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showInkAnnotation="0"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rogram Files\cinput\"/>
    </mc:Choice>
  </mc:AlternateContent>
  <xr:revisionPtr revIDLastSave="0" documentId="13_ncr:1_{801DC483-E383-453F-83B3-7FF4FB437162}" xr6:coauthVersionLast="47" xr6:coauthVersionMax="47" xr10:uidLastSave="{00000000-0000-0000-0000-000000000000}"/>
  <bookViews>
    <workbookView xWindow="13840" yWindow="0" windowWidth="24560" windowHeight="21140" activeTab="1" xr2:uid="{00000000-000D-0000-FFFF-FFFF00000000}"/>
  </bookViews>
  <sheets>
    <sheet name="sp" sheetId="10" r:id="rId1"/>
    <sheet name="stat" sheetId="161" r:id="rId2"/>
    <sheet name="stat_py" sheetId="157" r:id="rId3"/>
    <sheet name="info" sheetId="1" r:id="rId4"/>
    <sheet name="lr" sheetId="51" r:id="rId5"/>
    <sheet name="pic" sheetId="43" r:id="rId6"/>
    <sheet name="bak" sheetId="162" r:id="rId7"/>
  </sheets>
  <definedNames>
    <definedName name="_xlnm._FilterDatabase" localSheetId="3" hidden="1">info!$O$2:$O$6732</definedName>
    <definedName name="all">info!$B$2:$M$6733</definedName>
    <definedName name="col">_xlfn.LAMBDA(_xlpm.cols,_xlpm.n, _xlfn.CHOOSECOLS(_xlpm.cols,_xlpm.n))</definedName>
    <definedName name="flies">sp!$Z:$AA</definedName>
    <definedName name="maps">sp!$X:$Y</definedName>
    <definedName name="sort" comment="sort for chars">info!$I$1</definedName>
    <definedName name="sp">sp!$A$21:$F$420</definedName>
  </definedNames>
  <calcPr calcId="191029" calcMode="manual" iterate="1" calcCompleted="0" calcOnSave="0"/>
  <pivotCaches>
    <pivotCache cacheId="0" r:id="rId8"/>
    <pivotCache cacheId="1" r:id="rId9"/>
    <pivotCache cacheId="2" r:id="rId10"/>
    <pivotCache cacheId="3" r:id="rId11"/>
    <pivotCache cacheId="16" r:id="rId12"/>
  </pivotCache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5" i="161" l="1"/>
  <c r="C34" i="161" a="1"/>
  <c r="C34" i="161" s="1"/>
  <c r="C35" i="161" s="1"/>
  <c r="A31" i="161"/>
  <c r="A18" i="161"/>
  <c r="A17" i="161"/>
  <c r="A15" i="161"/>
  <c r="A16" i="161"/>
  <c r="H6733" i="1"/>
  <c r="G6733" i="1"/>
  <c r="J6733" i="1"/>
  <c r="I6733" i="1"/>
  <c r="A9" i="161"/>
  <c r="AQ421" i="10" a="1"/>
  <c r="AQ421" i="10" s="1"/>
  <c r="AR421" i="10" a="1"/>
  <c r="AR421" i="10" s="1"/>
  <c r="AQ129" i="10" a="1"/>
  <c r="AQ129" i="10" s="1"/>
  <c r="AR129" i="10" a="1"/>
  <c r="AR129" i="10" s="1"/>
  <c r="AQ130" i="10" a="1"/>
  <c r="AQ130" i="10" s="1"/>
  <c r="AR130" i="10" a="1"/>
  <c r="AR130" i="10" s="1"/>
  <c r="AQ131" i="10" a="1"/>
  <c r="AQ131" i="10" s="1"/>
  <c r="AR131" i="10" a="1"/>
  <c r="AR131" i="10" s="1"/>
  <c r="AQ132" i="10" a="1"/>
  <c r="AQ132" i="10" s="1"/>
  <c r="AR132" i="10" a="1"/>
  <c r="AR132" i="10" s="1"/>
  <c r="AQ133" i="10" a="1"/>
  <c r="AQ133" i="10" s="1"/>
  <c r="AR133" i="10" a="1"/>
  <c r="AR133" i="10" s="1"/>
  <c r="AQ134" i="10" a="1"/>
  <c r="AQ134" i="10" s="1"/>
  <c r="AR134" i="10" a="1"/>
  <c r="AR134" i="10" s="1"/>
  <c r="AQ135" i="10" a="1"/>
  <c r="AQ135" i="10" s="1"/>
  <c r="AR135" i="10" a="1"/>
  <c r="AR135" i="10" s="1"/>
  <c r="AQ136" i="10" a="1"/>
  <c r="AQ136" i="10" s="1"/>
  <c r="AR136" i="10" a="1"/>
  <c r="AR136" i="10" s="1"/>
  <c r="AQ137" i="10" a="1"/>
  <c r="AQ137" i="10" s="1"/>
  <c r="AR137" i="10" a="1"/>
  <c r="AR137" i="10" s="1"/>
  <c r="AQ138" i="10" a="1"/>
  <c r="AQ138" i="10" s="1"/>
  <c r="AR138" i="10" a="1"/>
  <c r="AR138" i="10" s="1"/>
  <c r="AQ139" i="10" a="1"/>
  <c r="AQ139" i="10" s="1"/>
  <c r="AR139" i="10" a="1"/>
  <c r="AR139" i="10" s="1"/>
  <c r="AQ140" i="10" a="1"/>
  <c r="AQ140" i="10" s="1"/>
  <c r="AR140" i="10" a="1"/>
  <c r="AR140" i="10" s="1"/>
  <c r="AQ141" i="10" a="1"/>
  <c r="AQ141" i="10" s="1"/>
  <c r="AR141" i="10" a="1"/>
  <c r="AR141" i="10" s="1"/>
  <c r="AQ142" i="10" a="1"/>
  <c r="AQ142" i="10" s="1"/>
  <c r="AR142" i="10" a="1"/>
  <c r="AR142" i="10" s="1"/>
  <c r="AQ143" i="10" a="1"/>
  <c r="AQ143" i="10" s="1"/>
  <c r="AR143" i="10" a="1"/>
  <c r="AR143" i="10" s="1"/>
  <c r="AQ144" i="10" a="1"/>
  <c r="AQ144" i="10" s="1"/>
  <c r="AR144" i="10" a="1"/>
  <c r="AR144" i="10" s="1"/>
  <c r="AQ145" i="10" a="1"/>
  <c r="AQ145" i="10" s="1"/>
  <c r="AR145" i="10" a="1"/>
  <c r="AR145" i="10" s="1"/>
  <c r="AQ146" i="10" a="1"/>
  <c r="AQ146" i="10" s="1"/>
  <c r="AR146" i="10" a="1"/>
  <c r="AR146" i="10" s="1"/>
  <c r="AQ147" i="10" a="1"/>
  <c r="AQ147" i="10" s="1"/>
  <c r="AR147" i="10" a="1"/>
  <c r="AR147" i="10" s="1"/>
  <c r="AQ148" i="10" a="1"/>
  <c r="AQ148" i="10" s="1"/>
  <c r="AR148" i="10" a="1"/>
  <c r="AR148" i="10" s="1"/>
  <c r="AQ149" i="10" a="1"/>
  <c r="AQ149" i="10" s="1"/>
  <c r="AR149" i="10" a="1"/>
  <c r="AR149" i="10" s="1"/>
  <c r="AQ150" i="10" a="1"/>
  <c r="AQ150" i="10" s="1"/>
  <c r="AR150" i="10" a="1"/>
  <c r="AR150" i="10" s="1"/>
  <c r="AQ151" i="10" a="1"/>
  <c r="AQ151" i="10" s="1"/>
  <c r="AR151" i="10" a="1"/>
  <c r="AR151" i="10" s="1"/>
  <c r="AQ152" i="10" a="1"/>
  <c r="AQ152" i="10" s="1"/>
  <c r="AR152" i="10" a="1"/>
  <c r="AR152" i="10" s="1"/>
  <c r="AQ153" i="10" a="1"/>
  <c r="AQ153" i="10" s="1"/>
  <c r="AR153" i="10" a="1"/>
  <c r="AR153" i="10" s="1"/>
  <c r="AQ154" i="10" a="1"/>
  <c r="AQ154" i="10" s="1"/>
  <c r="AR154" i="10" a="1"/>
  <c r="AR154" i="10" s="1"/>
  <c r="AQ155" i="10" a="1"/>
  <c r="AQ155" i="10" s="1"/>
  <c r="AR155" i="10" a="1"/>
  <c r="AR155" i="10" s="1"/>
  <c r="AQ156" i="10" a="1"/>
  <c r="AQ156" i="10" s="1"/>
  <c r="AR156" i="10" a="1"/>
  <c r="AR156" i="10" s="1"/>
  <c r="AQ157" i="10" a="1"/>
  <c r="AQ157" i="10" s="1"/>
  <c r="AR157" i="10" a="1"/>
  <c r="AR157" i="10" s="1"/>
  <c r="AQ158" i="10" a="1"/>
  <c r="AQ158" i="10" s="1"/>
  <c r="AR158" i="10" a="1"/>
  <c r="AR158" i="10" s="1"/>
  <c r="AQ159" i="10" a="1"/>
  <c r="AQ159" i="10" s="1"/>
  <c r="AR159" i="10" a="1"/>
  <c r="AR159" i="10" s="1"/>
  <c r="AQ160" i="10" a="1"/>
  <c r="AQ160" i="10" s="1"/>
  <c r="AR160" i="10" a="1"/>
  <c r="AR160" i="10" s="1"/>
  <c r="AQ161" i="10" a="1"/>
  <c r="AQ161" i="10" s="1"/>
  <c r="AR161" i="10" a="1"/>
  <c r="AR161" i="10" s="1"/>
  <c r="AQ162" i="10" a="1"/>
  <c r="AQ162" i="10" s="1"/>
  <c r="AR162" i="10" a="1"/>
  <c r="AR162" i="10" s="1"/>
  <c r="AQ163" i="10" a="1"/>
  <c r="AQ163" i="10" s="1"/>
  <c r="AR163" i="10" a="1"/>
  <c r="AR163" i="10" s="1"/>
  <c r="AQ164" i="10" a="1"/>
  <c r="AQ164" i="10" s="1"/>
  <c r="AR164" i="10" a="1"/>
  <c r="AR164" i="10" s="1"/>
  <c r="AQ165" i="10" a="1"/>
  <c r="AQ165" i="10" s="1"/>
  <c r="AR165" i="10" a="1"/>
  <c r="AR165" i="10" s="1"/>
  <c r="AQ166" i="10" a="1"/>
  <c r="AQ166" i="10" s="1"/>
  <c r="AR166" i="10" a="1"/>
  <c r="AR166" i="10" s="1"/>
  <c r="AQ167" i="10" a="1"/>
  <c r="AQ167" i="10" s="1"/>
  <c r="AR167" i="10" a="1"/>
  <c r="AR167" i="10" s="1"/>
  <c r="AQ168" i="10" a="1"/>
  <c r="AQ168" i="10" s="1"/>
  <c r="AR168" i="10" a="1"/>
  <c r="AR168" i="10" s="1"/>
  <c r="AQ169" i="10" a="1"/>
  <c r="AQ169" i="10" s="1"/>
  <c r="AR169" i="10" a="1"/>
  <c r="AR169" i="10" s="1"/>
  <c r="AQ170" i="10" a="1"/>
  <c r="AQ170" i="10" s="1"/>
  <c r="AR170" i="10" a="1"/>
  <c r="AR170" i="10" s="1"/>
  <c r="AQ171" i="10" a="1"/>
  <c r="AQ171" i="10" s="1"/>
  <c r="AR171" i="10" a="1"/>
  <c r="AR171" i="10" s="1"/>
  <c r="AQ172" i="10" a="1"/>
  <c r="AQ172" i="10" s="1"/>
  <c r="AR172" i="10" a="1"/>
  <c r="AR172" i="10" s="1"/>
  <c r="AQ173" i="10" a="1"/>
  <c r="AQ173" i="10" s="1"/>
  <c r="AR173" i="10" a="1"/>
  <c r="AR173" i="10" s="1"/>
  <c r="AQ174" i="10" a="1"/>
  <c r="AQ174" i="10" s="1"/>
  <c r="AR174" i="10" a="1"/>
  <c r="AR174" i="10" s="1"/>
  <c r="AQ175" i="10" a="1"/>
  <c r="AQ175" i="10" s="1"/>
  <c r="AR175" i="10" a="1"/>
  <c r="AR175" i="10" s="1"/>
  <c r="AQ176" i="10" a="1"/>
  <c r="AQ176" i="10" s="1"/>
  <c r="AR176" i="10" a="1"/>
  <c r="AR176" i="10" s="1"/>
  <c r="AQ177" i="10" a="1"/>
  <c r="AQ177" i="10" s="1"/>
  <c r="AR177" i="10" a="1"/>
  <c r="AR177" i="10" s="1"/>
  <c r="AQ178" i="10" a="1"/>
  <c r="AQ178" i="10" s="1"/>
  <c r="AR178" i="10" a="1"/>
  <c r="AR178" i="10" s="1"/>
  <c r="AQ179" i="10" a="1"/>
  <c r="AQ179" i="10" s="1"/>
  <c r="AR179" i="10" a="1"/>
  <c r="AR179" i="10" s="1"/>
  <c r="AQ180" i="10" a="1"/>
  <c r="AQ180" i="10" s="1"/>
  <c r="AR180" i="10" a="1"/>
  <c r="AR180" i="10" s="1"/>
  <c r="AQ181" i="10" a="1"/>
  <c r="AQ181" i="10" s="1"/>
  <c r="AR181" i="10" a="1"/>
  <c r="AR181" i="10" s="1"/>
  <c r="AQ182" i="10" a="1"/>
  <c r="AQ182" i="10" s="1"/>
  <c r="AR182" i="10" a="1"/>
  <c r="AR182" i="10" s="1"/>
  <c r="AQ183" i="10" a="1"/>
  <c r="AQ183" i="10" s="1"/>
  <c r="AR183" i="10" a="1"/>
  <c r="AR183" i="10" s="1"/>
  <c r="AQ184" i="10" a="1"/>
  <c r="AQ184" i="10" s="1"/>
  <c r="AR184" i="10" a="1"/>
  <c r="AR184" i="10" s="1"/>
  <c r="AQ185" i="10" a="1"/>
  <c r="AQ185" i="10" s="1"/>
  <c r="AR185" i="10" a="1"/>
  <c r="AR185" i="10" s="1"/>
  <c r="AQ186" i="10" a="1"/>
  <c r="AQ186" i="10" s="1"/>
  <c r="AR186" i="10" a="1"/>
  <c r="AR186" i="10" s="1"/>
  <c r="AQ187" i="10" a="1"/>
  <c r="AQ187" i="10" s="1"/>
  <c r="AR187" i="10" a="1"/>
  <c r="AR187" i="10" s="1"/>
  <c r="AQ188" i="10" a="1"/>
  <c r="AQ188" i="10" s="1"/>
  <c r="AR188" i="10" a="1"/>
  <c r="AR188" i="10" s="1"/>
  <c r="AQ189" i="10" a="1"/>
  <c r="AQ189" i="10" s="1"/>
  <c r="AR189" i="10" a="1"/>
  <c r="AR189" i="10" s="1"/>
  <c r="AQ190" i="10" a="1"/>
  <c r="AQ190" i="10" s="1"/>
  <c r="AR190" i="10" a="1"/>
  <c r="AR190" i="10" s="1"/>
  <c r="AQ191" i="10" a="1"/>
  <c r="AQ191" i="10" s="1"/>
  <c r="AR191" i="10" a="1"/>
  <c r="AR191" i="10" s="1"/>
  <c r="AQ192" i="10" a="1"/>
  <c r="AQ192" i="10" s="1"/>
  <c r="AR192" i="10" a="1"/>
  <c r="AR192" i="10" s="1"/>
  <c r="AQ193" i="10" a="1"/>
  <c r="AQ193" i="10" s="1"/>
  <c r="AR193" i="10" a="1"/>
  <c r="AR193" i="10" s="1"/>
  <c r="AQ194" i="10" a="1"/>
  <c r="AQ194" i="10" s="1"/>
  <c r="AR194" i="10" a="1"/>
  <c r="AR194" i="10" s="1"/>
  <c r="AQ195" i="10" a="1"/>
  <c r="AQ195" i="10" s="1"/>
  <c r="AR195" i="10" a="1"/>
  <c r="AR195" i="10" s="1"/>
  <c r="AQ196" i="10" a="1"/>
  <c r="AQ196" i="10" s="1"/>
  <c r="AR196" i="10" a="1"/>
  <c r="AR196" i="10" s="1"/>
  <c r="AQ197" i="10" a="1"/>
  <c r="AQ197" i="10" s="1"/>
  <c r="AR197" i="10" a="1"/>
  <c r="AR197" i="10" s="1"/>
  <c r="AQ198" i="10" a="1"/>
  <c r="AQ198" i="10" s="1"/>
  <c r="AR198" i="10" a="1"/>
  <c r="AR198" i="10" s="1"/>
  <c r="AQ199" i="10" a="1"/>
  <c r="AQ199" i="10" s="1"/>
  <c r="AR199" i="10" a="1"/>
  <c r="AR199" i="10" s="1"/>
  <c r="AQ200" i="10" a="1"/>
  <c r="AQ200" i="10" s="1"/>
  <c r="AR200" i="10" a="1"/>
  <c r="AR200" i="10" s="1"/>
  <c r="AQ201" i="10" a="1"/>
  <c r="AQ201" i="10" s="1"/>
  <c r="AR201" i="10" a="1"/>
  <c r="AR201" i="10" s="1"/>
  <c r="AQ202" i="10" a="1"/>
  <c r="AQ202" i="10" s="1"/>
  <c r="AR202" i="10" a="1"/>
  <c r="AR202" i="10" s="1"/>
  <c r="AQ203" i="10" a="1"/>
  <c r="AQ203" i="10" s="1"/>
  <c r="AR203" i="10" a="1"/>
  <c r="AR203" i="10" s="1"/>
  <c r="AQ204" i="10" a="1"/>
  <c r="AQ204" i="10" s="1"/>
  <c r="AR204" i="10" a="1"/>
  <c r="AR204" i="10" s="1"/>
  <c r="AQ205" i="10" a="1"/>
  <c r="AQ205" i="10" s="1"/>
  <c r="AR205" i="10" a="1"/>
  <c r="AR205" i="10" s="1"/>
  <c r="AQ206" i="10" a="1"/>
  <c r="AQ206" i="10" s="1"/>
  <c r="AR206" i="10" a="1"/>
  <c r="AR206" i="10" s="1"/>
  <c r="AQ207" i="10" a="1"/>
  <c r="AQ207" i="10" s="1"/>
  <c r="AR207" i="10" a="1"/>
  <c r="AR207" i="10" s="1"/>
  <c r="AQ208" i="10" a="1"/>
  <c r="AQ208" i="10" s="1"/>
  <c r="AR208" i="10" a="1"/>
  <c r="AR208" i="10" s="1"/>
  <c r="AQ209" i="10" a="1"/>
  <c r="AQ209" i="10" s="1"/>
  <c r="AR209" i="10" a="1"/>
  <c r="AR209" i="10" s="1"/>
  <c r="AQ210" i="10" a="1"/>
  <c r="AQ210" i="10" s="1"/>
  <c r="AR210" i="10" a="1"/>
  <c r="AR210" i="10" s="1"/>
  <c r="AQ211" i="10" a="1"/>
  <c r="AQ211" i="10" s="1"/>
  <c r="AR211" i="10" a="1"/>
  <c r="AR211" i="10" s="1"/>
  <c r="AQ212" i="10" a="1"/>
  <c r="AQ212" i="10" s="1"/>
  <c r="AR212" i="10" a="1"/>
  <c r="AR212" i="10" s="1"/>
  <c r="AQ213" i="10" a="1"/>
  <c r="AQ213" i="10" s="1"/>
  <c r="AR213" i="10" a="1"/>
  <c r="AR213" i="10" s="1"/>
  <c r="AQ214" i="10" a="1"/>
  <c r="AQ214" i="10" s="1"/>
  <c r="AR214" i="10" a="1"/>
  <c r="AR214" i="10" s="1"/>
  <c r="AQ215" i="10" a="1"/>
  <c r="AQ215" i="10" s="1"/>
  <c r="AR215" i="10" a="1"/>
  <c r="AR215" i="10" s="1"/>
  <c r="AQ216" i="10" a="1"/>
  <c r="AQ216" i="10" s="1"/>
  <c r="AR216" i="10" a="1"/>
  <c r="AR216" i="10" s="1"/>
  <c r="AQ217" i="10" a="1"/>
  <c r="AQ217" i="10" s="1"/>
  <c r="AR217" i="10" a="1"/>
  <c r="AR217" i="10" s="1"/>
  <c r="AQ218" i="10" a="1"/>
  <c r="AQ218" i="10" s="1"/>
  <c r="AR218" i="10" a="1"/>
  <c r="AR218" i="10" s="1"/>
  <c r="AQ219" i="10" a="1"/>
  <c r="AQ219" i="10" s="1"/>
  <c r="AR219" i="10" a="1"/>
  <c r="AR219" i="10" s="1"/>
  <c r="AQ220" i="10" a="1"/>
  <c r="AQ220" i="10" s="1"/>
  <c r="AR220" i="10" a="1"/>
  <c r="AR220" i="10" s="1"/>
  <c r="AQ221" i="10" a="1"/>
  <c r="AQ221" i="10" s="1"/>
  <c r="AR221" i="10" a="1"/>
  <c r="AR221" i="10" s="1"/>
  <c r="AQ222" i="10" a="1"/>
  <c r="AQ222" i="10" s="1"/>
  <c r="AR222" i="10" a="1"/>
  <c r="AR222" i="10" s="1"/>
  <c r="AQ223" i="10" a="1"/>
  <c r="AQ223" i="10" s="1"/>
  <c r="AR223" i="10" a="1"/>
  <c r="AR223" i="10" s="1"/>
  <c r="AQ224" i="10" a="1"/>
  <c r="AQ224" i="10" s="1"/>
  <c r="AR224" i="10" a="1"/>
  <c r="AR224" i="10" s="1"/>
  <c r="AQ225" i="10" a="1"/>
  <c r="AQ225" i="10" s="1"/>
  <c r="AR225" i="10" a="1"/>
  <c r="AR225" i="10" s="1"/>
  <c r="AQ226" i="10" a="1"/>
  <c r="AQ226" i="10" s="1"/>
  <c r="AR226" i="10" a="1"/>
  <c r="AR226" i="10" s="1"/>
  <c r="AQ227" i="10" a="1"/>
  <c r="AQ227" i="10" s="1"/>
  <c r="AR227" i="10" a="1"/>
  <c r="AR227" i="10" s="1"/>
  <c r="AQ228" i="10" a="1"/>
  <c r="AQ228" i="10" s="1"/>
  <c r="AR228" i="10" a="1"/>
  <c r="AR228" i="10" s="1"/>
  <c r="AQ229" i="10" a="1"/>
  <c r="AQ229" i="10" s="1"/>
  <c r="AR229" i="10" a="1"/>
  <c r="AR229" i="10" s="1"/>
  <c r="AQ230" i="10" a="1"/>
  <c r="AQ230" i="10" s="1"/>
  <c r="AR230" i="10" a="1"/>
  <c r="AR230" i="10" s="1"/>
  <c r="AQ231" i="10" a="1"/>
  <c r="AQ231" i="10" s="1"/>
  <c r="AR231" i="10" a="1"/>
  <c r="AR231" i="10" s="1"/>
  <c r="AQ232" i="10" a="1"/>
  <c r="AQ232" i="10" s="1"/>
  <c r="AR232" i="10" a="1"/>
  <c r="AR232" i="10" s="1"/>
  <c r="AQ233" i="10" a="1"/>
  <c r="AQ233" i="10" s="1"/>
  <c r="AR233" i="10" a="1"/>
  <c r="AR233" i="10" s="1"/>
  <c r="AQ234" i="10" a="1"/>
  <c r="AQ234" i="10" s="1"/>
  <c r="AR234" i="10" a="1"/>
  <c r="AR234" i="10" s="1"/>
  <c r="AQ235" i="10" a="1"/>
  <c r="AQ235" i="10" s="1"/>
  <c r="AR235" i="10" a="1"/>
  <c r="AR235" i="10" s="1"/>
  <c r="AQ236" i="10" a="1"/>
  <c r="AQ236" i="10" s="1"/>
  <c r="AR236" i="10" a="1"/>
  <c r="AR236" i="10" s="1"/>
  <c r="AQ237" i="10" a="1"/>
  <c r="AQ237" i="10" s="1"/>
  <c r="AR237" i="10" a="1"/>
  <c r="AR237" i="10" s="1"/>
  <c r="AQ238" i="10" a="1"/>
  <c r="AQ238" i="10" s="1"/>
  <c r="AR238" i="10" a="1"/>
  <c r="AR238" i="10" s="1"/>
  <c r="AQ239" i="10" a="1"/>
  <c r="AQ239" i="10" s="1"/>
  <c r="AR239" i="10" a="1"/>
  <c r="AR239" i="10" s="1"/>
  <c r="AQ240" i="10" a="1"/>
  <c r="AQ240" i="10" s="1"/>
  <c r="AR240" i="10" a="1"/>
  <c r="AR240" i="10" s="1"/>
  <c r="AQ241" i="10" a="1"/>
  <c r="AQ241" i="10" s="1"/>
  <c r="AR241" i="10" a="1"/>
  <c r="AR241" i="10" s="1"/>
  <c r="AQ242" i="10" a="1"/>
  <c r="AQ242" i="10" s="1"/>
  <c r="AR242" i="10" a="1"/>
  <c r="AR242" i="10" s="1"/>
  <c r="AQ243" i="10" a="1"/>
  <c r="AQ243" i="10" s="1"/>
  <c r="AR243" i="10" a="1"/>
  <c r="AR243" i="10" s="1"/>
  <c r="AQ244" i="10" a="1"/>
  <c r="AQ244" i="10" s="1"/>
  <c r="AR244" i="10" a="1"/>
  <c r="AR244" i="10" s="1"/>
  <c r="AQ245" i="10" a="1"/>
  <c r="AQ245" i="10" s="1"/>
  <c r="AR245" i="10" a="1"/>
  <c r="AR245" i="10" s="1"/>
  <c r="AQ246" i="10" a="1"/>
  <c r="AQ246" i="10" s="1"/>
  <c r="AR246" i="10" a="1"/>
  <c r="AR246" i="10" s="1"/>
  <c r="AQ247" i="10" a="1"/>
  <c r="AQ247" i="10" s="1"/>
  <c r="AR247" i="10" a="1"/>
  <c r="AR247" i="10" s="1"/>
  <c r="AQ248" i="10" a="1"/>
  <c r="AQ248" i="10" s="1"/>
  <c r="AR248" i="10" a="1"/>
  <c r="AR248" i="10" s="1"/>
  <c r="AQ249" i="10" a="1"/>
  <c r="AQ249" i="10" s="1"/>
  <c r="AR249" i="10" a="1"/>
  <c r="AR249" i="10" s="1"/>
  <c r="AQ250" i="10" a="1"/>
  <c r="AQ250" i="10" s="1"/>
  <c r="AR250" i="10" a="1"/>
  <c r="AR250" i="10" s="1"/>
  <c r="AQ251" i="10" a="1"/>
  <c r="AQ251" i="10" s="1"/>
  <c r="AR251" i="10" a="1"/>
  <c r="AR251" i="10" s="1"/>
  <c r="AQ252" i="10" a="1"/>
  <c r="AQ252" i="10" s="1"/>
  <c r="AR252" i="10" a="1"/>
  <c r="AR252" i="10" s="1"/>
  <c r="AQ253" i="10" a="1"/>
  <c r="AQ253" i="10" s="1"/>
  <c r="AR253" i="10" a="1"/>
  <c r="AR253" i="10" s="1"/>
  <c r="AQ254" i="10" a="1"/>
  <c r="AQ254" i="10" s="1"/>
  <c r="AR254" i="10" a="1"/>
  <c r="AR254" i="10" s="1"/>
  <c r="AQ255" i="10" a="1"/>
  <c r="AQ255" i="10" s="1"/>
  <c r="AR255" i="10" a="1"/>
  <c r="AR255" i="10" s="1"/>
  <c r="AQ256" i="10" a="1"/>
  <c r="AQ256" i="10" s="1"/>
  <c r="AR256" i="10" a="1"/>
  <c r="AR256" i="10" s="1"/>
  <c r="AQ257" i="10" a="1"/>
  <c r="AQ257" i="10" s="1"/>
  <c r="AR257" i="10" a="1"/>
  <c r="AR257" i="10" s="1"/>
  <c r="AQ258" i="10" a="1"/>
  <c r="AQ258" i="10" s="1"/>
  <c r="AR258" i="10" a="1"/>
  <c r="AR258" i="10" s="1"/>
  <c r="AQ259" i="10" a="1"/>
  <c r="AQ259" i="10" s="1"/>
  <c r="AR259" i="10" a="1"/>
  <c r="AR259" i="10" s="1"/>
  <c r="AQ260" i="10" a="1"/>
  <c r="AQ260" i="10" s="1"/>
  <c r="AR260" i="10" a="1"/>
  <c r="AR260" i="10" s="1"/>
  <c r="AQ261" i="10" a="1"/>
  <c r="AQ261" i="10" s="1"/>
  <c r="AR261" i="10" a="1"/>
  <c r="AR261" i="10" s="1"/>
  <c r="AQ262" i="10" a="1"/>
  <c r="AQ262" i="10" s="1"/>
  <c r="AR262" i="10" a="1"/>
  <c r="AR262" i="10" s="1"/>
  <c r="AQ263" i="10" a="1"/>
  <c r="AQ263" i="10" s="1"/>
  <c r="AR263" i="10" a="1"/>
  <c r="AR263" i="10" s="1"/>
  <c r="AQ264" i="10" a="1"/>
  <c r="AQ264" i="10" s="1"/>
  <c r="AR264" i="10" a="1"/>
  <c r="AR264" i="10" s="1"/>
  <c r="AQ265" i="10" a="1"/>
  <c r="AQ265" i="10" s="1"/>
  <c r="AR265" i="10" a="1"/>
  <c r="AR265" i="10" s="1"/>
  <c r="AQ266" i="10" a="1"/>
  <c r="AQ266" i="10" s="1"/>
  <c r="AR266" i="10" a="1"/>
  <c r="AR266" i="10" s="1"/>
  <c r="AQ267" i="10" a="1"/>
  <c r="AQ267" i="10" s="1"/>
  <c r="AR267" i="10" a="1"/>
  <c r="AR267" i="10" s="1"/>
  <c r="AQ268" i="10" a="1"/>
  <c r="AQ268" i="10" s="1"/>
  <c r="AR268" i="10" a="1"/>
  <c r="AR268" i="10" s="1"/>
  <c r="AQ269" i="10" a="1"/>
  <c r="AQ269" i="10" s="1"/>
  <c r="AR269" i="10" a="1"/>
  <c r="AR269" i="10" s="1"/>
  <c r="AQ270" i="10" a="1"/>
  <c r="AQ270" i="10" s="1"/>
  <c r="AR270" i="10" a="1"/>
  <c r="AR270" i="10" s="1"/>
  <c r="AQ271" i="10" a="1"/>
  <c r="AQ271" i="10" s="1"/>
  <c r="AR271" i="10" a="1"/>
  <c r="AR271" i="10" s="1"/>
  <c r="AQ272" i="10" a="1"/>
  <c r="AQ272" i="10" s="1"/>
  <c r="AR272" i="10" a="1"/>
  <c r="AR272" i="10" s="1"/>
  <c r="AQ273" i="10" a="1"/>
  <c r="AQ273" i="10" s="1"/>
  <c r="AR273" i="10" a="1"/>
  <c r="AR273" i="10" s="1"/>
  <c r="AQ274" i="10" a="1"/>
  <c r="AQ274" i="10" s="1"/>
  <c r="AR274" i="10" a="1"/>
  <c r="AR274" i="10" s="1"/>
  <c r="AQ275" i="10" a="1"/>
  <c r="AQ275" i="10" s="1"/>
  <c r="AR275" i="10" a="1"/>
  <c r="AR275" i="10" s="1"/>
  <c r="AQ276" i="10" a="1"/>
  <c r="AQ276" i="10" s="1"/>
  <c r="AR276" i="10" a="1"/>
  <c r="AR276" i="10" s="1"/>
  <c r="AQ277" i="10" a="1"/>
  <c r="AQ277" i="10" s="1"/>
  <c r="AR277" i="10" a="1"/>
  <c r="AR277" i="10" s="1"/>
  <c r="AQ278" i="10" a="1"/>
  <c r="AQ278" i="10" s="1"/>
  <c r="AR278" i="10" a="1"/>
  <c r="AR278" i="10" s="1"/>
  <c r="AQ279" i="10" a="1"/>
  <c r="AQ279" i="10" s="1"/>
  <c r="AR279" i="10" a="1"/>
  <c r="AR279" i="10" s="1"/>
  <c r="AQ280" i="10" a="1"/>
  <c r="AQ280" i="10" s="1"/>
  <c r="AR280" i="10" a="1"/>
  <c r="AR280" i="10" s="1"/>
  <c r="AQ281" i="10" a="1"/>
  <c r="AQ281" i="10" s="1"/>
  <c r="AR281" i="10" a="1"/>
  <c r="AR281" i="10" s="1"/>
  <c r="AQ282" i="10" a="1"/>
  <c r="AQ282" i="10" s="1"/>
  <c r="AR282" i="10" a="1"/>
  <c r="AR282" i="10" s="1"/>
  <c r="AQ283" i="10" a="1"/>
  <c r="AQ283" i="10" s="1"/>
  <c r="AR283" i="10" a="1"/>
  <c r="AR283" i="10" s="1"/>
  <c r="AQ284" i="10" a="1"/>
  <c r="AQ284" i="10" s="1"/>
  <c r="AR284" i="10" a="1"/>
  <c r="AR284" i="10" s="1"/>
  <c r="AQ285" i="10" a="1"/>
  <c r="AQ285" i="10" s="1"/>
  <c r="AR285" i="10" a="1"/>
  <c r="AR285" i="10" s="1"/>
  <c r="AQ286" i="10" a="1"/>
  <c r="AQ286" i="10" s="1"/>
  <c r="AR286" i="10" a="1"/>
  <c r="AR286" i="10" s="1"/>
  <c r="AQ287" i="10" a="1"/>
  <c r="AQ287" i="10" s="1"/>
  <c r="AR287" i="10" a="1"/>
  <c r="AR287" i="10" s="1"/>
  <c r="AQ288" i="10" a="1"/>
  <c r="AQ288" i="10" s="1"/>
  <c r="AR288" i="10" a="1"/>
  <c r="AR288" i="10" s="1"/>
  <c r="AQ289" i="10" a="1"/>
  <c r="AQ289" i="10" s="1"/>
  <c r="AR289" i="10" a="1"/>
  <c r="AR289" i="10" s="1"/>
  <c r="AQ290" i="10" a="1"/>
  <c r="AQ290" i="10" s="1"/>
  <c r="AR290" i="10" a="1"/>
  <c r="AR290" i="10" s="1"/>
  <c r="AQ291" i="10" a="1"/>
  <c r="AQ291" i="10" s="1"/>
  <c r="AR291" i="10" a="1"/>
  <c r="AR291" i="10" s="1"/>
  <c r="AQ292" i="10" a="1"/>
  <c r="AQ292" i="10" s="1"/>
  <c r="AR292" i="10" a="1"/>
  <c r="AR292" i="10" s="1"/>
  <c r="AQ293" i="10" a="1"/>
  <c r="AQ293" i="10" s="1"/>
  <c r="AR293" i="10" a="1"/>
  <c r="AR293" i="10" s="1"/>
  <c r="AQ294" i="10" a="1"/>
  <c r="AQ294" i="10" s="1"/>
  <c r="AR294" i="10" a="1"/>
  <c r="AR294" i="10" s="1"/>
  <c r="AQ295" i="10" a="1"/>
  <c r="AQ295" i="10" s="1"/>
  <c r="AR295" i="10" a="1"/>
  <c r="AR295" i="10" s="1"/>
  <c r="AQ296" i="10" a="1"/>
  <c r="AQ296" i="10" s="1"/>
  <c r="AR296" i="10" a="1"/>
  <c r="AR296" i="10" s="1"/>
  <c r="AQ297" i="10" a="1"/>
  <c r="AQ297" i="10" s="1"/>
  <c r="AR297" i="10" a="1"/>
  <c r="AR297" i="10" s="1"/>
  <c r="AQ298" i="10" a="1"/>
  <c r="AQ298" i="10" s="1"/>
  <c r="AR298" i="10" a="1"/>
  <c r="AR298" i="10" s="1"/>
  <c r="AQ299" i="10" a="1"/>
  <c r="AQ299" i="10" s="1"/>
  <c r="AR299" i="10" a="1"/>
  <c r="AR299" i="10" s="1"/>
  <c r="AQ300" i="10" a="1"/>
  <c r="AQ300" i="10" s="1"/>
  <c r="AR300" i="10" a="1"/>
  <c r="AR300" i="10" s="1"/>
  <c r="AQ301" i="10" a="1"/>
  <c r="AQ301" i="10" s="1"/>
  <c r="AR301" i="10" a="1"/>
  <c r="AR301" i="10" s="1"/>
  <c r="AQ302" i="10" a="1"/>
  <c r="AQ302" i="10" s="1"/>
  <c r="AR302" i="10" a="1"/>
  <c r="AR302" i="10" s="1"/>
  <c r="AQ303" i="10" a="1"/>
  <c r="AQ303" i="10" s="1"/>
  <c r="AR303" i="10" a="1"/>
  <c r="AR303" i="10" s="1"/>
  <c r="AQ304" i="10" a="1"/>
  <c r="AQ304" i="10" s="1"/>
  <c r="AR304" i="10" a="1"/>
  <c r="AR304" i="10" s="1"/>
  <c r="AQ305" i="10" a="1"/>
  <c r="AQ305" i="10" s="1"/>
  <c r="AR305" i="10" a="1"/>
  <c r="AR305" i="10" s="1"/>
  <c r="AQ306" i="10" a="1"/>
  <c r="AQ306" i="10" s="1"/>
  <c r="AR306" i="10" a="1"/>
  <c r="AR306" i="10" s="1"/>
  <c r="AQ307" i="10" a="1"/>
  <c r="AQ307" i="10" s="1"/>
  <c r="AR307" i="10" a="1"/>
  <c r="AR307" i="10" s="1"/>
  <c r="AQ308" i="10" a="1"/>
  <c r="AQ308" i="10" s="1"/>
  <c r="AR308" i="10" a="1"/>
  <c r="AR308" i="10" s="1"/>
  <c r="AQ309" i="10" a="1"/>
  <c r="AQ309" i="10" s="1"/>
  <c r="AR309" i="10" a="1"/>
  <c r="AR309" i="10" s="1"/>
  <c r="AQ310" i="10" a="1"/>
  <c r="AQ310" i="10" s="1"/>
  <c r="AR310" i="10" a="1"/>
  <c r="AR310" i="10" s="1"/>
  <c r="AQ311" i="10" a="1"/>
  <c r="AQ311" i="10" s="1"/>
  <c r="AR311" i="10" a="1"/>
  <c r="AR311" i="10" s="1"/>
  <c r="AQ312" i="10" a="1"/>
  <c r="AQ312" i="10" s="1"/>
  <c r="AR312" i="10" a="1"/>
  <c r="AR312" i="10" s="1"/>
  <c r="AQ313" i="10" a="1"/>
  <c r="AQ313" i="10" s="1"/>
  <c r="AR313" i="10" a="1"/>
  <c r="AR313" i="10" s="1"/>
  <c r="AQ314" i="10" a="1"/>
  <c r="AQ314" i="10" s="1"/>
  <c r="AR314" i="10" a="1"/>
  <c r="AR314" i="10" s="1"/>
  <c r="AQ315" i="10" a="1"/>
  <c r="AQ315" i="10" s="1"/>
  <c r="AR315" i="10" a="1"/>
  <c r="AR315" i="10" s="1"/>
  <c r="AQ316" i="10" a="1"/>
  <c r="AQ316" i="10" s="1"/>
  <c r="AR316" i="10" a="1"/>
  <c r="AR316" i="10" s="1"/>
  <c r="AQ317" i="10" a="1"/>
  <c r="AQ317" i="10" s="1"/>
  <c r="AR317" i="10" a="1"/>
  <c r="AR317" i="10" s="1"/>
  <c r="AQ318" i="10" a="1"/>
  <c r="AQ318" i="10" s="1"/>
  <c r="AR318" i="10" a="1"/>
  <c r="AR318" i="10" s="1"/>
  <c r="AQ319" i="10" a="1"/>
  <c r="AQ319" i="10" s="1"/>
  <c r="AR319" i="10" a="1"/>
  <c r="AR319" i="10" s="1"/>
  <c r="AQ320" i="10" a="1"/>
  <c r="AQ320" i="10" s="1"/>
  <c r="AR320" i="10" a="1"/>
  <c r="AR320" i="10" s="1"/>
  <c r="AQ321" i="10" a="1"/>
  <c r="AQ321" i="10" s="1"/>
  <c r="AR321" i="10" a="1"/>
  <c r="AR321" i="10" s="1"/>
  <c r="AQ322" i="10" a="1"/>
  <c r="AQ322" i="10" s="1"/>
  <c r="AR322" i="10" a="1"/>
  <c r="AR322" i="10" s="1"/>
  <c r="AQ323" i="10" a="1"/>
  <c r="AQ323" i="10" s="1"/>
  <c r="AR323" i="10" a="1"/>
  <c r="AR323" i="10" s="1"/>
  <c r="AQ324" i="10" a="1"/>
  <c r="AQ324" i="10" s="1"/>
  <c r="AR324" i="10" a="1"/>
  <c r="AR324" i="10" s="1"/>
  <c r="AQ325" i="10" a="1"/>
  <c r="AQ325" i="10" s="1"/>
  <c r="AR325" i="10" a="1"/>
  <c r="AR325" i="10" s="1"/>
  <c r="AQ326" i="10" a="1"/>
  <c r="AQ326" i="10" s="1"/>
  <c r="AR326" i="10" a="1"/>
  <c r="AR326" i="10" s="1"/>
  <c r="AQ327" i="10" a="1"/>
  <c r="AQ327" i="10" s="1"/>
  <c r="AR327" i="10" a="1"/>
  <c r="AR327" i="10" s="1"/>
  <c r="AQ328" i="10" a="1"/>
  <c r="AQ328" i="10" s="1"/>
  <c r="AR328" i="10" a="1"/>
  <c r="AR328" i="10" s="1"/>
  <c r="AQ329" i="10" a="1"/>
  <c r="AQ329" i="10" s="1"/>
  <c r="AR329" i="10" a="1"/>
  <c r="AR329" i="10" s="1"/>
  <c r="AQ330" i="10" a="1"/>
  <c r="AQ330" i="10" s="1"/>
  <c r="AR330" i="10" a="1"/>
  <c r="AR330" i="10" s="1"/>
  <c r="AQ331" i="10" a="1"/>
  <c r="AQ331" i="10" s="1"/>
  <c r="AR331" i="10" a="1"/>
  <c r="AR331" i="10" s="1"/>
  <c r="AQ332" i="10" a="1"/>
  <c r="AQ332" i="10" s="1"/>
  <c r="AR332" i="10" a="1"/>
  <c r="AR332" i="10" s="1"/>
  <c r="AQ333" i="10" a="1"/>
  <c r="AQ333" i="10" s="1"/>
  <c r="AR333" i="10" a="1"/>
  <c r="AR333" i="10" s="1"/>
  <c r="AQ334" i="10" a="1"/>
  <c r="AQ334" i="10" s="1"/>
  <c r="AR334" i="10" a="1"/>
  <c r="AR334" i="10" s="1"/>
  <c r="AQ335" i="10" a="1"/>
  <c r="AQ335" i="10" s="1"/>
  <c r="AR335" i="10" a="1"/>
  <c r="AR335" i="10" s="1"/>
  <c r="AQ336" i="10" a="1"/>
  <c r="AQ336" i="10" s="1"/>
  <c r="AR336" i="10" a="1"/>
  <c r="AR336" i="10" s="1"/>
  <c r="AQ337" i="10" a="1"/>
  <c r="AQ337" i="10" s="1"/>
  <c r="AR337" i="10" a="1"/>
  <c r="AR337" i="10" s="1"/>
  <c r="AQ338" i="10" a="1"/>
  <c r="AQ338" i="10" s="1"/>
  <c r="AR338" i="10" a="1"/>
  <c r="AR338" i="10" s="1"/>
  <c r="AQ339" i="10" a="1"/>
  <c r="AQ339" i="10" s="1"/>
  <c r="AR339" i="10" a="1"/>
  <c r="AR339" i="10" s="1"/>
  <c r="AQ340" i="10" a="1"/>
  <c r="AQ340" i="10" s="1"/>
  <c r="AR340" i="10" a="1"/>
  <c r="AR340" i="10" s="1"/>
  <c r="AQ341" i="10" a="1"/>
  <c r="AQ341" i="10" s="1"/>
  <c r="AR341" i="10" a="1"/>
  <c r="AR341" i="10" s="1"/>
  <c r="AQ342" i="10" a="1"/>
  <c r="AQ342" i="10" s="1"/>
  <c r="AR342" i="10" a="1"/>
  <c r="AR342" i="10" s="1"/>
  <c r="AQ343" i="10" a="1"/>
  <c r="AQ343" i="10" s="1"/>
  <c r="AR343" i="10" a="1"/>
  <c r="AR343" i="10" s="1"/>
  <c r="AQ344" i="10" a="1"/>
  <c r="AQ344" i="10" s="1"/>
  <c r="AR344" i="10" a="1"/>
  <c r="AR344" i="10" s="1"/>
  <c r="AQ345" i="10" a="1"/>
  <c r="AQ345" i="10" s="1"/>
  <c r="AR345" i="10" a="1"/>
  <c r="AR345" i="10" s="1"/>
  <c r="AQ346" i="10" a="1"/>
  <c r="AQ346" i="10" s="1"/>
  <c r="AR346" i="10" a="1"/>
  <c r="AR346" i="10" s="1"/>
  <c r="AQ347" i="10" a="1"/>
  <c r="AQ347" i="10" s="1"/>
  <c r="AR347" i="10" a="1"/>
  <c r="AR347" i="10" s="1"/>
  <c r="AQ348" i="10" a="1"/>
  <c r="AQ348" i="10" s="1"/>
  <c r="AR348" i="10" a="1"/>
  <c r="AR348" i="10" s="1"/>
  <c r="AQ349" i="10" a="1"/>
  <c r="AQ349" i="10" s="1"/>
  <c r="AR349" i="10" a="1"/>
  <c r="AR349" i="10" s="1"/>
  <c r="AQ350" i="10" a="1"/>
  <c r="AQ350" i="10" s="1"/>
  <c r="AR350" i="10" a="1"/>
  <c r="AR350" i="10" s="1"/>
  <c r="AQ351" i="10" a="1"/>
  <c r="AQ351" i="10" s="1"/>
  <c r="AR351" i="10" a="1"/>
  <c r="AR351" i="10" s="1"/>
  <c r="AQ352" i="10" a="1"/>
  <c r="AQ352" i="10" s="1"/>
  <c r="AR352" i="10" a="1"/>
  <c r="AR352" i="10" s="1"/>
  <c r="AQ353" i="10" a="1"/>
  <c r="AQ353" i="10" s="1"/>
  <c r="AR353" i="10" a="1"/>
  <c r="AR353" i="10" s="1"/>
  <c r="AQ354" i="10" a="1"/>
  <c r="AQ354" i="10" s="1"/>
  <c r="AR354" i="10" a="1"/>
  <c r="AR354" i="10" s="1"/>
  <c r="AQ355" i="10" a="1"/>
  <c r="AQ355" i="10" s="1"/>
  <c r="AR355" i="10" a="1"/>
  <c r="AR355" i="10" s="1"/>
  <c r="AQ356" i="10" a="1"/>
  <c r="AQ356" i="10" s="1"/>
  <c r="AR356" i="10" a="1"/>
  <c r="AR356" i="10" s="1"/>
  <c r="AQ357" i="10" a="1"/>
  <c r="AQ357" i="10" s="1"/>
  <c r="AR357" i="10" a="1"/>
  <c r="AR357" i="10" s="1"/>
  <c r="AQ358" i="10" a="1"/>
  <c r="AQ358" i="10" s="1"/>
  <c r="AR358" i="10" a="1"/>
  <c r="AR358" i="10" s="1"/>
  <c r="AQ359" i="10" a="1"/>
  <c r="AQ359" i="10" s="1"/>
  <c r="AR359" i="10" a="1"/>
  <c r="AR359" i="10" s="1"/>
  <c r="AQ360" i="10" a="1"/>
  <c r="AQ360" i="10" s="1"/>
  <c r="AR360" i="10" a="1"/>
  <c r="AR360" i="10" s="1"/>
  <c r="AQ361" i="10" a="1"/>
  <c r="AQ361" i="10" s="1"/>
  <c r="AR361" i="10" a="1"/>
  <c r="AR361" i="10" s="1"/>
  <c r="AQ362" i="10" a="1"/>
  <c r="AQ362" i="10" s="1"/>
  <c r="AR362" i="10" a="1"/>
  <c r="AR362" i="10" s="1"/>
  <c r="AQ363" i="10" a="1"/>
  <c r="AQ363" i="10" s="1"/>
  <c r="AR363" i="10" a="1"/>
  <c r="AR363" i="10" s="1"/>
  <c r="AQ364" i="10" a="1"/>
  <c r="AQ364" i="10" s="1"/>
  <c r="AR364" i="10" a="1"/>
  <c r="AR364" i="10" s="1"/>
  <c r="AQ365" i="10" a="1"/>
  <c r="AQ365" i="10" s="1"/>
  <c r="AR365" i="10" a="1"/>
  <c r="AR365" i="10" s="1"/>
  <c r="AQ366" i="10" a="1"/>
  <c r="AQ366" i="10" s="1"/>
  <c r="AR366" i="10" a="1"/>
  <c r="AR366" i="10" s="1"/>
  <c r="AQ367" i="10" a="1"/>
  <c r="AQ367" i="10" s="1"/>
  <c r="AR367" i="10" a="1"/>
  <c r="AR367" i="10" s="1"/>
  <c r="AQ368" i="10" a="1"/>
  <c r="AQ368" i="10" s="1"/>
  <c r="AR368" i="10" a="1"/>
  <c r="AR368" i="10" s="1"/>
  <c r="AQ369" i="10" a="1"/>
  <c r="AQ369" i="10" s="1"/>
  <c r="AR369" i="10" a="1"/>
  <c r="AR369" i="10" s="1"/>
  <c r="AQ370" i="10" a="1"/>
  <c r="AQ370" i="10" s="1"/>
  <c r="AR370" i="10" a="1"/>
  <c r="AR370" i="10" s="1"/>
  <c r="AQ371" i="10" a="1"/>
  <c r="AQ371" i="10" s="1"/>
  <c r="AR371" i="10" a="1"/>
  <c r="AR371" i="10" s="1"/>
  <c r="AQ372" i="10" a="1"/>
  <c r="AQ372" i="10" s="1"/>
  <c r="AR372" i="10" a="1"/>
  <c r="AR372" i="10" s="1"/>
  <c r="AQ373" i="10" a="1"/>
  <c r="AQ373" i="10" s="1"/>
  <c r="AR373" i="10" a="1"/>
  <c r="AR373" i="10" s="1"/>
  <c r="AQ374" i="10" a="1"/>
  <c r="AQ374" i="10" s="1"/>
  <c r="AR374" i="10" a="1"/>
  <c r="AR374" i="10" s="1"/>
  <c r="AQ375" i="10" a="1"/>
  <c r="AQ375" i="10" s="1"/>
  <c r="AR375" i="10" a="1"/>
  <c r="AR375" i="10" s="1"/>
  <c r="AQ376" i="10" a="1"/>
  <c r="AQ376" i="10" s="1"/>
  <c r="AR376" i="10" a="1"/>
  <c r="AR376" i="10" s="1"/>
  <c r="AQ377" i="10" a="1"/>
  <c r="AQ377" i="10" s="1"/>
  <c r="AR377" i="10" a="1"/>
  <c r="AR377" i="10" s="1"/>
  <c r="AQ378" i="10" a="1"/>
  <c r="AQ378" i="10" s="1"/>
  <c r="AR378" i="10" a="1"/>
  <c r="AR378" i="10" s="1"/>
  <c r="AQ379" i="10" a="1"/>
  <c r="AQ379" i="10" s="1"/>
  <c r="AR379" i="10" a="1"/>
  <c r="AR379" i="10" s="1"/>
  <c r="AQ380" i="10" a="1"/>
  <c r="AQ380" i="10" s="1"/>
  <c r="AR380" i="10" a="1"/>
  <c r="AR380" i="10" s="1"/>
  <c r="AQ381" i="10" a="1"/>
  <c r="AQ381" i="10" s="1"/>
  <c r="AR381" i="10" a="1"/>
  <c r="AR381" i="10" s="1"/>
  <c r="AQ382" i="10" a="1"/>
  <c r="AQ382" i="10" s="1"/>
  <c r="AR382" i="10" a="1"/>
  <c r="AR382" i="10" s="1"/>
  <c r="AQ383" i="10" a="1"/>
  <c r="AQ383" i="10" s="1"/>
  <c r="AR383" i="10" a="1"/>
  <c r="AR383" i="10" s="1"/>
  <c r="AQ384" i="10" a="1"/>
  <c r="AQ384" i="10" s="1"/>
  <c r="AR384" i="10" a="1"/>
  <c r="AR384" i="10" s="1"/>
  <c r="AQ385" i="10" a="1"/>
  <c r="AQ385" i="10" s="1"/>
  <c r="AR385" i="10" a="1"/>
  <c r="AR385" i="10" s="1"/>
  <c r="AQ386" i="10" a="1"/>
  <c r="AQ386" i="10" s="1"/>
  <c r="AR386" i="10" a="1"/>
  <c r="AR386" i="10" s="1"/>
  <c r="AQ387" i="10" a="1"/>
  <c r="AQ387" i="10" s="1"/>
  <c r="AR387" i="10" a="1"/>
  <c r="AR387" i="10" s="1"/>
  <c r="AQ388" i="10" a="1"/>
  <c r="AQ388" i="10" s="1"/>
  <c r="AR388" i="10" a="1"/>
  <c r="AR388" i="10" s="1"/>
  <c r="AQ389" i="10" a="1"/>
  <c r="AQ389" i="10" s="1"/>
  <c r="AR389" i="10" a="1"/>
  <c r="AR389" i="10" s="1"/>
  <c r="AQ390" i="10" a="1"/>
  <c r="AQ390" i="10" s="1"/>
  <c r="AR390" i="10" a="1"/>
  <c r="AR390" i="10" s="1"/>
  <c r="AQ391" i="10" a="1"/>
  <c r="AQ391" i="10" s="1"/>
  <c r="AR391" i="10" a="1"/>
  <c r="AR391" i="10" s="1"/>
  <c r="AQ392" i="10" a="1"/>
  <c r="AQ392" i="10" s="1"/>
  <c r="AR392" i="10" a="1"/>
  <c r="AR392" i="10" s="1"/>
  <c r="AQ393" i="10" a="1"/>
  <c r="AQ393" i="10" s="1"/>
  <c r="AR393" i="10" a="1"/>
  <c r="AR393" i="10" s="1"/>
  <c r="AQ394" i="10" a="1"/>
  <c r="AQ394" i="10" s="1"/>
  <c r="AR394" i="10" a="1"/>
  <c r="AR394" i="10" s="1"/>
  <c r="AQ395" i="10" a="1"/>
  <c r="AQ395" i="10" s="1"/>
  <c r="AR395" i="10" a="1"/>
  <c r="AR395" i="10" s="1"/>
  <c r="AQ396" i="10" a="1"/>
  <c r="AQ396" i="10" s="1"/>
  <c r="AR396" i="10" a="1"/>
  <c r="AR396" i="10" s="1"/>
  <c r="AQ397" i="10" a="1"/>
  <c r="AQ397" i="10" s="1"/>
  <c r="AR397" i="10" a="1"/>
  <c r="AR397" i="10" s="1"/>
  <c r="AQ398" i="10" a="1"/>
  <c r="AQ398" i="10" s="1"/>
  <c r="AR398" i="10" a="1"/>
  <c r="AR398" i="10" s="1"/>
  <c r="AQ399" i="10" a="1"/>
  <c r="AQ399" i="10" s="1"/>
  <c r="AR399" i="10" a="1"/>
  <c r="AR399" i="10" s="1"/>
  <c r="AQ400" i="10" a="1"/>
  <c r="AQ400" i="10" s="1"/>
  <c r="AR400" i="10" a="1"/>
  <c r="AR400" i="10" s="1"/>
  <c r="AQ401" i="10" a="1"/>
  <c r="AQ401" i="10" s="1"/>
  <c r="AR401" i="10" a="1"/>
  <c r="AR401" i="10" s="1"/>
  <c r="AQ402" i="10" a="1"/>
  <c r="AQ402" i="10" s="1"/>
  <c r="AR402" i="10" a="1"/>
  <c r="AR402" i="10" s="1"/>
  <c r="AQ403" i="10" a="1"/>
  <c r="AQ403" i="10" s="1"/>
  <c r="AR403" i="10" a="1"/>
  <c r="AR403" i="10" s="1"/>
  <c r="AQ404" i="10" a="1"/>
  <c r="AQ404" i="10" s="1"/>
  <c r="AR404" i="10" a="1"/>
  <c r="AR404" i="10" s="1"/>
  <c r="AQ405" i="10" a="1"/>
  <c r="AQ405" i="10" s="1"/>
  <c r="AR405" i="10" a="1"/>
  <c r="AR405" i="10" s="1"/>
  <c r="AQ406" i="10" a="1"/>
  <c r="AQ406" i="10" s="1"/>
  <c r="AR406" i="10" a="1"/>
  <c r="AR406" i="10" s="1"/>
  <c r="AQ407" i="10" a="1"/>
  <c r="AQ407" i="10" s="1"/>
  <c r="AR407" i="10" a="1"/>
  <c r="AR407" i="10" s="1"/>
  <c r="AQ408" i="10" a="1"/>
  <c r="AQ408" i="10" s="1"/>
  <c r="AR408" i="10" a="1"/>
  <c r="AR408" i="10" s="1"/>
  <c r="AQ409" i="10" a="1"/>
  <c r="AQ409" i="10" s="1"/>
  <c r="AR409" i="10" a="1"/>
  <c r="AR409" i="10" s="1"/>
  <c r="AQ410" i="10" a="1"/>
  <c r="AQ410" i="10" s="1"/>
  <c r="AR410" i="10" a="1"/>
  <c r="AR410" i="10" s="1"/>
  <c r="AQ411" i="10" a="1"/>
  <c r="AQ411" i="10" s="1"/>
  <c r="AR411" i="10" a="1"/>
  <c r="AR411" i="10" s="1"/>
  <c r="AQ412" i="10" a="1"/>
  <c r="AQ412" i="10" s="1"/>
  <c r="AR412" i="10" a="1"/>
  <c r="AR412" i="10" s="1"/>
  <c r="AQ413" i="10" a="1"/>
  <c r="AQ413" i="10" s="1"/>
  <c r="AR413" i="10" a="1"/>
  <c r="AR413" i="10" s="1"/>
  <c r="AQ414" i="10" a="1"/>
  <c r="AQ414" i="10" s="1"/>
  <c r="AR414" i="10" a="1"/>
  <c r="AR414" i="10" s="1"/>
  <c r="AQ415" i="10" a="1"/>
  <c r="AQ415" i="10" s="1"/>
  <c r="AR415" i="10" a="1"/>
  <c r="AR415" i="10" s="1"/>
  <c r="AQ416" i="10" a="1"/>
  <c r="AQ416" i="10" s="1"/>
  <c r="AR416" i="10" a="1"/>
  <c r="AR416" i="10"/>
  <c r="AQ417" i="10" a="1"/>
  <c r="AQ417" i="10" s="1"/>
  <c r="AR417" i="10" a="1"/>
  <c r="AR417" i="10" s="1"/>
  <c r="AQ418" i="10" a="1"/>
  <c r="AQ418" i="10" s="1"/>
  <c r="AR418" i="10" a="1"/>
  <c r="AR418" i="10" s="1"/>
  <c r="AQ419" i="10" a="1"/>
  <c r="AQ419" i="10" s="1"/>
  <c r="AR419" i="10" a="1"/>
  <c r="AR419" i="10" s="1"/>
  <c r="AQ420" i="10" a="1"/>
  <c r="AQ420" i="10" s="1"/>
  <c r="AR420" i="10" a="1"/>
  <c r="AR420" i="10" s="1"/>
  <c r="AS21" i="10" a="1"/>
  <c r="AS21" i="10" s="1"/>
  <c r="AE21" i="10" a="1"/>
  <c r="AG21" i="10" s="1" a="1"/>
  <c r="AG21" i="10" s="1"/>
  <c r="AC21" i="10" s="1" a="1"/>
  <c r="AC21" i="10" s="1"/>
  <c r="X21" i="10" s="1" a="1"/>
  <c r="X21" i="10" s="1"/>
  <c r="AV21" i="10" a="1"/>
  <c r="AT110" i="10" s="1" a="1"/>
  <c r="AT110" i="10" s="1"/>
  <c r="D3" i="161"/>
  <c r="E3" i="161"/>
  <c r="F3" i="161"/>
  <c r="G3" i="161"/>
  <c r="H3" i="161"/>
  <c r="I3" i="161"/>
  <c r="J3" i="161"/>
  <c r="K3" i="161"/>
  <c r="L3" i="161"/>
  <c r="M3" i="161"/>
  <c r="N3" i="161"/>
  <c r="O3" i="161"/>
  <c r="P3" i="161"/>
  <c r="Q3" i="161"/>
  <c r="R3" i="161"/>
  <c r="S3" i="161"/>
  <c r="T3" i="161"/>
  <c r="U3" i="161"/>
  <c r="V3" i="161"/>
  <c r="W3" i="161"/>
  <c r="X3" i="161"/>
  <c r="Y3" i="161"/>
  <c r="Z3" i="161"/>
  <c r="AA3" i="161"/>
  <c r="AB3" i="161"/>
  <c r="AC3" i="161"/>
  <c r="C3" i="161"/>
  <c r="A6" i="161"/>
  <c r="A7" i="161"/>
  <c r="A8" i="161"/>
  <c r="A10" i="161"/>
  <c r="A11" i="161"/>
  <c r="A12" i="161"/>
  <c r="A13" i="161"/>
  <c r="A14" i="161"/>
  <c r="A19" i="161"/>
  <c r="A20" i="161"/>
  <c r="A21" i="161"/>
  <c r="A22" i="161"/>
  <c r="A23" i="161"/>
  <c r="A24" i="161"/>
  <c r="A25" i="161"/>
  <c r="A26" i="161"/>
  <c r="A27" i="161"/>
  <c r="A28" i="161"/>
  <c r="A29" i="161"/>
  <c r="A30" i="161"/>
  <c r="U35" i="161" l="1"/>
  <c r="T35" i="161"/>
  <c r="S35" i="161"/>
  <c r="Q35" i="161"/>
  <c r="P35" i="161"/>
  <c r="O35" i="161"/>
  <c r="AE6" i="161" a="1"/>
  <c r="AE6" i="161" s="1"/>
  <c r="N35" i="161"/>
  <c r="C33" i="161" a="1"/>
  <c r="C33" i="161" s="1"/>
  <c r="M35" i="161"/>
  <c r="L35" i="161"/>
  <c r="I35" i="161"/>
  <c r="H35" i="161"/>
  <c r="AB35" i="161"/>
  <c r="G35" i="161"/>
  <c r="Y35" i="161"/>
  <c r="F35" i="161"/>
  <c r="X35" i="161"/>
  <c r="E35" i="161"/>
  <c r="W35" i="161"/>
  <c r="D35" i="161"/>
  <c r="R35" i="161"/>
  <c r="AA35" i="161"/>
  <c r="K35" i="161"/>
  <c r="Z35" i="161"/>
  <c r="J35" i="161"/>
  <c r="H100" i="10"/>
  <c r="H23" i="10"/>
  <c r="H99" i="10"/>
  <c r="H24" i="10"/>
  <c r="AR110" i="10" a="1"/>
  <c r="AR110" i="10" s="1"/>
  <c r="AQ110" i="10" a="1"/>
  <c r="AQ110" i="10" s="1"/>
  <c r="AT32" i="10" a="1"/>
  <c r="AT32" i="10" s="1"/>
  <c r="AT61" i="10" a="1"/>
  <c r="AT61" i="10" s="1"/>
  <c r="AT51" i="10" a="1"/>
  <c r="AT51" i="10" s="1"/>
  <c r="AT41" i="10" a="1"/>
  <c r="AT41" i="10" s="1"/>
  <c r="AT79" i="10" a="1"/>
  <c r="AT79" i="10" s="1"/>
  <c r="AT70" i="10" a="1"/>
  <c r="AT70" i="10" s="1"/>
  <c r="AT105" i="10" a="1"/>
  <c r="AT105" i="10" s="1"/>
  <c r="AT88" i="10" a="1"/>
  <c r="AT88" i="10" s="1"/>
  <c r="AT116" i="10" a="1"/>
  <c r="AT116" i="10" s="1"/>
  <c r="AT31" i="10" a="1"/>
  <c r="AT31" i="10" s="1"/>
  <c r="AT60" i="10" a="1"/>
  <c r="AT60" i="10" s="1"/>
  <c r="AT50" i="10" a="1"/>
  <c r="AT50" i="10" s="1"/>
  <c r="AT40" i="10" a="1"/>
  <c r="AT40" i="10" s="1"/>
  <c r="AT104" i="10" a="1"/>
  <c r="AT104" i="10" s="1"/>
  <c r="AT96" i="10" a="1"/>
  <c r="AT96" i="10" s="1"/>
  <c r="AT124" i="10" a="1"/>
  <c r="AT124" i="10" s="1"/>
  <c r="AT107" i="10" a="1"/>
  <c r="AT107" i="10" s="1"/>
  <c r="AT39" i="10" a="1"/>
  <c r="AT39" i="10" s="1"/>
  <c r="AT78" i="10" a="1"/>
  <c r="AT78" i="10" s="1"/>
  <c r="AT69" i="10" a="1"/>
  <c r="AT69" i="10" s="1"/>
  <c r="AT87" i="10" a="1"/>
  <c r="AT87" i="10" s="1"/>
  <c r="AT115" i="10" a="1"/>
  <c r="AT115" i="10" s="1"/>
  <c r="AT30" i="10" a="1"/>
  <c r="AT30" i="10" s="1"/>
  <c r="AT59" i="10" a="1"/>
  <c r="AT59" i="10" s="1"/>
  <c r="AT49" i="10" a="1"/>
  <c r="AT49" i="10" s="1"/>
  <c r="AT38" i="10" a="1"/>
  <c r="AT38" i="10" s="1"/>
  <c r="AT103" i="10" a="1"/>
  <c r="AT103" i="10" s="1"/>
  <c r="AT95" i="10" a="1"/>
  <c r="AT95" i="10" s="1"/>
  <c r="AT123" i="10" a="1"/>
  <c r="AT123" i="10" s="1"/>
  <c r="AT106" i="10" a="1"/>
  <c r="AT106" i="10" s="1"/>
  <c r="AT77" i="10" a="1"/>
  <c r="AT77" i="10" s="1"/>
  <c r="AT68" i="10" a="1"/>
  <c r="AT68" i="10" s="1"/>
  <c r="AT94" i="10" a="1"/>
  <c r="AT94" i="10" s="1"/>
  <c r="AT86" i="10" a="1"/>
  <c r="AT86" i="10" s="1"/>
  <c r="AT114" i="10" a="1"/>
  <c r="AT114" i="10" s="1"/>
  <c r="AT29" i="10" a="1"/>
  <c r="AT29" i="10" s="1"/>
  <c r="AT48" i="10" a="1"/>
  <c r="AT48" i="10" s="1"/>
  <c r="AT28" i="10" a="1"/>
  <c r="AT28" i="10" s="1"/>
  <c r="AT36" i="10" a="1"/>
  <c r="AT36" i="10" s="1"/>
  <c r="AT76" i="10" a="1"/>
  <c r="AT76" i="10" s="1"/>
  <c r="AT93" i="10" a="1"/>
  <c r="AT93" i="10" s="1"/>
  <c r="AT85" i="10" a="1"/>
  <c r="AT85" i="10" s="1"/>
  <c r="AT113" i="10" a="1"/>
  <c r="AT113" i="10" s="1"/>
  <c r="AT122" i="10" a="1"/>
  <c r="AT122" i="10" s="1"/>
  <c r="AT57" i="10" a="1"/>
  <c r="AT57" i="10" s="1"/>
  <c r="AT47" i="10" a="1"/>
  <c r="AT47" i="10" s="1"/>
  <c r="AT35" i="10" a="1"/>
  <c r="AT35" i="10" s="1"/>
  <c r="AT66" i="10" a="1"/>
  <c r="AT66" i="10" s="1"/>
  <c r="AT101" i="10" a="1"/>
  <c r="AT101" i="10" s="1"/>
  <c r="AT84" i="10" a="1"/>
  <c r="AT84" i="10" s="1"/>
  <c r="AT121" i="10" a="1"/>
  <c r="AT121" i="10" s="1"/>
  <c r="AT27" i="10" a="1"/>
  <c r="AT27" i="10" s="1"/>
  <c r="AT46" i="10" a="1"/>
  <c r="AT46" i="10" s="1"/>
  <c r="AT34" i="10" a="1"/>
  <c r="AT34" i="10" s="1"/>
  <c r="AT75" i="10" a="1"/>
  <c r="AT75" i="10" s="1"/>
  <c r="AT92" i="10" a="1"/>
  <c r="AT92" i="10" s="1"/>
  <c r="AT112" i="10" a="1"/>
  <c r="AT112" i="10" s="1"/>
  <c r="AT26" i="10" a="1"/>
  <c r="AT26" i="10" s="1"/>
  <c r="AT56" i="10" a="1"/>
  <c r="AT56" i="10" s="1"/>
  <c r="AT83" i="10" a="1"/>
  <c r="AT83" i="10" s="1"/>
  <c r="AT65" i="10" a="1"/>
  <c r="AT65" i="10" s="1"/>
  <c r="AT100" i="10" a="1"/>
  <c r="AT100" i="10" s="1"/>
  <c r="AT128" i="10" a="1"/>
  <c r="AT128" i="10" s="1"/>
  <c r="AT120" i="10" a="1"/>
  <c r="AT120" i="10" s="1"/>
  <c r="AT58" i="10" a="1"/>
  <c r="AT58" i="10" s="1"/>
  <c r="AT37" i="10" a="1"/>
  <c r="AT37" i="10" s="1"/>
  <c r="AT102" i="10" a="1"/>
  <c r="AT102" i="10" s="1"/>
  <c r="AT25" i="10" a="1"/>
  <c r="AT25" i="10" s="1"/>
  <c r="AT45" i="10" a="1"/>
  <c r="AT45" i="10" s="1"/>
  <c r="AT74" i="10" a="1"/>
  <c r="AT74" i="10" s="1"/>
  <c r="AT91" i="10" a="1"/>
  <c r="AT91" i="10" s="1"/>
  <c r="AT119" i="10" a="1"/>
  <c r="AT119" i="10" s="1"/>
  <c r="AT111" i="10" a="1"/>
  <c r="AT111" i="10" s="1"/>
  <c r="AT67" i="10" a="1"/>
  <c r="AT67" i="10" s="1"/>
  <c r="AT24" i="10" a="1"/>
  <c r="AT24" i="10" s="1"/>
  <c r="AT55" i="10" a="1"/>
  <c r="AT55" i="10" s="1"/>
  <c r="AT82" i="10" a="1"/>
  <c r="AT82" i="10" s="1"/>
  <c r="AT73" i="10" a="1"/>
  <c r="AT73" i="10" s="1"/>
  <c r="AT64" i="10" a="1"/>
  <c r="AT64" i="10" s="1"/>
  <c r="AT99" i="10" a="1"/>
  <c r="AT99" i="10" s="1"/>
  <c r="AT127" i="10" a="1"/>
  <c r="AT127" i="10" s="1"/>
  <c r="AT23" i="10" a="1"/>
  <c r="AT23" i="10" s="1"/>
  <c r="AT44" i="10" a="1"/>
  <c r="AT44" i="10" s="1"/>
  <c r="AT63" i="10" a="1"/>
  <c r="AT63" i="10" s="1"/>
  <c r="AT90" i="10" a="1"/>
  <c r="AT90" i="10" s="1"/>
  <c r="AT118" i="10" a="1"/>
  <c r="AT118" i="10" s="1"/>
  <c r="AT54" i="10" a="1"/>
  <c r="AT54" i="10" s="1"/>
  <c r="AT43" i="10" a="1"/>
  <c r="AT43" i="10" s="1"/>
  <c r="AT81" i="10" a="1"/>
  <c r="AT81" i="10" s="1"/>
  <c r="AT72" i="10" a="1"/>
  <c r="AT72" i="10" s="1"/>
  <c r="AT98" i="10" a="1"/>
  <c r="AT98" i="10" s="1"/>
  <c r="AT126" i="10" a="1"/>
  <c r="AT126" i="10" s="1"/>
  <c r="AT109" i="10" a="1"/>
  <c r="AT109" i="10" s="1"/>
  <c r="AT22" i="10" a="1"/>
  <c r="AT22" i="10" s="1"/>
  <c r="AT53" i="10" a="1"/>
  <c r="AT53" i="10" s="1"/>
  <c r="AT80" i="10" a="1"/>
  <c r="AT80" i="10" s="1"/>
  <c r="AT62" i="10" a="1"/>
  <c r="AT62" i="10" s="1"/>
  <c r="AT89" i="10" a="1"/>
  <c r="AT89" i="10" s="1"/>
  <c r="AT117" i="10" a="1"/>
  <c r="AT117" i="10" s="1"/>
  <c r="AT33" i="10" a="1"/>
  <c r="AT33" i="10" s="1"/>
  <c r="AT52" i="10" a="1"/>
  <c r="AT52" i="10" s="1"/>
  <c r="AT42" i="10" a="1"/>
  <c r="AT42" i="10" s="1"/>
  <c r="AT71" i="10" a="1"/>
  <c r="AT71" i="10" s="1"/>
  <c r="AT97" i="10" a="1"/>
  <c r="AT97" i="10" s="1"/>
  <c r="AT125" i="10" a="1"/>
  <c r="AT125" i="10" s="1"/>
  <c r="AT108" i="10" a="1"/>
  <c r="AT108" i="10" s="1"/>
  <c r="AE21" i="10"/>
  <c r="AD21" i="10" s="1" a="1"/>
  <c r="AD21" i="10" s="1"/>
  <c r="Y21" i="10" s="1" a="1"/>
  <c r="AV21" i="10"/>
  <c r="AT21" i="10" s="1" a="1"/>
  <c r="AT21" i="10" s="1"/>
  <c r="AD30" i="157"/>
  <c r="AD31" i="157"/>
  <c r="AC30" i="157"/>
  <c r="AC31" i="157"/>
  <c r="L21" i="10" a="1"/>
  <c r="L21" i="10" s="1"/>
  <c r="C30" i="157"/>
  <c r="D30" i="157"/>
  <c r="E30" i="157"/>
  <c r="F30" i="157"/>
  <c r="G30" i="157"/>
  <c r="H30" i="157"/>
  <c r="I30" i="157"/>
  <c r="J30" i="157"/>
  <c r="K30" i="157"/>
  <c r="L30" i="157"/>
  <c r="M30" i="157"/>
  <c r="N30" i="157"/>
  <c r="O30" i="157"/>
  <c r="P30" i="157"/>
  <c r="Q30" i="157"/>
  <c r="R30" i="157"/>
  <c r="S30" i="157"/>
  <c r="T30" i="157"/>
  <c r="U30" i="157"/>
  <c r="V30" i="157"/>
  <c r="W30" i="157"/>
  <c r="X30" i="157"/>
  <c r="Y30" i="157"/>
  <c r="Z30" i="157"/>
  <c r="AA30" i="157"/>
  <c r="AB30" i="157"/>
  <c r="C31" i="157"/>
  <c r="D31" i="157"/>
  <c r="E31" i="157"/>
  <c r="F31" i="157"/>
  <c r="G31" i="157"/>
  <c r="H31" i="157"/>
  <c r="I31" i="157"/>
  <c r="J31" i="157"/>
  <c r="K31" i="157"/>
  <c r="L31" i="157"/>
  <c r="M31" i="157"/>
  <c r="N31" i="157"/>
  <c r="O31" i="157"/>
  <c r="P31" i="157"/>
  <c r="Q31" i="157"/>
  <c r="R31" i="157"/>
  <c r="S31" i="157"/>
  <c r="T31" i="157"/>
  <c r="U31" i="157"/>
  <c r="V31" i="157"/>
  <c r="W31" i="157"/>
  <c r="X31" i="157"/>
  <c r="Y31" i="157"/>
  <c r="Z31" i="157"/>
  <c r="AA31" i="157"/>
  <c r="AB31" i="157"/>
  <c r="B31" i="157"/>
  <c r="B30" i="157"/>
  <c r="H25" i="10" l="1"/>
  <c r="H40" i="10"/>
  <c r="H378" i="10"/>
  <c r="H221" i="10"/>
  <c r="H247" i="10"/>
  <c r="H354" i="10"/>
  <c r="H263" i="10"/>
  <c r="H204" i="10"/>
  <c r="H83" i="10"/>
  <c r="H98" i="10"/>
  <c r="H22" i="10"/>
  <c r="H356" i="10"/>
  <c r="H34" i="10"/>
  <c r="H375" i="10"/>
  <c r="H68" i="10"/>
  <c r="H335" i="10"/>
  <c r="H147" i="10"/>
  <c r="H320" i="10"/>
  <c r="H286" i="10"/>
  <c r="H413" i="10"/>
  <c r="H266" i="10"/>
  <c r="H257" i="10"/>
  <c r="H188" i="10"/>
  <c r="H233" i="10"/>
  <c r="H214" i="10"/>
  <c r="H161" i="10"/>
  <c r="H42" i="10"/>
  <c r="H180" i="10"/>
  <c r="H385" i="10"/>
  <c r="H205" i="10"/>
  <c r="H76" i="10"/>
  <c r="H328" i="10"/>
  <c r="H101" i="10"/>
  <c r="H47" i="10"/>
  <c r="H224" i="10"/>
  <c r="H399" i="10"/>
  <c r="H109" i="10"/>
  <c r="H249" i="10"/>
  <c r="H128" i="10"/>
  <c r="H294" i="10"/>
  <c r="H347" i="10"/>
  <c r="H342" i="10"/>
  <c r="H155" i="10"/>
  <c r="H21" i="10"/>
  <c r="H162" i="10"/>
  <c r="H370" i="10"/>
  <c r="H26" i="10"/>
  <c r="H339" i="10"/>
  <c r="H200" i="10"/>
  <c r="H201" i="10"/>
  <c r="H396" i="10"/>
  <c r="H267" i="10"/>
  <c r="H388" i="10"/>
  <c r="H332" i="10"/>
  <c r="H416" i="10"/>
  <c r="H259" i="10"/>
  <c r="H298" i="10"/>
  <c r="H340" i="10"/>
  <c r="H358" i="10"/>
  <c r="H398" i="10"/>
  <c r="H150" i="10"/>
  <c r="H334" i="10"/>
  <c r="H175" i="10"/>
  <c r="H302" i="10"/>
  <c r="H74" i="10"/>
  <c r="H401" i="10"/>
  <c r="H382" i="10"/>
  <c r="H60" i="10"/>
  <c r="H277" i="10"/>
  <c r="H402" i="10"/>
  <c r="H403" i="10"/>
  <c r="H407" i="10"/>
  <c r="H57" i="10"/>
  <c r="H184" i="10"/>
  <c r="H397" i="10"/>
  <c r="H143" i="10"/>
  <c r="H420" i="10"/>
  <c r="H245" i="10"/>
  <c r="H46" i="10"/>
  <c r="H316" i="10"/>
  <c r="Y21" i="10"/>
  <c r="H69" i="10"/>
  <c r="H97" i="10"/>
  <c r="H383" i="10"/>
  <c r="H61" i="10"/>
  <c r="H195" i="10"/>
  <c r="H228" i="10"/>
  <c r="H408" i="10"/>
  <c r="H85" i="10"/>
  <c r="H160" i="10"/>
  <c r="H91" i="10"/>
  <c r="H115" i="10"/>
  <c r="H126" i="10"/>
  <c r="H189" i="10"/>
  <c r="H185" i="10"/>
  <c r="H125" i="10"/>
  <c r="H151" i="10"/>
  <c r="H241" i="10"/>
  <c r="H283" i="10"/>
  <c r="H291" i="10"/>
  <c r="H215" i="10"/>
  <c r="H181" i="10"/>
  <c r="H322" i="10"/>
  <c r="H373" i="10"/>
  <c r="H409" i="10"/>
  <c r="H268" i="10"/>
  <c r="H250" i="10"/>
  <c r="H380" i="10"/>
  <c r="H135" i="10"/>
  <c r="H411" i="10"/>
  <c r="H87" i="10"/>
  <c r="H231" i="10"/>
  <c r="H96" i="10"/>
  <c r="H269" i="10"/>
  <c r="H137" i="10"/>
  <c r="H230" i="10"/>
  <c r="H202" i="10"/>
  <c r="H338" i="10"/>
  <c r="H110" i="10"/>
  <c r="H242" i="10"/>
  <c r="H391" i="10"/>
  <c r="H326" i="10"/>
  <c r="H236" i="10"/>
  <c r="H130" i="10"/>
  <c r="H199" i="10"/>
  <c r="H333" i="10"/>
  <c r="H344" i="10"/>
  <c r="H337" i="10"/>
  <c r="H207" i="10"/>
  <c r="H248" i="10"/>
  <c r="H117" i="10"/>
  <c r="H329" i="10"/>
  <c r="H362" i="10"/>
  <c r="H27" i="10"/>
  <c r="H280" i="10"/>
  <c r="H289" i="10"/>
  <c r="H187" i="10"/>
  <c r="H330" i="10"/>
  <c r="H217" i="10"/>
  <c r="H43" i="10"/>
  <c r="H171" i="10"/>
  <c r="H308" i="10"/>
  <c r="H203" i="10"/>
  <c r="H239" i="10"/>
  <c r="H78" i="10"/>
  <c r="H139" i="10"/>
  <c r="H400" i="10"/>
  <c r="H327" i="10"/>
  <c r="H153" i="10"/>
  <c r="H53" i="10"/>
  <c r="H140" i="10"/>
  <c r="H56" i="10"/>
  <c r="H369" i="10"/>
  <c r="H238" i="10"/>
  <c r="H112" i="10"/>
  <c r="H406" i="10"/>
  <c r="H183" i="10"/>
  <c r="H141" i="10"/>
  <c r="H138" i="10"/>
  <c r="H88" i="10"/>
  <c r="H28" i="10"/>
  <c r="H92" i="10"/>
  <c r="H285" i="10"/>
  <c r="H113" i="10"/>
  <c r="H315" i="10"/>
  <c r="H148" i="10"/>
  <c r="H146" i="10"/>
  <c r="H349" i="10"/>
  <c r="H355" i="10"/>
  <c r="H197" i="10"/>
  <c r="H331" i="10"/>
  <c r="H123" i="10"/>
  <c r="H81" i="10"/>
  <c r="H368" i="10"/>
  <c r="H235" i="10"/>
  <c r="H50" i="10"/>
  <c r="H90" i="10"/>
  <c r="H281" i="10"/>
  <c r="H72" i="10"/>
  <c r="H35" i="10"/>
  <c r="H77" i="10"/>
  <c r="H222" i="10"/>
  <c r="H282" i="10"/>
  <c r="H124" i="10"/>
  <c r="H190" i="10"/>
  <c r="H321" i="10"/>
  <c r="H307" i="10"/>
  <c r="H317" i="10"/>
  <c r="H414" i="10"/>
  <c r="H390" i="10"/>
  <c r="H410" i="10"/>
  <c r="H37" i="10"/>
  <c r="H303" i="10"/>
  <c r="H404" i="10"/>
  <c r="H104" i="10"/>
  <c r="H95" i="10"/>
  <c r="H193" i="10"/>
  <c r="H394" i="10"/>
  <c r="H119" i="10"/>
  <c r="H209" i="10"/>
  <c r="H417" i="10"/>
  <c r="H86" i="10"/>
  <c r="H52" i="10"/>
  <c r="H120" i="10"/>
  <c r="H229" i="10"/>
  <c r="H177" i="10"/>
  <c r="H216" i="10"/>
  <c r="H163" i="10"/>
  <c r="H288" i="10"/>
  <c r="H48" i="10"/>
  <c r="H345" i="10"/>
  <c r="H258" i="10"/>
  <c r="H225" i="10"/>
  <c r="H341" i="10"/>
  <c r="H116" i="10"/>
  <c r="H419" i="10"/>
  <c r="H272" i="10"/>
  <c r="H251" i="10"/>
  <c r="H276" i="10"/>
  <c r="H364" i="10"/>
  <c r="H165" i="10"/>
  <c r="H122" i="10"/>
  <c r="H232" i="10"/>
  <c r="H212" i="10"/>
  <c r="H67" i="10"/>
  <c r="H39" i="10"/>
  <c r="H386" i="10"/>
  <c r="H71" i="10"/>
  <c r="H167" i="10"/>
  <c r="H94" i="10"/>
  <c r="H271" i="10"/>
  <c r="H387" i="10"/>
  <c r="H381" i="10"/>
  <c r="H351" i="10"/>
  <c r="H292" i="10"/>
  <c r="H38" i="10"/>
  <c r="H111" i="10"/>
  <c r="H172" i="10"/>
  <c r="H49" i="10"/>
  <c r="H346" i="10"/>
  <c r="H270" i="10"/>
  <c r="H182" i="10"/>
  <c r="H243" i="10"/>
  <c r="H106" i="10"/>
  <c r="H65" i="10"/>
  <c r="H389" i="10"/>
  <c r="H159" i="10"/>
  <c r="H336" i="10"/>
  <c r="H295" i="10"/>
  <c r="H415" i="10"/>
  <c r="H31" i="10"/>
  <c r="H66" i="10"/>
  <c r="H374" i="10"/>
  <c r="H418" i="10"/>
  <c r="H360" i="10"/>
  <c r="H226" i="10"/>
  <c r="H265" i="10"/>
  <c r="H168" i="10"/>
  <c r="H75" i="10"/>
  <c r="H186" i="10"/>
  <c r="H63" i="10"/>
  <c r="H297" i="10"/>
  <c r="H260" i="10"/>
  <c r="H252" i="10"/>
  <c r="H213" i="10"/>
  <c r="H343" i="10"/>
  <c r="H132" i="10"/>
  <c r="H173" i="10"/>
  <c r="H79" i="10"/>
  <c r="H353" i="10"/>
  <c r="H142" i="10"/>
  <c r="H350" i="10"/>
  <c r="H118" i="10"/>
  <c r="H395" i="10"/>
  <c r="H58" i="10"/>
  <c r="H290" i="10"/>
  <c r="H54" i="10"/>
  <c r="H274" i="10"/>
  <c r="H412" i="10"/>
  <c r="H82" i="10"/>
  <c r="H223" i="10"/>
  <c r="H164" i="10"/>
  <c r="H363" i="10"/>
  <c r="H319" i="10"/>
  <c r="H33" i="10"/>
  <c r="H405" i="10"/>
  <c r="H29" i="10"/>
  <c r="H361" i="10"/>
  <c r="H359" i="10"/>
  <c r="H301" i="10"/>
  <c r="H366" i="10"/>
  <c r="H371" i="10"/>
  <c r="H36" i="10"/>
  <c r="H127" i="10"/>
  <c r="H255" i="10"/>
  <c r="H174" i="10"/>
  <c r="H208" i="10"/>
  <c r="H376" i="10"/>
  <c r="H237" i="10"/>
  <c r="H262" i="10"/>
  <c r="H136" i="10"/>
  <c r="H62" i="10"/>
  <c r="H131" i="10"/>
  <c r="H261" i="10"/>
  <c r="H384" i="10"/>
  <c r="H105" i="10"/>
  <c r="H311" i="10"/>
  <c r="H206" i="10"/>
  <c r="H194" i="10"/>
  <c r="H318" i="10"/>
  <c r="H32" i="10"/>
  <c r="H157" i="10"/>
  <c r="H102" i="10"/>
  <c r="H192" i="10"/>
  <c r="H246" i="10"/>
  <c r="H352" i="10"/>
  <c r="H108" i="10"/>
  <c r="H44" i="10"/>
  <c r="H357" i="10"/>
  <c r="H145" i="10"/>
  <c r="H134" i="10"/>
  <c r="H323" i="10"/>
  <c r="H296" i="10"/>
  <c r="H152" i="10"/>
  <c r="H325" i="10"/>
  <c r="H299" i="10"/>
  <c r="H264" i="10"/>
  <c r="H129" i="10"/>
  <c r="H149" i="10"/>
  <c r="H279" i="10"/>
  <c r="H254" i="10"/>
  <c r="H198" i="10"/>
  <c r="H51" i="10"/>
  <c r="H73" i="10"/>
  <c r="H114" i="10"/>
  <c r="H41" i="10"/>
  <c r="H348" i="10"/>
  <c r="H191" i="10"/>
  <c r="H234" i="10"/>
  <c r="H176" i="10"/>
  <c r="H306" i="10"/>
  <c r="H287" i="10"/>
  <c r="H144" i="10"/>
  <c r="H210" i="10"/>
  <c r="H170" i="10"/>
  <c r="H256" i="10"/>
  <c r="H367" i="10"/>
  <c r="H166" i="10"/>
  <c r="H107" i="10"/>
  <c r="H84" i="10"/>
  <c r="H154" i="10"/>
  <c r="H309" i="10"/>
  <c r="H64" i="10"/>
  <c r="H253" i="10"/>
  <c r="H179" i="10"/>
  <c r="H300" i="10"/>
  <c r="H314" i="10"/>
  <c r="H227" i="10"/>
  <c r="H59" i="10"/>
  <c r="H379" i="10"/>
  <c r="H278" i="10"/>
  <c r="H55" i="10"/>
  <c r="H70" i="10"/>
  <c r="H244" i="10"/>
  <c r="H30" i="10"/>
  <c r="H377" i="10"/>
  <c r="H310" i="10"/>
  <c r="H158" i="10"/>
  <c r="H372" i="10"/>
  <c r="H324" i="10"/>
  <c r="H80" i="10"/>
  <c r="H313" i="10"/>
  <c r="H103" i="10"/>
  <c r="H218" i="10"/>
  <c r="H284" i="10"/>
  <c r="H393" i="10"/>
  <c r="H121" i="10"/>
  <c r="H45" i="10"/>
  <c r="H273" i="10"/>
  <c r="H293" i="10"/>
  <c r="H392" i="10"/>
  <c r="H93" i="10"/>
  <c r="H305" i="10"/>
  <c r="H219" i="10"/>
  <c r="H178" i="10"/>
  <c r="H211" i="10"/>
  <c r="H312" i="10"/>
  <c r="H304" i="10"/>
  <c r="H133" i="10"/>
  <c r="H169" i="10"/>
  <c r="AR57" i="10" a="1"/>
  <c r="AR57" i="10" s="1"/>
  <c r="AQ57" i="10" a="1"/>
  <c r="AQ57" i="10" s="1"/>
  <c r="AQ21" i="10" a="1"/>
  <c r="AQ21" i="10" s="1"/>
  <c r="AR21" i="10" a="1"/>
  <c r="AR21" i="10" s="1"/>
  <c r="AQ126" i="10" a="1"/>
  <c r="AQ126" i="10" s="1"/>
  <c r="AR126" i="10" a="1"/>
  <c r="AR126" i="10" s="1"/>
  <c r="AQ55" i="10" a="1"/>
  <c r="AQ55" i="10" s="1"/>
  <c r="AR55" i="10" a="1"/>
  <c r="AR55" i="10" s="1"/>
  <c r="AR83" i="10" a="1"/>
  <c r="AR83" i="10" s="1"/>
  <c r="AQ83" i="10" a="1"/>
  <c r="AQ83" i="10" s="1"/>
  <c r="AQ122" i="10" a="1"/>
  <c r="AQ122" i="10" s="1"/>
  <c r="AR122" i="10" a="1"/>
  <c r="AR122" i="10" s="1"/>
  <c r="AQ95" i="10" a="1"/>
  <c r="AQ95" i="10" s="1"/>
  <c r="AR95" i="10" a="1"/>
  <c r="AR95" i="10" s="1"/>
  <c r="AQ50" i="10" a="1"/>
  <c r="AQ50" i="10" s="1"/>
  <c r="AR50" i="10" a="1"/>
  <c r="AR50" i="10" s="1"/>
  <c r="AR40" i="10" a="1"/>
  <c r="AR40" i="10" s="1"/>
  <c r="AQ40" i="10" a="1"/>
  <c r="AQ40" i="10" s="1"/>
  <c r="AQ98" i="10" a="1"/>
  <c r="AQ98" i="10" s="1"/>
  <c r="AR98" i="10" a="1"/>
  <c r="AR98" i="10" s="1"/>
  <c r="AR24" i="10" a="1"/>
  <c r="AR24" i="10" s="1"/>
  <c r="AQ24" i="10" a="1"/>
  <c r="AQ24" i="10" s="1"/>
  <c r="AR56" i="10" a="1"/>
  <c r="AR56" i="10" s="1"/>
  <c r="AQ56" i="10" a="1"/>
  <c r="AQ56" i="10" s="1"/>
  <c r="AR113" i="10" a="1"/>
  <c r="AR113" i="10" s="1"/>
  <c r="AQ113" i="10" a="1"/>
  <c r="AQ113" i="10" s="1"/>
  <c r="AQ103" i="10" a="1"/>
  <c r="AQ103" i="10" s="1"/>
  <c r="AR103" i="10" a="1"/>
  <c r="AR103" i="10" s="1"/>
  <c r="AR60" i="10" a="1"/>
  <c r="AR60" i="10" s="1"/>
  <c r="AQ60" i="10" a="1"/>
  <c r="AQ60" i="10" s="1"/>
  <c r="AQ123" i="10" a="1"/>
  <c r="AQ123" i="10" s="1"/>
  <c r="AR123" i="10" a="1"/>
  <c r="AR123" i="10" s="1"/>
  <c r="AR108" i="10" a="1"/>
  <c r="AR108" i="10" s="1"/>
  <c r="AQ108" i="10" a="1"/>
  <c r="AQ108" i="10" s="1"/>
  <c r="AR72" i="10" a="1"/>
  <c r="AR72" i="10" s="1"/>
  <c r="AQ72" i="10" a="1"/>
  <c r="AQ72" i="10" s="1"/>
  <c r="AR67" i="10" a="1"/>
  <c r="AR67" i="10" s="1"/>
  <c r="AQ67" i="10" a="1"/>
  <c r="AQ67" i="10" s="1"/>
  <c r="AR26" i="10" a="1"/>
  <c r="AR26" i="10" s="1"/>
  <c r="AQ26" i="10" a="1"/>
  <c r="AQ26" i="10" s="1"/>
  <c r="AR85" i="10" a="1"/>
  <c r="AR85" i="10" s="1"/>
  <c r="AQ85" i="10" a="1"/>
  <c r="AQ85" i="10" s="1"/>
  <c r="AR38" i="10" a="1"/>
  <c r="AR38" i="10" s="1"/>
  <c r="AQ38" i="10" a="1"/>
  <c r="AQ38" i="10" s="1"/>
  <c r="AR31" i="10" a="1"/>
  <c r="AR31" i="10" s="1"/>
  <c r="AQ31" i="10" a="1"/>
  <c r="AQ31" i="10" s="1"/>
  <c r="AQ125" i="10" a="1"/>
  <c r="AQ125" i="10" s="1"/>
  <c r="AR125" i="10" a="1"/>
  <c r="AR125" i="10" s="1"/>
  <c r="AR81" i="10" a="1"/>
  <c r="AR81" i="10" s="1"/>
  <c r="AQ81" i="10" a="1"/>
  <c r="AQ81" i="10" s="1"/>
  <c r="AR111" i="10" a="1"/>
  <c r="AR111" i="10" s="1"/>
  <c r="AQ111" i="10" a="1"/>
  <c r="AQ111" i="10" s="1"/>
  <c r="AR112" i="10" a="1"/>
  <c r="AR112" i="10" s="1"/>
  <c r="AQ112" i="10" a="1"/>
  <c r="AQ112" i="10" s="1"/>
  <c r="AQ93" i="10" a="1"/>
  <c r="AQ93" i="10" s="1"/>
  <c r="AR93" i="10" a="1"/>
  <c r="AR93" i="10" s="1"/>
  <c r="AQ49" i="10" a="1"/>
  <c r="AQ49" i="10" s="1"/>
  <c r="AR49" i="10" a="1"/>
  <c r="AR49" i="10" s="1"/>
  <c r="AQ116" i="10" a="1"/>
  <c r="AQ116" i="10" s="1"/>
  <c r="AR116" i="10" a="1"/>
  <c r="AR116" i="10" s="1"/>
  <c r="AQ97" i="10" a="1"/>
  <c r="AQ97" i="10" s="1"/>
  <c r="AR97" i="10" a="1"/>
  <c r="AR97" i="10" s="1"/>
  <c r="AQ43" i="10" a="1"/>
  <c r="AQ43" i="10" s="1"/>
  <c r="AR43" i="10" a="1"/>
  <c r="AR43" i="10" s="1"/>
  <c r="AQ119" i="10" a="1"/>
  <c r="AQ119" i="10" s="1"/>
  <c r="AR119" i="10" a="1"/>
  <c r="AR119" i="10" s="1"/>
  <c r="AQ92" i="10" a="1"/>
  <c r="AQ92" i="10" s="1"/>
  <c r="AR92" i="10" a="1"/>
  <c r="AR92" i="10" s="1"/>
  <c r="AQ76" i="10" a="1"/>
  <c r="AQ76" i="10" s="1"/>
  <c r="AR76" i="10" a="1"/>
  <c r="AR76" i="10" s="1"/>
  <c r="AR59" i="10" a="1"/>
  <c r="AR59" i="10" s="1"/>
  <c r="AQ59" i="10" a="1"/>
  <c r="AQ59" i="10" s="1"/>
  <c r="AQ88" i="10" a="1"/>
  <c r="AQ88" i="10" s="1"/>
  <c r="AR88" i="10" a="1"/>
  <c r="AR88" i="10" s="1"/>
  <c r="AR71" i="10" a="1"/>
  <c r="AR71" i="10" s="1"/>
  <c r="AQ71" i="10" a="1"/>
  <c r="AQ71" i="10" s="1"/>
  <c r="AQ54" i="10" a="1"/>
  <c r="AQ54" i="10" s="1"/>
  <c r="AR54" i="10" a="1"/>
  <c r="AR54" i="10" s="1"/>
  <c r="AQ91" i="10" a="1"/>
  <c r="AQ91" i="10" s="1"/>
  <c r="AR91" i="10" a="1"/>
  <c r="AR91" i="10" s="1"/>
  <c r="AQ75" i="10" a="1"/>
  <c r="AQ75" i="10" s="1"/>
  <c r="AR75" i="10" a="1"/>
  <c r="AR75" i="10" s="1"/>
  <c r="AR36" i="10" a="1"/>
  <c r="AR36" i="10" s="1"/>
  <c r="AQ36" i="10" a="1"/>
  <c r="AQ36" i="10" s="1"/>
  <c r="AR30" i="10" a="1"/>
  <c r="AR30" i="10" s="1"/>
  <c r="AQ30" i="10" a="1"/>
  <c r="AQ30" i="10" s="1"/>
  <c r="AQ105" i="10" a="1"/>
  <c r="AQ105" i="10" s="1"/>
  <c r="AR105" i="10" a="1"/>
  <c r="AR105" i="10" s="1"/>
  <c r="AR109" i="10" a="1"/>
  <c r="AR109" i="10" s="1"/>
  <c r="AQ109" i="10" a="1"/>
  <c r="AQ109" i="10" s="1"/>
  <c r="AR42" i="10" a="1"/>
  <c r="AR42" i="10" s="1"/>
  <c r="AQ42" i="10" a="1"/>
  <c r="AQ42" i="10" s="1"/>
  <c r="AQ118" i="10" a="1"/>
  <c r="AQ118" i="10" s="1"/>
  <c r="AR118" i="10" a="1"/>
  <c r="AR118" i="10" s="1"/>
  <c r="AR74" i="10" a="1"/>
  <c r="AR74" i="10" s="1"/>
  <c r="AQ74" i="10" a="1"/>
  <c r="AQ74" i="10" s="1"/>
  <c r="AQ34" i="10" a="1"/>
  <c r="AQ34" i="10" s="1"/>
  <c r="AR34" i="10" a="1"/>
  <c r="AR34" i="10" s="1"/>
  <c r="AR28" i="10" a="1"/>
  <c r="AR28" i="10" s="1"/>
  <c r="AQ28" i="10" a="1"/>
  <c r="AQ28" i="10" s="1"/>
  <c r="AR115" i="10" a="1"/>
  <c r="AR115" i="10" s="1"/>
  <c r="AQ115" i="10" a="1"/>
  <c r="AQ115" i="10" s="1"/>
  <c r="AR70" i="10" a="1"/>
  <c r="AR70" i="10" s="1"/>
  <c r="AQ70" i="10" a="1"/>
  <c r="AQ70" i="10" s="1"/>
  <c r="AQ52" i="10" a="1"/>
  <c r="AQ52" i="10" s="1"/>
  <c r="AR52" i="10" a="1"/>
  <c r="AR52" i="10" s="1"/>
  <c r="AQ90" i="10" a="1"/>
  <c r="AQ90" i="10" s="1"/>
  <c r="AR90" i="10" a="1"/>
  <c r="AR90" i="10" s="1"/>
  <c r="AQ45" i="10" a="1"/>
  <c r="AQ45" i="10" s="1"/>
  <c r="AR45" i="10" a="1"/>
  <c r="AR45" i="10" s="1"/>
  <c r="AQ46" i="10" a="1"/>
  <c r="AQ46" i="10" s="1"/>
  <c r="AR46" i="10" a="1"/>
  <c r="AR46" i="10" s="1"/>
  <c r="AQ48" i="10" a="1"/>
  <c r="AQ48" i="10" s="1"/>
  <c r="AR48" i="10" a="1"/>
  <c r="AR48" i="10" s="1"/>
  <c r="AQ87" i="10" a="1"/>
  <c r="AQ87" i="10" s="1"/>
  <c r="AR87" i="10" a="1"/>
  <c r="AR87" i="10" s="1"/>
  <c r="AR79" i="10" a="1"/>
  <c r="AR79" i="10" s="1"/>
  <c r="AQ79" i="10" a="1"/>
  <c r="AQ79" i="10" s="1"/>
  <c r="AQ33" i="10" a="1"/>
  <c r="AQ33" i="10" s="1"/>
  <c r="AR33" i="10" a="1"/>
  <c r="AR33" i="10" s="1"/>
  <c r="AQ63" i="10" a="1"/>
  <c r="AQ63" i="10" s="1"/>
  <c r="AR63" i="10" a="1"/>
  <c r="AR63" i="10" s="1"/>
  <c r="AR25" i="10" a="1"/>
  <c r="AR25" i="10" s="1"/>
  <c r="AQ25" i="10" a="1"/>
  <c r="AQ25" i="10" s="1"/>
  <c r="AR27" i="10" a="1"/>
  <c r="AR27" i="10" s="1"/>
  <c r="AQ27" i="10" a="1"/>
  <c r="AQ27" i="10" s="1"/>
  <c r="AR29" i="10" a="1"/>
  <c r="AR29" i="10" s="1"/>
  <c r="AQ29" i="10" a="1"/>
  <c r="AQ29" i="10" s="1"/>
  <c r="AR69" i="10" a="1"/>
  <c r="AR69" i="10" s="1"/>
  <c r="AQ69" i="10" a="1"/>
  <c r="AQ69" i="10" s="1"/>
  <c r="AR41" i="10" a="1"/>
  <c r="AR41" i="10" s="1"/>
  <c r="AQ41" i="10" a="1"/>
  <c r="AQ41" i="10" s="1"/>
  <c r="AR117" i="10" a="1"/>
  <c r="AR117" i="10" s="1"/>
  <c r="AQ117" i="10" a="1"/>
  <c r="AQ117" i="10" s="1"/>
  <c r="AQ44" i="10" a="1"/>
  <c r="AQ44" i="10" s="1"/>
  <c r="AR44" i="10" a="1"/>
  <c r="AR44" i="10" s="1"/>
  <c r="AR102" i="10" a="1"/>
  <c r="AR102" i="10" s="1"/>
  <c r="AQ102" i="10" a="1"/>
  <c r="AQ102" i="10" s="1"/>
  <c r="AQ121" i="10" a="1"/>
  <c r="AQ121" i="10" s="1"/>
  <c r="AR121" i="10" a="1"/>
  <c r="AR121" i="10" s="1"/>
  <c r="AR114" i="10" a="1"/>
  <c r="AR114" i="10" s="1"/>
  <c r="AQ114" i="10" a="1"/>
  <c r="AQ114" i="10" s="1"/>
  <c r="AR78" i="10" a="1"/>
  <c r="AR78" i="10" s="1"/>
  <c r="AQ78" i="10" a="1"/>
  <c r="AQ78" i="10" s="1"/>
  <c r="AQ51" i="10" a="1"/>
  <c r="AQ51" i="10" s="1"/>
  <c r="AR51" i="10" a="1"/>
  <c r="AR51" i="10" s="1"/>
  <c r="AR82" i="10" a="1"/>
  <c r="AR82" i="10" s="1"/>
  <c r="AQ82" i="10" a="1"/>
  <c r="AQ82" i="10" s="1"/>
  <c r="AQ89" i="10" a="1"/>
  <c r="AQ89" i="10" s="1"/>
  <c r="AR89" i="10" a="1"/>
  <c r="AR89" i="10" s="1"/>
  <c r="AQ23" i="10" a="1"/>
  <c r="AQ23" i="10" s="1"/>
  <c r="AR23" i="10" a="1"/>
  <c r="AR23" i="10" s="1"/>
  <c r="AR37" i="10" a="1"/>
  <c r="AR37" i="10" s="1"/>
  <c r="AQ37" i="10" a="1"/>
  <c r="AQ37" i="10" s="1"/>
  <c r="AR84" i="10" a="1"/>
  <c r="AR84" i="10" s="1"/>
  <c r="AQ84" i="10" a="1"/>
  <c r="AQ84" i="10" s="1"/>
  <c r="AR86" i="10" a="1"/>
  <c r="AR86" i="10" s="1"/>
  <c r="AQ86" i="10" a="1"/>
  <c r="AQ86" i="10" s="1"/>
  <c r="AR39" i="10" a="1"/>
  <c r="AR39" i="10" s="1"/>
  <c r="AQ39" i="10" a="1"/>
  <c r="AQ39" i="10" s="1"/>
  <c r="AQ61" i="10" a="1"/>
  <c r="AQ61" i="10" s="1"/>
  <c r="AR61" i="10" a="1"/>
  <c r="AR61" i="10" s="1"/>
  <c r="AQ65" i="10" a="1"/>
  <c r="AQ65" i="10" s="1"/>
  <c r="AR65" i="10" a="1"/>
  <c r="AR65" i="10" s="1"/>
  <c r="AQ62" i="10" a="1"/>
  <c r="AQ62" i="10" s="1"/>
  <c r="AR62" i="10" a="1"/>
  <c r="AR62" i="10" s="1"/>
  <c r="AR127" i="10" a="1"/>
  <c r="AR127" i="10" s="1"/>
  <c r="AQ127" i="10" a="1"/>
  <c r="AQ127" i="10" s="1"/>
  <c r="AR58" i="10" a="1"/>
  <c r="AR58" i="10" s="1"/>
  <c r="AQ58" i="10" a="1"/>
  <c r="AQ58" i="10" s="1"/>
  <c r="AR101" i="10" a="1"/>
  <c r="AR101" i="10" s="1"/>
  <c r="AQ101" i="10" a="1"/>
  <c r="AQ101" i="10" s="1"/>
  <c r="AQ94" i="10" a="1"/>
  <c r="AQ94" i="10" s="1"/>
  <c r="AR94" i="10" a="1"/>
  <c r="AR94" i="10" s="1"/>
  <c r="AR107" i="10" a="1"/>
  <c r="AR107" i="10" s="1"/>
  <c r="AQ107" i="10" a="1"/>
  <c r="AQ107" i="10" s="1"/>
  <c r="AQ32" i="10" a="1"/>
  <c r="AQ32" i="10" s="1"/>
  <c r="AR32" i="10" a="1"/>
  <c r="AR32" i="10" s="1"/>
  <c r="AR80" i="10" a="1"/>
  <c r="AR80" i="10" s="1"/>
  <c r="AQ80" i="10" a="1"/>
  <c r="AQ80" i="10" s="1"/>
  <c r="AQ99" i="10" a="1"/>
  <c r="AQ99" i="10" s="1"/>
  <c r="AR99" i="10" a="1"/>
  <c r="AR99" i="10" s="1"/>
  <c r="AQ120" i="10" a="1"/>
  <c r="AQ120" i="10" s="1"/>
  <c r="AR120" i="10" a="1"/>
  <c r="AR120" i="10" s="1"/>
  <c r="AQ66" i="10" a="1"/>
  <c r="AQ66" i="10" s="1"/>
  <c r="AR66" i="10" a="1"/>
  <c r="AR66" i="10" s="1"/>
  <c r="AR68" i="10" a="1"/>
  <c r="AR68" i="10" s="1"/>
  <c r="AQ68" i="10" a="1"/>
  <c r="AQ68" i="10" s="1"/>
  <c r="AQ124" i="10" a="1"/>
  <c r="AQ124" i="10" s="1"/>
  <c r="AR124" i="10" a="1"/>
  <c r="AR124" i="10" s="1"/>
  <c r="AQ53" i="10" a="1"/>
  <c r="AQ53" i="10" s="1"/>
  <c r="AR53" i="10" a="1"/>
  <c r="AR53" i="10" s="1"/>
  <c r="AQ64" i="10" a="1"/>
  <c r="AQ64" i="10" s="1"/>
  <c r="AR64" i="10" a="1"/>
  <c r="AR64" i="10" s="1"/>
  <c r="AR128" i="10" a="1"/>
  <c r="AR128" i="10" s="1"/>
  <c r="AQ128" i="10" a="1"/>
  <c r="AQ128" i="10" s="1"/>
  <c r="AR35" i="10" a="1"/>
  <c r="AR35" i="10" s="1"/>
  <c r="AQ35" i="10" a="1"/>
  <c r="AQ35" i="10" s="1"/>
  <c r="AQ77" i="10" a="1"/>
  <c r="AQ77" i="10" s="1"/>
  <c r="AR77" i="10" a="1"/>
  <c r="AR77" i="10" s="1"/>
  <c r="AQ96" i="10" a="1"/>
  <c r="AQ96" i="10" s="1"/>
  <c r="AR96" i="10" a="1"/>
  <c r="AR96" i="10" s="1"/>
  <c r="AQ22" i="10" a="1"/>
  <c r="AQ22" i="10" s="1"/>
  <c r="AR22" i="10" a="1"/>
  <c r="AR22" i="10" s="1"/>
  <c r="AR73" i="10" a="1"/>
  <c r="AR73" i="10" s="1"/>
  <c r="AQ73" i="10" a="1"/>
  <c r="AQ73" i="10" s="1"/>
  <c r="AR100" i="10" a="1"/>
  <c r="AR100" i="10" s="1"/>
  <c r="AQ100" i="10" a="1"/>
  <c r="AQ100" i="10" s="1"/>
  <c r="AQ47" i="10" a="1"/>
  <c r="AQ47" i="10" s="1"/>
  <c r="AR47" i="10" a="1"/>
  <c r="AR47" i="10" s="1"/>
  <c r="AQ106" i="10" a="1"/>
  <c r="AQ106" i="10" s="1"/>
  <c r="AR106" i="10" a="1"/>
  <c r="AR106" i="10" s="1"/>
  <c r="AQ104" i="10" a="1"/>
  <c r="AQ104" i="10" s="1"/>
  <c r="AR104" i="10" a="1"/>
  <c r="AR104" i="10" s="1"/>
  <c r="N23" i="10" a="1"/>
  <c r="N23" i="10" s="1"/>
  <c r="N33" i="10" a="1"/>
  <c r="N33" i="10" s="1"/>
  <c r="N43" i="10" a="1"/>
  <c r="N43" i="10" s="1"/>
  <c r="N27" i="10" a="1"/>
  <c r="N27" i="10" s="1"/>
  <c r="N24" i="10" a="1"/>
  <c r="N24" i="10" s="1"/>
  <c r="N34" i="10" a="1"/>
  <c r="N34" i="10" s="1"/>
  <c r="N44" i="10" a="1"/>
  <c r="N44" i="10" s="1"/>
  <c r="N25" i="10" a="1"/>
  <c r="N25" i="10" s="1"/>
  <c r="N35" i="10" a="1"/>
  <c r="N35" i="10" s="1"/>
  <c r="N45" i="10" a="1"/>
  <c r="N45" i="10" s="1"/>
  <c r="N26" i="10" a="1"/>
  <c r="N26" i="10" s="1"/>
  <c r="N36" i="10" a="1"/>
  <c r="N36" i="10" s="1"/>
  <c r="N46" i="10" a="1"/>
  <c r="N46" i="10" s="1"/>
  <c r="N37" i="10" a="1"/>
  <c r="N37" i="10" s="1"/>
  <c r="N28" i="10" a="1"/>
  <c r="N28" i="10" s="1"/>
  <c r="N38" i="10" a="1"/>
  <c r="N38" i="10" s="1"/>
  <c r="N21" i="10" a="1"/>
  <c r="N21" i="10" s="1"/>
  <c r="N30" i="10" a="1"/>
  <c r="N30" i="10" s="1"/>
  <c r="N29" i="10" a="1"/>
  <c r="N29" i="10" s="1"/>
  <c r="N39" i="10" a="1"/>
  <c r="N39" i="10" s="1"/>
  <c r="N22" i="10" a="1"/>
  <c r="N22" i="10" s="1"/>
  <c r="N40" i="10" a="1"/>
  <c r="N40" i="10" s="1"/>
  <c r="N31" i="10" a="1"/>
  <c r="N31" i="10" s="1"/>
  <c r="N41" i="10" a="1"/>
  <c r="N41" i="10" s="1"/>
  <c r="N32" i="10" a="1"/>
  <c r="N32" i="10" s="1"/>
  <c r="N42" i="10" a="1"/>
  <c r="N42" i="10" s="1"/>
  <c r="H275" i="10" l="1"/>
  <c r="H89" i="10"/>
  <c r="H220" i="10"/>
  <c r="H196" i="10"/>
  <c r="H240" i="10"/>
  <c r="H365" i="10"/>
  <c r="H156" i="10"/>
  <c r="AP21" i="10" a="1"/>
  <c r="AP21" i="10" s="1"/>
  <c r="AN21" i="10" s="1" a="1"/>
  <c r="AN21" i="10" s="1"/>
  <c r="AO21" i="10" a="1"/>
  <c r="AO21" i="10" s="1"/>
  <c r="AM21" i="10" s="1" a="1"/>
  <c r="AM21" i="10" s="1"/>
  <c r="AL21" i="10" s="1" a="1"/>
  <c r="AL21" i="10" s="1"/>
  <c r="Z21" i="10" s="1" a="1"/>
  <c r="Z21" i="10" s="1"/>
  <c r="O21" i="10" a="1"/>
  <c r="O21" i="10" s="1"/>
  <c r="G26" i="10" l="1"/>
  <c r="B26" i="10" s="1" a="1"/>
  <c r="B26" i="10" s="1"/>
  <c r="G370" i="10"/>
  <c r="B370" i="10" s="1" a="1"/>
  <c r="B370" i="10" s="1"/>
  <c r="G329" i="10"/>
  <c r="B329" i="10" s="1" a="1"/>
  <c r="B329" i="10" s="1"/>
  <c r="G280" i="10"/>
  <c r="B280" i="10" s="1" a="1"/>
  <c r="B280" i="10" s="1"/>
  <c r="G183" i="10"/>
  <c r="B183" i="10" s="1" a="1"/>
  <c r="B183" i="10" s="1"/>
  <c r="G113" i="10"/>
  <c r="B113" i="10" s="1" a="1"/>
  <c r="B113" i="10" s="1"/>
  <c r="G169" i="10"/>
  <c r="B169" i="10" s="1" a="1"/>
  <c r="B169" i="10" s="1"/>
  <c r="G83" i="10"/>
  <c r="B83" i="10" s="1" a="1"/>
  <c r="B83" i="10" s="1"/>
  <c r="G84" i="10"/>
  <c r="B84" i="10" s="1" a="1"/>
  <c r="B84" i="10" s="1"/>
  <c r="G191" i="10"/>
  <c r="B191" i="10" s="1" a="1"/>
  <c r="B191" i="10" s="1"/>
  <c r="G376" i="10"/>
  <c r="B376" i="10" s="1" a="1"/>
  <c r="B376" i="10" s="1"/>
  <c r="G156" i="10"/>
  <c r="B156" i="10" s="1" a="1"/>
  <c r="B156" i="10" s="1"/>
  <c r="G69" i="10"/>
  <c r="B69" i="10" s="1" a="1"/>
  <c r="B69" i="10" s="1"/>
  <c r="G91" i="10"/>
  <c r="B91" i="10" s="1" a="1"/>
  <c r="B91" i="10" s="1"/>
  <c r="G100" i="10"/>
  <c r="B100" i="10" s="1" a="1"/>
  <c r="B100" i="10" s="1"/>
  <c r="G289" i="10"/>
  <c r="B289" i="10" s="1" a="1"/>
  <c r="B289" i="10" s="1"/>
  <c r="G141" i="10"/>
  <c r="B141" i="10" s="1" a="1"/>
  <c r="B141" i="10" s="1"/>
  <c r="G368" i="10"/>
  <c r="B368" i="10" s="1" a="1"/>
  <c r="B368" i="10" s="1"/>
  <c r="G95" i="10"/>
  <c r="B95" i="10" s="1" a="1"/>
  <c r="B95" i="10" s="1"/>
  <c r="G42" i="10"/>
  <c r="B42" i="10" s="1" a="1"/>
  <c r="B42" i="10" s="1"/>
  <c r="G385" i="10"/>
  <c r="B385" i="10" s="1" a="1"/>
  <c r="B385" i="10" s="1"/>
  <c r="G348" i="10"/>
  <c r="B348" i="10" s="1" a="1"/>
  <c r="B348" i="10" s="1"/>
  <c r="G296" i="10"/>
  <c r="B296" i="10" s="1" a="1"/>
  <c r="B296" i="10" s="1"/>
  <c r="G208" i="10"/>
  <c r="B208" i="10" s="1" a="1"/>
  <c r="B208" i="10" s="1"/>
  <c r="G97" i="10"/>
  <c r="B97" i="10" s="1" a="1"/>
  <c r="B97" i="10" s="1"/>
  <c r="G98" i="10"/>
  <c r="B98" i="10" s="1" a="1"/>
  <c r="B98" i="10" s="1"/>
  <c r="G235" i="10"/>
  <c r="B235" i="10" s="1" a="1"/>
  <c r="B235" i="10" s="1"/>
  <c r="G193" i="10"/>
  <c r="B193" i="10" s="1" a="1"/>
  <c r="B193" i="10" s="1"/>
  <c r="G196" i="10"/>
  <c r="B196" i="10" s="1" a="1"/>
  <c r="B196" i="10" s="1"/>
  <c r="G59" i="10"/>
  <c r="B59" i="10" s="1" a="1"/>
  <c r="B59" i="10" s="1"/>
  <c r="G107" i="10"/>
  <c r="B107" i="10" s="1" a="1"/>
  <c r="B107" i="10" s="1"/>
  <c r="G41" i="10"/>
  <c r="B41" i="10" s="1" a="1"/>
  <c r="B41" i="10" s="1"/>
  <c r="G323" i="10"/>
  <c r="B323" i="10" s="1" a="1"/>
  <c r="B323" i="10" s="1"/>
  <c r="G174" i="10"/>
  <c r="B174" i="10" s="1" a="1"/>
  <c r="B174" i="10" s="1"/>
  <c r="G343" i="10"/>
  <c r="B343" i="10" s="1" a="1"/>
  <c r="B343" i="10" s="1"/>
  <c r="G383" i="10"/>
  <c r="B383" i="10" s="1" a="1"/>
  <c r="B383" i="10" s="1"/>
  <c r="G126" i="10"/>
  <c r="B126" i="10" s="1" a="1"/>
  <c r="B126" i="10" s="1"/>
  <c r="G96" i="10"/>
  <c r="B96" i="10" s="1" a="1"/>
  <c r="B96" i="10" s="1"/>
  <c r="G50" i="10"/>
  <c r="B50" i="10" s="1" a="1"/>
  <c r="B50" i="10" s="1"/>
  <c r="G394" i="10"/>
  <c r="B394" i="10" s="1" a="1"/>
  <c r="B394" i="10" s="1"/>
  <c r="G386" i="10"/>
  <c r="B386" i="10" s="1" a="1"/>
  <c r="B386" i="10" s="1"/>
  <c r="G227" i="10"/>
  <c r="B227" i="10" s="1" a="1"/>
  <c r="B227" i="10" s="1"/>
  <c r="G134" i="10"/>
  <c r="B134" i="10" s="1" a="1"/>
  <c r="B134" i="10" s="1"/>
  <c r="G255" i="10"/>
  <c r="B255" i="10" s="1" a="1"/>
  <c r="B255" i="10" s="1"/>
  <c r="G213" i="10"/>
  <c r="B213" i="10" s="1" a="1"/>
  <c r="B213" i="10" s="1"/>
  <c r="G189" i="10"/>
  <c r="B189" i="10" s="1" a="1"/>
  <c r="B189" i="10" s="1"/>
  <c r="G88" i="10"/>
  <c r="B88" i="10" s="1" a="1"/>
  <c r="B88" i="10" s="1"/>
  <c r="G220" i="10"/>
  <c r="B220" i="10" s="1" a="1"/>
  <c r="B220" i="10" s="1"/>
  <c r="G90" i="10"/>
  <c r="B90" i="10" s="1" a="1"/>
  <c r="B90" i="10" s="1"/>
  <c r="G119" i="10"/>
  <c r="B119" i="10" s="1" a="1"/>
  <c r="B119" i="10" s="1"/>
  <c r="G71" i="10"/>
  <c r="B71" i="10" s="1" a="1"/>
  <c r="B71" i="10" s="1"/>
  <c r="G314" i="10"/>
  <c r="B314" i="10" s="1" a="1"/>
  <c r="B314" i="10" s="1"/>
  <c r="G367" i="10"/>
  <c r="B367" i="10" s="1" a="1"/>
  <c r="B367" i="10" s="1"/>
  <c r="G145" i="10"/>
  <c r="B145" i="10" s="1" a="1"/>
  <c r="B145" i="10" s="1"/>
  <c r="G127" i="10"/>
  <c r="B127" i="10" s="1" a="1"/>
  <c r="B127" i="10" s="1"/>
  <c r="G76" i="10"/>
  <c r="B76" i="10" s="1" a="1"/>
  <c r="B76" i="10" s="1"/>
  <c r="G27" i="10"/>
  <c r="B27" i="10" s="1" a="1"/>
  <c r="B27" i="10" s="1"/>
  <c r="G330" i="10"/>
  <c r="B330" i="10" s="1" a="1"/>
  <c r="B330" i="10" s="1"/>
  <c r="G252" i="10"/>
  <c r="B252" i="10" s="1" a="1"/>
  <c r="B252" i="10" s="1"/>
  <c r="G184" i="10"/>
  <c r="B184" i="10" s="1" a="1"/>
  <c r="B184" i="10" s="1"/>
  <c r="G133" i="10"/>
  <c r="B133" i="10" s="1" a="1"/>
  <c r="B133" i="10" s="1"/>
  <c r="G186" i="10"/>
  <c r="B186" i="10" s="1" a="1"/>
  <c r="B186" i="10" s="1"/>
  <c r="G284" i="10"/>
  <c r="B284" i="10" s="1" a="1"/>
  <c r="B284" i="10" s="1"/>
  <c r="G232" i="10"/>
  <c r="B232" i="10" s="1" a="1"/>
  <c r="B232" i="10" s="1"/>
  <c r="G154" i="10"/>
  <c r="B154" i="10" s="1" a="1"/>
  <c r="B154" i="10" s="1"/>
  <c r="G240" i="10"/>
  <c r="B240" i="10" s="1" a="1"/>
  <c r="B240" i="10" s="1"/>
  <c r="G118" i="10"/>
  <c r="B118" i="10" s="1" a="1"/>
  <c r="B118" i="10" s="1"/>
  <c r="G342" i="10"/>
  <c r="B342" i="10" s="1" a="1"/>
  <c r="B342" i="10" s="1"/>
  <c r="G407" i="10"/>
  <c r="B407" i="10" s="1" a="1"/>
  <c r="B407" i="10" s="1"/>
  <c r="G382" i="10"/>
  <c r="B382" i="10" s="1" a="1"/>
  <c r="B382" i="10" s="1"/>
  <c r="G65" i="10"/>
  <c r="B65" i="10" s="1" a="1"/>
  <c r="B65" i="10" s="1"/>
  <c r="G160" i="10"/>
  <c r="B160" i="10" s="1" a="1"/>
  <c r="B160" i="10" s="1"/>
  <c r="G101" i="10"/>
  <c r="B101" i="10" s="1" a="1"/>
  <c r="B101" i="10" s="1"/>
  <c r="G43" i="10"/>
  <c r="B43" i="10" s="1" a="1"/>
  <c r="B43" i="10" s="1"/>
  <c r="G28" i="10"/>
  <c r="B28" i="10" s="1" a="1"/>
  <c r="B28" i="10" s="1"/>
  <c r="G349" i="10"/>
  <c r="B349" i="10" s="1" a="1"/>
  <c r="B349" i="10" s="1"/>
  <c r="G209" i="10"/>
  <c r="B209" i="10" s="1" a="1"/>
  <c r="B209" i="10" s="1"/>
  <c r="G167" i="10"/>
  <c r="B167" i="10" s="1" a="1"/>
  <c r="B167" i="10" s="1"/>
  <c r="G211" i="10"/>
  <c r="B211" i="10" s="1" a="1"/>
  <c r="B211" i="10" s="1"/>
  <c r="G300" i="10"/>
  <c r="B300" i="10" s="1" a="1"/>
  <c r="B300" i="10" s="1"/>
  <c r="G256" i="10"/>
  <c r="B256" i="10" s="1" a="1"/>
  <c r="B256" i="10" s="1"/>
  <c r="G36" i="10"/>
  <c r="B36" i="10" s="1" a="1"/>
  <c r="B36" i="10" s="1"/>
  <c r="G260" i="10"/>
  <c r="B260" i="10" s="1" a="1"/>
  <c r="B260" i="10" s="1"/>
  <c r="G195" i="10"/>
  <c r="B195" i="10" s="1" a="1"/>
  <c r="B195" i="10" s="1"/>
  <c r="G137" i="10"/>
  <c r="B137" i="10" s="1" a="1"/>
  <c r="B137" i="10" s="1"/>
  <c r="G92" i="10"/>
  <c r="B92" i="10" s="1" a="1"/>
  <c r="B92" i="10" s="1"/>
  <c r="G355" i="10"/>
  <c r="B355" i="10" s="1" a="1"/>
  <c r="B355" i="10" s="1"/>
  <c r="G72" i="10"/>
  <c r="B72" i="10" s="1" a="1"/>
  <c r="B72" i="10" s="1"/>
  <c r="G417" i="10"/>
  <c r="B417" i="10" s="1" a="1"/>
  <c r="B417" i="10" s="1"/>
  <c r="G178" i="10"/>
  <c r="B178" i="10" s="1" a="1"/>
  <c r="B178" i="10" s="1"/>
  <c r="G109" i="10"/>
  <c r="B109" i="10" s="1" a="1"/>
  <c r="B109" i="10" s="1"/>
  <c r="G44" i="10"/>
  <c r="B44" i="10" s="1" a="1"/>
  <c r="B44" i="10" s="1"/>
  <c r="G371" i="10"/>
  <c r="B371" i="10" s="1" a="1"/>
  <c r="B371" i="10" s="1"/>
  <c r="G297" i="10"/>
  <c r="B297" i="10" s="1" a="1"/>
  <c r="B297" i="10" s="1"/>
  <c r="G228" i="10"/>
  <c r="B228" i="10" s="1" a="1"/>
  <c r="B228" i="10" s="1"/>
  <c r="G185" i="10"/>
  <c r="B185" i="10" s="1" a="1"/>
  <c r="B185" i="10" s="1"/>
  <c r="G230" i="10"/>
  <c r="B230" i="10" s="1" a="1"/>
  <c r="B230" i="10" s="1"/>
  <c r="G86" i="10"/>
  <c r="B86" i="10" s="1" a="1"/>
  <c r="B86" i="10" s="1"/>
  <c r="G271" i="10"/>
  <c r="B271" i="10" s="1" a="1"/>
  <c r="B271" i="10" s="1"/>
  <c r="G219" i="10"/>
  <c r="B219" i="10" s="1" a="1"/>
  <c r="B219" i="10" s="1"/>
  <c r="G365" i="10"/>
  <c r="B365" i="10" s="1" a="1"/>
  <c r="B365" i="10" s="1"/>
  <c r="G170" i="10"/>
  <c r="B170" i="10" s="1" a="1"/>
  <c r="B170" i="10" s="1"/>
  <c r="G108" i="10"/>
  <c r="B108" i="10" s="1" a="1"/>
  <c r="B108" i="10" s="1"/>
  <c r="G366" i="10"/>
  <c r="B366" i="10" s="1" a="1"/>
  <c r="B366" i="10" s="1"/>
  <c r="G202" i="10"/>
  <c r="B202" i="10" s="1" a="1"/>
  <c r="B202" i="10" s="1"/>
  <c r="G128" i="10"/>
  <c r="B128" i="10" s="1" a="1"/>
  <c r="B128" i="10" s="1"/>
  <c r="G77" i="10"/>
  <c r="B77" i="10" s="1" a="1"/>
  <c r="B77" i="10" s="1"/>
  <c r="G387" i="10"/>
  <c r="B387" i="10" s="1" a="1"/>
  <c r="B387" i="10" s="1"/>
  <c r="G305" i="10"/>
  <c r="B305" i="10" s="1" a="1"/>
  <c r="B305" i="10" s="1"/>
  <c r="G253" i="10"/>
  <c r="B253" i="10" s="1" a="1"/>
  <c r="B253" i="10" s="1"/>
  <c r="G210" i="10"/>
  <c r="B210" i="10" s="1" a="1"/>
  <c r="B210" i="10" s="1"/>
  <c r="G254" i="10"/>
  <c r="B254" i="10" s="1" a="1"/>
  <c r="B254" i="10" s="1"/>
  <c r="G352" i="10"/>
  <c r="B352" i="10" s="1" a="1"/>
  <c r="B352" i="10" s="1"/>
  <c r="G301" i="10"/>
  <c r="B301" i="10" s="1" a="1"/>
  <c r="B301" i="10" s="1"/>
  <c r="G257" i="10"/>
  <c r="B257" i="10" s="1" a="1"/>
  <c r="B257" i="10" s="1"/>
  <c r="G85" i="10"/>
  <c r="B85" i="10" s="1" a="1"/>
  <c r="B85" i="10" s="1"/>
  <c r="G151" i="10"/>
  <c r="B151" i="10" s="1" a="1"/>
  <c r="B151" i="10" s="1"/>
  <c r="G338" i="10"/>
  <c r="B338" i="10" s="1" a="1"/>
  <c r="B338" i="10" s="1"/>
  <c r="G239" i="10"/>
  <c r="B239" i="10" s="1" a="1"/>
  <c r="B239" i="10" s="1"/>
  <c r="G23" i="10"/>
  <c r="B23" i="10" s="1" a="1"/>
  <c r="B23" i="10" s="1"/>
  <c r="G197" i="10"/>
  <c r="B197" i="10" s="1" a="1"/>
  <c r="B197" i="10" s="1"/>
  <c r="G120" i="10"/>
  <c r="B120" i="10" s="1" a="1"/>
  <c r="B120" i="10" s="1"/>
  <c r="G381" i="10"/>
  <c r="B381" i="10" s="1" a="1"/>
  <c r="B381" i="10" s="1"/>
  <c r="G93" i="10"/>
  <c r="B93" i="10" s="1" a="1"/>
  <c r="B93" i="10" s="1"/>
  <c r="G64" i="10"/>
  <c r="B64" i="10" s="1" a="1"/>
  <c r="B64" i="10" s="1"/>
  <c r="G144" i="10"/>
  <c r="B144" i="10" s="1" a="1"/>
  <c r="B144" i="10" s="1"/>
  <c r="G279" i="10"/>
  <c r="B279" i="10" s="1" a="1"/>
  <c r="B279" i="10" s="1"/>
  <c r="G162" i="10"/>
  <c r="B162" i="10" s="1" a="1"/>
  <c r="B162" i="10" s="1"/>
  <c r="G110" i="10"/>
  <c r="B110" i="10" s="1" a="1"/>
  <c r="B110" i="10" s="1"/>
  <c r="G78" i="10"/>
  <c r="B78" i="10" s="1" a="1"/>
  <c r="B78" i="10" s="1"/>
  <c r="G331" i="10"/>
  <c r="B331" i="10" s="1" a="1"/>
  <c r="B331" i="10" s="1"/>
  <c r="G282" i="10"/>
  <c r="B282" i="10" s="1" a="1"/>
  <c r="B282" i="10" s="1"/>
  <c r="G229" i="10"/>
  <c r="B229" i="10" s="1" a="1"/>
  <c r="B229" i="10" s="1"/>
  <c r="G392" i="10"/>
  <c r="B392" i="10" s="1" a="1"/>
  <c r="B392" i="10" s="1"/>
  <c r="G309" i="10"/>
  <c r="B309" i="10" s="1" a="1"/>
  <c r="B309" i="10" s="1"/>
  <c r="G266" i="10"/>
  <c r="B266" i="10" s="1" a="1"/>
  <c r="B266" i="10" s="1"/>
  <c r="G149" i="10"/>
  <c r="B149" i="10" s="1" a="1"/>
  <c r="B149" i="10" s="1"/>
  <c r="G361" i="10"/>
  <c r="B361" i="10" s="1" a="1"/>
  <c r="B361" i="10" s="1"/>
  <c r="G262" i="10"/>
  <c r="B262" i="10" s="1" a="1"/>
  <c r="B262" i="10" s="1"/>
  <c r="G99" i="10"/>
  <c r="B99" i="10" s="1" a="1"/>
  <c r="B99" i="10" s="1"/>
  <c r="G241" i="10"/>
  <c r="B241" i="10" s="1" a="1"/>
  <c r="B241" i="10" s="1"/>
  <c r="G242" i="10"/>
  <c r="B242" i="10" s="1" a="1"/>
  <c r="B242" i="10" s="1"/>
  <c r="G416" i="10"/>
  <c r="B416" i="10" s="1" a="1"/>
  <c r="B416" i="10" s="1"/>
  <c r="G123" i="10"/>
  <c r="B123" i="10" s="1" a="1"/>
  <c r="B123" i="10" s="1"/>
  <c r="G124" i="10"/>
  <c r="B124" i="10" s="1" a="1"/>
  <c r="B124" i="10" s="1"/>
  <c r="G177" i="10"/>
  <c r="B177" i="10" s="1" a="1"/>
  <c r="B177" i="10" s="1"/>
  <c r="G292" i="10"/>
  <c r="B292" i="10" s="1" a="1"/>
  <c r="B292" i="10" s="1"/>
  <c r="G293" i="10"/>
  <c r="B293" i="10" s="1" a="1"/>
  <c r="B293" i="10" s="1"/>
  <c r="G180" i="10"/>
  <c r="B180" i="10" s="1" a="1"/>
  <c r="B180" i="10" s="1"/>
  <c r="G129" i="10"/>
  <c r="B129" i="10" s="1" a="1"/>
  <c r="B129" i="10" s="1"/>
  <c r="G102" i="10"/>
  <c r="B102" i="10" s="1" a="1"/>
  <c r="B102" i="10" s="1"/>
  <c r="G29" i="10"/>
  <c r="B29" i="10" s="1" a="1"/>
  <c r="B29" i="10" s="1"/>
  <c r="G350" i="10"/>
  <c r="B350" i="10" s="1" a="1"/>
  <c r="B350" i="10" s="1"/>
  <c r="G298" i="10"/>
  <c r="B298" i="10" s="1" a="1"/>
  <c r="B298" i="10" s="1"/>
  <c r="G391" i="10"/>
  <c r="B391" i="10" s="1" a="1"/>
  <c r="B391" i="10" s="1"/>
  <c r="G334" i="10"/>
  <c r="B334" i="10" s="1" a="1"/>
  <c r="B334" i="10" s="1"/>
  <c r="G286" i="10"/>
  <c r="B286" i="10" s="1" a="1"/>
  <c r="B286" i="10" s="1"/>
  <c r="G190" i="10"/>
  <c r="B190" i="10" s="1" a="1"/>
  <c r="B190" i="10" s="1"/>
  <c r="G24" i="10"/>
  <c r="B24" i="10" s="1" a="1"/>
  <c r="B24" i="10" s="1"/>
  <c r="G287" i="10"/>
  <c r="B287" i="10" s="1" a="1"/>
  <c r="B287" i="10" s="1"/>
  <c r="G157" i="10"/>
  <c r="B157" i="10" s="1" a="1"/>
  <c r="B157" i="10" s="1"/>
  <c r="G143" i="10"/>
  <c r="B143" i="10" s="1" a="1"/>
  <c r="B143" i="10" s="1"/>
  <c r="G326" i="10"/>
  <c r="B326" i="10" s="1" a="1"/>
  <c r="B326" i="10" s="1"/>
  <c r="G327" i="10"/>
  <c r="B327" i="10" s="1" a="1"/>
  <c r="B327" i="10" s="1"/>
  <c r="G205" i="10"/>
  <c r="B205" i="10" s="1" a="1"/>
  <c r="B205" i="10" s="1"/>
  <c r="G163" i="10"/>
  <c r="B163" i="10" s="1" a="1"/>
  <c r="B163" i="10" s="1"/>
  <c r="G111" i="10"/>
  <c r="B111" i="10" s="1" a="1"/>
  <c r="B111" i="10" s="1"/>
  <c r="G45" i="10"/>
  <c r="B45" i="10" s="1" a="1"/>
  <c r="B45" i="10" s="1"/>
  <c r="G306" i="10"/>
  <c r="B306" i="10" s="1" a="1"/>
  <c r="B306" i="10" s="1"/>
  <c r="G32" i="10"/>
  <c r="B32" i="10" s="1" a="1"/>
  <c r="B32" i="10" s="1"/>
  <c r="G33" i="10"/>
  <c r="B33" i="10" s="1" a="1"/>
  <c r="B33" i="10" s="1"/>
  <c r="G353" i="10"/>
  <c r="B353" i="10" s="1" a="1"/>
  <c r="B353" i="10" s="1"/>
  <c r="G320" i="10"/>
  <c r="B320" i="10" s="1" a="1"/>
  <c r="B320" i="10" s="1"/>
  <c r="G215" i="10"/>
  <c r="B215" i="10" s="1" a="1"/>
  <c r="B215" i="10" s="1"/>
  <c r="G153" i="10"/>
  <c r="B153" i="10" s="1" a="1"/>
  <c r="B153" i="10" s="1"/>
  <c r="G25" i="10"/>
  <c r="B25" i="10" s="1" a="1"/>
  <c r="B25" i="10" s="1"/>
  <c r="G321" i="10"/>
  <c r="B321" i="10" s="1" a="1"/>
  <c r="B321" i="10" s="1"/>
  <c r="G288" i="10"/>
  <c r="B288" i="10" s="1" a="1"/>
  <c r="B288" i="10" s="1"/>
  <c r="G121" i="10"/>
  <c r="B121" i="10" s="1" a="1"/>
  <c r="B121" i="10" s="1"/>
  <c r="G176" i="10"/>
  <c r="B176" i="10" s="1" a="1"/>
  <c r="B176" i="10" s="1"/>
  <c r="G318" i="10"/>
  <c r="B318" i="10" s="1" a="1"/>
  <c r="B318" i="10" s="1"/>
  <c r="G224" i="10"/>
  <c r="B224" i="10" s="1" a="1"/>
  <c r="B224" i="10" s="1"/>
  <c r="G181" i="10"/>
  <c r="B181" i="10" s="1" a="1"/>
  <c r="B181" i="10" s="1"/>
  <c r="G53" i="10"/>
  <c r="B53" i="10" s="1" a="1"/>
  <c r="B53" i="10" s="1"/>
  <c r="G388" i="10"/>
  <c r="B388" i="10" s="1" a="1"/>
  <c r="B388" i="10" s="1"/>
  <c r="G332" i="10"/>
  <c r="B332" i="10" s="1" a="1"/>
  <c r="B332" i="10" s="1"/>
  <c r="G307" i="10"/>
  <c r="B307" i="10" s="1" a="1"/>
  <c r="B307" i="10" s="1"/>
  <c r="G48" i="10"/>
  <c r="B48" i="10" s="1" a="1"/>
  <c r="B48" i="10" s="1"/>
  <c r="G234" i="10"/>
  <c r="B234" i="10" s="1" a="1"/>
  <c r="B234" i="10" s="1"/>
  <c r="G194" i="10"/>
  <c r="B194" i="10" s="1" a="1"/>
  <c r="B194" i="10" s="1"/>
  <c r="G40" i="10"/>
  <c r="B40" i="10" s="1" a="1"/>
  <c r="B40" i="10" s="1"/>
  <c r="G340" i="10"/>
  <c r="B340" i="10" s="1" a="1"/>
  <c r="B340" i="10" s="1"/>
  <c r="G322" i="10"/>
  <c r="B322" i="10" s="1" a="1"/>
  <c r="B322" i="10" s="1"/>
  <c r="G199" i="10"/>
  <c r="B199" i="10" s="1" a="1"/>
  <c r="B199" i="10" s="1"/>
  <c r="G140" i="10"/>
  <c r="B140" i="10" s="1" a="1"/>
  <c r="B140" i="10" s="1"/>
  <c r="G316" i="10"/>
  <c r="B316" i="10" s="1" a="1"/>
  <c r="B316" i="10" s="1"/>
  <c r="G317" i="10"/>
  <c r="B317" i="10" s="1" a="1"/>
  <c r="B317" i="10" s="1"/>
  <c r="G345" i="10"/>
  <c r="B345" i="10" s="1" a="1"/>
  <c r="B345" i="10" s="1"/>
  <c r="G346" i="10"/>
  <c r="B346" i="10" s="1" a="1"/>
  <c r="B346" i="10" s="1"/>
  <c r="G249" i="10"/>
  <c r="B249" i="10" s="1" a="1"/>
  <c r="B249" i="10" s="1"/>
  <c r="G79" i="10"/>
  <c r="B79" i="10" s="1" a="1"/>
  <c r="B79" i="10" s="1"/>
  <c r="G397" i="10"/>
  <c r="B397" i="10" s="1" a="1"/>
  <c r="B397" i="10" s="1"/>
  <c r="G373" i="10"/>
  <c r="B373" i="10" s="1" a="1"/>
  <c r="B373" i="10" s="1"/>
  <c r="G333" i="10"/>
  <c r="B333" i="10" s="1" a="1"/>
  <c r="B333" i="10" s="1"/>
  <c r="G57" i="10"/>
  <c r="B57" i="10" s="1" a="1"/>
  <c r="B57" i="10" s="1"/>
  <c r="G401" i="10"/>
  <c r="B401" i="10" s="1" a="1"/>
  <c r="B401" i="10" s="1"/>
  <c r="G335" i="10"/>
  <c r="B335" i="10" s="1" a="1"/>
  <c r="B335" i="10" s="1"/>
  <c r="G258" i="10"/>
  <c r="B258" i="10" s="1" a="1"/>
  <c r="B258" i="10" s="1"/>
  <c r="G218" i="10"/>
  <c r="B218" i="10" s="1" a="1"/>
  <c r="B218" i="10" s="1"/>
  <c r="G377" i="10"/>
  <c r="B377" i="10" s="1" a="1"/>
  <c r="B377" i="10" s="1"/>
  <c r="G379" i="10"/>
  <c r="B379" i="10" s="1" a="1"/>
  <c r="B379" i="10" s="1"/>
  <c r="G173" i="10"/>
  <c r="B173" i="10" s="1" a="1"/>
  <c r="B173" i="10" s="1"/>
  <c r="G409" i="10"/>
  <c r="B409" i="10" s="1" a="1"/>
  <c r="B409" i="10" s="1"/>
  <c r="G369" i="10"/>
  <c r="B369" i="10" s="1" a="1"/>
  <c r="B369" i="10" s="1"/>
  <c r="G420" i="10"/>
  <c r="B420" i="10" s="1" a="1"/>
  <c r="B420" i="10" s="1"/>
  <c r="G294" i="10"/>
  <c r="B294" i="10" s="1" a="1"/>
  <c r="B294" i="10" s="1"/>
  <c r="G182" i="10"/>
  <c r="B182" i="10" s="1" a="1"/>
  <c r="B182" i="10" s="1"/>
  <c r="G30" i="10"/>
  <c r="B30" i="10" s="1" a="1"/>
  <c r="B30" i="10" s="1"/>
  <c r="G389" i="10"/>
  <c r="B389" i="10" s="1" a="1"/>
  <c r="B389" i="10" s="1"/>
  <c r="G374" i="10"/>
  <c r="B374" i="10" s="1" a="1"/>
  <c r="B374" i="10" s="1"/>
  <c r="G105" i="10"/>
  <c r="B105" i="10" s="1" a="1"/>
  <c r="B105" i="10" s="1"/>
  <c r="G22" i="10"/>
  <c r="B22" i="10" s="1" a="1"/>
  <c r="B22" i="10" s="1"/>
  <c r="G356" i="10"/>
  <c r="B356" i="10" s="1" a="1"/>
  <c r="B356" i="10" s="1"/>
  <c r="G238" i="10"/>
  <c r="B238" i="10" s="1" a="1"/>
  <c r="B238" i="10" s="1"/>
  <c r="G247" i="10"/>
  <c r="B247" i="10" s="1" a="1"/>
  <c r="B247" i="10" s="1"/>
  <c r="G414" i="10"/>
  <c r="B414" i="10" s="1" a="1"/>
  <c r="B414" i="10" s="1"/>
  <c r="G341" i="10"/>
  <c r="B341" i="10" s="1" a="1"/>
  <c r="B341" i="10" s="1"/>
  <c r="G313" i="10"/>
  <c r="B313" i="10" s="1" a="1"/>
  <c r="B313" i="10" s="1"/>
  <c r="G384" i="10"/>
  <c r="B384" i="10" s="1" a="1"/>
  <c r="B384" i="10" s="1"/>
  <c r="G302" i="10"/>
  <c r="B302" i="10" s="1" a="1"/>
  <c r="B302" i="10" s="1"/>
  <c r="G250" i="10"/>
  <c r="B250" i="10" s="1" a="1"/>
  <c r="B250" i="10" s="1"/>
  <c r="G207" i="10"/>
  <c r="B207" i="10" s="1" a="1"/>
  <c r="B207" i="10" s="1"/>
  <c r="G112" i="10"/>
  <c r="B112" i="10" s="1" a="1"/>
  <c r="B112" i="10" s="1"/>
  <c r="G46" i="10"/>
  <c r="B46" i="10" s="1" a="1"/>
  <c r="B46" i="10" s="1"/>
  <c r="G398" i="10"/>
  <c r="B398" i="10" s="1" a="1"/>
  <c r="B398" i="10" s="1"/>
  <c r="G116" i="10"/>
  <c r="B116" i="10" s="1" a="1"/>
  <c r="B116" i="10" s="1"/>
  <c r="G106" i="10"/>
  <c r="B106" i="10" s="1" a="1"/>
  <c r="B106" i="10" s="1"/>
  <c r="G34" i="10"/>
  <c r="B34" i="10" s="1" a="1"/>
  <c r="B34" i="10" s="1"/>
  <c r="G375" i="10"/>
  <c r="B375" i="10" s="1" a="1"/>
  <c r="B375" i="10" s="1"/>
  <c r="G360" i="10"/>
  <c r="B360" i="10" s="1" a="1"/>
  <c r="B360" i="10" s="1"/>
  <c r="G261" i="10"/>
  <c r="B261" i="10" s="1" a="1"/>
  <c r="B261" i="10" s="1"/>
  <c r="G274" i="10"/>
  <c r="B274" i="10" s="1" a="1"/>
  <c r="B274" i="10" s="1"/>
  <c r="G403" i="10"/>
  <c r="B403" i="10" s="1" a="1"/>
  <c r="B403" i="10" s="1"/>
  <c r="G380" i="10"/>
  <c r="B380" i="10" s="1" a="1"/>
  <c r="B380" i="10" s="1"/>
  <c r="G248" i="10"/>
  <c r="B248" i="10" s="1" a="1"/>
  <c r="B248" i="10" s="1"/>
  <c r="G406" i="10"/>
  <c r="B406" i="10" s="1" a="1"/>
  <c r="B406" i="10" s="1"/>
  <c r="G277" i="10"/>
  <c r="B277" i="10" s="1" a="1"/>
  <c r="B277" i="10" s="1"/>
  <c r="G410" i="10"/>
  <c r="B410" i="10" s="1" a="1"/>
  <c r="B410" i="10" s="1"/>
  <c r="G419" i="10"/>
  <c r="B419" i="10" s="1" a="1"/>
  <c r="B419" i="10" s="1"/>
  <c r="G161" i="10"/>
  <c r="B161" i="10" s="1" a="1"/>
  <c r="B161" i="10" s="1"/>
  <c r="G328" i="10"/>
  <c r="B328" i="10" s="1" a="1"/>
  <c r="B328" i="10" s="1"/>
  <c r="G295" i="10"/>
  <c r="B295" i="10" s="1" a="1"/>
  <c r="B295" i="10" s="1"/>
  <c r="G226" i="10"/>
  <c r="B226" i="10" s="1" a="1"/>
  <c r="B226" i="10" s="1"/>
  <c r="G131" i="10"/>
  <c r="B131" i="10" s="1" a="1"/>
  <c r="B131" i="10" s="1"/>
  <c r="G54" i="10"/>
  <c r="B54" i="10" s="1" a="1"/>
  <c r="B54" i="10" s="1"/>
  <c r="G399" i="10"/>
  <c r="B399" i="10" s="1" a="1"/>
  <c r="B399" i="10" s="1"/>
  <c r="G135" i="10"/>
  <c r="B135" i="10" s="1" a="1"/>
  <c r="B135" i="10" s="1"/>
  <c r="G68" i="10"/>
  <c r="B68" i="10" s="1" a="1"/>
  <c r="B68" i="10" s="1"/>
  <c r="G413" i="10"/>
  <c r="B413" i="10" s="1" a="1"/>
  <c r="B413" i="10" s="1"/>
  <c r="G37" i="10"/>
  <c r="B37" i="10" s="1" a="1"/>
  <c r="B37" i="10" s="1"/>
  <c r="G364" i="10"/>
  <c r="B364" i="10" s="1" a="1"/>
  <c r="B364" i="10" s="1"/>
  <c r="G354" i="10"/>
  <c r="B354" i="10" s="1" a="1"/>
  <c r="B354" i="10" s="1"/>
  <c r="G70" i="10"/>
  <c r="B70" i="10" s="1" a="1"/>
  <c r="B70" i="10" s="1"/>
  <c r="G415" i="10"/>
  <c r="B415" i="10" s="1" a="1"/>
  <c r="B415" i="10" s="1"/>
  <c r="G265" i="10"/>
  <c r="B265" i="10" s="1" a="1"/>
  <c r="B265" i="10" s="1"/>
  <c r="G62" i="10"/>
  <c r="B62" i="10" s="1" a="1"/>
  <c r="B62" i="10" s="1"/>
  <c r="G290" i="10"/>
  <c r="B290" i="10" s="1" a="1"/>
  <c r="B290" i="10" s="1"/>
  <c r="G74" i="10"/>
  <c r="B74" i="10" s="1" a="1"/>
  <c r="B74" i="10" s="1"/>
  <c r="G411" i="10"/>
  <c r="B411" i="10" s="1" a="1"/>
  <c r="B411" i="10" s="1"/>
  <c r="G204" i="10"/>
  <c r="B204" i="10" s="1" a="1"/>
  <c r="B204" i="10" s="1"/>
  <c r="G347" i="10"/>
  <c r="B347" i="10" s="1" a="1"/>
  <c r="B347" i="10" s="1"/>
  <c r="G251" i="10"/>
  <c r="B251" i="10" s="1" a="1"/>
  <c r="B251" i="10" s="1"/>
  <c r="G165" i="10"/>
  <c r="B165" i="10" s="1" a="1"/>
  <c r="B165" i="10" s="1"/>
  <c r="G80" i="10"/>
  <c r="B80" i="10" s="1" a="1"/>
  <c r="B80" i="10" s="1"/>
  <c r="G55" i="10"/>
  <c r="B55" i="10" s="1" a="1"/>
  <c r="B55" i="10" s="1"/>
  <c r="G168" i="10"/>
  <c r="B168" i="10" s="1" a="1"/>
  <c r="B168" i="10" s="1"/>
  <c r="G136" i="10"/>
  <c r="B136" i="10" s="1" a="1"/>
  <c r="B136" i="10" s="1"/>
  <c r="G150" i="10"/>
  <c r="B150" i="10" s="1" a="1"/>
  <c r="B150" i="10" s="1"/>
  <c r="G87" i="10"/>
  <c r="B87" i="10" s="1" a="1"/>
  <c r="B87" i="10" s="1"/>
  <c r="G89" i="10"/>
  <c r="B89" i="10" s="1" a="1"/>
  <c r="B89" i="10" s="1"/>
  <c r="G378" i="10"/>
  <c r="B378" i="10" s="1" a="1"/>
  <c r="B378" i="10" s="1"/>
  <c r="G276" i="10"/>
  <c r="B276" i="10" s="1" a="1"/>
  <c r="B276" i="10" s="1"/>
  <c r="G122" i="10"/>
  <c r="B122" i="10" s="1" a="1"/>
  <c r="B122" i="10" s="1"/>
  <c r="G324" i="10"/>
  <c r="B324" i="10" s="1" a="1"/>
  <c r="B324" i="10" s="1"/>
  <c r="G278" i="10"/>
  <c r="B278" i="10" s="1" a="1"/>
  <c r="B278" i="10" s="1"/>
  <c r="G66" i="10"/>
  <c r="B66" i="10" s="1" a="1"/>
  <c r="B66" i="10" s="1"/>
  <c r="G75" i="10"/>
  <c r="B75" i="10" s="1" a="1"/>
  <c r="B75" i="10" s="1"/>
  <c r="G21" i="10"/>
  <c r="B21" i="10" s="1" a="1"/>
  <c r="B21" i="10" s="1"/>
  <c r="AA21" i="10" a="1"/>
  <c r="G236" i="10" l="1"/>
  <c r="B236" i="10" s="1" a="1"/>
  <c r="B236" i="10" s="1"/>
  <c r="B1464" i="1" s="1"/>
  <c r="G259" i="10"/>
  <c r="B259" i="10" s="1" a="1"/>
  <c r="B259" i="10" s="1"/>
  <c r="B5736" i="1" s="1"/>
  <c r="G216" i="10"/>
  <c r="B216" i="10" s="1" a="1"/>
  <c r="B216" i="10" s="1"/>
  <c r="G192" i="10"/>
  <c r="B192" i="10" s="1" a="1"/>
  <c r="B192" i="10" s="1"/>
  <c r="G155" i="10"/>
  <c r="B155" i="10" s="1" a="1"/>
  <c r="B155" i="10" s="1"/>
  <c r="G270" i="10"/>
  <c r="B270" i="10" s="1" a="1"/>
  <c r="B270" i="10" s="1"/>
  <c r="B4304" i="1" s="1"/>
  <c r="G132" i="10"/>
  <c r="B132" i="10" s="1" a="1"/>
  <c r="B132" i="10" s="1"/>
  <c r="G166" i="10"/>
  <c r="B166" i="10" s="1" a="1"/>
  <c r="B166" i="10" s="1"/>
  <c r="B5835" i="1" s="1"/>
  <c r="G337" i="10"/>
  <c r="B337" i="10" s="1" a="1"/>
  <c r="B337" i="10" s="1"/>
  <c r="G263" i="10"/>
  <c r="B263" i="10" s="1" a="1"/>
  <c r="B263" i="10" s="1"/>
  <c r="G221" i="10"/>
  <c r="B221" i="10" s="1" a="1"/>
  <c r="B221" i="10" s="1"/>
  <c r="G275" i="10"/>
  <c r="B275" i="10" s="1" a="1"/>
  <c r="B275" i="10" s="1"/>
  <c r="G31" i="10"/>
  <c r="B31" i="10" s="1" a="1"/>
  <c r="B31" i="10" s="1"/>
  <c r="G223" i="10"/>
  <c r="B223" i="10" s="1" a="1"/>
  <c r="B223" i="10" s="1"/>
  <c r="G243" i="10"/>
  <c r="B243" i="10" s="1" a="1"/>
  <c r="B243" i="10" s="1"/>
  <c r="G362" i="10"/>
  <c r="B362" i="10" s="1" a="1"/>
  <c r="B362" i="10" s="1"/>
  <c r="G201" i="10"/>
  <c r="B201" i="10" s="1" a="1"/>
  <c r="B201" i="10" s="1"/>
  <c r="B771" i="1" s="1"/>
  <c r="G187" i="10"/>
  <c r="B187" i="10" s="1" a="1"/>
  <c r="B187" i="10" s="1"/>
  <c r="B880" i="1" s="1"/>
  <c r="G245" i="10"/>
  <c r="B245" i="10" s="1" a="1"/>
  <c r="B245" i="10" s="1"/>
  <c r="B2365" i="1" s="1"/>
  <c r="G159" i="10"/>
  <c r="B159" i="10" s="1" a="1"/>
  <c r="B159" i="10" s="1"/>
  <c r="G272" i="10"/>
  <c r="B272" i="10" s="1" a="1"/>
  <c r="B272" i="10" s="1"/>
  <c r="G38" i="10"/>
  <c r="B38" i="10" s="1" a="1"/>
  <c r="B38" i="10" s="1"/>
  <c r="B6068" i="1" s="1"/>
  <c r="G246" i="10"/>
  <c r="B246" i="10" s="1" a="1"/>
  <c r="B246" i="10" s="1"/>
  <c r="G203" i="10"/>
  <c r="B203" i="10" s="1" a="1"/>
  <c r="B203" i="10" s="1"/>
  <c r="B417" i="1" s="1"/>
  <c r="G179" i="10"/>
  <c r="B179" i="10" s="1" a="1"/>
  <c r="B179" i="10" s="1"/>
  <c r="G146" i="10"/>
  <c r="B146" i="10" s="1" a="1"/>
  <c r="B146" i="10" s="1"/>
  <c r="G117" i="10"/>
  <c r="B117" i="10" s="1" a="1"/>
  <c r="B117" i="10" s="1"/>
  <c r="G285" i="10"/>
  <c r="B285" i="10" s="1" a="1"/>
  <c r="B285" i="10" s="1"/>
  <c r="G393" i="10"/>
  <c r="B393" i="10" s="1" a="1"/>
  <c r="B393" i="10" s="1"/>
  <c r="G49" i="10"/>
  <c r="B49" i="10" s="1" a="1"/>
  <c r="B49" i="10" s="1"/>
  <c r="G308" i="10"/>
  <c r="B308" i="10" s="1" a="1"/>
  <c r="B308" i="10" s="1"/>
  <c r="B4358" i="1" s="1"/>
  <c r="G56" i="10"/>
  <c r="B56" i="10" s="1" a="1"/>
  <c r="B56" i="10" s="1"/>
  <c r="G82" i="10"/>
  <c r="B82" i="10" s="1" a="1"/>
  <c r="B82" i="10" s="1"/>
  <c r="B1181" i="1" s="1"/>
  <c r="G264" i="10"/>
  <c r="B264" i="10" s="1" a="1"/>
  <c r="B264" i="10" s="1"/>
  <c r="B5854" i="1" s="1"/>
  <c r="B1015" i="1"/>
  <c r="B2354" i="1"/>
  <c r="B5782" i="1"/>
  <c r="E5782" i="1" s="1"/>
  <c r="B40" i="1"/>
  <c r="F40" i="1" s="1"/>
  <c r="B3426" i="1"/>
  <c r="B893" i="1"/>
  <c r="E893" i="1" s="1"/>
  <c r="B2337" i="1"/>
  <c r="B1022" i="1"/>
  <c r="B310" i="1"/>
  <c r="B3699" i="1"/>
  <c r="B4933" i="1"/>
  <c r="B58" i="1"/>
  <c r="B2700" i="1"/>
  <c r="E2700" i="1" s="1"/>
  <c r="B1666" i="1"/>
  <c r="F1666" i="1" s="1"/>
  <c r="G52" i="10"/>
  <c r="B52" i="10" s="1" a="1"/>
  <c r="B52" i="10" s="1"/>
  <c r="B5669" i="1" s="1"/>
  <c r="G130" i="10"/>
  <c r="B130" i="10" s="1" a="1"/>
  <c r="B130" i="10" s="1"/>
  <c r="B1309" i="1" s="1"/>
  <c r="G304" i="10"/>
  <c r="B304" i="10" s="1" a="1"/>
  <c r="B304" i="10" s="1"/>
  <c r="B1942" i="1" s="1"/>
  <c r="G396" i="10"/>
  <c r="B396" i="10" s="1" a="1"/>
  <c r="B396" i="10" s="1"/>
  <c r="G164" i="10"/>
  <c r="B164" i="10" s="1" a="1"/>
  <c r="B164" i="10" s="1"/>
  <c r="B122" i="1" s="1"/>
  <c r="G225" i="10"/>
  <c r="B225" i="10" s="1" a="1"/>
  <c r="B225" i="10" s="1"/>
  <c r="B1265" i="1" s="1"/>
  <c r="G206" i="10"/>
  <c r="B206" i="10" s="1" a="1"/>
  <c r="B206" i="10" s="1"/>
  <c r="G172" i="10"/>
  <c r="B172" i="10" s="1" a="1"/>
  <c r="B172" i="10" s="1"/>
  <c r="B640" i="1" s="1"/>
  <c r="G139" i="10"/>
  <c r="B139" i="10" s="1" a="1"/>
  <c r="B139" i="10" s="1"/>
  <c r="G51" i="10"/>
  <c r="B51" i="10" s="1" a="1"/>
  <c r="B51" i="10" s="1"/>
  <c r="G303" i="10"/>
  <c r="B303" i="10" s="1" a="1"/>
  <c r="B303" i="10" s="1"/>
  <c r="G395" i="10"/>
  <c r="B395" i="10" s="1" a="1"/>
  <c r="B395" i="10" s="1"/>
  <c r="G81" i="10"/>
  <c r="B81" i="10" s="1" a="1"/>
  <c r="B81" i="10" s="1"/>
  <c r="G267" i="10"/>
  <c r="B267" i="10" s="1" a="1"/>
  <c r="B267" i="10" s="1"/>
  <c r="G357" i="10"/>
  <c r="B357" i="10" s="1" a="1"/>
  <c r="B357" i="10" s="1"/>
  <c r="B1037" i="1"/>
  <c r="B83" i="1"/>
  <c r="B1029" i="1"/>
  <c r="B632" i="1"/>
  <c r="B1709" i="1"/>
  <c r="B1789" i="1"/>
  <c r="B1668" i="1"/>
  <c r="B1509" i="1"/>
  <c r="B2356" i="1"/>
  <c r="B2605" i="1"/>
  <c r="B3438" i="1"/>
  <c r="B2687" i="1"/>
  <c r="B2707" i="1"/>
  <c r="B4492" i="1"/>
  <c r="B3497" i="1"/>
  <c r="B6406" i="1"/>
  <c r="B6186" i="1"/>
  <c r="B6330" i="1"/>
  <c r="B6554" i="1"/>
  <c r="B5952" i="1"/>
  <c r="B524" i="1"/>
  <c r="B2351" i="1"/>
  <c r="B2560" i="1"/>
  <c r="B4316" i="1"/>
  <c r="B729" i="1"/>
  <c r="B1344" i="1"/>
  <c r="B77" i="1"/>
  <c r="B1335" i="1"/>
  <c r="B2561" i="1"/>
  <c r="B3581" i="1"/>
  <c r="B4704" i="1"/>
  <c r="B5690" i="1"/>
  <c r="B5227" i="1"/>
  <c r="B6531" i="1"/>
  <c r="B656" i="1"/>
  <c r="B2375" i="1"/>
  <c r="B2166" i="1"/>
  <c r="B2994" i="1"/>
  <c r="B3881" i="1"/>
  <c r="B6657" i="1"/>
  <c r="B6515" i="1"/>
  <c r="B89" i="1"/>
  <c r="B784" i="1"/>
  <c r="B759" i="1"/>
  <c r="B136" i="1"/>
  <c r="B696" i="1"/>
  <c r="B2064" i="1"/>
  <c r="B2053" i="1"/>
  <c r="B3502" i="1"/>
  <c r="B2959" i="1"/>
  <c r="B3462" i="1"/>
  <c r="B3832" i="1"/>
  <c r="B3488" i="1"/>
  <c r="B5186" i="1"/>
  <c r="B6255" i="1"/>
  <c r="B6240" i="1"/>
  <c r="B474" i="1"/>
  <c r="B440" i="1"/>
  <c r="B2156" i="1"/>
  <c r="B2732" i="1"/>
  <c r="B3171" i="1"/>
  <c r="B3958" i="1"/>
  <c r="B3898" i="1"/>
  <c r="B3515" i="1"/>
  <c r="B5236" i="1"/>
  <c r="B5024" i="1"/>
  <c r="B5962" i="1"/>
  <c r="B209" i="1"/>
  <c r="B977" i="1"/>
  <c r="B1057" i="1"/>
  <c r="B562" i="1"/>
  <c r="B197" i="1"/>
  <c r="B1173" i="1"/>
  <c r="B166" i="1"/>
  <c r="B342" i="1"/>
  <c r="B999" i="1"/>
  <c r="B924" i="1"/>
  <c r="B1873" i="1"/>
  <c r="B1083" i="1"/>
  <c r="B2116" i="1"/>
  <c r="B1941" i="1"/>
  <c r="B1148" i="1"/>
  <c r="B842" i="1"/>
  <c r="B3191" i="1"/>
  <c r="B2936" i="1"/>
  <c r="B3240" i="1"/>
  <c r="B2953" i="1"/>
  <c r="B2826" i="1"/>
  <c r="B2734" i="1"/>
  <c r="B3215" i="1"/>
  <c r="B2165" i="1"/>
  <c r="B2914" i="1"/>
  <c r="B2691" i="1"/>
  <c r="B2899" i="1"/>
  <c r="B3139" i="1"/>
  <c r="B3652" i="1"/>
  <c r="B4148" i="1"/>
  <c r="B4388" i="1"/>
  <c r="B4503" i="1"/>
  <c r="B4217" i="1"/>
  <c r="B3582" i="1"/>
  <c r="B3806" i="1"/>
  <c r="B4995" i="1"/>
  <c r="B5027" i="1"/>
  <c r="B5380" i="1"/>
  <c r="B5398" i="1"/>
  <c r="B5832" i="1"/>
  <c r="B4779" i="1"/>
  <c r="B5467" i="1"/>
  <c r="B5740" i="1"/>
  <c r="B4766" i="1"/>
  <c r="B5630" i="1"/>
  <c r="B5897" i="1"/>
  <c r="B6345" i="1"/>
  <c r="B6124" i="1"/>
  <c r="B6286" i="1"/>
  <c r="B6624" i="1"/>
  <c r="B6545" i="1"/>
  <c r="B5629" i="1"/>
  <c r="B5839" i="1"/>
  <c r="B6148" i="1"/>
  <c r="B30" i="1"/>
  <c r="B72" i="1"/>
  <c r="B1260" i="1"/>
  <c r="B1580" i="1"/>
  <c r="B1368" i="1"/>
  <c r="B2875" i="1"/>
  <c r="B3948" i="1"/>
  <c r="B5494" i="1"/>
  <c r="B4748" i="1"/>
  <c r="B5007" i="1"/>
  <c r="B2095" i="1"/>
  <c r="B1151" i="1"/>
  <c r="B2445" i="1"/>
  <c r="B3518" i="1"/>
  <c r="B2011" i="1"/>
  <c r="B3942" i="1"/>
  <c r="B4396" i="1"/>
  <c r="B5400" i="1"/>
  <c r="B5632" i="1"/>
  <c r="B1978" i="1"/>
  <c r="B2010" i="1"/>
  <c r="B6540" i="1"/>
  <c r="B679" i="1"/>
  <c r="B1470" i="1"/>
  <c r="B824" i="1"/>
  <c r="B1545" i="1"/>
  <c r="B3269" i="1"/>
  <c r="B2558" i="1"/>
  <c r="B3491" i="1"/>
  <c r="B5145" i="1"/>
  <c r="B5056" i="1"/>
  <c r="B6060" i="1"/>
  <c r="B6258" i="1"/>
  <c r="B194" i="1"/>
  <c r="B131" i="1"/>
  <c r="B1996" i="1"/>
  <c r="B2016" i="1"/>
  <c r="B1861" i="1"/>
  <c r="B3045" i="1"/>
  <c r="B2595" i="1"/>
  <c r="B3861" i="1"/>
  <c r="B3910" i="1"/>
  <c r="B3529" i="1"/>
  <c r="B3807" i="1"/>
  <c r="B4338" i="1"/>
  <c r="B5058" i="1"/>
  <c r="B5692" i="1"/>
  <c r="B5280" i="1"/>
  <c r="B6070" i="1"/>
  <c r="B6155" i="1"/>
  <c r="B6050" i="1"/>
  <c r="B6466" i="1"/>
  <c r="B6404" i="1"/>
  <c r="B43" i="1"/>
  <c r="B769" i="1"/>
  <c r="B37" i="1"/>
  <c r="B1237" i="1"/>
  <c r="B927" i="1"/>
  <c r="B2224" i="1"/>
  <c r="B1634" i="1"/>
  <c r="B1055" i="1"/>
  <c r="B1209" i="1"/>
  <c r="B1448" i="1"/>
  <c r="B3322" i="1"/>
  <c r="B4421" i="1"/>
  <c r="B3594" i="1"/>
  <c r="B3882" i="1"/>
  <c r="B4075" i="1"/>
  <c r="B3791" i="1"/>
  <c r="B4081" i="1"/>
  <c r="B3922" i="1"/>
  <c r="B4628" i="1"/>
  <c r="B5178" i="1"/>
  <c r="B5035" i="1"/>
  <c r="B6573" i="1"/>
  <c r="B521" i="1"/>
  <c r="B871" i="1"/>
  <c r="B1628" i="1"/>
  <c r="B1282" i="1"/>
  <c r="B3028" i="1"/>
  <c r="B4661" i="1"/>
  <c r="B5329" i="1"/>
  <c r="B5847" i="1"/>
  <c r="B6187" i="1"/>
  <c r="B5821" i="1"/>
  <c r="B465" i="1"/>
  <c r="B659" i="1"/>
  <c r="B437" i="1"/>
  <c r="B182" i="1"/>
  <c r="B120" i="1"/>
  <c r="B232" i="1"/>
  <c r="B1481" i="1"/>
  <c r="B2577" i="1"/>
  <c r="B3377" i="1"/>
  <c r="B3363" i="1"/>
  <c r="B4118" i="1"/>
  <c r="B3719" i="1"/>
  <c r="B6269" i="1"/>
  <c r="B23" i="1"/>
  <c r="B1505" i="1"/>
  <c r="B1044" i="1"/>
  <c r="B2922" i="1"/>
  <c r="B3944" i="1"/>
  <c r="B4062" i="1"/>
  <c r="B4146" i="1"/>
  <c r="B4980" i="1"/>
  <c r="B5575" i="1"/>
  <c r="B5576" i="1"/>
  <c r="B5018" i="1"/>
  <c r="B6161" i="1"/>
  <c r="B272" i="1"/>
  <c r="B1677" i="1"/>
  <c r="B1291" i="1"/>
  <c r="B867" i="1"/>
  <c r="B3100" i="1"/>
  <c r="B2350" i="1"/>
  <c r="B3422" i="1"/>
  <c r="B3391" i="1"/>
  <c r="B3105" i="1"/>
  <c r="B2643" i="1"/>
  <c r="B3614" i="1"/>
  <c r="B5650" i="1"/>
  <c r="B5012" i="1"/>
  <c r="B5192" i="1"/>
  <c r="B5737" i="1"/>
  <c r="B4831" i="1"/>
  <c r="B6138" i="1"/>
  <c r="B1980" i="1"/>
  <c r="B1570" i="1"/>
  <c r="B2357" i="1"/>
  <c r="B3080" i="1"/>
  <c r="B4746" i="1"/>
  <c r="B216" i="1"/>
  <c r="B1268" i="1"/>
  <c r="B1538" i="1"/>
  <c r="B3654" i="1"/>
  <c r="B4056" i="1"/>
  <c r="B3578" i="1"/>
  <c r="B1024" i="1"/>
  <c r="B2003" i="1"/>
  <c r="B4182" i="1"/>
  <c r="B3444" i="1"/>
  <c r="B4317" i="1"/>
  <c r="B4558" i="1"/>
  <c r="B6663" i="1"/>
  <c r="B5761" i="1"/>
  <c r="B789" i="1"/>
  <c r="B1567" i="1"/>
  <c r="B1445" i="1"/>
  <c r="B728" i="1"/>
  <c r="B1689" i="1"/>
  <c r="B2597" i="1"/>
  <c r="B3126" i="1"/>
  <c r="B3161" i="1"/>
  <c r="B4134" i="1"/>
  <c r="B5081" i="1"/>
  <c r="B5514" i="1"/>
  <c r="B5771" i="1"/>
  <c r="B6698" i="1"/>
  <c r="B6091" i="1"/>
  <c r="B6227" i="1"/>
  <c r="B297" i="1"/>
  <c r="B1026" i="1"/>
  <c r="B1726" i="1"/>
  <c r="B2035" i="1"/>
  <c r="B2420" i="1"/>
  <c r="B3281" i="1"/>
  <c r="B3911" i="1"/>
  <c r="B4210" i="1"/>
  <c r="B3651" i="1"/>
  <c r="B3667" i="1"/>
  <c r="B5521" i="1"/>
  <c r="B6441" i="1"/>
  <c r="B6077" i="1"/>
  <c r="B682" i="1"/>
  <c r="B187" i="1"/>
  <c r="B598" i="1"/>
  <c r="B2109" i="1"/>
  <c r="B2157" i="1"/>
  <c r="B964" i="1"/>
  <c r="B1311" i="1"/>
  <c r="B979" i="1"/>
  <c r="B1433" i="1"/>
  <c r="B1977" i="1"/>
  <c r="B2821" i="1"/>
  <c r="B3254" i="1"/>
  <c r="B2431" i="1"/>
  <c r="B3329" i="1"/>
  <c r="B3010" i="1"/>
  <c r="B4005" i="1"/>
  <c r="B3862" i="1"/>
  <c r="B3487" i="1"/>
  <c r="B4596" i="1"/>
  <c r="B5425" i="1"/>
  <c r="B5811" i="1"/>
  <c r="B6480" i="1"/>
  <c r="B5925" i="1"/>
  <c r="B540" i="1"/>
  <c r="B206" i="1"/>
  <c r="B526" i="1"/>
  <c r="B1070" i="1"/>
  <c r="B688" i="1"/>
  <c r="B292" i="1"/>
  <c r="B1584" i="1"/>
  <c r="B2054" i="1"/>
  <c r="B1783" i="1"/>
  <c r="B2926" i="1"/>
  <c r="B4721" i="1"/>
  <c r="B4935" i="1"/>
  <c r="B5657" i="1"/>
  <c r="B5722" i="1"/>
  <c r="B6584" i="1"/>
  <c r="B5849" i="1"/>
  <c r="B6607" i="1"/>
  <c r="B6242" i="1"/>
  <c r="B6658" i="1"/>
  <c r="B6714" i="1"/>
  <c r="B397" i="1"/>
  <c r="B877" i="1"/>
  <c r="B837" i="1"/>
  <c r="B1901" i="1"/>
  <c r="B1358" i="1"/>
  <c r="B1742" i="1"/>
  <c r="B1839" i="1"/>
  <c r="B1890" i="1"/>
  <c r="B1451" i="1"/>
  <c r="B2729" i="1"/>
  <c r="B3385" i="1"/>
  <c r="B2226" i="1"/>
  <c r="B2623" i="1"/>
  <c r="B2895" i="1"/>
  <c r="B2563" i="1"/>
  <c r="B2659" i="1"/>
  <c r="B3604" i="1"/>
  <c r="B3609" i="1"/>
  <c r="B4268" i="1"/>
  <c r="B4097" i="1"/>
  <c r="B4882" i="1"/>
  <c r="B5324" i="1"/>
  <c r="B5960" i="1"/>
  <c r="B6640" i="1"/>
  <c r="B592" i="1"/>
  <c r="B2672" i="1"/>
  <c r="B572" i="1"/>
  <c r="B639" i="1"/>
  <c r="B339" i="1"/>
  <c r="B646" i="1"/>
  <c r="B1596" i="1"/>
  <c r="B2085" i="1"/>
  <c r="B2710" i="1"/>
  <c r="B3387" i="1"/>
  <c r="B3484" i="1"/>
  <c r="B2609" i="1"/>
  <c r="B2851" i="1"/>
  <c r="B4406" i="1"/>
  <c r="B4318" i="1"/>
  <c r="B4271" i="1"/>
  <c r="B4998" i="1"/>
  <c r="B5388" i="1"/>
  <c r="B4864" i="1"/>
  <c r="B5996" i="1"/>
  <c r="B6126" i="1"/>
  <c r="B6721" i="1"/>
  <c r="B6418" i="1"/>
  <c r="B201" i="1"/>
  <c r="B234" i="1"/>
  <c r="B251" i="1"/>
  <c r="B63" i="1"/>
  <c r="B1127" i="1"/>
  <c r="B4231" i="1"/>
  <c r="B4072" i="1"/>
  <c r="B3792" i="1"/>
  <c r="B3794" i="1"/>
  <c r="B4833" i="1"/>
  <c r="B5843" i="1"/>
  <c r="B5914" i="1"/>
  <c r="B6538" i="1"/>
  <c r="B6692" i="1"/>
  <c r="B336" i="1"/>
  <c r="B1104" i="1"/>
  <c r="B577" i="1"/>
  <c r="B2125" i="1"/>
  <c r="B2804" i="1"/>
  <c r="B2501" i="1"/>
  <c r="B3157" i="1"/>
  <c r="B2409" i="1"/>
  <c r="B2682" i="1"/>
  <c r="B3082" i="1"/>
  <c r="B2588" i="1"/>
  <c r="B2750" i="1"/>
  <c r="B2771" i="1"/>
  <c r="B4064" i="1"/>
  <c r="B6476" i="1"/>
  <c r="B123" i="1"/>
  <c r="B175" i="1"/>
  <c r="B196" i="1"/>
  <c r="B1777" i="1"/>
  <c r="B1251" i="1"/>
  <c r="B2758" i="1"/>
  <c r="B2955" i="1"/>
  <c r="B3275" i="1"/>
  <c r="B2989" i="1"/>
  <c r="B2334" i="1"/>
  <c r="B2704" i="1"/>
  <c r="B3360" i="1"/>
  <c r="B3331" i="1"/>
  <c r="B5602" i="1"/>
  <c r="B4931" i="1"/>
  <c r="B4645" i="1"/>
  <c r="B5148" i="1"/>
  <c r="B5342" i="1"/>
  <c r="B4800" i="1"/>
  <c r="B5248" i="1"/>
  <c r="B4227" i="1"/>
  <c r="B6496" i="1"/>
  <c r="B841" i="1"/>
  <c r="B857" i="1"/>
  <c r="B268" i="1"/>
  <c r="B780" i="1"/>
  <c r="B1271" i="1"/>
  <c r="B1795" i="1"/>
  <c r="B2115" i="1"/>
  <c r="B1781" i="1"/>
  <c r="B916" i="1"/>
  <c r="B2772" i="1"/>
  <c r="B2903" i="1"/>
  <c r="B3274" i="1"/>
  <c r="B2652" i="1"/>
  <c r="B2464" i="1"/>
  <c r="B2608" i="1"/>
  <c r="B2753" i="1"/>
  <c r="B3796" i="1"/>
  <c r="B4310" i="1"/>
  <c r="B4326" i="1"/>
  <c r="B3960" i="1"/>
  <c r="B3976" i="1"/>
  <c r="B4233" i="1"/>
  <c r="B3428" i="1"/>
  <c r="B3803" i="1"/>
  <c r="B4107" i="1"/>
  <c r="B3316" i="1"/>
  <c r="B3644" i="1"/>
  <c r="B3725" i="1"/>
  <c r="B3414" i="1"/>
  <c r="B3858" i="1"/>
  <c r="B5140" i="1"/>
  <c r="B5620" i="1"/>
  <c r="B5303" i="1"/>
  <c r="B5672" i="1"/>
  <c r="B5545" i="1"/>
  <c r="B5116" i="1"/>
  <c r="B5470" i="1"/>
  <c r="B4699" i="1"/>
  <c r="B5536" i="1"/>
  <c r="B3971" i="1"/>
  <c r="B6326" i="1"/>
  <c r="B6346" i="1"/>
  <c r="B6621" i="1"/>
  <c r="B5902" i="1"/>
  <c r="B6030" i="1"/>
  <c r="B6592" i="1"/>
  <c r="B6065" i="1"/>
  <c r="B6019" i="1"/>
  <c r="B701" i="1"/>
  <c r="B81" i="1"/>
  <c r="B683" i="1"/>
  <c r="B1376" i="1"/>
  <c r="B795" i="1"/>
  <c r="B2759" i="1"/>
  <c r="B3757" i="1"/>
  <c r="B3808" i="1"/>
  <c r="B4921" i="1"/>
  <c r="B6325" i="1"/>
  <c r="B6677" i="1"/>
  <c r="B786" i="1"/>
  <c r="B1815" i="1"/>
  <c r="B1945" i="1"/>
  <c r="B2502" i="1"/>
  <c r="B2536" i="1"/>
  <c r="F2337" i="1"/>
  <c r="E2337" i="1"/>
  <c r="B994" i="1"/>
  <c r="B2575" i="1"/>
  <c r="B4795" i="1"/>
  <c r="B6250" i="1"/>
  <c r="B508" i="1"/>
  <c r="B2465" i="1"/>
  <c r="B5286" i="1"/>
  <c r="B121" i="1"/>
  <c r="B2612" i="1"/>
  <c r="B677" i="1"/>
  <c r="B2113" i="1"/>
  <c r="B532" i="1"/>
  <c r="B1160" i="1"/>
  <c r="B1161" i="1"/>
  <c r="B2159" i="1"/>
  <c r="B1937" i="1"/>
  <c r="B1683" i="1"/>
  <c r="B2203" i="1"/>
  <c r="B2434" i="1"/>
  <c r="B3058" i="1"/>
  <c r="B3700" i="1"/>
  <c r="B5093" i="1"/>
  <c r="B4707" i="1"/>
  <c r="B5000" i="1"/>
  <c r="B5675" i="1"/>
  <c r="B4863" i="1"/>
  <c r="B6505" i="1"/>
  <c r="B6497" i="1"/>
  <c r="B176" i="1"/>
  <c r="B693" i="1"/>
  <c r="B2077" i="1"/>
  <c r="B2112" i="1"/>
  <c r="B1379" i="1"/>
  <c r="B1700" i="1"/>
  <c r="B2596" i="1"/>
  <c r="B2791" i="1"/>
  <c r="B3031" i="1"/>
  <c r="B2938" i="1"/>
  <c r="B3573" i="1"/>
  <c r="B4240" i="1"/>
  <c r="B5540" i="1"/>
  <c r="B5978" i="1"/>
  <c r="B6000" i="1"/>
  <c r="B1615" i="1"/>
  <c r="B1826" i="1"/>
  <c r="B1228" i="1"/>
  <c r="B1751" i="1"/>
  <c r="B2346" i="1"/>
  <c r="B2415" i="1"/>
  <c r="B5070" i="1"/>
  <c r="B6354" i="1"/>
  <c r="B462" i="1"/>
  <c r="B1534" i="1"/>
  <c r="B1983" i="1"/>
  <c r="B1619" i="1"/>
  <c r="B772" i="1"/>
  <c r="B3020" i="1"/>
  <c r="B4084" i="1"/>
  <c r="B4759" i="1"/>
  <c r="B5800" i="1"/>
  <c r="B5162" i="1"/>
  <c r="B5568" i="1"/>
  <c r="B6079" i="1"/>
  <c r="B6273" i="1"/>
  <c r="B95" i="1"/>
  <c r="B687" i="1"/>
  <c r="B2004" i="1"/>
  <c r="B1720" i="1"/>
  <c r="B2900" i="1"/>
  <c r="B2617" i="1"/>
  <c r="B2619" i="1"/>
  <c r="B3004" i="1"/>
  <c r="B4367" i="1"/>
  <c r="B4891" i="1"/>
  <c r="B5563" i="1"/>
  <c r="B6004" i="1"/>
  <c r="B813" i="1"/>
  <c r="B1198" i="1"/>
  <c r="B1137" i="1"/>
  <c r="B116" i="1"/>
  <c r="B213" i="1"/>
  <c r="B453" i="1"/>
  <c r="B1410" i="1"/>
  <c r="B2114" i="1"/>
  <c r="B2067" i="1"/>
  <c r="B1463" i="1"/>
  <c r="B1512" i="1"/>
  <c r="B1239" i="1"/>
  <c r="B1787" i="1"/>
  <c r="B2693" i="1"/>
  <c r="B3397" i="1"/>
  <c r="B3753" i="1"/>
  <c r="B4681" i="1"/>
  <c r="B3427" i="1"/>
  <c r="B3920" i="1"/>
  <c r="B4433" i="1"/>
  <c r="B4797" i="1"/>
  <c r="B5101" i="1"/>
  <c r="B4992" i="1"/>
  <c r="B6160" i="1"/>
  <c r="B409" i="1"/>
  <c r="B93" i="1"/>
  <c r="B158" i="1"/>
  <c r="B435" i="1"/>
  <c r="B388" i="1"/>
  <c r="B822" i="1"/>
  <c r="B1582" i="1"/>
  <c r="B2191" i="1"/>
  <c r="B1307" i="1"/>
  <c r="B1896" i="1"/>
  <c r="B3064" i="1"/>
  <c r="B2796" i="1"/>
  <c r="B2317" i="1"/>
  <c r="B2800" i="1"/>
  <c r="B3312" i="1"/>
  <c r="B3107" i="1"/>
  <c r="B4247" i="1"/>
  <c r="B4160" i="1"/>
  <c r="B4724" i="1"/>
  <c r="B4711" i="1"/>
  <c r="B6026" i="1"/>
  <c r="B1805" i="1"/>
  <c r="B1986" i="1"/>
  <c r="B2930" i="1"/>
  <c r="B4165" i="1"/>
  <c r="B4360" i="1"/>
  <c r="B4094" i="1"/>
  <c r="B4431" i="1"/>
  <c r="B4964" i="1"/>
  <c r="B4780" i="1"/>
  <c r="B5244" i="1"/>
  <c r="B6630" i="1"/>
  <c r="B6569" i="1"/>
  <c r="B6384" i="1"/>
  <c r="B6210" i="1"/>
  <c r="B904" i="1"/>
  <c r="B3108" i="1"/>
  <c r="B2278" i="1"/>
  <c r="B3937" i="1"/>
  <c r="B1001" i="1"/>
  <c r="B298" i="1"/>
  <c r="B323" i="1"/>
  <c r="B1323" i="1"/>
  <c r="B2034" i="1"/>
  <c r="B1939" i="1"/>
  <c r="B1020" i="1"/>
  <c r="B3268" i="1"/>
  <c r="B2843" i="1"/>
  <c r="B2749" i="1"/>
  <c r="B3149" i="1"/>
  <c r="B3605" i="1"/>
  <c r="B4241" i="1"/>
  <c r="B5170" i="1"/>
  <c r="B4623" i="1"/>
  <c r="B4855" i="1"/>
  <c r="B5512" i="1"/>
  <c r="B5434" i="1"/>
  <c r="B3619" i="1"/>
  <c r="B5372" i="1"/>
  <c r="B4611" i="1"/>
  <c r="B4943" i="1"/>
  <c r="B6006" i="1"/>
  <c r="B6563" i="1"/>
  <c r="B1527" i="1"/>
  <c r="B2163" i="1"/>
  <c r="B2320" i="1"/>
  <c r="B4468" i="1"/>
  <c r="B3751" i="1"/>
  <c r="B4156" i="1"/>
  <c r="B5480" i="1"/>
  <c r="B6633" i="1"/>
  <c r="B6732" i="1"/>
  <c r="B6220" i="1"/>
  <c r="B591" i="1"/>
  <c r="B165" i="1"/>
  <c r="B2045" i="1"/>
  <c r="B2126" i="1"/>
  <c r="B2175" i="1"/>
  <c r="B1712" i="1"/>
  <c r="B1465" i="1"/>
  <c r="B2649" i="1"/>
  <c r="B2211" i="1"/>
  <c r="B5275" i="1"/>
  <c r="B5200" i="1"/>
  <c r="B6417" i="1"/>
  <c r="B6179" i="1"/>
  <c r="B237" i="1"/>
  <c r="B1357" i="1"/>
  <c r="B737" i="1"/>
  <c r="B24" i="1"/>
  <c r="B1697" i="1"/>
  <c r="B906" i="1"/>
  <c r="B1461" i="1"/>
  <c r="B1415" i="1"/>
  <c r="B1640" i="1"/>
  <c r="B2008" i="1"/>
  <c r="B1300" i="1"/>
  <c r="B1318" i="1"/>
  <c r="B1531" i="1"/>
  <c r="B3237" i="1"/>
  <c r="B2742" i="1"/>
  <c r="B2838" i="1"/>
  <c r="B2195" i="1"/>
  <c r="B2830" i="1"/>
  <c r="B3022" i="1"/>
  <c r="B3471" i="1"/>
  <c r="B3523" i="1"/>
  <c r="B4409" i="1"/>
  <c r="B4507" i="1"/>
  <c r="B4012" i="1"/>
  <c r="B3379" i="1"/>
  <c r="B4638" i="1"/>
  <c r="B3855" i="1"/>
  <c r="B4145" i="1"/>
  <c r="B5319" i="1"/>
  <c r="B5655" i="1"/>
  <c r="B4860" i="1"/>
  <c r="B4733" i="1"/>
  <c r="B5518" i="1"/>
  <c r="B5089" i="1"/>
  <c r="B6426" i="1"/>
  <c r="B6524" i="1"/>
  <c r="B5850" i="1"/>
  <c r="B6271" i="1"/>
  <c r="B6052" i="1"/>
  <c r="B1916" i="1"/>
  <c r="B1421" i="1"/>
  <c r="B952" i="1"/>
  <c r="B2058" i="1"/>
  <c r="B2471" i="1"/>
  <c r="B3406" i="1"/>
  <c r="B3662" i="1"/>
  <c r="B4803" i="1"/>
  <c r="B5129" i="1"/>
  <c r="B4694" i="1"/>
  <c r="B5277" i="1"/>
  <c r="B5923" i="1"/>
  <c r="B313" i="1"/>
  <c r="B507" i="1"/>
  <c r="B1109" i="1"/>
  <c r="B1949" i="1"/>
  <c r="B3205" i="1"/>
  <c r="B2472" i="1"/>
  <c r="B2845" i="1"/>
  <c r="B2402" i="1"/>
  <c r="B4459" i="1"/>
  <c r="B4364" i="1"/>
  <c r="B5427" i="1"/>
  <c r="B4666" i="1"/>
  <c r="B4486" i="1"/>
  <c r="B4872" i="1"/>
  <c r="B5513" i="1"/>
  <c r="B5402" i="1"/>
  <c r="B6072" i="1"/>
  <c r="B6520" i="1"/>
  <c r="B5733" i="1"/>
  <c r="B6253" i="1"/>
  <c r="B5969" i="1"/>
  <c r="B6707" i="1"/>
  <c r="B6708" i="1"/>
  <c r="B1904" i="1"/>
  <c r="B1521" i="1"/>
  <c r="B2850" i="1"/>
  <c r="B3155" i="1"/>
  <c r="B3637" i="1"/>
  <c r="B3868" i="1"/>
  <c r="B3856" i="1"/>
  <c r="B5716" i="1"/>
  <c r="B414" i="1"/>
  <c r="B389" i="1"/>
  <c r="B1661" i="1"/>
  <c r="B1346" i="1"/>
  <c r="B1177" i="1"/>
  <c r="B988" i="1"/>
  <c r="B4002" i="1"/>
  <c r="B4594" i="1"/>
  <c r="B4536" i="1"/>
  <c r="B5160" i="1"/>
  <c r="B2298" i="1"/>
  <c r="B4049" i="1"/>
  <c r="B5215" i="1"/>
  <c r="B5863" i="1"/>
  <c r="B6235" i="1"/>
  <c r="E1015" i="1"/>
  <c r="F1015" i="1"/>
  <c r="B112" i="1"/>
  <c r="B1774" i="1"/>
  <c r="B1695" i="1"/>
  <c r="B1776" i="1"/>
  <c r="B2766" i="1"/>
  <c r="B4397" i="1"/>
  <c r="B4401" i="1"/>
  <c r="B3650" i="1"/>
  <c r="B5394" i="1"/>
  <c r="B5001" i="1"/>
  <c r="B6287" i="1"/>
  <c r="B560" i="1"/>
  <c r="B1635" i="1"/>
  <c r="B1734" i="1"/>
  <c r="B1801" i="1"/>
  <c r="B1370" i="1"/>
  <c r="B1387" i="1"/>
  <c r="B2677" i="1"/>
  <c r="B2362" i="1"/>
  <c r="B2427" i="1"/>
  <c r="B3212" i="1"/>
  <c r="B2150" i="1"/>
  <c r="B2606" i="1"/>
  <c r="B2260" i="1"/>
  <c r="B2499" i="1"/>
  <c r="B3940" i="1"/>
  <c r="B3485" i="1"/>
  <c r="B4205" i="1"/>
  <c r="B5580" i="1"/>
  <c r="B3955" i="1"/>
  <c r="B6201" i="1"/>
  <c r="B6716" i="1"/>
  <c r="B5956" i="1"/>
  <c r="B42" i="1"/>
  <c r="B538" i="1"/>
  <c r="B331" i="1"/>
  <c r="B288" i="1"/>
  <c r="B642" i="1"/>
  <c r="B1565" i="1"/>
  <c r="B2111" i="1"/>
  <c r="B1249" i="1"/>
  <c r="B1172" i="1"/>
  <c r="B1972" i="1"/>
  <c r="B2670" i="1"/>
  <c r="B3198" i="1"/>
  <c r="B3486" i="1"/>
  <c r="B3716" i="1"/>
  <c r="B3442" i="1"/>
  <c r="B3638" i="1"/>
  <c r="B4138" i="1"/>
  <c r="B4269" i="1"/>
  <c r="B5539" i="1"/>
  <c r="B5061" i="1"/>
  <c r="B5477" i="1"/>
  <c r="B5482" i="1"/>
  <c r="B5627" i="1"/>
  <c r="B6262" i="1"/>
  <c r="B6329" i="1"/>
  <c r="B5853" i="1"/>
  <c r="B6431" i="1"/>
  <c r="B249" i="1"/>
  <c r="B190" i="1"/>
  <c r="B1008" i="1"/>
  <c r="B67" i="1"/>
  <c r="B922" i="1"/>
  <c r="B1591" i="1"/>
  <c r="B2023" i="1"/>
  <c r="B3207" i="1"/>
  <c r="B2327" i="1"/>
  <c r="B2511" i="1"/>
  <c r="B3847" i="1"/>
  <c r="B3466" i="1"/>
  <c r="B4207" i="1"/>
  <c r="B3617" i="1"/>
  <c r="B3745" i="1"/>
  <c r="B4194" i="1"/>
  <c r="B4919" i="1"/>
  <c r="B5353" i="1"/>
  <c r="B5546" i="1"/>
  <c r="B6230" i="1"/>
  <c r="B461" i="1"/>
  <c r="B978" i="1"/>
  <c r="B1477" i="1"/>
  <c r="B2009" i="1"/>
  <c r="B3253" i="1"/>
  <c r="B3036" i="1"/>
  <c r="B3372" i="1"/>
  <c r="B2770" i="1"/>
  <c r="B4563" i="1"/>
  <c r="B5483" i="1"/>
  <c r="B4783" i="1"/>
  <c r="B5375" i="1"/>
  <c r="B5553" i="1"/>
  <c r="B6054" i="1"/>
  <c r="B6074" i="1"/>
  <c r="B6517" i="1"/>
  <c r="B61" i="1"/>
  <c r="B1989" i="1"/>
  <c r="B1577" i="1"/>
  <c r="B3091" i="1"/>
  <c r="B3370" i="1"/>
  <c r="B3836" i="1"/>
  <c r="B4141" i="1"/>
  <c r="B5014" i="1"/>
  <c r="B4955" i="1"/>
  <c r="B5848" i="1"/>
  <c r="B6459" i="1"/>
  <c r="B6619" i="1"/>
  <c r="B6302" i="1"/>
  <c r="B361" i="1"/>
  <c r="B953" i="1"/>
  <c r="B348" i="1"/>
  <c r="B1089" i="1"/>
  <c r="B421" i="1"/>
  <c r="B1780" i="1"/>
  <c r="B843" i="1"/>
  <c r="B1675" i="1"/>
  <c r="B2391" i="1"/>
  <c r="B2929" i="1"/>
  <c r="B4286" i="1"/>
  <c r="B3457" i="1"/>
  <c r="B5649" i="1"/>
  <c r="B5842" i="1"/>
  <c r="B6513" i="1"/>
  <c r="B444" i="1"/>
  <c r="B127" i="1"/>
  <c r="B902" i="1"/>
  <c r="B456" i="1"/>
  <c r="B2012" i="1"/>
  <c r="B2092" i="1"/>
  <c r="B1646" i="1"/>
  <c r="B1519" i="1"/>
  <c r="B2207" i="1"/>
  <c r="B1458" i="1"/>
  <c r="B1927" i="1"/>
  <c r="B2071" i="1"/>
  <c r="B2120" i="1"/>
  <c r="B2282" i="1"/>
  <c r="B2808" i="1"/>
  <c r="B2698" i="1"/>
  <c r="B2891" i="1"/>
  <c r="B3115" i="1"/>
  <c r="B2497" i="1"/>
  <c r="B3844" i="1"/>
  <c r="B4117" i="1"/>
  <c r="B4262" i="1"/>
  <c r="B3991" i="1"/>
  <c r="B3551" i="1"/>
  <c r="B4385" i="1"/>
  <c r="B5266" i="1"/>
  <c r="B5619" i="1"/>
  <c r="B5348" i="1"/>
  <c r="B3587" i="1"/>
  <c r="B3843" i="1"/>
  <c r="B4673" i="1"/>
  <c r="B6198" i="1"/>
  <c r="B6679" i="1"/>
  <c r="B6058" i="1"/>
  <c r="B6204" i="1"/>
  <c r="B6636" i="1"/>
  <c r="B6159" i="1"/>
  <c r="B432" i="1"/>
  <c r="B1163" i="1"/>
  <c r="B1745" i="1"/>
  <c r="B1225" i="1"/>
  <c r="B2441" i="1"/>
  <c r="B3183" i="1"/>
  <c r="B4106" i="1"/>
  <c r="B19" i="1"/>
  <c r="B275" i="1"/>
  <c r="B1345" i="1"/>
  <c r="B984" i="1"/>
  <c r="B730" i="1"/>
  <c r="B2741" i="1"/>
  <c r="B3052" i="1"/>
  <c r="B4538" i="1"/>
  <c r="B4850" i="1"/>
  <c r="B5123" i="1"/>
  <c r="B5124" i="1"/>
  <c r="B4655" i="1"/>
  <c r="B5988" i="1"/>
  <c r="B163" i="1"/>
  <c r="B4010" i="1"/>
  <c r="B586" i="1"/>
  <c r="B269" i="1"/>
  <c r="B625" i="1"/>
  <c r="B870" i="1"/>
  <c r="B1756" i="1"/>
  <c r="B1902" i="1"/>
  <c r="B1950" i="1"/>
  <c r="B1227" i="1"/>
  <c r="B1398" i="1"/>
  <c r="B2022" i="1"/>
  <c r="B1738" i="1"/>
  <c r="B3162" i="1"/>
  <c r="B3357" i="1"/>
  <c r="B2911" i="1"/>
  <c r="B3423" i="1"/>
  <c r="B3376" i="1"/>
  <c r="B3250" i="1"/>
  <c r="B3929" i="1"/>
  <c r="B4617" i="1"/>
  <c r="B4300" i="1"/>
  <c r="B4725" i="1"/>
  <c r="B5592" i="1"/>
  <c r="B4762" i="1"/>
  <c r="B4812" i="1"/>
  <c r="B5454" i="1"/>
  <c r="B6056" i="1"/>
  <c r="B6686" i="1"/>
  <c r="B5953" i="1"/>
  <c r="B142" i="1"/>
  <c r="B654" i="1"/>
  <c r="B480" i="1"/>
  <c r="B848" i="1"/>
  <c r="B533" i="1"/>
  <c r="B262" i="1"/>
  <c r="B311" i="1"/>
  <c r="B184" i="1"/>
  <c r="B1193" i="1"/>
  <c r="B1440" i="1"/>
  <c r="B1875" i="1"/>
  <c r="B1274" i="1"/>
  <c r="B1767" i="1"/>
  <c r="B2379" i="1"/>
  <c r="B3259" i="1"/>
  <c r="B2653" i="1"/>
  <c r="B2462" i="1"/>
  <c r="B3974" i="1"/>
  <c r="B3464" i="1"/>
  <c r="B3689" i="1"/>
  <c r="B4474" i="1"/>
  <c r="B3711" i="1"/>
  <c r="B5318" i="1"/>
  <c r="B5448" i="1"/>
  <c r="B4629" i="1"/>
  <c r="B5051" i="1"/>
  <c r="B3394" i="1"/>
  <c r="B5233" i="1"/>
  <c r="B5665" i="1"/>
  <c r="B6313" i="1"/>
  <c r="B5791" i="1"/>
  <c r="B6525" i="1"/>
  <c r="B6659" i="1"/>
  <c r="B5876" i="1"/>
  <c r="B235" i="1"/>
  <c r="B302" i="1"/>
  <c r="B17" i="1"/>
  <c r="B742" i="1"/>
  <c r="B1753" i="1"/>
  <c r="B3470" i="1"/>
  <c r="B4407" i="1"/>
  <c r="B4571" i="1"/>
  <c r="B3597" i="1"/>
  <c r="B3901" i="1"/>
  <c r="B4239" i="1"/>
  <c r="B4937" i="1"/>
  <c r="B5020" i="1"/>
  <c r="B5812" i="1"/>
  <c r="B6223" i="1"/>
  <c r="B1733" i="1"/>
  <c r="B5235" i="1"/>
  <c r="F3699" i="1"/>
  <c r="E3699" i="1"/>
  <c r="B846" i="1"/>
  <c r="B367" i="1"/>
  <c r="B723" i="1"/>
  <c r="B486" i="1"/>
  <c r="B39" i="1"/>
  <c r="B903" i="1"/>
  <c r="B811" i="1"/>
  <c r="B1638" i="1"/>
  <c r="B2106" i="1"/>
  <c r="B3034" i="1"/>
  <c r="B3218" i="1"/>
  <c r="B3797" i="1"/>
  <c r="B4054" i="1"/>
  <c r="B4055" i="1"/>
  <c r="B4184" i="1"/>
  <c r="B3642" i="1"/>
  <c r="B3450" i="1"/>
  <c r="B4287" i="1"/>
  <c r="B4319" i="1"/>
  <c r="B4576" i="1"/>
  <c r="B4434" i="1"/>
  <c r="B4562" i="1"/>
  <c r="B4996" i="1"/>
  <c r="B5445" i="1"/>
  <c r="B6376" i="1"/>
  <c r="B6140" i="1"/>
  <c r="B1871" i="1"/>
  <c r="B917" i="1"/>
  <c r="B2180" i="1"/>
  <c r="B1349" i="1"/>
  <c r="B1416" i="1"/>
  <c r="B1736" i="1"/>
  <c r="B636" i="1"/>
  <c r="B3311" i="1"/>
  <c r="B2284" i="1"/>
  <c r="B2059" i="1"/>
  <c r="B2355" i="1"/>
  <c r="B4426" i="1"/>
  <c r="B4187" i="1"/>
  <c r="B4853" i="1"/>
  <c r="B4307" i="1"/>
  <c r="B4873" i="1"/>
  <c r="B4827" i="1"/>
  <c r="B4657" i="1"/>
  <c r="B4908" i="1"/>
  <c r="B5898" i="1"/>
  <c r="B6383" i="1"/>
  <c r="B672" i="1"/>
  <c r="B1071" i="1"/>
  <c r="B1476" i="1"/>
  <c r="B907" i="1"/>
  <c r="B1990" i="1"/>
  <c r="B915" i="1"/>
  <c r="B1674" i="1"/>
  <c r="B1755" i="1"/>
  <c r="B2290" i="1"/>
  <c r="B2552" i="1"/>
  <c r="B2381" i="1"/>
  <c r="B2027" i="1"/>
  <c r="B2881" i="1"/>
  <c r="B2262" i="1"/>
  <c r="B4549" i="1"/>
  <c r="B3879" i="1"/>
  <c r="B4040" i="1"/>
  <c r="B3994" i="1"/>
  <c r="B4282" i="1"/>
  <c r="B4634" i="1"/>
  <c r="B4555" i="1"/>
  <c r="B4108" i="1"/>
  <c r="B4031" i="1"/>
  <c r="B5043" i="1"/>
  <c r="B5507" i="1"/>
  <c r="B3554" i="1"/>
  <c r="B4743" i="1"/>
  <c r="B5578" i="1"/>
  <c r="B4675" i="1"/>
  <c r="B6570" i="1"/>
  <c r="B1205" i="1"/>
  <c r="B1653" i="1"/>
  <c r="B2348" i="1"/>
  <c r="B3166" i="1"/>
  <c r="B2300" i="1"/>
  <c r="B3393" i="1"/>
  <c r="B3445" i="1"/>
  <c r="B4811" i="1"/>
  <c r="B5452" i="1"/>
  <c r="B5345" i="1"/>
  <c r="B6423" i="1"/>
  <c r="B6299" i="1"/>
  <c r="B862" i="1"/>
  <c r="B694" i="1"/>
  <c r="B296" i="1"/>
  <c r="B1263" i="1"/>
  <c r="B1424" i="1"/>
  <c r="B1667" i="1"/>
  <c r="B1865" i="1"/>
  <c r="B1499" i="1"/>
  <c r="B3053" i="1"/>
  <c r="B4104" i="1"/>
  <c r="B3380" i="1"/>
  <c r="B5396" i="1"/>
  <c r="B5754" i="1"/>
  <c r="B6229" i="1"/>
  <c r="B1966" i="1"/>
  <c r="B2223" i="1"/>
  <c r="B792" i="1"/>
  <c r="B2019" i="1"/>
  <c r="B1313" i="1"/>
  <c r="B2040" i="1"/>
  <c r="B2566" i="1"/>
  <c r="B2585" i="1"/>
  <c r="B2995" i="1"/>
  <c r="B4235" i="1"/>
  <c r="B3510" i="1"/>
  <c r="B3630" i="1"/>
  <c r="B3871" i="1"/>
  <c r="B4927" i="1"/>
  <c r="B535" i="1"/>
  <c r="B1059" i="1"/>
  <c r="B1530" i="1"/>
  <c r="B1915" i="1"/>
  <c r="B2553" i="1"/>
  <c r="B3566" i="1"/>
  <c r="B2451" i="1"/>
  <c r="B2819" i="1"/>
  <c r="B4038" i="1"/>
  <c r="B3752" i="1"/>
  <c r="B3721" i="1"/>
  <c r="B4265" i="1"/>
  <c r="B3528" i="1"/>
  <c r="B3476" i="1"/>
  <c r="B4714" i="1"/>
  <c r="B5084" i="1"/>
  <c r="B5196" i="1"/>
  <c r="B5889" i="1"/>
  <c r="B5820" i="1"/>
  <c r="B6115" i="1"/>
  <c r="B1101" i="1"/>
  <c r="B512" i="1"/>
  <c r="B853" i="1"/>
  <c r="B567" i="1"/>
  <c r="B2268" i="1"/>
  <c r="B3113" i="1"/>
  <c r="B5362" i="1"/>
  <c r="B5113" i="1"/>
  <c r="B6649" i="1"/>
  <c r="B1049" i="1"/>
  <c r="B1473" i="1"/>
  <c r="B1315" i="1"/>
  <c r="B3184" i="1"/>
  <c r="B4398" i="1"/>
  <c r="B5640" i="1"/>
  <c r="B5625" i="1"/>
  <c r="B5067" i="1"/>
  <c r="B5197" i="1"/>
  <c r="B5817" i="1"/>
  <c r="B6225" i="1"/>
  <c r="B498" i="1"/>
  <c r="B885" i="1"/>
  <c r="B6" i="1"/>
  <c r="B5204" i="1"/>
  <c r="B6509" i="1"/>
  <c r="B6308" i="1"/>
  <c r="B6596" i="1"/>
  <c r="B2982" i="1"/>
  <c r="B3072" i="1"/>
  <c r="B6631" i="1"/>
  <c r="B6561" i="1"/>
  <c r="B6274" i="1"/>
  <c r="F3426" i="1"/>
  <c r="E3426" i="1"/>
  <c r="B10" i="1"/>
  <c r="B259" i="1"/>
  <c r="B52" i="1"/>
  <c r="B1868" i="1"/>
  <c r="B1380" i="1"/>
  <c r="B2460" i="1"/>
  <c r="B3686" i="1"/>
  <c r="B4684" i="1"/>
  <c r="B5059" i="1"/>
  <c r="B5373" i="1"/>
  <c r="B5022" i="1"/>
  <c r="B5598" i="1"/>
  <c r="B5393" i="1"/>
  <c r="B6588" i="1"/>
  <c r="B6622" i="1"/>
  <c r="B6306" i="1"/>
  <c r="B6370" i="1"/>
  <c r="B6244" i="1"/>
  <c r="B334" i="1"/>
  <c r="B7" i="1"/>
  <c r="B2143" i="1"/>
  <c r="B987" i="1"/>
  <c r="B1155" i="1"/>
  <c r="B2220" i="1"/>
  <c r="B2968" i="1"/>
  <c r="B3616" i="1"/>
  <c r="B5455" i="1"/>
  <c r="B157" i="1"/>
  <c r="B590" i="1"/>
  <c r="B623" i="1"/>
  <c r="B452" i="1"/>
  <c r="B1320" i="1"/>
  <c r="B1998" i="1"/>
  <c r="B1396" i="1"/>
  <c r="B1255" i="1"/>
  <c r="B2184" i="1"/>
  <c r="B652" i="1"/>
  <c r="B2984" i="1"/>
  <c r="B3049" i="1"/>
  <c r="B2197" i="1"/>
  <c r="B2149" i="1"/>
  <c r="B2925" i="1"/>
  <c r="B2607" i="1"/>
  <c r="B2335" i="1"/>
  <c r="B4389" i="1"/>
  <c r="B3896" i="1"/>
  <c r="B4350" i="1"/>
  <c r="B4946" i="1"/>
  <c r="B5077" i="1"/>
  <c r="B5401" i="1"/>
  <c r="B5534" i="1"/>
  <c r="B4928" i="1"/>
  <c r="B4961" i="1"/>
  <c r="B5377" i="1"/>
  <c r="B6039" i="1"/>
  <c r="B6647" i="1"/>
  <c r="B6090" i="1"/>
  <c r="B6717" i="1"/>
  <c r="B6318" i="1"/>
  <c r="B6642" i="1"/>
  <c r="B5715" i="1"/>
  <c r="B6468" i="1"/>
  <c r="B939" i="1"/>
  <c r="B2055" i="1"/>
  <c r="B1497" i="1"/>
  <c r="B4172" i="1"/>
  <c r="B4460" i="1"/>
  <c r="B4520" i="1"/>
  <c r="B4816" i="1"/>
  <c r="B6711" i="1"/>
  <c r="B159" i="1"/>
  <c r="B4043" i="1"/>
  <c r="B4096" i="1"/>
  <c r="B6393" i="1"/>
  <c r="B358" i="1"/>
  <c r="B776" i="1"/>
  <c r="B1556" i="1"/>
  <c r="B2006" i="1"/>
  <c r="B2583" i="1"/>
  <c r="B2331" i="1"/>
  <c r="B3133" i="1"/>
  <c r="B2897" i="1"/>
  <c r="B2786" i="1"/>
  <c r="B3106" i="1"/>
  <c r="B2883" i="1"/>
  <c r="B4452" i="1"/>
  <c r="B3643" i="1"/>
  <c r="B4299" i="1"/>
  <c r="B4369" i="1"/>
  <c r="B4034" i="1"/>
  <c r="B4370" i="1"/>
  <c r="B5218" i="1"/>
  <c r="B5254" i="1"/>
  <c r="B5279" i="1"/>
  <c r="B6535" i="1"/>
  <c r="B6536" i="1"/>
  <c r="B5933" i="1"/>
  <c r="B5888" i="1"/>
  <c r="B969" i="1"/>
  <c r="B1326" i="1"/>
  <c r="B1948" i="1"/>
  <c r="B805" i="1"/>
  <c r="B103" i="1"/>
  <c r="B1338" i="1"/>
  <c r="B1561" i="1"/>
  <c r="B2637" i="1"/>
  <c r="B2735" i="1"/>
  <c r="B3056" i="1"/>
  <c r="B4246" i="1"/>
  <c r="B3998" i="1"/>
  <c r="B4447" i="1"/>
  <c r="B5562" i="1"/>
  <c r="B5566" i="1"/>
  <c r="B5646" i="1"/>
  <c r="B4929" i="1"/>
  <c r="B6576" i="1"/>
  <c r="B650" i="1"/>
  <c r="B324" i="1"/>
  <c r="B1045" i="1"/>
  <c r="B1061" i="1"/>
  <c r="B790" i="1"/>
  <c r="B1192" i="1"/>
  <c r="B892" i="1"/>
  <c r="B1490" i="1"/>
  <c r="B1444" i="1"/>
  <c r="B1429" i="1"/>
  <c r="B1862" i="1"/>
  <c r="B1183" i="1"/>
  <c r="B2202" i="1"/>
  <c r="B3196" i="1"/>
  <c r="B3292" i="1"/>
  <c r="B2720" i="1"/>
  <c r="B4279" i="1"/>
  <c r="B4427" i="1"/>
  <c r="B4014" i="1"/>
  <c r="B4383" i="1"/>
  <c r="B5029" i="1"/>
  <c r="B5132" i="1"/>
  <c r="B5990" i="1"/>
  <c r="B6653" i="1"/>
  <c r="B170" i="1"/>
  <c r="B111" i="1"/>
  <c r="B1248" i="1"/>
  <c r="B210" i="1"/>
  <c r="B722" i="1"/>
  <c r="B596" i="1"/>
  <c r="B295" i="1"/>
  <c r="B823" i="1"/>
  <c r="B1047" i="1"/>
  <c r="B1804" i="1"/>
  <c r="B1340" i="1"/>
  <c r="B819" i="1"/>
  <c r="B2176" i="1"/>
  <c r="B692" i="1"/>
  <c r="B1247" i="1"/>
  <c r="B2065" i="1"/>
  <c r="B1199" i="1"/>
  <c r="B1539" i="1"/>
  <c r="B1540" i="1"/>
  <c r="B762" i="1"/>
  <c r="B2102" i="1"/>
  <c r="B1333" i="1"/>
  <c r="B1336" i="1"/>
  <c r="B1466" i="1"/>
  <c r="B2186" i="1"/>
  <c r="B2885" i="1"/>
  <c r="B2822" i="1"/>
  <c r="B2763" i="1"/>
  <c r="B2780" i="1"/>
  <c r="B3164" i="1"/>
  <c r="B2941" i="1"/>
  <c r="B2542" i="1"/>
  <c r="B2656" i="1"/>
  <c r="B3908" i="1"/>
  <c r="B4009" i="1"/>
  <c r="B3314" i="1"/>
  <c r="B3707" i="1"/>
  <c r="B4395" i="1"/>
  <c r="B4479" i="1"/>
  <c r="B4559" i="1"/>
  <c r="B3154" i="1"/>
  <c r="B3338" i="1"/>
  <c r="B4868" i="1"/>
  <c r="B5444" i="1"/>
  <c r="B4886" i="1"/>
  <c r="B5446" i="1"/>
  <c r="B5191" i="1"/>
  <c r="B5016" i="1"/>
  <c r="B4728" i="1"/>
  <c r="B5050" i="1"/>
  <c r="B5770" i="1"/>
  <c r="B5883" i="1"/>
  <c r="B5005" i="1"/>
  <c r="B5694" i="1"/>
  <c r="B5712" i="1"/>
  <c r="B4719" i="1"/>
  <c r="B4753" i="1"/>
  <c r="B6296" i="1"/>
  <c r="B6137" i="1"/>
  <c r="B6315" i="1"/>
  <c r="B6300" i="1"/>
  <c r="B5831" i="1"/>
  <c r="B6190" i="1"/>
  <c r="B5951" i="1"/>
  <c r="B6481" i="1"/>
  <c r="B6116" i="1"/>
  <c r="B6180" i="1"/>
  <c r="B6437" i="1"/>
  <c r="B378" i="1"/>
  <c r="B490" i="1"/>
  <c r="B925" i="1"/>
  <c r="B47" i="1"/>
  <c r="B673" i="1"/>
  <c r="B726" i="1"/>
  <c r="B918" i="1"/>
  <c r="B663" i="1"/>
  <c r="B104" i="1"/>
  <c r="B1951" i="1"/>
  <c r="B932" i="1"/>
  <c r="B1969" i="1"/>
  <c r="B2097" i="1"/>
  <c r="B826" i="1"/>
  <c r="B1762" i="1"/>
  <c r="B1906" i="1"/>
  <c r="B1954" i="1"/>
  <c r="B2146" i="1"/>
  <c r="B1459" i="1"/>
  <c r="B1331" i="1"/>
  <c r="B1119" i="1"/>
  <c r="B1231" i="1"/>
  <c r="B1478" i="1"/>
  <c r="B1974" i="1"/>
  <c r="B1639" i="1"/>
  <c r="B2119" i="1"/>
  <c r="B1593" i="1"/>
  <c r="B1705" i="1"/>
  <c r="B1786" i="1"/>
  <c r="B1882" i="1"/>
  <c r="B3044" i="1"/>
  <c r="B2345" i="1"/>
  <c r="B3050" i="1"/>
  <c r="B3130" i="1"/>
  <c r="B3211" i="1"/>
  <c r="B3468" i="1"/>
  <c r="B2525" i="1"/>
  <c r="B2767" i="1"/>
  <c r="B3055" i="1"/>
  <c r="B2384" i="1"/>
  <c r="B2944" i="1"/>
  <c r="B3361" i="1"/>
  <c r="B3203" i="1"/>
  <c r="B3893" i="1"/>
  <c r="B4213" i="1"/>
  <c r="B3557" i="1"/>
  <c r="B3522" i="1"/>
  <c r="B3540" i="1"/>
  <c r="B3405" i="1"/>
  <c r="B4475" i="1"/>
  <c r="B4508" i="1"/>
  <c r="B3821" i="1"/>
  <c r="B4463" i="1"/>
  <c r="B4543" i="1"/>
  <c r="B4352" i="1"/>
  <c r="B3681" i="1"/>
  <c r="B3634" i="1"/>
  <c r="B3890" i="1"/>
  <c r="B4178" i="1"/>
  <c r="B5154" i="1"/>
  <c r="B5654" i="1"/>
  <c r="B5702" i="1"/>
  <c r="B5223" i="1"/>
  <c r="B5239" i="1"/>
  <c r="B4488" i="1"/>
  <c r="B5529" i="1"/>
  <c r="B4115" i="1"/>
  <c r="B5772" i="1"/>
  <c r="B4845" i="1"/>
  <c r="B5293" i="1"/>
  <c r="B5502" i="1"/>
  <c r="B4799" i="1"/>
  <c r="B5519" i="1"/>
  <c r="B4784" i="1"/>
  <c r="B4785" i="1"/>
  <c r="B4913" i="1"/>
  <c r="B5313" i="1"/>
  <c r="B5805" i="1"/>
  <c r="B6087" i="1"/>
  <c r="B5928" i="1"/>
  <c r="B5763" i="1"/>
  <c r="B6109" i="1"/>
  <c r="B5869" i="1"/>
  <c r="B6254" i="1"/>
  <c r="B5813" i="1"/>
  <c r="B5837" i="1"/>
  <c r="B6371" i="1"/>
  <c r="B6164" i="1"/>
  <c r="B5893" i="1"/>
  <c r="B2052" i="1"/>
  <c r="B2250" i="1"/>
  <c r="B3995" i="1"/>
  <c r="B4481" i="1"/>
  <c r="B4941" i="1"/>
  <c r="B6683" i="1"/>
  <c r="B1922" i="1"/>
  <c r="B831" i="1"/>
  <c r="B1417" i="1"/>
  <c r="B3188" i="1"/>
  <c r="B2797" i="1"/>
  <c r="B4266" i="1"/>
  <c r="B4560" i="1"/>
  <c r="B5026" i="1"/>
  <c r="B5358" i="1"/>
  <c r="B5662" i="1"/>
  <c r="B6248" i="1"/>
  <c r="B6172" i="1"/>
  <c r="B6334" i="1"/>
  <c r="B386" i="1"/>
  <c r="B150" i="1"/>
  <c r="B2394" i="1"/>
  <c r="B3283" i="1"/>
  <c r="B4533" i="1"/>
  <c r="B4102" i="1"/>
  <c r="B4221" i="1"/>
  <c r="B4525" i="1"/>
  <c r="B4063" i="1"/>
  <c r="B5030" i="1"/>
  <c r="B5542" i="1"/>
  <c r="B4566" i="1"/>
  <c r="B6678" i="1"/>
  <c r="B6359" i="1"/>
  <c r="B6591" i="1"/>
  <c r="B570" i="1"/>
  <c r="B515" i="1"/>
  <c r="B548" i="1"/>
  <c r="B1126" i="1"/>
  <c r="B1699" i="1"/>
  <c r="B1292" i="1"/>
  <c r="B1831" i="1"/>
  <c r="B2870" i="1"/>
  <c r="B2568" i="1"/>
  <c r="B2650" i="1"/>
  <c r="B2171" i="1"/>
  <c r="B4021" i="1"/>
  <c r="B5686" i="1"/>
  <c r="B4957" i="1"/>
  <c r="B6111" i="1"/>
  <c r="B6725" i="1"/>
  <c r="B1005" i="1"/>
  <c r="B1280" i="1"/>
  <c r="B1620" i="1"/>
  <c r="B1799" i="1"/>
  <c r="B1994" i="1"/>
  <c r="B4535" i="1"/>
  <c r="B4188" i="1"/>
  <c r="B5688" i="1"/>
  <c r="B4857" i="1"/>
  <c r="B5879" i="1"/>
  <c r="B1188" i="1"/>
  <c r="B1129" i="1"/>
  <c r="B2853" i="1"/>
  <c r="B2839" i="1"/>
  <c r="B2810" i="1"/>
  <c r="B2699" i="1"/>
  <c r="B2910" i="1"/>
  <c r="B2751" i="1"/>
  <c r="B3249" i="1"/>
  <c r="B2387" i="1"/>
  <c r="B3461" i="1"/>
  <c r="B4601" i="1"/>
  <c r="B3449" i="1"/>
  <c r="B4288" i="1"/>
  <c r="B4483" i="1"/>
  <c r="B5376" i="1"/>
  <c r="B6247" i="1"/>
  <c r="B6040" i="1"/>
  <c r="B5938" i="1"/>
  <c r="B6724" i="1"/>
  <c r="B6117" i="1"/>
  <c r="B754" i="1"/>
  <c r="B1002" i="1"/>
  <c r="B2050" i="1"/>
  <c r="B764" i="1"/>
  <c r="B2534" i="1"/>
  <c r="B2289" i="1"/>
  <c r="B3321" i="1"/>
  <c r="B3085" i="1"/>
  <c r="B3261" i="1"/>
  <c r="B3054" i="1"/>
  <c r="B2785" i="1"/>
  <c r="B2338" i="1"/>
  <c r="B3621" i="1"/>
  <c r="B4071" i="1"/>
  <c r="B3816" i="1"/>
  <c r="B3400" i="1"/>
  <c r="B4377" i="1"/>
  <c r="B4569" i="1"/>
  <c r="B4633" i="1"/>
  <c r="B4570" i="1"/>
  <c r="B3682" i="1"/>
  <c r="B3730" i="1"/>
  <c r="B5122" i="1"/>
  <c r="B5028" i="1"/>
  <c r="B5175" i="1"/>
  <c r="B4600" i="1"/>
  <c r="B5144" i="1"/>
  <c r="B5229" i="1"/>
  <c r="B6034" i="1"/>
  <c r="B6533" i="1"/>
  <c r="B878" i="1"/>
  <c r="B942" i="1"/>
  <c r="B1216" i="1"/>
  <c r="B227" i="1"/>
  <c r="B691" i="1"/>
  <c r="B134" i="1"/>
  <c r="B1187" i="1"/>
  <c r="B2188" i="1"/>
  <c r="B1657" i="1"/>
  <c r="B3425" i="1"/>
  <c r="B4473" i="1"/>
  <c r="B3690" i="1"/>
  <c r="B3850" i="1"/>
  <c r="B5668" i="1"/>
  <c r="B5465" i="1"/>
  <c r="B6557" i="1"/>
  <c r="B1763" i="1"/>
  <c r="B6565" i="1"/>
  <c r="B814" i="1"/>
  <c r="B1725" i="1"/>
  <c r="B4487" i="1"/>
  <c r="B4088" i="1"/>
  <c r="B5253" i="1"/>
  <c r="B6086" i="1"/>
  <c r="B6047" i="1"/>
  <c r="B1166" i="1"/>
  <c r="B449" i="1"/>
  <c r="B545" i="1"/>
  <c r="B580" i="1"/>
  <c r="B438" i="1"/>
  <c r="B88" i="1"/>
  <c r="B600" i="1"/>
  <c r="B1891" i="1"/>
  <c r="B1988" i="1"/>
  <c r="B1704" i="1"/>
  <c r="B3047" i="1"/>
  <c r="B2616" i="1"/>
  <c r="B3160" i="1"/>
  <c r="B3534" i="1"/>
  <c r="B2496" i="1"/>
  <c r="B2043" i="1"/>
  <c r="B2915" i="1"/>
  <c r="B4372" i="1"/>
  <c r="B4375" i="1"/>
  <c r="B3367" i="1"/>
  <c r="B3330" i="1"/>
  <c r="B3648" i="1"/>
  <c r="B3747" i="1"/>
  <c r="B5478" i="1"/>
  <c r="B5723" i="1"/>
  <c r="B3923" i="1"/>
  <c r="B6071" i="1"/>
  <c r="B6282" i="1"/>
  <c r="B5840" i="1"/>
  <c r="B1054" i="1"/>
  <c r="B946" i="1"/>
  <c r="B147" i="1"/>
  <c r="B1758" i="1"/>
  <c r="B1573" i="1"/>
  <c r="B2917" i="1"/>
  <c r="B4253" i="1"/>
  <c r="B4272" i="1"/>
  <c r="B5273" i="1"/>
  <c r="B4960" i="1"/>
  <c r="B6710" i="1"/>
  <c r="B250" i="1"/>
  <c r="B108" i="1"/>
  <c r="B62" i="1"/>
  <c r="B1283" i="1"/>
  <c r="B1427" i="1"/>
  <c r="B2185" i="1"/>
  <c r="B2714" i="1"/>
  <c r="B3070" i="1"/>
  <c r="B2867" i="1"/>
  <c r="B4086" i="1"/>
  <c r="B3542" i="1"/>
  <c r="B4105" i="1"/>
  <c r="B3570" i="1"/>
  <c r="B5074" i="1"/>
  <c r="B5904" i="1"/>
  <c r="B6149" i="1"/>
  <c r="B1272" i="1"/>
  <c r="B2909" i="1"/>
  <c r="B5964" i="1"/>
  <c r="B325" i="1"/>
  <c r="B280" i="1"/>
  <c r="B680" i="1"/>
  <c r="B2486" i="1"/>
  <c r="B2855" i="1"/>
  <c r="B5143" i="1"/>
  <c r="B4715" i="1"/>
  <c r="B5910" i="1"/>
  <c r="B5667" i="1"/>
  <c r="B6093" i="1"/>
  <c r="B489" i="1"/>
  <c r="B553" i="1"/>
  <c r="B220" i="1"/>
  <c r="B492" i="1"/>
  <c r="B29" i="1"/>
  <c r="B270" i="1"/>
  <c r="B451" i="1"/>
  <c r="B611" i="1"/>
  <c r="B4" i="1"/>
  <c r="B132" i="1"/>
  <c r="B468" i="1"/>
  <c r="B133" i="1"/>
  <c r="B981" i="1"/>
  <c r="B1157" i="1"/>
  <c r="B854" i="1"/>
  <c r="B919" i="1"/>
  <c r="B552" i="1"/>
  <c r="B956" i="1"/>
  <c r="B2254" i="1"/>
  <c r="B1488" i="1"/>
  <c r="B938" i="1"/>
  <c r="B1797" i="1"/>
  <c r="B1813" i="1"/>
  <c r="B1382" i="1"/>
  <c r="B1814" i="1"/>
  <c r="B1091" i="1"/>
  <c r="B1297" i="1"/>
  <c r="B2087" i="1"/>
  <c r="B1592" i="1"/>
  <c r="B2296" i="1"/>
  <c r="B1673" i="1"/>
  <c r="B1403" i="1"/>
  <c r="B1595" i="1"/>
  <c r="B2724" i="1"/>
  <c r="B3076" i="1"/>
  <c r="B3365" i="1"/>
  <c r="B2406" i="1"/>
  <c r="B2438" i="1"/>
  <c r="B2970" i="1"/>
  <c r="B2683" i="1"/>
  <c r="B2620" i="1"/>
  <c r="B2733" i="1"/>
  <c r="B2877" i="1"/>
  <c r="B2943" i="1"/>
  <c r="B3219" i="1"/>
  <c r="B3235" i="1"/>
  <c r="B3668" i="1"/>
  <c r="B3812" i="1"/>
  <c r="B4500" i="1"/>
  <c r="B4325" i="1"/>
  <c r="B4453" i="1"/>
  <c r="B3574" i="1"/>
  <c r="B3590" i="1"/>
  <c r="B3398" i="1"/>
  <c r="B3671" i="1"/>
  <c r="B3992" i="1"/>
  <c r="B4057" i="1"/>
  <c r="B3408" i="1"/>
  <c r="B3492" i="1"/>
  <c r="B4093" i="1"/>
  <c r="B4030" i="1"/>
  <c r="B3695" i="1"/>
  <c r="B3952" i="1"/>
  <c r="B4528" i="1"/>
  <c r="B3731" i="1"/>
  <c r="B4663" i="1"/>
  <c r="B4593" i="1"/>
  <c r="B5411" i="1"/>
  <c r="B5092" i="1"/>
  <c r="B5572" i="1"/>
  <c r="B4472" i="1"/>
  <c r="B5045" i="1"/>
  <c r="B5557" i="1"/>
  <c r="B5606" i="1"/>
  <c r="B4983" i="1"/>
  <c r="B4691" i="1"/>
  <c r="B4726" i="1"/>
  <c r="B5064" i="1"/>
  <c r="B5561" i="1"/>
  <c r="B4970" i="1"/>
  <c r="B5322" i="1"/>
  <c r="B4568" i="1"/>
  <c r="B4987" i="1"/>
  <c r="B5163" i="1"/>
  <c r="B5339" i="1"/>
  <c r="B4909" i="1"/>
  <c r="B5533" i="1"/>
  <c r="B5118" i="1"/>
  <c r="B4815" i="1"/>
  <c r="B5343" i="1"/>
  <c r="B5487" i="1"/>
  <c r="B4880" i="1"/>
  <c r="B6135" i="1"/>
  <c r="B6552" i="1"/>
  <c r="B6025" i="1"/>
  <c r="B5882" i="1"/>
  <c r="B6252" i="1"/>
  <c r="B6382" i="1"/>
  <c r="B6654" i="1"/>
  <c r="B5871" i="1"/>
  <c r="B6165" i="1"/>
  <c r="B6197" i="1"/>
  <c r="B2266" i="1"/>
  <c r="B2755" i="1"/>
  <c r="B2081" i="1"/>
  <c r="B1739" i="1"/>
  <c r="B2916" i="1"/>
  <c r="B2324" i="1"/>
  <c r="B2504" i="1"/>
  <c r="B2858" i="1"/>
  <c r="B3007" i="1"/>
  <c r="B3961" i="1"/>
  <c r="B3674" i="1"/>
  <c r="B5695" i="1"/>
  <c r="B4615" i="1"/>
  <c r="B6103" i="1"/>
  <c r="B6154" i="1"/>
  <c r="B6379" i="1"/>
  <c r="B6317" i="1"/>
  <c r="B6100" i="1"/>
  <c r="B2974" i="1"/>
  <c r="B4379" i="1"/>
  <c r="B3904" i="1"/>
  <c r="B6600" i="1"/>
  <c r="B6522" i="1"/>
  <c r="B404" i="1"/>
  <c r="B950" i="1"/>
  <c r="B3410" i="1"/>
  <c r="B4899" i="1"/>
  <c r="B5880" i="1"/>
  <c r="B1033" i="1"/>
  <c r="B1168" i="1"/>
  <c r="B179" i="1"/>
  <c r="B1094" i="1"/>
  <c r="B359" i="1"/>
  <c r="B847" i="1"/>
  <c r="B1517" i="1"/>
  <c r="B1855" i="1"/>
  <c r="B1504" i="1"/>
  <c r="B1312" i="1"/>
  <c r="B1765" i="1"/>
  <c r="B1911" i="1"/>
  <c r="B1752" i="1"/>
  <c r="B2304" i="1"/>
  <c r="B2549" i="1"/>
  <c r="B2954" i="1"/>
  <c r="B2811" i="1"/>
  <c r="B2283" i="1"/>
  <c r="B2849" i="1"/>
  <c r="B2722" i="1"/>
  <c r="B3299" i="1"/>
  <c r="B3395" i="1"/>
  <c r="B3988" i="1"/>
  <c r="B3782" i="1"/>
  <c r="B3623" i="1"/>
  <c r="B3809" i="1"/>
  <c r="B4033" i="1"/>
  <c r="B3906" i="1"/>
  <c r="B5666" i="1"/>
  <c r="B5746" i="1"/>
  <c r="B5155" i="1"/>
  <c r="B5203" i="1"/>
  <c r="B4950" i="1"/>
  <c r="B5590" i="1"/>
  <c r="B5479" i="1"/>
  <c r="B5609" i="1"/>
  <c r="B5021" i="1"/>
  <c r="B4782" i="1"/>
  <c r="B5614" i="1"/>
  <c r="B5407" i="1"/>
  <c r="B5727" i="1"/>
  <c r="B5785" i="1"/>
  <c r="B6488" i="1"/>
  <c r="B5845" i="1"/>
  <c r="B6729" i="1"/>
  <c r="B5792" i="1"/>
  <c r="B6143" i="1"/>
  <c r="B5710" i="1"/>
  <c r="B5985" i="1"/>
  <c r="B5907" i="1"/>
  <c r="B6595" i="1"/>
  <c r="B6485" i="1"/>
  <c r="B3016" i="1"/>
  <c r="B3021" i="1"/>
  <c r="B3543" i="1"/>
  <c r="B6171" i="1"/>
  <c r="B541" i="1"/>
  <c r="B750" i="1"/>
  <c r="B130" i="1"/>
  <c r="B387" i="1"/>
  <c r="B773" i="1"/>
  <c r="B1552" i="1"/>
  <c r="B1507" i="1"/>
  <c r="B1894" i="1"/>
  <c r="B2532" i="1"/>
  <c r="B2840" i="1"/>
  <c r="B2380" i="1"/>
  <c r="B2299" i="1"/>
  <c r="B3264" i="1"/>
  <c r="B3805" i="1"/>
  <c r="B3666" i="1"/>
  <c r="B5612" i="1"/>
  <c r="B4532" i="1"/>
  <c r="B5617" i="1"/>
  <c r="B6264" i="1"/>
  <c r="B5827" i="1"/>
  <c r="B5873" i="1"/>
  <c r="B6290" i="1"/>
  <c r="B614" i="1"/>
  <c r="B1503" i="1"/>
  <c r="B1727" i="1"/>
  <c r="B2031" i="1"/>
  <c r="B1794" i="1"/>
  <c r="B1719" i="1"/>
  <c r="B1991" i="1"/>
  <c r="B1819" i="1"/>
  <c r="B3317" i="1"/>
  <c r="B3159" i="1"/>
  <c r="B2760" i="1"/>
  <c r="B2316" i="1"/>
  <c r="B3087" i="1"/>
  <c r="B2673" i="1"/>
  <c r="B4068" i="1"/>
  <c r="B4311" i="1"/>
  <c r="B3691" i="1"/>
  <c r="B4124" i="1"/>
  <c r="B3759" i="1"/>
  <c r="B3346" i="1"/>
  <c r="B4683" i="1"/>
  <c r="B6599" i="1"/>
  <c r="B6699" i="1"/>
  <c r="B5987" i="1"/>
  <c r="B13" i="1"/>
  <c r="B96" i="1"/>
  <c r="B243" i="1"/>
  <c r="B966" i="1"/>
  <c r="B1708" i="1"/>
  <c r="B2308" i="1"/>
  <c r="B3059" i="1"/>
  <c r="B4229" i="1"/>
  <c r="B4007" i="1"/>
  <c r="B3429" i="1"/>
  <c r="B4366" i="1"/>
  <c r="B4574" i="1"/>
  <c r="B5476" i="1"/>
  <c r="B5173" i="1"/>
  <c r="B5864" i="1"/>
  <c r="B6641" i="1"/>
  <c r="B5838" i="1"/>
  <c r="B349" i="1"/>
  <c r="B926" i="1"/>
  <c r="B1264" i="1"/>
  <c r="B923" i="1"/>
  <c r="B1392" i="1"/>
  <c r="B1952" i="1"/>
  <c r="B1569" i="1"/>
  <c r="B1296" i="1"/>
  <c r="B1590" i="1"/>
  <c r="B1830" i="1"/>
  <c r="B1928" i="1"/>
  <c r="B2388" i="1"/>
  <c r="B2625" i="1"/>
  <c r="B2213" i="1"/>
  <c r="B3530" i="1"/>
  <c r="B4143" i="1"/>
  <c r="B5201" i="1"/>
  <c r="B5975" i="1"/>
  <c r="B6366" i="1"/>
  <c r="B6447" i="1"/>
  <c r="B6575" i="1"/>
  <c r="B1423" i="1"/>
  <c r="B1798" i="1"/>
  <c r="B1354" i="1"/>
  <c r="B2323" i="1"/>
  <c r="B2377" i="1"/>
  <c r="B5114" i="1"/>
  <c r="B5199" i="1"/>
  <c r="B279" i="1"/>
  <c r="B2206" i="1"/>
  <c r="B1586" i="1"/>
  <c r="B3548" i="1"/>
  <c r="B5958" i="1"/>
  <c r="B6328" i="1"/>
  <c r="B6700" i="1"/>
  <c r="B6689" i="1"/>
  <c r="B6435" i="1"/>
  <c r="B346" i="1"/>
  <c r="B714" i="1"/>
  <c r="B364" i="1"/>
  <c r="B428" i="1"/>
  <c r="B637" i="1"/>
  <c r="B888" i="1"/>
  <c r="B1284" i="1"/>
  <c r="B2189" i="1"/>
  <c r="B1454" i="1"/>
  <c r="B2128" i="1"/>
  <c r="B1224" i="1"/>
  <c r="B1681" i="1"/>
  <c r="B755" i="1"/>
  <c r="B1979" i="1"/>
  <c r="B3143" i="1"/>
  <c r="B2713" i="1"/>
  <c r="B2873" i="1"/>
  <c r="B3306" i="1"/>
  <c r="B2509" i="1"/>
  <c r="B2701" i="1"/>
  <c r="B3122" i="1"/>
  <c r="B4420" i="1"/>
  <c r="B3799" i="1"/>
  <c r="B3611" i="1"/>
  <c r="B3627" i="1"/>
  <c r="B4653" i="1"/>
  <c r="B4065" i="1"/>
  <c r="B4616" i="1"/>
  <c r="B5250" i="1"/>
  <c r="B5428" i="1"/>
  <c r="B5652" i="1"/>
  <c r="B5189" i="1"/>
  <c r="B5126" i="1"/>
  <c r="B4708" i="1"/>
  <c r="B5255" i="1"/>
  <c r="B5768" i="1"/>
  <c r="B5147" i="1"/>
  <c r="B4658" i="1"/>
  <c r="B4195" i="1"/>
  <c r="B5295" i="1"/>
  <c r="B5104" i="1"/>
  <c r="B4849" i="1"/>
  <c r="B6504" i="1"/>
  <c r="B6170" i="1"/>
  <c r="B6477" i="1"/>
  <c r="B5833" i="1"/>
  <c r="B6638" i="1"/>
  <c r="B5859" i="1"/>
  <c r="B6405" i="1"/>
  <c r="B423" i="1"/>
  <c r="B631" i="1"/>
  <c r="B3869" i="1"/>
  <c r="B4772" i="1"/>
  <c r="B5705" i="1"/>
  <c r="B6195" i="1"/>
  <c r="B282" i="1"/>
  <c r="B1262" i="1"/>
  <c r="B1082" i="1"/>
  <c r="B3300" i="1"/>
  <c r="B3460" i="1"/>
  <c r="B4744" i="1"/>
  <c r="B4730" i="1"/>
  <c r="B5245" i="1"/>
  <c r="B5711" i="1"/>
  <c r="B6012" i="1"/>
  <c r="B6316" i="1"/>
  <c r="B6321" i="1"/>
  <c r="B6146" i="1"/>
  <c r="B5757" i="1"/>
  <c r="B993" i="1"/>
  <c r="B2518" i="1"/>
  <c r="B3206" i="1"/>
  <c r="B2292" i="1"/>
  <c r="B5991" i="1"/>
  <c r="B2270" i="1"/>
  <c r="B5430" i="1"/>
  <c r="B6728" i="1"/>
  <c r="B5844" i="1"/>
  <c r="B1617" i="1"/>
  <c r="B1178" i="1"/>
  <c r="B4878" i="1"/>
  <c r="B4881" i="1"/>
  <c r="B6297" i="1"/>
  <c r="B910" i="1"/>
  <c r="B1102" i="1"/>
  <c r="B607" i="1"/>
  <c r="B529" i="1"/>
  <c r="B2033" i="1"/>
  <c r="B1051" i="1"/>
  <c r="B2234" i="1"/>
  <c r="B2311" i="1"/>
  <c r="B3326" i="1"/>
  <c r="B2864" i="1"/>
  <c r="B2450" i="1"/>
  <c r="B3527" i="1"/>
  <c r="B5489" i="1"/>
  <c r="B6064" i="1"/>
  <c r="B554" i="1"/>
  <c r="B523" i="1"/>
  <c r="B1293" i="1"/>
  <c r="B478" i="1"/>
  <c r="B1278" i="1"/>
  <c r="B160" i="1"/>
  <c r="B752" i="1"/>
  <c r="B1232" i="1"/>
  <c r="B690" i="1"/>
  <c r="B214" i="1"/>
  <c r="B1032" i="1"/>
  <c r="B812" i="1"/>
  <c r="B996" i="1"/>
  <c r="B676" i="1"/>
  <c r="B1760" i="1"/>
  <c r="B2160" i="1"/>
  <c r="B1874" i="1"/>
  <c r="B1523" i="1"/>
  <c r="B1943" i="1"/>
  <c r="B1816" i="1"/>
  <c r="B1864" i="1"/>
  <c r="B2314" i="1"/>
  <c r="B2187" i="1"/>
  <c r="B2423" i="1"/>
  <c r="B3032" i="1"/>
  <c r="B3257" i="1"/>
  <c r="B2794" i="1"/>
  <c r="B3262" i="1"/>
  <c r="B2235" i="1"/>
  <c r="B2624" i="1"/>
  <c r="B2784" i="1"/>
  <c r="B2960" i="1"/>
  <c r="B3008" i="1"/>
  <c r="B3443" i="1"/>
  <c r="B3687" i="1"/>
  <c r="B4183" i="1"/>
  <c r="B4215" i="1"/>
  <c r="B3624" i="1"/>
  <c r="B3768" i="1"/>
  <c r="B3676" i="1"/>
  <c r="B4236" i="1"/>
  <c r="B3742" i="1"/>
  <c r="B4270" i="1"/>
  <c r="B3824" i="1"/>
  <c r="B4225" i="1"/>
  <c r="B4449" i="1"/>
  <c r="B4162" i="1"/>
  <c r="B4547" i="1"/>
  <c r="B5142" i="1"/>
  <c r="B5366" i="1"/>
  <c r="B5240" i="1"/>
  <c r="B4499" i="1"/>
  <c r="B5305" i="1"/>
  <c r="B4971" i="1"/>
  <c r="B5628" i="1"/>
  <c r="B5325" i="1"/>
  <c r="B5469" i="1"/>
  <c r="B5264" i="1"/>
  <c r="B6182" i="1"/>
  <c r="B6486" i="1"/>
  <c r="B6566" i="1"/>
  <c r="B5900" i="1"/>
  <c r="B6349" i="1"/>
  <c r="B6541" i="1"/>
  <c r="B5699" i="1"/>
  <c r="B6207" i="1"/>
  <c r="B5597" i="1"/>
  <c r="B6562" i="1"/>
  <c r="B5802" i="1"/>
  <c r="B6261" i="1"/>
  <c r="B6709" i="1"/>
  <c r="B459" i="1"/>
  <c r="B1213" i="1"/>
  <c r="B222" i="1"/>
  <c r="B198" i="1"/>
  <c r="B1270" i="1"/>
  <c r="B1095" i="1"/>
  <c r="B2255" i="1"/>
  <c r="B1489" i="1"/>
  <c r="B1892" i="1"/>
  <c r="B908" i="1"/>
  <c r="B1235" i="1"/>
  <c r="B3116" i="1"/>
  <c r="B4517" i="1"/>
  <c r="B3734" i="1"/>
  <c r="B3561" i="1"/>
  <c r="B3170" i="1"/>
  <c r="B5698" i="1"/>
  <c r="B5720" i="1"/>
  <c r="B3859" i="1"/>
  <c r="B5002" i="1"/>
  <c r="B5226" i="1"/>
  <c r="B4750" i="1"/>
  <c r="B6460" i="1"/>
  <c r="B6702" i="1"/>
  <c r="B6061" i="1"/>
  <c r="B6017" i="1"/>
  <c r="B6033" i="1"/>
  <c r="B6436" i="1"/>
  <c r="B15" i="1"/>
  <c r="B1074" i="1"/>
  <c r="B1869" i="1"/>
  <c r="B1759" i="1"/>
  <c r="B2001" i="1"/>
  <c r="B3029" i="1"/>
  <c r="B3144" i="1"/>
  <c r="B3150" i="1"/>
  <c r="B3247" i="1"/>
  <c r="B4230" i="1"/>
  <c r="B4505" i="1"/>
  <c r="B3584" i="1"/>
  <c r="B3968" i="1"/>
  <c r="B5379" i="1"/>
  <c r="B4625" i="1"/>
  <c r="B6324" i="1"/>
  <c r="B6500" i="1"/>
  <c r="B897" i="1"/>
  <c r="B3194" i="1"/>
  <c r="B2927" i="1"/>
  <c r="B3327" i="1"/>
  <c r="B2432" i="1"/>
  <c r="B3646" i="1"/>
  <c r="B3888" i="1"/>
  <c r="B5584" i="1"/>
  <c r="B5810" i="1"/>
  <c r="B1442" i="1"/>
  <c r="B794" i="1"/>
  <c r="B1256" i="1"/>
  <c r="B3216" i="1"/>
  <c r="B2947" i="1"/>
  <c r="B3538" i="1"/>
  <c r="B4440" i="1"/>
  <c r="B5738" i="1"/>
  <c r="B6603" i="1"/>
  <c r="B5955" i="1"/>
  <c r="B393" i="1"/>
  <c r="B2141" i="1"/>
  <c r="B1103" i="1"/>
  <c r="B1219" i="1"/>
  <c r="B2079" i="1"/>
  <c r="B1827" i="1"/>
  <c r="B1609" i="1"/>
  <c r="B2057" i="1"/>
  <c r="B3302" i="1"/>
  <c r="B3320" i="1"/>
  <c r="B2449" i="1"/>
  <c r="B2466" i="1"/>
  <c r="B3894" i="1"/>
  <c r="B4424" i="1"/>
  <c r="B4137" i="1"/>
  <c r="B4015" i="1"/>
  <c r="B4274" i="1"/>
  <c r="B5752" i="1"/>
  <c r="B5862" i="1"/>
  <c r="B6680" i="1"/>
  <c r="B6176" i="1"/>
  <c r="B6608" i="1"/>
  <c r="B1133" i="1"/>
  <c r="B276" i="1"/>
  <c r="B2174" i="1"/>
  <c r="B1443" i="1"/>
  <c r="B3374" i="1"/>
  <c r="B3775" i="1"/>
  <c r="B5819" i="1"/>
  <c r="B5887" i="1"/>
  <c r="B1069" i="1"/>
  <c r="B1790" i="1"/>
  <c r="B1870" i="1"/>
  <c r="B1393" i="1"/>
  <c r="B1560" i="1"/>
  <c r="B2330" i="1"/>
  <c r="B2962" i="1"/>
  <c r="B4412" i="1"/>
  <c r="B6719" i="1"/>
  <c r="B443" i="1"/>
  <c r="B1041" i="1"/>
  <c r="B678" i="1"/>
  <c r="B1778" i="1"/>
  <c r="B1329" i="1"/>
  <c r="B2854" i="1"/>
  <c r="B2730" i="1"/>
  <c r="B2241" i="1"/>
  <c r="B4327" i="1"/>
  <c r="B5047" i="1"/>
  <c r="B5415" i="1"/>
  <c r="B6620" i="1"/>
  <c r="B3381" i="1"/>
  <c r="B957" i="1"/>
  <c r="B479" i="1"/>
  <c r="B3987" i="1"/>
  <c r="B4910" i="1"/>
  <c r="B6432" i="1"/>
  <c r="B6645" i="1"/>
  <c r="B25" i="1"/>
  <c r="B98" i="1"/>
  <c r="B294" i="1"/>
  <c r="B1267" i="1"/>
  <c r="B756" i="1"/>
  <c r="B1672" i="1"/>
  <c r="B1897" i="1"/>
  <c r="B2105" i="1"/>
  <c r="B954" i="1"/>
  <c r="B2516" i="1"/>
  <c r="B2847" i="1"/>
  <c r="B2912" i="1"/>
  <c r="B2529" i="1"/>
  <c r="B5587" i="1"/>
  <c r="B5765" i="1"/>
  <c r="B6128" i="1"/>
  <c r="B411" i="1"/>
  <c r="B1261" i="1"/>
  <c r="B1967" i="1"/>
  <c r="B1361" i="1"/>
  <c r="B1572" i="1"/>
  <c r="B1447" i="1"/>
  <c r="B1642" i="1"/>
  <c r="B3210" i="1"/>
  <c r="B2748" i="1"/>
  <c r="B3071" i="1"/>
  <c r="B3347" i="1"/>
  <c r="B4022" i="1"/>
  <c r="B4408" i="1"/>
  <c r="B4159" i="1"/>
  <c r="B4775" i="1"/>
  <c r="B5755" i="1"/>
  <c r="B5119" i="1"/>
  <c r="B5728" i="1"/>
  <c r="B6352" i="1"/>
  <c r="B6400" i="1"/>
  <c r="B6690" i="1"/>
  <c r="B6501" i="1"/>
  <c r="B350" i="1"/>
  <c r="B68" i="1"/>
  <c r="B1436" i="1"/>
  <c r="B1812" i="1"/>
  <c r="B1702" i="1"/>
  <c r="B1317" i="1"/>
  <c r="B1435" i="1"/>
  <c r="B2591" i="1"/>
  <c r="B3749" i="1"/>
  <c r="B3544" i="1"/>
  <c r="B4443" i="1"/>
  <c r="B3580" i="1"/>
  <c r="B3932" i="1"/>
  <c r="B3935" i="1"/>
  <c r="B4757" i="1"/>
  <c r="B5320" i="1"/>
  <c r="B5564" i="1"/>
  <c r="B4781" i="1"/>
  <c r="B6669" i="1"/>
  <c r="B6494" i="1"/>
  <c r="B6226" i="1"/>
  <c r="B481" i="1"/>
  <c r="B1406" i="1"/>
  <c r="B1075" i="1"/>
  <c r="B1211" i="1"/>
  <c r="B2572" i="1"/>
  <c r="B2417" i="1"/>
  <c r="B2547" i="1"/>
  <c r="B4410" i="1"/>
  <c r="B3383" i="1"/>
  <c r="B3778" i="1"/>
  <c r="B4018" i="1"/>
  <c r="B5618" i="1"/>
  <c r="B5098" i="1"/>
  <c r="B5087" i="1"/>
  <c r="B5927" i="1"/>
  <c r="B5915" i="1"/>
  <c r="B6270" i="1"/>
  <c r="B6718" i="1"/>
  <c r="B850" i="1"/>
  <c r="B860" i="1"/>
  <c r="B3258" i="1"/>
  <c r="B2396" i="1"/>
  <c r="B2263" i="1"/>
  <c r="B3447" i="1"/>
  <c r="B4771" i="1"/>
  <c r="B5097" i="1"/>
  <c r="B4874" i="1"/>
  <c r="B5290" i="1"/>
  <c r="B5659" i="1"/>
  <c r="B6263" i="1"/>
  <c r="B5822" i="1"/>
  <c r="B6549" i="1"/>
  <c r="B864" i="1"/>
  <c r="B763" i="1"/>
  <c r="B2662" i="1"/>
  <c r="B2919" i="1"/>
  <c r="B2824" i="1"/>
  <c r="B3416" i="1"/>
  <c r="B4036" i="1"/>
  <c r="B4677" i="1"/>
  <c r="B6285" i="1"/>
  <c r="B6482" i="1"/>
  <c r="B267" i="1"/>
  <c r="B3146" i="1"/>
  <c r="B3455" i="1"/>
  <c r="B3930" i="1"/>
  <c r="B4458" i="1"/>
  <c r="B699" i="1"/>
  <c r="B2798" i="1"/>
  <c r="B626" i="1"/>
  <c r="B660" i="1"/>
  <c r="B757" i="1"/>
  <c r="B1019" i="1"/>
  <c r="B2937" i="1"/>
  <c r="B3772" i="1"/>
  <c r="B4774" i="1"/>
  <c r="B5643" i="1"/>
  <c r="B6672" i="1"/>
  <c r="B658" i="1"/>
  <c r="B1196" i="1"/>
  <c r="B2098" i="1"/>
  <c r="B2564" i="1"/>
  <c r="B3163" i="1"/>
  <c r="B2882" i="1"/>
  <c r="B3750" i="1"/>
  <c r="B4808" i="1"/>
  <c r="B5262" i="1"/>
  <c r="B6320" i="1"/>
  <c r="B761" i="1"/>
  <c r="B1162" i="1"/>
  <c r="B2000" i="1"/>
  <c r="B2080" i="1"/>
  <c r="B1793" i="1"/>
  <c r="B2162" i="1"/>
  <c r="B2644" i="1"/>
  <c r="B4423" i="1"/>
  <c r="B4519" i="1"/>
  <c r="B4042" i="1"/>
  <c r="B3789" i="1"/>
  <c r="B5317" i="1"/>
  <c r="B6107" i="1"/>
  <c r="B5984" i="1"/>
  <c r="B442" i="1"/>
  <c r="B140" i="1"/>
  <c r="B49" i="1"/>
  <c r="B50" i="1"/>
  <c r="B1516" i="1"/>
  <c r="B1644" i="1"/>
  <c r="B1806" i="1"/>
  <c r="B1953" i="1"/>
  <c r="B1764" i="1"/>
  <c r="B1883" i="1"/>
  <c r="B2660" i="1"/>
  <c r="B2806" i="1"/>
  <c r="B3228" i="1"/>
  <c r="B3089" i="1"/>
  <c r="B4405" i="1"/>
  <c r="B4586" i="1"/>
  <c r="B4029" i="1"/>
  <c r="B4685" i="1"/>
  <c r="B3433" i="1"/>
  <c r="B3729" i="1"/>
  <c r="B4050" i="1"/>
  <c r="B5332" i="1"/>
  <c r="B4805" i="1"/>
  <c r="B5397" i="1"/>
  <c r="B5589" i="1"/>
  <c r="B5622" i="1"/>
  <c r="B5830" i="1"/>
  <c r="B4920" i="1"/>
  <c r="B4796" i="1"/>
  <c r="B5408" i="1"/>
  <c r="B5552" i="1"/>
  <c r="B6311" i="1"/>
  <c r="B6493" i="1"/>
  <c r="B6720" i="1"/>
  <c r="B6130" i="1"/>
  <c r="B6322" i="1"/>
  <c r="B602" i="1"/>
  <c r="B1599" i="1"/>
  <c r="B2781" i="1"/>
  <c r="B3201" i="1"/>
  <c r="B3702" i="1"/>
  <c r="B3657" i="1"/>
  <c r="B3786" i="1"/>
  <c r="B4561" i="1"/>
  <c r="B4948" i="1"/>
  <c r="B5241" i="1"/>
  <c r="B4938" i="1"/>
  <c r="B727" i="1"/>
  <c r="B1809" i="1"/>
  <c r="B863" i="1"/>
  <c r="B2086" i="1"/>
  <c r="B1879" i="1"/>
  <c r="B2485" i="1"/>
  <c r="B2584" i="1"/>
  <c r="B2139" i="1"/>
  <c r="B2865" i="1"/>
  <c r="B3547" i="1"/>
  <c r="B3758" i="1"/>
  <c r="B5750" i="1"/>
  <c r="B5450" i="1"/>
  <c r="B5038" i="1"/>
  <c r="B4735" i="1"/>
  <c r="B6112" i="1"/>
  <c r="B401" i="1"/>
  <c r="B901" i="1"/>
  <c r="B424" i="1"/>
  <c r="B2405" i="1"/>
  <c r="B3830" i="1"/>
  <c r="B3975" i="1"/>
  <c r="B3760" i="1"/>
  <c r="B3857" i="1"/>
  <c r="B5065" i="1"/>
  <c r="B4989" i="1"/>
  <c r="B5939" i="1"/>
  <c r="B2661" i="1"/>
  <c r="B2972" i="1"/>
  <c r="B162" i="1"/>
  <c r="B164" i="1"/>
  <c r="B1302" i="1"/>
  <c r="B2066" i="1"/>
  <c r="B1828" i="1"/>
  <c r="B1976" i="1"/>
  <c r="B2104" i="1"/>
  <c r="B804" i="1"/>
  <c r="B1337" i="1"/>
  <c r="B2341" i="1"/>
  <c r="B3110" i="1"/>
  <c r="B2846" i="1"/>
  <c r="B3818" i="1"/>
  <c r="B5717" i="1"/>
  <c r="B5595" i="1"/>
  <c r="B4977" i="1"/>
  <c r="B6510" i="1"/>
  <c r="B522" i="1"/>
  <c r="B11" i="1"/>
  <c r="B189" i="1"/>
  <c r="B174" i="1"/>
  <c r="B930" i="1"/>
  <c r="B483" i="1"/>
  <c r="B563" i="1"/>
  <c r="B645" i="1"/>
  <c r="B1014" i="1"/>
  <c r="B1289" i="1"/>
  <c r="B1907" i="1"/>
  <c r="B1412" i="1"/>
  <c r="B1925" i="1"/>
  <c r="B1414" i="1"/>
  <c r="B1574" i="1"/>
  <c r="B1800" i="1"/>
  <c r="B2599" i="1"/>
  <c r="B3147" i="1"/>
  <c r="B3876" i="1"/>
  <c r="B4053" i="1"/>
  <c r="B4173" i="1"/>
  <c r="B4078" i="1"/>
  <c r="B4654" i="1"/>
  <c r="B4399" i="1"/>
  <c r="B3552" i="1"/>
  <c r="B4113" i="1"/>
  <c r="B4723" i="1"/>
  <c r="B5351" i="1"/>
  <c r="B5112" i="1"/>
  <c r="B5579" i="1"/>
  <c r="B4764" i="1"/>
  <c r="B5149" i="1"/>
  <c r="B5184" i="1"/>
  <c r="B5217" i="1"/>
  <c r="B6022" i="1"/>
  <c r="B5878" i="1"/>
  <c r="B6095" i="1"/>
  <c r="B5713" i="1"/>
  <c r="B6402" i="1"/>
  <c r="B5973" i="1"/>
  <c r="B293" i="1"/>
  <c r="B1603" i="1"/>
  <c r="B2117" i="1"/>
  <c r="B715" i="1"/>
  <c r="B2322" i="1"/>
  <c r="B2453" i="1"/>
  <c r="B2253" i="1"/>
  <c r="B3213" i="1"/>
  <c r="B3023" i="1"/>
  <c r="B2848" i="1"/>
  <c r="B3248" i="1"/>
  <c r="B3733" i="1"/>
  <c r="B4039" i="1"/>
  <c r="B3640" i="1"/>
  <c r="B4445" i="1"/>
  <c r="B4608" i="1"/>
  <c r="B5091" i="1"/>
  <c r="B5301" i="1"/>
  <c r="B4692" i="1"/>
  <c r="B5049" i="1"/>
  <c r="B4810" i="1"/>
  <c r="B4939" i="1"/>
  <c r="B6433" i="1"/>
  <c r="B558" i="1"/>
  <c r="B1678" i="1"/>
  <c r="B3035" i="1"/>
  <c r="B6521" i="1"/>
  <c r="B1003" i="1"/>
  <c r="B1825" i="1"/>
  <c r="B1686" i="1"/>
  <c r="B2980" i="1"/>
  <c r="B3003" i="1"/>
  <c r="B2908" i="1"/>
  <c r="B2639" i="1"/>
  <c r="B4497" i="1"/>
  <c r="B4640" i="1"/>
  <c r="B6348" i="1"/>
  <c r="B277" i="1"/>
  <c r="B1537" i="1"/>
  <c r="B2869" i="1"/>
  <c r="B2397" i="1"/>
  <c r="B3151" i="1"/>
  <c r="B2481" i="1"/>
  <c r="B4116" i="1"/>
  <c r="B3556" i="1"/>
  <c r="B4060" i="1"/>
  <c r="B3917" i="1"/>
  <c r="B5410" i="1"/>
  <c r="B6189" i="1"/>
  <c r="B617" i="1"/>
  <c r="B12" i="1"/>
  <c r="B92" i="1"/>
  <c r="B1246" i="1"/>
  <c r="B433" i="1"/>
  <c r="B102" i="1"/>
  <c r="B1968" i="1"/>
  <c r="B936" i="1"/>
  <c r="B1768" i="1"/>
  <c r="B2230" i="1"/>
  <c r="B3933" i="1"/>
  <c r="B3936" i="1"/>
  <c r="B3498" i="1"/>
  <c r="B4609" i="1"/>
  <c r="B6687" i="1"/>
  <c r="B5801" i="1"/>
  <c r="B704" i="1"/>
  <c r="B258" i="1"/>
  <c r="B472" i="1"/>
  <c r="B1605" i="1"/>
  <c r="B1867" i="1"/>
  <c r="B3384" i="1"/>
  <c r="B3419" i="1"/>
  <c r="B2429" i="1"/>
  <c r="B3342" i="1"/>
  <c r="B2978" i="1"/>
  <c r="B3481" i="1"/>
  <c r="B4404" i="1"/>
  <c r="B4024" i="1"/>
  <c r="B4521" i="1"/>
  <c r="B4158" i="1"/>
  <c r="B4242" i="1"/>
  <c r="B4802" i="1"/>
  <c r="B5846" i="1"/>
  <c r="B3875" i="1"/>
  <c r="B5211" i="1"/>
  <c r="B4515" i="1"/>
  <c r="B4632" i="1"/>
  <c r="B4801" i="1"/>
  <c r="B5894" i="1"/>
  <c r="B5884" i="1"/>
  <c r="B6637" i="1"/>
  <c r="B6357" i="1"/>
  <c r="B1121" i="1"/>
  <c r="B2709" i="1"/>
  <c r="B2301" i="1"/>
  <c r="B576" i="1"/>
  <c r="B1072" i="1"/>
  <c r="B561" i="1"/>
  <c r="B1779" i="1"/>
  <c r="B708" i="1"/>
  <c r="B1084" i="1"/>
  <c r="B2548" i="1"/>
  <c r="B2287" i="1"/>
  <c r="B3141" i="1"/>
  <c r="B2666" i="1"/>
  <c r="B2859" i="1"/>
  <c r="B2861" i="1"/>
  <c r="B199" i="1"/>
  <c r="B1743" i="1"/>
  <c r="B1525" i="1"/>
  <c r="B2154" i="1"/>
  <c r="B605" i="1"/>
  <c r="B1169" i="1"/>
  <c r="B1511" i="1"/>
  <c r="B1279" i="1"/>
  <c r="B2233" i="1"/>
  <c r="B1450" i="1"/>
  <c r="B3336" i="1"/>
  <c r="B2446" i="1"/>
  <c r="B4052" i="1"/>
  <c r="B4047" i="1"/>
  <c r="B4820" i="1"/>
  <c r="B5520" i="1"/>
  <c r="B6696" i="1"/>
  <c r="B6527" i="1"/>
  <c r="B5941" i="1"/>
  <c r="B6085" i="1"/>
  <c r="B1791" i="1"/>
  <c r="B2654" i="1"/>
  <c r="B4466" i="1"/>
  <c r="B320" i="1"/>
  <c r="B87" i="1"/>
  <c r="B151" i="1"/>
  <c r="B935" i="1"/>
  <c r="B1757" i="1"/>
  <c r="B1304" i="1"/>
  <c r="B1748" i="1"/>
  <c r="B1122" i="1"/>
  <c r="B1626" i="1"/>
  <c r="B2422" i="1"/>
  <c r="B2556" i="1"/>
  <c r="B3737" i="1"/>
  <c r="B4153" i="1"/>
  <c r="B3564" i="1"/>
  <c r="B3823" i="1"/>
  <c r="B3954" i="1"/>
  <c r="B4883" i="1"/>
  <c r="B3779" i="1"/>
  <c r="B5222" i="1"/>
  <c r="B5111" i="1"/>
  <c r="B4575" i="1"/>
  <c r="B5340" i="1"/>
  <c r="B5327" i="1"/>
  <c r="B6150" i="1"/>
  <c r="B6008" i="1"/>
  <c r="B6392" i="1"/>
  <c r="B5977" i="1"/>
  <c r="B5946" i="1"/>
  <c r="B6251" i="1"/>
  <c r="B5741" i="1"/>
  <c r="B5901" i="1"/>
  <c r="B6221" i="1"/>
  <c r="B6078" i="1"/>
  <c r="B422" i="1"/>
  <c r="B3780" i="1"/>
  <c r="B5959" i="1"/>
  <c r="B6605" i="1"/>
  <c r="B14" i="1"/>
  <c r="B78" i="1"/>
  <c r="B1118" i="1"/>
  <c r="B53" i="1"/>
  <c r="B1218" i="1"/>
  <c r="B2265" i="1"/>
  <c r="B1498" i="1"/>
  <c r="B3242" i="1"/>
  <c r="B3294" i="1"/>
  <c r="B4637" i="1"/>
  <c r="B4144" i="1"/>
  <c r="B3569" i="1"/>
  <c r="B4770" i="1"/>
  <c r="B5158" i="1"/>
  <c r="B4742" i="1"/>
  <c r="B4083" i="1"/>
  <c r="B4672" i="1"/>
  <c r="B4844" i="1"/>
  <c r="B5120" i="1"/>
  <c r="B5824" i="1"/>
  <c r="B1355" i="1"/>
  <c r="B2248" i="1"/>
  <c r="B3834" i="1"/>
  <c r="B5315" i="1"/>
  <c r="B5463" i="1"/>
  <c r="B6378" i="1"/>
  <c r="B6272" i="1"/>
  <c r="B6018" i="1"/>
  <c r="B6387" i="1"/>
  <c r="B256" i="1"/>
  <c r="B838" i="1"/>
  <c r="B1468" i="1"/>
  <c r="B1858" i="1"/>
  <c r="B3688" i="1"/>
  <c r="B5485" i="1"/>
  <c r="B6266" i="1"/>
  <c r="B5919" i="1"/>
  <c r="B6351" i="1"/>
  <c r="B5613" i="1"/>
  <c r="B5779" i="1"/>
  <c r="B2776" i="1"/>
  <c r="B4202" i="1"/>
  <c r="B514" i="1"/>
  <c r="B391" i="1"/>
  <c r="B2108" i="1"/>
  <c r="B3776" i="1"/>
  <c r="B5283" i="1"/>
  <c r="B744" i="1"/>
  <c r="B700" i="1"/>
  <c r="B1146" i="1"/>
  <c r="B2153" i="1"/>
  <c r="B2629" i="1"/>
  <c r="B2107" i="1"/>
  <c r="B2424" i="1"/>
  <c r="B2251" i="1"/>
  <c r="B2493" i="1"/>
  <c r="B4059" i="1"/>
  <c r="B6598" i="1"/>
  <c r="B6590" i="1"/>
  <c r="B933" i="1"/>
  <c r="B168" i="1"/>
  <c r="B1614" i="1"/>
  <c r="B1703" i="1"/>
  <c r="B1963" i="1"/>
  <c r="B2407" i="1"/>
  <c r="B4649" i="1"/>
  <c r="B5206" i="1"/>
  <c r="B4792" i="1"/>
  <c r="B4736" i="1"/>
  <c r="B6409" i="1"/>
  <c r="B205" i="1"/>
  <c r="B353" i="1"/>
  <c r="B1123" i="1"/>
  <c r="B1449" i="1"/>
  <c r="B4509" i="1"/>
  <c r="B6234" i="1"/>
  <c r="B896" i="1"/>
  <c r="B305" i="1"/>
  <c r="B753" i="1"/>
  <c r="B34" i="1"/>
  <c r="B740" i="1"/>
  <c r="B1607" i="1"/>
  <c r="B1895" i="1"/>
  <c r="B5333" i="1"/>
  <c r="B5079" i="1"/>
  <c r="B4761" i="1"/>
  <c r="B4518" i="1"/>
  <c r="B6602" i="1"/>
  <c r="B5947" i="1"/>
  <c r="B6429" i="1"/>
  <c r="B28" i="1"/>
  <c r="B741" i="1"/>
  <c r="B1195" i="1"/>
  <c r="B1905" i="1"/>
  <c r="B1714" i="1"/>
  <c r="B1397" i="1"/>
  <c r="B1957" i="1"/>
  <c r="B1848" i="1"/>
  <c r="B1625" i="1"/>
  <c r="B3288" i="1"/>
  <c r="B2889" i="1"/>
  <c r="B2411" i="1"/>
  <c r="B2716" i="1"/>
  <c r="B3359" i="1"/>
  <c r="B2721" i="1"/>
  <c r="B2642" i="1"/>
  <c r="B3670" i="1"/>
  <c r="B4232" i="1"/>
  <c r="B4264" i="1"/>
  <c r="B3474" i="1"/>
  <c r="B5219" i="1"/>
  <c r="B4888" i="1"/>
  <c r="B4727" i="1"/>
  <c r="B5707" i="1"/>
  <c r="B4676" i="1"/>
  <c r="B4435" i="1"/>
  <c r="B5041" i="1"/>
  <c r="B6342" i="1"/>
  <c r="B6726" i="1"/>
  <c r="B6216" i="1"/>
  <c r="B6094" i="1"/>
  <c r="B5932" i="1"/>
  <c r="B1077" i="1"/>
  <c r="B1641" i="1"/>
  <c r="B2898" i="1"/>
  <c r="B4023" i="1"/>
  <c r="B4606" i="1"/>
  <c r="B5139" i="1"/>
  <c r="B937" i="1"/>
  <c r="B931" i="1"/>
  <c r="B3369" i="1"/>
  <c r="B3168" i="1"/>
  <c r="B4898" i="1"/>
  <c r="B5464" i="1"/>
  <c r="B5004" i="1"/>
  <c r="B6044" i="1"/>
  <c r="B608" i="1"/>
  <c r="B177" i="1"/>
  <c r="B101" i="1"/>
  <c r="B716" i="1"/>
  <c r="B2964" i="1"/>
  <c r="B3096" i="1"/>
  <c r="B3324" i="1"/>
  <c r="B3532" i="1"/>
  <c r="B4537" i="1"/>
  <c r="B6358" i="1"/>
  <c r="B6704" i="1"/>
  <c r="B873" i="1"/>
  <c r="B107" i="1"/>
  <c r="B219" i="1"/>
  <c r="B124" i="1"/>
  <c r="B188" i="1"/>
  <c r="B669" i="1"/>
  <c r="B622" i="1"/>
  <c r="B287" i="1"/>
  <c r="B725" i="1"/>
  <c r="B1030" i="1"/>
  <c r="B1932" i="1"/>
  <c r="B1918" i="1"/>
  <c r="B1135" i="1"/>
  <c r="B1287" i="1"/>
  <c r="B1903" i="1"/>
  <c r="B1462" i="1"/>
  <c r="B1495" i="1"/>
  <c r="B1257" i="1"/>
  <c r="B1186" i="1"/>
  <c r="B2565" i="1"/>
  <c r="B2123" i="1"/>
  <c r="B2503" i="1"/>
  <c r="B2695" i="1"/>
  <c r="B2273" i="1"/>
  <c r="B2459" i="1"/>
  <c r="B2257" i="1"/>
  <c r="B3069" i="1"/>
  <c r="B2478" i="1"/>
  <c r="B3086" i="1"/>
  <c r="B3118" i="1"/>
  <c r="B3375" i="1"/>
  <c r="B2321" i="1"/>
  <c r="B2739" i="1"/>
  <c r="B3011" i="1"/>
  <c r="B4100" i="1"/>
  <c r="B4292" i="1"/>
  <c r="B3234" i="1"/>
  <c r="B4181" i="1"/>
  <c r="B4342" i="1"/>
  <c r="B3591" i="1"/>
  <c r="B3658" i="1"/>
  <c r="B3706" i="1"/>
  <c r="B3677" i="1"/>
  <c r="B4157" i="1"/>
  <c r="B4493" i="1"/>
  <c r="B4142" i="1"/>
  <c r="B4478" i="1"/>
  <c r="B3533" i="1"/>
  <c r="B3970" i="1"/>
  <c r="B4949" i="1"/>
  <c r="B5205" i="1"/>
  <c r="B5381" i="1"/>
  <c r="B5701" i="1"/>
  <c r="B5015" i="1"/>
  <c r="B4968" i="1"/>
  <c r="B5673" i="1"/>
  <c r="B4656" i="1"/>
  <c r="B5068" i="1"/>
  <c r="B5581" i="1"/>
  <c r="B4862" i="1"/>
  <c r="B5006" i="1"/>
  <c r="B5550" i="1"/>
  <c r="B5151" i="1"/>
  <c r="B6582" i="1"/>
  <c r="B6265" i="1"/>
  <c r="B6011" i="1"/>
  <c r="B5829" i="1"/>
  <c r="B6577" i="1"/>
  <c r="B5799" i="1"/>
  <c r="B6083" i="1"/>
  <c r="B475" i="1"/>
  <c r="B635" i="1"/>
  <c r="B638" i="1"/>
  <c r="B1184" i="1"/>
  <c r="B806" i="1"/>
  <c r="B1046" i="1"/>
  <c r="B1132" i="1"/>
  <c r="B1455" i="1"/>
  <c r="B1012" i="1"/>
  <c r="B1365" i="1"/>
  <c r="B1383" i="1"/>
  <c r="B1992" i="1"/>
  <c r="B2473" i="1"/>
  <c r="B2515" i="1"/>
  <c r="B3043" i="1"/>
  <c r="B4485" i="1"/>
  <c r="B4457" i="1"/>
  <c r="B4713" i="1"/>
  <c r="B3949" i="1"/>
  <c r="B4046" i="1"/>
  <c r="B3727" i="1"/>
  <c r="B4095" i="1"/>
  <c r="B3553" i="1"/>
  <c r="B4664" i="1"/>
  <c r="B4470" i="1"/>
  <c r="B4595" i="1"/>
  <c r="B4932" i="1"/>
  <c r="B5718" i="1"/>
  <c r="B5511" i="1"/>
  <c r="B4969" i="1"/>
  <c r="B5851" i="1"/>
  <c r="B5565" i="1"/>
  <c r="B5310" i="1"/>
  <c r="B5439" i="1"/>
  <c r="B4682" i="1"/>
  <c r="B5944" i="1"/>
  <c r="B5693" i="1"/>
  <c r="B6594" i="1"/>
  <c r="B6212" i="1"/>
  <c r="B6693" i="1"/>
  <c r="B381" i="1"/>
  <c r="B145" i="1"/>
  <c r="B657" i="1"/>
  <c r="B1158" i="1"/>
  <c r="B1598" i="1"/>
  <c r="B1244" i="1"/>
  <c r="B1411" i="1"/>
  <c r="B2218" i="1"/>
  <c r="B2500" i="1"/>
  <c r="B3343" i="1"/>
  <c r="B3344" i="1"/>
  <c r="B2578" i="1"/>
  <c r="B3583" i="1"/>
  <c r="B3679" i="1"/>
  <c r="B5460" i="1"/>
  <c r="B4951" i="1"/>
  <c r="B5048" i="1"/>
  <c r="B5419" i="1"/>
  <c r="B5826" i="1"/>
  <c r="B5968" i="1"/>
  <c r="B6035" i="1"/>
  <c r="B1588" i="1"/>
  <c r="B1514" i="1"/>
  <c r="B2477" i="1"/>
  <c r="B4382" i="1"/>
  <c r="B6424" i="1"/>
  <c r="B6650" i="1"/>
  <c r="B537" i="1"/>
  <c r="B44" i="1"/>
  <c r="B286" i="1"/>
  <c r="B974" i="1"/>
  <c r="B1185" i="1"/>
  <c r="B84" i="1"/>
  <c r="B500" i="1"/>
  <c r="B1220" i="1"/>
  <c r="B2240" i="1"/>
  <c r="B2007" i="1"/>
  <c r="B2743" i="1"/>
  <c r="B2601" i="1"/>
  <c r="B2702" i="1"/>
  <c r="B2752" i="1"/>
  <c r="B4080" i="1"/>
  <c r="B5220" i="1"/>
  <c r="B5316" i="1"/>
  <c r="B5260" i="1"/>
  <c r="B4769" i="1"/>
  <c r="B380" i="1"/>
  <c r="B641" i="1"/>
  <c r="B1632" i="1"/>
  <c r="B1926" i="1"/>
  <c r="B2454" i="1"/>
  <c r="B3270" i="1"/>
  <c r="B3286" i="1"/>
  <c r="B2715" i="1"/>
  <c r="B3500" i="1"/>
  <c r="B2430" i="1"/>
  <c r="B3280" i="1"/>
  <c r="B3717" i="1"/>
  <c r="B3541" i="1"/>
  <c r="B4008" i="1"/>
  <c r="B4425" i="1"/>
  <c r="B4380" i="1"/>
  <c r="B3138" i="1"/>
  <c r="B3763" i="1"/>
  <c r="B5670" i="1"/>
  <c r="B5676" i="1"/>
  <c r="B6411" i="1"/>
  <c r="B5948" i="1"/>
  <c r="B6397" i="1"/>
  <c r="B6174" i="1"/>
  <c r="B6579" i="1"/>
  <c r="B6613" i="1"/>
  <c r="B1277" i="1"/>
  <c r="B431" i="1"/>
  <c r="B802" i="1"/>
  <c r="B627" i="1"/>
  <c r="B1631" i="1"/>
  <c r="B3307" i="1"/>
  <c r="B2349" i="1"/>
  <c r="B3135" i="1"/>
  <c r="B3200" i="1"/>
  <c r="B4248" i="1"/>
  <c r="B4362" i="1"/>
  <c r="B4668" i="1"/>
  <c r="B3905" i="1"/>
  <c r="B4705" i="1"/>
  <c r="B5069" i="1"/>
  <c r="B5165" i="1"/>
  <c r="B4897" i="1"/>
  <c r="B6375" i="1"/>
  <c r="B6666" i="1"/>
  <c r="B6398" i="1"/>
  <c r="B6175" i="1"/>
  <c r="B6528" i="1"/>
  <c r="B90" i="1"/>
  <c r="B615" i="1"/>
  <c r="B1724" i="1"/>
  <c r="B1669" i="1"/>
  <c r="B1154" i="1"/>
  <c r="B1467" i="1"/>
  <c r="B2727" i="1"/>
  <c r="B3256" i="1"/>
  <c r="B3337" i="1"/>
  <c r="B3482" i="1"/>
  <c r="B3867" i="1"/>
  <c r="B3453" i="1"/>
  <c r="B4722" i="1"/>
  <c r="B4773" i="1"/>
  <c r="B4564" i="1"/>
  <c r="B5193" i="1"/>
  <c r="B5531" i="1"/>
  <c r="B5391" i="1"/>
  <c r="B6293" i="1"/>
  <c r="F4933" i="1"/>
  <c r="E4933" i="1"/>
  <c r="B1078" i="1"/>
  <c r="B695" i="1"/>
  <c r="B839" i="1"/>
  <c r="B1692" i="1"/>
  <c r="B1917" i="1"/>
  <c r="B1007" i="1"/>
  <c r="B1522" i="1"/>
  <c r="B1636" i="1"/>
  <c r="B1946" i="1"/>
  <c r="B3124" i="1"/>
  <c r="B2244" i="1"/>
  <c r="B3179" i="1"/>
  <c r="B2828" i="1"/>
  <c r="B2531" i="1"/>
  <c r="B4006" i="1"/>
  <c r="B3607" i="1"/>
  <c r="B3673" i="1"/>
  <c r="B4154" i="1"/>
  <c r="B4444" i="1"/>
  <c r="B4400" i="1"/>
  <c r="B5130" i="1"/>
  <c r="B5180" i="1"/>
  <c r="B4732" i="1"/>
  <c r="B5374" i="1"/>
  <c r="B5423" i="1"/>
  <c r="B4718" i="1"/>
  <c r="B6280" i="1"/>
  <c r="B6543" i="1"/>
  <c r="B330" i="1"/>
  <c r="B1117" i="1"/>
  <c r="B670" i="1"/>
  <c r="B1405" i="1"/>
  <c r="B1549" i="1"/>
  <c r="B1439" i="1"/>
  <c r="B1108" i="1"/>
  <c r="B1810" i="1"/>
  <c r="B2151" i="1"/>
  <c r="B1929" i="1"/>
  <c r="B2580" i="1"/>
  <c r="B3285" i="1"/>
  <c r="B2456" i="1"/>
  <c r="B3295" i="1"/>
  <c r="B4484" i="1"/>
  <c r="B3701" i="1"/>
  <c r="B5282" i="1"/>
  <c r="B4619" i="1"/>
  <c r="B4740" i="1"/>
  <c r="B5023" i="1"/>
  <c r="B5168" i="1"/>
  <c r="B6307" i="1"/>
  <c r="B6644" i="1"/>
  <c r="B587" i="1"/>
  <c r="B21" i="1"/>
  <c r="B2524" i="1"/>
  <c r="B2400" i="1"/>
  <c r="B4471" i="1"/>
  <c r="B3505" i="1"/>
  <c r="B3864" i="1"/>
  <c r="B3801" i="1"/>
  <c r="B3931" i="1"/>
  <c r="B3680" i="1"/>
  <c r="B3761" i="1"/>
  <c r="B5270" i="1"/>
  <c r="B5437" i="1"/>
  <c r="B5136" i="1"/>
  <c r="B5232" i="1"/>
  <c r="B685" i="1"/>
  <c r="B2177" i="1"/>
  <c r="B1204" i="1"/>
  <c r="B948" i="1"/>
  <c r="B2291" i="1"/>
  <c r="B2382" i="1"/>
  <c r="B2559" i="1"/>
  <c r="B3959" i="1"/>
  <c r="B3478" i="1"/>
  <c r="B4114" i="1"/>
  <c r="B4916" i="1"/>
  <c r="B5544" i="1"/>
  <c r="B4147" i="1"/>
  <c r="B5135" i="1"/>
  <c r="B5456" i="1"/>
  <c r="B5995" i="1"/>
  <c r="B583" i="1"/>
  <c r="B1933" i="1"/>
  <c r="B1343" i="1"/>
  <c r="B1744" i="1"/>
  <c r="B1080" i="1"/>
  <c r="B2100" i="1"/>
  <c r="B2809" i="1"/>
  <c r="B2905" i="1"/>
  <c r="B2621" i="1"/>
  <c r="B2418" i="1"/>
  <c r="B4214" i="1"/>
  <c r="B4294" i="1"/>
  <c r="B3628" i="1"/>
  <c r="B3741" i="1"/>
  <c r="B4365" i="1"/>
  <c r="B3983" i="1"/>
  <c r="B4016" i="1"/>
  <c r="B3413" i="1"/>
  <c r="B5458" i="1"/>
  <c r="B5267" i="1"/>
  <c r="B3536" i="1"/>
  <c r="B4712" i="1"/>
  <c r="B5739" i="1"/>
  <c r="B5664" i="1"/>
  <c r="B6292" i="1"/>
  <c r="B246" i="1"/>
  <c r="B1583" i="1"/>
  <c r="B1366" i="1"/>
  <c r="B2535" i="1"/>
  <c r="B2272" i="1"/>
  <c r="B2294" i="1"/>
  <c r="B2686" i="1"/>
  <c r="B4522" i="1"/>
  <c r="B4524" i="1"/>
  <c r="B4175" i="1"/>
  <c r="B5653" i="1"/>
  <c r="B5547" i="1"/>
  <c r="B301" i="1"/>
  <c r="B782" i="1"/>
  <c r="B735" i="1"/>
  <c r="B33" i="1"/>
  <c r="B1110" i="1"/>
  <c r="B328" i="1"/>
  <c r="B1034" i="1"/>
  <c r="B1551" i="1"/>
  <c r="B1655" i="1"/>
  <c r="B1993" i="1"/>
  <c r="B3504" i="1"/>
  <c r="B3696" i="1"/>
  <c r="B4889" i="1"/>
  <c r="B4693" i="1"/>
  <c r="B6203" i="1"/>
  <c r="B711" i="1"/>
  <c r="B2013" i="1"/>
  <c r="B1319" i="1"/>
  <c r="B3222" i="1"/>
  <c r="B2458" i="1"/>
  <c r="B2651" i="1"/>
  <c r="B2939" i="1"/>
  <c r="B2860" i="1"/>
  <c r="B3773" i="1"/>
  <c r="B4541" i="1"/>
  <c r="B4621" i="1"/>
  <c r="B3431" i="1"/>
  <c r="B3790" i="1"/>
  <c r="B5730" i="1"/>
  <c r="B5684" i="1"/>
  <c r="B5115" i="1"/>
  <c r="B6133" i="1"/>
  <c r="B731" i="1"/>
  <c r="B6380" i="1"/>
  <c r="B332" i="1"/>
  <c r="B398" i="1"/>
  <c r="B574" i="1"/>
  <c r="B448" i="1"/>
  <c r="B961" i="1"/>
  <c r="B1125" i="1"/>
  <c r="B471" i="1"/>
  <c r="B584" i="1"/>
  <c r="B1612" i="1"/>
  <c r="B1837" i="1"/>
  <c r="B1999" i="1"/>
  <c r="B1713" i="1"/>
  <c r="B1857" i="1"/>
  <c r="B1145" i="1"/>
  <c r="B1732" i="1"/>
  <c r="B1622" i="1"/>
  <c r="B1912" i="1"/>
  <c r="B1627" i="1"/>
  <c r="B2615" i="1"/>
  <c r="B3341" i="1"/>
  <c r="B2494" i="1"/>
  <c r="B2479" i="1"/>
  <c r="B2318" i="1"/>
  <c r="B2368" i="1"/>
  <c r="B3152" i="1"/>
  <c r="B2545" i="1"/>
  <c r="B2435" i="1"/>
  <c r="B2835" i="1"/>
  <c r="B3813" i="1"/>
  <c r="B4085" i="1"/>
  <c r="B3846" i="1"/>
  <c r="B3767" i="1"/>
  <c r="B3912" i="1"/>
  <c r="B4168" i="1"/>
  <c r="B3593" i="1"/>
  <c r="B3490" i="1"/>
  <c r="B4171" i="1"/>
  <c r="B3612" i="1"/>
  <c r="B4429" i="1"/>
  <c r="B3678" i="1"/>
  <c r="B4238" i="1"/>
  <c r="B4526" i="1"/>
  <c r="B3513" i="1"/>
  <c r="B4496" i="1"/>
  <c r="B5475" i="1"/>
  <c r="B4966" i="1"/>
  <c r="B5078" i="1"/>
  <c r="B4671" i="1"/>
  <c r="B4339" i="1"/>
  <c r="B4794" i="1"/>
  <c r="B5194" i="1"/>
  <c r="B5164" i="1"/>
  <c r="B4696" i="1"/>
  <c r="B4974" i="1"/>
  <c r="B5390" i="1"/>
  <c r="B5783" i="1"/>
  <c r="B5823" i="1"/>
  <c r="B6390" i="1"/>
  <c r="B6454" i="1"/>
  <c r="B6139" i="1"/>
  <c r="B5989" i="1"/>
  <c r="B1322" i="1"/>
  <c r="B2078" i="1"/>
  <c r="B2190" i="1"/>
  <c r="B2127" i="1"/>
  <c r="B968" i="1"/>
  <c r="B1750" i="1"/>
  <c r="B1546" i="1"/>
  <c r="B2570" i="1"/>
  <c r="B3132" i="1"/>
  <c r="B3310" i="1"/>
  <c r="B1995" i="1"/>
  <c r="B3267" i="1"/>
  <c r="B3402" i="1"/>
  <c r="B3595" i="1"/>
  <c r="B4651" i="1"/>
  <c r="B4613" i="1"/>
  <c r="B6662" i="1"/>
  <c r="B6483" i="1"/>
  <c r="B1017" i="1"/>
  <c r="B1716" i="1"/>
  <c r="B1418" i="1"/>
  <c r="B3175" i="1"/>
  <c r="B3325" i="1"/>
  <c r="B4763" i="1"/>
  <c r="B6586" i="1"/>
  <c r="B1807" i="1"/>
  <c r="B1938" i="1"/>
  <c r="B2169" i="1"/>
  <c r="B2603" i="1"/>
  <c r="B4197" i="1"/>
  <c r="B45" i="1"/>
  <c r="B1900" i="1"/>
  <c r="B1138" i="1"/>
  <c r="B1688" i="1"/>
  <c r="B3173" i="1"/>
  <c r="B3291" i="1"/>
  <c r="B3403" i="1"/>
  <c r="B3153" i="1"/>
  <c r="B2834" i="1"/>
  <c r="B3589" i="1"/>
  <c r="B3608" i="1"/>
  <c r="B3526" i="1"/>
  <c r="B3739" i="1"/>
  <c r="B4243" i="1"/>
  <c r="B4371" i="1"/>
  <c r="B6278" i="1"/>
  <c r="B6703" i="1"/>
  <c r="B5950" i="1"/>
  <c r="B6304" i="1"/>
  <c r="B6514" i="1"/>
  <c r="B1038" i="1"/>
  <c r="B2060" i="1"/>
  <c r="B2082" i="1"/>
  <c r="B1747" i="1"/>
  <c r="B2958" i="1"/>
  <c r="B3006" i="1"/>
  <c r="B4455" i="1"/>
  <c r="B5506" i="1"/>
  <c r="B6550" i="1"/>
  <c r="B6335" i="1"/>
  <c r="B137" i="1"/>
  <c r="B1025" i="1"/>
  <c r="B612" i="1"/>
  <c r="B949" i="1"/>
  <c r="B22" i="1"/>
  <c r="B1142" i="1"/>
  <c r="B647" i="1"/>
  <c r="B1207" i="1"/>
  <c r="B1548" i="1"/>
  <c r="B2044" i="1"/>
  <c r="B1360" i="1"/>
  <c r="B986" i="1"/>
  <c r="B2981" i="1"/>
  <c r="B2408" i="1"/>
  <c r="B3114" i="1"/>
  <c r="B3226" i="1"/>
  <c r="B2252" i="1"/>
  <c r="B2635" i="1"/>
  <c r="B3276" i="1"/>
  <c r="B3293" i="1"/>
  <c r="B2419" i="1"/>
  <c r="B3354" i="1"/>
  <c r="B4374" i="1"/>
  <c r="B4348" i="1"/>
  <c r="B4209" i="1"/>
  <c r="B5237" i="1"/>
  <c r="B5525" i="1"/>
  <c r="B5591" i="1"/>
  <c r="B3571" i="1"/>
  <c r="B5484" i="1"/>
  <c r="B4163" i="1"/>
  <c r="B5860" i="1"/>
  <c r="B5974" i="1"/>
  <c r="B6427" i="1"/>
  <c r="B6031" i="1"/>
  <c r="B5709" i="1"/>
  <c r="B5645" i="1"/>
  <c r="B458" i="1"/>
  <c r="B749" i="1"/>
  <c r="B1093" i="1"/>
  <c r="B1717" i="1"/>
  <c r="B1314" i="1"/>
  <c r="B2376" i="1"/>
  <c r="B2442" i="1"/>
  <c r="B4674" i="1"/>
  <c r="B106" i="1"/>
  <c r="B299" i="1"/>
  <c r="B1535" i="1"/>
  <c r="B1494" i="1"/>
  <c r="B2075" i="1"/>
  <c r="B4070" i="1"/>
  <c r="B4258" i="1"/>
  <c r="B5481" i="1"/>
  <c r="B5167" i="1"/>
  <c r="B5778" i="1"/>
  <c r="B5781" i="1"/>
  <c r="B283" i="1"/>
  <c r="B542" i="1"/>
  <c r="B1769" i="1"/>
  <c r="B2805" i="1"/>
  <c r="B4504" i="1"/>
  <c r="B5323" i="1"/>
  <c r="B6067" i="1"/>
  <c r="B6403" i="1"/>
  <c r="B941" i="1"/>
  <c r="B628" i="1"/>
  <c r="B2017" i="1"/>
  <c r="B3371" i="1"/>
  <c r="B2604" i="1"/>
  <c r="B2718" i="1"/>
  <c r="B3328" i="1"/>
  <c r="B3519" i="1"/>
  <c r="B3748" i="1"/>
  <c r="B4378" i="1"/>
  <c r="B3378" i="1"/>
  <c r="B4302" i="1"/>
  <c r="B4223" i="1"/>
  <c r="B4336" i="1"/>
  <c r="B4051" i="1"/>
  <c r="B5062" i="1"/>
  <c r="B5321" i="1"/>
  <c r="B5034" i="1"/>
  <c r="B5472" i="1"/>
  <c r="B5073" i="1"/>
  <c r="B5776" i="1"/>
  <c r="B6529" i="1"/>
  <c r="B5922" i="1"/>
  <c r="F310" i="1"/>
  <c r="E310" i="1"/>
  <c r="B875" i="1"/>
  <c r="B1179" i="1"/>
  <c r="B3899" i="1"/>
  <c r="B549" i="1"/>
  <c r="B6472" i="1"/>
  <c r="B218" i="1"/>
  <c r="B634" i="1"/>
  <c r="B501" i="1"/>
  <c r="B1100" i="1"/>
  <c r="B1018" i="1"/>
  <c r="B2582" i="1"/>
  <c r="B3112" i="1"/>
  <c r="B2671" i="1"/>
  <c r="B2991" i="1"/>
  <c r="B3057" i="1"/>
  <c r="B3817" i="1"/>
  <c r="B4073" i="1"/>
  <c r="B3810" i="1"/>
  <c r="B4979" i="1"/>
  <c r="B4985" i="1"/>
  <c r="B6439" i="1"/>
  <c r="B6314" i="1"/>
  <c r="B6651" i="1"/>
  <c r="B971" i="1"/>
  <c r="B1362" i="1"/>
  <c r="B2773" i="1"/>
  <c r="B4190" i="1"/>
  <c r="B4130" i="1"/>
  <c r="B5570" i="1"/>
  <c r="B5418" i="1"/>
  <c r="B5691" i="1"/>
  <c r="B5942" i="1"/>
  <c r="B1111" i="1"/>
  <c r="B392" i="1"/>
  <c r="B1363" i="1"/>
  <c r="B1766" i="1"/>
  <c r="B2668" i="1"/>
  <c r="B3119" i="1"/>
  <c r="B2281" i="1"/>
  <c r="B4618" i="1"/>
  <c r="B3837" i="1"/>
  <c r="B4788" i="1"/>
  <c r="B5992" i="1"/>
  <c r="B6568" i="1"/>
  <c r="F1022" i="1"/>
  <c r="E1022" i="1"/>
  <c r="B284" i="1"/>
  <c r="B845" i="1"/>
  <c r="B718" i="1"/>
  <c r="B865" i="1"/>
  <c r="B485" i="1"/>
  <c r="B38" i="1"/>
  <c r="B375" i="1"/>
  <c r="B887" i="1"/>
  <c r="B1321" i="1"/>
  <c r="B1438" i="1"/>
  <c r="B1886" i="1"/>
  <c r="B1407" i="1"/>
  <c r="B1113" i="1"/>
  <c r="B712" i="1"/>
  <c r="B874" i="1"/>
  <c r="B1402" i="1"/>
  <c r="B1212" i="1"/>
  <c r="B2452" i="1"/>
  <c r="B2389" i="1"/>
  <c r="B3015" i="1"/>
  <c r="B2841" i="1"/>
  <c r="B3217" i="1"/>
  <c r="B3503" i="1"/>
  <c r="B3927" i="1"/>
  <c r="B3560" i="1"/>
  <c r="B4155" i="1"/>
  <c r="B4411" i="1"/>
  <c r="B3804" i="1"/>
  <c r="B4129" i="1"/>
  <c r="B3714" i="1"/>
  <c r="B5413" i="1"/>
  <c r="B4875" i="1"/>
  <c r="B4614" i="1"/>
  <c r="B4848" i="1"/>
  <c r="B5926" i="1"/>
  <c r="B6551" i="1"/>
  <c r="B6617" i="1"/>
  <c r="B6681" i="1"/>
  <c r="B751" i="1"/>
  <c r="B1526" i="1"/>
  <c r="B3017" i="1"/>
  <c r="B3051" i="1"/>
  <c r="B4180" i="1"/>
  <c r="B4216" i="1"/>
  <c r="B3746" i="1"/>
  <c r="B5541" i="1"/>
  <c r="B6127" i="1"/>
  <c r="B6208" i="1"/>
  <c r="B5986" i="1"/>
  <c r="B1652" i="1"/>
  <c r="B2390" i="1"/>
  <c r="B4456" i="1"/>
  <c r="B4602" i="1"/>
  <c r="B5524" i="1"/>
  <c r="B5046" i="1"/>
  <c r="B6303" i="1"/>
  <c r="B905" i="1"/>
  <c r="B139" i="1"/>
  <c r="B2490" i="1"/>
  <c r="B5610" i="1"/>
  <c r="B4747" i="1"/>
  <c r="B5966" i="1"/>
  <c r="B6036" i="1"/>
  <c r="B2110" i="1"/>
  <c r="B3061" i="1"/>
  <c r="B3825" i="1"/>
  <c r="B2030" i="1"/>
  <c r="B1348" i="1"/>
  <c r="B2674" i="1"/>
  <c r="B3831" i="1"/>
  <c r="B4589" i="1"/>
  <c r="B5095" i="1"/>
  <c r="B2048" i="1"/>
  <c r="B2878" i="1"/>
  <c r="B671" i="1"/>
  <c r="B3722" i="1"/>
  <c r="B59" i="1"/>
  <c r="B571" i="1"/>
  <c r="B221" i="1"/>
  <c r="B317" i="1"/>
  <c r="B499" i="1"/>
  <c r="B581" i="1"/>
  <c r="B200" i="1"/>
  <c r="B1240" i="1"/>
  <c r="B2015" i="1"/>
  <c r="B1378" i="1"/>
  <c r="B1226" i="1"/>
  <c r="B1092" i="1"/>
  <c r="B1721" i="1"/>
  <c r="B1028" i="1"/>
  <c r="B2286" i="1"/>
  <c r="B2245" i="1"/>
  <c r="B2360" i="1"/>
  <c r="B2814" i="1"/>
  <c r="B3521" i="1"/>
  <c r="B4280" i="1"/>
  <c r="B3833" i="1"/>
  <c r="B4432" i="1"/>
  <c r="B3458" i="1"/>
  <c r="B5443" i="1"/>
  <c r="B5125" i="1"/>
  <c r="B5674" i="1"/>
  <c r="B5357" i="1"/>
  <c r="B4639" i="1"/>
  <c r="B5040" i="1"/>
  <c r="B6200" i="1"/>
  <c r="B6489" i="1"/>
  <c r="B5836" i="1"/>
  <c r="B6181" i="1"/>
  <c r="B6166" i="1"/>
  <c r="B1359" i="1"/>
  <c r="B4196" i="1"/>
  <c r="B534" i="1"/>
  <c r="B3647" i="1"/>
  <c r="B1613" i="1"/>
  <c r="B808" i="1"/>
  <c r="B3227" i="1"/>
  <c r="B3774" i="1"/>
  <c r="B4320" i="1"/>
  <c r="B4353" i="1"/>
  <c r="B3842" i="1"/>
  <c r="B4275" i="1"/>
  <c r="B4926" i="1"/>
  <c r="B6492" i="1"/>
  <c r="B6578" i="1"/>
  <c r="B973" i="1"/>
  <c r="B254" i="1"/>
  <c r="B1023" i="1"/>
  <c r="B2779" i="1"/>
  <c r="B2383" i="1"/>
  <c r="B3826" i="1"/>
  <c r="B4813" i="1"/>
  <c r="B3415" i="1"/>
  <c r="B1856" i="1"/>
  <c r="B1881" i="1"/>
  <c r="B4489" i="1"/>
  <c r="B3710" i="1"/>
  <c r="B5462" i="1"/>
  <c r="B5794" i="1"/>
  <c r="B6277" i="1"/>
  <c r="B125" i="1"/>
  <c r="B1182" i="1"/>
  <c r="B1040" i="1"/>
  <c r="B369" i="1"/>
  <c r="B135" i="1"/>
  <c r="B1650" i="1"/>
  <c r="B1682" i="1"/>
  <c r="B1364" i="1"/>
  <c r="B1400" i="1"/>
  <c r="B2264" i="1"/>
  <c r="B2455" i="1"/>
  <c r="B3368" i="1"/>
  <c r="B2539" i="1"/>
  <c r="B2593" i="1"/>
  <c r="B2610" i="1"/>
  <c r="B3685" i="1"/>
  <c r="B3558" i="1"/>
  <c r="B3993" i="1"/>
  <c r="B3430" i="1"/>
  <c r="B3853" i="1"/>
  <c r="B4189" i="1"/>
  <c r="B4867" i="1"/>
  <c r="B6246" i="1"/>
  <c r="B6080" i="1"/>
  <c r="B6626" i="1"/>
  <c r="B6499" i="1"/>
  <c r="B719" i="1"/>
  <c r="B467" i="1"/>
  <c r="B2145" i="1"/>
  <c r="B1491" i="1"/>
  <c r="B872" i="1"/>
  <c r="B1496" i="1"/>
  <c r="B2789" i="1"/>
  <c r="B2309" i="1"/>
  <c r="B3501" i="1"/>
  <c r="B4220" i="1"/>
  <c r="B4301" i="1"/>
  <c r="B4597" i="1"/>
  <c r="B5559" i="1"/>
  <c r="B5161" i="1"/>
  <c r="B4752" i="1"/>
  <c r="B5943" i="1"/>
  <c r="B6425" i="1"/>
  <c r="B6412" i="1"/>
  <c r="B6222" i="1"/>
  <c r="B5935" i="1"/>
  <c r="B6276" i="1"/>
  <c r="B418" i="1"/>
  <c r="B100" i="1"/>
  <c r="B484" i="1"/>
  <c r="B1339" i="1"/>
  <c r="B2029" i="1"/>
  <c r="B1616" i="1"/>
  <c r="B2051" i="1"/>
  <c r="B1947" i="1"/>
  <c r="B2469" i="1"/>
  <c r="B2631" i="1"/>
  <c r="B4627" i="1"/>
  <c r="B5102" i="1"/>
  <c r="B6294" i="1"/>
  <c r="B6059" i="1"/>
  <c r="B6108" i="1"/>
  <c r="B114" i="1"/>
  <c r="B2269" i="1"/>
  <c r="B383" i="1"/>
  <c r="B97" i="1"/>
  <c r="B866" i="1"/>
  <c r="B1221" i="1"/>
  <c r="B2538" i="1"/>
  <c r="B2476" i="1"/>
  <c r="B4139" i="1"/>
  <c r="B3693" i="1"/>
  <c r="B3568" i="1"/>
  <c r="B4884" i="1"/>
  <c r="B5365" i="1"/>
  <c r="B4902" i="1"/>
  <c r="B4603" i="1"/>
  <c r="B4843" i="1"/>
  <c r="B5003" i="1"/>
  <c r="B5371" i="1"/>
  <c r="B5611" i="1"/>
  <c r="B4734" i="1"/>
  <c r="B6295" i="1"/>
  <c r="B697" i="1"/>
  <c r="B1065" i="1"/>
  <c r="B797" i="1"/>
  <c r="B1073" i="1"/>
  <c r="B183" i="1"/>
  <c r="B1660" i="1"/>
  <c r="B1501" i="1"/>
  <c r="B1390" i="1"/>
  <c r="B1823" i="1"/>
  <c r="B1234" i="1"/>
  <c r="B3284" i="1"/>
  <c r="B3189" i="1"/>
  <c r="B2664" i="1"/>
  <c r="B2665" i="1"/>
  <c r="B2655" i="1"/>
  <c r="B2719" i="1"/>
  <c r="B4981" i="1"/>
  <c r="B4952" i="1"/>
  <c r="B5500" i="1"/>
  <c r="B6625" i="1"/>
  <c r="B6547" i="1"/>
  <c r="B734" i="1"/>
  <c r="B832" i="1"/>
  <c r="B1502" i="1"/>
  <c r="B1731" i="1"/>
  <c r="B1156" i="1"/>
  <c r="B1723" i="1"/>
  <c r="B4313" i="1"/>
  <c r="B5416" i="1"/>
  <c r="B6163" i="1"/>
  <c r="B3698" i="1"/>
  <c r="B4686" i="1"/>
  <c r="B2221" i="1"/>
  <c r="B6503" i="1"/>
  <c r="B944" i="1"/>
  <c r="B519" i="1"/>
  <c r="B788" i="1"/>
  <c r="B3030" i="1"/>
  <c r="B2487" i="1"/>
  <c r="B2279" i="1"/>
  <c r="B3090" i="1"/>
  <c r="B2627" i="1"/>
  <c r="B3463" i="1"/>
  <c r="B3704" i="1"/>
  <c r="B3512" i="1"/>
  <c r="B4290" i="1"/>
  <c r="B6104" i="1"/>
  <c r="B6616" i="1"/>
  <c r="B6158" i="1"/>
  <c r="B1385" i="1"/>
  <c r="B2201" i="1"/>
  <c r="B2421" i="1"/>
  <c r="B2887" i="1"/>
  <c r="B3451" i="1"/>
  <c r="B3388" i="1"/>
  <c r="B2893" i="1"/>
  <c r="B2495" i="1"/>
  <c r="B2528" i="1"/>
  <c r="B3025" i="1"/>
  <c r="B4293" i="1"/>
  <c r="B4090" i="1"/>
  <c r="B4556" i="1"/>
  <c r="B4125" i="1"/>
  <c r="B4787" i="1"/>
  <c r="B5107" i="1"/>
  <c r="B4644" i="1"/>
  <c r="B5621" i="1"/>
  <c r="B4690" i="1"/>
  <c r="B4903" i="1"/>
  <c r="B5031" i="1"/>
  <c r="B5341" i="1"/>
  <c r="B6455" i="1"/>
  <c r="B6088" i="1"/>
  <c r="B5961" i="1"/>
  <c r="B6443" i="1"/>
  <c r="B5793" i="1"/>
  <c r="B5967" i="1"/>
  <c r="B1456" i="1"/>
  <c r="B1722" i="1"/>
  <c r="B2395" i="1"/>
  <c r="B4999" i="1"/>
  <c r="B5309" i="1"/>
  <c r="B5804" i="1"/>
  <c r="B664" i="1"/>
  <c r="B1381" i="1"/>
  <c r="B2957" i="1"/>
  <c r="B5298" i="1"/>
  <c r="B6438" i="1"/>
  <c r="B354" i="1"/>
  <c r="B450" i="1"/>
  <c r="B482" i="1"/>
  <c r="B595" i="1"/>
  <c r="B951" i="1"/>
  <c r="B1241" i="1"/>
  <c r="B1597" i="1"/>
  <c r="B1775" i="1"/>
  <c r="B1114" i="1"/>
  <c r="B1510" i="1"/>
  <c r="B1707" i="1"/>
  <c r="B3125" i="1"/>
  <c r="B2999" i="1"/>
  <c r="B3271" i="1"/>
  <c r="B3145" i="1"/>
  <c r="B3420" i="1"/>
  <c r="B2592" i="1"/>
  <c r="B3027" i="1"/>
  <c r="B3315" i="1"/>
  <c r="B3972" i="1"/>
  <c r="B4295" i="1"/>
  <c r="B3720" i="1"/>
  <c r="B4041" i="1"/>
  <c r="B4003" i="1"/>
  <c r="B5429" i="1"/>
  <c r="B5639" i="1"/>
  <c r="B5368" i="1"/>
  <c r="B4973" i="1"/>
  <c r="B6474" i="1"/>
  <c r="B5775" i="1"/>
  <c r="B6193" i="1"/>
  <c r="B6337" i="1"/>
  <c r="B2761" i="1"/>
  <c r="B2844" i="1"/>
  <c r="B3909" i="1"/>
  <c r="B4512" i="1"/>
  <c r="B4643" i="1"/>
  <c r="B6214" i="1"/>
  <c r="B6239" i="1"/>
  <c r="B57" i="1"/>
  <c r="B1149" i="1"/>
  <c r="B211" i="1"/>
  <c r="B710" i="1"/>
  <c r="B248" i="1"/>
  <c r="B520" i="1"/>
  <c r="B1982" i="1"/>
  <c r="B2168" i="1"/>
  <c r="B1301" i="1"/>
  <c r="B1931" i="1"/>
  <c r="B3062" i="1"/>
  <c r="B3111" i="1"/>
  <c r="B2488" i="1"/>
  <c r="B3128" i="1"/>
  <c r="B2196" i="1"/>
  <c r="B3195" i="1"/>
  <c r="B3009" i="1"/>
  <c r="B4261" i="1"/>
  <c r="B3978" i="1"/>
  <c r="B4461" i="1"/>
  <c r="B4414" i="1"/>
  <c r="B4480" i="1"/>
  <c r="B4885" i="1"/>
  <c r="B4749" i="1"/>
  <c r="B4895" i="1"/>
  <c r="B5216" i="1"/>
  <c r="B5744" i="1"/>
  <c r="B6310" i="1"/>
  <c r="B6009" i="1"/>
  <c r="B6236" i="1"/>
  <c r="B6652" i="1"/>
  <c r="B5852" i="1"/>
  <c r="B5891" i="1"/>
  <c r="F58" i="1"/>
  <c r="E58" i="1"/>
  <c r="B76" i="1"/>
  <c r="B208" i="1"/>
  <c r="B1372" i="1"/>
  <c r="B1342" i="1"/>
  <c r="B1408" i="1"/>
  <c r="B1269" i="1"/>
  <c r="B2002" i="1"/>
  <c r="B2364" i="1"/>
  <c r="B3134" i="1"/>
  <c r="B3977" i="1"/>
  <c r="B4539" i="1"/>
  <c r="B5202" i="1"/>
  <c r="B5538" i="1"/>
  <c r="B5414" i="1"/>
  <c r="B5814" i="1"/>
  <c r="B5177" i="1"/>
  <c r="B6534" i="1"/>
  <c r="B6632" i="1"/>
  <c r="B6101" i="1"/>
  <c r="B351" i="1"/>
  <c r="B4135" i="1"/>
  <c r="B5403" i="1"/>
  <c r="B5249" i="1"/>
  <c r="B5994" i="1"/>
  <c r="B899" i="1"/>
  <c r="B2507" i="1"/>
  <c r="B2924" i="1"/>
  <c r="B4109" i="1"/>
  <c r="B4323" i="1"/>
  <c r="B1200" i="1"/>
  <c r="B1985" i="1"/>
  <c r="B1233" i="1"/>
  <c r="B1691" i="1"/>
  <c r="B2091" i="1"/>
  <c r="B3287" i="1"/>
  <c r="B4228" i="1"/>
  <c r="B4281" i="1"/>
  <c r="B4208" i="1"/>
  <c r="B5350" i="1"/>
  <c r="B5176" i="1"/>
  <c r="B5679" i="1"/>
  <c r="B5440" i="1"/>
  <c r="B6532" i="1"/>
  <c r="B834" i="1"/>
  <c r="B69" i="1"/>
  <c r="B1773" i="1"/>
  <c r="B1039" i="1"/>
  <c r="B1840" i="1"/>
  <c r="B1139" i="1"/>
  <c r="B1606" i="1"/>
  <c r="B2581" i="1"/>
  <c r="B2997" i="1"/>
  <c r="B3190" i="1"/>
  <c r="B2777" i="1"/>
  <c r="B3102" i="1"/>
  <c r="B4132" i="1"/>
  <c r="B4260" i="1"/>
  <c r="B4119" i="1"/>
  <c r="B3880" i="1"/>
  <c r="B4755" i="1"/>
  <c r="B4670" i="1"/>
  <c r="B5238" i="1"/>
  <c r="B4598" i="1"/>
  <c r="B4678" i="1"/>
  <c r="B4894" i="1"/>
  <c r="B4879" i="1"/>
  <c r="B6113" i="1"/>
  <c r="B5906" i="1"/>
  <c r="B816" i="1"/>
  <c r="B1389" i="1"/>
  <c r="B1690" i="1"/>
  <c r="B3099" i="1"/>
  <c r="B3084" i="1"/>
  <c r="B3718" i="1"/>
  <c r="B4553" i="1"/>
  <c r="B4417" i="1"/>
  <c r="B6188" i="1"/>
  <c r="B186" i="1"/>
  <c r="B113" i="1"/>
  <c r="B2096" i="1"/>
  <c r="B1170" i="1"/>
  <c r="B1116" i="1"/>
  <c r="B1295" i="1"/>
  <c r="B1060" i="1"/>
  <c r="B2138" i="1"/>
  <c r="B3356" i="1"/>
  <c r="B2782" i="1"/>
  <c r="B4201" i="1"/>
  <c r="B4110" i="1"/>
  <c r="B3186" i="1"/>
  <c r="B4825" i="1"/>
  <c r="B4631" i="1"/>
  <c r="B5582" i="1"/>
  <c r="B4662" i="1"/>
  <c r="B6279" i="1"/>
  <c r="B6627" i="1"/>
  <c r="B909" i="1"/>
  <c r="B86" i="1"/>
  <c r="B2192" i="1"/>
  <c r="B2148" i="1"/>
  <c r="B1252" i="1"/>
  <c r="B2194" i="1"/>
  <c r="B2134" i="1"/>
  <c r="B2986" i="1"/>
  <c r="B3996" i="1"/>
  <c r="B4061" i="1"/>
  <c r="B4545" i="1"/>
  <c r="B5159" i="1"/>
  <c r="B5297" i="1"/>
  <c r="B6178" i="1"/>
  <c r="B1908" i="1"/>
  <c r="B3193" i="1"/>
  <c r="B3435" i="1"/>
  <c r="B368" i="1"/>
  <c r="B322" i="1"/>
  <c r="B2747" i="1"/>
  <c r="B4185" i="1"/>
  <c r="B3915" i="1"/>
  <c r="B4720" i="1"/>
  <c r="B5604" i="1"/>
  <c r="B1136" i="1"/>
  <c r="B967" i="1"/>
  <c r="B1694" i="1"/>
  <c r="B2239" i="1"/>
  <c r="B1792" i="1"/>
  <c r="B1515" i="1"/>
  <c r="B2343" i="1"/>
  <c r="B3067" i="1"/>
  <c r="B2315" i="1"/>
  <c r="B2863" i="1"/>
  <c r="B2832" i="1"/>
  <c r="B3024" i="1"/>
  <c r="B4077" i="1"/>
  <c r="B4852" i="1"/>
  <c r="B5195" i="1"/>
  <c r="B4972" i="1"/>
  <c r="B5678" i="1"/>
  <c r="B5121" i="1"/>
  <c r="B6523" i="1"/>
  <c r="B6539" i="1"/>
  <c r="B5866" i="1"/>
  <c r="B6396" i="1"/>
  <c r="B6333" i="1"/>
  <c r="B6643" i="1"/>
  <c r="B5924" i="1"/>
  <c r="B217" i="1"/>
  <c r="B253" i="1"/>
  <c r="B768" i="1"/>
  <c r="B513" i="1"/>
  <c r="B516" i="1"/>
  <c r="B1566" i="1"/>
  <c r="B1854" i="1"/>
  <c r="B1888" i="1"/>
  <c r="B1761" i="1"/>
  <c r="B940" i="1"/>
  <c r="B1863" i="1"/>
  <c r="B2678" i="1"/>
  <c r="B2998" i="1"/>
  <c r="B3323" i="1"/>
  <c r="B2461" i="1"/>
  <c r="B2765" i="1"/>
  <c r="B2894" i="1"/>
  <c r="B2990" i="1"/>
  <c r="B2975" i="1"/>
  <c r="B2928" i="1"/>
  <c r="B2817" i="1"/>
  <c r="B3137" i="1"/>
  <c r="B3265" i="1"/>
  <c r="B2212" i="1"/>
  <c r="B3026" i="1"/>
  <c r="B4356" i="1"/>
  <c r="B4234" i="1"/>
  <c r="B3579" i="1"/>
  <c r="B3509" i="1"/>
  <c r="B3334" i="1"/>
  <c r="B4128" i="1"/>
  <c r="B5330" i="1"/>
  <c r="B5302" i="1"/>
  <c r="B4953" i="1"/>
  <c r="B5515" i="1"/>
  <c r="B5263" i="1"/>
  <c r="B5328" i="1"/>
  <c r="B6473" i="1"/>
  <c r="B6268" i="1"/>
  <c r="B5949" i="1"/>
  <c r="B6305" i="1"/>
  <c r="B5909" i="1"/>
  <c r="B6421" i="1"/>
  <c r="B569" i="1"/>
  <c r="B665" i="1"/>
  <c r="B1021" i="1"/>
  <c r="B318" i="1"/>
  <c r="B366" i="1"/>
  <c r="B510" i="1"/>
  <c r="B593" i="1"/>
  <c r="B801" i="1"/>
  <c r="B420" i="1"/>
  <c r="B886" i="1"/>
  <c r="B1222" i="1"/>
  <c r="B536" i="1"/>
  <c r="B1484" i="1"/>
  <c r="B739" i="1"/>
  <c r="B1422" i="1"/>
  <c r="B1920" i="1"/>
  <c r="B1425" i="1"/>
  <c r="B1601" i="1"/>
  <c r="B1841" i="1"/>
  <c r="B1889" i="1"/>
  <c r="B1746" i="1"/>
  <c r="B2178" i="1"/>
  <c r="B1016" i="1"/>
  <c r="B2069" i="1"/>
  <c r="B1087" i="1"/>
  <c r="B1253" i="1"/>
  <c r="B1542" i="1"/>
  <c r="B1834" i="1"/>
  <c r="B1930" i="1"/>
  <c r="B2676" i="1"/>
  <c r="B2470" i="1"/>
  <c r="B2614" i="1"/>
  <c r="B2307" i="1"/>
  <c r="B3351" i="1"/>
  <c r="B3401" i="1"/>
  <c r="B2778" i="1"/>
  <c r="B3290" i="1"/>
  <c r="B2907" i="1"/>
  <c r="B2812" i="1"/>
  <c r="B2589" i="1"/>
  <c r="B2574" i="1"/>
  <c r="B2155" i="1"/>
  <c r="B2690" i="1"/>
  <c r="B4091" i="1"/>
  <c r="B4251" i="1"/>
  <c r="B3660" i="1"/>
  <c r="B4204" i="1"/>
  <c r="B3494" i="1"/>
  <c r="B3712" i="1"/>
  <c r="B3434" i="1"/>
  <c r="B4786" i="1"/>
  <c r="B4994" i="1"/>
  <c r="B5347" i="1"/>
  <c r="B5364" i="1"/>
  <c r="B4997" i="1"/>
  <c r="B5526" i="1"/>
  <c r="B5271" i="1"/>
  <c r="B5671" i="1"/>
  <c r="B4906" i="1"/>
  <c r="B5756" i="1"/>
  <c r="B4419" i="1"/>
  <c r="B5453" i="1"/>
  <c r="B5549" i="1"/>
  <c r="B5182" i="1"/>
  <c r="B5647" i="1"/>
  <c r="B4584" i="1"/>
  <c r="B6694" i="1"/>
  <c r="B6119" i="1"/>
  <c r="B6215" i="1"/>
  <c r="B6567" i="1"/>
  <c r="B6410" i="1"/>
  <c r="B5790" i="1"/>
  <c r="B5767" i="1"/>
  <c r="B6142" i="1"/>
  <c r="B5999" i="1"/>
  <c r="B5795" i="1"/>
  <c r="B6224" i="1"/>
  <c r="B6369" i="1"/>
  <c r="B5748" i="1"/>
  <c r="B5797" i="1"/>
  <c r="B6147" i="1"/>
  <c r="B6291" i="1"/>
  <c r="B6021" i="1"/>
  <c r="B881" i="1"/>
  <c r="B1486" i="1"/>
  <c r="B820" i="1"/>
  <c r="B2992" i="1"/>
  <c r="B5769" i="1"/>
  <c r="B1310" i="1"/>
  <c r="B705" i="1"/>
  <c r="B597" i="1"/>
  <c r="B1452" i="1"/>
  <c r="B1730" i="1"/>
  <c r="B1924" i="1"/>
  <c r="B2118" i="1"/>
  <c r="B1367" i="1"/>
  <c r="B1847" i="1"/>
  <c r="B2948" i="1"/>
  <c r="B3572" i="1"/>
  <c r="B4345" i="1"/>
  <c r="B3738" i="1"/>
  <c r="B4394" i="1"/>
  <c r="B4176" i="1"/>
  <c r="B5634" i="1"/>
  <c r="B5060" i="1"/>
  <c r="B5734" i="1"/>
  <c r="B4859" i="1"/>
  <c r="B5131" i="1"/>
  <c r="B3939" i="1"/>
  <c r="B4641" i="1"/>
  <c r="B6183" i="1"/>
  <c r="B6312" i="1"/>
  <c r="B6014" i="1"/>
  <c r="B257" i="1"/>
  <c r="B226" i="1"/>
  <c r="B8" i="1"/>
  <c r="B1316" i="1"/>
  <c r="B1351" i="1"/>
  <c r="B2884" i="1"/>
  <c r="B2976" i="1"/>
  <c r="B3567" i="1"/>
  <c r="B4322" i="1"/>
  <c r="B4738" i="1"/>
  <c r="B4836" i="1"/>
  <c r="B4646" i="1"/>
  <c r="B4936" i="1"/>
  <c r="B5560" i="1"/>
  <c r="B3891" i="1"/>
  <c r="B5276" i="1"/>
  <c r="B5516" i="1"/>
  <c r="B5088" i="1"/>
  <c r="B894" i="1"/>
  <c r="B370" i="1"/>
  <c r="B3120" i="1"/>
  <c r="B4152" i="1"/>
  <c r="B4819" i="1"/>
  <c r="B5331" i="1"/>
  <c r="B4798" i="1"/>
  <c r="B5471" i="1"/>
  <c r="B6144" i="1"/>
  <c r="B1849" i="1"/>
  <c r="B3645" i="1"/>
  <c r="B6628" i="1"/>
  <c r="B115" i="1"/>
  <c r="B1533" i="1"/>
  <c r="B1036" i="1"/>
  <c r="B2896" i="1"/>
  <c r="B4303" i="1"/>
  <c r="B3907" i="1"/>
  <c r="B6184" i="1"/>
  <c r="B976" i="1"/>
  <c r="B613" i="1"/>
  <c r="B1190" i="1"/>
  <c r="B2204" i="1"/>
  <c r="B2271" i="1"/>
  <c r="B1167" i="1"/>
  <c r="B1649" i="1"/>
  <c r="B1474" i="1"/>
  <c r="B1749" i="1"/>
  <c r="B1096" i="1"/>
  <c r="B1299" i="1"/>
  <c r="B1513" i="1"/>
  <c r="B2215" i="1"/>
  <c r="B3301" i="1"/>
  <c r="B2310" i="1"/>
  <c r="B2512" i="1"/>
  <c r="B3606" i="1"/>
  <c r="B4166" i="1"/>
  <c r="B3366" i="1"/>
  <c r="B3697" i="1"/>
  <c r="B3602" i="1"/>
  <c r="B4887" i="1"/>
  <c r="B4954" i="1"/>
  <c r="B5535" i="1"/>
  <c r="B6041" i="1"/>
  <c r="B6027" i="1"/>
  <c r="B6365" i="1"/>
  <c r="B6191" i="1"/>
  <c r="B6338" i="1"/>
  <c r="B992" i="1"/>
  <c r="B1453" i="1"/>
  <c r="B2222" i="1"/>
  <c r="B1520" i="1"/>
  <c r="B827" i="1"/>
  <c r="B1843" i="1"/>
  <c r="B2708" i="1"/>
  <c r="B3178" i="1"/>
  <c r="B3802" i="1"/>
  <c r="B4650" i="1"/>
  <c r="B3596" i="1"/>
  <c r="B3918" i="1"/>
  <c r="B3480" i="1"/>
  <c r="B4739" i="1"/>
  <c r="B4858" i="1"/>
  <c r="B4907" i="1"/>
  <c r="B5389" i="1"/>
  <c r="B4717" i="1"/>
  <c r="B6153" i="1"/>
  <c r="B5789" i="1"/>
  <c r="B6298" i="1"/>
  <c r="B6123" i="1"/>
  <c r="B5982" i="1"/>
  <c r="B921" i="1"/>
  <c r="B775" i="1"/>
  <c r="B1919" i="1"/>
  <c r="B1306" i="1"/>
  <c r="B1975" i="1"/>
  <c r="B1482" i="1"/>
  <c r="B1483" i="1"/>
  <c r="B2219" i="1"/>
  <c r="B2630" i="1"/>
  <c r="B3319" i="1"/>
  <c r="B2285" i="1"/>
  <c r="B3610" i="1"/>
  <c r="B4224" i="1"/>
  <c r="B5106" i="1"/>
  <c r="B5083" i="1"/>
  <c r="B4958" i="1"/>
  <c r="B6546" i="1"/>
  <c r="B169" i="1"/>
  <c r="B649" i="1"/>
  <c r="B447" i="1"/>
  <c r="B240" i="1"/>
  <c r="B321" i="1"/>
  <c r="B278" i="1"/>
  <c r="B959" i="1"/>
  <c r="B1112" i="1"/>
  <c r="B1818" i="1"/>
  <c r="B2131" i="1"/>
  <c r="B2521" i="1"/>
  <c r="B2985" i="1"/>
  <c r="B3148" i="1"/>
  <c r="B3232" i="1"/>
  <c r="B2482" i="1"/>
  <c r="B3705" i="1"/>
  <c r="B4361" i="1"/>
  <c r="B4330" i="1"/>
  <c r="B4506" i="1"/>
  <c r="B4540" i="1"/>
  <c r="B3459" i="1"/>
  <c r="B5094" i="1"/>
  <c r="B5594" i="1"/>
  <c r="B3202" i="1"/>
  <c r="B5648" i="1"/>
  <c r="B5677" i="1"/>
  <c r="B6361" i="1"/>
  <c r="B6478" i="1"/>
  <c r="B5745" i="1"/>
  <c r="B6336" i="1"/>
  <c r="B6114" i="1"/>
  <c r="B5858" i="1"/>
  <c r="B1718" i="1"/>
  <c r="B2736" i="1"/>
  <c r="B6202" i="1"/>
  <c r="B347" i="1"/>
  <c r="B109" i="1"/>
  <c r="B766" i="1"/>
  <c r="B575" i="1"/>
  <c r="B1153" i="1"/>
  <c r="B229" i="1"/>
  <c r="B1159" i="1"/>
  <c r="B1356" i="1"/>
  <c r="B1876" i="1"/>
  <c r="B3158" i="1"/>
  <c r="B2276" i="1"/>
  <c r="B2723" i="1"/>
  <c r="B4212" i="1"/>
  <c r="B3798" i="1"/>
  <c r="B4151" i="1"/>
  <c r="B4824" i="1"/>
  <c r="B5128" i="1"/>
  <c r="B4876" i="1"/>
  <c r="B6506" i="1"/>
  <c r="B105" i="1"/>
  <c r="B585" i="1"/>
  <c r="B621" i="1"/>
  <c r="B244" i="1"/>
  <c r="B2820" i="1"/>
  <c r="B3220" i="1"/>
  <c r="B2933" i="1"/>
  <c r="B2475" i="1"/>
  <c r="B3339" i="1"/>
  <c r="B2573" i="1"/>
  <c r="B2669" i="1"/>
  <c r="B2590" i="1"/>
  <c r="B2641" i="1"/>
  <c r="B3815" i="1"/>
  <c r="B3477" i="1"/>
  <c r="B3517" i="1"/>
  <c r="B4934" i="1"/>
  <c r="B4956" i="1"/>
  <c r="B6169" i="1"/>
  <c r="B153" i="1"/>
  <c r="B138" i="1"/>
  <c r="B791" i="1"/>
  <c r="B2172" i="1"/>
  <c r="B815" i="1"/>
  <c r="B1817" i="1"/>
  <c r="B2170" i="1"/>
  <c r="B2288" i="1"/>
  <c r="B2567" i="1"/>
  <c r="B2921" i="1"/>
  <c r="B3177" i="1"/>
  <c r="B2626" i="1"/>
  <c r="B3845" i="1"/>
  <c r="B4037" i="1"/>
  <c r="B3525" i="1"/>
  <c r="B3562" i="1"/>
  <c r="B3964" i="1"/>
  <c r="B3493" i="1"/>
  <c r="B4354" i="1"/>
  <c r="B5042" i="1"/>
  <c r="B4892" i="1"/>
  <c r="B4990" i="1"/>
  <c r="B5726" i="1"/>
  <c r="B6646" i="1"/>
  <c r="B6508" i="1"/>
  <c r="B6367" i="1"/>
  <c r="B985" i="1"/>
  <c r="B445" i="1"/>
  <c r="B1294" i="1"/>
  <c r="B760" i="1"/>
  <c r="B5586" i="1"/>
  <c r="B5247" i="1"/>
  <c r="B5360" i="1"/>
  <c r="B706" i="1"/>
  <c r="B1554" i="1"/>
  <c r="B2685" i="1"/>
  <c r="B2638" i="1"/>
  <c r="B4587" i="1"/>
  <c r="B4642" i="1"/>
  <c r="B5268" i="1"/>
  <c r="B5877" i="1"/>
  <c r="B6368" i="1"/>
  <c r="B6003" i="1"/>
  <c r="B6372" i="1"/>
  <c r="B173" i="1"/>
  <c r="B653" i="1"/>
  <c r="B914" i="1"/>
  <c r="B355" i="1"/>
  <c r="B1191" i="1"/>
  <c r="B1860" i="1"/>
  <c r="B1880" i="1"/>
  <c r="B2056" i="1"/>
  <c r="B2200" i="1"/>
  <c r="B2725" i="1"/>
  <c r="B2667" i="1"/>
  <c r="B2543" i="1"/>
  <c r="B3167" i="1"/>
  <c r="B2467" i="1"/>
  <c r="B3364" i="1"/>
  <c r="B4121" i="1"/>
  <c r="B3771" i="1"/>
  <c r="B4332" i="1"/>
  <c r="B4495" i="1"/>
  <c r="B4818" i="1"/>
  <c r="B4839" i="1"/>
  <c r="B4709" i="1"/>
  <c r="B5008" i="1"/>
  <c r="B5137" i="1"/>
  <c r="B6572" i="1"/>
  <c r="B5749" i="1"/>
  <c r="B427" i="1"/>
  <c r="B1165" i="1"/>
  <c r="B1286" i="1"/>
  <c r="B879" i="1"/>
  <c r="B3140" i="1"/>
  <c r="B2378" i="1"/>
  <c r="B2443" i="1"/>
  <c r="B2913" i="1"/>
  <c r="B4136" i="1"/>
  <c r="B4312" i="1"/>
  <c r="B3546" i="1"/>
  <c r="B4901" i="1"/>
  <c r="B5054" i="1"/>
  <c r="B5438" i="1"/>
  <c r="B5680" i="1"/>
  <c r="B5976" i="1"/>
  <c r="B5913" i="1"/>
  <c r="B6667" i="1"/>
  <c r="B5916" i="1"/>
  <c r="B94" i="1"/>
  <c r="B1105" i="1"/>
  <c r="B2063" i="1"/>
  <c r="B1140" i="1"/>
  <c r="B1180" i="1"/>
  <c r="B2267" i="1"/>
  <c r="B2358" i="1"/>
  <c r="B2648" i="1"/>
  <c r="B3296" i="1"/>
  <c r="B4011" i="1"/>
  <c r="B4620" i="1"/>
  <c r="B4048" i="1"/>
  <c r="B5138" i="1"/>
  <c r="B5337" i="1"/>
  <c r="B5658" i="1"/>
  <c r="B5486" i="1"/>
  <c r="B5071" i="1"/>
  <c r="B6490" i="1"/>
  <c r="B633" i="1"/>
  <c r="B681" i="1"/>
  <c r="B738" i="1"/>
  <c r="B599" i="1"/>
  <c r="B1740" i="1"/>
  <c r="B1550" i="1"/>
  <c r="B1308" i="1"/>
  <c r="B1419" i="1"/>
  <c r="B2906" i="1"/>
  <c r="B2514" i="1"/>
  <c r="B2963" i="1"/>
  <c r="B3539" i="1"/>
  <c r="B3914" i="1"/>
  <c r="B4523" i="1"/>
  <c r="B3951" i="1"/>
  <c r="B5052" i="1"/>
  <c r="B5085" i="1"/>
  <c r="B5980" i="1"/>
  <c r="B6284" i="1"/>
  <c r="B6353" i="1"/>
  <c r="B6580" i="1"/>
  <c r="B855" i="1"/>
  <c r="B1288" i="1"/>
  <c r="B1052" i="1"/>
  <c r="B1431" i="1"/>
  <c r="B3352" i="1"/>
  <c r="B3097" i="1"/>
  <c r="B2541" i="1"/>
  <c r="B3764" i="1"/>
  <c r="B4101" i="1"/>
  <c r="B3865" i="1"/>
  <c r="B3511" i="1"/>
  <c r="B3982" i="1"/>
  <c r="B5212" i="1"/>
  <c r="B5930" i="1"/>
  <c r="B5885" i="1"/>
  <c r="B6319" i="1"/>
  <c r="B341" i="1"/>
  <c r="B630" i="1"/>
  <c r="B360" i="1"/>
  <c r="B1564" i="1"/>
  <c r="B1076" i="1"/>
  <c r="B2037" i="1"/>
  <c r="B2413" i="1"/>
  <c r="B2879" i="1"/>
  <c r="B4254" i="1"/>
  <c r="B4291" i="1"/>
  <c r="B4688" i="1"/>
  <c r="B4741" i="1"/>
  <c r="B5133" i="1"/>
  <c r="B6347" i="1"/>
  <c r="B6098" i="1"/>
  <c r="B5972" i="1"/>
  <c r="B204" i="1"/>
  <c r="B412" i="1"/>
  <c r="B1053" i="1"/>
  <c r="B1245" i="1"/>
  <c r="B934" i="1"/>
  <c r="B407" i="1"/>
  <c r="B408" i="1"/>
  <c r="B2084" i="1"/>
  <c r="B2137" i="1"/>
  <c r="B1578" i="1"/>
  <c r="B1771" i="1"/>
  <c r="B2242" i="1"/>
  <c r="B3204" i="1"/>
  <c r="B2837" i="1"/>
  <c r="B3000" i="1"/>
  <c r="B3165" i="1"/>
  <c r="B2977" i="1"/>
  <c r="B3924" i="1"/>
  <c r="B4277" i="1"/>
  <c r="B3878" i="1"/>
  <c r="B4583" i="1"/>
  <c r="B3399" i="1"/>
  <c r="B4392" i="1"/>
  <c r="B3577" i="1"/>
  <c r="B4089" i="1"/>
  <c r="B4027" i="1"/>
  <c r="B3820" i="1"/>
  <c r="B4013" i="1"/>
  <c r="B4914" i="1"/>
  <c r="B5010" i="1"/>
  <c r="B5762" i="1"/>
  <c r="B4838" i="1"/>
  <c r="B5209" i="1"/>
  <c r="B5100" i="1"/>
  <c r="B5261" i="1"/>
  <c r="B5997" i="1"/>
  <c r="B6173" i="1"/>
  <c r="B6453" i="1"/>
  <c r="B1944" i="1"/>
  <c r="B2634" i="1"/>
  <c r="B4501" i="1"/>
  <c r="B3559" i="1"/>
  <c r="B3854" i="1"/>
  <c r="B5764" i="1"/>
  <c r="B5870" i="1"/>
  <c r="B1934" i="1"/>
  <c r="B1735" i="1"/>
  <c r="B2979" i="1"/>
  <c r="B4218" i="1"/>
  <c r="B3872" i="1"/>
  <c r="B6341" i="1"/>
  <c r="B2121" i="1"/>
  <c r="B3077" i="1"/>
  <c r="B3999" i="1"/>
  <c r="B5190" i="1"/>
  <c r="B6339" i="1"/>
  <c r="B1426" i="1"/>
  <c r="B1940" i="1"/>
  <c r="B1413" i="1"/>
  <c r="B1621" i="1"/>
  <c r="B1802" i="1"/>
  <c r="B2775" i="1"/>
  <c r="B2807" i="1"/>
  <c r="B3041" i="1"/>
  <c r="B4510" i="1"/>
  <c r="B3744" i="1"/>
  <c r="B4066" i="1"/>
  <c r="B4703" i="1"/>
  <c r="B5466" i="1"/>
  <c r="B5899" i="1"/>
  <c r="B5796" i="1"/>
  <c r="B5719" i="1"/>
  <c r="B473" i="1"/>
  <c r="B266" i="1"/>
  <c r="B546" i="1"/>
  <c r="B900" i="1"/>
  <c r="B1395" i="1"/>
  <c r="B1460" i="1"/>
  <c r="B3304" i="1"/>
  <c r="B2945" i="1"/>
  <c r="B5412" i="1"/>
  <c r="B4659" i="1"/>
  <c r="B6422" i="1"/>
  <c r="B402" i="1"/>
  <c r="B1058" i="1"/>
  <c r="B707" i="1"/>
  <c r="B149" i="1"/>
  <c r="B1303" i="1"/>
  <c r="B1648" i="1"/>
  <c r="B1457" i="1"/>
  <c r="B1171" i="1"/>
  <c r="B1347" i="1"/>
  <c r="B1430" i="1"/>
  <c r="B2756" i="1"/>
  <c r="B3229" i="1"/>
  <c r="B4278" i="1"/>
  <c r="B3524" i="1"/>
  <c r="B4441" i="1"/>
  <c r="B4347" i="1"/>
  <c r="B4446" i="1"/>
  <c r="B3967" i="1"/>
  <c r="B5108" i="1"/>
  <c r="B5556" i="1"/>
  <c r="B5080" i="1"/>
  <c r="B5656" i="1"/>
  <c r="B5929" i="1"/>
  <c r="B6553" i="1"/>
  <c r="B6082" i="1"/>
  <c r="B470" i="1"/>
  <c r="B1820" i="1"/>
  <c r="B859" i="1"/>
  <c r="B1970" i="1"/>
  <c r="B1898" i="1"/>
  <c r="B3238" i="1"/>
  <c r="B2680" i="1"/>
  <c r="B3467" i="1"/>
  <c r="B2199" i="1"/>
  <c r="B2510" i="1"/>
  <c r="B2880" i="1"/>
  <c r="B2353" i="1"/>
  <c r="B2689" i="1"/>
  <c r="B4004" i="1"/>
  <c r="B4244" i="1"/>
  <c r="B3418" i="1"/>
  <c r="B3703" i="1"/>
  <c r="B3724" i="1"/>
  <c r="B3629" i="1"/>
  <c r="B3762" i="1"/>
  <c r="B5378" i="1"/>
  <c r="B5461" i="1"/>
  <c r="B5784" i="1"/>
  <c r="B5338" i="1"/>
  <c r="B5019" i="1"/>
  <c r="B4579" i="1"/>
  <c r="B4975" i="1"/>
  <c r="B4680" i="1"/>
  <c r="B5633" i="1"/>
  <c r="B6121" i="1"/>
  <c r="B6092" i="1"/>
  <c r="B6046" i="1"/>
  <c r="B6015" i="1"/>
  <c r="B6639" i="1"/>
  <c r="B6032" i="1"/>
  <c r="B6544" i="1"/>
  <c r="B5777" i="1"/>
  <c r="B6289" i="1"/>
  <c r="B6610" i="1"/>
  <c r="B6467" i="1"/>
  <c r="B6196" i="1"/>
  <c r="B698" i="1"/>
  <c r="B1120" i="1"/>
  <c r="B1842" i="1"/>
  <c r="B2152" i="1"/>
  <c r="B955" i="1"/>
  <c r="B3066" i="1"/>
  <c r="B2544" i="1"/>
  <c r="B2403" i="1"/>
  <c r="B3075" i="1"/>
  <c r="B5109" i="1"/>
  <c r="B4778" i="1"/>
  <c r="B4635" i="1"/>
  <c r="B4660" i="1"/>
  <c r="B5311" i="1"/>
  <c r="B6457" i="1"/>
  <c r="B5687" i="1"/>
  <c r="B6340" i="1"/>
  <c r="B1670" i="1"/>
  <c r="B3246" i="1"/>
  <c r="B3576" i="1"/>
  <c r="B6419" i="1"/>
  <c r="B5957" i="1"/>
  <c r="B573" i="1"/>
  <c r="B717" i="1"/>
  <c r="B990" i="1"/>
  <c r="B544" i="1"/>
  <c r="B291" i="1"/>
  <c r="B1676" i="1"/>
  <c r="B779" i="1"/>
  <c r="B1701" i="1"/>
  <c r="B2025" i="1"/>
  <c r="B2249" i="1"/>
  <c r="B1259" i="1"/>
  <c r="B3252" i="1"/>
  <c r="B3142" i="1"/>
  <c r="B2973" i="1"/>
  <c r="B3362" i="1"/>
  <c r="B3723" i="1"/>
  <c r="B3473" i="1"/>
  <c r="B5558" i="1"/>
  <c r="B5387" i="1"/>
  <c r="B5945" i="1"/>
  <c r="B6331" i="1"/>
  <c r="B365" i="1"/>
  <c r="B16" i="1"/>
  <c r="B530" i="1"/>
  <c r="B818" i="1"/>
  <c r="B117" i="1"/>
  <c r="B1175" i="1"/>
  <c r="B1437" i="1"/>
  <c r="B2093" i="1"/>
  <c r="B2161" i="1"/>
  <c r="B1571" i="1"/>
  <c r="B1298" i="1"/>
  <c r="B2404" i="1"/>
  <c r="B3272" i="1"/>
  <c r="B2862" i="1"/>
  <c r="B4167" i="1"/>
  <c r="B4058" i="1"/>
  <c r="B4219" i="1"/>
  <c r="B3726" i="1"/>
  <c r="B3886" i="1"/>
  <c r="B3743" i="1"/>
  <c r="B4415" i="1"/>
  <c r="B3479" i="1"/>
  <c r="B4226" i="1"/>
  <c r="B5287" i="1"/>
  <c r="B5294" i="1"/>
  <c r="B5281" i="1"/>
  <c r="B5729" i="1"/>
  <c r="B6206" i="1"/>
  <c r="B6420" i="1"/>
  <c r="B9" i="1"/>
  <c r="B363" i="1"/>
  <c r="B60" i="1"/>
  <c r="B319" i="1"/>
  <c r="B2032" i="1"/>
  <c r="B1441" i="1"/>
  <c r="B1562" i="1"/>
  <c r="B883" i="1"/>
  <c r="B2932" i="1"/>
  <c r="B2950" i="1"/>
  <c r="B3079" i="1"/>
  <c r="B4477" i="1"/>
  <c r="B5573" i="1"/>
  <c r="B5599" i="1"/>
  <c r="B5808" i="1"/>
  <c r="B6731" i="1"/>
  <c r="B6623" i="1"/>
  <c r="B6081" i="1"/>
  <c r="B46" i="1"/>
  <c r="B962" i="1"/>
  <c r="B821" i="1"/>
  <c r="B2392" i="1"/>
  <c r="B2952" i="1"/>
  <c r="B2393" i="1"/>
  <c r="B4112" i="1"/>
  <c r="B5252" i="1"/>
  <c r="B5181" i="1"/>
  <c r="B6585" i="1"/>
  <c r="B329" i="1"/>
  <c r="B1006" i="1"/>
  <c r="B869" i="1"/>
  <c r="B1143" i="1"/>
  <c r="B1068" i="1"/>
  <c r="B1685" i="1"/>
  <c r="B2305" i="1"/>
  <c r="B2437" i="1"/>
  <c r="B2425" i="1"/>
  <c r="B3225" i="1"/>
  <c r="B2586" i="1"/>
  <c r="B2275" i="1"/>
  <c r="B2764" i="1"/>
  <c r="B2513" i="1"/>
  <c r="B2386" i="1"/>
  <c r="B2738" i="1"/>
  <c r="B4590" i="1"/>
  <c r="B4592" i="1"/>
  <c r="B5474" i="1"/>
  <c r="B5685" i="1"/>
  <c r="B4806" i="1"/>
  <c r="B5527" i="1"/>
  <c r="B4793" i="1"/>
  <c r="B6344" i="1"/>
  <c r="B6122" i="1"/>
  <c r="B5931" i="1"/>
  <c r="B6048" i="1"/>
  <c r="B6723" i="1"/>
  <c r="B51" i="1"/>
  <c r="B1373" i="1"/>
  <c r="B3038" i="1"/>
  <c r="B2754" i="1"/>
  <c r="B4309" i="1"/>
  <c r="B3800" i="1"/>
  <c r="B3819" i="1"/>
  <c r="B3965" i="1"/>
  <c r="B3887" i="1"/>
  <c r="B5543" i="1"/>
  <c r="B4861" i="1"/>
  <c r="B5105" i="1"/>
  <c r="B6007" i="1"/>
  <c r="B6697" i="1"/>
  <c r="B6559" i="1"/>
  <c r="B6129" i="1"/>
  <c r="B185" i="1"/>
  <c r="B758" i="1"/>
  <c r="B668" i="1"/>
  <c r="B1144" i="1"/>
  <c r="B79" i="1"/>
  <c r="B255" i="1"/>
  <c r="B436" i="1"/>
  <c r="B119" i="1"/>
  <c r="B1391" i="1"/>
  <c r="B1679" i="1"/>
  <c r="B1711" i="1"/>
  <c r="B1687" i="1"/>
  <c r="B1353" i="1"/>
  <c r="B2042" i="1"/>
  <c r="B1098" i="1"/>
  <c r="B2474" i="1"/>
  <c r="B3169" i="1"/>
  <c r="B3424" i="1"/>
  <c r="B4333" i="1"/>
  <c r="B3412" i="1"/>
  <c r="B4193" i="1"/>
  <c r="B3874" i="1"/>
  <c r="B4546" i="1"/>
  <c r="B5426" i="1"/>
  <c r="B5508" i="1"/>
  <c r="B5510" i="1"/>
  <c r="B5607" i="1"/>
  <c r="B5032" i="1"/>
  <c r="B5732" i="1"/>
  <c r="B6002" i="1"/>
  <c r="B2468" i="1"/>
  <c r="B3109" i="1"/>
  <c r="B3046" i="1"/>
  <c r="B3136" i="1"/>
  <c r="B3313" i="1"/>
  <c r="B3437" i="1"/>
  <c r="B4959" i="1"/>
  <c r="B6023" i="1"/>
  <c r="B441" i="1"/>
  <c r="B912" i="1"/>
  <c r="B290" i="1"/>
  <c r="B774" i="1"/>
  <c r="B1836" i="1"/>
  <c r="B1629" i="1"/>
  <c r="B1524" i="1"/>
  <c r="B1878" i="1"/>
  <c r="B1623" i="1"/>
  <c r="B2329" i="1"/>
  <c r="B2557" i="1"/>
  <c r="B3233" i="1"/>
  <c r="B4340" i="1"/>
  <c r="B3592" i="1"/>
  <c r="B4298" i="1"/>
  <c r="B3756" i="1"/>
  <c r="B4498" i="1"/>
  <c r="B5346" i="1"/>
  <c r="B5523" i="1"/>
  <c r="B5383" i="1"/>
  <c r="B5433" i="1"/>
  <c r="B4817" i="1"/>
  <c r="B6471" i="1"/>
  <c r="B5896" i="1"/>
  <c r="B6110" i="1"/>
  <c r="B5971" i="1"/>
  <c r="B1134" i="1"/>
  <c r="B3520" i="1"/>
  <c r="B5631" i="1"/>
  <c r="B231" i="1"/>
  <c r="B376" i="1"/>
  <c r="B1130" i="1"/>
  <c r="B1064" i="1"/>
  <c r="B3129" i="1"/>
  <c r="B2799" i="1"/>
  <c r="B3446" i="1"/>
  <c r="B4626" i="1"/>
  <c r="B5361" i="1"/>
  <c r="B6057" i="1"/>
  <c r="B6670" i="1"/>
  <c r="E2354" i="1"/>
  <c r="F2354" i="1"/>
  <c r="B154" i="1"/>
  <c r="B141" i="1"/>
  <c r="B374" i="1"/>
  <c r="B1693" i="1"/>
  <c r="B3014" i="1"/>
  <c r="B2229" i="1"/>
  <c r="B4103" i="1"/>
  <c r="B4351" i="1"/>
  <c r="B4464" i="1"/>
  <c r="B4925" i="1"/>
  <c r="B4679" i="1"/>
  <c r="B5601" i="1"/>
  <c r="B2706" i="1"/>
  <c r="B4149" i="1"/>
  <c r="B3665" i="1"/>
  <c r="B5185" i="1"/>
  <c r="B5895" i="1"/>
  <c r="B6399" i="1"/>
  <c r="B6416" i="1"/>
  <c r="B315" i="1"/>
  <c r="B960" i="1"/>
  <c r="B517" i="1"/>
  <c r="B648" i="1"/>
  <c r="B1217" i="1"/>
  <c r="B2047" i="1"/>
  <c r="B1893" i="1"/>
  <c r="B803" i="1"/>
  <c r="B991" i="1"/>
  <c r="B2646" i="1"/>
  <c r="B3353" i="1"/>
  <c r="B578" i="1"/>
  <c r="B212" i="1"/>
  <c r="B1671" i="1"/>
  <c r="B3308" i="1"/>
  <c r="B2414" i="1"/>
  <c r="B3182" i="1"/>
  <c r="B2783" i="1"/>
  <c r="B3345" i="1"/>
  <c r="B2866" i="1"/>
  <c r="B3713" i="1"/>
  <c r="B4851" i="1"/>
  <c r="B5399" i="1"/>
  <c r="B4702" i="1"/>
  <c r="B6664" i="1"/>
  <c r="B6394" i="1"/>
  <c r="B6671" i="1"/>
  <c r="B6395" i="1"/>
  <c r="B1062" i="1"/>
  <c r="B856" i="1"/>
  <c r="B1377" i="1"/>
  <c r="B1633" i="1"/>
  <c r="B943" i="1"/>
  <c r="B2790" i="1"/>
  <c r="B2892" i="1"/>
  <c r="B3895" i="1"/>
  <c r="B4252" i="1"/>
  <c r="B4284" i="1"/>
  <c r="B4035" i="1"/>
  <c r="B4790" i="1"/>
  <c r="B5798" i="1"/>
  <c r="B5386" i="1"/>
  <c r="B6238" i="1"/>
  <c r="B6449" i="1"/>
  <c r="B6323" i="1"/>
  <c r="B6355" i="1"/>
  <c r="B6005" i="1"/>
  <c r="B777" i="1"/>
  <c r="B5651" i="1"/>
  <c r="B882" i="1"/>
  <c r="B1035" i="1"/>
  <c r="B2049" i="1"/>
  <c r="B3078" i="1"/>
  <c r="B2920" i="1"/>
  <c r="B4255" i="1"/>
  <c r="B394" i="1"/>
  <c r="B702" i="1"/>
  <c r="B144" i="1"/>
  <c r="B1238" i="1"/>
  <c r="B488" i="1"/>
  <c r="B1500" i="1"/>
  <c r="B1581" i="1"/>
  <c r="B2036" i="1"/>
  <c r="B2280" i="1"/>
  <c r="B2757" i="1"/>
  <c r="B3013" i="1"/>
  <c r="B2618" i="1"/>
  <c r="B2876" i="1"/>
  <c r="B3282" i="1"/>
  <c r="B3506" i="1"/>
  <c r="B4257" i="1"/>
  <c r="B4465" i="1"/>
  <c r="B5299" i="1"/>
  <c r="B4687" i="1"/>
  <c r="B3795" i="1"/>
  <c r="B5224" i="1"/>
  <c r="B5787" i="1"/>
  <c r="B6502" i="1"/>
  <c r="B5759" i="1"/>
  <c r="B6013" i="1"/>
  <c r="B6512" i="1"/>
  <c r="AA21" i="10"/>
  <c r="G404" i="10" s="1"/>
  <c r="B404" i="10" s="1" a="1"/>
  <c r="B404" i="10" s="1"/>
  <c r="G67" i="10"/>
  <c r="B67" i="10" s="1" a="1"/>
  <c r="B67" i="10" s="1"/>
  <c r="G319" i="10"/>
  <c r="B319" i="10" s="1" a="1"/>
  <c r="B319" i="10" s="1"/>
  <c r="G412" i="10"/>
  <c r="B412" i="10" s="1" a="1"/>
  <c r="B412" i="10" s="1"/>
  <c r="G402" i="10"/>
  <c r="B402" i="10" s="1" a="1"/>
  <c r="B402" i="10" s="1"/>
  <c r="G47" i="10"/>
  <c r="B47" i="10" s="1" a="1"/>
  <c r="B47" i="10" s="1"/>
  <c r="G418" i="10"/>
  <c r="B418" i="10" s="1" a="1"/>
  <c r="B418" i="10" s="1"/>
  <c r="G310" i="10"/>
  <c r="B310" i="10" s="1" a="1"/>
  <c r="B310" i="10" s="1"/>
  <c r="G351" i="10"/>
  <c r="B351" i="10" s="1" a="1"/>
  <c r="B351" i="10" s="1"/>
  <c r="G311" i="10"/>
  <c r="B311" i="10" s="1" a="1"/>
  <c r="B311" i="10" s="1"/>
  <c r="G273" i="10"/>
  <c r="B273" i="10" s="1" a="1"/>
  <c r="B273" i="10" s="1"/>
  <c r="G125" i="10"/>
  <c r="B125" i="10" s="1" a="1"/>
  <c r="B125" i="10" s="1"/>
  <c r="G372" i="10"/>
  <c r="B372" i="10" s="1" a="1"/>
  <c r="B372" i="10" s="1"/>
  <c r="G158" i="10"/>
  <c r="B158" i="10" s="1" a="1"/>
  <c r="B158" i="10" s="1"/>
  <c r="G217" i="10"/>
  <c r="B217" i="10" s="1" a="1"/>
  <c r="B217" i="10" s="1"/>
  <c r="G291" i="10"/>
  <c r="B291" i="10" s="1" a="1"/>
  <c r="B291" i="10" s="1"/>
  <c r="G283" i="10"/>
  <c r="B283" i="10" s="1" a="1"/>
  <c r="B283" i="10" s="1"/>
  <c r="G198" i="10"/>
  <c r="B198" i="10" s="1" a="1"/>
  <c r="B198" i="10" s="1"/>
  <c r="G214" i="10"/>
  <c r="B214" i="10" s="1" a="1"/>
  <c r="B214" i="10" s="1"/>
  <c r="G269" i="10"/>
  <c r="B269" i="10" s="1" a="1"/>
  <c r="B269" i="10" s="1"/>
  <c r="G61" i="10"/>
  <c r="B61" i="10" s="1" a="1"/>
  <c r="B61" i="10" s="1"/>
  <c r="G152" i="10"/>
  <c r="B152" i="10" s="1" a="1"/>
  <c r="B152" i="10" s="1"/>
  <c r="G138" i="10"/>
  <c r="B138" i="10" s="1" a="1"/>
  <c r="B138" i="10" s="1"/>
  <c r="G147" i="10"/>
  <c r="B147" i="10" s="1" a="1"/>
  <c r="B147" i="10" s="1"/>
  <c r="G94" i="10"/>
  <c r="B94" i="10" s="1" a="1"/>
  <c r="B94" i="10" s="1"/>
  <c r="G35" i="10"/>
  <c r="B35" i="10" s="1" a="1"/>
  <c r="B35" i="10" s="1"/>
  <c r="G281" i="10"/>
  <c r="B281" i="10" s="1" a="1"/>
  <c r="B281" i="10" s="1"/>
  <c r="G237" i="10"/>
  <c r="B237" i="10" s="1" a="1"/>
  <c r="B237" i="10" s="1"/>
  <c r="G73" i="10"/>
  <c r="B73" i="10" s="1" a="1"/>
  <c r="B73" i="10" s="1"/>
  <c r="G114" i="10"/>
  <c r="B114" i="10" s="1" a="1"/>
  <c r="B114" i="10" s="1"/>
  <c r="G212" i="10"/>
  <c r="B212" i="10" s="1" a="1"/>
  <c r="B212" i="10" s="1"/>
  <c r="G58" i="10"/>
  <c r="B58" i="10" s="1" a="1"/>
  <c r="B58" i="10" s="1"/>
  <c r="G336" i="10"/>
  <c r="B336" i="10" s="1" a="1"/>
  <c r="B336" i="10" s="1"/>
  <c r="G244" i="10"/>
  <c r="B244" i="10" s="1" a="1"/>
  <c r="B244" i="10" s="1"/>
  <c r="G400" i="10"/>
  <c r="B400" i="10" s="1" a="1"/>
  <c r="B400" i="10" s="1"/>
  <c r="G103" i="10"/>
  <c r="B103" i="10" s="1" a="1"/>
  <c r="B103" i="10" s="1"/>
  <c r="G339" i="10"/>
  <c r="B339" i="10" s="1" a="1"/>
  <c r="B339" i="10" s="1"/>
  <c r="G175" i="10"/>
  <c r="B175" i="10" s="1" a="1"/>
  <c r="B175" i="10" s="1"/>
  <c r="G142" i="10"/>
  <c r="B142" i="10" s="1" a="1"/>
  <c r="B142" i="10" s="1"/>
  <c r="G390" i="10"/>
  <c r="B390" i="10" s="1" a="1"/>
  <c r="B390" i="10" s="1"/>
  <c r="G405" i="10"/>
  <c r="B405" i="10" s="1" a="1"/>
  <c r="B405" i="10" s="1"/>
  <c r="G358" i="10"/>
  <c r="B358" i="10" s="1" a="1"/>
  <c r="B358" i="10" s="1"/>
  <c r="G344" i="10"/>
  <c r="B344" i="10" s="1" a="1"/>
  <c r="B344" i="10" s="1"/>
  <c r="G363" i="10"/>
  <c r="B363" i="10" s="1" a="1"/>
  <c r="B363" i="10" s="1"/>
  <c r="G60" i="10"/>
  <c r="B60" i="10" s="1" a="1"/>
  <c r="B60" i="10" s="1"/>
  <c r="G268" i="10"/>
  <c r="B268" i="10" s="1" a="1"/>
  <c r="B268" i="10" s="1"/>
  <c r="G200" i="10"/>
  <c r="B200" i="10" s="1" a="1"/>
  <c r="B200" i="10" s="1"/>
  <c r="G325" i="10"/>
  <c r="B325" i="10" s="1" a="1"/>
  <c r="B325" i="10" s="1"/>
  <c r="G299" i="10"/>
  <c r="B299" i="10" s="1" a="1"/>
  <c r="B299" i="10" s="1"/>
  <c r="G222" i="10"/>
  <c r="B222" i="10" s="1" a="1"/>
  <c r="B222" i="10" s="1"/>
  <c r="G233" i="10"/>
  <c r="B233" i="10" s="1" a="1"/>
  <c r="B233" i="10" s="1"/>
  <c r="G359" i="10"/>
  <c r="B359" i="10" s="1" a="1"/>
  <c r="B359" i="10" s="1"/>
  <c r="G39" i="10"/>
  <c r="B39" i="10" s="1" a="1"/>
  <c r="B39" i="10" s="1"/>
  <c r="G104" i="10"/>
  <c r="B104" i="10" s="1" a="1"/>
  <c r="B104" i="10" s="1"/>
  <c r="G171" i="10"/>
  <c r="B171" i="10" s="1" a="1"/>
  <c r="B171" i="10" s="1"/>
  <c r="G188" i="10"/>
  <c r="B188" i="10" s="1" a="1"/>
  <c r="B188" i="10" s="1"/>
  <c r="G312" i="10"/>
  <c r="B312" i="10" s="1" a="1"/>
  <c r="B312" i="10" s="1"/>
  <c r="G315" i="10"/>
  <c r="B315" i="10" s="1" a="1"/>
  <c r="B315" i="10" s="1"/>
  <c r="G148" i="10"/>
  <c r="B148" i="10" s="1" a="1"/>
  <c r="B148" i="10" s="1"/>
  <c r="G408" i="10"/>
  <c r="B408" i="10" s="1" a="1"/>
  <c r="B408" i="10" s="1"/>
  <c r="G63" i="10"/>
  <c r="B63" i="10" s="1" a="1"/>
  <c r="B63" i="10" s="1"/>
  <c r="G231" i="10"/>
  <c r="B231" i="10" s="1" a="1"/>
  <c r="B231" i="10" s="1"/>
  <c r="G115" i="10"/>
  <c r="B115" i="10" s="1" a="1"/>
  <c r="B115" i="10" s="1"/>
  <c r="B3411" i="1" l="1"/>
  <c r="B3396" i="1"/>
  <c r="E40" i="1"/>
  <c r="B6102" i="1"/>
  <c r="B4544" i="1"/>
  <c r="B3575" i="1"/>
  <c r="B4329" i="1"/>
  <c r="B6281" i="1"/>
  <c r="B252" i="1"/>
  <c r="B2530" i="1"/>
  <c r="B3039" i="1"/>
  <c r="B3892" i="1"/>
  <c r="B3777" i="1"/>
  <c r="B3535" i="1"/>
  <c r="B5551" i="1"/>
  <c r="B3251" i="1"/>
  <c r="B3877" i="1"/>
  <c r="B1754" i="1"/>
  <c r="B3266" i="1"/>
  <c r="B5072" i="1"/>
  <c r="B781" i="1"/>
  <c r="B3230" i="1"/>
  <c r="B3042" i="1"/>
  <c r="B4745" i="1"/>
  <c r="B3625" i="1"/>
  <c r="B4422" i="1"/>
  <c r="B4828" i="1"/>
  <c r="B6688" i="1"/>
  <c r="B2611" i="1"/>
  <c r="B799" i="1"/>
  <c r="B6597" i="1"/>
  <c r="B3040" i="1"/>
  <c r="B5498" i="1"/>
  <c r="B5747" i="1"/>
  <c r="B6062" i="1"/>
  <c r="B6673" i="1"/>
  <c r="B3436" i="1"/>
  <c r="B5892" i="1"/>
  <c r="B3103" i="1"/>
  <c r="B2554" i="1"/>
  <c r="B3781" i="1"/>
  <c r="B3550" i="1"/>
  <c r="B5183" i="1"/>
  <c r="B6516" i="1"/>
  <c r="B2576" i="1"/>
  <c r="B1662" i="1"/>
  <c r="B6612" i="1"/>
  <c r="B2205" i="1"/>
  <c r="B4373" i="1"/>
  <c r="B2658" i="1"/>
  <c r="B6089" i="1"/>
  <c r="B6615" i="1"/>
  <c r="B2852" i="1"/>
  <c r="B6049" i="1"/>
  <c r="B3037" i="1"/>
  <c r="B4834" i="1"/>
  <c r="B3822" i="1"/>
  <c r="B2833" i="1"/>
  <c r="B6327" i="1"/>
  <c r="B547" i="1"/>
  <c r="B3615" i="1"/>
  <c r="B3563" i="1"/>
  <c r="F2700" i="1"/>
  <c r="B3788" i="1"/>
  <c r="B6722" i="1"/>
  <c r="B3289" i="1"/>
  <c r="B6564" i="1"/>
  <c r="B3340" i="1"/>
  <c r="B2527" i="1"/>
  <c r="B3199" i="1"/>
  <c r="B5422" i="1"/>
  <c r="B5392" i="1"/>
  <c r="B2122" i="1"/>
  <c r="B6618" i="1"/>
  <c r="B2632" i="1"/>
  <c r="B2367" i="1"/>
  <c r="B4324" i="1"/>
  <c r="B3785" i="1"/>
  <c r="B3421" i="1"/>
  <c r="B6132" i="1"/>
  <c r="B4276" i="1"/>
  <c r="B6332" i="1"/>
  <c r="B2934" i="1"/>
  <c r="B5743" i="1"/>
  <c r="B3083" i="1"/>
  <c r="B2246" i="1"/>
  <c r="B2987" i="1"/>
  <c r="B5335" i="1"/>
  <c r="B5354" i="1"/>
  <c r="B1401" i="1"/>
  <c r="B6136" i="1"/>
  <c r="B1557" i="1"/>
  <c r="B6073" i="1"/>
  <c r="B3620" i="1"/>
  <c r="B5905" i="1"/>
  <c r="B2303" i="1"/>
  <c r="B6105" i="1"/>
  <c r="B2694" i="1"/>
  <c r="B6606" i="1"/>
  <c r="B3236" i="1"/>
  <c r="B2073" i="1"/>
  <c r="B4164" i="1"/>
  <c r="B5225" i="1"/>
  <c r="B2024" i="1"/>
  <c r="B3715" i="1"/>
  <c r="B1808" i="1"/>
  <c r="B1611" i="1"/>
  <c r="B5555" i="1"/>
  <c r="B1832" i="1"/>
  <c r="B5696" i="1"/>
  <c r="B1630" i="1"/>
  <c r="B2342" i="1"/>
  <c r="B3613" i="1"/>
  <c r="B2135" i="1"/>
  <c r="B4211" i="1"/>
  <c r="B1845" i="1"/>
  <c r="B5758" i="1"/>
  <c r="B2072" i="1"/>
  <c r="B1434" i="1"/>
  <c r="B3984" i="1"/>
  <c r="B980" i="1"/>
  <c r="B4911" i="1"/>
  <c r="B1852" i="1"/>
  <c r="B3603" i="1"/>
  <c r="B2132" i="1"/>
  <c r="B1824" i="1"/>
  <c r="B4403" i="1"/>
  <c r="B4986" i="1"/>
  <c r="B70" i="1"/>
  <c r="B5661" i="1"/>
  <c r="B4491" i="1"/>
  <c r="B4514" i="1"/>
  <c r="B1174" i="1"/>
  <c r="B1085" i="1"/>
  <c r="B5242" i="1"/>
  <c r="B531" i="1"/>
  <c r="B5642" i="1"/>
  <c r="B2489" i="1"/>
  <c r="F893" i="1"/>
  <c r="B5638" i="1"/>
  <c r="B3683" i="1"/>
  <c r="B3469" i="1"/>
  <c r="B1086" i="1"/>
  <c r="B3921" i="1"/>
  <c r="B1056" i="1"/>
  <c r="B1404" i="1"/>
  <c r="B1884" i="1"/>
  <c r="B1206" i="1"/>
  <c r="B5635" i="1"/>
  <c r="B5099" i="1"/>
  <c r="B4169" i="1"/>
  <c r="F5782" i="1"/>
  <c r="E2365" i="1"/>
  <c r="F2365" i="1"/>
  <c r="I59" i="10"/>
  <c r="I392" i="10"/>
  <c r="I231" i="10"/>
  <c r="I358" i="10"/>
  <c r="I171" i="10"/>
  <c r="I142" i="10"/>
  <c r="I138" i="10"/>
  <c r="I418" i="10"/>
  <c r="B2238" i="1"/>
  <c r="B6194" i="1"/>
  <c r="B4511" i="1"/>
  <c r="B2795" i="1"/>
  <c r="I357" i="10"/>
  <c r="I26" i="10"/>
  <c r="I370" i="10"/>
  <c r="I329" i="10"/>
  <c r="I280" i="10"/>
  <c r="I183" i="10"/>
  <c r="I113" i="10"/>
  <c r="I169" i="10"/>
  <c r="I83" i="10"/>
  <c r="I132" i="10"/>
  <c r="I97" i="10"/>
  <c r="I187" i="10"/>
  <c r="I98" i="10"/>
  <c r="I235" i="10"/>
  <c r="I193" i="10"/>
  <c r="I251" i="10"/>
  <c r="I364" i="10"/>
  <c r="I265" i="10"/>
  <c r="I74" i="10"/>
  <c r="I255" i="10"/>
  <c r="I213" i="10"/>
  <c r="I47" i="10"/>
  <c r="B118" i="1"/>
  <c r="B6001" i="1"/>
  <c r="B3754" i="1"/>
  <c r="B3002" i="1"/>
  <c r="I267" i="10"/>
  <c r="I141" i="10"/>
  <c r="I368" i="10"/>
  <c r="I95" i="10"/>
  <c r="I42" i="10"/>
  <c r="I385" i="10"/>
  <c r="I348" i="10"/>
  <c r="I296" i="10"/>
  <c r="I208" i="10"/>
  <c r="I50" i="10"/>
  <c r="I394" i="10"/>
  <c r="I386" i="10"/>
  <c r="I227" i="10"/>
  <c r="I166" i="10"/>
  <c r="I134" i="10"/>
  <c r="I66" i="10"/>
  <c r="I31" i="10"/>
  <c r="I87" i="10"/>
  <c r="I276" i="10"/>
  <c r="I184" i="10"/>
  <c r="I133" i="10"/>
  <c r="I402" i="10"/>
  <c r="B898" i="1"/>
  <c r="B5815" i="1"/>
  <c r="B3655" i="1"/>
  <c r="B3223" i="1"/>
  <c r="I81" i="10"/>
  <c r="I107" i="10"/>
  <c r="I41" i="10"/>
  <c r="I323" i="10"/>
  <c r="I174" i="10"/>
  <c r="I343" i="10"/>
  <c r="I383" i="10"/>
  <c r="I126" i="10"/>
  <c r="I96" i="10"/>
  <c r="I145" i="10"/>
  <c r="I127" i="10"/>
  <c r="I76" i="10"/>
  <c r="I27" i="10"/>
  <c r="I330" i="10"/>
  <c r="I252" i="10"/>
  <c r="I248" i="10"/>
  <c r="I46" i="10"/>
  <c r="I34" i="10"/>
  <c r="I274" i="10"/>
  <c r="I28" i="10"/>
  <c r="I349" i="10"/>
  <c r="I412" i="10"/>
  <c r="E1666" i="1"/>
  <c r="B1088" i="1"/>
  <c r="B6125" i="1"/>
  <c r="B3925" i="1"/>
  <c r="B2647" i="1"/>
  <c r="I395" i="10"/>
  <c r="I189" i="10"/>
  <c r="I88" i="10"/>
  <c r="I220" i="10"/>
  <c r="I90" i="10"/>
  <c r="I119" i="10"/>
  <c r="I71" i="10"/>
  <c r="I314" i="10"/>
  <c r="I367" i="10"/>
  <c r="I382" i="10"/>
  <c r="I65" i="10"/>
  <c r="I160" i="10"/>
  <c r="I146" i="10"/>
  <c r="I101" i="10"/>
  <c r="I43" i="10"/>
  <c r="I413" i="10"/>
  <c r="I410" i="10"/>
  <c r="I295" i="10"/>
  <c r="I399" i="10"/>
  <c r="I178" i="10"/>
  <c r="I179" i="10"/>
  <c r="I400" i="10"/>
  <c r="B5865" i="1"/>
  <c r="B3653" i="1"/>
  <c r="B6463" i="1"/>
  <c r="B1386" i="1"/>
  <c r="I303" i="10"/>
  <c r="I186" i="10"/>
  <c r="I284" i="10"/>
  <c r="I232" i="10"/>
  <c r="I154" i="10"/>
  <c r="I240" i="10"/>
  <c r="I118" i="10"/>
  <c r="I342" i="10"/>
  <c r="I407" i="10"/>
  <c r="I275" i="10"/>
  <c r="I137" i="10"/>
  <c r="I92" i="10"/>
  <c r="I355" i="10"/>
  <c r="I72" i="10"/>
  <c r="I417" i="10"/>
  <c r="I165" i="10"/>
  <c r="I354" i="10"/>
  <c r="I62" i="10"/>
  <c r="I411" i="10"/>
  <c r="I108" i="10"/>
  <c r="I366" i="10"/>
  <c r="I198" i="10"/>
  <c r="B4580" i="1"/>
  <c r="B2491" i="1"/>
  <c r="B6377" i="1"/>
  <c r="B1081" i="1"/>
  <c r="F1081" i="1" s="1"/>
  <c r="I51" i="10"/>
  <c r="I209" i="10"/>
  <c r="I167" i="10"/>
  <c r="I211" i="10"/>
  <c r="I300" i="10"/>
  <c r="I256" i="10"/>
  <c r="I36" i="10"/>
  <c r="I260" i="10"/>
  <c r="I195" i="10"/>
  <c r="I285" i="10"/>
  <c r="I86" i="10"/>
  <c r="I271" i="10"/>
  <c r="I219" i="10"/>
  <c r="I365" i="10"/>
  <c r="I170" i="10"/>
  <c r="I75" i="10"/>
  <c r="I168" i="10"/>
  <c r="I362" i="10"/>
  <c r="I122" i="10"/>
  <c r="I338" i="10"/>
  <c r="I239" i="10"/>
  <c r="I283" i="10"/>
  <c r="B3350" i="1"/>
  <c r="B2359" i="1"/>
  <c r="B6408" i="1"/>
  <c r="B1936" i="1"/>
  <c r="E1936" i="1" s="1"/>
  <c r="I139" i="10"/>
  <c r="I109" i="10"/>
  <c r="I44" i="10"/>
  <c r="I371" i="10"/>
  <c r="I297" i="10"/>
  <c r="I228" i="10"/>
  <c r="I185" i="10"/>
  <c r="I230" i="10"/>
  <c r="I210" i="10"/>
  <c r="I254" i="10"/>
  <c r="I352" i="10"/>
  <c r="I301" i="10"/>
  <c r="I257" i="10"/>
  <c r="I85" i="10"/>
  <c r="I151" i="10"/>
  <c r="I406" i="10"/>
  <c r="I398" i="10"/>
  <c r="I375" i="10"/>
  <c r="I263" i="10"/>
  <c r="I229" i="10"/>
  <c r="I60" i="10"/>
  <c r="I408" i="10"/>
  <c r="I148" i="10"/>
  <c r="I273" i="10"/>
  <c r="I315" i="10"/>
  <c r="I188" i="10"/>
  <c r="I147" i="10"/>
  <c r="B3953" i="1"/>
  <c r="B274" i="1"/>
  <c r="I82" i="10"/>
  <c r="I374" i="10"/>
  <c r="I105" i="10"/>
  <c r="I22" i="10"/>
  <c r="I356" i="10"/>
  <c r="I337" i="10"/>
  <c r="I238" i="10"/>
  <c r="I155" i="10"/>
  <c r="I84" i="10"/>
  <c r="I191" i="10"/>
  <c r="I376" i="10"/>
  <c r="I156" i="10"/>
  <c r="I69" i="10"/>
  <c r="I91" i="10"/>
  <c r="I68" i="10"/>
  <c r="I201" i="10"/>
  <c r="I328" i="10"/>
  <c r="I54" i="10"/>
  <c r="I196" i="10"/>
  <c r="I104" i="10"/>
  <c r="I175" i="10"/>
  <c r="I152" i="10"/>
  <c r="I39" i="10"/>
  <c r="I339" i="10"/>
  <c r="I61" i="10"/>
  <c r="I359" i="10"/>
  <c r="I103" i="10"/>
  <c r="I269" i="10"/>
  <c r="I233" i="10"/>
  <c r="I214" i="10"/>
  <c r="I319" i="10"/>
  <c r="I222" i="10"/>
  <c r="I244" i="10"/>
  <c r="I67" i="10"/>
  <c r="I299" i="10"/>
  <c r="I336" i="10"/>
  <c r="I404" i="10"/>
  <c r="I325" i="10"/>
  <c r="I58" i="10"/>
  <c r="I291" i="10"/>
  <c r="B3635" i="1"/>
  <c r="B2886" i="1"/>
  <c r="B6152" i="1"/>
  <c r="B783" i="1"/>
  <c r="I172" i="10"/>
  <c r="I202" i="10"/>
  <c r="I203" i="10"/>
  <c r="I128" i="10"/>
  <c r="I77" i="10"/>
  <c r="I387" i="10"/>
  <c r="I305" i="10"/>
  <c r="I253" i="10"/>
  <c r="I279" i="10"/>
  <c r="I246" i="10"/>
  <c r="I162" i="10"/>
  <c r="I110" i="10"/>
  <c r="I78" i="10"/>
  <c r="I331" i="10"/>
  <c r="I282" i="10"/>
  <c r="I37" i="10"/>
  <c r="I419" i="10"/>
  <c r="I226" i="10"/>
  <c r="I135" i="10"/>
  <c r="I293" i="10"/>
  <c r="I180" i="10"/>
  <c r="I200" i="10"/>
  <c r="I212" i="10"/>
  <c r="I217" i="10"/>
  <c r="B5742" i="1"/>
  <c r="B5259" i="1"/>
  <c r="B2692" i="1"/>
  <c r="B6343" i="1"/>
  <c r="B1374" i="1"/>
  <c r="I206" i="10"/>
  <c r="I23" i="10"/>
  <c r="I197" i="10"/>
  <c r="I120" i="10"/>
  <c r="I381" i="10"/>
  <c r="I93" i="10"/>
  <c r="I64" i="10"/>
  <c r="I144" i="10"/>
  <c r="I241" i="10"/>
  <c r="I242" i="10"/>
  <c r="I416" i="10"/>
  <c r="I123" i="10"/>
  <c r="I124" i="10"/>
  <c r="I177" i="10"/>
  <c r="I292" i="10"/>
  <c r="I80" i="10"/>
  <c r="I70" i="10"/>
  <c r="I290" i="10"/>
  <c r="I204" i="10"/>
  <c r="I143" i="10"/>
  <c r="I326" i="10"/>
  <c r="I268" i="10"/>
  <c r="I114" i="10"/>
  <c r="I158" i="10"/>
  <c r="B6475" i="1"/>
  <c r="B5706" i="1"/>
  <c r="B2088" i="1"/>
  <c r="B5497" i="1"/>
  <c r="B785" i="1"/>
  <c r="I225" i="10"/>
  <c r="I309" i="10"/>
  <c r="I266" i="10"/>
  <c r="I149" i="10"/>
  <c r="I192" i="10"/>
  <c r="I361" i="10"/>
  <c r="I262" i="10"/>
  <c r="I99" i="10"/>
  <c r="I286" i="10"/>
  <c r="I190" i="10"/>
  <c r="I216" i="10"/>
  <c r="I38" i="10"/>
  <c r="I24" i="10"/>
  <c r="I287" i="10"/>
  <c r="I157" i="10"/>
  <c r="I21" i="10"/>
  <c r="I136" i="10"/>
  <c r="I89" i="10"/>
  <c r="I324" i="10"/>
  <c r="I321" i="10"/>
  <c r="I288" i="10"/>
  <c r="I372" i="10"/>
  <c r="B5420" i="1"/>
  <c r="B4984" i="1"/>
  <c r="B1399" i="1"/>
  <c r="B5395" i="1"/>
  <c r="B337" i="1"/>
  <c r="I164" i="10"/>
  <c r="I129" i="10"/>
  <c r="I102" i="10"/>
  <c r="I29" i="10"/>
  <c r="I350" i="10"/>
  <c r="I298" i="10"/>
  <c r="I391" i="10"/>
  <c r="I334" i="10"/>
  <c r="I33" i="10"/>
  <c r="I353" i="10"/>
  <c r="I320" i="10"/>
  <c r="I215" i="10"/>
  <c r="I236" i="10"/>
  <c r="I153" i="10"/>
  <c r="I25" i="10"/>
  <c r="I207" i="10"/>
  <c r="I116" i="10"/>
  <c r="I360" i="10"/>
  <c r="I403" i="10"/>
  <c r="I194" i="10"/>
  <c r="I40" i="10"/>
  <c r="I125" i="10"/>
  <c r="B5451" i="1"/>
  <c r="B5156" i="1"/>
  <c r="B4017" i="1"/>
  <c r="B333" i="1"/>
  <c r="I396" i="10"/>
  <c r="I327" i="10"/>
  <c r="I205" i="10"/>
  <c r="I163" i="10"/>
  <c r="I111" i="10"/>
  <c r="I45" i="10"/>
  <c r="I306" i="10"/>
  <c r="I32" i="10"/>
  <c r="I332" i="10"/>
  <c r="I307" i="10"/>
  <c r="I48" i="10"/>
  <c r="I49" i="10"/>
  <c r="I393" i="10"/>
  <c r="I234" i="10"/>
  <c r="I259" i="10"/>
  <c r="I277" i="10"/>
  <c r="I161" i="10"/>
  <c r="I131" i="10"/>
  <c r="I117" i="10"/>
  <c r="I57" i="10"/>
  <c r="I401" i="10"/>
  <c r="I115" i="10"/>
  <c r="I73" i="10"/>
  <c r="I237" i="10"/>
  <c r="I281" i="10"/>
  <c r="I304" i="10"/>
  <c r="I121" i="10"/>
  <c r="I176" i="10"/>
  <c r="I318" i="10"/>
  <c r="I224" i="10"/>
  <c r="I181" i="10"/>
  <c r="I53" i="10"/>
  <c r="I388" i="10"/>
  <c r="I346" i="10"/>
  <c r="I249" i="10"/>
  <c r="I79" i="10"/>
  <c r="I397" i="10"/>
  <c r="I373" i="10"/>
  <c r="I333" i="10"/>
  <c r="I182" i="10"/>
  <c r="I272" i="10"/>
  <c r="I415" i="10"/>
  <c r="I245" i="10"/>
  <c r="I347" i="10"/>
  <c r="I30" i="10"/>
  <c r="I389" i="10"/>
  <c r="I35" i="10"/>
  <c r="I311" i="10"/>
  <c r="B4437" i="1"/>
  <c r="B4467" i="1"/>
  <c r="B2130" i="1"/>
  <c r="B4599" i="1"/>
  <c r="I130" i="10"/>
  <c r="I340" i="10"/>
  <c r="I322" i="10"/>
  <c r="I199" i="10"/>
  <c r="I140" i="10"/>
  <c r="I316" i="10"/>
  <c r="I317" i="10"/>
  <c r="I345" i="10"/>
  <c r="I223" i="10"/>
  <c r="I173" i="10"/>
  <c r="I409" i="10"/>
  <c r="I369" i="10"/>
  <c r="I420" i="10"/>
  <c r="I294" i="10"/>
  <c r="I384" i="10"/>
  <c r="I55" i="10"/>
  <c r="I150" i="10"/>
  <c r="I378" i="10"/>
  <c r="I278" i="10"/>
  <c r="I302" i="10"/>
  <c r="I250" i="10"/>
  <c r="I405" i="10"/>
  <c r="I94" i="10"/>
  <c r="I351" i="10"/>
  <c r="B2640" i="1"/>
  <c r="B4450" i="1"/>
  <c r="B662" i="1"/>
  <c r="I52" i="10"/>
  <c r="I264" i="10"/>
  <c r="I335" i="10"/>
  <c r="I258" i="10"/>
  <c r="I270" i="10"/>
  <c r="I218" i="10"/>
  <c r="I377" i="10"/>
  <c r="I221" i="10"/>
  <c r="I379" i="10"/>
  <c r="I247" i="10"/>
  <c r="I414" i="10"/>
  <c r="I341" i="10"/>
  <c r="I243" i="10"/>
  <c r="I313" i="10"/>
  <c r="I159" i="10"/>
  <c r="I380" i="10"/>
  <c r="I112" i="10"/>
  <c r="I106" i="10"/>
  <c r="I261" i="10"/>
  <c r="I100" i="10"/>
  <c r="I289" i="10"/>
  <c r="I56" i="10"/>
  <c r="I63" i="10"/>
  <c r="I363" i="10"/>
  <c r="I344" i="10"/>
  <c r="I312" i="10"/>
  <c r="I390" i="10"/>
  <c r="I310" i="10"/>
  <c r="I308" i="10"/>
  <c r="B1608" i="1"/>
  <c r="B1885" i="1"/>
  <c r="B651" i="1"/>
  <c r="F651" i="1" s="1"/>
  <c r="B245" i="1"/>
  <c r="B2232" i="1"/>
  <c r="B5517" i="1"/>
  <c r="B2622" i="1"/>
  <c r="B3098" i="1"/>
  <c r="B2966" i="1"/>
  <c r="B3417" i="1"/>
  <c r="B5636" i="1"/>
  <c r="B6257" i="1"/>
  <c r="B5492" i="1"/>
  <c r="B2214" i="1"/>
  <c r="B4890" i="1"/>
  <c r="B5704" i="1"/>
  <c r="B6656" i="1"/>
  <c r="B5172" i="1"/>
  <c r="B1371" i="1"/>
  <c r="B3277" i="1"/>
  <c r="B6701" i="1"/>
  <c r="B4578" i="1"/>
  <c r="B844" i="1"/>
  <c r="B6571" i="1"/>
  <c r="F6571" i="1" s="1"/>
  <c r="B4079" i="1"/>
  <c r="B1610" i="1"/>
  <c r="B5979" i="1"/>
  <c r="B3598" i="1"/>
  <c r="B868" i="1"/>
  <c r="B4829" i="1"/>
  <c r="B5912" i="1"/>
  <c r="E5912" i="1" s="1"/>
  <c r="B4701" i="1"/>
  <c r="B807" i="1"/>
  <c r="E807" i="1" s="1"/>
  <c r="B6706" i="1"/>
  <c r="B4554" i="1"/>
  <c r="B661" i="1"/>
  <c r="B6614" i="1"/>
  <c r="B4297" i="1"/>
  <c r="B849" i="1"/>
  <c r="B5103" i="1"/>
  <c r="B3392" i="1"/>
  <c r="F3392" i="1" s="1"/>
  <c r="B494" i="1"/>
  <c r="B5039" i="1"/>
  <c r="B2448" i="1"/>
  <c r="F3424" i="1"/>
  <c r="E3424" i="1"/>
  <c r="F2093" i="1"/>
  <c r="E2093" i="1"/>
  <c r="E6339" i="1"/>
  <c r="F6339" i="1"/>
  <c r="E2393" i="1"/>
  <c r="F2393" i="1"/>
  <c r="B2613" i="1"/>
  <c r="B2325" i="1"/>
  <c r="B3241" i="1"/>
  <c r="B2258" i="1"/>
  <c r="B4028" i="1"/>
  <c r="B3885" i="1"/>
  <c r="B4368" i="1"/>
  <c r="B5256" i="1"/>
  <c r="B4502" i="1"/>
  <c r="B4923" i="1"/>
  <c r="B5292" i="1"/>
  <c r="B5213" i="1"/>
  <c r="B5405" i="1"/>
  <c r="B6199" i="1"/>
  <c r="F6323" i="1"/>
  <c r="E6323" i="1"/>
  <c r="F1062" i="1"/>
  <c r="E1062" i="1"/>
  <c r="F5346" i="1"/>
  <c r="E5346" i="1"/>
  <c r="F5109" i="1"/>
  <c r="E5109" i="1"/>
  <c r="F3629" i="1"/>
  <c r="E3629" i="1"/>
  <c r="B110" i="1"/>
  <c r="B798" i="1"/>
  <c r="B35" i="1"/>
  <c r="B997" i="1"/>
  <c r="B344" i="1"/>
  <c r="B1469" i="1"/>
  <c r="B1729" i="1"/>
  <c r="B1276" i="1"/>
  <c r="B1334" i="1"/>
  <c r="B1624" i="1"/>
  <c r="B1913" i="1"/>
  <c r="B1914" i="1"/>
  <c r="B2633" i="1"/>
  <c r="B2827" i="1"/>
  <c r="B2412" i="1"/>
  <c r="B2813" i="1"/>
  <c r="B3507" i="1"/>
  <c r="B4001" i="1"/>
  <c r="B3986" i="1"/>
  <c r="B4754" i="1"/>
  <c r="B4918" i="1"/>
  <c r="B5495" i="1"/>
  <c r="B5369" i="1"/>
  <c r="B4695" i="1"/>
  <c r="B4832" i="1"/>
  <c r="B4976" i="1"/>
  <c r="B4451" i="1"/>
  <c r="B4865" i="1"/>
  <c r="B5265" i="1"/>
  <c r="B6038" i="1"/>
  <c r="B5806" i="1"/>
  <c r="B6042" i="1"/>
  <c r="B6043" i="1"/>
  <c r="B6219" i="1"/>
  <c r="B6462" i="1"/>
  <c r="B5937" i="1"/>
  <c r="B416" i="1"/>
  <c r="B2225" i="1"/>
  <c r="B2361" i="1"/>
  <c r="B3245" i="1"/>
  <c r="B5588" i="1"/>
  <c r="B4905" i="1"/>
  <c r="B5644" i="1"/>
  <c r="B3081" i="1"/>
  <c r="B3185" i="1"/>
  <c r="B4126" i="1"/>
  <c r="B4289" i="1"/>
  <c r="B557" i="1"/>
  <c r="B655" i="1"/>
  <c r="B497" i="1"/>
  <c r="B66" i="1"/>
  <c r="B228" i="1"/>
  <c r="B709" i="1"/>
  <c r="B455" i="1"/>
  <c r="B1475" i="1"/>
  <c r="B828" i="1"/>
  <c r="B975" i="1"/>
  <c r="B1829" i="1"/>
  <c r="B2070" i="1"/>
  <c r="B1479" i="1"/>
  <c r="B1770" i="1"/>
  <c r="B1547" i="1"/>
  <c r="B1803" i="1"/>
  <c r="B2374" i="1"/>
  <c r="B2923" i="1"/>
  <c r="B3243" i="1"/>
  <c r="B2636" i="1"/>
  <c r="B2463" i="1"/>
  <c r="B2236" i="1"/>
  <c r="B2336" i="1"/>
  <c r="B4585" i="1"/>
  <c r="B4074" i="1"/>
  <c r="B3981" i="1"/>
  <c r="B3631" i="1"/>
  <c r="B3728" i="1"/>
  <c r="B4384" i="1"/>
  <c r="B4965" i="1"/>
  <c r="B5349" i="1"/>
  <c r="B4689" i="1"/>
  <c r="B4758" i="1"/>
  <c r="B3827" i="1"/>
  <c r="B5304" i="1"/>
  <c r="B5417" i="1"/>
  <c r="B5406" i="1"/>
  <c r="B5503" i="1"/>
  <c r="B4912" i="1"/>
  <c r="B6134" i="1"/>
  <c r="B6487" i="1"/>
  <c r="B6519" i="1"/>
  <c r="B6120" i="1"/>
  <c r="B5807" i="1"/>
  <c r="B6156" i="1"/>
  <c r="B6556" i="1"/>
  <c r="B379" i="1"/>
  <c r="B403" i="1"/>
  <c r="B326" i="1"/>
  <c r="B1031" i="1"/>
  <c r="B2076" i="1"/>
  <c r="B1518" i="1"/>
  <c r="B748" i="1"/>
  <c r="B3156" i="1"/>
  <c r="B3303" i="1"/>
  <c r="B2537" i="1"/>
  <c r="B2555" i="1"/>
  <c r="B2297" i="1"/>
  <c r="B4436" i="1"/>
  <c r="B4150" i="1"/>
  <c r="B3945" i="1"/>
  <c r="B4476" i="1"/>
  <c r="B4416" i="1"/>
  <c r="B5574" i="1"/>
  <c r="B5036" i="1"/>
  <c r="B5296" i="1"/>
  <c r="B6695" i="1"/>
  <c r="B6458" i="1"/>
  <c r="B6507" i="1"/>
  <c r="B6428" i="1"/>
  <c r="B5965" i="1"/>
  <c r="B6096" i="1"/>
  <c r="B6530" i="1"/>
  <c r="B314" i="1"/>
  <c r="B271" i="1"/>
  <c r="B929" i="1"/>
  <c r="B195" i="1"/>
  <c r="B372" i="1"/>
  <c r="B982" i="1"/>
  <c r="B1680" i="1"/>
  <c r="B1960" i="1"/>
  <c r="B767" i="1"/>
  <c r="B2026" i="1"/>
  <c r="B4381" i="1"/>
  <c r="B3601" i="1"/>
  <c r="B6069" i="1"/>
  <c r="F3795" i="1"/>
  <c r="E3795" i="1"/>
  <c r="F1238" i="1"/>
  <c r="E1238" i="1"/>
  <c r="F6238" i="1"/>
  <c r="E6238" i="1"/>
  <c r="E6671" i="1"/>
  <c r="F6671" i="1"/>
  <c r="F3353" i="1"/>
  <c r="E3353" i="1"/>
  <c r="E4149" i="1"/>
  <c r="F4149" i="1"/>
  <c r="F6670" i="1"/>
  <c r="E6670" i="1"/>
  <c r="F4701" i="1"/>
  <c r="E4701" i="1"/>
  <c r="F3756" i="1"/>
  <c r="E3756" i="1"/>
  <c r="F6023" i="1"/>
  <c r="E6023" i="1"/>
  <c r="F3874" i="1"/>
  <c r="E3874" i="1"/>
  <c r="F255" i="1"/>
  <c r="E255" i="1"/>
  <c r="F3800" i="1"/>
  <c r="E3800" i="1"/>
  <c r="E4592" i="1"/>
  <c r="F4592" i="1"/>
  <c r="E1006" i="1"/>
  <c r="F1006" i="1"/>
  <c r="F5599" i="1"/>
  <c r="E5599" i="1"/>
  <c r="F6420" i="1"/>
  <c r="E6420" i="1"/>
  <c r="E3272" i="1"/>
  <c r="F3272" i="1"/>
  <c r="F5558" i="1"/>
  <c r="E5558" i="1"/>
  <c r="F717" i="1"/>
  <c r="E717" i="1"/>
  <c r="F2403" i="1"/>
  <c r="E2403" i="1"/>
  <c r="F6015" i="1"/>
  <c r="E6015" i="1"/>
  <c r="F3703" i="1"/>
  <c r="E3703" i="1"/>
  <c r="F470" i="1"/>
  <c r="E470" i="1"/>
  <c r="F1430" i="1"/>
  <c r="E1430" i="1"/>
  <c r="F1395" i="1"/>
  <c r="E1395" i="1"/>
  <c r="E1802" i="1"/>
  <c r="F1802" i="1"/>
  <c r="F5870" i="1"/>
  <c r="E5870" i="1"/>
  <c r="F4914" i="1"/>
  <c r="E4914" i="1"/>
  <c r="F3204" i="1"/>
  <c r="E3204" i="1"/>
  <c r="F5133" i="1"/>
  <c r="E5133" i="1"/>
  <c r="E5212" i="1"/>
  <c r="F5212" i="1"/>
  <c r="F5980" i="1"/>
  <c r="E5980" i="1"/>
  <c r="F681" i="1"/>
  <c r="E681" i="1"/>
  <c r="F1140" i="1"/>
  <c r="E1140" i="1"/>
  <c r="F2443" i="1"/>
  <c r="E2443" i="1"/>
  <c r="F3771" i="1"/>
  <c r="E3771" i="1"/>
  <c r="E173" i="1"/>
  <c r="F173" i="1"/>
  <c r="F1294" i="1"/>
  <c r="E1294" i="1"/>
  <c r="F3845" i="1"/>
  <c r="E3845" i="1"/>
  <c r="E3517" i="1"/>
  <c r="F3517" i="1"/>
  <c r="F6506" i="1"/>
  <c r="E6506" i="1"/>
  <c r="F766" i="1"/>
  <c r="E766" i="1"/>
  <c r="F1718" i="1"/>
  <c r="E1718" i="1"/>
  <c r="E4506" i="1"/>
  <c r="F4506" i="1"/>
  <c r="F447" i="1"/>
  <c r="E447" i="1"/>
  <c r="F1306" i="1"/>
  <c r="E1306" i="1"/>
  <c r="E3596" i="1"/>
  <c r="F3596" i="1"/>
  <c r="F5535" i="1"/>
  <c r="E5535" i="1"/>
  <c r="E1474" i="1"/>
  <c r="F1474" i="1"/>
  <c r="F3645" i="1"/>
  <c r="E3645" i="1"/>
  <c r="F3891" i="1"/>
  <c r="E3891" i="1"/>
  <c r="F6312" i="1"/>
  <c r="E6312" i="1"/>
  <c r="F1367" i="1"/>
  <c r="E1367" i="1"/>
  <c r="F5797" i="1"/>
  <c r="E5797" i="1"/>
  <c r="E5182" i="1"/>
  <c r="F5182" i="1"/>
  <c r="F3494" i="1"/>
  <c r="E3494" i="1"/>
  <c r="E2614" i="1"/>
  <c r="F2614" i="1"/>
  <c r="F1920" i="1"/>
  <c r="E1920" i="1"/>
  <c r="E6421" i="1"/>
  <c r="F6421" i="1"/>
  <c r="E4234" i="1"/>
  <c r="F4234" i="1"/>
  <c r="F1863" i="1"/>
  <c r="E1863" i="1"/>
  <c r="F6539" i="1"/>
  <c r="E6539" i="1"/>
  <c r="F2239" i="1"/>
  <c r="E2239" i="1"/>
  <c r="F5159" i="1"/>
  <c r="E5159" i="1"/>
  <c r="F4631" i="1"/>
  <c r="E4631" i="1"/>
  <c r="F4417" i="1"/>
  <c r="E4417" i="1"/>
  <c r="F4755" i="1"/>
  <c r="E4755" i="1"/>
  <c r="F834" i="1"/>
  <c r="E834" i="1"/>
  <c r="F4109" i="1"/>
  <c r="E4109" i="1"/>
  <c r="F5202" i="1"/>
  <c r="E5202" i="1"/>
  <c r="F6652" i="1"/>
  <c r="E6652" i="1"/>
  <c r="F2196" i="1"/>
  <c r="E2196" i="1"/>
  <c r="F6214" i="1"/>
  <c r="E6214" i="1"/>
  <c r="F3720" i="1"/>
  <c r="E3720" i="1"/>
  <c r="F1241" i="1"/>
  <c r="E1241" i="1"/>
  <c r="F1456" i="1"/>
  <c r="E1456" i="1"/>
  <c r="F4556" i="1"/>
  <c r="E4556" i="1"/>
  <c r="F4290" i="1"/>
  <c r="E4290" i="1"/>
  <c r="F2221" i="1"/>
  <c r="E2221" i="1"/>
  <c r="F4952" i="1"/>
  <c r="E4952" i="1"/>
  <c r="F1065" i="1"/>
  <c r="E1065" i="1"/>
  <c r="E2538" i="1"/>
  <c r="F2538" i="1"/>
  <c r="F1616" i="1"/>
  <c r="E1616" i="1"/>
  <c r="F4301" i="1"/>
  <c r="E4301" i="1"/>
  <c r="F4189" i="1"/>
  <c r="E4189" i="1"/>
  <c r="F135" i="1"/>
  <c r="E135" i="1"/>
  <c r="F2779" i="1"/>
  <c r="E2779" i="1"/>
  <c r="F534" i="1"/>
  <c r="E534" i="1"/>
  <c r="F3458" i="1"/>
  <c r="E3458" i="1"/>
  <c r="F200" i="1"/>
  <c r="E200" i="1"/>
  <c r="F2048" i="1"/>
  <c r="E2048" i="1"/>
  <c r="F5610" i="1"/>
  <c r="E5610" i="1"/>
  <c r="F4216" i="1"/>
  <c r="E4216" i="1"/>
  <c r="F3804" i="1"/>
  <c r="E3804" i="1"/>
  <c r="F1407" i="1"/>
  <c r="E1407" i="1"/>
  <c r="F4788" i="1"/>
  <c r="E4788" i="1"/>
  <c r="F5691" i="1"/>
  <c r="E5691" i="1"/>
  <c r="F1362" i="1"/>
  <c r="E1362" i="1"/>
  <c r="F2582" i="1"/>
  <c r="E2582" i="1"/>
  <c r="F5073" i="1"/>
  <c r="E5073" i="1"/>
  <c r="E3371" i="1"/>
  <c r="F3371" i="1"/>
  <c r="F4258" i="1"/>
  <c r="E4258" i="1"/>
  <c r="F5709" i="1"/>
  <c r="E5709" i="1"/>
  <c r="E3293" i="1"/>
  <c r="F3293" i="1"/>
  <c r="F949" i="1"/>
  <c r="E949" i="1"/>
  <c r="F5950" i="1"/>
  <c r="E5950" i="1"/>
  <c r="F1900" i="1"/>
  <c r="E1900" i="1"/>
  <c r="F4613" i="1"/>
  <c r="E4613" i="1"/>
  <c r="F5989" i="1"/>
  <c r="E5989" i="1"/>
  <c r="F5475" i="1"/>
  <c r="E5475" i="1"/>
  <c r="E3813" i="1"/>
  <c r="F3813" i="1"/>
  <c r="F1857" i="1"/>
  <c r="E1857" i="1"/>
  <c r="F5115" i="1"/>
  <c r="E5115" i="1"/>
  <c r="F6203" i="1"/>
  <c r="E6203" i="1"/>
  <c r="F5653" i="1"/>
  <c r="E5653" i="1"/>
  <c r="F5267" i="1"/>
  <c r="E5267" i="1"/>
  <c r="F1744" i="1"/>
  <c r="E1744" i="1"/>
  <c r="E948" i="1"/>
  <c r="F948" i="1"/>
  <c r="F2524" i="1"/>
  <c r="E2524" i="1"/>
  <c r="F1929" i="1"/>
  <c r="E1929" i="1"/>
  <c r="F5180" i="1"/>
  <c r="E5180" i="1"/>
  <c r="F1007" i="1"/>
  <c r="E1007" i="1"/>
  <c r="F3867" i="1"/>
  <c r="E3867" i="1"/>
  <c r="F4897" i="1"/>
  <c r="E4897" i="1"/>
  <c r="F1277" i="1"/>
  <c r="E1277" i="1"/>
  <c r="F3280" i="1"/>
  <c r="E3280" i="1"/>
  <c r="F2752" i="1"/>
  <c r="E2752" i="1"/>
  <c r="F4382" i="1"/>
  <c r="E4382" i="1"/>
  <c r="F2500" i="1"/>
  <c r="E2500" i="1"/>
  <c r="F5310" i="1"/>
  <c r="E5310" i="1"/>
  <c r="F4457" i="1"/>
  <c r="E4457" i="1"/>
  <c r="F475" i="1"/>
  <c r="E475" i="1"/>
  <c r="F4968" i="1"/>
  <c r="E4968" i="1"/>
  <c r="E4342" i="1"/>
  <c r="F4342" i="1"/>
  <c r="F2695" i="1"/>
  <c r="E2695" i="1"/>
  <c r="F622" i="1"/>
  <c r="E622" i="1"/>
  <c r="F177" i="1"/>
  <c r="E177" i="1"/>
  <c r="F5932" i="1"/>
  <c r="E5932" i="1"/>
  <c r="F4435" i="1"/>
  <c r="E4435" i="1"/>
  <c r="F3288" i="1"/>
  <c r="E3288" i="1"/>
  <c r="F5333" i="1"/>
  <c r="E5333" i="1"/>
  <c r="F4792" i="1"/>
  <c r="E4792" i="1"/>
  <c r="F2629" i="1"/>
  <c r="E2629" i="1"/>
  <c r="F6266" i="1"/>
  <c r="E6266" i="1"/>
  <c r="F5824" i="1"/>
  <c r="E5824" i="1"/>
  <c r="F53" i="1"/>
  <c r="E53" i="1"/>
  <c r="F6008" i="1"/>
  <c r="E6008" i="1"/>
  <c r="F1626" i="1"/>
  <c r="E1626" i="1"/>
  <c r="F5520" i="1"/>
  <c r="E5520" i="1"/>
  <c r="F2861" i="1"/>
  <c r="E2861" i="1"/>
  <c r="E6637" i="1"/>
  <c r="F6637" i="1"/>
  <c r="F2978" i="1"/>
  <c r="E2978" i="1"/>
  <c r="F2230" i="1"/>
  <c r="E2230" i="1"/>
  <c r="F2481" i="1"/>
  <c r="E2481" i="1"/>
  <c r="F6521" i="1"/>
  <c r="E6521" i="1"/>
  <c r="F3248" i="1"/>
  <c r="E3248" i="1"/>
  <c r="F6022" i="1"/>
  <c r="E6022" i="1"/>
  <c r="F3876" i="1"/>
  <c r="E3876" i="1"/>
  <c r="F189" i="1"/>
  <c r="E189" i="1"/>
  <c r="F2066" i="1"/>
  <c r="E2066" i="1"/>
  <c r="F401" i="1"/>
  <c r="E401" i="1"/>
  <c r="F727" i="1"/>
  <c r="E727" i="1"/>
  <c r="E6311" i="1"/>
  <c r="F6311" i="1"/>
  <c r="F4586" i="1"/>
  <c r="E4586" i="1"/>
  <c r="F5984" i="1"/>
  <c r="E5984" i="1"/>
  <c r="F4808" i="1"/>
  <c r="E4808" i="1"/>
  <c r="F626" i="1"/>
  <c r="E626" i="1"/>
  <c r="F763" i="1"/>
  <c r="E763" i="1"/>
  <c r="F6718" i="1"/>
  <c r="E6718" i="1"/>
  <c r="F1406" i="1"/>
  <c r="E1406" i="1"/>
  <c r="F1435" i="1"/>
  <c r="E1435" i="1"/>
  <c r="F4408" i="1"/>
  <c r="E4408" i="1"/>
  <c r="F2529" i="1"/>
  <c r="E2529" i="1"/>
  <c r="F3987" i="1"/>
  <c r="E3987" i="1"/>
  <c r="E6620" i="1"/>
  <c r="F6620" i="1"/>
  <c r="F2962" i="1"/>
  <c r="E2962" i="1"/>
  <c r="F6176" i="1"/>
  <c r="E6176" i="1"/>
  <c r="F2079" i="1"/>
  <c r="E2079" i="1"/>
  <c r="F5584" i="1"/>
  <c r="E5584" i="1"/>
  <c r="F3247" i="1"/>
  <c r="E3247" i="1"/>
  <c r="F5226" i="1"/>
  <c r="E5226" i="1"/>
  <c r="F1270" i="1"/>
  <c r="E1270" i="1"/>
  <c r="E6486" i="1"/>
  <c r="F6486" i="1"/>
  <c r="F3824" i="1"/>
  <c r="E3824" i="1"/>
  <c r="F3262" i="1"/>
  <c r="E3262" i="1"/>
  <c r="E812" i="1"/>
  <c r="F812" i="1"/>
  <c r="F2864" i="1"/>
  <c r="E2864" i="1"/>
  <c r="F6728" i="1"/>
  <c r="E6728" i="1"/>
  <c r="E4744" i="1"/>
  <c r="F4744" i="1"/>
  <c r="F6477" i="1"/>
  <c r="E6477" i="1"/>
  <c r="F5250" i="1"/>
  <c r="E5250" i="1"/>
  <c r="F755" i="1"/>
  <c r="E755" i="1"/>
  <c r="F6328" i="1"/>
  <c r="E6328" i="1"/>
  <c r="E6447" i="1"/>
  <c r="F6447" i="1"/>
  <c r="F923" i="1"/>
  <c r="E923" i="1"/>
  <c r="F1708" i="1"/>
  <c r="E1708" i="1"/>
  <c r="F3087" i="1"/>
  <c r="E3087" i="1"/>
  <c r="F6264" i="1"/>
  <c r="E6264" i="1"/>
  <c r="F130" i="1"/>
  <c r="E130" i="1"/>
  <c r="F6488" i="1"/>
  <c r="E6488" i="1"/>
  <c r="E4033" i="1"/>
  <c r="F4033" i="1"/>
  <c r="E1765" i="1"/>
  <c r="F1765" i="1"/>
  <c r="F6522" i="1"/>
  <c r="E6522" i="1"/>
  <c r="F2504" i="1"/>
  <c r="E2504" i="1"/>
  <c r="F6135" i="1"/>
  <c r="E6135" i="1"/>
  <c r="F4726" i="1"/>
  <c r="E4726" i="1"/>
  <c r="F4030" i="1"/>
  <c r="E4030" i="1"/>
  <c r="F3219" i="1"/>
  <c r="E3219" i="1"/>
  <c r="F1592" i="1"/>
  <c r="E1592" i="1"/>
  <c r="F981" i="1"/>
  <c r="E981" i="1"/>
  <c r="F4715" i="1"/>
  <c r="E4715" i="1"/>
  <c r="F4086" i="1"/>
  <c r="E4086" i="1"/>
  <c r="F1573" i="1"/>
  <c r="E1573" i="1"/>
  <c r="F4372" i="1"/>
  <c r="E4372" i="1"/>
  <c r="F449" i="1"/>
  <c r="E449" i="1"/>
  <c r="F3850" i="1"/>
  <c r="E3850" i="1"/>
  <c r="F5144" i="1"/>
  <c r="E5144" i="1"/>
  <c r="F2785" i="1"/>
  <c r="E2785" i="1"/>
  <c r="E5376" i="1"/>
  <c r="F5376" i="1"/>
  <c r="F5879" i="1"/>
  <c r="E5879" i="1"/>
  <c r="F2650" i="1"/>
  <c r="E2650" i="1"/>
  <c r="F4063" i="1"/>
  <c r="E4063" i="1"/>
  <c r="E4266" i="1"/>
  <c r="F4266" i="1"/>
  <c r="F5669" i="1"/>
  <c r="E5669" i="1"/>
  <c r="F6164" i="1"/>
  <c r="E6164" i="1"/>
  <c r="F4799" i="1"/>
  <c r="E4799" i="1"/>
  <c r="F3681" i="1"/>
  <c r="E3681" i="1"/>
  <c r="E2384" i="1"/>
  <c r="F2384" i="1"/>
  <c r="E1974" i="1"/>
  <c r="F1974" i="1"/>
  <c r="F663" i="1"/>
  <c r="E663" i="1"/>
  <c r="F6315" i="1"/>
  <c r="E6315" i="1"/>
  <c r="E5444" i="1"/>
  <c r="F5444" i="1"/>
  <c r="F2763" i="1"/>
  <c r="E2763" i="1"/>
  <c r="F819" i="1"/>
  <c r="E819" i="1"/>
  <c r="E4383" i="1"/>
  <c r="F4383" i="1"/>
  <c r="F1061" i="1"/>
  <c r="E1061" i="1"/>
  <c r="F1338" i="1"/>
  <c r="E1338" i="1"/>
  <c r="F5933" i="1"/>
  <c r="E5933" i="1"/>
  <c r="F3133" i="1"/>
  <c r="E3133" i="1"/>
  <c r="F1497" i="1"/>
  <c r="E1497" i="1"/>
  <c r="F5077" i="1"/>
  <c r="E5077" i="1"/>
  <c r="F1998" i="1"/>
  <c r="E1998" i="1"/>
  <c r="E987" i="1"/>
  <c r="F987" i="1"/>
  <c r="F2460" i="1"/>
  <c r="E2460" i="1"/>
  <c r="F5204" i="1"/>
  <c r="E5204" i="1"/>
  <c r="F5113" i="1"/>
  <c r="E5113" i="1"/>
  <c r="F4265" i="1"/>
  <c r="E4265" i="1"/>
  <c r="F4235" i="1"/>
  <c r="E4235" i="1"/>
  <c r="F1499" i="1"/>
  <c r="E1499" i="1"/>
  <c r="E3166" i="1"/>
  <c r="F3166" i="1"/>
  <c r="F3994" i="1"/>
  <c r="E3994" i="1"/>
  <c r="F1071" i="1"/>
  <c r="E1071" i="1"/>
  <c r="F636" i="1"/>
  <c r="E636" i="1"/>
  <c r="E6376" i="1"/>
  <c r="F6376" i="1"/>
  <c r="F2106" i="1"/>
  <c r="E2106" i="1"/>
  <c r="F4580" i="1"/>
  <c r="E4580" i="1"/>
  <c r="F2491" i="1"/>
  <c r="E2491" i="1"/>
  <c r="F3901" i="1"/>
  <c r="E3901" i="1"/>
  <c r="F5233" i="1"/>
  <c r="E5233" i="1"/>
  <c r="F1274" i="1"/>
  <c r="E1274" i="1"/>
  <c r="E4812" i="1"/>
  <c r="F4812" i="1"/>
  <c r="F1227" i="1"/>
  <c r="E1227" i="1"/>
  <c r="F3052" i="1"/>
  <c r="E3052" i="1"/>
  <c r="F6204" i="1"/>
  <c r="E6204" i="1"/>
  <c r="E2497" i="1"/>
  <c r="F2497" i="1"/>
  <c r="F902" i="1"/>
  <c r="E902" i="1"/>
  <c r="F953" i="1"/>
  <c r="E953" i="1"/>
  <c r="F6074" i="1"/>
  <c r="E6074" i="1"/>
  <c r="E5546" i="1"/>
  <c r="F5546" i="1"/>
  <c r="F1008" i="1"/>
  <c r="E1008" i="1"/>
  <c r="F3716" i="1"/>
  <c r="E3716" i="1"/>
  <c r="F6201" i="1"/>
  <c r="E6201" i="1"/>
  <c r="F1801" i="1"/>
  <c r="E1801" i="1"/>
  <c r="I1015" i="1"/>
  <c r="G1015" i="1"/>
  <c r="F5716" i="1"/>
  <c r="E5716" i="1"/>
  <c r="F5513" i="1"/>
  <c r="E5513" i="1"/>
  <c r="E6377" i="1"/>
  <c r="F6377" i="1"/>
  <c r="E1081" i="1"/>
  <c r="F2058" i="1"/>
  <c r="E2058" i="1"/>
  <c r="F3855" i="1"/>
  <c r="E3855" i="1"/>
  <c r="F1300" i="1"/>
  <c r="E1300" i="1"/>
  <c r="E2649" i="1"/>
  <c r="F2649" i="1"/>
  <c r="F2163" i="1"/>
  <c r="E2163" i="1"/>
  <c r="F2749" i="1"/>
  <c r="E2749" i="1"/>
  <c r="F6569" i="1"/>
  <c r="E6569" i="1"/>
  <c r="F4247" i="1"/>
  <c r="E4247" i="1"/>
  <c r="F409" i="1"/>
  <c r="E409" i="1"/>
  <c r="E2067" i="1"/>
  <c r="F2067" i="1"/>
  <c r="F2900" i="1"/>
  <c r="E2900" i="1"/>
  <c r="F1534" i="1"/>
  <c r="E1534" i="1"/>
  <c r="F1826" i="1"/>
  <c r="E1826" i="1"/>
  <c r="F176" i="1"/>
  <c r="E176" i="1"/>
  <c r="F1160" i="1"/>
  <c r="E1160" i="1"/>
  <c r="E2502" i="1"/>
  <c r="F2502" i="1"/>
  <c r="E6065" i="1"/>
  <c r="F6065" i="1"/>
  <c r="F5140" i="1"/>
  <c r="E5140" i="1"/>
  <c r="F2608" i="1"/>
  <c r="E2608" i="1"/>
  <c r="F4227" i="1"/>
  <c r="E4227" i="1"/>
  <c r="F1251" i="1"/>
  <c r="E1251" i="1"/>
  <c r="F2125" i="1"/>
  <c r="E2125" i="1"/>
  <c r="F234" i="1"/>
  <c r="E234" i="1"/>
  <c r="F2710" i="1"/>
  <c r="E2710" i="1"/>
  <c r="F3604" i="1"/>
  <c r="E3604" i="1"/>
  <c r="F397" i="1"/>
  <c r="E397" i="1"/>
  <c r="E688" i="1"/>
  <c r="F688" i="1"/>
  <c r="F3254" i="1"/>
  <c r="E3254" i="1"/>
  <c r="E3651" i="1"/>
  <c r="F3651" i="1"/>
  <c r="F3161" i="1"/>
  <c r="E3161" i="1"/>
  <c r="E3578" i="1"/>
  <c r="F3578" i="1"/>
  <c r="F5650" i="1"/>
  <c r="E5650" i="1"/>
  <c r="F4980" i="1"/>
  <c r="E4980" i="1"/>
  <c r="F120" i="1"/>
  <c r="E120" i="1"/>
  <c r="F5035" i="1"/>
  <c r="E5035" i="1"/>
  <c r="F927" i="1"/>
  <c r="E927" i="1"/>
  <c r="F3910" i="1"/>
  <c r="E3910" i="1"/>
  <c r="F1545" i="1"/>
  <c r="E1545" i="1"/>
  <c r="F5007" i="1"/>
  <c r="E5007" i="1"/>
  <c r="F6124" i="1"/>
  <c r="E6124" i="1"/>
  <c r="F4503" i="1"/>
  <c r="E4503" i="1"/>
  <c r="F842" i="1"/>
  <c r="E842" i="1"/>
  <c r="E5962" i="1"/>
  <c r="F5962" i="1"/>
  <c r="F3462" i="1"/>
  <c r="E3462" i="1"/>
  <c r="F656" i="1"/>
  <c r="E656" i="1"/>
  <c r="F5354" i="1"/>
  <c r="E5354" i="1"/>
  <c r="F1401" i="1"/>
  <c r="E1401" i="1"/>
  <c r="F6049" i="1"/>
  <c r="E6049" i="1"/>
  <c r="F3037" i="1"/>
  <c r="E3037" i="1"/>
  <c r="F2707" i="1"/>
  <c r="E2707" i="1"/>
  <c r="F4255" i="1"/>
  <c r="E4255" i="1"/>
  <c r="F3233" i="1"/>
  <c r="E3233" i="1"/>
  <c r="F5039" i="1"/>
  <c r="E5039" i="1"/>
  <c r="F1842" i="1"/>
  <c r="E1842" i="1"/>
  <c r="F5517" i="1"/>
  <c r="E5517" i="1"/>
  <c r="B410" i="1"/>
  <c r="B373" i="1"/>
  <c r="B2124" i="1"/>
  <c r="B2158" i="1"/>
  <c r="B1962" i="1"/>
  <c r="B3508" i="1"/>
  <c r="B5171" i="1"/>
  <c r="B5210" i="1"/>
  <c r="B5773" i="1"/>
  <c r="B603" i="1"/>
  <c r="B1325" i="1"/>
  <c r="B559" i="1"/>
  <c r="B64" i="1"/>
  <c r="B384" i="1"/>
  <c r="B1042" i="1"/>
  <c r="B1013" i="1"/>
  <c r="B1254" i="1"/>
  <c r="B983" i="1"/>
  <c r="B568" i="1"/>
  <c r="B1164" i="1"/>
  <c r="B1600" i="1"/>
  <c r="B2193" i="1"/>
  <c r="B1543" i="1"/>
  <c r="B1575" i="1"/>
  <c r="B876" i="1"/>
  <c r="B2551" i="1"/>
  <c r="B2428" i="1"/>
  <c r="B2333" i="1"/>
  <c r="B3104" i="1"/>
  <c r="B2237" i="1"/>
  <c r="B2546" i="1"/>
  <c r="B2946" i="1"/>
  <c r="B3783" i="1"/>
  <c r="B3928" i="1"/>
  <c r="B4186" i="1"/>
  <c r="B3963" i="1"/>
  <c r="B4123" i="1"/>
  <c r="B4669" i="1"/>
  <c r="B3889" i="1"/>
  <c r="B4962" i="1"/>
  <c r="B5637" i="1"/>
  <c r="B5766" i="1"/>
  <c r="B3811" i="1"/>
  <c r="B4648" i="1"/>
  <c r="B4099" i="1"/>
  <c r="B5577" i="1"/>
  <c r="B5689" i="1"/>
  <c r="B5066" i="1"/>
  <c r="B4988" i="1"/>
  <c r="B4531" i="1"/>
  <c r="B5760" i="1"/>
  <c r="B6413" i="1"/>
  <c r="B6385" i="1"/>
  <c r="B6243" i="1"/>
  <c r="B6675" i="1"/>
  <c r="B36" i="1"/>
  <c r="B215" i="1"/>
  <c r="B1536" i="1"/>
  <c r="B2167" i="1"/>
  <c r="B5221" i="1"/>
  <c r="B6655" i="1"/>
  <c r="B5921" i="1"/>
  <c r="F144" i="1"/>
  <c r="E144" i="1"/>
  <c r="F5386" i="1"/>
  <c r="E5386" i="1"/>
  <c r="F2646" i="1"/>
  <c r="E2646" i="1"/>
  <c r="F6057" i="1"/>
  <c r="E6057" i="1"/>
  <c r="F4554" i="1"/>
  <c r="E4554" i="1"/>
  <c r="F4298" i="1"/>
  <c r="E4298" i="1"/>
  <c r="F4193" i="1"/>
  <c r="E4193" i="1"/>
  <c r="E4309" i="1"/>
  <c r="F4309" i="1"/>
  <c r="F4590" i="1"/>
  <c r="E4590" i="1"/>
  <c r="F329" i="1"/>
  <c r="E329" i="1"/>
  <c r="E2404" i="1"/>
  <c r="F2404" i="1"/>
  <c r="E2544" i="1"/>
  <c r="F2544" i="1"/>
  <c r="F3418" i="1"/>
  <c r="E3418" i="1"/>
  <c r="F900" i="1"/>
  <c r="E900" i="1"/>
  <c r="F1621" i="1"/>
  <c r="E1621" i="1"/>
  <c r="F4013" i="1"/>
  <c r="E4013" i="1"/>
  <c r="F4741" i="1"/>
  <c r="E4741" i="1"/>
  <c r="E5085" i="1"/>
  <c r="F5085" i="1"/>
  <c r="F633" i="1"/>
  <c r="E633" i="1"/>
  <c r="F2063" i="1"/>
  <c r="E2063" i="1"/>
  <c r="F2378" i="1"/>
  <c r="E2378" i="1"/>
  <c r="F4121" i="1"/>
  <c r="E4121" i="1"/>
  <c r="F6372" i="1"/>
  <c r="E6372" i="1"/>
  <c r="F445" i="1"/>
  <c r="E445" i="1"/>
  <c r="F2626" i="1"/>
  <c r="E2626" i="1"/>
  <c r="F3477" i="1"/>
  <c r="E3477" i="1"/>
  <c r="F4876" i="1"/>
  <c r="E4876" i="1"/>
  <c r="F109" i="1"/>
  <c r="E109" i="1"/>
  <c r="F2132" i="1"/>
  <c r="E2132" i="1"/>
  <c r="F4330" i="1"/>
  <c r="E4330" i="1"/>
  <c r="F649" i="1"/>
  <c r="E649" i="1"/>
  <c r="E1919" i="1"/>
  <c r="F1919" i="1"/>
  <c r="F4650" i="1"/>
  <c r="E4650" i="1"/>
  <c r="F4954" i="1"/>
  <c r="E4954" i="1"/>
  <c r="F1649" i="1"/>
  <c r="E1649" i="1"/>
  <c r="F1849" i="1"/>
  <c r="E1849" i="1"/>
  <c r="F5560" i="1"/>
  <c r="E5560" i="1"/>
  <c r="F6183" i="1"/>
  <c r="E6183" i="1"/>
  <c r="F2118" i="1"/>
  <c r="E2118" i="1"/>
  <c r="F5748" i="1"/>
  <c r="E5748" i="1"/>
  <c r="F5549" i="1"/>
  <c r="E5549" i="1"/>
  <c r="F4204" i="1"/>
  <c r="E4204" i="1"/>
  <c r="F2470" i="1"/>
  <c r="E2470" i="1"/>
  <c r="F1422" i="1"/>
  <c r="E1422" i="1"/>
  <c r="F5909" i="1"/>
  <c r="E5909" i="1"/>
  <c r="F4356" i="1"/>
  <c r="E4356" i="1"/>
  <c r="F940" i="1"/>
  <c r="E940" i="1"/>
  <c r="F6523" i="1"/>
  <c r="E6523" i="1"/>
  <c r="E1694" i="1"/>
  <c r="F1694" i="1"/>
  <c r="E4545" i="1"/>
  <c r="F4545" i="1"/>
  <c r="F4825" i="1"/>
  <c r="E4825" i="1"/>
  <c r="E4553" i="1"/>
  <c r="F4553" i="1"/>
  <c r="F3880" i="1"/>
  <c r="E3880" i="1"/>
  <c r="F6532" i="1"/>
  <c r="E6532" i="1"/>
  <c r="E2924" i="1"/>
  <c r="F2924" i="1"/>
  <c r="F4539" i="1"/>
  <c r="E4539" i="1"/>
  <c r="F6236" i="1"/>
  <c r="E6236" i="1"/>
  <c r="F3128" i="1"/>
  <c r="E3128" i="1"/>
  <c r="F4643" i="1"/>
  <c r="E4643" i="1"/>
  <c r="F4295" i="1"/>
  <c r="E4295" i="1"/>
  <c r="F951" i="1"/>
  <c r="E951" i="1"/>
  <c r="F5967" i="1"/>
  <c r="E5967" i="1"/>
  <c r="F4090" i="1"/>
  <c r="E4090" i="1"/>
  <c r="F3512" i="1"/>
  <c r="E3512" i="1"/>
  <c r="E1464" i="1"/>
  <c r="F1464" i="1"/>
  <c r="F4981" i="1"/>
  <c r="E4981" i="1"/>
  <c r="F697" i="1"/>
  <c r="E697" i="1"/>
  <c r="F1221" i="1"/>
  <c r="E1221" i="1"/>
  <c r="F2029" i="1"/>
  <c r="E2029" i="1"/>
  <c r="F4220" i="1"/>
  <c r="E4220" i="1"/>
  <c r="F3853" i="1"/>
  <c r="E3853" i="1"/>
  <c r="F369" i="1"/>
  <c r="E369" i="1"/>
  <c r="F1023" i="1"/>
  <c r="E1023" i="1"/>
  <c r="F4196" i="1"/>
  <c r="E4196" i="1"/>
  <c r="F4432" i="1"/>
  <c r="E4432" i="1"/>
  <c r="F581" i="1"/>
  <c r="E581" i="1"/>
  <c r="E1824" i="1"/>
  <c r="F1824" i="1"/>
  <c r="F2490" i="1"/>
  <c r="E2490" i="1"/>
  <c r="F4180" i="1"/>
  <c r="E4180" i="1"/>
  <c r="F4411" i="1"/>
  <c r="E4411" i="1"/>
  <c r="F1886" i="1"/>
  <c r="E1886" i="1"/>
  <c r="F3837" i="1"/>
  <c r="E3837" i="1"/>
  <c r="F5418" i="1"/>
  <c r="E5418" i="1"/>
  <c r="F971" i="1"/>
  <c r="E971" i="1"/>
  <c r="F1018" i="1"/>
  <c r="E1018" i="1"/>
  <c r="F5472" i="1"/>
  <c r="E5472" i="1"/>
  <c r="F2017" i="1"/>
  <c r="E2017" i="1"/>
  <c r="F4070" i="1"/>
  <c r="E4070" i="1"/>
  <c r="F6031" i="1"/>
  <c r="E6031" i="1"/>
  <c r="F3276" i="1"/>
  <c r="E3276" i="1"/>
  <c r="F612" i="1"/>
  <c r="E612" i="1"/>
  <c r="E6703" i="1"/>
  <c r="F6703" i="1"/>
  <c r="F45" i="1"/>
  <c r="E45" i="1"/>
  <c r="F4651" i="1"/>
  <c r="E4651" i="1"/>
  <c r="F6139" i="1"/>
  <c r="E6139" i="1"/>
  <c r="F4496" i="1"/>
  <c r="E4496" i="1"/>
  <c r="F2835" i="1"/>
  <c r="E2835" i="1"/>
  <c r="E1713" i="1"/>
  <c r="F1713" i="1"/>
  <c r="F5684" i="1"/>
  <c r="E5684" i="1"/>
  <c r="F4693" i="1"/>
  <c r="E4693" i="1"/>
  <c r="F4175" i="1"/>
  <c r="E4175" i="1"/>
  <c r="F5458" i="1"/>
  <c r="E5458" i="1"/>
  <c r="F1343" i="1"/>
  <c r="E1343" i="1"/>
  <c r="F1204" i="1"/>
  <c r="E1204" i="1"/>
  <c r="F21" i="1"/>
  <c r="E21" i="1"/>
  <c r="F2151" i="1"/>
  <c r="E2151" i="1"/>
  <c r="F5130" i="1"/>
  <c r="E5130" i="1"/>
  <c r="F1917" i="1"/>
  <c r="E1917" i="1"/>
  <c r="E3482" i="1"/>
  <c r="F3482" i="1"/>
  <c r="E5165" i="1"/>
  <c r="F5165" i="1"/>
  <c r="E6613" i="1"/>
  <c r="F6613" i="1"/>
  <c r="F2430" i="1"/>
  <c r="E2430" i="1"/>
  <c r="F2702" i="1"/>
  <c r="E2702" i="1"/>
  <c r="F2477" i="1"/>
  <c r="E2477" i="1"/>
  <c r="F2218" i="1"/>
  <c r="E2218" i="1"/>
  <c r="F5565" i="1"/>
  <c r="E5565" i="1"/>
  <c r="F4485" i="1"/>
  <c r="E4485" i="1"/>
  <c r="F6083" i="1"/>
  <c r="E6083" i="1"/>
  <c r="F5015" i="1"/>
  <c r="E5015" i="1"/>
  <c r="F4181" i="1"/>
  <c r="E4181" i="1"/>
  <c r="F2503" i="1"/>
  <c r="E2503" i="1"/>
  <c r="F669" i="1"/>
  <c r="E669" i="1"/>
  <c r="F608" i="1"/>
  <c r="E608" i="1"/>
  <c r="F4403" i="1"/>
  <c r="E4403" i="1"/>
  <c r="F4676" i="1"/>
  <c r="E4676" i="1"/>
  <c r="F1625" i="1"/>
  <c r="E1625" i="1"/>
  <c r="F1895" i="1"/>
  <c r="E1895" i="1"/>
  <c r="F5206" i="1"/>
  <c r="E5206" i="1"/>
  <c r="F2153" i="1"/>
  <c r="E2153" i="1"/>
  <c r="F5485" i="1"/>
  <c r="E5485" i="1"/>
  <c r="F5120" i="1"/>
  <c r="E5120" i="1"/>
  <c r="F1118" i="1"/>
  <c r="E1118" i="1"/>
  <c r="F6150" i="1"/>
  <c r="E6150" i="1"/>
  <c r="F1122" i="1"/>
  <c r="E1122" i="1"/>
  <c r="F4820" i="1"/>
  <c r="E4820" i="1"/>
  <c r="F2859" i="1"/>
  <c r="E2859" i="1"/>
  <c r="F5884" i="1"/>
  <c r="E5884" i="1"/>
  <c r="F3342" i="1"/>
  <c r="E3342" i="1"/>
  <c r="E1768" i="1"/>
  <c r="F1768" i="1"/>
  <c r="F3151" i="1"/>
  <c r="E3151" i="1"/>
  <c r="F3035" i="1"/>
  <c r="E3035" i="1"/>
  <c r="F2848" i="1"/>
  <c r="E2848" i="1"/>
  <c r="F5217" i="1"/>
  <c r="E5217" i="1"/>
  <c r="F3147" i="1"/>
  <c r="E3147" i="1"/>
  <c r="F11" i="1"/>
  <c r="E11" i="1"/>
  <c r="F1302" i="1"/>
  <c r="E1302" i="1"/>
  <c r="E6112" i="1"/>
  <c r="F6112" i="1"/>
  <c r="F4938" i="1"/>
  <c r="E4938" i="1"/>
  <c r="F5552" i="1"/>
  <c r="E5552" i="1"/>
  <c r="F4405" i="1"/>
  <c r="E4405" i="1"/>
  <c r="F6107" i="1"/>
  <c r="E6107" i="1"/>
  <c r="F3750" i="1"/>
  <c r="E3750" i="1"/>
  <c r="F2798" i="1"/>
  <c r="E2798" i="1"/>
  <c r="E864" i="1"/>
  <c r="F864" i="1"/>
  <c r="F6270" i="1"/>
  <c r="E6270" i="1"/>
  <c r="F481" i="1"/>
  <c r="E481" i="1"/>
  <c r="F1317" i="1"/>
  <c r="E1317" i="1"/>
  <c r="F4022" i="1"/>
  <c r="E4022" i="1"/>
  <c r="F2912" i="1"/>
  <c r="E2912" i="1"/>
  <c r="F479" i="1"/>
  <c r="E479" i="1"/>
  <c r="E5415" i="1"/>
  <c r="F5415" i="1"/>
  <c r="F2330" i="1"/>
  <c r="E2330" i="1"/>
  <c r="F6680" i="1"/>
  <c r="E6680" i="1"/>
  <c r="F1219" i="1"/>
  <c r="E1219" i="1"/>
  <c r="F3888" i="1"/>
  <c r="E3888" i="1"/>
  <c r="F3150" i="1"/>
  <c r="E3150" i="1"/>
  <c r="E5002" i="1"/>
  <c r="F5002" i="1"/>
  <c r="F198" i="1"/>
  <c r="E198" i="1"/>
  <c r="F6182" i="1"/>
  <c r="E6182" i="1"/>
  <c r="F4270" i="1"/>
  <c r="E4270" i="1"/>
  <c r="F2794" i="1"/>
  <c r="E2794" i="1"/>
  <c r="F1032" i="1"/>
  <c r="E1032" i="1"/>
  <c r="E3326" i="1"/>
  <c r="F3326" i="1"/>
  <c r="F5430" i="1"/>
  <c r="E5430" i="1"/>
  <c r="F3460" i="1"/>
  <c r="E3460" i="1"/>
  <c r="F6170" i="1"/>
  <c r="E6170" i="1"/>
  <c r="E4616" i="1"/>
  <c r="F4616" i="1"/>
  <c r="F1681" i="1"/>
  <c r="E1681" i="1"/>
  <c r="F5958" i="1"/>
  <c r="E5958" i="1"/>
  <c r="F6366" i="1"/>
  <c r="E6366" i="1"/>
  <c r="F1264" i="1"/>
  <c r="E1264" i="1"/>
  <c r="F966" i="1"/>
  <c r="E966" i="1"/>
  <c r="F2316" i="1"/>
  <c r="E2316" i="1"/>
  <c r="F5617" i="1"/>
  <c r="E5617" i="1"/>
  <c r="F750" i="1"/>
  <c r="E750" i="1"/>
  <c r="F5785" i="1"/>
  <c r="E5785" i="1"/>
  <c r="F3809" i="1"/>
  <c r="E3809" i="1"/>
  <c r="F1312" i="1"/>
  <c r="E1312" i="1"/>
  <c r="F6600" i="1"/>
  <c r="E6600" i="1"/>
  <c r="F2324" i="1"/>
  <c r="E2324" i="1"/>
  <c r="F4880" i="1"/>
  <c r="E4880" i="1"/>
  <c r="F4691" i="1"/>
  <c r="E4691" i="1"/>
  <c r="E4093" i="1"/>
  <c r="F4093" i="1"/>
  <c r="F2943" i="1"/>
  <c r="E2943" i="1"/>
  <c r="F2087" i="1"/>
  <c r="E2087" i="1"/>
  <c r="E133" i="1"/>
  <c r="F133" i="1"/>
  <c r="F5143" i="1"/>
  <c r="E5143" i="1"/>
  <c r="F2867" i="1"/>
  <c r="E2867" i="1"/>
  <c r="F1758" i="1"/>
  <c r="E1758" i="1"/>
  <c r="F2915" i="1"/>
  <c r="E2915" i="1"/>
  <c r="F1166" i="1"/>
  <c r="E1166" i="1"/>
  <c r="F3690" i="1"/>
  <c r="E3690" i="1"/>
  <c r="F4600" i="1"/>
  <c r="E4600" i="1"/>
  <c r="F3054" i="1"/>
  <c r="E3054" i="1"/>
  <c r="F4483" i="1"/>
  <c r="E4483" i="1"/>
  <c r="F4857" i="1"/>
  <c r="E4857" i="1"/>
  <c r="F2568" i="1"/>
  <c r="E2568" i="1"/>
  <c r="F4525" i="1"/>
  <c r="E4525" i="1"/>
  <c r="F2797" i="1"/>
  <c r="E2797" i="1"/>
  <c r="F4481" i="1"/>
  <c r="E4481" i="1"/>
  <c r="F6371" i="1"/>
  <c r="E6371" i="1"/>
  <c r="E5502" i="1"/>
  <c r="F5502" i="1"/>
  <c r="F4352" i="1"/>
  <c r="E4352" i="1"/>
  <c r="F3055" i="1"/>
  <c r="E3055" i="1"/>
  <c r="F1478" i="1"/>
  <c r="E1478" i="1"/>
  <c r="F918" i="1"/>
  <c r="E918" i="1"/>
  <c r="F6137" i="1"/>
  <c r="E6137" i="1"/>
  <c r="F4868" i="1"/>
  <c r="E4868" i="1"/>
  <c r="F2822" i="1"/>
  <c r="E2822" i="1"/>
  <c r="F1340" i="1"/>
  <c r="E1340" i="1"/>
  <c r="F4014" i="1"/>
  <c r="E4014" i="1"/>
  <c r="F1045" i="1"/>
  <c r="E1045" i="1"/>
  <c r="F103" i="1"/>
  <c r="E103" i="1"/>
  <c r="F6536" i="1"/>
  <c r="E6536" i="1"/>
  <c r="F2331" i="1"/>
  <c r="E2331" i="1"/>
  <c r="F2055" i="1"/>
  <c r="E2055" i="1"/>
  <c r="F4946" i="1"/>
  <c r="E4946" i="1"/>
  <c r="F1320" i="1"/>
  <c r="E1320" i="1"/>
  <c r="F2143" i="1"/>
  <c r="E2143" i="1"/>
  <c r="F1380" i="1"/>
  <c r="E1380" i="1"/>
  <c r="F6" i="1"/>
  <c r="E6" i="1"/>
  <c r="E5362" i="1"/>
  <c r="F5362" i="1"/>
  <c r="F3721" i="1"/>
  <c r="E3721" i="1"/>
  <c r="F2995" i="1"/>
  <c r="E2995" i="1"/>
  <c r="F1865" i="1"/>
  <c r="E1865" i="1"/>
  <c r="F2348" i="1"/>
  <c r="E2348" i="1"/>
  <c r="F4040" i="1"/>
  <c r="E4040" i="1"/>
  <c r="F672" i="1"/>
  <c r="E672" i="1"/>
  <c r="F1736" i="1"/>
  <c r="E1736" i="1"/>
  <c r="F5445" i="1"/>
  <c r="E5445" i="1"/>
  <c r="F1638" i="1"/>
  <c r="E1638" i="1"/>
  <c r="E3350" i="1"/>
  <c r="F3350" i="1"/>
  <c r="F2359" i="1"/>
  <c r="E2359" i="1"/>
  <c r="F3597" i="1"/>
  <c r="E3597" i="1"/>
  <c r="F3394" i="1"/>
  <c r="E3394" i="1"/>
  <c r="F1875" i="1"/>
  <c r="E1875" i="1"/>
  <c r="F4762" i="1"/>
  <c r="E4762" i="1"/>
  <c r="F1950" i="1"/>
  <c r="E1950" i="1"/>
  <c r="E2741" i="1"/>
  <c r="F2741" i="1"/>
  <c r="F6058" i="1"/>
  <c r="E6058" i="1"/>
  <c r="F3115" i="1"/>
  <c r="E3115" i="1"/>
  <c r="F127" i="1"/>
  <c r="E127" i="1"/>
  <c r="F361" i="1"/>
  <c r="E361" i="1"/>
  <c r="F6054" i="1"/>
  <c r="E6054" i="1"/>
  <c r="F5353" i="1"/>
  <c r="E5353" i="1"/>
  <c r="F190" i="1"/>
  <c r="E190" i="1"/>
  <c r="F3486" i="1"/>
  <c r="E3486" i="1"/>
  <c r="E3955" i="1"/>
  <c r="F3955" i="1"/>
  <c r="F1734" i="1"/>
  <c r="E1734" i="1"/>
  <c r="F6235" i="1"/>
  <c r="E6235" i="1"/>
  <c r="F3856" i="1"/>
  <c r="E3856" i="1"/>
  <c r="F4872" i="1"/>
  <c r="E4872" i="1"/>
  <c r="F6408" i="1"/>
  <c r="E6408" i="1"/>
  <c r="F1936" i="1"/>
  <c r="F952" i="1"/>
  <c r="E952" i="1"/>
  <c r="F4638" i="1"/>
  <c r="E4638" i="1"/>
  <c r="F2008" i="1"/>
  <c r="E2008" i="1"/>
  <c r="F1465" i="1"/>
  <c r="E1465" i="1"/>
  <c r="F1527" i="1"/>
  <c r="E1527" i="1"/>
  <c r="F2843" i="1"/>
  <c r="E2843" i="1"/>
  <c r="F6630" i="1"/>
  <c r="E6630" i="1"/>
  <c r="F3107" i="1"/>
  <c r="E3107" i="1"/>
  <c r="E6160" i="1"/>
  <c r="F6160" i="1"/>
  <c r="F2114" i="1"/>
  <c r="E2114" i="1"/>
  <c r="F1720" i="1"/>
  <c r="E1720" i="1"/>
  <c r="E462" i="1"/>
  <c r="F462" i="1"/>
  <c r="F1615" i="1"/>
  <c r="E1615" i="1"/>
  <c r="F6497" i="1"/>
  <c r="E6497" i="1"/>
  <c r="F532" i="1"/>
  <c r="E532" i="1"/>
  <c r="F1945" i="1"/>
  <c r="E1945" i="1"/>
  <c r="F6592" i="1"/>
  <c r="E6592" i="1"/>
  <c r="F3858" i="1"/>
  <c r="E3858" i="1"/>
  <c r="E2464" i="1"/>
  <c r="F2464" i="1"/>
  <c r="F5248" i="1"/>
  <c r="E5248" i="1"/>
  <c r="E1777" i="1"/>
  <c r="F1777" i="1"/>
  <c r="F577" i="1"/>
  <c r="E577" i="1"/>
  <c r="F201" i="1"/>
  <c r="E201" i="1"/>
  <c r="F2085" i="1"/>
  <c r="E2085" i="1"/>
  <c r="F2659" i="1"/>
  <c r="E2659" i="1"/>
  <c r="E6714" i="1"/>
  <c r="F6714" i="1"/>
  <c r="F1070" i="1"/>
  <c r="E1070" i="1"/>
  <c r="F2821" i="1"/>
  <c r="E2821" i="1"/>
  <c r="F4210" i="1"/>
  <c r="E4210" i="1"/>
  <c r="F3126" i="1"/>
  <c r="E3126" i="1"/>
  <c r="E4056" i="1"/>
  <c r="F4056" i="1"/>
  <c r="F3614" i="1"/>
  <c r="E3614" i="1"/>
  <c r="F4146" i="1"/>
  <c r="E4146" i="1"/>
  <c r="F182" i="1"/>
  <c r="E182" i="1"/>
  <c r="F5178" i="1"/>
  <c r="E5178" i="1"/>
  <c r="F1237" i="1"/>
  <c r="E1237" i="1"/>
  <c r="F3861" i="1"/>
  <c r="E3861" i="1"/>
  <c r="F824" i="1"/>
  <c r="E824" i="1"/>
  <c r="F4748" i="1"/>
  <c r="E4748" i="1"/>
  <c r="E6345" i="1"/>
  <c r="F6345" i="1"/>
  <c r="F4388" i="1"/>
  <c r="E4388" i="1"/>
  <c r="F1148" i="1"/>
  <c r="E1148" i="1"/>
  <c r="F5024" i="1"/>
  <c r="E5024" i="1"/>
  <c r="F2959" i="1"/>
  <c r="E2959" i="1"/>
  <c r="J5782" i="1"/>
  <c r="H5782" i="1"/>
  <c r="F5225" i="1"/>
  <c r="E5225" i="1"/>
  <c r="F2232" i="1"/>
  <c r="E2232" i="1"/>
  <c r="F6618" i="1"/>
  <c r="E6618" i="1"/>
  <c r="F2632" i="1"/>
  <c r="E2632" i="1"/>
  <c r="F2687" i="1"/>
  <c r="E2687" i="1"/>
  <c r="F4925" i="1"/>
  <c r="E4925" i="1"/>
  <c r="E5294" i="1"/>
  <c r="F5294" i="1"/>
  <c r="F4851" i="1"/>
  <c r="E4851" i="1"/>
  <c r="F2634" i="1"/>
  <c r="E2634" i="1"/>
  <c r="B2014" i="1"/>
  <c r="B1369" i="1"/>
  <c r="B1833" i="1"/>
  <c r="B2836" i="1"/>
  <c r="B2901" i="1"/>
  <c r="B2842" i="1"/>
  <c r="B2768" i="1"/>
  <c r="B3684" i="1"/>
  <c r="B3298" i="1"/>
  <c r="B3873" i="1"/>
  <c r="B4098" i="1"/>
  <c r="B4591" i="1"/>
  <c r="B4930" i="1"/>
  <c r="B4355" i="1"/>
  <c r="B5082" i="1"/>
  <c r="B5532" i="1"/>
  <c r="B4893" i="1"/>
  <c r="B6217" i="1"/>
  <c r="B6106" i="1"/>
  <c r="B6691" i="1"/>
  <c r="F1217" i="1"/>
  <c r="E1217" i="1"/>
  <c r="B202" i="1"/>
  <c r="B316" i="1"/>
  <c r="B800" i="1"/>
  <c r="B913" i="1"/>
  <c r="B242" i="1"/>
  <c r="B1000" i="1"/>
  <c r="B746" i="1"/>
  <c r="B1664" i="1"/>
  <c r="B1290" i="1"/>
  <c r="B1956" i="1"/>
  <c r="B724" i="1"/>
  <c r="B1528" i="1"/>
  <c r="B1097" i="1"/>
  <c r="B1128" i="1"/>
  <c r="B1835" i="1"/>
  <c r="B1851" i="1"/>
  <c r="B2340" i="1"/>
  <c r="B2550" i="1"/>
  <c r="B2598" i="1"/>
  <c r="B2902" i="1"/>
  <c r="B2600" i="1"/>
  <c r="B2681" i="1"/>
  <c r="B3018" i="1"/>
  <c r="B2971" i="1"/>
  <c r="B3068" i="1"/>
  <c r="B3404" i="1"/>
  <c r="B2332" i="1"/>
  <c r="B2717" i="1"/>
  <c r="B3073" i="1"/>
  <c r="B3555" i="1"/>
  <c r="B3956" i="1"/>
  <c r="B3626" i="1"/>
  <c r="B4442" i="1"/>
  <c r="B4604" i="1"/>
  <c r="B3902" i="1"/>
  <c r="B4462" i="1"/>
  <c r="B5251" i="1"/>
  <c r="B5013" i="1"/>
  <c r="B4854" i="1"/>
  <c r="B5230" i="1"/>
  <c r="B3440" i="1"/>
  <c r="B5981" i="1"/>
  <c r="B6526" i="1"/>
  <c r="B6177" i="1"/>
  <c r="B6259" i="1"/>
  <c r="B6053" i="1"/>
  <c r="B666" i="1"/>
  <c r="B171" i="1"/>
  <c r="B493" i="1"/>
  <c r="B829" i="1"/>
  <c r="B945" i="1"/>
  <c r="B674" i="1"/>
  <c r="B20" i="1"/>
  <c r="B502" i="1"/>
  <c r="B998" i="1"/>
  <c r="B264" i="1"/>
  <c r="B732" i="1"/>
  <c r="B884" i="1"/>
  <c r="B1532" i="1"/>
  <c r="B1131" i="1"/>
  <c r="B1822" i="1"/>
  <c r="B2144" i="1"/>
  <c r="B1796" i="1"/>
  <c r="B1203" i="1"/>
  <c r="B1558" i="1"/>
  <c r="B1576" i="1"/>
  <c r="B2136" i="1"/>
  <c r="B1124" i="1"/>
  <c r="B2243" i="1"/>
  <c r="B2519" i="1"/>
  <c r="B2935" i="1"/>
  <c r="B2728" i="1"/>
  <c r="B2856" i="1"/>
  <c r="B2904" i="1"/>
  <c r="B2793" i="1"/>
  <c r="B2731" i="1"/>
  <c r="B2228" i="1"/>
  <c r="B3121" i="1"/>
  <c r="B3973" i="1"/>
  <c r="B3735" i="1"/>
  <c r="B4199" i="1"/>
  <c r="B3641" i="1"/>
  <c r="B3980" i="1"/>
  <c r="B3475" i="1"/>
  <c r="B3934" i="1"/>
  <c r="B4174" i="1"/>
  <c r="B3432" i="1"/>
  <c r="B3496" i="1"/>
  <c r="B4082" i="1"/>
  <c r="B5234" i="1"/>
  <c r="B4869" i="1"/>
  <c r="B5157" i="1"/>
  <c r="B4776" i="1"/>
  <c r="B5608" i="1"/>
  <c r="B5449" i="1"/>
  <c r="B4842" i="1"/>
  <c r="B5274" i="1"/>
  <c r="B5055" i="1"/>
  <c r="B4896" i="1"/>
  <c r="B5344" i="1"/>
  <c r="B6730" i="1"/>
  <c r="B6151" i="1"/>
  <c r="B5872" i="1"/>
  <c r="B6020" i="1"/>
  <c r="B5841" i="1"/>
  <c r="F4687" i="1"/>
  <c r="E4687" i="1"/>
  <c r="E6394" i="1"/>
  <c r="F6394" i="1"/>
  <c r="F2706" i="1"/>
  <c r="E2706" i="1"/>
  <c r="E6706" i="1"/>
  <c r="F6706" i="1"/>
  <c r="F661" i="1"/>
  <c r="E661" i="1"/>
  <c r="F4959" i="1"/>
  <c r="E4959" i="1"/>
  <c r="F79" i="1"/>
  <c r="E79" i="1"/>
  <c r="F5573" i="1"/>
  <c r="E5573" i="1"/>
  <c r="F6206" i="1"/>
  <c r="E6206" i="1"/>
  <c r="E3473" i="1"/>
  <c r="F3473" i="1"/>
  <c r="F573" i="1"/>
  <c r="E573" i="1"/>
  <c r="F6046" i="1"/>
  <c r="E6046" i="1"/>
  <c r="E6082" i="1"/>
  <c r="F6082" i="1"/>
  <c r="F1347" i="1"/>
  <c r="E1347" i="1"/>
  <c r="F5764" i="1"/>
  <c r="E5764" i="1"/>
  <c r="F2242" i="1"/>
  <c r="E2242" i="1"/>
  <c r="E3982" i="1"/>
  <c r="F3982" i="1"/>
  <c r="B1229" i="1"/>
  <c r="B958" i="1"/>
  <c r="B399" i="1"/>
  <c r="B400" i="1"/>
  <c r="B65" i="1"/>
  <c r="B129" i="1"/>
  <c r="B193" i="1"/>
  <c r="B99" i="1"/>
  <c r="B644" i="1"/>
  <c r="B550" i="1"/>
  <c r="B71" i="1"/>
  <c r="B1838" i="1"/>
  <c r="B1696" i="1"/>
  <c r="B895" i="1"/>
  <c r="B1587" i="1"/>
  <c r="B2099" i="1"/>
  <c r="B1208" i="1"/>
  <c r="B1529" i="1"/>
  <c r="B2217" i="1"/>
  <c r="B2628" i="1"/>
  <c r="B2373" i="1"/>
  <c r="B3221" i="1"/>
  <c r="B2983" i="1"/>
  <c r="B3176" i="1"/>
  <c r="B3019" i="1"/>
  <c r="B2815" i="1"/>
  <c r="B2961" i="1"/>
  <c r="B2675" i="1"/>
  <c r="B3828" i="1"/>
  <c r="B3669" i="1"/>
  <c r="B3829" i="1"/>
  <c r="B4133" i="1"/>
  <c r="B4469" i="1"/>
  <c r="B3814" i="1"/>
  <c r="B4439" i="1"/>
  <c r="B3849" i="1"/>
  <c r="B3852" i="1"/>
  <c r="B3884" i="1"/>
  <c r="B4428" i="1"/>
  <c r="B4413" i="1"/>
  <c r="B4222" i="1"/>
  <c r="B4494" i="1"/>
  <c r="B3386" i="1"/>
  <c r="B4321" i="1"/>
  <c r="B3618" i="1"/>
  <c r="B4866" i="1"/>
  <c r="B5314" i="1"/>
  <c r="B5300" i="1"/>
  <c r="B5605" i="1"/>
  <c r="B5447" i="1"/>
  <c r="B4856" i="1"/>
  <c r="B5272" i="1"/>
  <c r="B5336" i="1"/>
  <c r="B4809" i="1"/>
  <c r="B5753" i="1"/>
  <c r="B4922" i="1"/>
  <c r="B4731" i="1"/>
  <c r="B5708" i="1"/>
  <c r="B5724" i="1"/>
  <c r="B4751" i="1"/>
  <c r="B4767" i="1"/>
  <c r="B5312" i="1"/>
  <c r="B5488" i="1"/>
  <c r="B5600" i="1"/>
  <c r="B4534" i="1"/>
  <c r="B5169" i="1"/>
  <c r="B6055" i="1"/>
  <c r="B6205" i="1"/>
  <c r="B5934" i="1"/>
  <c r="B6256" i="1"/>
  <c r="B6448" i="1"/>
  <c r="B6162" i="1"/>
  <c r="B6275" i="1"/>
  <c r="B5908" i="1"/>
  <c r="B5725" i="1"/>
  <c r="B6213" i="1"/>
  <c r="B425" i="1"/>
  <c r="B830" i="1"/>
  <c r="B487" i="1"/>
  <c r="B1099" i="1"/>
  <c r="B3661" i="1"/>
  <c r="B4273" i="1"/>
  <c r="B6076" i="1"/>
  <c r="B6301" i="1"/>
  <c r="B5918" i="1"/>
  <c r="B6414" i="1"/>
  <c r="B6434" i="1"/>
  <c r="B6484" i="1"/>
  <c r="B6373" i="1"/>
  <c r="B233" i="1"/>
  <c r="B281" i="1"/>
  <c r="B377" i="1"/>
  <c r="B793" i="1"/>
  <c r="B889" i="1"/>
  <c r="B155" i="1"/>
  <c r="B491" i="1"/>
  <c r="B236" i="1"/>
  <c r="B460" i="1"/>
  <c r="B238" i="1"/>
  <c r="B128" i="1"/>
  <c r="B338" i="1"/>
  <c r="B419" i="1"/>
  <c r="B180" i="1"/>
  <c r="B261" i="1"/>
  <c r="B230" i="1"/>
  <c r="B263" i="1"/>
  <c r="B503" i="1"/>
  <c r="B616" i="1"/>
  <c r="B1067" i="1"/>
  <c r="B1645" i="1"/>
  <c r="B1305" i="1"/>
  <c r="B787" i="1"/>
  <c r="B1043" i="1"/>
  <c r="B1409" i="1"/>
  <c r="B1553" i="1"/>
  <c r="B1328" i="1"/>
  <c r="B1859" i="1"/>
  <c r="B1987" i="1"/>
  <c r="B1273" i="1"/>
  <c r="B1147" i="1"/>
  <c r="B604" i="1"/>
  <c r="B2344" i="1"/>
  <c r="B810" i="1"/>
  <c r="B1563" i="1"/>
  <c r="B3012" i="1"/>
  <c r="B2949" i="1"/>
  <c r="B2965" i="1"/>
  <c r="B2918" i="1"/>
  <c r="B3095" i="1"/>
  <c r="B2326" i="1"/>
  <c r="B2520" i="1"/>
  <c r="B2762" i="1"/>
  <c r="B2587" i="1"/>
  <c r="B2198" i="1"/>
  <c r="B2956" i="1"/>
  <c r="B3260" i="1"/>
  <c r="B3390" i="1"/>
  <c r="B2816" i="1"/>
  <c r="B2737" i="1"/>
  <c r="B2302" i="1"/>
  <c r="B2370" i="1"/>
  <c r="B2802" i="1"/>
  <c r="B3074" i="1"/>
  <c r="B2803" i="1"/>
  <c r="B3957" i="1"/>
  <c r="B4069" i="1"/>
  <c r="B4343" i="1"/>
  <c r="B4200" i="1"/>
  <c r="B3769" i="1"/>
  <c r="B4170" i="1"/>
  <c r="B4250" i="1"/>
  <c r="B3409" i="1"/>
  <c r="B3332" i="1"/>
  <c r="B4430" i="1"/>
  <c r="B4527" i="1"/>
  <c r="B3632" i="1"/>
  <c r="B4032" i="1"/>
  <c r="B4177" i="1"/>
  <c r="B5011" i="1"/>
  <c r="B4548" i="1"/>
  <c r="B4804" i="1"/>
  <c r="B4900" i="1"/>
  <c r="B4821" i="1"/>
  <c r="B4837" i="1"/>
  <c r="B5174" i="1"/>
  <c r="B4647" i="1"/>
  <c r="B4967" i="1"/>
  <c r="B4904" i="1"/>
  <c r="B5530" i="1"/>
  <c r="B5596" i="1"/>
  <c r="B4179" i="1"/>
  <c r="B5246" i="1"/>
  <c r="B4582" i="1"/>
  <c r="B5152" i="1"/>
  <c r="B5537" i="1"/>
  <c r="B6374" i="1"/>
  <c r="B6167" i="1"/>
  <c r="B6727" i="1"/>
  <c r="B5731" i="1"/>
  <c r="B6233" i="1"/>
  <c r="B6267" i="1"/>
  <c r="B6635" i="1"/>
  <c r="B5868" i="1"/>
  <c r="B5774" i="1"/>
  <c r="B6542" i="1"/>
  <c r="B6574" i="1"/>
  <c r="B5936" i="1"/>
  <c r="B6401" i="1"/>
  <c r="B5970" i="1"/>
  <c r="B6066" i="1"/>
  <c r="B6356" i="1"/>
  <c r="B73" i="1"/>
  <c r="B75" i="1"/>
  <c r="B395" i="1"/>
  <c r="B396" i="1"/>
  <c r="B413" i="1"/>
  <c r="B765" i="1"/>
  <c r="B382" i="1"/>
  <c r="B686" i="1"/>
  <c r="B143" i="1"/>
  <c r="B191" i="1"/>
  <c r="B495" i="1"/>
  <c r="B32" i="1"/>
  <c r="B464" i="1"/>
  <c r="B720" i="1"/>
  <c r="B161" i="1"/>
  <c r="B82" i="1"/>
  <c r="B434" i="1"/>
  <c r="B610" i="1"/>
  <c r="B371" i="1"/>
  <c r="B260" i="1"/>
  <c r="B5" i="1"/>
  <c r="B405" i="1"/>
  <c r="B469" i="1"/>
  <c r="B454" i="1"/>
  <c r="B327" i="1"/>
  <c r="B743" i="1"/>
  <c r="B1710" i="1"/>
  <c r="B1327" i="1"/>
  <c r="B1050" i="1"/>
  <c r="B1508" i="1"/>
  <c r="B1844" i="1"/>
  <c r="B1909" i="1"/>
  <c r="B2021" i="1"/>
  <c r="B2101" i="1"/>
  <c r="B2183" i="1"/>
  <c r="B1643" i="1"/>
  <c r="B3224" i="1"/>
  <c r="B3305" i="1"/>
  <c r="B3452" i="1"/>
  <c r="B3231" i="1"/>
  <c r="B3263" i="1"/>
  <c r="B2261" i="1"/>
  <c r="B2562" i="1"/>
  <c r="B3123" i="1"/>
  <c r="B3588" i="1"/>
  <c r="B3946" i="1"/>
  <c r="B3851" i="1"/>
  <c r="B3997" i="1"/>
  <c r="B5285" i="1"/>
  <c r="B5623" i="1"/>
  <c r="B5033" i="1"/>
  <c r="B4826" i="1"/>
  <c r="B5228" i="1"/>
  <c r="B4612" i="1"/>
  <c r="B5326" i="1"/>
  <c r="B6583" i="1"/>
  <c r="B6648" i="1"/>
  <c r="B6363" i="1"/>
  <c r="B5703" i="1"/>
  <c r="B5855" i="1"/>
  <c r="B6593" i="1"/>
  <c r="B6450" i="1"/>
  <c r="B5940" i="1"/>
  <c r="F5299" i="1"/>
  <c r="E5299" i="1"/>
  <c r="F702" i="1"/>
  <c r="E702" i="1"/>
  <c r="F5798" i="1"/>
  <c r="E5798" i="1"/>
  <c r="F6664" i="1"/>
  <c r="E6664" i="1"/>
  <c r="F991" i="1"/>
  <c r="E991" i="1"/>
  <c r="F5601" i="1"/>
  <c r="E5601" i="1"/>
  <c r="F5361" i="1"/>
  <c r="E5361" i="1"/>
  <c r="E6614" i="1"/>
  <c r="F6614" i="1"/>
  <c r="F4297" i="1"/>
  <c r="E4297" i="1"/>
  <c r="F849" i="1"/>
  <c r="E849" i="1"/>
  <c r="F3592" i="1"/>
  <c r="E3592" i="1"/>
  <c r="F3437" i="1"/>
  <c r="E3437" i="1"/>
  <c r="E3412" i="1"/>
  <c r="F3412" i="1"/>
  <c r="E1144" i="1"/>
  <c r="F1144" i="1"/>
  <c r="F2754" i="1"/>
  <c r="E2754" i="1"/>
  <c r="F2738" i="1"/>
  <c r="E2738" i="1"/>
  <c r="F6585" i="1"/>
  <c r="E6585" i="1"/>
  <c r="F4477" i="1"/>
  <c r="E4477" i="1"/>
  <c r="F5729" i="1"/>
  <c r="E5729" i="1"/>
  <c r="F1298" i="1"/>
  <c r="E1298" i="1"/>
  <c r="F3723" i="1"/>
  <c r="E3723" i="1"/>
  <c r="F5957" i="1"/>
  <c r="E5957" i="1"/>
  <c r="F3066" i="1"/>
  <c r="E3066" i="1"/>
  <c r="F6092" i="1"/>
  <c r="E6092" i="1"/>
  <c r="F4244" i="1"/>
  <c r="E4244" i="1"/>
  <c r="F6553" i="1"/>
  <c r="E6553" i="1"/>
  <c r="F1171" i="1"/>
  <c r="E1171" i="1"/>
  <c r="F546" i="1"/>
  <c r="E546" i="1"/>
  <c r="F1413" i="1"/>
  <c r="E1413" i="1"/>
  <c r="F3854" i="1"/>
  <c r="E3854" i="1"/>
  <c r="F3820" i="1"/>
  <c r="E3820" i="1"/>
  <c r="F1771" i="1"/>
  <c r="E1771" i="1"/>
  <c r="F4688" i="1"/>
  <c r="E4688" i="1"/>
  <c r="E3511" i="1"/>
  <c r="F3511" i="1"/>
  <c r="F5052" i="1"/>
  <c r="E5052" i="1"/>
  <c r="F6490" i="1"/>
  <c r="E6490" i="1"/>
  <c r="F1105" i="1"/>
  <c r="E1105" i="1"/>
  <c r="F3140" i="1"/>
  <c r="E3140" i="1"/>
  <c r="F3364" i="1"/>
  <c r="E3364" i="1"/>
  <c r="E6003" i="1"/>
  <c r="F6003" i="1"/>
  <c r="F985" i="1"/>
  <c r="E985" i="1"/>
  <c r="F3177" i="1"/>
  <c r="E3177" i="1"/>
  <c r="F3815" i="1"/>
  <c r="E3815" i="1"/>
  <c r="E5128" i="1"/>
  <c r="F5128" i="1"/>
  <c r="F347" i="1"/>
  <c r="E347" i="1"/>
  <c r="F1174" i="1"/>
  <c r="E1174" i="1"/>
  <c r="F4361" i="1"/>
  <c r="E4361" i="1"/>
  <c r="F169" i="1"/>
  <c r="E169" i="1"/>
  <c r="F775" i="1"/>
  <c r="E775" i="1"/>
  <c r="F3802" i="1"/>
  <c r="E3802" i="1"/>
  <c r="F4887" i="1"/>
  <c r="E4887" i="1"/>
  <c r="F1167" i="1"/>
  <c r="E1167" i="1"/>
  <c r="F6144" i="1"/>
  <c r="E6144" i="1"/>
  <c r="F4936" i="1"/>
  <c r="E4936" i="1"/>
  <c r="F4641" i="1"/>
  <c r="E4641" i="1"/>
  <c r="E1924" i="1"/>
  <c r="F1924" i="1"/>
  <c r="F6369" i="1"/>
  <c r="E6369" i="1"/>
  <c r="F5453" i="1"/>
  <c r="E5453" i="1"/>
  <c r="F3660" i="1"/>
  <c r="E3660" i="1"/>
  <c r="E2676" i="1"/>
  <c r="F2676" i="1"/>
  <c r="E739" i="1"/>
  <c r="F739" i="1"/>
  <c r="E6305" i="1"/>
  <c r="F6305" i="1"/>
  <c r="F3026" i="1"/>
  <c r="E3026" i="1"/>
  <c r="E1761" i="1"/>
  <c r="F1761" i="1"/>
  <c r="F5121" i="1"/>
  <c r="E5121" i="1"/>
  <c r="F967" i="1"/>
  <c r="E967" i="1"/>
  <c r="F4061" i="1"/>
  <c r="E4061" i="1"/>
  <c r="F3186" i="1"/>
  <c r="E3186" i="1"/>
  <c r="E3718" i="1"/>
  <c r="F3718" i="1"/>
  <c r="F4119" i="1"/>
  <c r="E4119" i="1"/>
  <c r="F5440" i="1"/>
  <c r="E5440" i="1"/>
  <c r="F2507" i="1"/>
  <c r="E2507" i="1"/>
  <c r="F3977" i="1"/>
  <c r="E3977" i="1"/>
  <c r="F6009" i="1"/>
  <c r="E6009" i="1"/>
  <c r="F2488" i="1"/>
  <c r="E2488" i="1"/>
  <c r="E4512" i="1"/>
  <c r="F4512" i="1"/>
  <c r="F3972" i="1"/>
  <c r="E3972" i="1"/>
  <c r="E595" i="1"/>
  <c r="F595" i="1"/>
  <c r="F5793" i="1"/>
  <c r="E5793" i="1"/>
  <c r="F4293" i="1"/>
  <c r="E4293" i="1"/>
  <c r="F3704" i="1"/>
  <c r="E3704" i="1"/>
  <c r="E4686" i="1"/>
  <c r="F4686" i="1"/>
  <c r="E2719" i="1"/>
  <c r="F2719" i="1"/>
  <c r="F6295" i="1"/>
  <c r="E6295" i="1"/>
  <c r="F866" i="1"/>
  <c r="E866" i="1"/>
  <c r="F1339" i="1"/>
  <c r="E1339" i="1"/>
  <c r="F3501" i="1"/>
  <c r="E3501" i="1"/>
  <c r="F3430" i="1"/>
  <c r="E3430" i="1"/>
  <c r="F1040" i="1"/>
  <c r="E1040" i="1"/>
  <c r="F254" i="1"/>
  <c r="E254" i="1"/>
  <c r="F1359" i="1"/>
  <c r="E1359" i="1"/>
  <c r="F3833" i="1"/>
  <c r="E3833" i="1"/>
  <c r="F499" i="1"/>
  <c r="E499" i="1"/>
  <c r="F1085" i="1"/>
  <c r="E1085" i="1"/>
  <c r="F139" i="1"/>
  <c r="E139" i="1"/>
  <c r="F3051" i="1"/>
  <c r="E3051" i="1"/>
  <c r="F4155" i="1"/>
  <c r="E4155" i="1"/>
  <c r="F1438" i="1"/>
  <c r="E1438" i="1"/>
  <c r="F4618" i="1"/>
  <c r="E4618" i="1"/>
  <c r="E5242" i="1"/>
  <c r="F5242" i="1"/>
  <c r="F531" i="1"/>
  <c r="E531" i="1"/>
  <c r="F1100" i="1"/>
  <c r="E1100" i="1"/>
  <c r="F5034" i="1"/>
  <c r="E5034" i="1"/>
  <c r="F628" i="1"/>
  <c r="E628" i="1"/>
  <c r="F2075" i="1"/>
  <c r="E2075" i="1"/>
  <c r="F6427" i="1"/>
  <c r="E6427" i="1"/>
  <c r="F2635" i="1"/>
  <c r="E2635" i="1"/>
  <c r="F1025" i="1"/>
  <c r="E1025" i="1"/>
  <c r="F6278" i="1"/>
  <c r="E6278" i="1"/>
  <c r="F4197" i="1"/>
  <c r="E4197" i="1"/>
  <c r="F3595" i="1"/>
  <c r="E3595" i="1"/>
  <c r="F6454" i="1"/>
  <c r="E6454" i="1"/>
  <c r="F3513" i="1"/>
  <c r="E3513" i="1"/>
  <c r="F2435" i="1"/>
  <c r="E2435" i="1"/>
  <c r="F1999" i="1"/>
  <c r="E1999" i="1"/>
  <c r="F5730" i="1"/>
  <c r="E5730" i="1"/>
  <c r="F4889" i="1"/>
  <c r="E4889" i="1"/>
  <c r="F4524" i="1"/>
  <c r="E4524" i="1"/>
  <c r="F3413" i="1"/>
  <c r="E3413" i="1"/>
  <c r="F1933" i="1"/>
  <c r="E1933" i="1"/>
  <c r="F2177" i="1"/>
  <c r="E2177" i="1"/>
  <c r="F587" i="1"/>
  <c r="E587" i="1"/>
  <c r="F1810" i="1"/>
  <c r="E1810" i="1"/>
  <c r="F4400" i="1"/>
  <c r="E4400" i="1"/>
  <c r="E1692" i="1"/>
  <c r="F1692" i="1"/>
  <c r="E3337" i="1"/>
  <c r="F3337" i="1"/>
  <c r="F5069" i="1"/>
  <c r="E5069" i="1"/>
  <c r="F6579" i="1"/>
  <c r="E6579" i="1"/>
  <c r="F3500" i="1"/>
  <c r="E3500" i="1"/>
  <c r="F2601" i="1"/>
  <c r="E2601" i="1"/>
  <c r="F1514" i="1"/>
  <c r="E1514" i="1"/>
  <c r="F1411" i="1"/>
  <c r="E1411" i="1"/>
  <c r="F5851" i="1"/>
  <c r="E5851" i="1"/>
  <c r="E3043" i="1"/>
  <c r="F3043" i="1"/>
  <c r="F5799" i="1"/>
  <c r="E5799" i="1"/>
  <c r="F5701" i="1"/>
  <c r="E5701" i="1"/>
  <c r="F3234" i="1"/>
  <c r="E3234" i="1"/>
  <c r="F2123" i="1"/>
  <c r="E2123" i="1"/>
  <c r="E188" i="1"/>
  <c r="F188" i="1"/>
  <c r="E6044" i="1"/>
  <c r="F6044" i="1"/>
  <c r="F5642" i="1"/>
  <c r="E5642" i="1"/>
  <c r="F5707" i="1"/>
  <c r="E5707" i="1"/>
  <c r="E1848" i="1"/>
  <c r="F1848" i="1"/>
  <c r="F1607" i="1"/>
  <c r="E1607" i="1"/>
  <c r="F4649" i="1"/>
  <c r="E4649" i="1"/>
  <c r="F1146" i="1"/>
  <c r="E1146" i="1"/>
  <c r="F3688" i="1"/>
  <c r="E3688" i="1"/>
  <c r="F4844" i="1"/>
  <c r="E4844" i="1"/>
  <c r="F78" i="1"/>
  <c r="E78" i="1"/>
  <c r="F5327" i="1"/>
  <c r="E5327" i="1"/>
  <c r="F1748" i="1"/>
  <c r="E1748" i="1"/>
  <c r="E4047" i="1"/>
  <c r="F4047" i="1"/>
  <c r="F2666" i="1"/>
  <c r="E2666" i="1"/>
  <c r="F5894" i="1"/>
  <c r="E5894" i="1"/>
  <c r="F2429" i="1"/>
  <c r="E2429" i="1"/>
  <c r="F936" i="1"/>
  <c r="E936" i="1"/>
  <c r="F2397" i="1"/>
  <c r="E2397" i="1"/>
  <c r="F1678" i="1"/>
  <c r="E1678" i="1"/>
  <c r="E3023" i="1"/>
  <c r="F3023" i="1"/>
  <c r="F5184" i="1"/>
  <c r="E5184" i="1"/>
  <c r="F2599" i="1"/>
  <c r="E2599" i="1"/>
  <c r="F522" i="1"/>
  <c r="E522" i="1"/>
  <c r="F164" i="1"/>
  <c r="E164" i="1"/>
  <c r="F4735" i="1"/>
  <c r="E4735" i="1"/>
  <c r="E5241" i="1"/>
  <c r="F5241" i="1"/>
  <c r="F5408" i="1"/>
  <c r="E5408" i="1"/>
  <c r="F3089" i="1"/>
  <c r="E3089" i="1"/>
  <c r="F5317" i="1"/>
  <c r="E5317" i="1"/>
  <c r="E2882" i="1"/>
  <c r="F2882" i="1"/>
  <c r="F699" i="1"/>
  <c r="E699" i="1"/>
  <c r="F6549" i="1"/>
  <c r="E6549" i="1"/>
  <c r="F5915" i="1"/>
  <c r="E5915" i="1"/>
  <c r="E6226" i="1"/>
  <c r="F6226" i="1"/>
  <c r="F1702" i="1"/>
  <c r="E1702" i="1"/>
  <c r="E3347" i="1"/>
  <c r="F3347" i="1"/>
  <c r="E2847" i="1"/>
  <c r="F2847" i="1"/>
  <c r="F957" i="1"/>
  <c r="E957" i="1"/>
  <c r="F5047" i="1"/>
  <c r="E5047" i="1"/>
  <c r="F1560" i="1"/>
  <c r="E1560" i="1"/>
  <c r="E5862" i="1"/>
  <c r="F5862" i="1"/>
  <c r="F1103" i="1"/>
  <c r="E1103" i="1"/>
  <c r="F3646" i="1"/>
  <c r="E3646" i="1"/>
  <c r="F3144" i="1"/>
  <c r="E3144" i="1"/>
  <c r="F3859" i="1"/>
  <c r="E3859" i="1"/>
  <c r="F222" i="1"/>
  <c r="E222" i="1"/>
  <c r="F5264" i="1"/>
  <c r="E5264" i="1"/>
  <c r="F3742" i="1"/>
  <c r="E3742" i="1"/>
  <c r="F3257" i="1"/>
  <c r="E3257" i="1"/>
  <c r="F214" i="1"/>
  <c r="E214" i="1"/>
  <c r="E2311" i="1"/>
  <c r="F2311" i="1"/>
  <c r="F2270" i="1"/>
  <c r="E2270" i="1"/>
  <c r="F3300" i="1"/>
  <c r="E3300" i="1"/>
  <c r="E6504" i="1"/>
  <c r="F6504" i="1"/>
  <c r="E4065" i="1"/>
  <c r="F4065" i="1"/>
  <c r="F1224" i="1"/>
  <c r="E1224" i="1"/>
  <c r="F3548" i="1"/>
  <c r="E3548" i="1"/>
  <c r="F5975" i="1"/>
  <c r="E5975" i="1"/>
  <c r="E926" i="1"/>
  <c r="F926" i="1"/>
  <c r="E243" i="1"/>
  <c r="F243" i="1"/>
  <c r="F2760" i="1"/>
  <c r="E2760" i="1"/>
  <c r="F4532" i="1"/>
  <c r="E4532" i="1"/>
  <c r="F541" i="1"/>
  <c r="E541" i="1"/>
  <c r="F5727" i="1"/>
  <c r="E5727" i="1"/>
  <c r="F3623" i="1"/>
  <c r="E3623" i="1"/>
  <c r="F1504" i="1"/>
  <c r="E1504" i="1"/>
  <c r="F3904" i="1"/>
  <c r="E3904" i="1"/>
  <c r="F2916" i="1"/>
  <c r="E2916" i="1"/>
  <c r="F5487" i="1"/>
  <c r="E5487" i="1"/>
  <c r="E4983" i="1"/>
  <c r="F4983" i="1"/>
  <c r="F3492" i="1"/>
  <c r="E3492" i="1"/>
  <c r="F2877" i="1"/>
  <c r="E2877" i="1"/>
  <c r="F1297" i="1"/>
  <c r="E1297" i="1"/>
  <c r="F468" i="1"/>
  <c r="E468" i="1"/>
  <c r="F2855" i="1"/>
  <c r="E2855" i="1"/>
  <c r="F3070" i="1"/>
  <c r="E3070" i="1"/>
  <c r="E147" i="1"/>
  <c r="F147" i="1"/>
  <c r="F2043" i="1"/>
  <c r="E2043" i="1"/>
  <c r="E6047" i="1"/>
  <c r="F6047" i="1"/>
  <c r="F4473" i="1"/>
  <c r="E4473" i="1"/>
  <c r="F5175" i="1"/>
  <c r="E5175" i="1"/>
  <c r="F3261" i="1"/>
  <c r="E3261" i="1"/>
  <c r="F4288" i="1"/>
  <c r="E4288" i="1"/>
  <c r="F5688" i="1"/>
  <c r="E5688" i="1"/>
  <c r="F2870" i="1"/>
  <c r="E2870" i="1"/>
  <c r="F4221" i="1"/>
  <c r="E4221" i="1"/>
  <c r="F3188" i="1"/>
  <c r="E3188" i="1"/>
  <c r="F3995" i="1"/>
  <c r="E3995" i="1"/>
  <c r="E5837" i="1"/>
  <c r="F5837" i="1"/>
  <c r="F5293" i="1"/>
  <c r="E5293" i="1"/>
  <c r="F4543" i="1"/>
  <c r="E4543" i="1"/>
  <c r="F2767" i="1"/>
  <c r="E2767" i="1"/>
  <c r="F1231" i="1"/>
  <c r="E1231" i="1"/>
  <c r="F726" i="1"/>
  <c r="E726" i="1"/>
  <c r="F6296" i="1"/>
  <c r="E6296" i="1"/>
  <c r="F3338" i="1"/>
  <c r="E3338" i="1"/>
  <c r="E2885" i="1"/>
  <c r="F2885" i="1"/>
  <c r="F1804" i="1"/>
  <c r="E1804" i="1"/>
  <c r="F4427" i="1"/>
  <c r="E4427" i="1"/>
  <c r="F324" i="1"/>
  <c r="E324" i="1"/>
  <c r="F805" i="1"/>
  <c r="E805" i="1"/>
  <c r="F6535" i="1"/>
  <c r="E6535" i="1"/>
  <c r="F2583" i="1"/>
  <c r="E2583" i="1"/>
  <c r="F939" i="1"/>
  <c r="E939" i="1"/>
  <c r="F4350" i="1"/>
  <c r="E4350" i="1"/>
  <c r="F452" i="1"/>
  <c r="E452" i="1"/>
  <c r="F7" i="1"/>
  <c r="E7" i="1"/>
  <c r="E1868" i="1"/>
  <c r="F1868" i="1"/>
  <c r="F885" i="1"/>
  <c r="E885" i="1"/>
  <c r="E3113" i="1"/>
  <c r="F3113" i="1"/>
  <c r="F3752" i="1"/>
  <c r="E3752" i="1"/>
  <c r="F2585" i="1"/>
  <c r="E2585" i="1"/>
  <c r="F1667" i="1"/>
  <c r="E1667" i="1"/>
  <c r="F1653" i="1"/>
  <c r="E1653" i="1"/>
  <c r="F3879" i="1"/>
  <c r="E3879" i="1"/>
  <c r="E6383" i="1"/>
  <c r="F6383" i="1"/>
  <c r="F1416" i="1"/>
  <c r="E1416" i="1"/>
  <c r="F4996" i="1"/>
  <c r="E4996" i="1"/>
  <c r="F811" i="1"/>
  <c r="E811" i="1"/>
  <c r="F3635" i="1"/>
  <c r="E3635" i="1"/>
  <c r="F2886" i="1"/>
  <c r="E2886" i="1"/>
  <c r="F4571" i="1"/>
  <c r="E4571" i="1"/>
  <c r="F5051" i="1"/>
  <c r="E5051" i="1"/>
  <c r="F1440" i="1"/>
  <c r="E1440" i="1"/>
  <c r="F5592" i="1"/>
  <c r="E5592" i="1"/>
  <c r="F1902" i="1"/>
  <c r="E1902" i="1"/>
  <c r="F730" i="1"/>
  <c r="E730" i="1"/>
  <c r="F6679" i="1"/>
  <c r="E6679" i="1"/>
  <c r="F2891" i="1"/>
  <c r="E2891" i="1"/>
  <c r="F444" i="1"/>
  <c r="E444" i="1"/>
  <c r="F6302" i="1"/>
  <c r="E6302" i="1"/>
  <c r="F5553" i="1"/>
  <c r="E5553" i="1"/>
  <c r="F4919" i="1"/>
  <c r="E4919" i="1"/>
  <c r="F249" i="1"/>
  <c r="E249" i="1"/>
  <c r="F3198" i="1"/>
  <c r="E3198" i="1"/>
  <c r="F5580" i="1"/>
  <c r="E5580" i="1"/>
  <c r="F1635" i="1"/>
  <c r="E1635" i="1"/>
  <c r="F5863" i="1"/>
  <c r="E5863" i="1"/>
  <c r="F3868" i="1"/>
  <c r="E3868" i="1"/>
  <c r="F4486" i="1"/>
  <c r="E4486" i="1"/>
  <c r="F6152" i="1"/>
  <c r="E6152" i="1"/>
  <c r="F783" i="1"/>
  <c r="E783" i="1"/>
  <c r="F1421" i="1"/>
  <c r="E1421" i="1"/>
  <c r="F3379" i="1"/>
  <c r="E3379" i="1"/>
  <c r="F1640" i="1"/>
  <c r="E1640" i="1"/>
  <c r="F1712" i="1"/>
  <c r="E1712" i="1"/>
  <c r="E6563" i="1"/>
  <c r="F6563" i="1"/>
  <c r="F3268" i="1"/>
  <c r="E3268" i="1"/>
  <c r="F5244" i="1"/>
  <c r="E5244" i="1"/>
  <c r="F3312" i="1"/>
  <c r="E3312" i="1"/>
  <c r="F4992" i="1"/>
  <c r="E4992" i="1"/>
  <c r="E1410" i="1"/>
  <c r="F1410" i="1"/>
  <c r="F2004" i="1"/>
  <c r="E2004" i="1"/>
  <c r="F5661" i="1"/>
  <c r="E5661" i="1"/>
  <c r="F6000" i="1"/>
  <c r="E6000" i="1"/>
  <c r="F6505" i="1"/>
  <c r="E6505" i="1"/>
  <c r="F2113" i="1"/>
  <c r="E2113" i="1"/>
  <c r="F1815" i="1"/>
  <c r="E1815" i="1"/>
  <c r="F6030" i="1"/>
  <c r="E6030" i="1"/>
  <c r="F3414" i="1"/>
  <c r="E3414" i="1"/>
  <c r="F2652" i="1"/>
  <c r="E2652" i="1"/>
  <c r="F4800" i="1"/>
  <c r="E4800" i="1"/>
  <c r="F196" i="1"/>
  <c r="E196" i="1"/>
  <c r="E1104" i="1"/>
  <c r="F1104" i="1"/>
  <c r="F6418" i="1"/>
  <c r="E6418" i="1"/>
  <c r="F1596" i="1"/>
  <c r="E1596" i="1"/>
  <c r="F2563" i="1"/>
  <c r="E2563" i="1"/>
  <c r="F6658" i="1"/>
  <c r="E6658" i="1"/>
  <c r="F526" i="1"/>
  <c r="E526" i="1"/>
  <c r="F1977" i="1"/>
  <c r="E1977" i="1"/>
  <c r="F3911" i="1"/>
  <c r="E3911" i="1"/>
  <c r="F2597" i="1"/>
  <c r="E2597" i="1"/>
  <c r="F3654" i="1"/>
  <c r="E3654" i="1"/>
  <c r="F2643" i="1"/>
  <c r="E2643" i="1"/>
  <c r="F4062" i="1"/>
  <c r="E4062" i="1"/>
  <c r="E437" i="1"/>
  <c r="F437" i="1"/>
  <c r="F4628" i="1"/>
  <c r="E4628" i="1"/>
  <c r="F37" i="1"/>
  <c r="E37" i="1"/>
  <c r="F2595" i="1"/>
  <c r="E2595" i="1"/>
  <c r="F1470" i="1"/>
  <c r="E1470" i="1"/>
  <c r="F5494" i="1"/>
  <c r="E5494" i="1"/>
  <c r="F5897" i="1"/>
  <c r="E5897" i="1"/>
  <c r="E4148" i="1"/>
  <c r="F4148" i="1"/>
  <c r="F1941" i="1"/>
  <c r="E1941" i="1"/>
  <c r="F5236" i="1"/>
  <c r="E5236" i="1"/>
  <c r="F3502" i="1"/>
  <c r="E3502" i="1"/>
  <c r="I5782" i="1"/>
  <c r="G5782" i="1"/>
  <c r="F5555" i="1"/>
  <c r="E5555" i="1"/>
  <c r="E2024" i="1"/>
  <c r="F2024" i="1"/>
  <c r="F6136" i="1"/>
  <c r="E6136" i="1"/>
  <c r="F1557" i="1"/>
  <c r="E1557" i="1"/>
  <c r="F3438" i="1"/>
  <c r="E3438" i="1"/>
  <c r="E5252" i="1"/>
  <c r="F5252" i="1"/>
  <c r="B505" i="1"/>
  <c r="B745" i="1"/>
  <c r="B74" i="1"/>
  <c r="B362" i="1"/>
  <c r="B555" i="1"/>
  <c r="B126" i="1"/>
  <c r="B430" i="1"/>
  <c r="B446" i="1"/>
  <c r="B703" i="1"/>
  <c r="B224" i="1"/>
  <c r="B289" i="1"/>
  <c r="B385" i="1"/>
  <c r="B306" i="1"/>
  <c r="B307" i="1"/>
  <c r="B357" i="1"/>
  <c r="B406" i="1"/>
  <c r="B167" i="1"/>
  <c r="B1772" i="1"/>
  <c r="B1997" i="1"/>
  <c r="B972" i="1"/>
  <c r="B1048" i="1"/>
  <c r="B1115" i="1"/>
  <c r="B1684" i="1"/>
  <c r="B2020" i="1"/>
  <c r="B796" i="1"/>
  <c r="B1544" i="1"/>
  <c r="B1658" i="1"/>
  <c r="B1579" i="1"/>
  <c r="B2339" i="1"/>
  <c r="B2868" i="1"/>
  <c r="B2967" i="1"/>
  <c r="B3208" i="1"/>
  <c r="B3355" i="1"/>
  <c r="B2526" i="1"/>
  <c r="B2447" i="1"/>
  <c r="B2416" i="1"/>
  <c r="B2688" i="1"/>
  <c r="B2401" i="1"/>
  <c r="B2801" i="1"/>
  <c r="B3441" i="1"/>
  <c r="B3499" i="1"/>
  <c r="B4263" i="1"/>
  <c r="B4393" i="1"/>
  <c r="B4315" i="1"/>
  <c r="B3900" i="1"/>
  <c r="B4092" i="1"/>
  <c r="B4140" i="1"/>
  <c r="B4636" i="1"/>
  <c r="B4237" i="1"/>
  <c r="B4542" i="1"/>
  <c r="B4111" i="1"/>
  <c r="B3348" i="1"/>
  <c r="B4418" i="1"/>
  <c r="B5714" i="1"/>
  <c r="B4756" i="1"/>
  <c r="B4917" i="1"/>
  <c r="B5382" i="1"/>
  <c r="B5352" i="1"/>
  <c r="B4387" i="1"/>
  <c r="B5179" i="1"/>
  <c r="B5037" i="1"/>
  <c r="B4942" i="1"/>
  <c r="B5663" i="1"/>
  <c r="B4438" i="1"/>
  <c r="B5009" i="1"/>
  <c r="B5473" i="1"/>
  <c r="B5825" i="1"/>
  <c r="B6168" i="1"/>
  <c r="B6440" i="1"/>
  <c r="B6010" i="1"/>
  <c r="B5809" i="1"/>
  <c r="B6283" i="1"/>
  <c r="B6364" i="1"/>
  <c r="B6461" i="1"/>
  <c r="B6465" i="1"/>
  <c r="B6705" i="1"/>
  <c r="B5857" i="1"/>
  <c r="F2047" i="1"/>
  <c r="E2047" i="1"/>
  <c r="F3046" i="1"/>
  <c r="E3046" i="1"/>
  <c r="F5287" i="1"/>
  <c r="E5287" i="1"/>
  <c r="F1303" i="1"/>
  <c r="E1303" i="1"/>
  <c r="B172" i="1"/>
  <c r="B429" i="1"/>
  <c r="B207" i="1"/>
  <c r="B543" i="1"/>
  <c r="B352" i="1"/>
  <c r="B528" i="1"/>
  <c r="B146" i="1"/>
  <c r="B356" i="1"/>
  <c r="B518" i="1"/>
  <c r="B1243" i="1"/>
  <c r="B1428" i="1"/>
  <c r="B1493" i="1"/>
  <c r="B2074" i="1"/>
  <c r="B1659" i="1"/>
  <c r="B2663" i="1"/>
  <c r="B2872" i="1"/>
  <c r="B2293" i="1"/>
  <c r="B2398" i="1"/>
  <c r="B2231" i="1"/>
  <c r="B2480" i="1"/>
  <c r="B3766" i="1"/>
  <c r="B4386" i="1"/>
  <c r="B5442" i="1"/>
  <c r="B5188" i="1"/>
  <c r="B5166" i="1"/>
  <c r="B4768" i="1"/>
  <c r="B6713" i="1"/>
  <c r="B5963" i="1"/>
  <c r="B6444" i="1"/>
  <c r="F4252" i="1"/>
  <c r="E4252" i="1"/>
  <c r="F3109" i="1"/>
  <c r="E3109" i="1"/>
  <c r="B41" i="1"/>
  <c r="B476" i="1"/>
  <c r="B509" i="1"/>
  <c r="B606" i="1"/>
  <c r="B192" i="1"/>
  <c r="B309" i="1"/>
  <c r="B1063" i="1"/>
  <c r="B1215" i="1"/>
  <c r="B1202" i="1"/>
  <c r="B1236" i="1"/>
  <c r="B3060" i="1"/>
  <c r="B3127" i="1"/>
  <c r="B2505" i="1"/>
  <c r="B2697" i="1"/>
  <c r="B3860" i="1"/>
  <c r="B3969" i="1"/>
  <c r="B5063" i="1"/>
  <c r="B5017" i="1"/>
  <c r="B4610" i="1"/>
  <c r="B5903" i="1"/>
  <c r="B5920" i="1"/>
  <c r="B6452" i="1"/>
  <c r="B239" i="1"/>
  <c r="B1602" i="1"/>
  <c r="B3172" i="1"/>
  <c r="B2703" i="1"/>
  <c r="B3863" i="1"/>
  <c r="B4835" i="1"/>
  <c r="B6442" i="1"/>
  <c r="B6445" i="1"/>
  <c r="B6558" i="1"/>
  <c r="B506" i="1"/>
  <c r="B675" i="1"/>
  <c r="B1821" i="1"/>
  <c r="B852" i="1"/>
  <c r="B1285" i="1"/>
  <c r="B1266" i="1"/>
  <c r="B1715" i="1"/>
  <c r="B3349" i="1"/>
  <c r="B3192" i="1"/>
  <c r="B2410" i="1"/>
  <c r="B3565" i="1"/>
  <c r="B3870" i="1"/>
  <c r="B3841" i="1"/>
  <c r="B4737" i="1"/>
  <c r="B4131" i="1"/>
  <c r="B4924" i="1"/>
  <c r="B4698" i="1"/>
  <c r="B5567" i="1"/>
  <c r="B5025" i="1"/>
  <c r="B5153" i="1"/>
  <c r="B6456" i="1"/>
  <c r="B5828" i="1"/>
  <c r="B6685" i="1"/>
  <c r="B6415" i="1"/>
  <c r="B5856" i="1"/>
  <c r="B6388" i="1"/>
  <c r="B6245" i="1"/>
  <c r="B6469" i="1"/>
  <c r="B457" i="1"/>
  <c r="B1152" i="1"/>
  <c r="B55" i="1"/>
  <c r="B1850" i="1"/>
  <c r="B2436" i="1"/>
  <c r="B2517" i="1"/>
  <c r="B3093" i="1"/>
  <c r="B2347" i="1"/>
  <c r="B4256" i="1"/>
  <c r="B5528" i="1"/>
  <c r="B5355" i="1"/>
  <c r="B6537" i="1"/>
  <c r="B6665" i="1"/>
  <c r="B6016" i="1"/>
  <c r="B6097" i="1"/>
  <c r="B156" i="1"/>
  <c r="B1150" i="1"/>
  <c r="B1853" i="1"/>
  <c r="B835" i="1"/>
  <c r="B6063" i="1"/>
  <c r="F4465" i="1"/>
  <c r="E4465" i="1"/>
  <c r="F394" i="1"/>
  <c r="E394" i="1"/>
  <c r="F4790" i="1"/>
  <c r="E4790" i="1"/>
  <c r="F4702" i="1"/>
  <c r="E4702" i="1"/>
  <c r="F803" i="1"/>
  <c r="E803" i="1"/>
  <c r="F4679" i="1"/>
  <c r="E4679" i="1"/>
  <c r="F4626" i="1"/>
  <c r="E4626" i="1"/>
  <c r="F5631" i="1"/>
  <c r="E5631" i="1"/>
  <c r="F3520" i="1"/>
  <c r="E3520" i="1"/>
  <c r="F1134" i="1"/>
  <c r="E1134" i="1"/>
  <c r="F4340" i="1"/>
  <c r="E4340" i="1"/>
  <c r="F3313" i="1"/>
  <c r="E3313" i="1"/>
  <c r="F4333" i="1"/>
  <c r="E4333" i="1"/>
  <c r="F668" i="1"/>
  <c r="E668" i="1"/>
  <c r="F3038" i="1"/>
  <c r="E3038" i="1"/>
  <c r="F2386" i="1"/>
  <c r="E2386" i="1"/>
  <c r="F5181" i="1"/>
  <c r="E5181" i="1"/>
  <c r="E3079" i="1"/>
  <c r="F3079" i="1"/>
  <c r="F5281" i="1"/>
  <c r="E5281" i="1"/>
  <c r="F1571" i="1"/>
  <c r="E1571" i="1"/>
  <c r="F3362" i="1"/>
  <c r="E3362" i="1"/>
  <c r="F6419" i="1"/>
  <c r="E6419" i="1"/>
  <c r="F955" i="1"/>
  <c r="E955" i="1"/>
  <c r="F6121" i="1"/>
  <c r="E6121" i="1"/>
  <c r="F4004" i="1"/>
  <c r="E4004" i="1"/>
  <c r="F5929" i="1"/>
  <c r="E5929" i="1"/>
  <c r="F1457" i="1"/>
  <c r="E1457" i="1"/>
  <c r="F266" i="1"/>
  <c r="E266" i="1"/>
  <c r="E1940" i="1"/>
  <c r="F1940" i="1"/>
  <c r="F3559" i="1"/>
  <c r="E3559" i="1"/>
  <c r="F4027" i="1"/>
  <c r="E4027" i="1"/>
  <c r="F1578" i="1"/>
  <c r="E1578" i="1"/>
  <c r="F4291" i="1"/>
  <c r="E4291" i="1"/>
  <c r="F3865" i="1"/>
  <c r="E3865" i="1"/>
  <c r="F3951" i="1"/>
  <c r="E3951" i="1"/>
  <c r="F5071" i="1"/>
  <c r="E5071" i="1"/>
  <c r="F94" i="1"/>
  <c r="E94" i="1"/>
  <c r="F879" i="1"/>
  <c r="E879" i="1"/>
  <c r="E2467" i="1"/>
  <c r="F2467" i="1"/>
  <c r="F6368" i="1"/>
  <c r="E6368" i="1"/>
  <c r="E6367" i="1"/>
  <c r="F6367" i="1"/>
  <c r="F2921" i="1"/>
  <c r="E2921" i="1"/>
  <c r="F2641" i="1"/>
  <c r="E2641" i="1"/>
  <c r="F4824" i="1"/>
  <c r="E4824" i="1"/>
  <c r="E6068" i="1"/>
  <c r="F6068" i="1"/>
  <c r="F5858" i="1"/>
  <c r="E5858" i="1"/>
  <c r="F3705" i="1"/>
  <c r="E3705" i="1"/>
  <c r="F6546" i="1"/>
  <c r="E6546" i="1"/>
  <c r="F921" i="1"/>
  <c r="E921" i="1"/>
  <c r="F3178" i="1"/>
  <c r="E3178" i="1"/>
  <c r="E3602" i="1"/>
  <c r="F3602" i="1"/>
  <c r="F2271" i="1"/>
  <c r="E2271" i="1"/>
  <c r="F5471" i="1"/>
  <c r="E5471" i="1"/>
  <c r="F4646" i="1"/>
  <c r="E4646" i="1"/>
  <c r="F3939" i="1"/>
  <c r="E3939" i="1"/>
  <c r="F1730" i="1"/>
  <c r="E1730" i="1"/>
  <c r="F6224" i="1"/>
  <c r="E6224" i="1"/>
  <c r="F4419" i="1"/>
  <c r="E4419" i="1"/>
  <c r="F4251" i="1"/>
  <c r="E4251" i="1"/>
  <c r="F1930" i="1"/>
  <c r="E1930" i="1"/>
  <c r="F1484" i="1"/>
  <c r="E1484" i="1"/>
  <c r="F5949" i="1"/>
  <c r="E5949" i="1"/>
  <c r="E2212" i="1"/>
  <c r="F2212" i="1"/>
  <c r="F1888" i="1"/>
  <c r="E1888" i="1"/>
  <c r="F5678" i="1"/>
  <c r="E5678" i="1"/>
  <c r="F1136" i="1"/>
  <c r="E1136" i="1"/>
  <c r="F3996" i="1"/>
  <c r="E3996" i="1"/>
  <c r="F4110" i="1"/>
  <c r="E4110" i="1"/>
  <c r="F3084" i="1"/>
  <c r="E3084" i="1"/>
  <c r="F4260" i="1"/>
  <c r="E4260" i="1"/>
  <c r="F5679" i="1"/>
  <c r="E5679" i="1"/>
  <c r="F899" i="1"/>
  <c r="E899" i="1"/>
  <c r="F3134" i="1"/>
  <c r="E3134" i="1"/>
  <c r="F6310" i="1"/>
  <c r="E6310" i="1"/>
  <c r="F3111" i="1"/>
  <c r="E3111" i="1"/>
  <c r="F3909" i="1"/>
  <c r="E3909" i="1"/>
  <c r="F3315" i="1"/>
  <c r="E3315" i="1"/>
  <c r="F482" i="1"/>
  <c r="E482" i="1"/>
  <c r="F6443" i="1"/>
  <c r="E6443" i="1"/>
  <c r="E3025" i="1"/>
  <c r="F3025" i="1"/>
  <c r="F3463" i="1"/>
  <c r="E3463" i="1"/>
  <c r="F3698" i="1"/>
  <c r="E3698" i="1"/>
  <c r="F2655" i="1"/>
  <c r="E2655" i="1"/>
  <c r="F4734" i="1"/>
  <c r="E4734" i="1"/>
  <c r="F97" i="1"/>
  <c r="E97" i="1"/>
  <c r="F484" i="1"/>
  <c r="E484" i="1"/>
  <c r="F2309" i="1"/>
  <c r="E2309" i="1"/>
  <c r="F3993" i="1"/>
  <c r="E3993" i="1"/>
  <c r="F1182" i="1"/>
  <c r="E1182" i="1"/>
  <c r="F973" i="1"/>
  <c r="E973" i="1"/>
  <c r="F5854" i="1"/>
  <c r="E5854" i="1"/>
  <c r="F4280" i="1"/>
  <c r="E4280" i="1"/>
  <c r="F317" i="1"/>
  <c r="E317" i="1"/>
  <c r="E122" i="1"/>
  <c r="F122" i="1"/>
  <c r="F905" i="1"/>
  <c r="E905" i="1"/>
  <c r="F3017" i="1"/>
  <c r="E3017" i="1"/>
  <c r="F3560" i="1"/>
  <c r="E3560" i="1"/>
  <c r="F1321" i="1"/>
  <c r="E1321" i="1"/>
  <c r="E2281" i="1"/>
  <c r="F2281" i="1"/>
  <c r="F5635" i="1"/>
  <c r="E5635" i="1"/>
  <c r="F417" i="1"/>
  <c r="E417" i="1"/>
  <c r="E501" i="1"/>
  <c r="F501" i="1"/>
  <c r="F5321" i="1"/>
  <c r="E5321" i="1"/>
  <c r="F941" i="1"/>
  <c r="E941" i="1"/>
  <c r="F1494" i="1"/>
  <c r="E1494" i="1"/>
  <c r="F5974" i="1"/>
  <c r="E5974" i="1"/>
  <c r="F2252" i="1"/>
  <c r="E2252" i="1"/>
  <c r="F137" i="1"/>
  <c r="E137" i="1"/>
  <c r="F4371" i="1"/>
  <c r="E4371" i="1"/>
  <c r="F2603" i="1"/>
  <c r="E2603" i="1"/>
  <c r="E3402" i="1"/>
  <c r="F3402" i="1"/>
  <c r="F6390" i="1"/>
  <c r="E6390" i="1"/>
  <c r="F4526" i="1"/>
  <c r="E4526" i="1"/>
  <c r="E2545" i="1"/>
  <c r="F2545" i="1"/>
  <c r="F1837" i="1"/>
  <c r="E1837" i="1"/>
  <c r="F3790" i="1"/>
  <c r="E3790" i="1"/>
  <c r="F3696" i="1"/>
  <c r="E3696" i="1"/>
  <c r="F4522" i="1"/>
  <c r="E4522" i="1"/>
  <c r="E4016" i="1"/>
  <c r="F4016" i="1"/>
  <c r="F583" i="1"/>
  <c r="E583" i="1"/>
  <c r="F685" i="1"/>
  <c r="E685" i="1"/>
  <c r="F6644" i="1"/>
  <c r="E6644" i="1"/>
  <c r="F1108" i="1"/>
  <c r="E1108" i="1"/>
  <c r="F4444" i="1"/>
  <c r="E4444" i="1"/>
  <c r="E839" i="1"/>
  <c r="F839" i="1"/>
  <c r="F3256" i="1"/>
  <c r="E3256" i="1"/>
  <c r="F4705" i="1"/>
  <c r="E4705" i="1"/>
  <c r="F6174" i="1"/>
  <c r="E6174" i="1"/>
  <c r="F2715" i="1"/>
  <c r="E2715" i="1"/>
  <c r="F2743" i="1"/>
  <c r="E2743" i="1"/>
  <c r="F1588" i="1"/>
  <c r="E1588" i="1"/>
  <c r="F1244" i="1"/>
  <c r="E1244" i="1"/>
  <c r="E4969" i="1"/>
  <c r="F4969" i="1"/>
  <c r="F2515" i="1"/>
  <c r="E2515" i="1"/>
  <c r="F6577" i="1"/>
  <c r="E6577" i="1"/>
  <c r="F5381" i="1"/>
  <c r="E5381" i="1"/>
  <c r="F4292" i="1"/>
  <c r="E4292" i="1"/>
  <c r="F2565" i="1"/>
  <c r="E2565" i="1"/>
  <c r="F124" i="1"/>
  <c r="E124" i="1"/>
  <c r="F5004" i="1"/>
  <c r="E5004" i="1"/>
  <c r="F5736" i="1"/>
  <c r="E5736" i="1"/>
  <c r="F4727" i="1"/>
  <c r="E4727" i="1"/>
  <c r="E1957" i="1"/>
  <c r="F1957" i="1"/>
  <c r="F740" i="1"/>
  <c r="E740" i="1"/>
  <c r="E2407" i="1"/>
  <c r="F2407" i="1"/>
  <c r="F700" i="1"/>
  <c r="E700" i="1"/>
  <c r="F1858" i="1"/>
  <c r="E1858" i="1"/>
  <c r="F4672" i="1"/>
  <c r="E4672" i="1"/>
  <c r="F14" i="1"/>
  <c r="E14" i="1"/>
  <c r="E5340" i="1"/>
  <c r="F5340" i="1"/>
  <c r="F1304" i="1"/>
  <c r="E1304" i="1"/>
  <c r="E4052" i="1"/>
  <c r="F4052" i="1"/>
  <c r="F3141" i="1"/>
  <c r="E3141" i="1"/>
  <c r="F4801" i="1"/>
  <c r="E4801" i="1"/>
  <c r="E3419" i="1"/>
  <c r="F3419" i="1"/>
  <c r="F1968" i="1"/>
  <c r="E1968" i="1"/>
  <c r="F2869" i="1"/>
  <c r="E2869" i="1"/>
  <c r="F558" i="1"/>
  <c r="E558" i="1"/>
  <c r="F3213" i="1"/>
  <c r="E3213" i="1"/>
  <c r="F5149" i="1"/>
  <c r="E5149" i="1"/>
  <c r="F1800" i="1"/>
  <c r="E1800" i="1"/>
  <c r="F6510" i="1"/>
  <c r="E6510" i="1"/>
  <c r="F162" i="1"/>
  <c r="E162" i="1"/>
  <c r="F5038" i="1"/>
  <c r="E5038" i="1"/>
  <c r="F4948" i="1"/>
  <c r="E4948" i="1"/>
  <c r="F4796" i="1"/>
  <c r="E4796" i="1"/>
  <c r="F3228" i="1"/>
  <c r="E3228" i="1"/>
  <c r="F3789" i="1"/>
  <c r="E3789" i="1"/>
  <c r="F3163" i="1"/>
  <c r="E3163" i="1"/>
  <c r="F4458" i="1"/>
  <c r="E4458" i="1"/>
  <c r="E5822" i="1"/>
  <c r="F5822" i="1"/>
  <c r="F5927" i="1"/>
  <c r="E5927" i="1"/>
  <c r="E6494" i="1"/>
  <c r="F6494" i="1"/>
  <c r="F1812" i="1"/>
  <c r="E1812" i="1"/>
  <c r="F3071" i="1"/>
  <c r="E3071" i="1"/>
  <c r="E2516" i="1"/>
  <c r="F2516" i="1"/>
  <c r="F5742" i="1"/>
  <c r="E5742" i="1"/>
  <c r="F4327" i="1"/>
  <c r="E4327" i="1"/>
  <c r="F1393" i="1"/>
  <c r="E1393" i="1"/>
  <c r="F5752" i="1"/>
  <c r="E5752" i="1"/>
  <c r="E2141" i="1"/>
  <c r="F2141" i="1"/>
  <c r="F2432" i="1"/>
  <c r="E2432" i="1"/>
  <c r="F3029" i="1"/>
  <c r="E3029" i="1"/>
  <c r="E5720" i="1"/>
  <c r="F5720" i="1"/>
  <c r="E1213" i="1"/>
  <c r="F1213" i="1"/>
  <c r="F5469" i="1"/>
  <c r="E5469" i="1"/>
  <c r="F4236" i="1"/>
  <c r="E4236" i="1"/>
  <c r="F3032" i="1"/>
  <c r="E3032" i="1"/>
  <c r="E690" i="1"/>
  <c r="F690" i="1"/>
  <c r="F2234" i="1"/>
  <c r="E2234" i="1"/>
  <c r="F5991" i="1"/>
  <c r="E5991" i="1"/>
  <c r="F1082" i="1"/>
  <c r="E1082" i="1"/>
  <c r="F4849" i="1"/>
  <c r="E4849" i="1"/>
  <c r="F4653" i="1"/>
  <c r="E4653" i="1"/>
  <c r="F2128" i="1"/>
  <c r="E2128" i="1"/>
  <c r="F1586" i="1"/>
  <c r="E1586" i="1"/>
  <c r="E5201" i="1"/>
  <c r="F5201" i="1"/>
  <c r="F349" i="1"/>
  <c r="E349" i="1"/>
  <c r="F96" i="1"/>
  <c r="E96" i="1"/>
  <c r="F3159" i="1"/>
  <c r="E3159" i="1"/>
  <c r="F5612" i="1"/>
  <c r="E5612" i="1"/>
  <c r="F6171" i="1"/>
  <c r="E6171" i="1"/>
  <c r="F5407" i="1"/>
  <c r="E5407" i="1"/>
  <c r="F3782" i="1"/>
  <c r="E3782" i="1"/>
  <c r="F1855" i="1"/>
  <c r="E1855" i="1"/>
  <c r="F4379" i="1"/>
  <c r="E4379" i="1"/>
  <c r="F1739" i="1"/>
  <c r="E1739" i="1"/>
  <c r="E5343" i="1"/>
  <c r="F5343" i="1"/>
  <c r="F5606" i="1"/>
  <c r="E5606" i="1"/>
  <c r="F3408" i="1"/>
  <c r="E3408" i="1"/>
  <c r="E2733" i="1"/>
  <c r="F2733" i="1"/>
  <c r="F1091" i="1"/>
  <c r="E1091" i="1"/>
  <c r="F132" i="1"/>
  <c r="E132" i="1"/>
  <c r="E2486" i="1"/>
  <c r="F2486" i="1"/>
  <c r="E2714" i="1"/>
  <c r="F2714" i="1"/>
  <c r="F946" i="1"/>
  <c r="E946" i="1"/>
  <c r="E2496" i="1"/>
  <c r="F2496" i="1"/>
  <c r="F6086" i="1"/>
  <c r="E6086" i="1"/>
  <c r="F3425" i="1"/>
  <c r="E3425" i="1"/>
  <c r="F5028" i="1"/>
  <c r="E5028" i="1"/>
  <c r="F3085" i="1"/>
  <c r="E3085" i="1"/>
  <c r="F3449" i="1"/>
  <c r="E3449" i="1"/>
  <c r="F4188" i="1"/>
  <c r="E4188" i="1"/>
  <c r="F1831" i="1"/>
  <c r="E1831" i="1"/>
  <c r="F4102" i="1"/>
  <c r="E4102" i="1"/>
  <c r="E1417" i="1"/>
  <c r="F1417" i="1"/>
  <c r="F4329" i="1"/>
  <c r="E4329" i="1"/>
  <c r="F5813" i="1"/>
  <c r="E5813" i="1"/>
  <c r="F4845" i="1"/>
  <c r="E4845" i="1"/>
  <c r="F4463" i="1"/>
  <c r="E4463" i="1"/>
  <c r="F2525" i="1"/>
  <c r="E2525" i="1"/>
  <c r="F1119" i="1"/>
  <c r="E1119" i="1"/>
  <c r="F673" i="1"/>
  <c r="E673" i="1"/>
  <c r="F4753" i="1"/>
  <c r="E4753" i="1"/>
  <c r="F3154" i="1"/>
  <c r="E3154" i="1"/>
  <c r="F2186" i="1"/>
  <c r="E2186" i="1"/>
  <c r="E1047" i="1"/>
  <c r="F1047" i="1"/>
  <c r="F4279" i="1"/>
  <c r="E4279" i="1"/>
  <c r="F650" i="1"/>
  <c r="E650" i="1"/>
  <c r="F6281" i="1"/>
  <c r="E6281" i="1"/>
  <c r="F5279" i="1"/>
  <c r="E5279" i="1"/>
  <c r="E2006" i="1"/>
  <c r="F2006" i="1"/>
  <c r="F6468" i="1"/>
  <c r="E6468" i="1"/>
  <c r="F3896" i="1"/>
  <c r="E3896" i="1"/>
  <c r="F623" i="1"/>
  <c r="E623" i="1"/>
  <c r="F334" i="1"/>
  <c r="E334" i="1"/>
  <c r="F52" i="1"/>
  <c r="E52" i="1"/>
  <c r="F498" i="1"/>
  <c r="E498" i="1"/>
  <c r="F2268" i="1"/>
  <c r="E2268" i="1"/>
  <c r="F4038" i="1"/>
  <c r="E4038" i="1"/>
  <c r="F2566" i="1"/>
  <c r="E2566" i="1"/>
  <c r="F1424" i="1"/>
  <c r="E1424" i="1"/>
  <c r="F1205" i="1"/>
  <c r="E1205" i="1"/>
  <c r="F4549" i="1"/>
  <c r="E4549" i="1"/>
  <c r="F5898" i="1"/>
  <c r="E5898" i="1"/>
  <c r="F1349" i="1"/>
  <c r="E1349" i="1"/>
  <c r="F4562" i="1"/>
  <c r="E4562" i="1"/>
  <c r="F903" i="1"/>
  <c r="E903" i="1"/>
  <c r="F5259" i="1"/>
  <c r="E5259" i="1"/>
  <c r="F2692" i="1"/>
  <c r="E2692" i="1"/>
  <c r="F4407" i="1"/>
  <c r="E4407" i="1"/>
  <c r="F4629" i="1"/>
  <c r="E4629" i="1"/>
  <c r="F1193" i="1"/>
  <c r="E1193" i="1"/>
  <c r="E4725" i="1"/>
  <c r="F4725" i="1"/>
  <c r="F1756" i="1"/>
  <c r="E1756" i="1"/>
  <c r="F984" i="1"/>
  <c r="E984" i="1"/>
  <c r="F6198" i="1"/>
  <c r="E6198" i="1"/>
  <c r="F2698" i="1"/>
  <c r="E2698" i="1"/>
  <c r="F6513" i="1"/>
  <c r="E6513" i="1"/>
  <c r="F6619" i="1"/>
  <c r="E6619" i="1"/>
  <c r="F5375" i="1"/>
  <c r="E5375" i="1"/>
  <c r="F4194" i="1"/>
  <c r="E4194" i="1"/>
  <c r="F6431" i="1"/>
  <c r="E6431" i="1"/>
  <c r="F2670" i="1"/>
  <c r="E2670" i="1"/>
  <c r="F4205" i="1"/>
  <c r="E4205" i="1"/>
  <c r="F560" i="1"/>
  <c r="E560" i="1"/>
  <c r="F5215" i="1"/>
  <c r="E5215" i="1"/>
  <c r="F3637" i="1"/>
  <c r="E3637" i="1"/>
  <c r="F4666" i="1"/>
  <c r="E4666" i="1"/>
  <c r="E6343" i="1"/>
  <c r="F6343" i="1"/>
  <c r="F1374" i="1"/>
  <c r="E1374" i="1"/>
  <c r="F1916" i="1"/>
  <c r="E1916" i="1"/>
  <c r="F4012" i="1"/>
  <c r="E4012" i="1"/>
  <c r="F1415" i="1"/>
  <c r="E1415" i="1"/>
  <c r="F2175" i="1"/>
  <c r="E2175" i="1"/>
  <c r="F6006" i="1"/>
  <c r="E6006" i="1"/>
  <c r="F1020" i="1"/>
  <c r="E1020" i="1"/>
  <c r="F4780" i="1"/>
  <c r="E4780" i="1"/>
  <c r="F2800" i="1"/>
  <c r="E2800" i="1"/>
  <c r="F5101" i="1"/>
  <c r="E5101" i="1"/>
  <c r="F453" i="1"/>
  <c r="E453" i="1"/>
  <c r="E687" i="1"/>
  <c r="F687" i="1"/>
  <c r="F3683" i="1"/>
  <c r="E3683" i="1"/>
  <c r="F5978" i="1"/>
  <c r="E5978" i="1"/>
  <c r="E4863" i="1"/>
  <c r="F4863" i="1"/>
  <c r="F677" i="1"/>
  <c r="E677" i="1"/>
  <c r="F786" i="1"/>
  <c r="E786" i="1"/>
  <c r="F5902" i="1"/>
  <c r="E5902" i="1"/>
  <c r="F3725" i="1"/>
  <c r="E3725" i="1"/>
  <c r="F3274" i="1"/>
  <c r="E3274" i="1"/>
  <c r="E5342" i="1"/>
  <c r="F5342" i="1"/>
  <c r="F175" i="1"/>
  <c r="E175" i="1"/>
  <c r="F336" i="1"/>
  <c r="E336" i="1"/>
  <c r="F6721" i="1"/>
  <c r="E6721" i="1"/>
  <c r="F646" i="1"/>
  <c r="E646" i="1"/>
  <c r="E2895" i="1"/>
  <c r="F2895" i="1"/>
  <c r="F6242" i="1"/>
  <c r="E6242" i="1"/>
  <c r="F206" i="1"/>
  <c r="E206" i="1"/>
  <c r="F1433" i="1"/>
  <c r="E1433" i="1"/>
  <c r="F3281" i="1"/>
  <c r="E3281" i="1"/>
  <c r="F1689" i="1"/>
  <c r="E1689" i="1"/>
  <c r="F1538" i="1"/>
  <c r="E1538" i="1"/>
  <c r="F3105" i="1"/>
  <c r="E3105" i="1"/>
  <c r="E3944" i="1"/>
  <c r="F3944" i="1"/>
  <c r="F659" i="1"/>
  <c r="E659" i="1"/>
  <c r="F3922" i="1"/>
  <c r="E3922" i="1"/>
  <c r="F769" i="1"/>
  <c r="E769" i="1"/>
  <c r="F3045" i="1"/>
  <c r="E3045" i="1"/>
  <c r="F679" i="1"/>
  <c r="E679" i="1"/>
  <c r="F3948" i="1"/>
  <c r="E3948" i="1"/>
  <c r="F5630" i="1"/>
  <c r="E5630" i="1"/>
  <c r="E3652" i="1"/>
  <c r="F3652" i="1"/>
  <c r="F2116" i="1"/>
  <c r="E2116" i="1"/>
  <c r="E3515" i="1"/>
  <c r="F3515" i="1"/>
  <c r="E2053" i="1"/>
  <c r="F2053" i="1"/>
  <c r="I40" i="1"/>
  <c r="G40" i="1"/>
  <c r="F3984" i="1"/>
  <c r="E3984" i="1"/>
  <c r="F1832" i="1"/>
  <c r="E1832" i="1"/>
  <c r="E3715" i="1"/>
  <c r="F3715" i="1"/>
  <c r="F1808" i="1"/>
  <c r="E1808" i="1"/>
  <c r="F2605" i="1"/>
  <c r="E2605" i="1"/>
  <c r="B1341" i="1"/>
  <c r="B566" i="1"/>
  <c r="B890" i="1"/>
  <c r="B1594" i="1"/>
  <c r="B2426" i="1"/>
  <c r="B4127" i="1"/>
  <c r="F1893" i="1"/>
  <c r="E1893" i="1"/>
  <c r="F2152" i="1"/>
  <c r="E2152" i="1"/>
  <c r="F2689" i="1"/>
  <c r="E2689" i="1"/>
  <c r="F5656" i="1"/>
  <c r="E5656" i="1"/>
  <c r="F1648" i="1"/>
  <c r="E1648" i="1"/>
  <c r="F473" i="1"/>
  <c r="E473" i="1"/>
  <c r="E1426" i="1"/>
  <c r="F1426" i="1"/>
  <c r="F4501" i="1"/>
  <c r="E4501" i="1"/>
  <c r="E4089" i="1"/>
  <c r="F4089" i="1"/>
  <c r="F2137" i="1"/>
  <c r="E2137" i="1"/>
  <c r="F4254" i="1"/>
  <c r="E4254" i="1"/>
  <c r="F4101" i="1"/>
  <c r="E4101" i="1"/>
  <c r="F4523" i="1"/>
  <c r="E4523" i="1"/>
  <c r="F5486" i="1"/>
  <c r="E5486" i="1"/>
  <c r="E5916" i="1"/>
  <c r="F5916" i="1"/>
  <c r="F1286" i="1"/>
  <c r="E1286" i="1"/>
  <c r="E3167" i="1"/>
  <c r="F3167" i="1"/>
  <c r="F5877" i="1"/>
  <c r="E5877" i="1"/>
  <c r="E6508" i="1"/>
  <c r="F6508" i="1"/>
  <c r="F2567" i="1"/>
  <c r="E2567" i="1"/>
  <c r="F2590" i="1"/>
  <c r="E2590" i="1"/>
  <c r="F4151" i="1"/>
  <c r="E4151" i="1"/>
  <c r="F6202" i="1"/>
  <c r="E6202" i="1"/>
  <c r="E6114" i="1"/>
  <c r="F6114" i="1"/>
  <c r="F2482" i="1"/>
  <c r="E2482" i="1"/>
  <c r="F4958" i="1"/>
  <c r="E4958" i="1"/>
  <c r="F5982" i="1"/>
  <c r="E5982" i="1"/>
  <c r="F2708" i="1"/>
  <c r="E2708" i="1"/>
  <c r="F3697" i="1"/>
  <c r="E3697" i="1"/>
  <c r="F2204" i="1"/>
  <c r="E2204" i="1"/>
  <c r="F4798" i="1"/>
  <c r="E4798" i="1"/>
  <c r="F4836" i="1"/>
  <c r="E4836" i="1"/>
  <c r="F5131" i="1"/>
  <c r="E5131" i="1"/>
  <c r="F1452" i="1"/>
  <c r="E1452" i="1"/>
  <c r="F5795" i="1"/>
  <c r="E5795" i="1"/>
  <c r="F5756" i="1"/>
  <c r="E5756" i="1"/>
  <c r="F4091" i="1"/>
  <c r="E4091" i="1"/>
  <c r="F1834" i="1"/>
  <c r="E1834" i="1"/>
  <c r="F536" i="1"/>
  <c r="E536" i="1"/>
  <c r="F6268" i="1"/>
  <c r="E6268" i="1"/>
  <c r="F3265" i="1"/>
  <c r="E3265" i="1"/>
  <c r="E1854" i="1"/>
  <c r="F1854" i="1"/>
  <c r="F4972" i="1"/>
  <c r="E4972" i="1"/>
  <c r="F5604" i="1"/>
  <c r="E5604" i="1"/>
  <c r="F2986" i="1"/>
  <c r="E2986" i="1"/>
  <c r="F4201" i="1"/>
  <c r="E4201" i="1"/>
  <c r="F3099" i="1"/>
  <c r="E3099" i="1"/>
  <c r="F4132" i="1"/>
  <c r="E4132" i="1"/>
  <c r="E5176" i="1"/>
  <c r="F5176" i="1"/>
  <c r="F5994" i="1"/>
  <c r="E5994" i="1"/>
  <c r="F2364" i="1"/>
  <c r="E2364" i="1"/>
  <c r="F5744" i="1"/>
  <c r="E5744" i="1"/>
  <c r="E3062" i="1"/>
  <c r="F3062" i="1"/>
  <c r="F2844" i="1"/>
  <c r="E2844" i="1"/>
  <c r="F3027" i="1"/>
  <c r="E3027" i="1"/>
  <c r="F450" i="1"/>
  <c r="E450" i="1"/>
  <c r="F5961" i="1"/>
  <c r="E5961" i="1"/>
  <c r="F2528" i="1"/>
  <c r="E2528" i="1"/>
  <c r="F2627" i="1"/>
  <c r="E2627" i="1"/>
  <c r="E6163" i="1"/>
  <c r="F6163" i="1"/>
  <c r="F2665" i="1"/>
  <c r="E2665" i="1"/>
  <c r="F5611" i="1"/>
  <c r="E5611" i="1"/>
  <c r="F383" i="1"/>
  <c r="E383" i="1"/>
  <c r="F100" i="1"/>
  <c r="E100" i="1"/>
  <c r="F2789" i="1"/>
  <c r="E2789" i="1"/>
  <c r="F3558" i="1"/>
  <c r="E3558" i="1"/>
  <c r="F125" i="1"/>
  <c r="E125" i="1"/>
  <c r="F6578" i="1"/>
  <c r="E6578" i="1"/>
  <c r="F6166" i="1"/>
  <c r="E6166" i="1"/>
  <c r="F3521" i="1"/>
  <c r="E3521" i="1"/>
  <c r="E221" i="1"/>
  <c r="F221" i="1"/>
  <c r="F5095" i="1"/>
  <c r="E5095" i="1"/>
  <c r="E6303" i="1"/>
  <c r="F6303" i="1"/>
  <c r="F1526" i="1"/>
  <c r="E1526" i="1"/>
  <c r="F3927" i="1"/>
  <c r="E3927" i="1"/>
  <c r="E887" i="1"/>
  <c r="F887" i="1"/>
  <c r="F3119" i="1"/>
  <c r="E3119" i="1"/>
  <c r="F5570" i="1"/>
  <c r="E5570" i="1"/>
  <c r="F6651" i="1"/>
  <c r="E6651" i="1"/>
  <c r="F634" i="1"/>
  <c r="E634" i="1"/>
  <c r="F5062" i="1"/>
  <c r="E5062" i="1"/>
  <c r="F6403" i="1"/>
  <c r="E6403" i="1"/>
  <c r="E1535" i="1"/>
  <c r="F1535" i="1"/>
  <c r="F5860" i="1"/>
  <c r="E5860" i="1"/>
  <c r="F3226" i="1"/>
  <c r="E3226" i="1"/>
  <c r="F6335" i="1"/>
  <c r="E6335" i="1"/>
  <c r="F4243" i="1"/>
  <c r="E4243" i="1"/>
  <c r="E2169" i="1"/>
  <c r="F2169" i="1"/>
  <c r="F3267" i="1"/>
  <c r="E3267" i="1"/>
  <c r="E5823" i="1"/>
  <c r="F5823" i="1"/>
  <c r="F4238" i="1"/>
  <c r="E4238" i="1"/>
  <c r="F3152" i="1"/>
  <c r="E3152" i="1"/>
  <c r="F1612" i="1"/>
  <c r="E1612" i="1"/>
  <c r="F3431" i="1"/>
  <c r="E3431" i="1"/>
  <c r="F3504" i="1"/>
  <c r="E3504" i="1"/>
  <c r="E2686" i="1"/>
  <c r="F2686" i="1"/>
  <c r="F3983" i="1"/>
  <c r="E3983" i="1"/>
  <c r="F5995" i="1"/>
  <c r="E5995" i="1"/>
  <c r="F5232" i="1"/>
  <c r="E5232" i="1"/>
  <c r="F6307" i="1"/>
  <c r="E6307" i="1"/>
  <c r="F1439" i="1"/>
  <c r="E1439" i="1"/>
  <c r="F4154" i="1"/>
  <c r="E4154" i="1"/>
  <c r="F695" i="1"/>
  <c r="E695" i="1"/>
  <c r="F2727" i="1"/>
  <c r="E2727" i="1"/>
  <c r="F3905" i="1"/>
  <c r="E3905" i="1"/>
  <c r="E6397" i="1"/>
  <c r="F6397" i="1"/>
  <c r="F3286" i="1"/>
  <c r="E3286" i="1"/>
  <c r="F2007" i="1"/>
  <c r="E2007" i="1"/>
  <c r="F6035" i="1"/>
  <c r="E6035" i="1"/>
  <c r="F1598" i="1"/>
  <c r="E1598" i="1"/>
  <c r="F5511" i="1"/>
  <c r="E5511" i="1"/>
  <c r="F2473" i="1"/>
  <c r="E2473" i="1"/>
  <c r="F5829" i="1"/>
  <c r="E5829" i="1"/>
  <c r="F5205" i="1"/>
  <c r="E5205" i="1"/>
  <c r="F4100" i="1"/>
  <c r="E4100" i="1"/>
  <c r="F1186" i="1"/>
  <c r="E1186" i="1"/>
  <c r="E219" i="1"/>
  <c r="F219" i="1"/>
  <c r="F5464" i="1"/>
  <c r="E5464" i="1"/>
  <c r="E3777" i="1"/>
  <c r="F3777" i="1"/>
  <c r="F4888" i="1"/>
  <c r="E4888" i="1"/>
  <c r="F1397" i="1"/>
  <c r="E1397" i="1"/>
  <c r="F34" i="1"/>
  <c r="E34" i="1"/>
  <c r="F1963" i="1"/>
  <c r="E1963" i="1"/>
  <c r="F744" i="1"/>
  <c r="E744" i="1"/>
  <c r="E1468" i="1"/>
  <c r="F1468" i="1"/>
  <c r="F4083" i="1"/>
  <c r="E4083" i="1"/>
  <c r="F6605" i="1"/>
  <c r="E6605" i="1"/>
  <c r="F4575" i="1"/>
  <c r="E4575" i="1"/>
  <c r="F1757" i="1"/>
  <c r="E1757" i="1"/>
  <c r="F2446" i="1"/>
  <c r="E2446" i="1"/>
  <c r="F2287" i="1"/>
  <c r="E2287" i="1"/>
  <c r="F4632" i="1"/>
  <c r="E4632" i="1"/>
  <c r="F3384" i="1"/>
  <c r="E3384" i="1"/>
  <c r="F102" i="1"/>
  <c r="E102" i="1"/>
  <c r="F1537" i="1"/>
  <c r="E1537" i="1"/>
  <c r="F6433" i="1"/>
  <c r="E6433" i="1"/>
  <c r="F2253" i="1"/>
  <c r="E2253" i="1"/>
  <c r="E4764" i="1"/>
  <c r="F4764" i="1"/>
  <c r="F1574" i="1"/>
  <c r="E1574" i="1"/>
  <c r="F4977" i="1"/>
  <c r="E4977" i="1"/>
  <c r="F2972" i="1"/>
  <c r="E2972" i="1"/>
  <c r="F5450" i="1"/>
  <c r="E5450" i="1"/>
  <c r="E4561" i="1"/>
  <c r="F4561" i="1"/>
  <c r="E4920" i="1"/>
  <c r="F4920" i="1"/>
  <c r="F2806" i="1"/>
  <c r="E2806" i="1"/>
  <c r="F4042" i="1"/>
  <c r="E4042" i="1"/>
  <c r="F2564" i="1"/>
  <c r="E2564" i="1"/>
  <c r="E3930" i="1"/>
  <c r="F3930" i="1"/>
  <c r="F6263" i="1"/>
  <c r="E6263" i="1"/>
  <c r="F5087" i="1"/>
  <c r="E5087" i="1"/>
  <c r="F6669" i="1"/>
  <c r="E6669" i="1"/>
  <c r="E1436" i="1"/>
  <c r="F1436" i="1"/>
  <c r="F2748" i="1"/>
  <c r="E2748" i="1"/>
  <c r="F954" i="1"/>
  <c r="E954" i="1"/>
  <c r="E6475" i="1"/>
  <c r="F6475" i="1"/>
  <c r="E2241" i="1"/>
  <c r="F2241" i="1"/>
  <c r="F1870" i="1"/>
  <c r="E1870" i="1"/>
  <c r="F4274" i="1"/>
  <c r="E4274" i="1"/>
  <c r="F393" i="1"/>
  <c r="E393" i="1"/>
  <c r="F3327" i="1"/>
  <c r="E3327" i="1"/>
  <c r="E2001" i="1"/>
  <c r="F2001" i="1"/>
  <c r="F5698" i="1"/>
  <c r="E5698" i="1"/>
  <c r="F459" i="1"/>
  <c r="E459" i="1"/>
  <c r="F5325" i="1"/>
  <c r="E5325" i="1"/>
  <c r="F3676" i="1"/>
  <c r="E3676" i="1"/>
  <c r="F2423" i="1"/>
  <c r="E2423" i="1"/>
  <c r="F1232" i="1"/>
  <c r="E1232" i="1"/>
  <c r="F1051" i="1"/>
  <c r="E1051" i="1"/>
  <c r="F2292" i="1"/>
  <c r="E2292" i="1"/>
  <c r="F1262" i="1"/>
  <c r="E1262" i="1"/>
  <c r="E5104" i="1"/>
  <c r="F5104" i="1"/>
  <c r="E3627" i="1"/>
  <c r="F3627" i="1"/>
  <c r="E1454" i="1"/>
  <c r="F1454" i="1"/>
  <c r="F2206" i="1"/>
  <c r="E2206" i="1"/>
  <c r="F4143" i="1"/>
  <c r="E4143" i="1"/>
  <c r="F5838" i="1"/>
  <c r="E5838" i="1"/>
  <c r="F13" i="1"/>
  <c r="E13" i="1"/>
  <c r="F3317" i="1"/>
  <c r="E3317" i="1"/>
  <c r="E3666" i="1"/>
  <c r="F3666" i="1"/>
  <c r="F3543" i="1"/>
  <c r="E3543" i="1"/>
  <c r="E5614" i="1"/>
  <c r="F5614" i="1"/>
  <c r="F3988" i="1"/>
  <c r="E3988" i="1"/>
  <c r="F1517" i="1"/>
  <c r="E1517" i="1"/>
  <c r="F2974" i="1"/>
  <c r="E2974" i="1"/>
  <c r="E2081" i="1"/>
  <c r="F2081" i="1"/>
  <c r="F4815" i="1"/>
  <c r="E4815" i="1"/>
  <c r="F5557" i="1"/>
  <c r="E5557" i="1"/>
  <c r="E4057" i="1"/>
  <c r="F4057" i="1"/>
  <c r="F2620" i="1"/>
  <c r="E2620" i="1"/>
  <c r="F1814" i="1"/>
  <c r="E1814" i="1"/>
  <c r="F4" i="1"/>
  <c r="E4" i="1"/>
  <c r="F680" i="1"/>
  <c r="E680" i="1"/>
  <c r="F2185" i="1"/>
  <c r="E2185" i="1"/>
  <c r="F1054" i="1"/>
  <c r="E1054" i="1"/>
  <c r="F3534" i="1"/>
  <c r="E3534" i="1"/>
  <c r="F5253" i="1"/>
  <c r="E5253" i="1"/>
  <c r="F1657" i="1"/>
  <c r="E1657" i="1"/>
  <c r="E5122" i="1"/>
  <c r="F5122" i="1"/>
  <c r="F3321" i="1"/>
  <c r="E3321" i="1"/>
  <c r="F4601" i="1"/>
  <c r="E4601" i="1"/>
  <c r="F4535" i="1"/>
  <c r="E4535" i="1"/>
  <c r="F1292" i="1"/>
  <c r="E1292" i="1"/>
  <c r="F4533" i="1"/>
  <c r="E4533" i="1"/>
  <c r="F831" i="1"/>
  <c r="E831" i="1"/>
  <c r="F3785" i="1"/>
  <c r="E3785" i="1"/>
  <c r="E6254" i="1"/>
  <c r="F6254" i="1"/>
  <c r="F5772" i="1"/>
  <c r="E5772" i="1"/>
  <c r="F3821" i="1"/>
  <c r="E3821" i="1"/>
  <c r="F3468" i="1"/>
  <c r="E3468" i="1"/>
  <c r="F1331" i="1"/>
  <c r="E1331" i="1"/>
  <c r="F47" i="1"/>
  <c r="E47" i="1"/>
  <c r="E4719" i="1"/>
  <c r="F4719" i="1"/>
  <c r="F4559" i="1"/>
  <c r="E4559" i="1"/>
  <c r="F1466" i="1"/>
  <c r="E1466" i="1"/>
  <c r="F823" i="1"/>
  <c r="E823" i="1"/>
  <c r="F2720" i="1"/>
  <c r="E2720" i="1"/>
  <c r="F6576" i="1"/>
  <c r="E6576" i="1"/>
  <c r="F6327" i="1"/>
  <c r="E6327" i="1"/>
  <c r="F5254" i="1"/>
  <c r="E5254" i="1"/>
  <c r="F1556" i="1"/>
  <c r="E1556" i="1"/>
  <c r="F5715" i="1"/>
  <c r="E5715" i="1"/>
  <c r="F4389" i="1"/>
  <c r="E4389" i="1"/>
  <c r="F590" i="1"/>
  <c r="E590" i="1"/>
  <c r="F6244" i="1"/>
  <c r="E6244" i="1"/>
  <c r="F259" i="1"/>
  <c r="E259" i="1"/>
  <c r="E6225" i="1"/>
  <c r="F6225" i="1"/>
  <c r="F567" i="1"/>
  <c r="E567" i="1"/>
  <c r="F2819" i="1"/>
  <c r="E2819" i="1"/>
  <c r="F2040" i="1"/>
  <c r="E2040" i="1"/>
  <c r="F1263" i="1"/>
  <c r="E1263" i="1"/>
  <c r="F6570" i="1"/>
  <c r="E6570" i="1"/>
  <c r="F2262" i="1"/>
  <c r="E2262" i="1"/>
  <c r="F4908" i="1"/>
  <c r="E4908" i="1"/>
  <c r="F2180" i="1"/>
  <c r="E2180" i="1"/>
  <c r="F4434" i="1"/>
  <c r="E4434" i="1"/>
  <c r="F39" i="1"/>
  <c r="E39" i="1"/>
  <c r="F5706" i="1"/>
  <c r="E5706" i="1"/>
  <c r="F2088" i="1"/>
  <c r="E2088" i="1"/>
  <c r="F3470" i="1"/>
  <c r="E3470" i="1"/>
  <c r="F5448" i="1"/>
  <c r="E5448" i="1"/>
  <c r="F184" i="1"/>
  <c r="E184" i="1"/>
  <c r="F4300" i="1"/>
  <c r="E4300" i="1"/>
  <c r="F870" i="1"/>
  <c r="E870" i="1"/>
  <c r="F1345" i="1"/>
  <c r="E1345" i="1"/>
  <c r="F4673" i="1"/>
  <c r="E4673" i="1"/>
  <c r="E2808" i="1"/>
  <c r="F2808" i="1"/>
  <c r="E5842" i="1"/>
  <c r="F5842" i="1"/>
  <c r="F6459" i="1"/>
  <c r="E6459" i="1"/>
  <c r="E4783" i="1"/>
  <c r="F4783" i="1"/>
  <c r="F3745" i="1"/>
  <c r="E3745" i="1"/>
  <c r="F5853" i="1"/>
  <c r="E5853" i="1"/>
  <c r="F1972" i="1"/>
  <c r="E1972" i="1"/>
  <c r="F3485" i="1"/>
  <c r="E3485" i="1"/>
  <c r="F6287" i="1"/>
  <c r="E6287" i="1"/>
  <c r="F4049" i="1"/>
  <c r="E4049" i="1"/>
  <c r="F3155" i="1"/>
  <c r="E3155" i="1"/>
  <c r="F5427" i="1"/>
  <c r="E5427" i="1"/>
  <c r="F5497" i="1"/>
  <c r="E5497" i="1"/>
  <c r="F785" i="1"/>
  <c r="E785" i="1"/>
  <c r="F6052" i="1"/>
  <c r="E6052" i="1"/>
  <c r="F4507" i="1"/>
  <c r="E4507" i="1"/>
  <c r="F1461" i="1"/>
  <c r="E1461" i="1"/>
  <c r="F2126" i="1"/>
  <c r="E2126" i="1"/>
  <c r="E4943" i="1"/>
  <c r="F4943" i="1"/>
  <c r="F1939" i="1"/>
  <c r="E1939" i="1"/>
  <c r="E4964" i="1"/>
  <c r="F4964" i="1"/>
  <c r="E2317" i="1"/>
  <c r="F2317" i="1"/>
  <c r="F4797" i="1"/>
  <c r="E4797" i="1"/>
  <c r="E213" i="1"/>
  <c r="F213" i="1"/>
  <c r="F95" i="1"/>
  <c r="E95" i="1"/>
  <c r="F5835" i="1"/>
  <c r="E5835" i="1"/>
  <c r="F5540" i="1"/>
  <c r="E5540" i="1"/>
  <c r="E5675" i="1"/>
  <c r="F5675" i="1"/>
  <c r="F2612" i="1"/>
  <c r="E2612" i="1"/>
  <c r="F6677" i="1"/>
  <c r="E6677" i="1"/>
  <c r="F6621" i="1"/>
  <c r="E6621" i="1"/>
  <c r="E3644" i="1"/>
  <c r="F3644" i="1"/>
  <c r="F2903" i="1"/>
  <c r="E2903" i="1"/>
  <c r="F5148" i="1"/>
  <c r="E5148" i="1"/>
  <c r="F123" i="1"/>
  <c r="E123" i="1"/>
  <c r="F6692" i="1"/>
  <c r="E6692" i="1"/>
  <c r="F6126" i="1"/>
  <c r="E6126" i="1"/>
  <c r="F339" i="1"/>
  <c r="E339" i="1"/>
  <c r="E2623" i="1"/>
  <c r="F2623" i="1"/>
  <c r="F6607" i="1"/>
  <c r="E6607" i="1"/>
  <c r="F540" i="1"/>
  <c r="E540" i="1"/>
  <c r="F979" i="1"/>
  <c r="E979" i="1"/>
  <c r="E2420" i="1"/>
  <c r="F2420" i="1"/>
  <c r="F728" i="1"/>
  <c r="E728" i="1"/>
  <c r="E1268" i="1"/>
  <c r="F1268" i="1"/>
  <c r="F3391" i="1"/>
  <c r="E3391" i="1"/>
  <c r="F2922" i="1"/>
  <c r="E2922" i="1"/>
  <c r="F465" i="1"/>
  <c r="E465" i="1"/>
  <c r="F4081" i="1"/>
  <c r="E4081" i="1"/>
  <c r="F43" i="1"/>
  <c r="E43" i="1"/>
  <c r="F1861" i="1"/>
  <c r="E1861" i="1"/>
  <c r="F6540" i="1"/>
  <c r="E6540" i="1"/>
  <c r="F2875" i="1"/>
  <c r="E2875" i="1"/>
  <c r="F4766" i="1"/>
  <c r="E4766" i="1"/>
  <c r="F3139" i="1"/>
  <c r="E3139" i="1"/>
  <c r="E1083" i="1"/>
  <c r="F1083" i="1"/>
  <c r="F3898" i="1"/>
  <c r="E3898" i="1"/>
  <c r="E2064" i="1"/>
  <c r="F2064" i="1"/>
  <c r="H40" i="1"/>
  <c r="J40" i="1"/>
  <c r="F3411" i="1"/>
  <c r="E3411" i="1"/>
  <c r="F980" i="1"/>
  <c r="E980" i="1"/>
  <c r="F5696" i="1"/>
  <c r="E5696" i="1"/>
  <c r="F1630" i="1"/>
  <c r="E1630" i="1"/>
  <c r="F2356" i="1"/>
  <c r="E2356" i="1"/>
  <c r="F2950" i="1"/>
  <c r="E2950" i="1"/>
  <c r="B426" i="1"/>
  <c r="B817" i="1"/>
  <c r="B1090" i="1"/>
  <c r="B1964" i="1"/>
  <c r="B858" i="1"/>
  <c r="B1585" i="1"/>
  <c r="B2018" i="1"/>
  <c r="B1656" i="1"/>
  <c r="B3174" i="1"/>
  <c r="B2787" i="1"/>
  <c r="B3765" i="1"/>
  <c r="B4359" i="1"/>
  <c r="B4328" i="1"/>
  <c r="B4557" i="1"/>
  <c r="B6024" i="1"/>
  <c r="B5681" i="1"/>
  <c r="B6609" i="1"/>
  <c r="E3506" i="1"/>
  <c r="F3506" i="1"/>
  <c r="F2557" i="1"/>
  <c r="E2557" i="1"/>
  <c r="F4680" i="1"/>
  <c r="E4680" i="1"/>
  <c r="F3764" i="1"/>
  <c r="E3764" i="1"/>
  <c r="E3914" i="1"/>
  <c r="F3914" i="1"/>
  <c r="F5658" i="1"/>
  <c r="E5658" i="1"/>
  <c r="F6667" i="1"/>
  <c r="E6667" i="1"/>
  <c r="F1165" i="1"/>
  <c r="E1165" i="1"/>
  <c r="F2543" i="1"/>
  <c r="E2543" i="1"/>
  <c r="F5268" i="1"/>
  <c r="E5268" i="1"/>
  <c r="F6646" i="1"/>
  <c r="E6646" i="1"/>
  <c r="F2288" i="1"/>
  <c r="E2288" i="1"/>
  <c r="F2669" i="1"/>
  <c r="E2669" i="1"/>
  <c r="F3798" i="1"/>
  <c r="E3798" i="1"/>
  <c r="F6073" i="1"/>
  <c r="E6073" i="1"/>
  <c r="F6336" i="1"/>
  <c r="E6336" i="1"/>
  <c r="F3232" i="1"/>
  <c r="E3232" i="1"/>
  <c r="E5083" i="1"/>
  <c r="F5083" i="1"/>
  <c r="F6123" i="1"/>
  <c r="E6123" i="1"/>
  <c r="F1843" i="1"/>
  <c r="E1843" i="1"/>
  <c r="F3366" i="1"/>
  <c r="E3366" i="1"/>
  <c r="F1190" i="1"/>
  <c r="E1190" i="1"/>
  <c r="F5331" i="1"/>
  <c r="E5331" i="1"/>
  <c r="F4738" i="1"/>
  <c r="E4738" i="1"/>
  <c r="F4859" i="1"/>
  <c r="E4859" i="1"/>
  <c r="E597" i="1"/>
  <c r="F597" i="1"/>
  <c r="F5999" i="1"/>
  <c r="E5999" i="1"/>
  <c r="F4906" i="1"/>
  <c r="E4906" i="1"/>
  <c r="F2690" i="1"/>
  <c r="E2690" i="1"/>
  <c r="F1542" i="1"/>
  <c r="E1542" i="1"/>
  <c r="F1222" i="1"/>
  <c r="E1222" i="1"/>
  <c r="F6473" i="1"/>
  <c r="E6473" i="1"/>
  <c r="E3137" i="1"/>
  <c r="F3137" i="1"/>
  <c r="F1566" i="1"/>
  <c r="E1566" i="1"/>
  <c r="F5195" i="1"/>
  <c r="E5195" i="1"/>
  <c r="F4720" i="1"/>
  <c r="E4720" i="1"/>
  <c r="F2134" i="1"/>
  <c r="E2134" i="1"/>
  <c r="F2782" i="1"/>
  <c r="E2782" i="1"/>
  <c r="F1690" i="1"/>
  <c r="E1690" i="1"/>
  <c r="E3102" i="1"/>
  <c r="F3102" i="1"/>
  <c r="F5350" i="1"/>
  <c r="E5350" i="1"/>
  <c r="F5249" i="1"/>
  <c r="E5249" i="1"/>
  <c r="E2002" i="1"/>
  <c r="F2002" i="1"/>
  <c r="F5216" i="1"/>
  <c r="E5216" i="1"/>
  <c r="F1931" i="1"/>
  <c r="E1931" i="1"/>
  <c r="E2761" i="1"/>
  <c r="F2761" i="1"/>
  <c r="E2592" i="1"/>
  <c r="F2592" i="1"/>
  <c r="E354" i="1"/>
  <c r="F354" i="1"/>
  <c r="F6088" i="1"/>
  <c r="E6088" i="1"/>
  <c r="E2495" i="1"/>
  <c r="F2495" i="1"/>
  <c r="F3090" i="1"/>
  <c r="E3090" i="1"/>
  <c r="F5416" i="1"/>
  <c r="E5416" i="1"/>
  <c r="E2664" i="1"/>
  <c r="F2664" i="1"/>
  <c r="F5371" i="1"/>
  <c r="E5371" i="1"/>
  <c r="F2269" i="1"/>
  <c r="E2269" i="1"/>
  <c r="F418" i="1"/>
  <c r="E418" i="1"/>
  <c r="E1496" i="1"/>
  <c r="F1496" i="1"/>
  <c r="F3685" i="1"/>
  <c r="E3685" i="1"/>
  <c r="F6277" i="1"/>
  <c r="E6277" i="1"/>
  <c r="F6492" i="1"/>
  <c r="E6492" i="1"/>
  <c r="F2554" i="1"/>
  <c r="E2554" i="1"/>
  <c r="F2814" i="1"/>
  <c r="E2814" i="1"/>
  <c r="F571" i="1"/>
  <c r="E571" i="1"/>
  <c r="F4589" i="1"/>
  <c r="E4589" i="1"/>
  <c r="F5046" i="1"/>
  <c r="E5046" i="1"/>
  <c r="F751" i="1"/>
  <c r="E751" i="1"/>
  <c r="F3503" i="1"/>
  <c r="E3503" i="1"/>
  <c r="E375" i="1"/>
  <c r="F375" i="1"/>
  <c r="F2668" i="1"/>
  <c r="E2668" i="1"/>
  <c r="E4130" i="1"/>
  <c r="F4130" i="1"/>
  <c r="F6314" i="1"/>
  <c r="E6314" i="1"/>
  <c r="F218" i="1"/>
  <c r="E218" i="1"/>
  <c r="F4051" i="1"/>
  <c r="E4051" i="1"/>
  <c r="F6067" i="1"/>
  <c r="E6067" i="1"/>
  <c r="E299" i="1"/>
  <c r="F299" i="1"/>
  <c r="F4163" i="1"/>
  <c r="E4163" i="1"/>
  <c r="E3114" i="1"/>
  <c r="F3114" i="1"/>
  <c r="F6550" i="1"/>
  <c r="E6550" i="1"/>
  <c r="F3739" i="1"/>
  <c r="E3739" i="1"/>
  <c r="F1938" i="1"/>
  <c r="E1938" i="1"/>
  <c r="F1995" i="1"/>
  <c r="E1995" i="1"/>
  <c r="F5783" i="1"/>
  <c r="E5783" i="1"/>
  <c r="F3678" i="1"/>
  <c r="E3678" i="1"/>
  <c r="F2368" i="1"/>
  <c r="E2368" i="1"/>
  <c r="F584" i="1"/>
  <c r="E584" i="1"/>
  <c r="F4621" i="1"/>
  <c r="E4621" i="1"/>
  <c r="F1993" i="1"/>
  <c r="E1993" i="1"/>
  <c r="F2294" i="1"/>
  <c r="E2294" i="1"/>
  <c r="F4365" i="1"/>
  <c r="E4365" i="1"/>
  <c r="F5456" i="1"/>
  <c r="E5456" i="1"/>
  <c r="F5136" i="1"/>
  <c r="E5136" i="1"/>
  <c r="F5168" i="1"/>
  <c r="E5168" i="1"/>
  <c r="F1549" i="1"/>
  <c r="E1549" i="1"/>
  <c r="F3673" i="1"/>
  <c r="E3673" i="1"/>
  <c r="F1078" i="1"/>
  <c r="E1078" i="1"/>
  <c r="F1467" i="1"/>
  <c r="E1467" i="1"/>
  <c r="F4668" i="1"/>
  <c r="E4668" i="1"/>
  <c r="F5948" i="1"/>
  <c r="E5948" i="1"/>
  <c r="F3270" i="1"/>
  <c r="E3270" i="1"/>
  <c r="F2240" i="1"/>
  <c r="E2240" i="1"/>
  <c r="F5968" i="1"/>
  <c r="E5968" i="1"/>
  <c r="F1158" i="1"/>
  <c r="E1158" i="1"/>
  <c r="F5718" i="1"/>
  <c r="E5718" i="1"/>
  <c r="F1992" i="1"/>
  <c r="E1992" i="1"/>
  <c r="F6011" i="1"/>
  <c r="E6011" i="1"/>
  <c r="F4949" i="1"/>
  <c r="E4949" i="1"/>
  <c r="E3011" i="1"/>
  <c r="F3011" i="1"/>
  <c r="E1257" i="1"/>
  <c r="F1257" i="1"/>
  <c r="F107" i="1"/>
  <c r="E107" i="1"/>
  <c r="E4898" i="1"/>
  <c r="F4898" i="1"/>
  <c r="F3625" i="1"/>
  <c r="E3625" i="1"/>
  <c r="F5219" i="1"/>
  <c r="E5219" i="1"/>
  <c r="F1714" i="1"/>
  <c r="E1714" i="1"/>
  <c r="F753" i="1"/>
  <c r="E753" i="1"/>
  <c r="F1703" i="1"/>
  <c r="E1703" i="1"/>
  <c r="F5283" i="1"/>
  <c r="E5283" i="1"/>
  <c r="F838" i="1"/>
  <c r="E838" i="1"/>
  <c r="F4742" i="1"/>
  <c r="E4742" i="1"/>
  <c r="F5959" i="1"/>
  <c r="E5959" i="1"/>
  <c r="F5111" i="1"/>
  <c r="E5111" i="1"/>
  <c r="F935" i="1"/>
  <c r="E935" i="1"/>
  <c r="F3336" i="1"/>
  <c r="E3336" i="1"/>
  <c r="F2548" i="1"/>
  <c r="E2548" i="1"/>
  <c r="F4515" i="1"/>
  <c r="E4515" i="1"/>
  <c r="F1867" i="1"/>
  <c r="E1867" i="1"/>
  <c r="F433" i="1"/>
  <c r="E433" i="1"/>
  <c r="E277" i="1"/>
  <c r="F277" i="1"/>
  <c r="F4939" i="1"/>
  <c r="E4939" i="1"/>
  <c r="F2453" i="1"/>
  <c r="E2453" i="1"/>
  <c r="F5579" i="1"/>
  <c r="E5579" i="1"/>
  <c r="F1414" i="1"/>
  <c r="E1414" i="1"/>
  <c r="F5595" i="1"/>
  <c r="E5595" i="1"/>
  <c r="F2661" i="1"/>
  <c r="E2661" i="1"/>
  <c r="F5750" i="1"/>
  <c r="E5750" i="1"/>
  <c r="F3786" i="1"/>
  <c r="E3786" i="1"/>
  <c r="F5830" i="1"/>
  <c r="E5830" i="1"/>
  <c r="F2660" i="1"/>
  <c r="E2660" i="1"/>
  <c r="F4519" i="1"/>
  <c r="E4519" i="1"/>
  <c r="F2098" i="1"/>
  <c r="E2098" i="1"/>
  <c r="F3455" i="1"/>
  <c r="E3455" i="1"/>
  <c r="F5659" i="1"/>
  <c r="E5659" i="1"/>
  <c r="F5098" i="1"/>
  <c r="E5098" i="1"/>
  <c r="F4781" i="1"/>
  <c r="E4781" i="1"/>
  <c r="E68" i="1"/>
  <c r="F68" i="1"/>
  <c r="F3210" i="1"/>
  <c r="E3210" i="1"/>
  <c r="F2105" i="1"/>
  <c r="E2105" i="1"/>
  <c r="F5420" i="1"/>
  <c r="E5420" i="1"/>
  <c r="F2730" i="1"/>
  <c r="E2730" i="1"/>
  <c r="F1790" i="1"/>
  <c r="E1790" i="1"/>
  <c r="F4015" i="1"/>
  <c r="E4015" i="1"/>
  <c r="F5955" i="1"/>
  <c r="E5955" i="1"/>
  <c r="F2927" i="1"/>
  <c r="E2927" i="1"/>
  <c r="E1759" i="1"/>
  <c r="F1759" i="1"/>
  <c r="F3170" i="1"/>
  <c r="E3170" i="1"/>
  <c r="F6709" i="1"/>
  <c r="E6709" i="1"/>
  <c r="F5628" i="1"/>
  <c r="E5628" i="1"/>
  <c r="F3768" i="1"/>
  <c r="E3768" i="1"/>
  <c r="F2187" i="1"/>
  <c r="E2187" i="1"/>
  <c r="F752" i="1"/>
  <c r="E752" i="1"/>
  <c r="F2033" i="1"/>
  <c r="E2033" i="1"/>
  <c r="F3206" i="1"/>
  <c r="E3206" i="1"/>
  <c r="F282" i="1"/>
  <c r="E282" i="1"/>
  <c r="F5295" i="1"/>
  <c r="E5295" i="1"/>
  <c r="F3611" i="1"/>
  <c r="E3611" i="1"/>
  <c r="F2189" i="1"/>
  <c r="E2189" i="1"/>
  <c r="F279" i="1"/>
  <c r="E279" i="1"/>
  <c r="F3530" i="1"/>
  <c r="E3530" i="1"/>
  <c r="F6641" i="1"/>
  <c r="E6641" i="1"/>
  <c r="F5987" i="1"/>
  <c r="E5987" i="1"/>
  <c r="F1819" i="1"/>
  <c r="E1819" i="1"/>
  <c r="E3805" i="1"/>
  <c r="F3805" i="1"/>
  <c r="E3021" i="1"/>
  <c r="F3021" i="1"/>
  <c r="E4782" i="1"/>
  <c r="F4782" i="1"/>
  <c r="E3395" i="1"/>
  <c r="F3395" i="1"/>
  <c r="F847" i="1"/>
  <c r="E847" i="1"/>
  <c r="F6100" i="1"/>
  <c r="E6100" i="1"/>
  <c r="F2755" i="1"/>
  <c r="E2755" i="1"/>
  <c r="F5118" i="1"/>
  <c r="E5118" i="1"/>
  <c r="F5045" i="1"/>
  <c r="E5045" i="1"/>
  <c r="F3992" i="1"/>
  <c r="E3992" i="1"/>
  <c r="F2683" i="1"/>
  <c r="E2683" i="1"/>
  <c r="F1382" i="1"/>
  <c r="E1382" i="1"/>
  <c r="F611" i="1"/>
  <c r="E611" i="1"/>
  <c r="F280" i="1"/>
  <c r="E280" i="1"/>
  <c r="F1427" i="1"/>
  <c r="E1427" i="1"/>
  <c r="F5840" i="1"/>
  <c r="E5840" i="1"/>
  <c r="F3160" i="1"/>
  <c r="E3160" i="1"/>
  <c r="F4088" i="1"/>
  <c r="E4088" i="1"/>
  <c r="F2188" i="1"/>
  <c r="E2188" i="1"/>
  <c r="F3730" i="1"/>
  <c r="E3730" i="1"/>
  <c r="F2289" i="1"/>
  <c r="E2289" i="1"/>
  <c r="F3461" i="1"/>
  <c r="E3461" i="1"/>
  <c r="F1994" i="1"/>
  <c r="E1994" i="1"/>
  <c r="F1699" i="1"/>
  <c r="E1699" i="1"/>
  <c r="F3283" i="1"/>
  <c r="E3283" i="1"/>
  <c r="F1922" i="1"/>
  <c r="E1922" i="1"/>
  <c r="F3266" i="1"/>
  <c r="E3266" i="1"/>
  <c r="F5869" i="1"/>
  <c r="E5869" i="1"/>
  <c r="F4115" i="1"/>
  <c r="E4115" i="1"/>
  <c r="E4508" i="1"/>
  <c r="F4508" i="1"/>
  <c r="F3211" i="1"/>
  <c r="E3211" i="1"/>
  <c r="F1459" i="1"/>
  <c r="E1459" i="1"/>
  <c r="F925" i="1"/>
  <c r="E925" i="1"/>
  <c r="F5712" i="1"/>
  <c r="E5712" i="1"/>
  <c r="F4479" i="1"/>
  <c r="E4479" i="1"/>
  <c r="F1336" i="1"/>
  <c r="E1336" i="1"/>
  <c r="F295" i="1"/>
  <c r="E295" i="1"/>
  <c r="F3292" i="1"/>
  <c r="E3292" i="1"/>
  <c r="F4929" i="1"/>
  <c r="E4929" i="1"/>
  <c r="E5072" i="1"/>
  <c r="F5072" i="1"/>
  <c r="F5218" i="1"/>
  <c r="E5218" i="1"/>
  <c r="F776" i="1"/>
  <c r="E776" i="1"/>
  <c r="E6642" i="1"/>
  <c r="F6642" i="1"/>
  <c r="F2335" i="1"/>
  <c r="E2335" i="1"/>
  <c r="F157" i="1"/>
  <c r="E157" i="1"/>
  <c r="F6370" i="1"/>
  <c r="E6370" i="1"/>
  <c r="F10" i="1"/>
  <c r="E10" i="1"/>
  <c r="F5817" i="1"/>
  <c r="E5817" i="1"/>
  <c r="F853" i="1"/>
  <c r="E853" i="1"/>
  <c r="E2451" i="1"/>
  <c r="F2451" i="1"/>
  <c r="F1313" i="1"/>
  <c r="E1313" i="1"/>
  <c r="F296" i="1"/>
  <c r="E296" i="1"/>
  <c r="F4675" i="1"/>
  <c r="E4675" i="1"/>
  <c r="E2881" i="1"/>
  <c r="F2881" i="1"/>
  <c r="F4657" i="1"/>
  <c r="E4657" i="1"/>
  <c r="F917" i="1"/>
  <c r="E917" i="1"/>
  <c r="F4576" i="1"/>
  <c r="E4576" i="1"/>
  <c r="F486" i="1"/>
  <c r="E486" i="1"/>
  <c r="F4984" i="1"/>
  <c r="E4984" i="1"/>
  <c r="F1399" i="1"/>
  <c r="E1399" i="1"/>
  <c r="F1753" i="1"/>
  <c r="E1753" i="1"/>
  <c r="F5318" i="1"/>
  <c r="E5318" i="1"/>
  <c r="F311" i="1"/>
  <c r="E311" i="1"/>
  <c r="F4617" i="1"/>
  <c r="E4617" i="1"/>
  <c r="F625" i="1"/>
  <c r="E625" i="1"/>
  <c r="E275" i="1"/>
  <c r="F275" i="1"/>
  <c r="E3843" i="1"/>
  <c r="F3843" i="1"/>
  <c r="F2282" i="1"/>
  <c r="E2282" i="1"/>
  <c r="F5649" i="1"/>
  <c r="E5649" i="1"/>
  <c r="F5848" i="1"/>
  <c r="E5848" i="1"/>
  <c r="F5483" i="1"/>
  <c r="E5483" i="1"/>
  <c r="F3617" i="1"/>
  <c r="E3617" i="1"/>
  <c r="F6329" i="1"/>
  <c r="E6329" i="1"/>
  <c r="F1172" i="1"/>
  <c r="E1172" i="1"/>
  <c r="F3940" i="1"/>
  <c r="E3940" i="1"/>
  <c r="F5001" i="1"/>
  <c r="E5001" i="1"/>
  <c r="F2298" i="1"/>
  <c r="E2298" i="1"/>
  <c r="F2850" i="1"/>
  <c r="E2850" i="1"/>
  <c r="F4364" i="1"/>
  <c r="E4364" i="1"/>
  <c r="F5395" i="1"/>
  <c r="E5395" i="1"/>
  <c r="F337" i="1"/>
  <c r="E337" i="1"/>
  <c r="F6271" i="1"/>
  <c r="E6271" i="1"/>
  <c r="F4409" i="1"/>
  <c r="E4409" i="1"/>
  <c r="F906" i="1"/>
  <c r="E906" i="1"/>
  <c r="F2045" i="1"/>
  <c r="E2045" i="1"/>
  <c r="F4611" i="1"/>
  <c r="E4611" i="1"/>
  <c r="E2034" i="1"/>
  <c r="F2034" i="1"/>
  <c r="F4431" i="1"/>
  <c r="E4431" i="1"/>
  <c r="F2796" i="1"/>
  <c r="E2796" i="1"/>
  <c r="F4433" i="1"/>
  <c r="E4433" i="1"/>
  <c r="F116" i="1"/>
  <c r="E116" i="1"/>
  <c r="E6273" i="1"/>
  <c r="F6273" i="1"/>
  <c r="F4834" i="1"/>
  <c r="E4834" i="1"/>
  <c r="F4240" i="1"/>
  <c r="E4240" i="1"/>
  <c r="F5000" i="1"/>
  <c r="E5000" i="1"/>
  <c r="F121" i="1"/>
  <c r="E121" i="1"/>
  <c r="F6325" i="1"/>
  <c r="E6325" i="1"/>
  <c r="E6346" i="1"/>
  <c r="F6346" i="1"/>
  <c r="F3316" i="1"/>
  <c r="E3316" i="1"/>
  <c r="F2772" i="1"/>
  <c r="E2772" i="1"/>
  <c r="F4645" i="1"/>
  <c r="E4645" i="1"/>
  <c r="F6476" i="1"/>
  <c r="E6476" i="1"/>
  <c r="F6538" i="1"/>
  <c r="E6538" i="1"/>
  <c r="E5996" i="1"/>
  <c r="F5996" i="1"/>
  <c r="F639" i="1"/>
  <c r="E639" i="1"/>
  <c r="F2226" i="1"/>
  <c r="E2226" i="1"/>
  <c r="F5849" i="1"/>
  <c r="E5849" i="1"/>
  <c r="F5925" i="1"/>
  <c r="E5925" i="1"/>
  <c r="F1311" i="1"/>
  <c r="E1311" i="1"/>
  <c r="F2035" i="1"/>
  <c r="E2035" i="1"/>
  <c r="E1445" i="1"/>
  <c r="F1445" i="1"/>
  <c r="E216" i="1"/>
  <c r="F216" i="1"/>
  <c r="E3422" i="1"/>
  <c r="F3422" i="1"/>
  <c r="F1044" i="1"/>
  <c r="E1044" i="1"/>
  <c r="E5821" i="1"/>
  <c r="F5821" i="1"/>
  <c r="F3791" i="1"/>
  <c r="E3791" i="1"/>
  <c r="F6404" i="1"/>
  <c r="E6404" i="1"/>
  <c r="F2016" i="1"/>
  <c r="E2016" i="1"/>
  <c r="F2010" i="1"/>
  <c r="E2010" i="1"/>
  <c r="E1368" i="1"/>
  <c r="F1368" i="1"/>
  <c r="F5740" i="1"/>
  <c r="E5740" i="1"/>
  <c r="F2899" i="1"/>
  <c r="E2899" i="1"/>
  <c r="E1873" i="1"/>
  <c r="F1873" i="1"/>
  <c r="F3958" i="1"/>
  <c r="E3958" i="1"/>
  <c r="F696" i="1"/>
  <c r="E696" i="1"/>
  <c r="E6531" i="1"/>
  <c r="F6531" i="1"/>
  <c r="F4491" i="1"/>
  <c r="E4491" i="1"/>
  <c r="F1344" i="1"/>
  <c r="E1344" i="1"/>
  <c r="F4911" i="1"/>
  <c r="E4911" i="1"/>
  <c r="E1852" i="1"/>
  <c r="F1852" i="1"/>
  <c r="F1509" i="1"/>
  <c r="E1509" i="1"/>
  <c r="F4975" i="1"/>
  <c r="E4975" i="1"/>
  <c r="F2880" i="1"/>
  <c r="E2880" i="1"/>
  <c r="F149" i="1"/>
  <c r="E149" i="1"/>
  <c r="E5190" i="1"/>
  <c r="F5190" i="1"/>
  <c r="F3539" i="1"/>
  <c r="E3539" i="1"/>
  <c r="F5337" i="1"/>
  <c r="E5337" i="1"/>
  <c r="F427" i="1"/>
  <c r="E427" i="1"/>
  <c r="F2667" i="1"/>
  <c r="E2667" i="1"/>
  <c r="F4642" i="1"/>
  <c r="E4642" i="1"/>
  <c r="F5726" i="1"/>
  <c r="E5726" i="1"/>
  <c r="F2170" i="1"/>
  <c r="E2170" i="1"/>
  <c r="F2573" i="1"/>
  <c r="E2573" i="1"/>
  <c r="F4212" i="1"/>
  <c r="E4212" i="1"/>
  <c r="F6102" i="1"/>
  <c r="E6102" i="1"/>
  <c r="F5745" i="1"/>
  <c r="E5745" i="1"/>
  <c r="F3148" i="1"/>
  <c r="E3148" i="1"/>
  <c r="F5106" i="1"/>
  <c r="E5106" i="1"/>
  <c r="F6298" i="1"/>
  <c r="E6298" i="1"/>
  <c r="F827" i="1"/>
  <c r="E827" i="1"/>
  <c r="F4166" i="1"/>
  <c r="E4166" i="1"/>
  <c r="F613" i="1"/>
  <c r="E613" i="1"/>
  <c r="E4819" i="1"/>
  <c r="F4819" i="1"/>
  <c r="F4322" i="1"/>
  <c r="E4322" i="1"/>
  <c r="E5734" i="1"/>
  <c r="F5734" i="1"/>
  <c r="F705" i="1"/>
  <c r="E705" i="1"/>
  <c r="F6142" i="1"/>
  <c r="E6142" i="1"/>
  <c r="F5671" i="1"/>
  <c r="E5671" i="1"/>
  <c r="F2155" i="1"/>
  <c r="E2155" i="1"/>
  <c r="F1253" i="1"/>
  <c r="E1253" i="1"/>
  <c r="E886" i="1"/>
  <c r="F886" i="1"/>
  <c r="F5328" i="1"/>
  <c r="E5328" i="1"/>
  <c r="F2817" i="1"/>
  <c r="E2817" i="1"/>
  <c r="F516" i="1"/>
  <c r="E516" i="1"/>
  <c r="F4852" i="1"/>
  <c r="E4852" i="1"/>
  <c r="F3915" i="1"/>
  <c r="E3915" i="1"/>
  <c r="E2194" i="1"/>
  <c r="F2194" i="1"/>
  <c r="F3356" i="1"/>
  <c r="E3356" i="1"/>
  <c r="F1389" i="1"/>
  <c r="E1389" i="1"/>
  <c r="E2777" i="1"/>
  <c r="F2777" i="1"/>
  <c r="F4208" i="1"/>
  <c r="E4208" i="1"/>
  <c r="F5403" i="1"/>
  <c r="E5403" i="1"/>
  <c r="F1269" i="1"/>
  <c r="E1269" i="1"/>
  <c r="F4895" i="1"/>
  <c r="E4895" i="1"/>
  <c r="F1301" i="1"/>
  <c r="E1301" i="1"/>
  <c r="F6337" i="1"/>
  <c r="E6337" i="1"/>
  <c r="F3420" i="1"/>
  <c r="E3420" i="1"/>
  <c r="F6438" i="1"/>
  <c r="E6438" i="1"/>
  <c r="F6455" i="1"/>
  <c r="E6455" i="1"/>
  <c r="F2893" i="1"/>
  <c r="E2893" i="1"/>
  <c r="F2279" i="1"/>
  <c r="E2279" i="1"/>
  <c r="E4313" i="1"/>
  <c r="F4313" i="1"/>
  <c r="F3189" i="1"/>
  <c r="E3189" i="1"/>
  <c r="F5003" i="1"/>
  <c r="E5003" i="1"/>
  <c r="F114" i="1"/>
  <c r="E114" i="1"/>
  <c r="F6276" i="1"/>
  <c r="E6276" i="1"/>
  <c r="F872" i="1"/>
  <c r="E872" i="1"/>
  <c r="F2610" i="1"/>
  <c r="E2610" i="1"/>
  <c r="F5794" i="1"/>
  <c r="E5794" i="1"/>
  <c r="F4926" i="1"/>
  <c r="E4926" i="1"/>
  <c r="F6181" i="1"/>
  <c r="E6181" i="1"/>
  <c r="F2360" i="1"/>
  <c r="E2360" i="1"/>
  <c r="F59" i="1"/>
  <c r="E59" i="1"/>
  <c r="F3831" i="1"/>
  <c r="E3831" i="1"/>
  <c r="F5524" i="1"/>
  <c r="E5524" i="1"/>
  <c r="F6681" i="1"/>
  <c r="E6681" i="1"/>
  <c r="F3217" i="1"/>
  <c r="E3217" i="1"/>
  <c r="F38" i="1"/>
  <c r="E38" i="1"/>
  <c r="E1766" i="1"/>
  <c r="F1766" i="1"/>
  <c r="E4544" i="1"/>
  <c r="F4544" i="1"/>
  <c r="F6439" i="1"/>
  <c r="E6439" i="1"/>
  <c r="F6472" i="1"/>
  <c r="E6472" i="1"/>
  <c r="F4336" i="1"/>
  <c r="E4336" i="1"/>
  <c r="F5323" i="1"/>
  <c r="E5323" i="1"/>
  <c r="F106" i="1"/>
  <c r="E106" i="1"/>
  <c r="E5484" i="1"/>
  <c r="F5484" i="1"/>
  <c r="F2408" i="1"/>
  <c r="E2408" i="1"/>
  <c r="F5506" i="1"/>
  <c r="E5506" i="1"/>
  <c r="E3526" i="1"/>
  <c r="F3526" i="1"/>
  <c r="F1807" i="1"/>
  <c r="E1807" i="1"/>
  <c r="F3310" i="1"/>
  <c r="E3310" i="1"/>
  <c r="F5390" i="1"/>
  <c r="E5390" i="1"/>
  <c r="F4429" i="1"/>
  <c r="E4429" i="1"/>
  <c r="F2318" i="1"/>
  <c r="E2318" i="1"/>
  <c r="F471" i="1"/>
  <c r="E471" i="1"/>
  <c r="F4541" i="1"/>
  <c r="E4541" i="1"/>
  <c r="F1655" i="1"/>
  <c r="E1655" i="1"/>
  <c r="F2272" i="1"/>
  <c r="E2272" i="1"/>
  <c r="F3741" i="1"/>
  <c r="E3741" i="1"/>
  <c r="F5135" i="1"/>
  <c r="E5135" i="1"/>
  <c r="F5437" i="1"/>
  <c r="E5437" i="1"/>
  <c r="F5023" i="1"/>
  <c r="E5023" i="1"/>
  <c r="F1405" i="1"/>
  <c r="E1405" i="1"/>
  <c r="F3607" i="1"/>
  <c r="E3607" i="1"/>
  <c r="I4933" i="1"/>
  <c r="G4933" i="1"/>
  <c r="F1154" i="1"/>
  <c r="E1154" i="1"/>
  <c r="E4362" i="1"/>
  <c r="F4362" i="1"/>
  <c r="F6411" i="1"/>
  <c r="E6411" i="1"/>
  <c r="F2454" i="1"/>
  <c r="E2454" i="1"/>
  <c r="F1220" i="1"/>
  <c r="E1220" i="1"/>
  <c r="E5826" i="1"/>
  <c r="F5826" i="1"/>
  <c r="F657" i="1"/>
  <c r="E657" i="1"/>
  <c r="F4932" i="1"/>
  <c r="E4932" i="1"/>
  <c r="F1383" i="1"/>
  <c r="E1383" i="1"/>
  <c r="F6265" i="1"/>
  <c r="E6265" i="1"/>
  <c r="F3970" i="1"/>
  <c r="E3970" i="1"/>
  <c r="E2739" i="1"/>
  <c r="F2739" i="1"/>
  <c r="F1495" i="1"/>
  <c r="E1495" i="1"/>
  <c r="F873" i="1"/>
  <c r="E873" i="1"/>
  <c r="F3168" i="1"/>
  <c r="E3168" i="1"/>
  <c r="F3575" i="1"/>
  <c r="E3575" i="1"/>
  <c r="F3474" i="1"/>
  <c r="E3474" i="1"/>
  <c r="F1905" i="1"/>
  <c r="E1905" i="1"/>
  <c r="F305" i="1"/>
  <c r="E305" i="1"/>
  <c r="F1614" i="1"/>
  <c r="E1614" i="1"/>
  <c r="E3776" i="1"/>
  <c r="F3776" i="1"/>
  <c r="F256" i="1"/>
  <c r="E256" i="1"/>
  <c r="F5158" i="1"/>
  <c r="E5158" i="1"/>
  <c r="F3780" i="1"/>
  <c r="E3780" i="1"/>
  <c r="F5222" i="1"/>
  <c r="E5222" i="1"/>
  <c r="F151" i="1"/>
  <c r="E151" i="1"/>
  <c r="F1450" i="1"/>
  <c r="E1450" i="1"/>
  <c r="E1084" i="1"/>
  <c r="F1084" i="1"/>
  <c r="E5211" i="1"/>
  <c r="F5211" i="1"/>
  <c r="E1605" i="1"/>
  <c r="F1605" i="1"/>
  <c r="F1246" i="1"/>
  <c r="E1246" i="1"/>
  <c r="F6348" i="1"/>
  <c r="E6348" i="1"/>
  <c r="F4810" i="1"/>
  <c r="E4810" i="1"/>
  <c r="F2322" i="1"/>
  <c r="E2322" i="1"/>
  <c r="F5112" i="1"/>
  <c r="E5112" i="1"/>
  <c r="F1925" i="1"/>
  <c r="E1925" i="1"/>
  <c r="F5717" i="1"/>
  <c r="E5717" i="1"/>
  <c r="F5939" i="1"/>
  <c r="E5939" i="1"/>
  <c r="F3758" i="1"/>
  <c r="E3758" i="1"/>
  <c r="E3657" i="1"/>
  <c r="F3657" i="1"/>
  <c r="E5622" i="1"/>
  <c r="F5622" i="1"/>
  <c r="F1883" i="1"/>
  <c r="E1883" i="1"/>
  <c r="E4423" i="1"/>
  <c r="F4423" i="1"/>
  <c r="F1196" i="1"/>
  <c r="E1196" i="1"/>
  <c r="F3146" i="1"/>
  <c r="E3146" i="1"/>
  <c r="F5290" i="1"/>
  <c r="E5290" i="1"/>
  <c r="F5618" i="1"/>
  <c r="E5618" i="1"/>
  <c r="E5564" i="1"/>
  <c r="F5564" i="1"/>
  <c r="F350" i="1"/>
  <c r="E350" i="1"/>
  <c r="E1642" i="1"/>
  <c r="F1642" i="1"/>
  <c r="F1897" i="1"/>
  <c r="E1897" i="1"/>
  <c r="F5451" i="1"/>
  <c r="E5451" i="1"/>
  <c r="F2854" i="1"/>
  <c r="E2854" i="1"/>
  <c r="F1069" i="1"/>
  <c r="E1069" i="1"/>
  <c r="F4137" i="1"/>
  <c r="E4137" i="1"/>
  <c r="F6603" i="1"/>
  <c r="E6603" i="1"/>
  <c r="F3194" i="1"/>
  <c r="E3194" i="1"/>
  <c r="F1869" i="1"/>
  <c r="E1869" i="1"/>
  <c r="F3561" i="1"/>
  <c r="E3561" i="1"/>
  <c r="F6261" i="1"/>
  <c r="E6261" i="1"/>
  <c r="F4971" i="1"/>
  <c r="E4971" i="1"/>
  <c r="E3624" i="1"/>
  <c r="F3624" i="1"/>
  <c r="F2314" i="1"/>
  <c r="E2314" i="1"/>
  <c r="F160" i="1"/>
  <c r="E160" i="1"/>
  <c r="E529" i="1"/>
  <c r="F529" i="1"/>
  <c r="F2518" i="1"/>
  <c r="E2518" i="1"/>
  <c r="F6195" i="1"/>
  <c r="E6195" i="1"/>
  <c r="F4195" i="1"/>
  <c r="E4195" i="1"/>
  <c r="E3799" i="1"/>
  <c r="F3799" i="1"/>
  <c r="F1284" i="1"/>
  <c r="E1284" i="1"/>
  <c r="F5199" i="1"/>
  <c r="E5199" i="1"/>
  <c r="F2213" i="1"/>
  <c r="E2213" i="1"/>
  <c r="F5864" i="1"/>
  <c r="E5864" i="1"/>
  <c r="F6699" i="1"/>
  <c r="E6699" i="1"/>
  <c r="F1991" i="1"/>
  <c r="E1991" i="1"/>
  <c r="E3264" i="1"/>
  <c r="F3264" i="1"/>
  <c r="F3016" i="1"/>
  <c r="E3016" i="1"/>
  <c r="F5021" i="1"/>
  <c r="E5021" i="1"/>
  <c r="F3299" i="1"/>
  <c r="E3299" i="1"/>
  <c r="E359" i="1"/>
  <c r="F359" i="1"/>
  <c r="E6317" i="1"/>
  <c r="F6317" i="1"/>
  <c r="F2266" i="1"/>
  <c r="E2266" i="1"/>
  <c r="F5533" i="1"/>
  <c r="E5533" i="1"/>
  <c r="F4472" i="1"/>
  <c r="E4472" i="1"/>
  <c r="F3671" i="1"/>
  <c r="E3671" i="1"/>
  <c r="F2970" i="1"/>
  <c r="E2970" i="1"/>
  <c r="F1813" i="1"/>
  <c r="E1813" i="1"/>
  <c r="F451" i="1"/>
  <c r="E451" i="1"/>
  <c r="F325" i="1"/>
  <c r="E325" i="1"/>
  <c r="F1283" i="1"/>
  <c r="E1283" i="1"/>
  <c r="E6282" i="1"/>
  <c r="F6282" i="1"/>
  <c r="F2616" i="1"/>
  <c r="E2616" i="1"/>
  <c r="F4487" i="1"/>
  <c r="E4487" i="1"/>
  <c r="F1187" i="1"/>
  <c r="E1187" i="1"/>
  <c r="E3682" i="1"/>
  <c r="F3682" i="1"/>
  <c r="F2534" i="1"/>
  <c r="E2534" i="1"/>
  <c r="F2387" i="1"/>
  <c r="E2387" i="1"/>
  <c r="F1799" i="1"/>
  <c r="E1799" i="1"/>
  <c r="F1126" i="1"/>
  <c r="E1126" i="1"/>
  <c r="F2394" i="1"/>
  <c r="E2394" i="1"/>
  <c r="F6597" i="1"/>
  <c r="E6597" i="1"/>
  <c r="E3040" i="1"/>
  <c r="F3040" i="1"/>
  <c r="F6109" i="1"/>
  <c r="E6109" i="1"/>
  <c r="E5529" i="1"/>
  <c r="F5529" i="1"/>
  <c r="F4475" i="1"/>
  <c r="E4475" i="1"/>
  <c r="F3130" i="1"/>
  <c r="E3130" i="1"/>
  <c r="F2146" i="1"/>
  <c r="E2146" i="1"/>
  <c r="E490" i="1"/>
  <c r="F490" i="1"/>
  <c r="F5694" i="1"/>
  <c r="E5694" i="1"/>
  <c r="E4395" i="1"/>
  <c r="F4395" i="1"/>
  <c r="F1333" i="1"/>
  <c r="E1333" i="1"/>
  <c r="E596" i="1"/>
  <c r="F596" i="1"/>
  <c r="F3196" i="1"/>
  <c r="E3196" i="1"/>
  <c r="E5646" i="1"/>
  <c r="F5646" i="1"/>
  <c r="F5498" i="1"/>
  <c r="E5498" i="1"/>
  <c r="F4370" i="1"/>
  <c r="E4370" i="1"/>
  <c r="F358" i="1"/>
  <c r="E358" i="1"/>
  <c r="F6318" i="1"/>
  <c r="E6318" i="1"/>
  <c r="E2607" i="1"/>
  <c r="F2607" i="1"/>
  <c r="F5747" i="1"/>
  <c r="E5747" i="1"/>
  <c r="F6306" i="1"/>
  <c r="E6306" i="1"/>
  <c r="I3426" i="1"/>
  <c r="G3426" i="1"/>
  <c r="F5197" i="1"/>
  <c r="E5197" i="1"/>
  <c r="F512" i="1"/>
  <c r="E512" i="1"/>
  <c r="F3566" i="1"/>
  <c r="E3566" i="1"/>
  <c r="F2019" i="1"/>
  <c r="E2019" i="1"/>
  <c r="E694" i="1"/>
  <c r="F694" i="1"/>
  <c r="F5578" i="1"/>
  <c r="E5578" i="1"/>
  <c r="F2027" i="1"/>
  <c r="E2027" i="1"/>
  <c r="F4827" i="1"/>
  <c r="E4827" i="1"/>
  <c r="F6062" i="1"/>
  <c r="E6062" i="1"/>
  <c r="F4319" i="1"/>
  <c r="E4319" i="1"/>
  <c r="E723" i="1"/>
  <c r="F723" i="1"/>
  <c r="F5156" i="1"/>
  <c r="E5156" i="1"/>
  <c r="F1942" i="1"/>
  <c r="E1942" i="1"/>
  <c r="F742" i="1"/>
  <c r="E742" i="1"/>
  <c r="F3711" i="1"/>
  <c r="E3711" i="1"/>
  <c r="F262" i="1"/>
  <c r="E262" i="1"/>
  <c r="E3929" i="1"/>
  <c r="F3929" i="1"/>
  <c r="F269" i="1"/>
  <c r="E269" i="1"/>
  <c r="F19" i="1"/>
  <c r="E19" i="1"/>
  <c r="F3587" i="1"/>
  <c r="E3587" i="1"/>
  <c r="F2120" i="1"/>
  <c r="E2120" i="1"/>
  <c r="F3457" i="1"/>
  <c r="E3457" i="1"/>
  <c r="E4955" i="1"/>
  <c r="F4955" i="1"/>
  <c r="E4563" i="1"/>
  <c r="F4563" i="1"/>
  <c r="F4207" i="1"/>
  <c r="E4207" i="1"/>
  <c r="F6262" i="1"/>
  <c r="E6262" i="1"/>
  <c r="E1249" i="1"/>
  <c r="F1249" i="1"/>
  <c r="F2499" i="1"/>
  <c r="E2499" i="1"/>
  <c r="F5394" i="1"/>
  <c r="E5394" i="1"/>
  <c r="F5160" i="1"/>
  <c r="E5160" i="1"/>
  <c r="F1521" i="1"/>
  <c r="E1521" i="1"/>
  <c r="F4459" i="1"/>
  <c r="E4459" i="1"/>
  <c r="F4017" i="1"/>
  <c r="E4017" i="1"/>
  <c r="F333" i="1"/>
  <c r="E333" i="1"/>
  <c r="F5850" i="1"/>
  <c r="E5850" i="1"/>
  <c r="F3523" i="1"/>
  <c r="E3523" i="1"/>
  <c r="F1697" i="1"/>
  <c r="E1697" i="1"/>
  <c r="F165" i="1"/>
  <c r="E165" i="1"/>
  <c r="F5372" i="1"/>
  <c r="E5372" i="1"/>
  <c r="F1323" i="1"/>
  <c r="E1323" i="1"/>
  <c r="F4094" i="1"/>
  <c r="E4094" i="1"/>
  <c r="F3064" i="1"/>
  <c r="E3064" i="1"/>
  <c r="F3920" i="1"/>
  <c r="E3920" i="1"/>
  <c r="F1137" i="1"/>
  <c r="E1137" i="1"/>
  <c r="F6079" i="1"/>
  <c r="E6079" i="1"/>
  <c r="F3535" i="1"/>
  <c r="E3535" i="1"/>
  <c r="F3573" i="1"/>
  <c r="E3573" i="1"/>
  <c r="F4707" i="1"/>
  <c r="E4707" i="1"/>
  <c r="F5286" i="1"/>
  <c r="E5286" i="1"/>
  <c r="E4921" i="1"/>
  <c r="F4921" i="1"/>
  <c r="F6326" i="1"/>
  <c r="E6326" i="1"/>
  <c r="F4107" i="1"/>
  <c r="E4107" i="1"/>
  <c r="E916" i="1"/>
  <c r="F916" i="1"/>
  <c r="F4931" i="1"/>
  <c r="E4931" i="1"/>
  <c r="F4064" i="1"/>
  <c r="E4064" i="1"/>
  <c r="E5914" i="1"/>
  <c r="F5914" i="1"/>
  <c r="F4864" i="1"/>
  <c r="E4864" i="1"/>
  <c r="F572" i="1"/>
  <c r="E572" i="1"/>
  <c r="F3385" i="1"/>
  <c r="E3385" i="1"/>
  <c r="E6584" i="1"/>
  <c r="F6584" i="1"/>
  <c r="F6480" i="1"/>
  <c r="E6480" i="1"/>
  <c r="F964" i="1"/>
  <c r="E964" i="1"/>
  <c r="F1726" i="1"/>
  <c r="E1726" i="1"/>
  <c r="F1567" i="1"/>
  <c r="E1567" i="1"/>
  <c r="F4746" i="1"/>
  <c r="E4746" i="1"/>
  <c r="F2350" i="1"/>
  <c r="E2350" i="1"/>
  <c r="F1505" i="1"/>
  <c r="E1505" i="1"/>
  <c r="F6187" i="1"/>
  <c r="E6187" i="1"/>
  <c r="F4075" i="1"/>
  <c r="E4075" i="1"/>
  <c r="F6466" i="1"/>
  <c r="E6466" i="1"/>
  <c r="F1996" i="1"/>
  <c r="E1996" i="1"/>
  <c r="F1978" i="1"/>
  <c r="E1978" i="1"/>
  <c r="F1580" i="1"/>
  <c r="E1580" i="1"/>
  <c r="F5467" i="1"/>
  <c r="E5467" i="1"/>
  <c r="F2691" i="1"/>
  <c r="E2691" i="1"/>
  <c r="E924" i="1"/>
  <c r="F924" i="1"/>
  <c r="F3171" i="1"/>
  <c r="E3171" i="1"/>
  <c r="F136" i="1"/>
  <c r="E136" i="1"/>
  <c r="F5227" i="1"/>
  <c r="E5227" i="1"/>
  <c r="F3469" i="1"/>
  <c r="E3469" i="1"/>
  <c r="F1885" i="1"/>
  <c r="E1885" i="1"/>
  <c r="F3603" i="1"/>
  <c r="E3603" i="1"/>
  <c r="F1404" i="1"/>
  <c r="E1404" i="1"/>
  <c r="F1668" i="1"/>
  <c r="E1668" i="1"/>
  <c r="B667" i="1"/>
  <c r="B1210" i="1"/>
  <c r="B5096" i="1"/>
  <c r="F758" i="1"/>
  <c r="E758" i="1"/>
  <c r="F2973" i="1"/>
  <c r="E2973" i="1"/>
  <c r="F4464" i="1"/>
  <c r="E4464" i="1"/>
  <c r="F3246" i="1"/>
  <c r="E3246" i="1"/>
  <c r="B225" i="1"/>
  <c r="B2083" i="1"/>
  <c r="B1275" i="1"/>
  <c r="B1258" i="1"/>
  <c r="B1066" i="1"/>
  <c r="B3708" i="1"/>
  <c r="B3840" i="1"/>
  <c r="B3649" i="1"/>
  <c r="B3938" i="1"/>
  <c r="B5187" i="1"/>
  <c r="B4019" i="1"/>
  <c r="B5284" i="1"/>
  <c r="B5867" i="1"/>
  <c r="B5548" i="1"/>
  <c r="B5660" i="1"/>
  <c r="B4765" i="1"/>
  <c r="B4716" i="1"/>
  <c r="B6028" i="1"/>
  <c r="B6604" i="1"/>
  <c r="B6157" i="1"/>
  <c r="E3282" i="1"/>
  <c r="F3282" i="1"/>
  <c r="F5971" i="1"/>
  <c r="E5971" i="1"/>
  <c r="F4226" i="1"/>
  <c r="E4226" i="1"/>
  <c r="F1670" i="1"/>
  <c r="E1670" i="1"/>
  <c r="F5556" i="1"/>
  <c r="E5556" i="1"/>
  <c r="F5796" i="1"/>
  <c r="E5796" i="1"/>
  <c r="F1944" i="1"/>
  <c r="E1944" i="1"/>
  <c r="E4392" i="1"/>
  <c r="F4392" i="1"/>
  <c r="F408" i="1"/>
  <c r="E408" i="1"/>
  <c r="F2413" i="1"/>
  <c r="E2413" i="1"/>
  <c r="F2541" i="1"/>
  <c r="E2541" i="1"/>
  <c r="F5913" i="1"/>
  <c r="E5913" i="1"/>
  <c r="B556" i="1"/>
  <c r="B80" i="1"/>
  <c r="B1375" i="1"/>
  <c r="B2039" i="1"/>
  <c r="B2103" i="1"/>
  <c r="B1784" i="1"/>
  <c r="B2679" i="1"/>
  <c r="B2951" i="1"/>
  <c r="B2792" i="1"/>
  <c r="B3279" i="1"/>
  <c r="B4729" i="1"/>
  <c r="B3448" i="1"/>
  <c r="B4577" i="1"/>
  <c r="B5491" i="1"/>
  <c r="B4552" i="1"/>
  <c r="B4067" i="1"/>
  <c r="B5641" i="1"/>
  <c r="B5615" i="1"/>
  <c r="B6391" i="1"/>
  <c r="B6350" i="1"/>
  <c r="B5874" i="1"/>
  <c r="B300" i="1"/>
  <c r="B629" i="1"/>
  <c r="B1189" i="1"/>
  <c r="B1223" i="1"/>
  <c r="B1194" i="1"/>
  <c r="B970" i="1"/>
  <c r="B1004" i="1"/>
  <c r="B1955" i="1"/>
  <c r="B1352" i="1"/>
  <c r="B1737" i="1"/>
  <c r="B3273" i="1"/>
  <c r="B2522" i="1"/>
  <c r="B3197" i="1"/>
  <c r="B3214" i="1"/>
  <c r="B2657" i="1"/>
  <c r="B4020" i="1"/>
  <c r="B3926" i="1"/>
  <c r="B4391" i="1"/>
  <c r="B3835" i="1"/>
  <c r="B3692" i="1"/>
  <c r="B3916" i="1"/>
  <c r="B3664" i="1"/>
  <c r="B4161" i="1"/>
  <c r="B5288" i="1"/>
  <c r="B5289" i="1"/>
  <c r="B4846" i="1"/>
  <c r="B5583" i="1"/>
  <c r="B5616" i="1"/>
  <c r="B6232" i="1"/>
  <c r="B5697" i="1"/>
  <c r="B6560" i="1"/>
  <c r="B525" i="1"/>
  <c r="B1214" i="1"/>
  <c r="B721" i="1"/>
  <c r="B1965" i="1"/>
  <c r="B963" i="1"/>
  <c r="B2164" i="1"/>
  <c r="B3094" i="1"/>
  <c r="B2969" i="1"/>
  <c r="B2831" i="1"/>
  <c r="B2498" i="1"/>
  <c r="B3187" i="1"/>
  <c r="B4087" i="1"/>
  <c r="B4120" i="1"/>
  <c r="B4697" i="1"/>
  <c r="B3770" i="1"/>
  <c r="B4026" i="1"/>
  <c r="B3531" i="1"/>
  <c r="B4978" i="1"/>
  <c r="B4259" i="1"/>
  <c r="B5721" i="1"/>
  <c r="B4945" i="1"/>
  <c r="B5911" i="1"/>
  <c r="B5786" i="1"/>
  <c r="B6360" i="1"/>
  <c r="B6587" i="1"/>
  <c r="B6684" i="1"/>
  <c r="B5983" i="1"/>
  <c r="B5954" i="1"/>
  <c r="B6386" i="1"/>
  <c r="B31" i="1"/>
  <c r="B2179" i="1"/>
  <c r="B2740" i="1"/>
  <c r="B3048" i="1"/>
  <c r="B5075" i="1"/>
  <c r="B4700" i="1"/>
  <c r="B5504" i="1"/>
  <c r="B6185" i="1"/>
  <c r="B6362" i="1"/>
  <c r="E2876" i="1"/>
  <c r="F2876" i="1"/>
  <c r="F2049" i="1"/>
  <c r="E2049" i="1"/>
  <c r="F3895" i="1"/>
  <c r="E3895" i="1"/>
  <c r="F2866" i="1"/>
  <c r="E2866" i="1"/>
  <c r="F648" i="1"/>
  <c r="E648" i="1"/>
  <c r="F4103" i="1"/>
  <c r="E4103" i="1"/>
  <c r="F1064" i="1"/>
  <c r="E1064" i="1"/>
  <c r="F4829" i="1"/>
  <c r="E4829" i="1"/>
  <c r="F3277" i="1"/>
  <c r="E3277" i="1"/>
  <c r="F6110" i="1"/>
  <c r="E6110" i="1"/>
  <c r="F1623" i="1"/>
  <c r="E1623" i="1"/>
  <c r="F2468" i="1"/>
  <c r="E2468" i="1"/>
  <c r="F1098" i="1"/>
  <c r="E1098" i="1"/>
  <c r="F6559" i="1"/>
  <c r="E6559" i="1"/>
  <c r="F6048" i="1"/>
  <c r="E6048" i="1"/>
  <c r="F2586" i="1"/>
  <c r="E2586" i="1"/>
  <c r="F2952" i="1"/>
  <c r="E2952" i="1"/>
  <c r="F1562" i="1"/>
  <c r="E1562" i="1"/>
  <c r="F3479" i="1"/>
  <c r="E3479" i="1"/>
  <c r="F1175" i="1"/>
  <c r="E1175" i="1"/>
  <c r="F1259" i="1"/>
  <c r="E1259" i="1"/>
  <c r="F6340" i="1"/>
  <c r="E6340" i="1"/>
  <c r="F698" i="1"/>
  <c r="E698" i="1"/>
  <c r="F4579" i="1"/>
  <c r="E4579" i="1"/>
  <c r="F2510" i="1"/>
  <c r="E2510" i="1"/>
  <c r="F5108" i="1"/>
  <c r="E5108" i="1"/>
  <c r="F707" i="1"/>
  <c r="E707" i="1"/>
  <c r="F5899" i="1"/>
  <c r="E5899" i="1"/>
  <c r="F3999" i="1"/>
  <c r="E3999" i="1"/>
  <c r="F6453" i="1"/>
  <c r="E6453" i="1"/>
  <c r="F3399" i="1"/>
  <c r="E3399" i="1"/>
  <c r="F407" i="1"/>
  <c r="E407" i="1"/>
  <c r="F2037" i="1"/>
  <c r="E2037" i="1"/>
  <c r="F3097" i="1"/>
  <c r="E3097" i="1"/>
  <c r="E2963" i="1"/>
  <c r="F2963" i="1"/>
  <c r="F5138" i="1"/>
  <c r="E5138" i="1"/>
  <c r="E5976" i="1"/>
  <c r="F5976" i="1"/>
  <c r="F5749" i="1"/>
  <c r="E5749" i="1"/>
  <c r="E2725" i="1"/>
  <c r="F2725" i="1"/>
  <c r="F4587" i="1"/>
  <c r="E4587" i="1"/>
  <c r="F4990" i="1"/>
  <c r="E4990" i="1"/>
  <c r="E1817" i="1"/>
  <c r="F1817" i="1"/>
  <c r="F3339" i="1"/>
  <c r="E3339" i="1"/>
  <c r="F2723" i="1"/>
  <c r="E2723" i="1"/>
  <c r="F5551" i="1"/>
  <c r="E5551" i="1"/>
  <c r="F6478" i="1"/>
  <c r="E6478" i="1"/>
  <c r="F2985" i="1"/>
  <c r="E2985" i="1"/>
  <c r="E4224" i="1"/>
  <c r="F4224" i="1"/>
  <c r="E5789" i="1"/>
  <c r="F5789" i="1"/>
  <c r="F1520" i="1"/>
  <c r="E1520" i="1"/>
  <c r="E3606" i="1"/>
  <c r="F3606" i="1"/>
  <c r="F976" i="1"/>
  <c r="E976" i="1"/>
  <c r="F4152" i="1"/>
  <c r="E4152" i="1"/>
  <c r="F3567" i="1"/>
  <c r="E3567" i="1"/>
  <c r="F5060" i="1"/>
  <c r="E5060" i="1"/>
  <c r="F1310" i="1"/>
  <c r="E1310" i="1"/>
  <c r="F5767" i="1"/>
  <c r="E5767" i="1"/>
  <c r="F5271" i="1"/>
  <c r="E5271" i="1"/>
  <c r="F2574" i="1"/>
  <c r="E2574" i="1"/>
  <c r="F1087" i="1"/>
  <c r="E1087" i="1"/>
  <c r="F420" i="1"/>
  <c r="E420" i="1"/>
  <c r="F5263" i="1"/>
  <c r="E5263" i="1"/>
  <c r="F2928" i="1"/>
  <c r="E2928" i="1"/>
  <c r="F513" i="1"/>
  <c r="E513" i="1"/>
  <c r="F4077" i="1"/>
  <c r="E4077" i="1"/>
  <c r="F4185" i="1"/>
  <c r="E4185" i="1"/>
  <c r="F1252" i="1"/>
  <c r="E1252" i="1"/>
  <c r="F2138" i="1"/>
  <c r="E2138" i="1"/>
  <c r="F816" i="1"/>
  <c r="E816" i="1"/>
  <c r="F3190" i="1"/>
  <c r="E3190" i="1"/>
  <c r="F4281" i="1"/>
  <c r="E4281" i="1"/>
  <c r="F4135" i="1"/>
  <c r="E4135" i="1"/>
  <c r="F1408" i="1"/>
  <c r="E1408" i="1"/>
  <c r="F4749" i="1"/>
  <c r="E4749" i="1"/>
  <c r="F2168" i="1"/>
  <c r="E2168" i="1"/>
  <c r="F6193" i="1"/>
  <c r="E6193" i="1"/>
  <c r="F3145" i="1"/>
  <c r="E3145" i="1"/>
  <c r="F5298" i="1"/>
  <c r="E5298" i="1"/>
  <c r="F5341" i="1"/>
  <c r="E5341" i="1"/>
  <c r="F3388" i="1"/>
  <c r="E3388" i="1"/>
  <c r="F2487" i="1"/>
  <c r="E2487" i="1"/>
  <c r="F1723" i="1"/>
  <c r="E1723" i="1"/>
  <c r="F3284" i="1"/>
  <c r="E3284" i="1"/>
  <c r="F4843" i="1"/>
  <c r="E4843" i="1"/>
  <c r="F6108" i="1"/>
  <c r="E6108" i="1"/>
  <c r="F5935" i="1"/>
  <c r="E5935" i="1"/>
  <c r="F1491" i="1"/>
  <c r="E1491" i="1"/>
  <c r="F2593" i="1"/>
  <c r="E2593" i="1"/>
  <c r="F5462" i="1"/>
  <c r="E5462" i="1"/>
  <c r="F4275" i="1"/>
  <c r="E4275" i="1"/>
  <c r="F5836" i="1"/>
  <c r="E5836" i="1"/>
  <c r="F2245" i="1"/>
  <c r="E2245" i="1"/>
  <c r="F3722" i="1"/>
  <c r="E3722" i="1"/>
  <c r="F2674" i="1"/>
  <c r="E2674" i="1"/>
  <c r="F4602" i="1"/>
  <c r="E4602" i="1"/>
  <c r="F6617" i="1"/>
  <c r="E6617" i="1"/>
  <c r="F2841" i="1"/>
  <c r="E2841" i="1"/>
  <c r="F485" i="1"/>
  <c r="E485" i="1"/>
  <c r="F1363" i="1"/>
  <c r="E1363" i="1"/>
  <c r="F4190" i="1"/>
  <c r="E4190" i="1"/>
  <c r="F4985" i="1"/>
  <c r="E4985" i="1"/>
  <c r="F549" i="1"/>
  <c r="E549" i="1"/>
  <c r="E4223" i="1"/>
  <c r="F4223" i="1"/>
  <c r="F4504" i="1"/>
  <c r="E4504" i="1"/>
  <c r="F4674" i="1"/>
  <c r="E4674" i="1"/>
  <c r="F3571" i="1"/>
  <c r="E3571" i="1"/>
  <c r="F2981" i="1"/>
  <c r="E2981" i="1"/>
  <c r="F4455" i="1"/>
  <c r="E4455" i="1"/>
  <c r="F3608" i="1"/>
  <c r="E3608" i="1"/>
  <c r="F6586" i="1"/>
  <c r="E6586" i="1"/>
  <c r="F3132" i="1"/>
  <c r="E3132" i="1"/>
  <c r="F4974" i="1"/>
  <c r="E4974" i="1"/>
  <c r="F3612" i="1"/>
  <c r="E3612" i="1"/>
  <c r="F2479" i="1"/>
  <c r="E2479" i="1"/>
  <c r="F1125" i="1"/>
  <c r="E1125" i="1"/>
  <c r="F3773" i="1"/>
  <c r="E3773" i="1"/>
  <c r="F1551" i="1"/>
  <c r="E1551" i="1"/>
  <c r="F2535" i="1"/>
  <c r="E2535" i="1"/>
  <c r="F3628" i="1"/>
  <c r="E3628" i="1"/>
  <c r="F4147" i="1"/>
  <c r="E4147" i="1"/>
  <c r="F5270" i="1"/>
  <c r="E5270" i="1"/>
  <c r="F4740" i="1"/>
  <c r="E4740" i="1"/>
  <c r="E670" i="1"/>
  <c r="F670" i="1"/>
  <c r="F4006" i="1"/>
  <c r="E4006" i="1"/>
  <c r="H4933" i="1"/>
  <c r="J4933" i="1"/>
  <c r="F1669" i="1"/>
  <c r="E1669" i="1"/>
  <c r="F4248" i="1"/>
  <c r="E4248" i="1"/>
  <c r="F5676" i="1"/>
  <c r="E5676" i="1"/>
  <c r="F1926" i="1"/>
  <c r="E1926" i="1"/>
  <c r="F500" i="1"/>
  <c r="E500" i="1"/>
  <c r="F5419" i="1"/>
  <c r="E5419" i="1"/>
  <c r="F145" i="1"/>
  <c r="E145" i="1"/>
  <c r="F4595" i="1"/>
  <c r="E4595" i="1"/>
  <c r="F1365" i="1"/>
  <c r="E1365" i="1"/>
  <c r="F6582" i="1"/>
  <c r="E6582" i="1"/>
  <c r="F3533" i="1"/>
  <c r="E3533" i="1"/>
  <c r="F2321" i="1"/>
  <c r="E2321" i="1"/>
  <c r="F1462" i="1"/>
  <c r="E1462" i="1"/>
  <c r="E6704" i="1"/>
  <c r="F6704" i="1"/>
  <c r="F3369" i="1"/>
  <c r="E3369" i="1"/>
  <c r="F4324" i="1"/>
  <c r="E4324" i="1"/>
  <c r="F4264" i="1"/>
  <c r="E4264" i="1"/>
  <c r="F1195" i="1"/>
  <c r="E1195" i="1"/>
  <c r="F896" i="1"/>
  <c r="E896" i="1"/>
  <c r="F168" i="1"/>
  <c r="E168" i="1"/>
  <c r="F2108" i="1"/>
  <c r="E2108" i="1"/>
  <c r="F6387" i="1"/>
  <c r="E6387" i="1"/>
  <c r="F4770" i="1"/>
  <c r="E4770" i="1"/>
  <c r="F422" i="1"/>
  <c r="E422" i="1"/>
  <c r="F3779" i="1"/>
  <c r="E3779" i="1"/>
  <c r="F87" i="1"/>
  <c r="E87" i="1"/>
  <c r="E2233" i="1"/>
  <c r="F2233" i="1"/>
  <c r="F708" i="1"/>
  <c r="E708" i="1"/>
  <c r="F3875" i="1"/>
  <c r="E3875" i="1"/>
  <c r="F472" i="1"/>
  <c r="E472" i="1"/>
  <c r="F92" i="1"/>
  <c r="E92" i="1"/>
  <c r="F4640" i="1"/>
  <c r="E4640" i="1"/>
  <c r="F5049" i="1"/>
  <c r="E5049" i="1"/>
  <c r="F715" i="1"/>
  <c r="E715" i="1"/>
  <c r="F5351" i="1"/>
  <c r="E5351" i="1"/>
  <c r="F1412" i="1"/>
  <c r="E1412" i="1"/>
  <c r="E3818" i="1"/>
  <c r="F3818" i="1"/>
  <c r="F4989" i="1"/>
  <c r="E4989" i="1"/>
  <c r="E3547" i="1"/>
  <c r="F3547" i="1"/>
  <c r="F3702" i="1"/>
  <c r="E3702" i="1"/>
  <c r="F5589" i="1"/>
  <c r="E5589" i="1"/>
  <c r="F1764" i="1"/>
  <c r="E1764" i="1"/>
  <c r="E2644" i="1"/>
  <c r="F2644" i="1"/>
  <c r="F658" i="1"/>
  <c r="E658" i="1"/>
  <c r="E267" i="1"/>
  <c r="F267" i="1"/>
  <c r="F4874" i="1"/>
  <c r="E4874" i="1"/>
  <c r="E4018" i="1"/>
  <c r="F4018" i="1"/>
  <c r="F5320" i="1"/>
  <c r="E5320" i="1"/>
  <c r="F6501" i="1"/>
  <c r="E6501" i="1"/>
  <c r="F1447" i="1"/>
  <c r="E1447" i="1"/>
  <c r="F1672" i="1"/>
  <c r="E1672" i="1"/>
  <c r="F5099" i="1"/>
  <c r="E5099" i="1"/>
  <c r="F1329" i="1"/>
  <c r="E1329" i="1"/>
  <c r="F5887" i="1"/>
  <c r="E5887" i="1"/>
  <c r="E4424" i="1"/>
  <c r="F4424" i="1"/>
  <c r="F5738" i="1"/>
  <c r="E5738" i="1"/>
  <c r="F897" i="1"/>
  <c r="E897" i="1"/>
  <c r="F1074" i="1"/>
  <c r="E1074" i="1"/>
  <c r="E3734" i="1"/>
  <c r="F3734" i="1"/>
  <c r="E5802" i="1"/>
  <c r="F5802" i="1"/>
  <c r="F5305" i="1"/>
  <c r="E5305" i="1"/>
  <c r="F4215" i="1"/>
  <c r="E4215" i="1"/>
  <c r="F1864" i="1"/>
  <c r="E1864" i="1"/>
  <c r="F1278" i="1"/>
  <c r="E1278" i="1"/>
  <c r="F607" i="1"/>
  <c r="E607" i="1"/>
  <c r="F993" i="1"/>
  <c r="E993" i="1"/>
  <c r="F5705" i="1"/>
  <c r="E5705" i="1"/>
  <c r="F4658" i="1"/>
  <c r="E4658" i="1"/>
  <c r="F4420" i="1"/>
  <c r="E4420" i="1"/>
  <c r="F888" i="1"/>
  <c r="E888" i="1"/>
  <c r="F5114" i="1"/>
  <c r="E5114" i="1"/>
  <c r="F2625" i="1"/>
  <c r="E2625" i="1"/>
  <c r="F5173" i="1"/>
  <c r="E5173" i="1"/>
  <c r="F6599" i="1"/>
  <c r="E6599" i="1"/>
  <c r="F1719" i="1"/>
  <c r="E1719" i="1"/>
  <c r="F2299" i="1"/>
  <c r="E2299" i="1"/>
  <c r="E6485" i="1"/>
  <c r="F6485" i="1"/>
  <c r="F5609" i="1"/>
  <c r="E5609" i="1"/>
  <c r="F2722" i="1"/>
  <c r="E2722" i="1"/>
  <c r="F1094" i="1"/>
  <c r="E1094" i="1"/>
  <c r="F6379" i="1"/>
  <c r="E6379" i="1"/>
  <c r="F6197" i="1"/>
  <c r="E6197" i="1"/>
  <c r="F4909" i="1"/>
  <c r="E4909" i="1"/>
  <c r="F5572" i="1"/>
  <c r="E5572" i="1"/>
  <c r="F3398" i="1"/>
  <c r="E3398" i="1"/>
  <c r="F2438" i="1"/>
  <c r="E2438" i="1"/>
  <c r="F1797" i="1"/>
  <c r="E1797" i="1"/>
  <c r="E270" i="1"/>
  <c r="F270" i="1"/>
  <c r="F5964" i="1"/>
  <c r="E5964" i="1"/>
  <c r="F62" i="1"/>
  <c r="E62" i="1"/>
  <c r="F6071" i="1"/>
  <c r="E6071" i="1"/>
  <c r="F3047" i="1"/>
  <c r="E3047" i="1"/>
  <c r="F1725" i="1"/>
  <c r="E1725" i="1"/>
  <c r="F134" i="1"/>
  <c r="E134" i="1"/>
  <c r="F4570" i="1"/>
  <c r="E4570" i="1"/>
  <c r="F764" i="1"/>
  <c r="E764" i="1"/>
  <c r="E3249" i="1"/>
  <c r="F3249" i="1"/>
  <c r="F1620" i="1"/>
  <c r="E1620" i="1"/>
  <c r="F548" i="1"/>
  <c r="E548" i="1"/>
  <c r="E150" i="1"/>
  <c r="F150" i="1"/>
  <c r="E6612" i="1"/>
  <c r="F6612" i="1"/>
  <c r="F2205" i="1"/>
  <c r="E2205" i="1"/>
  <c r="E5763" i="1"/>
  <c r="F5763" i="1"/>
  <c r="F4488" i="1"/>
  <c r="E4488" i="1"/>
  <c r="F3405" i="1"/>
  <c r="E3405" i="1"/>
  <c r="F3050" i="1"/>
  <c r="E3050" i="1"/>
  <c r="F1954" i="1"/>
  <c r="E1954" i="1"/>
  <c r="E378" i="1"/>
  <c r="F378" i="1"/>
  <c r="E5005" i="1"/>
  <c r="F5005" i="1"/>
  <c r="F3707" i="1"/>
  <c r="E3707" i="1"/>
  <c r="F2102" i="1"/>
  <c r="E2102" i="1"/>
  <c r="E722" i="1"/>
  <c r="F722" i="1"/>
  <c r="F2202" i="1"/>
  <c r="E2202" i="1"/>
  <c r="F5566" i="1"/>
  <c r="E5566" i="1"/>
  <c r="E4373" i="1"/>
  <c r="F4373" i="1"/>
  <c r="F4034" i="1"/>
  <c r="E4034" i="1"/>
  <c r="F6393" i="1"/>
  <c r="E6393" i="1"/>
  <c r="E6717" i="1"/>
  <c r="F6717" i="1"/>
  <c r="E2925" i="1"/>
  <c r="F2925" i="1"/>
  <c r="F2658" i="1"/>
  <c r="E2658" i="1"/>
  <c r="E6622" i="1"/>
  <c r="F6622" i="1"/>
  <c r="H3426" i="1"/>
  <c r="J3426" i="1"/>
  <c r="F5067" i="1"/>
  <c r="E5067" i="1"/>
  <c r="F1101" i="1"/>
  <c r="E1101" i="1"/>
  <c r="E2553" i="1"/>
  <c r="F2553" i="1"/>
  <c r="F792" i="1"/>
  <c r="E792" i="1"/>
  <c r="F862" i="1"/>
  <c r="E862" i="1"/>
  <c r="E4743" i="1"/>
  <c r="F4743" i="1"/>
  <c r="E2381" i="1"/>
  <c r="F2381" i="1"/>
  <c r="E4873" i="1"/>
  <c r="F4873" i="1"/>
  <c r="E6089" i="1"/>
  <c r="F6089" i="1"/>
  <c r="F4287" i="1"/>
  <c r="E4287" i="1"/>
  <c r="F367" i="1"/>
  <c r="E367" i="1"/>
  <c r="F5235" i="1"/>
  <c r="E5235" i="1"/>
  <c r="F1733" i="1"/>
  <c r="E1733" i="1"/>
  <c r="F17" i="1"/>
  <c r="E17" i="1"/>
  <c r="F4474" i="1"/>
  <c r="E4474" i="1"/>
  <c r="E533" i="1"/>
  <c r="F533" i="1"/>
  <c r="F3250" i="1"/>
  <c r="E3250" i="1"/>
  <c r="F586" i="1"/>
  <c r="E586" i="1"/>
  <c r="F4106" i="1"/>
  <c r="E4106" i="1"/>
  <c r="F5348" i="1"/>
  <c r="E5348" i="1"/>
  <c r="F2071" i="1"/>
  <c r="E2071" i="1"/>
  <c r="F4286" i="1"/>
  <c r="E4286" i="1"/>
  <c r="F5014" i="1"/>
  <c r="E5014" i="1"/>
  <c r="F2770" i="1"/>
  <c r="E2770" i="1"/>
  <c r="F3466" i="1"/>
  <c r="E3466" i="1"/>
  <c r="F5627" i="1"/>
  <c r="E5627" i="1"/>
  <c r="F2111" i="1"/>
  <c r="E2111" i="1"/>
  <c r="F2260" i="1"/>
  <c r="E2260" i="1"/>
  <c r="F3650" i="1"/>
  <c r="E3650" i="1"/>
  <c r="F4536" i="1"/>
  <c r="E4536" i="1"/>
  <c r="F1904" i="1"/>
  <c r="E1904" i="1"/>
  <c r="F2402" i="1"/>
  <c r="E2402" i="1"/>
  <c r="F4745" i="1"/>
  <c r="E4745" i="1"/>
  <c r="F252" i="1"/>
  <c r="E252" i="1"/>
  <c r="E6524" i="1"/>
  <c r="F6524" i="1"/>
  <c r="F3471" i="1"/>
  <c r="E3471" i="1"/>
  <c r="F24" i="1"/>
  <c r="E24" i="1"/>
  <c r="F591" i="1"/>
  <c r="E591" i="1"/>
  <c r="F3619" i="1"/>
  <c r="E3619" i="1"/>
  <c r="F323" i="1"/>
  <c r="E323" i="1"/>
  <c r="F4360" i="1"/>
  <c r="E4360" i="1"/>
  <c r="F1896" i="1"/>
  <c r="E1896" i="1"/>
  <c r="E3427" i="1"/>
  <c r="F3427" i="1"/>
  <c r="F1198" i="1"/>
  <c r="E1198" i="1"/>
  <c r="F5568" i="1"/>
  <c r="E5568" i="1"/>
  <c r="F2530" i="1"/>
  <c r="E2530" i="1"/>
  <c r="F2938" i="1"/>
  <c r="E2938" i="1"/>
  <c r="F5093" i="1"/>
  <c r="E5093" i="1"/>
  <c r="E2465" i="1"/>
  <c r="F2465" i="1"/>
  <c r="F3808" i="1"/>
  <c r="E3808" i="1"/>
  <c r="F3971" i="1"/>
  <c r="E3971" i="1"/>
  <c r="F3803" i="1"/>
  <c r="E3803" i="1"/>
  <c r="F1781" i="1"/>
  <c r="E1781" i="1"/>
  <c r="F5602" i="1"/>
  <c r="E5602" i="1"/>
  <c r="F2771" i="1"/>
  <c r="E2771" i="1"/>
  <c r="F5843" i="1"/>
  <c r="E5843" i="1"/>
  <c r="F5388" i="1"/>
  <c r="E5388" i="1"/>
  <c r="F2672" i="1"/>
  <c r="E2672" i="1"/>
  <c r="F2729" i="1"/>
  <c r="E2729" i="1"/>
  <c r="F5722" i="1"/>
  <c r="E5722" i="1"/>
  <c r="F5811" i="1"/>
  <c r="E5811" i="1"/>
  <c r="F2157" i="1"/>
  <c r="E2157" i="1"/>
  <c r="F1026" i="1"/>
  <c r="E1026" i="1"/>
  <c r="F789" i="1"/>
  <c r="E789" i="1"/>
  <c r="F3080" i="1"/>
  <c r="E3080" i="1"/>
  <c r="E3100" i="1"/>
  <c r="F3100" i="1"/>
  <c r="E23" i="1"/>
  <c r="F23" i="1"/>
  <c r="F5847" i="1"/>
  <c r="E5847" i="1"/>
  <c r="F3882" i="1"/>
  <c r="E3882" i="1"/>
  <c r="F6050" i="1"/>
  <c r="E6050" i="1"/>
  <c r="F131" i="1"/>
  <c r="E131" i="1"/>
  <c r="F5632" i="1"/>
  <c r="E5632" i="1"/>
  <c r="F1260" i="1"/>
  <c r="E1260" i="1"/>
  <c r="F4779" i="1"/>
  <c r="E4779" i="1"/>
  <c r="F2914" i="1"/>
  <c r="E2914" i="1"/>
  <c r="F999" i="1"/>
  <c r="E999" i="1"/>
  <c r="F2732" i="1"/>
  <c r="E2732" i="1"/>
  <c r="E759" i="1"/>
  <c r="F759" i="1"/>
  <c r="F5690" i="1"/>
  <c r="E5690" i="1"/>
  <c r="F4169" i="1"/>
  <c r="E4169" i="1"/>
  <c r="E1884" i="1"/>
  <c r="F1884" i="1"/>
  <c r="F4514" i="1"/>
  <c r="E4514" i="1"/>
  <c r="F1206" i="1"/>
  <c r="E1206" i="1"/>
  <c r="F1789" i="1"/>
  <c r="E1789" i="1"/>
  <c r="B345" i="1"/>
  <c r="B415" i="1"/>
  <c r="B1201" i="1"/>
  <c r="B2140" i="1"/>
  <c r="B1332" i="1"/>
  <c r="B588" i="1"/>
  <c r="B1432" i="1"/>
  <c r="B2645" i="1"/>
  <c r="B2696" i="1"/>
  <c r="B2259" i="1"/>
  <c r="B2369" i="1"/>
  <c r="B2594" i="1"/>
  <c r="B3732" i="1"/>
  <c r="B3989" i="1"/>
  <c r="B4198" i="1"/>
  <c r="B3897" i="1"/>
  <c r="B3659" i="1"/>
  <c r="B4045" i="1"/>
  <c r="B4285" i="1"/>
  <c r="B3839" i="1"/>
  <c r="B4963" i="1"/>
  <c r="B4760" i="1"/>
  <c r="B5385" i="1"/>
  <c r="B5291" i="1"/>
  <c r="B5435" i="1"/>
  <c r="B5134" i="1"/>
  <c r="B5683" i="1"/>
  <c r="B6676" i="1"/>
  <c r="B6629" i="1"/>
  <c r="E1373" i="1"/>
  <c r="F1373" i="1"/>
  <c r="B619" i="1"/>
  <c r="B1197" i="1"/>
  <c r="B496" i="1"/>
  <c r="B181" i="1"/>
  <c r="B2208" i="1"/>
  <c r="B2745" i="1"/>
  <c r="B2857" i="1"/>
  <c r="B2523" i="1"/>
  <c r="B2366" i="1"/>
  <c r="B3382" i="1"/>
  <c r="B3549" i="1"/>
  <c r="B5998" i="1"/>
  <c r="F2932" i="1"/>
  <c r="E2932" i="1"/>
  <c r="F2084" i="1"/>
  <c r="E2084" i="1"/>
  <c r="F6129" i="1"/>
  <c r="E6129" i="1"/>
  <c r="F1608" i="1"/>
  <c r="E1608" i="1"/>
  <c r="B825" i="1"/>
  <c r="B1887" i="1"/>
  <c r="B2823" i="1"/>
  <c r="B2506" i="1"/>
  <c r="B2931" i="1"/>
  <c r="B4346" i="1"/>
  <c r="B4573" i="1"/>
  <c r="B3919" i="1"/>
  <c r="B3633" i="1"/>
  <c r="B4402" i="1"/>
  <c r="B5370" i="1"/>
  <c r="B5356" i="1"/>
  <c r="B4814" i="1"/>
  <c r="B5214" i="1"/>
  <c r="B6381" i="1"/>
  <c r="B3239" i="1"/>
  <c r="B3065" i="1"/>
  <c r="B3456" i="1"/>
  <c r="B4624" i="1"/>
  <c r="B6037" i="1"/>
  <c r="F2618" i="1"/>
  <c r="E2618" i="1"/>
  <c r="F1035" i="1"/>
  <c r="E1035" i="1"/>
  <c r="E3345" i="1"/>
  <c r="F3345" i="1"/>
  <c r="F517" i="1"/>
  <c r="E517" i="1"/>
  <c r="F1130" i="1"/>
  <c r="E1130" i="1"/>
  <c r="F3098" i="1"/>
  <c r="E3098" i="1"/>
  <c r="F1878" i="1"/>
  <c r="E1878" i="1"/>
  <c r="F6002" i="1"/>
  <c r="E6002" i="1"/>
  <c r="E2042" i="1"/>
  <c r="F2042" i="1"/>
  <c r="F5931" i="1"/>
  <c r="E5931" i="1"/>
  <c r="F2392" i="1"/>
  <c r="E2392" i="1"/>
  <c r="E4415" i="1"/>
  <c r="F4415" i="1"/>
  <c r="E117" i="1"/>
  <c r="F117" i="1"/>
  <c r="F2249" i="1"/>
  <c r="E2249" i="1"/>
  <c r="F5687" i="1"/>
  <c r="E5687" i="1"/>
  <c r="F6196" i="1"/>
  <c r="E6196" i="1"/>
  <c r="F5019" i="1"/>
  <c r="E5019" i="1"/>
  <c r="F2199" i="1"/>
  <c r="E2199" i="1"/>
  <c r="F3967" i="1"/>
  <c r="E3967" i="1"/>
  <c r="F1058" i="1"/>
  <c r="E1058" i="1"/>
  <c r="F5466" i="1"/>
  <c r="E5466" i="1"/>
  <c r="F3077" i="1"/>
  <c r="E3077" i="1"/>
  <c r="F6173" i="1"/>
  <c r="E6173" i="1"/>
  <c r="E4583" i="1"/>
  <c r="F4583" i="1"/>
  <c r="E934" i="1"/>
  <c r="F934" i="1"/>
  <c r="F1076" i="1"/>
  <c r="E1076" i="1"/>
  <c r="F3352" i="1"/>
  <c r="E3352" i="1"/>
  <c r="F2514" i="1"/>
  <c r="E2514" i="1"/>
  <c r="E4048" i="1"/>
  <c r="F4048" i="1"/>
  <c r="F5680" i="1"/>
  <c r="E5680" i="1"/>
  <c r="F6572" i="1"/>
  <c r="E6572" i="1"/>
  <c r="F2200" i="1"/>
  <c r="E2200" i="1"/>
  <c r="F2638" i="1"/>
  <c r="E2638" i="1"/>
  <c r="F4892" i="1"/>
  <c r="E4892" i="1"/>
  <c r="F815" i="1"/>
  <c r="E815" i="1"/>
  <c r="F2475" i="1"/>
  <c r="E2475" i="1"/>
  <c r="F2276" i="1"/>
  <c r="E2276" i="1"/>
  <c r="F4422" i="1"/>
  <c r="E4422" i="1"/>
  <c r="F6361" i="1"/>
  <c r="E6361" i="1"/>
  <c r="F2521" i="1"/>
  <c r="E2521" i="1"/>
  <c r="F3610" i="1"/>
  <c r="E3610" i="1"/>
  <c r="F6153" i="1"/>
  <c r="E6153" i="1"/>
  <c r="F2222" i="1"/>
  <c r="E2222" i="1"/>
  <c r="F2512" i="1"/>
  <c r="E2512" i="1"/>
  <c r="F6184" i="1"/>
  <c r="E6184" i="1"/>
  <c r="F3120" i="1"/>
  <c r="E3120" i="1"/>
  <c r="F2976" i="1"/>
  <c r="E2976" i="1"/>
  <c r="F5634" i="1"/>
  <c r="E5634" i="1"/>
  <c r="F5769" i="1"/>
  <c r="E5769" i="1"/>
  <c r="F5790" i="1"/>
  <c r="E5790" i="1"/>
  <c r="F5526" i="1"/>
  <c r="E5526" i="1"/>
  <c r="F2589" i="1"/>
  <c r="E2589" i="1"/>
  <c r="F2069" i="1"/>
  <c r="E2069" i="1"/>
  <c r="F801" i="1"/>
  <c r="E801" i="1"/>
  <c r="F5515" i="1"/>
  <c r="E5515" i="1"/>
  <c r="F2975" i="1"/>
  <c r="E2975" i="1"/>
  <c r="F768" i="1"/>
  <c r="E768" i="1"/>
  <c r="E3024" i="1"/>
  <c r="F3024" i="1"/>
  <c r="F2747" i="1"/>
  <c r="E2747" i="1"/>
  <c r="F2148" i="1"/>
  <c r="E2148" i="1"/>
  <c r="F1060" i="1"/>
  <c r="E1060" i="1"/>
  <c r="E5906" i="1"/>
  <c r="F5906" i="1"/>
  <c r="F2997" i="1"/>
  <c r="E2997" i="1"/>
  <c r="F4228" i="1"/>
  <c r="E4228" i="1"/>
  <c r="F351" i="1"/>
  <c r="E351" i="1"/>
  <c r="E1342" i="1"/>
  <c r="F1342" i="1"/>
  <c r="F4885" i="1"/>
  <c r="E4885" i="1"/>
  <c r="E1982" i="1"/>
  <c r="F1982" i="1"/>
  <c r="F5775" i="1"/>
  <c r="E5775" i="1"/>
  <c r="F3271" i="1"/>
  <c r="E3271" i="1"/>
  <c r="F2957" i="1"/>
  <c r="E2957" i="1"/>
  <c r="E5031" i="1"/>
  <c r="F5031" i="1"/>
  <c r="F3451" i="1"/>
  <c r="E3451" i="1"/>
  <c r="F3030" i="1"/>
  <c r="E3030" i="1"/>
  <c r="F1156" i="1"/>
  <c r="E1156" i="1"/>
  <c r="F1234" i="1"/>
  <c r="E1234" i="1"/>
  <c r="F4603" i="1"/>
  <c r="E4603" i="1"/>
  <c r="F6059" i="1"/>
  <c r="E6059" i="1"/>
  <c r="F6222" i="1"/>
  <c r="E6222" i="1"/>
  <c r="F2145" i="1"/>
  <c r="E2145" i="1"/>
  <c r="F2539" i="1"/>
  <c r="E2539" i="1"/>
  <c r="F3710" i="1"/>
  <c r="E3710" i="1"/>
  <c r="F3842" i="1"/>
  <c r="E3842" i="1"/>
  <c r="F6489" i="1"/>
  <c r="E6489" i="1"/>
  <c r="F2286" i="1"/>
  <c r="E2286" i="1"/>
  <c r="F671" i="1"/>
  <c r="E671" i="1"/>
  <c r="F1348" i="1"/>
  <c r="E1348" i="1"/>
  <c r="E4456" i="1"/>
  <c r="F4456" i="1"/>
  <c r="F6551" i="1"/>
  <c r="E6551" i="1"/>
  <c r="F3015" i="1"/>
  <c r="E3015" i="1"/>
  <c r="F865" i="1"/>
  <c r="E865" i="1"/>
  <c r="F392" i="1"/>
  <c r="E392" i="1"/>
  <c r="F3877" i="1"/>
  <c r="E3877" i="1"/>
  <c r="F4979" i="1"/>
  <c r="E4979" i="1"/>
  <c r="F3899" i="1"/>
  <c r="E3899" i="1"/>
  <c r="F4302" i="1"/>
  <c r="E4302" i="1"/>
  <c r="F2805" i="1"/>
  <c r="E2805" i="1"/>
  <c r="E2442" i="1"/>
  <c r="F2442" i="1"/>
  <c r="F5591" i="1"/>
  <c r="E5591" i="1"/>
  <c r="F986" i="1"/>
  <c r="E986" i="1"/>
  <c r="F3006" i="1"/>
  <c r="E3006" i="1"/>
  <c r="F3589" i="1"/>
  <c r="E3589" i="1"/>
  <c r="F4763" i="1"/>
  <c r="E4763" i="1"/>
  <c r="F2570" i="1"/>
  <c r="E2570" i="1"/>
  <c r="F4696" i="1"/>
  <c r="E4696" i="1"/>
  <c r="F4171" i="1"/>
  <c r="E4171" i="1"/>
  <c r="F2494" i="1"/>
  <c r="E2494" i="1"/>
  <c r="E961" i="1"/>
  <c r="F961" i="1"/>
  <c r="F2860" i="1"/>
  <c r="E2860" i="1"/>
  <c r="F1034" i="1"/>
  <c r="E1034" i="1"/>
  <c r="F1366" i="1"/>
  <c r="E1366" i="1"/>
  <c r="E4294" i="1"/>
  <c r="F4294" i="1"/>
  <c r="F5544" i="1"/>
  <c r="E5544" i="1"/>
  <c r="F3761" i="1"/>
  <c r="E3761" i="1"/>
  <c r="F4619" i="1"/>
  <c r="E4619" i="1"/>
  <c r="F1117" i="1"/>
  <c r="E1117" i="1"/>
  <c r="F2531" i="1"/>
  <c r="E2531" i="1"/>
  <c r="F6293" i="1"/>
  <c r="E6293" i="1"/>
  <c r="F1724" i="1"/>
  <c r="E1724" i="1"/>
  <c r="F3200" i="1"/>
  <c r="E3200" i="1"/>
  <c r="F5670" i="1"/>
  <c r="E5670" i="1"/>
  <c r="F1632" i="1"/>
  <c r="E1632" i="1"/>
  <c r="F84" i="1"/>
  <c r="E84" i="1"/>
  <c r="F5048" i="1"/>
  <c r="E5048" i="1"/>
  <c r="F381" i="1"/>
  <c r="E381" i="1"/>
  <c r="F4470" i="1"/>
  <c r="E4470" i="1"/>
  <c r="E1012" i="1"/>
  <c r="F1012" i="1"/>
  <c r="F5151" i="1"/>
  <c r="E5151" i="1"/>
  <c r="F4478" i="1"/>
  <c r="E4478" i="1"/>
  <c r="F3375" i="1"/>
  <c r="E3375" i="1"/>
  <c r="F1903" i="1"/>
  <c r="E1903" i="1"/>
  <c r="F6358" i="1"/>
  <c r="E6358" i="1"/>
  <c r="E931" i="1"/>
  <c r="F931" i="1"/>
  <c r="F1754" i="1"/>
  <c r="E1754" i="1"/>
  <c r="E4232" i="1"/>
  <c r="F4232" i="1"/>
  <c r="F741" i="1"/>
  <c r="E741" i="1"/>
  <c r="E6234" i="1"/>
  <c r="F6234" i="1"/>
  <c r="F933" i="1"/>
  <c r="E933" i="1"/>
  <c r="F391" i="1"/>
  <c r="E391" i="1"/>
  <c r="F6018" i="1"/>
  <c r="E6018" i="1"/>
  <c r="E3569" i="1"/>
  <c r="F3569" i="1"/>
  <c r="F6078" i="1"/>
  <c r="E6078" i="1"/>
  <c r="E4883" i="1"/>
  <c r="F4883" i="1"/>
  <c r="F320" i="1"/>
  <c r="E320" i="1"/>
  <c r="F1279" i="1"/>
  <c r="E1279" i="1"/>
  <c r="F1779" i="1"/>
  <c r="E1779" i="1"/>
  <c r="E5846" i="1"/>
  <c r="F5846" i="1"/>
  <c r="F258" i="1"/>
  <c r="E258" i="1"/>
  <c r="E12" i="1"/>
  <c r="F12" i="1"/>
  <c r="E4497" i="1"/>
  <c r="F4497" i="1"/>
  <c r="F4692" i="1"/>
  <c r="E4692" i="1"/>
  <c r="F2117" i="1"/>
  <c r="E2117" i="1"/>
  <c r="E4723" i="1"/>
  <c r="F4723" i="1"/>
  <c r="F1907" i="1"/>
  <c r="E1907" i="1"/>
  <c r="F2846" i="1"/>
  <c r="E2846" i="1"/>
  <c r="F5065" i="1"/>
  <c r="E5065" i="1"/>
  <c r="F2865" i="1"/>
  <c r="E2865" i="1"/>
  <c r="F3201" i="1"/>
  <c r="E3201" i="1"/>
  <c r="F5397" i="1"/>
  <c r="E5397" i="1"/>
  <c r="F1953" i="1"/>
  <c r="E1953" i="1"/>
  <c r="E2162" i="1"/>
  <c r="F2162" i="1"/>
  <c r="F6672" i="1"/>
  <c r="E6672" i="1"/>
  <c r="E6482" i="1"/>
  <c r="F6482" i="1"/>
  <c r="F5097" i="1"/>
  <c r="E5097" i="1"/>
  <c r="F3778" i="1"/>
  <c r="E3778" i="1"/>
  <c r="F4757" i="1"/>
  <c r="E4757" i="1"/>
  <c r="E6690" i="1"/>
  <c r="F6690" i="1"/>
  <c r="F1572" i="1"/>
  <c r="E1572" i="1"/>
  <c r="E756" i="1"/>
  <c r="F756" i="1"/>
  <c r="F4437" i="1"/>
  <c r="E4437" i="1"/>
  <c r="F1778" i="1"/>
  <c r="E1778" i="1"/>
  <c r="F5819" i="1"/>
  <c r="E5819" i="1"/>
  <c r="F3894" i="1"/>
  <c r="E3894" i="1"/>
  <c r="F4440" i="1"/>
  <c r="E4440" i="1"/>
  <c r="F6500" i="1"/>
  <c r="E6500" i="1"/>
  <c r="F15" i="1"/>
  <c r="E15" i="1"/>
  <c r="F4517" i="1"/>
  <c r="E4517" i="1"/>
  <c r="E6562" i="1"/>
  <c r="F6562" i="1"/>
  <c r="F4499" i="1"/>
  <c r="E4499" i="1"/>
  <c r="F4183" i="1"/>
  <c r="E4183" i="1"/>
  <c r="F1816" i="1"/>
  <c r="E1816" i="1"/>
  <c r="F478" i="1"/>
  <c r="E478" i="1"/>
  <c r="F1102" i="1"/>
  <c r="E1102" i="1"/>
  <c r="F5757" i="1"/>
  <c r="E5757" i="1"/>
  <c r="F4772" i="1"/>
  <c r="E4772" i="1"/>
  <c r="F5147" i="1"/>
  <c r="E5147" i="1"/>
  <c r="F3122" i="1"/>
  <c r="E3122" i="1"/>
  <c r="F637" i="1"/>
  <c r="E637" i="1"/>
  <c r="F2377" i="1"/>
  <c r="E2377" i="1"/>
  <c r="F2388" i="1"/>
  <c r="E2388" i="1"/>
  <c r="F5476" i="1"/>
  <c r="E5476" i="1"/>
  <c r="E4683" i="1"/>
  <c r="F4683" i="1"/>
  <c r="F1794" i="1"/>
  <c r="E1794" i="1"/>
  <c r="F2380" i="1"/>
  <c r="E2380" i="1"/>
  <c r="F6595" i="1"/>
  <c r="E6595" i="1"/>
  <c r="F5479" i="1"/>
  <c r="E5479" i="1"/>
  <c r="F2849" i="1"/>
  <c r="E2849" i="1"/>
  <c r="F179" i="1"/>
  <c r="E179" i="1"/>
  <c r="F6154" i="1"/>
  <c r="E6154" i="1"/>
  <c r="F6165" i="1"/>
  <c r="E6165" i="1"/>
  <c r="E5339" i="1"/>
  <c r="F5339" i="1"/>
  <c r="F5092" i="1"/>
  <c r="E5092" i="1"/>
  <c r="F3590" i="1"/>
  <c r="E3590" i="1"/>
  <c r="F2406" i="1"/>
  <c r="E2406" i="1"/>
  <c r="F938" i="1"/>
  <c r="E938" i="1"/>
  <c r="F29" i="1"/>
  <c r="E29" i="1"/>
  <c r="F2909" i="1"/>
  <c r="E2909" i="1"/>
  <c r="F108" i="1"/>
  <c r="E108" i="1"/>
  <c r="F3923" i="1"/>
  <c r="E3923" i="1"/>
  <c r="F1704" i="1"/>
  <c r="E1704" i="1"/>
  <c r="F814" i="1"/>
  <c r="E814" i="1"/>
  <c r="F691" i="1"/>
  <c r="E691" i="1"/>
  <c r="F4633" i="1"/>
  <c r="E4633" i="1"/>
  <c r="F2050" i="1"/>
  <c r="E2050" i="1"/>
  <c r="F2751" i="1"/>
  <c r="E2751" i="1"/>
  <c r="F1280" i="1"/>
  <c r="E1280" i="1"/>
  <c r="F515" i="1"/>
  <c r="E515" i="1"/>
  <c r="E386" i="1"/>
  <c r="F386" i="1"/>
  <c r="E6564" i="1"/>
  <c r="F6564" i="1"/>
  <c r="F3340" i="1"/>
  <c r="E3340" i="1"/>
  <c r="F5928" i="1"/>
  <c r="E5928" i="1"/>
  <c r="F5239" i="1"/>
  <c r="E5239" i="1"/>
  <c r="F3540" i="1"/>
  <c r="E3540" i="1"/>
  <c r="F2345" i="1"/>
  <c r="E2345" i="1"/>
  <c r="F1906" i="1"/>
  <c r="E1906" i="1"/>
  <c r="F6437" i="1"/>
  <c r="E6437" i="1"/>
  <c r="E5883" i="1"/>
  <c r="F5883" i="1"/>
  <c r="F3314" i="1"/>
  <c r="E3314" i="1"/>
  <c r="F762" i="1"/>
  <c r="E762" i="1"/>
  <c r="F210" i="1"/>
  <c r="E210" i="1"/>
  <c r="F1183" i="1"/>
  <c r="E1183" i="1"/>
  <c r="F5562" i="1"/>
  <c r="E5562" i="1"/>
  <c r="F2527" i="1"/>
  <c r="E2527" i="1"/>
  <c r="F4369" i="1"/>
  <c r="E4369" i="1"/>
  <c r="F4096" i="1"/>
  <c r="E4096" i="1"/>
  <c r="F6090" i="1"/>
  <c r="E6090" i="1"/>
  <c r="F2149" i="1"/>
  <c r="E2149" i="1"/>
  <c r="F3199" i="1"/>
  <c r="E3199" i="1"/>
  <c r="E6588" i="1"/>
  <c r="F6588" i="1"/>
  <c r="E6274" i="1"/>
  <c r="F6274" i="1"/>
  <c r="F5625" i="1"/>
  <c r="E5625" i="1"/>
  <c r="F6115" i="1"/>
  <c r="E6115" i="1"/>
  <c r="F1915" i="1"/>
  <c r="E1915" i="1"/>
  <c r="F2223" i="1"/>
  <c r="E2223" i="1"/>
  <c r="F6299" i="1"/>
  <c r="E6299" i="1"/>
  <c r="F3554" i="1"/>
  <c r="E3554" i="1"/>
  <c r="E2552" i="1"/>
  <c r="F2552" i="1"/>
  <c r="F4307" i="1"/>
  <c r="E4307" i="1"/>
  <c r="F5422" i="1"/>
  <c r="E5422" i="1"/>
  <c r="F3450" i="1"/>
  <c r="E3450" i="1"/>
  <c r="F846" i="1"/>
  <c r="E846" i="1"/>
  <c r="E4467" i="1"/>
  <c r="F4467" i="1"/>
  <c r="F2130" i="1"/>
  <c r="E2130" i="1"/>
  <c r="E302" i="1"/>
  <c r="F302" i="1"/>
  <c r="F3689" i="1"/>
  <c r="E3689" i="1"/>
  <c r="F848" i="1"/>
  <c r="E848" i="1"/>
  <c r="E3376" i="1"/>
  <c r="F3376" i="1"/>
  <c r="E4010" i="1"/>
  <c r="F4010" i="1"/>
  <c r="F3183" i="1"/>
  <c r="E3183" i="1"/>
  <c r="F5619" i="1"/>
  <c r="E5619" i="1"/>
  <c r="F1927" i="1"/>
  <c r="E1927" i="1"/>
  <c r="F2929" i="1"/>
  <c r="E2929" i="1"/>
  <c r="F4141" i="1"/>
  <c r="E4141" i="1"/>
  <c r="E3372" i="1"/>
  <c r="F3372" i="1"/>
  <c r="F3847" i="1"/>
  <c r="E3847" i="1"/>
  <c r="F5482" i="1"/>
  <c r="E5482" i="1"/>
  <c r="F1565" i="1"/>
  <c r="E1565" i="1"/>
  <c r="F2606" i="1"/>
  <c r="E2606" i="1"/>
  <c r="F4401" i="1"/>
  <c r="E4401" i="1"/>
  <c r="F4594" i="1"/>
  <c r="E4594" i="1"/>
  <c r="F6708" i="1"/>
  <c r="E6708" i="1"/>
  <c r="F2845" i="1"/>
  <c r="E2845" i="1"/>
  <c r="E4599" i="1"/>
  <c r="F4599" i="1"/>
  <c r="F5923" i="1"/>
  <c r="E5923" i="1"/>
  <c r="F6426" i="1"/>
  <c r="E6426" i="1"/>
  <c r="F3022" i="1"/>
  <c r="E3022" i="1"/>
  <c r="F737" i="1"/>
  <c r="E737" i="1"/>
  <c r="F6220" i="1"/>
  <c r="E6220" i="1"/>
  <c r="E5434" i="1"/>
  <c r="F5434" i="1"/>
  <c r="F298" i="1"/>
  <c r="E298" i="1"/>
  <c r="F4165" i="1"/>
  <c r="E4165" i="1"/>
  <c r="F1307" i="1"/>
  <c r="E1307" i="1"/>
  <c r="F4681" i="1"/>
  <c r="E4681" i="1"/>
  <c r="F813" i="1"/>
  <c r="E813" i="1"/>
  <c r="F5162" i="1"/>
  <c r="E5162" i="1"/>
  <c r="F547" i="1"/>
  <c r="E547" i="1"/>
  <c r="F3031" i="1"/>
  <c r="E3031" i="1"/>
  <c r="F3700" i="1"/>
  <c r="E3700" i="1"/>
  <c r="E508" i="1"/>
  <c r="F508" i="1"/>
  <c r="F3757" i="1"/>
  <c r="E3757" i="1"/>
  <c r="F5536" i="1"/>
  <c r="E5536" i="1"/>
  <c r="F3428" i="1"/>
  <c r="E3428" i="1"/>
  <c r="F2115" i="1"/>
  <c r="E2115" i="1"/>
  <c r="F3331" i="1"/>
  <c r="E3331" i="1"/>
  <c r="F2750" i="1"/>
  <c r="E2750" i="1"/>
  <c r="F4833" i="1"/>
  <c r="E4833" i="1"/>
  <c r="F4998" i="1"/>
  <c r="E4998" i="1"/>
  <c r="F592" i="1"/>
  <c r="E592" i="1"/>
  <c r="F1451" i="1"/>
  <c r="E1451" i="1"/>
  <c r="E5657" i="1"/>
  <c r="F5657" i="1"/>
  <c r="F5425" i="1"/>
  <c r="E5425" i="1"/>
  <c r="E2109" i="1"/>
  <c r="F2109" i="1"/>
  <c r="F297" i="1"/>
  <c r="E297" i="1"/>
  <c r="E5761" i="1"/>
  <c r="F5761" i="1"/>
  <c r="F2357" i="1"/>
  <c r="E2357" i="1"/>
  <c r="F867" i="1"/>
  <c r="E867" i="1"/>
  <c r="F6269" i="1"/>
  <c r="E6269" i="1"/>
  <c r="F5329" i="1"/>
  <c r="E5329" i="1"/>
  <c r="F3594" i="1"/>
  <c r="E3594" i="1"/>
  <c r="F6155" i="1"/>
  <c r="E6155" i="1"/>
  <c r="F194" i="1"/>
  <c r="E194" i="1"/>
  <c r="F5400" i="1"/>
  <c r="E5400" i="1"/>
  <c r="E72" i="1"/>
  <c r="F72" i="1"/>
  <c r="F5832" i="1"/>
  <c r="E5832" i="1"/>
  <c r="F2165" i="1"/>
  <c r="E2165" i="1"/>
  <c r="F342" i="1"/>
  <c r="E342" i="1"/>
  <c r="F2156" i="1"/>
  <c r="E2156" i="1"/>
  <c r="F784" i="1"/>
  <c r="E784" i="1"/>
  <c r="F4704" i="1"/>
  <c r="E4704" i="1"/>
  <c r="F3396" i="1"/>
  <c r="E3396" i="1"/>
  <c r="F1086" i="1"/>
  <c r="E1086" i="1"/>
  <c r="F3921" i="1"/>
  <c r="E3921" i="1"/>
  <c r="F1056" i="1"/>
  <c r="E1056" i="1"/>
  <c r="F1709" i="1"/>
  <c r="E1709" i="1"/>
  <c r="B504" i="1"/>
  <c r="B2457" i="1"/>
  <c r="F882" i="1"/>
  <c r="E882" i="1"/>
  <c r="F2783" i="1"/>
  <c r="E2783" i="1"/>
  <c r="F960" i="1"/>
  <c r="E960" i="1"/>
  <c r="E376" i="1"/>
  <c r="F376" i="1"/>
  <c r="E3417" i="1"/>
  <c r="F3417" i="1"/>
  <c r="F1524" i="1"/>
  <c r="E1524" i="1"/>
  <c r="F5732" i="1"/>
  <c r="E5732" i="1"/>
  <c r="F6007" i="1"/>
  <c r="E6007" i="1"/>
  <c r="E6122" i="1"/>
  <c r="F6122" i="1"/>
  <c r="E2425" i="1"/>
  <c r="F2425" i="1"/>
  <c r="F821" i="1"/>
  <c r="E821" i="1"/>
  <c r="E2032" i="1"/>
  <c r="F2032" i="1"/>
  <c r="F3743" i="1"/>
  <c r="E3743" i="1"/>
  <c r="F818" i="1"/>
  <c r="E818" i="1"/>
  <c r="F2025" i="1"/>
  <c r="E2025" i="1"/>
  <c r="F6457" i="1"/>
  <c r="E6457" i="1"/>
  <c r="E6467" i="1"/>
  <c r="F6467" i="1"/>
  <c r="F5338" i="1"/>
  <c r="E5338" i="1"/>
  <c r="F3467" i="1"/>
  <c r="E3467" i="1"/>
  <c r="F4446" i="1"/>
  <c r="E4446" i="1"/>
  <c r="F402" i="1"/>
  <c r="E402" i="1"/>
  <c r="F4703" i="1"/>
  <c r="E4703" i="1"/>
  <c r="F2121" i="1"/>
  <c r="E2121" i="1"/>
  <c r="F5997" i="1"/>
  <c r="E5997" i="1"/>
  <c r="F3878" i="1"/>
  <c r="E3878" i="1"/>
  <c r="F1245" i="1"/>
  <c r="E1245" i="1"/>
  <c r="F1564" i="1"/>
  <c r="E1564" i="1"/>
  <c r="E1431" i="1"/>
  <c r="F1431" i="1"/>
  <c r="F2906" i="1"/>
  <c r="E2906" i="1"/>
  <c r="F4620" i="1"/>
  <c r="E4620" i="1"/>
  <c r="F5438" i="1"/>
  <c r="E5438" i="1"/>
  <c r="F5137" i="1"/>
  <c r="E5137" i="1"/>
  <c r="F2056" i="1"/>
  <c r="E2056" i="1"/>
  <c r="F2685" i="1"/>
  <c r="E2685" i="1"/>
  <c r="E5042" i="1"/>
  <c r="F5042" i="1"/>
  <c r="F2172" i="1"/>
  <c r="E2172" i="1"/>
  <c r="E2933" i="1"/>
  <c r="F2933" i="1"/>
  <c r="F3158" i="1"/>
  <c r="E3158" i="1"/>
  <c r="F4828" i="1"/>
  <c r="E4828" i="1"/>
  <c r="F5677" i="1"/>
  <c r="E5677" i="1"/>
  <c r="F2131" i="1"/>
  <c r="E2131" i="1"/>
  <c r="E2285" i="1"/>
  <c r="F2285" i="1"/>
  <c r="F4717" i="1"/>
  <c r="E4717" i="1"/>
  <c r="F1453" i="1"/>
  <c r="E1453" i="1"/>
  <c r="E2310" i="1"/>
  <c r="F2310" i="1"/>
  <c r="F3907" i="1"/>
  <c r="E3907" i="1"/>
  <c r="F370" i="1"/>
  <c r="E370" i="1"/>
  <c r="F2884" i="1"/>
  <c r="E2884" i="1"/>
  <c r="F4176" i="1"/>
  <c r="E4176" i="1"/>
  <c r="F2992" i="1"/>
  <c r="E2992" i="1"/>
  <c r="F6410" i="1"/>
  <c r="E6410" i="1"/>
  <c r="F4997" i="1"/>
  <c r="E4997" i="1"/>
  <c r="F2812" i="1"/>
  <c r="E2812" i="1"/>
  <c r="F1016" i="1"/>
  <c r="E1016" i="1"/>
  <c r="F593" i="1"/>
  <c r="E593" i="1"/>
  <c r="F4953" i="1"/>
  <c r="E4953" i="1"/>
  <c r="F2990" i="1"/>
  <c r="E2990" i="1"/>
  <c r="F253" i="1"/>
  <c r="E253" i="1"/>
  <c r="E2832" i="1"/>
  <c r="F2832" i="1"/>
  <c r="F322" i="1"/>
  <c r="E322" i="1"/>
  <c r="F2192" i="1"/>
  <c r="E2192" i="1"/>
  <c r="F1295" i="1"/>
  <c r="E1295" i="1"/>
  <c r="F6113" i="1"/>
  <c r="E6113" i="1"/>
  <c r="F2581" i="1"/>
  <c r="E2581" i="1"/>
  <c r="F3287" i="1"/>
  <c r="E3287" i="1"/>
  <c r="F6101" i="1"/>
  <c r="E6101" i="1"/>
  <c r="F1372" i="1"/>
  <c r="E1372" i="1"/>
  <c r="F4480" i="1"/>
  <c r="E4480" i="1"/>
  <c r="F520" i="1"/>
  <c r="E520" i="1"/>
  <c r="F6474" i="1"/>
  <c r="E6474" i="1"/>
  <c r="F2999" i="1"/>
  <c r="E2999" i="1"/>
  <c r="F1381" i="1"/>
  <c r="E1381" i="1"/>
  <c r="F4903" i="1"/>
  <c r="E4903" i="1"/>
  <c r="F2887" i="1"/>
  <c r="E2887" i="1"/>
  <c r="F788" i="1"/>
  <c r="E788" i="1"/>
  <c r="F1731" i="1"/>
  <c r="E1731" i="1"/>
  <c r="F1823" i="1"/>
  <c r="E1823" i="1"/>
  <c r="F4902" i="1"/>
  <c r="E4902" i="1"/>
  <c r="F6294" i="1"/>
  <c r="E6294" i="1"/>
  <c r="F6412" i="1"/>
  <c r="E6412" i="1"/>
  <c r="E467" i="1"/>
  <c r="F467" i="1"/>
  <c r="F3368" i="1"/>
  <c r="E3368" i="1"/>
  <c r="F4489" i="1"/>
  <c r="E4489" i="1"/>
  <c r="E4353" i="1"/>
  <c r="F4353" i="1"/>
  <c r="F6200" i="1"/>
  <c r="E6200" i="1"/>
  <c r="F1028" i="1"/>
  <c r="E1028" i="1"/>
  <c r="F6688" i="1"/>
  <c r="E6688" i="1"/>
  <c r="F2030" i="1"/>
  <c r="E2030" i="1"/>
  <c r="F2390" i="1"/>
  <c r="E2390" i="1"/>
  <c r="F5926" i="1"/>
  <c r="E5926" i="1"/>
  <c r="F2389" i="1"/>
  <c r="E2389" i="1"/>
  <c r="F718" i="1"/>
  <c r="E718" i="1"/>
  <c r="F1111" i="1"/>
  <c r="E1111" i="1"/>
  <c r="F2611" i="1"/>
  <c r="E2611" i="1"/>
  <c r="F3810" i="1"/>
  <c r="E3810" i="1"/>
  <c r="F1179" i="1"/>
  <c r="E1179" i="1"/>
  <c r="F3378" i="1"/>
  <c r="E3378" i="1"/>
  <c r="E1769" i="1"/>
  <c r="F1769" i="1"/>
  <c r="F2376" i="1"/>
  <c r="E2376" i="1"/>
  <c r="F5525" i="1"/>
  <c r="E5525" i="1"/>
  <c r="F1360" i="1"/>
  <c r="E1360" i="1"/>
  <c r="F2958" i="1"/>
  <c r="E2958" i="1"/>
  <c r="F2834" i="1"/>
  <c r="E2834" i="1"/>
  <c r="F3325" i="1"/>
  <c r="E3325" i="1"/>
  <c r="F1546" i="1"/>
  <c r="E1546" i="1"/>
  <c r="E5164" i="1"/>
  <c r="F5164" i="1"/>
  <c r="F3490" i="1"/>
  <c r="E3490" i="1"/>
  <c r="F3341" i="1"/>
  <c r="E3341" i="1"/>
  <c r="F448" i="1"/>
  <c r="E448" i="1"/>
  <c r="F2939" i="1"/>
  <c r="E2939" i="1"/>
  <c r="F328" i="1"/>
  <c r="E328" i="1"/>
  <c r="E1583" i="1"/>
  <c r="F1583" i="1"/>
  <c r="F4214" i="1"/>
  <c r="E4214" i="1"/>
  <c r="F4916" i="1"/>
  <c r="E4916" i="1"/>
  <c r="F3680" i="1"/>
  <c r="E3680" i="1"/>
  <c r="F5282" i="1"/>
  <c r="E5282" i="1"/>
  <c r="F330" i="1"/>
  <c r="E330" i="1"/>
  <c r="F2828" i="1"/>
  <c r="E2828" i="1"/>
  <c r="F5391" i="1"/>
  <c r="E5391" i="1"/>
  <c r="E615" i="1"/>
  <c r="F615" i="1"/>
  <c r="F3135" i="1"/>
  <c r="E3135" i="1"/>
  <c r="E3763" i="1"/>
  <c r="F3763" i="1"/>
  <c r="F641" i="1"/>
  <c r="E641" i="1"/>
  <c r="F1185" i="1"/>
  <c r="E1185" i="1"/>
  <c r="F4951" i="1"/>
  <c r="E4951" i="1"/>
  <c r="F6693" i="1"/>
  <c r="E6693" i="1"/>
  <c r="F4664" i="1"/>
  <c r="E4664" i="1"/>
  <c r="F1455" i="1"/>
  <c r="E1455" i="1"/>
  <c r="F5550" i="1"/>
  <c r="E5550" i="1"/>
  <c r="F4142" i="1"/>
  <c r="E4142" i="1"/>
  <c r="E3118" i="1"/>
  <c r="F3118" i="1"/>
  <c r="F1287" i="1"/>
  <c r="E1287" i="1"/>
  <c r="F4537" i="1"/>
  <c r="E4537" i="1"/>
  <c r="E937" i="1"/>
  <c r="F937" i="1"/>
  <c r="F799" i="1"/>
  <c r="E799" i="1"/>
  <c r="F3670" i="1"/>
  <c r="E3670" i="1"/>
  <c r="E28" i="1"/>
  <c r="F28" i="1"/>
  <c r="F4509" i="1"/>
  <c r="E4509" i="1"/>
  <c r="F6590" i="1"/>
  <c r="E6590" i="1"/>
  <c r="E514" i="1"/>
  <c r="F514" i="1"/>
  <c r="F6272" i="1"/>
  <c r="E6272" i="1"/>
  <c r="F4144" i="1"/>
  <c r="E4144" i="1"/>
  <c r="F6221" i="1"/>
  <c r="E6221" i="1"/>
  <c r="E3954" i="1"/>
  <c r="F3954" i="1"/>
  <c r="F4466" i="1"/>
  <c r="E4466" i="1"/>
  <c r="F1511" i="1"/>
  <c r="E1511" i="1"/>
  <c r="F561" i="1"/>
  <c r="E561" i="1"/>
  <c r="F4802" i="1"/>
  <c r="E4802" i="1"/>
  <c r="F704" i="1"/>
  <c r="E704" i="1"/>
  <c r="F617" i="1"/>
  <c r="E617" i="1"/>
  <c r="F2639" i="1"/>
  <c r="E2639" i="1"/>
  <c r="F5301" i="1"/>
  <c r="E5301" i="1"/>
  <c r="E1603" i="1"/>
  <c r="F1603" i="1"/>
  <c r="F4113" i="1"/>
  <c r="E4113" i="1"/>
  <c r="F1289" i="1"/>
  <c r="E1289" i="1"/>
  <c r="F3110" i="1"/>
  <c r="E3110" i="1"/>
  <c r="E3857" i="1"/>
  <c r="F3857" i="1"/>
  <c r="F2139" i="1"/>
  <c r="E2139" i="1"/>
  <c r="E2781" i="1"/>
  <c r="F2781" i="1"/>
  <c r="F4805" i="1"/>
  <c r="E4805" i="1"/>
  <c r="E1806" i="1"/>
  <c r="F1806" i="1"/>
  <c r="F1793" i="1"/>
  <c r="E1793" i="1"/>
  <c r="F5643" i="1"/>
  <c r="E5643" i="1"/>
  <c r="E6285" i="1"/>
  <c r="F6285" i="1"/>
  <c r="F4771" i="1"/>
  <c r="E4771" i="1"/>
  <c r="F3383" i="1"/>
  <c r="E3383" i="1"/>
  <c r="F3935" i="1"/>
  <c r="E3935" i="1"/>
  <c r="F6400" i="1"/>
  <c r="E6400" i="1"/>
  <c r="E1361" i="1"/>
  <c r="F1361" i="1"/>
  <c r="F1267" i="1"/>
  <c r="E1267" i="1"/>
  <c r="F2640" i="1"/>
  <c r="E2640" i="1"/>
  <c r="F678" i="1"/>
  <c r="E678" i="1"/>
  <c r="F3775" i="1"/>
  <c r="E3775" i="1"/>
  <c r="F2466" i="1"/>
  <c r="E2466" i="1"/>
  <c r="F3538" i="1"/>
  <c r="E3538" i="1"/>
  <c r="E6324" i="1"/>
  <c r="F6324" i="1"/>
  <c r="F6436" i="1"/>
  <c r="E6436" i="1"/>
  <c r="F3116" i="1"/>
  <c r="E3116" i="1"/>
  <c r="F5597" i="1"/>
  <c r="E5597" i="1"/>
  <c r="F5240" i="1"/>
  <c r="E5240" i="1"/>
  <c r="F3687" i="1"/>
  <c r="E3687" i="1"/>
  <c r="F1943" i="1"/>
  <c r="E1943" i="1"/>
  <c r="F1293" i="1"/>
  <c r="E1293" i="1"/>
  <c r="F910" i="1"/>
  <c r="E910" i="1"/>
  <c r="E6146" i="1"/>
  <c r="F6146" i="1"/>
  <c r="F3869" i="1"/>
  <c r="E3869" i="1"/>
  <c r="F5768" i="1"/>
  <c r="E5768" i="1"/>
  <c r="E2701" i="1"/>
  <c r="F2701" i="1"/>
  <c r="F428" i="1"/>
  <c r="E428" i="1"/>
  <c r="F2323" i="1"/>
  <c r="E2323" i="1"/>
  <c r="F1928" i="1"/>
  <c r="E1928" i="1"/>
  <c r="F4574" i="1"/>
  <c r="E4574" i="1"/>
  <c r="F3346" i="1"/>
  <c r="E3346" i="1"/>
  <c r="F2031" i="1"/>
  <c r="E2031" i="1"/>
  <c r="F2840" i="1"/>
  <c r="E2840" i="1"/>
  <c r="E5907" i="1"/>
  <c r="F5907" i="1"/>
  <c r="F5590" i="1"/>
  <c r="E5590" i="1"/>
  <c r="F2283" i="1"/>
  <c r="E2283" i="1"/>
  <c r="E1168" i="1"/>
  <c r="F1168" i="1"/>
  <c r="F6103" i="1"/>
  <c r="E6103" i="1"/>
  <c r="F5871" i="1"/>
  <c r="E5871" i="1"/>
  <c r="F5163" i="1"/>
  <c r="E5163" i="1"/>
  <c r="F5411" i="1"/>
  <c r="E5411" i="1"/>
  <c r="E3574" i="1"/>
  <c r="F3574" i="1"/>
  <c r="F3365" i="1"/>
  <c r="E3365" i="1"/>
  <c r="F1488" i="1"/>
  <c r="E1488" i="1"/>
  <c r="E492" i="1"/>
  <c r="F492" i="1"/>
  <c r="F1272" i="1"/>
  <c r="E1272" i="1"/>
  <c r="F250" i="1"/>
  <c r="E250" i="1"/>
  <c r="F5723" i="1"/>
  <c r="E5723" i="1"/>
  <c r="F1988" i="1"/>
  <c r="E1988" i="1"/>
  <c r="H2365" i="1"/>
  <c r="J2365" i="1"/>
  <c r="F227" i="1"/>
  <c r="E227" i="1"/>
  <c r="F4569" i="1"/>
  <c r="E4569" i="1"/>
  <c r="F1002" i="1"/>
  <c r="E1002" i="1"/>
  <c r="F2910" i="1"/>
  <c r="E2910" i="1"/>
  <c r="F1005" i="1"/>
  <c r="E1005" i="1"/>
  <c r="F570" i="1"/>
  <c r="E570" i="1"/>
  <c r="F6334" i="1"/>
  <c r="E6334" i="1"/>
  <c r="F5743" i="1"/>
  <c r="E5743" i="1"/>
  <c r="F3083" i="1"/>
  <c r="E3083" i="1"/>
  <c r="F6087" i="1"/>
  <c r="E6087" i="1"/>
  <c r="E5223" i="1"/>
  <c r="F5223" i="1"/>
  <c r="E3522" i="1"/>
  <c r="F3522" i="1"/>
  <c r="E3044" i="1"/>
  <c r="F3044" i="1"/>
  <c r="F1762" i="1"/>
  <c r="E1762" i="1"/>
  <c r="F6180" i="1"/>
  <c r="E6180" i="1"/>
  <c r="F5770" i="1"/>
  <c r="E5770" i="1"/>
  <c r="F4009" i="1"/>
  <c r="E4009" i="1"/>
  <c r="F1540" i="1"/>
  <c r="E1540" i="1"/>
  <c r="F1248" i="1"/>
  <c r="E1248" i="1"/>
  <c r="F1862" i="1"/>
  <c r="E1862" i="1"/>
  <c r="F4447" i="1"/>
  <c r="E4447" i="1"/>
  <c r="F2246" i="1"/>
  <c r="E2246" i="1"/>
  <c r="F4299" i="1"/>
  <c r="E4299" i="1"/>
  <c r="F4043" i="1"/>
  <c r="E4043" i="1"/>
  <c r="F6647" i="1"/>
  <c r="E6647" i="1"/>
  <c r="F2197" i="1"/>
  <c r="E2197" i="1"/>
  <c r="E2987" i="1"/>
  <c r="F2987" i="1"/>
  <c r="E5393" i="1"/>
  <c r="F5393" i="1"/>
  <c r="F6561" i="1"/>
  <c r="E6561" i="1"/>
  <c r="F5640" i="1"/>
  <c r="E5640" i="1"/>
  <c r="F5820" i="1"/>
  <c r="E5820" i="1"/>
  <c r="F1530" i="1"/>
  <c r="E1530" i="1"/>
  <c r="F1966" i="1"/>
  <c r="E1966" i="1"/>
  <c r="F6423" i="1"/>
  <c r="E6423" i="1"/>
  <c r="F5507" i="1"/>
  <c r="E5507" i="1"/>
  <c r="F2290" i="1"/>
  <c r="E2290" i="1"/>
  <c r="F4853" i="1"/>
  <c r="E4853" i="1"/>
  <c r="E5335" i="1"/>
  <c r="F5335" i="1"/>
  <c r="F3642" i="1"/>
  <c r="E3642" i="1"/>
  <c r="I3699" i="1"/>
  <c r="G3699" i="1"/>
  <c r="F4450" i="1"/>
  <c r="E4450" i="1"/>
  <c r="F662" i="1"/>
  <c r="E662" i="1"/>
  <c r="F235" i="1"/>
  <c r="E235" i="1"/>
  <c r="F3464" i="1"/>
  <c r="E3464" i="1"/>
  <c r="F480" i="1"/>
  <c r="E480" i="1"/>
  <c r="F3423" i="1"/>
  <c r="E3423" i="1"/>
  <c r="F163" i="1"/>
  <c r="E163" i="1"/>
  <c r="F2441" i="1"/>
  <c r="E2441" i="1"/>
  <c r="F5266" i="1"/>
  <c r="E5266" i="1"/>
  <c r="F1458" i="1"/>
  <c r="E1458" i="1"/>
  <c r="F2391" i="1"/>
  <c r="E2391" i="1"/>
  <c r="E3836" i="1"/>
  <c r="F3836" i="1"/>
  <c r="F3036" i="1"/>
  <c r="E3036" i="1"/>
  <c r="F2511" i="1"/>
  <c r="E2511" i="1"/>
  <c r="F5477" i="1"/>
  <c r="E5477" i="1"/>
  <c r="F642" i="1"/>
  <c r="E642" i="1"/>
  <c r="F2150" i="1"/>
  <c r="E2150" i="1"/>
  <c r="F4397" i="1"/>
  <c r="E4397" i="1"/>
  <c r="F4002" i="1"/>
  <c r="E4002" i="1"/>
  <c r="E6707" i="1"/>
  <c r="F6707" i="1"/>
  <c r="F2472" i="1"/>
  <c r="E2472" i="1"/>
  <c r="F4358" i="1"/>
  <c r="E4358" i="1"/>
  <c r="F5277" i="1"/>
  <c r="E5277" i="1"/>
  <c r="F5089" i="1"/>
  <c r="E5089" i="1"/>
  <c r="F2830" i="1"/>
  <c r="E2830" i="1"/>
  <c r="F1357" i="1"/>
  <c r="E1357" i="1"/>
  <c r="F6732" i="1"/>
  <c r="E6732" i="1"/>
  <c r="F5512" i="1"/>
  <c r="E5512" i="1"/>
  <c r="F1001" i="1"/>
  <c r="E1001" i="1"/>
  <c r="F2930" i="1"/>
  <c r="E2930" i="1"/>
  <c r="F2191" i="1"/>
  <c r="E2191" i="1"/>
  <c r="F3753" i="1"/>
  <c r="E3753" i="1"/>
  <c r="E6004" i="1"/>
  <c r="F6004" i="1"/>
  <c r="F5800" i="1"/>
  <c r="E5800" i="1"/>
  <c r="F781" i="1"/>
  <c r="E781" i="1"/>
  <c r="F2791" i="1"/>
  <c r="E2791" i="1"/>
  <c r="F3058" i="1"/>
  <c r="E3058" i="1"/>
  <c r="F6250" i="1"/>
  <c r="E6250" i="1"/>
  <c r="F2759" i="1"/>
  <c r="E2759" i="1"/>
  <c r="F4699" i="1"/>
  <c r="E4699" i="1"/>
  <c r="F4233" i="1"/>
  <c r="E4233" i="1"/>
  <c r="F1795" i="1"/>
  <c r="E1795" i="1"/>
  <c r="F3360" i="1"/>
  <c r="E3360" i="1"/>
  <c r="F2588" i="1"/>
  <c r="E2588" i="1"/>
  <c r="F3794" i="1"/>
  <c r="E3794" i="1"/>
  <c r="F4271" i="1"/>
  <c r="E4271" i="1"/>
  <c r="F6640" i="1"/>
  <c r="E6640" i="1"/>
  <c r="F1890" i="1"/>
  <c r="E1890" i="1"/>
  <c r="F4935" i="1"/>
  <c r="E4935" i="1"/>
  <c r="F4596" i="1"/>
  <c r="E4596" i="1"/>
  <c r="F598" i="1"/>
  <c r="E598" i="1"/>
  <c r="F6227" i="1"/>
  <c r="E6227" i="1"/>
  <c r="E6663" i="1"/>
  <c r="F6663" i="1"/>
  <c r="F1570" i="1"/>
  <c r="E1570" i="1"/>
  <c r="F1291" i="1"/>
  <c r="E1291" i="1"/>
  <c r="F3719" i="1"/>
  <c r="E3719" i="1"/>
  <c r="F4661" i="1"/>
  <c r="E4661" i="1"/>
  <c r="F4421" i="1"/>
  <c r="E4421" i="1"/>
  <c r="F6070" i="1"/>
  <c r="E6070" i="1"/>
  <c r="F6258" i="1"/>
  <c r="E6258" i="1"/>
  <c r="F4396" i="1"/>
  <c r="E4396" i="1"/>
  <c r="F30" i="1"/>
  <c r="E30" i="1"/>
  <c r="F5398" i="1"/>
  <c r="E5398" i="1"/>
  <c r="F3215" i="1"/>
  <c r="E3215" i="1"/>
  <c r="F166" i="1"/>
  <c r="E166" i="1"/>
  <c r="F440" i="1"/>
  <c r="E440" i="1"/>
  <c r="F89" i="1"/>
  <c r="E89" i="1"/>
  <c r="F3581" i="1"/>
  <c r="E3581" i="1"/>
  <c r="F2833" i="1"/>
  <c r="E2833" i="1"/>
  <c r="F1309" i="1"/>
  <c r="E1309" i="1"/>
  <c r="F4304" i="1"/>
  <c r="E4304" i="1"/>
  <c r="F5952" i="1"/>
  <c r="E5952" i="1"/>
  <c r="F632" i="1"/>
  <c r="E632" i="1"/>
  <c r="F494" i="1"/>
  <c r="E494" i="1"/>
  <c r="F2513" i="1"/>
  <c r="E2513" i="1"/>
  <c r="F2920" i="1"/>
  <c r="E2920" i="1"/>
  <c r="F51" i="1"/>
  <c r="E51" i="1"/>
  <c r="E3142" i="1"/>
  <c r="F3142" i="1"/>
  <c r="F5080" i="1"/>
  <c r="E5080" i="1"/>
  <c r="E2879" i="1"/>
  <c r="F2879" i="1"/>
  <c r="F4351" i="1"/>
  <c r="E4351" i="1"/>
  <c r="F6723" i="1"/>
  <c r="E6723" i="1"/>
  <c r="F1120" i="1"/>
  <c r="E1120" i="1"/>
  <c r="B713" i="1"/>
  <c r="B1176" i="1"/>
  <c r="B3255" i="1"/>
  <c r="B2705" i="1"/>
  <c r="B5141" i="1"/>
  <c r="B4807" i="1"/>
  <c r="B6237" i="1"/>
  <c r="B6479" i="1"/>
  <c r="B6451" i="1"/>
  <c r="E2892" i="1"/>
  <c r="F2892" i="1"/>
  <c r="F2229" i="1"/>
  <c r="E2229" i="1"/>
  <c r="F4890" i="1"/>
  <c r="E4890" i="1"/>
  <c r="F5896" i="1"/>
  <c r="E5896" i="1"/>
  <c r="F6697" i="1"/>
  <c r="E6697" i="1"/>
  <c r="F3225" i="1"/>
  <c r="E3225" i="1"/>
  <c r="E1441" i="1"/>
  <c r="F1441" i="1"/>
  <c r="B340" i="1"/>
  <c r="B2005" i="1"/>
  <c r="B2712" i="1"/>
  <c r="B4044" i="1"/>
  <c r="B5490" i="1"/>
  <c r="B5509" i="1"/>
  <c r="B91" i="1"/>
  <c r="B770" i="1"/>
  <c r="B1788" i="1"/>
  <c r="B1981" i="1"/>
  <c r="B1923" i="1"/>
  <c r="B3943" i="1"/>
  <c r="B3675" i="1"/>
  <c r="B3586" i="1"/>
  <c r="B5086" i="1"/>
  <c r="B5569" i="1"/>
  <c r="B5881" i="1"/>
  <c r="B6099" i="1"/>
  <c r="B6661" i="1"/>
  <c r="B463" i="1"/>
  <c r="B511" i="1"/>
  <c r="B594" i="1"/>
  <c r="B2142" i="1"/>
  <c r="B1984" i="1"/>
  <c r="B2181" i="1"/>
  <c r="B2711" i="1"/>
  <c r="B2890" i="1"/>
  <c r="B2227" i="1"/>
  <c r="B2508" i="1"/>
  <c r="B3101" i="1"/>
  <c r="B2385" i="1"/>
  <c r="B4516" i="1"/>
  <c r="B4376" i="1"/>
  <c r="B3787" i="1"/>
  <c r="B4203" i="1"/>
  <c r="B4710" i="1"/>
  <c r="B5421" i="1"/>
  <c r="B5150" i="1"/>
  <c r="B5198" i="1"/>
  <c r="B5359" i="1"/>
  <c r="B6668" i="1"/>
  <c r="B6511" i="1"/>
  <c r="F3013" i="1"/>
  <c r="E3013" i="1"/>
  <c r="F2790" i="1"/>
  <c r="E2790" i="1"/>
  <c r="E3014" i="1"/>
  <c r="F3014" i="1"/>
  <c r="F5704" i="1"/>
  <c r="E5704" i="1"/>
  <c r="F6471" i="1"/>
  <c r="E6471" i="1"/>
  <c r="F1353" i="1"/>
  <c r="E1353" i="1"/>
  <c r="B689" i="1"/>
  <c r="B565" i="1"/>
  <c r="B684" i="1"/>
  <c r="B1651" i="1"/>
  <c r="B2726" i="1"/>
  <c r="B2774" i="1"/>
  <c r="B2871" i="1"/>
  <c r="B3063" i="1"/>
  <c r="B3117" i="1"/>
  <c r="B3454" i="1"/>
  <c r="B2319" i="1"/>
  <c r="B3622" i="1"/>
  <c r="B5700" i="1"/>
  <c r="B4581" i="1"/>
  <c r="B5424" i="1"/>
  <c r="B4993" i="1"/>
  <c r="B6141" i="1"/>
  <c r="B6209" i="1"/>
  <c r="B304" i="1"/>
  <c r="B582" i="1"/>
  <c r="B2094" i="1"/>
  <c r="B1471" i="1"/>
  <c r="B2068" i="1"/>
  <c r="B1637" i="1"/>
  <c r="B1846" i="1"/>
  <c r="B2312" i="1"/>
  <c r="B1706" i="1"/>
  <c r="B2133" i="1"/>
  <c r="B3209" i="1"/>
  <c r="B2540" i="1"/>
  <c r="B2399" i="1"/>
  <c r="B2352" i="1"/>
  <c r="B3297" i="1"/>
  <c r="B3636" i="1"/>
  <c r="B4245" i="1"/>
  <c r="B3656" i="1"/>
  <c r="B3883" i="1"/>
  <c r="B3599" i="1"/>
  <c r="B4529" i="1"/>
  <c r="B4915" i="1"/>
  <c r="B5076" i="1"/>
  <c r="B5269" i="1"/>
  <c r="B4791" i="1"/>
  <c r="B4840" i="1"/>
  <c r="B5306" i="1"/>
  <c r="B5626" i="1"/>
  <c r="B4630" i="1"/>
  <c r="B5499" i="1"/>
  <c r="B5436" i="1"/>
  <c r="B5409" i="1"/>
  <c r="B5505" i="1"/>
  <c r="B6075" i="1"/>
  <c r="B6555" i="1"/>
  <c r="B6029" i="1"/>
  <c r="B6192" i="1"/>
  <c r="B6241" i="1"/>
  <c r="B1010" i="1"/>
  <c r="B1872" i="1"/>
  <c r="B3483" i="1"/>
  <c r="B3465" i="1"/>
  <c r="B4191" i="1"/>
  <c r="B5816" i="1"/>
  <c r="B4944" i="1"/>
  <c r="B5751" i="1"/>
  <c r="F6512" i="1"/>
  <c r="E6512" i="1"/>
  <c r="F2757" i="1"/>
  <c r="E2757" i="1"/>
  <c r="F5651" i="1"/>
  <c r="E5651" i="1"/>
  <c r="F943" i="1"/>
  <c r="E943" i="1"/>
  <c r="E3182" i="1"/>
  <c r="F3182" i="1"/>
  <c r="F315" i="1"/>
  <c r="E315" i="1"/>
  <c r="F1693" i="1"/>
  <c r="E1693" i="1"/>
  <c r="F231" i="1"/>
  <c r="E231" i="1"/>
  <c r="F5636" i="1"/>
  <c r="E5636" i="1"/>
  <c r="F2966" i="1"/>
  <c r="E2966" i="1"/>
  <c r="E4817" i="1"/>
  <c r="F4817" i="1"/>
  <c r="E1629" i="1"/>
  <c r="F1629" i="1"/>
  <c r="F5032" i="1"/>
  <c r="E5032" i="1"/>
  <c r="E1687" i="1"/>
  <c r="F1687" i="1"/>
  <c r="E5105" i="1"/>
  <c r="F5105" i="1"/>
  <c r="E6344" i="1"/>
  <c r="F6344" i="1"/>
  <c r="F2437" i="1"/>
  <c r="E2437" i="1"/>
  <c r="F962" i="1"/>
  <c r="E962" i="1"/>
  <c r="F319" i="1"/>
  <c r="E319" i="1"/>
  <c r="F3886" i="1"/>
  <c r="E3886" i="1"/>
  <c r="F530" i="1"/>
  <c r="E530" i="1"/>
  <c r="F1701" i="1"/>
  <c r="E1701" i="1"/>
  <c r="F5311" i="1"/>
  <c r="E5311" i="1"/>
  <c r="F6610" i="1"/>
  <c r="E6610" i="1"/>
  <c r="E5784" i="1"/>
  <c r="F5784" i="1"/>
  <c r="F2680" i="1"/>
  <c r="E2680" i="1"/>
  <c r="E4347" i="1"/>
  <c r="F4347" i="1"/>
  <c r="E6422" i="1"/>
  <c r="F6422" i="1"/>
  <c r="F4066" i="1"/>
  <c r="E4066" i="1"/>
  <c r="F6341" i="1"/>
  <c r="E6341" i="1"/>
  <c r="F5261" i="1"/>
  <c r="E5261" i="1"/>
  <c r="E4277" i="1"/>
  <c r="F4277" i="1"/>
  <c r="F1053" i="1"/>
  <c r="E1053" i="1"/>
  <c r="F360" i="1"/>
  <c r="E360" i="1"/>
  <c r="E1052" i="1"/>
  <c r="F1052" i="1"/>
  <c r="E1419" i="1"/>
  <c r="F1419" i="1"/>
  <c r="F4011" i="1"/>
  <c r="E4011" i="1"/>
  <c r="F5054" i="1"/>
  <c r="E5054" i="1"/>
  <c r="F5008" i="1"/>
  <c r="E5008" i="1"/>
  <c r="F1880" i="1"/>
  <c r="E1880" i="1"/>
  <c r="F1554" i="1"/>
  <c r="E1554" i="1"/>
  <c r="F4354" i="1"/>
  <c r="E4354" i="1"/>
  <c r="F791" i="1"/>
  <c r="E791" i="1"/>
  <c r="F3220" i="1"/>
  <c r="E3220" i="1"/>
  <c r="F1876" i="1"/>
  <c r="E1876" i="1"/>
  <c r="F3615" i="1"/>
  <c r="E3615" i="1"/>
  <c r="F5648" i="1"/>
  <c r="E5648" i="1"/>
  <c r="F1818" i="1"/>
  <c r="E1818" i="1"/>
  <c r="F3319" i="1"/>
  <c r="E3319" i="1"/>
  <c r="F5389" i="1"/>
  <c r="E5389" i="1"/>
  <c r="F992" i="1"/>
  <c r="E992" i="1"/>
  <c r="F3301" i="1"/>
  <c r="E3301" i="1"/>
  <c r="E4303" i="1"/>
  <c r="F4303" i="1"/>
  <c r="F894" i="1"/>
  <c r="E894" i="1"/>
  <c r="F1351" i="1"/>
  <c r="E1351" i="1"/>
  <c r="F4394" i="1"/>
  <c r="E4394" i="1"/>
  <c r="F820" i="1"/>
  <c r="E820" i="1"/>
  <c r="F6567" i="1"/>
  <c r="E6567" i="1"/>
  <c r="E5364" i="1"/>
  <c r="F5364" i="1"/>
  <c r="F2907" i="1"/>
  <c r="E2907" i="1"/>
  <c r="F2178" i="1"/>
  <c r="E2178" i="1"/>
  <c r="F510" i="1"/>
  <c r="E510" i="1"/>
  <c r="E5302" i="1"/>
  <c r="F5302" i="1"/>
  <c r="F2894" i="1"/>
  <c r="E2894" i="1"/>
  <c r="F217" i="1"/>
  <c r="E217" i="1"/>
  <c r="F2863" i="1"/>
  <c r="E2863" i="1"/>
  <c r="F368" i="1"/>
  <c r="E368" i="1"/>
  <c r="F86" i="1"/>
  <c r="E86" i="1"/>
  <c r="F1116" i="1"/>
  <c r="E1116" i="1"/>
  <c r="F4879" i="1"/>
  <c r="E4879" i="1"/>
  <c r="E1606" i="1"/>
  <c r="F1606" i="1"/>
  <c r="F2091" i="1"/>
  <c r="E2091" i="1"/>
  <c r="F6632" i="1"/>
  <c r="E6632" i="1"/>
  <c r="F208" i="1"/>
  <c r="E208" i="1"/>
  <c r="F4414" i="1"/>
  <c r="E4414" i="1"/>
  <c r="F248" i="1"/>
  <c r="E248" i="1"/>
  <c r="F4973" i="1"/>
  <c r="E4973" i="1"/>
  <c r="E3125" i="1"/>
  <c r="F3125" i="1"/>
  <c r="F664" i="1"/>
  <c r="E664" i="1"/>
  <c r="F4690" i="1"/>
  <c r="E4690" i="1"/>
  <c r="F2421" i="1"/>
  <c r="E2421" i="1"/>
  <c r="F519" i="1"/>
  <c r="E519" i="1"/>
  <c r="F1502" i="1"/>
  <c r="E1502" i="1"/>
  <c r="F1390" i="1"/>
  <c r="E1390" i="1"/>
  <c r="F5365" i="1"/>
  <c r="E5365" i="1"/>
  <c r="F5102" i="1"/>
  <c r="E5102" i="1"/>
  <c r="F6425" i="1"/>
  <c r="E6425" i="1"/>
  <c r="F719" i="1"/>
  <c r="E719" i="1"/>
  <c r="F2455" i="1"/>
  <c r="E2455" i="1"/>
  <c r="E1881" i="1"/>
  <c r="F1881" i="1"/>
  <c r="F4320" i="1"/>
  <c r="E4320" i="1"/>
  <c r="F5040" i="1"/>
  <c r="E5040" i="1"/>
  <c r="F1721" i="1"/>
  <c r="E1721" i="1"/>
  <c r="F5183" i="1"/>
  <c r="E5183" i="1"/>
  <c r="F3825" i="1"/>
  <c r="E3825" i="1"/>
  <c r="F1652" i="1"/>
  <c r="E1652" i="1"/>
  <c r="F4848" i="1"/>
  <c r="E4848" i="1"/>
  <c r="F2452" i="1"/>
  <c r="E2452" i="1"/>
  <c r="F845" i="1"/>
  <c r="E845" i="1"/>
  <c r="F6516" i="1"/>
  <c r="E6516" i="1"/>
  <c r="E2576" i="1"/>
  <c r="F2576" i="1"/>
  <c r="E4073" i="1"/>
  <c r="F4073" i="1"/>
  <c r="F875" i="1"/>
  <c r="E875" i="1"/>
  <c r="F4378" i="1"/>
  <c r="E4378" i="1"/>
  <c r="E542" i="1"/>
  <c r="F542" i="1"/>
  <c r="E1314" i="1"/>
  <c r="F1314" i="1"/>
  <c r="F5237" i="1"/>
  <c r="E5237" i="1"/>
  <c r="F2044" i="1"/>
  <c r="E2044" i="1"/>
  <c r="F1747" i="1"/>
  <c r="E1747" i="1"/>
  <c r="F3153" i="1"/>
  <c r="E3153" i="1"/>
  <c r="F3175" i="1"/>
  <c r="E3175" i="1"/>
  <c r="F1750" i="1"/>
  <c r="E1750" i="1"/>
  <c r="F5194" i="1"/>
  <c r="E5194" i="1"/>
  <c r="F3593" i="1"/>
  <c r="E3593" i="1"/>
  <c r="F2615" i="1"/>
  <c r="E2615" i="1"/>
  <c r="F574" i="1"/>
  <c r="E574" i="1"/>
  <c r="F2651" i="1"/>
  <c r="E2651" i="1"/>
  <c r="F1110" i="1"/>
  <c r="E1110" i="1"/>
  <c r="F246" i="1"/>
  <c r="E246" i="1"/>
  <c r="F2418" i="1"/>
  <c r="E2418" i="1"/>
  <c r="F4114" i="1"/>
  <c r="E4114" i="1"/>
  <c r="F3931" i="1"/>
  <c r="E3931" i="1"/>
  <c r="F3701" i="1"/>
  <c r="E3701" i="1"/>
  <c r="E6543" i="1"/>
  <c r="F6543" i="1"/>
  <c r="F3179" i="1"/>
  <c r="E3179" i="1"/>
  <c r="F5531" i="1"/>
  <c r="E5531" i="1"/>
  <c r="F90" i="1"/>
  <c r="E90" i="1"/>
  <c r="F2349" i="1"/>
  <c r="E2349" i="1"/>
  <c r="F3138" i="1"/>
  <c r="E3138" i="1"/>
  <c r="F380" i="1"/>
  <c r="E380" i="1"/>
  <c r="F974" i="1"/>
  <c r="E974" i="1"/>
  <c r="F5460" i="1"/>
  <c r="E5460" i="1"/>
  <c r="F6212" i="1"/>
  <c r="E6212" i="1"/>
  <c r="F3553" i="1"/>
  <c r="E3553" i="1"/>
  <c r="F1132" i="1"/>
  <c r="E1132" i="1"/>
  <c r="F5006" i="1"/>
  <c r="E5006" i="1"/>
  <c r="F4493" i="1"/>
  <c r="E4493" i="1"/>
  <c r="F3086" i="1"/>
  <c r="E3086" i="1"/>
  <c r="F1135" i="1"/>
  <c r="E1135" i="1"/>
  <c r="F3532" i="1"/>
  <c r="E3532" i="1"/>
  <c r="F5139" i="1"/>
  <c r="E5139" i="1"/>
  <c r="F1662" i="1"/>
  <c r="E1662" i="1"/>
  <c r="F2642" i="1"/>
  <c r="E2642" i="1"/>
  <c r="E6429" i="1"/>
  <c r="F6429" i="1"/>
  <c r="F1449" i="1"/>
  <c r="E1449" i="1"/>
  <c r="F6598" i="1"/>
  <c r="E6598" i="1"/>
  <c r="F4202" i="1"/>
  <c r="E4202" i="1"/>
  <c r="F6378" i="1"/>
  <c r="E6378" i="1"/>
  <c r="F4637" i="1"/>
  <c r="E4637" i="1"/>
  <c r="F5901" i="1"/>
  <c r="E5901" i="1"/>
  <c r="F3823" i="1"/>
  <c r="E3823" i="1"/>
  <c r="F2654" i="1"/>
  <c r="E2654" i="1"/>
  <c r="F1169" i="1"/>
  <c r="E1169" i="1"/>
  <c r="F1072" i="1"/>
  <c r="E1072" i="1"/>
  <c r="F4242" i="1"/>
  <c r="E4242" i="1"/>
  <c r="F5801" i="1"/>
  <c r="E5801" i="1"/>
  <c r="F6189" i="1"/>
  <c r="E6189" i="1"/>
  <c r="F2908" i="1"/>
  <c r="E2908" i="1"/>
  <c r="F5091" i="1"/>
  <c r="E5091" i="1"/>
  <c r="F293" i="1"/>
  <c r="E293" i="1"/>
  <c r="F3552" i="1"/>
  <c r="E3552" i="1"/>
  <c r="F1014" i="1"/>
  <c r="E1014" i="1"/>
  <c r="E2341" i="1"/>
  <c r="F2341" i="1"/>
  <c r="F3760" i="1"/>
  <c r="E3760" i="1"/>
  <c r="E2584" i="1"/>
  <c r="F2584" i="1"/>
  <c r="F1599" i="1"/>
  <c r="E1599" i="1"/>
  <c r="E5332" i="1"/>
  <c r="F5332" i="1"/>
  <c r="E1644" i="1"/>
  <c r="F1644" i="1"/>
  <c r="F2080" i="1"/>
  <c r="E2080" i="1"/>
  <c r="E4774" i="1"/>
  <c r="F4774" i="1"/>
  <c r="F4677" i="1"/>
  <c r="E4677" i="1"/>
  <c r="F3447" i="1"/>
  <c r="E3447" i="1"/>
  <c r="F4410" i="1"/>
  <c r="E4410" i="1"/>
  <c r="F3932" i="1"/>
  <c r="E3932" i="1"/>
  <c r="E6352" i="1"/>
  <c r="F6352" i="1"/>
  <c r="F1967" i="1"/>
  <c r="E1967" i="1"/>
  <c r="F294" i="1"/>
  <c r="E294" i="1"/>
  <c r="F3381" i="1"/>
  <c r="E3381" i="1"/>
  <c r="F1041" i="1"/>
  <c r="E1041" i="1"/>
  <c r="F3374" i="1"/>
  <c r="E3374" i="1"/>
  <c r="F2449" i="1"/>
  <c r="E2449" i="1"/>
  <c r="F2947" i="1"/>
  <c r="E2947" i="1"/>
  <c r="F4625" i="1"/>
  <c r="E4625" i="1"/>
  <c r="F6033" i="1"/>
  <c r="E6033" i="1"/>
  <c r="F1235" i="1"/>
  <c r="E1235" i="1"/>
  <c r="F6207" i="1"/>
  <c r="E6207" i="1"/>
  <c r="F5366" i="1"/>
  <c r="E5366" i="1"/>
  <c r="E3443" i="1"/>
  <c r="F3443" i="1"/>
  <c r="F1523" i="1"/>
  <c r="E1523" i="1"/>
  <c r="F523" i="1"/>
  <c r="E523" i="1"/>
  <c r="F6297" i="1"/>
  <c r="E6297" i="1"/>
  <c r="E6321" i="1"/>
  <c r="F6321" i="1"/>
  <c r="F631" i="1"/>
  <c r="E631" i="1"/>
  <c r="F5255" i="1"/>
  <c r="E5255" i="1"/>
  <c r="F2509" i="1"/>
  <c r="E2509" i="1"/>
  <c r="F364" i="1"/>
  <c r="E364" i="1"/>
  <c r="F1354" i="1"/>
  <c r="E1354" i="1"/>
  <c r="F1830" i="1"/>
  <c r="E1830" i="1"/>
  <c r="F4366" i="1"/>
  <c r="E4366" i="1"/>
  <c r="F3759" i="1"/>
  <c r="E3759" i="1"/>
  <c r="F1727" i="1"/>
  <c r="E1727" i="1"/>
  <c r="F2532" i="1"/>
  <c r="E2532" i="1"/>
  <c r="F5985" i="1"/>
  <c r="E5985" i="1"/>
  <c r="F4950" i="1"/>
  <c r="E4950" i="1"/>
  <c r="F2811" i="1"/>
  <c r="E2811" i="1"/>
  <c r="E1033" i="1"/>
  <c r="F1033" i="1"/>
  <c r="F4615" i="1"/>
  <c r="E4615" i="1"/>
  <c r="E6654" i="1"/>
  <c r="F6654" i="1"/>
  <c r="E4987" i="1"/>
  <c r="F4987" i="1"/>
  <c r="E4593" i="1"/>
  <c r="F4593" i="1"/>
  <c r="F4453" i="1"/>
  <c r="E4453" i="1"/>
  <c r="F3076" i="1"/>
  <c r="E3076" i="1"/>
  <c r="F2254" i="1"/>
  <c r="E2254" i="1"/>
  <c r="F220" i="1"/>
  <c r="E220" i="1"/>
  <c r="E6149" i="1"/>
  <c r="F6149" i="1"/>
  <c r="F6710" i="1"/>
  <c r="E6710" i="1"/>
  <c r="F5478" i="1"/>
  <c r="E5478" i="1"/>
  <c r="F1891" i="1"/>
  <c r="E1891" i="1"/>
  <c r="I2365" i="1"/>
  <c r="G2365" i="1"/>
  <c r="F1216" i="1"/>
  <c r="E1216" i="1"/>
  <c r="F4377" i="1"/>
  <c r="E4377" i="1"/>
  <c r="F754" i="1"/>
  <c r="E754" i="1"/>
  <c r="E2699" i="1"/>
  <c r="F2699" i="1"/>
  <c r="F6725" i="1"/>
  <c r="E6725" i="1"/>
  <c r="F6591" i="1"/>
  <c r="E6591" i="1"/>
  <c r="F6172" i="1"/>
  <c r="E6172" i="1"/>
  <c r="F6606" i="1"/>
  <c r="E6606" i="1"/>
  <c r="F3236" i="1"/>
  <c r="E3236" i="1"/>
  <c r="E5805" i="1"/>
  <c r="F5805" i="1"/>
  <c r="F5702" i="1"/>
  <c r="E5702" i="1"/>
  <c r="F3557" i="1"/>
  <c r="E3557" i="1"/>
  <c r="E1882" i="1"/>
  <c r="F1882" i="1"/>
  <c r="E826" i="1"/>
  <c r="F826" i="1"/>
  <c r="F6116" i="1"/>
  <c r="E6116" i="1"/>
  <c r="F5050" i="1"/>
  <c r="E5050" i="1"/>
  <c r="F3908" i="1"/>
  <c r="E3908" i="1"/>
  <c r="F1539" i="1"/>
  <c r="E1539" i="1"/>
  <c r="F111" i="1"/>
  <c r="E111" i="1"/>
  <c r="E1429" i="1"/>
  <c r="F1429" i="1"/>
  <c r="F3998" i="1"/>
  <c r="E3998" i="1"/>
  <c r="F2073" i="1"/>
  <c r="E2073" i="1"/>
  <c r="F3643" i="1"/>
  <c r="E3643" i="1"/>
  <c r="F159" i="1"/>
  <c r="E159" i="1"/>
  <c r="F6039" i="1"/>
  <c r="E6039" i="1"/>
  <c r="F3049" i="1"/>
  <c r="E3049" i="1"/>
  <c r="F880" i="1"/>
  <c r="E880" i="1"/>
  <c r="F5598" i="1"/>
  <c r="E5598" i="1"/>
  <c r="E6631" i="1"/>
  <c r="F6631" i="1"/>
  <c r="F4398" i="1"/>
  <c r="E4398" i="1"/>
  <c r="F5889" i="1"/>
  <c r="E5889" i="1"/>
  <c r="F1059" i="1"/>
  <c r="E1059" i="1"/>
  <c r="E6229" i="1"/>
  <c r="F6229" i="1"/>
  <c r="F5345" i="1"/>
  <c r="E5345" i="1"/>
  <c r="F5043" i="1"/>
  <c r="E5043" i="1"/>
  <c r="F1755" i="1"/>
  <c r="E1755" i="1"/>
  <c r="F4187" i="1"/>
  <c r="E4187" i="1"/>
  <c r="F4164" i="1"/>
  <c r="E4164" i="1"/>
  <c r="F4184" i="1"/>
  <c r="E4184" i="1"/>
  <c r="H3699" i="1"/>
  <c r="J3699" i="1"/>
  <c r="F3953" i="1"/>
  <c r="E3953" i="1"/>
  <c r="F274" i="1"/>
  <c r="E274" i="1"/>
  <c r="F5876" i="1"/>
  <c r="E5876" i="1"/>
  <c r="F3974" i="1"/>
  <c r="E3974" i="1"/>
  <c r="F654" i="1"/>
  <c r="E654" i="1"/>
  <c r="F2911" i="1"/>
  <c r="E2911" i="1"/>
  <c r="F5988" i="1"/>
  <c r="E5988" i="1"/>
  <c r="F1225" i="1"/>
  <c r="E1225" i="1"/>
  <c r="F4385" i="1"/>
  <c r="E4385" i="1"/>
  <c r="F2207" i="1"/>
  <c r="E2207" i="1"/>
  <c r="F1675" i="1"/>
  <c r="E1675" i="1"/>
  <c r="F3370" i="1"/>
  <c r="E3370" i="1"/>
  <c r="F3253" i="1"/>
  <c r="E3253" i="1"/>
  <c r="F2327" i="1"/>
  <c r="E2327" i="1"/>
  <c r="F5061" i="1"/>
  <c r="E5061" i="1"/>
  <c r="F288" i="1"/>
  <c r="E288" i="1"/>
  <c r="F3212" i="1"/>
  <c r="E3212" i="1"/>
  <c r="F2766" i="1"/>
  <c r="E2766" i="1"/>
  <c r="F988" i="1"/>
  <c r="E988" i="1"/>
  <c r="E5969" i="1"/>
  <c r="F5969" i="1"/>
  <c r="F3205" i="1"/>
  <c r="E3205" i="1"/>
  <c r="E2367" i="1"/>
  <c r="F2367" i="1"/>
  <c r="F4694" i="1"/>
  <c r="E4694" i="1"/>
  <c r="F5518" i="1"/>
  <c r="E5518" i="1"/>
  <c r="F2195" i="1"/>
  <c r="E2195" i="1"/>
  <c r="F237" i="1"/>
  <c r="E237" i="1"/>
  <c r="F6633" i="1"/>
  <c r="E6633" i="1"/>
  <c r="F4855" i="1"/>
  <c r="E4855" i="1"/>
  <c r="F3937" i="1"/>
  <c r="E3937" i="1"/>
  <c r="F1986" i="1"/>
  <c r="E1986" i="1"/>
  <c r="F1582" i="1"/>
  <c r="E1582" i="1"/>
  <c r="F3397" i="1"/>
  <c r="E3397" i="1"/>
  <c r="E5563" i="1"/>
  <c r="F5563" i="1"/>
  <c r="F4759" i="1"/>
  <c r="E4759" i="1"/>
  <c r="E6354" i="1"/>
  <c r="F6354" i="1"/>
  <c r="E2596" i="1"/>
  <c r="F2596" i="1"/>
  <c r="E2434" i="1"/>
  <c r="F2434" i="1"/>
  <c r="F4795" i="1"/>
  <c r="E4795" i="1"/>
  <c r="F795" i="1"/>
  <c r="E795" i="1"/>
  <c r="F5470" i="1"/>
  <c r="E5470" i="1"/>
  <c r="F3976" i="1"/>
  <c r="E3976" i="1"/>
  <c r="F1271" i="1"/>
  <c r="E1271" i="1"/>
  <c r="F2704" i="1"/>
  <c r="E2704" i="1"/>
  <c r="E3082" i="1"/>
  <c r="F3082" i="1"/>
  <c r="F3792" i="1"/>
  <c r="E3792" i="1"/>
  <c r="F4318" i="1"/>
  <c r="E4318" i="1"/>
  <c r="E5960" i="1"/>
  <c r="F5960" i="1"/>
  <c r="F1839" i="1"/>
  <c r="E1839" i="1"/>
  <c r="F4721" i="1"/>
  <c r="E4721" i="1"/>
  <c r="F3487" i="1"/>
  <c r="E3487" i="1"/>
  <c r="F187" i="1"/>
  <c r="E187" i="1"/>
  <c r="F6091" i="1"/>
  <c r="E6091" i="1"/>
  <c r="F4558" i="1"/>
  <c r="E4558" i="1"/>
  <c r="E1980" i="1"/>
  <c r="F1980" i="1"/>
  <c r="F1677" i="1"/>
  <c r="E1677" i="1"/>
  <c r="F4118" i="1"/>
  <c r="E4118" i="1"/>
  <c r="F3028" i="1"/>
  <c r="E3028" i="1"/>
  <c r="E3322" i="1"/>
  <c r="F3322" i="1"/>
  <c r="F5280" i="1"/>
  <c r="E5280" i="1"/>
  <c r="F6060" i="1"/>
  <c r="E6060" i="1"/>
  <c r="F3942" i="1"/>
  <c r="E3942" i="1"/>
  <c r="F6148" i="1"/>
  <c r="E6148" i="1"/>
  <c r="F5380" i="1"/>
  <c r="E5380" i="1"/>
  <c r="F2734" i="1"/>
  <c r="E2734" i="1"/>
  <c r="E1173" i="1"/>
  <c r="F1173" i="1"/>
  <c r="F474" i="1"/>
  <c r="E474" i="1"/>
  <c r="F6515" i="1"/>
  <c r="E6515" i="1"/>
  <c r="E2561" i="1"/>
  <c r="F2561" i="1"/>
  <c r="E3039" i="1"/>
  <c r="F3039" i="1"/>
  <c r="F729" i="1"/>
  <c r="E729" i="1"/>
  <c r="E3822" i="1"/>
  <c r="F3822" i="1"/>
  <c r="F6554" i="1"/>
  <c r="E6554" i="1"/>
  <c r="F1029" i="1"/>
  <c r="E1029" i="1"/>
  <c r="F4035" i="1"/>
  <c r="E4035" i="1"/>
  <c r="F3136" i="1"/>
  <c r="E3136" i="1"/>
  <c r="F2448" i="1"/>
  <c r="E2448" i="1"/>
  <c r="F3078" i="1"/>
  <c r="E3078" i="1"/>
  <c r="F2329" i="1"/>
  <c r="E2329" i="1"/>
  <c r="F1437" i="1"/>
  <c r="E1437" i="1"/>
  <c r="F3252" i="1"/>
  <c r="E3252" i="1"/>
  <c r="B891" i="1"/>
  <c r="B2571" i="1"/>
  <c r="B4567" i="1"/>
  <c r="B4249" i="1"/>
  <c r="B3866" i="1"/>
  <c r="B4122" i="1"/>
  <c r="B3950" i="1"/>
  <c r="B3663" i="1"/>
  <c r="B3985" i="1"/>
  <c r="B5624" i="1"/>
  <c r="B5788" i="1"/>
  <c r="B1250" i="1"/>
  <c r="B2769" i="1"/>
  <c r="B4605" i="1"/>
  <c r="B5207" i="1"/>
  <c r="B6118" i="1"/>
  <c r="E777" i="1"/>
  <c r="F777" i="1"/>
  <c r="E1633" i="1"/>
  <c r="F1633" i="1"/>
  <c r="F2414" i="1"/>
  <c r="E2414" i="1"/>
  <c r="F6416" i="1"/>
  <c r="E6416" i="1"/>
  <c r="F374" i="1"/>
  <c r="E374" i="1"/>
  <c r="F6257" i="1"/>
  <c r="E6257" i="1"/>
  <c r="E5492" i="1"/>
  <c r="F5492" i="1"/>
  <c r="F2214" i="1"/>
  <c r="E2214" i="1"/>
  <c r="F5433" i="1"/>
  <c r="E5433" i="1"/>
  <c r="F1836" i="1"/>
  <c r="E1836" i="1"/>
  <c r="F5607" i="1"/>
  <c r="E5607" i="1"/>
  <c r="F1711" i="1"/>
  <c r="E1711" i="1"/>
  <c r="F4861" i="1"/>
  <c r="E4861" i="1"/>
  <c r="F4793" i="1"/>
  <c r="E4793" i="1"/>
  <c r="F2305" i="1"/>
  <c r="E2305" i="1"/>
  <c r="F46" i="1"/>
  <c r="E46" i="1"/>
  <c r="E60" i="1"/>
  <c r="F60" i="1"/>
  <c r="F3726" i="1"/>
  <c r="E3726" i="1"/>
  <c r="F16" i="1"/>
  <c r="E16" i="1"/>
  <c r="F779" i="1"/>
  <c r="E779" i="1"/>
  <c r="F4660" i="1"/>
  <c r="E4660" i="1"/>
  <c r="F6289" i="1"/>
  <c r="E6289" i="1"/>
  <c r="F5461" i="1"/>
  <c r="E5461" i="1"/>
  <c r="F3238" i="1"/>
  <c r="E3238" i="1"/>
  <c r="F4441" i="1"/>
  <c r="E4441" i="1"/>
  <c r="F4659" i="1"/>
  <c r="E4659" i="1"/>
  <c r="F3744" i="1"/>
  <c r="E3744" i="1"/>
  <c r="F3872" i="1"/>
  <c r="E3872" i="1"/>
  <c r="F5100" i="1"/>
  <c r="E5100" i="1"/>
  <c r="F3924" i="1"/>
  <c r="E3924" i="1"/>
  <c r="F412" i="1"/>
  <c r="E412" i="1"/>
  <c r="F630" i="1"/>
  <c r="E630" i="1"/>
  <c r="F1288" i="1"/>
  <c r="E1288" i="1"/>
  <c r="F1308" i="1"/>
  <c r="E1308" i="1"/>
  <c r="F3296" i="1"/>
  <c r="E3296" i="1"/>
  <c r="F4901" i="1"/>
  <c r="E4901" i="1"/>
  <c r="F4709" i="1"/>
  <c r="E4709" i="1"/>
  <c r="F1860" i="1"/>
  <c r="E1860" i="1"/>
  <c r="F706" i="1"/>
  <c r="E706" i="1"/>
  <c r="F3493" i="1"/>
  <c r="E3493" i="1"/>
  <c r="F138" i="1"/>
  <c r="E138" i="1"/>
  <c r="F2820" i="1"/>
  <c r="E2820" i="1"/>
  <c r="F1356" i="1"/>
  <c r="E1356" i="1"/>
  <c r="F3563" i="1"/>
  <c r="E3563" i="1"/>
  <c r="E3202" i="1"/>
  <c r="F3202" i="1"/>
  <c r="F1112" i="1"/>
  <c r="E1112" i="1"/>
  <c r="F2630" i="1"/>
  <c r="E2630" i="1"/>
  <c r="F4907" i="1"/>
  <c r="E4907" i="1"/>
  <c r="F6338" i="1"/>
  <c r="E6338" i="1"/>
  <c r="F2215" i="1"/>
  <c r="E2215" i="1"/>
  <c r="E2896" i="1"/>
  <c r="F2896" i="1"/>
  <c r="H2700" i="1"/>
  <c r="J2700" i="1"/>
  <c r="F1316" i="1"/>
  <c r="E1316" i="1"/>
  <c r="F3738" i="1"/>
  <c r="E3738" i="1"/>
  <c r="F1486" i="1"/>
  <c r="E1486" i="1"/>
  <c r="F6215" i="1"/>
  <c r="E6215" i="1"/>
  <c r="F5347" i="1"/>
  <c r="E5347" i="1"/>
  <c r="F3290" i="1"/>
  <c r="E3290" i="1"/>
  <c r="F1746" i="1"/>
  <c r="E1746" i="1"/>
  <c r="F366" i="1"/>
  <c r="E366" i="1"/>
  <c r="F5330" i="1"/>
  <c r="E5330" i="1"/>
  <c r="F2765" i="1"/>
  <c r="E2765" i="1"/>
  <c r="F5924" i="1"/>
  <c r="E5924" i="1"/>
  <c r="F2315" i="1"/>
  <c r="E2315" i="1"/>
  <c r="F3435" i="1"/>
  <c r="E3435" i="1"/>
  <c r="F909" i="1"/>
  <c r="E909" i="1"/>
  <c r="F1170" i="1"/>
  <c r="E1170" i="1"/>
  <c r="F4894" i="1"/>
  <c r="E4894" i="1"/>
  <c r="F1139" i="1"/>
  <c r="E1139" i="1"/>
  <c r="F1691" i="1"/>
  <c r="E1691" i="1"/>
  <c r="F6534" i="1"/>
  <c r="E6534" i="1"/>
  <c r="F76" i="1"/>
  <c r="E76" i="1"/>
  <c r="F4461" i="1"/>
  <c r="E4461" i="1"/>
  <c r="F710" i="1"/>
  <c r="E710" i="1"/>
  <c r="F5368" i="1"/>
  <c r="E5368" i="1"/>
  <c r="F1707" i="1"/>
  <c r="E1707" i="1"/>
  <c r="E5804" i="1"/>
  <c r="F5804" i="1"/>
  <c r="F5621" i="1"/>
  <c r="E5621" i="1"/>
  <c r="F2201" i="1"/>
  <c r="E2201" i="1"/>
  <c r="E944" i="1"/>
  <c r="F944" i="1"/>
  <c r="F832" i="1"/>
  <c r="E832" i="1"/>
  <c r="E1501" i="1"/>
  <c r="F1501" i="1"/>
  <c r="F4884" i="1"/>
  <c r="E4884" i="1"/>
  <c r="F4627" i="1"/>
  <c r="E4627" i="1"/>
  <c r="E5943" i="1"/>
  <c r="F5943" i="1"/>
  <c r="F6499" i="1"/>
  <c r="E6499" i="1"/>
  <c r="F2264" i="1"/>
  <c r="E2264" i="1"/>
  <c r="F1856" i="1"/>
  <c r="E1856" i="1"/>
  <c r="F3774" i="1"/>
  <c r="E3774" i="1"/>
  <c r="F4639" i="1"/>
  <c r="E4639" i="1"/>
  <c r="F1092" i="1"/>
  <c r="E1092" i="1"/>
  <c r="F3788" i="1"/>
  <c r="E3788" i="1"/>
  <c r="F3061" i="1"/>
  <c r="E3061" i="1"/>
  <c r="F5986" i="1"/>
  <c r="E5986" i="1"/>
  <c r="E4614" i="1"/>
  <c r="F4614" i="1"/>
  <c r="F1212" i="1"/>
  <c r="E1212" i="1"/>
  <c r="F284" i="1"/>
  <c r="E284" i="1"/>
  <c r="E6722" i="1"/>
  <c r="F6722" i="1"/>
  <c r="F3289" i="1"/>
  <c r="E3289" i="1"/>
  <c r="F3817" i="1"/>
  <c r="E3817" i="1"/>
  <c r="I310" i="1"/>
  <c r="G310" i="1"/>
  <c r="F3748" i="1"/>
  <c r="E3748" i="1"/>
  <c r="F283" i="1"/>
  <c r="E283" i="1"/>
  <c r="F1717" i="1"/>
  <c r="E1717" i="1"/>
  <c r="F4209" i="1"/>
  <c r="E4209" i="1"/>
  <c r="F1548" i="1"/>
  <c r="E1548" i="1"/>
  <c r="F2082" i="1"/>
  <c r="E2082" i="1"/>
  <c r="F3403" i="1"/>
  <c r="E3403" i="1"/>
  <c r="F1418" i="1"/>
  <c r="E1418" i="1"/>
  <c r="F968" i="1"/>
  <c r="E968" i="1"/>
  <c r="F4794" i="1"/>
  <c r="E4794" i="1"/>
  <c r="F4168" i="1"/>
  <c r="E4168" i="1"/>
  <c r="F1627" i="1"/>
  <c r="E1627" i="1"/>
  <c r="F398" i="1"/>
  <c r="E398" i="1"/>
  <c r="F2458" i="1"/>
  <c r="E2458" i="1"/>
  <c r="F33" i="1"/>
  <c r="E33" i="1"/>
  <c r="F6292" i="1"/>
  <c r="E6292" i="1"/>
  <c r="F2621" i="1"/>
  <c r="E2621" i="1"/>
  <c r="F3478" i="1"/>
  <c r="E3478" i="1"/>
  <c r="F3801" i="1"/>
  <c r="E3801" i="1"/>
  <c r="E4484" i="1"/>
  <c r="F4484" i="1"/>
  <c r="F6280" i="1"/>
  <c r="E6280" i="1"/>
  <c r="F2244" i="1"/>
  <c r="E2244" i="1"/>
  <c r="F5193" i="1"/>
  <c r="E5193" i="1"/>
  <c r="F6528" i="1"/>
  <c r="E6528" i="1"/>
  <c r="E3307" i="1"/>
  <c r="F3307" i="1"/>
  <c r="F4380" i="1"/>
  <c r="E4380" i="1"/>
  <c r="F4769" i="1"/>
  <c r="E4769" i="1"/>
  <c r="E286" i="1"/>
  <c r="F286" i="1"/>
  <c r="F3679" i="1"/>
  <c r="E3679" i="1"/>
  <c r="F6594" i="1"/>
  <c r="E6594" i="1"/>
  <c r="E4095" i="1"/>
  <c r="F4095" i="1"/>
  <c r="F1046" i="1"/>
  <c r="E1046" i="1"/>
  <c r="F4862" i="1"/>
  <c r="E4862" i="1"/>
  <c r="F4157" i="1"/>
  <c r="E4157" i="1"/>
  <c r="F2478" i="1"/>
  <c r="E2478" i="1"/>
  <c r="F1918" i="1"/>
  <c r="E1918" i="1"/>
  <c r="F3324" i="1"/>
  <c r="E3324" i="1"/>
  <c r="F4606" i="1"/>
  <c r="E4606" i="1"/>
  <c r="E6094" i="1"/>
  <c r="F6094" i="1"/>
  <c r="E2721" i="1"/>
  <c r="F2721" i="1"/>
  <c r="F5947" i="1"/>
  <c r="E5947" i="1"/>
  <c r="F1123" i="1"/>
  <c r="E1123" i="1"/>
  <c r="F4059" i="1"/>
  <c r="E4059" i="1"/>
  <c r="F2776" i="1"/>
  <c r="E2776" i="1"/>
  <c r="F5463" i="1"/>
  <c r="E5463" i="1"/>
  <c r="F3294" i="1"/>
  <c r="E3294" i="1"/>
  <c r="F5741" i="1"/>
  <c r="E5741" i="1"/>
  <c r="F3564" i="1"/>
  <c r="E3564" i="1"/>
  <c r="F1791" i="1"/>
  <c r="E1791" i="1"/>
  <c r="F605" i="1"/>
  <c r="E605" i="1"/>
  <c r="F576" i="1"/>
  <c r="E576" i="1"/>
  <c r="F4158" i="1"/>
  <c r="E4158" i="1"/>
  <c r="F6687" i="1"/>
  <c r="E6687" i="1"/>
  <c r="F5410" i="1"/>
  <c r="E5410" i="1"/>
  <c r="F3003" i="1"/>
  <c r="E3003" i="1"/>
  <c r="F4608" i="1"/>
  <c r="E4608" i="1"/>
  <c r="F5973" i="1"/>
  <c r="E5973" i="1"/>
  <c r="F4399" i="1"/>
  <c r="E4399" i="1"/>
  <c r="F645" i="1"/>
  <c r="E645" i="1"/>
  <c r="F1337" i="1"/>
  <c r="E1337" i="1"/>
  <c r="F3975" i="1"/>
  <c r="E3975" i="1"/>
  <c r="F2485" i="1"/>
  <c r="E2485" i="1"/>
  <c r="F602" i="1"/>
  <c r="E602" i="1"/>
  <c r="F4050" i="1"/>
  <c r="E4050" i="1"/>
  <c r="E1516" i="1"/>
  <c r="F1516" i="1"/>
  <c r="F2000" i="1"/>
  <c r="E2000" i="1"/>
  <c r="E3772" i="1"/>
  <c r="F3772" i="1"/>
  <c r="F4036" i="1"/>
  <c r="E4036" i="1"/>
  <c r="E2263" i="1"/>
  <c r="F2263" i="1"/>
  <c r="E2547" i="1"/>
  <c r="F2547" i="1"/>
  <c r="F3580" i="1"/>
  <c r="E3580" i="1"/>
  <c r="F5728" i="1"/>
  <c r="E5728" i="1"/>
  <c r="F1261" i="1"/>
  <c r="E1261" i="1"/>
  <c r="F98" i="1"/>
  <c r="E98" i="1"/>
  <c r="F2238" i="1"/>
  <c r="E2238" i="1"/>
  <c r="F443" i="1"/>
  <c r="E443" i="1"/>
  <c r="F1443" i="1"/>
  <c r="E1443" i="1"/>
  <c r="F3320" i="1"/>
  <c r="E3320" i="1"/>
  <c r="E3216" i="1"/>
  <c r="F3216" i="1"/>
  <c r="F5379" i="1"/>
  <c r="E5379" i="1"/>
  <c r="F6017" i="1"/>
  <c r="E6017" i="1"/>
  <c r="E908" i="1"/>
  <c r="F908" i="1"/>
  <c r="F5699" i="1"/>
  <c r="E5699" i="1"/>
  <c r="E5142" i="1"/>
  <c r="F5142" i="1"/>
  <c r="F3008" i="1"/>
  <c r="E3008" i="1"/>
  <c r="F1874" i="1"/>
  <c r="E1874" i="1"/>
  <c r="F554" i="1"/>
  <c r="E554" i="1"/>
  <c r="F4881" i="1"/>
  <c r="E4881" i="1"/>
  <c r="E6316" i="1"/>
  <c r="F6316" i="1"/>
  <c r="F423" i="1"/>
  <c r="E423" i="1"/>
  <c r="F4708" i="1"/>
  <c r="E4708" i="1"/>
  <c r="F3306" i="1"/>
  <c r="E3306" i="1"/>
  <c r="F714" i="1"/>
  <c r="E714" i="1"/>
  <c r="F1798" i="1"/>
  <c r="E1798" i="1"/>
  <c r="F1590" i="1"/>
  <c r="E1590" i="1"/>
  <c r="E3429" i="1"/>
  <c r="F3429" i="1"/>
  <c r="F4124" i="1"/>
  <c r="E4124" i="1"/>
  <c r="F1503" i="1"/>
  <c r="E1503" i="1"/>
  <c r="F1894" i="1"/>
  <c r="E1894" i="1"/>
  <c r="F5710" i="1"/>
  <c r="E5710" i="1"/>
  <c r="F5203" i="1"/>
  <c r="E5203" i="1"/>
  <c r="F2954" i="1"/>
  <c r="E2954" i="1"/>
  <c r="F5880" i="1"/>
  <c r="E5880" i="1"/>
  <c r="F5695" i="1"/>
  <c r="E5695" i="1"/>
  <c r="F6382" i="1"/>
  <c r="E6382" i="1"/>
  <c r="F4568" i="1"/>
  <c r="E4568" i="1"/>
  <c r="E4663" i="1"/>
  <c r="F4663" i="1"/>
  <c r="F4325" i="1"/>
  <c r="E4325" i="1"/>
  <c r="F2724" i="1"/>
  <c r="E2724" i="1"/>
  <c r="F956" i="1"/>
  <c r="E956" i="1"/>
  <c r="F553" i="1"/>
  <c r="E553" i="1"/>
  <c r="F5904" i="1"/>
  <c r="E5904" i="1"/>
  <c r="F4960" i="1"/>
  <c r="E4960" i="1"/>
  <c r="F3747" i="1"/>
  <c r="E3747" i="1"/>
  <c r="F600" i="1"/>
  <c r="E600" i="1"/>
  <c r="E6565" i="1"/>
  <c r="F6565" i="1"/>
  <c r="F942" i="1"/>
  <c r="E942" i="1"/>
  <c r="F3400" i="1"/>
  <c r="E3400" i="1"/>
  <c r="F6117" i="1"/>
  <c r="E6117" i="1"/>
  <c r="F2810" i="1"/>
  <c r="E2810" i="1"/>
  <c r="F6111" i="1"/>
  <c r="E6111" i="1"/>
  <c r="F6359" i="1"/>
  <c r="E6359" i="1"/>
  <c r="F6248" i="1"/>
  <c r="E6248" i="1"/>
  <c r="E6683" i="1"/>
  <c r="F6683" i="1"/>
  <c r="F2250" i="1"/>
  <c r="E2250" i="1"/>
  <c r="F5313" i="1"/>
  <c r="E5313" i="1"/>
  <c r="F5654" i="1"/>
  <c r="E5654" i="1"/>
  <c r="F4213" i="1"/>
  <c r="E4213" i="1"/>
  <c r="F1786" i="1"/>
  <c r="E1786" i="1"/>
  <c r="F2097" i="1"/>
  <c r="E2097" i="1"/>
  <c r="F6481" i="1"/>
  <c r="E6481" i="1"/>
  <c r="F4728" i="1"/>
  <c r="E4728" i="1"/>
  <c r="F2656" i="1"/>
  <c r="E2656" i="1"/>
  <c r="F1199" i="1"/>
  <c r="E1199" i="1"/>
  <c r="F170" i="1"/>
  <c r="E170" i="1"/>
  <c r="F1444" i="1"/>
  <c r="E1444" i="1"/>
  <c r="F4246" i="1"/>
  <c r="E4246" i="1"/>
  <c r="F1948" i="1"/>
  <c r="E1948" i="1"/>
  <c r="F4452" i="1"/>
  <c r="E4452" i="1"/>
  <c r="F6711" i="1"/>
  <c r="E6711" i="1"/>
  <c r="F5377" i="1"/>
  <c r="E5377" i="1"/>
  <c r="F2984" i="1"/>
  <c r="E2984" i="1"/>
  <c r="F5455" i="1"/>
  <c r="E5455" i="1"/>
  <c r="F5022" i="1"/>
  <c r="E5022" i="1"/>
  <c r="F3072" i="1"/>
  <c r="E3072" i="1"/>
  <c r="F3184" i="1"/>
  <c r="E3184" i="1"/>
  <c r="F5196" i="1"/>
  <c r="E5196" i="1"/>
  <c r="F535" i="1"/>
  <c r="E535" i="1"/>
  <c r="E5754" i="1"/>
  <c r="F5754" i="1"/>
  <c r="E5452" i="1"/>
  <c r="F5452" i="1"/>
  <c r="F4031" i="1"/>
  <c r="E4031" i="1"/>
  <c r="F1674" i="1"/>
  <c r="E1674" i="1"/>
  <c r="F4426" i="1"/>
  <c r="E4426" i="1"/>
  <c r="F1611" i="1"/>
  <c r="E1611" i="1"/>
  <c r="E4055" i="1"/>
  <c r="F4055" i="1"/>
  <c r="F6194" i="1"/>
  <c r="E6194" i="1"/>
  <c r="E4511" i="1"/>
  <c r="F4511" i="1"/>
  <c r="F6223" i="1"/>
  <c r="E6223" i="1"/>
  <c r="F6659" i="1"/>
  <c r="E6659" i="1"/>
  <c r="F2462" i="1"/>
  <c r="E2462" i="1"/>
  <c r="F142" i="1"/>
  <c r="E142" i="1"/>
  <c r="F3357" i="1"/>
  <c r="E3357" i="1"/>
  <c r="F4655" i="1"/>
  <c r="E4655" i="1"/>
  <c r="F1745" i="1"/>
  <c r="E1745" i="1"/>
  <c r="F3551" i="1"/>
  <c r="E3551" i="1"/>
  <c r="F1519" i="1"/>
  <c r="E1519" i="1"/>
  <c r="F843" i="1"/>
  <c r="E843" i="1"/>
  <c r="F3091" i="1"/>
  <c r="E3091" i="1"/>
  <c r="F2009" i="1"/>
  <c r="E2009" i="1"/>
  <c r="F3207" i="1"/>
  <c r="E3207" i="1"/>
  <c r="F5539" i="1"/>
  <c r="E5539" i="1"/>
  <c r="F331" i="1"/>
  <c r="E331" i="1"/>
  <c r="E2427" i="1"/>
  <c r="F2427" i="1"/>
  <c r="F1776" i="1"/>
  <c r="E1776" i="1"/>
  <c r="E1177" i="1"/>
  <c r="F1177" i="1"/>
  <c r="F6253" i="1"/>
  <c r="E6253" i="1"/>
  <c r="F1949" i="1"/>
  <c r="E1949" i="1"/>
  <c r="F2795" i="1"/>
  <c r="E2795" i="1"/>
  <c r="F5129" i="1"/>
  <c r="E5129" i="1"/>
  <c r="F4733" i="1"/>
  <c r="E4733" i="1"/>
  <c r="F2838" i="1"/>
  <c r="E2838" i="1"/>
  <c r="F6179" i="1"/>
  <c r="E6179" i="1"/>
  <c r="F5480" i="1"/>
  <c r="E5480" i="1"/>
  <c r="F4623" i="1"/>
  <c r="E4623" i="1"/>
  <c r="F2278" i="1"/>
  <c r="E2278" i="1"/>
  <c r="F1805" i="1"/>
  <c r="E1805" i="1"/>
  <c r="F822" i="1"/>
  <c r="E822" i="1"/>
  <c r="F2693" i="1"/>
  <c r="E2693" i="1"/>
  <c r="F4891" i="1"/>
  <c r="E4891" i="1"/>
  <c r="F4084" i="1"/>
  <c r="E4084" i="1"/>
  <c r="F5070" i="1"/>
  <c r="E5070" i="1"/>
  <c r="F1700" i="1"/>
  <c r="E1700" i="1"/>
  <c r="F2203" i="1"/>
  <c r="E2203" i="1"/>
  <c r="F2575" i="1"/>
  <c r="E2575" i="1"/>
  <c r="F1376" i="1"/>
  <c r="E1376" i="1"/>
  <c r="F5116" i="1"/>
  <c r="E5116" i="1"/>
  <c r="F3960" i="1"/>
  <c r="E3960" i="1"/>
  <c r="F780" i="1"/>
  <c r="E780" i="1"/>
  <c r="F2334" i="1"/>
  <c r="E2334" i="1"/>
  <c r="F2682" i="1"/>
  <c r="E2682" i="1"/>
  <c r="F4072" i="1"/>
  <c r="E4072" i="1"/>
  <c r="F4406" i="1"/>
  <c r="E4406" i="1"/>
  <c r="F5324" i="1"/>
  <c r="E5324" i="1"/>
  <c r="F1742" i="1"/>
  <c r="E1742" i="1"/>
  <c r="F2926" i="1"/>
  <c r="E2926" i="1"/>
  <c r="F3862" i="1"/>
  <c r="E3862" i="1"/>
  <c r="F682" i="1"/>
  <c r="E682" i="1"/>
  <c r="F6698" i="1"/>
  <c r="E6698" i="1"/>
  <c r="F4317" i="1"/>
  <c r="E4317" i="1"/>
  <c r="F6138" i="1"/>
  <c r="E6138" i="1"/>
  <c r="F272" i="1"/>
  <c r="E272" i="1"/>
  <c r="F3363" i="1"/>
  <c r="E3363" i="1"/>
  <c r="F1282" i="1"/>
  <c r="E1282" i="1"/>
  <c r="F1448" i="1"/>
  <c r="E1448" i="1"/>
  <c r="E5692" i="1"/>
  <c r="F5692" i="1"/>
  <c r="F5056" i="1"/>
  <c r="E5056" i="1"/>
  <c r="F2011" i="1"/>
  <c r="E2011" i="1"/>
  <c r="F5839" i="1"/>
  <c r="E5839" i="1"/>
  <c r="E5027" i="1"/>
  <c r="F5027" i="1"/>
  <c r="F2826" i="1"/>
  <c r="E2826" i="1"/>
  <c r="F197" i="1"/>
  <c r="E197" i="1"/>
  <c r="F6240" i="1"/>
  <c r="E6240" i="1"/>
  <c r="F6657" i="1"/>
  <c r="E6657" i="1"/>
  <c r="F1335" i="1"/>
  <c r="E1335" i="1"/>
  <c r="F3550" i="1"/>
  <c r="E3550" i="1"/>
  <c r="F4316" i="1"/>
  <c r="E4316" i="1"/>
  <c r="F3781" i="1"/>
  <c r="E3781" i="1"/>
  <c r="F6330" i="1"/>
  <c r="E6330" i="1"/>
  <c r="F83" i="1"/>
  <c r="E83" i="1"/>
  <c r="F5399" i="1"/>
  <c r="E5399" i="1"/>
  <c r="F3576" i="1"/>
  <c r="E3576" i="1"/>
  <c r="F4284" i="1"/>
  <c r="E4284" i="1"/>
  <c r="F2799" i="1"/>
  <c r="E2799" i="1"/>
  <c r="F3169" i="1"/>
  <c r="E3169" i="1"/>
  <c r="F2353" i="1"/>
  <c r="E2353" i="1"/>
  <c r="F2622" i="1"/>
  <c r="E2622" i="1"/>
  <c r="F2474" i="1"/>
  <c r="E2474" i="1"/>
  <c r="F245" i="1"/>
  <c r="E245" i="1"/>
  <c r="B26" i="1"/>
  <c r="B203" i="1"/>
  <c r="B1958" i="1"/>
  <c r="B4308" i="1"/>
  <c r="B4305" i="1"/>
  <c r="B5057" i="1"/>
  <c r="B6495" i="1"/>
  <c r="F6013" i="1"/>
  <c r="E6013" i="1"/>
  <c r="F2280" i="1"/>
  <c r="E2280" i="1"/>
  <c r="B809" i="1"/>
  <c r="B335" i="1"/>
  <c r="B18" i="1"/>
  <c r="B178" i="1"/>
  <c r="B312" i="1"/>
  <c r="B2061" i="1"/>
  <c r="B1647" i="1"/>
  <c r="B1665" i="1"/>
  <c r="B1698" i="1"/>
  <c r="B1446" i="1"/>
  <c r="B840" i="1"/>
  <c r="B2439" i="1"/>
  <c r="B2825" i="1"/>
  <c r="B2492" i="1"/>
  <c r="B3358" i="1"/>
  <c r="B4665" i="1"/>
  <c r="B3755" i="1"/>
  <c r="B4363" i="1"/>
  <c r="B3709" i="1"/>
  <c r="B3966" i="1"/>
  <c r="B4334" i="1"/>
  <c r="B4622" i="1"/>
  <c r="B4550" i="1"/>
  <c r="B5431" i="1"/>
  <c r="B5308" i="1"/>
  <c r="B4830" i="1"/>
  <c r="B6712" i="1"/>
  <c r="B6249" i="1"/>
  <c r="B6682" i="1"/>
  <c r="B6446" i="1"/>
  <c r="B6051" i="1"/>
  <c r="F5759" i="1"/>
  <c r="E5759" i="1"/>
  <c r="F2036" i="1"/>
  <c r="E2036" i="1"/>
  <c r="F1377" i="1"/>
  <c r="E1377" i="1"/>
  <c r="F6399" i="1"/>
  <c r="E6399" i="1"/>
  <c r="F141" i="1"/>
  <c r="E141" i="1"/>
  <c r="F5172" i="1"/>
  <c r="E5172" i="1"/>
  <c r="F5383" i="1"/>
  <c r="E5383" i="1"/>
  <c r="F5543" i="1"/>
  <c r="E5543" i="1"/>
  <c r="F6081" i="1"/>
  <c r="E6081" i="1"/>
  <c r="F4219" i="1"/>
  <c r="E4219" i="1"/>
  <c r="F365" i="1"/>
  <c r="E365" i="1"/>
  <c r="F1676" i="1"/>
  <c r="E1676" i="1"/>
  <c r="F5777" i="1"/>
  <c r="E5777" i="1"/>
  <c r="F1898" i="1"/>
  <c r="E1898" i="1"/>
  <c r="F3524" i="1"/>
  <c r="E3524" i="1"/>
  <c r="F4510" i="1"/>
  <c r="E4510" i="1"/>
  <c r="F4218" i="1"/>
  <c r="E4218" i="1"/>
  <c r="F2977" i="1"/>
  <c r="E2977" i="1"/>
  <c r="F341" i="1"/>
  <c r="E341" i="1"/>
  <c r="F1550" i="1"/>
  <c r="E1550" i="1"/>
  <c r="F3546" i="1"/>
  <c r="E3546" i="1"/>
  <c r="F5360" i="1"/>
  <c r="E5360" i="1"/>
  <c r="F153" i="1"/>
  <c r="E153" i="1"/>
  <c r="F1159" i="1"/>
  <c r="E1159" i="1"/>
  <c r="F5594" i="1"/>
  <c r="E5594" i="1"/>
  <c r="E2219" i="1"/>
  <c r="F2219" i="1"/>
  <c r="F4858" i="1"/>
  <c r="E4858" i="1"/>
  <c r="E6191" i="1"/>
  <c r="F6191" i="1"/>
  <c r="F1513" i="1"/>
  <c r="E1513" i="1"/>
  <c r="F1036" i="1"/>
  <c r="E1036" i="1"/>
  <c r="I2700" i="1"/>
  <c r="G2700" i="1"/>
  <c r="F8" i="1"/>
  <c r="E8" i="1"/>
  <c r="F4345" i="1"/>
  <c r="E4345" i="1"/>
  <c r="F881" i="1"/>
  <c r="E881" i="1"/>
  <c r="E6119" i="1"/>
  <c r="F6119" i="1"/>
  <c r="E4994" i="1"/>
  <c r="F4994" i="1"/>
  <c r="F2778" i="1"/>
  <c r="E2778" i="1"/>
  <c r="F1889" i="1"/>
  <c r="E1889" i="1"/>
  <c r="F318" i="1"/>
  <c r="E318" i="1"/>
  <c r="F4128" i="1"/>
  <c r="E4128" i="1"/>
  <c r="F2461" i="1"/>
  <c r="E2461" i="1"/>
  <c r="F6643" i="1"/>
  <c r="E6643" i="1"/>
  <c r="F3067" i="1"/>
  <c r="E3067" i="1"/>
  <c r="E3193" i="1"/>
  <c r="F3193" i="1"/>
  <c r="F6627" i="1"/>
  <c r="E6627" i="1"/>
  <c r="E2096" i="1"/>
  <c r="F2096" i="1"/>
  <c r="F4678" i="1"/>
  <c r="E4678" i="1"/>
  <c r="E1840" i="1"/>
  <c r="F1840" i="1"/>
  <c r="F1233" i="1"/>
  <c r="E1233" i="1"/>
  <c r="F5177" i="1"/>
  <c r="E5177" i="1"/>
  <c r="I58" i="1"/>
  <c r="G58" i="1"/>
  <c r="F3978" i="1"/>
  <c r="E3978" i="1"/>
  <c r="F211" i="1"/>
  <c r="E211" i="1"/>
  <c r="F5639" i="1"/>
  <c r="E5639" i="1"/>
  <c r="F1510" i="1"/>
  <c r="E1510" i="1"/>
  <c r="F5309" i="1"/>
  <c r="E5309" i="1"/>
  <c r="F4644" i="1"/>
  <c r="E4644" i="1"/>
  <c r="F1385" i="1"/>
  <c r="E1385" i="1"/>
  <c r="F6132" i="1"/>
  <c r="E6132" i="1"/>
  <c r="F734" i="1"/>
  <c r="E734" i="1"/>
  <c r="F1660" i="1"/>
  <c r="E1660" i="1"/>
  <c r="E3568" i="1"/>
  <c r="F3568" i="1"/>
  <c r="F2631" i="1"/>
  <c r="E2631" i="1"/>
  <c r="E4752" i="1"/>
  <c r="F4752" i="1"/>
  <c r="F6626" i="1"/>
  <c r="E6626" i="1"/>
  <c r="F1400" i="1"/>
  <c r="E1400" i="1"/>
  <c r="F3415" i="1"/>
  <c r="E3415" i="1"/>
  <c r="F3227" i="1"/>
  <c r="E3227" i="1"/>
  <c r="F5357" i="1"/>
  <c r="E5357" i="1"/>
  <c r="F1226" i="1"/>
  <c r="E1226" i="1"/>
  <c r="F4276" i="1"/>
  <c r="E4276" i="1"/>
  <c r="F2110" i="1"/>
  <c r="E2110" i="1"/>
  <c r="F6208" i="1"/>
  <c r="E6208" i="1"/>
  <c r="F4875" i="1"/>
  <c r="E4875" i="1"/>
  <c r="E1402" i="1"/>
  <c r="F1402" i="1"/>
  <c r="I1022" i="1"/>
  <c r="G1022" i="1"/>
  <c r="F6332" i="1"/>
  <c r="E6332" i="1"/>
  <c r="F2934" i="1"/>
  <c r="E2934" i="1"/>
  <c r="F3057" i="1"/>
  <c r="E3057" i="1"/>
  <c r="H310" i="1"/>
  <c r="J310" i="1"/>
  <c r="F3519" i="1"/>
  <c r="E3519" i="1"/>
  <c r="F5781" i="1"/>
  <c r="E5781" i="1"/>
  <c r="F1093" i="1"/>
  <c r="E1093" i="1"/>
  <c r="F4348" i="1"/>
  <c r="E4348" i="1"/>
  <c r="F1207" i="1"/>
  <c r="E1207" i="1"/>
  <c r="F2060" i="1"/>
  <c r="E2060" i="1"/>
  <c r="E3291" i="1"/>
  <c r="F3291" i="1"/>
  <c r="F1716" i="1"/>
  <c r="E1716" i="1"/>
  <c r="F2127" i="1"/>
  <c r="E2127" i="1"/>
  <c r="F4339" i="1"/>
  <c r="E4339" i="1"/>
  <c r="F3912" i="1"/>
  <c r="E3912" i="1"/>
  <c r="F1912" i="1"/>
  <c r="E1912" i="1"/>
  <c r="F332" i="1"/>
  <c r="E332" i="1"/>
  <c r="F3222" i="1"/>
  <c r="E3222" i="1"/>
  <c r="F735" i="1"/>
  <c r="E735" i="1"/>
  <c r="E5664" i="1"/>
  <c r="F5664" i="1"/>
  <c r="F2905" i="1"/>
  <c r="E2905" i="1"/>
  <c r="F3959" i="1"/>
  <c r="E3959" i="1"/>
  <c r="F3864" i="1"/>
  <c r="E3864" i="1"/>
  <c r="F3295" i="1"/>
  <c r="E3295" i="1"/>
  <c r="F4718" i="1"/>
  <c r="E4718" i="1"/>
  <c r="F3124" i="1"/>
  <c r="E3124" i="1"/>
  <c r="E4564" i="1"/>
  <c r="F4564" i="1"/>
  <c r="F6175" i="1"/>
  <c r="E6175" i="1"/>
  <c r="F1631" i="1"/>
  <c r="E1631" i="1"/>
  <c r="F4425" i="1"/>
  <c r="E4425" i="1"/>
  <c r="F5260" i="1"/>
  <c r="E5260" i="1"/>
  <c r="E44" i="1"/>
  <c r="F44" i="1"/>
  <c r="F3583" i="1"/>
  <c r="E3583" i="1"/>
  <c r="F5693" i="1"/>
  <c r="E5693" i="1"/>
  <c r="F3727" i="1"/>
  <c r="E3727" i="1"/>
  <c r="F806" i="1"/>
  <c r="E806" i="1"/>
  <c r="F5581" i="1"/>
  <c r="E5581" i="1"/>
  <c r="F3677" i="1"/>
  <c r="E3677" i="1"/>
  <c r="F3069" i="1"/>
  <c r="E3069" i="1"/>
  <c r="F1932" i="1"/>
  <c r="E1932" i="1"/>
  <c r="F3096" i="1"/>
  <c r="E3096" i="1"/>
  <c r="E4023" i="1"/>
  <c r="F4023" i="1"/>
  <c r="F6216" i="1"/>
  <c r="E6216" i="1"/>
  <c r="E3359" i="1"/>
  <c r="F3359" i="1"/>
  <c r="E6602" i="1"/>
  <c r="F6602" i="1"/>
  <c r="F353" i="1"/>
  <c r="E353" i="1"/>
  <c r="F2493" i="1"/>
  <c r="E2493" i="1"/>
  <c r="F5779" i="1"/>
  <c r="E5779" i="1"/>
  <c r="E5315" i="1"/>
  <c r="F5315" i="1"/>
  <c r="F3242" i="1"/>
  <c r="E3242" i="1"/>
  <c r="F6251" i="1"/>
  <c r="E6251" i="1"/>
  <c r="F4153" i="1"/>
  <c r="E4153" i="1"/>
  <c r="E6085" i="1"/>
  <c r="F6085" i="1"/>
  <c r="F2154" i="1"/>
  <c r="E2154" i="1"/>
  <c r="F2301" i="1"/>
  <c r="E2301" i="1"/>
  <c r="F4521" i="1"/>
  <c r="E4521" i="1"/>
  <c r="F4609" i="1"/>
  <c r="E4609" i="1"/>
  <c r="F3917" i="1"/>
  <c r="E3917" i="1"/>
  <c r="F2980" i="1"/>
  <c r="E2980" i="1"/>
  <c r="F4445" i="1"/>
  <c r="E4445" i="1"/>
  <c r="F6402" i="1"/>
  <c r="E6402" i="1"/>
  <c r="F4654" i="1"/>
  <c r="E4654" i="1"/>
  <c r="E563" i="1"/>
  <c r="F563" i="1"/>
  <c r="F804" i="1"/>
  <c r="E804" i="1"/>
  <c r="F3830" i="1"/>
  <c r="E3830" i="1"/>
  <c r="F1879" i="1"/>
  <c r="E1879" i="1"/>
  <c r="E6322" i="1"/>
  <c r="F6322" i="1"/>
  <c r="F3729" i="1"/>
  <c r="E3729" i="1"/>
  <c r="F50" i="1"/>
  <c r="E50" i="1"/>
  <c r="F1162" i="1"/>
  <c r="E1162" i="1"/>
  <c r="F2937" i="1"/>
  <c r="E2937" i="1"/>
  <c r="F3416" i="1"/>
  <c r="E3416" i="1"/>
  <c r="F2396" i="1"/>
  <c r="E2396" i="1"/>
  <c r="F2417" i="1"/>
  <c r="E2417" i="1"/>
  <c r="F4443" i="1"/>
  <c r="E4443" i="1"/>
  <c r="F5119" i="1"/>
  <c r="E5119" i="1"/>
  <c r="F411" i="1"/>
  <c r="E411" i="1"/>
  <c r="F25" i="1"/>
  <c r="E25" i="1"/>
  <c r="F118" i="1"/>
  <c r="E118" i="1"/>
  <c r="F6719" i="1"/>
  <c r="E6719" i="1"/>
  <c r="F2174" i="1"/>
  <c r="E2174" i="1"/>
  <c r="F3302" i="1"/>
  <c r="E3302" i="1"/>
  <c r="E1256" i="1"/>
  <c r="F1256" i="1"/>
  <c r="F3968" i="1"/>
  <c r="E3968" i="1"/>
  <c r="F6061" i="1"/>
  <c r="E6061" i="1"/>
  <c r="F1892" i="1"/>
  <c r="E1892" i="1"/>
  <c r="E6541" i="1"/>
  <c r="F6541" i="1"/>
  <c r="F4547" i="1"/>
  <c r="E4547" i="1"/>
  <c r="F2960" i="1"/>
  <c r="E2960" i="1"/>
  <c r="F2160" i="1"/>
  <c r="E2160" i="1"/>
  <c r="E6064" i="1"/>
  <c r="F6064" i="1"/>
  <c r="F4878" i="1"/>
  <c r="E4878" i="1"/>
  <c r="F6012" i="1"/>
  <c r="E6012" i="1"/>
  <c r="F6405" i="1"/>
  <c r="E6405" i="1"/>
  <c r="F5126" i="1"/>
  <c r="E5126" i="1"/>
  <c r="F2873" i="1"/>
  <c r="E2873" i="1"/>
  <c r="F346" i="1"/>
  <c r="E346" i="1"/>
  <c r="F1423" i="1"/>
  <c r="E1423" i="1"/>
  <c r="F1296" i="1"/>
  <c r="E1296" i="1"/>
  <c r="F4007" i="1"/>
  <c r="E4007" i="1"/>
  <c r="F3691" i="1"/>
  <c r="E3691" i="1"/>
  <c r="F614" i="1"/>
  <c r="E614" i="1"/>
  <c r="E1507" i="1"/>
  <c r="F1507" i="1"/>
  <c r="E6143" i="1"/>
  <c r="F6143" i="1"/>
  <c r="E5155" i="1"/>
  <c r="F5155" i="1"/>
  <c r="F2549" i="1"/>
  <c r="E2549" i="1"/>
  <c r="F4899" i="1"/>
  <c r="E4899" i="1"/>
  <c r="F3674" i="1"/>
  <c r="E3674" i="1"/>
  <c r="F6252" i="1"/>
  <c r="E6252" i="1"/>
  <c r="E5322" i="1"/>
  <c r="F5322" i="1"/>
  <c r="F3731" i="1"/>
  <c r="E3731" i="1"/>
  <c r="F4500" i="1"/>
  <c r="E4500" i="1"/>
  <c r="F1595" i="1"/>
  <c r="E1595" i="1"/>
  <c r="F552" i="1"/>
  <c r="E552" i="1"/>
  <c r="F489" i="1"/>
  <c r="E489" i="1"/>
  <c r="F5074" i="1"/>
  <c r="E5074" i="1"/>
  <c r="F5273" i="1"/>
  <c r="E5273" i="1"/>
  <c r="E3648" i="1"/>
  <c r="F3648" i="1"/>
  <c r="E88" i="1"/>
  <c r="F88" i="1"/>
  <c r="E1763" i="1"/>
  <c r="F1763" i="1"/>
  <c r="F878" i="1"/>
  <c r="E878" i="1"/>
  <c r="F3816" i="1"/>
  <c r="E3816" i="1"/>
  <c r="E6724" i="1"/>
  <c r="F6724" i="1"/>
  <c r="F2839" i="1"/>
  <c r="E2839" i="1"/>
  <c r="F4957" i="1"/>
  <c r="E4957" i="1"/>
  <c r="F6678" i="1"/>
  <c r="E6678" i="1"/>
  <c r="E5662" i="1"/>
  <c r="F5662" i="1"/>
  <c r="F5758" i="1"/>
  <c r="E5758" i="1"/>
  <c r="F2072" i="1"/>
  <c r="E2072" i="1"/>
  <c r="E4913" i="1"/>
  <c r="F4913" i="1"/>
  <c r="E5154" i="1"/>
  <c r="F5154" i="1"/>
  <c r="F3893" i="1"/>
  <c r="E3893" i="1"/>
  <c r="F1705" i="1"/>
  <c r="E1705" i="1"/>
  <c r="F1969" i="1"/>
  <c r="E1969" i="1"/>
  <c r="F5951" i="1"/>
  <c r="E5951" i="1"/>
  <c r="F5016" i="1"/>
  <c r="E5016" i="1"/>
  <c r="E2542" i="1"/>
  <c r="F2542" i="1"/>
  <c r="F2065" i="1"/>
  <c r="E2065" i="1"/>
  <c r="F6653" i="1"/>
  <c r="E6653" i="1"/>
  <c r="F1490" i="1"/>
  <c r="E1490" i="1"/>
  <c r="E3056" i="1"/>
  <c r="F3056" i="1"/>
  <c r="F640" i="1"/>
  <c r="E640" i="1"/>
  <c r="F2883" i="1"/>
  <c r="E2883" i="1"/>
  <c r="F4816" i="1"/>
  <c r="E4816" i="1"/>
  <c r="F4961" i="1"/>
  <c r="E4961" i="1"/>
  <c r="F652" i="1"/>
  <c r="E652" i="1"/>
  <c r="F3616" i="1"/>
  <c r="E3616" i="1"/>
  <c r="E5373" i="1"/>
  <c r="F5373" i="1"/>
  <c r="F2982" i="1"/>
  <c r="E2982" i="1"/>
  <c r="F1315" i="1"/>
  <c r="E1315" i="1"/>
  <c r="E5084" i="1"/>
  <c r="F5084" i="1"/>
  <c r="F4927" i="1"/>
  <c r="E4927" i="1"/>
  <c r="F5396" i="1"/>
  <c r="E5396" i="1"/>
  <c r="F4811" i="1"/>
  <c r="E4811" i="1"/>
  <c r="E4108" i="1"/>
  <c r="F4108" i="1"/>
  <c r="F915" i="1"/>
  <c r="E915" i="1"/>
  <c r="F2355" i="1"/>
  <c r="E2355" i="1"/>
  <c r="F1434" i="1"/>
  <c r="E1434" i="1"/>
  <c r="F4054" i="1"/>
  <c r="E4054" i="1"/>
  <c r="F6001" i="1"/>
  <c r="E6001" i="1"/>
  <c r="F3754" i="1"/>
  <c r="E3754" i="1"/>
  <c r="F5812" i="1"/>
  <c r="E5812" i="1"/>
  <c r="F6525" i="1"/>
  <c r="E6525" i="1"/>
  <c r="F2653" i="1"/>
  <c r="E2653" i="1"/>
  <c r="F5953" i="1"/>
  <c r="E5953" i="1"/>
  <c r="F3162" i="1"/>
  <c r="E3162" i="1"/>
  <c r="F5124" i="1"/>
  <c r="E5124" i="1"/>
  <c r="F1163" i="1"/>
  <c r="E1163" i="1"/>
  <c r="F3991" i="1"/>
  <c r="E3991" i="1"/>
  <c r="F1646" i="1"/>
  <c r="E1646" i="1"/>
  <c r="F1780" i="1"/>
  <c r="E1780" i="1"/>
  <c r="F1577" i="1"/>
  <c r="E1577" i="1"/>
  <c r="F1477" i="1"/>
  <c r="E1477" i="1"/>
  <c r="F2023" i="1"/>
  <c r="E2023" i="1"/>
  <c r="F4269" i="1"/>
  <c r="E4269" i="1"/>
  <c r="F538" i="1"/>
  <c r="E538" i="1"/>
  <c r="F2362" i="1"/>
  <c r="E2362" i="1"/>
  <c r="F1695" i="1"/>
  <c r="E1695" i="1"/>
  <c r="E1346" i="1"/>
  <c r="F1346" i="1"/>
  <c r="F5733" i="1"/>
  <c r="E5733" i="1"/>
  <c r="F1109" i="1"/>
  <c r="E1109" i="1"/>
  <c r="F3002" i="1"/>
  <c r="E3002" i="1"/>
  <c r="F4803" i="1"/>
  <c r="E4803" i="1"/>
  <c r="F4860" i="1"/>
  <c r="E4860" i="1"/>
  <c r="F2742" i="1"/>
  <c r="E2742" i="1"/>
  <c r="F6417" i="1"/>
  <c r="E6417" i="1"/>
  <c r="F4156" i="1"/>
  <c r="E4156" i="1"/>
  <c r="F5170" i="1"/>
  <c r="E5170" i="1"/>
  <c r="F3108" i="1"/>
  <c r="E3108" i="1"/>
  <c r="F6026" i="1"/>
  <c r="E6026" i="1"/>
  <c r="F388" i="1"/>
  <c r="E388" i="1"/>
  <c r="F1787" i="1"/>
  <c r="E1787" i="1"/>
  <c r="F4367" i="1"/>
  <c r="E4367" i="1"/>
  <c r="F3020" i="1"/>
  <c r="E3020" i="1"/>
  <c r="F2415" i="1"/>
  <c r="E2415" i="1"/>
  <c r="F1379" i="1"/>
  <c r="E1379" i="1"/>
  <c r="F1683" i="1"/>
  <c r="E1683" i="1"/>
  <c r="E994" i="1"/>
  <c r="F994" i="1"/>
  <c r="F683" i="1"/>
  <c r="E683" i="1"/>
  <c r="F5545" i="1"/>
  <c r="E5545" i="1"/>
  <c r="F4326" i="1"/>
  <c r="E4326" i="1"/>
  <c r="E268" i="1"/>
  <c r="F268" i="1"/>
  <c r="F2989" i="1"/>
  <c r="E2989" i="1"/>
  <c r="F2409" i="1"/>
  <c r="E2409" i="1"/>
  <c r="F4231" i="1"/>
  <c r="E4231" i="1"/>
  <c r="F2851" i="1"/>
  <c r="E2851" i="1"/>
  <c r="F4882" i="1"/>
  <c r="E4882" i="1"/>
  <c r="F1358" i="1"/>
  <c r="E1358" i="1"/>
  <c r="F1783" i="1"/>
  <c r="E1783" i="1"/>
  <c r="F4005" i="1"/>
  <c r="E4005" i="1"/>
  <c r="E6077" i="1"/>
  <c r="F6077" i="1"/>
  <c r="F5771" i="1"/>
  <c r="E5771" i="1"/>
  <c r="F3444" i="1"/>
  <c r="E3444" i="1"/>
  <c r="F4831" i="1"/>
  <c r="E4831" i="1"/>
  <c r="F6161" i="1"/>
  <c r="E6161" i="1"/>
  <c r="F3377" i="1"/>
  <c r="E3377" i="1"/>
  <c r="F1628" i="1"/>
  <c r="E1628" i="1"/>
  <c r="F1209" i="1"/>
  <c r="E1209" i="1"/>
  <c r="F5058" i="1"/>
  <c r="E5058" i="1"/>
  <c r="F5145" i="1"/>
  <c r="E5145" i="1"/>
  <c r="F3518" i="1"/>
  <c r="E3518" i="1"/>
  <c r="F5629" i="1"/>
  <c r="E5629" i="1"/>
  <c r="F4995" i="1"/>
  <c r="E4995" i="1"/>
  <c r="F2953" i="1"/>
  <c r="E2953" i="1"/>
  <c r="F562" i="1"/>
  <c r="E562" i="1"/>
  <c r="F6255" i="1"/>
  <c r="E6255" i="1"/>
  <c r="F3881" i="1"/>
  <c r="E3881" i="1"/>
  <c r="F77" i="1"/>
  <c r="E77" i="1"/>
  <c r="F3230" i="1"/>
  <c r="E3230" i="1"/>
  <c r="F2560" i="1"/>
  <c r="E2560" i="1"/>
  <c r="F3892" i="1"/>
  <c r="E3892" i="1"/>
  <c r="F6186" i="1"/>
  <c r="E6186" i="1"/>
  <c r="F1037" i="1"/>
  <c r="E1037" i="1"/>
  <c r="F5103" i="1"/>
  <c r="E5103" i="1"/>
  <c r="F5633" i="1"/>
  <c r="E5633" i="1"/>
  <c r="F4112" i="1"/>
  <c r="E4112" i="1"/>
  <c r="F3577" i="1"/>
  <c r="E3577" i="1"/>
  <c r="E883" i="1"/>
  <c r="F883" i="1"/>
  <c r="B2089" i="1"/>
  <c r="B4991" i="1"/>
  <c r="B539" i="1"/>
  <c r="B589" i="1"/>
  <c r="B989" i="1"/>
  <c r="B85" i="1"/>
  <c r="B1741" i="1"/>
  <c r="B2173" i="1"/>
  <c r="B1663" i="1"/>
  <c r="B1555" i="1"/>
  <c r="B1971" i="1"/>
  <c r="B1330" i="1"/>
  <c r="B2216" i="1"/>
  <c r="B1866" i="1"/>
  <c r="B3333" i="1"/>
  <c r="B2306" i="1"/>
  <c r="B2569" i="1"/>
  <c r="B3033" i="1"/>
  <c r="B2363" i="1"/>
  <c r="B2684" i="1"/>
  <c r="B3516" i="1"/>
  <c r="B3005" i="1"/>
  <c r="B3181" i="1"/>
  <c r="B3472" i="1"/>
  <c r="B4306" i="1"/>
  <c r="B5522" i="1"/>
  <c r="B5571" i="1"/>
  <c r="B4706" i="1"/>
  <c r="B4789" i="1"/>
  <c r="B5110" i="1"/>
  <c r="B4823" i="1"/>
  <c r="B5367" i="1"/>
  <c r="B5208" i="1"/>
  <c r="B4565" i="1"/>
  <c r="B4841" i="1"/>
  <c r="B5257" i="1"/>
  <c r="B5593" i="1"/>
  <c r="B5278" i="1"/>
  <c r="B5231" i="1"/>
  <c r="B5441" i="1"/>
  <c r="B6470" i="1"/>
  <c r="B6231" i="1"/>
  <c r="B5735" i="1"/>
  <c r="B6674" i="1"/>
  <c r="B6260" i="1"/>
  <c r="B6389" i="1"/>
  <c r="B1141" i="1"/>
  <c r="B1568" i="1"/>
  <c r="B2372" i="1"/>
  <c r="B2788" i="1"/>
  <c r="B3309" i="1"/>
  <c r="B2579" i="1"/>
  <c r="B3941" i="1"/>
  <c r="B3947" i="1"/>
  <c r="B3740" i="1"/>
  <c r="B3585" i="1"/>
  <c r="B5384" i="1"/>
  <c r="B5496" i="1"/>
  <c r="B5468" i="1"/>
  <c r="B6715" i="1"/>
  <c r="B6660" i="1"/>
  <c r="E6005" i="1"/>
  <c r="F6005" i="1"/>
  <c r="F3308" i="1"/>
  <c r="E3308" i="1"/>
  <c r="F6656" i="1"/>
  <c r="E6656" i="1"/>
  <c r="F1371" i="1"/>
  <c r="E1371" i="1"/>
  <c r="F774" i="1"/>
  <c r="E774" i="1"/>
  <c r="F5510" i="1"/>
  <c r="E5510" i="1"/>
  <c r="F1679" i="1"/>
  <c r="E1679" i="1"/>
  <c r="F5527" i="1"/>
  <c r="E5527" i="1"/>
  <c r="F1685" i="1"/>
  <c r="E1685" i="1"/>
  <c r="F363" i="1"/>
  <c r="E363" i="1"/>
  <c r="F4635" i="1"/>
  <c r="E4635" i="1"/>
  <c r="F5378" i="1"/>
  <c r="E5378" i="1"/>
  <c r="F5412" i="1"/>
  <c r="E5412" i="1"/>
  <c r="F5209" i="1"/>
  <c r="E5209" i="1"/>
  <c r="F204" i="1"/>
  <c r="E204" i="1"/>
  <c r="F855" i="1"/>
  <c r="E855" i="1"/>
  <c r="F2648" i="1"/>
  <c r="E2648" i="1"/>
  <c r="F4839" i="1"/>
  <c r="E4839" i="1"/>
  <c r="F1191" i="1"/>
  <c r="E1191" i="1"/>
  <c r="F3964" i="1"/>
  <c r="E3964" i="1"/>
  <c r="F244" i="1"/>
  <c r="E244" i="1"/>
  <c r="F3421" i="1"/>
  <c r="E3421" i="1"/>
  <c r="F959" i="1"/>
  <c r="E959" i="1"/>
  <c r="B928" i="1"/>
  <c r="B833" i="1"/>
  <c r="B343" i="1"/>
  <c r="B1079" i="1"/>
  <c r="B2256" i="1"/>
  <c r="B1961" i="1"/>
  <c r="B4482" i="1"/>
  <c r="B5044" i="1"/>
  <c r="B4877" i="1"/>
  <c r="B5917" i="1"/>
  <c r="B6045" i="1"/>
  <c r="B6589" i="1"/>
  <c r="B1230" i="1"/>
  <c r="B1242" i="1"/>
  <c r="B1921" i="1"/>
  <c r="B1910" i="1"/>
  <c r="B2038" i="1"/>
  <c r="B1959" i="1"/>
  <c r="B2182" i="1"/>
  <c r="B2602" i="1"/>
  <c r="B2746" i="1"/>
  <c r="B3439" i="1"/>
  <c r="B2210" i="1"/>
  <c r="B4025" i="1"/>
  <c r="B3495" i="1"/>
  <c r="B5457" i="1"/>
  <c r="B5585" i="1"/>
  <c r="B6407" i="1"/>
  <c r="B5818" i="1"/>
  <c r="B2046" i="1"/>
  <c r="B2062" i="1"/>
  <c r="B2209" i="1"/>
  <c r="B2440" i="1"/>
  <c r="B2313" i="1"/>
  <c r="B2295" i="1"/>
  <c r="B2483" i="1"/>
  <c r="B3990" i="1"/>
  <c r="B3736" i="1"/>
  <c r="B3600" i="1"/>
  <c r="B4454" i="1"/>
  <c r="B4822" i="1"/>
  <c r="B5501" i="1"/>
  <c r="B6634" i="1"/>
  <c r="B6145" i="1"/>
  <c r="B861" i="1"/>
  <c r="B609" i="1"/>
  <c r="B643" i="1"/>
  <c r="B148" i="1"/>
  <c r="B965" i="1"/>
  <c r="B1420" i="1"/>
  <c r="B2028" i="1"/>
  <c r="B1618" i="1"/>
  <c r="B836" i="1"/>
  <c r="B620" i="1"/>
  <c r="B3001" i="1"/>
  <c r="B2940" i="1"/>
  <c r="B4357" i="1"/>
  <c r="B3784" i="1"/>
  <c r="B3913" i="1"/>
  <c r="B3962" i="1"/>
  <c r="B4267" i="1"/>
  <c r="B3694" i="1"/>
  <c r="B4206" i="1"/>
  <c r="B4335" i="1"/>
  <c r="B3514" i="1"/>
  <c r="B3793" i="1"/>
  <c r="B4947" i="1"/>
  <c r="B4777" i="1"/>
  <c r="B6464" i="1"/>
  <c r="F6502" i="1"/>
  <c r="E6502" i="1"/>
  <c r="F1581" i="1"/>
  <c r="E1581" i="1"/>
  <c r="F6355" i="1"/>
  <c r="E6355" i="1"/>
  <c r="F856" i="1"/>
  <c r="E856" i="1"/>
  <c r="F1671" i="1"/>
  <c r="E1671" i="1"/>
  <c r="F5895" i="1"/>
  <c r="E5895" i="1"/>
  <c r="F154" i="1"/>
  <c r="E154" i="1"/>
  <c r="F6701" i="1"/>
  <c r="E6701" i="1"/>
  <c r="F4578" i="1"/>
  <c r="E4578" i="1"/>
  <c r="E844" i="1"/>
  <c r="F844" i="1"/>
  <c r="F5523" i="1"/>
  <c r="E5523" i="1"/>
  <c r="F290" i="1"/>
  <c r="E290" i="1"/>
  <c r="F5508" i="1"/>
  <c r="E5508" i="1"/>
  <c r="F1391" i="1"/>
  <c r="E1391" i="1"/>
  <c r="F3887" i="1"/>
  <c r="E3887" i="1"/>
  <c r="F4806" i="1"/>
  <c r="E4806" i="1"/>
  <c r="F1068" i="1"/>
  <c r="E1068" i="1"/>
  <c r="F6623" i="1"/>
  <c r="E6623" i="1"/>
  <c r="F9" i="1"/>
  <c r="E9" i="1"/>
  <c r="F4058" i="1"/>
  <c r="E4058" i="1"/>
  <c r="F6331" i="1"/>
  <c r="E6331" i="1"/>
  <c r="F291" i="1"/>
  <c r="E291" i="1"/>
  <c r="F4778" i="1"/>
  <c r="E4778" i="1"/>
  <c r="E6544" i="1"/>
  <c r="F6544" i="1"/>
  <c r="E3762" i="1"/>
  <c r="F3762" i="1"/>
  <c r="F1970" i="1"/>
  <c r="E1970" i="1"/>
  <c r="F4278" i="1"/>
  <c r="E4278" i="1"/>
  <c r="F2945" i="1"/>
  <c r="E2945" i="1"/>
  <c r="E3041" i="1"/>
  <c r="F3041" i="1"/>
  <c r="F2979" i="1"/>
  <c r="E2979" i="1"/>
  <c r="F4838" i="1"/>
  <c r="E4838" i="1"/>
  <c r="F3165" i="1"/>
  <c r="E3165" i="1"/>
  <c r="F5972" i="1"/>
  <c r="E5972" i="1"/>
  <c r="F6319" i="1"/>
  <c r="E6319" i="1"/>
  <c r="F6580" i="1"/>
  <c r="E6580" i="1"/>
  <c r="F1740" i="1"/>
  <c r="E1740" i="1"/>
  <c r="F2358" i="1"/>
  <c r="E2358" i="1"/>
  <c r="F4312" i="1"/>
  <c r="E4312" i="1"/>
  <c r="F4818" i="1"/>
  <c r="E4818" i="1"/>
  <c r="F355" i="1"/>
  <c r="E355" i="1"/>
  <c r="F5247" i="1"/>
  <c r="E5247" i="1"/>
  <c r="E3562" i="1"/>
  <c r="F3562" i="1"/>
  <c r="F6169" i="1"/>
  <c r="E6169" i="1"/>
  <c r="E621" i="1"/>
  <c r="F621" i="1"/>
  <c r="F229" i="1"/>
  <c r="E229" i="1"/>
  <c r="F3620" i="1"/>
  <c r="E3620" i="1"/>
  <c r="E5094" i="1"/>
  <c r="F5094" i="1"/>
  <c r="F278" i="1"/>
  <c r="E278" i="1"/>
  <c r="F1483" i="1"/>
  <c r="E1483" i="1"/>
  <c r="F4739" i="1"/>
  <c r="E4739" i="1"/>
  <c r="F6365" i="1"/>
  <c r="E6365" i="1"/>
  <c r="F1299" i="1"/>
  <c r="E1299" i="1"/>
  <c r="F1533" i="1"/>
  <c r="E1533" i="1"/>
  <c r="F5088" i="1"/>
  <c r="E5088" i="1"/>
  <c r="F226" i="1"/>
  <c r="E226" i="1"/>
  <c r="F3572" i="1"/>
  <c r="E3572" i="1"/>
  <c r="F6021" i="1"/>
  <c r="E6021" i="1"/>
  <c r="F6694" i="1"/>
  <c r="E6694" i="1"/>
  <c r="F4786" i="1"/>
  <c r="E4786" i="1"/>
  <c r="F3401" i="1"/>
  <c r="E3401" i="1"/>
  <c r="F1841" i="1"/>
  <c r="E1841" i="1"/>
  <c r="F1021" i="1"/>
  <c r="E1021" i="1"/>
  <c r="F3334" i="1"/>
  <c r="E3334" i="1"/>
  <c r="F3323" i="1"/>
  <c r="E3323" i="1"/>
  <c r="F6333" i="1"/>
  <c r="E6333" i="1"/>
  <c r="E2343" i="1"/>
  <c r="F2343" i="1"/>
  <c r="E1908" i="1"/>
  <c r="F1908" i="1"/>
  <c r="F6279" i="1"/>
  <c r="E6279" i="1"/>
  <c r="F113" i="1"/>
  <c r="E113" i="1"/>
  <c r="F4598" i="1"/>
  <c r="E4598" i="1"/>
  <c r="F1039" i="1"/>
  <c r="E1039" i="1"/>
  <c r="F1985" i="1"/>
  <c r="E1985" i="1"/>
  <c r="F5814" i="1"/>
  <c r="E5814" i="1"/>
  <c r="H58" i="1"/>
  <c r="J58" i="1"/>
  <c r="F4261" i="1"/>
  <c r="E4261" i="1"/>
  <c r="F1149" i="1"/>
  <c r="E1149" i="1"/>
  <c r="F5429" i="1"/>
  <c r="E5429" i="1"/>
  <c r="F1114" i="1"/>
  <c r="E1114" i="1"/>
  <c r="F4999" i="1"/>
  <c r="E4999" i="1"/>
  <c r="F5107" i="1"/>
  <c r="E5107" i="1"/>
  <c r="F6158" i="1"/>
  <c r="E6158" i="1"/>
  <c r="E5905" i="1"/>
  <c r="F5905" i="1"/>
  <c r="F6547" i="1"/>
  <c r="E6547" i="1"/>
  <c r="F183" i="1"/>
  <c r="E183" i="1"/>
  <c r="F3693" i="1"/>
  <c r="E3693" i="1"/>
  <c r="F2469" i="1"/>
  <c r="E2469" i="1"/>
  <c r="F5161" i="1"/>
  <c r="E5161" i="1"/>
  <c r="F6080" i="1"/>
  <c r="E6080" i="1"/>
  <c r="F1364" i="1"/>
  <c r="E1364" i="1"/>
  <c r="F4813" i="1"/>
  <c r="E4813" i="1"/>
  <c r="E808" i="1"/>
  <c r="F808" i="1"/>
  <c r="F5674" i="1"/>
  <c r="E5674" i="1"/>
  <c r="F1378" i="1"/>
  <c r="E1378" i="1"/>
  <c r="F2303" i="1"/>
  <c r="E2303" i="1"/>
  <c r="E6036" i="1"/>
  <c r="F6036" i="1"/>
  <c r="F6127" i="1"/>
  <c r="E6127" i="1"/>
  <c r="F5413" i="1"/>
  <c r="E5413" i="1"/>
  <c r="F874" i="1"/>
  <c r="E874" i="1"/>
  <c r="H1022" i="1"/>
  <c r="J1022" i="1"/>
  <c r="F6105" i="1"/>
  <c r="E6105" i="1"/>
  <c r="F2694" i="1"/>
  <c r="E2694" i="1"/>
  <c r="F2991" i="1"/>
  <c r="E2991" i="1"/>
  <c r="F5922" i="1"/>
  <c r="E5922" i="1"/>
  <c r="F3328" i="1"/>
  <c r="E3328" i="1"/>
  <c r="F5778" i="1"/>
  <c r="E5778" i="1"/>
  <c r="F749" i="1"/>
  <c r="E749" i="1"/>
  <c r="F4374" i="1"/>
  <c r="E4374" i="1"/>
  <c r="F647" i="1"/>
  <c r="E647" i="1"/>
  <c r="F1038" i="1"/>
  <c r="E1038" i="1"/>
  <c r="F3173" i="1"/>
  <c r="E3173" i="1"/>
  <c r="E1017" i="1"/>
  <c r="F1017" i="1"/>
  <c r="F2190" i="1"/>
  <c r="E2190" i="1"/>
  <c r="F4671" i="1"/>
  <c r="E4671" i="1"/>
  <c r="F3767" i="1"/>
  <c r="E3767" i="1"/>
  <c r="F1622" i="1"/>
  <c r="E1622" i="1"/>
  <c r="F6380" i="1"/>
  <c r="E6380" i="1"/>
  <c r="F1319" i="1"/>
  <c r="E1319" i="1"/>
  <c r="E782" i="1"/>
  <c r="F782" i="1"/>
  <c r="F5739" i="1"/>
  <c r="E5739" i="1"/>
  <c r="F2809" i="1"/>
  <c r="E2809" i="1"/>
  <c r="F2559" i="1"/>
  <c r="E2559" i="1"/>
  <c r="F3505" i="1"/>
  <c r="E3505" i="1"/>
  <c r="F2456" i="1"/>
  <c r="E2456" i="1"/>
  <c r="F5423" i="1"/>
  <c r="E5423" i="1"/>
  <c r="F1946" i="1"/>
  <c r="E1946" i="1"/>
  <c r="F4773" i="1"/>
  <c r="E4773" i="1"/>
  <c r="F6398" i="1"/>
  <c r="E6398" i="1"/>
  <c r="E627" i="1"/>
  <c r="F627" i="1"/>
  <c r="E4008" i="1"/>
  <c r="F4008" i="1"/>
  <c r="F5316" i="1"/>
  <c r="E5316" i="1"/>
  <c r="F537" i="1"/>
  <c r="E537" i="1"/>
  <c r="F2578" i="1"/>
  <c r="E2578" i="1"/>
  <c r="F5944" i="1"/>
  <c r="E5944" i="1"/>
  <c r="F4046" i="1"/>
  <c r="E4046" i="1"/>
  <c r="F1184" i="1"/>
  <c r="E1184" i="1"/>
  <c r="F5068" i="1"/>
  <c r="E5068" i="1"/>
  <c r="F3706" i="1"/>
  <c r="E3706" i="1"/>
  <c r="F2257" i="1"/>
  <c r="E2257" i="1"/>
  <c r="F1030" i="1"/>
  <c r="E1030" i="1"/>
  <c r="E2964" i="1"/>
  <c r="F2964" i="1"/>
  <c r="F2898" i="1"/>
  <c r="E2898" i="1"/>
  <c r="F6726" i="1"/>
  <c r="E6726" i="1"/>
  <c r="F2716" i="1"/>
  <c r="E2716" i="1"/>
  <c r="F4518" i="1"/>
  <c r="E4518" i="1"/>
  <c r="F205" i="1"/>
  <c r="E205" i="1"/>
  <c r="F2251" i="1"/>
  <c r="E2251" i="1"/>
  <c r="F5613" i="1"/>
  <c r="E5613" i="1"/>
  <c r="F3834" i="1"/>
  <c r="E3834" i="1"/>
  <c r="F1498" i="1"/>
  <c r="E1498" i="1"/>
  <c r="E5946" i="1"/>
  <c r="F5946" i="1"/>
  <c r="F3737" i="1"/>
  <c r="E3737" i="1"/>
  <c r="E5941" i="1"/>
  <c r="F5941" i="1"/>
  <c r="F1525" i="1"/>
  <c r="E1525" i="1"/>
  <c r="E2709" i="1"/>
  <c r="F2709" i="1"/>
  <c r="E4024" i="1"/>
  <c r="F4024" i="1"/>
  <c r="F3498" i="1"/>
  <c r="E3498" i="1"/>
  <c r="F4060" i="1"/>
  <c r="E4060" i="1"/>
  <c r="F1686" i="1"/>
  <c r="E1686" i="1"/>
  <c r="F3640" i="1"/>
  <c r="E3640" i="1"/>
  <c r="F5713" i="1"/>
  <c r="E5713" i="1"/>
  <c r="F4078" i="1"/>
  <c r="E4078" i="1"/>
  <c r="E483" i="1"/>
  <c r="F483" i="1"/>
  <c r="F2104" i="1"/>
  <c r="E2104" i="1"/>
  <c r="F2405" i="1"/>
  <c r="E2405" i="1"/>
  <c r="F2086" i="1"/>
  <c r="E2086" i="1"/>
  <c r="F6130" i="1"/>
  <c r="E6130" i="1"/>
  <c r="F3433" i="1"/>
  <c r="E3433" i="1"/>
  <c r="F49" i="1"/>
  <c r="E49" i="1"/>
  <c r="E761" i="1"/>
  <c r="F761" i="1"/>
  <c r="F1019" i="1"/>
  <c r="E1019" i="1"/>
  <c r="E2824" i="1"/>
  <c r="F2824" i="1"/>
  <c r="F3258" i="1"/>
  <c r="E3258" i="1"/>
  <c r="F2572" i="1"/>
  <c r="E2572" i="1"/>
  <c r="F3544" i="1"/>
  <c r="E3544" i="1"/>
  <c r="F5755" i="1"/>
  <c r="E5755" i="1"/>
  <c r="F6128" i="1"/>
  <c r="E6128" i="1"/>
  <c r="F6645" i="1"/>
  <c r="E6645" i="1"/>
  <c r="F898" i="1"/>
  <c r="E898" i="1"/>
  <c r="F2489" i="1"/>
  <c r="E2489" i="1"/>
  <c r="E276" i="1"/>
  <c r="F276" i="1"/>
  <c r="F2057" i="1"/>
  <c r="E2057" i="1"/>
  <c r="F794" i="1"/>
  <c r="E794" i="1"/>
  <c r="F3584" i="1"/>
  <c r="E3584" i="1"/>
  <c r="E6702" i="1"/>
  <c r="F6702" i="1"/>
  <c r="E1489" i="1"/>
  <c r="F1489" i="1"/>
  <c r="E6349" i="1"/>
  <c r="F6349" i="1"/>
  <c r="F4162" i="1"/>
  <c r="E4162" i="1"/>
  <c r="E2784" i="1"/>
  <c r="F2784" i="1"/>
  <c r="F1760" i="1"/>
  <c r="E1760" i="1"/>
  <c r="F5489" i="1"/>
  <c r="E5489" i="1"/>
  <c r="E1178" i="1"/>
  <c r="F1178" i="1"/>
  <c r="F5711" i="1"/>
  <c r="E5711" i="1"/>
  <c r="F5859" i="1"/>
  <c r="E5859" i="1"/>
  <c r="F5189" i="1"/>
  <c r="E5189" i="1"/>
  <c r="F2713" i="1"/>
  <c r="E2713" i="1"/>
  <c r="E6435" i="1"/>
  <c r="F6435" i="1"/>
  <c r="J893" i="1"/>
  <c r="H893" i="1"/>
  <c r="E1569" i="1"/>
  <c r="F1569" i="1"/>
  <c r="F4229" i="1"/>
  <c r="E4229" i="1"/>
  <c r="F4311" i="1"/>
  <c r="E4311" i="1"/>
  <c r="F6290" i="1"/>
  <c r="E6290" i="1"/>
  <c r="F1552" i="1"/>
  <c r="E1552" i="1"/>
  <c r="F5792" i="1"/>
  <c r="E5792" i="1"/>
  <c r="F5746" i="1"/>
  <c r="E5746" i="1"/>
  <c r="F2304" i="1"/>
  <c r="E2304" i="1"/>
  <c r="F3410" i="1"/>
  <c r="E3410" i="1"/>
  <c r="F3961" i="1"/>
  <c r="E3961" i="1"/>
  <c r="E5882" i="1"/>
  <c r="F5882" i="1"/>
  <c r="F4970" i="1"/>
  <c r="E4970" i="1"/>
  <c r="F4528" i="1"/>
  <c r="E4528" i="1"/>
  <c r="F3812" i="1"/>
  <c r="E3812" i="1"/>
  <c r="E1403" i="1"/>
  <c r="F1403" i="1"/>
  <c r="E919" i="1"/>
  <c r="F919" i="1"/>
  <c r="F6093" i="1"/>
  <c r="E6093" i="1"/>
  <c r="F3570" i="1"/>
  <c r="E3570" i="1"/>
  <c r="F4272" i="1"/>
  <c r="E4272" i="1"/>
  <c r="F3330" i="1"/>
  <c r="E3330" i="1"/>
  <c r="F438" i="1"/>
  <c r="E438" i="1"/>
  <c r="F6557" i="1"/>
  <c r="E6557" i="1"/>
  <c r="E6533" i="1"/>
  <c r="F6533" i="1"/>
  <c r="F4071" i="1"/>
  <c r="E4071" i="1"/>
  <c r="F5938" i="1"/>
  <c r="E5938" i="1"/>
  <c r="F2853" i="1"/>
  <c r="E2853" i="1"/>
  <c r="F5686" i="1"/>
  <c r="E5686" i="1"/>
  <c r="F4566" i="1"/>
  <c r="E4566" i="1"/>
  <c r="F5358" i="1"/>
  <c r="E5358" i="1"/>
  <c r="F4941" i="1"/>
  <c r="E4941" i="1"/>
  <c r="F2052" i="1"/>
  <c r="E2052" i="1"/>
  <c r="F4785" i="1"/>
  <c r="E4785" i="1"/>
  <c r="F4178" i="1"/>
  <c r="E4178" i="1"/>
  <c r="F3203" i="1"/>
  <c r="E3203" i="1"/>
  <c r="F1593" i="1"/>
  <c r="E1593" i="1"/>
  <c r="F932" i="1"/>
  <c r="E932" i="1"/>
  <c r="E6190" i="1"/>
  <c r="F6190" i="1"/>
  <c r="F5191" i="1"/>
  <c r="E5191" i="1"/>
  <c r="F2941" i="1"/>
  <c r="E2941" i="1"/>
  <c r="F1247" i="1"/>
  <c r="E1247" i="1"/>
  <c r="F5990" i="1"/>
  <c r="E5990" i="1"/>
  <c r="F892" i="1"/>
  <c r="E892" i="1"/>
  <c r="F2735" i="1"/>
  <c r="E2735" i="1"/>
  <c r="F1326" i="1"/>
  <c r="E1326" i="1"/>
  <c r="E3106" i="1"/>
  <c r="F3106" i="1"/>
  <c r="F4520" i="1"/>
  <c r="E4520" i="1"/>
  <c r="F4928" i="1"/>
  <c r="E4928" i="1"/>
  <c r="F2184" i="1"/>
  <c r="E2184" i="1"/>
  <c r="F2968" i="1"/>
  <c r="E2968" i="1"/>
  <c r="E5059" i="1"/>
  <c r="F5059" i="1"/>
  <c r="E6596" i="1"/>
  <c r="F6596" i="1"/>
  <c r="F1473" i="1"/>
  <c r="E1473" i="1"/>
  <c r="F4714" i="1"/>
  <c r="E4714" i="1"/>
  <c r="F3871" i="1"/>
  <c r="E3871" i="1"/>
  <c r="F3380" i="1"/>
  <c r="E3380" i="1"/>
  <c r="F3445" i="1"/>
  <c r="E3445" i="1"/>
  <c r="F4555" i="1"/>
  <c r="E4555" i="1"/>
  <c r="F1990" i="1"/>
  <c r="E1990" i="1"/>
  <c r="F2059" i="1"/>
  <c r="E2059" i="1"/>
  <c r="F1871" i="1"/>
  <c r="E1871" i="1"/>
  <c r="F3797" i="1"/>
  <c r="E3797" i="1"/>
  <c r="E5815" i="1"/>
  <c r="F5815" i="1"/>
  <c r="F3655" i="1"/>
  <c r="E3655" i="1"/>
  <c r="F5020" i="1"/>
  <c r="E5020" i="1"/>
  <c r="F5791" i="1"/>
  <c r="E5791" i="1"/>
  <c r="E3259" i="1"/>
  <c r="F3259" i="1"/>
  <c r="E6686" i="1"/>
  <c r="F6686" i="1"/>
  <c r="F1738" i="1"/>
  <c r="E1738" i="1"/>
  <c r="F5123" i="1"/>
  <c r="E5123" i="1"/>
  <c r="F432" i="1"/>
  <c r="E432" i="1"/>
  <c r="F4262" i="1"/>
  <c r="E4262" i="1"/>
  <c r="F2092" i="1"/>
  <c r="E2092" i="1"/>
  <c r="F421" i="1"/>
  <c r="E421" i="1"/>
  <c r="F1989" i="1"/>
  <c r="E1989" i="1"/>
  <c r="F978" i="1"/>
  <c r="E978" i="1"/>
  <c r="F1591" i="1"/>
  <c r="E1591" i="1"/>
  <c r="F4138" i="1"/>
  <c r="E4138" i="1"/>
  <c r="F42" i="1"/>
  <c r="E42" i="1"/>
  <c r="E2677" i="1"/>
  <c r="F2677" i="1"/>
  <c r="F1774" i="1"/>
  <c r="E1774" i="1"/>
  <c r="F1661" i="1"/>
  <c r="E1661" i="1"/>
  <c r="F6520" i="1"/>
  <c r="E6520" i="1"/>
  <c r="F507" i="1"/>
  <c r="E507" i="1"/>
  <c r="F3223" i="1"/>
  <c r="E3223" i="1"/>
  <c r="F3662" i="1"/>
  <c r="E3662" i="1"/>
  <c r="F5655" i="1"/>
  <c r="E5655" i="1"/>
  <c r="F3237" i="1"/>
  <c r="E3237" i="1"/>
  <c r="F5200" i="1"/>
  <c r="E5200" i="1"/>
  <c r="F3751" i="1"/>
  <c r="E3751" i="1"/>
  <c r="F4241" i="1"/>
  <c r="E4241" i="1"/>
  <c r="F904" i="1"/>
  <c r="E904" i="1"/>
  <c r="F4711" i="1"/>
  <c r="E4711" i="1"/>
  <c r="F435" i="1"/>
  <c r="E435" i="1"/>
  <c r="E1239" i="1"/>
  <c r="F1239" i="1"/>
  <c r="E3004" i="1"/>
  <c r="F3004" i="1"/>
  <c r="F772" i="1"/>
  <c r="E772" i="1"/>
  <c r="F2346" i="1"/>
  <c r="E2346" i="1"/>
  <c r="F2112" i="1"/>
  <c r="E2112" i="1"/>
  <c r="E1937" i="1"/>
  <c r="F1937" i="1"/>
  <c r="I2337" i="1"/>
  <c r="G2337" i="1"/>
  <c r="F81" i="1"/>
  <c r="E81" i="1"/>
  <c r="E5672" i="1"/>
  <c r="F5672" i="1"/>
  <c r="F4310" i="1"/>
  <c r="E4310" i="1"/>
  <c r="F857" i="1"/>
  <c r="E857" i="1"/>
  <c r="F3275" i="1"/>
  <c r="E3275" i="1"/>
  <c r="F3157" i="1"/>
  <c r="E3157" i="1"/>
  <c r="F1127" i="1"/>
  <c r="E1127" i="1"/>
  <c r="F2609" i="1"/>
  <c r="E2609" i="1"/>
  <c r="F4097" i="1"/>
  <c r="E4097" i="1"/>
  <c r="F1901" i="1"/>
  <c r="E1901" i="1"/>
  <c r="F2054" i="1"/>
  <c r="E2054" i="1"/>
  <c r="F3010" i="1"/>
  <c r="E3010" i="1"/>
  <c r="F6441" i="1"/>
  <c r="E6441" i="1"/>
  <c r="E5514" i="1"/>
  <c r="F5514" i="1"/>
  <c r="E4182" i="1"/>
  <c r="F4182" i="1"/>
  <c r="F5737" i="1"/>
  <c r="E5737" i="1"/>
  <c r="F5018" i="1"/>
  <c r="E5018" i="1"/>
  <c r="F2577" i="1"/>
  <c r="E2577" i="1"/>
  <c r="F871" i="1"/>
  <c r="E871" i="1"/>
  <c r="F1055" i="1"/>
  <c r="E1055" i="1"/>
  <c r="F4338" i="1"/>
  <c r="E4338" i="1"/>
  <c r="F3491" i="1"/>
  <c r="E3491" i="1"/>
  <c r="F2445" i="1"/>
  <c r="E2445" i="1"/>
  <c r="E6545" i="1"/>
  <c r="F6545" i="1"/>
  <c r="E3806" i="1"/>
  <c r="F3806" i="1"/>
  <c r="E3240" i="1"/>
  <c r="F3240" i="1"/>
  <c r="F1057" i="1"/>
  <c r="E1057" i="1"/>
  <c r="E5186" i="1"/>
  <c r="F5186" i="1"/>
  <c r="F2994" i="1"/>
  <c r="E2994" i="1"/>
  <c r="F6673" i="1"/>
  <c r="E6673" i="1"/>
  <c r="F3436" i="1"/>
  <c r="E3436" i="1"/>
  <c r="F2351" i="1"/>
  <c r="E2351" i="1"/>
  <c r="F3251" i="1"/>
  <c r="E3251" i="1"/>
  <c r="F6406" i="1"/>
  <c r="E6406" i="1"/>
  <c r="B1009" i="1"/>
  <c r="B56" i="1"/>
  <c r="B1935" i="1"/>
  <c r="B1506" i="1"/>
  <c r="B1811" i="1"/>
  <c r="B1604" i="1"/>
  <c r="B1973" i="1"/>
  <c r="B2484" i="1"/>
  <c r="B2744" i="1"/>
  <c r="B2888" i="1"/>
  <c r="B2274" i="1"/>
  <c r="B3244" i="1"/>
  <c r="B3278" i="1"/>
  <c r="B2433" i="1"/>
  <c r="B4314" i="1"/>
  <c r="B4331" i="1"/>
  <c r="B3838" i="1"/>
  <c r="B5127" i="1"/>
  <c r="B5117" i="1"/>
  <c r="B5886" i="1"/>
  <c r="B6581" i="1"/>
  <c r="B303" i="1"/>
  <c r="B851" i="1"/>
  <c r="B1394" i="1"/>
  <c r="B1011" i="1"/>
  <c r="B1492" i="1"/>
  <c r="B1589" i="1"/>
  <c r="B1785" i="1"/>
  <c r="B2996" i="1"/>
  <c r="B2533" i="1"/>
  <c r="B2444" i="1"/>
  <c r="B3088" i="1"/>
  <c r="B2993" i="1"/>
  <c r="B2818" i="1"/>
  <c r="B2371" i="1"/>
  <c r="B4076" i="1"/>
  <c r="B4192" i="1"/>
  <c r="B4513" i="1"/>
  <c r="B4530" i="1"/>
  <c r="B5090" i="1"/>
  <c r="B5682" i="1"/>
  <c r="B5459" i="1"/>
  <c r="B5603" i="1"/>
  <c r="B4940" i="1"/>
  <c r="B6288" i="1"/>
  <c r="B5780" i="1"/>
  <c r="B5875" i="1"/>
  <c r="B6084" i="1"/>
  <c r="B6309" i="1"/>
  <c r="F5787" i="1"/>
  <c r="E5787" i="1"/>
  <c r="F1500" i="1"/>
  <c r="E1500" i="1"/>
  <c r="F212" i="1"/>
  <c r="E212" i="1"/>
  <c r="H2354" i="1"/>
  <c r="J2354" i="1"/>
  <c r="F1610" i="1"/>
  <c r="E1610" i="1"/>
  <c r="E5426" i="1"/>
  <c r="F5426" i="1"/>
  <c r="F119" i="1"/>
  <c r="E119" i="1"/>
  <c r="F5685" i="1"/>
  <c r="E5685" i="1"/>
  <c r="F3229" i="1"/>
  <c r="E3229" i="1"/>
  <c r="F3304" i="1"/>
  <c r="E3304" i="1"/>
  <c r="E2807" i="1"/>
  <c r="F2807" i="1"/>
  <c r="E1735" i="1"/>
  <c r="F1735" i="1"/>
  <c r="F5762" i="1"/>
  <c r="E5762" i="1"/>
  <c r="F3000" i="1"/>
  <c r="E3000" i="1"/>
  <c r="F6098" i="1"/>
  <c r="E6098" i="1"/>
  <c r="E5885" i="1"/>
  <c r="F5885" i="1"/>
  <c r="F6353" i="1"/>
  <c r="E6353" i="1"/>
  <c r="F599" i="1"/>
  <c r="E599" i="1"/>
  <c r="E2267" i="1"/>
  <c r="F2267" i="1"/>
  <c r="F4136" i="1"/>
  <c r="E4136" i="1"/>
  <c r="F4495" i="1"/>
  <c r="E4495" i="1"/>
  <c r="F914" i="1"/>
  <c r="E914" i="1"/>
  <c r="F5586" i="1"/>
  <c r="E5586" i="1"/>
  <c r="F3525" i="1"/>
  <c r="E3525" i="1"/>
  <c r="F4956" i="1"/>
  <c r="E4956" i="1"/>
  <c r="F585" i="1"/>
  <c r="E585" i="1"/>
  <c r="F1153" i="1"/>
  <c r="E1153" i="1"/>
  <c r="F2736" i="1"/>
  <c r="E2736" i="1"/>
  <c r="F3459" i="1"/>
  <c r="E3459" i="1"/>
  <c r="F321" i="1"/>
  <c r="E321" i="1"/>
  <c r="F1482" i="1"/>
  <c r="E1482" i="1"/>
  <c r="E3480" i="1"/>
  <c r="F3480" i="1"/>
  <c r="F6027" i="1"/>
  <c r="E6027" i="1"/>
  <c r="E1096" i="1"/>
  <c r="F1096" i="1"/>
  <c r="F115" i="1"/>
  <c r="E115" i="1"/>
  <c r="F5516" i="1"/>
  <c r="E5516" i="1"/>
  <c r="F257" i="1"/>
  <c r="E257" i="1"/>
  <c r="F2948" i="1"/>
  <c r="E2948" i="1"/>
  <c r="F6291" i="1"/>
  <c r="E6291" i="1"/>
  <c r="F4584" i="1"/>
  <c r="E4584" i="1"/>
  <c r="F3434" i="1"/>
  <c r="E3434" i="1"/>
  <c r="E3351" i="1"/>
  <c r="F3351" i="1"/>
  <c r="F1601" i="1"/>
  <c r="E1601" i="1"/>
  <c r="F665" i="1"/>
  <c r="E665" i="1"/>
  <c r="F3509" i="1"/>
  <c r="E3509" i="1"/>
  <c r="F2998" i="1"/>
  <c r="E2998" i="1"/>
  <c r="F6396" i="1"/>
  <c r="E6396" i="1"/>
  <c r="F1515" i="1"/>
  <c r="E1515" i="1"/>
  <c r="E6178" i="1"/>
  <c r="F6178" i="1"/>
  <c r="E4662" i="1"/>
  <c r="F4662" i="1"/>
  <c r="F186" i="1"/>
  <c r="E186" i="1"/>
  <c r="F5238" i="1"/>
  <c r="E5238" i="1"/>
  <c r="F1773" i="1"/>
  <c r="E1773" i="1"/>
  <c r="F1200" i="1"/>
  <c r="E1200" i="1"/>
  <c r="F5414" i="1"/>
  <c r="E5414" i="1"/>
  <c r="F5891" i="1"/>
  <c r="E5891" i="1"/>
  <c r="E3009" i="1"/>
  <c r="F3009" i="1"/>
  <c r="F57" i="1"/>
  <c r="E57" i="1"/>
  <c r="E4003" i="1"/>
  <c r="F4003" i="1"/>
  <c r="F1775" i="1"/>
  <c r="E1775" i="1"/>
  <c r="F2395" i="1"/>
  <c r="E2395" i="1"/>
  <c r="F4787" i="1"/>
  <c r="E4787" i="1"/>
  <c r="E6616" i="1"/>
  <c r="F6616" i="1"/>
  <c r="F6503" i="1"/>
  <c r="E6503" i="1"/>
  <c r="F6625" i="1"/>
  <c r="E6625" i="1"/>
  <c r="F1073" i="1"/>
  <c r="E1073" i="1"/>
  <c r="F4139" i="1"/>
  <c r="E4139" i="1"/>
  <c r="F1947" i="1"/>
  <c r="E1947" i="1"/>
  <c r="F5559" i="1"/>
  <c r="E5559" i="1"/>
  <c r="F6246" i="1"/>
  <c r="E6246" i="1"/>
  <c r="F1682" i="1"/>
  <c r="E1682" i="1"/>
  <c r="E3826" i="1"/>
  <c r="F3826" i="1"/>
  <c r="F1613" i="1"/>
  <c r="E1613" i="1"/>
  <c r="E5125" i="1"/>
  <c r="F5125" i="1"/>
  <c r="F2015" i="1"/>
  <c r="E2015" i="1"/>
  <c r="E2878" i="1"/>
  <c r="F2878" i="1"/>
  <c r="F5966" i="1"/>
  <c r="E5966" i="1"/>
  <c r="F5541" i="1"/>
  <c r="E5541" i="1"/>
  <c r="E3714" i="1"/>
  <c r="F3714" i="1"/>
  <c r="F712" i="1"/>
  <c r="E712" i="1"/>
  <c r="E6568" i="1"/>
  <c r="F6568" i="1"/>
  <c r="E5942" i="1"/>
  <c r="F5942" i="1"/>
  <c r="F2773" i="1"/>
  <c r="E2773" i="1"/>
  <c r="E2671" i="1"/>
  <c r="F2671" i="1"/>
  <c r="F6529" i="1"/>
  <c r="E6529" i="1"/>
  <c r="F2718" i="1"/>
  <c r="E2718" i="1"/>
  <c r="F5167" i="1"/>
  <c r="E5167" i="1"/>
  <c r="F458" i="1"/>
  <c r="E458" i="1"/>
  <c r="F3354" i="1"/>
  <c r="E3354" i="1"/>
  <c r="E1142" i="1"/>
  <c r="F1142" i="1"/>
  <c r="F6514" i="1"/>
  <c r="E6514" i="1"/>
  <c r="E1688" i="1"/>
  <c r="F1688" i="1"/>
  <c r="F6483" i="1"/>
  <c r="E6483" i="1"/>
  <c r="F2078" i="1"/>
  <c r="E2078" i="1"/>
  <c r="E5078" i="1"/>
  <c r="F5078" i="1"/>
  <c r="F3846" i="1"/>
  <c r="E3846" i="1"/>
  <c r="F1732" i="1"/>
  <c r="E1732" i="1"/>
  <c r="F731" i="1"/>
  <c r="E731" i="1"/>
  <c r="F2013" i="1"/>
  <c r="E2013" i="1"/>
  <c r="F301" i="1"/>
  <c r="E301" i="1"/>
  <c r="F4712" i="1"/>
  <c r="E4712" i="1"/>
  <c r="F2100" i="1"/>
  <c r="E2100" i="1"/>
  <c r="F2382" i="1"/>
  <c r="E2382" i="1"/>
  <c r="F4471" i="1"/>
  <c r="E4471" i="1"/>
  <c r="E3285" i="1"/>
  <c r="F3285" i="1"/>
  <c r="F5374" i="1"/>
  <c r="E5374" i="1"/>
  <c r="E1636" i="1"/>
  <c r="F1636" i="1"/>
  <c r="F4722" i="1"/>
  <c r="E4722" i="1"/>
  <c r="F6666" i="1"/>
  <c r="E6666" i="1"/>
  <c r="F802" i="1"/>
  <c r="E802" i="1"/>
  <c r="F3541" i="1"/>
  <c r="E3541" i="1"/>
  <c r="F5220" i="1"/>
  <c r="E5220" i="1"/>
  <c r="F6650" i="1"/>
  <c r="E6650" i="1"/>
  <c r="F3344" i="1"/>
  <c r="E3344" i="1"/>
  <c r="E4682" i="1"/>
  <c r="F4682" i="1"/>
  <c r="F3949" i="1"/>
  <c r="E3949" i="1"/>
  <c r="F638" i="1"/>
  <c r="E638" i="1"/>
  <c r="F4656" i="1"/>
  <c r="E4656" i="1"/>
  <c r="F3658" i="1"/>
  <c r="E3658" i="1"/>
  <c r="F2459" i="1"/>
  <c r="E2459" i="1"/>
  <c r="F725" i="1"/>
  <c r="E725" i="1"/>
  <c r="F716" i="1"/>
  <c r="E716" i="1"/>
  <c r="E1641" i="1"/>
  <c r="F1641" i="1"/>
  <c r="E6342" i="1"/>
  <c r="F6342" i="1"/>
  <c r="F2411" i="1"/>
  <c r="E2411" i="1"/>
  <c r="F4761" i="1"/>
  <c r="E4761" i="1"/>
  <c r="F6409" i="1"/>
  <c r="E6409" i="1"/>
  <c r="F2424" i="1"/>
  <c r="E2424" i="1"/>
  <c r="F6351" i="1"/>
  <c r="E6351" i="1"/>
  <c r="F2248" i="1"/>
  <c r="E2248" i="1"/>
  <c r="F2265" i="1"/>
  <c r="E2265" i="1"/>
  <c r="F5977" i="1"/>
  <c r="E5977" i="1"/>
  <c r="F2556" i="1"/>
  <c r="E2556" i="1"/>
  <c r="F6527" i="1"/>
  <c r="E6527" i="1"/>
  <c r="F1743" i="1"/>
  <c r="E1743" i="1"/>
  <c r="E1121" i="1"/>
  <c r="F1121" i="1"/>
  <c r="F4404" i="1"/>
  <c r="E4404" i="1"/>
  <c r="E3936" i="1"/>
  <c r="F3936" i="1"/>
  <c r="F3556" i="1"/>
  <c r="E3556" i="1"/>
  <c r="F1825" i="1"/>
  <c r="E1825" i="1"/>
  <c r="E4039" i="1"/>
  <c r="F4039" i="1"/>
  <c r="F6095" i="1"/>
  <c r="E6095" i="1"/>
  <c r="F4173" i="1"/>
  <c r="E4173" i="1"/>
  <c r="F930" i="1"/>
  <c r="E930" i="1"/>
  <c r="E1976" i="1"/>
  <c r="F1976" i="1"/>
  <c r="F424" i="1"/>
  <c r="E424" i="1"/>
  <c r="F863" i="1"/>
  <c r="E863" i="1"/>
  <c r="F6720" i="1"/>
  <c r="E6720" i="1"/>
  <c r="F4685" i="1"/>
  <c r="E4685" i="1"/>
  <c r="F140" i="1"/>
  <c r="E140" i="1"/>
  <c r="F6320" i="1"/>
  <c r="E6320" i="1"/>
  <c r="F757" i="1"/>
  <c r="E757" i="1"/>
  <c r="F2919" i="1"/>
  <c r="E2919" i="1"/>
  <c r="F860" i="1"/>
  <c r="E860" i="1"/>
  <c r="F1211" i="1"/>
  <c r="E1211" i="1"/>
  <c r="F3749" i="1"/>
  <c r="E3749" i="1"/>
  <c r="F4775" i="1"/>
  <c r="E4775" i="1"/>
  <c r="F5765" i="1"/>
  <c r="E5765" i="1"/>
  <c r="F6432" i="1"/>
  <c r="E6432" i="1"/>
  <c r="E1088" i="1"/>
  <c r="F1088" i="1"/>
  <c r="F771" i="1"/>
  <c r="E771" i="1"/>
  <c r="F1133" i="1"/>
  <c r="E1133" i="1"/>
  <c r="F1609" i="1"/>
  <c r="E1609" i="1"/>
  <c r="F1442" i="1"/>
  <c r="E1442" i="1"/>
  <c r="E4505" i="1"/>
  <c r="F4505" i="1"/>
  <c r="F6460" i="1"/>
  <c r="E6460" i="1"/>
  <c r="F2255" i="1"/>
  <c r="E2255" i="1"/>
  <c r="F5900" i="1"/>
  <c r="E5900" i="1"/>
  <c r="F4449" i="1"/>
  <c r="E4449" i="1"/>
  <c r="E2624" i="1"/>
  <c r="F2624" i="1"/>
  <c r="F676" i="1"/>
  <c r="E676" i="1"/>
  <c r="F3527" i="1"/>
  <c r="E3527" i="1"/>
  <c r="F1617" i="1"/>
  <c r="E1617" i="1"/>
  <c r="F5245" i="1"/>
  <c r="E5245" i="1"/>
  <c r="F6638" i="1"/>
  <c r="E6638" i="1"/>
  <c r="F5652" i="1"/>
  <c r="E5652" i="1"/>
  <c r="F3143" i="1"/>
  <c r="E3143" i="1"/>
  <c r="F6689" i="1"/>
  <c r="E6689" i="1"/>
  <c r="I893" i="1"/>
  <c r="G893" i="1"/>
  <c r="E1952" i="1"/>
  <c r="F1952" i="1"/>
  <c r="F3059" i="1"/>
  <c r="E3059" i="1"/>
  <c r="F4068" i="1"/>
  <c r="E4068" i="1"/>
  <c r="F5873" i="1"/>
  <c r="E5873" i="1"/>
  <c r="F773" i="1"/>
  <c r="E773" i="1"/>
  <c r="E6729" i="1"/>
  <c r="F6729" i="1"/>
  <c r="F5666" i="1"/>
  <c r="E5666" i="1"/>
  <c r="F1752" i="1"/>
  <c r="E1752" i="1"/>
  <c r="F950" i="1"/>
  <c r="E950" i="1"/>
  <c r="F3007" i="1"/>
  <c r="E3007" i="1"/>
  <c r="F6025" i="1"/>
  <c r="E6025" i="1"/>
  <c r="F5561" i="1"/>
  <c r="E5561" i="1"/>
  <c r="F3952" i="1"/>
  <c r="E3952" i="1"/>
  <c r="F3668" i="1"/>
  <c r="E3668" i="1"/>
  <c r="F1673" i="1"/>
  <c r="E1673" i="1"/>
  <c r="F854" i="1"/>
  <c r="E854" i="1"/>
  <c r="F5667" i="1"/>
  <c r="E5667" i="1"/>
  <c r="F4105" i="1"/>
  <c r="E4105" i="1"/>
  <c r="E4253" i="1"/>
  <c r="F4253" i="1"/>
  <c r="F3367" i="1"/>
  <c r="E3367" i="1"/>
  <c r="F580" i="1"/>
  <c r="E580" i="1"/>
  <c r="F5465" i="1"/>
  <c r="E5465" i="1"/>
  <c r="F6034" i="1"/>
  <c r="E6034" i="1"/>
  <c r="F3621" i="1"/>
  <c r="E3621" i="1"/>
  <c r="F6040" i="1"/>
  <c r="E6040" i="1"/>
  <c r="F1129" i="1"/>
  <c r="E1129" i="1"/>
  <c r="F4021" i="1"/>
  <c r="E4021" i="1"/>
  <c r="F5542" i="1"/>
  <c r="E5542" i="1"/>
  <c r="F5026" i="1"/>
  <c r="E5026" i="1"/>
  <c r="F4986" i="1"/>
  <c r="E4986" i="1"/>
  <c r="F70" i="1"/>
  <c r="E70" i="1"/>
  <c r="F4784" i="1"/>
  <c r="E4784" i="1"/>
  <c r="F3890" i="1"/>
  <c r="E3890" i="1"/>
  <c r="E3361" i="1"/>
  <c r="F3361" i="1"/>
  <c r="F2119" i="1"/>
  <c r="E2119" i="1"/>
  <c r="F1951" i="1"/>
  <c r="E1951" i="1"/>
  <c r="F5831" i="1"/>
  <c r="E5831" i="1"/>
  <c r="F5446" i="1"/>
  <c r="E5446" i="1"/>
  <c r="F3164" i="1"/>
  <c r="E3164" i="1"/>
  <c r="F692" i="1"/>
  <c r="E692" i="1"/>
  <c r="F5132" i="1"/>
  <c r="E5132" i="1"/>
  <c r="E1192" i="1"/>
  <c r="F1192" i="1"/>
  <c r="F2637" i="1"/>
  <c r="E2637" i="1"/>
  <c r="F969" i="1"/>
  <c r="E969" i="1"/>
  <c r="F2786" i="1"/>
  <c r="E2786" i="1"/>
  <c r="F4460" i="1"/>
  <c r="E4460" i="1"/>
  <c r="E5534" i="1"/>
  <c r="F5534" i="1"/>
  <c r="F1255" i="1"/>
  <c r="E1255" i="1"/>
  <c r="F2220" i="1"/>
  <c r="E2220" i="1"/>
  <c r="F4684" i="1"/>
  <c r="E4684" i="1"/>
  <c r="F6308" i="1"/>
  <c r="E6308" i="1"/>
  <c r="F1049" i="1"/>
  <c r="E1049" i="1"/>
  <c r="F3476" i="1"/>
  <c r="E3476" i="1"/>
  <c r="F3630" i="1"/>
  <c r="E3630" i="1"/>
  <c r="F4104" i="1"/>
  <c r="E4104" i="1"/>
  <c r="F3393" i="1"/>
  <c r="E3393" i="1"/>
  <c r="F4634" i="1"/>
  <c r="E4634" i="1"/>
  <c r="E907" i="1"/>
  <c r="F907" i="1"/>
  <c r="F2284" i="1"/>
  <c r="E2284" i="1"/>
  <c r="F1265" i="1"/>
  <c r="E1265" i="1"/>
  <c r="F3218" i="1"/>
  <c r="E3218" i="1"/>
  <c r="F6125" i="1"/>
  <c r="E6125" i="1"/>
  <c r="E3925" i="1"/>
  <c r="F3925" i="1"/>
  <c r="F4937" i="1"/>
  <c r="E4937" i="1"/>
  <c r="F6313" i="1"/>
  <c r="E6313" i="1"/>
  <c r="F2379" i="1"/>
  <c r="E2379" i="1"/>
  <c r="F6056" i="1"/>
  <c r="E6056" i="1"/>
  <c r="F2022" i="1"/>
  <c r="E2022" i="1"/>
  <c r="E4850" i="1"/>
  <c r="F4850" i="1"/>
  <c r="F6159" i="1"/>
  <c r="E6159" i="1"/>
  <c r="F4117" i="1"/>
  <c r="E4117" i="1"/>
  <c r="F2012" i="1"/>
  <c r="E2012" i="1"/>
  <c r="F1089" i="1"/>
  <c r="E1089" i="1"/>
  <c r="F61" i="1"/>
  <c r="E61" i="1"/>
  <c r="E461" i="1"/>
  <c r="F461" i="1"/>
  <c r="F922" i="1"/>
  <c r="E922" i="1"/>
  <c r="E3638" i="1"/>
  <c r="F3638" i="1"/>
  <c r="F5956" i="1"/>
  <c r="E5956" i="1"/>
  <c r="F1387" i="1"/>
  <c r="E1387" i="1"/>
  <c r="F112" i="1"/>
  <c r="E112" i="1"/>
  <c r="F389" i="1"/>
  <c r="E389" i="1"/>
  <c r="F6072" i="1"/>
  <c r="E6072" i="1"/>
  <c r="F313" i="1"/>
  <c r="E313" i="1"/>
  <c r="E2647" i="1"/>
  <c r="F2647" i="1"/>
  <c r="F3406" i="1"/>
  <c r="E3406" i="1"/>
  <c r="F5319" i="1"/>
  <c r="E5319" i="1"/>
  <c r="F1531" i="1"/>
  <c r="E1531" i="1"/>
  <c r="E5275" i="1"/>
  <c r="F5275" i="1"/>
  <c r="E4468" i="1"/>
  <c r="F4468" i="1"/>
  <c r="F3605" i="1"/>
  <c r="E3605" i="1"/>
  <c r="F6210" i="1"/>
  <c r="E6210" i="1"/>
  <c r="F4724" i="1"/>
  <c r="E4724" i="1"/>
  <c r="E158" i="1"/>
  <c r="F158" i="1"/>
  <c r="E1512" i="1"/>
  <c r="F1512" i="1"/>
  <c r="F2619" i="1"/>
  <c r="E2619" i="1"/>
  <c r="F1619" i="1"/>
  <c r="E1619" i="1"/>
  <c r="F1751" i="1"/>
  <c r="E1751" i="1"/>
  <c r="F2077" i="1"/>
  <c r="E2077" i="1"/>
  <c r="F2159" i="1"/>
  <c r="E2159" i="1"/>
  <c r="H2337" i="1"/>
  <c r="J2337" i="1"/>
  <c r="F701" i="1"/>
  <c r="E701" i="1"/>
  <c r="F5303" i="1"/>
  <c r="E5303" i="1"/>
  <c r="F3796" i="1"/>
  <c r="E3796" i="1"/>
  <c r="F841" i="1"/>
  <c r="E841" i="1"/>
  <c r="F2955" i="1"/>
  <c r="E2955" i="1"/>
  <c r="E2501" i="1"/>
  <c r="F2501" i="1"/>
  <c r="F63" i="1"/>
  <c r="E63" i="1"/>
  <c r="F3484" i="1"/>
  <c r="E3484" i="1"/>
  <c r="F4268" i="1"/>
  <c r="E4268" i="1"/>
  <c r="F837" i="1"/>
  <c r="E837" i="1"/>
  <c r="F1584" i="1"/>
  <c r="E1584" i="1"/>
  <c r="F3329" i="1"/>
  <c r="E3329" i="1"/>
  <c r="F5521" i="1"/>
  <c r="E5521" i="1"/>
  <c r="F5081" i="1"/>
  <c r="E5081" i="1"/>
  <c r="F2003" i="1"/>
  <c r="E2003" i="1"/>
  <c r="F5192" i="1"/>
  <c r="E5192" i="1"/>
  <c r="F5576" i="1"/>
  <c r="E5576" i="1"/>
  <c r="F1481" i="1"/>
  <c r="E1481" i="1"/>
  <c r="F521" i="1"/>
  <c r="E521" i="1"/>
  <c r="F1634" i="1"/>
  <c r="E1634" i="1"/>
  <c r="F3807" i="1"/>
  <c r="E3807" i="1"/>
  <c r="F2558" i="1"/>
  <c r="E2558" i="1"/>
  <c r="F1151" i="1"/>
  <c r="E1151" i="1"/>
  <c r="F6624" i="1"/>
  <c r="E6624" i="1"/>
  <c r="F3582" i="1"/>
  <c r="E3582" i="1"/>
  <c r="F2936" i="1"/>
  <c r="E2936" i="1"/>
  <c r="F977" i="1"/>
  <c r="E977" i="1"/>
  <c r="F3488" i="1"/>
  <c r="E3488" i="1"/>
  <c r="E2166" i="1"/>
  <c r="F2166" i="1"/>
  <c r="F6615" i="1"/>
  <c r="E6615" i="1"/>
  <c r="F2852" i="1"/>
  <c r="E2852" i="1"/>
  <c r="F524" i="1"/>
  <c r="E524" i="1"/>
  <c r="F3042" i="1"/>
  <c r="E3042" i="1"/>
  <c r="E3497" i="1"/>
  <c r="F3497" i="1"/>
  <c r="B1472" i="1"/>
  <c r="B2247" i="1"/>
  <c r="B3545" i="1"/>
  <c r="B5861" i="1"/>
  <c r="B6491" i="1"/>
  <c r="B477" i="1"/>
  <c r="B733" i="1"/>
  <c r="B223" i="1"/>
  <c r="B736" i="1"/>
  <c r="B241" i="1"/>
  <c r="B308" i="1"/>
  <c r="B247" i="1"/>
  <c r="B995" i="1"/>
  <c r="B1388" i="1"/>
  <c r="B778" i="1"/>
  <c r="B1107" i="1"/>
  <c r="B1728" i="1"/>
  <c r="B1877" i="1"/>
  <c r="B1654" i="1"/>
  <c r="B1782" i="1"/>
  <c r="B947" i="1"/>
  <c r="B1559" i="1"/>
  <c r="B1480" i="1"/>
  <c r="B1027" i="1"/>
  <c r="B2090" i="1"/>
  <c r="B2874" i="1"/>
  <c r="B2829" i="1"/>
  <c r="B2942" i="1"/>
  <c r="B3537" i="1"/>
  <c r="B4390" i="1"/>
  <c r="B3672" i="1"/>
  <c r="B4344" i="1"/>
  <c r="B3373" i="1"/>
  <c r="B4572" i="1"/>
  <c r="B4000" i="1"/>
  <c r="B4448" i="1"/>
  <c r="B4982" i="1"/>
  <c r="B4871" i="1"/>
  <c r="B5432" i="1"/>
  <c r="B4607" i="1"/>
  <c r="B5146" i="1"/>
  <c r="B5243" i="1"/>
  <c r="B5307" i="1"/>
  <c r="B6601" i="1"/>
  <c r="B6131" i="1"/>
  <c r="B6611" i="1"/>
  <c r="F4257" i="1"/>
  <c r="E4257" i="1"/>
  <c r="F3446" i="1"/>
  <c r="E3446" i="1"/>
  <c r="E2161" i="1"/>
  <c r="F2161" i="1"/>
  <c r="B601" i="1"/>
  <c r="B27" i="1"/>
  <c r="B624" i="1"/>
  <c r="B273" i="1"/>
  <c r="B1106" i="1"/>
  <c r="B747" i="1"/>
  <c r="B1350" i="1"/>
  <c r="B1384" i="1"/>
  <c r="B3092" i="1"/>
  <c r="B3318" i="1"/>
  <c r="B2147" i="1"/>
  <c r="B3180" i="1"/>
  <c r="B3407" i="1"/>
  <c r="B4551" i="1"/>
  <c r="B4296" i="1"/>
  <c r="B3489" i="1"/>
  <c r="B3979" i="1"/>
  <c r="B4588" i="1"/>
  <c r="B4652" i="1"/>
  <c r="B4349" i="1"/>
  <c r="B3903" i="1"/>
  <c r="B5554" i="1"/>
  <c r="B4667" i="1"/>
  <c r="B5493" i="1"/>
  <c r="B5334" i="1"/>
  <c r="B5803" i="1"/>
  <c r="B4847" i="1"/>
  <c r="B5834" i="1"/>
  <c r="F185" i="1"/>
  <c r="E185" i="1"/>
  <c r="F2764" i="1"/>
  <c r="E2764" i="1"/>
  <c r="E5719" i="1"/>
  <c r="F5719" i="1"/>
  <c r="B618" i="1"/>
  <c r="B285" i="1"/>
  <c r="B527" i="1"/>
  <c r="B579" i="1"/>
  <c r="B54" i="1"/>
  <c r="B1485" i="1"/>
  <c r="B1324" i="1"/>
  <c r="B2129" i="1"/>
  <c r="B1541" i="1"/>
  <c r="B3335" i="1"/>
  <c r="B2277" i="1"/>
  <c r="B4283" i="1"/>
  <c r="B5258" i="1"/>
  <c r="B5053" i="1"/>
  <c r="B5993" i="1"/>
  <c r="B6218" i="1"/>
  <c r="E3713" i="1"/>
  <c r="F3713" i="1"/>
  <c r="F3129" i="1"/>
  <c r="E3129" i="1"/>
  <c r="F2275" i="1"/>
  <c r="E2275" i="1"/>
  <c r="E5185" i="1"/>
  <c r="F5185" i="1"/>
  <c r="F4079" i="1"/>
  <c r="E4079" i="1"/>
  <c r="E912" i="1"/>
  <c r="F912" i="1"/>
  <c r="E3965" i="1"/>
  <c r="F3965" i="1"/>
  <c r="F1143" i="1"/>
  <c r="E1143" i="1"/>
  <c r="F6731" i="1"/>
  <c r="E6731" i="1"/>
  <c r="I1666" i="1"/>
  <c r="G1666" i="1"/>
  <c r="F4167" i="1"/>
  <c r="E4167" i="1"/>
  <c r="F5945" i="1"/>
  <c r="E5945" i="1"/>
  <c r="F544" i="1"/>
  <c r="E544" i="1"/>
  <c r="E6032" i="1"/>
  <c r="F6032" i="1"/>
  <c r="F859" i="1"/>
  <c r="E859" i="1"/>
  <c r="B439" i="1"/>
  <c r="B1487" i="1"/>
  <c r="B920" i="1"/>
  <c r="B3131" i="1"/>
  <c r="B3639" i="1"/>
  <c r="B3848" i="1"/>
  <c r="B6498" i="1"/>
  <c r="B466" i="1"/>
  <c r="B564" i="1"/>
  <c r="B390" i="1"/>
  <c r="B551" i="1"/>
  <c r="B152" i="1"/>
  <c r="B911" i="1"/>
  <c r="B2328" i="1"/>
  <c r="B2041" i="1"/>
  <c r="B1281" i="1"/>
  <c r="B1899" i="1"/>
  <c r="B2988" i="1"/>
  <c r="B4341" i="1"/>
  <c r="B4490" i="1"/>
  <c r="B4337" i="1"/>
  <c r="B3389" i="1"/>
  <c r="B5363" i="1"/>
  <c r="B4870" i="1"/>
  <c r="B5404" i="1"/>
  <c r="B6430" i="1"/>
  <c r="B5890" i="1"/>
  <c r="B6211" i="1"/>
  <c r="B6228" i="1"/>
  <c r="B6548" i="1"/>
  <c r="E5224" i="1"/>
  <c r="F5224" i="1"/>
  <c r="F488" i="1"/>
  <c r="E488" i="1"/>
  <c r="F6449" i="1"/>
  <c r="E6449" i="1"/>
  <c r="F6395" i="1"/>
  <c r="E6395" i="1"/>
  <c r="F578" i="1"/>
  <c r="E578" i="1"/>
  <c r="F3665" i="1"/>
  <c r="E3665" i="1"/>
  <c r="I2354" i="1"/>
  <c r="G2354" i="1"/>
  <c r="F5979" i="1"/>
  <c r="E5979" i="1"/>
  <c r="F3598" i="1"/>
  <c r="E3598" i="1"/>
  <c r="F868" i="1"/>
  <c r="E868" i="1"/>
  <c r="E4498" i="1"/>
  <c r="F4498" i="1"/>
  <c r="E441" i="1"/>
  <c r="F441" i="1"/>
  <c r="E4546" i="1"/>
  <c r="F4546" i="1"/>
  <c r="F436" i="1"/>
  <c r="E436" i="1"/>
  <c r="F3819" i="1"/>
  <c r="E3819" i="1"/>
  <c r="F5474" i="1"/>
  <c r="E5474" i="1"/>
  <c r="F869" i="1"/>
  <c r="E869" i="1"/>
  <c r="F5808" i="1"/>
  <c r="E5808" i="1"/>
  <c r="H1666" i="1"/>
  <c r="J1666" i="1"/>
  <c r="F2862" i="1"/>
  <c r="E2862" i="1"/>
  <c r="F5387" i="1"/>
  <c r="E5387" i="1"/>
  <c r="E990" i="1"/>
  <c r="F990" i="1"/>
  <c r="F3075" i="1"/>
  <c r="E3075" i="1"/>
  <c r="E6639" i="1"/>
  <c r="F6639" i="1"/>
  <c r="F3724" i="1"/>
  <c r="E3724" i="1"/>
  <c r="F1820" i="1"/>
  <c r="E1820" i="1"/>
  <c r="E2756" i="1"/>
  <c r="F2756" i="1"/>
  <c r="F1460" i="1"/>
  <c r="E1460" i="1"/>
  <c r="F2775" i="1"/>
  <c r="E2775" i="1"/>
  <c r="F1934" i="1"/>
  <c r="E1934" i="1"/>
  <c r="F5010" i="1"/>
  <c r="E5010" i="1"/>
  <c r="F2837" i="1"/>
  <c r="E2837" i="1"/>
  <c r="F6347" i="1"/>
  <c r="E6347" i="1"/>
  <c r="F5930" i="1"/>
  <c r="E5930" i="1"/>
  <c r="E6284" i="1"/>
  <c r="F6284" i="1"/>
  <c r="F738" i="1"/>
  <c r="E738" i="1"/>
  <c r="F1180" i="1"/>
  <c r="E1180" i="1"/>
  <c r="F2913" i="1"/>
  <c r="E2913" i="1"/>
  <c r="F4332" i="1"/>
  <c r="E4332" i="1"/>
  <c r="E653" i="1"/>
  <c r="F653" i="1"/>
  <c r="F760" i="1"/>
  <c r="E760" i="1"/>
  <c r="F4037" i="1"/>
  <c r="E4037" i="1"/>
  <c r="E4934" i="1"/>
  <c r="F4934" i="1"/>
  <c r="F105" i="1"/>
  <c r="E105" i="1"/>
  <c r="F575" i="1"/>
  <c r="E575" i="1"/>
  <c r="F2342" i="1"/>
  <c r="E2342" i="1"/>
  <c r="F4540" i="1"/>
  <c r="E4540" i="1"/>
  <c r="F240" i="1"/>
  <c r="E240" i="1"/>
  <c r="F1975" i="1"/>
  <c r="E1975" i="1"/>
  <c r="F3918" i="1"/>
  <c r="E3918" i="1"/>
  <c r="F6041" i="1"/>
  <c r="E6041" i="1"/>
  <c r="F1749" i="1"/>
  <c r="E1749" i="1"/>
  <c r="F6628" i="1"/>
  <c r="E6628" i="1"/>
  <c r="F5276" i="1"/>
  <c r="E5276" i="1"/>
  <c r="F6014" i="1"/>
  <c r="E6014" i="1"/>
  <c r="F1847" i="1"/>
  <c r="E1847" i="1"/>
  <c r="F6147" i="1"/>
  <c r="E6147" i="1"/>
  <c r="F5647" i="1"/>
  <c r="E5647" i="1"/>
  <c r="F3712" i="1"/>
  <c r="E3712" i="1"/>
  <c r="F2307" i="1"/>
  <c r="E2307" i="1"/>
  <c r="F1425" i="1"/>
  <c r="E1425" i="1"/>
  <c r="F569" i="1"/>
  <c r="E569" i="1"/>
  <c r="F3579" i="1"/>
  <c r="E3579" i="1"/>
  <c r="F2678" i="1"/>
  <c r="E2678" i="1"/>
  <c r="F5866" i="1"/>
  <c r="E5866" i="1"/>
  <c r="F1792" i="1"/>
  <c r="E1792" i="1"/>
  <c r="F5297" i="1"/>
  <c r="E5297" i="1"/>
  <c r="F5582" i="1"/>
  <c r="E5582" i="1"/>
  <c r="E6188" i="1"/>
  <c r="F6188" i="1"/>
  <c r="F4670" i="1"/>
  <c r="E4670" i="1"/>
  <c r="F69" i="1"/>
  <c r="E69" i="1"/>
  <c r="E4323" i="1"/>
  <c r="F4323" i="1"/>
  <c r="E5538" i="1"/>
  <c r="F5538" i="1"/>
  <c r="F5852" i="1"/>
  <c r="E5852" i="1"/>
  <c r="F3195" i="1"/>
  <c r="E3195" i="1"/>
  <c r="F6239" i="1"/>
  <c r="E6239" i="1"/>
  <c r="F4041" i="1"/>
  <c r="E4041" i="1"/>
  <c r="E1597" i="1"/>
  <c r="F1597" i="1"/>
  <c r="F1722" i="1"/>
  <c r="E1722" i="1"/>
  <c r="F4125" i="1"/>
  <c r="E4125" i="1"/>
  <c r="F6104" i="1"/>
  <c r="E6104" i="1"/>
  <c r="F3613" i="1"/>
  <c r="E3613" i="1"/>
  <c r="E5500" i="1"/>
  <c r="F5500" i="1"/>
  <c r="F797" i="1"/>
  <c r="E797" i="1"/>
  <c r="F2476" i="1"/>
  <c r="E2476" i="1"/>
  <c r="F2051" i="1"/>
  <c r="E2051" i="1"/>
  <c r="F4597" i="1"/>
  <c r="E4597" i="1"/>
  <c r="F4867" i="1"/>
  <c r="E4867" i="1"/>
  <c r="F1650" i="1"/>
  <c r="E1650" i="1"/>
  <c r="F2383" i="1"/>
  <c r="E2383" i="1"/>
  <c r="F3647" i="1"/>
  <c r="E3647" i="1"/>
  <c r="E5443" i="1"/>
  <c r="F5443" i="1"/>
  <c r="F1240" i="1"/>
  <c r="E1240" i="1"/>
  <c r="F2135" i="1"/>
  <c r="E2135" i="1"/>
  <c r="F4747" i="1"/>
  <c r="E4747" i="1"/>
  <c r="F3746" i="1"/>
  <c r="E3746" i="1"/>
  <c r="F4129" i="1"/>
  <c r="E4129" i="1"/>
  <c r="F1113" i="1"/>
  <c r="E1113" i="1"/>
  <c r="F5992" i="1"/>
  <c r="E5992" i="1"/>
  <c r="F4211" i="1"/>
  <c r="E4211" i="1"/>
  <c r="E1845" i="1"/>
  <c r="F1845" i="1"/>
  <c r="F3112" i="1"/>
  <c r="E3112" i="1"/>
  <c r="E5776" i="1"/>
  <c r="F5776" i="1"/>
  <c r="F2604" i="1"/>
  <c r="E2604" i="1"/>
  <c r="F5481" i="1"/>
  <c r="E5481" i="1"/>
  <c r="E5645" i="1"/>
  <c r="F5645" i="1"/>
  <c r="F2419" i="1"/>
  <c r="E2419" i="1"/>
  <c r="F22" i="1"/>
  <c r="E22" i="1"/>
  <c r="F6304" i="1"/>
  <c r="E6304" i="1"/>
  <c r="F1138" i="1"/>
  <c r="E1138" i="1"/>
  <c r="E6662" i="1"/>
  <c r="F6662" i="1"/>
  <c r="F1322" i="1"/>
  <c r="E1322" i="1"/>
  <c r="E4966" i="1"/>
  <c r="F4966" i="1"/>
  <c r="F4085" i="1"/>
  <c r="E4085" i="1"/>
  <c r="F1145" i="1"/>
  <c r="E1145" i="1"/>
  <c r="F6133" i="1"/>
  <c r="E6133" i="1"/>
  <c r="F711" i="1"/>
  <c r="E711" i="1"/>
  <c r="F5547" i="1"/>
  <c r="E5547" i="1"/>
  <c r="F3536" i="1"/>
  <c r="E3536" i="1"/>
  <c r="F1080" i="1"/>
  <c r="E1080" i="1"/>
  <c r="F2291" i="1"/>
  <c r="E2291" i="1"/>
  <c r="F2400" i="1"/>
  <c r="E2400" i="1"/>
  <c r="F2580" i="1"/>
  <c r="E2580" i="1"/>
  <c r="F4732" i="1"/>
  <c r="E4732" i="1"/>
  <c r="F1522" i="1"/>
  <c r="E1522" i="1"/>
  <c r="E3453" i="1"/>
  <c r="F3453" i="1"/>
  <c r="F6375" i="1"/>
  <c r="E6375" i="1"/>
  <c r="F431" i="1"/>
  <c r="E431" i="1"/>
  <c r="F3717" i="1"/>
  <c r="E3717" i="1"/>
  <c r="F4080" i="1"/>
  <c r="E4080" i="1"/>
  <c r="E6424" i="1"/>
  <c r="F6424" i="1"/>
  <c r="F3343" i="1"/>
  <c r="E3343" i="1"/>
  <c r="F5439" i="1"/>
  <c r="E5439" i="1"/>
  <c r="E4713" i="1"/>
  <c r="F4713" i="1"/>
  <c r="F635" i="1"/>
  <c r="E635" i="1"/>
  <c r="F5673" i="1"/>
  <c r="E5673" i="1"/>
  <c r="F3591" i="1"/>
  <c r="E3591" i="1"/>
  <c r="E2273" i="1"/>
  <c r="F2273" i="1"/>
  <c r="F287" i="1"/>
  <c r="E287" i="1"/>
  <c r="F101" i="1"/>
  <c r="E101" i="1"/>
  <c r="F1077" i="1"/>
  <c r="E1077" i="1"/>
  <c r="E5041" i="1"/>
  <c r="F5041" i="1"/>
  <c r="F2889" i="1"/>
  <c r="E2889" i="1"/>
  <c r="F5079" i="1"/>
  <c r="E5079" i="1"/>
  <c r="E4736" i="1"/>
  <c r="F4736" i="1"/>
  <c r="F2107" i="1"/>
  <c r="E2107" i="1"/>
  <c r="F5919" i="1"/>
  <c r="E5919" i="1"/>
  <c r="F1355" i="1"/>
  <c r="E1355" i="1"/>
  <c r="F1218" i="1"/>
  <c r="E1218" i="1"/>
  <c r="F6392" i="1"/>
  <c r="E6392" i="1"/>
  <c r="F2422" i="1"/>
  <c r="E2422" i="1"/>
  <c r="F6696" i="1"/>
  <c r="E6696" i="1"/>
  <c r="E199" i="1"/>
  <c r="F199" i="1"/>
  <c r="F6357" i="1"/>
  <c r="E6357" i="1"/>
  <c r="F3481" i="1"/>
  <c r="E3481" i="1"/>
  <c r="E3933" i="1"/>
  <c r="F3933" i="1"/>
  <c r="F4116" i="1"/>
  <c r="E4116" i="1"/>
  <c r="F1003" i="1"/>
  <c r="E1003" i="1"/>
  <c r="F3733" i="1"/>
  <c r="E3733" i="1"/>
  <c r="F5878" i="1"/>
  <c r="E5878" i="1"/>
  <c r="F4053" i="1"/>
  <c r="E4053" i="1"/>
  <c r="F174" i="1"/>
  <c r="E174" i="1"/>
  <c r="F1828" i="1"/>
  <c r="E1828" i="1"/>
  <c r="F901" i="1"/>
  <c r="E901" i="1"/>
  <c r="F1809" i="1"/>
  <c r="E1809" i="1"/>
  <c r="F6493" i="1"/>
  <c r="E6493" i="1"/>
  <c r="E4029" i="1"/>
  <c r="F4029" i="1"/>
  <c r="F442" i="1"/>
  <c r="E442" i="1"/>
  <c r="F5262" i="1"/>
  <c r="E5262" i="1"/>
  <c r="F660" i="1"/>
  <c r="E660" i="1"/>
  <c r="F2662" i="1"/>
  <c r="E2662" i="1"/>
  <c r="F850" i="1"/>
  <c r="E850" i="1"/>
  <c r="F1075" i="1"/>
  <c r="E1075" i="1"/>
  <c r="F2591" i="1"/>
  <c r="E2591" i="1"/>
  <c r="F4159" i="1"/>
  <c r="E4159" i="1"/>
  <c r="F5587" i="1"/>
  <c r="E5587" i="1"/>
  <c r="F4910" i="1"/>
  <c r="E4910" i="1"/>
  <c r="F1181" i="1"/>
  <c r="E1181" i="1"/>
  <c r="F4412" i="1"/>
  <c r="E4412" i="1"/>
  <c r="F6608" i="1"/>
  <c r="E6608" i="1"/>
  <c r="F1827" i="1"/>
  <c r="E1827" i="1"/>
  <c r="F5810" i="1"/>
  <c r="E5810" i="1"/>
  <c r="F4230" i="1"/>
  <c r="E4230" i="1"/>
  <c r="F4750" i="1"/>
  <c r="E4750" i="1"/>
  <c r="F1095" i="1"/>
  <c r="E1095" i="1"/>
  <c r="E6566" i="1"/>
  <c r="F6566" i="1"/>
  <c r="F4225" i="1"/>
  <c r="E4225" i="1"/>
  <c r="F2235" i="1"/>
  <c r="E2235" i="1"/>
  <c r="E996" i="1"/>
  <c r="F996" i="1"/>
  <c r="F2450" i="1"/>
  <c r="E2450" i="1"/>
  <c r="F5844" i="1"/>
  <c r="E5844" i="1"/>
  <c r="F4730" i="1"/>
  <c r="E4730" i="1"/>
  <c r="F5833" i="1"/>
  <c r="E5833" i="1"/>
  <c r="F5428" i="1"/>
  <c r="E5428" i="1"/>
  <c r="F1979" i="1"/>
  <c r="E1979" i="1"/>
  <c r="F6700" i="1"/>
  <c r="E6700" i="1"/>
  <c r="F6575" i="1"/>
  <c r="E6575" i="1"/>
  <c r="F1392" i="1"/>
  <c r="E1392" i="1"/>
  <c r="F2308" i="1"/>
  <c r="E2308" i="1"/>
  <c r="F2673" i="1"/>
  <c r="E2673" i="1"/>
  <c r="F5827" i="1"/>
  <c r="E5827" i="1"/>
  <c r="E387" i="1"/>
  <c r="F387" i="1"/>
  <c r="E5845" i="1"/>
  <c r="F5845" i="1"/>
  <c r="F3906" i="1"/>
  <c r="E3906" i="1"/>
  <c r="F1911" i="1"/>
  <c r="E1911" i="1"/>
  <c r="F404" i="1"/>
  <c r="E404" i="1"/>
  <c r="E2858" i="1"/>
  <c r="F2858" i="1"/>
  <c r="F6552" i="1"/>
  <c r="E6552" i="1"/>
  <c r="F5064" i="1"/>
  <c r="E5064" i="1"/>
  <c r="F3695" i="1"/>
  <c r="E3695" i="1"/>
  <c r="F3235" i="1"/>
  <c r="E3235" i="1"/>
  <c r="F2296" i="1"/>
  <c r="E2296" i="1"/>
  <c r="F1157" i="1"/>
  <c r="E1157" i="1"/>
  <c r="F5910" i="1"/>
  <c r="E5910" i="1"/>
  <c r="F3542" i="1"/>
  <c r="E3542" i="1"/>
  <c r="E2917" i="1"/>
  <c r="F2917" i="1"/>
  <c r="F4375" i="1"/>
  <c r="E4375" i="1"/>
  <c r="F545" i="1"/>
  <c r="E545" i="1"/>
  <c r="F5668" i="1"/>
  <c r="E5668" i="1"/>
  <c r="F5229" i="1"/>
  <c r="E5229" i="1"/>
  <c r="F2338" i="1"/>
  <c r="E2338" i="1"/>
  <c r="F6247" i="1"/>
  <c r="E6247" i="1"/>
  <c r="F1188" i="1"/>
  <c r="E1188" i="1"/>
  <c r="F2171" i="1"/>
  <c r="E2171" i="1"/>
  <c r="F5030" i="1"/>
  <c r="E5030" i="1"/>
  <c r="F4560" i="1"/>
  <c r="E4560" i="1"/>
  <c r="F5638" i="1"/>
  <c r="E5638" i="1"/>
  <c r="F5893" i="1"/>
  <c r="E5893" i="1"/>
  <c r="F5519" i="1"/>
  <c r="E5519" i="1"/>
  <c r="F3634" i="1"/>
  <c r="E3634" i="1"/>
  <c r="F2944" i="1"/>
  <c r="E2944" i="1"/>
  <c r="F1639" i="1"/>
  <c r="E1639" i="1"/>
  <c r="F104" i="1"/>
  <c r="E104" i="1"/>
  <c r="F6300" i="1"/>
  <c r="E6300" i="1"/>
  <c r="F4886" i="1"/>
  <c r="E4886" i="1"/>
  <c r="E2780" i="1"/>
  <c r="F2780" i="1"/>
  <c r="F2176" i="1"/>
  <c r="E2176" i="1"/>
  <c r="F5029" i="1"/>
  <c r="E5029" i="1"/>
  <c r="F790" i="1"/>
  <c r="E790" i="1"/>
  <c r="F1561" i="1"/>
  <c r="E1561" i="1"/>
  <c r="F5888" i="1"/>
  <c r="E5888" i="1"/>
  <c r="F2897" i="1"/>
  <c r="E2897" i="1"/>
  <c r="F4172" i="1"/>
  <c r="E4172" i="1"/>
  <c r="E5401" i="1"/>
  <c r="F5401" i="1"/>
  <c r="F1396" i="1"/>
  <c r="E1396" i="1"/>
  <c r="F1155" i="1"/>
  <c r="E1155" i="1"/>
  <c r="F3686" i="1"/>
  <c r="E3686" i="1"/>
  <c r="F6509" i="1"/>
  <c r="E6509" i="1"/>
  <c r="F6649" i="1"/>
  <c r="E6649" i="1"/>
  <c r="F3528" i="1"/>
  <c r="E3528" i="1"/>
  <c r="F3510" i="1"/>
  <c r="E3510" i="1"/>
  <c r="F3053" i="1"/>
  <c r="E3053" i="1"/>
  <c r="F2300" i="1"/>
  <c r="E2300" i="1"/>
  <c r="F4282" i="1"/>
  <c r="E4282" i="1"/>
  <c r="F1476" i="1"/>
  <c r="E1476" i="1"/>
  <c r="F3311" i="1"/>
  <c r="E3311" i="1"/>
  <c r="F6140" i="1"/>
  <c r="E6140" i="1"/>
  <c r="E3034" i="1"/>
  <c r="F3034" i="1"/>
  <c r="F5865" i="1"/>
  <c r="E5865" i="1"/>
  <c r="F3653" i="1"/>
  <c r="E3653" i="1"/>
  <c r="F4239" i="1"/>
  <c r="E4239" i="1"/>
  <c r="E5665" i="1"/>
  <c r="F5665" i="1"/>
  <c r="F1767" i="1"/>
  <c r="E1767" i="1"/>
  <c r="F5454" i="1"/>
  <c r="E5454" i="1"/>
  <c r="F1398" i="1"/>
  <c r="E1398" i="1"/>
  <c r="F4538" i="1"/>
  <c r="E4538" i="1"/>
  <c r="F6636" i="1"/>
  <c r="E6636" i="1"/>
  <c r="F3844" i="1"/>
  <c r="E3844" i="1"/>
  <c r="F456" i="1"/>
  <c r="E456" i="1"/>
  <c r="F348" i="1"/>
  <c r="E348" i="1"/>
  <c r="F6517" i="1"/>
  <c r="E6517" i="1"/>
  <c r="F6230" i="1"/>
  <c r="E6230" i="1"/>
  <c r="F67" i="1"/>
  <c r="E67" i="1"/>
  <c r="E3442" i="1"/>
  <c r="F3442" i="1"/>
  <c r="F6716" i="1"/>
  <c r="E6716" i="1"/>
  <c r="F1370" i="1"/>
  <c r="E1370" i="1"/>
  <c r="H1015" i="1"/>
  <c r="J1015" i="1"/>
  <c r="F414" i="1"/>
  <c r="E414" i="1"/>
  <c r="F5402" i="1"/>
  <c r="E5402" i="1"/>
  <c r="E6463" i="1"/>
  <c r="F6463" i="1"/>
  <c r="F1386" i="1"/>
  <c r="E1386" i="1"/>
  <c r="F2471" i="1"/>
  <c r="E2471" i="1"/>
  <c r="F4145" i="1"/>
  <c r="E4145" i="1"/>
  <c r="F1318" i="1"/>
  <c r="E1318" i="1"/>
  <c r="E2211" i="1"/>
  <c r="F2211" i="1"/>
  <c r="E2320" i="1"/>
  <c r="F2320" i="1"/>
  <c r="F3149" i="1"/>
  <c r="E3149" i="1"/>
  <c r="F6384" i="1"/>
  <c r="E6384" i="1"/>
  <c r="F4160" i="1"/>
  <c r="E4160" i="1"/>
  <c r="E93" i="1"/>
  <c r="F93" i="1"/>
  <c r="F1463" i="1"/>
  <c r="E1463" i="1"/>
  <c r="F2617" i="1"/>
  <c r="E2617" i="1"/>
  <c r="E1983" i="1"/>
  <c r="F1983" i="1"/>
  <c r="F1228" i="1"/>
  <c r="E1228" i="1"/>
  <c r="F693" i="1"/>
  <c r="E693" i="1"/>
  <c r="F1161" i="1"/>
  <c r="E1161" i="1"/>
  <c r="F2536" i="1"/>
  <c r="E2536" i="1"/>
  <c r="F6019" i="1"/>
  <c r="E6019" i="1"/>
  <c r="F5620" i="1"/>
  <c r="E5620" i="1"/>
  <c r="F2753" i="1"/>
  <c r="E2753" i="1"/>
  <c r="F6496" i="1"/>
  <c r="E6496" i="1"/>
  <c r="F2758" i="1"/>
  <c r="E2758" i="1"/>
  <c r="F2804" i="1"/>
  <c r="E2804" i="1"/>
  <c r="F251" i="1"/>
  <c r="E251" i="1"/>
  <c r="F3387" i="1"/>
  <c r="E3387" i="1"/>
  <c r="F3609" i="1"/>
  <c r="E3609" i="1"/>
  <c r="F877" i="1"/>
  <c r="E877" i="1"/>
  <c r="F292" i="1"/>
  <c r="E292" i="1"/>
  <c r="E2431" i="1"/>
  <c r="F2431" i="1"/>
  <c r="F3667" i="1"/>
  <c r="E3667" i="1"/>
  <c r="E4134" i="1"/>
  <c r="F4134" i="1"/>
  <c r="F1024" i="1"/>
  <c r="E1024" i="1"/>
  <c r="F5012" i="1"/>
  <c r="E5012" i="1"/>
  <c r="E5575" i="1"/>
  <c r="F5575" i="1"/>
  <c r="F232" i="1"/>
  <c r="E232" i="1"/>
  <c r="F6573" i="1"/>
  <c r="E6573" i="1"/>
  <c r="F2224" i="1"/>
  <c r="E2224" i="1"/>
  <c r="F3529" i="1"/>
  <c r="E3529" i="1"/>
  <c r="F3269" i="1"/>
  <c r="E3269" i="1"/>
  <c r="F2095" i="1"/>
  <c r="E2095" i="1"/>
  <c r="E6286" i="1"/>
  <c r="F6286" i="1"/>
  <c r="F4217" i="1"/>
  <c r="E4217" i="1"/>
  <c r="F3191" i="1"/>
  <c r="E3191" i="1"/>
  <c r="F209" i="1"/>
  <c r="E209" i="1"/>
  <c r="F3832" i="1"/>
  <c r="E3832" i="1"/>
  <c r="F2375" i="1"/>
  <c r="E2375" i="1"/>
  <c r="F5392" i="1"/>
  <c r="E5392" i="1"/>
  <c r="E2122" i="1"/>
  <c r="F2122" i="1"/>
  <c r="F5892" i="1"/>
  <c r="E5892" i="1"/>
  <c r="E3103" i="1"/>
  <c r="F3103" i="1"/>
  <c r="F4492" i="1"/>
  <c r="E4492" i="1"/>
  <c r="B265" i="1"/>
  <c r="B48" i="1"/>
  <c r="B6518" i="1"/>
  <c r="B3" i="1"/>
  <c r="F5912" i="1" l="1"/>
  <c r="F807" i="1"/>
  <c r="E651" i="1"/>
  <c r="E6571" i="1"/>
  <c r="E3392" i="1"/>
  <c r="I93" i="1"/>
  <c r="G93" i="1"/>
  <c r="H4560" i="1"/>
  <c r="J4560" i="1"/>
  <c r="H174" i="1"/>
  <c r="J174" i="1"/>
  <c r="I6286" i="1"/>
  <c r="G6286" i="1"/>
  <c r="H1398" i="1"/>
  <c r="J1398" i="1"/>
  <c r="H5833" i="1"/>
  <c r="J5833" i="1"/>
  <c r="H3591" i="1"/>
  <c r="J3591" i="1"/>
  <c r="H5481" i="1"/>
  <c r="J5481" i="1"/>
  <c r="H760" i="1"/>
  <c r="J760" i="1"/>
  <c r="F1654" i="1"/>
  <c r="E1654" i="1"/>
  <c r="H3329" i="1"/>
  <c r="J3329" i="1"/>
  <c r="H2012" i="1"/>
  <c r="J2012" i="1"/>
  <c r="H1255" i="1"/>
  <c r="J1255" i="1"/>
  <c r="J3621" i="1"/>
  <c r="H3621" i="1"/>
  <c r="H676" i="1"/>
  <c r="J676" i="1"/>
  <c r="H863" i="1"/>
  <c r="J863" i="1"/>
  <c r="I1641" i="1"/>
  <c r="G1641" i="1"/>
  <c r="I1636" i="1"/>
  <c r="G1636" i="1"/>
  <c r="H6514" i="1"/>
  <c r="J6514" i="1"/>
  <c r="J4139" i="1"/>
  <c r="H4139" i="1"/>
  <c r="H186" i="1"/>
  <c r="J186" i="1"/>
  <c r="H115" i="1"/>
  <c r="J115" i="1"/>
  <c r="I2807" i="1"/>
  <c r="G2807" i="1"/>
  <c r="I6441" i="1"/>
  <c r="G6441" i="1"/>
  <c r="I3751" i="1"/>
  <c r="G3751" i="1"/>
  <c r="I2968" i="1"/>
  <c r="G2968" i="1"/>
  <c r="I3410" i="1"/>
  <c r="G3410" i="1"/>
  <c r="H782" i="1"/>
  <c r="J782" i="1"/>
  <c r="F2038" i="1"/>
  <c r="E2038" i="1"/>
  <c r="H855" i="1"/>
  <c r="J855" i="1"/>
  <c r="H5527" i="1"/>
  <c r="J5527" i="1"/>
  <c r="I4112" i="1"/>
  <c r="G4112" i="1"/>
  <c r="I1379" i="1"/>
  <c r="G1379" i="1"/>
  <c r="I915" i="1"/>
  <c r="G915" i="1"/>
  <c r="I5074" i="1"/>
  <c r="G5074" i="1"/>
  <c r="I4445" i="1"/>
  <c r="G4445" i="1"/>
  <c r="J5664" i="1"/>
  <c r="H5664" i="1"/>
  <c r="J1840" i="1"/>
  <c r="H1840" i="1"/>
  <c r="I4510" i="1"/>
  <c r="G4510" i="1"/>
  <c r="I3781" i="1"/>
  <c r="G3781" i="1"/>
  <c r="I1376" i="1"/>
  <c r="G1376" i="1"/>
  <c r="I4708" i="1"/>
  <c r="G4708" i="1"/>
  <c r="I645" i="1"/>
  <c r="G645" i="1"/>
  <c r="I1717" i="1"/>
  <c r="G1717" i="1"/>
  <c r="I46" i="1"/>
  <c r="G46" i="1"/>
  <c r="I251" i="1"/>
  <c r="G251" i="1"/>
  <c r="I3311" i="1"/>
  <c r="G3311" i="1"/>
  <c r="I4750" i="1"/>
  <c r="G4750" i="1"/>
  <c r="I1322" i="1"/>
  <c r="G1322" i="1"/>
  <c r="F4551" i="1"/>
  <c r="E4551" i="1"/>
  <c r="I977" i="1"/>
  <c r="G977" i="1"/>
  <c r="I1387" i="1"/>
  <c r="G1387" i="1"/>
  <c r="H2624" i="1"/>
  <c r="J2624" i="1"/>
  <c r="F6581" i="1"/>
  <c r="E6581" i="1"/>
  <c r="H794" i="1"/>
  <c r="J794" i="1"/>
  <c r="I2375" i="1"/>
  <c r="G2375" i="1"/>
  <c r="I3529" i="1"/>
  <c r="G3529" i="1"/>
  <c r="I2758" i="1"/>
  <c r="G2758" i="1"/>
  <c r="H2320" i="1"/>
  <c r="J2320" i="1"/>
  <c r="I414" i="1"/>
  <c r="G414" i="1"/>
  <c r="H5665" i="1"/>
  <c r="J5665" i="1"/>
  <c r="I1155" i="1"/>
  <c r="G1155" i="1"/>
  <c r="I5029" i="1"/>
  <c r="G5029" i="1"/>
  <c r="I6247" i="1"/>
  <c r="G6247" i="1"/>
  <c r="I404" i="1"/>
  <c r="G404" i="1"/>
  <c r="I2450" i="1"/>
  <c r="G2450" i="1"/>
  <c r="I5810" i="1"/>
  <c r="G5810" i="1"/>
  <c r="I6493" i="1"/>
  <c r="G6493" i="1"/>
  <c r="I6392" i="1"/>
  <c r="G6392" i="1"/>
  <c r="H4713" i="1"/>
  <c r="J4713" i="1"/>
  <c r="I5547" i="1"/>
  <c r="G5547" i="1"/>
  <c r="I3112" i="1"/>
  <c r="G3112" i="1"/>
  <c r="I2051" i="1"/>
  <c r="G2051" i="1"/>
  <c r="I4670" i="1"/>
  <c r="G4670" i="1"/>
  <c r="I5276" i="1"/>
  <c r="G5276" i="1"/>
  <c r="I2342" i="1"/>
  <c r="G2342" i="1"/>
  <c r="I2913" i="1"/>
  <c r="G2913" i="1"/>
  <c r="I1934" i="1"/>
  <c r="G1934" i="1"/>
  <c r="H990" i="1"/>
  <c r="J990" i="1"/>
  <c r="I436" i="1"/>
  <c r="G436" i="1"/>
  <c r="I3665" i="1"/>
  <c r="G3665" i="1"/>
  <c r="F390" i="1"/>
  <c r="E390" i="1"/>
  <c r="I5945" i="1"/>
  <c r="G5945" i="1"/>
  <c r="J5185" i="1"/>
  <c r="H5185" i="1"/>
  <c r="F2129" i="1"/>
  <c r="E2129" i="1"/>
  <c r="F3318" i="1"/>
  <c r="E3318" i="1"/>
  <c r="F1388" i="1"/>
  <c r="E1388" i="1"/>
  <c r="I3042" i="1"/>
  <c r="G3042" i="1"/>
  <c r="I5576" i="1"/>
  <c r="G5576" i="1"/>
  <c r="I3406" i="1"/>
  <c r="G3406" i="1"/>
  <c r="J4850" i="1"/>
  <c r="H4850" i="1"/>
  <c r="I3476" i="1"/>
  <c r="G3476" i="1"/>
  <c r="I5026" i="1"/>
  <c r="G5026" i="1"/>
  <c r="I3952" i="1"/>
  <c r="G3952" i="1"/>
  <c r="I5652" i="1"/>
  <c r="G5652" i="1"/>
  <c r="I5900" i="1"/>
  <c r="G5900" i="1"/>
  <c r="H1088" i="1"/>
  <c r="J1088" i="1"/>
  <c r="I757" i="1"/>
  <c r="G757" i="1"/>
  <c r="H1121" i="1"/>
  <c r="J1121" i="1"/>
  <c r="I2424" i="1"/>
  <c r="G2424" i="1"/>
  <c r="I2459" i="1"/>
  <c r="G2459" i="1"/>
  <c r="I5220" i="1"/>
  <c r="G5220" i="1"/>
  <c r="I4471" i="1"/>
  <c r="G4471" i="1"/>
  <c r="I3846" i="1"/>
  <c r="G3846" i="1"/>
  <c r="I458" i="1"/>
  <c r="G458" i="1"/>
  <c r="I712" i="1"/>
  <c r="G712" i="1"/>
  <c r="H3826" i="1"/>
  <c r="J3826" i="1"/>
  <c r="I6503" i="1"/>
  <c r="G6503" i="1"/>
  <c r="I5891" i="1"/>
  <c r="G5891" i="1"/>
  <c r="I1515" i="1"/>
  <c r="G1515" i="1"/>
  <c r="I4584" i="1"/>
  <c r="G4584" i="1"/>
  <c r="J3480" i="1"/>
  <c r="H3480" i="1"/>
  <c r="I3525" i="1"/>
  <c r="G3525" i="1"/>
  <c r="H5885" i="1"/>
  <c r="J5885" i="1"/>
  <c r="I5685" i="1"/>
  <c r="G5685" i="1"/>
  <c r="F6309" i="1"/>
  <c r="E6309" i="1"/>
  <c r="F2993" i="1"/>
  <c r="E2993" i="1"/>
  <c r="F3838" i="1"/>
  <c r="E3838" i="1"/>
  <c r="F1009" i="1"/>
  <c r="E1009" i="1"/>
  <c r="H1057" i="1"/>
  <c r="J1057" i="1"/>
  <c r="H871" i="1"/>
  <c r="J871" i="1"/>
  <c r="H2054" i="1"/>
  <c r="J2054" i="1"/>
  <c r="H4310" i="1"/>
  <c r="J4310" i="1"/>
  <c r="I3004" i="1"/>
  <c r="G3004" i="1"/>
  <c r="H3237" i="1"/>
  <c r="J3237" i="1"/>
  <c r="I2677" i="1"/>
  <c r="G2677" i="1"/>
  <c r="H4262" i="1"/>
  <c r="J4262" i="1"/>
  <c r="H3655" i="1"/>
  <c r="J3655" i="1"/>
  <c r="H3380" i="1"/>
  <c r="J3380" i="1"/>
  <c r="H4928" i="1"/>
  <c r="J4928" i="1"/>
  <c r="J2941" i="1"/>
  <c r="H2941" i="1"/>
  <c r="H2052" i="1"/>
  <c r="J2052" i="1"/>
  <c r="I6533" i="1"/>
  <c r="G6533" i="1"/>
  <c r="I1403" i="1"/>
  <c r="G1403" i="1"/>
  <c r="H5746" i="1"/>
  <c r="J5746" i="1"/>
  <c r="I6435" i="1"/>
  <c r="G6435" i="1"/>
  <c r="I2784" i="1"/>
  <c r="G2784" i="1"/>
  <c r="I276" i="1"/>
  <c r="G276" i="1"/>
  <c r="J3258" i="1"/>
  <c r="H3258" i="1"/>
  <c r="H2405" i="1"/>
  <c r="J2405" i="1"/>
  <c r="H3498" i="1"/>
  <c r="J3498" i="1"/>
  <c r="H3834" i="1"/>
  <c r="J3834" i="1"/>
  <c r="I2964" i="1"/>
  <c r="G2964" i="1"/>
  <c r="H2578" i="1"/>
  <c r="J2578" i="1"/>
  <c r="H5423" i="1"/>
  <c r="J5423" i="1"/>
  <c r="J6380" i="1"/>
  <c r="H6380" i="1"/>
  <c r="H647" i="1"/>
  <c r="J647" i="1"/>
  <c r="J6105" i="1"/>
  <c r="H6105" i="1"/>
  <c r="H5674" i="1"/>
  <c r="J5674" i="1"/>
  <c r="H183" i="1"/>
  <c r="J183" i="1"/>
  <c r="H1149" i="1"/>
  <c r="J1149" i="1"/>
  <c r="H6279" i="1"/>
  <c r="J6279" i="1"/>
  <c r="H3401" i="1"/>
  <c r="J3401" i="1"/>
  <c r="H1299" i="1"/>
  <c r="J1299" i="1"/>
  <c r="I621" i="1"/>
  <c r="G621" i="1"/>
  <c r="H1740" i="1"/>
  <c r="J1740" i="1"/>
  <c r="H2945" i="1"/>
  <c r="J2945" i="1"/>
  <c r="H4058" i="1"/>
  <c r="J4058" i="1"/>
  <c r="H290" i="1"/>
  <c r="J290" i="1"/>
  <c r="H856" i="1"/>
  <c r="J856" i="1"/>
  <c r="F3962" i="1"/>
  <c r="E3962" i="1"/>
  <c r="E6145" i="1"/>
  <c r="F6145" i="1"/>
  <c r="F6407" i="1"/>
  <c r="E6407" i="1"/>
  <c r="F6589" i="1"/>
  <c r="E6589" i="1"/>
  <c r="I244" i="1"/>
  <c r="G244" i="1"/>
  <c r="I5412" i="1"/>
  <c r="G5412" i="1"/>
  <c r="I774" i="1"/>
  <c r="G774" i="1"/>
  <c r="F3740" i="1"/>
  <c r="E3740" i="1"/>
  <c r="F5231" i="1"/>
  <c r="E5231" i="1"/>
  <c r="F3181" i="1"/>
  <c r="E3181" i="1"/>
  <c r="F1741" i="1"/>
  <c r="E1741" i="1"/>
  <c r="H5103" i="1"/>
  <c r="J5103" i="1"/>
  <c r="H6255" i="1"/>
  <c r="J6255" i="1"/>
  <c r="H1209" i="1"/>
  <c r="J1209" i="1"/>
  <c r="H4005" i="1"/>
  <c r="J4005" i="1"/>
  <c r="I268" i="1"/>
  <c r="G268" i="1"/>
  <c r="H3020" i="1"/>
  <c r="J3020" i="1"/>
  <c r="H6417" i="1"/>
  <c r="J6417" i="1"/>
  <c r="H1695" i="1"/>
  <c r="J1695" i="1"/>
  <c r="H1646" i="1"/>
  <c r="J1646" i="1"/>
  <c r="H5812" i="1"/>
  <c r="J5812" i="1"/>
  <c r="H4811" i="1"/>
  <c r="J4811" i="1"/>
  <c r="H652" i="1"/>
  <c r="J652" i="1"/>
  <c r="H2065" i="1"/>
  <c r="J2065" i="1"/>
  <c r="I4913" i="1"/>
  <c r="G4913" i="1"/>
  <c r="H3816" i="1"/>
  <c r="J3816" i="1"/>
  <c r="H552" i="1"/>
  <c r="J552" i="1"/>
  <c r="H2549" i="1"/>
  <c r="J2549" i="1"/>
  <c r="H1423" i="1"/>
  <c r="J1423" i="1"/>
  <c r="H2160" i="1"/>
  <c r="J2160" i="1"/>
  <c r="J3302" i="1"/>
  <c r="H3302" i="1"/>
  <c r="H2417" i="1"/>
  <c r="J2417" i="1"/>
  <c r="H1879" i="1"/>
  <c r="J1879" i="1"/>
  <c r="J3917" i="1"/>
  <c r="H3917" i="1"/>
  <c r="H3242" i="1"/>
  <c r="J3242" i="1"/>
  <c r="I4023" i="1"/>
  <c r="G4023" i="1"/>
  <c r="H5693" i="1"/>
  <c r="J5693" i="1"/>
  <c r="H3124" i="1"/>
  <c r="J3124" i="1"/>
  <c r="H3222" i="1"/>
  <c r="J3222" i="1"/>
  <c r="H2060" i="1"/>
  <c r="J2060" i="1"/>
  <c r="H2934" i="1"/>
  <c r="J2934" i="1"/>
  <c r="H1226" i="1"/>
  <c r="J1226" i="1"/>
  <c r="I3568" i="1"/>
  <c r="G3568" i="1"/>
  <c r="H5639" i="1"/>
  <c r="J5639" i="1"/>
  <c r="I2096" i="1"/>
  <c r="G2096" i="1"/>
  <c r="H1889" i="1"/>
  <c r="J1889" i="1"/>
  <c r="H1036" i="1"/>
  <c r="J1036" i="1"/>
  <c r="H5360" i="1"/>
  <c r="J5360" i="1"/>
  <c r="H1898" i="1"/>
  <c r="J1898" i="1"/>
  <c r="H5172" i="1"/>
  <c r="J5172" i="1"/>
  <c r="F4830" i="1"/>
  <c r="E4830" i="1"/>
  <c r="E1446" i="1"/>
  <c r="F1446" i="1"/>
  <c r="F4305" i="1"/>
  <c r="E4305" i="1"/>
  <c r="H2799" i="1"/>
  <c r="J2799" i="1"/>
  <c r="H3550" i="1"/>
  <c r="J3550" i="1"/>
  <c r="J2011" i="1"/>
  <c r="H2011" i="1"/>
  <c r="H4317" i="1"/>
  <c r="J4317" i="1"/>
  <c r="H4072" i="1"/>
  <c r="J4072" i="1"/>
  <c r="H2203" i="1"/>
  <c r="J2203" i="1"/>
  <c r="H2278" i="1"/>
  <c r="J2278" i="1"/>
  <c r="H1949" i="1"/>
  <c r="J1949" i="1"/>
  <c r="H2009" i="1"/>
  <c r="J2009" i="1"/>
  <c r="J142" i="1"/>
  <c r="H142" i="1"/>
  <c r="H4426" i="1"/>
  <c r="J4426" i="1"/>
  <c r="H3072" i="1"/>
  <c r="J3072" i="1"/>
  <c r="H4246" i="1"/>
  <c r="J4246" i="1"/>
  <c r="H1786" i="1"/>
  <c r="J1786" i="1"/>
  <c r="H6111" i="1"/>
  <c r="J6111" i="1"/>
  <c r="J4960" i="1"/>
  <c r="H4960" i="1"/>
  <c r="H6382" i="1"/>
  <c r="J6382" i="1"/>
  <c r="H4124" i="1"/>
  <c r="J4124" i="1"/>
  <c r="I6316" i="1"/>
  <c r="G6316" i="1"/>
  <c r="H6017" i="1"/>
  <c r="J6017" i="1"/>
  <c r="H1261" i="1"/>
  <c r="J1261" i="1"/>
  <c r="I1516" i="1"/>
  <c r="G1516" i="1"/>
  <c r="H5973" i="1"/>
  <c r="J5973" i="1"/>
  <c r="H1791" i="1"/>
  <c r="J1791" i="1"/>
  <c r="H5947" i="1"/>
  <c r="J5947" i="1"/>
  <c r="H4862" i="1"/>
  <c r="J4862" i="1"/>
  <c r="I3307" i="1"/>
  <c r="G3307" i="1"/>
  <c r="H2621" i="1"/>
  <c r="J2621" i="1"/>
  <c r="H968" i="1"/>
  <c r="J968" i="1"/>
  <c r="H3748" i="1"/>
  <c r="J3748" i="1"/>
  <c r="H5986" i="1"/>
  <c r="J5986" i="1"/>
  <c r="H6499" i="1"/>
  <c r="J6499" i="1"/>
  <c r="H5621" i="1"/>
  <c r="J5621" i="1"/>
  <c r="J1691" i="1"/>
  <c r="H1691" i="1"/>
  <c r="H2765" i="1"/>
  <c r="J2765" i="1"/>
  <c r="J3738" i="1"/>
  <c r="H3738" i="1"/>
  <c r="H1112" i="1"/>
  <c r="J1112" i="1"/>
  <c r="H1860" i="1"/>
  <c r="J1860" i="1"/>
  <c r="H3924" i="1"/>
  <c r="J3924" i="1"/>
  <c r="H6289" i="1"/>
  <c r="J6289" i="1"/>
  <c r="J4793" i="1"/>
  <c r="H4793" i="1"/>
  <c r="H6257" i="1"/>
  <c r="J6257" i="1"/>
  <c r="F5788" i="1"/>
  <c r="E5788" i="1"/>
  <c r="H2329" i="1"/>
  <c r="J2329" i="1"/>
  <c r="H729" i="1"/>
  <c r="J729" i="1"/>
  <c r="J6148" i="1"/>
  <c r="H6148" i="1"/>
  <c r="I1980" i="1"/>
  <c r="G1980" i="1"/>
  <c r="J4318" i="1"/>
  <c r="H4318" i="1"/>
  <c r="H4795" i="1"/>
  <c r="J4795" i="1"/>
  <c r="H1986" i="1"/>
  <c r="J1986" i="1"/>
  <c r="I2367" i="1"/>
  <c r="G2367" i="1"/>
  <c r="H2327" i="1"/>
  <c r="J2327" i="1"/>
  <c r="H2911" i="1"/>
  <c r="J2911" i="1"/>
  <c r="H4164" i="1"/>
  <c r="J4164" i="1"/>
  <c r="H4398" i="1"/>
  <c r="J4398" i="1"/>
  <c r="J2073" i="1"/>
  <c r="H2073" i="1"/>
  <c r="I826" i="1"/>
  <c r="G826" i="1"/>
  <c r="H6591" i="1"/>
  <c r="J6591" i="1"/>
  <c r="J5478" i="1"/>
  <c r="H5478" i="1"/>
  <c r="I4987" i="1"/>
  <c r="G4987" i="1"/>
  <c r="J1727" i="1"/>
  <c r="H1727" i="1"/>
  <c r="H631" i="1"/>
  <c r="J631" i="1"/>
  <c r="H1235" i="1"/>
  <c r="J1235" i="1"/>
  <c r="H294" i="1"/>
  <c r="J294" i="1"/>
  <c r="H2080" i="1"/>
  <c r="J2080" i="1"/>
  <c r="H3552" i="1"/>
  <c r="J3552" i="1"/>
  <c r="H1169" i="1"/>
  <c r="J1169" i="1"/>
  <c r="H1449" i="1"/>
  <c r="J1449" i="1"/>
  <c r="H4493" i="1"/>
  <c r="J4493" i="1"/>
  <c r="H3138" i="1"/>
  <c r="J3138" i="1"/>
  <c r="H4114" i="1"/>
  <c r="J4114" i="1"/>
  <c r="H5194" i="1"/>
  <c r="J5194" i="1"/>
  <c r="I542" i="1"/>
  <c r="G542" i="1"/>
  <c r="J4848" i="1"/>
  <c r="H4848" i="1"/>
  <c r="H2455" i="1"/>
  <c r="J2455" i="1"/>
  <c r="H2421" i="1"/>
  <c r="J2421" i="1"/>
  <c r="H6632" i="1"/>
  <c r="J6632" i="1"/>
  <c r="H217" i="1"/>
  <c r="J217" i="1"/>
  <c r="H820" i="1"/>
  <c r="J820" i="1"/>
  <c r="H3319" i="1"/>
  <c r="J3319" i="1"/>
  <c r="H1554" i="1"/>
  <c r="J1554" i="1"/>
  <c r="H1053" i="1"/>
  <c r="J1053" i="1"/>
  <c r="I5784" i="1"/>
  <c r="G5784" i="1"/>
  <c r="H2437" i="1"/>
  <c r="J2437" i="1"/>
  <c r="H5636" i="1"/>
  <c r="J5636" i="1"/>
  <c r="H6512" i="1"/>
  <c r="J6512" i="1"/>
  <c r="F5436" i="1"/>
  <c r="E5436" i="1"/>
  <c r="F3297" i="1"/>
  <c r="E3297" i="1"/>
  <c r="F6141" i="1"/>
  <c r="E6141" i="1"/>
  <c r="F689" i="1"/>
  <c r="E689" i="1"/>
  <c r="F5198" i="1"/>
  <c r="E5198" i="1"/>
  <c r="F2142" i="1"/>
  <c r="E2142" i="1"/>
  <c r="F91" i="1"/>
  <c r="E91" i="1"/>
  <c r="H4890" i="1"/>
  <c r="J4890" i="1"/>
  <c r="I6723" i="1"/>
  <c r="G6723" i="1"/>
  <c r="I494" i="1"/>
  <c r="G494" i="1"/>
  <c r="I440" i="1"/>
  <c r="G440" i="1"/>
  <c r="I4421" i="1"/>
  <c r="G4421" i="1"/>
  <c r="I4596" i="1"/>
  <c r="G4596" i="1"/>
  <c r="I1795" i="1"/>
  <c r="G1795" i="1"/>
  <c r="I5800" i="1"/>
  <c r="G5800" i="1"/>
  <c r="I1357" i="1"/>
  <c r="G1357" i="1"/>
  <c r="I4397" i="1"/>
  <c r="G4397" i="1"/>
  <c r="I1458" i="1"/>
  <c r="G1458" i="1"/>
  <c r="I662" i="1"/>
  <c r="G662" i="1"/>
  <c r="I6423" i="1"/>
  <c r="G6423" i="1"/>
  <c r="I2197" i="1"/>
  <c r="G2197" i="1"/>
  <c r="I1540" i="1"/>
  <c r="G1540" i="1"/>
  <c r="I6087" i="1"/>
  <c r="G6087" i="1"/>
  <c r="I4569" i="1"/>
  <c r="G4569" i="1"/>
  <c r="I1488" i="1"/>
  <c r="G1488" i="1"/>
  <c r="I2283" i="1"/>
  <c r="G2283" i="1"/>
  <c r="I2323" i="1"/>
  <c r="G2323" i="1"/>
  <c r="I1943" i="1"/>
  <c r="G1943" i="1"/>
  <c r="I2466" i="1"/>
  <c r="G2466" i="1"/>
  <c r="I3383" i="1"/>
  <c r="G3383" i="1"/>
  <c r="I2139" i="1"/>
  <c r="G2139" i="1"/>
  <c r="H6019" i="1"/>
  <c r="J6019" i="1"/>
  <c r="H3695" i="1"/>
  <c r="J3695" i="1"/>
  <c r="H2400" i="1"/>
  <c r="J2400" i="1"/>
  <c r="H2536" i="1"/>
  <c r="J2536" i="1"/>
  <c r="H6649" i="1"/>
  <c r="J6649" i="1"/>
  <c r="H5064" i="1"/>
  <c r="J5064" i="1"/>
  <c r="I4736" i="1"/>
  <c r="G4736" i="1"/>
  <c r="H4129" i="1"/>
  <c r="J4129" i="1"/>
  <c r="E2041" i="1"/>
  <c r="F2041" i="1"/>
  <c r="F5258" i="1"/>
  <c r="E5258" i="1"/>
  <c r="H2764" i="1"/>
  <c r="J2764" i="1"/>
  <c r="I2161" i="1"/>
  <c r="G2161" i="1"/>
  <c r="J3488" i="1"/>
  <c r="H3488" i="1"/>
  <c r="I5275" i="1"/>
  <c r="G5275" i="1"/>
  <c r="H4937" i="1"/>
  <c r="J4937" i="1"/>
  <c r="H4784" i="1"/>
  <c r="J4784" i="1"/>
  <c r="H1609" i="1"/>
  <c r="J1609" i="1"/>
  <c r="H3556" i="1"/>
  <c r="J3556" i="1"/>
  <c r="I4682" i="1"/>
  <c r="G4682" i="1"/>
  <c r="H2013" i="1"/>
  <c r="J2013" i="1"/>
  <c r="I4003" i="1"/>
  <c r="G4003" i="1"/>
  <c r="J1601" i="1"/>
  <c r="H1601" i="1"/>
  <c r="J1153" i="1"/>
  <c r="H1153" i="1"/>
  <c r="H212" i="1"/>
  <c r="J212" i="1"/>
  <c r="I2994" i="1"/>
  <c r="G2994" i="1"/>
  <c r="I3275" i="1"/>
  <c r="G3275" i="1"/>
  <c r="I5791" i="1"/>
  <c r="G5791" i="1"/>
  <c r="I6093" i="1"/>
  <c r="G6093" i="1"/>
  <c r="H1569" i="1"/>
  <c r="J1569" i="1"/>
  <c r="I6130" i="1"/>
  <c r="G6130" i="1"/>
  <c r="I6726" i="1"/>
  <c r="G6726" i="1"/>
  <c r="I3173" i="1"/>
  <c r="G3173" i="1"/>
  <c r="I1114" i="1"/>
  <c r="G1114" i="1"/>
  <c r="I1021" i="1"/>
  <c r="G1021" i="1"/>
  <c r="I2979" i="1"/>
  <c r="G2979" i="1"/>
  <c r="F965" i="1"/>
  <c r="E965" i="1"/>
  <c r="E6674" i="1"/>
  <c r="F6674" i="1"/>
  <c r="I5771" i="1"/>
  <c r="G5771" i="1"/>
  <c r="I1490" i="1"/>
  <c r="G1490" i="1"/>
  <c r="F3358" i="1"/>
  <c r="E3358" i="1"/>
  <c r="I272" i="1"/>
  <c r="G272" i="1"/>
  <c r="I822" i="1"/>
  <c r="G822" i="1"/>
  <c r="H4055" i="1"/>
  <c r="J4055" i="1"/>
  <c r="I600" i="1"/>
  <c r="G600" i="1"/>
  <c r="H3772" i="1"/>
  <c r="J3772" i="1"/>
  <c r="I3801" i="1"/>
  <c r="G3801" i="1"/>
  <c r="I3493" i="1"/>
  <c r="G3493" i="1"/>
  <c r="I1024" i="1"/>
  <c r="G1024" i="1"/>
  <c r="I6230" i="1"/>
  <c r="G6230" i="1"/>
  <c r="I1561" i="1"/>
  <c r="G1561" i="1"/>
  <c r="I6552" i="1"/>
  <c r="G6552" i="1"/>
  <c r="I442" i="1"/>
  <c r="G442" i="1"/>
  <c r="I1080" i="1"/>
  <c r="G1080" i="1"/>
  <c r="H4323" i="1"/>
  <c r="J4323" i="1"/>
  <c r="I240" i="1"/>
  <c r="G240" i="1"/>
  <c r="F2328" i="1"/>
  <c r="E2328" i="1"/>
  <c r="H6032" i="1"/>
  <c r="J6032" i="1"/>
  <c r="H912" i="1"/>
  <c r="J912" i="1"/>
  <c r="I185" i="1"/>
  <c r="G185" i="1"/>
  <c r="I3446" i="1"/>
  <c r="G3446" i="1"/>
  <c r="I521" i="1"/>
  <c r="G521" i="1"/>
  <c r="I3796" i="1"/>
  <c r="G3796" i="1"/>
  <c r="I4117" i="1"/>
  <c r="G4117" i="1"/>
  <c r="I3164" i="1"/>
  <c r="G3164" i="1"/>
  <c r="I6034" i="1"/>
  <c r="G6034" i="1"/>
  <c r="I5666" i="1"/>
  <c r="G5666" i="1"/>
  <c r="I424" i="1"/>
  <c r="G424" i="1"/>
  <c r="H3936" i="1"/>
  <c r="J3936" i="1"/>
  <c r="I3344" i="1"/>
  <c r="G3344" i="1"/>
  <c r="I731" i="1"/>
  <c r="G731" i="1"/>
  <c r="J1142" i="1"/>
  <c r="H1142" i="1"/>
  <c r="H5125" i="1"/>
  <c r="J5125" i="1"/>
  <c r="I57" i="1"/>
  <c r="G57" i="1"/>
  <c r="H4662" i="1"/>
  <c r="J4662" i="1"/>
  <c r="H1096" i="1"/>
  <c r="J1096" i="1"/>
  <c r="I3304" i="1"/>
  <c r="G3304" i="1"/>
  <c r="H6093" i="1"/>
  <c r="J6093" i="1"/>
  <c r="I3667" i="1"/>
  <c r="G3667" i="1"/>
  <c r="I1228" i="1"/>
  <c r="G1228" i="1"/>
  <c r="I348" i="1"/>
  <c r="G348" i="1"/>
  <c r="I4282" i="1"/>
  <c r="G4282" i="1"/>
  <c r="I3634" i="1"/>
  <c r="G3634" i="1"/>
  <c r="I5910" i="1"/>
  <c r="G5910" i="1"/>
  <c r="I1392" i="1"/>
  <c r="G1392" i="1"/>
  <c r="I2591" i="1"/>
  <c r="G2591" i="1"/>
  <c r="I1003" i="1"/>
  <c r="G1003" i="1"/>
  <c r="H5041" i="1"/>
  <c r="J5041" i="1"/>
  <c r="H3453" i="1"/>
  <c r="J3453" i="1"/>
  <c r="I1138" i="1"/>
  <c r="G1138" i="1"/>
  <c r="I2135" i="1"/>
  <c r="G2135" i="1"/>
  <c r="H1597" i="1"/>
  <c r="J1597" i="1"/>
  <c r="I569" i="1"/>
  <c r="G569" i="1"/>
  <c r="F6430" i="1"/>
  <c r="E6430" i="1"/>
  <c r="F5803" i="1"/>
  <c r="E5803" i="1"/>
  <c r="E6611" i="1"/>
  <c r="F6611" i="1"/>
  <c r="F4390" i="1"/>
  <c r="E4390" i="1"/>
  <c r="I3582" i="1"/>
  <c r="G3582" i="1"/>
  <c r="I4268" i="1"/>
  <c r="G4268" i="1"/>
  <c r="I701" i="1"/>
  <c r="G701" i="1"/>
  <c r="H158" i="1"/>
  <c r="J158" i="1"/>
  <c r="J3638" i="1"/>
  <c r="H3638" i="1"/>
  <c r="I3218" i="1"/>
  <c r="G3218" i="1"/>
  <c r="I2786" i="1"/>
  <c r="G2786" i="1"/>
  <c r="I5831" i="1"/>
  <c r="G5831" i="1"/>
  <c r="I580" i="1"/>
  <c r="G580" i="1"/>
  <c r="I773" i="1"/>
  <c r="G773" i="1"/>
  <c r="I930" i="1"/>
  <c r="G930" i="1"/>
  <c r="H2375" i="1"/>
  <c r="J2375" i="1"/>
  <c r="H3529" i="1"/>
  <c r="J3529" i="1"/>
  <c r="H3667" i="1"/>
  <c r="J3667" i="1"/>
  <c r="H2758" i="1"/>
  <c r="J2758" i="1"/>
  <c r="H1228" i="1"/>
  <c r="J1228" i="1"/>
  <c r="I2320" i="1"/>
  <c r="G2320" i="1"/>
  <c r="H414" i="1"/>
  <c r="J414" i="1"/>
  <c r="H348" i="1"/>
  <c r="J348" i="1"/>
  <c r="I5665" i="1"/>
  <c r="G5665" i="1"/>
  <c r="H4282" i="1"/>
  <c r="J4282" i="1"/>
  <c r="H1155" i="1"/>
  <c r="J1155" i="1"/>
  <c r="H5029" i="1"/>
  <c r="J5029" i="1"/>
  <c r="H3634" i="1"/>
  <c r="J3634" i="1"/>
  <c r="H6247" i="1"/>
  <c r="J6247" i="1"/>
  <c r="H5910" i="1"/>
  <c r="J5910" i="1"/>
  <c r="H404" i="1"/>
  <c r="J404" i="1"/>
  <c r="H1392" i="1"/>
  <c r="J1392" i="1"/>
  <c r="H2450" i="1"/>
  <c r="J2450" i="1"/>
  <c r="H5810" i="1"/>
  <c r="J5810" i="1"/>
  <c r="H2591" i="1"/>
  <c r="J2591" i="1"/>
  <c r="H6493" i="1"/>
  <c r="J6493" i="1"/>
  <c r="H1003" i="1"/>
  <c r="J1003" i="1"/>
  <c r="H6392" i="1"/>
  <c r="J6392" i="1"/>
  <c r="I5041" i="1"/>
  <c r="G5041" i="1"/>
  <c r="I4713" i="1"/>
  <c r="G4713" i="1"/>
  <c r="I3453" i="1"/>
  <c r="G3453" i="1"/>
  <c r="H5547" i="1"/>
  <c r="J5547" i="1"/>
  <c r="J1138" i="1"/>
  <c r="H1138" i="1"/>
  <c r="H3112" i="1"/>
  <c r="J3112" i="1"/>
  <c r="J2135" i="1"/>
  <c r="H2135" i="1"/>
  <c r="J2051" i="1"/>
  <c r="H2051" i="1"/>
  <c r="I1597" i="1"/>
  <c r="G1597" i="1"/>
  <c r="H4670" i="1"/>
  <c r="J4670" i="1"/>
  <c r="H569" i="1"/>
  <c r="J569" i="1"/>
  <c r="H5276" i="1"/>
  <c r="J5276" i="1"/>
  <c r="H2342" i="1"/>
  <c r="J2342" i="1"/>
  <c r="J2913" i="1"/>
  <c r="H2913" i="1"/>
  <c r="H1934" i="1"/>
  <c r="J1934" i="1"/>
  <c r="I990" i="1"/>
  <c r="G990" i="1"/>
  <c r="H436" i="1"/>
  <c r="J436" i="1"/>
  <c r="H3665" i="1"/>
  <c r="J3665" i="1"/>
  <c r="F5404" i="1"/>
  <c r="E5404" i="1"/>
  <c r="F564" i="1"/>
  <c r="E564" i="1"/>
  <c r="H5945" i="1"/>
  <c r="J5945" i="1"/>
  <c r="I5185" i="1"/>
  <c r="G5185" i="1"/>
  <c r="E1324" i="1"/>
  <c r="F1324" i="1"/>
  <c r="F5334" i="1"/>
  <c r="E5334" i="1"/>
  <c r="F3092" i="1"/>
  <c r="E3092" i="1"/>
  <c r="F6131" i="1"/>
  <c r="E6131" i="1"/>
  <c r="F3537" i="1"/>
  <c r="E3537" i="1"/>
  <c r="E995" i="1"/>
  <c r="F995" i="1"/>
  <c r="J3042" i="1"/>
  <c r="H3042" i="1"/>
  <c r="J3582" i="1"/>
  <c r="H3582" i="1"/>
  <c r="H5576" i="1"/>
  <c r="J5576" i="1"/>
  <c r="H4268" i="1"/>
  <c r="J4268" i="1"/>
  <c r="J701" i="1"/>
  <c r="H701" i="1"/>
  <c r="I158" i="1"/>
  <c r="G158" i="1"/>
  <c r="H3406" i="1"/>
  <c r="J3406" i="1"/>
  <c r="I3638" i="1"/>
  <c r="G3638" i="1"/>
  <c r="I4850" i="1"/>
  <c r="G4850" i="1"/>
  <c r="H3218" i="1"/>
  <c r="J3218" i="1"/>
  <c r="J3476" i="1"/>
  <c r="H3476" i="1"/>
  <c r="H2786" i="1"/>
  <c r="J2786" i="1"/>
  <c r="J5831" i="1"/>
  <c r="H5831" i="1"/>
  <c r="H5026" i="1"/>
  <c r="J5026" i="1"/>
  <c r="J580" i="1"/>
  <c r="H580" i="1"/>
  <c r="H3952" i="1"/>
  <c r="J3952" i="1"/>
  <c r="H773" i="1"/>
  <c r="J773" i="1"/>
  <c r="H5652" i="1"/>
  <c r="J5652" i="1"/>
  <c r="H5900" i="1"/>
  <c r="J5900" i="1"/>
  <c r="I1088" i="1"/>
  <c r="G1088" i="1"/>
  <c r="H757" i="1"/>
  <c r="J757" i="1"/>
  <c r="H930" i="1"/>
  <c r="J930" i="1"/>
  <c r="I1121" i="1"/>
  <c r="G1121" i="1"/>
  <c r="J2424" i="1"/>
  <c r="H2424" i="1"/>
  <c r="H2459" i="1"/>
  <c r="J2459" i="1"/>
  <c r="J5220" i="1"/>
  <c r="H5220" i="1"/>
  <c r="H4471" i="1"/>
  <c r="J4471" i="1"/>
  <c r="H3846" i="1"/>
  <c r="J3846" i="1"/>
  <c r="H458" i="1"/>
  <c r="J458" i="1"/>
  <c r="H712" i="1"/>
  <c r="J712" i="1"/>
  <c r="I3826" i="1"/>
  <c r="G3826" i="1"/>
  <c r="H6503" i="1"/>
  <c r="J6503" i="1"/>
  <c r="H5891" i="1"/>
  <c r="J5891" i="1"/>
  <c r="H1515" i="1"/>
  <c r="J1515" i="1"/>
  <c r="H4584" i="1"/>
  <c r="J4584" i="1"/>
  <c r="I3480" i="1"/>
  <c r="G3480" i="1"/>
  <c r="H3525" i="1"/>
  <c r="J3525" i="1"/>
  <c r="I5885" i="1"/>
  <c r="G5885" i="1"/>
  <c r="H5685" i="1"/>
  <c r="J5685" i="1"/>
  <c r="F6084" i="1"/>
  <c r="E6084" i="1"/>
  <c r="F3088" i="1"/>
  <c r="E3088" i="1"/>
  <c r="F4331" i="1"/>
  <c r="E4331" i="1"/>
  <c r="I6406" i="1"/>
  <c r="G6406" i="1"/>
  <c r="J3240" i="1"/>
  <c r="H3240" i="1"/>
  <c r="I2577" i="1"/>
  <c r="G2577" i="1"/>
  <c r="I1901" i="1"/>
  <c r="G1901" i="1"/>
  <c r="H5672" i="1"/>
  <c r="J5672" i="1"/>
  <c r="H1239" i="1"/>
  <c r="J1239" i="1"/>
  <c r="I5655" i="1"/>
  <c r="G5655" i="1"/>
  <c r="I42" i="1"/>
  <c r="G42" i="1"/>
  <c r="I432" i="1"/>
  <c r="G432" i="1"/>
  <c r="H5815" i="1"/>
  <c r="J5815" i="1"/>
  <c r="I3871" i="1"/>
  <c r="G3871" i="1"/>
  <c r="I4520" i="1"/>
  <c r="G4520" i="1"/>
  <c r="I5191" i="1"/>
  <c r="G5191" i="1"/>
  <c r="I4941" i="1"/>
  <c r="G4941" i="1"/>
  <c r="I6557" i="1"/>
  <c r="G6557" i="1"/>
  <c r="I3812" i="1"/>
  <c r="G3812" i="1"/>
  <c r="I5792" i="1"/>
  <c r="G5792" i="1"/>
  <c r="I2713" i="1"/>
  <c r="G2713" i="1"/>
  <c r="I4162" i="1"/>
  <c r="G4162" i="1"/>
  <c r="I2489" i="1"/>
  <c r="G2489" i="1"/>
  <c r="H2824" i="1"/>
  <c r="J2824" i="1"/>
  <c r="I2104" i="1"/>
  <c r="G2104" i="1"/>
  <c r="H4024" i="1"/>
  <c r="J4024" i="1"/>
  <c r="I5613" i="1"/>
  <c r="G5613" i="1"/>
  <c r="I1030" i="1"/>
  <c r="G1030" i="1"/>
  <c r="I537" i="1"/>
  <c r="G537" i="1"/>
  <c r="I2456" i="1"/>
  <c r="G2456" i="1"/>
  <c r="I1622" i="1"/>
  <c r="G1622" i="1"/>
  <c r="I4374" i="1"/>
  <c r="G4374" i="1"/>
  <c r="H808" i="1"/>
  <c r="J808" i="1"/>
  <c r="I6547" i="1"/>
  <c r="G6547" i="1"/>
  <c r="I4261" i="1"/>
  <c r="G4261" i="1"/>
  <c r="H1908" i="1"/>
  <c r="J1908" i="1"/>
  <c r="I4786" i="1"/>
  <c r="G4786" i="1"/>
  <c r="I6365" i="1"/>
  <c r="G6365" i="1"/>
  <c r="I6169" i="1"/>
  <c r="G6169" i="1"/>
  <c r="I6580" i="1"/>
  <c r="G6580" i="1"/>
  <c r="I4278" i="1"/>
  <c r="G4278" i="1"/>
  <c r="I9" i="1"/>
  <c r="G9" i="1"/>
  <c r="I5523" i="1"/>
  <c r="G5523" i="1"/>
  <c r="I6355" i="1"/>
  <c r="G6355" i="1"/>
  <c r="F3913" i="1"/>
  <c r="E3913" i="1"/>
  <c r="E6634" i="1"/>
  <c r="F6634" i="1"/>
  <c r="F5585" i="1"/>
  <c r="E5585" i="1"/>
  <c r="F6045" i="1"/>
  <c r="E6045" i="1"/>
  <c r="H244" i="1"/>
  <c r="J244" i="1"/>
  <c r="H5412" i="1"/>
  <c r="J5412" i="1"/>
  <c r="H774" i="1"/>
  <c r="J774" i="1"/>
  <c r="F3947" i="1"/>
  <c r="E3947" i="1"/>
  <c r="F5278" i="1"/>
  <c r="E5278" i="1"/>
  <c r="F3005" i="1"/>
  <c r="E3005" i="1"/>
  <c r="F85" i="1"/>
  <c r="E85" i="1"/>
  <c r="I1037" i="1"/>
  <c r="G1037" i="1"/>
  <c r="I562" i="1"/>
  <c r="G562" i="1"/>
  <c r="I1628" i="1"/>
  <c r="G1628" i="1"/>
  <c r="I1783" i="1"/>
  <c r="G1783" i="1"/>
  <c r="I4326" i="1"/>
  <c r="G4326" i="1"/>
  <c r="I4367" i="1"/>
  <c r="G4367" i="1"/>
  <c r="I2742" i="1"/>
  <c r="G2742" i="1"/>
  <c r="I2362" i="1"/>
  <c r="G2362" i="1"/>
  <c r="I3991" i="1"/>
  <c r="G3991" i="1"/>
  <c r="I3754" i="1"/>
  <c r="G3754" i="1"/>
  <c r="I5396" i="1"/>
  <c r="G5396" i="1"/>
  <c r="I4961" i="1"/>
  <c r="G4961" i="1"/>
  <c r="H2542" i="1"/>
  <c r="J2542" i="1"/>
  <c r="I2072" i="1"/>
  <c r="G2072" i="1"/>
  <c r="I878" i="1"/>
  <c r="G878" i="1"/>
  <c r="I1595" i="1"/>
  <c r="G1595" i="1"/>
  <c r="H5155" i="1"/>
  <c r="J5155" i="1"/>
  <c r="I346" i="1"/>
  <c r="G346" i="1"/>
  <c r="I2960" i="1"/>
  <c r="G2960" i="1"/>
  <c r="I2174" i="1"/>
  <c r="G2174" i="1"/>
  <c r="I2396" i="1"/>
  <c r="G2396" i="1"/>
  <c r="I3830" i="1"/>
  <c r="G3830" i="1"/>
  <c r="I4609" i="1"/>
  <c r="G4609" i="1"/>
  <c r="H5315" i="1"/>
  <c r="J5315" i="1"/>
  <c r="I3096" i="1"/>
  <c r="G3096" i="1"/>
  <c r="I3583" i="1"/>
  <c r="G3583" i="1"/>
  <c r="I4718" i="1"/>
  <c r="G4718" i="1"/>
  <c r="I332" i="1"/>
  <c r="G332" i="1"/>
  <c r="I1207" i="1"/>
  <c r="G1207" i="1"/>
  <c r="I6332" i="1"/>
  <c r="G6332" i="1"/>
  <c r="I5357" i="1"/>
  <c r="G5357" i="1"/>
  <c r="I1660" i="1"/>
  <c r="G1660" i="1"/>
  <c r="I211" i="1"/>
  <c r="G211" i="1"/>
  <c r="I6627" i="1"/>
  <c r="G6627" i="1"/>
  <c r="I2778" i="1"/>
  <c r="G2778" i="1"/>
  <c r="I1513" i="1"/>
  <c r="G1513" i="1"/>
  <c r="I3546" i="1"/>
  <c r="G3546" i="1"/>
  <c r="I5777" i="1"/>
  <c r="G5777" i="1"/>
  <c r="I141" i="1"/>
  <c r="G141" i="1"/>
  <c r="F5308" i="1"/>
  <c r="E5308" i="1"/>
  <c r="F1698" i="1"/>
  <c r="E1698" i="1"/>
  <c r="E4308" i="1"/>
  <c r="F4308" i="1"/>
  <c r="I4284" i="1"/>
  <c r="G4284" i="1"/>
  <c r="I1335" i="1"/>
  <c r="G1335" i="1"/>
  <c r="I5056" i="1"/>
  <c r="G5056" i="1"/>
  <c r="I6698" i="1"/>
  <c r="G6698" i="1"/>
  <c r="I2682" i="1"/>
  <c r="G2682" i="1"/>
  <c r="I1700" i="1"/>
  <c r="G1700" i="1"/>
  <c r="I4623" i="1"/>
  <c r="G4623" i="1"/>
  <c r="I6253" i="1"/>
  <c r="G6253" i="1"/>
  <c r="I3091" i="1"/>
  <c r="G3091" i="1"/>
  <c r="I2462" i="1"/>
  <c r="G2462" i="1"/>
  <c r="I1674" i="1"/>
  <c r="G1674" i="1"/>
  <c r="I5022" i="1"/>
  <c r="G5022" i="1"/>
  <c r="I1444" i="1"/>
  <c r="G1444" i="1"/>
  <c r="I4213" i="1"/>
  <c r="G4213" i="1"/>
  <c r="I2810" i="1"/>
  <c r="G2810" i="1"/>
  <c r="I5904" i="1"/>
  <c r="G5904" i="1"/>
  <c r="I5695" i="1"/>
  <c r="G5695" i="1"/>
  <c r="H3429" i="1"/>
  <c r="J3429" i="1"/>
  <c r="I4881" i="1"/>
  <c r="G4881" i="1"/>
  <c r="I5379" i="1"/>
  <c r="G5379" i="1"/>
  <c r="I5728" i="1"/>
  <c r="G5728" i="1"/>
  <c r="I4050" i="1"/>
  <c r="G4050" i="1"/>
  <c r="I4608" i="1"/>
  <c r="G4608" i="1"/>
  <c r="I3564" i="1"/>
  <c r="G3564" i="1"/>
  <c r="H2721" i="1"/>
  <c r="J2721" i="1"/>
  <c r="I1046" i="1"/>
  <c r="G1046" i="1"/>
  <c r="I6528" i="1"/>
  <c r="G6528" i="1"/>
  <c r="I6292" i="1"/>
  <c r="G6292" i="1"/>
  <c r="I1418" i="1"/>
  <c r="G1418" i="1"/>
  <c r="I3061" i="1"/>
  <c r="G3061" i="1"/>
  <c r="H5943" i="1"/>
  <c r="J5943" i="1"/>
  <c r="H5804" i="1"/>
  <c r="J5804" i="1"/>
  <c r="I1139" i="1"/>
  <c r="G1139" i="1"/>
  <c r="I5330" i="1"/>
  <c r="G5330" i="1"/>
  <c r="I1316" i="1"/>
  <c r="G1316" i="1"/>
  <c r="J3202" i="1"/>
  <c r="H3202" i="1"/>
  <c r="I4709" i="1"/>
  <c r="G4709" i="1"/>
  <c r="I5100" i="1"/>
  <c r="G5100" i="1"/>
  <c r="I4660" i="1"/>
  <c r="G4660" i="1"/>
  <c r="I4861" i="1"/>
  <c r="G4861" i="1"/>
  <c r="I374" i="1"/>
  <c r="G374" i="1"/>
  <c r="H2431" i="1"/>
  <c r="J2431" i="1"/>
  <c r="I2300" i="1"/>
  <c r="G2300" i="1"/>
  <c r="I1157" i="1"/>
  <c r="G1157" i="1"/>
  <c r="I1075" i="1"/>
  <c r="G1075" i="1"/>
  <c r="I1077" i="1"/>
  <c r="G1077" i="1"/>
  <c r="H1845" i="1"/>
  <c r="J1845" i="1"/>
  <c r="I2476" i="1"/>
  <c r="G2476" i="1"/>
  <c r="H6188" i="1"/>
  <c r="J6188" i="1"/>
  <c r="I6628" i="1"/>
  <c r="G6628" i="1"/>
  <c r="I1180" i="1"/>
  <c r="G1180" i="1"/>
  <c r="I5387" i="1"/>
  <c r="G5387" i="1"/>
  <c r="I578" i="1"/>
  <c r="G578" i="1"/>
  <c r="F1485" i="1"/>
  <c r="E1485" i="1"/>
  <c r="F6601" i="1"/>
  <c r="E6601" i="1"/>
  <c r="I524" i="1"/>
  <c r="G524" i="1"/>
  <c r="I5192" i="1"/>
  <c r="G5192" i="1"/>
  <c r="J2647" i="1"/>
  <c r="H2647" i="1"/>
  <c r="I2022" i="1"/>
  <c r="G2022" i="1"/>
  <c r="I969" i="1"/>
  <c r="G969" i="1"/>
  <c r="I1951" i="1"/>
  <c r="G1951" i="1"/>
  <c r="I5542" i="1"/>
  <c r="G5542" i="1"/>
  <c r="I3367" i="1"/>
  <c r="G3367" i="1"/>
  <c r="I5561" i="1"/>
  <c r="G5561" i="1"/>
  <c r="I5873" i="1"/>
  <c r="G5873" i="1"/>
  <c r="I6638" i="1"/>
  <c r="G6638" i="1"/>
  <c r="I2255" i="1"/>
  <c r="G2255" i="1"/>
  <c r="I6320" i="1"/>
  <c r="G6320" i="1"/>
  <c r="I4173" i="1"/>
  <c r="G4173" i="1"/>
  <c r="I1743" i="1"/>
  <c r="G1743" i="1"/>
  <c r="I6409" i="1"/>
  <c r="G6409" i="1"/>
  <c r="I3658" i="1"/>
  <c r="G3658" i="1"/>
  <c r="I3541" i="1"/>
  <c r="G3541" i="1"/>
  <c r="I2382" i="1"/>
  <c r="G2382" i="1"/>
  <c r="H5078" i="1"/>
  <c r="J5078" i="1"/>
  <c r="I5167" i="1"/>
  <c r="G5167" i="1"/>
  <c r="H3714" i="1"/>
  <c r="J3714" i="1"/>
  <c r="I1682" i="1"/>
  <c r="G1682" i="1"/>
  <c r="H6616" i="1"/>
  <c r="J6616" i="1"/>
  <c r="I5414" i="1"/>
  <c r="G5414" i="1"/>
  <c r="I6396" i="1"/>
  <c r="G6396" i="1"/>
  <c r="I6291" i="1"/>
  <c r="G6291" i="1"/>
  <c r="I1482" i="1"/>
  <c r="G1482" i="1"/>
  <c r="I5586" i="1"/>
  <c r="G5586" i="1"/>
  <c r="I6098" i="1"/>
  <c r="G6098" i="1"/>
  <c r="I119" i="1"/>
  <c r="G119" i="1"/>
  <c r="F5875" i="1"/>
  <c r="E5875" i="1"/>
  <c r="E2444" i="1"/>
  <c r="F2444" i="1"/>
  <c r="F4314" i="1"/>
  <c r="E4314" i="1"/>
  <c r="H6406" i="1"/>
  <c r="J6406" i="1"/>
  <c r="I3240" i="1"/>
  <c r="G3240" i="1"/>
  <c r="H2577" i="1"/>
  <c r="J2577" i="1"/>
  <c r="H1901" i="1"/>
  <c r="J1901" i="1"/>
  <c r="I5672" i="1"/>
  <c r="G5672" i="1"/>
  <c r="I1239" i="1"/>
  <c r="G1239" i="1"/>
  <c r="J5655" i="1"/>
  <c r="H5655" i="1"/>
  <c r="H42" i="1"/>
  <c r="J42" i="1"/>
  <c r="J432" i="1"/>
  <c r="H432" i="1"/>
  <c r="I5815" i="1"/>
  <c r="G5815" i="1"/>
  <c r="H3871" i="1"/>
  <c r="J3871" i="1"/>
  <c r="J4520" i="1"/>
  <c r="H4520" i="1"/>
  <c r="H5191" i="1"/>
  <c r="J5191" i="1"/>
  <c r="H4941" i="1"/>
  <c r="J4941" i="1"/>
  <c r="H6557" i="1"/>
  <c r="J6557" i="1"/>
  <c r="H3812" i="1"/>
  <c r="J3812" i="1"/>
  <c r="H5792" i="1"/>
  <c r="J5792" i="1"/>
  <c r="H2713" i="1"/>
  <c r="J2713" i="1"/>
  <c r="H4162" i="1"/>
  <c r="J4162" i="1"/>
  <c r="H2489" i="1"/>
  <c r="J2489" i="1"/>
  <c r="I2824" i="1"/>
  <c r="G2824" i="1"/>
  <c r="H2104" i="1"/>
  <c r="J2104" i="1"/>
  <c r="I4024" i="1"/>
  <c r="G4024" i="1"/>
  <c r="H5613" i="1"/>
  <c r="J5613" i="1"/>
  <c r="H1030" i="1"/>
  <c r="J1030" i="1"/>
  <c r="H537" i="1"/>
  <c r="J537" i="1"/>
  <c r="H2456" i="1"/>
  <c r="J2456" i="1"/>
  <c r="H1622" i="1"/>
  <c r="J1622" i="1"/>
  <c r="H4374" i="1"/>
  <c r="J4374" i="1"/>
  <c r="I808" i="1"/>
  <c r="G808" i="1"/>
  <c r="H6547" i="1"/>
  <c r="J6547" i="1"/>
  <c r="H4261" i="1"/>
  <c r="J4261" i="1"/>
  <c r="I1908" i="1"/>
  <c r="G1908" i="1"/>
  <c r="H4786" i="1"/>
  <c r="J4786" i="1"/>
  <c r="H6365" i="1"/>
  <c r="J6365" i="1"/>
  <c r="H6169" i="1"/>
  <c r="J6169" i="1"/>
  <c r="H6580" i="1"/>
  <c r="J6580" i="1"/>
  <c r="H4278" i="1"/>
  <c r="J4278" i="1"/>
  <c r="H9" i="1"/>
  <c r="J9" i="1"/>
  <c r="H5523" i="1"/>
  <c r="J5523" i="1"/>
  <c r="H6355" i="1"/>
  <c r="J6355" i="1"/>
  <c r="F3784" i="1"/>
  <c r="E3784" i="1"/>
  <c r="F5501" i="1"/>
  <c r="E5501" i="1"/>
  <c r="F5457" i="1"/>
  <c r="E5457" i="1"/>
  <c r="F5917" i="1"/>
  <c r="E5917" i="1"/>
  <c r="I3964" i="1"/>
  <c r="G3964" i="1"/>
  <c r="I5378" i="1"/>
  <c r="G5378" i="1"/>
  <c r="I1371" i="1"/>
  <c r="G1371" i="1"/>
  <c r="F3941" i="1"/>
  <c r="E3941" i="1"/>
  <c r="F5593" i="1"/>
  <c r="E5593" i="1"/>
  <c r="F3516" i="1"/>
  <c r="E3516" i="1"/>
  <c r="F989" i="1"/>
  <c r="E989" i="1"/>
  <c r="H1037" i="1"/>
  <c r="J1037" i="1"/>
  <c r="H562" i="1"/>
  <c r="J562" i="1"/>
  <c r="H1628" i="1"/>
  <c r="J1628" i="1"/>
  <c r="H1783" i="1"/>
  <c r="J1783" i="1"/>
  <c r="H4326" i="1"/>
  <c r="J4326" i="1"/>
  <c r="H4367" i="1"/>
  <c r="J4367" i="1"/>
  <c r="H2742" i="1"/>
  <c r="J2742" i="1"/>
  <c r="H2362" i="1"/>
  <c r="J2362" i="1"/>
  <c r="H3991" i="1"/>
  <c r="J3991" i="1"/>
  <c r="H3754" i="1"/>
  <c r="J3754" i="1"/>
  <c r="H5396" i="1"/>
  <c r="J5396" i="1"/>
  <c r="H4961" i="1"/>
  <c r="J4961" i="1"/>
  <c r="I2542" i="1"/>
  <c r="G2542" i="1"/>
  <c r="H2072" i="1"/>
  <c r="J2072" i="1"/>
  <c r="H878" i="1"/>
  <c r="J878" i="1"/>
  <c r="J1595" i="1"/>
  <c r="H1595" i="1"/>
  <c r="I5155" i="1"/>
  <c r="G5155" i="1"/>
  <c r="H346" i="1"/>
  <c r="J346" i="1"/>
  <c r="H2960" i="1"/>
  <c r="J2960" i="1"/>
  <c r="H2174" i="1"/>
  <c r="J2174" i="1"/>
  <c r="H2396" i="1"/>
  <c r="J2396" i="1"/>
  <c r="H3830" i="1"/>
  <c r="J3830" i="1"/>
  <c r="H4609" i="1"/>
  <c r="J4609" i="1"/>
  <c r="I5315" i="1"/>
  <c r="G5315" i="1"/>
  <c r="H3096" i="1"/>
  <c r="J3096" i="1"/>
  <c r="H3583" i="1"/>
  <c r="J3583" i="1"/>
  <c r="J4718" i="1"/>
  <c r="H4718" i="1"/>
  <c r="H332" i="1"/>
  <c r="J332" i="1"/>
  <c r="H1207" i="1"/>
  <c r="J1207" i="1"/>
  <c r="H6332" i="1"/>
  <c r="J6332" i="1"/>
  <c r="H5357" i="1"/>
  <c r="J5357" i="1"/>
  <c r="J1660" i="1"/>
  <c r="H1660" i="1"/>
  <c r="H211" i="1"/>
  <c r="J211" i="1"/>
  <c r="H6627" i="1"/>
  <c r="J6627" i="1"/>
  <c r="H2778" i="1"/>
  <c r="J2778" i="1"/>
  <c r="H1513" i="1"/>
  <c r="J1513" i="1"/>
  <c r="H3546" i="1"/>
  <c r="J3546" i="1"/>
  <c r="H5777" i="1"/>
  <c r="J5777" i="1"/>
  <c r="H141" i="1"/>
  <c r="J141" i="1"/>
  <c r="F5431" i="1"/>
  <c r="E5431" i="1"/>
  <c r="F1665" i="1"/>
  <c r="E1665" i="1"/>
  <c r="F1958" i="1"/>
  <c r="E1958" i="1"/>
  <c r="H4284" i="1"/>
  <c r="J4284" i="1"/>
  <c r="H1335" i="1"/>
  <c r="J1335" i="1"/>
  <c r="H5056" i="1"/>
  <c r="J5056" i="1"/>
  <c r="H6698" i="1"/>
  <c r="J6698" i="1"/>
  <c r="H2682" i="1"/>
  <c r="J2682" i="1"/>
  <c r="H1700" i="1"/>
  <c r="J1700" i="1"/>
  <c r="H4623" i="1"/>
  <c r="J4623" i="1"/>
  <c r="H6253" i="1"/>
  <c r="J6253" i="1"/>
  <c r="H3091" i="1"/>
  <c r="J3091" i="1"/>
  <c r="H2462" i="1"/>
  <c r="J2462" i="1"/>
  <c r="J1674" i="1"/>
  <c r="H1674" i="1"/>
  <c r="J5022" i="1"/>
  <c r="H5022" i="1"/>
  <c r="H1444" i="1"/>
  <c r="J1444" i="1"/>
  <c r="H4213" i="1"/>
  <c r="J4213" i="1"/>
  <c r="H2810" i="1"/>
  <c r="J2810" i="1"/>
  <c r="H5904" i="1"/>
  <c r="J5904" i="1"/>
  <c r="J5695" i="1"/>
  <c r="H5695" i="1"/>
  <c r="I3429" i="1"/>
  <c r="G3429" i="1"/>
  <c r="H4881" i="1"/>
  <c r="J4881" i="1"/>
  <c r="H5379" i="1"/>
  <c r="J5379" i="1"/>
  <c r="J5728" i="1"/>
  <c r="H5728" i="1"/>
  <c r="H4050" i="1"/>
  <c r="J4050" i="1"/>
  <c r="J4608" i="1"/>
  <c r="H4608" i="1"/>
  <c r="H3564" i="1"/>
  <c r="J3564" i="1"/>
  <c r="I2721" i="1"/>
  <c r="G2721" i="1"/>
  <c r="H1046" i="1"/>
  <c r="J1046" i="1"/>
  <c r="H6528" i="1"/>
  <c r="J6528" i="1"/>
  <c r="H6292" i="1"/>
  <c r="J6292" i="1"/>
  <c r="H1418" i="1"/>
  <c r="J1418" i="1"/>
  <c r="H3061" i="1"/>
  <c r="J3061" i="1"/>
  <c r="I5943" i="1"/>
  <c r="G5943" i="1"/>
  <c r="I5804" i="1"/>
  <c r="G5804" i="1"/>
  <c r="J1139" i="1"/>
  <c r="H1139" i="1"/>
  <c r="H5330" i="1"/>
  <c r="J5330" i="1"/>
  <c r="H1316" i="1"/>
  <c r="J1316" i="1"/>
  <c r="I3202" i="1"/>
  <c r="G3202" i="1"/>
  <c r="H4709" i="1"/>
  <c r="J4709" i="1"/>
  <c r="H5100" i="1"/>
  <c r="J5100" i="1"/>
  <c r="H4660" i="1"/>
  <c r="J4660" i="1"/>
  <c r="H4861" i="1"/>
  <c r="J4861" i="1"/>
  <c r="H374" i="1"/>
  <c r="J374" i="1"/>
  <c r="F3985" i="1"/>
  <c r="E3985" i="1"/>
  <c r="J3078" i="1"/>
  <c r="H3078" i="1"/>
  <c r="I3039" i="1"/>
  <c r="G3039" i="1"/>
  <c r="H3942" i="1"/>
  <c r="J3942" i="1"/>
  <c r="J4558" i="1"/>
  <c r="H4558" i="1"/>
  <c r="H3792" i="1"/>
  <c r="J3792" i="1"/>
  <c r="I2434" i="1"/>
  <c r="G2434" i="1"/>
  <c r="H3937" i="1"/>
  <c r="J3937" i="1"/>
  <c r="H3205" i="1"/>
  <c r="J3205" i="1"/>
  <c r="H3253" i="1"/>
  <c r="J3253" i="1"/>
  <c r="H654" i="1"/>
  <c r="J654" i="1"/>
  <c r="H4187" i="1"/>
  <c r="J4187" i="1"/>
  <c r="I6631" i="1"/>
  <c r="G6631" i="1"/>
  <c r="H3998" i="1"/>
  <c r="J3998" i="1"/>
  <c r="I1882" i="1"/>
  <c r="G1882" i="1"/>
  <c r="H6725" i="1"/>
  <c r="J6725" i="1"/>
  <c r="H6710" i="1"/>
  <c r="J6710" i="1"/>
  <c r="I6654" i="1"/>
  <c r="G6654" i="1"/>
  <c r="H3759" i="1"/>
  <c r="J3759" i="1"/>
  <c r="I6321" i="1"/>
  <c r="G6321" i="1"/>
  <c r="H6033" i="1"/>
  <c r="J6033" i="1"/>
  <c r="J1967" i="1"/>
  <c r="H1967" i="1"/>
  <c r="I1644" i="1"/>
  <c r="G1644" i="1"/>
  <c r="J293" i="1"/>
  <c r="H293" i="1"/>
  <c r="H2654" i="1"/>
  <c r="J2654" i="1"/>
  <c r="I6429" i="1"/>
  <c r="G6429" i="1"/>
  <c r="J5006" i="1"/>
  <c r="H5006" i="1"/>
  <c r="H2349" i="1"/>
  <c r="J2349" i="1"/>
  <c r="H2418" i="1"/>
  <c r="J2418" i="1"/>
  <c r="H1750" i="1"/>
  <c r="J1750" i="1"/>
  <c r="H4378" i="1"/>
  <c r="J4378" i="1"/>
  <c r="H1652" i="1"/>
  <c r="J1652" i="1"/>
  <c r="H719" i="1"/>
  <c r="J719" i="1"/>
  <c r="H4690" i="1"/>
  <c r="J4690" i="1"/>
  <c r="H2091" i="1"/>
  <c r="J2091" i="1"/>
  <c r="H2894" i="1"/>
  <c r="J2894" i="1"/>
  <c r="H4394" i="1"/>
  <c r="J4394" i="1"/>
  <c r="H1818" i="1"/>
  <c r="J1818" i="1"/>
  <c r="J1880" i="1"/>
  <c r="H1880" i="1"/>
  <c r="I4277" i="1"/>
  <c r="G4277" i="1"/>
  <c r="H6610" i="1"/>
  <c r="J6610" i="1"/>
  <c r="I6344" i="1"/>
  <c r="G6344" i="1"/>
  <c r="J231" i="1"/>
  <c r="H231" i="1"/>
  <c r="E4944" i="1"/>
  <c r="F4944" i="1"/>
  <c r="F4630" i="1"/>
  <c r="E4630" i="1"/>
  <c r="E2399" i="1"/>
  <c r="F2399" i="1"/>
  <c r="E5424" i="1"/>
  <c r="F5424" i="1"/>
  <c r="H1353" i="1"/>
  <c r="J1353" i="1"/>
  <c r="F5421" i="1"/>
  <c r="E5421" i="1"/>
  <c r="F511" i="1"/>
  <c r="E511" i="1"/>
  <c r="F5490" i="1"/>
  <c r="E5490" i="1"/>
  <c r="H2229" i="1"/>
  <c r="J2229" i="1"/>
  <c r="I4351" i="1"/>
  <c r="G4351" i="1"/>
  <c r="I632" i="1"/>
  <c r="G632" i="1"/>
  <c r="I166" i="1"/>
  <c r="G166" i="1"/>
  <c r="I4661" i="1"/>
  <c r="G4661" i="1"/>
  <c r="I4935" i="1"/>
  <c r="G4935" i="1"/>
  <c r="I4233" i="1"/>
  <c r="G4233" i="1"/>
  <c r="H6004" i="1"/>
  <c r="J6004" i="1"/>
  <c r="I2830" i="1"/>
  <c r="G2830" i="1"/>
  <c r="I2150" i="1"/>
  <c r="G2150" i="1"/>
  <c r="I5266" i="1"/>
  <c r="G5266" i="1"/>
  <c r="I4450" i="1"/>
  <c r="G4450" i="1"/>
  <c r="I1966" i="1"/>
  <c r="G1966" i="1"/>
  <c r="I6647" i="1"/>
  <c r="G6647" i="1"/>
  <c r="I4009" i="1"/>
  <c r="G4009" i="1"/>
  <c r="I3083" i="1"/>
  <c r="G3083" i="1"/>
  <c r="I227" i="1"/>
  <c r="G227" i="1"/>
  <c r="I3365" i="1"/>
  <c r="G3365" i="1"/>
  <c r="I5590" i="1"/>
  <c r="G5590" i="1"/>
  <c r="I428" i="1"/>
  <c r="G428" i="1"/>
  <c r="I3687" i="1"/>
  <c r="G3687" i="1"/>
  <c r="I3775" i="1"/>
  <c r="G3775" i="1"/>
  <c r="I4771" i="1"/>
  <c r="G4771" i="1"/>
  <c r="H3857" i="1"/>
  <c r="J3857" i="1"/>
  <c r="I704" i="1"/>
  <c r="G704" i="1"/>
  <c r="I6272" i="1"/>
  <c r="G6272" i="1"/>
  <c r="I4537" i="1"/>
  <c r="G4537" i="1"/>
  <c r="I4951" i="1"/>
  <c r="G4951" i="1"/>
  <c r="I330" i="1"/>
  <c r="G330" i="1"/>
  <c r="I448" i="1"/>
  <c r="G448" i="1"/>
  <c r="I1360" i="1"/>
  <c r="G1360" i="1"/>
  <c r="I1111" i="1"/>
  <c r="G1111" i="1"/>
  <c r="I6200" i="1"/>
  <c r="G6200" i="1"/>
  <c r="I1823" i="1"/>
  <c r="G1823" i="1"/>
  <c r="I520" i="1"/>
  <c r="G520" i="1"/>
  <c r="I2192" i="1"/>
  <c r="G2192" i="1"/>
  <c r="I2812" i="1"/>
  <c r="G2812" i="1"/>
  <c r="H2310" i="1"/>
  <c r="J2310" i="1"/>
  <c r="H2933" i="1"/>
  <c r="J2933" i="1"/>
  <c r="I2906" i="1"/>
  <c r="G2906" i="1"/>
  <c r="I402" i="1"/>
  <c r="G402" i="1"/>
  <c r="I3743" i="1"/>
  <c r="G3743" i="1"/>
  <c r="H3417" i="1"/>
  <c r="J3417" i="1"/>
  <c r="I3921" i="1"/>
  <c r="G3921" i="1"/>
  <c r="I5832" i="1"/>
  <c r="G5832" i="1"/>
  <c r="I867" i="1"/>
  <c r="G867" i="1"/>
  <c r="I592" i="1"/>
  <c r="G592" i="1"/>
  <c r="I3757" i="1"/>
  <c r="G3757" i="1"/>
  <c r="I1307" i="1"/>
  <c r="G1307" i="1"/>
  <c r="I5923" i="1"/>
  <c r="G5923" i="1"/>
  <c r="I5482" i="1"/>
  <c r="G5482" i="1"/>
  <c r="H4010" i="1"/>
  <c r="J4010" i="1"/>
  <c r="I3450" i="1"/>
  <c r="G3450" i="1"/>
  <c r="I6115" i="1"/>
  <c r="G6115" i="1"/>
  <c r="I4369" i="1"/>
  <c r="G4369" i="1"/>
  <c r="I6437" i="1"/>
  <c r="G6437" i="1"/>
  <c r="H386" i="1"/>
  <c r="J386" i="1"/>
  <c r="I1704" i="1"/>
  <c r="G1704" i="1"/>
  <c r="I5092" i="1"/>
  <c r="G5092" i="1"/>
  <c r="I2380" i="1"/>
  <c r="G2380" i="1"/>
  <c r="I5147" i="1"/>
  <c r="G5147" i="1"/>
  <c r="H6562" i="1"/>
  <c r="J6562" i="1"/>
  <c r="I4437" i="1"/>
  <c r="G4437" i="1"/>
  <c r="I6672" i="1"/>
  <c r="G6672" i="1"/>
  <c r="I1907" i="1"/>
  <c r="G1907" i="1"/>
  <c r="I1779" i="1"/>
  <c r="G1779" i="1"/>
  <c r="I933" i="1"/>
  <c r="G933" i="1"/>
  <c r="I3375" i="1"/>
  <c r="G3375" i="1"/>
  <c r="I1632" i="1"/>
  <c r="G1632" i="1"/>
  <c r="I3761" i="1"/>
  <c r="G3761" i="1"/>
  <c r="I4171" i="1"/>
  <c r="G4171" i="1"/>
  <c r="H2442" i="1"/>
  <c r="J2442" i="1"/>
  <c r="I3015" i="1"/>
  <c r="G3015" i="1"/>
  <c r="I3710" i="1"/>
  <c r="G3710" i="1"/>
  <c r="I3030" i="1"/>
  <c r="G3030" i="1"/>
  <c r="H1342" i="1"/>
  <c r="J1342" i="1"/>
  <c r="H3024" i="1"/>
  <c r="J3024" i="1"/>
  <c r="I5790" i="1"/>
  <c r="G5790" i="1"/>
  <c r="I6153" i="1"/>
  <c r="G6153" i="1"/>
  <c r="I4892" i="1"/>
  <c r="G4892" i="1"/>
  <c r="I1076" i="1"/>
  <c r="G1076" i="1"/>
  <c r="I2199" i="1"/>
  <c r="G2199" i="1"/>
  <c r="I5931" i="1"/>
  <c r="G5931" i="1"/>
  <c r="I1035" i="1"/>
  <c r="G1035" i="1"/>
  <c r="F3919" i="1"/>
  <c r="E3919" i="1"/>
  <c r="F5998" i="1"/>
  <c r="E5998" i="1"/>
  <c r="E5683" i="1"/>
  <c r="F5683" i="1"/>
  <c r="F2369" i="1"/>
  <c r="E2369" i="1"/>
  <c r="H4514" i="1"/>
  <c r="J4514" i="1"/>
  <c r="H4779" i="1"/>
  <c r="J4779" i="1"/>
  <c r="I3100" i="1"/>
  <c r="G3100" i="1"/>
  <c r="H2672" i="1"/>
  <c r="J2672" i="1"/>
  <c r="H3808" i="1"/>
  <c r="J3808" i="1"/>
  <c r="J1896" i="1"/>
  <c r="H1896" i="1"/>
  <c r="H252" i="1"/>
  <c r="J252" i="1"/>
  <c r="H5627" i="1"/>
  <c r="J5627" i="1"/>
  <c r="H586" i="1"/>
  <c r="J586" i="1"/>
  <c r="H4287" i="1"/>
  <c r="J4287" i="1"/>
  <c r="J1101" i="1"/>
  <c r="H1101" i="1"/>
  <c r="H4034" i="1"/>
  <c r="J4034" i="1"/>
  <c r="I378" i="1"/>
  <c r="G378" i="1"/>
  <c r="I150" i="1"/>
  <c r="G150" i="1"/>
  <c r="H3047" i="1"/>
  <c r="J3047" i="1"/>
  <c r="H5572" i="1"/>
  <c r="J5572" i="1"/>
  <c r="H2299" i="1"/>
  <c r="J2299" i="1"/>
  <c r="H4658" i="1"/>
  <c r="J4658" i="1"/>
  <c r="I5802" i="1"/>
  <c r="G5802" i="1"/>
  <c r="H5099" i="1"/>
  <c r="J5099" i="1"/>
  <c r="H658" i="1"/>
  <c r="J658" i="1"/>
  <c r="H1412" i="1"/>
  <c r="J1412" i="1"/>
  <c r="H708" i="1"/>
  <c r="J708" i="1"/>
  <c r="H168" i="1"/>
  <c r="J168" i="1"/>
  <c r="J2321" i="1"/>
  <c r="H2321" i="1"/>
  <c r="H1926" i="1"/>
  <c r="J1926" i="1"/>
  <c r="H5270" i="1"/>
  <c r="J5270" i="1"/>
  <c r="H3612" i="1"/>
  <c r="J3612" i="1"/>
  <c r="H4674" i="1"/>
  <c r="J4674" i="1"/>
  <c r="H2841" i="1"/>
  <c r="J2841" i="1"/>
  <c r="H5462" i="1"/>
  <c r="J5462" i="1"/>
  <c r="H2487" i="1"/>
  <c r="J2487" i="1"/>
  <c r="H1408" i="1"/>
  <c r="J1408" i="1"/>
  <c r="J4077" i="1"/>
  <c r="H4077" i="1"/>
  <c r="H5767" i="1"/>
  <c r="J5767" i="1"/>
  <c r="I5789" i="1"/>
  <c r="G5789" i="1"/>
  <c r="H4990" i="1"/>
  <c r="J4990" i="1"/>
  <c r="H2037" i="1"/>
  <c r="J2037" i="1"/>
  <c r="H2510" i="1"/>
  <c r="J2510" i="1"/>
  <c r="H2952" i="1"/>
  <c r="J2952" i="1"/>
  <c r="H3277" i="1"/>
  <c r="J3277" i="1"/>
  <c r="I2876" i="1"/>
  <c r="G2876" i="1"/>
  <c r="F5786" i="1"/>
  <c r="E5786" i="1"/>
  <c r="F3094" i="1"/>
  <c r="E3094" i="1"/>
  <c r="F3664" i="1"/>
  <c r="E3664" i="1"/>
  <c r="E970" i="1"/>
  <c r="F970" i="1"/>
  <c r="F4729" i="1"/>
  <c r="E4729" i="1"/>
  <c r="H2413" i="1"/>
  <c r="J2413" i="1"/>
  <c r="I4239" i="1"/>
  <c r="G4239" i="1"/>
  <c r="F5493" i="1"/>
  <c r="E5493" i="1"/>
  <c r="F2942" i="1"/>
  <c r="E2942" i="1"/>
  <c r="I1049" i="1"/>
  <c r="G1049" i="1"/>
  <c r="F6518" i="1"/>
  <c r="E6518" i="1"/>
  <c r="H3832" i="1"/>
  <c r="J3832" i="1"/>
  <c r="H2224" i="1"/>
  <c r="J2224" i="1"/>
  <c r="I2431" i="1"/>
  <c r="G2431" i="1"/>
  <c r="H6496" i="1"/>
  <c r="J6496" i="1"/>
  <c r="I1983" i="1"/>
  <c r="G1983" i="1"/>
  <c r="I2211" i="1"/>
  <c r="G2211" i="1"/>
  <c r="H456" i="1"/>
  <c r="J456" i="1"/>
  <c r="J4239" i="1"/>
  <c r="H4239" i="1"/>
  <c r="H2300" i="1"/>
  <c r="J2300" i="1"/>
  <c r="H1396" i="1"/>
  <c r="J1396" i="1"/>
  <c r="H2176" i="1"/>
  <c r="J2176" i="1"/>
  <c r="J5519" i="1"/>
  <c r="H5519" i="1"/>
  <c r="J2338" i="1"/>
  <c r="H2338" i="1"/>
  <c r="H1157" i="1"/>
  <c r="J1157" i="1"/>
  <c r="J1911" i="1"/>
  <c r="H1911" i="1"/>
  <c r="H6575" i="1"/>
  <c r="J6575" i="1"/>
  <c r="I996" i="1"/>
  <c r="G996" i="1"/>
  <c r="J1827" i="1"/>
  <c r="H1827" i="1"/>
  <c r="H1075" i="1"/>
  <c r="J1075" i="1"/>
  <c r="H1809" i="1"/>
  <c r="J1809" i="1"/>
  <c r="H4116" i="1"/>
  <c r="J4116" i="1"/>
  <c r="H1218" i="1"/>
  <c r="J1218" i="1"/>
  <c r="H1077" i="1"/>
  <c r="J1077" i="1"/>
  <c r="H5439" i="1"/>
  <c r="J5439" i="1"/>
  <c r="H1522" i="1"/>
  <c r="J1522" i="1"/>
  <c r="H711" i="1"/>
  <c r="J711" i="1"/>
  <c r="H6304" i="1"/>
  <c r="J6304" i="1"/>
  <c r="I1845" i="1"/>
  <c r="G1845" i="1"/>
  <c r="H1240" i="1"/>
  <c r="J1240" i="1"/>
  <c r="H2476" i="1"/>
  <c r="J2476" i="1"/>
  <c r="H4041" i="1"/>
  <c r="J4041" i="1"/>
  <c r="I6188" i="1"/>
  <c r="G6188" i="1"/>
  <c r="H1425" i="1"/>
  <c r="J1425" i="1"/>
  <c r="H6628" i="1"/>
  <c r="J6628" i="1"/>
  <c r="H575" i="1"/>
  <c r="J575" i="1"/>
  <c r="J1180" i="1"/>
  <c r="H1180" i="1"/>
  <c r="H2775" i="1"/>
  <c r="J2775" i="1"/>
  <c r="H5387" i="1"/>
  <c r="J5387" i="1"/>
  <c r="I4546" i="1"/>
  <c r="G4546" i="1"/>
  <c r="H578" i="1"/>
  <c r="J578" i="1"/>
  <c r="F5363" i="1"/>
  <c r="E5363" i="1"/>
  <c r="F6498" i="1"/>
  <c r="E6498" i="1"/>
  <c r="H4167" i="1"/>
  <c r="J4167" i="1"/>
  <c r="H2275" i="1"/>
  <c r="J2275" i="1"/>
  <c r="F54" i="1"/>
  <c r="E54" i="1"/>
  <c r="F4667" i="1"/>
  <c r="E4667" i="1"/>
  <c r="E1350" i="1"/>
  <c r="F1350" i="1"/>
  <c r="F5307" i="1"/>
  <c r="E5307" i="1"/>
  <c r="F2829" i="1"/>
  <c r="E2829" i="1"/>
  <c r="E308" i="1"/>
  <c r="F308" i="1"/>
  <c r="J524" i="1"/>
  <c r="H524" i="1"/>
  <c r="H6624" i="1"/>
  <c r="J6624" i="1"/>
  <c r="H5192" i="1"/>
  <c r="J5192" i="1"/>
  <c r="H3484" i="1"/>
  <c r="J3484" i="1"/>
  <c r="H4724" i="1"/>
  <c r="J4724" i="1"/>
  <c r="I2647" i="1"/>
  <c r="G2647" i="1"/>
  <c r="H922" i="1"/>
  <c r="J922" i="1"/>
  <c r="H2022" i="1"/>
  <c r="J2022" i="1"/>
  <c r="H1265" i="1"/>
  <c r="J1265" i="1"/>
  <c r="H1049" i="1"/>
  <c r="J1049" i="1"/>
  <c r="H969" i="1"/>
  <c r="J969" i="1"/>
  <c r="H1951" i="1"/>
  <c r="J1951" i="1"/>
  <c r="H5542" i="1"/>
  <c r="J5542" i="1"/>
  <c r="H3367" i="1"/>
  <c r="J3367" i="1"/>
  <c r="H5561" i="1"/>
  <c r="J5561" i="1"/>
  <c r="H5873" i="1"/>
  <c r="J5873" i="1"/>
  <c r="H6638" i="1"/>
  <c r="J6638" i="1"/>
  <c r="H2255" i="1"/>
  <c r="J2255" i="1"/>
  <c r="J6432" i="1"/>
  <c r="H6432" i="1"/>
  <c r="H6320" i="1"/>
  <c r="J6320" i="1"/>
  <c r="H4173" i="1"/>
  <c r="J4173" i="1"/>
  <c r="H1743" i="1"/>
  <c r="J1743" i="1"/>
  <c r="H6409" i="1"/>
  <c r="J6409" i="1"/>
  <c r="H3658" i="1"/>
  <c r="J3658" i="1"/>
  <c r="H3541" i="1"/>
  <c r="J3541" i="1"/>
  <c r="H2382" i="1"/>
  <c r="J2382" i="1"/>
  <c r="I5078" i="1"/>
  <c r="G5078" i="1"/>
  <c r="H5167" i="1"/>
  <c r="J5167" i="1"/>
  <c r="I3714" i="1"/>
  <c r="G3714" i="1"/>
  <c r="H1682" i="1"/>
  <c r="J1682" i="1"/>
  <c r="I6616" i="1"/>
  <c r="G6616" i="1"/>
  <c r="H5414" i="1"/>
  <c r="J5414" i="1"/>
  <c r="H6396" i="1"/>
  <c r="J6396" i="1"/>
  <c r="H6291" i="1"/>
  <c r="J6291" i="1"/>
  <c r="H1482" i="1"/>
  <c r="J1482" i="1"/>
  <c r="H5586" i="1"/>
  <c r="J5586" i="1"/>
  <c r="H6098" i="1"/>
  <c r="J6098" i="1"/>
  <c r="H119" i="1"/>
  <c r="J119" i="1"/>
  <c r="E5780" i="1"/>
  <c r="F5780" i="1"/>
  <c r="F2533" i="1"/>
  <c r="E2533" i="1"/>
  <c r="F2433" i="1"/>
  <c r="E2433" i="1"/>
  <c r="I3251" i="1"/>
  <c r="G3251" i="1"/>
  <c r="H3806" i="1"/>
  <c r="J3806" i="1"/>
  <c r="I5018" i="1"/>
  <c r="G5018" i="1"/>
  <c r="I4097" i="1"/>
  <c r="G4097" i="1"/>
  <c r="I81" i="1"/>
  <c r="G81" i="1"/>
  <c r="I435" i="1"/>
  <c r="G435" i="1"/>
  <c r="I3662" i="1"/>
  <c r="G3662" i="1"/>
  <c r="I4138" i="1"/>
  <c r="G4138" i="1"/>
  <c r="I5123" i="1"/>
  <c r="G5123" i="1"/>
  <c r="I3797" i="1"/>
  <c r="G3797" i="1"/>
  <c r="I4714" i="1"/>
  <c r="G4714" i="1"/>
  <c r="H3106" i="1"/>
  <c r="J3106" i="1"/>
  <c r="H6190" i="1"/>
  <c r="J6190" i="1"/>
  <c r="I5358" i="1"/>
  <c r="G5358" i="1"/>
  <c r="I438" i="1"/>
  <c r="G438" i="1"/>
  <c r="I4528" i="1"/>
  <c r="G4528" i="1"/>
  <c r="I1552" i="1"/>
  <c r="G1552" i="1"/>
  <c r="I5189" i="1"/>
  <c r="G5189" i="1"/>
  <c r="H6349" i="1"/>
  <c r="J6349" i="1"/>
  <c r="I898" i="1"/>
  <c r="G898" i="1"/>
  <c r="I1019" i="1"/>
  <c r="G1019" i="1"/>
  <c r="H483" i="1"/>
  <c r="J483" i="1"/>
  <c r="H2709" i="1"/>
  <c r="J2709" i="1"/>
  <c r="I2251" i="1"/>
  <c r="G2251" i="1"/>
  <c r="I2257" i="1"/>
  <c r="G2257" i="1"/>
  <c r="I5316" i="1"/>
  <c r="G5316" i="1"/>
  <c r="I3505" i="1"/>
  <c r="G3505" i="1"/>
  <c r="I3767" i="1"/>
  <c r="G3767" i="1"/>
  <c r="I749" i="1"/>
  <c r="G749" i="1"/>
  <c r="I874" i="1"/>
  <c r="G874" i="1"/>
  <c r="I4813" i="1"/>
  <c r="G4813" i="1"/>
  <c r="H5905" i="1"/>
  <c r="J5905" i="1"/>
  <c r="H2343" i="1"/>
  <c r="J2343" i="1"/>
  <c r="I6694" i="1"/>
  <c r="G6694" i="1"/>
  <c r="I4739" i="1"/>
  <c r="G4739" i="1"/>
  <c r="H3562" i="1"/>
  <c r="J3562" i="1"/>
  <c r="I6319" i="1"/>
  <c r="G6319" i="1"/>
  <c r="I1970" i="1"/>
  <c r="G1970" i="1"/>
  <c r="I6623" i="1"/>
  <c r="G6623" i="1"/>
  <c r="H844" i="1"/>
  <c r="J844" i="1"/>
  <c r="I1581" i="1"/>
  <c r="G1581" i="1"/>
  <c r="F4357" i="1"/>
  <c r="E4357" i="1"/>
  <c r="F4822" i="1"/>
  <c r="E4822" i="1"/>
  <c r="E3495" i="1"/>
  <c r="F3495" i="1"/>
  <c r="F4877" i="1"/>
  <c r="E4877" i="1"/>
  <c r="H3964" i="1"/>
  <c r="J3964" i="1"/>
  <c r="H5378" i="1"/>
  <c r="J5378" i="1"/>
  <c r="H1371" i="1"/>
  <c r="J1371" i="1"/>
  <c r="F2579" i="1"/>
  <c r="E2579" i="1"/>
  <c r="F5257" i="1"/>
  <c r="E5257" i="1"/>
  <c r="F2684" i="1"/>
  <c r="E2684" i="1"/>
  <c r="F589" i="1"/>
  <c r="E589" i="1"/>
  <c r="I6186" i="1"/>
  <c r="G6186" i="1"/>
  <c r="I2953" i="1"/>
  <c r="G2953" i="1"/>
  <c r="I3377" i="1"/>
  <c r="G3377" i="1"/>
  <c r="I1358" i="1"/>
  <c r="G1358" i="1"/>
  <c r="I5545" i="1"/>
  <c r="G5545" i="1"/>
  <c r="I1787" i="1"/>
  <c r="G1787" i="1"/>
  <c r="I4860" i="1"/>
  <c r="G4860" i="1"/>
  <c r="I538" i="1"/>
  <c r="G538" i="1"/>
  <c r="I1163" i="1"/>
  <c r="G1163" i="1"/>
  <c r="I6001" i="1"/>
  <c r="G6001" i="1"/>
  <c r="I4927" i="1"/>
  <c r="G4927" i="1"/>
  <c r="I4816" i="1"/>
  <c r="G4816" i="1"/>
  <c r="I5016" i="1"/>
  <c r="G5016" i="1"/>
  <c r="I5758" i="1"/>
  <c r="G5758" i="1"/>
  <c r="H1763" i="1"/>
  <c r="J1763" i="1"/>
  <c r="I4500" i="1"/>
  <c r="G4500" i="1"/>
  <c r="H6143" i="1"/>
  <c r="J6143" i="1"/>
  <c r="I2873" i="1"/>
  <c r="G2873" i="1"/>
  <c r="I4547" i="1"/>
  <c r="G4547" i="1"/>
  <c r="I6719" i="1"/>
  <c r="G6719" i="1"/>
  <c r="I3416" i="1"/>
  <c r="G3416" i="1"/>
  <c r="I804" i="1"/>
  <c r="G804" i="1"/>
  <c r="I4521" i="1"/>
  <c r="G4521" i="1"/>
  <c r="I5779" i="1"/>
  <c r="G5779" i="1"/>
  <c r="I1932" i="1"/>
  <c r="G1932" i="1"/>
  <c r="H44" i="1"/>
  <c r="J44" i="1"/>
  <c r="I3295" i="1"/>
  <c r="G3295" i="1"/>
  <c r="I1912" i="1"/>
  <c r="G1912" i="1"/>
  <c r="I4348" i="1"/>
  <c r="G4348" i="1"/>
  <c r="I3227" i="1"/>
  <c r="G3227" i="1"/>
  <c r="I734" i="1"/>
  <c r="G734" i="1"/>
  <c r="I3978" i="1"/>
  <c r="G3978" i="1"/>
  <c r="H3193" i="1"/>
  <c r="J3193" i="1"/>
  <c r="J4994" i="1"/>
  <c r="H4994" i="1"/>
  <c r="H6191" i="1"/>
  <c r="J6191" i="1"/>
  <c r="I1550" i="1"/>
  <c r="G1550" i="1"/>
  <c r="I1676" i="1"/>
  <c r="G1676" i="1"/>
  <c r="I6399" i="1"/>
  <c r="G6399" i="1"/>
  <c r="F4550" i="1"/>
  <c r="E4550" i="1"/>
  <c r="F1647" i="1"/>
  <c r="E1647" i="1"/>
  <c r="F203" i="1"/>
  <c r="E203" i="1"/>
  <c r="I3576" i="1"/>
  <c r="G3576" i="1"/>
  <c r="I6657" i="1"/>
  <c r="G6657" i="1"/>
  <c r="J5692" i="1"/>
  <c r="H5692" i="1"/>
  <c r="I682" i="1"/>
  <c r="G682" i="1"/>
  <c r="I2334" i="1"/>
  <c r="G2334" i="1"/>
  <c r="I5070" i="1"/>
  <c r="G5070" i="1"/>
  <c r="I5480" i="1"/>
  <c r="G5480" i="1"/>
  <c r="H1177" i="1"/>
  <c r="J1177" i="1"/>
  <c r="I843" i="1"/>
  <c r="G843" i="1"/>
  <c r="I6659" i="1"/>
  <c r="G6659" i="1"/>
  <c r="I4031" i="1"/>
  <c r="G4031" i="1"/>
  <c r="I5455" i="1"/>
  <c r="G5455" i="1"/>
  <c r="I170" i="1"/>
  <c r="G170" i="1"/>
  <c r="I5654" i="1"/>
  <c r="G5654" i="1"/>
  <c r="I6117" i="1"/>
  <c r="G6117" i="1"/>
  <c r="I553" i="1"/>
  <c r="G553" i="1"/>
  <c r="I5880" i="1"/>
  <c r="G5880" i="1"/>
  <c r="I1590" i="1"/>
  <c r="G1590" i="1"/>
  <c r="I554" i="1"/>
  <c r="G554" i="1"/>
  <c r="H3216" i="1"/>
  <c r="J3216" i="1"/>
  <c r="I3580" i="1"/>
  <c r="G3580" i="1"/>
  <c r="I602" i="1"/>
  <c r="G602" i="1"/>
  <c r="I3003" i="1"/>
  <c r="G3003" i="1"/>
  <c r="I5741" i="1"/>
  <c r="G5741" i="1"/>
  <c r="H6094" i="1"/>
  <c r="J6094" i="1"/>
  <c r="H4095" i="1"/>
  <c r="J4095" i="1"/>
  <c r="I5193" i="1"/>
  <c r="G5193" i="1"/>
  <c r="I33" i="1"/>
  <c r="G33" i="1"/>
  <c r="I3403" i="1"/>
  <c r="G3403" i="1"/>
  <c r="I3817" i="1"/>
  <c r="G3817" i="1"/>
  <c r="I3788" i="1"/>
  <c r="G3788" i="1"/>
  <c r="I4627" i="1"/>
  <c r="G4627" i="1"/>
  <c r="I1707" i="1"/>
  <c r="G1707" i="1"/>
  <c r="I4894" i="1"/>
  <c r="G4894" i="1"/>
  <c r="I366" i="1"/>
  <c r="G366" i="1"/>
  <c r="I3563" i="1"/>
  <c r="G3563" i="1"/>
  <c r="I4901" i="1"/>
  <c r="G4901" i="1"/>
  <c r="I3872" i="1"/>
  <c r="G3872" i="1"/>
  <c r="I779" i="1"/>
  <c r="G779" i="1"/>
  <c r="I1711" i="1"/>
  <c r="G1711" i="1"/>
  <c r="I6416" i="1"/>
  <c r="G6416" i="1"/>
  <c r="F3663" i="1"/>
  <c r="E3663" i="1"/>
  <c r="I2448" i="1"/>
  <c r="G2448" i="1"/>
  <c r="H2561" i="1"/>
  <c r="J2561" i="1"/>
  <c r="I6060" i="1"/>
  <c r="G6060" i="1"/>
  <c r="I6091" i="1"/>
  <c r="G6091" i="1"/>
  <c r="H3082" i="1"/>
  <c r="J3082" i="1"/>
  <c r="H2596" i="1"/>
  <c r="J2596" i="1"/>
  <c r="I4855" i="1"/>
  <c r="G4855" i="1"/>
  <c r="H5969" i="1"/>
  <c r="J5969" i="1"/>
  <c r="I3370" i="1"/>
  <c r="G3370" i="1"/>
  <c r="I3974" i="1"/>
  <c r="G3974" i="1"/>
  <c r="I1755" i="1"/>
  <c r="G1755" i="1"/>
  <c r="I5598" i="1"/>
  <c r="G5598" i="1"/>
  <c r="H1429" i="1"/>
  <c r="J1429" i="1"/>
  <c r="I3557" i="1"/>
  <c r="G3557" i="1"/>
  <c r="H2699" i="1"/>
  <c r="J2699" i="1"/>
  <c r="H6149" i="1"/>
  <c r="J6149" i="1"/>
  <c r="I4615" i="1"/>
  <c r="G4615" i="1"/>
  <c r="I4366" i="1"/>
  <c r="G4366" i="1"/>
  <c r="I6297" i="1"/>
  <c r="G6297" i="1"/>
  <c r="I4625" i="1"/>
  <c r="G4625" i="1"/>
  <c r="H6352" i="1"/>
  <c r="J6352" i="1"/>
  <c r="H5332" i="1"/>
  <c r="J5332" i="1"/>
  <c r="I5091" i="1"/>
  <c r="G5091" i="1"/>
  <c r="I3823" i="1"/>
  <c r="G3823" i="1"/>
  <c r="I2642" i="1"/>
  <c r="G2642" i="1"/>
  <c r="I1132" i="1"/>
  <c r="G1132" i="1"/>
  <c r="I90" i="1"/>
  <c r="G90" i="1"/>
  <c r="I246" i="1"/>
  <c r="G246" i="1"/>
  <c r="I3175" i="1"/>
  <c r="G3175" i="1"/>
  <c r="I875" i="1"/>
  <c r="G875" i="1"/>
  <c r="I3825" i="1"/>
  <c r="G3825" i="1"/>
  <c r="I6425" i="1"/>
  <c r="G6425" i="1"/>
  <c r="I664" i="1"/>
  <c r="G664" i="1"/>
  <c r="H1606" i="1"/>
  <c r="J1606" i="1"/>
  <c r="H5302" i="1"/>
  <c r="J5302" i="1"/>
  <c r="I1351" i="1"/>
  <c r="G1351" i="1"/>
  <c r="I5648" i="1"/>
  <c r="G5648" i="1"/>
  <c r="I5008" i="1"/>
  <c r="G5008" i="1"/>
  <c r="I5261" i="1"/>
  <c r="G5261" i="1"/>
  <c r="I5311" i="1"/>
  <c r="G5311" i="1"/>
  <c r="H5105" i="1"/>
  <c r="J5105" i="1"/>
  <c r="I1693" i="1"/>
  <c r="G1693" i="1"/>
  <c r="E5816" i="1"/>
  <c r="F5816" i="1"/>
  <c r="F5626" i="1"/>
  <c r="E5626" i="1"/>
  <c r="F2540" i="1"/>
  <c r="E2540" i="1"/>
  <c r="E4581" i="1"/>
  <c r="F4581" i="1"/>
  <c r="I6471" i="1"/>
  <c r="G6471" i="1"/>
  <c r="F4710" i="1"/>
  <c r="E4710" i="1"/>
  <c r="F463" i="1"/>
  <c r="E463" i="1"/>
  <c r="F4044" i="1"/>
  <c r="E4044" i="1"/>
  <c r="H2892" i="1"/>
  <c r="J2892" i="1"/>
  <c r="H4351" i="1"/>
  <c r="J4351" i="1"/>
  <c r="H632" i="1"/>
  <c r="J632" i="1"/>
  <c r="H166" i="1"/>
  <c r="J166" i="1"/>
  <c r="H4661" i="1"/>
  <c r="J4661" i="1"/>
  <c r="H4935" i="1"/>
  <c r="J4935" i="1"/>
  <c r="H4233" i="1"/>
  <c r="J4233" i="1"/>
  <c r="I6004" i="1"/>
  <c r="G6004" i="1"/>
  <c r="H2830" i="1"/>
  <c r="J2830" i="1"/>
  <c r="H2150" i="1"/>
  <c r="J2150" i="1"/>
  <c r="H5266" i="1"/>
  <c r="J5266" i="1"/>
  <c r="H4450" i="1"/>
  <c r="J4450" i="1"/>
  <c r="H1966" i="1"/>
  <c r="J1966" i="1"/>
  <c r="J6647" i="1"/>
  <c r="H6647" i="1"/>
  <c r="H4009" i="1"/>
  <c r="J4009" i="1"/>
  <c r="H3083" i="1"/>
  <c r="J3083" i="1"/>
  <c r="J227" i="1"/>
  <c r="H227" i="1"/>
  <c r="H3365" i="1"/>
  <c r="J3365" i="1"/>
  <c r="J5590" i="1"/>
  <c r="H5590" i="1"/>
  <c r="H428" i="1"/>
  <c r="J428" i="1"/>
  <c r="H3687" i="1"/>
  <c r="J3687" i="1"/>
  <c r="H3775" i="1"/>
  <c r="J3775" i="1"/>
  <c r="H4771" i="1"/>
  <c r="J4771" i="1"/>
  <c r="I3857" i="1"/>
  <c r="G3857" i="1"/>
  <c r="F1384" i="1"/>
  <c r="E1384" i="1"/>
  <c r="F247" i="1"/>
  <c r="E247" i="1"/>
  <c r="I6624" i="1"/>
  <c r="G6624" i="1"/>
  <c r="I3484" i="1"/>
  <c r="G3484" i="1"/>
  <c r="I4724" i="1"/>
  <c r="G4724" i="1"/>
  <c r="I922" i="1"/>
  <c r="G922" i="1"/>
  <c r="I1265" i="1"/>
  <c r="G1265" i="1"/>
  <c r="I6432" i="1"/>
  <c r="G6432" i="1"/>
  <c r="F48" i="1"/>
  <c r="E48" i="1"/>
  <c r="I209" i="1"/>
  <c r="G209" i="1"/>
  <c r="I6573" i="1"/>
  <c r="G6573" i="1"/>
  <c r="I292" i="1"/>
  <c r="G292" i="1"/>
  <c r="I2753" i="1"/>
  <c r="G2753" i="1"/>
  <c r="I2617" i="1"/>
  <c r="G2617" i="1"/>
  <c r="I1318" i="1"/>
  <c r="G1318" i="1"/>
  <c r="I1370" i="1"/>
  <c r="G1370" i="1"/>
  <c r="I3844" i="1"/>
  <c r="G3844" i="1"/>
  <c r="I3653" i="1"/>
  <c r="G3653" i="1"/>
  <c r="I3053" i="1"/>
  <c r="G3053" i="1"/>
  <c r="H5401" i="1"/>
  <c r="J5401" i="1"/>
  <c r="J2780" i="1"/>
  <c r="H2780" i="1"/>
  <c r="I5893" i="1"/>
  <c r="G5893" i="1"/>
  <c r="I5229" i="1"/>
  <c r="G5229" i="1"/>
  <c r="I2296" i="1"/>
  <c r="G2296" i="1"/>
  <c r="I3906" i="1"/>
  <c r="G3906" i="1"/>
  <c r="I6700" i="1"/>
  <c r="G6700" i="1"/>
  <c r="I2235" i="1"/>
  <c r="G2235" i="1"/>
  <c r="I6608" i="1"/>
  <c r="G6608" i="1"/>
  <c r="I850" i="1"/>
  <c r="G850" i="1"/>
  <c r="I901" i="1"/>
  <c r="G901" i="1"/>
  <c r="J3933" i="1"/>
  <c r="H3933" i="1"/>
  <c r="I1355" i="1"/>
  <c r="G1355" i="1"/>
  <c r="I101" i="1"/>
  <c r="G101" i="1"/>
  <c r="I3343" i="1"/>
  <c r="G3343" i="1"/>
  <c r="I4732" i="1"/>
  <c r="G4732" i="1"/>
  <c r="I6133" i="1"/>
  <c r="G6133" i="1"/>
  <c r="I22" i="1"/>
  <c r="G22" i="1"/>
  <c r="I4211" i="1"/>
  <c r="G4211" i="1"/>
  <c r="H5443" i="1"/>
  <c r="J5443" i="1"/>
  <c r="I797" i="1"/>
  <c r="G797" i="1"/>
  <c r="I6239" i="1"/>
  <c r="G6239" i="1"/>
  <c r="I5582" i="1"/>
  <c r="G5582" i="1"/>
  <c r="I2307" i="1"/>
  <c r="G2307" i="1"/>
  <c r="I1749" i="1"/>
  <c r="G1749" i="1"/>
  <c r="I105" i="1"/>
  <c r="G105" i="1"/>
  <c r="I738" i="1"/>
  <c r="G738" i="1"/>
  <c r="I1460" i="1"/>
  <c r="G1460" i="1"/>
  <c r="I2862" i="1"/>
  <c r="G2862" i="1"/>
  <c r="H441" i="1"/>
  <c r="J441" i="1"/>
  <c r="I6395" i="1"/>
  <c r="G6395" i="1"/>
  <c r="F3389" i="1"/>
  <c r="E3389" i="1"/>
  <c r="F3848" i="1"/>
  <c r="E3848" i="1"/>
  <c r="I3129" i="1"/>
  <c r="G3129" i="1"/>
  <c r="E579" i="1"/>
  <c r="F579" i="1"/>
  <c r="F5554" i="1"/>
  <c r="E5554" i="1"/>
  <c r="F747" i="1"/>
  <c r="E747" i="1"/>
  <c r="F5243" i="1"/>
  <c r="E5243" i="1"/>
  <c r="E2874" i="1"/>
  <c r="F2874" i="1"/>
  <c r="F241" i="1"/>
  <c r="E241" i="1"/>
  <c r="I2852" i="1"/>
  <c r="G2852" i="1"/>
  <c r="I1151" i="1"/>
  <c r="G1151" i="1"/>
  <c r="I2003" i="1"/>
  <c r="G2003" i="1"/>
  <c r="I63" i="1"/>
  <c r="G63" i="1"/>
  <c r="I2159" i="1"/>
  <c r="G2159" i="1"/>
  <c r="I6210" i="1"/>
  <c r="G6210" i="1"/>
  <c r="I313" i="1"/>
  <c r="G313" i="1"/>
  <c r="H461" i="1"/>
  <c r="J461" i="1"/>
  <c r="I6056" i="1"/>
  <c r="G6056" i="1"/>
  <c r="I2284" i="1"/>
  <c r="G2284" i="1"/>
  <c r="I6308" i="1"/>
  <c r="G6308" i="1"/>
  <c r="I2637" i="1"/>
  <c r="G2637" i="1"/>
  <c r="I2119" i="1"/>
  <c r="G2119" i="1"/>
  <c r="I4021" i="1"/>
  <c r="G4021" i="1"/>
  <c r="H4253" i="1"/>
  <c r="J4253" i="1"/>
  <c r="I6025" i="1"/>
  <c r="G6025" i="1"/>
  <c r="I4068" i="1"/>
  <c r="G4068" i="1"/>
  <c r="I5245" i="1"/>
  <c r="G5245" i="1"/>
  <c r="I6460" i="1"/>
  <c r="G6460" i="1"/>
  <c r="I5765" i="1"/>
  <c r="G5765" i="1"/>
  <c r="I140" i="1"/>
  <c r="G140" i="1"/>
  <c r="I6095" i="1"/>
  <c r="G6095" i="1"/>
  <c r="I6527" i="1"/>
  <c r="G6527" i="1"/>
  <c r="I4761" i="1"/>
  <c r="G4761" i="1"/>
  <c r="I4656" i="1"/>
  <c r="G4656" i="1"/>
  <c r="I802" i="1"/>
  <c r="G802" i="1"/>
  <c r="I2100" i="1"/>
  <c r="G2100" i="1"/>
  <c r="I2078" i="1"/>
  <c r="G2078" i="1"/>
  <c r="I2718" i="1"/>
  <c r="G2718" i="1"/>
  <c r="I5541" i="1"/>
  <c r="G5541" i="1"/>
  <c r="I6246" i="1"/>
  <c r="G6246" i="1"/>
  <c r="I4787" i="1"/>
  <c r="G4787" i="1"/>
  <c r="I1200" i="1"/>
  <c r="G1200" i="1"/>
  <c r="I2998" i="1"/>
  <c r="G2998" i="1"/>
  <c r="I2948" i="1"/>
  <c r="G2948" i="1"/>
  <c r="I321" i="1"/>
  <c r="G321" i="1"/>
  <c r="I914" i="1"/>
  <c r="G914" i="1"/>
  <c r="I3000" i="1"/>
  <c r="G3000" i="1"/>
  <c r="H5426" i="1"/>
  <c r="J5426" i="1"/>
  <c r="F6288" i="1"/>
  <c r="E6288" i="1"/>
  <c r="F2996" i="1"/>
  <c r="E2996" i="1"/>
  <c r="F3278" i="1"/>
  <c r="E3278" i="1"/>
  <c r="H3251" i="1"/>
  <c r="J3251" i="1"/>
  <c r="I3806" i="1"/>
  <c r="G3806" i="1"/>
  <c r="J5018" i="1"/>
  <c r="H5018" i="1"/>
  <c r="J4097" i="1"/>
  <c r="H4097" i="1"/>
  <c r="H81" i="1"/>
  <c r="J81" i="1"/>
  <c r="J435" i="1"/>
  <c r="H435" i="1"/>
  <c r="H3662" i="1"/>
  <c r="J3662" i="1"/>
  <c r="J4138" i="1"/>
  <c r="H4138" i="1"/>
  <c r="H5123" i="1"/>
  <c r="J5123" i="1"/>
  <c r="J3797" i="1"/>
  <c r="H3797" i="1"/>
  <c r="H4714" i="1"/>
  <c r="J4714" i="1"/>
  <c r="I3106" i="1"/>
  <c r="G3106" i="1"/>
  <c r="I6190" i="1"/>
  <c r="G6190" i="1"/>
  <c r="H5358" i="1"/>
  <c r="J5358" i="1"/>
  <c r="H438" i="1"/>
  <c r="J438" i="1"/>
  <c r="H4528" i="1"/>
  <c r="J4528" i="1"/>
  <c r="H1552" i="1"/>
  <c r="J1552" i="1"/>
  <c r="H5189" i="1"/>
  <c r="J5189" i="1"/>
  <c r="I6349" i="1"/>
  <c r="G6349" i="1"/>
  <c r="H898" i="1"/>
  <c r="J898" i="1"/>
  <c r="H1019" i="1"/>
  <c r="J1019" i="1"/>
  <c r="I483" i="1"/>
  <c r="G483" i="1"/>
  <c r="I2709" i="1"/>
  <c r="G2709" i="1"/>
  <c r="H2251" i="1"/>
  <c r="J2251" i="1"/>
  <c r="H2257" i="1"/>
  <c r="J2257" i="1"/>
  <c r="H5316" i="1"/>
  <c r="J5316" i="1"/>
  <c r="H3505" i="1"/>
  <c r="J3505" i="1"/>
  <c r="H3767" i="1"/>
  <c r="J3767" i="1"/>
  <c r="H749" i="1"/>
  <c r="J749" i="1"/>
  <c r="H874" i="1"/>
  <c r="J874" i="1"/>
  <c r="H4813" i="1"/>
  <c r="J4813" i="1"/>
  <c r="I5905" i="1"/>
  <c r="G5905" i="1"/>
  <c r="I2343" i="1"/>
  <c r="G2343" i="1"/>
  <c r="J6694" i="1"/>
  <c r="H6694" i="1"/>
  <c r="H4739" i="1"/>
  <c r="J4739" i="1"/>
  <c r="I3562" i="1"/>
  <c r="G3562" i="1"/>
  <c r="H6319" i="1"/>
  <c r="J6319" i="1"/>
  <c r="H1970" i="1"/>
  <c r="J1970" i="1"/>
  <c r="H6623" i="1"/>
  <c r="J6623" i="1"/>
  <c r="I844" i="1"/>
  <c r="G844" i="1"/>
  <c r="H1581" i="1"/>
  <c r="J1581" i="1"/>
  <c r="F2940" i="1"/>
  <c r="E2940" i="1"/>
  <c r="E4454" i="1"/>
  <c r="F4454" i="1"/>
  <c r="F4025" i="1"/>
  <c r="E4025" i="1"/>
  <c r="F5044" i="1"/>
  <c r="E5044" i="1"/>
  <c r="I1191" i="1"/>
  <c r="G1191" i="1"/>
  <c r="I4635" i="1"/>
  <c r="G4635" i="1"/>
  <c r="I6656" i="1"/>
  <c r="G6656" i="1"/>
  <c r="F3309" i="1"/>
  <c r="E3309" i="1"/>
  <c r="F4841" i="1"/>
  <c r="E4841" i="1"/>
  <c r="F2363" i="1"/>
  <c r="E2363" i="1"/>
  <c r="F539" i="1"/>
  <c r="E539" i="1"/>
  <c r="H6186" i="1"/>
  <c r="J6186" i="1"/>
  <c r="H2953" i="1"/>
  <c r="J2953" i="1"/>
  <c r="H3377" i="1"/>
  <c r="J3377" i="1"/>
  <c r="H1358" i="1"/>
  <c r="J1358" i="1"/>
  <c r="H5545" i="1"/>
  <c r="J5545" i="1"/>
  <c r="J1787" i="1"/>
  <c r="H1787" i="1"/>
  <c r="H4860" i="1"/>
  <c r="J4860" i="1"/>
  <c r="H538" i="1"/>
  <c r="J538" i="1"/>
  <c r="H1163" i="1"/>
  <c r="J1163" i="1"/>
  <c r="H6001" i="1"/>
  <c r="J6001" i="1"/>
  <c r="H4927" i="1"/>
  <c r="J4927" i="1"/>
  <c r="H4816" i="1"/>
  <c r="J4816" i="1"/>
  <c r="H5016" i="1"/>
  <c r="J5016" i="1"/>
  <c r="H5758" i="1"/>
  <c r="J5758" i="1"/>
  <c r="I1763" i="1"/>
  <c r="G1763" i="1"/>
  <c r="H4500" i="1"/>
  <c r="J4500" i="1"/>
  <c r="I6143" i="1"/>
  <c r="G6143" i="1"/>
  <c r="H2873" i="1"/>
  <c r="J2873" i="1"/>
  <c r="H4547" i="1"/>
  <c r="J4547" i="1"/>
  <c r="H6719" i="1"/>
  <c r="J6719" i="1"/>
  <c r="J3416" i="1"/>
  <c r="H3416" i="1"/>
  <c r="H804" i="1"/>
  <c r="J804" i="1"/>
  <c r="H4521" i="1"/>
  <c r="J4521" i="1"/>
  <c r="H5779" i="1"/>
  <c r="J5779" i="1"/>
  <c r="J1932" i="1"/>
  <c r="H1932" i="1"/>
  <c r="I44" i="1"/>
  <c r="G44" i="1"/>
  <c r="H3295" i="1"/>
  <c r="J3295" i="1"/>
  <c r="H1912" i="1"/>
  <c r="J1912" i="1"/>
  <c r="H4348" i="1"/>
  <c r="J4348" i="1"/>
  <c r="H3227" i="1"/>
  <c r="J3227" i="1"/>
  <c r="H734" i="1"/>
  <c r="J734" i="1"/>
  <c r="H3978" i="1"/>
  <c r="J3978" i="1"/>
  <c r="I3193" i="1"/>
  <c r="G3193" i="1"/>
  <c r="I4994" i="1"/>
  <c r="G4994" i="1"/>
  <c r="I6191" i="1"/>
  <c r="G6191" i="1"/>
  <c r="H1550" i="1"/>
  <c r="J1550" i="1"/>
  <c r="J1676" i="1"/>
  <c r="H1676" i="1"/>
  <c r="H6399" i="1"/>
  <c r="J6399" i="1"/>
  <c r="F4622" i="1"/>
  <c r="E4622" i="1"/>
  <c r="F2061" i="1"/>
  <c r="E2061" i="1"/>
  <c r="F26" i="1"/>
  <c r="E26" i="1"/>
  <c r="H3576" i="1"/>
  <c r="J3576" i="1"/>
  <c r="H6657" i="1"/>
  <c r="J6657" i="1"/>
  <c r="I5692" i="1"/>
  <c r="G5692" i="1"/>
  <c r="H682" i="1"/>
  <c r="J682" i="1"/>
  <c r="H2334" i="1"/>
  <c r="J2334" i="1"/>
  <c r="H5070" i="1"/>
  <c r="J5070" i="1"/>
  <c r="H5480" i="1"/>
  <c r="J5480" i="1"/>
  <c r="I1177" i="1"/>
  <c r="G1177" i="1"/>
  <c r="H843" i="1"/>
  <c r="J843" i="1"/>
  <c r="H6659" i="1"/>
  <c r="J6659" i="1"/>
  <c r="H4031" i="1"/>
  <c r="J4031" i="1"/>
  <c r="J5455" i="1"/>
  <c r="H5455" i="1"/>
  <c r="J170" i="1"/>
  <c r="H170" i="1"/>
  <c r="H5654" i="1"/>
  <c r="J5654" i="1"/>
  <c r="H6117" i="1"/>
  <c r="J6117" i="1"/>
  <c r="H553" i="1"/>
  <c r="J553" i="1"/>
  <c r="H5880" i="1"/>
  <c r="J5880" i="1"/>
  <c r="H1590" i="1"/>
  <c r="J1590" i="1"/>
  <c r="H554" i="1"/>
  <c r="J554" i="1"/>
  <c r="I3216" i="1"/>
  <c r="G3216" i="1"/>
  <c r="H3580" i="1"/>
  <c r="J3580" i="1"/>
  <c r="H602" i="1"/>
  <c r="J602" i="1"/>
  <c r="H3003" i="1"/>
  <c r="J3003" i="1"/>
  <c r="H5741" i="1"/>
  <c r="J5741" i="1"/>
  <c r="I6094" i="1"/>
  <c r="G6094" i="1"/>
  <c r="I4095" i="1"/>
  <c r="G4095" i="1"/>
  <c r="H5193" i="1"/>
  <c r="J5193" i="1"/>
  <c r="H33" i="1"/>
  <c r="J33" i="1"/>
  <c r="H3403" i="1"/>
  <c r="J3403" i="1"/>
  <c r="H3817" i="1"/>
  <c r="J3817" i="1"/>
  <c r="H3788" i="1"/>
  <c r="J3788" i="1"/>
  <c r="H4627" i="1"/>
  <c r="J4627" i="1"/>
  <c r="J1707" i="1"/>
  <c r="H1707" i="1"/>
  <c r="H4894" i="1"/>
  <c r="J4894" i="1"/>
  <c r="H366" i="1"/>
  <c r="J366" i="1"/>
  <c r="H3563" i="1"/>
  <c r="J3563" i="1"/>
  <c r="J4901" i="1"/>
  <c r="H4901" i="1"/>
  <c r="H3872" i="1"/>
  <c r="J3872" i="1"/>
  <c r="H779" i="1"/>
  <c r="J779" i="1"/>
  <c r="H1711" i="1"/>
  <c r="J1711" i="1"/>
  <c r="H6416" i="1"/>
  <c r="J6416" i="1"/>
  <c r="F3950" i="1"/>
  <c r="E3950" i="1"/>
  <c r="H2448" i="1"/>
  <c r="J2448" i="1"/>
  <c r="I2561" i="1"/>
  <c r="G2561" i="1"/>
  <c r="H6060" i="1"/>
  <c r="J6060" i="1"/>
  <c r="H6091" i="1"/>
  <c r="J6091" i="1"/>
  <c r="I3082" i="1"/>
  <c r="G3082" i="1"/>
  <c r="I2596" i="1"/>
  <c r="G2596" i="1"/>
  <c r="H4855" i="1"/>
  <c r="J4855" i="1"/>
  <c r="I5969" i="1"/>
  <c r="G5969" i="1"/>
  <c r="H3370" i="1"/>
  <c r="J3370" i="1"/>
  <c r="H3974" i="1"/>
  <c r="J3974" i="1"/>
  <c r="H1755" i="1"/>
  <c r="J1755" i="1"/>
  <c r="J5598" i="1"/>
  <c r="H5598" i="1"/>
  <c r="I1429" i="1"/>
  <c r="G1429" i="1"/>
  <c r="J3557" i="1"/>
  <c r="H3557" i="1"/>
  <c r="I2699" i="1"/>
  <c r="G2699" i="1"/>
  <c r="I6149" i="1"/>
  <c r="G6149" i="1"/>
  <c r="H4615" i="1"/>
  <c r="J4615" i="1"/>
  <c r="H4366" i="1"/>
  <c r="J4366" i="1"/>
  <c r="H6297" i="1"/>
  <c r="J6297" i="1"/>
  <c r="H4625" i="1"/>
  <c r="J4625" i="1"/>
  <c r="I6352" i="1"/>
  <c r="G6352" i="1"/>
  <c r="I5332" i="1"/>
  <c r="G5332" i="1"/>
  <c r="H5091" i="1"/>
  <c r="J5091" i="1"/>
  <c r="H3823" i="1"/>
  <c r="J3823" i="1"/>
  <c r="H2642" i="1"/>
  <c r="J2642" i="1"/>
  <c r="H1132" i="1"/>
  <c r="J1132" i="1"/>
  <c r="H90" i="1"/>
  <c r="J90" i="1"/>
  <c r="H246" i="1"/>
  <c r="J246" i="1"/>
  <c r="H3175" i="1"/>
  <c r="J3175" i="1"/>
  <c r="J875" i="1"/>
  <c r="H875" i="1"/>
  <c r="H3825" i="1"/>
  <c r="J3825" i="1"/>
  <c r="J6425" i="1"/>
  <c r="H6425" i="1"/>
  <c r="H664" i="1"/>
  <c r="J664" i="1"/>
  <c r="I1606" i="1"/>
  <c r="G1606" i="1"/>
  <c r="I5302" i="1"/>
  <c r="G5302" i="1"/>
  <c r="H1351" i="1"/>
  <c r="J1351" i="1"/>
  <c r="H5648" i="1"/>
  <c r="J5648" i="1"/>
  <c r="H5008" i="1"/>
  <c r="J5008" i="1"/>
  <c r="H5261" i="1"/>
  <c r="J5261" i="1"/>
  <c r="J5311" i="1"/>
  <c r="H5311" i="1"/>
  <c r="I5105" i="1"/>
  <c r="G5105" i="1"/>
  <c r="H1693" i="1"/>
  <c r="J1693" i="1"/>
  <c r="F4191" i="1"/>
  <c r="E4191" i="1"/>
  <c r="F5306" i="1"/>
  <c r="E5306" i="1"/>
  <c r="F3209" i="1"/>
  <c r="E3209" i="1"/>
  <c r="F5700" i="1"/>
  <c r="E5700" i="1"/>
  <c r="J6471" i="1"/>
  <c r="H6471" i="1"/>
  <c r="F4203" i="1"/>
  <c r="E4203" i="1"/>
  <c r="F6661" i="1"/>
  <c r="E6661" i="1"/>
  <c r="F2712" i="1"/>
  <c r="E2712" i="1"/>
  <c r="I2892" i="1"/>
  <c r="G2892" i="1"/>
  <c r="H2879" i="1"/>
  <c r="J2879" i="1"/>
  <c r="I5952" i="1"/>
  <c r="G5952" i="1"/>
  <c r="I3215" i="1"/>
  <c r="G3215" i="1"/>
  <c r="I3719" i="1"/>
  <c r="G3719" i="1"/>
  <c r="I1890" i="1"/>
  <c r="G1890" i="1"/>
  <c r="I4699" i="1"/>
  <c r="G4699" i="1"/>
  <c r="I3753" i="1"/>
  <c r="G3753" i="1"/>
  <c r="I5089" i="1"/>
  <c r="G5089" i="1"/>
  <c r="I642" i="1"/>
  <c r="G642" i="1"/>
  <c r="I2441" i="1"/>
  <c r="G2441" i="1"/>
  <c r="I1530" i="1"/>
  <c r="G1530" i="1"/>
  <c r="I4043" i="1"/>
  <c r="G4043" i="1"/>
  <c r="I5770" i="1"/>
  <c r="G5770" i="1"/>
  <c r="I5743" i="1"/>
  <c r="G5743" i="1"/>
  <c r="H3574" i="1"/>
  <c r="J3574" i="1"/>
  <c r="H5907" i="1"/>
  <c r="J5907" i="1"/>
  <c r="H2701" i="1"/>
  <c r="J2701" i="1"/>
  <c r="I5240" i="1"/>
  <c r="G5240" i="1"/>
  <c r="I678" i="1"/>
  <c r="G678" i="1"/>
  <c r="H6285" i="1"/>
  <c r="J6285" i="1"/>
  <c r="I3110" i="1"/>
  <c r="G3110" i="1"/>
  <c r="I4802" i="1"/>
  <c r="G4802" i="1"/>
  <c r="H514" i="1"/>
  <c r="J514" i="1"/>
  <c r="I1287" i="1"/>
  <c r="G1287" i="1"/>
  <c r="I1185" i="1"/>
  <c r="G1185" i="1"/>
  <c r="I5282" i="1"/>
  <c r="G5282" i="1"/>
  <c r="I3341" i="1"/>
  <c r="G3341" i="1"/>
  <c r="I5525" i="1"/>
  <c r="G5525" i="1"/>
  <c r="I718" i="1"/>
  <c r="G718" i="1"/>
  <c r="H4353" i="1"/>
  <c r="J4353" i="1"/>
  <c r="I1731" i="1"/>
  <c r="G1731" i="1"/>
  <c r="I4480" i="1"/>
  <c r="G4480" i="1"/>
  <c r="I322" i="1"/>
  <c r="G322" i="1"/>
  <c r="I4997" i="1"/>
  <c r="G4997" i="1"/>
  <c r="I1453" i="1"/>
  <c r="G1453" i="1"/>
  <c r="I2172" i="1"/>
  <c r="G2172" i="1"/>
  <c r="J1431" i="1"/>
  <c r="H1431" i="1"/>
  <c r="I2224" i="1"/>
  <c r="G2224" i="1"/>
  <c r="H2211" i="1"/>
  <c r="J2211" i="1"/>
  <c r="I5519" i="1"/>
  <c r="G5519" i="1"/>
  <c r="I4116" i="1"/>
  <c r="G4116" i="1"/>
  <c r="F466" i="1"/>
  <c r="E466" i="1"/>
  <c r="J6573" i="1"/>
  <c r="H6573" i="1"/>
  <c r="J1318" i="1"/>
  <c r="H1318" i="1"/>
  <c r="H3653" i="1"/>
  <c r="J3653" i="1"/>
  <c r="I2780" i="1"/>
  <c r="G2780" i="1"/>
  <c r="H3906" i="1"/>
  <c r="J3906" i="1"/>
  <c r="H6608" i="1"/>
  <c r="J6608" i="1"/>
  <c r="I3933" i="1"/>
  <c r="G3933" i="1"/>
  <c r="H3343" i="1"/>
  <c r="J3343" i="1"/>
  <c r="J6133" i="1"/>
  <c r="H6133" i="1"/>
  <c r="J4211" i="1"/>
  <c r="H4211" i="1"/>
  <c r="J6239" i="1"/>
  <c r="H6239" i="1"/>
  <c r="H2307" i="1"/>
  <c r="J2307" i="1"/>
  <c r="H105" i="1"/>
  <c r="J105" i="1"/>
  <c r="J1460" i="1"/>
  <c r="H1460" i="1"/>
  <c r="I441" i="1"/>
  <c r="G441" i="1"/>
  <c r="F4337" i="1"/>
  <c r="E4337" i="1"/>
  <c r="F527" i="1"/>
  <c r="E527" i="1"/>
  <c r="F736" i="1"/>
  <c r="E736" i="1"/>
  <c r="H63" i="1"/>
  <c r="J63" i="1"/>
  <c r="I461" i="1"/>
  <c r="G461" i="1"/>
  <c r="H6308" i="1"/>
  <c r="J6308" i="1"/>
  <c r="H2119" i="1"/>
  <c r="J2119" i="1"/>
  <c r="I4253" i="1"/>
  <c r="G4253" i="1"/>
  <c r="H5765" i="1"/>
  <c r="J5765" i="1"/>
  <c r="J6527" i="1"/>
  <c r="H6527" i="1"/>
  <c r="H4656" i="1"/>
  <c r="J4656" i="1"/>
  <c r="H5541" i="1"/>
  <c r="J5541" i="1"/>
  <c r="J2948" i="1"/>
  <c r="H2948" i="1"/>
  <c r="J321" i="1"/>
  <c r="H321" i="1"/>
  <c r="H914" i="1"/>
  <c r="J914" i="1"/>
  <c r="F1785" i="1"/>
  <c r="E1785" i="1"/>
  <c r="F3244" i="1"/>
  <c r="E3244" i="1"/>
  <c r="I2351" i="1"/>
  <c r="G2351" i="1"/>
  <c r="H6545" i="1"/>
  <c r="J6545" i="1"/>
  <c r="I5737" i="1"/>
  <c r="G5737" i="1"/>
  <c r="I2609" i="1"/>
  <c r="G2609" i="1"/>
  <c r="I4711" i="1"/>
  <c r="G4711" i="1"/>
  <c r="I3223" i="1"/>
  <c r="G3223" i="1"/>
  <c r="I1591" i="1"/>
  <c r="G1591" i="1"/>
  <c r="I1738" i="1"/>
  <c r="G1738" i="1"/>
  <c r="I1871" i="1"/>
  <c r="G1871" i="1"/>
  <c r="I1473" i="1"/>
  <c r="G1473" i="1"/>
  <c r="I1326" i="1"/>
  <c r="G1326" i="1"/>
  <c r="I932" i="1"/>
  <c r="G932" i="1"/>
  <c r="I4566" i="1"/>
  <c r="G4566" i="1"/>
  <c r="I3330" i="1"/>
  <c r="G3330" i="1"/>
  <c r="I4970" i="1"/>
  <c r="G4970" i="1"/>
  <c r="I6290" i="1"/>
  <c r="G6290" i="1"/>
  <c r="I5859" i="1"/>
  <c r="G5859" i="1"/>
  <c r="J1489" i="1"/>
  <c r="H1489" i="1"/>
  <c r="I6645" i="1"/>
  <c r="G6645" i="1"/>
  <c r="H761" i="1"/>
  <c r="J761" i="1"/>
  <c r="I4078" i="1"/>
  <c r="G4078" i="1"/>
  <c r="I1525" i="1"/>
  <c r="G1525" i="1"/>
  <c r="I205" i="1"/>
  <c r="G205" i="1"/>
  <c r="I3706" i="1"/>
  <c r="G3706" i="1"/>
  <c r="H4008" i="1"/>
  <c r="J4008" i="1"/>
  <c r="I2559" i="1"/>
  <c r="G2559" i="1"/>
  <c r="I4671" i="1"/>
  <c r="G4671" i="1"/>
  <c r="I5778" i="1"/>
  <c r="G5778" i="1"/>
  <c r="I5413" i="1"/>
  <c r="G5413" i="1"/>
  <c r="I1364" i="1"/>
  <c r="G1364" i="1"/>
  <c r="I6158" i="1"/>
  <c r="G6158" i="1"/>
  <c r="I5814" i="1"/>
  <c r="G5814" i="1"/>
  <c r="I6333" i="1"/>
  <c r="G6333" i="1"/>
  <c r="I6021" i="1"/>
  <c r="G6021" i="1"/>
  <c r="I1483" i="1"/>
  <c r="G1483" i="1"/>
  <c r="I5247" i="1"/>
  <c r="G5247" i="1"/>
  <c r="I5972" i="1"/>
  <c r="G5972" i="1"/>
  <c r="H3762" i="1"/>
  <c r="J3762" i="1"/>
  <c r="I1068" i="1"/>
  <c r="G1068" i="1"/>
  <c r="I4578" i="1"/>
  <c r="G4578" i="1"/>
  <c r="I6502" i="1"/>
  <c r="G6502" i="1"/>
  <c r="F3001" i="1"/>
  <c r="E3001" i="1"/>
  <c r="F3600" i="1"/>
  <c r="E3600" i="1"/>
  <c r="F2210" i="1"/>
  <c r="E2210" i="1"/>
  <c r="F4482" i="1"/>
  <c r="E4482" i="1"/>
  <c r="J1191" i="1"/>
  <c r="H1191" i="1"/>
  <c r="H4635" i="1"/>
  <c r="J4635" i="1"/>
  <c r="H6656" i="1"/>
  <c r="J6656" i="1"/>
  <c r="F2788" i="1"/>
  <c r="E2788" i="1"/>
  <c r="F4565" i="1"/>
  <c r="E4565" i="1"/>
  <c r="F3033" i="1"/>
  <c r="E3033" i="1"/>
  <c r="F4991" i="1"/>
  <c r="E4991" i="1"/>
  <c r="I3892" i="1"/>
  <c r="G3892" i="1"/>
  <c r="I4995" i="1"/>
  <c r="G4995" i="1"/>
  <c r="I6161" i="1"/>
  <c r="G6161" i="1"/>
  <c r="I4882" i="1"/>
  <c r="G4882" i="1"/>
  <c r="I683" i="1"/>
  <c r="G683" i="1"/>
  <c r="I388" i="1"/>
  <c r="G388" i="1"/>
  <c r="I4803" i="1"/>
  <c r="G4803" i="1"/>
  <c r="I4269" i="1"/>
  <c r="G4269" i="1"/>
  <c r="I5124" i="1"/>
  <c r="G5124" i="1"/>
  <c r="I4054" i="1"/>
  <c r="G4054" i="1"/>
  <c r="J5084" i="1"/>
  <c r="H5084" i="1"/>
  <c r="I2883" i="1"/>
  <c r="G2883" i="1"/>
  <c r="I5951" i="1"/>
  <c r="G5951" i="1"/>
  <c r="H5662" i="1"/>
  <c r="J5662" i="1"/>
  <c r="H88" i="1"/>
  <c r="J88" i="1"/>
  <c r="I3731" i="1"/>
  <c r="G3731" i="1"/>
  <c r="H1507" i="1"/>
  <c r="J1507" i="1"/>
  <c r="I5126" i="1"/>
  <c r="G5126" i="1"/>
  <c r="H6541" i="1"/>
  <c r="J6541" i="1"/>
  <c r="I118" i="1"/>
  <c r="G118" i="1"/>
  <c r="I2937" i="1"/>
  <c r="G2937" i="1"/>
  <c r="H563" i="1"/>
  <c r="J563" i="1"/>
  <c r="I2301" i="1"/>
  <c r="G2301" i="1"/>
  <c r="I2493" i="1"/>
  <c r="G2493" i="1"/>
  <c r="I3069" i="1"/>
  <c r="G3069" i="1"/>
  <c r="I5260" i="1"/>
  <c r="G5260" i="1"/>
  <c r="I3864" i="1"/>
  <c r="G3864" i="1"/>
  <c r="I3912" i="1"/>
  <c r="G3912" i="1"/>
  <c r="I1093" i="1"/>
  <c r="G1093" i="1"/>
  <c r="H1402" i="1"/>
  <c r="J1402" i="1"/>
  <c r="I3415" i="1"/>
  <c r="G3415" i="1"/>
  <c r="I6132" i="1"/>
  <c r="G6132" i="1"/>
  <c r="I3067" i="1"/>
  <c r="G3067" i="1"/>
  <c r="H6119" i="1"/>
  <c r="J6119" i="1"/>
  <c r="I4858" i="1"/>
  <c r="G4858" i="1"/>
  <c r="I341" i="1"/>
  <c r="G341" i="1"/>
  <c r="I365" i="1"/>
  <c r="G365" i="1"/>
  <c r="I1377" i="1"/>
  <c r="G1377" i="1"/>
  <c r="F4334" i="1"/>
  <c r="E4334" i="1"/>
  <c r="F312" i="1"/>
  <c r="E312" i="1"/>
  <c r="I245" i="1"/>
  <c r="G245" i="1"/>
  <c r="I5399" i="1"/>
  <c r="G5399" i="1"/>
  <c r="I6240" i="1"/>
  <c r="G6240" i="1"/>
  <c r="I1448" i="1"/>
  <c r="G1448" i="1"/>
  <c r="I3862" i="1"/>
  <c r="G3862" i="1"/>
  <c r="I780" i="1"/>
  <c r="G780" i="1"/>
  <c r="I4084" i="1"/>
  <c r="G4084" i="1"/>
  <c r="I6179" i="1"/>
  <c r="G6179" i="1"/>
  <c r="I1776" i="1"/>
  <c r="G1776" i="1"/>
  <c r="I1519" i="1"/>
  <c r="G1519" i="1"/>
  <c r="I6223" i="1"/>
  <c r="G6223" i="1"/>
  <c r="H5452" i="1"/>
  <c r="J5452" i="1"/>
  <c r="I2984" i="1"/>
  <c r="G2984" i="1"/>
  <c r="I1199" i="1"/>
  <c r="G1199" i="1"/>
  <c r="I5313" i="1"/>
  <c r="G5313" i="1"/>
  <c r="I3400" i="1"/>
  <c r="G3400" i="1"/>
  <c r="I956" i="1"/>
  <c r="G956" i="1"/>
  <c r="I2954" i="1"/>
  <c r="G2954" i="1"/>
  <c r="I1798" i="1"/>
  <c r="G1798" i="1"/>
  <c r="I1874" i="1"/>
  <c r="G1874" i="1"/>
  <c r="I3320" i="1"/>
  <c r="G3320" i="1"/>
  <c r="H2547" i="1"/>
  <c r="J2547" i="1"/>
  <c r="I2485" i="1"/>
  <c r="G2485" i="1"/>
  <c r="I5410" i="1"/>
  <c r="G5410" i="1"/>
  <c r="I3294" i="1"/>
  <c r="G3294" i="1"/>
  <c r="I4606" i="1"/>
  <c r="G4606" i="1"/>
  <c r="I6594" i="1"/>
  <c r="G6594" i="1"/>
  <c r="I2244" i="1"/>
  <c r="G2244" i="1"/>
  <c r="I2458" i="1"/>
  <c r="G2458" i="1"/>
  <c r="I2082" i="1"/>
  <c r="G2082" i="1"/>
  <c r="I3289" i="1"/>
  <c r="G3289" i="1"/>
  <c r="I1092" i="1"/>
  <c r="G1092" i="1"/>
  <c r="I4884" i="1"/>
  <c r="G4884" i="1"/>
  <c r="I5368" i="1"/>
  <c r="G5368" i="1"/>
  <c r="I1170" i="1"/>
  <c r="G1170" i="1"/>
  <c r="I1746" i="1"/>
  <c r="G1746" i="1"/>
  <c r="H2896" i="1"/>
  <c r="J2896" i="1"/>
  <c r="I1356" i="1"/>
  <c r="G1356" i="1"/>
  <c r="I3296" i="1"/>
  <c r="G3296" i="1"/>
  <c r="I3744" i="1"/>
  <c r="G3744" i="1"/>
  <c r="I16" i="1"/>
  <c r="G16" i="1"/>
  <c r="I5607" i="1"/>
  <c r="G5607" i="1"/>
  <c r="I2414" i="1"/>
  <c r="G2414" i="1"/>
  <c r="F4122" i="1"/>
  <c r="E4122" i="1"/>
  <c r="I3136" i="1"/>
  <c r="G3136" i="1"/>
  <c r="I6515" i="1"/>
  <c r="G6515" i="1"/>
  <c r="I5280" i="1"/>
  <c r="G5280" i="1"/>
  <c r="I187" i="1"/>
  <c r="G187" i="1"/>
  <c r="I2704" i="1"/>
  <c r="G2704" i="1"/>
  <c r="H6354" i="1"/>
  <c r="J6354" i="1"/>
  <c r="I6633" i="1"/>
  <c r="G6633" i="1"/>
  <c r="I988" i="1"/>
  <c r="G988" i="1"/>
  <c r="I1675" i="1"/>
  <c r="G1675" i="1"/>
  <c r="I5876" i="1"/>
  <c r="G5876" i="1"/>
  <c r="I5043" i="1"/>
  <c r="G5043" i="1"/>
  <c r="I880" i="1"/>
  <c r="G880" i="1"/>
  <c r="I111" i="1"/>
  <c r="G111" i="1"/>
  <c r="I5702" i="1"/>
  <c r="G5702" i="1"/>
  <c r="I754" i="1"/>
  <c r="G754" i="1"/>
  <c r="I220" i="1"/>
  <c r="G220" i="1"/>
  <c r="H1033" i="1"/>
  <c r="J1033" i="1"/>
  <c r="I1830" i="1"/>
  <c r="G1830" i="1"/>
  <c r="I523" i="1"/>
  <c r="G523" i="1"/>
  <c r="I2947" i="1"/>
  <c r="G2947" i="1"/>
  <c r="I3932" i="1"/>
  <c r="G3932" i="1"/>
  <c r="I1599" i="1"/>
  <c r="G1599" i="1"/>
  <c r="I2908" i="1"/>
  <c r="G2908" i="1"/>
  <c r="I5901" i="1"/>
  <c r="G5901" i="1"/>
  <c r="I1662" i="1"/>
  <c r="G1662" i="1"/>
  <c r="I3553" i="1"/>
  <c r="G3553" i="1"/>
  <c r="I5531" i="1"/>
  <c r="G5531" i="1"/>
  <c r="I1110" i="1"/>
  <c r="G1110" i="1"/>
  <c r="I3153" i="1"/>
  <c r="G3153" i="1"/>
  <c r="H4073" i="1"/>
  <c r="J4073" i="1"/>
  <c r="I5183" i="1"/>
  <c r="G5183" i="1"/>
  <c r="I5102" i="1"/>
  <c r="G5102" i="1"/>
  <c r="H3125" i="1"/>
  <c r="J3125" i="1"/>
  <c r="I4879" i="1"/>
  <c r="G4879" i="1"/>
  <c r="I510" i="1"/>
  <c r="G510" i="1"/>
  <c r="I894" i="1"/>
  <c r="G894" i="1"/>
  <c r="I3615" i="1"/>
  <c r="G3615" i="1"/>
  <c r="I5054" i="1"/>
  <c r="G5054" i="1"/>
  <c r="I6341" i="1"/>
  <c r="G6341" i="1"/>
  <c r="I1701" i="1"/>
  <c r="G1701" i="1"/>
  <c r="H1687" i="1"/>
  <c r="J1687" i="1"/>
  <c r="I315" i="1"/>
  <c r="G315" i="1"/>
  <c r="F3465" i="1"/>
  <c r="E3465" i="1"/>
  <c r="F4840" i="1"/>
  <c r="E4840" i="1"/>
  <c r="F2133" i="1"/>
  <c r="E2133" i="1"/>
  <c r="F3622" i="1"/>
  <c r="E3622" i="1"/>
  <c r="I5704" i="1"/>
  <c r="G5704" i="1"/>
  <c r="F3787" i="1"/>
  <c r="E3787" i="1"/>
  <c r="F6099" i="1"/>
  <c r="E6099" i="1"/>
  <c r="F2005" i="1"/>
  <c r="E2005" i="1"/>
  <c r="F6451" i="1"/>
  <c r="E6451" i="1"/>
  <c r="I2879" i="1"/>
  <c r="G2879" i="1"/>
  <c r="J5952" i="1"/>
  <c r="H5952" i="1"/>
  <c r="H3215" i="1"/>
  <c r="J3215" i="1"/>
  <c r="H3719" i="1"/>
  <c r="J3719" i="1"/>
  <c r="H1890" i="1"/>
  <c r="J1890" i="1"/>
  <c r="H4699" i="1"/>
  <c r="J4699" i="1"/>
  <c r="H3753" i="1"/>
  <c r="J3753" i="1"/>
  <c r="H5089" i="1"/>
  <c r="J5089" i="1"/>
  <c r="J642" i="1"/>
  <c r="H642" i="1"/>
  <c r="H2441" i="1"/>
  <c r="J2441" i="1"/>
  <c r="H1530" i="1"/>
  <c r="J1530" i="1"/>
  <c r="H4043" i="1"/>
  <c r="J4043" i="1"/>
  <c r="H5770" i="1"/>
  <c r="J5770" i="1"/>
  <c r="H5743" i="1"/>
  <c r="J5743" i="1"/>
  <c r="I3574" i="1"/>
  <c r="G3574" i="1"/>
  <c r="I5907" i="1"/>
  <c r="G5907" i="1"/>
  <c r="I2701" i="1"/>
  <c r="G2701" i="1"/>
  <c r="H5240" i="1"/>
  <c r="J5240" i="1"/>
  <c r="J678" i="1"/>
  <c r="H678" i="1"/>
  <c r="I6285" i="1"/>
  <c r="G6285" i="1"/>
  <c r="H3110" i="1"/>
  <c r="J3110" i="1"/>
  <c r="J4802" i="1"/>
  <c r="H4802" i="1"/>
  <c r="G514" i="1"/>
  <c r="I514" i="1"/>
  <c r="J1287" i="1"/>
  <c r="H1287" i="1"/>
  <c r="H1185" i="1"/>
  <c r="J1185" i="1"/>
  <c r="H5282" i="1"/>
  <c r="J5282" i="1"/>
  <c r="H3341" i="1"/>
  <c r="J3341" i="1"/>
  <c r="H5525" i="1"/>
  <c r="J5525" i="1"/>
  <c r="J718" i="1"/>
  <c r="H718" i="1"/>
  <c r="I4353" i="1"/>
  <c r="G4353" i="1"/>
  <c r="H1731" i="1"/>
  <c r="J1731" i="1"/>
  <c r="H4480" i="1"/>
  <c r="J4480" i="1"/>
  <c r="H322" i="1"/>
  <c r="J322" i="1"/>
  <c r="H4997" i="1"/>
  <c r="J4997" i="1"/>
  <c r="H1453" i="1"/>
  <c r="J1453" i="1"/>
  <c r="H2172" i="1"/>
  <c r="J2172" i="1"/>
  <c r="I1431" i="1"/>
  <c r="G1431" i="1"/>
  <c r="H4446" i="1"/>
  <c r="J4446" i="1"/>
  <c r="I2032" i="1"/>
  <c r="G2032" i="1"/>
  <c r="I376" i="1"/>
  <c r="G376" i="1"/>
  <c r="H1086" i="1"/>
  <c r="J1086" i="1"/>
  <c r="I72" i="1"/>
  <c r="G72" i="1"/>
  <c r="H2357" i="1"/>
  <c r="J2357" i="1"/>
  <c r="H4998" i="1"/>
  <c r="J4998" i="1"/>
  <c r="I508" i="1"/>
  <c r="G508" i="1"/>
  <c r="H4165" i="1"/>
  <c r="J4165" i="1"/>
  <c r="I4599" i="1"/>
  <c r="G4599" i="1"/>
  <c r="H3847" i="1"/>
  <c r="J3847" i="1"/>
  <c r="I3376" i="1"/>
  <c r="G3376" i="1"/>
  <c r="H5422" i="1"/>
  <c r="J5422" i="1"/>
  <c r="H5625" i="1"/>
  <c r="J5625" i="1"/>
  <c r="H2527" i="1"/>
  <c r="J2527" i="1"/>
  <c r="J1906" i="1"/>
  <c r="H1906" i="1"/>
  <c r="H515" i="1"/>
  <c r="J515" i="1"/>
  <c r="H3923" i="1"/>
  <c r="J3923" i="1"/>
  <c r="I5339" i="1"/>
  <c r="G5339" i="1"/>
  <c r="H1794" i="1"/>
  <c r="J1794" i="1"/>
  <c r="H4772" i="1"/>
  <c r="J4772" i="1"/>
  <c r="J4517" i="1"/>
  <c r="H4517" i="1"/>
  <c r="I756" i="1"/>
  <c r="G756" i="1"/>
  <c r="I2162" i="1"/>
  <c r="G2162" i="1"/>
  <c r="I4723" i="1"/>
  <c r="G4723" i="1"/>
  <c r="H1279" i="1"/>
  <c r="J1279" i="1"/>
  <c r="I6234" i="1"/>
  <c r="G6234" i="1"/>
  <c r="H4478" i="1"/>
  <c r="J4478" i="1"/>
  <c r="H5670" i="1"/>
  <c r="J5670" i="1"/>
  <c r="H5544" i="1"/>
  <c r="J5544" i="1"/>
  <c r="J4696" i="1"/>
  <c r="H4696" i="1"/>
  <c r="H2805" i="1"/>
  <c r="J2805" i="1"/>
  <c r="H6551" i="1"/>
  <c r="J6551" i="1"/>
  <c r="H2539" i="1"/>
  <c r="J2539" i="1"/>
  <c r="H3451" i="1"/>
  <c r="J3451" i="1"/>
  <c r="H351" i="1"/>
  <c r="J351" i="1"/>
  <c r="H768" i="1"/>
  <c r="J768" i="1"/>
  <c r="H5769" i="1"/>
  <c r="J5769" i="1"/>
  <c r="H3610" i="1"/>
  <c r="J3610" i="1"/>
  <c r="J2638" i="1"/>
  <c r="H2638" i="1"/>
  <c r="I934" i="1"/>
  <c r="G934" i="1"/>
  <c r="H5019" i="1"/>
  <c r="J5019" i="1"/>
  <c r="I2042" i="1"/>
  <c r="G2042" i="1"/>
  <c r="J2618" i="1"/>
  <c r="H2618" i="1"/>
  <c r="F2931" i="1"/>
  <c r="E2931" i="1"/>
  <c r="E2366" i="1"/>
  <c r="F2366" i="1"/>
  <c r="F5291" i="1"/>
  <c r="E5291" i="1"/>
  <c r="F2645" i="1"/>
  <c r="E2645" i="1"/>
  <c r="I4169" i="1"/>
  <c r="G4169" i="1"/>
  <c r="I5632" i="1"/>
  <c r="G5632" i="1"/>
  <c r="I789" i="1"/>
  <c r="G789" i="1"/>
  <c r="I5843" i="1"/>
  <c r="G5843" i="1"/>
  <c r="I5093" i="1"/>
  <c r="G5093" i="1"/>
  <c r="I323" i="1"/>
  <c r="G323" i="1"/>
  <c r="I2402" i="1"/>
  <c r="G2402" i="1"/>
  <c r="I2770" i="1"/>
  <c r="G2770" i="1"/>
  <c r="H533" i="1"/>
  <c r="J533" i="1"/>
  <c r="H4873" i="1"/>
  <c r="J4873" i="1"/>
  <c r="I5566" i="1"/>
  <c r="G5566" i="1"/>
  <c r="I3050" i="1"/>
  <c r="G3050" i="1"/>
  <c r="I1620" i="1"/>
  <c r="G1620" i="1"/>
  <c r="I62" i="1"/>
  <c r="G62" i="1"/>
  <c r="I6197" i="1"/>
  <c r="G6197" i="1"/>
  <c r="I6599" i="1"/>
  <c r="G6599" i="1"/>
  <c r="I993" i="1"/>
  <c r="G993" i="1"/>
  <c r="I1074" i="1"/>
  <c r="G1074" i="1"/>
  <c r="I1447" i="1"/>
  <c r="G1447" i="1"/>
  <c r="I1764" i="1"/>
  <c r="G1764" i="1"/>
  <c r="I715" i="1"/>
  <c r="G715" i="1"/>
  <c r="I87" i="1"/>
  <c r="G87" i="1"/>
  <c r="I1195" i="1"/>
  <c r="G1195" i="1"/>
  <c r="I6582" i="1"/>
  <c r="G6582" i="1"/>
  <c r="I4248" i="1"/>
  <c r="G4248" i="1"/>
  <c r="I3628" i="1"/>
  <c r="G3628" i="1"/>
  <c r="I3132" i="1"/>
  <c r="G3132" i="1"/>
  <c r="H4223" i="1"/>
  <c r="J4223" i="1"/>
  <c r="I4602" i="1"/>
  <c r="G4602" i="1"/>
  <c r="I1491" i="1"/>
  <c r="G1491" i="1"/>
  <c r="I5341" i="1"/>
  <c r="G5341" i="1"/>
  <c r="I4281" i="1"/>
  <c r="G4281" i="1"/>
  <c r="I2928" i="1"/>
  <c r="G2928" i="1"/>
  <c r="I5060" i="1"/>
  <c r="G5060" i="1"/>
  <c r="I2985" i="1"/>
  <c r="G2985" i="1"/>
  <c r="H2725" i="1"/>
  <c r="J2725" i="1"/>
  <c r="I3399" i="1"/>
  <c r="G3399" i="1"/>
  <c r="I698" i="1"/>
  <c r="G698" i="1"/>
  <c r="I6048" i="1"/>
  <c r="G6048" i="1"/>
  <c r="I1064" i="1"/>
  <c r="G1064" i="1"/>
  <c r="F5504" i="1"/>
  <c r="E5504" i="1"/>
  <c r="F5721" i="1"/>
  <c r="E5721" i="1"/>
  <c r="F1965" i="1"/>
  <c r="E1965" i="1"/>
  <c r="E3835" i="1"/>
  <c r="F3835" i="1"/>
  <c r="F1189" i="1"/>
  <c r="E1189" i="1"/>
  <c r="E2951" i="1"/>
  <c r="F2951" i="1"/>
  <c r="H4392" i="1"/>
  <c r="J4392" i="1"/>
  <c r="F6157" i="1"/>
  <c r="E6157" i="1"/>
  <c r="I3832" i="1"/>
  <c r="G3832" i="1"/>
  <c r="H1983" i="1"/>
  <c r="J1983" i="1"/>
  <c r="I2176" i="1"/>
  <c r="G2176" i="1"/>
  <c r="I6575" i="1"/>
  <c r="G6575" i="1"/>
  <c r="I1809" i="1"/>
  <c r="G1809" i="1"/>
  <c r="I5439" i="1"/>
  <c r="G5439" i="1"/>
  <c r="I6304" i="1"/>
  <c r="G6304" i="1"/>
  <c r="I1425" i="1"/>
  <c r="G1425" i="1"/>
  <c r="F265" i="1"/>
  <c r="E265" i="1"/>
  <c r="H2617" i="1"/>
  <c r="J2617" i="1"/>
  <c r="H5893" i="1"/>
  <c r="J5893" i="1"/>
  <c r="F3639" i="1"/>
  <c r="E3639" i="1"/>
  <c r="H3129" i="1"/>
  <c r="J3129" i="1"/>
  <c r="F5146" i="1"/>
  <c r="E5146" i="1"/>
  <c r="H2852" i="1"/>
  <c r="J2852" i="1"/>
  <c r="H2003" i="1"/>
  <c r="J2003" i="1"/>
  <c r="H6210" i="1"/>
  <c r="J6210" i="1"/>
  <c r="H6056" i="1"/>
  <c r="J6056" i="1"/>
  <c r="H2637" i="1"/>
  <c r="J2637" i="1"/>
  <c r="H4068" i="1"/>
  <c r="J4068" i="1"/>
  <c r="J5245" i="1"/>
  <c r="H5245" i="1"/>
  <c r="H140" i="1"/>
  <c r="J140" i="1"/>
  <c r="H4761" i="1"/>
  <c r="J4761" i="1"/>
  <c r="H2100" i="1"/>
  <c r="J2100" i="1"/>
  <c r="H2718" i="1"/>
  <c r="J2718" i="1"/>
  <c r="H4787" i="1"/>
  <c r="J4787" i="1"/>
  <c r="H2998" i="1"/>
  <c r="J2998" i="1"/>
  <c r="I5426" i="1"/>
  <c r="G5426" i="1"/>
  <c r="I877" i="1"/>
  <c r="G877" i="1"/>
  <c r="I1463" i="1"/>
  <c r="G1463" i="1"/>
  <c r="I6636" i="1"/>
  <c r="G6636" i="1"/>
  <c r="I4172" i="1"/>
  <c r="G4172" i="1"/>
  <c r="I1979" i="1"/>
  <c r="G1979" i="1"/>
  <c r="F3131" i="1"/>
  <c r="E3131" i="1"/>
  <c r="H3713" i="1"/>
  <c r="J3713" i="1"/>
  <c r="F4349" i="1"/>
  <c r="E4349" i="1"/>
  <c r="F273" i="1"/>
  <c r="E273" i="1"/>
  <c r="F4607" i="1"/>
  <c r="E4607" i="1"/>
  <c r="F1027" i="1"/>
  <c r="E1027" i="1"/>
  <c r="F223" i="1"/>
  <c r="E223" i="1"/>
  <c r="I6615" i="1"/>
  <c r="G6615" i="1"/>
  <c r="I2558" i="1"/>
  <c r="G2558" i="1"/>
  <c r="I5081" i="1"/>
  <c r="G5081" i="1"/>
  <c r="H2501" i="1"/>
  <c r="J2501" i="1"/>
  <c r="I2077" i="1"/>
  <c r="G2077" i="1"/>
  <c r="I3605" i="1"/>
  <c r="G3605" i="1"/>
  <c r="I6072" i="1"/>
  <c r="G6072" i="1"/>
  <c r="I61" i="1"/>
  <c r="G61" i="1"/>
  <c r="I2379" i="1"/>
  <c r="G2379" i="1"/>
  <c r="H907" i="1"/>
  <c r="J907" i="1"/>
  <c r="I4684" i="1"/>
  <c r="G4684" i="1"/>
  <c r="H1192" i="1"/>
  <c r="J1192" i="1"/>
  <c r="H3361" i="1"/>
  <c r="J3361" i="1"/>
  <c r="I1129" i="1"/>
  <c r="G1129" i="1"/>
  <c r="I4105" i="1"/>
  <c r="G4105" i="1"/>
  <c r="I3007" i="1"/>
  <c r="G3007" i="1"/>
  <c r="I3059" i="1"/>
  <c r="G3059" i="1"/>
  <c r="I1617" i="1"/>
  <c r="G1617" i="1"/>
  <c r="H4505" i="1"/>
  <c r="J4505" i="1"/>
  <c r="I4775" i="1"/>
  <c r="G4775" i="1"/>
  <c r="I4685" i="1"/>
  <c r="G4685" i="1"/>
  <c r="J4039" i="1"/>
  <c r="H4039" i="1"/>
  <c r="I2556" i="1"/>
  <c r="G2556" i="1"/>
  <c r="I2411" i="1"/>
  <c r="G2411" i="1"/>
  <c r="I638" i="1"/>
  <c r="G638" i="1"/>
  <c r="I6666" i="1"/>
  <c r="G6666" i="1"/>
  <c r="I4712" i="1"/>
  <c r="G4712" i="1"/>
  <c r="I6483" i="1"/>
  <c r="G6483" i="1"/>
  <c r="I6529" i="1"/>
  <c r="G6529" i="1"/>
  <c r="I5966" i="1"/>
  <c r="G5966" i="1"/>
  <c r="I5559" i="1"/>
  <c r="G5559" i="1"/>
  <c r="I2395" i="1"/>
  <c r="G2395" i="1"/>
  <c r="I1773" i="1"/>
  <c r="G1773" i="1"/>
  <c r="I3509" i="1"/>
  <c r="G3509" i="1"/>
  <c r="I257" i="1"/>
  <c r="G257" i="1"/>
  <c r="I3459" i="1"/>
  <c r="G3459" i="1"/>
  <c r="I4495" i="1"/>
  <c r="G4495" i="1"/>
  <c r="I5762" i="1"/>
  <c r="G5762" i="1"/>
  <c r="I1610" i="1"/>
  <c r="G1610" i="1"/>
  <c r="F5603" i="1"/>
  <c r="E5603" i="1"/>
  <c r="F1589" i="1"/>
  <c r="E1589" i="1"/>
  <c r="F2274" i="1"/>
  <c r="E2274" i="1"/>
  <c r="H2351" i="1"/>
  <c r="J2351" i="1"/>
  <c r="I6545" i="1"/>
  <c r="G6545" i="1"/>
  <c r="H5737" i="1"/>
  <c r="J5737" i="1"/>
  <c r="J2609" i="1"/>
  <c r="H2609" i="1"/>
  <c r="H4711" i="1"/>
  <c r="J4711" i="1"/>
  <c r="H3223" i="1"/>
  <c r="J3223" i="1"/>
  <c r="H1591" i="1"/>
  <c r="J1591" i="1"/>
  <c r="H1738" i="1"/>
  <c r="J1738" i="1"/>
  <c r="H1871" i="1"/>
  <c r="J1871" i="1"/>
  <c r="H1473" i="1"/>
  <c r="J1473" i="1"/>
  <c r="H1326" i="1"/>
  <c r="J1326" i="1"/>
  <c r="J932" i="1"/>
  <c r="H932" i="1"/>
  <c r="H4566" i="1"/>
  <c r="J4566" i="1"/>
  <c r="H3330" i="1"/>
  <c r="J3330" i="1"/>
  <c r="H4970" i="1"/>
  <c r="J4970" i="1"/>
  <c r="H6290" i="1"/>
  <c r="J6290" i="1"/>
  <c r="H5859" i="1"/>
  <c r="J5859" i="1"/>
  <c r="I1489" i="1"/>
  <c r="G1489" i="1"/>
  <c r="H6645" i="1"/>
  <c r="J6645" i="1"/>
  <c r="I761" i="1"/>
  <c r="G761" i="1"/>
  <c r="H4078" i="1"/>
  <c r="J4078" i="1"/>
  <c r="H1525" i="1"/>
  <c r="J1525" i="1"/>
  <c r="H205" i="1"/>
  <c r="J205" i="1"/>
  <c r="H3706" i="1"/>
  <c r="J3706" i="1"/>
  <c r="I4008" i="1"/>
  <c r="G4008" i="1"/>
  <c r="H2559" i="1"/>
  <c r="J2559" i="1"/>
  <c r="H4671" i="1"/>
  <c r="J4671" i="1"/>
  <c r="H5778" i="1"/>
  <c r="J5778" i="1"/>
  <c r="H5413" i="1"/>
  <c r="J5413" i="1"/>
  <c r="H1364" i="1"/>
  <c r="J1364" i="1"/>
  <c r="H6158" i="1"/>
  <c r="J6158" i="1"/>
  <c r="H5814" i="1"/>
  <c r="J5814" i="1"/>
  <c r="H6333" i="1"/>
  <c r="J6333" i="1"/>
  <c r="H6021" i="1"/>
  <c r="J6021" i="1"/>
  <c r="H1483" i="1"/>
  <c r="J1483" i="1"/>
  <c r="H5247" i="1"/>
  <c r="J5247" i="1"/>
  <c r="H5972" i="1"/>
  <c r="J5972" i="1"/>
  <c r="I3762" i="1"/>
  <c r="G3762" i="1"/>
  <c r="H1068" i="1"/>
  <c r="J1068" i="1"/>
  <c r="H4578" i="1"/>
  <c r="J4578" i="1"/>
  <c r="H6502" i="1"/>
  <c r="J6502" i="1"/>
  <c r="F620" i="1"/>
  <c r="E620" i="1"/>
  <c r="F3736" i="1"/>
  <c r="E3736" i="1"/>
  <c r="F3439" i="1"/>
  <c r="E3439" i="1"/>
  <c r="F1961" i="1"/>
  <c r="E1961" i="1"/>
  <c r="I4839" i="1"/>
  <c r="G4839" i="1"/>
  <c r="I363" i="1"/>
  <c r="G363" i="1"/>
  <c r="I3308" i="1"/>
  <c r="G3308" i="1"/>
  <c r="E2372" i="1"/>
  <c r="F2372" i="1"/>
  <c r="E5208" i="1"/>
  <c r="F5208" i="1"/>
  <c r="F2569" i="1"/>
  <c r="E2569" i="1"/>
  <c r="F2089" i="1"/>
  <c r="E2089" i="1"/>
  <c r="H3892" i="1"/>
  <c r="J3892" i="1"/>
  <c r="H4995" i="1"/>
  <c r="J4995" i="1"/>
  <c r="H6161" i="1"/>
  <c r="J6161" i="1"/>
  <c r="H4882" i="1"/>
  <c r="J4882" i="1"/>
  <c r="H683" i="1"/>
  <c r="J683" i="1"/>
  <c r="H388" i="1"/>
  <c r="J388" i="1"/>
  <c r="J4803" i="1"/>
  <c r="H4803" i="1"/>
  <c r="H4269" i="1"/>
  <c r="J4269" i="1"/>
  <c r="H5124" i="1"/>
  <c r="J5124" i="1"/>
  <c r="H4054" i="1"/>
  <c r="J4054" i="1"/>
  <c r="I5084" i="1"/>
  <c r="G5084" i="1"/>
  <c r="J2883" i="1"/>
  <c r="H2883" i="1"/>
  <c r="H5951" i="1"/>
  <c r="J5951" i="1"/>
  <c r="I5662" i="1"/>
  <c r="G5662" i="1"/>
  <c r="I88" i="1"/>
  <c r="G88" i="1"/>
  <c r="H3731" i="1"/>
  <c r="J3731" i="1"/>
  <c r="I1507" i="1"/>
  <c r="G1507" i="1"/>
  <c r="H5126" i="1"/>
  <c r="J5126" i="1"/>
  <c r="I6541" i="1"/>
  <c r="G6541" i="1"/>
  <c r="H118" i="1"/>
  <c r="J118" i="1"/>
  <c r="H2937" i="1"/>
  <c r="J2937" i="1"/>
  <c r="I563" i="1"/>
  <c r="G563" i="1"/>
  <c r="H2301" i="1"/>
  <c r="J2301" i="1"/>
  <c r="H2493" i="1"/>
  <c r="J2493" i="1"/>
  <c r="J3069" i="1"/>
  <c r="H3069" i="1"/>
  <c r="H5260" i="1"/>
  <c r="J5260" i="1"/>
  <c r="H3864" i="1"/>
  <c r="J3864" i="1"/>
  <c r="H3912" i="1"/>
  <c r="J3912" i="1"/>
  <c r="H1093" i="1"/>
  <c r="J1093" i="1"/>
  <c r="I1402" i="1"/>
  <c r="G1402" i="1"/>
  <c r="J3415" i="1"/>
  <c r="H3415" i="1"/>
  <c r="H6132" i="1"/>
  <c r="J6132" i="1"/>
  <c r="H3067" i="1"/>
  <c r="J3067" i="1"/>
  <c r="I6119" i="1"/>
  <c r="G6119" i="1"/>
  <c r="J4858" i="1"/>
  <c r="H4858" i="1"/>
  <c r="H341" i="1"/>
  <c r="J341" i="1"/>
  <c r="H365" i="1"/>
  <c r="J365" i="1"/>
  <c r="J1377" i="1"/>
  <c r="H1377" i="1"/>
  <c r="F3966" i="1"/>
  <c r="E3966" i="1"/>
  <c r="F178" i="1"/>
  <c r="E178" i="1"/>
  <c r="H245" i="1"/>
  <c r="J245" i="1"/>
  <c r="H5399" i="1"/>
  <c r="J5399" i="1"/>
  <c r="H6240" i="1"/>
  <c r="J6240" i="1"/>
  <c r="H1448" i="1"/>
  <c r="J1448" i="1"/>
  <c r="H3862" i="1"/>
  <c r="J3862" i="1"/>
  <c r="J780" i="1"/>
  <c r="H780" i="1"/>
  <c r="H4084" i="1"/>
  <c r="J4084" i="1"/>
  <c r="H6179" i="1"/>
  <c r="J6179" i="1"/>
  <c r="J1776" i="1"/>
  <c r="H1776" i="1"/>
  <c r="H1519" i="1"/>
  <c r="J1519" i="1"/>
  <c r="H6223" i="1"/>
  <c r="J6223" i="1"/>
  <c r="I5452" i="1"/>
  <c r="G5452" i="1"/>
  <c r="J2984" i="1"/>
  <c r="H2984" i="1"/>
  <c r="J1199" i="1"/>
  <c r="H1199" i="1"/>
  <c r="H5313" i="1"/>
  <c r="J5313" i="1"/>
  <c r="J3400" i="1"/>
  <c r="H3400" i="1"/>
  <c r="H956" i="1"/>
  <c r="J956" i="1"/>
  <c r="H2954" i="1"/>
  <c r="J2954" i="1"/>
  <c r="H1798" i="1"/>
  <c r="J1798" i="1"/>
  <c r="H1874" i="1"/>
  <c r="J1874" i="1"/>
  <c r="H3320" i="1"/>
  <c r="J3320" i="1"/>
  <c r="I2547" i="1"/>
  <c r="G2547" i="1"/>
  <c r="H2485" i="1"/>
  <c r="J2485" i="1"/>
  <c r="H5410" i="1"/>
  <c r="J5410" i="1"/>
  <c r="H3294" i="1"/>
  <c r="J3294" i="1"/>
  <c r="H4606" i="1"/>
  <c r="J4606" i="1"/>
  <c r="H6594" i="1"/>
  <c r="J6594" i="1"/>
  <c r="H2244" i="1"/>
  <c r="J2244" i="1"/>
  <c r="H2458" i="1"/>
  <c r="J2458" i="1"/>
  <c r="J2082" i="1"/>
  <c r="H2082" i="1"/>
  <c r="H3289" i="1"/>
  <c r="J3289" i="1"/>
  <c r="H1092" i="1"/>
  <c r="J1092" i="1"/>
  <c r="H4884" i="1"/>
  <c r="J4884" i="1"/>
  <c r="H5368" i="1"/>
  <c r="J5368" i="1"/>
  <c r="H1170" i="1"/>
  <c r="J1170" i="1"/>
  <c r="H1746" i="1"/>
  <c r="J1746" i="1"/>
  <c r="I2896" i="1"/>
  <c r="G2896" i="1"/>
  <c r="H1356" i="1"/>
  <c r="J1356" i="1"/>
  <c r="H3296" i="1"/>
  <c r="J3296" i="1"/>
  <c r="H3744" i="1"/>
  <c r="J3744" i="1"/>
  <c r="H16" i="1"/>
  <c r="J16" i="1"/>
  <c r="H5607" i="1"/>
  <c r="J5607" i="1"/>
  <c r="H2414" i="1"/>
  <c r="J2414" i="1"/>
  <c r="F3866" i="1"/>
  <c r="E3866" i="1"/>
  <c r="H3136" i="1"/>
  <c r="J3136" i="1"/>
  <c r="J6515" i="1"/>
  <c r="H6515" i="1"/>
  <c r="H5280" i="1"/>
  <c r="J5280" i="1"/>
  <c r="H187" i="1"/>
  <c r="J187" i="1"/>
  <c r="H2704" i="1"/>
  <c r="J2704" i="1"/>
  <c r="I6354" i="1"/>
  <c r="G6354" i="1"/>
  <c r="H6633" i="1"/>
  <c r="J6633" i="1"/>
  <c r="H988" i="1"/>
  <c r="J988" i="1"/>
  <c r="H1675" i="1"/>
  <c r="J1675" i="1"/>
  <c r="H5876" i="1"/>
  <c r="J5876" i="1"/>
  <c r="H5043" i="1"/>
  <c r="J5043" i="1"/>
  <c r="H880" i="1"/>
  <c r="J880" i="1"/>
  <c r="H111" i="1"/>
  <c r="J111" i="1"/>
  <c r="H5702" i="1"/>
  <c r="J5702" i="1"/>
  <c r="H754" i="1"/>
  <c r="J754" i="1"/>
  <c r="H220" i="1"/>
  <c r="J220" i="1"/>
  <c r="I1033" i="1"/>
  <c r="G1033" i="1"/>
  <c r="H1830" i="1"/>
  <c r="J1830" i="1"/>
  <c r="H523" i="1"/>
  <c r="J523" i="1"/>
  <c r="H2947" i="1"/>
  <c r="J2947" i="1"/>
  <c r="H3932" i="1"/>
  <c r="J3932" i="1"/>
  <c r="H1599" i="1"/>
  <c r="J1599" i="1"/>
  <c r="J2908" i="1"/>
  <c r="H2908" i="1"/>
  <c r="H5901" i="1"/>
  <c r="J5901" i="1"/>
  <c r="H1662" i="1"/>
  <c r="J1662" i="1"/>
  <c r="J3553" i="1"/>
  <c r="H3553" i="1"/>
  <c r="H5531" i="1"/>
  <c r="J5531" i="1"/>
  <c r="J1110" i="1"/>
  <c r="H1110" i="1"/>
  <c r="H3153" i="1"/>
  <c r="J3153" i="1"/>
  <c r="I4073" i="1"/>
  <c r="G4073" i="1"/>
  <c r="H5183" i="1"/>
  <c r="J5183" i="1"/>
  <c r="H5102" i="1"/>
  <c r="J5102" i="1"/>
  <c r="I3125" i="1"/>
  <c r="G3125" i="1"/>
  <c r="H4879" i="1"/>
  <c r="J4879" i="1"/>
  <c r="H510" i="1"/>
  <c r="J510" i="1"/>
  <c r="H894" i="1"/>
  <c r="J894" i="1"/>
  <c r="H3615" i="1"/>
  <c r="J3615" i="1"/>
  <c r="H5054" i="1"/>
  <c r="J5054" i="1"/>
  <c r="H6341" i="1"/>
  <c r="J6341" i="1"/>
  <c r="H1701" i="1"/>
  <c r="J1701" i="1"/>
  <c r="I1687" i="1"/>
  <c r="G1687" i="1"/>
  <c r="H315" i="1"/>
  <c r="J315" i="1"/>
  <c r="F3483" i="1"/>
  <c r="E3483" i="1"/>
  <c r="F4791" i="1"/>
  <c r="E4791" i="1"/>
  <c r="E1706" i="1"/>
  <c r="F1706" i="1"/>
  <c r="F2319" i="1"/>
  <c r="E2319" i="1"/>
  <c r="H5704" i="1"/>
  <c r="J5704" i="1"/>
  <c r="F4376" i="1"/>
  <c r="E4376" i="1"/>
  <c r="F5881" i="1"/>
  <c r="E5881" i="1"/>
  <c r="F340" i="1"/>
  <c r="E340" i="1"/>
  <c r="F6479" i="1"/>
  <c r="E6479" i="1"/>
  <c r="I5080" i="1"/>
  <c r="G5080" i="1"/>
  <c r="I4304" i="1"/>
  <c r="G4304" i="1"/>
  <c r="I5398" i="1"/>
  <c r="G5398" i="1"/>
  <c r="I1291" i="1"/>
  <c r="G1291" i="1"/>
  <c r="I6640" i="1"/>
  <c r="G6640" i="1"/>
  <c r="I2759" i="1"/>
  <c r="G2759" i="1"/>
  <c r="I2191" i="1"/>
  <c r="G2191" i="1"/>
  <c r="I5277" i="1"/>
  <c r="G5277" i="1"/>
  <c r="I5477" i="1"/>
  <c r="G5477" i="1"/>
  <c r="I163" i="1"/>
  <c r="G163" i="1"/>
  <c r="I3642" i="1"/>
  <c r="G3642" i="1"/>
  <c r="I5820" i="1"/>
  <c r="G5820" i="1"/>
  <c r="I4299" i="1"/>
  <c r="G4299" i="1"/>
  <c r="I6180" i="1"/>
  <c r="G6180" i="1"/>
  <c r="I6334" i="1"/>
  <c r="G6334" i="1"/>
  <c r="I1988" i="1"/>
  <c r="G1988" i="1"/>
  <c r="I5411" i="1"/>
  <c r="G5411" i="1"/>
  <c r="I2840" i="1"/>
  <c r="G2840" i="1"/>
  <c r="I5768" i="1"/>
  <c r="G5768" i="1"/>
  <c r="I5597" i="1"/>
  <c r="G5597" i="1"/>
  <c r="I2640" i="1"/>
  <c r="G2640" i="1"/>
  <c r="I5643" i="1"/>
  <c r="G5643" i="1"/>
  <c r="I1289" i="1"/>
  <c r="G1289" i="1"/>
  <c r="I561" i="1"/>
  <c r="G561" i="1"/>
  <c r="I6590" i="1"/>
  <c r="G6590" i="1"/>
  <c r="J3118" i="1"/>
  <c r="H3118" i="1"/>
  <c r="I641" i="1"/>
  <c r="G641" i="1"/>
  <c r="I3680" i="1"/>
  <c r="G3680" i="1"/>
  <c r="I3490" i="1"/>
  <c r="G3490" i="1"/>
  <c r="I2376" i="1"/>
  <c r="G2376" i="1"/>
  <c r="I2389" i="1"/>
  <c r="G2389" i="1"/>
  <c r="I4489" i="1"/>
  <c r="G4489" i="1"/>
  <c r="I788" i="1"/>
  <c r="G788" i="1"/>
  <c r="I1372" i="1"/>
  <c r="G1372" i="1"/>
  <c r="H2832" i="1"/>
  <c r="J2832" i="1"/>
  <c r="I6410" i="1"/>
  <c r="G6410" i="1"/>
  <c r="I4717" i="1"/>
  <c r="G4717" i="1"/>
  <c r="J5042" i="1"/>
  <c r="H5042" i="1"/>
  <c r="I1564" i="1"/>
  <c r="G1564" i="1"/>
  <c r="I3467" i="1"/>
  <c r="G3467" i="1"/>
  <c r="I821" i="1"/>
  <c r="G821" i="1"/>
  <c r="I960" i="1"/>
  <c r="G960" i="1"/>
  <c r="I3396" i="1"/>
  <c r="G3396" i="1"/>
  <c r="I5400" i="1"/>
  <c r="G5400" i="1"/>
  <c r="H5761" i="1"/>
  <c r="J5761" i="1"/>
  <c r="I4833" i="1"/>
  <c r="G4833" i="1"/>
  <c r="I3700" i="1"/>
  <c r="G3700" i="1"/>
  <c r="I298" i="1"/>
  <c r="G298" i="1"/>
  <c r="I2845" i="1"/>
  <c r="G2845" i="1"/>
  <c r="H3372" i="1"/>
  <c r="J3372" i="1"/>
  <c r="I848" i="1"/>
  <c r="G848" i="1"/>
  <c r="I4307" i="1"/>
  <c r="G4307" i="1"/>
  <c r="H6274" i="1"/>
  <c r="J6274" i="1"/>
  <c r="I5562" i="1"/>
  <c r="G5562" i="1"/>
  <c r="I2345" i="1"/>
  <c r="G2345" i="1"/>
  <c r="I1280" i="1"/>
  <c r="G1280" i="1"/>
  <c r="I108" i="1"/>
  <c r="G108" i="1"/>
  <c r="I6165" i="1"/>
  <c r="G6165" i="1"/>
  <c r="H4683" i="1"/>
  <c r="J4683" i="1"/>
  <c r="I5757" i="1"/>
  <c r="G5757" i="1"/>
  <c r="I15" i="1"/>
  <c r="G15" i="1"/>
  <c r="I1572" i="1"/>
  <c r="G1572" i="1"/>
  <c r="I1953" i="1"/>
  <c r="G1953" i="1"/>
  <c r="I2117" i="1"/>
  <c r="G2117" i="1"/>
  <c r="I320" i="1"/>
  <c r="G320" i="1"/>
  <c r="I6496" i="1"/>
  <c r="G6496" i="1"/>
  <c r="I1396" i="1"/>
  <c r="G1396" i="1"/>
  <c r="I2338" i="1"/>
  <c r="G2338" i="1"/>
  <c r="I1911" i="1"/>
  <c r="G1911" i="1"/>
  <c r="I1827" i="1"/>
  <c r="G1827" i="1"/>
  <c r="I1218" i="1"/>
  <c r="G1218" i="1"/>
  <c r="I711" i="1"/>
  <c r="G711" i="1"/>
  <c r="I1240" i="1"/>
  <c r="G1240" i="1"/>
  <c r="I4041" i="1"/>
  <c r="G4041" i="1"/>
  <c r="I575" i="1"/>
  <c r="G575" i="1"/>
  <c r="I2775" i="1"/>
  <c r="G2775" i="1"/>
  <c r="H4546" i="1"/>
  <c r="J4546" i="1"/>
  <c r="I4167" i="1"/>
  <c r="G4167" i="1"/>
  <c r="J209" i="1"/>
  <c r="H209" i="1"/>
  <c r="H2753" i="1"/>
  <c r="J2753" i="1"/>
  <c r="H3844" i="1"/>
  <c r="J3844" i="1"/>
  <c r="I5401" i="1"/>
  <c r="G5401" i="1"/>
  <c r="H2296" i="1"/>
  <c r="J2296" i="1"/>
  <c r="H2235" i="1"/>
  <c r="J2235" i="1"/>
  <c r="H901" i="1"/>
  <c r="J901" i="1"/>
  <c r="H101" i="1"/>
  <c r="J101" i="1"/>
  <c r="I5443" i="1"/>
  <c r="G5443" i="1"/>
  <c r="F3903" i="1"/>
  <c r="E3903" i="1"/>
  <c r="F2090" i="1"/>
  <c r="E2090" i="1"/>
  <c r="H1151" i="1"/>
  <c r="J1151" i="1"/>
  <c r="H2159" i="1"/>
  <c r="J2159" i="1"/>
  <c r="H313" i="1"/>
  <c r="J313" i="1"/>
  <c r="H2284" i="1"/>
  <c r="J2284" i="1"/>
  <c r="H4021" i="1"/>
  <c r="J4021" i="1"/>
  <c r="J6025" i="1"/>
  <c r="H6025" i="1"/>
  <c r="H6460" i="1"/>
  <c r="J6460" i="1"/>
  <c r="H6095" i="1"/>
  <c r="J6095" i="1"/>
  <c r="H802" i="1"/>
  <c r="J802" i="1"/>
  <c r="H2078" i="1"/>
  <c r="J2078" i="1"/>
  <c r="H6246" i="1"/>
  <c r="J6246" i="1"/>
  <c r="H1200" i="1"/>
  <c r="J1200" i="1"/>
  <c r="H3000" i="1"/>
  <c r="J3000" i="1"/>
  <c r="I4492" i="1"/>
  <c r="G4492" i="1"/>
  <c r="I3191" i="1"/>
  <c r="G3191" i="1"/>
  <c r="I5620" i="1"/>
  <c r="G5620" i="1"/>
  <c r="I6716" i="1"/>
  <c r="G6716" i="1"/>
  <c r="I3510" i="1"/>
  <c r="G3510" i="1"/>
  <c r="I5638" i="1"/>
  <c r="G5638" i="1"/>
  <c r="I3235" i="1"/>
  <c r="G3235" i="1"/>
  <c r="I4225" i="1"/>
  <c r="G4225" i="1"/>
  <c r="I4412" i="1"/>
  <c r="G4412" i="1"/>
  <c r="I1828" i="1"/>
  <c r="G1828" i="1"/>
  <c r="I5919" i="1"/>
  <c r="G5919" i="1"/>
  <c r="H6424" i="1"/>
  <c r="J6424" i="1"/>
  <c r="I1145" i="1"/>
  <c r="G1145" i="1"/>
  <c r="I2419" i="1"/>
  <c r="G2419" i="1"/>
  <c r="H5500" i="1"/>
  <c r="J5500" i="1"/>
  <c r="F4490" i="1"/>
  <c r="E4490" i="1"/>
  <c r="I6731" i="1"/>
  <c r="G6731" i="1"/>
  <c r="H4492" i="1"/>
  <c r="J4492" i="1"/>
  <c r="J232" i="1"/>
  <c r="H232" i="1"/>
  <c r="H877" i="1"/>
  <c r="J877" i="1"/>
  <c r="J1463" i="1"/>
  <c r="H1463" i="1"/>
  <c r="H6716" i="1"/>
  <c r="J6716" i="1"/>
  <c r="H5865" i="1"/>
  <c r="J5865" i="1"/>
  <c r="H4172" i="1"/>
  <c r="J4172" i="1"/>
  <c r="H5638" i="1"/>
  <c r="J5638" i="1"/>
  <c r="H3235" i="1"/>
  <c r="J3235" i="1"/>
  <c r="H1979" i="1"/>
  <c r="J1979" i="1"/>
  <c r="J4225" i="1"/>
  <c r="H4225" i="1"/>
  <c r="H2662" i="1"/>
  <c r="J2662" i="1"/>
  <c r="J3481" i="1"/>
  <c r="H3481" i="1"/>
  <c r="H287" i="1"/>
  <c r="J287" i="1"/>
  <c r="J2580" i="1"/>
  <c r="H2580" i="1"/>
  <c r="H2419" i="1"/>
  <c r="J2419" i="1"/>
  <c r="H3647" i="1"/>
  <c r="J3647" i="1"/>
  <c r="H3195" i="1"/>
  <c r="J3195" i="1"/>
  <c r="H3712" i="1"/>
  <c r="J3712" i="1"/>
  <c r="I4934" i="1"/>
  <c r="G4934" i="1"/>
  <c r="I2756" i="1"/>
  <c r="G2756" i="1"/>
  <c r="F920" i="1"/>
  <c r="E920" i="1"/>
  <c r="H6731" i="1"/>
  <c r="J6731" i="1"/>
  <c r="I3713" i="1"/>
  <c r="G3713" i="1"/>
  <c r="F618" i="1"/>
  <c r="E618" i="1"/>
  <c r="F624" i="1"/>
  <c r="E624" i="1"/>
  <c r="F1480" i="1"/>
  <c r="E1480" i="1"/>
  <c r="H6615" i="1"/>
  <c r="J6615" i="1"/>
  <c r="H5081" i="1"/>
  <c r="J5081" i="1"/>
  <c r="J2077" i="1"/>
  <c r="H2077" i="1"/>
  <c r="H6072" i="1"/>
  <c r="J6072" i="1"/>
  <c r="I907" i="1"/>
  <c r="G907" i="1"/>
  <c r="I1192" i="1"/>
  <c r="G1192" i="1"/>
  <c r="H1129" i="1"/>
  <c r="J1129" i="1"/>
  <c r="H3007" i="1"/>
  <c r="J3007" i="1"/>
  <c r="H3059" i="1"/>
  <c r="J3059" i="1"/>
  <c r="H1617" i="1"/>
  <c r="J1617" i="1"/>
  <c r="J4775" i="1"/>
  <c r="H4775" i="1"/>
  <c r="J4685" i="1"/>
  <c r="H4685" i="1"/>
  <c r="I4039" i="1"/>
  <c r="G4039" i="1"/>
  <c r="J2556" i="1"/>
  <c r="H2556" i="1"/>
  <c r="H2411" i="1"/>
  <c r="J2411" i="1"/>
  <c r="H638" i="1"/>
  <c r="J638" i="1"/>
  <c r="H6666" i="1"/>
  <c r="J6666" i="1"/>
  <c r="H4712" i="1"/>
  <c r="J4712" i="1"/>
  <c r="H6483" i="1"/>
  <c r="J6483" i="1"/>
  <c r="H6529" i="1"/>
  <c r="J6529" i="1"/>
  <c r="H5966" i="1"/>
  <c r="J5966" i="1"/>
  <c r="H5559" i="1"/>
  <c r="J5559" i="1"/>
  <c r="H2395" i="1"/>
  <c r="J2395" i="1"/>
  <c r="H1773" i="1"/>
  <c r="J1773" i="1"/>
  <c r="H3509" i="1"/>
  <c r="J3509" i="1"/>
  <c r="J257" i="1"/>
  <c r="H257" i="1"/>
  <c r="J3459" i="1"/>
  <c r="H3459" i="1"/>
  <c r="J4495" i="1"/>
  <c r="H4495" i="1"/>
  <c r="H5762" i="1"/>
  <c r="J5762" i="1"/>
  <c r="H1610" i="1"/>
  <c r="J1610" i="1"/>
  <c r="F1492" i="1"/>
  <c r="E1492" i="1"/>
  <c r="F2888" i="1"/>
  <c r="E2888" i="1"/>
  <c r="I3436" i="1"/>
  <c r="G3436" i="1"/>
  <c r="I2445" i="1"/>
  <c r="G2445" i="1"/>
  <c r="H4182" i="1"/>
  <c r="J4182" i="1"/>
  <c r="I1127" i="1"/>
  <c r="G1127" i="1"/>
  <c r="H1937" i="1"/>
  <c r="J1937" i="1"/>
  <c r="I904" i="1"/>
  <c r="G904" i="1"/>
  <c r="I507" i="1"/>
  <c r="G507" i="1"/>
  <c r="I978" i="1"/>
  <c r="G978" i="1"/>
  <c r="H6686" i="1"/>
  <c r="J6686" i="1"/>
  <c r="I2059" i="1"/>
  <c r="G2059" i="1"/>
  <c r="H6596" i="1"/>
  <c r="J6596" i="1"/>
  <c r="I2735" i="1"/>
  <c r="G2735" i="1"/>
  <c r="I1593" i="1"/>
  <c r="G1593" i="1"/>
  <c r="I5686" i="1"/>
  <c r="G5686" i="1"/>
  <c r="I4272" i="1"/>
  <c r="G4272" i="1"/>
  <c r="H5882" i="1"/>
  <c r="J5882" i="1"/>
  <c r="I4311" i="1"/>
  <c r="G4311" i="1"/>
  <c r="I5711" i="1"/>
  <c r="G5711" i="1"/>
  <c r="J6702" i="1"/>
  <c r="H6702" i="1"/>
  <c r="I6128" i="1"/>
  <c r="G6128" i="1"/>
  <c r="I49" i="1"/>
  <c r="G49" i="1"/>
  <c r="I5713" i="1"/>
  <c r="G5713" i="1"/>
  <c r="H5941" i="1"/>
  <c r="J5941" i="1"/>
  <c r="I4518" i="1"/>
  <c r="G4518" i="1"/>
  <c r="I5068" i="1"/>
  <c r="G5068" i="1"/>
  <c r="H627" i="1"/>
  <c r="J627" i="1"/>
  <c r="I2809" i="1"/>
  <c r="G2809" i="1"/>
  <c r="I2190" i="1"/>
  <c r="G2190" i="1"/>
  <c r="I3328" i="1"/>
  <c r="G3328" i="1"/>
  <c r="I6127" i="1"/>
  <c r="G6127" i="1"/>
  <c r="I6080" i="1"/>
  <c r="G6080" i="1"/>
  <c r="I5107" i="1"/>
  <c r="G5107" i="1"/>
  <c r="I1985" i="1"/>
  <c r="G1985" i="1"/>
  <c r="I3323" i="1"/>
  <c r="G3323" i="1"/>
  <c r="I3572" i="1"/>
  <c r="G3572" i="1"/>
  <c r="I278" i="1"/>
  <c r="G278" i="1"/>
  <c r="I355" i="1"/>
  <c r="G355" i="1"/>
  <c r="I3165" i="1"/>
  <c r="G3165" i="1"/>
  <c r="H6544" i="1"/>
  <c r="J6544" i="1"/>
  <c r="I4806" i="1"/>
  <c r="G4806" i="1"/>
  <c r="I6701" i="1"/>
  <c r="G6701" i="1"/>
  <c r="F6464" i="1"/>
  <c r="E6464" i="1"/>
  <c r="F836" i="1"/>
  <c r="E836" i="1"/>
  <c r="F3990" i="1"/>
  <c r="E3990" i="1"/>
  <c r="F2746" i="1"/>
  <c r="E2746" i="1"/>
  <c r="F2256" i="1"/>
  <c r="E2256" i="1"/>
  <c r="H4839" i="1"/>
  <c r="J4839" i="1"/>
  <c r="H363" i="1"/>
  <c r="J363" i="1"/>
  <c r="H3308" i="1"/>
  <c r="J3308" i="1"/>
  <c r="F1568" i="1"/>
  <c r="E1568" i="1"/>
  <c r="F5367" i="1"/>
  <c r="E5367" i="1"/>
  <c r="F2306" i="1"/>
  <c r="E2306" i="1"/>
  <c r="H883" i="1"/>
  <c r="J883" i="1"/>
  <c r="I2560" i="1"/>
  <c r="G2560" i="1"/>
  <c r="I5629" i="1"/>
  <c r="G5629" i="1"/>
  <c r="I4831" i="1"/>
  <c r="G4831" i="1"/>
  <c r="I2851" i="1"/>
  <c r="G2851" i="1"/>
  <c r="J994" i="1"/>
  <c r="H994" i="1"/>
  <c r="I6026" i="1"/>
  <c r="G6026" i="1"/>
  <c r="I3002" i="1"/>
  <c r="G3002" i="1"/>
  <c r="I2023" i="1"/>
  <c r="G2023" i="1"/>
  <c r="I3162" i="1"/>
  <c r="G3162" i="1"/>
  <c r="I1434" i="1"/>
  <c r="G1434" i="1"/>
  <c r="I1315" i="1"/>
  <c r="G1315" i="1"/>
  <c r="I640" i="1"/>
  <c r="G640" i="1"/>
  <c r="I1969" i="1"/>
  <c r="G1969" i="1"/>
  <c r="I6678" i="1"/>
  <c r="G6678" i="1"/>
  <c r="H3648" i="1"/>
  <c r="J3648" i="1"/>
  <c r="H5322" i="1"/>
  <c r="J5322" i="1"/>
  <c r="I614" i="1"/>
  <c r="G614" i="1"/>
  <c r="I6405" i="1"/>
  <c r="G6405" i="1"/>
  <c r="I1892" i="1"/>
  <c r="G1892" i="1"/>
  <c r="I25" i="1"/>
  <c r="G25" i="1"/>
  <c r="I1162" i="1"/>
  <c r="G1162" i="1"/>
  <c r="I4654" i="1"/>
  <c r="G4654" i="1"/>
  <c r="I2154" i="1"/>
  <c r="G2154" i="1"/>
  <c r="I353" i="1"/>
  <c r="G353" i="1"/>
  <c r="I3677" i="1"/>
  <c r="G3677" i="1"/>
  <c r="I4425" i="1"/>
  <c r="G4425" i="1"/>
  <c r="I3959" i="1"/>
  <c r="G3959" i="1"/>
  <c r="I4339" i="1"/>
  <c r="G4339" i="1"/>
  <c r="I5781" i="1"/>
  <c r="G5781" i="1"/>
  <c r="I4875" i="1"/>
  <c r="G4875" i="1"/>
  <c r="I1400" i="1"/>
  <c r="G1400" i="1"/>
  <c r="I1385" i="1"/>
  <c r="G1385" i="1"/>
  <c r="I5177" i="1"/>
  <c r="G5177" i="1"/>
  <c r="I6643" i="1"/>
  <c r="G6643" i="1"/>
  <c r="I881" i="1"/>
  <c r="G881" i="1"/>
  <c r="H2219" i="1"/>
  <c r="J2219" i="1"/>
  <c r="I2977" i="1"/>
  <c r="G2977" i="1"/>
  <c r="I4219" i="1"/>
  <c r="G4219" i="1"/>
  <c r="I2036" i="1"/>
  <c r="G2036" i="1"/>
  <c r="F3709" i="1"/>
  <c r="E3709" i="1"/>
  <c r="F18" i="1"/>
  <c r="E18" i="1"/>
  <c r="I2474" i="1"/>
  <c r="G2474" i="1"/>
  <c r="I83" i="1"/>
  <c r="G83" i="1"/>
  <c r="I197" i="1"/>
  <c r="G197" i="1"/>
  <c r="I1282" i="1"/>
  <c r="G1282" i="1"/>
  <c r="I2926" i="1"/>
  <c r="G2926" i="1"/>
  <c r="I3960" i="1"/>
  <c r="G3960" i="1"/>
  <c r="I4891" i="1"/>
  <c r="G4891" i="1"/>
  <c r="I2838" i="1"/>
  <c r="G2838" i="1"/>
  <c r="H2427" i="1"/>
  <c r="J2427" i="1"/>
  <c r="I3551" i="1"/>
  <c r="G3551" i="1"/>
  <c r="H4511" i="1"/>
  <c r="J4511" i="1"/>
  <c r="H5754" i="1"/>
  <c r="J5754" i="1"/>
  <c r="I5377" i="1"/>
  <c r="G5377" i="1"/>
  <c r="I2656" i="1"/>
  <c r="G2656" i="1"/>
  <c r="I2250" i="1"/>
  <c r="G2250" i="1"/>
  <c r="I942" i="1"/>
  <c r="G942" i="1"/>
  <c r="I2724" i="1"/>
  <c r="G2724" i="1"/>
  <c r="I5203" i="1"/>
  <c r="G5203" i="1"/>
  <c r="I714" i="1"/>
  <c r="G714" i="1"/>
  <c r="I3008" i="1"/>
  <c r="G3008" i="1"/>
  <c r="I1443" i="1"/>
  <c r="G1443" i="1"/>
  <c r="H2263" i="1"/>
  <c r="J2263" i="1"/>
  <c r="I3975" i="1"/>
  <c r="G3975" i="1"/>
  <c r="I6687" i="1"/>
  <c r="G6687" i="1"/>
  <c r="I5463" i="1"/>
  <c r="G5463" i="1"/>
  <c r="I3324" i="1"/>
  <c r="G3324" i="1"/>
  <c r="I3679" i="1"/>
  <c r="G3679" i="1"/>
  <c r="I6280" i="1"/>
  <c r="G6280" i="1"/>
  <c r="I398" i="1"/>
  <c r="G398" i="1"/>
  <c r="I1548" i="1"/>
  <c r="G1548" i="1"/>
  <c r="H6722" i="1"/>
  <c r="J6722" i="1"/>
  <c r="I4639" i="1"/>
  <c r="G4639" i="1"/>
  <c r="H1501" i="1"/>
  <c r="J1501" i="1"/>
  <c r="I710" i="1"/>
  <c r="G710" i="1"/>
  <c r="I909" i="1"/>
  <c r="G909" i="1"/>
  <c r="I3290" i="1"/>
  <c r="G3290" i="1"/>
  <c r="I2215" i="1"/>
  <c r="G2215" i="1"/>
  <c r="I2820" i="1"/>
  <c r="G2820" i="1"/>
  <c r="I1308" i="1"/>
  <c r="G1308" i="1"/>
  <c r="I4659" i="1"/>
  <c r="G4659" i="1"/>
  <c r="I3726" i="1"/>
  <c r="G3726" i="1"/>
  <c r="I1836" i="1"/>
  <c r="G1836" i="1"/>
  <c r="H1633" i="1"/>
  <c r="J1633" i="1"/>
  <c r="F4249" i="1"/>
  <c r="E4249" i="1"/>
  <c r="I4035" i="1"/>
  <c r="G4035" i="1"/>
  <c r="I474" i="1"/>
  <c r="G474" i="1"/>
  <c r="J3322" i="1"/>
  <c r="H3322" i="1"/>
  <c r="I3487" i="1"/>
  <c r="G3487" i="1"/>
  <c r="I1271" i="1"/>
  <c r="G1271" i="1"/>
  <c r="I4759" i="1"/>
  <c r="G4759" i="1"/>
  <c r="I237" i="1"/>
  <c r="G237" i="1"/>
  <c r="I2766" i="1"/>
  <c r="G2766" i="1"/>
  <c r="I2207" i="1"/>
  <c r="G2207" i="1"/>
  <c r="I274" i="1"/>
  <c r="G274" i="1"/>
  <c r="I5345" i="1"/>
  <c r="G5345" i="1"/>
  <c r="I3049" i="1"/>
  <c r="G3049" i="1"/>
  <c r="I1539" i="1"/>
  <c r="G1539" i="1"/>
  <c r="H5805" i="1"/>
  <c r="J5805" i="1"/>
  <c r="I4377" i="1"/>
  <c r="G4377" i="1"/>
  <c r="I2254" i="1"/>
  <c r="G2254" i="1"/>
  <c r="I2811" i="1"/>
  <c r="G2811" i="1"/>
  <c r="I1354" i="1"/>
  <c r="G1354" i="1"/>
  <c r="I1523" i="1"/>
  <c r="G1523" i="1"/>
  <c r="I2449" i="1"/>
  <c r="G2449" i="1"/>
  <c r="I4410" i="1"/>
  <c r="G4410" i="1"/>
  <c r="H2584" i="1"/>
  <c r="J2584" i="1"/>
  <c r="I6189" i="1"/>
  <c r="G6189" i="1"/>
  <c r="I4637" i="1"/>
  <c r="G4637" i="1"/>
  <c r="I5139" i="1"/>
  <c r="G5139" i="1"/>
  <c r="I6212" i="1"/>
  <c r="G6212" i="1"/>
  <c r="I3179" i="1"/>
  <c r="G3179" i="1"/>
  <c r="I2651" i="1"/>
  <c r="G2651" i="1"/>
  <c r="I1747" i="1"/>
  <c r="G1747" i="1"/>
  <c r="H2576" i="1"/>
  <c r="J2576" i="1"/>
  <c r="I1721" i="1"/>
  <c r="G1721" i="1"/>
  <c r="I5365" i="1"/>
  <c r="G5365" i="1"/>
  <c r="I4973" i="1"/>
  <c r="G4973" i="1"/>
  <c r="I1116" i="1"/>
  <c r="G1116" i="1"/>
  <c r="I2178" i="1"/>
  <c r="G2178" i="1"/>
  <c r="J4303" i="1"/>
  <c r="H4303" i="1"/>
  <c r="I1876" i="1"/>
  <c r="G1876" i="1"/>
  <c r="I4011" i="1"/>
  <c r="G4011" i="1"/>
  <c r="I4066" i="1"/>
  <c r="G4066" i="1"/>
  <c r="I530" i="1"/>
  <c r="G530" i="1"/>
  <c r="I5032" i="1"/>
  <c r="G5032" i="1"/>
  <c r="H3182" i="1"/>
  <c r="J3182" i="1"/>
  <c r="F1872" i="1"/>
  <c r="E1872" i="1"/>
  <c r="F5269" i="1"/>
  <c r="E5269" i="1"/>
  <c r="F2312" i="1"/>
  <c r="E2312" i="1"/>
  <c r="F3454" i="1"/>
  <c r="E3454" i="1"/>
  <c r="H3014" i="1"/>
  <c r="J3014" i="1"/>
  <c r="F4516" i="1"/>
  <c r="E4516" i="1"/>
  <c r="F5569" i="1"/>
  <c r="E5569" i="1"/>
  <c r="H1441" i="1"/>
  <c r="J1441" i="1"/>
  <c r="F6237" i="1"/>
  <c r="E6237" i="1"/>
  <c r="H5080" i="1"/>
  <c r="J5080" i="1"/>
  <c r="H4304" i="1"/>
  <c r="J4304" i="1"/>
  <c r="H5398" i="1"/>
  <c r="J5398" i="1"/>
  <c r="H1291" i="1"/>
  <c r="J1291" i="1"/>
  <c r="H6640" i="1"/>
  <c r="J6640" i="1"/>
  <c r="H2759" i="1"/>
  <c r="J2759" i="1"/>
  <c r="H2191" i="1"/>
  <c r="J2191" i="1"/>
  <c r="H5277" i="1"/>
  <c r="J5277" i="1"/>
  <c r="H5477" i="1"/>
  <c r="J5477" i="1"/>
  <c r="J163" i="1"/>
  <c r="H163" i="1"/>
  <c r="H3642" i="1"/>
  <c r="J3642" i="1"/>
  <c r="H5820" i="1"/>
  <c r="J5820" i="1"/>
  <c r="J4299" i="1"/>
  <c r="H4299" i="1"/>
  <c r="H6180" i="1"/>
  <c r="J6180" i="1"/>
  <c r="H6334" i="1"/>
  <c r="J6334" i="1"/>
  <c r="H1988" i="1"/>
  <c r="J1988" i="1"/>
  <c r="H5411" i="1"/>
  <c r="J5411" i="1"/>
  <c r="J2840" i="1"/>
  <c r="H2840" i="1"/>
  <c r="H5768" i="1"/>
  <c r="J5768" i="1"/>
  <c r="H5597" i="1"/>
  <c r="J5597" i="1"/>
  <c r="H2640" i="1"/>
  <c r="J2640" i="1"/>
  <c r="H5643" i="1"/>
  <c r="J5643" i="1"/>
  <c r="H1289" i="1"/>
  <c r="J1289" i="1"/>
  <c r="H561" i="1"/>
  <c r="J561" i="1"/>
  <c r="H6590" i="1"/>
  <c r="J6590" i="1"/>
  <c r="I3118" i="1"/>
  <c r="G3118" i="1"/>
  <c r="H641" i="1"/>
  <c r="J641" i="1"/>
  <c r="J3680" i="1"/>
  <c r="H3680" i="1"/>
  <c r="H3490" i="1"/>
  <c r="J3490" i="1"/>
  <c r="H2376" i="1"/>
  <c r="J2376" i="1"/>
  <c r="H2389" i="1"/>
  <c r="J2389" i="1"/>
  <c r="H4489" i="1"/>
  <c r="J4489" i="1"/>
  <c r="J788" i="1"/>
  <c r="H788" i="1"/>
  <c r="H1372" i="1"/>
  <c r="J1372" i="1"/>
  <c r="I2832" i="1"/>
  <c r="G2832" i="1"/>
  <c r="J6410" i="1"/>
  <c r="H6410" i="1"/>
  <c r="H4717" i="1"/>
  <c r="J4717" i="1"/>
  <c r="I5042" i="1"/>
  <c r="G5042" i="1"/>
  <c r="H1564" i="1"/>
  <c r="J1564" i="1"/>
  <c r="H3467" i="1"/>
  <c r="J3467" i="1"/>
  <c r="H821" i="1"/>
  <c r="J821" i="1"/>
  <c r="J960" i="1"/>
  <c r="H960" i="1"/>
  <c r="H3396" i="1"/>
  <c r="J3396" i="1"/>
  <c r="H5400" i="1"/>
  <c r="J5400" i="1"/>
  <c r="I5761" i="1"/>
  <c r="G5761" i="1"/>
  <c r="H4833" i="1"/>
  <c r="J4833" i="1"/>
  <c r="H3700" i="1"/>
  <c r="J3700" i="1"/>
  <c r="H298" i="1"/>
  <c r="J298" i="1"/>
  <c r="H2845" i="1"/>
  <c r="J2845" i="1"/>
  <c r="I3372" i="1"/>
  <c r="G3372" i="1"/>
  <c r="H848" i="1"/>
  <c r="J848" i="1"/>
  <c r="H4307" i="1"/>
  <c r="J4307" i="1"/>
  <c r="I6274" i="1"/>
  <c r="G6274" i="1"/>
  <c r="H5562" i="1"/>
  <c r="J5562" i="1"/>
  <c r="H2345" i="1"/>
  <c r="J2345" i="1"/>
  <c r="H1280" i="1"/>
  <c r="J1280" i="1"/>
  <c r="H108" i="1"/>
  <c r="J108" i="1"/>
  <c r="H6165" i="1"/>
  <c r="J6165" i="1"/>
  <c r="I4683" i="1"/>
  <c r="G4683" i="1"/>
  <c r="H5757" i="1"/>
  <c r="J5757" i="1"/>
  <c r="H15" i="1"/>
  <c r="J15" i="1"/>
  <c r="H1572" i="1"/>
  <c r="J1572" i="1"/>
  <c r="H1953" i="1"/>
  <c r="J1953" i="1"/>
  <c r="J2117" i="1"/>
  <c r="H2117" i="1"/>
  <c r="H320" i="1"/>
  <c r="J320" i="1"/>
  <c r="J741" i="1"/>
  <c r="H741" i="1"/>
  <c r="H5151" i="1"/>
  <c r="J5151" i="1"/>
  <c r="H3200" i="1"/>
  <c r="J3200" i="1"/>
  <c r="I4294" i="1"/>
  <c r="G4294" i="1"/>
  <c r="H2570" i="1"/>
  <c r="J2570" i="1"/>
  <c r="J4302" i="1"/>
  <c r="H4302" i="1"/>
  <c r="I4456" i="1"/>
  <c r="G4456" i="1"/>
  <c r="H2145" i="1"/>
  <c r="J2145" i="1"/>
  <c r="I5031" i="1"/>
  <c r="G5031" i="1"/>
  <c r="H4228" i="1"/>
  <c r="J4228" i="1"/>
  <c r="H2975" i="1"/>
  <c r="J2975" i="1"/>
  <c r="J5634" i="1"/>
  <c r="H5634" i="1"/>
  <c r="H2521" i="1"/>
  <c r="J2521" i="1"/>
  <c r="H2200" i="1"/>
  <c r="J2200" i="1"/>
  <c r="I4583" i="1"/>
  <c r="G4583" i="1"/>
  <c r="J6196" i="1"/>
  <c r="H6196" i="1"/>
  <c r="H6002" i="1"/>
  <c r="J6002" i="1"/>
  <c r="F4624" i="1"/>
  <c r="E4624" i="1"/>
  <c r="F3" i="1"/>
  <c r="E3" i="1"/>
  <c r="I456" i="1"/>
  <c r="G456" i="1"/>
  <c r="H996" i="1"/>
  <c r="J996" i="1"/>
  <c r="I1522" i="1"/>
  <c r="G1522" i="1"/>
  <c r="F4870" i="1"/>
  <c r="E4870" i="1"/>
  <c r="I2275" i="1"/>
  <c r="G2275" i="1"/>
  <c r="H292" i="1"/>
  <c r="J292" i="1"/>
  <c r="H1370" i="1"/>
  <c r="J1370" i="1"/>
  <c r="H3053" i="1"/>
  <c r="J3053" i="1"/>
  <c r="H5229" i="1"/>
  <c r="J5229" i="1"/>
  <c r="J6700" i="1"/>
  <c r="H6700" i="1"/>
  <c r="H850" i="1"/>
  <c r="J850" i="1"/>
  <c r="H1355" i="1"/>
  <c r="J1355" i="1"/>
  <c r="H4732" i="1"/>
  <c r="J4732" i="1"/>
  <c r="J22" i="1"/>
  <c r="H22" i="1"/>
  <c r="H797" i="1"/>
  <c r="J797" i="1"/>
  <c r="H5582" i="1"/>
  <c r="J5582" i="1"/>
  <c r="H1749" i="1"/>
  <c r="J1749" i="1"/>
  <c r="J738" i="1"/>
  <c r="H738" i="1"/>
  <c r="H2862" i="1"/>
  <c r="J2862" i="1"/>
  <c r="H6395" i="1"/>
  <c r="J6395" i="1"/>
  <c r="E1106" i="1"/>
  <c r="F1106" i="1"/>
  <c r="F4940" i="1"/>
  <c r="E4940" i="1"/>
  <c r="I232" i="1"/>
  <c r="G232" i="1"/>
  <c r="I4145" i="1"/>
  <c r="G4145" i="1"/>
  <c r="I5865" i="1"/>
  <c r="G5865" i="1"/>
  <c r="I4886" i="1"/>
  <c r="G4886" i="1"/>
  <c r="I5668" i="1"/>
  <c r="G5668" i="1"/>
  <c r="H5845" i="1"/>
  <c r="J5845" i="1"/>
  <c r="I2662" i="1"/>
  <c r="G2662" i="1"/>
  <c r="I3481" i="1"/>
  <c r="G3481" i="1"/>
  <c r="I287" i="1"/>
  <c r="G287" i="1"/>
  <c r="I2580" i="1"/>
  <c r="G2580" i="1"/>
  <c r="I5992" i="1"/>
  <c r="G5992" i="1"/>
  <c r="I3647" i="1"/>
  <c r="G3647" i="1"/>
  <c r="I3195" i="1"/>
  <c r="G3195" i="1"/>
  <c r="I5297" i="1"/>
  <c r="G5297" i="1"/>
  <c r="I3712" i="1"/>
  <c r="G3712" i="1"/>
  <c r="I6041" i="1"/>
  <c r="G6041" i="1"/>
  <c r="H4934" i="1"/>
  <c r="J4934" i="1"/>
  <c r="J6284" i="1"/>
  <c r="H6284" i="1"/>
  <c r="H2756" i="1"/>
  <c r="J2756" i="1"/>
  <c r="H4498" i="1"/>
  <c r="J4498" i="1"/>
  <c r="I6449" i="1"/>
  <c r="G6449" i="1"/>
  <c r="F285" i="1"/>
  <c r="E285" i="1"/>
  <c r="H3191" i="1"/>
  <c r="J3191" i="1"/>
  <c r="H5620" i="1"/>
  <c r="J5620" i="1"/>
  <c r="H4145" i="1"/>
  <c r="J4145" i="1"/>
  <c r="J6636" i="1"/>
  <c r="H6636" i="1"/>
  <c r="H3510" i="1"/>
  <c r="J3510" i="1"/>
  <c r="H4886" i="1"/>
  <c r="J4886" i="1"/>
  <c r="H5668" i="1"/>
  <c r="J5668" i="1"/>
  <c r="I5845" i="1"/>
  <c r="G5845" i="1"/>
  <c r="H4412" i="1"/>
  <c r="J4412" i="1"/>
  <c r="H1828" i="1"/>
  <c r="J1828" i="1"/>
  <c r="H5919" i="1"/>
  <c r="J5919" i="1"/>
  <c r="I6424" i="1"/>
  <c r="G6424" i="1"/>
  <c r="J1145" i="1"/>
  <c r="H1145" i="1"/>
  <c r="H5992" i="1"/>
  <c r="J5992" i="1"/>
  <c r="I5500" i="1"/>
  <c r="G5500" i="1"/>
  <c r="J5297" i="1"/>
  <c r="H5297" i="1"/>
  <c r="H6041" i="1"/>
  <c r="J6041" i="1"/>
  <c r="I6284" i="1"/>
  <c r="G6284" i="1"/>
  <c r="I4498" i="1"/>
  <c r="G4498" i="1"/>
  <c r="H6449" i="1"/>
  <c r="J6449" i="1"/>
  <c r="F4341" i="1"/>
  <c r="E4341" i="1"/>
  <c r="E4652" i="1"/>
  <c r="F4652" i="1"/>
  <c r="F5432" i="1"/>
  <c r="E5432" i="1"/>
  <c r="F733" i="1"/>
  <c r="E733" i="1"/>
  <c r="H2558" i="1"/>
  <c r="J2558" i="1"/>
  <c r="I2501" i="1"/>
  <c r="G2501" i="1"/>
  <c r="J3605" i="1"/>
  <c r="H3605" i="1"/>
  <c r="H61" i="1"/>
  <c r="J61" i="1"/>
  <c r="H2379" i="1"/>
  <c r="J2379" i="1"/>
  <c r="H4684" i="1"/>
  <c r="J4684" i="1"/>
  <c r="I3361" i="1"/>
  <c r="G3361" i="1"/>
  <c r="J4105" i="1"/>
  <c r="H4105" i="1"/>
  <c r="I4505" i="1"/>
  <c r="G4505" i="1"/>
  <c r="F5459" i="1"/>
  <c r="E5459" i="1"/>
  <c r="H3103" i="1"/>
  <c r="J3103" i="1"/>
  <c r="I4217" i="1"/>
  <c r="G4217" i="1"/>
  <c r="H5575" i="1"/>
  <c r="J5575" i="1"/>
  <c r="I3609" i="1"/>
  <c r="G3609" i="1"/>
  <c r="I6019" i="1"/>
  <c r="G6019" i="1"/>
  <c r="H93" i="1"/>
  <c r="J93" i="1"/>
  <c r="I2471" i="1"/>
  <c r="G2471" i="1"/>
  <c r="H3442" i="1"/>
  <c r="J3442" i="1"/>
  <c r="I4538" i="1"/>
  <c r="G4538" i="1"/>
  <c r="H3034" i="1"/>
  <c r="J3034" i="1"/>
  <c r="I3528" i="1"/>
  <c r="G3528" i="1"/>
  <c r="I2897" i="1"/>
  <c r="G2897" i="1"/>
  <c r="I6300" i="1"/>
  <c r="G6300" i="1"/>
  <c r="I4560" i="1"/>
  <c r="G4560" i="1"/>
  <c r="I545" i="1"/>
  <c r="G545" i="1"/>
  <c r="I3695" i="1"/>
  <c r="G3695" i="1"/>
  <c r="H387" i="1"/>
  <c r="J387" i="1"/>
  <c r="I5428" i="1"/>
  <c r="G5428" i="1"/>
  <c r="H6566" i="1"/>
  <c r="J6566" i="1"/>
  <c r="I1181" i="1"/>
  <c r="G1181" i="1"/>
  <c r="I660" i="1"/>
  <c r="G660" i="1"/>
  <c r="I174" i="1"/>
  <c r="G174" i="1"/>
  <c r="I6357" i="1"/>
  <c r="G6357" i="1"/>
  <c r="I2107" i="1"/>
  <c r="G2107" i="1"/>
  <c r="H2273" i="1"/>
  <c r="J2273" i="1"/>
  <c r="I4080" i="1"/>
  <c r="G4080" i="1"/>
  <c r="I2400" i="1"/>
  <c r="G2400" i="1"/>
  <c r="I4085" i="1"/>
  <c r="G4085" i="1"/>
  <c r="H5645" i="1"/>
  <c r="J5645" i="1"/>
  <c r="I1113" i="1"/>
  <c r="G1113" i="1"/>
  <c r="I2383" i="1"/>
  <c r="G2383" i="1"/>
  <c r="I3613" i="1"/>
  <c r="G3613" i="1"/>
  <c r="I5852" i="1"/>
  <c r="G5852" i="1"/>
  <c r="I1792" i="1"/>
  <c r="G1792" i="1"/>
  <c r="I5647" i="1"/>
  <c r="G5647" i="1"/>
  <c r="I3918" i="1"/>
  <c r="G3918" i="1"/>
  <c r="I4037" i="1"/>
  <c r="G4037" i="1"/>
  <c r="I5930" i="1"/>
  <c r="G5930" i="1"/>
  <c r="I1820" i="1"/>
  <c r="G1820" i="1"/>
  <c r="I5808" i="1"/>
  <c r="G5808" i="1"/>
  <c r="I868" i="1"/>
  <c r="G868" i="1"/>
  <c r="I488" i="1"/>
  <c r="G488" i="1"/>
  <c r="F2988" i="1"/>
  <c r="E2988" i="1"/>
  <c r="F1487" i="1"/>
  <c r="E1487" i="1"/>
  <c r="I1143" i="1"/>
  <c r="G1143" i="1"/>
  <c r="F6218" i="1"/>
  <c r="E6218" i="1"/>
  <c r="H5719" i="1"/>
  <c r="J5719" i="1"/>
  <c r="F4588" i="1"/>
  <c r="E4588" i="1"/>
  <c r="F27" i="1"/>
  <c r="E27" i="1"/>
  <c r="F4871" i="1"/>
  <c r="E4871" i="1"/>
  <c r="F1559" i="1"/>
  <c r="E1559" i="1"/>
  <c r="F477" i="1"/>
  <c r="E477" i="1"/>
  <c r="H2166" i="1"/>
  <c r="J2166" i="1"/>
  <c r="I3807" i="1"/>
  <c r="G3807" i="1"/>
  <c r="I5521" i="1"/>
  <c r="G5521" i="1"/>
  <c r="I2955" i="1"/>
  <c r="G2955" i="1"/>
  <c r="I1751" i="1"/>
  <c r="G1751" i="1"/>
  <c r="H4468" i="1"/>
  <c r="J4468" i="1"/>
  <c r="I389" i="1"/>
  <c r="G389" i="1"/>
  <c r="I1089" i="1"/>
  <c r="G1089" i="1"/>
  <c r="I6313" i="1"/>
  <c r="G6313" i="1"/>
  <c r="I4634" i="1"/>
  <c r="G4634" i="1"/>
  <c r="I2220" i="1"/>
  <c r="G2220" i="1"/>
  <c r="I5132" i="1"/>
  <c r="G5132" i="1"/>
  <c r="I3890" i="1"/>
  <c r="G3890" i="1"/>
  <c r="I6040" i="1"/>
  <c r="G6040" i="1"/>
  <c r="I5667" i="1"/>
  <c r="G5667" i="1"/>
  <c r="I950" i="1"/>
  <c r="G950" i="1"/>
  <c r="H1952" i="1"/>
  <c r="J1952" i="1"/>
  <c r="I3527" i="1"/>
  <c r="G3527" i="1"/>
  <c r="I1442" i="1"/>
  <c r="G1442" i="1"/>
  <c r="I3749" i="1"/>
  <c r="G3749" i="1"/>
  <c r="I6720" i="1"/>
  <c r="G6720" i="1"/>
  <c r="I1825" i="1"/>
  <c r="G1825" i="1"/>
  <c r="I5977" i="1"/>
  <c r="G5977" i="1"/>
  <c r="H6342" i="1"/>
  <c r="J6342" i="1"/>
  <c r="I3949" i="1"/>
  <c r="G3949" i="1"/>
  <c r="I4722" i="1"/>
  <c r="G4722" i="1"/>
  <c r="I301" i="1"/>
  <c r="G301" i="1"/>
  <c r="H1688" i="1"/>
  <c r="J1688" i="1"/>
  <c r="H2671" i="1"/>
  <c r="J2671" i="1"/>
  <c r="J2878" i="1"/>
  <c r="H2878" i="1"/>
  <c r="I1947" i="1"/>
  <c r="G1947" i="1"/>
  <c r="I1775" i="1"/>
  <c r="G1775" i="1"/>
  <c r="I5238" i="1"/>
  <c r="G5238" i="1"/>
  <c r="I665" i="1"/>
  <c r="G665" i="1"/>
  <c r="I5516" i="1"/>
  <c r="G5516" i="1"/>
  <c r="I2736" i="1"/>
  <c r="G2736" i="1"/>
  <c r="I4136" i="1"/>
  <c r="G4136" i="1"/>
  <c r="H1735" i="1"/>
  <c r="J1735" i="1"/>
  <c r="E5682" i="1"/>
  <c r="F5682" i="1"/>
  <c r="F1011" i="1"/>
  <c r="E1011" i="1"/>
  <c r="F2744" i="1"/>
  <c r="E2744" i="1"/>
  <c r="J3436" i="1"/>
  <c r="H3436" i="1"/>
  <c r="H2445" i="1"/>
  <c r="J2445" i="1"/>
  <c r="I4182" i="1"/>
  <c r="G4182" i="1"/>
  <c r="J1127" i="1"/>
  <c r="H1127" i="1"/>
  <c r="I1937" i="1"/>
  <c r="G1937" i="1"/>
  <c r="H904" i="1"/>
  <c r="J904" i="1"/>
  <c r="H507" i="1"/>
  <c r="J507" i="1"/>
  <c r="H978" i="1"/>
  <c r="J978" i="1"/>
  <c r="I6686" i="1"/>
  <c r="G6686" i="1"/>
  <c r="H2059" i="1"/>
  <c r="J2059" i="1"/>
  <c r="I6596" i="1"/>
  <c r="G6596" i="1"/>
  <c r="J2735" i="1"/>
  <c r="H2735" i="1"/>
  <c r="H1593" i="1"/>
  <c r="J1593" i="1"/>
  <c r="H5686" i="1"/>
  <c r="J5686" i="1"/>
  <c r="J4272" i="1"/>
  <c r="H4272" i="1"/>
  <c r="I5882" i="1"/>
  <c r="G5882" i="1"/>
  <c r="H4311" i="1"/>
  <c r="J4311" i="1"/>
  <c r="H5711" i="1"/>
  <c r="J5711" i="1"/>
  <c r="I6702" i="1"/>
  <c r="G6702" i="1"/>
  <c r="H6128" i="1"/>
  <c r="J6128" i="1"/>
  <c r="H49" i="1"/>
  <c r="J49" i="1"/>
  <c r="H5713" i="1"/>
  <c r="J5713" i="1"/>
  <c r="I5941" i="1"/>
  <c r="G5941" i="1"/>
  <c r="H4518" i="1"/>
  <c r="J4518" i="1"/>
  <c r="H5068" i="1"/>
  <c r="J5068" i="1"/>
  <c r="I627" i="1"/>
  <c r="G627" i="1"/>
  <c r="H2809" i="1"/>
  <c r="J2809" i="1"/>
  <c r="H2190" i="1"/>
  <c r="J2190" i="1"/>
  <c r="H3328" i="1"/>
  <c r="J3328" i="1"/>
  <c r="H6127" i="1"/>
  <c r="J6127" i="1"/>
  <c r="H6080" i="1"/>
  <c r="J6080" i="1"/>
  <c r="H5107" i="1"/>
  <c r="J5107" i="1"/>
  <c r="H1985" i="1"/>
  <c r="J1985" i="1"/>
  <c r="H3323" i="1"/>
  <c r="J3323" i="1"/>
  <c r="H3572" i="1"/>
  <c r="J3572" i="1"/>
  <c r="H278" i="1"/>
  <c r="J278" i="1"/>
  <c r="H355" i="1"/>
  <c r="J355" i="1"/>
  <c r="H3165" i="1"/>
  <c r="J3165" i="1"/>
  <c r="I6544" i="1"/>
  <c r="G6544" i="1"/>
  <c r="H4806" i="1"/>
  <c r="J4806" i="1"/>
  <c r="H6701" i="1"/>
  <c r="J6701" i="1"/>
  <c r="F4777" i="1"/>
  <c r="E4777" i="1"/>
  <c r="F1618" i="1"/>
  <c r="E1618" i="1"/>
  <c r="F2483" i="1"/>
  <c r="E2483" i="1"/>
  <c r="E2602" i="1"/>
  <c r="F2602" i="1"/>
  <c r="E1079" i="1"/>
  <c r="F1079" i="1"/>
  <c r="I2648" i="1"/>
  <c r="G2648" i="1"/>
  <c r="I1685" i="1"/>
  <c r="G1685" i="1"/>
  <c r="H6005" i="1"/>
  <c r="J6005" i="1"/>
  <c r="F1141" i="1"/>
  <c r="E1141" i="1"/>
  <c r="E4823" i="1"/>
  <c r="F4823" i="1"/>
  <c r="F3333" i="1"/>
  <c r="E3333" i="1"/>
  <c r="I883" i="1"/>
  <c r="G883" i="1"/>
  <c r="H2560" i="1"/>
  <c r="J2560" i="1"/>
  <c r="H5629" i="1"/>
  <c r="J5629" i="1"/>
  <c r="H4831" i="1"/>
  <c r="J4831" i="1"/>
  <c r="H2851" i="1"/>
  <c r="J2851" i="1"/>
  <c r="I994" i="1"/>
  <c r="G994" i="1"/>
  <c r="H6026" i="1"/>
  <c r="J6026" i="1"/>
  <c r="H3002" i="1"/>
  <c r="J3002" i="1"/>
  <c r="H2023" i="1"/>
  <c r="J2023" i="1"/>
  <c r="J3162" i="1"/>
  <c r="H3162" i="1"/>
  <c r="H1434" i="1"/>
  <c r="J1434" i="1"/>
  <c r="H1315" i="1"/>
  <c r="J1315" i="1"/>
  <c r="H640" i="1"/>
  <c r="J640" i="1"/>
  <c r="H1969" i="1"/>
  <c r="J1969" i="1"/>
  <c r="J6678" i="1"/>
  <c r="H6678" i="1"/>
  <c r="I3648" i="1"/>
  <c r="G3648" i="1"/>
  <c r="I5322" i="1"/>
  <c r="G5322" i="1"/>
  <c r="H614" i="1"/>
  <c r="J614" i="1"/>
  <c r="H6405" i="1"/>
  <c r="J6405" i="1"/>
  <c r="H1892" i="1"/>
  <c r="J1892" i="1"/>
  <c r="J25" i="1"/>
  <c r="H25" i="1"/>
  <c r="H1162" i="1"/>
  <c r="J1162" i="1"/>
  <c r="J4654" i="1"/>
  <c r="H4654" i="1"/>
  <c r="J2154" i="1"/>
  <c r="H2154" i="1"/>
  <c r="J353" i="1"/>
  <c r="H353" i="1"/>
  <c r="J3677" i="1"/>
  <c r="H3677" i="1"/>
  <c r="H4425" i="1"/>
  <c r="J4425" i="1"/>
  <c r="H3959" i="1"/>
  <c r="J3959" i="1"/>
  <c r="H4339" i="1"/>
  <c r="J4339" i="1"/>
  <c r="H5781" i="1"/>
  <c r="J5781" i="1"/>
  <c r="H4875" i="1"/>
  <c r="J4875" i="1"/>
  <c r="J1400" i="1"/>
  <c r="H1400" i="1"/>
  <c r="H1385" i="1"/>
  <c r="J1385" i="1"/>
  <c r="J5177" i="1"/>
  <c r="H5177" i="1"/>
  <c r="H6643" i="1"/>
  <c r="J6643" i="1"/>
  <c r="H881" i="1"/>
  <c r="J881" i="1"/>
  <c r="I2219" i="1"/>
  <c r="G2219" i="1"/>
  <c r="H2977" i="1"/>
  <c r="J2977" i="1"/>
  <c r="H4219" i="1"/>
  <c r="J4219" i="1"/>
  <c r="H2036" i="1"/>
  <c r="J2036" i="1"/>
  <c r="F4363" i="1"/>
  <c r="E4363" i="1"/>
  <c r="F335" i="1"/>
  <c r="E335" i="1"/>
  <c r="H2474" i="1"/>
  <c r="J2474" i="1"/>
  <c r="H83" i="1"/>
  <c r="J83" i="1"/>
  <c r="H197" i="1"/>
  <c r="J197" i="1"/>
  <c r="J1282" i="1"/>
  <c r="H1282" i="1"/>
  <c r="H2926" i="1"/>
  <c r="J2926" i="1"/>
  <c r="J3960" i="1"/>
  <c r="H3960" i="1"/>
  <c r="J4891" i="1"/>
  <c r="H4891" i="1"/>
  <c r="H2838" i="1"/>
  <c r="J2838" i="1"/>
  <c r="I2427" i="1"/>
  <c r="G2427" i="1"/>
  <c r="H3551" i="1"/>
  <c r="J3551" i="1"/>
  <c r="I4511" i="1"/>
  <c r="G4511" i="1"/>
  <c r="G5754" i="1"/>
  <c r="I5754" i="1"/>
  <c r="H5377" i="1"/>
  <c r="J5377" i="1"/>
  <c r="H2656" i="1"/>
  <c r="J2656" i="1"/>
  <c r="H2250" i="1"/>
  <c r="J2250" i="1"/>
  <c r="H942" i="1"/>
  <c r="J942" i="1"/>
  <c r="J2724" i="1"/>
  <c r="H2724" i="1"/>
  <c r="H5203" i="1"/>
  <c r="J5203" i="1"/>
  <c r="H714" i="1"/>
  <c r="J714" i="1"/>
  <c r="H3008" i="1"/>
  <c r="J3008" i="1"/>
  <c r="J1443" i="1"/>
  <c r="H1443" i="1"/>
  <c r="I2263" i="1"/>
  <c r="G2263" i="1"/>
  <c r="H3975" i="1"/>
  <c r="J3975" i="1"/>
  <c r="H6687" i="1"/>
  <c r="J6687" i="1"/>
  <c r="H5463" i="1"/>
  <c r="J5463" i="1"/>
  <c r="J3324" i="1"/>
  <c r="H3324" i="1"/>
  <c r="H3679" i="1"/>
  <c r="J3679" i="1"/>
  <c r="H6280" i="1"/>
  <c r="J6280" i="1"/>
  <c r="H398" i="1"/>
  <c r="J398" i="1"/>
  <c r="H1548" i="1"/>
  <c r="J1548" i="1"/>
  <c r="I6722" i="1"/>
  <c r="G6722" i="1"/>
  <c r="H4639" i="1"/>
  <c r="J4639" i="1"/>
  <c r="I1501" i="1"/>
  <c r="G1501" i="1"/>
  <c r="H710" i="1"/>
  <c r="J710" i="1"/>
  <c r="H909" i="1"/>
  <c r="J909" i="1"/>
  <c r="H3290" i="1"/>
  <c r="J3290" i="1"/>
  <c r="J2215" i="1"/>
  <c r="H2215" i="1"/>
  <c r="H2820" i="1"/>
  <c r="J2820" i="1"/>
  <c r="H1308" i="1"/>
  <c r="J1308" i="1"/>
  <c r="H4659" i="1"/>
  <c r="J4659" i="1"/>
  <c r="H3726" i="1"/>
  <c r="J3726" i="1"/>
  <c r="H1836" i="1"/>
  <c r="J1836" i="1"/>
  <c r="I1633" i="1"/>
  <c r="G1633" i="1"/>
  <c r="F4567" i="1"/>
  <c r="E4567" i="1"/>
  <c r="J4035" i="1"/>
  <c r="H4035" i="1"/>
  <c r="H474" i="1"/>
  <c r="J474" i="1"/>
  <c r="I3322" i="1"/>
  <c r="G3322" i="1"/>
  <c r="H3487" i="1"/>
  <c r="J3487" i="1"/>
  <c r="H1271" i="1"/>
  <c r="J1271" i="1"/>
  <c r="H4759" i="1"/>
  <c r="J4759" i="1"/>
  <c r="J237" i="1"/>
  <c r="H237" i="1"/>
  <c r="H2766" i="1"/>
  <c r="J2766" i="1"/>
  <c r="J2207" i="1"/>
  <c r="H2207" i="1"/>
  <c r="H274" i="1"/>
  <c r="J274" i="1"/>
  <c r="H5345" i="1"/>
  <c r="J5345" i="1"/>
  <c r="I3034" i="1"/>
  <c r="G3034" i="1"/>
  <c r="I2273" i="1"/>
  <c r="G2273" i="1"/>
  <c r="H1113" i="1"/>
  <c r="J1113" i="1"/>
  <c r="H5852" i="1"/>
  <c r="J5852" i="1"/>
  <c r="H3918" i="1"/>
  <c r="J3918" i="1"/>
  <c r="H5930" i="1"/>
  <c r="J5930" i="1"/>
  <c r="J1820" i="1"/>
  <c r="H1820" i="1"/>
  <c r="H5808" i="1"/>
  <c r="J5808" i="1"/>
  <c r="H868" i="1"/>
  <c r="J868" i="1"/>
  <c r="H488" i="1"/>
  <c r="J488" i="1"/>
  <c r="F1899" i="1"/>
  <c r="E1899" i="1"/>
  <c r="H1143" i="1"/>
  <c r="J1143" i="1"/>
  <c r="F5993" i="1"/>
  <c r="E5993" i="1"/>
  <c r="I5719" i="1"/>
  <c r="G5719" i="1"/>
  <c r="E601" i="1"/>
  <c r="F601" i="1"/>
  <c r="E947" i="1"/>
  <c r="F947" i="1"/>
  <c r="H5521" i="1"/>
  <c r="J5521" i="1"/>
  <c r="H1751" i="1"/>
  <c r="J1751" i="1"/>
  <c r="H1089" i="1"/>
  <c r="J1089" i="1"/>
  <c r="H5132" i="1"/>
  <c r="J5132" i="1"/>
  <c r="I1952" i="1"/>
  <c r="G1952" i="1"/>
  <c r="H3749" i="1"/>
  <c r="J3749" i="1"/>
  <c r="H3949" i="1"/>
  <c r="J3949" i="1"/>
  <c r="F5090" i="1"/>
  <c r="E5090" i="1"/>
  <c r="F2484" i="1"/>
  <c r="E2484" i="1"/>
  <c r="I3157" i="1"/>
  <c r="G3157" i="1"/>
  <c r="I6520" i="1"/>
  <c r="G6520" i="1"/>
  <c r="H3259" i="1"/>
  <c r="J3259" i="1"/>
  <c r="I892" i="1"/>
  <c r="G892" i="1"/>
  <c r="I3570" i="1"/>
  <c r="G3570" i="1"/>
  <c r="H1178" i="1"/>
  <c r="J1178" i="1"/>
  <c r="I3640" i="1"/>
  <c r="G3640" i="1"/>
  <c r="I1184" i="1"/>
  <c r="G1184" i="1"/>
  <c r="I5922" i="1"/>
  <c r="G5922" i="1"/>
  <c r="I4999" i="1"/>
  <c r="G4999" i="1"/>
  <c r="I3334" i="1"/>
  <c r="G3334" i="1"/>
  <c r="I4818" i="1"/>
  <c r="G4818" i="1"/>
  <c r="I4838" i="1"/>
  <c r="G4838" i="1"/>
  <c r="I4778" i="1"/>
  <c r="G4778" i="1"/>
  <c r="I3887" i="1"/>
  <c r="G3887" i="1"/>
  <c r="F4947" i="1"/>
  <c r="E4947" i="1"/>
  <c r="F2028" i="1"/>
  <c r="E2028" i="1"/>
  <c r="F2295" i="1"/>
  <c r="E2295" i="1"/>
  <c r="E2182" i="1"/>
  <c r="F2182" i="1"/>
  <c r="F343" i="1"/>
  <c r="E343" i="1"/>
  <c r="H2648" i="1"/>
  <c r="J2648" i="1"/>
  <c r="H1685" i="1"/>
  <c r="J1685" i="1"/>
  <c r="I6005" i="1"/>
  <c r="G6005" i="1"/>
  <c r="F6389" i="1"/>
  <c r="E6389" i="1"/>
  <c r="F5110" i="1"/>
  <c r="E5110" i="1"/>
  <c r="F1866" i="1"/>
  <c r="E1866" i="1"/>
  <c r="I3577" i="1"/>
  <c r="G3577" i="1"/>
  <c r="I3230" i="1"/>
  <c r="G3230" i="1"/>
  <c r="I3518" i="1"/>
  <c r="G3518" i="1"/>
  <c r="I3444" i="1"/>
  <c r="G3444" i="1"/>
  <c r="I4231" i="1"/>
  <c r="G4231" i="1"/>
  <c r="I1683" i="1"/>
  <c r="G1683" i="1"/>
  <c r="I3108" i="1"/>
  <c r="G3108" i="1"/>
  <c r="I1109" i="1"/>
  <c r="G1109" i="1"/>
  <c r="I1477" i="1"/>
  <c r="G1477" i="1"/>
  <c r="I5953" i="1"/>
  <c r="G5953" i="1"/>
  <c r="I2355" i="1"/>
  <c r="G2355" i="1"/>
  <c r="I2982" i="1"/>
  <c r="G2982" i="1"/>
  <c r="J3056" i="1"/>
  <c r="H3056" i="1"/>
  <c r="I1705" i="1"/>
  <c r="G1705" i="1"/>
  <c r="I4957" i="1"/>
  <c r="G4957" i="1"/>
  <c r="I5273" i="1"/>
  <c r="G5273" i="1"/>
  <c r="I6252" i="1"/>
  <c r="G6252" i="1"/>
  <c r="I3691" i="1"/>
  <c r="G3691" i="1"/>
  <c r="I6012" i="1"/>
  <c r="G6012" i="1"/>
  <c r="I6061" i="1"/>
  <c r="G6061" i="1"/>
  <c r="I411" i="1"/>
  <c r="G411" i="1"/>
  <c r="I50" i="1"/>
  <c r="G50" i="1"/>
  <c r="I6402" i="1"/>
  <c r="G6402" i="1"/>
  <c r="H6085" i="1"/>
  <c r="J6085" i="1"/>
  <c r="H6602" i="1"/>
  <c r="J6602" i="1"/>
  <c r="I5581" i="1"/>
  <c r="G5581" i="1"/>
  <c r="I1631" i="1"/>
  <c r="G1631" i="1"/>
  <c r="I2905" i="1"/>
  <c r="G2905" i="1"/>
  <c r="G2127" i="1"/>
  <c r="I2127" i="1"/>
  <c r="I3519" i="1"/>
  <c r="G3519" i="1"/>
  <c r="I6208" i="1"/>
  <c r="G6208" i="1"/>
  <c r="I6626" i="1"/>
  <c r="G6626" i="1"/>
  <c r="I4644" i="1"/>
  <c r="G4644" i="1"/>
  <c r="I1233" i="1"/>
  <c r="G1233" i="1"/>
  <c r="I2461" i="1"/>
  <c r="G2461" i="1"/>
  <c r="I4345" i="1"/>
  <c r="G4345" i="1"/>
  <c r="I5594" i="1"/>
  <c r="G5594" i="1"/>
  <c r="I4218" i="1"/>
  <c r="G4218" i="1"/>
  <c r="I6081" i="1"/>
  <c r="G6081" i="1"/>
  <c r="I5759" i="1"/>
  <c r="G5759" i="1"/>
  <c r="F3755" i="1"/>
  <c r="E3755" i="1"/>
  <c r="F809" i="1"/>
  <c r="E809" i="1"/>
  <c r="I2622" i="1"/>
  <c r="G2622" i="1"/>
  <c r="I6330" i="1"/>
  <c r="G6330" i="1"/>
  <c r="I2826" i="1"/>
  <c r="G2826" i="1"/>
  <c r="I3363" i="1"/>
  <c r="G3363" i="1"/>
  <c r="I1742" i="1"/>
  <c r="G1742" i="1"/>
  <c r="I5116" i="1"/>
  <c r="G5116" i="1"/>
  <c r="I2693" i="1"/>
  <c r="G2693" i="1"/>
  <c r="I4733" i="1"/>
  <c r="G4733" i="1"/>
  <c r="I331" i="1"/>
  <c r="G331" i="1"/>
  <c r="I1745" i="1"/>
  <c r="G1745" i="1"/>
  <c r="I6194" i="1"/>
  <c r="G6194" i="1"/>
  <c r="I535" i="1"/>
  <c r="G535" i="1"/>
  <c r="I6711" i="1"/>
  <c r="G6711" i="1"/>
  <c r="I4728" i="1"/>
  <c r="G4728" i="1"/>
  <c r="H6683" i="1"/>
  <c r="J6683" i="1"/>
  <c r="H6565" i="1"/>
  <c r="J6565" i="1"/>
  <c r="I4325" i="1"/>
  <c r="G4325" i="1"/>
  <c r="I5710" i="1"/>
  <c r="G5710" i="1"/>
  <c r="I3306" i="1"/>
  <c r="G3306" i="1"/>
  <c r="J5142" i="1"/>
  <c r="H5142" i="1"/>
  <c r="I443" i="1"/>
  <c r="G443" i="1"/>
  <c r="I4036" i="1"/>
  <c r="G4036" i="1"/>
  <c r="I1337" i="1"/>
  <c r="G1337" i="1"/>
  <c r="I4158" i="1"/>
  <c r="G4158" i="1"/>
  <c r="I2776" i="1"/>
  <c r="G2776" i="1"/>
  <c r="I1918" i="1"/>
  <c r="G1918" i="1"/>
  <c r="H286" i="1"/>
  <c r="J286" i="1"/>
  <c r="H4484" i="1"/>
  <c r="J4484" i="1"/>
  <c r="I1627" i="1"/>
  <c r="G1627" i="1"/>
  <c r="I4209" i="1"/>
  <c r="G4209" i="1"/>
  <c r="I284" i="1"/>
  <c r="G284" i="1"/>
  <c r="I3774" i="1"/>
  <c r="G3774" i="1"/>
  <c r="I832" i="1"/>
  <c r="G832" i="1"/>
  <c r="I4461" i="1"/>
  <c r="G4461" i="1"/>
  <c r="I3435" i="1"/>
  <c r="G3435" i="1"/>
  <c r="I5347" i="1"/>
  <c r="G5347" i="1"/>
  <c r="I6338" i="1"/>
  <c r="G6338" i="1"/>
  <c r="I138" i="1"/>
  <c r="G138" i="1"/>
  <c r="I1288" i="1"/>
  <c r="G1288" i="1"/>
  <c r="I4441" i="1"/>
  <c r="G4441" i="1"/>
  <c r="H60" i="1"/>
  <c r="J60" i="1"/>
  <c r="I5433" i="1"/>
  <c r="G5433" i="1"/>
  <c r="H777" i="1"/>
  <c r="J777" i="1"/>
  <c r="F2571" i="1"/>
  <c r="E2571" i="1"/>
  <c r="I1029" i="1"/>
  <c r="G1029" i="1"/>
  <c r="H1173" i="1"/>
  <c r="J1173" i="1"/>
  <c r="I3028" i="1"/>
  <c r="G3028" i="1"/>
  <c r="I4721" i="1"/>
  <c r="G4721" i="1"/>
  <c r="I3976" i="1"/>
  <c r="G3976" i="1"/>
  <c r="H5563" i="1"/>
  <c r="J5563" i="1"/>
  <c r="I2195" i="1"/>
  <c r="G2195" i="1"/>
  <c r="I3212" i="1"/>
  <c r="G3212" i="1"/>
  <c r="I4385" i="1"/>
  <c r="G4385" i="1"/>
  <c r="I3953" i="1"/>
  <c r="G3953" i="1"/>
  <c r="H6229" i="1"/>
  <c r="J6229" i="1"/>
  <c r="I6039" i="1"/>
  <c r="G6039" i="1"/>
  <c r="I3908" i="1"/>
  <c r="G3908" i="1"/>
  <c r="I3236" i="1"/>
  <c r="G3236" i="1"/>
  <c r="I1216" i="1"/>
  <c r="G1216" i="1"/>
  <c r="I3076" i="1"/>
  <c r="G3076" i="1"/>
  <c r="I4950" i="1"/>
  <c r="G4950" i="1"/>
  <c r="I364" i="1"/>
  <c r="G364" i="1"/>
  <c r="H3443" i="1"/>
  <c r="J3443" i="1"/>
  <c r="I3374" i="1"/>
  <c r="G3374" i="1"/>
  <c r="I3447" i="1"/>
  <c r="G3447" i="1"/>
  <c r="I3760" i="1"/>
  <c r="G3760" i="1"/>
  <c r="I5801" i="1"/>
  <c r="G5801" i="1"/>
  <c r="I6378" i="1"/>
  <c r="G6378" i="1"/>
  <c r="I3532" i="1"/>
  <c r="G3532" i="1"/>
  <c r="I5460" i="1"/>
  <c r="G5460" i="1"/>
  <c r="H6543" i="1"/>
  <c r="J6543" i="1"/>
  <c r="I574" i="1"/>
  <c r="G574" i="1"/>
  <c r="I2044" i="1"/>
  <c r="G2044" i="1"/>
  <c r="I6516" i="1"/>
  <c r="G6516" i="1"/>
  <c r="I5040" i="1"/>
  <c r="G5040" i="1"/>
  <c r="I1390" i="1"/>
  <c r="G1390" i="1"/>
  <c r="I248" i="1"/>
  <c r="G248" i="1"/>
  <c r="I86" i="1"/>
  <c r="G86" i="1"/>
  <c r="I2907" i="1"/>
  <c r="G2907" i="1"/>
  <c r="I3301" i="1"/>
  <c r="G3301" i="1"/>
  <c r="I3220" i="1"/>
  <c r="G3220" i="1"/>
  <c r="H1419" i="1"/>
  <c r="J1419" i="1"/>
  <c r="H6422" i="1"/>
  <c r="J6422" i="1"/>
  <c r="I3886" i="1"/>
  <c r="G3886" i="1"/>
  <c r="H1629" i="1"/>
  <c r="J1629" i="1"/>
  <c r="I943" i="1"/>
  <c r="G943" i="1"/>
  <c r="E6241" i="1"/>
  <c r="F6241" i="1"/>
  <c r="F4915" i="1"/>
  <c r="E4915" i="1"/>
  <c r="F1637" i="1"/>
  <c r="E1637" i="1"/>
  <c r="F3063" i="1"/>
  <c r="E3063" i="1"/>
  <c r="I2790" i="1"/>
  <c r="G2790" i="1"/>
  <c r="F3101" i="1"/>
  <c r="E3101" i="1"/>
  <c r="I5575" i="1"/>
  <c r="G5575" i="1"/>
  <c r="H6300" i="1"/>
  <c r="J6300" i="1"/>
  <c r="J5428" i="1"/>
  <c r="H5428" i="1"/>
  <c r="H6357" i="1"/>
  <c r="J6357" i="1"/>
  <c r="I5645" i="1"/>
  <c r="G5645" i="1"/>
  <c r="H2383" i="1"/>
  <c r="J2383" i="1"/>
  <c r="H3613" i="1"/>
  <c r="J3613" i="1"/>
  <c r="J1792" i="1"/>
  <c r="H1792" i="1"/>
  <c r="J5647" i="1"/>
  <c r="H5647" i="1"/>
  <c r="J4037" i="1"/>
  <c r="H4037" i="1"/>
  <c r="F439" i="1"/>
  <c r="E439" i="1"/>
  <c r="F3979" i="1"/>
  <c r="E3979" i="1"/>
  <c r="F4982" i="1"/>
  <c r="E4982" i="1"/>
  <c r="F6491" i="1"/>
  <c r="E6491" i="1"/>
  <c r="I2166" i="1"/>
  <c r="G2166" i="1"/>
  <c r="H3807" i="1"/>
  <c r="J3807" i="1"/>
  <c r="H2955" i="1"/>
  <c r="J2955" i="1"/>
  <c r="I4468" i="1"/>
  <c r="G4468" i="1"/>
  <c r="H389" i="1"/>
  <c r="J389" i="1"/>
  <c r="H6313" i="1"/>
  <c r="J6313" i="1"/>
  <c r="H4634" i="1"/>
  <c r="J4634" i="1"/>
  <c r="H2220" i="1"/>
  <c r="J2220" i="1"/>
  <c r="H3890" i="1"/>
  <c r="J3890" i="1"/>
  <c r="H6040" i="1"/>
  <c r="J6040" i="1"/>
  <c r="H5667" i="1"/>
  <c r="J5667" i="1"/>
  <c r="H950" i="1"/>
  <c r="J950" i="1"/>
  <c r="H3527" i="1"/>
  <c r="J3527" i="1"/>
  <c r="H1442" i="1"/>
  <c r="J1442" i="1"/>
  <c r="H6720" i="1"/>
  <c r="J6720" i="1"/>
  <c r="H1825" i="1"/>
  <c r="J1825" i="1"/>
  <c r="J5977" i="1"/>
  <c r="H5977" i="1"/>
  <c r="I6342" i="1"/>
  <c r="G6342" i="1"/>
  <c r="H4722" i="1"/>
  <c r="J4722" i="1"/>
  <c r="H301" i="1"/>
  <c r="J301" i="1"/>
  <c r="I1688" i="1"/>
  <c r="G1688" i="1"/>
  <c r="I2671" i="1"/>
  <c r="G2671" i="1"/>
  <c r="I2878" i="1"/>
  <c r="G2878" i="1"/>
  <c r="J1947" i="1"/>
  <c r="H1947" i="1"/>
  <c r="H1775" i="1"/>
  <c r="J1775" i="1"/>
  <c r="H5238" i="1"/>
  <c r="J5238" i="1"/>
  <c r="H665" i="1"/>
  <c r="J665" i="1"/>
  <c r="H5516" i="1"/>
  <c r="J5516" i="1"/>
  <c r="H2736" i="1"/>
  <c r="J2736" i="1"/>
  <c r="H4136" i="1"/>
  <c r="J4136" i="1"/>
  <c r="I1735" i="1"/>
  <c r="G1735" i="1"/>
  <c r="F1394" i="1"/>
  <c r="E1394" i="1"/>
  <c r="I6673" i="1"/>
  <c r="G6673" i="1"/>
  <c r="I3491" i="1"/>
  <c r="G3491" i="1"/>
  <c r="J5514" i="1"/>
  <c r="H5514" i="1"/>
  <c r="I2112" i="1"/>
  <c r="G2112" i="1"/>
  <c r="I4241" i="1"/>
  <c r="G4241" i="1"/>
  <c r="I1989" i="1"/>
  <c r="G1989" i="1"/>
  <c r="I1990" i="1"/>
  <c r="G1990" i="1"/>
  <c r="H5059" i="1"/>
  <c r="J5059" i="1"/>
  <c r="I3203" i="1"/>
  <c r="G3203" i="1"/>
  <c r="I2853" i="1"/>
  <c r="G2853" i="1"/>
  <c r="I3961" i="1"/>
  <c r="G3961" i="1"/>
  <c r="I4229" i="1"/>
  <c r="G4229" i="1"/>
  <c r="I3584" i="1"/>
  <c r="G3584" i="1"/>
  <c r="I5755" i="1"/>
  <c r="G5755" i="1"/>
  <c r="I3433" i="1"/>
  <c r="G3433" i="1"/>
  <c r="I3737" i="1"/>
  <c r="G3737" i="1"/>
  <c r="I2716" i="1"/>
  <c r="G2716" i="1"/>
  <c r="I6398" i="1"/>
  <c r="G6398" i="1"/>
  <c r="I5739" i="1"/>
  <c r="G5739" i="1"/>
  <c r="H1017" i="1"/>
  <c r="J1017" i="1"/>
  <c r="H6036" i="1"/>
  <c r="J6036" i="1"/>
  <c r="I5161" i="1"/>
  <c r="G5161" i="1"/>
  <c r="I1039" i="1"/>
  <c r="G1039" i="1"/>
  <c r="I226" i="1"/>
  <c r="G226" i="1"/>
  <c r="H5094" i="1"/>
  <c r="J5094" i="1"/>
  <c r="I154" i="1"/>
  <c r="G154" i="1"/>
  <c r="I5892" i="1"/>
  <c r="G5892" i="1"/>
  <c r="H6286" i="1"/>
  <c r="J6286" i="1"/>
  <c r="I5012" i="1"/>
  <c r="G5012" i="1"/>
  <c r="I3387" i="1"/>
  <c r="G3387" i="1"/>
  <c r="I2536" i="1"/>
  <c r="G2536" i="1"/>
  <c r="I4160" i="1"/>
  <c r="G4160" i="1"/>
  <c r="I1386" i="1"/>
  <c r="G1386" i="1"/>
  <c r="I67" i="1"/>
  <c r="G67" i="1"/>
  <c r="I1398" i="1"/>
  <c r="G1398" i="1"/>
  <c r="I6140" i="1"/>
  <c r="G6140" i="1"/>
  <c r="I6649" i="1"/>
  <c r="G6649" i="1"/>
  <c r="I5888" i="1"/>
  <c r="G5888" i="1"/>
  <c r="I104" i="1"/>
  <c r="G104" i="1"/>
  <c r="I5030" i="1"/>
  <c r="G5030" i="1"/>
  <c r="I4375" i="1"/>
  <c r="G4375" i="1"/>
  <c r="I5064" i="1"/>
  <c r="G5064" i="1"/>
  <c r="I5827" i="1"/>
  <c r="G5827" i="1"/>
  <c r="I5833" i="1"/>
  <c r="G5833" i="1"/>
  <c r="I1095" i="1"/>
  <c r="G1095" i="1"/>
  <c r="I4910" i="1"/>
  <c r="G4910" i="1"/>
  <c r="I5262" i="1"/>
  <c r="G5262" i="1"/>
  <c r="I4053" i="1"/>
  <c r="G4053" i="1"/>
  <c r="H199" i="1"/>
  <c r="J199" i="1"/>
  <c r="H4736" i="1"/>
  <c r="J4736" i="1"/>
  <c r="I3591" i="1"/>
  <c r="G3591" i="1"/>
  <c r="I3717" i="1"/>
  <c r="G3717" i="1"/>
  <c r="I2291" i="1"/>
  <c r="G2291" i="1"/>
  <c r="H4966" i="1"/>
  <c r="J4966" i="1"/>
  <c r="I5481" i="1"/>
  <c r="G5481" i="1"/>
  <c r="I4129" i="1"/>
  <c r="G4129" i="1"/>
  <c r="I1650" i="1"/>
  <c r="G1650" i="1"/>
  <c r="I6104" i="1"/>
  <c r="G6104" i="1"/>
  <c r="H5538" i="1"/>
  <c r="J5538" i="1"/>
  <c r="I5866" i="1"/>
  <c r="G5866" i="1"/>
  <c r="I6147" i="1"/>
  <c r="G6147" i="1"/>
  <c r="I1975" i="1"/>
  <c r="G1975" i="1"/>
  <c r="I760" i="1"/>
  <c r="G760" i="1"/>
  <c r="I6347" i="1"/>
  <c r="G6347" i="1"/>
  <c r="I3724" i="1"/>
  <c r="G3724" i="1"/>
  <c r="I869" i="1"/>
  <c r="G869" i="1"/>
  <c r="I3598" i="1"/>
  <c r="G3598" i="1"/>
  <c r="H5224" i="1"/>
  <c r="J5224" i="1"/>
  <c r="E1281" i="1"/>
  <c r="F1281" i="1"/>
  <c r="I859" i="1"/>
  <c r="G859" i="1"/>
  <c r="H3965" i="1"/>
  <c r="J3965" i="1"/>
  <c r="F5053" i="1"/>
  <c r="E5053" i="1"/>
  <c r="I2764" i="1"/>
  <c r="G2764" i="1"/>
  <c r="F3489" i="1"/>
  <c r="E3489" i="1"/>
  <c r="H2161" i="1"/>
  <c r="J2161" i="1"/>
  <c r="F4448" i="1"/>
  <c r="E4448" i="1"/>
  <c r="F1782" i="1"/>
  <c r="E1782" i="1"/>
  <c r="F5861" i="1"/>
  <c r="E5861" i="1"/>
  <c r="I3488" i="1"/>
  <c r="G3488" i="1"/>
  <c r="I1634" i="1"/>
  <c r="G1634" i="1"/>
  <c r="I3329" i="1"/>
  <c r="G3329" i="1"/>
  <c r="I841" i="1"/>
  <c r="G841" i="1"/>
  <c r="I1619" i="1"/>
  <c r="G1619" i="1"/>
  <c r="H5275" i="1"/>
  <c r="J5275" i="1"/>
  <c r="I112" i="1"/>
  <c r="G112" i="1"/>
  <c r="I2012" i="1"/>
  <c r="G2012" i="1"/>
  <c r="I4937" i="1"/>
  <c r="G4937" i="1"/>
  <c r="I3393" i="1"/>
  <c r="G3393" i="1"/>
  <c r="I1255" i="1"/>
  <c r="G1255" i="1"/>
  <c r="I692" i="1"/>
  <c r="G692" i="1"/>
  <c r="I4784" i="1"/>
  <c r="G4784" i="1"/>
  <c r="I3621" i="1"/>
  <c r="G3621" i="1"/>
  <c r="I854" i="1"/>
  <c r="G854" i="1"/>
  <c r="I1752" i="1"/>
  <c r="G1752" i="1"/>
  <c r="I676" i="1"/>
  <c r="G676" i="1"/>
  <c r="I1609" i="1"/>
  <c r="G1609" i="1"/>
  <c r="I1211" i="1"/>
  <c r="G1211" i="1"/>
  <c r="I863" i="1"/>
  <c r="G863" i="1"/>
  <c r="I3556" i="1"/>
  <c r="G3556" i="1"/>
  <c r="I2265" i="1"/>
  <c r="G2265" i="1"/>
  <c r="H1641" i="1"/>
  <c r="J1641" i="1"/>
  <c r="H4682" i="1"/>
  <c r="J4682" i="1"/>
  <c r="H1636" i="1"/>
  <c r="J1636" i="1"/>
  <c r="I2013" i="1"/>
  <c r="G2013" i="1"/>
  <c r="I6514" i="1"/>
  <c r="G6514" i="1"/>
  <c r="I2773" i="1"/>
  <c r="G2773" i="1"/>
  <c r="I2015" i="1"/>
  <c r="G2015" i="1"/>
  <c r="I4139" i="1"/>
  <c r="G4139" i="1"/>
  <c r="H4003" i="1"/>
  <c r="J4003" i="1"/>
  <c r="I186" i="1"/>
  <c r="G186" i="1"/>
  <c r="I1601" i="1"/>
  <c r="G1601" i="1"/>
  <c r="I115" i="1"/>
  <c r="G115" i="1"/>
  <c r="I1153" i="1"/>
  <c r="G1153" i="1"/>
  <c r="J2267" i="1"/>
  <c r="H2267" i="1"/>
  <c r="H2807" i="1"/>
  <c r="J2807" i="1"/>
  <c r="I212" i="1"/>
  <c r="G212" i="1"/>
  <c r="F4530" i="1"/>
  <c r="E4530" i="1"/>
  <c r="F851" i="1"/>
  <c r="E851" i="1"/>
  <c r="F1973" i="1"/>
  <c r="E1973" i="1"/>
  <c r="H6673" i="1"/>
  <c r="J6673" i="1"/>
  <c r="H3491" i="1"/>
  <c r="J3491" i="1"/>
  <c r="I5514" i="1"/>
  <c r="G5514" i="1"/>
  <c r="H3157" i="1"/>
  <c r="J3157" i="1"/>
  <c r="H2112" i="1"/>
  <c r="J2112" i="1"/>
  <c r="H4241" i="1"/>
  <c r="J4241" i="1"/>
  <c r="H6520" i="1"/>
  <c r="J6520" i="1"/>
  <c r="H1989" i="1"/>
  <c r="J1989" i="1"/>
  <c r="I3259" i="1"/>
  <c r="G3259" i="1"/>
  <c r="H1990" i="1"/>
  <c r="J1990" i="1"/>
  <c r="I5059" i="1"/>
  <c r="G5059" i="1"/>
  <c r="J892" i="1"/>
  <c r="H892" i="1"/>
  <c r="J3203" i="1"/>
  <c r="H3203" i="1"/>
  <c r="J2853" i="1"/>
  <c r="H2853" i="1"/>
  <c r="H3570" i="1"/>
  <c r="J3570" i="1"/>
  <c r="J3961" i="1"/>
  <c r="H3961" i="1"/>
  <c r="H4229" i="1"/>
  <c r="J4229" i="1"/>
  <c r="I1178" i="1"/>
  <c r="G1178" i="1"/>
  <c r="H3584" i="1"/>
  <c r="J3584" i="1"/>
  <c r="H5755" i="1"/>
  <c r="J5755" i="1"/>
  <c r="H3433" i="1"/>
  <c r="J3433" i="1"/>
  <c r="H3640" i="1"/>
  <c r="J3640" i="1"/>
  <c r="H3737" i="1"/>
  <c r="J3737" i="1"/>
  <c r="J2716" i="1"/>
  <c r="H2716" i="1"/>
  <c r="H1184" i="1"/>
  <c r="J1184" i="1"/>
  <c r="H6398" i="1"/>
  <c r="J6398" i="1"/>
  <c r="H5739" i="1"/>
  <c r="J5739" i="1"/>
  <c r="I1017" i="1"/>
  <c r="G1017" i="1"/>
  <c r="H5922" i="1"/>
  <c r="J5922" i="1"/>
  <c r="I6036" i="1"/>
  <c r="G6036" i="1"/>
  <c r="H5161" i="1"/>
  <c r="J5161" i="1"/>
  <c r="H4999" i="1"/>
  <c r="J4999" i="1"/>
  <c r="J1039" i="1"/>
  <c r="H1039" i="1"/>
  <c r="H3334" i="1"/>
  <c r="J3334" i="1"/>
  <c r="H226" i="1"/>
  <c r="J226" i="1"/>
  <c r="I5094" i="1"/>
  <c r="G5094" i="1"/>
  <c r="H4818" i="1"/>
  <c r="J4818" i="1"/>
  <c r="H4838" i="1"/>
  <c r="J4838" i="1"/>
  <c r="H4778" i="1"/>
  <c r="J4778" i="1"/>
  <c r="H3887" i="1"/>
  <c r="J3887" i="1"/>
  <c r="H154" i="1"/>
  <c r="J154" i="1"/>
  <c r="F3793" i="1"/>
  <c r="E3793" i="1"/>
  <c r="F1420" i="1"/>
  <c r="E1420" i="1"/>
  <c r="E2313" i="1"/>
  <c r="F2313" i="1"/>
  <c r="F1959" i="1"/>
  <c r="E1959" i="1"/>
  <c r="F833" i="1"/>
  <c r="E833" i="1"/>
  <c r="I855" i="1"/>
  <c r="G855" i="1"/>
  <c r="I5527" i="1"/>
  <c r="G5527" i="1"/>
  <c r="E6660" i="1"/>
  <c r="F6660" i="1"/>
  <c r="F6260" i="1"/>
  <c r="E6260" i="1"/>
  <c r="F4789" i="1"/>
  <c r="E4789" i="1"/>
  <c r="F2216" i="1"/>
  <c r="E2216" i="1"/>
  <c r="H3577" i="1"/>
  <c r="J3577" i="1"/>
  <c r="H3230" i="1"/>
  <c r="J3230" i="1"/>
  <c r="H3518" i="1"/>
  <c r="J3518" i="1"/>
  <c r="H3444" i="1"/>
  <c r="J3444" i="1"/>
  <c r="H4231" i="1"/>
  <c r="J4231" i="1"/>
  <c r="H1683" i="1"/>
  <c r="J1683" i="1"/>
  <c r="H3108" i="1"/>
  <c r="J3108" i="1"/>
  <c r="H1109" i="1"/>
  <c r="J1109" i="1"/>
  <c r="H1477" i="1"/>
  <c r="J1477" i="1"/>
  <c r="H5953" i="1"/>
  <c r="J5953" i="1"/>
  <c r="H2355" i="1"/>
  <c r="J2355" i="1"/>
  <c r="H2982" i="1"/>
  <c r="J2982" i="1"/>
  <c r="I3056" i="1"/>
  <c r="G3056" i="1"/>
  <c r="H1705" i="1"/>
  <c r="J1705" i="1"/>
  <c r="H4957" i="1"/>
  <c r="J4957" i="1"/>
  <c r="H5273" i="1"/>
  <c r="J5273" i="1"/>
  <c r="H6252" i="1"/>
  <c r="J6252" i="1"/>
  <c r="H3691" i="1"/>
  <c r="J3691" i="1"/>
  <c r="H6012" i="1"/>
  <c r="J6012" i="1"/>
  <c r="H6061" i="1"/>
  <c r="J6061" i="1"/>
  <c r="H411" i="1"/>
  <c r="J411" i="1"/>
  <c r="H50" i="1"/>
  <c r="J50" i="1"/>
  <c r="J6402" i="1"/>
  <c r="H6402" i="1"/>
  <c r="I6085" i="1"/>
  <c r="G6085" i="1"/>
  <c r="I6602" i="1"/>
  <c r="G6602" i="1"/>
  <c r="H5581" i="1"/>
  <c r="J5581" i="1"/>
  <c r="J1631" i="1"/>
  <c r="H1631" i="1"/>
  <c r="H2905" i="1"/>
  <c r="J2905" i="1"/>
  <c r="H2127" i="1"/>
  <c r="J2127" i="1"/>
  <c r="H3519" i="1"/>
  <c r="J3519" i="1"/>
  <c r="H6208" i="1"/>
  <c r="J6208" i="1"/>
  <c r="H6626" i="1"/>
  <c r="J6626" i="1"/>
  <c r="H4644" i="1"/>
  <c r="J4644" i="1"/>
  <c r="H1233" i="1"/>
  <c r="J1233" i="1"/>
  <c r="H2461" i="1"/>
  <c r="J2461" i="1"/>
  <c r="H4345" i="1"/>
  <c r="J4345" i="1"/>
  <c r="H5594" i="1"/>
  <c r="J5594" i="1"/>
  <c r="H4218" i="1"/>
  <c r="J4218" i="1"/>
  <c r="H6081" i="1"/>
  <c r="J6081" i="1"/>
  <c r="H5759" i="1"/>
  <c r="J5759" i="1"/>
  <c r="F4665" i="1"/>
  <c r="E4665" i="1"/>
  <c r="I2280" i="1"/>
  <c r="G2280" i="1"/>
  <c r="J2622" i="1"/>
  <c r="H2622" i="1"/>
  <c r="J6330" i="1"/>
  <c r="H6330" i="1"/>
  <c r="H2826" i="1"/>
  <c r="J2826" i="1"/>
  <c r="J3363" i="1"/>
  <c r="H3363" i="1"/>
  <c r="H1742" i="1"/>
  <c r="J1742" i="1"/>
  <c r="J5116" i="1"/>
  <c r="H5116" i="1"/>
  <c r="H2693" i="1"/>
  <c r="J2693" i="1"/>
  <c r="H4733" i="1"/>
  <c r="J4733" i="1"/>
  <c r="H331" i="1"/>
  <c r="J331" i="1"/>
  <c r="H1745" i="1"/>
  <c r="J1745" i="1"/>
  <c r="H6194" i="1"/>
  <c r="J6194" i="1"/>
  <c r="H535" i="1"/>
  <c r="J535" i="1"/>
  <c r="H6711" i="1"/>
  <c r="J6711" i="1"/>
  <c r="H4728" i="1"/>
  <c r="J4728" i="1"/>
  <c r="I6683" i="1"/>
  <c r="G6683" i="1"/>
  <c r="I6565" i="1"/>
  <c r="G6565" i="1"/>
  <c r="J4325" i="1"/>
  <c r="H4325" i="1"/>
  <c r="J5710" i="1"/>
  <c r="H5710" i="1"/>
  <c r="H3306" i="1"/>
  <c r="J3306" i="1"/>
  <c r="I5142" i="1"/>
  <c r="G5142" i="1"/>
  <c r="H443" i="1"/>
  <c r="J443" i="1"/>
  <c r="J4036" i="1"/>
  <c r="H4036" i="1"/>
  <c r="H1337" i="1"/>
  <c r="J1337" i="1"/>
  <c r="H4158" i="1"/>
  <c r="J4158" i="1"/>
  <c r="H2776" i="1"/>
  <c r="J2776" i="1"/>
  <c r="H1918" i="1"/>
  <c r="J1918" i="1"/>
  <c r="I286" i="1"/>
  <c r="G286" i="1"/>
  <c r="I4484" i="1"/>
  <c r="G4484" i="1"/>
  <c r="H1627" i="1"/>
  <c r="J1627" i="1"/>
  <c r="H4209" i="1"/>
  <c r="J4209" i="1"/>
  <c r="H284" i="1"/>
  <c r="J284" i="1"/>
  <c r="H3774" i="1"/>
  <c r="J3774" i="1"/>
  <c r="H832" i="1"/>
  <c r="J832" i="1"/>
  <c r="H4461" i="1"/>
  <c r="J4461" i="1"/>
  <c r="H3435" i="1"/>
  <c r="J3435" i="1"/>
  <c r="H5347" i="1"/>
  <c r="J5347" i="1"/>
  <c r="H6338" i="1"/>
  <c r="J6338" i="1"/>
  <c r="H138" i="1"/>
  <c r="J138" i="1"/>
  <c r="H1288" i="1"/>
  <c r="J1288" i="1"/>
  <c r="H4441" i="1"/>
  <c r="J4441" i="1"/>
  <c r="I60" i="1"/>
  <c r="G60" i="1"/>
  <c r="H5433" i="1"/>
  <c r="J5433" i="1"/>
  <c r="I777" i="1"/>
  <c r="G777" i="1"/>
  <c r="F891" i="1"/>
  <c r="E891" i="1"/>
  <c r="H1029" i="1"/>
  <c r="J1029" i="1"/>
  <c r="I1173" i="1"/>
  <c r="G1173" i="1"/>
  <c r="H3028" i="1"/>
  <c r="J3028" i="1"/>
  <c r="H4721" i="1"/>
  <c r="J4721" i="1"/>
  <c r="H3976" i="1"/>
  <c r="J3976" i="1"/>
  <c r="I5563" i="1"/>
  <c r="G5563" i="1"/>
  <c r="H2195" i="1"/>
  <c r="J2195" i="1"/>
  <c r="H3212" i="1"/>
  <c r="J3212" i="1"/>
  <c r="H4385" i="1"/>
  <c r="J4385" i="1"/>
  <c r="H3953" i="1"/>
  <c r="J3953" i="1"/>
  <c r="I6229" i="1"/>
  <c r="G6229" i="1"/>
  <c r="H6039" i="1"/>
  <c r="J6039" i="1"/>
  <c r="H3908" i="1"/>
  <c r="J3908" i="1"/>
  <c r="H3236" i="1"/>
  <c r="J3236" i="1"/>
  <c r="H1216" i="1"/>
  <c r="J1216" i="1"/>
  <c r="H3076" i="1"/>
  <c r="J3076" i="1"/>
  <c r="H4950" i="1"/>
  <c r="J4950" i="1"/>
  <c r="J364" i="1"/>
  <c r="H364" i="1"/>
  <c r="I3443" i="1"/>
  <c r="G3443" i="1"/>
  <c r="J3374" i="1"/>
  <c r="H3374" i="1"/>
  <c r="J3447" i="1"/>
  <c r="H3447" i="1"/>
  <c r="H3760" i="1"/>
  <c r="J3760" i="1"/>
  <c r="H5801" i="1"/>
  <c r="J5801" i="1"/>
  <c r="H6378" i="1"/>
  <c r="J6378" i="1"/>
  <c r="H3532" i="1"/>
  <c r="J3532" i="1"/>
  <c r="J5460" i="1"/>
  <c r="H5460" i="1"/>
  <c r="I6543" i="1"/>
  <c r="G6543" i="1"/>
  <c r="H574" i="1"/>
  <c r="J574" i="1"/>
  <c r="H2044" i="1"/>
  <c r="J2044" i="1"/>
  <c r="J6516" i="1"/>
  <c r="H6516" i="1"/>
  <c r="H5040" i="1"/>
  <c r="J5040" i="1"/>
  <c r="H1390" i="1"/>
  <c r="J1390" i="1"/>
  <c r="H248" i="1"/>
  <c r="J248" i="1"/>
  <c r="J86" i="1"/>
  <c r="H86" i="1"/>
  <c r="H2907" i="1"/>
  <c r="J2907" i="1"/>
  <c r="H3301" i="1"/>
  <c r="J3301" i="1"/>
  <c r="H3220" i="1"/>
  <c r="J3220" i="1"/>
  <c r="I1419" i="1"/>
  <c r="G1419" i="1"/>
  <c r="I6422" i="1"/>
  <c r="G6422" i="1"/>
  <c r="H3886" i="1"/>
  <c r="J3886" i="1"/>
  <c r="I1629" i="1"/>
  <c r="G1629" i="1"/>
  <c r="J943" i="1"/>
  <c r="H943" i="1"/>
  <c r="E6192" i="1"/>
  <c r="F6192" i="1"/>
  <c r="F4529" i="1"/>
  <c r="E4529" i="1"/>
  <c r="H3609" i="1"/>
  <c r="J3609" i="1"/>
  <c r="H2897" i="1"/>
  <c r="J2897" i="1"/>
  <c r="H660" i="1"/>
  <c r="J660" i="1"/>
  <c r="H5892" i="1"/>
  <c r="J5892" i="1"/>
  <c r="H1386" i="1"/>
  <c r="J1386" i="1"/>
  <c r="H104" i="1"/>
  <c r="J104" i="1"/>
  <c r="J4910" i="1"/>
  <c r="H4910" i="1"/>
  <c r="H3717" i="1"/>
  <c r="J3717" i="1"/>
  <c r="J5866" i="1"/>
  <c r="H5866" i="1"/>
  <c r="H6347" i="1"/>
  <c r="J6347" i="1"/>
  <c r="I5224" i="1"/>
  <c r="G5224" i="1"/>
  <c r="F3545" i="1"/>
  <c r="E3545" i="1"/>
  <c r="H1619" i="1"/>
  <c r="J1619" i="1"/>
  <c r="J854" i="1"/>
  <c r="H854" i="1"/>
  <c r="E1604" i="1"/>
  <c r="F1604" i="1"/>
  <c r="I421" i="1"/>
  <c r="G421" i="1"/>
  <c r="I4178" i="1"/>
  <c r="G4178" i="1"/>
  <c r="I3544" i="1"/>
  <c r="G3544" i="1"/>
  <c r="I2469" i="1"/>
  <c r="G2469" i="1"/>
  <c r="F6715" i="1"/>
  <c r="E6715" i="1"/>
  <c r="I1577" i="1"/>
  <c r="G1577" i="1"/>
  <c r="F6051" i="1"/>
  <c r="E6051" i="1"/>
  <c r="I5324" i="1"/>
  <c r="G5324" i="1"/>
  <c r="I6481" i="1"/>
  <c r="G6481" i="1"/>
  <c r="I2238" i="1"/>
  <c r="G2238" i="1"/>
  <c r="I4769" i="1"/>
  <c r="G4769" i="1"/>
  <c r="I1856" i="1"/>
  <c r="G1856" i="1"/>
  <c r="H944" i="1"/>
  <c r="J944" i="1"/>
  <c r="I76" i="1"/>
  <c r="G76" i="1"/>
  <c r="I2315" i="1"/>
  <c r="G2315" i="1"/>
  <c r="I6215" i="1"/>
  <c r="G6215" i="1"/>
  <c r="F6118" i="1"/>
  <c r="E6118" i="1"/>
  <c r="I3252" i="1"/>
  <c r="G3252" i="1"/>
  <c r="I6554" i="1"/>
  <c r="G6554" i="1"/>
  <c r="I2734" i="1"/>
  <c r="G2734" i="1"/>
  <c r="I4118" i="1"/>
  <c r="G4118" i="1"/>
  <c r="I1839" i="1"/>
  <c r="G1839" i="1"/>
  <c r="I5470" i="1"/>
  <c r="G5470" i="1"/>
  <c r="I3397" i="1"/>
  <c r="G3397" i="1"/>
  <c r="I5518" i="1"/>
  <c r="G5518" i="1"/>
  <c r="I288" i="1"/>
  <c r="G288" i="1"/>
  <c r="I1225" i="1"/>
  <c r="G1225" i="1"/>
  <c r="I1059" i="1"/>
  <c r="G1059" i="1"/>
  <c r="I159" i="1"/>
  <c r="G159" i="1"/>
  <c r="I5050" i="1"/>
  <c r="G5050" i="1"/>
  <c r="I6606" i="1"/>
  <c r="G6606" i="1"/>
  <c r="I4453" i="1"/>
  <c r="G4453" i="1"/>
  <c r="I5985" i="1"/>
  <c r="G5985" i="1"/>
  <c r="I2509" i="1"/>
  <c r="G2509" i="1"/>
  <c r="I5366" i="1"/>
  <c r="G5366" i="1"/>
  <c r="I1041" i="1"/>
  <c r="G1041" i="1"/>
  <c r="I4677" i="1"/>
  <c r="G4677" i="1"/>
  <c r="J2341" i="1"/>
  <c r="H2341" i="1"/>
  <c r="I4242" i="1"/>
  <c r="G4242" i="1"/>
  <c r="I4202" i="1"/>
  <c r="G4202" i="1"/>
  <c r="I1135" i="1"/>
  <c r="G1135" i="1"/>
  <c r="I974" i="1"/>
  <c r="G974" i="1"/>
  <c r="I3701" i="1"/>
  <c r="G3701" i="1"/>
  <c r="I2615" i="1"/>
  <c r="G2615" i="1"/>
  <c r="I5237" i="1"/>
  <c r="G5237" i="1"/>
  <c r="I845" i="1"/>
  <c r="G845" i="1"/>
  <c r="I4320" i="1"/>
  <c r="G4320" i="1"/>
  <c r="I1502" i="1"/>
  <c r="G1502" i="1"/>
  <c r="I4414" i="1"/>
  <c r="G4414" i="1"/>
  <c r="I368" i="1"/>
  <c r="G368" i="1"/>
  <c r="H5364" i="1"/>
  <c r="J5364" i="1"/>
  <c r="I992" i="1"/>
  <c r="G992" i="1"/>
  <c r="I791" i="1"/>
  <c r="G791" i="1"/>
  <c r="H1052" i="1"/>
  <c r="J1052" i="1"/>
  <c r="H4347" i="1"/>
  <c r="J4347" i="1"/>
  <c r="I319" i="1"/>
  <c r="G319" i="1"/>
  <c r="H4817" i="1"/>
  <c r="J4817" i="1"/>
  <c r="I5651" i="1"/>
  <c r="G5651" i="1"/>
  <c r="E6029" i="1"/>
  <c r="F6029" i="1"/>
  <c r="F3599" i="1"/>
  <c r="E3599" i="1"/>
  <c r="F1471" i="1"/>
  <c r="E1471" i="1"/>
  <c r="F2774" i="1"/>
  <c r="E2774" i="1"/>
  <c r="I3013" i="1"/>
  <c r="G3013" i="1"/>
  <c r="F2227" i="1"/>
  <c r="E2227" i="1"/>
  <c r="E3943" i="1"/>
  <c r="F3943" i="1"/>
  <c r="I6697" i="1"/>
  <c r="G6697" i="1"/>
  <c r="E3255" i="1"/>
  <c r="F3255" i="1"/>
  <c r="H51" i="1"/>
  <c r="J51" i="1"/>
  <c r="H2833" i="1"/>
  <c r="J2833" i="1"/>
  <c r="H4396" i="1"/>
  <c r="J4396" i="1"/>
  <c r="I6663" i="1"/>
  <c r="G6663" i="1"/>
  <c r="H3794" i="1"/>
  <c r="J3794" i="1"/>
  <c r="H3058" i="1"/>
  <c r="J3058" i="1"/>
  <c r="J1001" i="1"/>
  <c r="H1001" i="1"/>
  <c r="J2472" i="1"/>
  <c r="H2472" i="1"/>
  <c r="H3036" i="1"/>
  <c r="J3036" i="1"/>
  <c r="H480" i="1"/>
  <c r="J480" i="1"/>
  <c r="H4853" i="1"/>
  <c r="J4853" i="1"/>
  <c r="H6561" i="1"/>
  <c r="J6561" i="1"/>
  <c r="H4447" i="1"/>
  <c r="J4447" i="1"/>
  <c r="I3044" i="1"/>
  <c r="G3044" i="1"/>
  <c r="H1005" i="1"/>
  <c r="J1005" i="1"/>
  <c r="H250" i="1"/>
  <c r="J250" i="1"/>
  <c r="H5871" i="1"/>
  <c r="J5871" i="1"/>
  <c r="H3346" i="1"/>
  <c r="J3346" i="1"/>
  <c r="I6146" i="1"/>
  <c r="G6146" i="1"/>
  <c r="H6436" i="1"/>
  <c r="J6436" i="1"/>
  <c r="I1361" i="1"/>
  <c r="G1361" i="1"/>
  <c r="I1806" i="1"/>
  <c r="G1806" i="1"/>
  <c r="I1603" i="1"/>
  <c r="G1603" i="1"/>
  <c r="H4466" i="1"/>
  <c r="J4466" i="1"/>
  <c r="I28" i="1"/>
  <c r="G28" i="1"/>
  <c r="H5550" i="1"/>
  <c r="J5550" i="1"/>
  <c r="H3135" i="1"/>
  <c r="J3135" i="1"/>
  <c r="H4214" i="1"/>
  <c r="J4214" i="1"/>
  <c r="H1546" i="1"/>
  <c r="J1546" i="1"/>
  <c r="H3378" i="1"/>
  <c r="J3378" i="1"/>
  <c r="H2390" i="1"/>
  <c r="J2390" i="1"/>
  <c r="I467" i="1"/>
  <c r="G467" i="1"/>
  <c r="J4903" i="1"/>
  <c r="H4903" i="1"/>
  <c r="H3287" i="1"/>
  <c r="J3287" i="1"/>
  <c r="J2990" i="1"/>
  <c r="H2990" i="1"/>
  <c r="H4176" i="1"/>
  <c r="J4176" i="1"/>
  <c r="H2131" i="1"/>
  <c r="J2131" i="1"/>
  <c r="H2056" i="1"/>
  <c r="J2056" i="1"/>
  <c r="H3878" i="1"/>
  <c r="J3878" i="1"/>
  <c r="I6467" i="1"/>
  <c r="G6467" i="1"/>
  <c r="I6122" i="1"/>
  <c r="G6122" i="1"/>
  <c r="H882" i="1"/>
  <c r="J882" i="1"/>
  <c r="H784" i="1"/>
  <c r="J784" i="1"/>
  <c r="H6155" i="1"/>
  <c r="J6155" i="1"/>
  <c r="I2109" i="1"/>
  <c r="G2109" i="1"/>
  <c r="J3331" i="1"/>
  <c r="H3331" i="1"/>
  <c r="H547" i="1"/>
  <c r="J547" i="1"/>
  <c r="H6220" i="1"/>
  <c r="J6220" i="1"/>
  <c r="H4594" i="1"/>
  <c r="J4594" i="1"/>
  <c r="H2929" i="1"/>
  <c r="J2929" i="1"/>
  <c r="I302" i="1"/>
  <c r="G302" i="1"/>
  <c r="H3554" i="1"/>
  <c r="J3554" i="1"/>
  <c r="J3199" i="1"/>
  <c r="H3199" i="1"/>
  <c r="H210" i="1"/>
  <c r="J210" i="1"/>
  <c r="J5239" i="1"/>
  <c r="H5239" i="1"/>
  <c r="J2050" i="1"/>
  <c r="H2050" i="1"/>
  <c r="H29" i="1"/>
  <c r="J29" i="1"/>
  <c r="H179" i="1"/>
  <c r="J179" i="1"/>
  <c r="H2388" i="1"/>
  <c r="J2388" i="1"/>
  <c r="H478" i="1"/>
  <c r="J478" i="1"/>
  <c r="H4440" i="1"/>
  <c r="J4440" i="1"/>
  <c r="H4757" i="1"/>
  <c r="J4757" i="1"/>
  <c r="H3201" i="1"/>
  <c r="J3201" i="1"/>
  <c r="I4497" i="1"/>
  <c r="G4497" i="1"/>
  <c r="J6078" i="1"/>
  <c r="H6078" i="1"/>
  <c r="H1754" i="1"/>
  <c r="J1754" i="1"/>
  <c r="J4470" i="1"/>
  <c r="H4470" i="1"/>
  <c r="H6293" i="1"/>
  <c r="J6293" i="1"/>
  <c r="H1034" i="1"/>
  <c r="J1034" i="1"/>
  <c r="H3589" i="1"/>
  <c r="J3589" i="1"/>
  <c r="H4979" i="1"/>
  <c r="J4979" i="1"/>
  <c r="H671" i="1"/>
  <c r="J671" i="1"/>
  <c r="H6059" i="1"/>
  <c r="J6059" i="1"/>
  <c r="H3271" i="1"/>
  <c r="J3271" i="1"/>
  <c r="I5906" i="1"/>
  <c r="G5906" i="1"/>
  <c r="H801" i="1"/>
  <c r="J801" i="1"/>
  <c r="J3120" i="1"/>
  <c r="H3120" i="1"/>
  <c r="H4422" i="1"/>
  <c r="J4422" i="1"/>
  <c r="H5680" i="1"/>
  <c r="J5680" i="1"/>
  <c r="H3077" i="1"/>
  <c r="J3077" i="1"/>
  <c r="H2249" i="1"/>
  <c r="J2249" i="1"/>
  <c r="H3098" i="1"/>
  <c r="J3098" i="1"/>
  <c r="F6381" i="1"/>
  <c r="E6381" i="1"/>
  <c r="H1608" i="1"/>
  <c r="J1608" i="1"/>
  <c r="F496" i="1"/>
  <c r="E496" i="1"/>
  <c r="F4045" i="1"/>
  <c r="E4045" i="1"/>
  <c r="F415" i="1"/>
  <c r="E415" i="1"/>
  <c r="I2732" i="1"/>
  <c r="G2732" i="1"/>
  <c r="I3882" i="1"/>
  <c r="G3882" i="1"/>
  <c r="I5811" i="1"/>
  <c r="G5811" i="1"/>
  <c r="I1781" i="1"/>
  <c r="G1781" i="1"/>
  <c r="I5568" i="1"/>
  <c r="G5568" i="1"/>
  <c r="I24" i="1"/>
  <c r="G24" i="1"/>
  <c r="I3650" i="1"/>
  <c r="G3650" i="1"/>
  <c r="I2071" i="1"/>
  <c r="G2071" i="1"/>
  <c r="I1733" i="1"/>
  <c r="G1733" i="1"/>
  <c r="I862" i="1"/>
  <c r="G862" i="1"/>
  <c r="H2925" i="1"/>
  <c r="J2925" i="1"/>
  <c r="I2102" i="1"/>
  <c r="G2102" i="1"/>
  <c r="H5763" i="1"/>
  <c r="J5763" i="1"/>
  <c r="I4570" i="1"/>
  <c r="G4570" i="1"/>
  <c r="I1797" i="1"/>
  <c r="G1797" i="1"/>
  <c r="I2722" i="1"/>
  <c r="G2722" i="1"/>
  <c r="I5114" i="1"/>
  <c r="G5114" i="1"/>
  <c r="I1864" i="1"/>
  <c r="G1864" i="1"/>
  <c r="H4424" i="1"/>
  <c r="J4424" i="1"/>
  <c r="H4018" i="1"/>
  <c r="J4018" i="1"/>
  <c r="J3547" i="1"/>
  <c r="H3547" i="1"/>
  <c r="I92" i="1"/>
  <c r="G92" i="1"/>
  <c r="I4770" i="1"/>
  <c r="G4770" i="1"/>
  <c r="I3369" i="1"/>
  <c r="G3369" i="1"/>
  <c r="I145" i="1"/>
  <c r="G145" i="1"/>
  <c r="I4006" i="1"/>
  <c r="G4006" i="1"/>
  <c r="I3773" i="1"/>
  <c r="G3773" i="1"/>
  <c r="I4455" i="1"/>
  <c r="G4455" i="1"/>
  <c r="I4190" i="1"/>
  <c r="G4190" i="1"/>
  <c r="I2245" i="1"/>
  <c r="G2245" i="1"/>
  <c r="I4843" i="1"/>
  <c r="G4843" i="1"/>
  <c r="I6193" i="1"/>
  <c r="G6193" i="1"/>
  <c r="I2138" i="1"/>
  <c r="G2138" i="1"/>
  <c r="I1087" i="1"/>
  <c r="G1087" i="1"/>
  <c r="I976" i="1"/>
  <c r="G976" i="1"/>
  <c r="I2723" i="1"/>
  <c r="G2723" i="1"/>
  <c r="I5138" i="1"/>
  <c r="G5138" i="1"/>
  <c r="I5899" i="1"/>
  <c r="G5899" i="1"/>
  <c r="I1175" i="1"/>
  <c r="G1175" i="1"/>
  <c r="I2468" i="1"/>
  <c r="G2468" i="1"/>
  <c r="I2866" i="1"/>
  <c r="G2866" i="1"/>
  <c r="F31" i="1"/>
  <c r="E31" i="1"/>
  <c r="F4697" i="1"/>
  <c r="E4697" i="1"/>
  <c r="F6232" i="1"/>
  <c r="E6232" i="1"/>
  <c r="F3197" i="1"/>
  <c r="E3197" i="1"/>
  <c r="F5615" i="1"/>
  <c r="E5615" i="1"/>
  <c r="H2471" i="1"/>
  <c r="J2471" i="1"/>
  <c r="F4296" i="1"/>
  <c r="E4296" i="1"/>
  <c r="H841" i="1"/>
  <c r="J841" i="1"/>
  <c r="H692" i="1"/>
  <c r="J692" i="1"/>
  <c r="H2265" i="1"/>
  <c r="J2265" i="1"/>
  <c r="H2773" i="1"/>
  <c r="J2773" i="1"/>
  <c r="I2267" i="1"/>
  <c r="G2267" i="1"/>
  <c r="I5938" i="1"/>
  <c r="G5938" i="1"/>
  <c r="I4773" i="1"/>
  <c r="G4773" i="1"/>
  <c r="I4312" i="1"/>
  <c r="G4312" i="1"/>
  <c r="F928" i="1"/>
  <c r="E928" i="1"/>
  <c r="I77" i="1"/>
  <c r="G77" i="1"/>
  <c r="I5119" i="1"/>
  <c r="G5119" i="1"/>
  <c r="I1159" i="1"/>
  <c r="G1159" i="1"/>
  <c r="I4907" i="1"/>
  <c r="G4907" i="1"/>
  <c r="I5454" i="1"/>
  <c r="G5454" i="1"/>
  <c r="I4125" i="1"/>
  <c r="G4125" i="1"/>
  <c r="F1877" i="1"/>
  <c r="E1877" i="1"/>
  <c r="H3925" i="1"/>
  <c r="J3925" i="1"/>
  <c r="I6689" i="1"/>
  <c r="G6689" i="1"/>
  <c r="I716" i="1"/>
  <c r="G716" i="1"/>
  <c r="I1073" i="1"/>
  <c r="G1073" i="1"/>
  <c r="I599" i="1"/>
  <c r="G599" i="1"/>
  <c r="H2994" i="1"/>
  <c r="J2994" i="1"/>
  <c r="J4555" i="1"/>
  <c r="H4555" i="1"/>
  <c r="I1569" i="1"/>
  <c r="G1569" i="1"/>
  <c r="H6726" i="1"/>
  <c r="J6726" i="1"/>
  <c r="H2469" i="1"/>
  <c r="J2469" i="1"/>
  <c r="H291" i="1"/>
  <c r="J291" i="1"/>
  <c r="F148" i="1"/>
  <c r="E148" i="1"/>
  <c r="F5735" i="1"/>
  <c r="E5735" i="1"/>
  <c r="H5170" i="1"/>
  <c r="J5170" i="1"/>
  <c r="H3893" i="1"/>
  <c r="J3893" i="1"/>
  <c r="H4153" i="1"/>
  <c r="J4153" i="1"/>
  <c r="I4752" i="1"/>
  <c r="G4752" i="1"/>
  <c r="J8" i="1"/>
  <c r="H8" i="1"/>
  <c r="I6013" i="1"/>
  <c r="G6013" i="1"/>
  <c r="H4655" i="1"/>
  <c r="J4655" i="1"/>
  <c r="H2238" i="1"/>
  <c r="J2238" i="1"/>
  <c r="H1212" i="1"/>
  <c r="J1212" i="1"/>
  <c r="H4907" i="1"/>
  <c r="J4907" i="1"/>
  <c r="H630" i="1"/>
  <c r="J630" i="1"/>
  <c r="H3238" i="1"/>
  <c r="J3238" i="1"/>
  <c r="H46" i="1"/>
  <c r="J46" i="1"/>
  <c r="H2214" i="1"/>
  <c r="J2214" i="1"/>
  <c r="H3252" i="1"/>
  <c r="J3252" i="1"/>
  <c r="H1225" i="1"/>
  <c r="J1225" i="1"/>
  <c r="H5050" i="1"/>
  <c r="J5050" i="1"/>
  <c r="H5985" i="1"/>
  <c r="J5985" i="1"/>
  <c r="H4677" i="1"/>
  <c r="J4677" i="1"/>
  <c r="I2341" i="1"/>
  <c r="G2341" i="1"/>
  <c r="H4242" i="1"/>
  <c r="J4242" i="1"/>
  <c r="H4202" i="1"/>
  <c r="J4202" i="1"/>
  <c r="H1135" i="1"/>
  <c r="J1135" i="1"/>
  <c r="H974" i="1"/>
  <c r="J974" i="1"/>
  <c r="H3701" i="1"/>
  <c r="J3701" i="1"/>
  <c r="H2615" i="1"/>
  <c r="J2615" i="1"/>
  <c r="H5237" i="1"/>
  <c r="J5237" i="1"/>
  <c r="H845" i="1"/>
  <c r="J845" i="1"/>
  <c r="J1502" i="1"/>
  <c r="H1502" i="1"/>
  <c r="H4414" i="1"/>
  <c r="J4414" i="1"/>
  <c r="H368" i="1"/>
  <c r="J368" i="1"/>
  <c r="I5364" i="1"/>
  <c r="G5364" i="1"/>
  <c r="H992" i="1"/>
  <c r="J992" i="1"/>
  <c r="J791" i="1"/>
  <c r="H791" i="1"/>
  <c r="I1052" i="1"/>
  <c r="G1052" i="1"/>
  <c r="I4347" i="1"/>
  <c r="G4347" i="1"/>
  <c r="J319" i="1"/>
  <c r="H319" i="1"/>
  <c r="I4817" i="1"/>
  <c r="G4817" i="1"/>
  <c r="H5651" i="1"/>
  <c r="J5651" i="1"/>
  <c r="F6555" i="1"/>
  <c r="E6555" i="1"/>
  <c r="E3883" i="1"/>
  <c r="F3883" i="1"/>
  <c r="F2094" i="1"/>
  <c r="E2094" i="1"/>
  <c r="F2726" i="1"/>
  <c r="E2726" i="1"/>
  <c r="H3013" i="1"/>
  <c r="J3013" i="1"/>
  <c r="F2890" i="1"/>
  <c r="E2890" i="1"/>
  <c r="F1923" i="1"/>
  <c r="E1923" i="1"/>
  <c r="H6697" i="1"/>
  <c r="J6697" i="1"/>
  <c r="F1176" i="1"/>
  <c r="E1176" i="1"/>
  <c r="I2920" i="1"/>
  <c r="G2920" i="1"/>
  <c r="I3581" i="1"/>
  <c r="G3581" i="1"/>
  <c r="I6258" i="1"/>
  <c r="G6258" i="1"/>
  <c r="I6227" i="1"/>
  <c r="G6227" i="1"/>
  <c r="I2588" i="1"/>
  <c r="G2588" i="1"/>
  <c r="I2791" i="1"/>
  <c r="G2791" i="1"/>
  <c r="I5512" i="1"/>
  <c r="G5512" i="1"/>
  <c r="H6707" i="1"/>
  <c r="J6707" i="1"/>
  <c r="H3836" i="1"/>
  <c r="J3836" i="1"/>
  <c r="I3464" i="1"/>
  <c r="G3464" i="1"/>
  <c r="I2290" i="1"/>
  <c r="G2290" i="1"/>
  <c r="H5393" i="1"/>
  <c r="J5393" i="1"/>
  <c r="I1862" i="1"/>
  <c r="G1862" i="1"/>
  <c r="H3522" i="1"/>
  <c r="J3522" i="1"/>
  <c r="I2910" i="1"/>
  <c r="G2910" i="1"/>
  <c r="I1272" i="1"/>
  <c r="G1272" i="1"/>
  <c r="I6103" i="1"/>
  <c r="G6103" i="1"/>
  <c r="I4574" i="1"/>
  <c r="G4574" i="1"/>
  <c r="I910" i="1"/>
  <c r="G910" i="1"/>
  <c r="H6324" i="1"/>
  <c r="J6324" i="1"/>
  <c r="I6400" i="1"/>
  <c r="G6400" i="1"/>
  <c r="I4805" i="1"/>
  <c r="G4805" i="1"/>
  <c r="I5301" i="1"/>
  <c r="G5301" i="1"/>
  <c r="J3954" i="1"/>
  <c r="H3954" i="1"/>
  <c r="I3670" i="1"/>
  <c r="G3670" i="1"/>
  <c r="I1455" i="1"/>
  <c r="G1455" i="1"/>
  <c r="J615" i="1"/>
  <c r="H615" i="1"/>
  <c r="H1583" i="1"/>
  <c r="J1583" i="1"/>
  <c r="I3325" i="1"/>
  <c r="G3325" i="1"/>
  <c r="I1179" i="1"/>
  <c r="G1179" i="1"/>
  <c r="I2030" i="1"/>
  <c r="G2030" i="1"/>
  <c r="I6412" i="1"/>
  <c r="G6412" i="1"/>
  <c r="I1381" i="1"/>
  <c r="G1381" i="1"/>
  <c r="I2581" i="1"/>
  <c r="G2581" i="1"/>
  <c r="I4953" i="1"/>
  <c r="G4953" i="1"/>
  <c r="I2884" i="1"/>
  <c r="G2884" i="1"/>
  <c r="I5677" i="1"/>
  <c r="G5677" i="1"/>
  <c r="I5137" i="1"/>
  <c r="G5137" i="1"/>
  <c r="I5997" i="1"/>
  <c r="G5997" i="1"/>
  <c r="I6457" i="1"/>
  <c r="G6457" i="1"/>
  <c r="I6007" i="1"/>
  <c r="G6007" i="1"/>
  <c r="F2457" i="1"/>
  <c r="E2457" i="1"/>
  <c r="I2156" i="1"/>
  <c r="G2156" i="1"/>
  <c r="I3594" i="1"/>
  <c r="G3594" i="1"/>
  <c r="I5425" i="1"/>
  <c r="G5425" i="1"/>
  <c r="I2115" i="1"/>
  <c r="G2115" i="1"/>
  <c r="I5162" i="1"/>
  <c r="G5162" i="1"/>
  <c r="I737" i="1"/>
  <c r="G737" i="1"/>
  <c r="I4401" i="1"/>
  <c r="G4401" i="1"/>
  <c r="I1927" i="1"/>
  <c r="G1927" i="1"/>
  <c r="I2130" i="1"/>
  <c r="G2130" i="1"/>
  <c r="I6299" i="1"/>
  <c r="G6299" i="1"/>
  <c r="I2149" i="1"/>
  <c r="G2149" i="1"/>
  <c r="I762" i="1"/>
  <c r="G762" i="1"/>
  <c r="I5928" i="1"/>
  <c r="G5928" i="1"/>
  <c r="I4633" i="1"/>
  <c r="G4633" i="1"/>
  <c r="I938" i="1"/>
  <c r="G938" i="1"/>
  <c r="I2849" i="1"/>
  <c r="G2849" i="1"/>
  <c r="I2377" i="1"/>
  <c r="G2377" i="1"/>
  <c r="I1816" i="1"/>
  <c r="G1816" i="1"/>
  <c r="I3894" i="1"/>
  <c r="G3894" i="1"/>
  <c r="I3778" i="1"/>
  <c r="G3778" i="1"/>
  <c r="I2865" i="1"/>
  <c r="G2865" i="1"/>
  <c r="H12" i="1"/>
  <c r="J12" i="1"/>
  <c r="H3569" i="1"/>
  <c r="J3569" i="1"/>
  <c r="H931" i="1"/>
  <c r="J931" i="1"/>
  <c r="I381" i="1"/>
  <c r="G381" i="1"/>
  <c r="I2531" i="1"/>
  <c r="G2531" i="1"/>
  <c r="I2860" i="1"/>
  <c r="G2860" i="1"/>
  <c r="I3006" i="1"/>
  <c r="G3006" i="1"/>
  <c r="I3877" i="1"/>
  <c r="G3877" i="1"/>
  <c r="I2286" i="1"/>
  <c r="G2286" i="1"/>
  <c r="I4603" i="1"/>
  <c r="G4603" i="1"/>
  <c r="I5775" i="1"/>
  <c r="G5775" i="1"/>
  <c r="I1060" i="1"/>
  <c r="G1060" i="1"/>
  <c r="I2069" i="1"/>
  <c r="G2069" i="1"/>
  <c r="I6184" i="1"/>
  <c r="G6184" i="1"/>
  <c r="I2276" i="1"/>
  <c r="G2276" i="1"/>
  <c r="H4048" i="1"/>
  <c r="J4048" i="1"/>
  <c r="I5466" i="1"/>
  <c r="G5466" i="1"/>
  <c r="H117" i="1"/>
  <c r="J117" i="1"/>
  <c r="I1130" i="1"/>
  <c r="G1130" i="1"/>
  <c r="E5214" i="1"/>
  <c r="F5214" i="1"/>
  <c r="I6129" i="1"/>
  <c r="G6129" i="1"/>
  <c r="F1197" i="1"/>
  <c r="E1197" i="1"/>
  <c r="F3659" i="1"/>
  <c r="E3659" i="1"/>
  <c r="F345" i="1"/>
  <c r="E345" i="1"/>
  <c r="H2732" i="1"/>
  <c r="J2732" i="1"/>
  <c r="H3882" i="1"/>
  <c r="J3882" i="1"/>
  <c r="H5811" i="1"/>
  <c r="J5811" i="1"/>
  <c r="H1781" i="1"/>
  <c r="J1781" i="1"/>
  <c r="H5568" i="1"/>
  <c r="J5568" i="1"/>
  <c r="H24" i="1"/>
  <c r="J24" i="1"/>
  <c r="H3650" i="1"/>
  <c r="J3650" i="1"/>
  <c r="H2071" i="1"/>
  <c r="J2071" i="1"/>
  <c r="H1733" i="1"/>
  <c r="J1733" i="1"/>
  <c r="H862" i="1"/>
  <c r="J862" i="1"/>
  <c r="I2925" i="1"/>
  <c r="G2925" i="1"/>
  <c r="H2102" i="1"/>
  <c r="J2102" i="1"/>
  <c r="I5763" i="1"/>
  <c r="G5763" i="1"/>
  <c r="H4570" i="1"/>
  <c r="J4570" i="1"/>
  <c r="H4217" i="1"/>
  <c r="J4217" i="1"/>
  <c r="J4538" i="1"/>
  <c r="H4538" i="1"/>
  <c r="I387" i="1"/>
  <c r="G387" i="1"/>
  <c r="H4085" i="1"/>
  <c r="J4085" i="1"/>
  <c r="H3387" i="1"/>
  <c r="J3387" i="1"/>
  <c r="H6140" i="1"/>
  <c r="J6140" i="1"/>
  <c r="H4375" i="1"/>
  <c r="J4375" i="1"/>
  <c r="H5262" i="1"/>
  <c r="J5262" i="1"/>
  <c r="H2291" i="1"/>
  <c r="J2291" i="1"/>
  <c r="H1650" i="1"/>
  <c r="J1650" i="1"/>
  <c r="H6147" i="1"/>
  <c r="J6147" i="1"/>
  <c r="H869" i="1"/>
  <c r="J869" i="1"/>
  <c r="I3965" i="1"/>
  <c r="G3965" i="1"/>
  <c r="E4513" i="1"/>
  <c r="F4513" i="1"/>
  <c r="I4338" i="1"/>
  <c r="G4338" i="1"/>
  <c r="I1661" i="1"/>
  <c r="G1661" i="1"/>
  <c r="I5990" i="1"/>
  <c r="G5990" i="1"/>
  <c r="I5489" i="1"/>
  <c r="G5489" i="1"/>
  <c r="I1686" i="1"/>
  <c r="G1686" i="1"/>
  <c r="I4046" i="1"/>
  <c r="G4046" i="1"/>
  <c r="I2303" i="1"/>
  <c r="G2303" i="1"/>
  <c r="I4598" i="1"/>
  <c r="G4598" i="1"/>
  <c r="I5088" i="1"/>
  <c r="G5088" i="1"/>
  <c r="I291" i="1"/>
  <c r="G291" i="1"/>
  <c r="I1391" i="1"/>
  <c r="G1391" i="1"/>
  <c r="I5895" i="1"/>
  <c r="G5895" i="1"/>
  <c r="F4706" i="1"/>
  <c r="E4706" i="1"/>
  <c r="I5145" i="1"/>
  <c r="G5145" i="1"/>
  <c r="I5170" i="1"/>
  <c r="G5170" i="1"/>
  <c r="H5373" i="1"/>
  <c r="J5373" i="1"/>
  <c r="I2839" i="1"/>
  <c r="G2839" i="1"/>
  <c r="I4878" i="1"/>
  <c r="G4878" i="1"/>
  <c r="I4153" i="1"/>
  <c r="G4153" i="1"/>
  <c r="I6175" i="1"/>
  <c r="G6175" i="1"/>
  <c r="H4752" i="1"/>
  <c r="J4752" i="1"/>
  <c r="I4128" i="1"/>
  <c r="G4128" i="1"/>
  <c r="I2353" i="1"/>
  <c r="G2353" i="1"/>
  <c r="I4655" i="1"/>
  <c r="G4655" i="1"/>
  <c r="I4452" i="1"/>
  <c r="G4452" i="1"/>
  <c r="I1894" i="1"/>
  <c r="G1894" i="1"/>
  <c r="I576" i="1"/>
  <c r="G576" i="1"/>
  <c r="I4168" i="1"/>
  <c r="G4168" i="1"/>
  <c r="I3238" i="1"/>
  <c r="G3238" i="1"/>
  <c r="I2095" i="1"/>
  <c r="G2095" i="1"/>
  <c r="I6384" i="1"/>
  <c r="G6384" i="1"/>
  <c r="I6509" i="1"/>
  <c r="G6509" i="1"/>
  <c r="J2917" i="1"/>
  <c r="H2917" i="1"/>
  <c r="I4730" i="1"/>
  <c r="G4730" i="1"/>
  <c r="I6696" i="1"/>
  <c r="G6696" i="1"/>
  <c r="I431" i="1"/>
  <c r="G431" i="1"/>
  <c r="I2604" i="1"/>
  <c r="G2604" i="1"/>
  <c r="I2678" i="1"/>
  <c r="G2678" i="1"/>
  <c r="I1847" i="1"/>
  <c r="G1847" i="1"/>
  <c r="H653" i="1"/>
  <c r="J653" i="1"/>
  <c r="H6639" i="1"/>
  <c r="J6639" i="1"/>
  <c r="I5474" i="1"/>
  <c r="G5474" i="1"/>
  <c r="I5979" i="1"/>
  <c r="G5979" i="1"/>
  <c r="E2247" i="1"/>
  <c r="F2247" i="1"/>
  <c r="I1584" i="1"/>
  <c r="G1584" i="1"/>
  <c r="I1531" i="1"/>
  <c r="G1531" i="1"/>
  <c r="H5534" i="1"/>
  <c r="J5534" i="1"/>
  <c r="I70" i="1"/>
  <c r="G70" i="1"/>
  <c r="I1673" i="1"/>
  <c r="G1673" i="1"/>
  <c r="I860" i="1"/>
  <c r="G860" i="1"/>
  <c r="I2248" i="1"/>
  <c r="G2248" i="1"/>
  <c r="I5374" i="1"/>
  <c r="G5374" i="1"/>
  <c r="H5942" i="1"/>
  <c r="J5942" i="1"/>
  <c r="H3351" i="1"/>
  <c r="J3351" i="1"/>
  <c r="I585" i="1"/>
  <c r="G585" i="1"/>
  <c r="I1500" i="1"/>
  <c r="G1500" i="1"/>
  <c r="H6441" i="1"/>
  <c r="J6441" i="1"/>
  <c r="H4178" i="1"/>
  <c r="J4178" i="1"/>
  <c r="F2209" i="1"/>
  <c r="E2209" i="1"/>
  <c r="I959" i="1"/>
  <c r="G959" i="1"/>
  <c r="I1679" i="1"/>
  <c r="G1679" i="1"/>
  <c r="F1971" i="1"/>
  <c r="E1971" i="1"/>
  <c r="H5145" i="1"/>
  <c r="J5145" i="1"/>
  <c r="H915" i="1"/>
  <c r="J915" i="1"/>
  <c r="J5074" i="1"/>
  <c r="H5074" i="1"/>
  <c r="H4878" i="1"/>
  <c r="J4878" i="1"/>
  <c r="H3729" i="1"/>
  <c r="J3729" i="1"/>
  <c r="H806" i="1"/>
  <c r="J806" i="1"/>
  <c r="I5664" i="1"/>
  <c r="G5664" i="1"/>
  <c r="H2110" i="1"/>
  <c r="J2110" i="1"/>
  <c r="J5309" i="1"/>
  <c r="H5309" i="1"/>
  <c r="I1840" i="1"/>
  <c r="G1840" i="1"/>
  <c r="H4128" i="1"/>
  <c r="J4128" i="1"/>
  <c r="H1159" i="1"/>
  <c r="J1159" i="1"/>
  <c r="H4510" i="1"/>
  <c r="J4510" i="1"/>
  <c r="H5543" i="1"/>
  <c r="J5543" i="1"/>
  <c r="H2353" i="1"/>
  <c r="J2353" i="1"/>
  <c r="H5324" i="1"/>
  <c r="J5324" i="1"/>
  <c r="H822" i="1"/>
  <c r="J822" i="1"/>
  <c r="I4055" i="1"/>
  <c r="G4055" i="1"/>
  <c r="H6248" i="1"/>
  <c r="J6248" i="1"/>
  <c r="H1894" i="1"/>
  <c r="J1894" i="1"/>
  <c r="H645" i="1"/>
  <c r="J645" i="1"/>
  <c r="J2478" i="1"/>
  <c r="H2478" i="1"/>
  <c r="J4168" i="1"/>
  <c r="H4168" i="1"/>
  <c r="H76" i="1"/>
  <c r="J76" i="1"/>
  <c r="F5207" i="1"/>
  <c r="E5207" i="1"/>
  <c r="H6554" i="1"/>
  <c r="J6554" i="1"/>
  <c r="H2734" i="1"/>
  <c r="J2734" i="1"/>
  <c r="H4118" i="1"/>
  <c r="J4118" i="1"/>
  <c r="H5470" i="1"/>
  <c r="J5470" i="1"/>
  <c r="H3397" i="1"/>
  <c r="J3397" i="1"/>
  <c r="H288" i="1"/>
  <c r="J288" i="1"/>
  <c r="H1059" i="1"/>
  <c r="J1059" i="1"/>
  <c r="H159" i="1"/>
  <c r="J159" i="1"/>
  <c r="H6606" i="1"/>
  <c r="J6606" i="1"/>
  <c r="H4453" i="1"/>
  <c r="J4453" i="1"/>
  <c r="H2509" i="1"/>
  <c r="J2509" i="1"/>
  <c r="H5366" i="1"/>
  <c r="J5366" i="1"/>
  <c r="H1041" i="1"/>
  <c r="J1041" i="1"/>
  <c r="H4320" i="1"/>
  <c r="J4320" i="1"/>
  <c r="I2122" i="1"/>
  <c r="G2122" i="1"/>
  <c r="H2095" i="1"/>
  <c r="J2095" i="1"/>
  <c r="H1024" i="1"/>
  <c r="J1024" i="1"/>
  <c r="J251" i="1"/>
  <c r="H251" i="1"/>
  <c r="H1161" i="1"/>
  <c r="J1161" i="1"/>
  <c r="H6384" i="1"/>
  <c r="J6384" i="1"/>
  <c r="I6463" i="1"/>
  <c r="G6463" i="1"/>
  <c r="H6230" i="1"/>
  <c r="J6230" i="1"/>
  <c r="H5454" i="1"/>
  <c r="J5454" i="1"/>
  <c r="H3311" i="1"/>
  <c r="J3311" i="1"/>
  <c r="H6509" i="1"/>
  <c r="J6509" i="1"/>
  <c r="H1561" i="1"/>
  <c r="J1561" i="1"/>
  <c r="H1639" i="1"/>
  <c r="J1639" i="1"/>
  <c r="H2171" i="1"/>
  <c r="J2171" i="1"/>
  <c r="I2917" i="1"/>
  <c r="G2917" i="1"/>
  <c r="H6552" i="1"/>
  <c r="J6552" i="1"/>
  <c r="H2673" i="1"/>
  <c r="J2673" i="1"/>
  <c r="J4730" i="1"/>
  <c r="H4730" i="1"/>
  <c r="J4750" i="1"/>
  <c r="H4750" i="1"/>
  <c r="H5587" i="1"/>
  <c r="J5587" i="1"/>
  <c r="H442" i="1"/>
  <c r="J442" i="1"/>
  <c r="H5878" i="1"/>
  <c r="J5878" i="1"/>
  <c r="H6696" i="1"/>
  <c r="J6696" i="1"/>
  <c r="H5079" i="1"/>
  <c r="J5079" i="1"/>
  <c r="H5673" i="1"/>
  <c r="J5673" i="1"/>
  <c r="H431" i="1"/>
  <c r="J431" i="1"/>
  <c r="H1080" i="1"/>
  <c r="J1080" i="1"/>
  <c r="H1322" i="1"/>
  <c r="J1322" i="1"/>
  <c r="H2604" i="1"/>
  <c r="J2604" i="1"/>
  <c r="H3746" i="1"/>
  <c r="J3746" i="1"/>
  <c r="H4867" i="1"/>
  <c r="J4867" i="1"/>
  <c r="H4125" i="1"/>
  <c r="J4125" i="1"/>
  <c r="I4323" i="1"/>
  <c r="G4323" i="1"/>
  <c r="J2678" i="1"/>
  <c r="H2678" i="1"/>
  <c r="H1847" i="1"/>
  <c r="J1847" i="1"/>
  <c r="H240" i="1"/>
  <c r="J240" i="1"/>
  <c r="I653" i="1"/>
  <c r="G653" i="1"/>
  <c r="H2837" i="1"/>
  <c r="J2837" i="1"/>
  <c r="I6639" i="1"/>
  <c r="G6639" i="1"/>
  <c r="H5474" i="1"/>
  <c r="J5474" i="1"/>
  <c r="H5979" i="1"/>
  <c r="J5979" i="1"/>
  <c r="F6228" i="1"/>
  <c r="E6228" i="1"/>
  <c r="F911" i="1"/>
  <c r="E911" i="1"/>
  <c r="I6032" i="1"/>
  <c r="G6032" i="1"/>
  <c r="I912" i="1"/>
  <c r="G912" i="1"/>
  <c r="F2277" i="1"/>
  <c r="E2277" i="1"/>
  <c r="J185" i="1"/>
  <c r="H185" i="1"/>
  <c r="F3407" i="1"/>
  <c r="E3407" i="1"/>
  <c r="H3446" i="1"/>
  <c r="J3446" i="1"/>
  <c r="E3373" i="1"/>
  <c r="F3373" i="1"/>
  <c r="F1728" i="1"/>
  <c r="E1728" i="1"/>
  <c r="F1472" i="1"/>
  <c r="E1472" i="1"/>
  <c r="H977" i="1"/>
  <c r="J977" i="1"/>
  <c r="H521" i="1"/>
  <c r="J521" i="1"/>
  <c r="H1584" i="1"/>
  <c r="J1584" i="1"/>
  <c r="H3796" i="1"/>
  <c r="J3796" i="1"/>
  <c r="H2619" i="1"/>
  <c r="J2619" i="1"/>
  <c r="J1531" i="1"/>
  <c r="H1531" i="1"/>
  <c r="H1387" i="1"/>
  <c r="J1387" i="1"/>
  <c r="H4117" i="1"/>
  <c r="J4117" i="1"/>
  <c r="I3925" i="1"/>
  <c r="G3925" i="1"/>
  <c r="H4104" i="1"/>
  <c r="J4104" i="1"/>
  <c r="I5534" i="1"/>
  <c r="G5534" i="1"/>
  <c r="H3164" i="1"/>
  <c r="J3164" i="1"/>
  <c r="H70" i="1"/>
  <c r="J70" i="1"/>
  <c r="H6034" i="1"/>
  <c r="J6034" i="1"/>
  <c r="H1673" i="1"/>
  <c r="J1673" i="1"/>
  <c r="H5666" i="1"/>
  <c r="J5666" i="1"/>
  <c r="H6689" i="1"/>
  <c r="J6689" i="1"/>
  <c r="I2624" i="1"/>
  <c r="G2624" i="1"/>
  <c r="H1133" i="1"/>
  <c r="J1133" i="1"/>
  <c r="H860" i="1"/>
  <c r="J860" i="1"/>
  <c r="J424" i="1"/>
  <c r="H424" i="1"/>
  <c r="I3936" i="1"/>
  <c r="G3936" i="1"/>
  <c r="H2248" i="1"/>
  <c r="J2248" i="1"/>
  <c r="H716" i="1"/>
  <c r="J716" i="1"/>
  <c r="H3344" i="1"/>
  <c r="J3344" i="1"/>
  <c r="H5374" i="1"/>
  <c r="J5374" i="1"/>
  <c r="H731" i="1"/>
  <c r="J731" i="1"/>
  <c r="I1142" i="1"/>
  <c r="G1142" i="1"/>
  <c r="I5942" i="1"/>
  <c r="G5942" i="1"/>
  <c r="I5125" i="1"/>
  <c r="G5125" i="1"/>
  <c r="H1073" i="1"/>
  <c r="J1073" i="1"/>
  <c r="H57" i="1"/>
  <c r="J57" i="1"/>
  <c r="I4662" i="1"/>
  <c r="G4662" i="1"/>
  <c r="I3351" i="1"/>
  <c r="G3351" i="1"/>
  <c r="I1096" i="1"/>
  <c r="G1096" i="1"/>
  <c r="H585" i="1"/>
  <c r="J585" i="1"/>
  <c r="H599" i="1"/>
  <c r="J599" i="1"/>
  <c r="H3304" i="1"/>
  <c r="J3304" i="1"/>
  <c r="H1500" i="1"/>
  <c r="J1500" i="1"/>
  <c r="F4076" i="1"/>
  <c r="E4076" i="1"/>
  <c r="F5886" i="1"/>
  <c r="E5886" i="1"/>
  <c r="F1506" i="1"/>
  <c r="E1506" i="1"/>
  <c r="H5186" i="1"/>
  <c r="J5186" i="1"/>
  <c r="I1055" i="1"/>
  <c r="G1055" i="1"/>
  <c r="I3010" i="1"/>
  <c r="G3010" i="1"/>
  <c r="I857" i="1"/>
  <c r="G857" i="1"/>
  <c r="I772" i="1"/>
  <c r="G772" i="1"/>
  <c r="I5200" i="1"/>
  <c r="G5200" i="1"/>
  <c r="I1774" i="1"/>
  <c r="G1774" i="1"/>
  <c r="I2092" i="1"/>
  <c r="G2092" i="1"/>
  <c r="I5020" i="1"/>
  <c r="G5020" i="1"/>
  <c r="I3445" i="1"/>
  <c r="G3445" i="1"/>
  <c r="I2184" i="1"/>
  <c r="G2184" i="1"/>
  <c r="I1247" i="1"/>
  <c r="G1247" i="1"/>
  <c r="I4785" i="1"/>
  <c r="G4785" i="1"/>
  <c r="I4071" i="1"/>
  <c r="G4071" i="1"/>
  <c r="H919" i="1"/>
  <c r="J919" i="1"/>
  <c r="I2304" i="1"/>
  <c r="G2304" i="1"/>
  <c r="I1760" i="1"/>
  <c r="G1760" i="1"/>
  <c r="I2057" i="1"/>
  <c r="G2057" i="1"/>
  <c r="I2572" i="1"/>
  <c r="G2572" i="1"/>
  <c r="I2086" i="1"/>
  <c r="G2086" i="1"/>
  <c r="I4060" i="1"/>
  <c r="G4060" i="1"/>
  <c r="I1498" i="1"/>
  <c r="G1498" i="1"/>
  <c r="I2898" i="1"/>
  <c r="G2898" i="1"/>
  <c r="I5944" i="1"/>
  <c r="G5944" i="1"/>
  <c r="I1946" i="1"/>
  <c r="G1946" i="1"/>
  <c r="I1319" i="1"/>
  <c r="G1319" i="1"/>
  <c r="I1038" i="1"/>
  <c r="G1038" i="1"/>
  <c r="I2694" i="1"/>
  <c r="G2694" i="1"/>
  <c r="I1378" i="1"/>
  <c r="G1378" i="1"/>
  <c r="I3693" i="1"/>
  <c r="G3693" i="1"/>
  <c r="I5429" i="1"/>
  <c r="G5429" i="1"/>
  <c r="I113" i="1"/>
  <c r="G113" i="1"/>
  <c r="I1841" i="1"/>
  <c r="G1841" i="1"/>
  <c r="I1533" i="1"/>
  <c r="G1533" i="1"/>
  <c r="I229" i="1"/>
  <c r="G229" i="1"/>
  <c r="I2358" i="1"/>
  <c r="G2358" i="1"/>
  <c r="H3041" i="1"/>
  <c r="J3041" i="1"/>
  <c r="I6331" i="1"/>
  <c r="G6331" i="1"/>
  <c r="I5508" i="1"/>
  <c r="G5508" i="1"/>
  <c r="I1671" i="1"/>
  <c r="G1671" i="1"/>
  <c r="F4206" i="1"/>
  <c r="E4206" i="1"/>
  <c r="F643" i="1"/>
  <c r="E643" i="1"/>
  <c r="E2062" i="1"/>
  <c r="F2062" i="1"/>
  <c r="E1921" i="1"/>
  <c r="F1921" i="1"/>
  <c r="H959" i="1"/>
  <c r="J959" i="1"/>
  <c r="H204" i="1"/>
  <c r="J204" i="1"/>
  <c r="H1679" i="1"/>
  <c r="J1679" i="1"/>
  <c r="F5496" i="1"/>
  <c r="E5496" i="1"/>
  <c r="F6231" i="1"/>
  <c r="E6231" i="1"/>
  <c r="F5522" i="1"/>
  <c r="E5522" i="1"/>
  <c r="F1555" i="1"/>
  <c r="E1555" i="1"/>
  <c r="I5633" i="1"/>
  <c r="G5633" i="1"/>
  <c r="I3881" i="1"/>
  <c r="G3881" i="1"/>
  <c r="I5058" i="1"/>
  <c r="G5058" i="1"/>
  <c r="H6077" i="1"/>
  <c r="J6077" i="1"/>
  <c r="I2989" i="1"/>
  <c r="G2989" i="1"/>
  <c r="I2415" i="1"/>
  <c r="G2415" i="1"/>
  <c r="I4156" i="1"/>
  <c r="G4156" i="1"/>
  <c r="H1346" i="1"/>
  <c r="J1346" i="1"/>
  <c r="I1780" i="1"/>
  <c r="G1780" i="1"/>
  <c r="I6525" i="1"/>
  <c r="G6525" i="1"/>
  <c r="H4108" i="1"/>
  <c r="J4108" i="1"/>
  <c r="I3616" i="1"/>
  <c r="G3616" i="1"/>
  <c r="I6653" i="1"/>
  <c r="G6653" i="1"/>
  <c r="H5154" i="1"/>
  <c r="J5154" i="1"/>
  <c r="J6724" i="1"/>
  <c r="H6724" i="1"/>
  <c r="I489" i="1"/>
  <c r="G489" i="1"/>
  <c r="I4899" i="1"/>
  <c r="G4899" i="1"/>
  <c r="I1296" i="1"/>
  <c r="G1296" i="1"/>
  <c r="H6064" i="1"/>
  <c r="J6064" i="1"/>
  <c r="H1256" i="1"/>
  <c r="J1256" i="1"/>
  <c r="I4443" i="1"/>
  <c r="G4443" i="1"/>
  <c r="H6322" i="1"/>
  <c r="J6322" i="1"/>
  <c r="I2980" i="1"/>
  <c r="G2980" i="1"/>
  <c r="I6251" i="1"/>
  <c r="G6251" i="1"/>
  <c r="I6216" i="1"/>
  <c r="G6216" i="1"/>
  <c r="I3727" i="1"/>
  <c r="G3727" i="1"/>
  <c r="H4564" i="1"/>
  <c r="J4564" i="1"/>
  <c r="I735" i="1"/>
  <c r="G735" i="1"/>
  <c r="H3291" i="1"/>
  <c r="J3291" i="1"/>
  <c r="I3057" i="1"/>
  <c r="G3057" i="1"/>
  <c r="I4276" i="1"/>
  <c r="G4276" i="1"/>
  <c r="I2631" i="1"/>
  <c r="G2631" i="1"/>
  <c r="I1510" i="1"/>
  <c r="G1510" i="1"/>
  <c r="I4678" i="1"/>
  <c r="G4678" i="1"/>
  <c r="I318" i="1"/>
  <c r="G318" i="1"/>
  <c r="I153" i="1"/>
  <c r="G153" i="1"/>
  <c r="I3524" i="1"/>
  <c r="G3524" i="1"/>
  <c r="I5383" i="1"/>
  <c r="G5383" i="1"/>
  <c r="F6682" i="1"/>
  <c r="E6682" i="1"/>
  <c r="F2825" i="1"/>
  <c r="E2825" i="1"/>
  <c r="H6013" i="1"/>
  <c r="J6013" i="1"/>
  <c r="I3169" i="1"/>
  <c r="G3169" i="1"/>
  <c r="I4316" i="1"/>
  <c r="G4316" i="1"/>
  <c r="I5839" i="1"/>
  <c r="G5839" i="1"/>
  <c r="I6138" i="1"/>
  <c r="G6138" i="1"/>
  <c r="I4406" i="1"/>
  <c r="G4406" i="1"/>
  <c r="I2575" i="1"/>
  <c r="G2575" i="1"/>
  <c r="I1805" i="1"/>
  <c r="G1805" i="1"/>
  <c r="I2795" i="1"/>
  <c r="G2795" i="1"/>
  <c r="I3207" i="1"/>
  <c r="G3207" i="1"/>
  <c r="I3357" i="1"/>
  <c r="G3357" i="1"/>
  <c r="I1611" i="1"/>
  <c r="G1611" i="1"/>
  <c r="I3184" i="1"/>
  <c r="G3184" i="1"/>
  <c r="I1948" i="1"/>
  <c r="G1948" i="1"/>
  <c r="I2097" i="1"/>
  <c r="G2097" i="1"/>
  <c r="I6359" i="1"/>
  <c r="G6359" i="1"/>
  <c r="I3747" i="1"/>
  <c r="G3747" i="1"/>
  <c r="I4568" i="1"/>
  <c r="G4568" i="1"/>
  <c r="I1503" i="1"/>
  <c r="G1503" i="1"/>
  <c r="I423" i="1"/>
  <c r="G423" i="1"/>
  <c r="H908" i="1"/>
  <c r="J908" i="1"/>
  <c r="I98" i="1"/>
  <c r="G98" i="1"/>
  <c r="I2000" i="1"/>
  <c r="G2000" i="1"/>
  <c r="I4399" i="1"/>
  <c r="G4399" i="1"/>
  <c r="I605" i="1"/>
  <c r="G605" i="1"/>
  <c r="I1123" i="1"/>
  <c r="G1123" i="1"/>
  <c r="I4157" i="1"/>
  <c r="G4157" i="1"/>
  <c r="I4380" i="1"/>
  <c r="G4380" i="1"/>
  <c r="I3478" i="1"/>
  <c r="G3478" i="1"/>
  <c r="I4794" i="1"/>
  <c r="G4794" i="1"/>
  <c r="I283" i="1"/>
  <c r="G283" i="1"/>
  <c r="H4614" i="1"/>
  <c r="J4614" i="1"/>
  <c r="I2264" i="1"/>
  <c r="G2264" i="1"/>
  <c r="I2201" i="1"/>
  <c r="G2201" i="1"/>
  <c r="I6534" i="1"/>
  <c r="G6534" i="1"/>
  <c r="I5924" i="1"/>
  <c r="G5924" i="1"/>
  <c r="I1486" i="1"/>
  <c r="G1486" i="1"/>
  <c r="I2630" i="1"/>
  <c r="G2630" i="1"/>
  <c r="I706" i="1"/>
  <c r="G706" i="1"/>
  <c r="I412" i="1"/>
  <c r="G412" i="1"/>
  <c r="I5461" i="1"/>
  <c r="G5461" i="1"/>
  <c r="I2305" i="1"/>
  <c r="G2305" i="1"/>
  <c r="J5492" i="1"/>
  <c r="H5492" i="1"/>
  <c r="F4605" i="1"/>
  <c r="E4605" i="1"/>
  <c r="I1437" i="1"/>
  <c r="G1437" i="1"/>
  <c r="H3822" i="1"/>
  <c r="J3822" i="1"/>
  <c r="I5380" i="1"/>
  <c r="G5380" i="1"/>
  <c r="I1677" i="1"/>
  <c r="G1677" i="1"/>
  <c r="H5960" i="1"/>
  <c r="J5960" i="1"/>
  <c r="I795" i="1"/>
  <c r="G795" i="1"/>
  <c r="I1582" i="1"/>
  <c r="G1582" i="1"/>
  <c r="I4694" i="1"/>
  <c r="G4694" i="1"/>
  <c r="I5061" i="1"/>
  <c r="G5061" i="1"/>
  <c r="I5988" i="1"/>
  <c r="G5988" i="1"/>
  <c r="I4184" i="1"/>
  <c r="G4184" i="1"/>
  <c r="I5889" i="1"/>
  <c r="G5889" i="1"/>
  <c r="H3528" i="1"/>
  <c r="J3528" i="1"/>
  <c r="I6566" i="1"/>
  <c r="G6566" i="1"/>
  <c r="H2107" i="1"/>
  <c r="J2107" i="1"/>
  <c r="H5012" i="1"/>
  <c r="J5012" i="1"/>
  <c r="J67" i="1"/>
  <c r="H67" i="1"/>
  <c r="H5030" i="1"/>
  <c r="J5030" i="1"/>
  <c r="H5827" i="1"/>
  <c r="J5827" i="1"/>
  <c r="H4053" i="1"/>
  <c r="J4053" i="1"/>
  <c r="I5538" i="1"/>
  <c r="G5538" i="1"/>
  <c r="F4000" i="1"/>
  <c r="E4000" i="1"/>
  <c r="H1634" i="1"/>
  <c r="J1634" i="1"/>
  <c r="H112" i="1"/>
  <c r="J112" i="1"/>
  <c r="H3393" i="1"/>
  <c r="J3393" i="1"/>
  <c r="H1752" i="1"/>
  <c r="J1752" i="1"/>
  <c r="H1211" i="1"/>
  <c r="J1211" i="1"/>
  <c r="H2015" i="1"/>
  <c r="J2015" i="1"/>
  <c r="F2440" i="1"/>
  <c r="E2440" i="1"/>
  <c r="I5733" i="1"/>
  <c r="G5733" i="1"/>
  <c r="I3674" i="1"/>
  <c r="G3674" i="1"/>
  <c r="I3968" i="1"/>
  <c r="G3968" i="1"/>
  <c r="I806" i="1"/>
  <c r="G806" i="1"/>
  <c r="I2110" i="1"/>
  <c r="G2110" i="1"/>
  <c r="I8" i="1"/>
  <c r="G8" i="1"/>
  <c r="H2280" i="1"/>
  <c r="J2280" i="1"/>
  <c r="I5129" i="1"/>
  <c r="G5129" i="1"/>
  <c r="I6248" i="1"/>
  <c r="G6248" i="1"/>
  <c r="I5699" i="1"/>
  <c r="G5699" i="1"/>
  <c r="I4059" i="1"/>
  <c r="G4059" i="1"/>
  <c r="I1212" i="1"/>
  <c r="G1212" i="1"/>
  <c r="I630" i="1"/>
  <c r="G630" i="1"/>
  <c r="H2122" i="1"/>
  <c r="J2122" i="1"/>
  <c r="I1161" i="1"/>
  <c r="G1161" i="1"/>
  <c r="I1639" i="1"/>
  <c r="G1639" i="1"/>
  <c r="I2673" i="1"/>
  <c r="G2673" i="1"/>
  <c r="I5878" i="1"/>
  <c r="G5878" i="1"/>
  <c r="I5079" i="1"/>
  <c r="G5079" i="1"/>
  <c r="I3746" i="1"/>
  <c r="G3746" i="1"/>
  <c r="F6548" i="1"/>
  <c r="E6548" i="1"/>
  <c r="E4283" i="1"/>
  <c r="F4283" i="1"/>
  <c r="F4192" i="1"/>
  <c r="E4192" i="1"/>
  <c r="J4338" i="1"/>
  <c r="H4338" i="1"/>
  <c r="H2346" i="1"/>
  <c r="J2346" i="1"/>
  <c r="H1661" i="1"/>
  <c r="J1661" i="1"/>
  <c r="H5791" i="1"/>
  <c r="J5791" i="1"/>
  <c r="H5990" i="1"/>
  <c r="J5990" i="1"/>
  <c r="H3410" i="1"/>
  <c r="J3410" i="1"/>
  <c r="H3544" i="1"/>
  <c r="J3544" i="1"/>
  <c r="H6130" i="1"/>
  <c r="J6130" i="1"/>
  <c r="I5946" i="1"/>
  <c r="G5946" i="1"/>
  <c r="H4773" i="1"/>
  <c r="J4773" i="1"/>
  <c r="H3173" i="1"/>
  <c r="J3173" i="1"/>
  <c r="H2303" i="1"/>
  <c r="J2303" i="1"/>
  <c r="H1114" i="1"/>
  <c r="J1114" i="1"/>
  <c r="H1021" i="1"/>
  <c r="J1021" i="1"/>
  <c r="H3620" i="1"/>
  <c r="J3620" i="1"/>
  <c r="H2979" i="1"/>
  <c r="J2979" i="1"/>
  <c r="H1391" i="1"/>
  <c r="J1391" i="1"/>
  <c r="H5895" i="1"/>
  <c r="J5895" i="1"/>
  <c r="F4335" i="1"/>
  <c r="E4335" i="1"/>
  <c r="F5468" i="1"/>
  <c r="E5468" i="1"/>
  <c r="H4112" i="1"/>
  <c r="J4112" i="1"/>
  <c r="H5771" i="1"/>
  <c r="J5771" i="1"/>
  <c r="H5733" i="1"/>
  <c r="J5733" i="1"/>
  <c r="H2653" i="1"/>
  <c r="J2653" i="1"/>
  <c r="H1490" i="1"/>
  <c r="J1490" i="1"/>
  <c r="H3674" i="1"/>
  <c r="J3674" i="1"/>
  <c r="H3968" i="1"/>
  <c r="J3968" i="1"/>
  <c r="H4445" i="1"/>
  <c r="J4445" i="1"/>
  <c r="H6175" i="1"/>
  <c r="J6175" i="1"/>
  <c r="F2492" i="1"/>
  <c r="E2492" i="1"/>
  <c r="I5027" i="1"/>
  <c r="G5027" i="1"/>
  <c r="H1376" i="1"/>
  <c r="J1376" i="1"/>
  <c r="H5539" i="1"/>
  <c r="J5539" i="1"/>
  <c r="J4452" i="1"/>
  <c r="H4452" i="1"/>
  <c r="H600" i="1"/>
  <c r="J600" i="1"/>
  <c r="H4708" i="1"/>
  <c r="J4708" i="1"/>
  <c r="I3772" i="1"/>
  <c r="G3772" i="1"/>
  <c r="J4059" i="1"/>
  <c r="H4059" i="1"/>
  <c r="H3801" i="1"/>
  <c r="J3801" i="1"/>
  <c r="H1856" i="1"/>
  <c r="J1856" i="1"/>
  <c r="H2315" i="1"/>
  <c r="J2315" i="1"/>
  <c r="H3493" i="1"/>
  <c r="J3493" i="1"/>
  <c r="H5518" i="1"/>
  <c r="J5518" i="1"/>
  <c r="I3269" i="1"/>
  <c r="G3269" i="1"/>
  <c r="I2804" i="1"/>
  <c r="G2804" i="1"/>
  <c r="I3149" i="1"/>
  <c r="G3149" i="1"/>
  <c r="I6517" i="1"/>
  <c r="G6517" i="1"/>
  <c r="I3686" i="1"/>
  <c r="G3686" i="1"/>
  <c r="I2944" i="1"/>
  <c r="G2944" i="1"/>
  <c r="J2858" i="1"/>
  <c r="H2858" i="1"/>
  <c r="I2308" i="1"/>
  <c r="G2308" i="1"/>
  <c r="I4230" i="1"/>
  <c r="G4230" i="1"/>
  <c r="H4029" i="1"/>
  <c r="J4029" i="1"/>
  <c r="I2422" i="1"/>
  <c r="G2422" i="1"/>
  <c r="I635" i="1"/>
  <c r="G635" i="1"/>
  <c r="I3536" i="1"/>
  <c r="G3536" i="1"/>
  <c r="H5776" i="1"/>
  <c r="J5776" i="1"/>
  <c r="I4747" i="1"/>
  <c r="G4747" i="1"/>
  <c r="I69" i="1"/>
  <c r="G69" i="1"/>
  <c r="I6014" i="1"/>
  <c r="G6014" i="1"/>
  <c r="I4540" i="1"/>
  <c r="G4540" i="1"/>
  <c r="I5010" i="1"/>
  <c r="G5010" i="1"/>
  <c r="I3819" i="1"/>
  <c r="G3819" i="1"/>
  <c r="F152" i="1"/>
  <c r="E152" i="1"/>
  <c r="F3335" i="1"/>
  <c r="E3335" i="1"/>
  <c r="E3180" i="1"/>
  <c r="F3180" i="1"/>
  <c r="I4257" i="1"/>
  <c r="G4257" i="1"/>
  <c r="F1107" i="1"/>
  <c r="E1107" i="1"/>
  <c r="I2936" i="1"/>
  <c r="G2936" i="1"/>
  <c r="I837" i="1"/>
  <c r="G837" i="1"/>
  <c r="H1512" i="1"/>
  <c r="J1512" i="1"/>
  <c r="I5956" i="1"/>
  <c r="G5956" i="1"/>
  <c r="I6125" i="1"/>
  <c r="G6125" i="1"/>
  <c r="I4460" i="1"/>
  <c r="G4460" i="1"/>
  <c r="I4986" i="1"/>
  <c r="G4986" i="1"/>
  <c r="I5465" i="1"/>
  <c r="G5465" i="1"/>
  <c r="I3668" i="1"/>
  <c r="G3668" i="1"/>
  <c r="I3143" i="1"/>
  <c r="G3143" i="1"/>
  <c r="I771" i="1"/>
  <c r="G771" i="1"/>
  <c r="I2919" i="1"/>
  <c r="G2919" i="1"/>
  <c r="I4404" i="1"/>
  <c r="G4404" i="1"/>
  <c r="I725" i="1"/>
  <c r="G725" i="1"/>
  <c r="H3285" i="1"/>
  <c r="J3285" i="1"/>
  <c r="I1732" i="1"/>
  <c r="G1732" i="1"/>
  <c r="F2371" i="1"/>
  <c r="E2371" i="1"/>
  <c r="F5117" i="1"/>
  <c r="E5117" i="1"/>
  <c r="F1935" i="1"/>
  <c r="E1935" i="1"/>
  <c r="I5186" i="1"/>
  <c r="G5186" i="1"/>
  <c r="H1055" i="1"/>
  <c r="J1055" i="1"/>
  <c r="J3010" i="1"/>
  <c r="H3010" i="1"/>
  <c r="J857" i="1"/>
  <c r="H857" i="1"/>
  <c r="H772" i="1"/>
  <c r="J772" i="1"/>
  <c r="H5200" i="1"/>
  <c r="J5200" i="1"/>
  <c r="H1774" i="1"/>
  <c r="J1774" i="1"/>
  <c r="H2092" i="1"/>
  <c r="J2092" i="1"/>
  <c r="H5020" i="1"/>
  <c r="J5020" i="1"/>
  <c r="H3445" i="1"/>
  <c r="J3445" i="1"/>
  <c r="H2184" i="1"/>
  <c r="J2184" i="1"/>
  <c r="H1247" i="1"/>
  <c r="J1247" i="1"/>
  <c r="H4785" i="1"/>
  <c r="J4785" i="1"/>
  <c r="H4071" i="1"/>
  <c r="J4071" i="1"/>
  <c r="I919" i="1"/>
  <c r="G919" i="1"/>
  <c r="H2304" i="1"/>
  <c r="J2304" i="1"/>
  <c r="H1760" i="1"/>
  <c r="J1760" i="1"/>
  <c r="J2057" i="1"/>
  <c r="H2057" i="1"/>
  <c r="H2572" i="1"/>
  <c r="J2572" i="1"/>
  <c r="H2086" i="1"/>
  <c r="J2086" i="1"/>
  <c r="H4060" i="1"/>
  <c r="J4060" i="1"/>
  <c r="H1498" i="1"/>
  <c r="J1498" i="1"/>
  <c r="J2898" i="1"/>
  <c r="H2898" i="1"/>
  <c r="H5944" i="1"/>
  <c r="J5944" i="1"/>
  <c r="H1946" i="1"/>
  <c r="J1946" i="1"/>
  <c r="H1319" i="1"/>
  <c r="J1319" i="1"/>
  <c r="H1038" i="1"/>
  <c r="J1038" i="1"/>
  <c r="H2694" i="1"/>
  <c r="J2694" i="1"/>
  <c r="H1378" i="1"/>
  <c r="J1378" i="1"/>
  <c r="H3693" i="1"/>
  <c r="J3693" i="1"/>
  <c r="H5429" i="1"/>
  <c r="J5429" i="1"/>
  <c r="H113" i="1"/>
  <c r="J113" i="1"/>
  <c r="H1841" i="1"/>
  <c r="J1841" i="1"/>
  <c r="H1533" i="1"/>
  <c r="J1533" i="1"/>
  <c r="H229" i="1"/>
  <c r="J229" i="1"/>
  <c r="H2358" i="1"/>
  <c r="J2358" i="1"/>
  <c r="I3041" i="1"/>
  <c r="G3041" i="1"/>
  <c r="H6331" i="1"/>
  <c r="J6331" i="1"/>
  <c r="H5508" i="1"/>
  <c r="J5508" i="1"/>
  <c r="H1671" i="1"/>
  <c r="J1671" i="1"/>
  <c r="F3694" i="1"/>
  <c r="E3694" i="1"/>
  <c r="F609" i="1"/>
  <c r="E609" i="1"/>
  <c r="F2046" i="1"/>
  <c r="E2046" i="1"/>
  <c r="F1242" i="1"/>
  <c r="E1242" i="1"/>
  <c r="I3421" i="1"/>
  <c r="G3421" i="1"/>
  <c r="I5209" i="1"/>
  <c r="G5209" i="1"/>
  <c r="I5510" i="1"/>
  <c r="G5510" i="1"/>
  <c r="E5384" i="1"/>
  <c r="F5384" i="1"/>
  <c r="E6470" i="1"/>
  <c r="F6470" i="1"/>
  <c r="F4306" i="1"/>
  <c r="E4306" i="1"/>
  <c r="F1663" i="1"/>
  <c r="E1663" i="1"/>
  <c r="H5633" i="1"/>
  <c r="J5633" i="1"/>
  <c r="H3881" i="1"/>
  <c r="J3881" i="1"/>
  <c r="H5058" i="1"/>
  <c r="J5058" i="1"/>
  <c r="I6077" i="1"/>
  <c r="G6077" i="1"/>
  <c r="H2989" i="1"/>
  <c r="J2989" i="1"/>
  <c r="H2415" i="1"/>
  <c r="J2415" i="1"/>
  <c r="H4156" i="1"/>
  <c r="J4156" i="1"/>
  <c r="I1346" i="1"/>
  <c r="G1346" i="1"/>
  <c r="H1780" i="1"/>
  <c r="J1780" i="1"/>
  <c r="H6525" i="1"/>
  <c r="J6525" i="1"/>
  <c r="I4108" i="1"/>
  <c r="G4108" i="1"/>
  <c r="J3616" i="1"/>
  <c r="H3616" i="1"/>
  <c r="J6653" i="1"/>
  <c r="H6653" i="1"/>
  <c r="I5154" i="1"/>
  <c r="G5154" i="1"/>
  <c r="I6724" i="1"/>
  <c r="G6724" i="1"/>
  <c r="H489" i="1"/>
  <c r="J489" i="1"/>
  <c r="H4899" i="1"/>
  <c r="J4899" i="1"/>
  <c r="H1296" i="1"/>
  <c r="J1296" i="1"/>
  <c r="I6064" i="1"/>
  <c r="G6064" i="1"/>
  <c r="I1256" i="1"/>
  <c r="G1256" i="1"/>
  <c r="H4443" i="1"/>
  <c r="J4443" i="1"/>
  <c r="I6322" i="1"/>
  <c r="G6322" i="1"/>
  <c r="H2980" i="1"/>
  <c r="J2980" i="1"/>
  <c r="J6251" i="1"/>
  <c r="H6251" i="1"/>
  <c r="H6216" i="1"/>
  <c r="J6216" i="1"/>
  <c r="H3727" i="1"/>
  <c r="J3727" i="1"/>
  <c r="I4564" i="1"/>
  <c r="G4564" i="1"/>
  <c r="J735" i="1"/>
  <c r="H735" i="1"/>
  <c r="I3291" i="1"/>
  <c r="G3291" i="1"/>
  <c r="H3057" i="1"/>
  <c r="J3057" i="1"/>
  <c r="J4276" i="1"/>
  <c r="H4276" i="1"/>
  <c r="J2631" i="1"/>
  <c r="H2631" i="1"/>
  <c r="H1510" i="1"/>
  <c r="J1510" i="1"/>
  <c r="H4678" i="1"/>
  <c r="J4678" i="1"/>
  <c r="J318" i="1"/>
  <c r="H318" i="1"/>
  <c r="H153" i="1"/>
  <c r="J153" i="1"/>
  <c r="H3524" i="1"/>
  <c r="J3524" i="1"/>
  <c r="H5383" i="1"/>
  <c r="J5383" i="1"/>
  <c r="F6249" i="1"/>
  <c r="E6249" i="1"/>
  <c r="E2439" i="1"/>
  <c r="F2439" i="1"/>
  <c r="E6495" i="1"/>
  <c r="F6495" i="1"/>
  <c r="H3169" i="1"/>
  <c r="J3169" i="1"/>
  <c r="H4316" i="1"/>
  <c r="J4316" i="1"/>
  <c r="H5839" i="1"/>
  <c r="J5839" i="1"/>
  <c r="H6138" i="1"/>
  <c r="J6138" i="1"/>
  <c r="H4406" i="1"/>
  <c r="J4406" i="1"/>
  <c r="H2575" i="1"/>
  <c r="J2575" i="1"/>
  <c r="H1805" i="1"/>
  <c r="J1805" i="1"/>
  <c r="H2795" i="1"/>
  <c r="J2795" i="1"/>
  <c r="H3207" i="1"/>
  <c r="J3207" i="1"/>
  <c r="H3357" i="1"/>
  <c r="J3357" i="1"/>
  <c r="H1611" i="1"/>
  <c r="J1611" i="1"/>
  <c r="H3184" i="1"/>
  <c r="J3184" i="1"/>
  <c r="H1948" i="1"/>
  <c r="J1948" i="1"/>
  <c r="H2097" i="1"/>
  <c r="J2097" i="1"/>
  <c r="H6359" i="1"/>
  <c r="J6359" i="1"/>
  <c r="H3747" i="1"/>
  <c r="J3747" i="1"/>
  <c r="H4568" i="1"/>
  <c r="J4568" i="1"/>
  <c r="H1503" i="1"/>
  <c r="J1503" i="1"/>
  <c r="H423" i="1"/>
  <c r="J423" i="1"/>
  <c r="I908" i="1"/>
  <c r="G908" i="1"/>
  <c r="H98" i="1"/>
  <c r="J98" i="1"/>
  <c r="H2000" i="1"/>
  <c r="J2000" i="1"/>
  <c r="H4399" i="1"/>
  <c r="J4399" i="1"/>
  <c r="H605" i="1"/>
  <c r="J605" i="1"/>
  <c r="H1123" i="1"/>
  <c r="J1123" i="1"/>
  <c r="H4157" i="1"/>
  <c r="J4157" i="1"/>
  <c r="H4380" i="1"/>
  <c r="J4380" i="1"/>
  <c r="H3478" i="1"/>
  <c r="J3478" i="1"/>
  <c r="H4794" i="1"/>
  <c r="J4794" i="1"/>
  <c r="H283" i="1"/>
  <c r="J283" i="1"/>
  <c r="I4614" i="1"/>
  <c r="G4614" i="1"/>
  <c r="H2264" i="1"/>
  <c r="J2264" i="1"/>
  <c r="H2201" i="1"/>
  <c r="J2201" i="1"/>
  <c r="H6534" i="1"/>
  <c r="J6534" i="1"/>
  <c r="H5924" i="1"/>
  <c r="J5924" i="1"/>
  <c r="H1486" i="1"/>
  <c r="J1486" i="1"/>
  <c r="J2630" i="1"/>
  <c r="H2630" i="1"/>
  <c r="H706" i="1"/>
  <c r="J706" i="1"/>
  <c r="H412" i="1"/>
  <c r="J412" i="1"/>
  <c r="H5461" i="1"/>
  <c r="J5461" i="1"/>
  <c r="H2305" i="1"/>
  <c r="J2305" i="1"/>
  <c r="I5492" i="1"/>
  <c r="G5492" i="1"/>
  <c r="F2769" i="1"/>
  <c r="E2769" i="1"/>
  <c r="J1437" i="1"/>
  <c r="H1437" i="1"/>
  <c r="I3822" i="1"/>
  <c r="G3822" i="1"/>
  <c r="H5380" i="1"/>
  <c r="J5380" i="1"/>
  <c r="H1677" i="1"/>
  <c r="J1677" i="1"/>
  <c r="I5960" i="1"/>
  <c r="G5960" i="1"/>
  <c r="J795" i="1"/>
  <c r="H795" i="1"/>
  <c r="H1582" i="1"/>
  <c r="J1582" i="1"/>
  <c r="J4694" i="1"/>
  <c r="H4694" i="1"/>
  <c r="J5061" i="1"/>
  <c r="H5061" i="1"/>
  <c r="H5988" i="1"/>
  <c r="J5988" i="1"/>
  <c r="H4184" i="1"/>
  <c r="J4184" i="1"/>
  <c r="H5889" i="1"/>
  <c r="J5889" i="1"/>
  <c r="H3643" i="1"/>
  <c r="J3643" i="1"/>
  <c r="H6116" i="1"/>
  <c r="J6116" i="1"/>
  <c r="H6172" i="1"/>
  <c r="J6172" i="1"/>
  <c r="J1891" i="1"/>
  <c r="H1891" i="1"/>
  <c r="I4593" i="1"/>
  <c r="G4593" i="1"/>
  <c r="H2532" i="1"/>
  <c r="J2532" i="1"/>
  <c r="H5255" i="1"/>
  <c r="J5255" i="1"/>
  <c r="H6207" i="1"/>
  <c r="J6207" i="1"/>
  <c r="J3381" i="1"/>
  <c r="H3381" i="1"/>
  <c r="I4774" i="1"/>
  <c r="G4774" i="1"/>
  <c r="H1014" i="1"/>
  <c r="J1014" i="1"/>
  <c r="H1072" i="1"/>
  <c r="J1072" i="1"/>
  <c r="H6598" i="1"/>
  <c r="J6598" i="1"/>
  <c r="H3086" i="1"/>
  <c r="J3086" i="1"/>
  <c r="H380" i="1"/>
  <c r="J380" i="1"/>
  <c r="H3931" i="1"/>
  <c r="J3931" i="1"/>
  <c r="J3593" i="1"/>
  <c r="H3593" i="1"/>
  <c r="I1314" i="1"/>
  <c r="G1314" i="1"/>
  <c r="H2452" i="1"/>
  <c r="J2452" i="1"/>
  <c r="I1881" i="1"/>
  <c r="G1881" i="1"/>
  <c r="H519" i="1"/>
  <c r="J519" i="1"/>
  <c r="J208" i="1"/>
  <c r="H208" i="1"/>
  <c r="H2863" i="1"/>
  <c r="J2863" i="1"/>
  <c r="H6567" i="1"/>
  <c r="J6567" i="1"/>
  <c r="H5389" i="1"/>
  <c r="J5389" i="1"/>
  <c r="H4354" i="1"/>
  <c r="J4354" i="1"/>
  <c r="H360" i="1"/>
  <c r="J360" i="1"/>
  <c r="J2680" i="1"/>
  <c r="H2680" i="1"/>
  <c r="J962" i="1"/>
  <c r="H962" i="1"/>
  <c r="H2966" i="1"/>
  <c r="J2966" i="1"/>
  <c r="H2757" i="1"/>
  <c r="J2757" i="1"/>
  <c r="F5505" i="1"/>
  <c r="E5505" i="1"/>
  <c r="F4245" i="1"/>
  <c r="E4245" i="1"/>
  <c r="F304" i="1"/>
  <c r="E304" i="1"/>
  <c r="F684" i="1"/>
  <c r="E684" i="1"/>
  <c r="F6668" i="1"/>
  <c r="E6668" i="1"/>
  <c r="E2181" i="1"/>
  <c r="F2181" i="1"/>
  <c r="I3103" i="1"/>
  <c r="G3103" i="1"/>
  <c r="I3442" i="1"/>
  <c r="G3442" i="1"/>
  <c r="H545" i="1"/>
  <c r="J545" i="1"/>
  <c r="J1181" i="1"/>
  <c r="H1181" i="1"/>
  <c r="H4080" i="1"/>
  <c r="J4080" i="1"/>
  <c r="H4160" i="1"/>
  <c r="J4160" i="1"/>
  <c r="H5888" i="1"/>
  <c r="J5888" i="1"/>
  <c r="J1095" i="1"/>
  <c r="H1095" i="1"/>
  <c r="I199" i="1"/>
  <c r="G199" i="1"/>
  <c r="I4966" i="1"/>
  <c r="G4966" i="1"/>
  <c r="H6104" i="1"/>
  <c r="J6104" i="1"/>
  <c r="H1975" i="1"/>
  <c r="J1975" i="1"/>
  <c r="H3724" i="1"/>
  <c r="J3724" i="1"/>
  <c r="H3598" i="1"/>
  <c r="J3598" i="1"/>
  <c r="J859" i="1"/>
  <c r="H859" i="1"/>
  <c r="F303" i="1"/>
  <c r="E303" i="1"/>
  <c r="I2346" i="1"/>
  <c r="G2346" i="1"/>
  <c r="I4555" i="1"/>
  <c r="G4555" i="1"/>
  <c r="I794" i="1"/>
  <c r="G794" i="1"/>
  <c r="H5946" i="1"/>
  <c r="J5946" i="1"/>
  <c r="I2991" i="1"/>
  <c r="G2991" i="1"/>
  <c r="I3620" i="1"/>
  <c r="G3620" i="1"/>
  <c r="F3514" i="1"/>
  <c r="E3514" i="1"/>
  <c r="F1330" i="1"/>
  <c r="E1330" i="1"/>
  <c r="I2409" i="1"/>
  <c r="G2409" i="1"/>
  <c r="I2653" i="1"/>
  <c r="G2653" i="1"/>
  <c r="I3893" i="1"/>
  <c r="G3893" i="1"/>
  <c r="I4007" i="1"/>
  <c r="G4007" i="1"/>
  <c r="I3729" i="1"/>
  <c r="G3729" i="1"/>
  <c r="H3359" i="1"/>
  <c r="J3359" i="1"/>
  <c r="I1716" i="1"/>
  <c r="G1716" i="1"/>
  <c r="I5309" i="1"/>
  <c r="G5309" i="1"/>
  <c r="I5543" i="1"/>
  <c r="G5543" i="1"/>
  <c r="H5027" i="1"/>
  <c r="J5027" i="1"/>
  <c r="I5539" i="1"/>
  <c r="G5539" i="1"/>
  <c r="I5196" i="1"/>
  <c r="G5196" i="1"/>
  <c r="H4663" i="1"/>
  <c r="J4663" i="1"/>
  <c r="I2478" i="1"/>
  <c r="G2478" i="1"/>
  <c r="I2214" i="1"/>
  <c r="G2214" i="1"/>
  <c r="J6463" i="1"/>
  <c r="H6463" i="1"/>
  <c r="I2171" i="1"/>
  <c r="G2171" i="1"/>
  <c r="I5587" i="1"/>
  <c r="G5587" i="1"/>
  <c r="I5673" i="1"/>
  <c r="G5673" i="1"/>
  <c r="I4867" i="1"/>
  <c r="G4867" i="1"/>
  <c r="I2837" i="1"/>
  <c r="G2837" i="1"/>
  <c r="F4572" i="1"/>
  <c r="E4572" i="1"/>
  <c r="I2619" i="1"/>
  <c r="G2619" i="1"/>
  <c r="I4104" i="1"/>
  <c r="G4104" i="1"/>
  <c r="I1133" i="1"/>
  <c r="G1133" i="1"/>
  <c r="F1811" i="1"/>
  <c r="E1811" i="1"/>
  <c r="H3275" i="1"/>
  <c r="J3275" i="1"/>
  <c r="H3751" i="1"/>
  <c r="J3751" i="1"/>
  <c r="H421" i="1"/>
  <c r="J421" i="1"/>
  <c r="H2968" i="1"/>
  <c r="J2968" i="1"/>
  <c r="H5938" i="1"/>
  <c r="J5938" i="1"/>
  <c r="H5489" i="1"/>
  <c r="J5489" i="1"/>
  <c r="H1686" i="1"/>
  <c r="J1686" i="1"/>
  <c r="H4046" i="1"/>
  <c r="J4046" i="1"/>
  <c r="I782" i="1"/>
  <c r="G782" i="1"/>
  <c r="H2991" i="1"/>
  <c r="J2991" i="1"/>
  <c r="H4598" i="1"/>
  <c r="J4598" i="1"/>
  <c r="H5088" i="1"/>
  <c r="J5088" i="1"/>
  <c r="H4312" i="1"/>
  <c r="J4312" i="1"/>
  <c r="F1910" i="1"/>
  <c r="E1910" i="1"/>
  <c r="I204" i="1"/>
  <c r="G204" i="1"/>
  <c r="F5571" i="1"/>
  <c r="E5571" i="1"/>
  <c r="H77" i="1"/>
  <c r="J77" i="1"/>
  <c r="H2409" i="1"/>
  <c r="J2409" i="1"/>
  <c r="J1379" i="1"/>
  <c r="H1379" i="1"/>
  <c r="H1577" i="1"/>
  <c r="J1577" i="1"/>
  <c r="I5373" i="1"/>
  <c r="G5373" i="1"/>
  <c r="H2839" i="1"/>
  <c r="J2839" i="1"/>
  <c r="J4007" i="1"/>
  <c r="H4007" i="1"/>
  <c r="H5119" i="1"/>
  <c r="J5119" i="1"/>
  <c r="I3359" i="1"/>
  <c r="G3359" i="1"/>
  <c r="H1716" i="1"/>
  <c r="J1716" i="1"/>
  <c r="F6446" i="1"/>
  <c r="E6446" i="1"/>
  <c r="H3781" i="1"/>
  <c r="J3781" i="1"/>
  <c r="H272" i="1"/>
  <c r="J272" i="1"/>
  <c r="H5129" i="1"/>
  <c r="J5129" i="1"/>
  <c r="J5196" i="1"/>
  <c r="H5196" i="1"/>
  <c r="H6481" i="1"/>
  <c r="J6481" i="1"/>
  <c r="I4663" i="1"/>
  <c r="G4663" i="1"/>
  <c r="H5699" i="1"/>
  <c r="J5699" i="1"/>
  <c r="H576" i="1"/>
  <c r="J576" i="1"/>
  <c r="H4769" i="1"/>
  <c r="J4769" i="1"/>
  <c r="H1717" i="1"/>
  <c r="J1717" i="1"/>
  <c r="I944" i="1"/>
  <c r="G944" i="1"/>
  <c r="H6215" i="1"/>
  <c r="J6215" i="1"/>
  <c r="H1839" i="1"/>
  <c r="J1839" i="1"/>
  <c r="I5392" i="1"/>
  <c r="G5392" i="1"/>
  <c r="H4134" i="1"/>
  <c r="J4134" i="1"/>
  <c r="I693" i="1"/>
  <c r="G693" i="1"/>
  <c r="I5402" i="1"/>
  <c r="G5402" i="1"/>
  <c r="I1767" i="1"/>
  <c r="G1767" i="1"/>
  <c r="I1476" i="1"/>
  <c r="G1476" i="1"/>
  <c r="I790" i="1"/>
  <c r="G790" i="1"/>
  <c r="I1188" i="1"/>
  <c r="G1188" i="1"/>
  <c r="I3542" i="1"/>
  <c r="G3542" i="1"/>
  <c r="I5844" i="1"/>
  <c r="G5844" i="1"/>
  <c r="I4159" i="1"/>
  <c r="G4159" i="1"/>
  <c r="I3733" i="1"/>
  <c r="G3733" i="1"/>
  <c r="I2889" i="1"/>
  <c r="G2889" i="1"/>
  <c r="I6375" i="1"/>
  <c r="G6375" i="1"/>
  <c r="H6662" i="1"/>
  <c r="J6662" i="1"/>
  <c r="I4597" i="1"/>
  <c r="G4597" i="1"/>
  <c r="I1722" i="1"/>
  <c r="G1722" i="1"/>
  <c r="I3579" i="1"/>
  <c r="G3579" i="1"/>
  <c r="I4332" i="1"/>
  <c r="G4332" i="1"/>
  <c r="I3075" i="1"/>
  <c r="G3075" i="1"/>
  <c r="F6211" i="1"/>
  <c r="E6211" i="1"/>
  <c r="I544" i="1"/>
  <c r="G544" i="1"/>
  <c r="I4079" i="1"/>
  <c r="G4079" i="1"/>
  <c r="F5834" i="1"/>
  <c r="E5834" i="1"/>
  <c r="F4344" i="1"/>
  <c r="E4344" i="1"/>
  <c r="J3497" i="1"/>
  <c r="H3497" i="1"/>
  <c r="I1481" i="1"/>
  <c r="G1481" i="1"/>
  <c r="I5303" i="1"/>
  <c r="G5303" i="1"/>
  <c r="I5319" i="1"/>
  <c r="G5319" i="1"/>
  <c r="I6159" i="1"/>
  <c r="G6159" i="1"/>
  <c r="I3630" i="1"/>
  <c r="G3630" i="1"/>
  <c r="I5446" i="1"/>
  <c r="G5446" i="1"/>
  <c r="H6729" i="1"/>
  <c r="J6729" i="1"/>
  <c r="I4449" i="1"/>
  <c r="G4449" i="1"/>
  <c r="H1976" i="1"/>
  <c r="J1976" i="1"/>
  <c r="I6351" i="1"/>
  <c r="G6351" i="1"/>
  <c r="I6650" i="1"/>
  <c r="G6650" i="1"/>
  <c r="I3354" i="1"/>
  <c r="G3354" i="1"/>
  <c r="H6568" i="1"/>
  <c r="J6568" i="1"/>
  <c r="I1613" i="1"/>
  <c r="G1613" i="1"/>
  <c r="I6625" i="1"/>
  <c r="G6625" i="1"/>
  <c r="H3009" i="1"/>
  <c r="J3009" i="1"/>
  <c r="H6178" i="1"/>
  <c r="J6178" i="1"/>
  <c r="I3434" i="1"/>
  <c r="G3434" i="1"/>
  <c r="I6027" i="1"/>
  <c r="G6027" i="1"/>
  <c r="I4956" i="1"/>
  <c r="G4956" i="1"/>
  <c r="I6353" i="1"/>
  <c r="G6353" i="1"/>
  <c r="I3229" i="1"/>
  <c r="G3229" i="1"/>
  <c r="I5787" i="1"/>
  <c r="G5787" i="1"/>
  <c r="J5392" i="1"/>
  <c r="H5392" i="1"/>
  <c r="H3269" i="1"/>
  <c r="J3269" i="1"/>
  <c r="I4134" i="1"/>
  <c r="G4134" i="1"/>
  <c r="H2804" i="1"/>
  <c r="J2804" i="1"/>
  <c r="H693" i="1"/>
  <c r="J693" i="1"/>
  <c r="H3149" i="1"/>
  <c r="J3149" i="1"/>
  <c r="H5402" i="1"/>
  <c r="J5402" i="1"/>
  <c r="H6517" i="1"/>
  <c r="J6517" i="1"/>
  <c r="H1767" i="1"/>
  <c r="J1767" i="1"/>
  <c r="J1476" i="1"/>
  <c r="H1476" i="1"/>
  <c r="H3686" i="1"/>
  <c r="J3686" i="1"/>
  <c r="H790" i="1"/>
  <c r="J790" i="1"/>
  <c r="H2944" i="1"/>
  <c r="J2944" i="1"/>
  <c r="J1188" i="1"/>
  <c r="H1188" i="1"/>
  <c r="H3542" i="1"/>
  <c r="J3542" i="1"/>
  <c r="I2858" i="1"/>
  <c r="G2858" i="1"/>
  <c r="H2308" i="1"/>
  <c r="J2308" i="1"/>
  <c r="H5844" i="1"/>
  <c r="J5844" i="1"/>
  <c r="J4230" i="1"/>
  <c r="H4230" i="1"/>
  <c r="H4159" i="1"/>
  <c r="J4159" i="1"/>
  <c r="I4029" i="1"/>
  <c r="G4029" i="1"/>
  <c r="H3733" i="1"/>
  <c r="J3733" i="1"/>
  <c r="H2422" i="1"/>
  <c r="J2422" i="1"/>
  <c r="J2889" i="1"/>
  <c r="H2889" i="1"/>
  <c r="H635" i="1"/>
  <c r="J635" i="1"/>
  <c r="H6375" i="1"/>
  <c r="J6375" i="1"/>
  <c r="H3536" i="1"/>
  <c r="J3536" i="1"/>
  <c r="I6662" i="1"/>
  <c r="G6662" i="1"/>
  <c r="I5776" i="1"/>
  <c r="G5776" i="1"/>
  <c r="H4747" i="1"/>
  <c r="J4747" i="1"/>
  <c r="H4597" i="1"/>
  <c r="J4597" i="1"/>
  <c r="H1722" i="1"/>
  <c r="J1722" i="1"/>
  <c r="H69" i="1"/>
  <c r="J69" i="1"/>
  <c r="H3579" i="1"/>
  <c r="J3579" i="1"/>
  <c r="H6014" i="1"/>
  <c r="J6014" i="1"/>
  <c r="H4540" i="1"/>
  <c r="J4540" i="1"/>
  <c r="H4332" i="1"/>
  <c r="J4332" i="1"/>
  <c r="H5010" i="1"/>
  <c r="J5010" i="1"/>
  <c r="H3075" i="1"/>
  <c r="J3075" i="1"/>
  <c r="H3819" i="1"/>
  <c r="J3819" i="1"/>
  <c r="F5890" i="1"/>
  <c r="E5890" i="1"/>
  <c r="F551" i="1"/>
  <c r="E551" i="1"/>
  <c r="J544" i="1"/>
  <c r="H544" i="1"/>
  <c r="H4079" i="1"/>
  <c r="J4079" i="1"/>
  <c r="F1541" i="1"/>
  <c r="E1541" i="1"/>
  <c r="F4847" i="1"/>
  <c r="E4847" i="1"/>
  <c r="F2147" i="1"/>
  <c r="E2147" i="1"/>
  <c r="J4257" i="1"/>
  <c r="H4257" i="1"/>
  <c r="F3672" i="1"/>
  <c r="E3672" i="1"/>
  <c r="F778" i="1"/>
  <c r="E778" i="1"/>
  <c r="I3497" i="1"/>
  <c r="G3497" i="1"/>
  <c r="H2936" i="1"/>
  <c r="J2936" i="1"/>
  <c r="J1481" i="1"/>
  <c r="H1481" i="1"/>
  <c r="H837" i="1"/>
  <c r="J837" i="1"/>
  <c r="H5303" i="1"/>
  <c r="J5303" i="1"/>
  <c r="I1512" i="1"/>
  <c r="G1512" i="1"/>
  <c r="J5319" i="1"/>
  <c r="H5319" i="1"/>
  <c r="H5956" i="1"/>
  <c r="J5956" i="1"/>
  <c r="H6159" i="1"/>
  <c r="J6159" i="1"/>
  <c r="J6125" i="1"/>
  <c r="H6125" i="1"/>
  <c r="H3630" i="1"/>
  <c r="J3630" i="1"/>
  <c r="H4460" i="1"/>
  <c r="J4460" i="1"/>
  <c r="H5446" i="1"/>
  <c r="J5446" i="1"/>
  <c r="H4986" i="1"/>
  <c r="J4986" i="1"/>
  <c r="H5465" i="1"/>
  <c r="J5465" i="1"/>
  <c r="H3668" i="1"/>
  <c r="J3668" i="1"/>
  <c r="I6729" i="1"/>
  <c r="G6729" i="1"/>
  <c r="H3143" i="1"/>
  <c r="J3143" i="1"/>
  <c r="H4449" i="1"/>
  <c r="J4449" i="1"/>
  <c r="H771" i="1"/>
  <c r="J771" i="1"/>
  <c r="H2919" i="1"/>
  <c r="J2919" i="1"/>
  <c r="I1976" i="1"/>
  <c r="G1976" i="1"/>
  <c r="H4404" i="1"/>
  <c r="J4404" i="1"/>
  <c r="H6351" i="1"/>
  <c r="J6351" i="1"/>
  <c r="H725" i="1"/>
  <c r="J725" i="1"/>
  <c r="H6650" i="1"/>
  <c r="J6650" i="1"/>
  <c r="I3285" i="1"/>
  <c r="G3285" i="1"/>
  <c r="H1732" i="1"/>
  <c r="J1732" i="1"/>
  <c r="H3354" i="1"/>
  <c r="J3354" i="1"/>
  <c r="I6568" i="1"/>
  <c r="G6568" i="1"/>
  <c r="H1613" i="1"/>
  <c r="J1613" i="1"/>
  <c r="H6625" i="1"/>
  <c r="J6625" i="1"/>
  <c r="I3009" i="1"/>
  <c r="G3009" i="1"/>
  <c r="I6178" i="1"/>
  <c r="G6178" i="1"/>
  <c r="H3434" i="1"/>
  <c r="J3434" i="1"/>
  <c r="H6027" i="1"/>
  <c r="J6027" i="1"/>
  <c r="H4956" i="1"/>
  <c r="J4956" i="1"/>
  <c r="H6353" i="1"/>
  <c r="J6353" i="1"/>
  <c r="H3229" i="1"/>
  <c r="J3229" i="1"/>
  <c r="H5787" i="1"/>
  <c r="J5787" i="1"/>
  <c r="F2818" i="1"/>
  <c r="E2818" i="1"/>
  <c r="F5127" i="1"/>
  <c r="E5127" i="1"/>
  <c r="F56" i="1"/>
  <c r="E56" i="1"/>
  <c r="I1057" i="1"/>
  <c r="G1057" i="1"/>
  <c r="I871" i="1"/>
  <c r="G871" i="1"/>
  <c r="I2054" i="1"/>
  <c r="G2054" i="1"/>
  <c r="I4310" i="1"/>
  <c r="G4310" i="1"/>
  <c r="H3004" i="1"/>
  <c r="J3004" i="1"/>
  <c r="I3237" i="1"/>
  <c r="G3237" i="1"/>
  <c r="H2677" i="1"/>
  <c r="J2677" i="1"/>
  <c r="I4262" i="1"/>
  <c r="G4262" i="1"/>
  <c r="I3655" i="1"/>
  <c r="G3655" i="1"/>
  <c r="I3380" i="1"/>
  <c r="G3380" i="1"/>
  <c r="I4928" i="1"/>
  <c r="G4928" i="1"/>
  <c r="I2941" i="1"/>
  <c r="G2941" i="1"/>
  <c r="I2052" i="1"/>
  <c r="G2052" i="1"/>
  <c r="J6533" i="1"/>
  <c r="H6533" i="1"/>
  <c r="H1403" i="1"/>
  <c r="J1403" i="1"/>
  <c r="I5746" i="1"/>
  <c r="G5746" i="1"/>
  <c r="J6435" i="1"/>
  <c r="H6435" i="1"/>
  <c r="H2784" i="1"/>
  <c r="J2784" i="1"/>
  <c r="J276" i="1"/>
  <c r="H276" i="1"/>
  <c r="I3258" i="1"/>
  <c r="G3258" i="1"/>
  <c r="I2405" i="1"/>
  <c r="G2405" i="1"/>
  <c r="I3498" i="1"/>
  <c r="G3498" i="1"/>
  <c r="I3834" i="1"/>
  <c r="G3834" i="1"/>
  <c r="H2964" i="1"/>
  <c r="J2964" i="1"/>
  <c r="I2578" i="1"/>
  <c r="G2578" i="1"/>
  <c r="I5423" i="1"/>
  <c r="G5423" i="1"/>
  <c r="I6380" i="1"/>
  <c r="G6380" i="1"/>
  <c r="I647" i="1"/>
  <c r="G647" i="1"/>
  <c r="I6105" i="1"/>
  <c r="G6105" i="1"/>
  <c r="I5674" i="1"/>
  <c r="G5674" i="1"/>
  <c r="I183" i="1"/>
  <c r="G183" i="1"/>
  <c r="I1149" i="1"/>
  <c r="G1149" i="1"/>
  <c r="I6279" i="1"/>
  <c r="G6279" i="1"/>
  <c r="I3401" i="1"/>
  <c r="G3401" i="1"/>
  <c r="I1299" i="1"/>
  <c r="G1299" i="1"/>
  <c r="H621" i="1"/>
  <c r="J621" i="1"/>
  <c r="I1740" i="1"/>
  <c r="G1740" i="1"/>
  <c r="I2945" i="1"/>
  <c r="G2945" i="1"/>
  <c r="I4058" i="1"/>
  <c r="G4058" i="1"/>
  <c r="I290" i="1"/>
  <c r="G290" i="1"/>
  <c r="I856" i="1"/>
  <c r="G856" i="1"/>
  <c r="F4267" i="1"/>
  <c r="E4267" i="1"/>
  <c r="F861" i="1"/>
  <c r="E861" i="1"/>
  <c r="F5818" i="1"/>
  <c r="E5818" i="1"/>
  <c r="F1230" i="1"/>
  <c r="E1230" i="1"/>
  <c r="H3421" i="1"/>
  <c r="J3421" i="1"/>
  <c r="H5209" i="1"/>
  <c r="J5209" i="1"/>
  <c r="H5510" i="1"/>
  <c r="J5510" i="1"/>
  <c r="F3585" i="1"/>
  <c r="E3585" i="1"/>
  <c r="F5441" i="1"/>
  <c r="E5441" i="1"/>
  <c r="E3472" i="1"/>
  <c r="F3472" i="1"/>
  <c r="F2173" i="1"/>
  <c r="E2173" i="1"/>
  <c r="I5103" i="1"/>
  <c r="G5103" i="1"/>
  <c r="I6255" i="1"/>
  <c r="G6255" i="1"/>
  <c r="I1209" i="1"/>
  <c r="G1209" i="1"/>
  <c r="I4005" i="1"/>
  <c r="G4005" i="1"/>
  <c r="H268" i="1"/>
  <c r="J268" i="1"/>
  <c r="I3020" i="1"/>
  <c r="G3020" i="1"/>
  <c r="I6417" i="1"/>
  <c r="G6417" i="1"/>
  <c r="I1695" i="1"/>
  <c r="G1695" i="1"/>
  <c r="I1646" i="1"/>
  <c r="G1646" i="1"/>
  <c r="I5812" i="1"/>
  <c r="G5812" i="1"/>
  <c r="I4811" i="1"/>
  <c r="G4811" i="1"/>
  <c r="I652" i="1"/>
  <c r="G652" i="1"/>
  <c r="I2065" i="1"/>
  <c r="G2065" i="1"/>
  <c r="H4913" i="1"/>
  <c r="J4913" i="1"/>
  <c r="I3816" i="1"/>
  <c r="G3816" i="1"/>
  <c r="I552" i="1"/>
  <c r="G552" i="1"/>
  <c r="I2549" i="1"/>
  <c r="G2549" i="1"/>
  <c r="I1423" i="1"/>
  <c r="G1423" i="1"/>
  <c r="I2160" i="1"/>
  <c r="G2160" i="1"/>
  <c r="I3302" i="1"/>
  <c r="G3302" i="1"/>
  <c r="I2417" i="1"/>
  <c r="G2417" i="1"/>
  <c r="I1879" i="1"/>
  <c r="G1879" i="1"/>
  <c r="I3917" i="1"/>
  <c r="G3917" i="1"/>
  <c r="I3242" i="1"/>
  <c r="G3242" i="1"/>
  <c r="H4023" i="1"/>
  <c r="J4023" i="1"/>
  <c r="I5693" i="1"/>
  <c r="G5693" i="1"/>
  <c r="I3124" i="1"/>
  <c r="G3124" i="1"/>
  <c r="I617" i="1"/>
  <c r="G617" i="1"/>
  <c r="I4144" i="1"/>
  <c r="G4144" i="1"/>
  <c r="H937" i="1"/>
  <c r="J937" i="1"/>
  <c r="I6693" i="1"/>
  <c r="G6693" i="1"/>
  <c r="I2828" i="1"/>
  <c r="G2828" i="1"/>
  <c r="I2939" i="1"/>
  <c r="G2939" i="1"/>
  <c r="I2958" i="1"/>
  <c r="G2958" i="1"/>
  <c r="I2611" i="1"/>
  <c r="G2611" i="1"/>
  <c r="I1028" i="1"/>
  <c r="G1028" i="1"/>
  <c r="I4902" i="1"/>
  <c r="G4902" i="1"/>
  <c r="I6474" i="1"/>
  <c r="G6474" i="1"/>
  <c r="I1295" i="1"/>
  <c r="G1295" i="1"/>
  <c r="I1016" i="1"/>
  <c r="G1016" i="1"/>
  <c r="I3907" i="1"/>
  <c r="G3907" i="1"/>
  <c r="I3158" i="1"/>
  <c r="G3158" i="1"/>
  <c r="I4620" i="1"/>
  <c r="G4620" i="1"/>
  <c r="I4703" i="1"/>
  <c r="G4703" i="1"/>
  <c r="I818" i="1"/>
  <c r="G818" i="1"/>
  <c r="I1524" i="1"/>
  <c r="G1524" i="1"/>
  <c r="I1056" i="1"/>
  <c r="G1056" i="1"/>
  <c r="I2165" i="1"/>
  <c r="G2165" i="1"/>
  <c r="I6269" i="1"/>
  <c r="G6269" i="1"/>
  <c r="I1451" i="1"/>
  <c r="G1451" i="1"/>
  <c r="I5536" i="1"/>
  <c r="G5536" i="1"/>
  <c r="I4681" i="1"/>
  <c r="G4681" i="1"/>
  <c r="I6426" i="1"/>
  <c r="G6426" i="1"/>
  <c r="I1565" i="1"/>
  <c r="G1565" i="1"/>
  <c r="I3183" i="1"/>
  <c r="G3183" i="1"/>
  <c r="I846" i="1"/>
  <c r="G846" i="1"/>
  <c r="I1915" i="1"/>
  <c r="G1915" i="1"/>
  <c r="I4096" i="1"/>
  <c r="G4096" i="1"/>
  <c r="H5883" i="1"/>
  <c r="J5883" i="1"/>
  <c r="H6564" i="1"/>
  <c r="J6564" i="1"/>
  <c r="I814" i="1"/>
  <c r="G814" i="1"/>
  <c r="I3590" i="1"/>
  <c r="G3590" i="1"/>
  <c r="I6595" i="1"/>
  <c r="G6595" i="1"/>
  <c r="I3122" i="1"/>
  <c r="G3122" i="1"/>
  <c r="I4499" i="1"/>
  <c r="G4499" i="1"/>
  <c r="I1778" i="1"/>
  <c r="G1778" i="1"/>
  <c r="H6482" i="1"/>
  <c r="J6482" i="1"/>
  <c r="I2846" i="1"/>
  <c r="G2846" i="1"/>
  <c r="H5846" i="1"/>
  <c r="J5846" i="1"/>
  <c r="I391" i="1"/>
  <c r="G391" i="1"/>
  <c r="I1903" i="1"/>
  <c r="G1903" i="1"/>
  <c r="I84" i="1"/>
  <c r="G84" i="1"/>
  <c r="I4619" i="1"/>
  <c r="G4619" i="1"/>
  <c r="I2494" i="1"/>
  <c r="G2494" i="1"/>
  <c r="I5591" i="1"/>
  <c r="G5591" i="1"/>
  <c r="I865" i="1"/>
  <c r="G865" i="1"/>
  <c r="I3842" i="1"/>
  <c r="G3842" i="1"/>
  <c r="I1156" i="1"/>
  <c r="G1156" i="1"/>
  <c r="I4885" i="1"/>
  <c r="G4885" i="1"/>
  <c r="I2747" i="1"/>
  <c r="G2747" i="1"/>
  <c r="I5526" i="1"/>
  <c r="G5526" i="1"/>
  <c r="I2222" i="1"/>
  <c r="G2222" i="1"/>
  <c r="I815" i="1"/>
  <c r="G815" i="1"/>
  <c r="I3352" i="1"/>
  <c r="G3352" i="1"/>
  <c r="I3967" i="1"/>
  <c r="G3967" i="1"/>
  <c r="I2392" i="1"/>
  <c r="G2392" i="1"/>
  <c r="H3345" i="1"/>
  <c r="J3345" i="1"/>
  <c r="F4402" i="1"/>
  <c r="E4402" i="1"/>
  <c r="I2932" i="1"/>
  <c r="G2932" i="1"/>
  <c r="F6629" i="1"/>
  <c r="E6629" i="1"/>
  <c r="F3732" i="1"/>
  <c r="E3732" i="1"/>
  <c r="H1206" i="1"/>
  <c r="J1206" i="1"/>
  <c r="H2914" i="1"/>
  <c r="J2914" i="1"/>
  <c r="I23" i="1"/>
  <c r="G23" i="1"/>
  <c r="H2729" i="1"/>
  <c r="J2729" i="1"/>
  <c r="H3971" i="1"/>
  <c r="J3971" i="1"/>
  <c r="I3427" i="1"/>
  <c r="G3427" i="1"/>
  <c r="I6524" i="1"/>
  <c r="G6524" i="1"/>
  <c r="J2111" i="1"/>
  <c r="H2111" i="1"/>
  <c r="H4106" i="1"/>
  <c r="J4106" i="1"/>
  <c r="H367" i="1"/>
  <c r="J367" i="1"/>
  <c r="I2553" i="1"/>
  <c r="G2553" i="1"/>
  <c r="H6393" i="1"/>
  <c r="J6393" i="1"/>
  <c r="I5005" i="1"/>
  <c r="G5005" i="1"/>
  <c r="I6612" i="1"/>
  <c r="G6612" i="1"/>
  <c r="H1725" i="1"/>
  <c r="J1725" i="1"/>
  <c r="J3398" i="1"/>
  <c r="H3398" i="1"/>
  <c r="I6485" i="1"/>
  <c r="G6485" i="1"/>
  <c r="H4420" i="1"/>
  <c r="J4420" i="1"/>
  <c r="H5305" i="1"/>
  <c r="J5305" i="1"/>
  <c r="H1329" i="1"/>
  <c r="J1329" i="1"/>
  <c r="I267" i="1"/>
  <c r="G267" i="1"/>
  <c r="I3818" i="1"/>
  <c r="G3818" i="1"/>
  <c r="H3875" i="1"/>
  <c r="J3875" i="1"/>
  <c r="H2108" i="1"/>
  <c r="J2108" i="1"/>
  <c r="H1462" i="1"/>
  <c r="J1462" i="1"/>
  <c r="H500" i="1"/>
  <c r="J500" i="1"/>
  <c r="H4740" i="1"/>
  <c r="J4740" i="1"/>
  <c r="H2479" i="1"/>
  <c r="J2479" i="1"/>
  <c r="J3571" i="1"/>
  <c r="H3571" i="1"/>
  <c r="H485" i="1"/>
  <c r="J485" i="1"/>
  <c r="H4275" i="1"/>
  <c r="J4275" i="1"/>
  <c r="H1723" i="1"/>
  <c r="J1723" i="1"/>
  <c r="H4749" i="1"/>
  <c r="J4749" i="1"/>
  <c r="H4185" i="1"/>
  <c r="J4185" i="1"/>
  <c r="H5271" i="1"/>
  <c r="J5271" i="1"/>
  <c r="J1520" i="1"/>
  <c r="H1520" i="1"/>
  <c r="I1817" i="1"/>
  <c r="G1817" i="1"/>
  <c r="H3097" i="1"/>
  <c r="J3097" i="1"/>
  <c r="H5108" i="1"/>
  <c r="J5108" i="1"/>
  <c r="H1562" i="1"/>
  <c r="J1562" i="1"/>
  <c r="H6110" i="1"/>
  <c r="J6110" i="1"/>
  <c r="H2049" i="1"/>
  <c r="J2049" i="1"/>
  <c r="F6587" i="1"/>
  <c r="E6587" i="1"/>
  <c r="F2831" i="1"/>
  <c r="E2831" i="1"/>
  <c r="F5288" i="1"/>
  <c r="E5288" i="1"/>
  <c r="F1955" i="1"/>
  <c r="E1955" i="1"/>
  <c r="F4577" i="1"/>
  <c r="E4577" i="1"/>
  <c r="H2541" i="1"/>
  <c r="J2541" i="1"/>
  <c r="H4226" i="1"/>
  <c r="J4226" i="1"/>
  <c r="F3938" i="1"/>
  <c r="E3938" i="1"/>
  <c r="J758" i="1"/>
  <c r="H758" i="1"/>
  <c r="I136" i="1"/>
  <c r="G136" i="1"/>
  <c r="I6466" i="1"/>
  <c r="G6466" i="1"/>
  <c r="I964" i="1"/>
  <c r="G964" i="1"/>
  <c r="I4931" i="1"/>
  <c r="G4931" i="1"/>
  <c r="I3535" i="1"/>
  <c r="G3535" i="1"/>
  <c r="I165" i="1"/>
  <c r="G165" i="1"/>
  <c r="I5160" i="1"/>
  <c r="G5160" i="1"/>
  <c r="I3457" i="1"/>
  <c r="G3457" i="1"/>
  <c r="I742" i="1"/>
  <c r="G742" i="1"/>
  <c r="I5578" i="1"/>
  <c r="G5578" i="1"/>
  <c r="I5747" i="1"/>
  <c r="G5747" i="1"/>
  <c r="H596" i="1"/>
  <c r="J596" i="1"/>
  <c r="H5529" i="1"/>
  <c r="J5529" i="1"/>
  <c r="I2534" i="1"/>
  <c r="G2534" i="1"/>
  <c r="I451" i="1"/>
  <c r="G451" i="1"/>
  <c r="H359" i="1"/>
  <c r="J359" i="1"/>
  <c r="I2213" i="1"/>
  <c r="G2213" i="1"/>
  <c r="I160" i="1"/>
  <c r="G160" i="1"/>
  <c r="I6603" i="1"/>
  <c r="G6603" i="1"/>
  <c r="H5564" i="1"/>
  <c r="J5564" i="1"/>
  <c r="H3657" i="1"/>
  <c r="J3657" i="1"/>
  <c r="I6348" i="1"/>
  <c r="G6348" i="1"/>
  <c r="I3780" i="1"/>
  <c r="G3780" i="1"/>
  <c r="I3575" i="1"/>
  <c r="G3575" i="1"/>
  <c r="I4932" i="1"/>
  <c r="G4932" i="1"/>
  <c r="I1655" i="1"/>
  <c r="G1655" i="1"/>
  <c r="H3526" i="1"/>
  <c r="J3526" i="1"/>
  <c r="I6439" i="1"/>
  <c r="G6439" i="1"/>
  <c r="I59" i="1"/>
  <c r="G59" i="1"/>
  <c r="I114" i="1"/>
  <c r="G114" i="1"/>
  <c r="I3420" i="1"/>
  <c r="G3420" i="1"/>
  <c r="I1389" i="1"/>
  <c r="G1389" i="1"/>
  <c r="H886" i="1"/>
  <c r="J886" i="1"/>
  <c r="H4819" i="1"/>
  <c r="J4819" i="1"/>
  <c r="I6102" i="1"/>
  <c r="G6102" i="1"/>
  <c r="I5337" i="1"/>
  <c r="G5337" i="1"/>
  <c r="I4911" i="1"/>
  <c r="G4911" i="1"/>
  <c r="I5740" i="1"/>
  <c r="G5740" i="1"/>
  <c r="H3422" i="1"/>
  <c r="J3422" i="1"/>
  <c r="I639" i="1"/>
  <c r="G639" i="1"/>
  <c r="I6325" i="1"/>
  <c r="G6325" i="1"/>
  <c r="I2796" i="1"/>
  <c r="G2796" i="1"/>
  <c r="I337" i="1"/>
  <c r="G337" i="1"/>
  <c r="I6329" i="1"/>
  <c r="G6329" i="1"/>
  <c r="I625" i="1"/>
  <c r="G625" i="1"/>
  <c r="I4576" i="1"/>
  <c r="G4576" i="1"/>
  <c r="I853" i="1"/>
  <c r="G853" i="1"/>
  <c r="I5218" i="1"/>
  <c r="G5218" i="1"/>
  <c r="I925" i="1"/>
  <c r="G925" i="1"/>
  <c r="I3283" i="1"/>
  <c r="G3283" i="1"/>
  <c r="I3160" i="1"/>
  <c r="G3160" i="1"/>
  <c r="I5045" i="1"/>
  <c r="G5045" i="1"/>
  <c r="J3805" i="1"/>
  <c r="H3805" i="1"/>
  <c r="I5295" i="1"/>
  <c r="G5295" i="1"/>
  <c r="I6709" i="1"/>
  <c r="G6709" i="1"/>
  <c r="I5420" i="1"/>
  <c r="G5420" i="1"/>
  <c r="I2098" i="1"/>
  <c r="G2098" i="1"/>
  <c r="I1414" i="1"/>
  <c r="G1414" i="1"/>
  <c r="I2548" i="1"/>
  <c r="G2548" i="1"/>
  <c r="I1703" i="1"/>
  <c r="G1703" i="1"/>
  <c r="H3011" i="1"/>
  <c r="J3011" i="1"/>
  <c r="I3270" i="1"/>
  <c r="G3270" i="1"/>
  <c r="I5136" i="1"/>
  <c r="G5136" i="1"/>
  <c r="I3678" i="1"/>
  <c r="G3678" i="1"/>
  <c r="H299" i="1"/>
  <c r="J299" i="1"/>
  <c r="I3503" i="1"/>
  <c r="G3503" i="1"/>
  <c r="I6277" i="1"/>
  <c r="G6277" i="1"/>
  <c r="I3090" i="1"/>
  <c r="G3090" i="1"/>
  <c r="H2002" i="1"/>
  <c r="J2002" i="1"/>
  <c r="I5195" i="1"/>
  <c r="G5195" i="1"/>
  <c r="I5999" i="1"/>
  <c r="G5999" i="1"/>
  <c r="I6123" i="1"/>
  <c r="G6123" i="1"/>
  <c r="I6646" i="1"/>
  <c r="G6646" i="1"/>
  <c r="I4680" i="1"/>
  <c r="G4680" i="1"/>
  <c r="F2018" i="1"/>
  <c r="E2018" i="1"/>
  <c r="H980" i="1"/>
  <c r="J980" i="1"/>
  <c r="H2875" i="1"/>
  <c r="J2875" i="1"/>
  <c r="I1268" i="1"/>
  <c r="G1268" i="1"/>
  <c r="H6126" i="1"/>
  <c r="J6126" i="1"/>
  <c r="H2612" i="1"/>
  <c r="J2612" i="1"/>
  <c r="I4964" i="1"/>
  <c r="G4964" i="1"/>
  <c r="H5497" i="1"/>
  <c r="J5497" i="1"/>
  <c r="H3745" i="1"/>
  <c r="J3745" i="1"/>
  <c r="H4300" i="1"/>
  <c r="J4300" i="1"/>
  <c r="H2180" i="1"/>
  <c r="J2180" i="1"/>
  <c r="I6225" i="1"/>
  <c r="G6225" i="1"/>
  <c r="H6327" i="1"/>
  <c r="J6327" i="1"/>
  <c r="H1331" i="1"/>
  <c r="J1331" i="1"/>
  <c r="H1292" i="1"/>
  <c r="J1292" i="1"/>
  <c r="J1054" i="1"/>
  <c r="H1054" i="1"/>
  <c r="H4815" i="1"/>
  <c r="J4815" i="1"/>
  <c r="H3317" i="1"/>
  <c r="J3317" i="1"/>
  <c r="H1262" i="1"/>
  <c r="J1262" i="1"/>
  <c r="H5698" i="1"/>
  <c r="J5698" i="1"/>
  <c r="H954" i="1"/>
  <c r="J954" i="1"/>
  <c r="H4042" i="1"/>
  <c r="J4042" i="1"/>
  <c r="I4764" i="1"/>
  <c r="G4764" i="1"/>
  <c r="H2446" i="1"/>
  <c r="J2446" i="1"/>
  <c r="J34" i="1"/>
  <c r="H34" i="1"/>
  <c r="H5205" i="1"/>
  <c r="J5205" i="1"/>
  <c r="I6397" i="1"/>
  <c r="G6397" i="1"/>
  <c r="H5995" i="1"/>
  <c r="J5995" i="1"/>
  <c r="I5823" i="1"/>
  <c r="G5823" i="1"/>
  <c r="H6403" i="1"/>
  <c r="J6403" i="1"/>
  <c r="H1526" i="1"/>
  <c r="J1526" i="1"/>
  <c r="J3558" i="1"/>
  <c r="H3558" i="1"/>
  <c r="H2528" i="1"/>
  <c r="J2528" i="1"/>
  <c r="J5994" i="1"/>
  <c r="H5994" i="1"/>
  <c r="I1854" i="1"/>
  <c r="G1854" i="1"/>
  <c r="H1452" i="1"/>
  <c r="J1452" i="1"/>
  <c r="H4958" i="1"/>
  <c r="J4958" i="1"/>
  <c r="H5877" i="1"/>
  <c r="J5877" i="1"/>
  <c r="J2137" i="1"/>
  <c r="H2137" i="1"/>
  <c r="J2152" i="1"/>
  <c r="H2152" i="1"/>
  <c r="H1832" i="1"/>
  <c r="J1832" i="1"/>
  <c r="H3948" i="1"/>
  <c r="J3948" i="1"/>
  <c r="H1538" i="1"/>
  <c r="J1538" i="1"/>
  <c r="H6721" i="1"/>
  <c r="J6721" i="1"/>
  <c r="H677" i="1"/>
  <c r="J677" i="1"/>
  <c r="H4780" i="1"/>
  <c r="J4780" i="1"/>
  <c r="I6343" i="1"/>
  <c r="G6343" i="1"/>
  <c r="H4194" i="1"/>
  <c r="J4194" i="1"/>
  <c r="I4725" i="1"/>
  <c r="G4725" i="1"/>
  <c r="J1349" i="1"/>
  <c r="H1349" i="1"/>
  <c r="H498" i="1"/>
  <c r="J498" i="1"/>
  <c r="H6281" i="1"/>
  <c r="J6281" i="1"/>
  <c r="H1119" i="1"/>
  <c r="J1119" i="1"/>
  <c r="H1831" i="1"/>
  <c r="J1831" i="1"/>
  <c r="H946" i="1"/>
  <c r="J946" i="1"/>
  <c r="I5343" i="1"/>
  <c r="G5343" i="1"/>
  <c r="H3159" i="1"/>
  <c r="J3159" i="1"/>
  <c r="H1082" i="1"/>
  <c r="J1082" i="1"/>
  <c r="I5720" i="1"/>
  <c r="G5720" i="1"/>
  <c r="I2516" i="1"/>
  <c r="G2516" i="1"/>
  <c r="J3789" i="1"/>
  <c r="H3789" i="1"/>
  <c r="H5149" i="1"/>
  <c r="J5149" i="1"/>
  <c r="I4052" i="1"/>
  <c r="G4052" i="1"/>
  <c r="H740" i="1"/>
  <c r="J740" i="1"/>
  <c r="H5381" i="1"/>
  <c r="J5381" i="1"/>
  <c r="H6174" i="1"/>
  <c r="J6174" i="1"/>
  <c r="H583" i="1"/>
  <c r="J583" i="1"/>
  <c r="H6390" i="1"/>
  <c r="J6390" i="1"/>
  <c r="J941" i="1"/>
  <c r="H941" i="1"/>
  <c r="H3017" i="1"/>
  <c r="J3017" i="1"/>
  <c r="H3993" i="1"/>
  <c r="J3993" i="1"/>
  <c r="I3025" i="1"/>
  <c r="G3025" i="1"/>
  <c r="H899" i="1"/>
  <c r="J899" i="1"/>
  <c r="H1888" i="1"/>
  <c r="J1888" i="1"/>
  <c r="H1730" i="1"/>
  <c r="J1730" i="1"/>
  <c r="H6546" i="1"/>
  <c r="J6546" i="1"/>
  <c r="H6368" i="1"/>
  <c r="J6368" i="1"/>
  <c r="J1578" i="1"/>
  <c r="H1578" i="1"/>
  <c r="H6121" i="1"/>
  <c r="J6121" i="1"/>
  <c r="H2386" i="1"/>
  <c r="J2386" i="1"/>
  <c r="H5631" i="1"/>
  <c r="J5631" i="1"/>
  <c r="F835" i="1"/>
  <c r="E835" i="1"/>
  <c r="F55" i="1"/>
  <c r="E55" i="1"/>
  <c r="F4131" i="1"/>
  <c r="E4131" i="1"/>
  <c r="F6445" i="1"/>
  <c r="E6445" i="1"/>
  <c r="F2697" i="1"/>
  <c r="E2697" i="1"/>
  <c r="I4252" i="1"/>
  <c r="G4252" i="1"/>
  <c r="E2663" i="1"/>
  <c r="F2663" i="1"/>
  <c r="J1303" i="1"/>
  <c r="H1303" i="1"/>
  <c r="F6168" i="1"/>
  <c r="E6168" i="1"/>
  <c r="F3348" i="1"/>
  <c r="E3348" i="1"/>
  <c r="F2416" i="1"/>
  <c r="E2416" i="1"/>
  <c r="F972" i="1"/>
  <c r="E972" i="1"/>
  <c r="F362" i="1"/>
  <c r="E362" i="1"/>
  <c r="I2595" i="1"/>
  <c r="G2595" i="1"/>
  <c r="I3911" i="1"/>
  <c r="G3911" i="1"/>
  <c r="I196" i="1"/>
  <c r="G196" i="1"/>
  <c r="I6000" i="1"/>
  <c r="G6000" i="1"/>
  <c r="H6563" i="1"/>
  <c r="J6563" i="1"/>
  <c r="I3868" i="1"/>
  <c r="G3868" i="1"/>
  <c r="I6302" i="1"/>
  <c r="G6302" i="1"/>
  <c r="I5051" i="1"/>
  <c r="G5051" i="1"/>
  <c r="I3879" i="1"/>
  <c r="G3879" i="1"/>
  <c r="I7" i="1"/>
  <c r="G7" i="1"/>
  <c r="I4427" i="1"/>
  <c r="G4427" i="1"/>
  <c r="I4543" i="1"/>
  <c r="G4543" i="1"/>
  <c r="I4288" i="1"/>
  <c r="G4288" i="1"/>
  <c r="I2855" i="1"/>
  <c r="G2855" i="1"/>
  <c r="I3904" i="1"/>
  <c r="G3904" i="1"/>
  <c r="H926" i="1"/>
  <c r="J926" i="1"/>
  <c r="H2311" i="1"/>
  <c r="J2311" i="1"/>
  <c r="I3646" i="1"/>
  <c r="G3646" i="1"/>
  <c r="I1702" i="1"/>
  <c r="G1702" i="1"/>
  <c r="I5408" i="1"/>
  <c r="G5408" i="1"/>
  <c r="I1678" i="1"/>
  <c r="G1678" i="1"/>
  <c r="I5327" i="1"/>
  <c r="G5327" i="1"/>
  <c r="I5707" i="1"/>
  <c r="G5707" i="1"/>
  <c r="H3043" i="1"/>
  <c r="J3043" i="1"/>
  <c r="H3337" i="1"/>
  <c r="J3337" i="1"/>
  <c r="I4524" i="1"/>
  <c r="G4524" i="1"/>
  <c r="I4197" i="1"/>
  <c r="G4197" i="1"/>
  <c r="I1100" i="1"/>
  <c r="G1100" i="1"/>
  <c r="I1085" i="1"/>
  <c r="G1085" i="1"/>
  <c r="I1339" i="1"/>
  <c r="G1339" i="1"/>
  <c r="J595" i="1"/>
  <c r="H595" i="1"/>
  <c r="I4119" i="1"/>
  <c r="G4119" i="1"/>
  <c r="H6305" i="1"/>
  <c r="J6305" i="1"/>
  <c r="I4936" i="1"/>
  <c r="G4936" i="1"/>
  <c r="I1174" i="1"/>
  <c r="G1174" i="1"/>
  <c r="I3140" i="1"/>
  <c r="G3140" i="1"/>
  <c r="I3854" i="1"/>
  <c r="G3854" i="1"/>
  <c r="I5957" i="1"/>
  <c r="G5957" i="1"/>
  <c r="H1144" i="1"/>
  <c r="J1144" i="1"/>
  <c r="I5601" i="1"/>
  <c r="G5601" i="1"/>
  <c r="F5703" i="1"/>
  <c r="E5703" i="1"/>
  <c r="F2562" i="1"/>
  <c r="E2562" i="1"/>
  <c r="E1710" i="1"/>
  <c r="F1710" i="1"/>
  <c r="F495" i="1"/>
  <c r="E495" i="1"/>
  <c r="E6574" i="1"/>
  <c r="F6574" i="1"/>
  <c r="E5596" i="1"/>
  <c r="F5596" i="1"/>
  <c r="F4430" i="1"/>
  <c r="E4430" i="1"/>
  <c r="F2816" i="1"/>
  <c r="E2816" i="1"/>
  <c r="F2344" i="1"/>
  <c r="E2344" i="1"/>
  <c r="F263" i="1"/>
  <c r="E263" i="1"/>
  <c r="F233" i="1"/>
  <c r="E233" i="1"/>
  <c r="F5908" i="1"/>
  <c r="E5908" i="1"/>
  <c r="F5708" i="1"/>
  <c r="E5708" i="1"/>
  <c r="F4494" i="1"/>
  <c r="E4494" i="1"/>
  <c r="E2815" i="1"/>
  <c r="F2815" i="1"/>
  <c r="F550" i="1"/>
  <c r="E550" i="1"/>
  <c r="I1347" i="1"/>
  <c r="G1347" i="1"/>
  <c r="I4959" i="1"/>
  <c r="G4959" i="1"/>
  <c r="F6730" i="1"/>
  <c r="E6730" i="1"/>
  <c r="F3934" i="1"/>
  <c r="E3934" i="1"/>
  <c r="F2243" i="1"/>
  <c r="E2243" i="1"/>
  <c r="F20" i="1"/>
  <c r="E20" i="1"/>
  <c r="F5251" i="1"/>
  <c r="E5251" i="1"/>
  <c r="F2600" i="1"/>
  <c r="E2600" i="1"/>
  <c r="F242" i="1"/>
  <c r="E242" i="1"/>
  <c r="F4098" i="1"/>
  <c r="E4098" i="1"/>
  <c r="I5294" i="1"/>
  <c r="G5294" i="1"/>
  <c r="J2959" i="1"/>
  <c r="H2959" i="1"/>
  <c r="H1237" i="1"/>
  <c r="J1237" i="1"/>
  <c r="H2821" i="1"/>
  <c r="J2821" i="1"/>
  <c r="H5248" i="1"/>
  <c r="J5248" i="1"/>
  <c r="I462" i="1"/>
  <c r="G462" i="1"/>
  <c r="H1465" i="1"/>
  <c r="J1465" i="1"/>
  <c r="H6235" i="1"/>
  <c r="J6235" i="1"/>
  <c r="J127" i="1"/>
  <c r="H127" i="1"/>
  <c r="H3597" i="1"/>
  <c r="J3597" i="1"/>
  <c r="H2348" i="1"/>
  <c r="J2348" i="1"/>
  <c r="H1320" i="1"/>
  <c r="J1320" i="1"/>
  <c r="H1340" i="1"/>
  <c r="J1340" i="1"/>
  <c r="I5502" i="1"/>
  <c r="G5502" i="1"/>
  <c r="H3054" i="1"/>
  <c r="J3054" i="1"/>
  <c r="I133" i="1"/>
  <c r="G133" i="1"/>
  <c r="H1312" i="1"/>
  <c r="J1312" i="1"/>
  <c r="H6366" i="1"/>
  <c r="J6366" i="1"/>
  <c r="H1032" i="1"/>
  <c r="J1032" i="1"/>
  <c r="H1219" i="1"/>
  <c r="J1219" i="1"/>
  <c r="H481" i="1"/>
  <c r="J481" i="1"/>
  <c r="H4938" i="1"/>
  <c r="J4938" i="1"/>
  <c r="H3151" i="1"/>
  <c r="J3151" i="1"/>
  <c r="H1118" i="1"/>
  <c r="J1118" i="1"/>
  <c r="H4403" i="1"/>
  <c r="J4403" i="1"/>
  <c r="H5565" i="1"/>
  <c r="J5565" i="1"/>
  <c r="H1917" i="1"/>
  <c r="J1917" i="1"/>
  <c r="H4693" i="1"/>
  <c r="J4693" i="1"/>
  <c r="I6703" i="1"/>
  <c r="G6703" i="1"/>
  <c r="H971" i="1"/>
  <c r="J971" i="1"/>
  <c r="H581" i="1"/>
  <c r="J581" i="1"/>
  <c r="H1221" i="1"/>
  <c r="J1221" i="1"/>
  <c r="H4295" i="1"/>
  <c r="J4295" i="1"/>
  <c r="I4553" i="1"/>
  <c r="G4553" i="1"/>
  <c r="H1422" i="1"/>
  <c r="J1422" i="1"/>
  <c r="H1849" i="1"/>
  <c r="J1849" i="1"/>
  <c r="H109" i="1"/>
  <c r="J109" i="1"/>
  <c r="H2063" i="1"/>
  <c r="J2063" i="1"/>
  <c r="I2544" i="1"/>
  <c r="G2544" i="1"/>
  <c r="H6057" i="1"/>
  <c r="J6057" i="1"/>
  <c r="F6385" i="1"/>
  <c r="E6385" i="1"/>
  <c r="F4123" i="1"/>
  <c r="E4123" i="1"/>
  <c r="F1600" i="1"/>
  <c r="E1600" i="1"/>
  <c r="E1962" i="1"/>
  <c r="F1962" i="1"/>
  <c r="J2707" i="1"/>
  <c r="H2707" i="1"/>
  <c r="J842" i="1"/>
  <c r="H842" i="1"/>
  <c r="J120" i="1"/>
  <c r="H120" i="1"/>
  <c r="H397" i="1"/>
  <c r="J397" i="1"/>
  <c r="H5140" i="1"/>
  <c r="J5140" i="1"/>
  <c r="I2067" i="1"/>
  <c r="G2067" i="1"/>
  <c r="H3855" i="1"/>
  <c r="J3855" i="1"/>
  <c r="H6201" i="1"/>
  <c r="J6201" i="1"/>
  <c r="H6204" i="1"/>
  <c r="J6204" i="1"/>
  <c r="J4580" i="1"/>
  <c r="H4580" i="1"/>
  <c r="H4235" i="1"/>
  <c r="J4235" i="1"/>
  <c r="H1497" i="1"/>
  <c r="J1497" i="1"/>
  <c r="I5444" i="1"/>
  <c r="G5444" i="1"/>
  <c r="H5669" i="1"/>
  <c r="J5669" i="1"/>
  <c r="H3850" i="1"/>
  <c r="J3850" i="1"/>
  <c r="J3219" i="1"/>
  <c r="H3219" i="1"/>
  <c r="H6488" i="1"/>
  <c r="J6488" i="1"/>
  <c r="H755" i="1"/>
  <c r="J755" i="1"/>
  <c r="H3824" i="1"/>
  <c r="J3824" i="1"/>
  <c r="J2962" i="1"/>
  <c r="H2962" i="1"/>
  <c r="H763" i="1"/>
  <c r="J763" i="1"/>
  <c r="H2066" i="1"/>
  <c r="J2066" i="1"/>
  <c r="H2978" i="1"/>
  <c r="J2978" i="1"/>
  <c r="H6266" i="1"/>
  <c r="J6266" i="1"/>
  <c r="H622" i="1"/>
  <c r="J622" i="1"/>
  <c r="H4382" i="1"/>
  <c r="J4382" i="1"/>
  <c r="H1929" i="1"/>
  <c r="J1929" i="1"/>
  <c r="J1857" i="1"/>
  <c r="H1857" i="1"/>
  <c r="I3293" i="1"/>
  <c r="G3293" i="1"/>
  <c r="H4788" i="1"/>
  <c r="J4788" i="1"/>
  <c r="J534" i="1"/>
  <c r="H534" i="1"/>
  <c r="H4952" i="1"/>
  <c r="J4952" i="1"/>
  <c r="H2196" i="1"/>
  <c r="J2196" i="1"/>
  <c r="H5159" i="1"/>
  <c r="J5159" i="1"/>
  <c r="H3494" i="1"/>
  <c r="J3494" i="1"/>
  <c r="H5535" i="1"/>
  <c r="J5535" i="1"/>
  <c r="I3517" i="1"/>
  <c r="G3517" i="1"/>
  <c r="H5980" i="1"/>
  <c r="J5980" i="1"/>
  <c r="H1430" i="1"/>
  <c r="J1430" i="1"/>
  <c r="H6420" i="1"/>
  <c r="J6420" i="1"/>
  <c r="H3756" i="1"/>
  <c r="J3756" i="1"/>
  <c r="H6238" i="1"/>
  <c r="J6238" i="1"/>
  <c r="F271" i="1"/>
  <c r="E271" i="1"/>
  <c r="F4436" i="1"/>
  <c r="E4436" i="1"/>
  <c r="F6120" i="1"/>
  <c r="E6120" i="1"/>
  <c r="F3631" i="1"/>
  <c r="E3631" i="1"/>
  <c r="F1829" i="1"/>
  <c r="E1829" i="1"/>
  <c r="E4905" i="1"/>
  <c r="F4905" i="1"/>
  <c r="F4976" i="1"/>
  <c r="E4976" i="1"/>
  <c r="F1624" i="1"/>
  <c r="E1624" i="1"/>
  <c r="I6571" i="1"/>
  <c r="G6571" i="1"/>
  <c r="F2258" i="1"/>
  <c r="E2258" i="1"/>
  <c r="F5624" i="1"/>
  <c r="E5624" i="1"/>
  <c r="I3078" i="1"/>
  <c r="G3078" i="1"/>
  <c r="H3039" i="1"/>
  <c r="J3039" i="1"/>
  <c r="I3942" i="1"/>
  <c r="G3942" i="1"/>
  <c r="I4558" i="1"/>
  <c r="G4558" i="1"/>
  <c r="I3792" i="1"/>
  <c r="G3792" i="1"/>
  <c r="H2434" i="1"/>
  <c r="J2434" i="1"/>
  <c r="I3937" i="1"/>
  <c r="G3937" i="1"/>
  <c r="I3205" i="1"/>
  <c r="G3205" i="1"/>
  <c r="I3253" i="1"/>
  <c r="G3253" i="1"/>
  <c r="I654" i="1"/>
  <c r="G654" i="1"/>
  <c r="I4187" i="1"/>
  <c r="G4187" i="1"/>
  <c r="H6631" i="1"/>
  <c r="J6631" i="1"/>
  <c r="I3998" i="1"/>
  <c r="G3998" i="1"/>
  <c r="J1882" i="1"/>
  <c r="H1882" i="1"/>
  <c r="I6725" i="1"/>
  <c r="G6725" i="1"/>
  <c r="I6710" i="1"/>
  <c r="G6710" i="1"/>
  <c r="H6654" i="1"/>
  <c r="J6654" i="1"/>
  <c r="I3759" i="1"/>
  <c r="G3759" i="1"/>
  <c r="H6321" i="1"/>
  <c r="J6321" i="1"/>
  <c r="I6033" i="1"/>
  <c r="G6033" i="1"/>
  <c r="I1967" i="1"/>
  <c r="G1967" i="1"/>
  <c r="H1644" i="1"/>
  <c r="J1644" i="1"/>
  <c r="I293" i="1"/>
  <c r="G293" i="1"/>
  <c r="I2654" i="1"/>
  <c r="G2654" i="1"/>
  <c r="H6429" i="1"/>
  <c r="J6429" i="1"/>
  <c r="I5006" i="1"/>
  <c r="G5006" i="1"/>
  <c r="I2349" i="1"/>
  <c r="G2349" i="1"/>
  <c r="I2418" i="1"/>
  <c r="G2418" i="1"/>
  <c r="I1750" i="1"/>
  <c r="G1750" i="1"/>
  <c r="I4378" i="1"/>
  <c r="G4378" i="1"/>
  <c r="I1652" i="1"/>
  <c r="G1652" i="1"/>
  <c r="I719" i="1"/>
  <c r="G719" i="1"/>
  <c r="I4690" i="1"/>
  <c r="G4690" i="1"/>
  <c r="I2091" i="1"/>
  <c r="G2091" i="1"/>
  <c r="I2894" i="1"/>
  <c r="G2894" i="1"/>
  <c r="I4394" i="1"/>
  <c r="G4394" i="1"/>
  <c r="I1818" i="1"/>
  <c r="G1818" i="1"/>
  <c r="I1880" i="1"/>
  <c r="G1880" i="1"/>
  <c r="H4277" i="1"/>
  <c r="J4277" i="1"/>
  <c r="I6610" i="1"/>
  <c r="G6610" i="1"/>
  <c r="H6344" i="1"/>
  <c r="J6344" i="1"/>
  <c r="I231" i="1"/>
  <c r="G231" i="1"/>
  <c r="F5751" i="1"/>
  <c r="E5751" i="1"/>
  <c r="F5499" i="1"/>
  <c r="E5499" i="1"/>
  <c r="F2352" i="1"/>
  <c r="E2352" i="1"/>
  <c r="F4993" i="1"/>
  <c r="E4993" i="1"/>
  <c r="I1353" i="1"/>
  <c r="G1353" i="1"/>
  <c r="F5150" i="1"/>
  <c r="E5150" i="1"/>
  <c r="F594" i="1"/>
  <c r="E594" i="1"/>
  <c r="F5509" i="1"/>
  <c r="E5509" i="1"/>
  <c r="I2229" i="1"/>
  <c r="G2229" i="1"/>
  <c r="H6723" i="1"/>
  <c r="J6723" i="1"/>
  <c r="H494" i="1"/>
  <c r="J494" i="1"/>
  <c r="H440" i="1"/>
  <c r="J440" i="1"/>
  <c r="J4421" i="1"/>
  <c r="H4421" i="1"/>
  <c r="H4596" i="1"/>
  <c r="J4596" i="1"/>
  <c r="H1795" i="1"/>
  <c r="J1795" i="1"/>
  <c r="H5800" i="1"/>
  <c r="J5800" i="1"/>
  <c r="H1357" i="1"/>
  <c r="J1357" i="1"/>
  <c r="H4397" i="1"/>
  <c r="J4397" i="1"/>
  <c r="J1458" i="1"/>
  <c r="H1458" i="1"/>
  <c r="H662" i="1"/>
  <c r="J662" i="1"/>
  <c r="H6423" i="1"/>
  <c r="J6423" i="1"/>
  <c r="J2197" i="1"/>
  <c r="H2197" i="1"/>
  <c r="H1540" i="1"/>
  <c r="J1540" i="1"/>
  <c r="H6087" i="1"/>
  <c r="J6087" i="1"/>
  <c r="H4569" i="1"/>
  <c r="J4569" i="1"/>
  <c r="H1488" i="1"/>
  <c r="J1488" i="1"/>
  <c r="H2283" i="1"/>
  <c r="J2283" i="1"/>
  <c r="H2323" i="1"/>
  <c r="J2323" i="1"/>
  <c r="H1943" i="1"/>
  <c r="J1943" i="1"/>
  <c r="H2466" i="1"/>
  <c r="J2466" i="1"/>
  <c r="H3383" i="1"/>
  <c r="J3383" i="1"/>
  <c r="H2139" i="1"/>
  <c r="J2139" i="1"/>
  <c r="H617" i="1"/>
  <c r="J617" i="1"/>
  <c r="H4144" i="1"/>
  <c r="J4144" i="1"/>
  <c r="I937" i="1"/>
  <c r="G937" i="1"/>
  <c r="H6693" i="1"/>
  <c r="J6693" i="1"/>
  <c r="H2828" i="1"/>
  <c r="J2828" i="1"/>
  <c r="H2939" i="1"/>
  <c r="J2939" i="1"/>
  <c r="J2958" i="1"/>
  <c r="H2958" i="1"/>
  <c r="H2611" i="1"/>
  <c r="J2611" i="1"/>
  <c r="J1028" i="1"/>
  <c r="H1028" i="1"/>
  <c r="H4902" i="1"/>
  <c r="J4902" i="1"/>
  <c r="H6474" i="1"/>
  <c r="J6474" i="1"/>
  <c r="J1295" i="1"/>
  <c r="H1295" i="1"/>
  <c r="J1016" i="1"/>
  <c r="H1016" i="1"/>
  <c r="H3907" i="1"/>
  <c r="J3907" i="1"/>
  <c r="H3158" i="1"/>
  <c r="J3158" i="1"/>
  <c r="H4620" i="1"/>
  <c r="J4620" i="1"/>
  <c r="H4703" i="1"/>
  <c r="J4703" i="1"/>
  <c r="H818" i="1"/>
  <c r="J818" i="1"/>
  <c r="H1524" i="1"/>
  <c r="J1524" i="1"/>
  <c r="H1056" i="1"/>
  <c r="J1056" i="1"/>
  <c r="J2165" i="1"/>
  <c r="H2165" i="1"/>
  <c r="H6269" i="1"/>
  <c r="J6269" i="1"/>
  <c r="H1451" i="1"/>
  <c r="J1451" i="1"/>
  <c r="H5536" i="1"/>
  <c r="J5536" i="1"/>
  <c r="H4681" i="1"/>
  <c r="J4681" i="1"/>
  <c r="H6426" i="1"/>
  <c r="J6426" i="1"/>
  <c r="J1565" i="1"/>
  <c r="H1565" i="1"/>
  <c r="H3183" i="1"/>
  <c r="J3183" i="1"/>
  <c r="H846" i="1"/>
  <c r="J846" i="1"/>
  <c r="H1915" i="1"/>
  <c r="J1915" i="1"/>
  <c r="H4096" i="1"/>
  <c r="J4096" i="1"/>
  <c r="I5883" i="1"/>
  <c r="G5883" i="1"/>
  <c r="I6564" i="1"/>
  <c r="G6564" i="1"/>
  <c r="H814" i="1"/>
  <c r="J814" i="1"/>
  <c r="H3590" i="1"/>
  <c r="J3590" i="1"/>
  <c r="H6595" i="1"/>
  <c r="J6595" i="1"/>
  <c r="J3122" i="1"/>
  <c r="H3122" i="1"/>
  <c r="H4499" i="1"/>
  <c r="J4499" i="1"/>
  <c r="H1778" i="1"/>
  <c r="J1778" i="1"/>
  <c r="I6482" i="1"/>
  <c r="G6482" i="1"/>
  <c r="H2846" i="1"/>
  <c r="J2846" i="1"/>
  <c r="I5846" i="1"/>
  <c r="G5846" i="1"/>
  <c r="H391" i="1"/>
  <c r="J391" i="1"/>
  <c r="J1903" i="1"/>
  <c r="H1903" i="1"/>
  <c r="H84" i="1"/>
  <c r="J84" i="1"/>
  <c r="H4619" i="1"/>
  <c r="J4619" i="1"/>
  <c r="H2494" i="1"/>
  <c r="J2494" i="1"/>
  <c r="J5591" i="1"/>
  <c r="H5591" i="1"/>
  <c r="H865" i="1"/>
  <c r="J865" i="1"/>
  <c r="H3842" i="1"/>
  <c r="J3842" i="1"/>
  <c r="H1156" i="1"/>
  <c r="J1156" i="1"/>
  <c r="H4885" i="1"/>
  <c r="J4885" i="1"/>
  <c r="H2747" i="1"/>
  <c r="J2747" i="1"/>
  <c r="H5526" i="1"/>
  <c r="J5526" i="1"/>
  <c r="H2222" i="1"/>
  <c r="J2222" i="1"/>
  <c r="H815" i="1"/>
  <c r="J815" i="1"/>
  <c r="H3352" i="1"/>
  <c r="J3352" i="1"/>
  <c r="H3967" i="1"/>
  <c r="J3967" i="1"/>
  <c r="H2392" i="1"/>
  <c r="J2392" i="1"/>
  <c r="I3345" i="1"/>
  <c r="G3345" i="1"/>
  <c r="E3633" i="1"/>
  <c r="F3633" i="1"/>
  <c r="H2932" i="1"/>
  <c r="J2932" i="1"/>
  <c r="F6676" i="1"/>
  <c r="E6676" i="1"/>
  <c r="F2594" i="1"/>
  <c r="E2594" i="1"/>
  <c r="I4514" i="1"/>
  <c r="G4514" i="1"/>
  <c r="I4779" i="1"/>
  <c r="G4779" i="1"/>
  <c r="H3100" i="1"/>
  <c r="J3100" i="1"/>
  <c r="I2672" i="1"/>
  <c r="G2672" i="1"/>
  <c r="I3808" i="1"/>
  <c r="G3808" i="1"/>
  <c r="I1896" i="1"/>
  <c r="G1896" i="1"/>
  <c r="I252" i="1"/>
  <c r="G252" i="1"/>
  <c r="I5627" i="1"/>
  <c r="G5627" i="1"/>
  <c r="I586" i="1"/>
  <c r="G586" i="1"/>
  <c r="I4287" i="1"/>
  <c r="G4287" i="1"/>
  <c r="I1101" i="1"/>
  <c r="G1101" i="1"/>
  <c r="I4034" i="1"/>
  <c r="G4034" i="1"/>
  <c r="H378" i="1"/>
  <c r="J378" i="1"/>
  <c r="H150" i="1"/>
  <c r="J150" i="1"/>
  <c r="I3047" i="1"/>
  <c r="G3047" i="1"/>
  <c r="I5572" i="1"/>
  <c r="G5572" i="1"/>
  <c r="I2299" i="1"/>
  <c r="G2299" i="1"/>
  <c r="I4658" i="1"/>
  <c r="G4658" i="1"/>
  <c r="H5802" i="1"/>
  <c r="J5802" i="1"/>
  <c r="I5099" i="1"/>
  <c r="G5099" i="1"/>
  <c r="I658" i="1"/>
  <c r="G658" i="1"/>
  <c r="I1412" i="1"/>
  <c r="G1412" i="1"/>
  <c r="I708" i="1"/>
  <c r="G708" i="1"/>
  <c r="I168" i="1"/>
  <c r="G168" i="1"/>
  <c r="I2321" i="1"/>
  <c r="G2321" i="1"/>
  <c r="I1926" i="1"/>
  <c r="G1926" i="1"/>
  <c r="I5270" i="1"/>
  <c r="G5270" i="1"/>
  <c r="I3612" i="1"/>
  <c r="G3612" i="1"/>
  <c r="I4674" i="1"/>
  <c r="G4674" i="1"/>
  <c r="I2841" i="1"/>
  <c r="G2841" i="1"/>
  <c r="I5462" i="1"/>
  <c r="G5462" i="1"/>
  <c r="I2487" i="1"/>
  <c r="G2487" i="1"/>
  <c r="I1408" i="1"/>
  <c r="G1408" i="1"/>
  <c r="I4077" i="1"/>
  <c r="G4077" i="1"/>
  <c r="I5767" i="1"/>
  <c r="G5767" i="1"/>
  <c r="H5789" i="1"/>
  <c r="J5789" i="1"/>
  <c r="I4990" i="1"/>
  <c r="G4990" i="1"/>
  <c r="I2037" i="1"/>
  <c r="G2037" i="1"/>
  <c r="I2510" i="1"/>
  <c r="G2510" i="1"/>
  <c r="I2952" i="1"/>
  <c r="G2952" i="1"/>
  <c r="I3277" i="1"/>
  <c r="G3277" i="1"/>
  <c r="H2876" i="1"/>
  <c r="J2876" i="1"/>
  <c r="F6360" i="1"/>
  <c r="E6360" i="1"/>
  <c r="F2969" i="1"/>
  <c r="E2969" i="1"/>
  <c r="F4161" i="1"/>
  <c r="E4161" i="1"/>
  <c r="E1004" i="1"/>
  <c r="F1004" i="1"/>
  <c r="F3448" i="1"/>
  <c r="E3448" i="1"/>
  <c r="I2413" i="1"/>
  <c r="G2413" i="1"/>
  <c r="I5971" i="1"/>
  <c r="G5971" i="1"/>
  <c r="F3649" i="1"/>
  <c r="E3649" i="1"/>
  <c r="E5096" i="1"/>
  <c r="F5096" i="1"/>
  <c r="J136" i="1"/>
  <c r="H136" i="1"/>
  <c r="H6466" i="1"/>
  <c r="J6466" i="1"/>
  <c r="H964" i="1"/>
  <c r="J964" i="1"/>
  <c r="H4931" i="1"/>
  <c r="J4931" i="1"/>
  <c r="H3535" i="1"/>
  <c r="J3535" i="1"/>
  <c r="H165" i="1"/>
  <c r="J165" i="1"/>
  <c r="H5160" i="1"/>
  <c r="J5160" i="1"/>
  <c r="H3457" i="1"/>
  <c r="J3457" i="1"/>
  <c r="H742" i="1"/>
  <c r="J742" i="1"/>
  <c r="H5578" i="1"/>
  <c r="J5578" i="1"/>
  <c r="H5747" i="1"/>
  <c r="J5747" i="1"/>
  <c r="I596" i="1"/>
  <c r="G596" i="1"/>
  <c r="I5529" i="1"/>
  <c r="G5529" i="1"/>
  <c r="H2534" i="1"/>
  <c r="J2534" i="1"/>
  <c r="J451" i="1"/>
  <c r="H451" i="1"/>
  <c r="I359" i="1"/>
  <c r="G359" i="1"/>
  <c r="H2213" i="1"/>
  <c r="J2213" i="1"/>
  <c r="H160" i="1"/>
  <c r="J160" i="1"/>
  <c r="H6603" i="1"/>
  <c r="J6603" i="1"/>
  <c r="I5564" i="1"/>
  <c r="G5564" i="1"/>
  <c r="I3657" i="1"/>
  <c r="G3657" i="1"/>
  <c r="H6348" i="1"/>
  <c r="J6348" i="1"/>
  <c r="J3780" i="1"/>
  <c r="H3780" i="1"/>
  <c r="H3575" i="1"/>
  <c r="J3575" i="1"/>
  <c r="H4932" i="1"/>
  <c r="J4932" i="1"/>
  <c r="H1655" i="1"/>
  <c r="J1655" i="1"/>
  <c r="I3526" i="1"/>
  <c r="G3526" i="1"/>
  <c r="H6439" i="1"/>
  <c r="J6439" i="1"/>
  <c r="H59" i="1"/>
  <c r="J59" i="1"/>
  <c r="H114" i="1"/>
  <c r="J114" i="1"/>
  <c r="H3420" i="1"/>
  <c r="J3420" i="1"/>
  <c r="H1389" i="1"/>
  <c r="J1389" i="1"/>
  <c r="I886" i="1"/>
  <c r="G886" i="1"/>
  <c r="I4819" i="1"/>
  <c r="G4819" i="1"/>
  <c r="H6102" i="1"/>
  <c r="J6102" i="1"/>
  <c r="H5337" i="1"/>
  <c r="J5337" i="1"/>
  <c r="H4911" i="1"/>
  <c r="J4911" i="1"/>
  <c r="H5740" i="1"/>
  <c r="J5740" i="1"/>
  <c r="I3422" i="1"/>
  <c r="G3422" i="1"/>
  <c r="J639" i="1"/>
  <c r="H639" i="1"/>
  <c r="H6325" i="1"/>
  <c r="J6325" i="1"/>
  <c r="J2796" i="1"/>
  <c r="H2796" i="1"/>
  <c r="H337" i="1"/>
  <c r="J337" i="1"/>
  <c r="H6329" i="1"/>
  <c r="J6329" i="1"/>
  <c r="J625" i="1"/>
  <c r="H625" i="1"/>
  <c r="H4576" i="1"/>
  <c r="J4576" i="1"/>
  <c r="J853" i="1"/>
  <c r="H853" i="1"/>
  <c r="H5218" i="1"/>
  <c r="J5218" i="1"/>
  <c r="H925" i="1"/>
  <c r="J925" i="1"/>
  <c r="H3283" i="1"/>
  <c r="J3283" i="1"/>
  <c r="J3160" i="1"/>
  <c r="H3160" i="1"/>
  <c r="H5045" i="1"/>
  <c r="J5045" i="1"/>
  <c r="I3805" i="1"/>
  <c r="G3805" i="1"/>
  <c r="H5295" i="1"/>
  <c r="J5295" i="1"/>
  <c r="H6709" i="1"/>
  <c r="J6709" i="1"/>
  <c r="H5420" i="1"/>
  <c r="J5420" i="1"/>
  <c r="H2098" i="1"/>
  <c r="J2098" i="1"/>
  <c r="H1414" i="1"/>
  <c r="J1414" i="1"/>
  <c r="H2548" i="1"/>
  <c r="J2548" i="1"/>
  <c r="H1703" i="1"/>
  <c r="J1703" i="1"/>
  <c r="I3011" i="1"/>
  <c r="G3011" i="1"/>
  <c r="H3270" i="1"/>
  <c r="J3270" i="1"/>
  <c r="H5136" i="1"/>
  <c r="J5136" i="1"/>
  <c r="H3678" i="1"/>
  <c r="J3678" i="1"/>
  <c r="I299" i="1"/>
  <c r="G299" i="1"/>
  <c r="H3503" i="1"/>
  <c r="J3503" i="1"/>
  <c r="H6277" i="1"/>
  <c r="J6277" i="1"/>
  <c r="H3090" i="1"/>
  <c r="J3090" i="1"/>
  <c r="I2002" i="1"/>
  <c r="G2002" i="1"/>
  <c r="H5195" i="1"/>
  <c r="J5195" i="1"/>
  <c r="H5999" i="1"/>
  <c r="J5999" i="1"/>
  <c r="H6123" i="1"/>
  <c r="J6123" i="1"/>
  <c r="J6646" i="1"/>
  <c r="H6646" i="1"/>
  <c r="H4680" i="1"/>
  <c r="J4680" i="1"/>
  <c r="F1585" i="1"/>
  <c r="E1585" i="1"/>
  <c r="I3411" i="1"/>
  <c r="G3411" i="1"/>
  <c r="I6540" i="1"/>
  <c r="G6540" i="1"/>
  <c r="I728" i="1"/>
  <c r="G728" i="1"/>
  <c r="I6692" i="1"/>
  <c r="G6692" i="1"/>
  <c r="H5675" i="1"/>
  <c r="J5675" i="1"/>
  <c r="I1939" i="1"/>
  <c r="G1939" i="1"/>
  <c r="I5427" i="1"/>
  <c r="G5427" i="1"/>
  <c r="H4783" i="1"/>
  <c r="J4783" i="1"/>
  <c r="I184" i="1"/>
  <c r="G184" i="1"/>
  <c r="I4908" i="1"/>
  <c r="G4908" i="1"/>
  <c r="I259" i="1"/>
  <c r="G259" i="1"/>
  <c r="I6576" i="1"/>
  <c r="G6576" i="1"/>
  <c r="I3468" i="1"/>
  <c r="G3468" i="1"/>
  <c r="I4535" i="1"/>
  <c r="G4535" i="1"/>
  <c r="I2185" i="1"/>
  <c r="G2185" i="1"/>
  <c r="H2081" i="1"/>
  <c r="J2081" i="1"/>
  <c r="I13" i="1"/>
  <c r="G13" i="1"/>
  <c r="I2292" i="1"/>
  <c r="G2292" i="1"/>
  <c r="J2001" i="1"/>
  <c r="H2001" i="1"/>
  <c r="I2748" i="1"/>
  <c r="G2748" i="1"/>
  <c r="I2806" i="1"/>
  <c r="G2806" i="1"/>
  <c r="I2253" i="1"/>
  <c r="G2253" i="1"/>
  <c r="I1757" i="1"/>
  <c r="G1757" i="1"/>
  <c r="I1397" i="1"/>
  <c r="G1397" i="1"/>
  <c r="I5829" i="1"/>
  <c r="G5829" i="1"/>
  <c r="I3905" i="1"/>
  <c r="G3905" i="1"/>
  <c r="I3983" i="1"/>
  <c r="G3983" i="1"/>
  <c r="I3267" i="1"/>
  <c r="G3267" i="1"/>
  <c r="I5062" i="1"/>
  <c r="G5062" i="1"/>
  <c r="H6303" i="1"/>
  <c r="J6303" i="1"/>
  <c r="I2789" i="1"/>
  <c r="G2789" i="1"/>
  <c r="I5961" i="1"/>
  <c r="G5961" i="1"/>
  <c r="H5176" i="1"/>
  <c r="J5176" i="1"/>
  <c r="I3265" i="1"/>
  <c r="G3265" i="1"/>
  <c r="I5131" i="1"/>
  <c r="G5131" i="1"/>
  <c r="I2482" i="1"/>
  <c r="G2482" i="1"/>
  <c r="H3167" i="1"/>
  <c r="J3167" i="1"/>
  <c r="H4089" i="1"/>
  <c r="J4089" i="1"/>
  <c r="I1893" i="1"/>
  <c r="G1893" i="1"/>
  <c r="I3984" i="1"/>
  <c r="G3984" i="1"/>
  <c r="I679" i="1"/>
  <c r="G679" i="1"/>
  <c r="I1689" i="1"/>
  <c r="G1689" i="1"/>
  <c r="I336" i="1"/>
  <c r="G336" i="1"/>
  <c r="H4863" i="1"/>
  <c r="J4863" i="1"/>
  <c r="I1020" i="1"/>
  <c r="G1020" i="1"/>
  <c r="I4666" i="1"/>
  <c r="G4666" i="1"/>
  <c r="I5375" i="1"/>
  <c r="G5375" i="1"/>
  <c r="I1193" i="1"/>
  <c r="G1193" i="1"/>
  <c r="I5898" i="1"/>
  <c r="G5898" i="1"/>
  <c r="I52" i="1"/>
  <c r="G52" i="1"/>
  <c r="I650" i="1"/>
  <c r="G650" i="1"/>
  <c r="I2525" i="1"/>
  <c r="G2525" i="1"/>
  <c r="I4188" i="1"/>
  <c r="G4188" i="1"/>
  <c r="J2714" i="1"/>
  <c r="H2714" i="1"/>
  <c r="I1739" i="1"/>
  <c r="G1739" i="1"/>
  <c r="I96" i="1"/>
  <c r="G96" i="1"/>
  <c r="I5991" i="1"/>
  <c r="G5991" i="1"/>
  <c r="I3029" i="1"/>
  <c r="G3029" i="1"/>
  <c r="I3071" i="1"/>
  <c r="G3071" i="1"/>
  <c r="I3228" i="1"/>
  <c r="G3228" i="1"/>
  <c r="I3213" i="1"/>
  <c r="G3213" i="1"/>
  <c r="I1304" i="1"/>
  <c r="G1304" i="1"/>
  <c r="H1957" i="1"/>
  <c r="J1957" i="1"/>
  <c r="I6577" i="1"/>
  <c r="G6577" i="1"/>
  <c r="I4705" i="1"/>
  <c r="G4705" i="1"/>
  <c r="H4016" i="1"/>
  <c r="J4016" i="1"/>
  <c r="H3402" i="1"/>
  <c r="J3402" i="1"/>
  <c r="I5321" i="1"/>
  <c r="G5321" i="1"/>
  <c r="I905" i="1"/>
  <c r="G905" i="1"/>
  <c r="I2309" i="1"/>
  <c r="G2309" i="1"/>
  <c r="I6443" i="1"/>
  <c r="G6443" i="1"/>
  <c r="I5679" i="1"/>
  <c r="G5679" i="1"/>
  <c r="H2212" i="1"/>
  <c r="J2212" i="1"/>
  <c r="I3939" i="1"/>
  <c r="G3939" i="1"/>
  <c r="I3705" i="1"/>
  <c r="G3705" i="1"/>
  <c r="H2467" i="1"/>
  <c r="J2467" i="1"/>
  <c r="I4027" i="1"/>
  <c r="G4027" i="1"/>
  <c r="I955" i="1"/>
  <c r="G955" i="1"/>
  <c r="I3038" i="1"/>
  <c r="G3038" i="1"/>
  <c r="I4626" i="1"/>
  <c r="G4626" i="1"/>
  <c r="F1853" i="1"/>
  <c r="E1853" i="1"/>
  <c r="F1152" i="1"/>
  <c r="E1152" i="1"/>
  <c r="F4737" i="1"/>
  <c r="E4737" i="1"/>
  <c r="E6442" i="1"/>
  <c r="F6442" i="1"/>
  <c r="F2505" i="1"/>
  <c r="E2505" i="1"/>
  <c r="J4252" i="1"/>
  <c r="H4252" i="1"/>
  <c r="F1659" i="1"/>
  <c r="E1659" i="1"/>
  <c r="I5287" i="1"/>
  <c r="G5287" i="1"/>
  <c r="F5825" i="1"/>
  <c r="E5825" i="1"/>
  <c r="F4111" i="1"/>
  <c r="E4111" i="1"/>
  <c r="F2447" i="1"/>
  <c r="E2447" i="1"/>
  <c r="F1997" i="1"/>
  <c r="E1997" i="1"/>
  <c r="F74" i="1"/>
  <c r="E74" i="1"/>
  <c r="H2595" i="1"/>
  <c r="J2595" i="1"/>
  <c r="H3911" i="1"/>
  <c r="J3911" i="1"/>
  <c r="H196" i="1"/>
  <c r="J196" i="1"/>
  <c r="H6000" i="1"/>
  <c r="J6000" i="1"/>
  <c r="I6563" i="1"/>
  <c r="G6563" i="1"/>
  <c r="H3868" i="1"/>
  <c r="J3868" i="1"/>
  <c r="H6302" i="1"/>
  <c r="J6302" i="1"/>
  <c r="H5051" i="1"/>
  <c r="J5051" i="1"/>
  <c r="H3879" i="1"/>
  <c r="J3879" i="1"/>
  <c r="H7" i="1"/>
  <c r="J7" i="1"/>
  <c r="H4427" i="1"/>
  <c r="J4427" i="1"/>
  <c r="H4543" i="1"/>
  <c r="J4543" i="1"/>
  <c r="H4288" i="1"/>
  <c r="J4288" i="1"/>
  <c r="H2855" i="1"/>
  <c r="J2855" i="1"/>
  <c r="H3904" i="1"/>
  <c r="J3904" i="1"/>
  <c r="I926" i="1"/>
  <c r="G926" i="1"/>
  <c r="I2311" i="1"/>
  <c r="G2311" i="1"/>
  <c r="H3646" i="1"/>
  <c r="J3646" i="1"/>
  <c r="H1702" i="1"/>
  <c r="J1702" i="1"/>
  <c r="J5408" i="1"/>
  <c r="H5408" i="1"/>
  <c r="H1678" i="1"/>
  <c r="J1678" i="1"/>
  <c r="H5327" i="1"/>
  <c r="J5327" i="1"/>
  <c r="H5707" i="1"/>
  <c r="J5707" i="1"/>
  <c r="I3043" i="1"/>
  <c r="G3043" i="1"/>
  <c r="I3337" i="1"/>
  <c r="G3337" i="1"/>
  <c r="J4524" i="1"/>
  <c r="H4524" i="1"/>
  <c r="J4197" i="1"/>
  <c r="H4197" i="1"/>
  <c r="H1100" i="1"/>
  <c r="J1100" i="1"/>
  <c r="H1085" i="1"/>
  <c r="J1085" i="1"/>
  <c r="J1339" i="1"/>
  <c r="H1339" i="1"/>
  <c r="I595" i="1"/>
  <c r="G595" i="1"/>
  <c r="H4119" i="1"/>
  <c r="J4119" i="1"/>
  <c r="I6305" i="1"/>
  <c r="G6305" i="1"/>
  <c r="H4936" i="1"/>
  <c r="J4936" i="1"/>
  <c r="H1174" i="1"/>
  <c r="J1174" i="1"/>
  <c r="H3140" i="1"/>
  <c r="J3140" i="1"/>
  <c r="H3854" i="1"/>
  <c r="J3854" i="1"/>
  <c r="H5957" i="1"/>
  <c r="J5957" i="1"/>
  <c r="I1144" i="1"/>
  <c r="G1144" i="1"/>
  <c r="J5601" i="1"/>
  <c r="H5601" i="1"/>
  <c r="F6363" i="1"/>
  <c r="E6363" i="1"/>
  <c r="F2261" i="1"/>
  <c r="E2261" i="1"/>
  <c r="F743" i="1"/>
  <c r="E743" i="1"/>
  <c r="F191" i="1"/>
  <c r="E191" i="1"/>
  <c r="E6542" i="1"/>
  <c r="F6542" i="1"/>
  <c r="F5530" i="1"/>
  <c r="E5530" i="1"/>
  <c r="F3332" i="1"/>
  <c r="E3332" i="1"/>
  <c r="F3390" i="1"/>
  <c r="E3390" i="1"/>
  <c r="F604" i="1"/>
  <c r="E604" i="1"/>
  <c r="F230" i="1"/>
  <c r="E230" i="1"/>
  <c r="F6373" i="1"/>
  <c r="E6373" i="1"/>
  <c r="F6275" i="1"/>
  <c r="E6275" i="1"/>
  <c r="F4731" i="1"/>
  <c r="E4731" i="1"/>
  <c r="F4222" i="1"/>
  <c r="E4222" i="1"/>
  <c r="F3019" i="1"/>
  <c r="E3019" i="1"/>
  <c r="E644" i="1"/>
  <c r="F644" i="1"/>
  <c r="H1347" i="1"/>
  <c r="J1347" i="1"/>
  <c r="H4959" i="1"/>
  <c r="J4959" i="1"/>
  <c r="F5344" i="1"/>
  <c r="E5344" i="1"/>
  <c r="F3475" i="1"/>
  <c r="E3475" i="1"/>
  <c r="F1124" i="1"/>
  <c r="E1124" i="1"/>
  <c r="F674" i="1"/>
  <c r="E674" i="1"/>
  <c r="F4462" i="1"/>
  <c r="E4462" i="1"/>
  <c r="F2902" i="1"/>
  <c r="E2902" i="1"/>
  <c r="F913" i="1"/>
  <c r="E913" i="1"/>
  <c r="F3873" i="1"/>
  <c r="E3873" i="1"/>
  <c r="I4925" i="1"/>
  <c r="G4925" i="1"/>
  <c r="I5024" i="1"/>
  <c r="G5024" i="1"/>
  <c r="I5178" i="1"/>
  <c r="G5178" i="1"/>
  <c r="I1070" i="1"/>
  <c r="G1070" i="1"/>
  <c r="H2464" i="1"/>
  <c r="J2464" i="1"/>
  <c r="I1720" i="1"/>
  <c r="G1720" i="1"/>
  <c r="I2008" i="1"/>
  <c r="G2008" i="1"/>
  <c r="I1734" i="1"/>
  <c r="G1734" i="1"/>
  <c r="I3115" i="1"/>
  <c r="G3115" i="1"/>
  <c r="I2359" i="1"/>
  <c r="G2359" i="1"/>
  <c r="I1865" i="1"/>
  <c r="G1865" i="1"/>
  <c r="I4946" i="1"/>
  <c r="G4946" i="1"/>
  <c r="I2822" i="1"/>
  <c r="G2822" i="1"/>
  <c r="I6371" i="1"/>
  <c r="G6371" i="1"/>
  <c r="I4600" i="1"/>
  <c r="G4600" i="1"/>
  <c r="I2087" i="1"/>
  <c r="G2087" i="1"/>
  <c r="I3809" i="1"/>
  <c r="G3809" i="1"/>
  <c r="I5958" i="1"/>
  <c r="G5958" i="1"/>
  <c r="I2794" i="1"/>
  <c r="G2794" i="1"/>
  <c r="I6680" i="1"/>
  <c r="G6680" i="1"/>
  <c r="I6270" i="1"/>
  <c r="G6270" i="1"/>
  <c r="H6112" i="1"/>
  <c r="J6112" i="1"/>
  <c r="H1768" i="1"/>
  <c r="J1768" i="1"/>
  <c r="I5120" i="1"/>
  <c r="G5120" i="1"/>
  <c r="I608" i="1"/>
  <c r="G608" i="1"/>
  <c r="I2218" i="1"/>
  <c r="G2218" i="1"/>
  <c r="I5130" i="1"/>
  <c r="G5130" i="1"/>
  <c r="I5684" i="1"/>
  <c r="G5684" i="1"/>
  <c r="I612" i="1"/>
  <c r="G612" i="1"/>
  <c r="I5418" i="1"/>
  <c r="G5418" i="1"/>
  <c r="I4432" i="1"/>
  <c r="G4432" i="1"/>
  <c r="I697" i="1"/>
  <c r="G697" i="1"/>
  <c r="I4643" i="1"/>
  <c r="G4643" i="1"/>
  <c r="I4825" i="1"/>
  <c r="G4825" i="1"/>
  <c r="I2470" i="1"/>
  <c r="G2470" i="1"/>
  <c r="I1649" i="1"/>
  <c r="G1649" i="1"/>
  <c r="I4876" i="1"/>
  <c r="G4876" i="1"/>
  <c r="I633" i="1"/>
  <c r="G633" i="1"/>
  <c r="H2404" i="1"/>
  <c r="J2404" i="1"/>
  <c r="I2646" i="1"/>
  <c r="G2646" i="1"/>
  <c r="F6413" i="1"/>
  <c r="E6413" i="1"/>
  <c r="F3963" i="1"/>
  <c r="E3963" i="1"/>
  <c r="E1164" i="1"/>
  <c r="F1164" i="1"/>
  <c r="F2158" i="1"/>
  <c r="E2158" i="1"/>
  <c r="I3037" i="1"/>
  <c r="G3037" i="1"/>
  <c r="I4503" i="1"/>
  <c r="G4503" i="1"/>
  <c r="I4980" i="1"/>
  <c r="G4980" i="1"/>
  <c r="I3604" i="1"/>
  <c r="G3604" i="1"/>
  <c r="H6065" i="1"/>
  <c r="J6065" i="1"/>
  <c r="I409" i="1"/>
  <c r="G409" i="1"/>
  <c r="I2058" i="1"/>
  <c r="G2058" i="1"/>
  <c r="I3716" i="1"/>
  <c r="G3716" i="1"/>
  <c r="I3052" i="1"/>
  <c r="G3052" i="1"/>
  <c r="I2106" i="1"/>
  <c r="G2106" i="1"/>
  <c r="I4265" i="1"/>
  <c r="G4265" i="1"/>
  <c r="I3133" i="1"/>
  <c r="G3133" i="1"/>
  <c r="I6315" i="1"/>
  <c r="G6315" i="1"/>
  <c r="H4266" i="1"/>
  <c r="J4266" i="1"/>
  <c r="I449" i="1"/>
  <c r="G449" i="1"/>
  <c r="I4030" i="1"/>
  <c r="G4030" i="1"/>
  <c r="I130" i="1"/>
  <c r="G130" i="1"/>
  <c r="I5250" i="1"/>
  <c r="G5250" i="1"/>
  <c r="H6486" i="1"/>
  <c r="J6486" i="1"/>
  <c r="H6620" i="1"/>
  <c r="J6620" i="1"/>
  <c r="I626" i="1"/>
  <c r="G626" i="1"/>
  <c r="I189" i="1"/>
  <c r="G189" i="1"/>
  <c r="H6637" i="1"/>
  <c r="J6637" i="1"/>
  <c r="I2629" i="1"/>
  <c r="G2629" i="1"/>
  <c r="I2695" i="1"/>
  <c r="G2695" i="1"/>
  <c r="I2752" i="1"/>
  <c r="G2752" i="1"/>
  <c r="I2524" i="1"/>
  <c r="G2524" i="1"/>
  <c r="H3813" i="1"/>
  <c r="J3813" i="1"/>
  <c r="I5709" i="1"/>
  <c r="G5709" i="1"/>
  <c r="I1407" i="1"/>
  <c r="G1407" i="1"/>
  <c r="I2779" i="1"/>
  <c r="G2779" i="1"/>
  <c r="I2221" i="1"/>
  <c r="G2221" i="1"/>
  <c r="I6652" i="1"/>
  <c r="G6652" i="1"/>
  <c r="I2239" i="1"/>
  <c r="G2239" i="1"/>
  <c r="H5182" i="1"/>
  <c r="J5182" i="1"/>
  <c r="H3596" i="1"/>
  <c r="J3596" i="1"/>
  <c r="I3845" i="1"/>
  <c r="G3845" i="1"/>
  <c r="H5212" i="1"/>
  <c r="J5212" i="1"/>
  <c r="I470" i="1"/>
  <c r="G470" i="1"/>
  <c r="I5599" i="1"/>
  <c r="G5599" i="1"/>
  <c r="J807" i="1"/>
  <c r="H807" i="1"/>
  <c r="I1238" i="1"/>
  <c r="G1238" i="1"/>
  <c r="F314" i="1"/>
  <c r="E314" i="1"/>
  <c r="F2297" i="1"/>
  <c r="E2297" i="1"/>
  <c r="F6519" i="1"/>
  <c r="E6519" i="1"/>
  <c r="F3981" i="1"/>
  <c r="E3981" i="1"/>
  <c r="F975" i="1"/>
  <c r="E975" i="1"/>
  <c r="F5588" i="1"/>
  <c r="E5588" i="1"/>
  <c r="F4832" i="1"/>
  <c r="E4832" i="1"/>
  <c r="F1334" i="1"/>
  <c r="E1334" i="1"/>
  <c r="H6571" i="1"/>
  <c r="J6571" i="1"/>
  <c r="F3241" i="1"/>
  <c r="E3241" i="1"/>
  <c r="H5971" i="1"/>
  <c r="J5971" i="1"/>
  <c r="F3840" i="1"/>
  <c r="E3840" i="1"/>
  <c r="F1210" i="1"/>
  <c r="E1210" i="1"/>
  <c r="I3171" i="1"/>
  <c r="G3171" i="1"/>
  <c r="I4075" i="1"/>
  <c r="G4075" i="1"/>
  <c r="I6480" i="1"/>
  <c r="G6480" i="1"/>
  <c r="J916" i="1"/>
  <c r="H916" i="1"/>
  <c r="I6079" i="1"/>
  <c r="G6079" i="1"/>
  <c r="I1697" i="1"/>
  <c r="G1697" i="1"/>
  <c r="I5394" i="1"/>
  <c r="G5394" i="1"/>
  <c r="I2120" i="1"/>
  <c r="G2120" i="1"/>
  <c r="I1942" i="1"/>
  <c r="G1942" i="1"/>
  <c r="H694" i="1"/>
  <c r="J694" i="1"/>
  <c r="H2607" i="1"/>
  <c r="J2607" i="1"/>
  <c r="I1333" i="1"/>
  <c r="G1333" i="1"/>
  <c r="I6109" i="1"/>
  <c r="G6109" i="1"/>
  <c r="H3682" i="1"/>
  <c r="J3682" i="1"/>
  <c r="I1813" i="1"/>
  <c r="G1813" i="1"/>
  <c r="I3299" i="1"/>
  <c r="G3299" i="1"/>
  <c r="I5199" i="1"/>
  <c r="G5199" i="1"/>
  <c r="I2314" i="1"/>
  <c r="G2314" i="1"/>
  <c r="I4137" i="1"/>
  <c r="G4137" i="1"/>
  <c r="I5618" i="1"/>
  <c r="G5618" i="1"/>
  <c r="I3758" i="1"/>
  <c r="G3758" i="1"/>
  <c r="I1246" i="1"/>
  <c r="G1246" i="1"/>
  <c r="I5158" i="1"/>
  <c r="G5158" i="1"/>
  <c r="I3168" i="1"/>
  <c r="G3168" i="1"/>
  <c r="I657" i="1"/>
  <c r="G657" i="1"/>
  <c r="I3607" i="1"/>
  <c r="G3607" i="1"/>
  <c r="I4541" i="1"/>
  <c r="G4541" i="1"/>
  <c r="I5506" i="1"/>
  <c r="G5506" i="1"/>
  <c r="H4544" i="1"/>
  <c r="J4544" i="1"/>
  <c r="I2360" i="1"/>
  <c r="G2360" i="1"/>
  <c r="I5003" i="1"/>
  <c r="G5003" i="1"/>
  <c r="I6337" i="1"/>
  <c r="G6337" i="1"/>
  <c r="I3356" i="1"/>
  <c r="G3356" i="1"/>
  <c r="I1253" i="1"/>
  <c r="G1253" i="1"/>
  <c r="I613" i="1"/>
  <c r="G613" i="1"/>
  <c r="I4212" i="1"/>
  <c r="G4212" i="1"/>
  <c r="I3539" i="1"/>
  <c r="G3539" i="1"/>
  <c r="I1344" i="1"/>
  <c r="G1344" i="1"/>
  <c r="J1368" i="1"/>
  <c r="H1368" i="1"/>
  <c r="H216" i="1"/>
  <c r="J216" i="1"/>
  <c r="H5996" i="1"/>
  <c r="J5996" i="1"/>
  <c r="I121" i="1"/>
  <c r="G121" i="1"/>
  <c r="I4431" i="1"/>
  <c r="G4431" i="1"/>
  <c r="I5395" i="1"/>
  <c r="G5395" i="1"/>
  <c r="I3617" i="1"/>
  <c r="G3617" i="1"/>
  <c r="I4617" i="1"/>
  <c r="G4617" i="1"/>
  <c r="I917" i="1"/>
  <c r="G917" i="1"/>
  <c r="I5817" i="1"/>
  <c r="G5817" i="1"/>
  <c r="H5072" i="1"/>
  <c r="J5072" i="1"/>
  <c r="I1459" i="1"/>
  <c r="G1459" i="1"/>
  <c r="I1699" i="1"/>
  <c r="G1699" i="1"/>
  <c r="I5840" i="1"/>
  <c r="G5840" i="1"/>
  <c r="I5118" i="1"/>
  <c r="G5118" i="1"/>
  <c r="I1819" i="1"/>
  <c r="G1819" i="1"/>
  <c r="I282" i="1"/>
  <c r="G282" i="1"/>
  <c r="I3170" i="1"/>
  <c r="G3170" i="1"/>
  <c r="I2105" i="1"/>
  <c r="G2105" i="1"/>
  <c r="I4519" i="1"/>
  <c r="G4519" i="1"/>
  <c r="I5579" i="1"/>
  <c r="G5579" i="1"/>
  <c r="I3336" i="1"/>
  <c r="G3336" i="1"/>
  <c r="I753" i="1"/>
  <c r="G753" i="1"/>
  <c r="I4949" i="1"/>
  <c r="G4949" i="1"/>
  <c r="I5948" i="1"/>
  <c r="G5948" i="1"/>
  <c r="I5456" i="1"/>
  <c r="G5456" i="1"/>
  <c r="I5783" i="1"/>
  <c r="G5783" i="1"/>
  <c r="I6067" i="1"/>
  <c r="G6067" i="1"/>
  <c r="I751" i="1"/>
  <c r="G751" i="1"/>
  <c r="I3685" i="1"/>
  <c r="G3685" i="1"/>
  <c r="H2495" i="1"/>
  <c r="J2495" i="1"/>
  <c r="I5249" i="1"/>
  <c r="G5249" i="1"/>
  <c r="I1566" i="1"/>
  <c r="G1566" i="1"/>
  <c r="H597" i="1"/>
  <c r="J597" i="1"/>
  <c r="H5083" i="1"/>
  <c r="J5083" i="1"/>
  <c r="I5268" i="1"/>
  <c r="G5268" i="1"/>
  <c r="I2557" i="1"/>
  <c r="G2557" i="1"/>
  <c r="F858" i="1"/>
  <c r="E858" i="1"/>
  <c r="H3411" i="1"/>
  <c r="J3411" i="1"/>
  <c r="H6540" i="1"/>
  <c r="J6540" i="1"/>
  <c r="H728" i="1"/>
  <c r="J728" i="1"/>
  <c r="H6692" i="1"/>
  <c r="J6692" i="1"/>
  <c r="G5675" i="1"/>
  <c r="I5675" i="1"/>
  <c r="J1939" i="1"/>
  <c r="H1939" i="1"/>
  <c r="H5427" i="1"/>
  <c r="J5427" i="1"/>
  <c r="I4783" i="1"/>
  <c r="G4783" i="1"/>
  <c r="J184" i="1"/>
  <c r="H184" i="1"/>
  <c r="H4908" i="1"/>
  <c r="J4908" i="1"/>
  <c r="H259" i="1"/>
  <c r="J259" i="1"/>
  <c r="H6576" i="1"/>
  <c r="J6576" i="1"/>
  <c r="H3468" i="1"/>
  <c r="J3468" i="1"/>
  <c r="H4535" i="1"/>
  <c r="J4535" i="1"/>
  <c r="H2185" i="1"/>
  <c r="J2185" i="1"/>
  <c r="I2081" i="1"/>
  <c r="G2081" i="1"/>
  <c r="H13" i="1"/>
  <c r="J13" i="1"/>
  <c r="H2292" i="1"/>
  <c r="J2292" i="1"/>
  <c r="I2001" i="1"/>
  <c r="G2001" i="1"/>
  <c r="H2748" i="1"/>
  <c r="J2748" i="1"/>
  <c r="J2806" i="1"/>
  <c r="H2806" i="1"/>
  <c r="H2253" i="1"/>
  <c r="J2253" i="1"/>
  <c r="H1757" i="1"/>
  <c r="J1757" i="1"/>
  <c r="H1397" i="1"/>
  <c r="J1397" i="1"/>
  <c r="H5829" i="1"/>
  <c r="J5829" i="1"/>
  <c r="H3905" i="1"/>
  <c r="J3905" i="1"/>
  <c r="H3983" i="1"/>
  <c r="J3983" i="1"/>
  <c r="H3267" i="1"/>
  <c r="J3267" i="1"/>
  <c r="H5062" i="1"/>
  <c r="J5062" i="1"/>
  <c r="I6303" i="1"/>
  <c r="G6303" i="1"/>
  <c r="J2789" i="1"/>
  <c r="H2789" i="1"/>
  <c r="H5961" i="1"/>
  <c r="J5961" i="1"/>
  <c r="I5176" i="1"/>
  <c r="G5176" i="1"/>
  <c r="J3265" i="1"/>
  <c r="H3265" i="1"/>
  <c r="J5131" i="1"/>
  <c r="H5131" i="1"/>
  <c r="H2482" i="1"/>
  <c r="J2482" i="1"/>
  <c r="I3167" i="1"/>
  <c r="G3167" i="1"/>
  <c r="I4089" i="1"/>
  <c r="G4089" i="1"/>
  <c r="H1893" i="1"/>
  <c r="J1893" i="1"/>
  <c r="H3984" i="1"/>
  <c r="J3984" i="1"/>
  <c r="H679" i="1"/>
  <c r="J679" i="1"/>
  <c r="H1689" i="1"/>
  <c r="J1689" i="1"/>
  <c r="H336" i="1"/>
  <c r="J336" i="1"/>
  <c r="I4863" i="1"/>
  <c r="G4863" i="1"/>
  <c r="H1020" i="1"/>
  <c r="J1020" i="1"/>
  <c r="H4666" i="1"/>
  <c r="J4666" i="1"/>
  <c r="H5375" i="1"/>
  <c r="J5375" i="1"/>
  <c r="J1193" i="1"/>
  <c r="H1193" i="1"/>
  <c r="H5898" i="1"/>
  <c r="J5898" i="1"/>
  <c r="H52" i="1"/>
  <c r="J52" i="1"/>
  <c r="H650" i="1"/>
  <c r="J650" i="1"/>
  <c r="H2525" i="1"/>
  <c r="J2525" i="1"/>
  <c r="H4188" i="1"/>
  <c r="J4188" i="1"/>
  <c r="I2714" i="1"/>
  <c r="G2714" i="1"/>
  <c r="H1739" i="1"/>
  <c r="J1739" i="1"/>
  <c r="H96" i="1"/>
  <c r="J96" i="1"/>
  <c r="H5991" i="1"/>
  <c r="J5991" i="1"/>
  <c r="H3029" i="1"/>
  <c r="J3029" i="1"/>
  <c r="H3071" i="1"/>
  <c r="J3071" i="1"/>
  <c r="H3228" i="1"/>
  <c r="J3228" i="1"/>
  <c r="H3213" i="1"/>
  <c r="J3213" i="1"/>
  <c r="H1304" i="1"/>
  <c r="J1304" i="1"/>
  <c r="I1957" i="1"/>
  <c r="G1957" i="1"/>
  <c r="H6577" i="1"/>
  <c r="J6577" i="1"/>
  <c r="H4705" i="1"/>
  <c r="J4705" i="1"/>
  <c r="I4016" i="1"/>
  <c r="G4016" i="1"/>
  <c r="I3402" i="1"/>
  <c r="G3402" i="1"/>
  <c r="H5321" i="1"/>
  <c r="J5321" i="1"/>
  <c r="H905" i="1"/>
  <c r="J905" i="1"/>
  <c r="H2309" i="1"/>
  <c r="J2309" i="1"/>
  <c r="H6443" i="1"/>
  <c r="J6443" i="1"/>
  <c r="J5679" i="1"/>
  <c r="H5679" i="1"/>
  <c r="I2212" i="1"/>
  <c r="G2212" i="1"/>
  <c r="H3939" i="1"/>
  <c r="J3939" i="1"/>
  <c r="H3705" i="1"/>
  <c r="J3705" i="1"/>
  <c r="I2467" i="1"/>
  <c r="G2467" i="1"/>
  <c r="H4027" i="1"/>
  <c r="J4027" i="1"/>
  <c r="H955" i="1"/>
  <c r="J955" i="1"/>
  <c r="H3038" i="1"/>
  <c r="J3038" i="1"/>
  <c r="H4626" i="1"/>
  <c r="J4626" i="1"/>
  <c r="F1150" i="1"/>
  <c r="E1150" i="1"/>
  <c r="F457" i="1"/>
  <c r="E457" i="1"/>
  <c r="F3841" i="1"/>
  <c r="E3841" i="1"/>
  <c r="F4835" i="1"/>
  <c r="E4835" i="1"/>
  <c r="F3127" i="1"/>
  <c r="E3127" i="1"/>
  <c r="F6444" i="1"/>
  <c r="E6444" i="1"/>
  <c r="F2074" i="1"/>
  <c r="E2074" i="1"/>
  <c r="H5287" i="1"/>
  <c r="J5287" i="1"/>
  <c r="F5473" i="1"/>
  <c r="E5473" i="1"/>
  <c r="F4542" i="1"/>
  <c r="E4542" i="1"/>
  <c r="F2526" i="1"/>
  <c r="E2526" i="1"/>
  <c r="F1772" i="1"/>
  <c r="E1772" i="1"/>
  <c r="F745" i="1"/>
  <c r="E745" i="1"/>
  <c r="I3502" i="1"/>
  <c r="G3502" i="1"/>
  <c r="I37" i="1"/>
  <c r="G37" i="1"/>
  <c r="I1977" i="1"/>
  <c r="G1977" i="1"/>
  <c r="I4800" i="1"/>
  <c r="G4800" i="1"/>
  <c r="I5661" i="1"/>
  <c r="G5661" i="1"/>
  <c r="I1712" i="1"/>
  <c r="G1712" i="1"/>
  <c r="I5863" i="1"/>
  <c r="G5863" i="1"/>
  <c r="I444" i="1"/>
  <c r="G444" i="1"/>
  <c r="I4571" i="1"/>
  <c r="G4571" i="1"/>
  <c r="I1653" i="1"/>
  <c r="G1653" i="1"/>
  <c r="I452" i="1"/>
  <c r="G452" i="1"/>
  <c r="I1804" i="1"/>
  <c r="G1804" i="1"/>
  <c r="I5293" i="1"/>
  <c r="G5293" i="1"/>
  <c r="I3261" i="1"/>
  <c r="G3261" i="1"/>
  <c r="I468" i="1"/>
  <c r="G468" i="1"/>
  <c r="I1504" i="1"/>
  <c r="G1504" i="1"/>
  <c r="I5975" i="1"/>
  <c r="G5975" i="1"/>
  <c r="I214" i="1"/>
  <c r="G214" i="1"/>
  <c r="I1103" i="1"/>
  <c r="G1103" i="1"/>
  <c r="H6226" i="1"/>
  <c r="J6226" i="1"/>
  <c r="H5241" i="1"/>
  <c r="J5241" i="1"/>
  <c r="I2397" i="1"/>
  <c r="G2397" i="1"/>
  <c r="I78" i="1"/>
  <c r="G78" i="1"/>
  <c r="I5642" i="1"/>
  <c r="G5642" i="1"/>
  <c r="I5851" i="1"/>
  <c r="G5851" i="1"/>
  <c r="H1692" i="1"/>
  <c r="J1692" i="1"/>
  <c r="I4889" i="1"/>
  <c r="G4889" i="1"/>
  <c r="I6278" i="1"/>
  <c r="G6278" i="1"/>
  <c r="I531" i="1"/>
  <c r="G531" i="1"/>
  <c r="I499" i="1"/>
  <c r="G499" i="1"/>
  <c r="I866" i="1"/>
  <c r="G866" i="1"/>
  <c r="I3972" i="1"/>
  <c r="G3972" i="1"/>
  <c r="H3718" i="1"/>
  <c r="J3718" i="1"/>
  <c r="H739" i="1"/>
  <c r="J739" i="1"/>
  <c r="I6144" i="1"/>
  <c r="G6144" i="1"/>
  <c r="I347" i="1"/>
  <c r="G347" i="1"/>
  <c r="I1105" i="1"/>
  <c r="G1105" i="1"/>
  <c r="I1413" i="1"/>
  <c r="G1413" i="1"/>
  <c r="I3723" i="1"/>
  <c r="G3723" i="1"/>
  <c r="H3412" i="1"/>
  <c r="J3412" i="1"/>
  <c r="I991" i="1"/>
  <c r="G991" i="1"/>
  <c r="F6648" i="1"/>
  <c r="E6648" i="1"/>
  <c r="F3263" i="1"/>
  <c r="E3263" i="1"/>
  <c r="F327" i="1"/>
  <c r="E327" i="1"/>
  <c r="F143" i="1"/>
  <c r="E143" i="1"/>
  <c r="E5774" i="1"/>
  <c r="F5774" i="1"/>
  <c r="F4904" i="1"/>
  <c r="E4904" i="1"/>
  <c r="F3409" i="1"/>
  <c r="E3409" i="1"/>
  <c r="F3260" i="1"/>
  <c r="E3260" i="1"/>
  <c r="E1147" i="1"/>
  <c r="F1147" i="1"/>
  <c r="E261" i="1"/>
  <c r="F261" i="1"/>
  <c r="E6484" i="1"/>
  <c r="F6484" i="1"/>
  <c r="E6162" i="1"/>
  <c r="F6162" i="1"/>
  <c r="E4922" i="1"/>
  <c r="F4922" i="1"/>
  <c r="F4413" i="1"/>
  <c r="E4413" i="1"/>
  <c r="F3176" i="1"/>
  <c r="E3176" i="1"/>
  <c r="F99" i="1"/>
  <c r="E99" i="1"/>
  <c r="H6082" i="1"/>
  <c r="J6082" i="1"/>
  <c r="I661" i="1"/>
  <c r="G661" i="1"/>
  <c r="F4896" i="1"/>
  <c r="E4896" i="1"/>
  <c r="F3980" i="1"/>
  <c r="E3980" i="1"/>
  <c r="E2136" i="1"/>
  <c r="F2136" i="1"/>
  <c r="F945" i="1"/>
  <c r="E945" i="1"/>
  <c r="F3902" i="1"/>
  <c r="E3902" i="1"/>
  <c r="F2598" i="1"/>
  <c r="E2598" i="1"/>
  <c r="F800" i="1"/>
  <c r="E800" i="1"/>
  <c r="F3298" i="1"/>
  <c r="E3298" i="1"/>
  <c r="H4925" i="1"/>
  <c r="J4925" i="1"/>
  <c r="J5024" i="1"/>
  <c r="H5024" i="1"/>
  <c r="J5178" i="1"/>
  <c r="H5178" i="1"/>
  <c r="H1070" i="1"/>
  <c r="J1070" i="1"/>
  <c r="I2464" i="1"/>
  <c r="G2464" i="1"/>
  <c r="J1720" i="1"/>
  <c r="H1720" i="1"/>
  <c r="H2008" i="1"/>
  <c r="J2008" i="1"/>
  <c r="H1734" i="1"/>
  <c r="J1734" i="1"/>
  <c r="H3115" i="1"/>
  <c r="J3115" i="1"/>
  <c r="J2359" i="1"/>
  <c r="H2359" i="1"/>
  <c r="H1865" i="1"/>
  <c r="J1865" i="1"/>
  <c r="H4946" i="1"/>
  <c r="J4946" i="1"/>
  <c r="H2822" i="1"/>
  <c r="J2822" i="1"/>
  <c r="H6371" i="1"/>
  <c r="J6371" i="1"/>
  <c r="H4600" i="1"/>
  <c r="J4600" i="1"/>
  <c r="H2087" i="1"/>
  <c r="J2087" i="1"/>
  <c r="H3809" i="1"/>
  <c r="J3809" i="1"/>
  <c r="H5958" i="1"/>
  <c r="J5958" i="1"/>
  <c r="H2794" i="1"/>
  <c r="J2794" i="1"/>
  <c r="J6680" i="1"/>
  <c r="H6680" i="1"/>
  <c r="H6270" i="1"/>
  <c r="J6270" i="1"/>
  <c r="I6112" i="1"/>
  <c r="G6112" i="1"/>
  <c r="I1768" i="1"/>
  <c r="G1768" i="1"/>
  <c r="H5120" i="1"/>
  <c r="J5120" i="1"/>
  <c r="H608" i="1"/>
  <c r="J608" i="1"/>
  <c r="H2218" i="1"/>
  <c r="J2218" i="1"/>
  <c r="J5130" i="1"/>
  <c r="H5130" i="1"/>
  <c r="H5684" i="1"/>
  <c r="J5684" i="1"/>
  <c r="H612" i="1"/>
  <c r="J612" i="1"/>
  <c r="J5418" i="1"/>
  <c r="H5418" i="1"/>
  <c r="H4432" i="1"/>
  <c r="J4432" i="1"/>
  <c r="H697" i="1"/>
  <c r="J697" i="1"/>
  <c r="H4643" i="1"/>
  <c r="J4643" i="1"/>
  <c r="H4825" i="1"/>
  <c r="J4825" i="1"/>
  <c r="H2470" i="1"/>
  <c r="J2470" i="1"/>
  <c r="H1649" i="1"/>
  <c r="J1649" i="1"/>
  <c r="H4876" i="1"/>
  <c r="J4876" i="1"/>
  <c r="H633" i="1"/>
  <c r="J633" i="1"/>
  <c r="I2404" i="1"/>
  <c r="G2404" i="1"/>
  <c r="H2646" i="1"/>
  <c r="J2646" i="1"/>
  <c r="E5760" i="1"/>
  <c r="F5760" i="1"/>
  <c r="F4186" i="1"/>
  <c r="E4186" i="1"/>
  <c r="F568" i="1"/>
  <c r="E568" i="1"/>
  <c r="E2124" i="1"/>
  <c r="F2124" i="1"/>
  <c r="H3037" i="1"/>
  <c r="J3037" i="1"/>
  <c r="H4503" i="1"/>
  <c r="J4503" i="1"/>
  <c r="H4980" i="1"/>
  <c r="J4980" i="1"/>
  <c r="H3604" i="1"/>
  <c r="J3604" i="1"/>
  <c r="I6065" i="1"/>
  <c r="G6065" i="1"/>
  <c r="H409" i="1"/>
  <c r="J409" i="1"/>
  <c r="H2058" i="1"/>
  <c r="J2058" i="1"/>
  <c r="H3716" i="1"/>
  <c r="J3716" i="1"/>
  <c r="H3052" i="1"/>
  <c r="J3052" i="1"/>
  <c r="H2106" i="1"/>
  <c r="J2106" i="1"/>
  <c r="H4265" i="1"/>
  <c r="J4265" i="1"/>
  <c r="H3133" i="1"/>
  <c r="J3133" i="1"/>
  <c r="H6315" i="1"/>
  <c r="J6315" i="1"/>
  <c r="I4266" i="1"/>
  <c r="G4266" i="1"/>
  <c r="H449" i="1"/>
  <c r="J449" i="1"/>
  <c r="H4030" i="1"/>
  <c r="J4030" i="1"/>
  <c r="H130" i="1"/>
  <c r="J130" i="1"/>
  <c r="H5250" i="1"/>
  <c r="J5250" i="1"/>
  <c r="I6486" i="1"/>
  <c r="G6486" i="1"/>
  <c r="I6620" i="1"/>
  <c r="G6620" i="1"/>
  <c r="H626" i="1"/>
  <c r="J626" i="1"/>
  <c r="H189" i="1"/>
  <c r="J189" i="1"/>
  <c r="I6637" i="1"/>
  <c r="G6637" i="1"/>
  <c r="H2629" i="1"/>
  <c r="J2629" i="1"/>
  <c r="H2695" i="1"/>
  <c r="J2695" i="1"/>
  <c r="H2752" i="1"/>
  <c r="J2752" i="1"/>
  <c r="H2524" i="1"/>
  <c r="J2524" i="1"/>
  <c r="I3813" i="1"/>
  <c r="G3813" i="1"/>
  <c r="H5709" i="1"/>
  <c r="J5709" i="1"/>
  <c r="H1407" i="1"/>
  <c r="J1407" i="1"/>
  <c r="H2779" i="1"/>
  <c r="J2779" i="1"/>
  <c r="H2221" i="1"/>
  <c r="J2221" i="1"/>
  <c r="H6652" i="1"/>
  <c r="J6652" i="1"/>
  <c r="H2239" i="1"/>
  <c r="J2239" i="1"/>
  <c r="I5182" i="1"/>
  <c r="G5182" i="1"/>
  <c r="I3596" i="1"/>
  <c r="G3596" i="1"/>
  <c r="H3845" i="1"/>
  <c r="J3845" i="1"/>
  <c r="I5212" i="1"/>
  <c r="G5212" i="1"/>
  <c r="H470" i="1"/>
  <c r="J470" i="1"/>
  <c r="H5599" i="1"/>
  <c r="J5599" i="1"/>
  <c r="I807" i="1"/>
  <c r="G807" i="1"/>
  <c r="H1238" i="1"/>
  <c r="J1238" i="1"/>
  <c r="F6530" i="1"/>
  <c r="E6530" i="1"/>
  <c r="F2555" i="1"/>
  <c r="E2555" i="1"/>
  <c r="F6487" i="1"/>
  <c r="E6487" i="1"/>
  <c r="F4074" i="1"/>
  <c r="E4074" i="1"/>
  <c r="E828" i="1"/>
  <c r="F828" i="1"/>
  <c r="F3245" i="1"/>
  <c r="E3245" i="1"/>
  <c r="E4695" i="1"/>
  <c r="F4695" i="1"/>
  <c r="F1276" i="1"/>
  <c r="E1276" i="1"/>
  <c r="I1062" i="1"/>
  <c r="G1062" i="1"/>
  <c r="F2325" i="1"/>
  <c r="E2325" i="1"/>
  <c r="H704" i="1"/>
  <c r="J704" i="1"/>
  <c r="H6272" i="1"/>
  <c r="J6272" i="1"/>
  <c r="H4537" i="1"/>
  <c r="J4537" i="1"/>
  <c r="J4951" i="1"/>
  <c r="H4951" i="1"/>
  <c r="H330" i="1"/>
  <c r="J330" i="1"/>
  <c r="J448" i="1"/>
  <c r="H448" i="1"/>
  <c r="H1360" i="1"/>
  <c r="J1360" i="1"/>
  <c r="H1111" i="1"/>
  <c r="J1111" i="1"/>
  <c r="H6200" i="1"/>
  <c r="J6200" i="1"/>
  <c r="H1823" i="1"/>
  <c r="J1823" i="1"/>
  <c r="H520" i="1"/>
  <c r="J520" i="1"/>
  <c r="J2192" i="1"/>
  <c r="H2192" i="1"/>
  <c r="J2812" i="1"/>
  <c r="H2812" i="1"/>
  <c r="I2310" i="1"/>
  <c r="G2310" i="1"/>
  <c r="I2933" i="1"/>
  <c r="G2933" i="1"/>
  <c r="H2906" i="1"/>
  <c r="J2906" i="1"/>
  <c r="H402" i="1"/>
  <c r="J402" i="1"/>
  <c r="H3743" i="1"/>
  <c r="J3743" i="1"/>
  <c r="I3417" i="1"/>
  <c r="G3417" i="1"/>
  <c r="H3921" i="1"/>
  <c r="J3921" i="1"/>
  <c r="H5832" i="1"/>
  <c r="J5832" i="1"/>
  <c r="H867" i="1"/>
  <c r="J867" i="1"/>
  <c r="H592" i="1"/>
  <c r="J592" i="1"/>
  <c r="J3757" i="1"/>
  <c r="H3757" i="1"/>
  <c r="H1307" i="1"/>
  <c r="J1307" i="1"/>
  <c r="H5923" i="1"/>
  <c r="J5923" i="1"/>
  <c r="H5482" i="1"/>
  <c r="J5482" i="1"/>
  <c r="I4010" i="1"/>
  <c r="G4010" i="1"/>
  <c r="H3450" i="1"/>
  <c r="J3450" i="1"/>
  <c r="H6115" i="1"/>
  <c r="J6115" i="1"/>
  <c r="H4369" i="1"/>
  <c r="J4369" i="1"/>
  <c r="H6437" i="1"/>
  <c r="J6437" i="1"/>
  <c r="I386" i="1"/>
  <c r="G386" i="1"/>
  <c r="H1704" i="1"/>
  <c r="J1704" i="1"/>
  <c r="H5092" i="1"/>
  <c r="J5092" i="1"/>
  <c r="H2380" i="1"/>
  <c r="J2380" i="1"/>
  <c r="H5147" i="1"/>
  <c r="J5147" i="1"/>
  <c r="I6562" i="1"/>
  <c r="G6562" i="1"/>
  <c r="H4437" i="1"/>
  <c r="J4437" i="1"/>
  <c r="H6672" i="1"/>
  <c r="J6672" i="1"/>
  <c r="H1907" i="1"/>
  <c r="J1907" i="1"/>
  <c r="H1779" i="1"/>
  <c r="J1779" i="1"/>
  <c r="H933" i="1"/>
  <c r="J933" i="1"/>
  <c r="H3375" i="1"/>
  <c r="J3375" i="1"/>
  <c r="J1632" i="1"/>
  <c r="H1632" i="1"/>
  <c r="H3761" i="1"/>
  <c r="J3761" i="1"/>
  <c r="H4171" i="1"/>
  <c r="J4171" i="1"/>
  <c r="I2442" i="1"/>
  <c r="G2442" i="1"/>
  <c r="H3015" i="1"/>
  <c r="J3015" i="1"/>
  <c r="H3710" i="1"/>
  <c r="J3710" i="1"/>
  <c r="H3030" i="1"/>
  <c r="J3030" i="1"/>
  <c r="I1342" i="1"/>
  <c r="G1342" i="1"/>
  <c r="I3024" i="1"/>
  <c r="G3024" i="1"/>
  <c r="H5790" i="1"/>
  <c r="J5790" i="1"/>
  <c r="J6153" i="1"/>
  <c r="H6153" i="1"/>
  <c r="H4892" i="1"/>
  <c r="J4892" i="1"/>
  <c r="H1076" i="1"/>
  <c r="J1076" i="1"/>
  <c r="J2199" i="1"/>
  <c r="H2199" i="1"/>
  <c r="H5931" i="1"/>
  <c r="J5931" i="1"/>
  <c r="H1035" i="1"/>
  <c r="J1035" i="1"/>
  <c r="F4573" i="1"/>
  <c r="E4573" i="1"/>
  <c r="F3549" i="1"/>
  <c r="E3549" i="1"/>
  <c r="F5134" i="1"/>
  <c r="E5134" i="1"/>
  <c r="F2259" i="1"/>
  <c r="E2259" i="1"/>
  <c r="H1884" i="1"/>
  <c r="J1884" i="1"/>
  <c r="I1260" i="1"/>
  <c r="G1260" i="1"/>
  <c r="I3080" i="1"/>
  <c r="G3080" i="1"/>
  <c r="I5388" i="1"/>
  <c r="G5388" i="1"/>
  <c r="H2465" i="1"/>
  <c r="J2465" i="1"/>
  <c r="I4360" i="1"/>
  <c r="G4360" i="1"/>
  <c r="I4745" i="1"/>
  <c r="G4745" i="1"/>
  <c r="I3466" i="1"/>
  <c r="G3466" i="1"/>
  <c r="I3250" i="1"/>
  <c r="G3250" i="1"/>
  <c r="H6089" i="1"/>
  <c r="J6089" i="1"/>
  <c r="I5067" i="1"/>
  <c r="G5067" i="1"/>
  <c r="H4373" i="1"/>
  <c r="J4373" i="1"/>
  <c r="I1954" i="1"/>
  <c r="G1954" i="1"/>
  <c r="I548" i="1"/>
  <c r="G548" i="1"/>
  <c r="I6071" i="1"/>
  <c r="G6071" i="1"/>
  <c r="I4909" i="1"/>
  <c r="G4909" i="1"/>
  <c r="I1719" i="1"/>
  <c r="G1719" i="1"/>
  <c r="I5705" i="1"/>
  <c r="G5705" i="1"/>
  <c r="J3734" i="1"/>
  <c r="H3734" i="1"/>
  <c r="I1672" i="1"/>
  <c r="G1672" i="1"/>
  <c r="H2644" i="1"/>
  <c r="J2644" i="1"/>
  <c r="I5351" i="1"/>
  <c r="G5351" i="1"/>
  <c r="H2233" i="1"/>
  <c r="J2233" i="1"/>
  <c r="I896" i="1"/>
  <c r="G896" i="1"/>
  <c r="I3533" i="1"/>
  <c r="G3533" i="1"/>
  <c r="I5676" i="1"/>
  <c r="G5676" i="1"/>
  <c r="I4147" i="1"/>
  <c r="G4147" i="1"/>
  <c r="I4974" i="1"/>
  <c r="G4974" i="1"/>
  <c r="I4504" i="1"/>
  <c r="G4504" i="1"/>
  <c r="I6617" i="1"/>
  <c r="G6617" i="1"/>
  <c r="I2593" i="1"/>
  <c r="G2593" i="1"/>
  <c r="I3388" i="1"/>
  <c r="G3388" i="1"/>
  <c r="I4135" i="1"/>
  <c r="G4135" i="1"/>
  <c r="I513" i="1"/>
  <c r="G513" i="1"/>
  <c r="I1310" i="1"/>
  <c r="G1310" i="1"/>
  <c r="H4224" i="1"/>
  <c r="J4224" i="1"/>
  <c r="I4587" i="1"/>
  <c r="G4587" i="1"/>
  <c r="I407" i="1"/>
  <c r="G407" i="1"/>
  <c r="I4579" i="1"/>
  <c r="G4579" i="1"/>
  <c r="I2586" i="1"/>
  <c r="G2586" i="1"/>
  <c r="I4829" i="1"/>
  <c r="G4829" i="1"/>
  <c r="F6362" i="1"/>
  <c r="E6362" i="1"/>
  <c r="F5911" i="1"/>
  <c r="E5911" i="1"/>
  <c r="E2164" i="1"/>
  <c r="F2164" i="1"/>
  <c r="F3916" i="1"/>
  <c r="E3916" i="1"/>
  <c r="F1194" i="1"/>
  <c r="E1194" i="1"/>
  <c r="F3279" i="1"/>
  <c r="E3279" i="1"/>
  <c r="I408" i="1"/>
  <c r="G408" i="1"/>
  <c r="J3282" i="1"/>
  <c r="H3282" i="1"/>
  <c r="F3708" i="1"/>
  <c r="E3708" i="1"/>
  <c r="F667" i="1"/>
  <c r="E667" i="1"/>
  <c r="J3171" i="1"/>
  <c r="H3171" i="1"/>
  <c r="H4075" i="1"/>
  <c r="J4075" i="1"/>
  <c r="H6480" i="1"/>
  <c r="J6480" i="1"/>
  <c r="I916" i="1"/>
  <c r="G916" i="1"/>
  <c r="H6079" i="1"/>
  <c r="J6079" i="1"/>
  <c r="H1697" i="1"/>
  <c r="J1697" i="1"/>
  <c r="H5394" i="1"/>
  <c r="J5394" i="1"/>
  <c r="H2120" i="1"/>
  <c r="J2120" i="1"/>
  <c r="H1942" i="1"/>
  <c r="J1942" i="1"/>
  <c r="I694" i="1"/>
  <c r="G694" i="1"/>
  <c r="I2607" i="1"/>
  <c r="G2607" i="1"/>
  <c r="H1333" i="1"/>
  <c r="J1333" i="1"/>
  <c r="H6109" i="1"/>
  <c r="J6109" i="1"/>
  <c r="I3682" i="1"/>
  <c r="G3682" i="1"/>
  <c r="H1813" i="1"/>
  <c r="J1813" i="1"/>
  <c r="H3299" i="1"/>
  <c r="J3299" i="1"/>
  <c r="H5199" i="1"/>
  <c r="J5199" i="1"/>
  <c r="H2314" i="1"/>
  <c r="J2314" i="1"/>
  <c r="H4137" i="1"/>
  <c r="J4137" i="1"/>
  <c r="H5618" i="1"/>
  <c r="J5618" i="1"/>
  <c r="H3758" i="1"/>
  <c r="J3758" i="1"/>
  <c r="H1246" i="1"/>
  <c r="J1246" i="1"/>
  <c r="H5158" i="1"/>
  <c r="J5158" i="1"/>
  <c r="H3168" i="1"/>
  <c r="J3168" i="1"/>
  <c r="J657" i="1"/>
  <c r="H657" i="1"/>
  <c r="H3607" i="1"/>
  <c r="J3607" i="1"/>
  <c r="H4541" i="1"/>
  <c r="J4541" i="1"/>
  <c r="H5506" i="1"/>
  <c r="J5506" i="1"/>
  <c r="I4544" i="1"/>
  <c r="G4544" i="1"/>
  <c r="H2360" i="1"/>
  <c r="J2360" i="1"/>
  <c r="H5003" i="1"/>
  <c r="J5003" i="1"/>
  <c r="H6337" i="1"/>
  <c r="J6337" i="1"/>
  <c r="H3356" i="1"/>
  <c r="J3356" i="1"/>
  <c r="H1253" i="1"/>
  <c r="J1253" i="1"/>
  <c r="H613" i="1"/>
  <c r="J613" i="1"/>
  <c r="H4212" i="1"/>
  <c r="J4212" i="1"/>
  <c r="H3539" i="1"/>
  <c r="J3539" i="1"/>
  <c r="H1344" i="1"/>
  <c r="J1344" i="1"/>
  <c r="I1368" i="1"/>
  <c r="G1368" i="1"/>
  <c r="I216" i="1"/>
  <c r="G216" i="1"/>
  <c r="I5996" i="1"/>
  <c r="G5996" i="1"/>
  <c r="J121" i="1"/>
  <c r="H121" i="1"/>
  <c r="H4431" i="1"/>
  <c r="J4431" i="1"/>
  <c r="H5395" i="1"/>
  <c r="J5395" i="1"/>
  <c r="H3617" i="1"/>
  <c r="J3617" i="1"/>
  <c r="H4617" i="1"/>
  <c r="J4617" i="1"/>
  <c r="H917" i="1"/>
  <c r="J917" i="1"/>
  <c r="H5817" i="1"/>
  <c r="J5817" i="1"/>
  <c r="I5072" i="1"/>
  <c r="G5072" i="1"/>
  <c r="J1459" i="1"/>
  <c r="H1459" i="1"/>
  <c r="H1699" i="1"/>
  <c r="J1699" i="1"/>
  <c r="H5840" i="1"/>
  <c r="J5840" i="1"/>
  <c r="J5118" i="1"/>
  <c r="H5118" i="1"/>
  <c r="H1819" i="1"/>
  <c r="J1819" i="1"/>
  <c r="J282" i="1"/>
  <c r="H282" i="1"/>
  <c r="H3170" i="1"/>
  <c r="J3170" i="1"/>
  <c r="H2105" i="1"/>
  <c r="J2105" i="1"/>
  <c r="H4519" i="1"/>
  <c r="J4519" i="1"/>
  <c r="H5579" i="1"/>
  <c r="J5579" i="1"/>
  <c r="J3336" i="1"/>
  <c r="H3336" i="1"/>
  <c r="H753" i="1"/>
  <c r="J753" i="1"/>
  <c r="H4949" i="1"/>
  <c r="J4949" i="1"/>
  <c r="J5948" i="1"/>
  <c r="H5948" i="1"/>
  <c r="H5456" i="1"/>
  <c r="J5456" i="1"/>
  <c r="H5783" i="1"/>
  <c r="J5783" i="1"/>
  <c r="H6067" i="1"/>
  <c r="J6067" i="1"/>
  <c r="H751" i="1"/>
  <c r="J751" i="1"/>
  <c r="H3685" i="1"/>
  <c r="J3685" i="1"/>
  <c r="I2495" i="1"/>
  <c r="G2495" i="1"/>
  <c r="H5249" i="1"/>
  <c r="J5249" i="1"/>
  <c r="H1566" i="1"/>
  <c r="J1566" i="1"/>
  <c r="I597" i="1"/>
  <c r="G597" i="1"/>
  <c r="I5083" i="1"/>
  <c r="G5083" i="1"/>
  <c r="H5268" i="1"/>
  <c r="J5268" i="1"/>
  <c r="J2557" i="1"/>
  <c r="H2557" i="1"/>
  <c r="F1964" i="1"/>
  <c r="E1964" i="1"/>
  <c r="I1861" i="1"/>
  <c r="G1861" i="1"/>
  <c r="H2420" i="1"/>
  <c r="J2420" i="1"/>
  <c r="I123" i="1"/>
  <c r="G123" i="1"/>
  <c r="I5540" i="1"/>
  <c r="G5540" i="1"/>
  <c r="H4943" i="1"/>
  <c r="J4943" i="1"/>
  <c r="I3155" i="1"/>
  <c r="G3155" i="1"/>
  <c r="I6459" i="1"/>
  <c r="G6459" i="1"/>
  <c r="I5448" i="1"/>
  <c r="G5448" i="1"/>
  <c r="I2262" i="1"/>
  <c r="G2262" i="1"/>
  <c r="I6244" i="1"/>
  <c r="G6244" i="1"/>
  <c r="I2720" i="1"/>
  <c r="G2720" i="1"/>
  <c r="I3821" i="1"/>
  <c r="G3821" i="1"/>
  <c r="I4601" i="1"/>
  <c r="G4601" i="1"/>
  <c r="I680" i="1"/>
  <c r="G680" i="1"/>
  <c r="I2974" i="1"/>
  <c r="G2974" i="1"/>
  <c r="I5838" i="1"/>
  <c r="G5838" i="1"/>
  <c r="I1051" i="1"/>
  <c r="G1051" i="1"/>
  <c r="I3327" i="1"/>
  <c r="G3327" i="1"/>
  <c r="H1436" i="1"/>
  <c r="J1436" i="1"/>
  <c r="H4920" i="1"/>
  <c r="J4920" i="1"/>
  <c r="I6433" i="1"/>
  <c r="G6433" i="1"/>
  <c r="I4575" i="1"/>
  <c r="G4575" i="1"/>
  <c r="I4888" i="1"/>
  <c r="G4888" i="1"/>
  <c r="I2473" i="1"/>
  <c r="G2473" i="1"/>
  <c r="I2727" i="1"/>
  <c r="G2727" i="1"/>
  <c r="H2686" i="1"/>
  <c r="J2686" i="1"/>
  <c r="H2169" i="1"/>
  <c r="J2169" i="1"/>
  <c r="I634" i="1"/>
  <c r="G634" i="1"/>
  <c r="I5095" i="1"/>
  <c r="G5095" i="1"/>
  <c r="I100" i="1"/>
  <c r="G100" i="1"/>
  <c r="I450" i="1"/>
  <c r="G450" i="1"/>
  <c r="I4132" i="1"/>
  <c r="G4132" i="1"/>
  <c r="I6268" i="1"/>
  <c r="G6268" i="1"/>
  <c r="I4836" i="1"/>
  <c r="G4836" i="1"/>
  <c r="J6114" i="1"/>
  <c r="H6114" i="1"/>
  <c r="I1286" i="1"/>
  <c r="G1286" i="1"/>
  <c r="I4501" i="1"/>
  <c r="G4501" i="1"/>
  <c r="F4127" i="1"/>
  <c r="E4127" i="1"/>
  <c r="I3045" i="1"/>
  <c r="G3045" i="1"/>
  <c r="I3281" i="1"/>
  <c r="G3281" i="1"/>
  <c r="I175" i="1"/>
  <c r="G175" i="1"/>
  <c r="I5978" i="1"/>
  <c r="G5978" i="1"/>
  <c r="I6006" i="1"/>
  <c r="G6006" i="1"/>
  <c r="I3637" i="1"/>
  <c r="G3637" i="1"/>
  <c r="I6619" i="1"/>
  <c r="G6619" i="1"/>
  <c r="I4629" i="1"/>
  <c r="G4629" i="1"/>
  <c r="I4549" i="1"/>
  <c r="G4549" i="1"/>
  <c r="I334" i="1"/>
  <c r="G334" i="1"/>
  <c r="I4279" i="1"/>
  <c r="G4279" i="1"/>
  <c r="I4463" i="1"/>
  <c r="G4463" i="1"/>
  <c r="I3449" i="1"/>
  <c r="G3449" i="1"/>
  <c r="H2486" i="1"/>
  <c r="J2486" i="1"/>
  <c r="I4379" i="1"/>
  <c r="G4379" i="1"/>
  <c r="I349" i="1"/>
  <c r="G349" i="1"/>
  <c r="I2234" i="1"/>
  <c r="G2234" i="1"/>
  <c r="I2432" i="1"/>
  <c r="G2432" i="1"/>
  <c r="I1812" i="1"/>
  <c r="G1812" i="1"/>
  <c r="I4796" i="1"/>
  <c r="G4796" i="1"/>
  <c r="I558" i="1"/>
  <c r="G558" i="1"/>
  <c r="H5340" i="1"/>
  <c r="J5340" i="1"/>
  <c r="I4727" i="1"/>
  <c r="G4727" i="1"/>
  <c r="I2515" i="1"/>
  <c r="G2515" i="1"/>
  <c r="I3256" i="1"/>
  <c r="G3256" i="1"/>
  <c r="I4522" i="1"/>
  <c r="G4522" i="1"/>
  <c r="I2603" i="1"/>
  <c r="G2603" i="1"/>
  <c r="H501" i="1"/>
  <c r="J501" i="1"/>
  <c r="J122" i="1"/>
  <c r="H122" i="1"/>
  <c r="I484" i="1"/>
  <c r="G484" i="1"/>
  <c r="I482" i="1"/>
  <c r="G482" i="1"/>
  <c r="I4260" i="1"/>
  <c r="G4260" i="1"/>
  <c r="I5949" i="1"/>
  <c r="G5949" i="1"/>
  <c r="I4646" i="1"/>
  <c r="G4646" i="1"/>
  <c r="I5858" i="1"/>
  <c r="G5858" i="1"/>
  <c r="I879" i="1"/>
  <c r="G879" i="1"/>
  <c r="I3559" i="1"/>
  <c r="G3559" i="1"/>
  <c r="I6419" i="1"/>
  <c r="G6419" i="1"/>
  <c r="I668" i="1"/>
  <c r="G668" i="1"/>
  <c r="I4679" i="1"/>
  <c r="G4679" i="1"/>
  <c r="F156" i="1"/>
  <c r="E156" i="1"/>
  <c r="E6469" i="1"/>
  <c r="F6469" i="1"/>
  <c r="F3870" i="1"/>
  <c r="E3870" i="1"/>
  <c r="F3863" i="1"/>
  <c r="E3863" i="1"/>
  <c r="F3060" i="1"/>
  <c r="E3060" i="1"/>
  <c r="F5963" i="1"/>
  <c r="E5963" i="1"/>
  <c r="F1493" i="1"/>
  <c r="E1493" i="1"/>
  <c r="I3046" i="1"/>
  <c r="G3046" i="1"/>
  <c r="F5009" i="1"/>
  <c r="E5009" i="1"/>
  <c r="F4237" i="1"/>
  <c r="E4237" i="1"/>
  <c r="F3355" i="1"/>
  <c r="E3355" i="1"/>
  <c r="E167" i="1"/>
  <c r="F167" i="1"/>
  <c r="F505" i="1"/>
  <c r="E505" i="1"/>
  <c r="H3502" i="1"/>
  <c r="J3502" i="1"/>
  <c r="H37" i="1"/>
  <c r="J37" i="1"/>
  <c r="H1977" i="1"/>
  <c r="J1977" i="1"/>
  <c r="J4800" i="1"/>
  <c r="H4800" i="1"/>
  <c r="H5661" i="1"/>
  <c r="J5661" i="1"/>
  <c r="H1712" i="1"/>
  <c r="J1712" i="1"/>
  <c r="H5863" i="1"/>
  <c r="J5863" i="1"/>
  <c r="H444" i="1"/>
  <c r="J444" i="1"/>
  <c r="H4571" i="1"/>
  <c r="J4571" i="1"/>
  <c r="H1653" i="1"/>
  <c r="J1653" i="1"/>
  <c r="H452" i="1"/>
  <c r="J452" i="1"/>
  <c r="H1804" i="1"/>
  <c r="J1804" i="1"/>
  <c r="H5293" i="1"/>
  <c r="J5293" i="1"/>
  <c r="H3261" i="1"/>
  <c r="J3261" i="1"/>
  <c r="H468" i="1"/>
  <c r="J468" i="1"/>
  <c r="H1504" i="1"/>
  <c r="J1504" i="1"/>
  <c r="H5975" i="1"/>
  <c r="J5975" i="1"/>
  <c r="H214" i="1"/>
  <c r="J214" i="1"/>
  <c r="H1103" i="1"/>
  <c r="J1103" i="1"/>
  <c r="I6226" i="1"/>
  <c r="G6226" i="1"/>
  <c r="I5241" i="1"/>
  <c r="G5241" i="1"/>
  <c r="J2397" i="1"/>
  <c r="H2397" i="1"/>
  <c r="H78" i="1"/>
  <c r="J78" i="1"/>
  <c r="J5642" i="1"/>
  <c r="H5642" i="1"/>
  <c r="H5851" i="1"/>
  <c r="J5851" i="1"/>
  <c r="I1692" i="1"/>
  <c r="G1692" i="1"/>
  <c r="H4889" i="1"/>
  <c r="J4889" i="1"/>
  <c r="H6278" i="1"/>
  <c r="J6278" i="1"/>
  <c r="H531" i="1"/>
  <c r="J531" i="1"/>
  <c r="J499" i="1"/>
  <c r="H499" i="1"/>
  <c r="H866" i="1"/>
  <c r="J866" i="1"/>
  <c r="J3972" i="1"/>
  <c r="H3972" i="1"/>
  <c r="I3718" i="1"/>
  <c r="G3718" i="1"/>
  <c r="I739" i="1"/>
  <c r="G739" i="1"/>
  <c r="H6144" i="1"/>
  <c r="J6144" i="1"/>
  <c r="H347" i="1"/>
  <c r="J347" i="1"/>
  <c r="H1105" i="1"/>
  <c r="J1105" i="1"/>
  <c r="H1413" i="1"/>
  <c r="J1413" i="1"/>
  <c r="H3723" i="1"/>
  <c r="J3723" i="1"/>
  <c r="I3412" i="1"/>
  <c r="G3412" i="1"/>
  <c r="H991" i="1"/>
  <c r="J991" i="1"/>
  <c r="F6583" i="1"/>
  <c r="E6583" i="1"/>
  <c r="F3231" i="1"/>
  <c r="E3231" i="1"/>
  <c r="F454" i="1"/>
  <c r="E454" i="1"/>
  <c r="F686" i="1"/>
  <c r="E686" i="1"/>
  <c r="F5868" i="1"/>
  <c r="E5868" i="1"/>
  <c r="F4967" i="1"/>
  <c r="E4967" i="1"/>
  <c r="F4250" i="1"/>
  <c r="E4250" i="1"/>
  <c r="F2956" i="1"/>
  <c r="E2956" i="1"/>
  <c r="F1273" i="1"/>
  <c r="E1273" i="1"/>
  <c r="F180" i="1"/>
  <c r="E180" i="1"/>
  <c r="F6434" i="1"/>
  <c r="E6434" i="1"/>
  <c r="F6448" i="1"/>
  <c r="E6448" i="1"/>
  <c r="E5753" i="1"/>
  <c r="F5753" i="1"/>
  <c r="F4428" i="1"/>
  <c r="E4428" i="1"/>
  <c r="F2983" i="1"/>
  <c r="E2983" i="1"/>
  <c r="F193" i="1"/>
  <c r="E193" i="1"/>
  <c r="I6082" i="1"/>
  <c r="G6082" i="1"/>
  <c r="H661" i="1"/>
  <c r="J661" i="1"/>
  <c r="F5055" i="1"/>
  <c r="E5055" i="1"/>
  <c r="F3641" i="1"/>
  <c r="E3641" i="1"/>
  <c r="F1576" i="1"/>
  <c r="E1576" i="1"/>
  <c r="F829" i="1"/>
  <c r="E829" i="1"/>
  <c r="F4604" i="1"/>
  <c r="E4604" i="1"/>
  <c r="F2550" i="1"/>
  <c r="E2550" i="1"/>
  <c r="F316" i="1"/>
  <c r="E316" i="1"/>
  <c r="F3684" i="1"/>
  <c r="E3684" i="1"/>
  <c r="I2687" i="1"/>
  <c r="G2687" i="1"/>
  <c r="I1148" i="1"/>
  <c r="G1148" i="1"/>
  <c r="I182" i="1"/>
  <c r="G182" i="1"/>
  <c r="H6714" i="1"/>
  <c r="J6714" i="1"/>
  <c r="I3858" i="1"/>
  <c r="G3858" i="1"/>
  <c r="I2114" i="1"/>
  <c r="G2114" i="1"/>
  <c r="I4638" i="1"/>
  <c r="G4638" i="1"/>
  <c r="H3955" i="1"/>
  <c r="J3955" i="1"/>
  <c r="I6058" i="1"/>
  <c r="G6058" i="1"/>
  <c r="H3350" i="1"/>
  <c r="J3350" i="1"/>
  <c r="I2995" i="1"/>
  <c r="G2995" i="1"/>
  <c r="I2055" i="1"/>
  <c r="G2055" i="1"/>
  <c r="I4868" i="1"/>
  <c r="G4868" i="1"/>
  <c r="I4481" i="1"/>
  <c r="G4481" i="1"/>
  <c r="I3690" i="1"/>
  <c r="G3690" i="1"/>
  <c r="I2943" i="1"/>
  <c r="G2943" i="1"/>
  <c r="I5785" i="1"/>
  <c r="G5785" i="1"/>
  <c r="I1681" i="1"/>
  <c r="G1681" i="1"/>
  <c r="I4270" i="1"/>
  <c r="G4270" i="1"/>
  <c r="I2330" i="1"/>
  <c r="G2330" i="1"/>
  <c r="H864" i="1"/>
  <c r="J864" i="1"/>
  <c r="I1302" i="1"/>
  <c r="G1302" i="1"/>
  <c r="I3342" i="1"/>
  <c r="G3342" i="1"/>
  <c r="I5485" i="1"/>
  <c r="G5485" i="1"/>
  <c r="I669" i="1"/>
  <c r="G669" i="1"/>
  <c r="I2477" i="1"/>
  <c r="G2477" i="1"/>
  <c r="I2151" i="1"/>
  <c r="G2151" i="1"/>
  <c r="H1713" i="1"/>
  <c r="J1713" i="1"/>
  <c r="I3276" i="1"/>
  <c r="G3276" i="1"/>
  <c r="I3837" i="1"/>
  <c r="G3837" i="1"/>
  <c r="I4196" i="1"/>
  <c r="G4196" i="1"/>
  <c r="I4981" i="1"/>
  <c r="G4981" i="1"/>
  <c r="I3128" i="1"/>
  <c r="G3128" i="1"/>
  <c r="H4545" i="1"/>
  <c r="J4545" i="1"/>
  <c r="I4204" i="1"/>
  <c r="G4204" i="1"/>
  <c r="I4954" i="1"/>
  <c r="G4954" i="1"/>
  <c r="I3477" i="1"/>
  <c r="G3477" i="1"/>
  <c r="H5085" i="1"/>
  <c r="J5085" i="1"/>
  <c r="I329" i="1"/>
  <c r="G329" i="1"/>
  <c r="I5386" i="1"/>
  <c r="G5386" i="1"/>
  <c r="F4531" i="1"/>
  <c r="E4531" i="1"/>
  <c r="F3928" i="1"/>
  <c r="E3928" i="1"/>
  <c r="F983" i="1"/>
  <c r="E983" i="1"/>
  <c r="F373" i="1"/>
  <c r="E373" i="1"/>
  <c r="I6049" i="1"/>
  <c r="G6049" i="1"/>
  <c r="I6124" i="1"/>
  <c r="G6124" i="1"/>
  <c r="I5650" i="1"/>
  <c r="G5650" i="1"/>
  <c r="I2710" i="1"/>
  <c r="G2710" i="1"/>
  <c r="H2502" i="1"/>
  <c r="J2502" i="1"/>
  <c r="I4247" i="1"/>
  <c r="G4247" i="1"/>
  <c r="I1081" i="1"/>
  <c r="G1081" i="1"/>
  <c r="I1008" i="1"/>
  <c r="G1008" i="1"/>
  <c r="I1227" i="1"/>
  <c r="G1227" i="1"/>
  <c r="H6376" i="1"/>
  <c r="J6376" i="1"/>
  <c r="I5113" i="1"/>
  <c r="G5113" i="1"/>
  <c r="I5933" i="1"/>
  <c r="G5933" i="1"/>
  <c r="I663" i="1"/>
  <c r="G663" i="1"/>
  <c r="I4063" i="1"/>
  <c r="G4063" i="1"/>
  <c r="I4372" i="1"/>
  <c r="G4372" i="1"/>
  <c r="I4726" i="1"/>
  <c r="G4726" i="1"/>
  <c r="I6264" i="1"/>
  <c r="G6264" i="1"/>
  <c r="I6477" i="1"/>
  <c r="G6477" i="1"/>
  <c r="I1270" i="1"/>
  <c r="G1270" i="1"/>
  <c r="I3987" i="1"/>
  <c r="G3987" i="1"/>
  <c r="I4808" i="1"/>
  <c r="G4808" i="1"/>
  <c r="I3876" i="1"/>
  <c r="G3876" i="1"/>
  <c r="I2861" i="1"/>
  <c r="G2861" i="1"/>
  <c r="I4792" i="1"/>
  <c r="G4792" i="1"/>
  <c r="H4342" i="1"/>
  <c r="J4342" i="1"/>
  <c r="I3280" i="1"/>
  <c r="G3280" i="1"/>
  <c r="H948" i="1"/>
  <c r="J948" i="1"/>
  <c r="I5475" i="1"/>
  <c r="G5475" i="1"/>
  <c r="I4258" i="1"/>
  <c r="G4258" i="1"/>
  <c r="I3804" i="1"/>
  <c r="G3804" i="1"/>
  <c r="I135" i="1"/>
  <c r="G135" i="1"/>
  <c r="I4290" i="1"/>
  <c r="G4290" i="1"/>
  <c r="I5202" i="1"/>
  <c r="G5202" i="1"/>
  <c r="I6539" i="1"/>
  <c r="G6539" i="1"/>
  <c r="I5797" i="1"/>
  <c r="G5797" i="1"/>
  <c r="I1306" i="1"/>
  <c r="G1306" i="1"/>
  <c r="I1294" i="1"/>
  <c r="G1294" i="1"/>
  <c r="I5133" i="1"/>
  <c r="G5133" i="1"/>
  <c r="I3703" i="1"/>
  <c r="G3703" i="1"/>
  <c r="H1006" i="1"/>
  <c r="J1006" i="1"/>
  <c r="I4701" i="1"/>
  <c r="G4701" i="1"/>
  <c r="I3795" i="1"/>
  <c r="G3795" i="1"/>
  <c r="F6096" i="1"/>
  <c r="E6096" i="1"/>
  <c r="F2537" i="1"/>
  <c r="E2537" i="1"/>
  <c r="E6134" i="1"/>
  <c r="F6134" i="1"/>
  <c r="F4585" i="1"/>
  <c r="E4585" i="1"/>
  <c r="F1475" i="1"/>
  <c r="E1475" i="1"/>
  <c r="F2361" i="1"/>
  <c r="E2361" i="1"/>
  <c r="E5369" i="1"/>
  <c r="F5369" i="1"/>
  <c r="F1729" i="1"/>
  <c r="E1729" i="1"/>
  <c r="H1062" i="1"/>
  <c r="J1062" i="1"/>
  <c r="F2613" i="1"/>
  <c r="E2613" i="1"/>
  <c r="I4446" i="1"/>
  <c r="G4446" i="1"/>
  <c r="J2032" i="1"/>
  <c r="H2032" i="1"/>
  <c r="H376" i="1"/>
  <c r="J376" i="1"/>
  <c r="I1086" i="1"/>
  <c r="G1086" i="1"/>
  <c r="H72" i="1"/>
  <c r="J72" i="1"/>
  <c r="I2357" i="1"/>
  <c r="G2357" i="1"/>
  <c r="I4998" i="1"/>
  <c r="G4998" i="1"/>
  <c r="H508" i="1"/>
  <c r="J508" i="1"/>
  <c r="I4165" i="1"/>
  <c r="G4165" i="1"/>
  <c r="H4599" i="1"/>
  <c r="J4599" i="1"/>
  <c r="I3847" i="1"/>
  <c r="G3847" i="1"/>
  <c r="H3376" i="1"/>
  <c r="J3376" i="1"/>
  <c r="I5422" i="1"/>
  <c r="G5422" i="1"/>
  <c r="I5625" i="1"/>
  <c r="G5625" i="1"/>
  <c r="I2527" i="1"/>
  <c r="G2527" i="1"/>
  <c r="I1906" i="1"/>
  <c r="G1906" i="1"/>
  <c r="I515" i="1"/>
  <c r="G515" i="1"/>
  <c r="I3923" i="1"/>
  <c r="G3923" i="1"/>
  <c r="H5339" i="1"/>
  <c r="J5339" i="1"/>
  <c r="I1794" i="1"/>
  <c r="G1794" i="1"/>
  <c r="I4772" i="1"/>
  <c r="G4772" i="1"/>
  <c r="I4517" i="1"/>
  <c r="G4517" i="1"/>
  <c r="J756" i="1"/>
  <c r="H756" i="1"/>
  <c r="H2162" i="1"/>
  <c r="J2162" i="1"/>
  <c r="J4723" i="1"/>
  <c r="H4723" i="1"/>
  <c r="I1279" i="1"/>
  <c r="G1279" i="1"/>
  <c r="H6234" i="1"/>
  <c r="J6234" i="1"/>
  <c r="I4478" i="1"/>
  <c r="G4478" i="1"/>
  <c r="I5670" i="1"/>
  <c r="G5670" i="1"/>
  <c r="I5544" i="1"/>
  <c r="G5544" i="1"/>
  <c r="I4696" i="1"/>
  <c r="G4696" i="1"/>
  <c r="I2805" i="1"/>
  <c r="G2805" i="1"/>
  <c r="I6551" i="1"/>
  <c r="G6551" i="1"/>
  <c r="I2539" i="1"/>
  <c r="G2539" i="1"/>
  <c r="I3451" i="1"/>
  <c r="G3451" i="1"/>
  <c r="I351" i="1"/>
  <c r="G351" i="1"/>
  <c r="I768" i="1"/>
  <c r="G768" i="1"/>
  <c r="I5769" i="1"/>
  <c r="G5769" i="1"/>
  <c r="I3610" i="1"/>
  <c r="G3610" i="1"/>
  <c r="I2638" i="1"/>
  <c r="G2638" i="1"/>
  <c r="H934" i="1"/>
  <c r="J934" i="1"/>
  <c r="I5019" i="1"/>
  <c r="G5019" i="1"/>
  <c r="H2042" i="1"/>
  <c r="J2042" i="1"/>
  <c r="I2618" i="1"/>
  <c r="G2618" i="1"/>
  <c r="F4346" i="1"/>
  <c r="E4346" i="1"/>
  <c r="E3382" i="1"/>
  <c r="F3382" i="1"/>
  <c r="F5435" i="1"/>
  <c r="E5435" i="1"/>
  <c r="F2696" i="1"/>
  <c r="E2696" i="1"/>
  <c r="I1884" i="1"/>
  <c r="G1884" i="1"/>
  <c r="J1260" i="1"/>
  <c r="H1260" i="1"/>
  <c r="H3080" i="1"/>
  <c r="J3080" i="1"/>
  <c r="H5388" i="1"/>
  <c r="J5388" i="1"/>
  <c r="I2465" i="1"/>
  <c r="G2465" i="1"/>
  <c r="H4360" i="1"/>
  <c r="J4360" i="1"/>
  <c r="H4745" i="1"/>
  <c r="J4745" i="1"/>
  <c r="H3466" i="1"/>
  <c r="J3466" i="1"/>
  <c r="H3250" i="1"/>
  <c r="J3250" i="1"/>
  <c r="I6089" i="1"/>
  <c r="G6089" i="1"/>
  <c r="H5067" i="1"/>
  <c r="J5067" i="1"/>
  <c r="I4373" i="1"/>
  <c r="G4373" i="1"/>
  <c r="H1954" i="1"/>
  <c r="J1954" i="1"/>
  <c r="H548" i="1"/>
  <c r="J548" i="1"/>
  <c r="H6071" i="1"/>
  <c r="J6071" i="1"/>
  <c r="H4909" i="1"/>
  <c r="J4909" i="1"/>
  <c r="J1719" i="1"/>
  <c r="H1719" i="1"/>
  <c r="H5705" i="1"/>
  <c r="J5705" i="1"/>
  <c r="I3734" i="1"/>
  <c r="G3734" i="1"/>
  <c r="H1672" i="1"/>
  <c r="J1672" i="1"/>
  <c r="I2644" i="1"/>
  <c r="G2644" i="1"/>
  <c r="J5351" i="1"/>
  <c r="H5351" i="1"/>
  <c r="I2233" i="1"/>
  <c r="G2233" i="1"/>
  <c r="H896" i="1"/>
  <c r="J896" i="1"/>
  <c r="H3533" i="1"/>
  <c r="J3533" i="1"/>
  <c r="J5676" i="1"/>
  <c r="H5676" i="1"/>
  <c r="J4147" i="1"/>
  <c r="H4147" i="1"/>
  <c r="H4974" i="1"/>
  <c r="J4974" i="1"/>
  <c r="H4504" i="1"/>
  <c r="J4504" i="1"/>
  <c r="H6617" i="1"/>
  <c r="J6617" i="1"/>
  <c r="J2593" i="1"/>
  <c r="H2593" i="1"/>
  <c r="H3388" i="1"/>
  <c r="J3388" i="1"/>
  <c r="H4135" i="1"/>
  <c r="J4135" i="1"/>
  <c r="H513" i="1"/>
  <c r="J513" i="1"/>
  <c r="H1310" i="1"/>
  <c r="J1310" i="1"/>
  <c r="I4224" i="1"/>
  <c r="G4224" i="1"/>
  <c r="H4587" i="1"/>
  <c r="J4587" i="1"/>
  <c r="H407" i="1"/>
  <c r="J407" i="1"/>
  <c r="J4579" i="1"/>
  <c r="H4579" i="1"/>
  <c r="H2586" i="1"/>
  <c r="J2586" i="1"/>
  <c r="H4829" i="1"/>
  <c r="J4829" i="1"/>
  <c r="E6185" i="1"/>
  <c r="F6185" i="1"/>
  <c r="E4945" i="1"/>
  <c r="F4945" i="1"/>
  <c r="F963" i="1"/>
  <c r="E963" i="1"/>
  <c r="F3692" i="1"/>
  <c r="E3692" i="1"/>
  <c r="E1223" i="1"/>
  <c r="F1223" i="1"/>
  <c r="F2792" i="1"/>
  <c r="E2792" i="1"/>
  <c r="H408" i="1"/>
  <c r="J408" i="1"/>
  <c r="I3282" i="1"/>
  <c r="G3282" i="1"/>
  <c r="F1066" i="1"/>
  <c r="E1066" i="1"/>
  <c r="I1668" i="1"/>
  <c r="G1668" i="1"/>
  <c r="H924" i="1"/>
  <c r="J924" i="1"/>
  <c r="I6187" i="1"/>
  <c r="G6187" i="1"/>
  <c r="H6584" i="1"/>
  <c r="J6584" i="1"/>
  <c r="I4107" i="1"/>
  <c r="G4107" i="1"/>
  <c r="I1137" i="1"/>
  <c r="G1137" i="1"/>
  <c r="I3523" i="1"/>
  <c r="G3523" i="1"/>
  <c r="I2499" i="1"/>
  <c r="G2499" i="1"/>
  <c r="I3587" i="1"/>
  <c r="G3587" i="1"/>
  <c r="I5156" i="1"/>
  <c r="G5156" i="1"/>
  <c r="I2019" i="1"/>
  <c r="G2019" i="1"/>
  <c r="I6318" i="1"/>
  <c r="G6318" i="1"/>
  <c r="H4395" i="1"/>
  <c r="J4395" i="1"/>
  <c r="H3040" i="1"/>
  <c r="J3040" i="1"/>
  <c r="I1187" i="1"/>
  <c r="G1187" i="1"/>
  <c r="I2970" i="1"/>
  <c r="G2970" i="1"/>
  <c r="I5021" i="1"/>
  <c r="G5021" i="1"/>
  <c r="I1284" i="1"/>
  <c r="G1284" i="1"/>
  <c r="H3624" i="1"/>
  <c r="J3624" i="1"/>
  <c r="I1069" i="1"/>
  <c r="G1069" i="1"/>
  <c r="I5290" i="1"/>
  <c r="G5290" i="1"/>
  <c r="I5939" i="1"/>
  <c r="G5939" i="1"/>
  <c r="H1605" i="1"/>
  <c r="J1605" i="1"/>
  <c r="I256" i="1"/>
  <c r="G256" i="1"/>
  <c r="I873" i="1"/>
  <c r="G873" i="1"/>
  <c r="H5826" i="1"/>
  <c r="J5826" i="1"/>
  <c r="I1405" i="1"/>
  <c r="G1405" i="1"/>
  <c r="I471" i="1"/>
  <c r="G471" i="1"/>
  <c r="I2408" i="1"/>
  <c r="G2408" i="1"/>
  <c r="H1766" i="1"/>
  <c r="J1766" i="1"/>
  <c r="I6181" i="1"/>
  <c r="G6181" i="1"/>
  <c r="I3189" i="1"/>
  <c r="G3189" i="1"/>
  <c r="I1301" i="1"/>
  <c r="G1301" i="1"/>
  <c r="H2194" i="1"/>
  <c r="J2194" i="1"/>
  <c r="I2155" i="1"/>
  <c r="G2155" i="1"/>
  <c r="I4166" i="1"/>
  <c r="G4166" i="1"/>
  <c r="I2573" i="1"/>
  <c r="G2573" i="1"/>
  <c r="J5190" i="1"/>
  <c r="H5190" i="1"/>
  <c r="I4491" i="1"/>
  <c r="G4491" i="1"/>
  <c r="I2010" i="1"/>
  <c r="G2010" i="1"/>
  <c r="J1445" i="1"/>
  <c r="H1445" i="1"/>
  <c r="I6538" i="1"/>
  <c r="G6538" i="1"/>
  <c r="I5000" i="1"/>
  <c r="G5000" i="1"/>
  <c r="J2034" i="1"/>
  <c r="H2034" i="1"/>
  <c r="I4364" i="1"/>
  <c r="G4364" i="1"/>
  <c r="I5483" i="1"/>
  <c r="G5483" i="1"/>
  <c r="I311" i="1"/>
  <c r="G311" i="1"/>
  <c r="I4657" i="1"/>
  <c r="G4657" i="1"/>
  <c r="I10" i="1"/>
  <c r="G10" i="1"/>
  <c r="I4929" i="1"/>
  <c r="G4929" i="1"/>
  <c r="I3211" i="1"/>
  <c r="G3211" i="1"/>
  <c r="I1994" i="1"/>
  <c r="G1994" i="1"/>
  <c r="I1427" i="1"/>
  <c r="G1427" i="1"/>
  <c r="I2755" i="1"/>
  <c r="G2755" i="1"/>
  <c r="I5987" i="1"/>
  <c r="G5987" i="1"/>
  <c r="I3206" i="1"/>
  <c r="G3206" i="1"/>
  <c r="J1759" i="1"/>
  <c r="H1759" i="1"/>
  <c r="I3210" i="1"/>
  <c r="G3210" i="1"/>
  <c r="I2660" i="1"/>
  <c r="G2660" i="1"/>
  <c r="I2453" i="1"/>
  <c r="G2453" i="1"/>
  <c r="I935" i="1"/>
  <c r="G935" i="1"/>
  <c r="I1714" i="1"/>
  <c r="G1714" i="1"/>
  <c r="I6011" i="1"/>
  <c r="G6011" i="1"/>
  <c r="I4668" i="1"/>
  <c r="G4668" i="1"/>
  <c r="I4365" i="1"/>
  <c r="G4365" i="1"/>
  <c r="I1995" i="1"/>
  <c r="G1995" i="1"/>
  <c r="I4051" i="1"/>
  <c r="G4051" i="1"/>
  <c r="I5046" i="1"/>
  <c r="G5046" i="1"/>
  <c r="H1496" i="1"/>
  <c r="J1496" i="1"/>
  <c r="I6088" i="1"/>
  <c r="G6088" i="1"/>
  <c r="I5350" i="1"/>
  <c r="G5350" i="1"/>
  <c r="H3137" i="1"/>
  <c r="J3137" i="1"/>
  <c r="I4859" i="1"/>
  <c r="G4859" i="1"/>
  <c r="I3232" i="1"/>
  <c r="G3232" i="1"/>
  <c r="I2543" i="1"/>
  <c r="G2543" i="1"/>
  <c r="H3506" i="1"/>
  <c r="J3506" i="1"/>
  <c r="F1090" i="1"/>
  <c r="E1090" i="1"/>
  <c r="H1861" i="1"/>
  <c r="J1861" i="1"/>
  <c r="I2420" i="1"/>
  <c r="G2420" i="1"/>
  <c r="H123" i="1"/>
  <c r="J123" i="1"/>
  <c r="H5540" i="1"/>
  <c r="J5540" i="1"/>
  <c r="I4943" i="1"/>
  <c r="G4943" i="1"/>
  <c r="H3155" i="1"/>
  <c r="J3155" i="1"/>
  <c r="H6459" i="1"/>
  <c r="J6459" i="1"/>
  <c r="H5448" i="1"/>
  <c r="J5448" i="1"/>
  <c r="H2262" i="1"/>
  <c r="J2262" i="1"/>
  <c r="H6244" i="1"/>
  <c r="J6244" i="1"/>
  <c r="H2720" i="1"/>
  <c r="J2720" i="1"/>
  <c r="H3821" i="1"/>
  <c r="J3821" i="1"/>
  <c r="H4601" i="1"/>
  <c r="J4601" i="1"/>
  <c r="H680" i="1"/>
  <c r="J680" i="1"/>
  <c r="H2974" i="1"/>
  <c r="J2974" i="1"/>
  <c r="H5838" i="1"/>
  <c r="J5838" i="1"/>
  <c r="H1051" i="1"/>
  <c r="J1051" i="1"/>
  <c r="H3327" i="1"/>
  <c r="J3327" i="1"/>
  <c r="I1436" i="1"/>
  <c r="G1436" i="1"/>
  <c r="I4920" i="1"/>
  <c r="G4920" i="1"/>
  <c r="H6433" i="1"/>
  <c r="J6433" i="1"/>
  <c r="H4575" i="1"/>
  <c r="J4575" i="1"/>
  <c r="H4888" i="1"/>
  <c r="J4888" i="1"/>
  <c r="H2473" i="1"/>
  <c r="J2473" i="1"/>
  <c r="J2727" i="1"/>
  <c r="H2727" i="1"/>
  <c r="I2686" i="1"/>
  <c r="G2686" i="1"/>
  <c r="I2169" i="1"/>
  <c r="G2169" i="1"/>
  <c r="H634" i="1"/>
  <c r="J634" i="1"/>
  <c r="H5095" i="1"/>
  <c r="J5095" i="1"/>
  <c r="H100" i="1"/>
  <c r="J100" i="1"/>
  <c r="H450" i="1"/>
  <c r="J450" i="1"/>
  <c r="H4132" i="1"/>
  <c r="J4132" i="1"/>
  <c r="H6268" i="1"/>
  <c r="J6268" i="1"/>
  <c r="H4836" i="1"/>
  <c r="J4836" i="1"/>
  <c r="I6114" i="1"/>
  <c r="G6114" i="1"/>
  <c r="J1286" i="1"/>
  <c r="H1286" i="1"/>
  <c r="H4501" i="1"/>
  <c r="J4501" i="1"/>
  <c r="E2426" i="1"/>
  <c r="F2426" i="1"/>
  <c r="H3045" i="1"/>
  <c r="J3045" i="1"/>
  <c r="H3281" i="1"/>
  <c r="J3281" i="1"/>
  <c r="H175" i="1"/>
  <c r="J175" i="1"/>
  <c r="H5978" i="1"/>
  <c r="J5978" i="1"/>
  <c r="H6006" i="1"/>
  <c r="J6006" i="1"/>
  <c r="J3637" i="1"/>
  <c r="H3637" i="1"/>
  <c r="H6619" i="1"/>
  <c r="J6619" i="1"/>
  <c r="H4629" i="1"/>
  <c r="J4629" i="1"/>
  <c r="H4549" i="1"/>
  <c r="J4549" i="1"/>
  <c r="H334" i="1"/>
  <c r="J334" i="1"/>
  <c r="J4279" i="1"/>
  <c r="H4279" i="1"/>
  <c r="H4463" i="1"/>
  <c r="J4463" i="1"/>
  <c r="H3449" i="1"/>
  <c r="J3449" i="1"/>
  <c r="I2486" i="1"/>
  <c r="G2486" i="1"/>
  <c r="H4379" i="1"/>
  <c r="J4379" i="1"/>
  <c r="H349" i="1"/>
  <c r="J349" i="1"/>
  <c r="H2234" i="1"/>
  <c r="J2234" i="1"/>
  <c r="H2432" i="1"/>
  <c r="J2432" i="1"/>
  <c r="H1812" i="1"/>
  <c r="J1812" i="1"/>
  <c r="J4796" i="1"/>
  <c r="H4796" i="1"/>
  <c r="H558" i="1"/>
  <c r="J558" i="1"/>
  <c r="I5340" i="1"/>
  <c r="G5340" i="1"/>
  <c r="H4727" i="1"/>
  <c r="J4727" i="1"/>
  <c r="H2515" i="1"/>
  <c r="J2515" i="1"/>
  <c r="H3256" i="1"/>
  <c r="J3256" i="1"/>
  <c r="H4522" i="1"/>
  <c r="J4522" i="1"/>
  <c r="H2603" i="1"/>
  <c r="J2603" i="1"/>
  <c r="I501" i="1"/>
  <c r="G501" i="1"/>
  <c r="I122" i="1"/>
  <c r="G122" i="1"/>
  <c r="H484" i="1"/>
  <c r="J484" i="1"/>
  <c r="H482" i="1"/>
  <c r="J482" i="1"/>
  <c r="H4260" i="1"/>
  <c r="J4260" i="1"/>
  <c r="H5949" i="1"/>
  <c r="J5949" i="1"/>
  <c r="H4646" i="1"/>
  <c r="J4646" i="1"/>
  <c r="H5858" i="1"/>
  <c r="J5858" i="1"/>
  <c r="H879" i="1"/>
  <c r="J879" i="1"/>
  <c r="H3559" i="1"/>
  <c r="J3559" i="1"/>
  <c r="H6419" i="1"/>
  <c r="J6419" i="1"/>
  <c r="H668" i="1"/>
  <c r="J668" i="1"/>
  <c r="J4679" i="1"/>
  <c r="H4679" i="1"/>
  <c r="E6097" i="1"/>
  <c r="F6097" i="1"/>
  <c r="F6245" i="1"/>
  <c r="E6245" i="1"/>
  <c r="F3565" i="1"/>
  <c r="E3565" i="1"/>
  <c r="F2703" i="1"/>
  <c r="E2703" i="1"/>
  <c r="E1236" i="1"/>
  <c r="F1236" i="1"/>
  <c r="F6713" i="1"/>
  <c r="E6713" i="1"/>
  <c r="F1428" i="1"/>
  <c r="E1428" i="1"/>
  <c r="H3046" i="1"/>
  <c r="J3046" i="1"/>
  <c r="F4438" i="1"/>
  <c r="E4438" i="1"/>
  <c r="F4636" i="1"/>
  <c r="E4636" i="1"/>
  <c r="E3208" i="1"/>
  <c r="F3208" i="1"/>
  <c r="F406" i="1"/>
  <c r="E406" i="1"/>
  <c r="H5252" i="1"/>
  <c r="J5252" i="1"/>
  <c r="I5236" i="1"/>
  <c r="G5236" i="1"/>
  <c r="I4628" i="1"/>
  <c r="G4628" i="1"/>
  <c r="I526" i="1"/>
  <c r="G526" i="1"/>
  <c r="I2652" i="1"/>
  <c r="G2652" i="1"/>
  <c r="I2004" i="1"/>
  <c r="G2004" i="1"/>
  <c r="I1640" i="1"/>
  <c r="G1640" i="1"/>
  <c r="I1635" i="1"/>
  <c r="G1635" i="1"/>
  <c r="I2891" i="1"/>
  <c r="G2891" i="1"/>
  <c r="I2886" i="1"/>
  <c r="G2886" i="1"/>
  <c r="I1667" i="1"/>
  <c r="G1667" i="1"/>
  <c r="I4350" i="1"/>
  <c r="G4350" i="1"/>
  <c r="H2885" i="1"/>
  <c r="J2885" i="1"/>
  <c r="H5837" i="1"/>
  <c r="J5837" i="1"/>
  <c r="I5175" i="1"/>
  <c r="G5175" i="1"/>
  <c r="I1297" i="1"/>
  <c r="G1297" i="1"/>
  <c r="I3623" i="1"/>
  <c r="G3623" i="1"/>
  <c r="I3548" i="1"/>
  <c r="G3548" i="1"/>
  <c r="I3257" i="1"/>
  <c r="G3257" i="1"/>
  <c r="H5862" i="1"/>
  <c r="J5862" i="1"/>
  <c r="I5915" i="1"/>
  <c r="G5915" i="1"/>
  <c r="I4735" i="1"/>
  <c r="G4735" i="1"/>
  <c r="I936" i="1"/>
  <c r="G936" i="1"/>
  <c r="I4844" i="1"/>
  <c r="G4844" i="1"/>
  <c r="H6044" i="1"/>
  <c r="J6044" i="1"/>
  <c r="I1411" i="1"/>
  <c r="G1411" i="1"/>
  <c r="I4400" i="1"/>
  <c r="G4400" i="1"/>
  <c r="I5730" i="1"/>
  <c r="G5730" i="1"/>
  <c r="I1025" i="1"/>
  <c r="G1025" i="1"/>
  <c r="H5242" i="1"/>
  <c r="J5242" i="1"/>
  <c r="I3833" i="1"/>
  <c r="G3833" i="1"/>
  <c r="I6295" i="1"/>
  <c r="G6295" i="1"/>
  <c r="H4512" i="1"/>
  <c r="J4512" i="1"/>
  <c r="I3186" i="1"/>
  <c r="G3186" i="1"/>
  <c r="H2676" i="1"/>
  <c r="J2676" i="1"/>
  <c r="I1167" i="1"/>
  <c r="G1167" i="1"/>
  <c r="H5128" i="1"/>
  <c r="J5128" i="1"/>
  <c r="I6490" i="1"/>
  <c r="G6490" i="1"/>
  <c r="I546" i="1"/>
  <c r="G546" i="1"/>
  <c r="I1298" i="1"/>
  <c r="G1298" i="1"/>
  <c r="I3437" i="1"/>
  <c r="G3437" i="1"/>
  <c r="I6664" i="1"/>
  <c r="G6664" i="1"/>
  <c r="F5326" i="1"/>
  <c r="E5326" i="1"/>
  <c r="F3452" i="1"/>
  <c r="E3452" i="1"/>
  <c r="F469" i="1"/>
  <c r="E469" i="1"/>
  <c r="F382" i="1"/>
  <c r="E382" i="1"/>
  <c r="F6635" i="1"/>
  <c r="E6635" i="1"/>
  <c r="F4647" i="1"/>
  <c r="E4647" i="1"/>
  <c r="E4170" i="1"/>
  <c r="F4170" i="1"/>
  <c r="F2198" i="1"/>
  <c r="E2198" i="1"/>
  <c r="F1987" i="1"/>
  <c r="E1987" i="1"/>
  <c r="F419" i="1"/>
  <c r="E419" i="1"/>
  <c r="E6414" i="1"/>
  <c r="F6414" i="1"/>
  <c r="F6256" i="1"/>
  <c r="E6256" i="1"/>
  <c r="F4809" i="1"/>
  <c r="E4809" i="1"/>
  <c r="F3884" i="1"/>
  <c r="E3884" i="1"/>
  <c r="F3221" i="1"/>
  <c r="E3221" i="1"/>
  <c r="F129" i="1"/>
  <c r="E129" i="1"/>
  <c r="I6046" i="1"/>
  <c r="G6046" i="1"/>
  <c r="H6706" i="1"/>
  <c r="J6706" i="1"/>
  <c r="F5274" i="1"/>
  <c r="E5274" i="1"/>
  <c r="F4199" i="1"/>
  <c r="E4199" i="1"/>
  <c r="F1558" i="1"/>
  <c r="E1558" i="1"/>
  <c r="F493" i="1"/>
  <c r="E493" i="1"/>
  <c r="F4442" i="1"/>
  <c r="E4442" i="1"/>
  <c r="F2340" i="1"/>
  <c r="E2340" i="1"/>
  <c r="F202" i="1"/>
  <c r="E202" i="1"/>
  <c r="F2768" i="1"/>
  <c r="E2768" i="1"/>
  <c r="H2687" i="1"/>
  <c r="J2687" i="1"/>
  <c r="H1148" i="1"/>
  <c r="J1148" i="1"/>
  <c r="H182" i="1"/>
  <c r="J182" i="1"/>
  <c r="I6714" i="1"/>
  <c r="G6714" i="1"/>
  <c r="J3858" i="1"/>
  <c r="H3858" i="1"/>
  <c r="H2114" i="1"/>
  <c r="J2114" i="1"/>
  <c r="H4638" i="1"/>
  <c r="J4638" i="1"/>
  <c r="I3955" i="1"/>
  <c r="G3955" i="1"/>
  <c r="H6058" i="1"/>
  <c r="J6058" i="1"/>
  <c r="I3350" i="1"/>
  <c r="G3350" i="1"/>
  <c r="J2995" i="1"/>
  <c r="H2995" i="1"/>
  <c r="H2055" i="1"/>
  <c r="J2055" i="1"/>
  <c r="H4868" i="1"/>
  <c r="J4868" i="1"/>
  <c r="H4481" i="1"/>
  <c r="J4481" i="1"/>
  <c r="H3690" i="1"/>
  <c r="J3690" i="1"/>
  <c r="H2943" i="1"/>
  <c r="J2943" i="1"/>
  <c r="H5785" i="1"/>
  <c r="J5785" i="1"/>
  <c r="H1681" i="1"/>
  <c r="J1681" i="1"/>
  <c r="H4270" i="1"/>
  <c r="J4270" i="1"/>
  <c r="H2330" i="1"/>
  <c r="J2330" i="1"/>
  <c r="I864" i="1"/>
  <c r="G864" i="1"/>
  <c r="H1302" i="1"/>
  <c r="J1302" i="1"/>
  <c r="H3342" i="1"/>
  <c r="J3342" i="1"/>
  <c r="H5485" i="1"/>
  <c r="J5485" i="1"/>
  <c r="H669" i="1"/>
  <c r="J669" i="1"/>
  <c r="J2477" i="1"/>
  <c r="H2477" i="1"/>
  <c r="H2151" i="1"/>
  <c r="J2151" i="1"/>
  <c r="I1713" i="1"/>
  <c r="G1713" i="1"/>
  <c r="J3276" i="1"/>
  <c r="H3276" i="1"/>
  <c r="J3837" i="1"/>
  <c r="H3837" i="1"/>
  <c r="J4196" i="1"/>
  <c r="H4196" i="1"/>
  <c r="H4981" i="1"/>
  <c r="J4981" i="1"/>
  <c r="H3128" i="1"/>
  <c r="J3128" i="1"/>
  <c r="I4545" i="1"/>
  <c r="G4545" i="1"/>
  <c r="H4204" i="1"/>
  <c r="J4204" i="1"/>
  <c r="H4954" i="1"/>
  <c r="J4954" i="1"/>
  <c r="H3477" i="1"/>
  <c r="J3477" i="1"/>
  <c r="I5085" i="1"/>
  <c r="G5085" i="1"/>
  <c r="H329" i="1"/>
  <c r="J329" i="1"/>
  <c r="H5386" i="1"/>
  <c r="J5386" i="1"/>
  <c r="F4988" i="1"/>
  <c r="E4988" i="1"/>
  <c r="F3783" i="1"/>
  <c r="E3783" i="1"/>
  <c r="F1254" i="1"/>
  <c r="E1254" i="1"/>
  <c r="F410" i="1"/>
  <c r="E410" i="1"/>
  <c r="J6049" i="1"/>
  <c r="H6049" i="1"/>
  <c r="H6124" i="1"/>
  <c r="J6124" i="1"/>
  <c r="H5650" i="1"/>
  <c r="J5650" i="1"/>
  <c r="H2710" i="1"/>
  <c r="J2710" i="1"/>
  <c r="I2502" i="1"/>
  <c r="G2502" i="1"/>
  <c r="H4247" i="1"/>
  <c r="J4247" i="1"/>
  <c r="H1081" i="1"/>
  <c r="J1081" i="1"/>
  <c r="H1008" i="1"/>
  <c r="J1008" i="1"/>
  <c r="H1227" i="1"/>
  <c r="J1227" i="1"/>
  <c r="I6376" i="1"/>
  <c r="G6376" i="1"/>
  <c r="H5113" i="1"/>
  <c r="J5113" i="1"/>
  <c r="H5933" i="1"/>
  <c r="J5933" i="1"/>
  <c r="J663" i="1"/>
  <c r="H663" i="1"/>
  <c r="H4063" i="1"/>
  <c r="J4063" i="1"/>
  <c r="H4372" i="1"/>
  <c r="J4372" i="1"/>
  <c r="H4726" i="1"/>
  <c r="J4726" i="1"/>
  <c r="H6264" i="1"/>
  <c r="J6264" i="1"/>
  <c r="H6477" i="1"/>
  <c r="J6477" i="1"/>
  <c r="H1270" i="1"/>
  <c r="J1270" i="1"/>
  <c r="H3987" i="1"/>
  <c r="J3987" i="1"/>
  <c r="H4808" i="1"/>
  <c r="J4808" i="1"/>
  <c r="H3876" i="1"/>
  <c r="J3876" i="1"/>
  <c r="J2861" i="1"/>
  <c r="H2861" i="1"/>
  <c r="H4792" i="1"/>
  <c r="J4792" i="1"/>
  <c r="I4342" i="1"/>
  <c r="G4342" i="1"/>
  <c r="H3280" i="1"/>
  <c r="J3280" i="1"/>
  <c r="I948" i="1"/>
  <c r="G948" i="1"/>
  <c r="H5475" i="1"/>
  <c r="J5475" i="1"/>
  <c r="H4258" i="1"/>
  <c r="J4258" i="1"/>
  <c r="H3804" i="1"/>
  <c r="J3804" i="1"/>
  <c r="H135" i="1"/>
  <c r="J135" i="1"/>
  <c r="H4290" i="1"/>
  <c r="J4290" i="1"/>
  <c r="H5202" i="1"/>
  <c r="J5202" i="1"/>
  <c r="H6539" i="1"/>
  <c r="J6539" i="1"/>
  <c r="H5797" i="1"/>
  <c r="J5797" i="1"/>
  <c r="J1306" i="1"/>
  <c r="H1306" i="1"/>
  <c r="H1294" i="1"/>
  <c r="J1294" i="1"/>
  <c r="H5133" i="1"/>
  <c r="J5133" i="1"/>
  <c r="H3703" i="1"/>
  <c r="J3703" i="1"/>
  <c r="I1006" i="1"/>
  <c r="G1006" i="1"/>
  <c r="H4701" i="1"/>
  <c r="J4701" i="1"/>
  <c r="H3795" i="1"/>
  <c r="J3795" i="1"/>
  <c r="F5965" i="1"/>
  <c r="E5965" i="1"/>
  <c r="F3303" i="1"/>
  <c r="E3303" i="1"/>
  <c r="E4912" i="1"/>
  <c r="F4912" i="1"/>
  <c r="E2336" i="1"/>
  <c r="F2336" i="1"/>
  <c r="F455" i="1"/>
  <c r="E455" i="1"/>
  <c r="F2225" i="1"/>
  <c r="E2225" i="1"/>
  <c r="F5495" i="1"/>
  <c r="E5495" i="1"/>
  <c r="F1469" i="1"/>
  <c r="E1469" i="1"/>
  <c r="I6323" i="1"/>
  <c r="G6323" i="1"/>
  <c r="H2393" i="1"/>
  <c r="J2393" i="1"/>
  <c r="F1258" i="1"/>
  <c r="E1258" i="1"/>
  <c r="H1668" i="1"/>
  <c r="J1668" i="1"/>
  <c r="I924" i="1"/>
  <c r="G924" i="1"/>
  <c r="H6187" i="1"/>
  <c r="J6187" i="1"/>
  <c r="I6584" i="1"/>
  <c r="G6584" i="1"/>
  <c r="H4107" i="1"/>
  <c r="J4107" i="1"/>
  <c r="H1137" i="1"/>
  <c r="J1137" i="1"/>
  <c r="H3523" i="1"/>
  <c r="J3523" i="1"/>
  <c r="H2499" i="1"/>
  <c r="J2499" i="1"/>
  <c r="H3587" i="1"/>
  <c r="J3587" i="1"/>
  <c r="H5156" i="1"/>
  <c r="J5156" i="1"/>
  <c r="H2019" i="1"/>
  <c r="J2019" i="1"/>
  <c r="H6318" i="1"/>
  <c r="J6318" i="1"/>
  <c r="I4395" i="1"/>
  <c r="G4395" i="1"/>
  <c r="I3040" i="1"/>
  <c r="G3040" i="1"/>
  <c r="H1187" i="1"/>
  <c r="J1187" i="1"/>
  <c r="J2970" i="1"/>
  <c r="H2970" i="1"/>
  <c r="H5021" i="1"/>
  <c r="J5021" i="1"/>
  <c r="J1284" i="1"/>
  <c r="H1284" i="1"/>
  <c r="I3624" i="1"/>
  <c r="G3624" i="1"/>
  <c r="H1069" i="1"/>
  <c r="J1069" i="1"/>
  <c r="H5290" i="1"/>
  <c r="J5290" i="1"/>
  <c r="H5939" i="1"/>
  <c r="J5939" i="1"/>
  <c r="I1605" i="1"/>
  <c r="G1605" i="1"/>
  <c r="H256" i="1"/>
  <c r="J256" i="1"/>
  <c r="H873" i="1"/>
  <c r="J873" i="1"/>
  <c r="I5826" i="1"/>
  <c r="G5826" i="1"/>
  <c r="H1405" i="1"/>
  <c r="J1405" i="1"/>
  <c r="H471" i="1"/>
  <c r="J471" i="1"/>
  <c r="H2408" i="1"/>
  <c r="J2408" i="1"/>
  <c r="I1766" i="1"/>
  <c r="G1766" i="1"/>
  <c r="H6181" i="1"/>
  <c r="J6181" i="1"/>
  <c r="H3189" i="1"/>
  <c r="J3189" i="1"/>
  <c r="H1301" i="1"/>
  <c r="J1301" i="1"/>
  <c r="I2194" i="1"/>
  <c r="G2194" i="1"/>
  <c r="H2155" i="1"/>
  <c r="J2155" i="1"/>
  <c r="H4166" i="1"/>
  <c r="J4166" i="1"/>
  <c r="H2573" i="1"/>
  <c r="J2573" i="1"/>
  <c r="I5190" i="1"/>
  <c r="G5190" i="1"/>
  <c r="H4491" i="1"/>
  <c r="J4491" i="1"/>
  <c r="H2010" i="1"/>
  <c r="J2010" i="1"/>
  <c r="I1445" i="1"/>
  <c r="G1445" i="1"/>
  <c r="H6538" i="1"/>
  <c r="J6538" i="1"/>
  <c r="H5000" i="1"/>
  <c r="J5000" i="1"/>
  <c r="I2034" i="1"/>
  <c r="G2034" i="1"/>
  <c r="H4364" i="1"/>
  <c r="J4364" i="1"/>
  <c r="H5483" i="1"/>
  <c r="J5483" i="1"/>
  <c r="H311" i="1"/>
  <c r="J311" i="1"/>
  <c r="H4657" i="1"/>
  <c r="J4657" i="1"/>
  <c r="H10" i="1"/>
  <c r="J10" i="1"/>
  <c r="H4929" i="1"/>
  <c r="J4929" i="1"/>
  <c r="H3211" i="1"/>
  <c r="J3211" i="1"/>
  <c r="H1994" i="1"/>
  <c r="J1994" i="1"/>
  <c r="H1427" i="1"/>
  <c r="J1427" i="1"/>
  <c r="J2755" i="1"/>
  <c r="H2755" i="1"/>
  <c r="H5987" i="1"/>
  <c r="J5987" i="1"/>
  <c r="H3206" i="1"/>
  <c r="J3206" i="1"/>
  <c r="I1759" i="1"/>
  <c r="G1759" i="1"/>
  <c r="H3210" i="1"/>
  <c r="J3210" i="1"/>
  <c r="H2660" i="1"/>
  <c r="J2660" i="1"/>
  <c r="J2453" i="1"/>
  <c r="H2453" i="1"/>
  <c r="H935" i="1"/>
  <c r="J935" i="1"/>
  <c r="H1714" i="1"/>
  <c r="J1714" i="1"/>
  <c r="H6011" i="1"/>
  <c r="J6011" i="1"/>
  <c r="H4668" i="1"/>
  <c r="J4668" i="1"/>
  <c r="H4365" i="1"/>
  <c r="J4365" i="1"/>
  <c r="H1995" i="1"/>
  <c r="J1995" i="1"/>
  <c r="H4051" i="1"/>
  <c r="J4051" i="1"/>
  <c r="H5046" i="1"/>
  <c r="J5046" i="1"/>
  <c r="I1496" i="1"/>
  <c r="G1496" i="1"/>
  <c r="H6088" i="1"/>
  <c r="J6088" i="1"/>
  <c r="J5350" i="1"/>
  <c r="H5350" i="1"/>
  <c r="I3137" i="1"/>
  <c r="G3137" i="1"/>
  <c r="H4859" i="1"/>
  <c r="J4859" i="1"/>
  <c r="H3232" i="1"/>
  <c r="J3232" i="1"/>
  <c r="H2543" i="1"/>
  <c r="J2543" i="1"/>
  <c r="I3506" i="1"/>
  <c r="G3506" i="1"/>
  <c r="F817" i="1"/>
  <c r="E817" i="1"/>
  <c r="H2064" i="1"/>
  <c r="J2064" i="1"/>
  <c r="I43" i="1"/>
  <c r="G43" i="1"/>
  <c r="I979" i="1"/>
  <c r="G979" i="1"/>
  <c r="I5148" i="1"/>
  <c r="G5148" i="1"/>
  <c r="I5835" i="1"/>
  <c r="G5835" i="1"/>
  <c r="I2126" i="1"/>
  <c r="G2126" i="1"/>
  <c r="I4049" i="1"/>
  <c r="G4049" i="1"/>
  <c r="H5842" i="1"/>
  <c r="J5842" i="1"/>
  <c r="I3470" i="1"/>
  <c r="G3470" i="1"/>
  <c r="I6570" i="1"/>
  <c r="G6570" i="1"/>
  <c r="I590" i="1"/>
  <c r="G590" i="1"/>
  <c r="I823" i="1"/>
  <c r="G823" i="1"/>
  <c r="I5772" i="1"/>
  <c r="G5772" i="1"/>
  <c r="I3321" i="1"/>
  <c r="G3321" i="1"/>
  <c r="I4" i="1"/>
  <c r="G4" i="1"/>
  <c r="I1517" i="1"/>
  <c r="G1517" i="1"/>
  <c r="I4143" i="1"/>
  <c r="G4143" i="1"/>
  <c r="I1232" i="1"/>
  <c r="G1232" i="1"/>
  <c r="I393" i="1"/>
  <c r="G393" i="1"/>
  <c r="I6669" i="1"/>
  <c r="G6669" i="1"/>
  <c r="H4561" i="1"/>
  <c r="J4561" i="1"/>
  <c r="I1537" i="1"/>
  <c r="G1537" i="1"/>
  <c r="I6605" i="1"/>
  <c r="G6605" i="1"/>
  <c r="H3777" i="1"/>
  <c r="J3777" i="1"/>
  <c r="I5511" i="1"/>
  <c r="G5511" i="1"/>
  <c r="I695" i="1"/>
  <c r="G695" i="1"/>
  <c r="I3504" i="1"/>
  <c r="G3504" i="1"/>
  <c r="I4243" i="1"/>
  <c r="G4243" i="1"/>
  <c r="I6651" i="1"/>
  <c r="G6651" i="1"/>
  <c r="J221" i="1"/>
  <c r="H221" i="1"/>
  <c r="I383" i="1"/>
  <c r="G383" i="1"/>
  <c r="I3027" i="1"/>
  <c r="G3027" i="1"/>
  <c r="I3099" i="1"/>
  <c r="G3099" i="1"/>
  <c r="I536" i="1"/>
  <c r="G536" i="1"/>
  <c r="I4798" i="1"/>
  <c r="G4798" i="1"/>
  <c r="I6202" i="1"/>
  <c r="G6202" i="1"/>
  <c r="H5916" i="1"/>
  <c r="J5916" i="1"/>
  <c r="H1426" i="1"/>
  <c r="J1426" i="1"/>
  <c r="F1594" i="1"/>
  <c r="E1594" i="1"/>
  <c r="H2053" i="1"/>
  <c r="J2053" i="1"/>
  <c r="I769" i="1"/>
  <c r="G769" i="1"/>
  <c r="I1433" i="1"/>
  <c r="G1433" i="1"/>
  <c r="H5342" i="1"/>
  <c r="J5342" i="1"/>
  <c r="I3683" i="1"/>
  <c r="G3683" i="1"/>
  <c r="I2175" i="1"/>
  <c r="G2175" i="1"/>
  <c r="I5215" i="1"/>
  <c r="G5215" i="1"/>
  <c r="I6513" i="1"/>
  <c r="G6513" i="1"/>
  <c r="I4407" i="1"/>
  <c r="G4407" i="1"/>
  <c r="I1205" i="1"/>
  <c r="G1205" i="1"/>
  <c r="I623" i="1"/>
  <c r="G623" i="1"/>
  <c r="H1047" i="1"/>
  <c r="J1047" i="1"/>
  <c r="I4845" i="1"/>
  <c r="G4845" i="1"/>
  <c r="I3085" i="1"/>
  <c r="G3085" i="1"/>
  <c r="I132" i="1"/>
  <c r="G132" i="1"/>
  <c r="I1855" i="1"/>
  <c r="G1855" i="1"/>
  <c r="H5201" i="1"/>
  <c r="J5201" i="1"/>
  <c r="H690" i="1"/>
  <c r="J690" i="1"/>
  <c r="H2141" i="1"/>
  <c r="J2141" i="1"/>
  <c r="H6494" i="1"/>
  <c r="J6494" i="1"/>
  <c r="I4948" i="1"/>
  <c r="G4948" i="1"/>
  <c r="I2869" i="1"/>
  <c r="G2869" i="1"/>
  <c r="I14" i="1"/>
  <c r="G14" i="1"/>
  <c r="I5736" i="1"/>
  <c r="G5736" i="1"/>
  <c r="H4969" i="1"/>
  <c r="J4969" i="1"/>
  <c r="H839" i="1"/>
  <c r="J839" i="1"/>
  <c r="I3696" i="1"/>
  <c r="G3696" i="1"/>
  <c r="I4371" i="1"/>
  <c r="G4371" i="1"/>
  <c r="I417" i="1"/>
  <c r="G417" i="1"/>
  <c r="I317" i="1"/>
  <c r="G317" i="1"/>
  <c r="I97" i="1"/>
  <c r="G97" i="1"/>
  <c r="I3315" i="1"/>
  <c r="G3315" i="1"/>
  <c r="I3084" i="1"/>
  <c r="G3084" i="1"/>
  <c r="I1484" i="1"/>
  <c r="G1484" i="1"/>
  <c r="I5471" i="1"/>
  <c r="G5471" i="1"/>
  <c r="J6068" i="1"/>
  <c r="H6068" i="1"/>
  <c r="I94" i="1"/>
  <c r="G94" i="1"/>
  <c r="H1940" i="1"/>
  <c r="J1940" i="1"/>
  <c r="I3362" i="1"/>
  <c r="G3362" i="1"/>
  <c r="I4333" i="1"/>
  <c r="G4333" i="1"/>
  <c r="I803" i="1"/>
  <c r="G803" i="1"/>
  <c r="E6016" i="1"/>
  <c r="F6016" i="1"/>
  <c r="F6388" i="1"/>
  <c r="E6388" i="1"/>
  <c r="F2410" i="1"/>
  <c r="E2410" i="1"/>
  <c r="F3172" i="1"/>
  <c r="E3172" i="1"/>
  <c r="F1202" i="1"/>
  <c r="E1202" i="1"/>
  <c r="F4768" i="1"/>
  <c r="E4768" i="1"/>
  <c r="F1243" i="1"/>
  <c r="E1243" i="1"/>
  <c r="I2047" i="1"/>
  <c r="G2047" i="1"/>
  <c r="E5663" i="1"/>
  <c r="F5663" i="1"/>
  <c r="F4140" i="1"/>
  <c r="E4140" i="1"/>
  <c r="F2967" i="1"/>
  <c r="E2967" i="1"/>
  <c r="F357" i="1"/>
  <c r="E357" i="1"/>
  <c r="I5252" i="1"/>
  <c r="G5252" i="1"/>
  <c r="H5236" i="1"/>
  <c r="J5236" i="1"/>
  <c r="H4628" i="1"/>
  <c r="J4628" i="1"/>
  <c r="H526" i="1"/>
  <c r="J526" i="1"/>
  <c r="H2652" i="1"/>
  <c r="J2652" i="1"/>
  <c r="H2004" i="1"/>
  <c r="J2004" i="1"/>
  <c r="J1640" i="1"/>
  <c r="H1640" i="1"/>
  <c r="H1635" i="1"/>
  <c r="J1635" i="1"/>
  <c r="H2891" i="1"/>
  <c r="J2891" i="1"/>
  <c r="J2886" i="1"/>
  <c r="H2886" i="1"/>
  <c r="H1667" i="1"/>
  <c r="J1667" i="1"/>
  <c r="J4350" i="1"/>
  <c r="H4350" i="1"/>
  <c r="I2885" i="1"/>
  <c r="G2885" i="1"/>
  <c r="I5837" i="1"/>
  <c r="G5837" i="1"/>
  <c r="H5175" i="1"/>
  <c r="J5175" i="1"/>
  <c r="H1297" i="1"/>
  <c r="J1297" i="1"/>
  <c r="H3623" i="1"/>
  <c r="J3623" i="1"/>
  <c r="H3548" i="1"/>
  <c r="J3548" i="1"/>
  <c r="H3257" i="1"/>
  <c r="J3257" i="1"/>
  <c r="I5862" i="1"/>
  <c r="G5862" i="1"/>
  <c r="J5915" i="1"/>
  <c r="H5915" i="1"/>
  <c r="H4735" i="1"/>
  <c r="J4735" i="1"/>
  <c r="H936" i="1"/>
  <c r="J936" i="1"/>
  <c r="H4844" i="1"/>
  <c r="J4844" i="1"/>
  <c r="I6044" i="1"/>
  <c r="G6044" i="1"/>
  <c r="H1411" i="1"/>
  <c r="J1411" i="1"/>
  <c r="H4400" i="1"/>
  <c r="J4400" i="1"/>
  <c r="H5730" i="1"/>
  <c r="J5730" i="1"/>
  <c r="H1025" i="1"/>
  <c r="J1025" i="1"/>
  <c r="I5242" i="1"/>
  <c r="G5242" i="1"/>
  <c r="J3833" i="1"/>
  <c r="H3833" i="1"/>
  <c r="J6295" i="1"/>
  <c r="H6295" i="1"/>
  <c r="I4512" i="1"/>
  <c r="G4512" i="1"/>
  <c r="H3186" i="1"/>
  <c r="J3186" i="1"/>
  <c r="I2676" i="1"/>
  <c r="G2676" i="1"/>
  <c r="H1167" i="1"/>
  <c r="J1167" i="1"/>
  <c r="I5128" i="1"/>
  <c r="G5128" i="1"/>
  <c r="H6490" i="1"/>
  <c r="J6490" i="1"/>
  <c r="H546" i="1"/>
  <c r="J546" i="1"/>
  <c r="H1298" i="1"/>
  <c r="J1298" i="1"/>
  <c r="H3437" i="1"/>
  <c r="J3437" i="1"/>
  <c r="H6664" i="1"/>
  <c r="J6664" i="1"/>
  <c r="F4612" i="1"/>
  <c r="E4612" i="1"/>
  <c r="F3305" i="1"/>
  <c r="E3305" i="1"/>
  <c r="F405" i="1"/>
  <c r="E405" i="1"/>
  <c r="F765" i="1"/>
  <c r="E765" i="1"/>
  <c r="F6267" i="1"/>
  <c r="E6267" i="1"/>
  <c r="F5174" i="1"/>
  <c r="E5174" i="1"/>
  <c r="F3769" i="1"/>
  <c r="E3769" i="1"/>
  <c r="F2587" i="1"/>
  <c r="E2587" i="1"/>
  <c r="F1859" i="1"/>
  <c r="E1859" i="1"/>
  <c r="F338" i="1"/>
  <c r="E338" i="1"/>
  <c r="E5918" i="1"/>
  <c r="F5918" i="1"/>
  <c r="E5934" i="1"/>
  <c r="F5934" i="1"/>
  <c r="E5336" i="1"/>
  <c r="F5336" i="1"/>
  <c r="E3852" i="1"/>
  <c r="F3852" i="1"/>
  <c r="F2373" i="1"/>
  <c r="E2373" i="1"/>
  <c r="F65" i="1"/>
  <c r="E65" i="1"/>
  <c r="H6046" i="1"/>
  <c r="J6046" i="1"/>
  <c r="I6706" i="1"/>
  <c r="G6706" i="1"/>
  <c r="F4842" i="1"/>
  <c r="E4842" i="1"/>
  <c r="E3735" i="1"/>
  <c r="F3735" i="1"/>
  <c r="F1203" i="1"/>
  <c r="E1203" i="1"/>
  <c r="F171" i="1"/>
  <c r="E171" i="1"/>
  <c r="F3626" i="1"/>
  <c r="E3626" i="1"/>
  <c r="F1851" i="1"/>
  <c r="E1851" i="1"/>
  <c r="I1217" i="1"/>
  <c r="G1217" i="1"/>
  <c r="F2842" i="1"/>
  <c r="E2842" i="1"/>
  <c r="I2632" i="1"/>
  <c r="G2632" i="1"/>
  <c r="I4388" i="1"/>
  <c r="G4388" i="1"/>
  <c r="I4146" i="1"/>
  <c r="G4146" i="1"/>
  <c r="I2659" i="1"/>
  <c r="G2659" i="1"/>
  <c r="I6592" i="1"/>
  <c r="G6592" i="1"/>
  <c r="H6160" i="1"/>
  <c r="J6160" i="1"/>
  <c r="I952" i="1"/>
  <c r="G952" i="1"/>
  <c r="I3486" i="1"/>
  <c r="G3486" i="1"/>
  <c r="H2741" i="1"/>
  <c r="J2741" i="1"/>
  <c r="I1638" i="1"/>
  <c r="G1638" i="1"/>
  <c r="I3721" i="1"/>
  <c r="G3721" i="1"/>
  <c r="I2331" i="1"/>
  <c r="G2331" i="1"/>
  <c r="I6137" i="1"/>
  <c r="G6137" i="1"/>
  <c r="I2797" i="1"/>
  <c r="G2797" i="1"/>
  <c r="I1166" i="1"/>
  <c r="G1166" i="1"/>
  <c r="H4093" i="1"/>
  <c r="J4093" i="1"/>
  <c r="I750" i="1"/>
  <c r="G750" i="1"/>
  <c r="H4616" i="1"/>
  <c r="J4616" i="1"/>
  <c r="I6182" i="1"/>
  <c r="G6182" i="1"/>
  <c r="H5415" i="1"/>
  <c r="J5415" i="1"/>
  <c r="I2798" i="1"/>
  <c r="G2798" i="1"/>
  <c r="I11" i="1"/>
  <c r="G11" i="1"/>
  <c r="I5884" i="1"/>
  <c r="G5884" i="1"/>
  <c r="I2153" i="1"/>
  <c r="G2153" i="1"/>
  <c r="I2503" i="1"/>
  <c r="G2503" i="1"/>
  <c r="I2702" i="1"/>
  <c r="G2702" i="1"/>
  <c r="I21" i="1"/>
  <c r="G21" i="1"/>
  <c r="I2835" i="1"/>
  <c r="G2835" i="1"/>
  <c r="I6031" i="1"/>
  <c r="G6031" i="1"/>
  <c r="I1886" i="1"/>
  <c r="G1886" i="1"/>
  <c r="I1023" i="1"/>
  <c r="G1023" i="1"/>
  <c r="H1464" i="1"/>
  <c r="J1464" i="1"/>
  <c r="I6236" i="1"/>
  <c r="G6236" i="1"/>
  <c r="H1694" i="1"/>
  <c r="J1694" i="1"/>
  <c r="I5549" i="1"/>
  <c r="G5549" i="1"/>
  <c r="I4650" i="1"/>
  <c r="G4650" i="1"/>
  <c r="I2626" i="1"/>
  <c r="G2626" i="1"/>
  <c r="I4741" i="1"/>
  <c r="G4741" i="1"/>
  <c r="I4590" i="1"/>
  <c r="G4590" i="1"/>
  <c r="I144" i="1"/>
  <c r="G144" i="1"/>
  <c r="F5066" i="1"/>
  <c r="E5066" i="1"/>
  <c r="F2946" i="1"/>
  <c r="E2946" i="1"/>
  <c r="F1013" i="1"/>
  <c r="E1013" i="1"/>
  <c r="I5517" i="1"/>
  <c r="G5517" i="1"/>
  <c r="I1401" i="1"/>
  <c r="G1401" i="1"/>
  <c r="I5007" i="1"/>
  <c r="G5007" i="1"/>
  <c r="H3578" i="1"/>
  <c r="J3578" i="1"/>
  <c r="I234" i="1"/>
  <c r="G234" i="1"/>
  <c r="I1160" i="1"/>
  <c r="G1160" i="1"/>
  <c r="I6569" i="1"/>
  <c r="G6569" i="1"/>
  <c r="H6377" i="1"/>
  <c r="J6377" i="1"/>
  <c r="J5546" i="1"/>
  <c r="H5546" i="1"/>
  <c r="H4812" i="1"/>
  <c r="J4812" i="1"/>
  <c r="I636" i="1"/>
  <c r="G636" i="1"/>
  <c r="I5204" i="1"/>
  <c r="G5204" i="1"/>
  <c r="I1338" i="1"/>
  <c r="G1338" i="1"/>
  <c r="H1974" i="1"/>
  <c r="J1974" i="1"/>
  <c r="I2650" i="1"/>
  <c r="G2650" i="1"/>
  <c r="I1573" i="1"/>
  <c r="G1573" i="1"/>
  <c r="I6135" i="1"/>
  <c r="G6135" i="1"/>
  <c r="I3087" i="1"/>
  <c r="G3087" i="1"/>
  <c r="H4744" i="1"/>
  <c r="J4744" i="1"/>
  <c r="I5226" i="1"/>
  <c r="G5226" i="1"/>
  <c r="I2529" i="1"/>
  <c r="G2529" i="1"/>
  <c r="I5984" i="1"/>
  <c r="G5984" i="1"/>
  <c r="I6022" i="1"/>
  <c r="G6022" i="1"/>
  <c r="I5520" i="1"/>
  <c r="G5520" i="1"/>
  <c r="I5333" i="1"/>
  <c r="G5333" i="1"/>
  <c r="I4968" i="1"/>
  <c r="G4968" i="1"/>
  <c r="I1277" i="1"/>
  <c r="G1277" i="1"/>
  <c r="I1744" i="1"/>
  <c r="G1744" i="1"/>
  <c r="I5989" i="1"/>
  <c r="G5989" i="1"/>
  <c r="H3371" i="1"/>
  <c r="J3371" i="1"/>
  <c r="I4216" i="1"/>
  <c r="G4216" i="1"/>
  <c r="I4189" i="1"/>
  <c r="G4189" i="1"/>
  <c r="I4556" i="1"/>
  <c r="G4556" i="1"/>
  <c r="I4109" i="1"/>
  <c r="G4109" i="1"/>
  <c r="I1863" i="1"/>
  <c r="G1863" i="1"/>
  <c r="I1367" i="1"/>
  <c r="G1367" i="1"/>
  <c r="I447" i="1"/>
  <c r="G447" i="1"/>
  <c r="H173" i="1"/>
  <c r="J173" i="1"/>
  <c r="I3204" i="1"/>
  <c r="G3204" i="1"/>
  <c r="I6015" i="1"/>
  <c r="G6015" i="1"/>
  <c r="H4592" i="1"/>
  <c r="J4592" i="1"/>
  <c r="H5912" i="1"/>
  <c r="J5912" i="1"/>
  <c r="F6069" i="1"/>
  <c r="E6069" i="1"/>
  <c r="E6428" i="1"/>
  <c r="F6428" i="1"/>
  <c r="F3156" i="1"/>
  <c r="E3156" i="1"/>
  <c r="E5503" i="1"/>
  <c r="F5503" i="1"/>
  <c r="F2236" i="1"/>
  <c r="E2236" i="1"/>
  <c r="F709" i="1"/>
  <c r="E709" i="1"/>
  <c r="F416" i="1"/>
  <c r="E416" i="1"/>
  <c r="F4918" i="1"/>
  <c r="E4918" i="1"/>
  <c r="F344" i="1"/>
  <c r="E344" i="1"/>
  <c r="H6323" i="1"/>
  <c r="J6323" i="1"/>
  <c r="I2393" i="1"/>
  <c r="G2393" i="1"/>
  <c r="I741" i="1"/>
  <c r="G741" i="1"/>
  <c r="I5151" i="1"/>
  <c r="G5151" i="1"/>
  <c r="I3200" i="1"/>
  <c r="G3200" i="1"/>
  <c r="H4294" i="1"/>
  <c r="J4294" i="1"/>
  <c r="I2570" i="1"/>
  <c r="G2570" i="1"/>
  <c r="I4302" i="1"/>
  <c r="G4302" i="1"/>
  <c r="H4456" i="1"/>
  <c r="J4456" i="1"/>
  <c r="I2145" i="1"/>
  <c r="G2145" i="1"/>
  <c r="H5031" i="1"/>
  <c r="J5031" i="1"/>
  <c r="I4228" i="1"/>
  <c r="G4228" i="1"/>
  <c r="I2975" i="1"/>
  <c r="G2975" i="1"/>
  <c r="I5634" i="1"/>
  <c r="G5634" i="1"/>
  <c r="I2521" i="1"/>
  <c r="G2521" i="1"/>
  <c r="I2200" i="1"/>
  <c r="G2200" i="1"/>
  <c r="J4583" i="1"/>
  <c r="H4583" i="1"/>
  <c r="I6196" i="1"/>
  <c r="G6196" i="1"/>
  <c r="I6002" i="1"/>
  <c r="G6002" i="1"/>
  <c r="E6037" i="1"/>
  <c r="F6037" i="1"/>
  <c r="F2506" i="1"/>
  <c r="E2506" i="1"/>
  <c r="F2523" i="1"/>
  <c r="E2523" i="1"/>
  <c r="F5385" i="1"/>
  <c r="E5385" i="1"/>
  <c r="F1432" i="1"/>
  <c r="E1432" i="1"/>
  <c r="H4169" i="1"/>
  <c r="J4169" i="1"/>
  <c r="H5632" i="1"/>
  <c r="J5632" i="1"/>
  <c r="H789" i="1"/>
  <c r="J789" i="1"/>
  <c r="H5843" i="1"/>
  <c r="J5843" i="1"/>
  <c r="H5093" i="1"/>
  <c r="J5093" i="1"/>
  <c r="J323" i="1"/>
  <c r="H323" i="1"/>
  <c r="H2402" i="1"/>
  <c r="J2402" i="1"/>
  <c r="H2770" i="1"/>
  <c r="J2770" i="1"/>
  <c r="I533" i="1"/>
  <c r="G533" i="1"/>
  <c r="I4873" i="1"/>
  <c r="G4873" i="1"/>
  <c r="H5566" i="1"/>
  <c r="J5566" i="1"/>
  <c r="H3050" i="1"/>
  <c r="J3050" i="1"/>
  <c r="J1620" i="1"/>
  <c r="H1620" i="1"/>
  <c r="H62" i="1"/>
  <c r="J62" i="1"/>
  <c r="H6197" i="1"/>
  <c r="J6197" i="1"/>
  <c r="H6599" i="1"/>
  <c r="J6599" i="1"/>
  <c r="J993" i="1"/>
  <c r="H993" i="1"/>
  <c r="H1074" i="1"/>
  <c r="J1074" i="1"/>
  <c r="H1447" i="1"/>
  <c r="J1447" i="1"/>
  <c r="H1764" i="1"/>
  <c r="J1764" i="1"/>
  <c r="J715" i="1"/>
  <c r="H715" i="1"/>
  <c r="H87" i="1"/>
  <c r="J87" i="1"/>
  <c r="H1195" i="1"/>
  <c r="J1195" i="1"/>
  <c r="H6582" i="1"/>
  <c r="J6582" i="1"/>
  <c r="H4248" i="1"/>
  <c r="J4248" i="1"/>
  <c r="H3628" i="1"/>
  <c r="J3628" i="1"/>
  <c r="H3132" i="1"/>
  <c r="J3132" i="1"/>
  <c r="I4223" i="1"/>
  <c r="G4223" i="1"/>
  <c r="J4602" i="1"/>
  <c r="H4602" i="1"/>
  <c r="H1491" i="1"/>
  <c r="J1491" i="1"/>
  <c r="H5341" i="1"/>
  <c r="J5341" i="1"/>
  <c r="J4281" i="1"/>
  <c r="H4281" i="1"/>
  <c r="H2928" i="1"/>
  <c r="J2928" i="1"/>
  <c r="H5060" i="1"/>
  <c r="J5060" i="1"/>
  <c r="H2985" i="1"/>
  <c r="J2985" i="1"/>
  <c r="I2725" i="1"/>
  <c r="G2725" i="1"/>
  <c r="H3399" i="1"/>
  <c r="J3399" i="1"/>
  <c r="H698" i="1"/>
  <c r="J698" i="1"/>
  <c r="H6048" i="1"/>
  <c r="J6048" i="1"/>
  <c r="J1064" i="1"/>
  <c r="H1064" i="1"/>
  <c r="F4700" i="1"/>
  <c r="E4700" i="1"/>
  <c r="F4259" i="1"/>
  <c r="E4259" i="1"/>
  <c r="F721" i="1"/>
  <c r="E721" i="1"/>
  <c r="F4391" i="1"/>
  <c r="E4391" i="1"/>
  <c r="F629" i="1"/>
  <c r="E629" i="1"/>
  <c r="F2679" i="1"/>
  <c r="E2679" i="1"/>
  <c r="I4392" i="1"/>
  <c r="G4392" i="1"/>
  <c r="F6604" i="1"/>
  <c r="E6604" i="1"/>
  <c r="F1275" i="1"/>
  <c r="E1275" i="1"/>
  <c r="I1404" i="1"/>
  <c r="G1404" i="1"/>
  <c r="I2691" i="1"/>
  <c r="G2691" i="1"/>
  <c r="I1505" i="1"/>
  <c r="G1505" i="1"/>
  <c r="I3385" i="1"/>
  <c r="G3385" i="1"/>
  <c r="I6326" i="1"/>
  <c r="G6326" i="1"/>
  <c r="I3920" i="1"/>
  <c r="G3920" i="1"/>
  <c r="I5850" i="1"/>
  <c r="G5850" i="1"/>
  <c r="H1249" i="1"/>
  <c r="J1249" i="1"/>
  <c r="I19" i="1"/>
  <c r="G19" i="1"/>
  <c r="H723" i="1"/>
  <c r="J723" i="1"/>
  <c r="I3566" i="1"/>
  <c r="G3566" i="1"/>
  <c r="I358" i="1"/>
  <c r="G358" i="1"/>
  <c r="I5694" i="1"/>
  <c r="G5694" i="1"/>
  <c r="I6597" i="1"/>
  <c r="G6597" i="1"/>
  <c r="I4487" i="1"/>
  <c r="G4487" i="1"/>
  <c r="I3671" i="1"/>
  <c r="G3671" i="1"/>
  <c r="I3016" i="1"/>
  <c r="G3016" i="1"/>
  <c r="H3799" i="1"/>
  <c r="J3799" i="1"/>
  <c r="I4971" i="1"/>
  <c r="G4971" i="1"/>
  <c r="I2854" i="1"/>
  <c r="G2854" i="1"/>
  <c r="I3146" i="1"/>
  <c r="G3146" i="1"/>
  <c r="I5717" i="1"/>
  <c r="G5717" i="1"/>
  <c r="H5211" i="1"/>
  <c r="J5211" i="1"/>
  <c r="H3776" i="1"/>
  <c r="J3776" i="1"/>
  <c r="I1495" i="1"/>
  <c r="G1495" i="1"/>
  <c r="I1220" i="1"/>
  <c r="G1220" i="1"/>
  <c r="I5023" i="1"/>
  <c r="G5023" i="1"/>
  <c r="I2318" i="1"/>
  <c r="G2318" i="1"/>
  <c r="H5484" i="1"/>
  <c r="J5484" i="1"/>
  <c r="I38" i="1"/>
  <c r="G38" i="1"/>
  <c r="I4926" i="1"/>
  <c r="G4926" i="1"/>
  <c r="H4313" i="1"/>
  <c r="J4313" i="1"/>
  <c r="I4895" i="1"/>
  <c r="G4895" i="1"/>
  <c r="I3915" i="1"/>
  <c r="G3915" i="1"/>
  <c r="I5671" i="1"/>
  <c r="G5671" i="1"/>
  <c r="I827" i="1"/>
  <c r="G827" i="1"/>
  <c r="I2170" i="1"/>
  <c r="G2170" i="1"/>
  <c r="I149" i="1"/>
  <c r="G149" i="1"/>
  <c r="H6531" i="1"/>
  <c r="J6531" i="1"/>
  <c r="I2016" i="1"/>
  <c r="G2016" i="1"/>
  <c r="I2035" i="1"/>
  <c r="G2035" i="1"/>
  <c r="I6476" i="1"/>
  <c r="G6476" i="1"/>
  <c r="I4240" i="1"/>
  <c r="G4240" i="1"/>
  <c r="I4611" i="1"/>
  <c r="G4611" i="1"/>
  <c r="I2850" i="1"/>
  <c r="G2850" i="1"/>
  <c r="I5848" i="1"/>
  <c r="G5848" i="1"/>
  <c r="I5318" i="1"/>
  <c r="G5318" i="1"/>
  <c r="H2881" i="1"/>
  <c r="J2881" i="1"/>
  <c r="I6370" i="1"/>
  <c r="G6370" i="1"/>
  <c r="I3292" i="1"/>
  <c r="G3292" i="1"/>
  <c r="H4508" i="1"/>
  <c r="J4508" i="1"/>
  <c r="I3461" i="1"/>
  <c r="G3461" i="1"/>
  <c r="I280" i="1"/>
  <c r="G280" i="1"/>
  <c r="I6100" i="1"/>
  <c r="G6100" i="1"/>
  <c r="I6641" i="1"/>
  <c r="G6641" i="1"/>
  <c r="I2033" i="1"/>
  <c r="G2033" i="1"/>
  <c r="I2927" i="1"/>
  <c r="G2927" i="1"/>
  <c r="H68" i="1"/>
  <c r="J68" i="1"/>
  <c r="I5830" i="1"/>
  <c r="G5830" i="1"/>
  <c r="I4939" i="1"/>
  <c r="G4939" i="1"/>
  <c r="I5111" i="1"/>
  <c r="G5111" i="1"/>
  <c r="I5219" i="1"/>
  <c r="G5219" i="1"/>
  <c r="I1992" i="1"/>
  <c r="G1992" i="1"/>
  <c r="I1467" i="1"/>
  <c r="G1467" i="1"/>
  <c r="I2294" i="1"/>
  <c r="G2294" i="1"/>
  <c r="I1938" i="1"/>
  <c r="G1938" i="1"/>
  <c r="I218" i="1"/>
  <c r="G218" i="1"/>
  <c r="I4589" i="1"/>
  <c r="G4589" i="1"/>
  <c r="I418" i="1"/>
  <c r="G418" i="1"/>
  <c r="H354" i="1"/>
  <c r="J354" i="1"/>
  <c r="J3102" i="1"/>
  <c r="H3102" i="1"/>
  <c r="I6473" i="1"/>
  <c r="G6473" i="1"/>
  <c r="I4738" i="1"/>
  <c r="G4738" i="1"/>
  <c r="I6336" i="1"/>
  <c r="G6336" i="1"/>
  <c r="I1165" i="1"/>
  <c r="G1165" i="1"/>
  <c r="F6609" i="1"/>
  <c r="E6609" i="1"/>
  <c r="F426" i="1"/>
  <c r="E426" i="1"/>
  <c r="I2064" i="1"/>
  <c r="G2064" i="1"/>
  <c r="J43" i="1"/>
  <c r="H43" i="1"/>
  <c r="H979" i="1"/>
  <c r="J979" i="1"/>
  <c r="H5148" i="1"/>
  <c r="J5148" i="1"/>
  <c r="H5835" i="1"/>
  <c r="J5835" i="1"/>
  <c r="H2126" i="1"/>
  <c r="J2126" i="1"/>
  <c r="H4049" i="1"/>
  <c r="J4049" i="1"/>
  <c r="I5842" i="1"/>
  <c r="G5842" i="1"/>
  <c r="H3470" i="1"/>
  <c r="J3470" i="1"/>
  <c r="H6570" i="1"/>
  <c r="J6570" i="1"/>
  <c r="H590" i="1"/>
  <c r="J590" i="1"/>
  <c r="H823" i="1"/>
  <c r="J823" i="1"/>
  <c r="H5772" i="1"/>
  <c r="J5772" i="1"/>
  <c r="H3321" i="1"/>
  <c r="J3321" i="1"/>
  <c r="H4" i="1"/>
  <c r="J4" i="1"/>
  <c r="H1517" i="1"/>
  <c r="J1517" i="1"/>
  <c r="J4143" i="1"/>
  <c r="H4143" i="1"/>
  <c r="H1232" i="1"/>
  <c r="J1232" i="1"/>
  <c r="H393" i="1"/>
  <c r="J393" i="1"/>
  <c r="H6669" i="1"/>
  <c r="J6669" i="1"/>
  <c r="I4561" i="1"/>
  <c r="G4561" i="1"/>
  <c r="J1537" i="1"/>
  <c r="H1537" i="1"/>
  <c r="H6605" i="1"/>
  <c r="J6605" i="1"/>
  <c r="I3777" i="1"/>
  <c r="G3777" i="1"/>
  <c r="H5511" i="1"/>
  <c r="J5511" i="1"/>
  <c r="J695" i="1"/>
  <c r="H695" i="1"/>
  <c r="H3504" i="1"/>
  <c r="J3504" i="1"/>
  <c r="H4243" i="1"/>
  <c r="J4243" i="1"/>
  <c r="H6651" i="1"/>
  <c r="J6651" i="1"/>
  <c r="I221" i="1"/>
  <c r="G221" i="1"/>
  <c r="H383" i="1"/>
  <c r="J383" i="1"/>
  <c r="J3027" i="1"/>
  <c r="H3027" i="1"/>
  <c r="H3099" i="1"/>
  <c r="J3099" i="1"/>
  <c r="H536" i="1"/>
  <c r="J536" i="1"/>
  <c r="H4798" i="1"/>
  <c r="J4798" i="1"/>
  <c r="H6202" i="1"/>
  <c r="J6202" i="1"/>
  <c r="I5916" i="1"/>
  <c r="G5916" i="1"/>
  <c r="I1426" i="1"/>
  <c r="G1426" i="1"/>
  <c r="E890" i="1"/>
  <c r="F890" i="1"/>
  <c r="I2053" i="1"/>
  <c r="G2053" i="1"/>
  <c r="H769" i="1"/>
  <c r="J769" i="1"/>
  <c r="H1433" i="1"/>
  <c r="J1433" i="1"/>
  <c r="G5342" i="1"/>
  <c r="I5342" i="1"/>
  <c r="H3683" i="1"/>
  <c r="J3683" i="1"/>
  <c r="H2175" i="1"/>
  <c r="J2175" i="1"/>
  <c r="H5215" i="1"/>
  <c r="J5215" i="1"/>
  <c r="H6513" i="1"/>
  <c r="J6513" i="1"/>
  <c r="H4407" i="1"/>
  <c r="J4407" i="1"/>
  <c r="J1205" i="1"/>
  <c r="H1205" i="1"/>
  <c r="H623" i="1"/>
  <c r="J623" i="1"/>
  <c r="I1047" i="1"/>
  <c r="G1047" i="1"/>
  <c r="H4845" i="1"/>
  <c r="J4845" i="1"/>
  <c r="H3085" i="1"/>
  <c r="J3085" i="1"/>
  <c r="H132" i="1"/>
  <c r="J132" i="1"/>
  <c r="H1855" i="1"/>
  <c r="J1855" i="1"/>
  <c r="I5201" i="1"/>
  <c r="G5201" i="1"/>
  <c r="I690" i="1"/>
  <c r="G690" i="1"/>
  <c r="I2141" i="1"/>
  <c r="G2141" i="1"/>
  <c r="I6494" i="1"/>
  <c r="G6494" i="1"/>
  <c r="H4948" i="1"/>
  <c r="J4948" i="1"/>
  <c r="H2869" i="1"/>
  <c r="J2869" i="1"/>
  <c r="H14" i="1"/>
  <c r="J14" i="1"/>
  <c r="H5736" i="1"/>
  <c r="J5736" i="1"/>
  <c r="I4969" i="1"/>
  <c r="G4969" i="1"/>
  <c r="I839" i="1"/>
  <c r="G839" i="1"/>
  <c r="H3696" i="1"/>
  <c r="J3696" i="1"/>
  <c r="H4371" i="1"/>
  <c r="J4371" i="1"/>
  <c r="H417" i="1"/>
  <c r="J417" i="1"/>
  <c r="H317" i="1"/>
  <c r="J317" i="1"/>
  <c r="H97" i="1"/>
  <c r="J97" i="1"/>
  <c r="H3315" i="1"/>
  <c r="J3315" i="1"/>
  <c r="H3084" i="1"/>
  <c r="J3084" i="1"/>
  <c r="H1484" i="1"/>
  <c r="J1484" i="1"/>
  <c r="H5471" i="1"/>
  <c r="J5471" i="1"/>
  <c r="I6068" i="1"/>
  <c r="G6068" i="1"/>
  <c r="H94" i="1"/>
  <c r="J94" i="1"/>
  <c r="I1940" i="1"/>
  <c r="G1940" i="1"/>
  <c r="H3362" i="1"/>
  <c r="J3362" i="1"/>
  <c r="H4333" i="1"/>
  <c r="J4333" i="1"/>
  <c r="H803" i="1"/>
  <c r="J803" i="1"/>
  <c r="F6665" i="1"/>
  <c r="E6665" i="1"/>
  <c r="F5856" i="1"/>
  <c r="E5856" i="1"/>
  <c r="F3192" i="1"/>
  <c r="E3192" i="1"/>
  <c r="E1602" i="1"/>
  <c r="F1602" i="1"/>
  <c r="F1215" i="1"/>
  <c r="E1215" i="1"/>
  <c r="F5166" i="1"/>
  <c r="E5166" i="1"/>
  <c r="F518" i="1"/>
  <c r="E518" i="1"/>
  <c r="J2047" i="1"/>
  <c r="H2047" i="1"/>
  <c r="F4942" i="1"/>
  <c r="E4942" i="1"/>
  <c r="F4092" i="1"/>
  <c r="E4092" i="1"/>
  <c r="F2868" i="1"/>
  <c r="E2868" i="1"/>
  <c r="E307" i="1"/>
  <c r="F307" i="1"/>
  <c r="I3438" i="1"/>
  <c r="G3438" i="1"/>
  <c r="I1941" i="1"/>
  <c r="G1941" i="1"/>
  <c r="H437" i="1"/>
  <c r="J437" i="1"/>
  <c r="I6658" i="1"/>
  <c r="G6658" i="1"/>
  <c r="I3414" i="1"/>
  <c r="G3414" i="1"/>
  <c r="H1410" i="1"/>
  <c r="J1410" i="1"/>
  <c r="I3379" i="1"/>
  <c r="G3379" i="1"/>
  <c r="I5580" i="1"/>
  <c r="G5580" i="1"/>
  <c r="I6679" i="1"/>
  <c r="G6679" i="1"/>
  <c r="I3635" i="1"/>
  <c r="G3635" i="1"/>
  <c r="I2585" i="1"/>
  <c r="G2585" i="1"/>
  <c r="I939" i="1"/>
  <c r="G939" i="1"/>
  <c r="I3338" i="1"/>
  <c r="G3338" i="1"/>
  <c r="I3995" i="1"/>
  <c r="G3995" i="1"/>
  <c r="I4473" i="1"/>
  <c r="G4473" i="1"/>
  <c r="I2877" i="1"/>
  <c r="G2877" i="1"/>
  <c r="I5727" i="1"/>
  <c r="G5727" i="1"/>
  <c r="I1224" i="1"/>
  <c r="G1224" i="1"/>
  <c r="I3742" i="1"/>
  <c r="G3742" i="1"/>
  <c r="I1560" i="1"/>
  <c r="G1560" i="1"/>
  <c r="I6549" i="1"/>
  <c r="G6549" i="1"/>
  <c r="I164" i="1"/>
  <c r="G164" i="1"/>
  <c r="I2429" i="1"/>
  <c r="G2429" i="1"/>
  <c r="I3688" i="1"/>
  <c r="G3688" i="1"/>
  <c r="H188" i="1"/>
  <c r="J188" i="1"/>
  <c r="I1514" i="1"/>
  <c r="G1514" i="1"/>
  <c r="I1810" i="1"/>
  <c r="G1810" i="1"/>
  <c r="I1999" i="1"/>
  <c r="G1999" i="1"/>
  <c r="I2635" i="1"/>
  <c r="G2635" i="1"/>
  <c r="I4618" i="1"/>
  <c r="G4618" i="1"/>
  <c r="I1359" i="1"/>
  <c r="G1359" i="1"/>
  <c r="H2719" i="1"/>
  <c r="J2719" i="1"/>
  <c r="I2488" i="1"/>
  <c r="G2488" i="1"/>
  <c r="I4061" i="1"/>
  <c r="G4061" i="1"/>
  <c r="I3660" i="1"/>
  <c r="G3660" i="1"/>
  <c r="I4887" i="1"/>
  <c r="G4887" i="1"/>
  <c r="I3815" i="1"/>
  <c r="G3815" i="1"/>
  <c r="I5052" i="1"/>
  <c r="G5052" i="1"/>
  <c r="I1171" i="1"/>
  <c r="G1171" i="1"/>
  <c r="I5729" i="1"/>
  <c r="G5729" i="1"/>
  <c r="I3592" i="1"/>
  <c r="G3592" i="1"/>
  <c r="I5798" i="1"/>
  <c r="G5798" i="1"/>
  <c r="F5228" i="1"/>
  <c r="E5228" i="1"/>
  <c r="F3224" i="1"/>
  <c r="E3224" i="1"/>
  <c r="F5" i="1"/>
  <c r="E5" i="1"/>
  <c r="F413" i="1"/>
  <c r="E413" i="1"/>
  <c r="F6233" i="1"/>
  <c r="E6233" i="1"/>
  <c r="F4837" i="1"/>
  <c r="E4837" i="1"/>
  <c r="F4200" i="1"/>
  <c r="E4200" i="1"/>
  <c r="E2762" i="1"/>
  <c r="F2762" i="1"/>
  <c r="E1328" i="1"/>
  <c r="F1328" i="1"/>
  <c r="F128" i="1"/>
  <c r="E128" i="1"/>
  <c r="F6301" i="1"/>
  <c r="E6301" i="1"/>
  <c r="F6205" i="1"/>
  <c r="E6205" i="1"/>
  <c r="E5272" i="1"/>
  <c r="F5272" i="1"/>
  <c r="F3849" i="1"/>
  <c r="E3849" i="1"/>
  <c r="F2628" i="1"/>
  <c r="E2628" i="1"/>
  <c r="F400" i="1"/>
  <c r="E400" i="1"/>
  <c r="I573" i="1"/>
  <c r="G573" i="1"/>
  <c r="I2706" i="1"/>
  <c r="G2706" i="1"/>
  <c r="F5449" i="1"/>
  <c r="E5449" i="1"/>
  <c r="F3973" i="1"/>
  <c r="E3973" i="1"/>
  <c r="E1796" i="1"/>
  <c r="F1796" i="1"/>
  <c r="F666" i="1"/>
  <c r="E666" i="1"/>
  <c r="E3956" i="1"/>
  <c r="F3956" i="1"/>
  <c r="F1835" i="1"/>
  <c r="E1835" i="1"/>
  <c r="H1217" i="1"/>
  <c r="J1217" i="1"/>
  <c r="F2901" i="1"/>
  <c r="E2901" i="1"/>
  <c r="J2632" i="1"/>
  <c r="H2632" i="1"/>
  <c r="H4388" i="1"/>
  <c r="J4388" i="1"/>
  <c r="H4146" i="1"/>
  <c r="J4146" i="1"/>
  <c r="H2659" i="1"/>
  <c r="J2659" i="1"/>
  <c r="H6592" i="1"/>
  <c r="J6592" i="1"/>
  <c r="I6160" i="1"/>
  <c r="G6160" i="1"/>
  <c r="H952" i="1"/>
  <c r="J952" i="1"/>
  <c r="H3486" i="1"/>
  <c r="J3486" i="1"/>
  <c r="I2741" i="1"/>
  <c r="G2741" i="1"/>
  <c r="H1638" i="1"/>
  <c r="J1638" i="1"/>
  <c r="H3721" i="1"/>
  <c r="J3721" i="1"/>
  <c r="H2331" i="1"/>
  <c r="J2331" i="1"/>
  <c r="H6137" i="1"/>
  <c r="J6137" i="1"/>
  <c r="H2797" i="1"/>
  <c r="J2797" i="1"/>
  <c r="H1166" i="1"/>
  <c r="J1166" i="1"/>
  <c r="I4093" i="1"/>
  <c r="G4093" i="1"/>
  <c r="H750" i="1"/>
  <c r="J750" i="1"/>
  <c r="I4616" i="1"/>
  <c r="G4616" i="1"/>
  <c r="H6182" i="1"/>
  <c r="J6182" i="1"/>
  <c r="I5415" i="1"/>
  <c r="G5415" i="1"/>
  <c r="H2798" i="1"/>
  <c r="J2798" i="1"/>
  <c r="H11" i="1"/>
  <c r="J11" i="1"/>
  <c r="H5884" i="1"/>
  <c r="J5884" i="1"/>
  <c r="J2153" i="1"/>
  <c r="H2153" i="1"/>
  <c r="H2503" i="1"/>
  <c r="J2503" i="1"/>
  <c r="H2702" i="1"/>
  <c r="J2702" i="1"/>
  <c r="H21" i="1"/>
  <c r="J21" i="1"/>
  <c r="H2835" i="1"/>
  <c r="J2835" i="1"/>
  <c r="H6031" i="1"/>
  <c r="J6031" i="1"/>
  <c r="J1886" i="1"/>
  <c r="H1886" i="1"/>
  <c r="H1023" i="1"/>
  <c r="J1023" i="1"/>
  <c r="I1464" i="1"/>
  <c r="G1464" i="1"/>
  <c r="H6236" i="1"/>
  <c r="J6236" i="1"/>
  <c r="I1694" i="1"/>
  <c r="G1694" i="1"/>
  <c r="H5549" i="1"/>
  <c r="J5549" i="1"/>
  <c r="H4650" i="1"/>
  <c r="J4650" i="1"/>
  <c r="J2626" i="1"/>
  <c r="H2626" i="1"/>
  <c r="H4741" i="1"/>
  <c r="J4741" i="1"/>
  <c r="H4590" i="1"/>
  <c r="J4590" i="1"/>
  <c r="H144" i="1"/>
  <c r="J144" i="1"/>
  <c r="F5689" i="1"/>
  <c r="E5689" i="1"/>
  <c r="F2546" i="1"/>
  <c r="E2546" i="1"/>
  <c r="F1042" i="1"/>
  <c r="E1042" i="1"/>
  <c r="H5517" i="1"/>
  <c r="J5517" i="1"/>
  <c r="H1401" i="1"/>
  <c r="J1401" i="1"/>
  <c r="H5007" i="1"/>
  <c r="J5007" i="1"/>
  <c r="I3578" i="1"/>
  <c r="G3578" i="1"/>
  <c r="J234" i="1"/>
  <c r="H234" i="1"/>
  <c r="H1160" i="1"/>
  <c r="J1160" i="1"/>
  <c r="H6569" i="1"/>
  <c r="J6569" i="1"/>
  <c r="I6377" i="1"/>
  <c r="G6377" i="1"/>
  <c r="I5546" i="1"/>
  <c r="G5546" i="1"/>
  <c r="I4812" i="1"/>
  <c r="G4812" i="1"/>
  <c r="H636" i="1"/>
  <c r="J636" i="1"/>
  <c r="H5204" i="1"/>
  <c r="J5204" i="1"/>
  <c r="H1338" i="1"/>
  <c r="J1338" i="1"/>
  <c r="I1974" i="1"/>
  <c r="G1974" i="1"/>
  <c r="J2650" i="1"/>
  <c r="H2650" i="1"/>
  <c r="H1573" i="1"/>
  <c r="J1573" i="1"/>
  <c r="H6135" i="1"/>
  <c r="J6135" i="1"/>
  <c r="H3087" i="1"/>
  <c r="J3087" i="1"/>
  <c r="I4744" i="1"/>
  <c r="G4744" i="1"/>
  <c r="H5226" i="1"/>
  <c r="J5226" i="1"/>
  <c r="H2529" i="1"/>
  <c r="J2529" i="1"/>
  <c r="H5984" i="1"/>
  <c r="J5984" i="1"/>
  <c r="H6022" i="1"/>
  <c r="J6022" i="1"/>
  <c r="H5520" i="1"/>
  <c r="J5520" i="1"/>
  <c r="H5333" i="1"/>
  <c r="J5333" i="1"/>
  <c r="H4968" i="1"/>
  <c r="J4968" i="1"/>
  <c r="H1277" i="1"/>
  <c r="J1277" i="1"/>
  <c r="H1744" i="1"/>
  <c r="J1744" i="1"/>
  <c r="H5989" i="1"/>
  <c r="J5989" i="1"/>
  <c r="I3371" i="1"/>
  <c r="G3371" i="1"/>
  <c r="H4216" i="1"/>
  <c r="J4216" i="1"/>
  <c r="H4189" i="1"/>
  <c r="J4189" i="1"/>
  <c r="H4556" i="1"/>
  <c r="J4556" i="1"/>
  <c r="J4109" i="1"/>
  <c r="H4109" i="1"/>
  <c r="H1863" i="1"/>
  <c r="J1863" i="1"/>
  <c r="H1367" i="1"/>
  <c r="J1367" i="1"/>
  <c r="H447" i="1"/>
  <c r="J447" i="1"/>
  <c r="I173" i="1"/>
  <c r="G173" i="1"/>
  <c r="H3204" i="1"/>
  <c r="J3204" i="1"/>
  <c r="H6015" i="1"/>
  <c r="J6015" i="1"/>
  <c r="I4592" i="1"/>
  <c r="G4592" i="1"/>
  <c r="I5912" i="1"/>
  <c r="G5912" i="1"/>
  <c r="F3601" i="1"/>
  <c r="E3601" i="1"/>
  <c r="F6507" i="1"/>
  <c r="E6507" i="1"/>
  <c r="F748" i="1"/>
  <c r="E748" i="1"/>
  <c r="F5406" i="1"/>
  <c r="E5406" i="1"/>
  <c r="F2463" i="1"/>
  <c r="E2463" i="1"/>
  <c r="F228" i="1"/>
  <c r="E228" i="1"/>
  <c r="F5937" i="1"/>
  <c r="E5937" i="1"/>
  <c r="E4754" i="1"/>
  <c r="F4754" i="1"/>
  <c r="F997" i="1"/>
  <c r="E997" i="1"/>
  <c r="F6199" i="1"/>
  <c r="E6199" i="1"/>
  <c r="H6339" i="1"/>
  <c r="J6339" i="1"/>
  <c r="F2823" i="1"/>
  <c r="E2823" i="1"/>
  <c r="E2857" i="1"/>
  <c r="F2857" i="1"/>
  <c r="F4760" i="1"/>
  <c r="E4760" i="1"/>
  <c r="F588" i="1"/>
  <c r="E588" i="1"/>
  <c r="I5690" i="1"/>
  <c r="G5690" i="1"/>
  <c r="I131" i="1"/>
  <c r="G131" i="1"/>
  <c r="I1026" i="1"/>
  <c r="G1026" i="1"/>
  <c r="I2771" i="1"/>
  <c r="G2771" i="1"/>
  <c r="I2938" i="1"/>
  <c r="G2938" i="1"/>
  <c r="I3619" i="1"/>
  <c r="G3619" i="1"/>
  <c r="I1904" i="1"/>
  <c r="G1904" i="1"/>
  <c r="I5014" i="1"/>
  <c r="G5014" i="1"/>
  <c r="I4474" i="1"/>
  <c r="G4474" i="1"/>
  <c r="J2381" i="1"/>
  <c r="H2381" i="1"/>
  <c r="H6622" i="1"/>
  <c r="J6622" i="1"/>
  <c r="I2202" i="1"/>
  <c r="G2202" i="1"/>
  <c r="I3405" i="1"/>
  <c r="G3405" i="1"/>
  <c r="H3249" i="1"/>
  <c r="J3249" i="1"/>
  <c r="I5964" i="1"/>
  <c r="G5964" i="1"/>
  <c r="I6379" i="1"/>
  <c r="G6379" i="1"/>
  <c r="I5173" i="1"/>
  <c r="G5173" i="1"/>
  <c r="I607" i="1"/>
  <c r="G607" i="1"/>
  <c r="I897" i="1"/>
  <c r="G897" i="1"/>
  <c r="I6501" i="1"/>
  <c r="G6501" i="1"/>
  <c r="I5589" i="1"/>
  <c r="G5589" i="1"/>
  <c r="I5049" i="1"/>
  <c r="G5049" i="1"/>
  <c r="I3779" i="1"/>
  <c r="G3779" i="1"/>
  <c r="I4264" i="1"/>
  <c r="G4264" i="1"/>
  <c r="I1365" i="1"/>
  <c r="G1365" i="1"/>
  <c r="I1669" i="1"/>
  <c r="G1669" i="1"/>
  <c r="I2535" i="1"/>
  <c r="G2535" i="1"/>
  <c r="I6586" i="1"/>
  <c r="G6586" i="1"/>
  <c r="I549" i="1"/>
  <c r="G549" i="1"/>
  <c r="I2674" i="1"/>
  <c r="G2674" i="1"/>
  <c r="I5935" i="1"/>
  <c r="G5935" i="1"/>
  <c r="I5298" i="1"/>
  <c r="G5298" i="1"/>
  <c r="I3190" i="1"/>
  <c r="G3190" i="1"/>
  <c r="I5263" i="1"/>
  <c r="G5263" i="1"/>
  <c r="I3567" i="1"/>
  <c r="G3567" i="1"/>
  <c r="I6478" i="1"/>
  <c r="G6478" i="1"/>
  <c r="I5749" i="1"/>
  <c r="G5749" i="1"/>
  <c r="I6453" i="1"/>
  <c r="G6453" i="1"/>
  <c r="I6340" i="1"/>
  <c r="G6340" i="1"/>
  <c r="I6559" i="1"/>
  <c r="G6559" i="1"/>
  <c r="I4103" i="1"/>
  <c r="G4103" i="1"/>
  <c r="E5075" i="1"/>
  <c r="F5075" i="1"/>
  <c r="F4978" i="1"/>
  <c r="E4978" i="1"/>
  <c r="F1214" i="1"/>
  <c r="E1214" i="1"/>
  <c r="F3926" i="1"/>
  <c r="E3926" i="1"/>
  <c r="F300" i="1"/>
  <c r="E300" i="1"/>
  <c r="F1784" i="1"/>
  <c r="E1784" i="1"/>
  <c r="I1944" i="1"/>
  <c r="G1944" i="1"/>
  <c r="E6028" i="1"/>
  <c r="F6028" i="1"/>
  <c r="F2083" i="1"/>
  <c r="E2083" i="1"/>
  <c r="J1404" i="1"/>
  <c r="H1404" i="1"/>
  <c r="H2691" i="1"/>
  <c r="J2691" i="1"/>
  <c r="H1505" i="1"/>
  <c r="J1505" i="1"/>
  <c r="H3385" i="1"/>
  <c r="J3385" i="1"/>
  <c r="H6326" i="1"/>
  <c r="J6326" i="1"/>
  <c r="H3920" i="1"/>
  <c r="J3920" i="1"/>
  <c r="H5850" i="1"/>
  <c r="J5850" i="1"/>
  <c r="I1249" i="1"/>
  <c r="G1249" i="1"/>
  <c r="H19" i="1"/>
  <c r="J19" i="1"/>
  <c r="I723" i="1"/>
  <c r="G723" i="1"/>
  <c r="H3566" i="1"/>
  <c r="J3566" i="1"/>
  <c r="H358" i="1"/>
  <c r="J358" i="1"/>
  <c r="H5694" i="1"/>
  <c r="J5694" i="1"/>
  <c r="H6597" i="1"/>
  <c r="J6597" i="1"/>
  <c r="H4487" i="1"/>
  <c r="J4487" i="1"/>
  <c r="J3671" i="1"/>
  <c r="H3671" i="1"/>
  <c r="H3016" i="1"/>
  <c r="J3016" i="1"/>
  <c r="I3799" i="1"/>
  <c r="G3799" i="1"/>
  <c r="H4971" i="1"/>
  <c r="J4971" i="1"/>
  <c r="H2854" i="1"/>
  <c r="J2854" i="1"/>
  <c r="H3146" i="1"/>
  <c r="J3146" i="1"/>
  <c r="H5717" i="1"/>
  <c r="J5717" i="1"/>
  <c r="I5211" i="1"/>
  <c r="G5211" i="1"/>
  <c r="I3776" i="1"/>
  <c r="G3776" i="1"/>
  <c r="H1495" i="1"/>
  <c r="J1495" i="1"/>
  <c r="H1220" i="1"/>
  <c r="J1220" i="1"/>
  <c r="H5023" i="1"/>
  <c r="J5023" i="1"/>
  <c r="H2318" i="1"/>
  <c r="J2318" i="1"/>
  <c r="I5484" i="1"/>
  <c r="G5484" i="1"/>
  <c r="H38" i="1"/>
  <c r="J38" i="1"/>
  <c r="H4926" i="1"/>
  <c r="J4926" i="1"/>
  <c r="I4313" i="1"/>
  <c r="G4313" i="1"/>
  <c r="H4895" i="1"/>
  <c r="J4895" i="1"/>
  <c r="H3915" i="1"/>
  <c r="J3915" i="1"/>
  <c r="H5671" i="1"/>
  <c r="J5671" i="1"/>
  <c r="H827" i="1"/>
  <c r="J827" i="1"/>
  <c r="H2170" i="1"/>
  <c r="J2170" i="1"/>
  <c r="H149" i="1"/>
  <c r="J149" i="1"/>
  <c r="I6531" i="1"/>
  <c r="G6531" i="1"/>
  <c r="J2016" i="1"/>
  <c r="H2016" i="1"/>
  <c r="H2035" i="1"/>
  <c r="J2035" i="1"/>
  <c r="H6476" i="1"/>
  <c r="J6476" i="1"/>
  <c r="H4240" i="1"/>
  <c r="J4240" i="1"/>
  <c r="H4611" i="1"/>
  <c r="J4611" i="1"/>
  <c r="H2850" i="1"/>
  <c r="J2850" i="1"/>
  <c r="H5848" i="1"/>
  <c r="J5848" i="1"/>
  <c r="H5318" i="1"/>
  <c r="J5318" i="1"/>
  <c r="I2881" i="1"/>
  <c r="G2881" i="1"/>
  <c r="H6370" i="1"/>
  <c r="J6370" i="1"/>
  <c r="H3292" i="1"/>
  <c r="J3292" i="1"/>
  <c r="I4508" i="1"/>
  <c r="G4508" i="1"/>
  <c r="H3461" i="1"/>
  <c r="J3461" i="1"/>
  <c r="H280" i="1"/>
  <c r="J280" i="1"/>
  <c r="H6100" i="1"/>
  <c r="J6100" i="1"/>
  <c r="H6641" i="1"/>
  <c r="J6641" i="1"/>
  <c r="H2033" i="1"/>
  <c r="J2033" i="1"/>
  <c r="H2927" i="1"/>
  <c r="J2927" i="1"/>
  <c r="I68" i="1"/>
  <c r="G68" i="1"/>
  <c r="H5830" i="1"/>
  <c r="J5830" i="1"/>
  <c r="H4939" i="1"/>
  <c r="J4939" i="1"/>
  <c r="H5111" i="1"/>
  <c r="J5111" i="1"/>
  <c r="H5219" i="1"/>
  <c r="J5219" i="1"/>
  <c r="H1992" i="1"/>
  <c r="J1992" i="1"/>
  <c r="H1467" i="1"/>
  <c r="J1467" i="1"/>
  <c r="H2294" i="1"/>
  <c r="J2294" i="1"/>
  <c r="H1938" i="1"/>
  <c r="J1938" i="1"/>
  <c r="H218" i="1"/>
  <c r="J218" i="1"/>
  <c r="H4589" i="1"/>
  <c r="J4589" i="1"/>
  <c r="H418" i="1"/>
  <c r="J418" i="1"/>
  <c r="I354" i="1"/>
  <c r="G354" i="1"/>
  <c r="I3102" i="1"/>
  <c r="G3102" i="1"/>
  <c r="H6473" i="1"/>
  <c r="J6473" i="1"/>
  <c r="J4738" i="1"/>
  <c r="H4738" i="1"/>
  <c r="H6336" i="1"/>
  <c r="J6336" i="1"/>
  <c r="H1165" i="1"/>
  <c r="J1165" i="1"/>
  <c r="F5681" i="1"/>
  <c r="E5681" i="1"/>
  <c r="I2950" i="1"/>
  <c r="G2950" i="1"/>
  <c r="I3898" i="1"/>
  <c r="G3898" i="1"/>
  <c r="I4081" i="1"/>
  <c r="G4081" i="1"/>
  <c r="I540" i="1"/>
  <c r="G540" i="1"/>
  <c r="I2903" i="1"/>
  <c r="G2903" i="1"/>
  <c r="I95" i="1"/>
  <c r="G95" i="1"/>
  <c r="I1461" i="1"/>
  <c r="G1461" i="1"/>
  <c r="I6287" i="1"/>
  <c r="G6287" i="1"/>
  <c r="H2808" i="1"/>
  <c r="J2808" i="1"/>
  <c r="I2088" i="1"/>
  <c r="G2088" i="1"/>
  <c r="I1263" i="1"/>
  <c r="G1263" i="1"/>
  <c r="I4389" i="1"/>
  <c r="G4389" i="1"/>
  <c r="I1466" i="1"/>
  <c r="G1466" i="1"/>
  <c r="H6254" i="1"/>
  <c r="J6254" i="1"/>
  <c r="H5122" i="1"/>
  <c r="J5122" i="1"/>
  <c r="I1814" i="1"/>
  <c r="G1814" i="1"/>
  <c r="I3988" i="1"/>
  <c r="G3988" i="1"/>
  <c r="I2206" i="1"/>
  <c r="G2206" i="1"/>
  <c r="I2423" i="1"/>
  <c r="G2423" i="1"/>
  <c r="I4274" i="1"/>
  <c r="G4274" i="1"/>
  <c r="I5087" i="1"/>
  <c r="G5087" i="1"/>
  <c r="I5450" i="1"/>
  <c r="G5450" i="1"/>
  <c r="I102" i="1"/>
  <c r="G102" i="1"/>
  <c r="I4083" i="1"/>
  <c r="G4083" i="1"/>
  <c r="I5464" i="1"/>
  <c r="G5464" i="1"/>
  <c r="I1598" i="1"/>
  <c r="G1598" i="1"/>
  <c r="I4154" i="1"/>
  <c r="G4154" i="1"/>
  <c r="I3431" i="1"/>
  <c r="G3431" i="1"/>
  <c r="I6335" i="1"/>
  <c r="G6335" i="1"/>
  <c r="I5570" i="1"/>
  <c r="G5570" i="1"/>
  <c r="I3521" i="1"/>
  <c r="G3521" i="1"/>
  <c r="I5611" i="1"/>
  <c r="G5611" i="1"/>
  <c r="I2844" i="1"/>
  <c r="G2844" i="1"/>
  <c r="I4201" i="1"/>
  <c r="G4201" i="1"/>
  <c r="I1834" i="1"/>
  <c r="G1834" i="1"/>
  <c r="I2204" i="1"/>
  <c r="G2204" i="1"/>
  <c r="I4151" i="1"/>
  <c r="G4151" i="1"/>
  <c r="I5486" i="1"/>
  <c r="G5486" i="1"/>
  <c r="I473" i="1"/>
  <c r="G473" i="1"/>
  <c r="F566" i="1"/>
  <c r="E566" i="1"/>
  <c r="H3515" i="1"/>
  <c r="J3515" i="1"/>
  <c r="I3922" i="1"/>
  <c r="G3922" i="1"/>
  <c r="I206" i="1"/>
  <c r="G206" i="1"/>
  <c r="I3274" i="1"/>
  <c r="G3274" i="1"/>
  <c r="H687" i="1"/>
  <c r="J687" i="1"/>
  <c r="I1415" i="1"/>
  <c r="G1415" i="1"/>
  <c r="I560" i="1"/>
  <c r="G560" i="1"/>
  <c r="I2698" i="1"/>
  <c r="G2698" i="1"/>
  <c r="I2692" i="1"/>
  <c r="G2692" i="1"/>
  <c r="I1424" i="1"/>
  <c r="G1424" i="1"/>
  <c r="I3896" i="1"/>
  <c r="G3896" i="1"/>
  <c r="I2186" i="1"/>
  <c r="G2186" i="1"/>
  <c r="I5813" i="1"/>
  <c r="G5813" i="1"/>
  <c r="I5028" i="1"/>
  <c r="G5028" i="1"/>
  <c r="I1091" i="1"/>
  <c r="G1091" i="1"/>
  <c r="I3782" i="1"/>
  <c r="G3782" i="1"/>
  <c r="I1586" i="1"/>
  <c r="G1586" i="1"/>
  <c r="I3032" i="1"/>
  <c r="G3032" i="1"/>
  <c r="I5752" i="1"/>
  <c r="G5752" i="1"/>
  <c r="I5927" i="1"/>
  <c r="G5927" i="1"/>
  <c r="I5038" i="1"/>
  <c r="G5038" i="1"/>
  <c r="I1968" i="1"/>
  <c r="G1968" i="1"/>
  <c r="I4672" i="1"/>
  <c r="G4672" i="1"/>
  <c r="I5004" i="1"/>
  <c r="G5004" i="1"/>
  <c r="I1244" i="1"/>
  <c r="G1244" i="1"/>
  <c r="I4444" i="1"/>
  <c r="G4444" i="1"/>
  <c r="I3790" i="1"/>
  <c r="G3790" i="1"/>
  <c r="I137" i="1"/>
  <c r="G137" i="1"/>
  <c r="I5635" i="1"/>
  <c r="G5635" i="1"/>
  <c r="I4280" i="1"/>
  <c r="G4280" i="1"/>
  <c r="I4734" i="1"/>
  <c r="G4734" i="1"/>
  <c r="I3909" i="1"/>
  <c r="G3909" i="1"/>
  <c r="I4110" i="1"/>
  <c r="G4110" i="1"/>
  <c r="I1930" i="1"/>
  <c r="G1930" i="1"/>
  <c r="I2271" i="1"/>
  <c r="G2271" i="1"/>
  <c r="I4824" i="1"/>
  <c r="G4824" i="1"/>
  <c r="I5071" i="1"/>
  <c r="G5071" i="1"/>
  <c r="I266" i="1"/>
  <c r="G266" i="1"/>
  <c r="I1571" i="1"/>
  <c r="G1571" i="1"/>
  <c r="I3313" i="1"/>
  <c r="G3313" i="1"/>
  <c r="I4702" i="1"/>
  <c r="G4702" i="1"/>
  <c r="F6537" i="1"/>
  <c r="E6537" i="1"/>
  <c r="F6415" i="1"/>
  <c r="E6415" i="1"/>
  <c r="F3349" i="1"/>
  <c r="E3349" i="1"/>
  <c r="F239" i="1"/>
  <c r="E239" i="1"/>
  <c r="F1063" i="1"/>
  <c r="E1063" i="1"/>
  <c r="F5188" i="1"/>
  <c r="E5188" i="1"/>
  <c r="F356" i="1"/>
  <c r="E356" i="1"/>
  <c r="E5857" i="1"/>
  <c r="F5857" i="1"/>
  <c r="F5037" i="1"/>
  <c r="E5037" i="1"/>
  <c r="F3900" i="1"/>
  <c r="E3900" i="1"/>
  <c r="F2339" i="1"/>
  <c r="E2339" i="1"/>
  <c r="F306" i="1"/>
  <c r="E306" i="1"/>
  <c r="J3438" i="1"/>
  <c r="H3438" i="1"/>
  <c r="H1941" i="1"/>
  <c r="J1941" i="1"/>
  <c r="I437" i="1"/>
  <c r="G437" i="1"/>
  <c r="J6658" i="1"/>
  <c r="H6658" i="1"/>
  <c r="H3414" i="1"/>
  <c r="J3414" i="1"/>
  <c r="I1410" i="1"/>
  <c r="G1410" i="1"/>
  <c r="H3379" i="1"/>
  <c r="J3379" i="1"/>
  <c r="J5580" i="1"/>
  <c r="H5580" i="1"/>
  <c r="H6679" i="1"/>
  <c r="J6679" i="1"/>
  <c r="H3635" i="1"/>
  <c r="J3635" i="1"/>
  <c r="H2585" i="1"/>
  <c r="J2585" i="1"/>
  <c r="J939" i="1"/>
  <c r="H939" i="1"/>
  <c r="H3338" i="1"/>
  <c r="J3338" i="1"/>
  <c r="J3995" i="1"/>
  <c r="H3995" i="1"/>
  <c r="H4473" i="1"/>
  <c r="J4473" i="1"/>
  <c r="H2877" i="1"/>
  <c r="J2877" i="1"/>
  <c r="H5727" i="1"/>
  <c r="J5727" i="1"/>
  <c r="J1224" i="1"/>
  <c r="H1224" i="1"/>
  <c r="H3742" i="1"/>
  <c r="J3742" i="1"/>
  <c r="H1560" i="1"/>
  <c r="J1560" i="1"/>
  <c r="H6549" i="1"/>
  <c r="J6549" i="1"/>
  <c r="H164" i="1"/>
  <c r="J164" i="1"/>
  <c r="H2429" i="1"/>
  <c r="J2429" i="1"/>
  <c r="H3688" i="1"/>
  <c r="J3688" i="1"/>
  <c r="I188" i="1"/>
  <c r="G188" i="1"/>
  <c r="H1514" i="1"/>
  <c r="J1514" i="1"/>
  <c r="H1810" i="1"/>
  <c r="J1810" i="1"/>
  <c r="H1999" i="1"/>
  <c r="J1999" i="1"/>
  <c r="H2635" i="1"/>
  <c r="J2635" i="1"/>
  <c r="H4618" i="1"/>
  <c r="J4618" i="1"/>
  <c r="H1359" i="1"/>
  <c r="J1359" i="1"/>
  <c r="I2719" i="1"/>
  <c r="G2719" i="1"/>
  <c r="H2488" i="1"/>
  <c r="J2488" i="1"/>
  <c r="H4061" i="1"/>
  <c r="J4061" i="1"/>
  <c r="H3660" i="1"/>
  <c r="J3660" i="1"/>
  <c r="J4887" i="1"/>
  <c r="H4887" i="1"/>
  <c r="H3815" i="1"/>
  <c r="J3815" i="1"/>
  <c r="H5052" i="1"/>
  <c r="J5052" i="1"/>
  <c r="H1171" i="1"/>
  <c r="J1171" i="1"/>
  <c r="J5729" i="1"/>
  <c r="H5729" i="1"/>
  <c r="J3592" i="1"/>
  <c r="H3592" i="1"/>
  <c r="H5798" i="1"/>
  <c r="J5798" i="1"/>
  <c r="F4826" i="1"/>
  <c r="E4826" i="1"/>
  <c r="F1643" i="1"/>
  <c r="E1643" i="1"/>
  <c r="F260" i="1"/>
  <c r="E260" i="1"/>
  <c r="F396" i="1"/>
  <c r="E396" i="1"/>
  <c r="F5731" i="1"/>
  <c r="E5731" i="1"/>
  <c r="E4821" i="1"/>
  <c r="F4821" i="1"/>
  <c r="F4343" i="1"/>
  <c r="E4343" i="1"/>
  <c r="F2520" i="1"/>
  <c r="E2520" i="1"/>
  <c r="F1553" i="1"/>
  <c r="E1553" i="1"/>
  <c r="F238" i="1"/>
  <c r="E238" i="1"/>
  <c r="F6076" i="1"/>
  <c r="E6076" i="1"/>
  <c r="F6055" i="1"/>
  <c r="E6055" i="1"/>
  <c r="F4856" i="1"/>
  <c r="E4856" i="1"/>
  <c r="E4439" i="1"/>
  <c r="F4439" i="1"/>
  <c r="F2217" i="1"/>
  <c r="E2217" i="1"/>
  <c r="F399" i="1"/>
  <c r="E399" i="1"/>
  <c r="H573" i="1"/>
  <c r="J573" i="1"/>
  <c r="H2706" i="1"/>
  <c r="J2706" i="1"/>
  <c r="F5608" i="1"/>
  <c r="E5608" i="1"/>
  <c r="F3121" i="1"/>
  <c r="E3121" i="1"/>
  <c r="F2144" i="1"/>
  <c r="E2144" i="1"/>
  <c r="F6053" i="1"/>
  <c r="E6053" i="1"/>
  <c r="E3555" i="1"/>
  <c r="F3555" i="1"/>
  <c r="F1128" i="1"/>
  <c r="E1128" i="1"/>
  <c r="F6691" i="1"/>
  <c r="E6691" i="1"/>
  <c r="F2836" i="1"/>
  <c r="E2836" i="1"/>
  <c r="I6618" i="1"/>
  <c r="G6618" i="1"/>
  <c r="H6345" i="1"/>
  <c r="J6345" i="1"/>
  <c r="I3614" i="1"/>
  <c r="G3614" i="1"/>
  <c r="I2085" i="1"/>
  <c r="G2085" i="1"/>
  <c r="I1945" i="1"/>
  <c r="G1945" i="1"/>
  <c r="I3107" i="1"/>
  <c r="G3107" i="1"/>
  <c r="I1936" i="1"/>
  <c r="G1936" i="1"/>
  <c r="I190" i="1"/>
  <c r="G190" i="1"/>
  <c r="I1950" i="1"/>
  <c r="G1950" i="1"/>
  <c r="I5445" i="1"/>
  <c r="G5445" i="1"/>
  <c r="H5362" i="1"/>
  <c r="J5362" i="1"/>
  <c r="I6536" i="1"/>
  <c r="G6536" i="1"/>
  <c r="I918" i="1"/>
  <c r="G918" i="1"/>
  <c r="I4525" i="1"/>
  <c r="G4525" i="1"/>
  <c r="I2915" i="1"/>
  <c r="G2915" i="1"/>
  <c r="I4691" i="1"/>
  <c r="G4691" i="1"/>
  <c r="I5617" i="1"/>
  <c r="G5617" i="1"/>
  <c r="I6170" i="1"/>
  <c r="G6170" i="1"/>
  <c r="I198" i="1"/>
  <c r="G198" i="1"/>
  <c r="I479" i="1"/>
  <c r="G479" i="1"/>
  <c r="I3750" i="1"/>
  <c r="G3750" i="1"/>
  <c r="I3147" i="1"/>
  <c r="G3147" i="1"/>
  <c r="I2859" i="1"/>
  <c r="G2859" i="1"/>
  <c r="I5206" i="1"/>
  <c r="G5206" i="1"/>
  <c r="I4181" i="1"/>
  <c r="G4181" i="1"/>
  <c r="I2430" i="1"/>
  <c r="G2430" i="1"/>
  <c r="I1204" i="1"/>
  <c r="G1204" i="1"/>
  <c r="I4496" i="1"/>
  <c r="G4496" i="1"/>
  <c r="I4070" i="1"/>
  <c r="G4070" i="1"/>
  <c r="I4411" i="1"/>
  <c r="G4411" i="1"/>
  <c r="I369" i="1"/>
  <c r="G369" i="1"/>
  <c r="I3512" i="1"/>
  <c r="G3512" i="1"/>
  <c r="I4539" i="1"/>
  <c r="G4539" i="1"/>
  <c r="I6523" i="1"/>
  <c r="G6523" i="1"/>
  <c r="I5748" i="1"/>
  <c r="G5748" i="1"/>
  <c r="H1919" i="1"/>
  <c r="J1919" i="1"/>
  <c r="I445" i="1"/>
  <c r="G445" i="1"/>
  <c r="I4013" i="1"/>
  <c r="G4013" i="1"/>
  <c r="H4309" i="1"/>
  <c r="J4309" i="1"/>
  <c r="F5921" i="1"/>
  <c r="E5921" i="1"/>
  <c r="F5577" i="1"/>
  <c r="E5577" i="1"/>
  <c r="E2237" i="1"/>
  <c r="F2237" i="1"/>
  <c r="F384" i="1"/>
  <c r="E384" i="1"/>
  <c r="I1842" i="1"/>
  <c r="G1842" i="1"/>
  <c r="I5354" i="1"/>
  <c r="G5354" i="1"/>
  <c r="I1545" i="1"/>
  <c r="G1545" i="1"/>
  <c r="I3161" i="1"/>
  <c r="G3161" i="1"/>
  <c r="I2125" i="1"/>
  <c r="G2125" i="1"/>
  <c r="I176" i="1"/>
  <c r="G176" i="1"/>
  <c r="I2749" i="1"/>
  <c r="G2749" i="1"/>
  <c r="I5513" i="1"/>
  <c r="G5513" i="1"/>
  <c r="I6074" i="1"/>
  <c r="G6074" i="1"/>
  <c r="I1274" i="1"/>
  <c r="G1274" i="1"/>
  <c r="I1071" i="1"/>
  <c r="G1071" i="1"/>
  <c r="I2460" i="1"/>
  <c r="G2460" i="1"/>
  <c r="I1061" i="1"/>
  <c r="G1061" i="1"/>
  <c r="H2384" i="1"/>
  <c r="J2384" i="1"/>
  <c r="I5879" i="1"/>
  <c r="G5879" i="1"/>
  <c r="I4086" i="1"/>
  <c r="G4086" i="1"/>
  <c r="I2504" i="1"/>
  <c r="G2504" i="1"/>
  <c r="I1708" i="1"/>
  <c r="G1708" i="1"/>
  <c r="I6728" i="1"/>
  <c r="G6728" i="1"/>
  <c r="I3247" i="1"/>
  <c r="G3247" i="1"/>
  <c r="I4408" i="1"/>
  <c r="G4408" i="1"/>
  <c r="I4586" i="1"/>
  <c r="G4586" i="1"/>
  <c r="I3248" i="1"/>
  <c r="G3248" i="1"/>
  <c r="I1626" i="1"/>
  <c r="G1626" i="1"/>
  <c r="I3288" i="1"/>
  <c r="G3288" i="1"/>
  <c r="I475" i="1"/>
  <c r="G475" i="1"/>
  <c r="I4897" i="1"/>
  <c r="G4897" i="1"/>
  <c r="I5267" i="1"/>
  <c r="G5267" i="1"/>
  <c r="I4613" i="1"/>
  <c r="G4613" i="1"/>
  <c r="I5073" i="1"/>
  <c r="G5073" i="1"/>
  <c r="I5610" i="1"/>
  <c r="G5610" i="1"/>
  <c r="I4301" i="1"/>
  <c r="G4301" i="1"/>
  <c r="I1456" i="1"/>
  <c r="G1456" i="1"/>
  <c r="I834" i="1"/>
  <c r="G834" i="1"/>
  <c r="H4234" i="1"/>
  <c r="J4234" i="1"/>
  <c r="I6312" i="1"/>
  <c r="G6312" i="1"/>
  <c r="H4506" i="1"/>
  <c r="J4506" i="1"/>
  <c r="I3771" i="1"/>
  <c r="G3771" i="1"/>
  <c r="I4914" i="1"/>
  <c r="G4914" i="1"/>
  <c r="I2403" i="1"/>
  <c r="G2403" i="1"/>
  <c r="I3800" i="1"/>
  <c r="G3800" i="1"/>
  <c r="I6670" i="1"/>
  <c r="G6670" i="1"/>
  <c r="F4381" i="1"/>
  <c r="E4381" i="1"/>
  <c r="F6458" i="1"/>
  <c r="E6458" i="1"/>
  <c r="F1518" i="1"/>
  <c r="E1518" i="1"/>
  <c r="E5417" i="1"/>
  <c r="F5417" i="1"/>
  <c r="F2636" i="1"/>
  <c r="E2636" i="1"/>
  <c r="F66" i="1"/>
  <c r="E66" i="1"/>
  <c r="F6462" i="1"/>
  <c r="E6462" i="1"/>
  <c r="F3986" i="1"/>
  <c r="E3986" i="1"/>
  <c r="F35" i="1"/>
  <c r="E35" i="1"/>
  <c r="E5405" i="1"/>
  <c r="F5405" i="1"/>
  <c r="I6339" i="1"/>
  <c r="G6339" i="1"/>
  <c r="H3049" i="1"/>
  <c r="J3049" i="1"/>
  <c r="J1539" i="1"/>
  <c r="H1539" i="1"/>
  <c r="I5805" i="1"/>
  <c r="G5805" i="1"/>
  <c r="H4377" i="1"/>
  <c r="J4377" i="1"/>
  <c r="H2254" i="1"/>
  <c r="J2254" i="1"/>
  <c r="H2811" i="1"/>
  <c r="J2811" i="1"/>
  <c r="H1354" i="1"/>
  <c r="J1354" i="1"/>
  <c r="H1523" i="1"/>
  <c r="J1523" i="1"/>
  <c r="H2449" i="1"/>
  <c r="J2449" i="1"/>
  <c r="H4410" i="1"/>
  <c r="J4410" i="1"/>
  <c r="I2584" i="1"/>
  <c r="G2584" i="1"/>
  <c r="H6189" i="1"/>
  <c r="J6189" i="1"/>
  <c r="H4637" i="1"/>
  <c r="J4637" i="1"/>
  <c r="H5139" i="1"/>
  <c r="J5139" i="1"/>
  <c r="H6212" i="1"/>
  <c r="J6212" i="1"/>
  <c r="H3179" i="1"/>
  <c r="J3179" i="1"/>
  <c r="J2651" i="1"/>
  <c r="H2651" i="1"/>
  <c r="H1747" i="1"/>
  <c r="J1747" i="1"/>
  <c r="I2576" i="1"/>
  <c r="G2576" i="1"/>
  <c r="H1721" i="1"/>
  <c r="J1721" i="1"/>
  <c r="H5365" i="1"/>
  <c r="J5365" i="1"/>
  <c r="H4973" i="1"/>
  <c r="J4973" i="1"/>
  <c r="H1116" i="1"/>
  <c r="J1116" i="1"/>
  <c r="H2178" i="1"/>
  <c r="J2178" i="1"/>
  <c r="I4303" i="1"/>
  <c r="G4303" i="1"/>
  <c r="H1876" i="1"/>
  <c r="J1876" i="1"/>
  <c r="H4011" i="1"/>
  <c r="J4011" i="1"/>
  <c r="H4066" i="1"/>
  <c r="J4066" i="1"/>
  <c r="H530" i="1"/>
  <c r="J530" i="1"/>
  <c r="H5032" i="1"/>
  <c r="J5032" i="1"/>
  <c r="I3182" i="1"/>
  <c r="G3182" i="1"/>
  <c r="F1010" i="1"/>
  <c r="E1010" i="1"/>
  <c r="F5076" i="1"/>
  <c r="E5076" i="1"/>
  <c r="F1846" i="1"/>
  <c r="E1846" i="1"/>
  <c r="E3117" i="1"/>
  <c r="F3117" i="1"/>
  <c r="I3014" i="1"/>
  <c r="G3014" i="1"/>
  <c r="F2385" i="1"/>
  <c r="E2385" i="1"/>
  <c r="F5086" i="1"/>
  <c r="E5086" i="1"/>
  <c r="I1441" i="1"/>
  <c r="G1441" i="1"/>
  <c r="F4807" i="1"/>
  <c r="E4807" i="1"/>
  <c r="H3142" i="1"/>
  <c r="J3142" i="1"/>
  <c r="I1309" i="1"/>
  <c r="G1309" i="1"/>
  <c r="I30" i="1"/>
  <c r="G30" i="1"/>
  <c r="I1570" i="1"/>
  <c r="G1570" i="1"/>
  <c r="I4271" i="1"/>
  <c r="G4271" i="1"/>
  <c r="I6250" i="1"/>
  <c r="G6250" i="1"/>
  <c r="I2930" i="1"/>
  <c r="G2930" i="1"/>
  <c r="I4358" i="1"/>
  <c r="G4358" i="1"/>
  <c r="I2511" i="1"/>
  <c r="G2511" i="1"/>
  <c r="I3423" i="1"/>
  <c r="G3423" i="1"/>
  <c r="H5335" i="1"/>
  <c r="J5335" i="1"/>
  <c r="I5640" i="1"/>
  <c r="G5640" i="1"/>
  <c r="I2246" i="1"/>
  <c r="G2246" i="1"/>
  <c r="I1762" i="1"/>
  <c r="G1762" i="1"/>
  <c r="I570" i="1"/>
  <c r="G570" i="1"/>
  <c r="I5723" i="1"/>
  <c r="G5723" i="1"/>
  <c r="I5163" i="1"/>
  <c r="G5163" i="1"/>
  <c r="I2031" i="1"/>
  <c r="G2031" i="1"/>
  <c r="I3869" i="1"/>
  <c r="G3869" i="1"/>
  <c r="I3116" i="1"/>
  <c r="G3116" i="1"/>
  <c r="I1267" i="1"/>
  <c r="G1267" i="1"/>
  <c r="I1793" i="1"/>
  <c r="G1793" i="1"/>
  <c r="I4113" i="1"/>
  <c r="G4113" i="1"/>
  <c r="I1511" i="1"/>
  <c r="G1511" i="1"/>
  <c r="I4509" i="1"/>
  <c r="G4509" i="1"/>
  <c r="I4142" i="1"/>
  <c r="G4142" i="1"/>
  <c r="H3763" i="1"/>
  <c r="J3763" i="1"/>
  <c r="I4916" i="1"/>
  <c r="G4916" i="1"/>
  <c r="H5164" i="1"/>
  <c r="J5164" i="1"/>
  <c r="H1769" i="1"/>
  <c r="J1769" i="1"/>
  <c r="I5926" i="1"/>
  <c r="G5926" i="1"/>
  <c r="I3368" i="1"/>
  <c r="G3368" i="1"/>
  <c r="I2887" i="1"/>
  <c r="G2887" i="1"/>
  <c r="I6101" i="1"/>
  <c r="G6101" i="1"/>
  <c r="I253" i="1"/>
  <c r="G253" i="1"/>
  <c r="I2992" i="1"/>
  <c r="G2992" i="1"/>
  <c r="H2285" i="1"/>
  <c r="J2285" i="1"/>
  <c r="I2685" i="1"/>
  <c r="G2685" i="1"/>
  <c r="I1245" i="1"/>
  <c r="G1245" i="1"/>
  <c r="I5338" i="1"/>
  <c r="G5338" i="1"/>
  <c r="H2425" i="1"/>
  <c r="J2425" i="1"/>
  <c r="I2783" i="1"/>
  <c r="G2783" i="1"/>
  <c r="I4704" i="1"/>
  <c r="G4704" i="1"/>
  <c r="I194" i="1"/>
  <c r="G194" i="1"/>
  <c r="I297" i="1"/>
  <c r="G297" i="1"/>
  <c r="I2750" i="1"/>
  <c r="G2750" i="1"/>
  <c r="I3031" i="1"/>
  <c r="G3031" i="1"/>
  <c r="J5434" i="1"/>
  <c r="H5434" i="1"/>
  <c r="I6708" i="1"/>
  <c r="G6708" i="1"/>
  <c r="I4141" i="1"/>
  <c r="G4141" i="1"/>
  <c r="I3689" i="1"/>
  <c r="G3689" i="1"/>
  <c r="H2552" i="1"/>
  <c r="J2552" i="1"/>
  <c r="H6588" i="1"/>
  <c r="J6588" i="1"/>
  <c r="I1183" i="1"/>
  <c r="G1183" i="1"/>
  <c r="I3540" i="1"/>
  <c r="G3540" i="1"/>
  <c r="I2751" i="1"/>
  <c r="G2751" i="1"/>
  <c r="I2909" i="1"/>
  <c r="G2909" i="1"/>
  <c r="I6154" i="1"/>
  <c r="G6154" i="1"/>
  <c r="I5476" i="1"/>
  <c r="G5476" i="1"/>
  <c r="I1102" i="1"/>
  <c r="G1102" i="1"/>
  <c r="I6500" i="1"/>
  <c r="G6500" i="1"/>
  <c r="H6690" i="1"/>
  <c r="J6690" i="1"/>
  <c r="I5397" i="1"/>
  <c r="G5397" i="1"/>
  <c r="I4692" i="1"/>
  <c r="G4692" i="1"/>
  <c r="H4883" i="1"/>
  <c r="J4883" i="1"/>
  <c r="H4232" i="1"/>
  <c r="J4232" i="1"/>
  <c r="H1012" i="1"/>
  <c r="J1012" i="1"/>
  <c r="I1724" i="1"/>
  <c r="G1724" i="1"/>
  <c r="I1366" i="1"/>
  <c r="G1366" i="1"/>
  <c r="I4763" i="1"/>
  <c r="G4763" i="1"/>
  <c r="I3899" i="1"/>
  <c r="G3899" i="1"/>
  <c r="I1348" i="1"/>
  <c r="G1348" i="1"/>
  <c r="I6222" i="1"/>
  <c r="G6222" i="1"/>
  <c r="I2957" i="1"/>
  <c r="G2957" i="1"/>
  <c r="I2997" i="1"/>
  <c r="G2997" i="1"/>
  <c r="I5515" i="1"/>
  <c r="G5515" i="1"/>
  <c r="I2976" i="1"/>
  <c r="G2976" i="1"/>
  <c r="I6361" i="1"/>
  <c r="G6361" i="1"/>
  <c r="I6572" i="1"/>
  <c r="G6572" i="1"/>
  <c r="I6173" i="1"/>
  <c r="G6173" i="1"/>
  <c r="I5687" i="1"/>
  <c r="G5687" i="1"/>
  <c r="I1878" i="1"/>
  <c r="G1878" i="1"/>
  <c r="F3456" i="1"/>
  <c r="E3456" i="1"/>
  <c r="E1887" i="1"/>
  <c r="F1887" i="1"/>
  <c r="F2745" i="1"/>
  <c r="E2745" i="1"/>
  <c r="F4963" i="1"/>
  <c r="E4963" i="1"/>
  <c r="F1332" i="1"/>
  <c r="E1332" i="1"/>
  <c r="H5690" i="1"/>
  <c r="J5690" i="1"/>
  <c r="H131" i="1"/>
  <c r="J131" i="1"/>
  <c r="H1026" i="1"/>
  <c r="J1026" i="1"/>
  <c r="H2771" i="1"/>
  <c r="J2771" i="1"/>
  <c r="H2938" i="1"/>
  <c r="J2938" i="1"/>
  <c r="H3619" i="1"/>
  <c r="J3619" i="1"/>
  <c r="H1904" i="1"/>
  <c r="J1904" i="1"/>
  <c r="H5014" i="1"/>
  <c r="J5014" i="1"/>
  <c r="H4474" i="1"/>
  <c r="J4474" i="1"/>
  <c r="I2381" i="1"/>
  <c r="G2381" i="1"/>
  <c r="I6622" i="1"/>
  <c r="G6622" i="1"/>
  <c r="H2202" i="1"/>
  <c r="J2202" i="1"/>
  <c r="H3405" i="1"/>
  <c r="J3405" i="1"/>
  <c r="I3249" i="1"/>
  <c r="G3249" i="1"/>
  <c r="H5964" i="1"/>
  <c r="J5964" i="1"/>
  <c r="H6379" i="1"/>
  <c r="J6379" i="1"/>
  <c r="H5173" i="1"/>
  <c r="J5173" i="1"/>
  <c r="H607" i="1"/>
  <c r="J607" i="1"/>
  <c r="H897" i="1"/>
  <c r="J897" i="1"/>
  <c r="H6501" i="1"/>
  <c r="J6501" i="1"/>
  <c r="H5589" i="1"/>
  <c r="J5589" i="1"/>
  <c r="H5049" i="1"/>
  <c r="J5049" i="1"/>
  <c r="H3779" i="1"/>
  <c r="J3779" i="1"/>
  <c r="H4264" i="1"/>
  <c r="J4264" i="1"/>
  <c r="H1365" i="1"/>
  <c r="J1365" i="1"/>
  <c r="J1669" i="1"/>
  <c r="H1669" i="1"/>
  <c r="H2535" i="1"/>
  <c r="J2535" i="1"/>
  <c r="H6586" i="1"/>
  <c r="J6586" i="1"/>
  <c r="H549" i="1"/>
  <c r="J549" i="1"/>
  <c r="H2674" i="1"/>
  <c r="J2674" i="1"/>
  <c r="H5935" i="1"/>
  <c r="J5935" i="1"/>
  <c r="H5298" i="1"/>
  <c r="J5298" i="1"/>
  <c r="H3190" i="1"/>
  <c r="J3190" i="1"/>
  <c r="H5263" i="1"/>
  <c r="J5263" i="1"/>
  <c r="H3567" i="1"/>
  <c r="J3567" i="1"/>
  <c r="H6478" i="1"/>
  <c r="J6478" i="1"/>
  <c r="H5749" i="1"/>
  <c r="J5749" i="1"/>
  <c r="H6453" i="1"/>
  <c r="J6453" i="1"/>
  <c r="J6340" i="1"/>
  <c r="H6340" i="1"/>
  <c r="J6559" i="1"/>
  <c r="H6559" i="1"/>
  <c r="J4103" i="1"/>
  <c r="H4103" i="1"/>
  <c r="F3048" i="1"/>
  <c r="E3048" i="1"/>
  <c r="F3531" i="1"/>
  <c r="E3531" i="1"/>
  <c r="F525" i="1"/>
  <c r="E525" i="1"/>
  <c r="F4020" i="1"/>
  <c r="E4020" i="1"/>
  <c r="E5874" i="1"/>
  <c r="F5874" i="1"/>
  <c r="F2103" i="1"/>
  <c r="E2103" i="1"/>
  <c r="H1944" i="1"/>
  <c r="J1944" i="1"/>
  <c r="F4716" i="1"/>
  <c r="E4716" i="1"/>
  <c r="F225" i="1"/>
  <c r="E225" i="1"/>
  <c r="I3603" i="1"/>
  <c r="G3603" i="1"/>
  <c r="I5467" i="1"/>
  <c r="G5467" i="1"/>
  <c r="I2350" i="1"/>
  <c r="G2350" i="1"/>
  <c r="I572" i="1"/>
  <c r="G572" i="1"/>
  <c r="H4921" i="1"/>
  <c r="J4921" i="1"/>
  <c r="I3064" i="1"/>
  <c r="G3064" i="1"/>
  <c r="I333" i="1"/>
  <c r="G333" i="1"/>
  <c r="I6262" i="1"/>
  <c r="G6262" i="1"/>
  <c r="I269" i="1"/>
  <c r="G269" i="1"/>
  <c r="I4319" i="1"/>
  <c r="G4319" i="1"/>
  <c r="I512" i="1"/>
  <c r="G512" i="1"/>
  <c r="I4370" i="1"/>
  <c r="G4370" i="1"/>
  <c r="H490" i="1"/>
  <c r="J490" i="1"/>
  <c r="I2394" i="1"/>
  <c r="G2394" i="1"/>
  <c r="I2616" i="1"/>
  <c r="G2616" i="1"/>
  <c r="I4472" i="1"/>
  <c r="G4472" i="1"/>
  <c r="H3264" i="1"/>
  <c r="J3264" i="1"/>
  <c r="I4195" i="1"/>
  <c r="G4195" i="1"/>
  <c r="I6261" i="1"/>
  <c r="G6261" i="1"/>
  <c r="I5451" i="1"/>
  <c r="G5451" i="1"/>
  <c r="I1196" i="1"/>
  <c r="G1196" i="1"/>
  <c r="I1925" i="1"/>
  <c r="G1925" i="1"/>
  <c r="H1084" i="1"/>
  <c r="J1084" i="1"/>
  <c r="I1614" i="1"/>
  <c r="G1614" i="1"/>
  <c r="H2739" i="1"/>
  <c r="J2739" i="1"/>
  <c r="I2454" i="1"/>
  <c r="G2454" i="1"/>
  <c r="I5437" i="1"/>
  <c r="G5437" i="1"/>
  <c r="I4429" i="1"/>
  <c r="G4429" i="1"/>
  <c r="I106" i="1"/>
  <c r="G106" i="1"/>
  <c r="I3217" i="1"/>
  <c r="G3217" i="1"/>
  <c r="I5794" i="1"/>
  <c r="G5794" i="1"/>
  <c r="I2279" i="1"/>
  <c r="G2279" i="1"/>
  <c r="I1269" i="1"/>
  <c r="G1269" i="1"/>
  <c r="I4852" i="1"/>
  <c r="G4852" i="1"/>
  <c r="I6142" i="1"/>
  <c r="G6142" i="1"/>
  <c r="I6298" i="1"/>
  <c r="G6298" i="1"/>
  <c r="I5726" i="1"/>
  <c r="G5726" i="1"/>
  <c r="I2880" i="1"/>
  <c r="G2880" i="1"/>
  <c r="I696" i="1"/>
  <c r="G696" i="1"/>
  <c r="I6404" i="1"/>
  <c r="G6404" i="1"/>
  <c r="I1311" i="1"/>
  <c r="G1311" i="1"/>
  <c r="I4645" i="1"/>
  <c r="G4645" i="1"/>
  <c r="I4834" i="1"/>
  <c r="G4834" i="1"/>
  <c r="I2045" i="1"/>
  <c r="G2045" i="1"/>
  <c r="I2298" i="1"/>
  <c r="G2298" i="1"/>
  <c r="I5649" i="1"/>
  <c r="G5649" i="1"/>
  <c r="I1753" i="1"/>
  <c r="G1753" i="1"/>
  <c r="I4675" i="1"/>
  <c r="G4675" i="1"/>
  <c r="I157" i="1"/>
  <c r="G157" i="1"/>
  <c r="I295" i="1"/>
  <c r="G295" i="1"/>
  <c r="I4115" i="1"/>
  <c r="G4115" i="1"/>
  <c r="I2289" i="1"/>
  <c r="G2289" i="1"/>
  <c r="I611" i="1"/>
  <c r="G611" i="1"/>
  <c r="I847" i="1"/>
  <c r="G847" i="1"/>
  <c r="I3530" i="1"/>
  <c r="G3530" i="1"/>
  <c r="I752" i="1"/>
  <c r="G752" i="1"/>
  <c r="I5955" i="1"/>
  <c r="G5955" i="1"/>
  <c r="I4781" i="1"/>
  <c r="G4781" i="1"/>
  <c r="I3786" i="1"/>
  <c r="G3786" i="1"/>
  <c r="H277" i="1"/>
  <c r="J277" i="1"/>
  <c r="I5959" i="1"/>
  <c r="G5959" i="1"/>
  <c r="I3625" i="1"/>
  <c r="G3625" i="1"/>
  <c r="I5718" i="1"/>
  <c r="G5718" i="1"/>
  <c r="I1078" i="1"/>
  <c r="G1078" i="1"/>
  <c r="I1993" i="1"/>
  <c r="G1993" i="1"/>
  <c r="I3739" i="1"/>
  <c r="G3739" i="1"/>
  <c r="I6314" i="1"/>
  <c r="G6314" i="1"/>
  <c r="I571" i="1"/>
  <c r="G571" i="1"/>
  <c r="I2269" i="1"/>
  <c r="G2269" i="1"/>
  <c r="H2592" i="1"/>
  <c r="J2592" i="1"/>
  <c r="I1690" i="1"/>
  <c r="G1690" i="1"/>
  <c r="I1222" i="1"/>
  <c r="G1222" i="1"/>
  <c r="I5331" i="1"/>
  <c r="G5331" i="1"/>
  <c r="I6073" i="1"/>
  <c r="G6073" i="1"/>
  <c r="I6667" i="1"/>
  <c r="G6667" i="1"/>
  <c r="E6024" i="1"/>
  <c r="F6024" i="1"/>
  <c r="H2950" i="1"/>
  <c r="J2950" i="1"/>
  <c r="H3898" i="1"/>
  <c r="J3898" i="1"/>
  <c r="H4081" i="1"/>
  <c r="J4081" i="1"/>
  <c r="H540" i="1"/>
  <c r="J540" i="1"/>
  <c r="H2903" i="1"/>
  <c r="J2903" i="1"/>
  <c r="H95" i="1"/>
  <c r="J95" i="1"/>
  <c r="J1461" i="1"/>
  <c r="H1461" i="1"/>
  <c r="H6287" i="1"/>
  <c r="J6287" i="1"/>
  <c r="I2808" i="1"/>
  <c r="G2808" i="1"/>
  <c r="J2088" i="1"/>
  <c r="H2088" i="1"/>
  <c r="H1263" i="1"/>
  <c r="J1263" i="1"/>
  <c r="H4389" i="1"/>
  <c r="J4389" i="1"/>
  <c r="H1466" i="1"/>
  <c r="J1466" i="1"/>
  <c r="I6254" i="1"/>
  <c r="G6254" i="1"/>
  <c r="I5122" i="1"/>
  <c r="G5122" i="1"/>
  <c r="J1814" i="1"/>
  <c r="H1814" i="1"/>
  <c r="H3988" i="1"/>
  <c r="J3988" i="1"/>
  <c r="H2206" i="1"/>
  <c r="J2206" i="1"/>
  <c r="J2423" i="1"/>
  <c r="H2423" i="1"/>
  <c r="H4274" i="1"/>
  <c r="J4274" i="1"/>
  <c r="H5087" i="1"/>
  <c r="J5087" i="1"/>
  <c r="H5450" i="1"/>
  <c r="J5450" i="1"/>
  <c r="H102" i="1"/>
  <c r="J102" i="1"/>
  <c r="H4083" i="1"/>
  <c r="J4083" i="1"/>
  <c r="H5464" i="1"/>
  <c r="J5464" i="1"/>
  <c r="H1598" i="1"/>
  <c r="J1598" i="1"/>
  <c r="H4154" i="1"/>
  <c r="J4154" i="1"/>
  <c r="H3431" i="1"/>
  <c r="J3431" i="1"/>
  <c r="J6335" i="1"/>
  <c r="H6335" i="1"/>
  <c r="H5570" i="1"/>
  <c r="J5570" i="1"/>
  <c r="H3521" i="1"/>
  <c r="J3521" i="1"/>
  <c r="H5611" i="1"/>
  <c r="J5611" i="1"/>
  <c r="H2844" i="1"/>
  <c r="J2844" i="1"/>
  <c r="H4201" i="1"/>
  <c r="J4201" i="1"/>
  <c r="H1834" i="1"/>
  <c r="J1834" i="1"/>
  <c r="H2204" i="1"/>
  <c r="J2204" i="1"/>
  <c r="H4151" i="1"/>
  <c r="J4151" i="1"/>
  <c r="H5486" i="1"/>
  <c r="J5486" i="1"/>
  <c r="H473" i="1"/>
  <c r="J473" i="1"/>
  <c r="F1341" i="1"/>
  <c r="E1341" i="1"/>
  <c r="I3515" i="1"/>
  <c r="G3515" i="1"/>
  <c r="H3922" i="1"/>
  <c r="J3922" i="1"/>
  <c r="H206" i="1"/>
  <c r="J206" i="1"/>
  <c r="H3274" i="1"/>
  <c r="J3274" i="1"/>
  <c r="I687" i="1"/>
  <c r="G687" i="1"/>
  <c r="J1415" i="1"/>
  <c r="H1415" i="1"/>
  <c r="H560" i="1"/>
  <c r="J560" i="1"/>
  <c r="J2698" i="1"/>
  <c r="H2698" i="1"/>
  <c r="H2692" i="1"/>
  <c r="J2692" i="1"/>
  <c r="H1424" i="1"/>
  <c r="J1424" i="1"/>
  <c r="H3896" i="1"/>
  <c r="J3896" i="1"/>
  <c r="J2186" i="1"/>
  <c r="H2186" i="1"/>
  <c r="H5813" i="1"/>
  <c r="J5813" i="1"/>
  <c r="H5028" i="1"/>
  <c r="J5028" i="1"/>
  <c r="J1091" i="1"/>
  <c r="H1091" i="1"/>
  <c r="J3782" i="1"/>
  <c r="H3782" i="1"/>
  <c r="H1586" i="1"/>
  <c r="J1586" i="1"/>
  <c r="H3032" i="1"/>
  <c r="J3032" i="1"/>
  <c r="J5752" i="1"/>
  <c r="H5752" i="1"/>
  <c r="H5927" i="1"/>
  <c r="J5927" i="1"/>
  <c r="H5038" i="1"/>
  <c r="J5038" i="1"/>
  <c r="H1968" i="1"/>
  <c r="J1968" i="1"/>
  <c r="H4672" i="1"/>
  <c r="J4672" i="1"/>
  <c r="H5004" i="1"/>
  <c r="J5004" i="1"/>
  <c r="H1244" i="1"/>
  <c r="J1244" i="1"/>
  <c r="H4444" i="1"/>
  <c r="J4444" i="1"/>
  <c r="J3790" i="1"/>
  <c r="H3790" i="1"/>
  <c r="H137" i="1"/>
  <c r="J137" i="1"/>
  <c r="H5635" i="1"/>
  <c r="J5635" i="1"/>
  <c r="H4280" i="1"/>
  <c r="J4280" i="1"/>
  <c r="H4734" i="1"/>
  <c r="J4734" i="1"/>
  <c r="H3909" i="1"/>
  <c r="J3909" i="1"/>
  <c r="H4110" i="1"/>
  <c r="J4110" i="1"/>
  <c r="H1930" i="1"/>
  <c r="J1930" i="1"/>
  <c r="H2271" i="1"/>
  <c r="J2271" i="1"/>
  <c r="H4824" i="1"/>
  <c r="J4824" i="1"/>
  <c r="H5071" i="1"/>
  <c r="J5071" i="1"/>
  <c r="H266" i="1"/>
  <c r="J266" i="1"/>
  <c r="H1571" i="1"/>
  <c r="J1571" i="1"/>
  <c r="H3313" i="1"/>
  <c r="J3313" i="1"/>
  <c r="H4702" i="1"/>
  <c r="J4702" i="1"/>
  <c r="F5355" i="1"/>
  <c r="E5355" i="1"/>
  <c r="E6685" i="1"/>
  <c r="F6685" i="1"/>
  <c r="F1715" i="1"/>
  <c r="E1715" i="1"/>
  <c r="E6452" i="1"/>
  <c r="F6452" i="1"/>
  <c r="F309" i="1"/>
  <c r="E309" i="1"/>
  <c r="E5442" i="1"/>
  <c r="F5442" i="1"/>
  <c r="F146" i="1"/>
  <c r="E146" i="1"/>
  <c r="E6705" i="1"/>
  <c r="F6705" i="1"/>
  <c r="F5179" i="1"/>
  <c r="E5179" i="1"/>
  <c r="F4315" i="1"/>
  <c r="E4315" i="1"/>
  <c r="E1579" i="1"/>
  <c r="F1579" i="1"/>
  <c r="F385" i="1"/>
  <c r="E385" i="1"/>
  <c r="I1557" i="1"/>
  <c r="G1557" i="1"/>
  <c r="H4148" i="1"/>
  <c r="J4148" i="1"/>
  <c r="I4062" i="1"/>
  <c r="G4062" i="1"/>
  <c r="I2563" i="1"/>
  <c r="G2563" i="1"/>
  <c r="I6030" i="1"/>
  <c r="G6030" i="1"/>
  <c r="I4992" i="1"/>
  <c r="G4992" i="1"/>
  <c r="I1421" i="1"/>
  <c r="G1421" i="1"/>
  <c r="I3198" i="1"/>
  <c r="G3198" i="1"/>
  <c r="I730" i="1"/>
  <c r="G730" i="1"/>
  <c r="I811" i="1"/>
  <c r="G811" i="1"/>
  <c r="I3752" i="1"/>
  <c r="G3752" i="1"/>
  <c r="I2583" i="1"/>
  <c r="G2583" i="1"/>
  <c r="I6296" i="1"/>
  <c r="G6296" i="1"/>
  <c r="I3188" i="1"/>
  <c r="G3188" i="1"/>
  <c r="H6047" i="1"/>
  <c r="J6047" i="1"/>
  <c r="I3492" i="1"/>
  <c r="G3492" i="1"/>
  <c r="I541" i="1"/>
  <c r="G541" i="1"/>
  <c r="H4065" i="1"/>
  <c r="J4065" i="1"/>
  <c r="I5264" i="1"/>
  <c r="G5264" i="1"/>
  <c r="I5047" i="1"/>
  <c r="G5047" i="1"/>
  <c r="I699" i="1"/>
  <c r="G699" i="1"/>
  <c r="I522" i="1"/>
  <c r="G522" i="1"/>
  <c r="I5894" i="1"/>
  <c r="G5894" i="1"/>
  <c r="I1146" i="1"/>
  <c r="G1146" i="1"/>
  <c r="I2123" i="1"/>
  <c r="G2123" i="1"/>
  <c r="I2601" i="1"/>
  <c r="G2601" i="1"/>
  <c r="I587" i="1"/>
  <c r="G587" i="1"/>
  <c r="I2435" i="1"/>
  <c r="G2435" i="1"/>
  <c r="I6427" i="1"/>
  <c r="G6427" i="1"/>
  <c r="I1438" i="1"/>
  <c r="G1438" i="1"/>
  <c r="I254" i="1"/>
  <c r="G254" i="1"/>
  <c r="H4686" i="1"/>
  <c r="J4686" i="1"/>
  <c r="I6009" i="1"/>
  <c r="G6009" i="1"/>
  <c r="I967" i="1"/>
  <c r="G967" i="1"/>
  <c r="I5453" i="1"/>
  <c r="G5453" i="1"/>
  <c r="I3802" i="1"/>
  <c r="G3802" i="1"/>
  <c r="I3177" i="1"/>
  <c r="G3177" i="1"/>
  <c r="H3511" i="1"/>
  <c r="J3511" i="1"/>
  <c r="I6553" i="1"/>
  <c r="G6553" i="1"/>
  <c r="I4477" i="1"/>
  <c r="G4477" i="1"/>
  <c r="I849" i="1"/>
  <c r="G849" i="1"/>
  <c r="I702" i="1"/>
  <c r="G702" i="1"/>
  <c r="E5033" i="1"/>
  <c r="F5033" i="1"/>
  <c r="F2183" i="1"/>
  <c r="E2183" i="1"/>
  <c r="F371" i="1"/>
  <c r="E371" i="1"/>
  <c r="F395" i="1"/>
  <c r="E395" i="1"/>
  <c r="F6727" i="1"/>
  <c r="E6727" i="1"/>
  <c r="F4900" i="1"/>
  <c r="E4900" i="1"/>
  <c r="F4069" i="1"/>
  <c r="E4069" i="1"/>
  <c r="F2326" i="1"/>
  <c r="E2326" i="1"/>
  <c r="F1409" i="1"/>
  <c r="E1409" i="1"/>
  <c r="F460" i="1"/>
  <c r="E460" i="1"/>
  <c r="F4273" i="1"/>
  <c r="E4273" i="1"/>
  <c r="F5169" i="1"/>
  <c r="E5169" i="1"/>
  <c r="F5447" i="1"/>
  <c r="E5447" i="1"/>
  <c r="F3814" i="1"/>
  <c r="E3814" i="1"/>
  <c r="F1529" i="1"/>
  <c r="E1529" i="1"/>
  <c r="F958" i="1"/>
  <c r="E958" i="1"/>
  <c r="H3473" i="1"/>
  <c r="J3473" i="1"/>
  <c r="H6394" i="1"/>
  <c r="J6394" i="1"/>
  <c r="F4776" i="1"/>
  <c r="E4776" i="1"/>
  <c r="F2228" i="1"/>
  <c r="E2228" i="1"/>
  <c r="E1822" i="1"/>
  <c r="F1822" i="1"/>
  <c r="F6259" i="1"/>
  <c r="E6259" i="1"/>
  <c r="F3073" i="1"/>
  <c r="E3073" i="1"/>
  <c r="E1097" i="1"/>
  <c r="F1097" i="1"/>
  <c r="F6106" i="1"/>
  <c r="E6106" i="1"/>
  <c r="F1833" i="1"/>
  <c r="E1833" i="1"/>
  <c r="H6618" i="1"/>
  <c r="J6618" i="1"/>
  <c r="I6345" i="1"/>
  <c r="G6345" i="1"/>
  <c r="H3614" i="1"/>
  <c r="J3614" i="1"/>
  <c r="H2085" i="1"/>
  <c r="J2085" i="1"/>
  <c r="H1945" i="1"/>
  <c r="J1945" i="1"/>
  <c r="H3107" i="1"/>
  <c r="J3107" i="1"/>
  <c r="H1936" i="1"/>
  <c r="J1936" i="1"/>
  <c r="J190" i="1"/>
  <c r="H190" i="1"/>
  <c r="J1950" i="1"/>
  <c r="H1950" i="1"/>
  <c r="H5445" i="1"/>
  <c r="J5445" i="1"/>
  <c r="I5362" i="1"/>
  <c r="G5362" i="1"/>
  <c r="H6536" i="1"/>
  <c r="J6536" i="1"/>
  <c r="H918" i="1"/>
  <c r="J918" i="1"/>
  <c r="H4525" i="1"/>
  <c r="J4525" i="1"/>
  <c r="H2915" i="1"/>
  <c r="J2915" i="1"/>
  <c r="H4691" i="1"/>
  <c r="J4691" i="1"/>
  <c r="H5617" i="1"/>
  <c r="J5617" i="1"/>
  <c r="H6170" i="1"/>
  <c r="J6170" i="1"/>
  <c r="H198" i="1"/>
  <c r="J198" i="1"/>
  <c r="H479" i="1"/>
  <c r="J479" i="1"/>
  <c r="J3750" i="1"/>
  <c r="H3750" i="1"/>
  <c r="H3147" i="1"/>
  <c r="J3147" i="1"/>
  <c r="H2859" i="1"/>
  <c r="J2859" i="1"/>
  <c r="H5206" i="1"/>
  <c r="J5206" i="1"/>
  <c r="H4181" i="1"/>
  <c r="J4181" i="1"/>
  <c r="J2430" i="1"/>
  <c r="H2430" i="1"/>
  <c r="H1204" i="1"/>
  <c r="J1204" i="1"/>
  <c r="H4496" i="1"/>
  <c r="J4496" i="1"/>
  <c r="H4070" i="1"/>
  <c r="J4070" i="1"/>
  <c r="J4411" i="1"/>
  <c r="H4411" i="1"/>
  <c r="H369" i="1"/>
  <c r="J369" i="1"/>
  <c r="H3512" i="1"/>
  <c r="J3512" i="1"/>
  <c r="H4539" i="1"/>
  <c r="J4539" i="1"/>
  <c r="H6523" i="1"/>
  <c r="J6523" i="1"/>
  <c r="J5748" i="1"/>
  <c r="H5748" i="1"/>
  <c r="I1919" i="1"/>
  <c r="G1919" i="1"/>
  <c r="H445" i="1"/>
  <c r="J445" i="1"/>
  <c r="H4013" i="1"/>
  <c r="J4013" i="1"/>
  <c r="I4309" i="1"/>
  <c r="G4309" i="1"/>
  <c r="F6655" i="1"/>
  <c r="E6655" i="1"/>
  <c r="F4099" i="1"/>
  <c r="E4099" i="1"/>
  <c r="E3104" i="1"/>
  <c r="F3104" i="1"/>
  <c r="F64" i="1"/>
  <c r="E64" i="1"/>
  <c r="H1842" i="1"/>
  <c r="J1842" i="1"/>
  <c r="H5354" i="1"/>
  <c r="J5354" i="1"/>
  <c r="H1545" i="1"/>
  <c r="J1545" i="1"/>
  <c r="H3161" i="1"/>
  <c r="J3161" i="1"/>
  <c r="J2125" i="1"/>
  <c r="H2125" i="1"/>
  <c r="H176" i="1"/>
  <c r="J176" i="1"/>
  <c r="H2749" i="1"/>
  <c r="J2749" i="1"/>
  <c r="H5513" i="1"/>
  <c r="J5513" i="1"/>
  <c r="H6074" i="1"/>
  <c r="J6074" i="1"/>
  <c r="J1274" i="1"/>
  <c r="H1274" i="1"/>
  <c r="H1071" i="1"/>
  <c r="J1071" i="1"/>
  <c r="H2460" i="1"/>
  <c r="J2460" i="1"/>
  <c r="H1061" i="1"/>
  <c r="J1061" i="1"/>
  <c r="I2384" i="1"/>
  <c r="G2384" i="1"/>
  <c r="H5879" i="1"/>
  <c r="J5879" i="1"/>
  <c r="H4086" i="1"/>
  <c r="J4086" i="1"/>
  <c r="H2504" i="1"/>
  <c r="J2504" i="1"/>
  <c r="H1708" i="1"/>
  <c r="J1708" i="1"/>
  <c r="H6728" i="1"/>
  <c r="J6728" i="1"/>
  <c r="H3247" i="1"/>
  <c r="J3247" i="1"/>
  <c r="H4408" i="1"/>
  <c r="J4408" i="1"/>
  <c r="H4586" i="1"/>
  <c r="J4586" i="1"/>
  <c r="H3248" i="1"/>
  <c r="J3248" i="1"/>
  <c r="H1626" i="1"/>
  <c r="J1626" i="1"/>
  <c r="H3288" i="1"/>
  <c r="J3288" i="1"/>
  <c r="J475" i="1"/>
  <c r="H475" i="1"/>
  <c r="H4897" i="1"/>
  <c r="J4897" i="1"/>
  <c r="H5267" i="1"/>
  <c r="J5267" i="1"/>
  <c r="J4613" i="1"/>
  <c r="H4613" i="1"/>
  <c r="H5073" i="1"/>
  <c r="J5073" i="1"/>
  <c r="H5610" i="1"/>
  <c r="J5610" i="1"/>
  <c r="H4301" i="1"/>
  <c r="J4301" i="1"/>
  <c r="J1456" i="1"/>
  <c r="H1456" i="1"/>
  <c r="H834" i="1"/>
  <c r="J834" i="1"/>
  <c r="I4234" i="1"/>
  <c r="G4234" i="1"/>
  <c r="H6312" i="1"/>
  <c r="J6312" i="1"/>
  <c r="I4506" i="1"/>
  <c r="G4506" i="1"/>
  <c r="H3771" i="1"/>
  <c r="J3771" i="1"/>
  <c r="J4914" i="1"/>
  <c r="H4914" i="1"/>
  <c r="H2403" i="1"/>
  <c r="J2403" i="1"/>
  <c r="J3800" i="1"/>
  <c r="H3800" i="1"/>
  <c r="H6670" i="1"/>
  <c r="J6670" i="1"/>
  <c r="F2026" i="1"/>
  <c r="E2026" i="1"/>
  <c r="F6695" i="1"/>
  <c r="E6695" i="1"/>
  <c r="F2076" i="1"/>
  <c r="E2076" i="1"/>
  <c r="E5304" i="1"/>
  <c r="F5304" i="1"/>
  <c r="F3243" i="1"/>
  <c r="E3243" i="1"/>
  <c r="F497" i="1"/>
  <c r="E497" i="1"/>
  <c r="F6219" i="1"/>
  <c r="E6219" i="1"/>
  <c r="F4001" i="1"/>
  <c r="E4001" i="1"/>
  <c r="F798" i="1"/>
  <c r="E798" i="1"/>
  <c r="F5213" i="1"/>
  <c r="E5213" i="1"/>
  <c r="I2093" i="1"/>
  <c r="G2093" i="1"/>
  <c r="F3586" i="1"/>
  <c r="E3586" i="1"/>
  <c r="I3225" i="1"/>
  <c r="G3225" i="1"/>
  <c r="F5141" i="1"/>
  <c r="E5141" i="1"/>
  <c r="I3142" i="1"/>
  <c r="G3142" i="1"/>
  <c r="J1309" i="1"/>
  <c r="H1309" i="1"/>
  <c r="H30" i="1"/>
  <c r="J30" i="1"/>
  <c r="H1570" i="1"/>
  <c r="J1570" i="1"/>
  <c r="H4271" i="1"/>
  <c r="J4271" i="1"/>
  <c r="H6250" i="1"/>
  <c r="J6250" i="1"/>
  <c r="H2930" i="1"/>
  <c r="J2930" i="1"/>
  <c r="H4358" i="1"/>
  <c r="J4358" i="1"/>
  <c r="H2511" i="1"/>
  <c r="J2511" i="1"/>
  <c r="H3423" i="1"/>
  <c r="J3423" i="1"/>
  <c r="I5335" i="1"/>
  <c r="G5335" i="1"/>
  <c r="J5640" i="1"/>
  <c r="H5640" i="1"/>
  <c r="H2246" i="1"/>
  <c r="J2246" i="1"/>
  <c r="H1762" i="1"/>
  <c r="J1762" i="1"/>
  <c r="J570" i="1"/>
  <c r="H570" i="1"/>
  <c r="H5723" i="1"/>
  <c r="J5723" i="1"/>
  <c r="H5163" i="1"/>
  <c r="J5163" i="1"/>
  <c r="J2031" i="1"/>
  <c r="H2031" i="1"/>
  <c r="J3869" i="1"/>
  <c r="H3869" i="1"/>
  <c r="H3116" i="1"/>
  <c r="J3116" i="1"/>
  <c r="H1267" i="1"/>
  <c r="J1267" i="1"/>
  <c r="H1793" i="1"/>
  <c r="J1793" i="1"/>
  <c r="H4113" i="1"/>
  <c r="J4113" i="1"/>
  <c r="H1511" i="1"/>
  <c r="J1511" i="1"/>
  <c r="J4509" i="1"/>
  <c r="H4509" i="1"/>
  <c r="H4142" i="1"/>
  <c r="J4142" i="1"/>
  <c r="I3763" i="1"/>
  <c r="G3763" i="1"/>
  <c r="H4916" i="1"/>
  <c r="J4916" i="1"/>
  <c r="I5164" i="1"/>
  <c r="G5164" i="1"/>
  <c r="I1769" i="1"/>
  <c r="G1769" i="1"/>
  <c r="H5926" i="1"/>
  <c r="J5926" i="1"/>
  <c r="H3368" i="1"/>
  <c r="J3368" i="1"/>
  <c r="J2887" i="1"/>
  <c r="H2887" i="1"/>
  <c r="J6101" i="1"/>
  <c r="H6101" i="1"/>
  <c r="H253" i="1"/>
  <c r="J253" i="1"/>
  <c r="H2992" i="1"/>
  <c r="J2992" i="1"/>
  <c r="I2285" i="1"/>
  <c r="G2285" i="1"/>
  <c r="H2685" i="1"/>
  <c r="J2685" i="1"/>
  <c r="H1245" i="1"/>
  <c r="J1245" i="1"/>
  <c r="H5338" i="1"/>
  <c r="J5338" i="1"/>
  <c r="I2425" i="1"/>
  <c r="G2425" i="1"/>
  <c r="H2783" i="1"/>
  <c r="J2783" i="1"/>
  <c r="H4704" i="1"/>
  <c r="J4704" i="1"/>
  <c r="H194" i="1"/>
  <c r="J194" i="1"/>
  <c r="H297" i="1"/>
  <c r="J297" i="1"/>
  <c r="J2750" i="1"/>
  <c r="H2750" i="1"/>
  <c r="J3031" i="1"/>
  <c r="H3031" i="1"/>
  <c r="I5434" i="1"/>
  <c r="G5434" i="1"/>
  <c r="H6708" i="1"/>
  <c r="J6708" i="1"/>
  <c r="H4141" i="1"/>
  <c r="J4141" i="1"/>
  <c r="H3689" i="1"/>
  <c r="J3689" i="1"/>
  <c r="I2552" i="1"/>
  <c r="G2552" i="1"/>
  <c r="I6588" i="1"/>
  <c r="G6588" i="1"/>
  <c r="H1183" i="1"/>
  <c r="J1183" i="1"/>
  <c r="J3540" i="1"/>
  <c r="H3540" i="1"/>
  <c r="J2751" i="1"/>
  <c r="H2751" i="1"/>
  <c r="H2909" i="1"/>
  <c r="J2909" i="1"/>
  <c r="H6154" i="1"/>
  <c r="J6154" i="1"/>
  <c r="H5476" i="1"/>
  <c r="J5476" i="1"/>
  <c r="J1102" i="1"/>
  <c r="H1102" i="1"/>
  <c r="H6500" i="1"/>
  <c r="J6500" i="1"/>
  <c r="I6690" i="1"/>
  <c r="G6690" i="1"/>
  <c r="H5397" i="1"/>
  <c r="J5397" i="1"/>
  <c r="J4692" i="1"/>
  <c r="H4692" i="1"/>
  <c r="I4883" i="1"/>
  <c r="G4883" i="1"/>
  <c r="I4232" i="1"/>
  <c r="G4232" i="1"/>
  <c r="I1012" i="1"/>
  <c r="G1012" i="1"/>
  <c r="H1724" i="1"/>
  <c r="J1724" i="1"/>
  <c r="H1366" i="1"/>
  <c r="J1366" i="1"/>
  <c r="H4763" i="1"/>
  <c r="J4763" i="1"/>
  <c r="H3899" i="1"/>
  <c r="J3899" i="1"/>
  <c r="H1348" i="1"/>
  <c r="J1348" i="1"/>
  <c r="H6222" i="1"/>
  <c r="J6222" i="1"/>
  <c r="H2957" i="1"/>
  <c r="J2957" i="1"/>
  <c r="H2997" i="1"/>
  <c r="J2997" i="1"/>
  <c r="H5515" i="1"/>
  <c r="J5515" i="1"/>
  <c r="H2976" i="1"/>
  <c r="J2976" i="1"/>
  <c r="H6361" i="1"/>
  <c r="J6361" i="1"/>
  <c r="H6572" i="1"/>
  <c r="J6572" i="1"/>
  <c r="J6173" i="1"/>
  <c r="H6173" i="1"/>
  <c r="H5687" i="1"/>
  <c r="J5687" i="1"/>
  <c r="J1878" i="1"/>
  <c r="H1878" i="1"/>
  <c r="F3065" i="1"/>
  <c r="E3065" i="1"/>
  <c r="F825" i="1"/>
  <c r="E825" i="1"/>
  <c r="E2208" i="1"/>
  <c r="F2208" i="1"/>
  <c r="E3839" i="1"/>
  <c r="F3839" i="1"/>
  <c r="F2140" i="1"/>
  <c r="E2140" i="1"/>
  <c r="H759" i="1"/>
  <c r="J759" i="1"/>
  <c r="I6050" i="1"/>
  <c r="G6050" i="1"/>
  <c r="I2157" i="1"/>
  <c r="G2157" i="1"/>
  <c r="I5602" i="1"/>
  <c r="G5602" i="1"/>
  <c r="I2530" i="1"/>
  <c r="G2530" i="1"/>
  <c r="I591" i="1"/>
  <c r="G591" i="1"/>
  <c r="I4536" i="1"/>
  <c r="G4536" i="1"/>
  <c r="I4286" i="1"/>
  <c r="G4286" i="1"/>
  <c r="I17" i="1"/>
  <c r="G17" i="1"/>
  <c r="H4743" i="1"/>
  <c r="J4743" i="1"/>
  <c r="I2658" i="1"/>
  <c r="G2658" i="1"/>
  <c r="H722" i="1"/>
  <c r="J722" i="1"/>
  <c r="I4488" i="1"/>
  <c r="G4488" i="1"/>
  <c r="I764" i="1"/>
  <c r="G764" i="1"/>
  <c r="H270" i="1"/>
  <c r="J270" i="1"/>
  <c r="I1094" i="1"/>
  <c r="G1094" i="1"/>
  <c r="I2625" i="1"/>
  <c r="G2625" i="1"/>
  <c r="I1278" i="1"/>
  <c r="G1278" i="1"/>
  <c r="I5738" i="1"/>
  <c r="G5738" i="1"/>
  <c r="I5320" i="1"/>
  <c r="G5320" i="1"/>
  <c r="I3702" i="1"/>
  <c r="G3702" i="1"/>
  <c r="I4640" i="1"/>
  <c r="G4640" i="1"/>
  <c r="I422" i="1"/>
  <c r="G422" i="1"/>
  <c r="I4324" i="1"/>
  <c r="G4324" i="1"/>
  <c r="I4595" i="1"/>
  <c r="G4595" i="1"/>
  <c r="I1551" i="1"/>
  <c r="G1551" i="1"/>
  <c r="I3608" i="1"/>
  <c r="G3608" i="1"/>
  <c r="I4985" i="1"/>
  <c r="G4985" i="1"/>
  <c r="I3722" i="1"/>
  <c r="G3722" i="1"/>
  <c r="I6108" i="1"/>
  <c r="G6108" i="1"/>
  <c r="I3145" i="1"/>
  <c r="G3145" i="1"/>
  <c r="I816" i="1"/>
  <c r="G816" i="1"/>
  <c r="I420" i="1"/>
  <c r="G420" i="1"/>
  <c r="I4152" i="1"/>
  <c r="G4152" i="1"/>
  <c r="I5551" i="1"/>
  <c r="G5551" i="1"/>
  <c r="H5976" i="1"/>
  <c r="J5976" i="1"/>
  <c r="I3999" i="1"/>
  <c r="G3999" i="1"/>
  <c r="I1259" i="1"/>
  <c r="G1259" i="1"/>
  <c r="I1098" i="1"/>
  <c r="G1098" i="1"/>
  <c r="I648" i="1"/>
  <c r="G648" i="1"/>
  <c r="F2740" i="1"/>
  <c r="E2740" i="1"/>
  <c r="F4026" i="1"/>
  <c r="E4026" i="1"/>
  <c r="F6560" i="1"/>
  <c r="E6560" i="1"/>
  <c r="F2657" i="1"/>
  <c r="E2657" i="1"/>
  <c r="F6350" i="1"/>
  <c r="E6350" i="1"/>
  <c r="F2039" i="1"/>
  <c r="E2039" i="1"/>
  <c r="I5796" i="1"/>
  <c r="G5796" i="1"/>
  <c r="F4765" i="1"/>
  <c r="E4765" i="1"/>
  <c r="I3246" i="1"/>
  <c r="G3246" i="1"/>
  <c r="H3603" i="1"/>
  <c r="J3603" i="1"/>
  <c r="H5467" i="1"/>
  <c r="J5467" i="1"/>
  <c r="H2350" i="1"/>
  <c r="J2350" i="1"/>
  <c r="H572" i="1"/>
  <c r="J572" i="1"/>
  <c r="I4921" i="1"/>
  <c r="G4921" i="1"/>
  <c r="H3064" i="1"/>
  <c r="J3064" i="1"/>
  <c r="H333" i="1"/>
  <c r="J333" i="1"/>
  <c r="H6262" i="1"/>
  <c r="J6262" i="1"/>
  <c r="H269" i="1"/>
  <c r="J269" i="1"/>
  <c r="H4319" i="1"/>
  <c r="J4319" i="1"/>
  <c r="J512" i="1"/>
  <c r="H512" i="1"/>
  <c r="H4370" i="1"/>
  <c r="J4370" i="1"/>
  <c r="I490" i="1"/>
  <c r="G490" i="1"/>
  <c r="H2394" i="1"/>
  <c r="J2394" i="1"/>
  <c r="H2616" i="1"/>
  <c r="J2616" i="1"/>
  <c r="H4472" i="1"/>
  <c r="J4472" i="1"/>
  <c r="I3264" i="1"/>
  <c r="G3264" i="1"/>
  <c r="H4195" i="1"/>
  <c r="J4195" i="1"/>
  <c r="H6261" i="1"/>
  <c r="J6261" i="1"/>
  <c r="J5451" i="1"/>
  <c r="H5451" i="1"/>
  <c r="H1196" i="1"/>
  <c r="J1196" i="1"/>
  <c r="H1925" i="1"/>
  <c r="J1925" i="1"/>
  <c r="I1084" i="1"/>
  <c r="G1084" i="1"/>
  <c r="H1614" i="1"/>
  <c r="J1614" i="1"/>
  <c r="I2739" i="1"/>
  <c r="G2739" i="1"/>
  <c r="H2454" i="1"/>
  <c r="J2454" i="1"/>
  <c r="H5437" i="1"/>
  <c r="J5437" i="1"/>
  <c r="H4429" i="1"/>
  <c r="J4429" i="1"/>
  <c r="H106" i="1"/>
  <c r="J106" i="1"/>
  <c r="H3217" i="1"/>
  <c r="J3217" i="1"/>
  <c r="H5794" i="1"/>
  <c r="J5794" i="1"/>
  <c r="H2279" i="1"/>
  <c r="J2279" i="1"/>
  <c r="J1269" i="1"/>
  <c r="H1269" i="1"/>
  <c r="H4852" i="1"/>
  <c r="J4852" i="1"/>
  <c r="H6142" i="1"/>
  <c r="J6142" i="1"/>
  <c r="H6298" i="1"/>
  <c r="J6298" i="1"/>
  <c r="H5726" i="1"/>
  <c r="J5726" i="1"/>
  <c r="H2880" i="1"/>
  <c r="J2880" i="1"/>
  <c r="H696" i="1"/>
  <c r="J696" i="1"/>
  <c r="H6404" i="1"/>
  <c r="J6404" i="1"/>
  <c r="H1311" i="1"/>
  <c r="J1311" i="1"/>
  <c r="H4645" i="1"/>
  <c r="J4645" i="1"/>
  <c r="H4834" i="1"/>
  <c r="J4834" i="1"/>
  <c r="H2045" i="1"/>
  <c r="J2045" i="1"/>
  <c r="H2298" i="1"/>
  <c r="J2298" i="1"/>
  <c r="H5649" i="1"/>
  <c r="J5649" i="1"/>
  <c r="H1753" i="1"/>
  <c r="J1753" i="1"/>
  <c r="J4675" i="1"/>
  <c r="H4675" i="1"/>
  <c r="J157" i="1"/>
  <c r="H157" i="1"/>
  <c r="H295" i="1"/>
  <c r="J295" i="1"/>
  <c r="H4115" i="1"/>
  <c r="J4115" i="1"/>
  <c r="H2289" i="1"/>
  <c r="J2289" i="1"/>
  <c r="H611" i="1"/>
  <c r="J611" i="1"/>
  <c r="J847" i="1"/>
  <c r="H847" i="1"/>
  <c r="H3530" i="1"/>
  <c r="J3530" i="1"/>
  <c r="H752" i="1"/>
  <c r="J752" i="1"/>
  <c r="H5955" i="1"/>
  <c r="J5955" i="1"/>
  <c r="H4781" i="1"/>
  <c r="J4781" i="1"/>
  <c r="J3786" i="1"/>
  <c r="H3786" i="1"/>
  <c r="I277" i="1"/>
  <c r="G277" i="1"/>
  <c r="H5959" i="1"/>
  <c r="J5959" i="1"/>
  <c r="H3625" i="1"/>
  <c r="J3625" i="1"/>
  <c r="J5718" i="1"/>
  <c r="H5718" i="1"/>
  <c r="H1078" i="1"/>
  <c r="J1078" i="1"/>
  <c r="H1993" i="1"/>
  <c r="J1993" i="1"/>
  <c r="J3739" i="1"/>
  <c r="H3739" i="1"/>
  <c r="H6314" i="1"/>
  <c r="J6314" i="1"/>
  <c r="H571" i="1"/>
  <c r="J571" i="1"/>
  <c r="H2269" i="1"/>
  <c r="J2269" i="1"/>
  <c r="I2592" i="1"/>
  <c r="G2592" i="1"/>
  <c r="H1690" i="1"/>
  <c r="J1690" i="1"/>
  <c r="J1222" i="1"/>
  <c r="H1222" i="1"/>
  <c r="H5331" i="1"/>
  <c r="J5331" i="1"/>
  <c r="H6073" i="1"/>
  <c r="J6073" i="1"/>
  <c r="H6667" i="1"/>
  <c r="J6667" i="1"/>
  <c r="F4557" i="1"/>
  <c r="E4557" i="1"/>
  <c r="I2356" i="1"/>
  <c r="G2356" i="1"/>
  <c r="H1083" i="1"/>
  <c r="J1083" i="1"/>
  <c r="I465" i="1"/>
  <c r="G465" i="1"/>
  <c r="I6607" i="1"/>
  <c r="G6607" i="1"/>
  <c r="H3644" i="1"/>
  <c r="J3644" i="1"/>
  <c r="H213" i="1"/>
  <c r="J213" i="1"/>
  <c r="I4507" i="1"/>
  <c r="G4507" i="1"/>
  <c r="I3485" i="1"/>
  <c r="G3485" i="1"/>
  <c r="I4673" i="1"/>
  <c r="G4673" i="1"/>
  <c r="I5706" i="1"/>
  <c r="G5706" i="1"/>
  <c r="I2040" i="1"/>
  <c r="G2040" i="1"/>
  <c r="I5715" i="1"/>
  <c r="G5715" i="1"/>
  <c r="I4559" i="1"/>
  <c r="G4559" i="1"/>
  <c r="I3785" i="1"/>
  <c r="G3785" i="1"/>
  <c r="I1657" i="1"/>
  <c r="G1657" i="1"/>
  <c r="I2620" i="1"/>
  <c r="G2620" i="1"/>
  <c r="H5614" i="1"/>
  <c r="J5614" i="1"/>
  <c r="H1454" i="1"/>
  <c r="J1454" i="1"/>
  <c r="I3676" i="1"/>
  <c r="G3676" i="1"/>
  <c r="I1870" i="1"/>
  <c r="G1870" i="1"/>
  <c r="I6263" i="1"/>
  <c r="G6263" i="1"/>
  <c r="I2972" i="1"/>
  <c r="G2972" i="1"/>
  <c r="I3384" i="1"/>
  <c r="G3384" i="1"/>
  <c r="J1468" i="1"/>
  <c r="H1468" i="1"/>
  <c r="J219" i="1"/>
  <c r="H219" i="1"/>
  <c r="I6035" i="1"/>
  <c r="G6035" i="1"/>
  <c r="I1439" i="1"/>
  <c r="G1439" i="1"/>
  <c r="I1612" i="1"/>
  <c r="G1612" i="1"/>
  <c r="I3226" i="1"/>
  <c r="G3226" i="1"/>
  <c r="I3119" i="1"/>
  <c r="G3119" i="1"/>
  <c r="I6166" i="1"/>
  <c r="G6166" i="1"/>
  <c r="I2665" i="1"/>
  <c r="G2665" i="1"/>
  <c r="H3062" i="1"/>
  <c r="J3062" i="1"/>
  <c r="I2986" i="1"/>
  <c r="G2986" i="1"/>
  <c r="I4091" i="1"/>
  <c r="G4091" i="1"/>
  <c r="I3697" i="1"/>
  <c r="G3697" i="1"/>
  <c r="I2590" i="1"/>
  <c r="G2590" i="1"/>
  <c r="I4523" i="1"/>
  <c r="G4523" i="1"/>
  <c r="I1648" i="1"/>
  <c r="G1648" i="1"/>
  <c r="I2605" i="1"/>
  <c r="G2605" i="1"/>
  <c r="I2116" i="1"/>
  <c r="G2116" i="1"/>
  <c r="I659" i="1"/>
  <c r="G659" i="1"/>
  <c r="I6242" i="1"/>
  <c r="G6242" i="1"/>
  <c r="I3725" i="1"/>
  <c r="G3725" i="1"/>
  <c r="I453" i="1"/>
  <c r="G453" i="1"/>
  <c r="I4012" i="1"/>
  <c r="G4012" i="1"/>
  <c r="I4205" i="1"/>
  <c r="G4205" i="1"/>
  <c r="I6198" i="1"/>
  <c r="G6198" i="1"/>
  <c r="I5259" i="1"/>
  <c r="G5259" i="1"/>
  <c r="I2566" i="1"/>
  <c r="G2566" i="1"/>
  <c r="I6468" i="1"/>
  <c r="G6468" i="1"/>
  <c r="I3154" i="1"/>
  <c r="G3154" i="1"/>
  <c r="I4329" i="1"/>
  <c r="G4329" i="1"/>
  <c r="I3425" i="1"/>
  <c r="G3425" i="1"/>
  <c r="J2733" i="1"/>
  <c r="H2733" i="1"/>
  <c r="I5407" i="1"/>
  <c r="G5407" i="1"/>
  <c r="I2128" i="1"/>
  <c r="G2128" i="1"/>
  <c r="I4236" i="1"/>
  <c r="G4236" i="1"/>
  <c r="I1393" i="1"/>
  <c r="G1393" i="1"/>
  <c r="H5822" i="1"/>
  <c r="J5822" i="1"/>
  <c r="I162" i="1"/>
  <c r="G162" i="1"/>
  <c r="J3419" i="1"/>
  <c r="H3419" i="1"/>
  <c r="I1858" i="1"/>
  <c r="G1858" i="1"/>
  <c r="I124" i="1"/>
  <c r="G124" i="1"/>
  <c r="I1588" i="1"/>
  <c r="G1588" i="1"/>
  <c r="I1108" i="1"/>
  <c r="G1108" i="1"/>
  <c r="I1837" i="1"/>
  <c r="G1837" i="1"/>
  <c r="I2252" i="1"/>
  <c r="G2252" i="1"/>
  <c r="H2281" i="1"/>
  <c r="J2281" i="1"/>
  <c r="I5854" i="1"/>
  <c r="G5854" i="1"/>
  <c r="I2655" i="1"/>
  <c r="G2655" i="1"/>
  <c r="I3111" i="1"/>
  <c r="G3111" i="1"/>
  <c r="I3996" i="1"/>
  <c r="G3996" i="1"/>
  <c r="I4251" i="1"/>
  <c r="G4251" i="1"/>
  <c r="J3602" i="1"/>
  <c r="H3602" i="1"/>
  <c r="I2641" i="1"/>
  <c r="G2641" i="1"/>
  <c r="I3951" i="1"/>
  <c r="G3951" i="1"/>
  <c r="I1457" i="1"/>
  <c r="G1457" i="1"/>
  <c r="I5281" i="1"/>
  <c r="G5281" i="1"/>
  <c r="I4340" i="1"/>
  <c r="G4340" i="1"/>
  <c r="I4790" i="1"/>
  <c r="G4790" i="1"/>
  <c r="F5528" i="1"/>
  <c r="E5528" i="1"/>
  <c r="E5828" i="1"/>
  <c r="F5828" i="1"/>
  <c r="F1266" i="1"/>
  <c r="E1266" i="1"/>
  <c r="F5920" i="1"/>
  <c r="E5920" i="1"/>
  <c r="F192" i="1"/>
  <c r="E192" i="1"/>
  <c r="F4386" i="1"/>
  <c r="E4386" i="1"/>
  <c r="E528" i="1"/>
  <c r="F528" i="1"/>
  <c r="F6465" i="1"/>
  <c r="E6465" i="1"/>
  <c r="F4387" i="1"/>
  <c r="E4387" i="1"/>
  <c r="F4393" i="1"/>
  <c r="E4393" i="1"/>
  <c r="F1658" i="1"/>
  <c r="E1658" i="1"/>
  <c r="F289" i="1"/>
  <c r="E289" i="1"/>
  <c r="H1557" i="1"/>
  <c r="J1557" i="1"/>
  <c r="I4148" i="1"/>
  <c r="G4148" i="1"/>
  <c r="H4062" i="1"/>
  <c r="J4062" i="1"/>
  <c r="H2563" i="1"/>
  <c r="J2563" i="1"/>
  <c r="H6030" i="1"/>
  <c r="J6030" i="1"/>
  <c r="H4992" i="1"/>
  <c r="J4992" i="1"/>
  <c r="H1421" i="1"/>
  <c r="J1421" i="1"/>
  <c r="H3198" i="1"/>
  <c r="J3198" i="1"/>
  <c r="H730" i="1"/>
  <c r="J730" i="1"/>
  <c r="J811" i="1"/>
  <c r="H811" i="1"/>
  <c r="H3752" i="1"/>
  <c r="J3752" i="1"/>
  <c r="H2583" i="1"/>
  <c r="J2583" i="1"/>
  <c r="H6296" i="1"/>
  <c r="J6296" i="1"/>
  <c r="H3188" i="1"/>
  <c r="J3188" i="1"/>
  <c r="I6047" i="1"/>
  <c r="G6047" i="1"/>
  <c r="H3492" i="1"/>
  <c r="J3492" i="1"/>
  <c r="H541" i="1"/>
  <c r="J541" i="1"/>
  <c r="I4065" i="1"/>
  <c r="G4065" i="1"/>
  <c r="H5264" i="1"/>
  <c r="J5264" i="1"/>
  <c r="H5047" i="1"/>
  <c r="J5047" i="1"/>
  <c r="H699" i="1"/>
  <c r="J699" i="1"/>
  <c r="J522" i="1"/>
  <c r="H522" i="1"/>
  <c r="H5894" i="1"/>
  <c r="J5894" i="1"/>
  <c r="H1146" i="1"/>
  <c r="J1146" i="1"/>
  <c r="H2123" i="1"/>
  <c r="J2123" i="1"/>
  <c r="H2601" i="1"/>
  <c r="J2601" i="1"/>
  <c r="J587" i="1"/>
  <c r="H587" i="1"/>
  <c r="H2435" i="1"/>
  <c r="J2435" i="1"/>
  <c r="H6427" i="1"/>
  <c r="J6427" i="1"/>
  <c r="H1438" i="1"/>
  <c r="J1438" i="1"/>
  <c r="H254" i="1"/>
  <c r="J254" i="1"/>
  <c r="I4686" i="1"/>
  <c r="G4686" i="1"/>
  <c r="H6009" i="1"/>
  <c r="J6009" i="1"/>
  <c r="J967" i="1"/>
  <c r="H967" i="1"/>
  <c r="H5453" i="1"/>
  <c r="J5453" i="1"/>
  <c r="H3802" i="1"/>
  <c r="J3802" i="1"/>
  <c r="J3177" i="1"/>
  <c r="H3177" i="1"/>
  <c r="I3511" i="1"/>
  <c r="G3511" i="1"/>
  <c r="H6553" i="1"/>
  <c r="J6553" i="1"/>
  <c r="H4477" i="1"/>
  <c r="J4477" i="1"/>
  <c r="H849" i="1"/>
  <c r="J849" i="1"/>
  <c r="H702" i="1"/>
  <c r="J702" i="1"/>
  <c r="E5623" i="1"/>
  <c r="F5623" i="1"/>
  <c r="F2101" i="1"/>
  <c r="E2101" i="1"/>
  <c r="F610" i="1"/>
  <c r="E610" i="1"/>
  <c r="F75" i="1"/>
  <c r="E75" i="1"/>
  <c r="F6167" i="1"/>
  <c r="E6167" i="1"/>
  <c r="F4804" i="1"/>
  <c r="E4804" i="1"/>
  <c r="F3957" i="1"/>
  <c r="E3957" i="1"/>
  <c r="F3095" i="1"/>
  <c r="E3095" i="1"/>
  <c r="E1043" i="1"/>
  <c r="F1043" i="1"/>
  <c r="F236" i="1"/>
  <c r="E236" i="1"/>
  <c r="F3661" i="1"/>
  <c r="E3661" i="1"/>
  <c r="F4534" i="1"/>
  <c r="E4534" i="1"/>
  <c r="F5605" i="1"/>
  <c r="E5605" i="1"/>
  <c r="F4469" i="1"/>
  <c r="E4469" i="1"/>
  <c r="F1208" i="1"/>
  <c r="E1208" i="1"/>
  <c r="F1229" i="1"/>
  <c r="E1229" i="1"/>
  <c r="I3473" i="1"/>
  <c r="G3473" i="1"/>
  <c r="I6394" i="1"/>
  <c r="G6394" i="1"/>
  <c r="E5157" i="1"/>
  <c r="F5157" i="1"/>
  <c r="F2731" i="1"/>
  <c r="E2731" i="1"/>
  <c r="F1131" i="1"/>
  <c r="E1131" i="1"/>
  <c r="F6177" i="1"/>
  <c r="E6177" i="1"/>
  <c r="E2717" i="1"/>
  <c r="F2717" i="1"/>
  <c r="E1528" i="1"/>
  <c r="F1528" i="1"/>
  <c r="F6217" i="1"/>
  <c r="E6217" i="1"/>
  <c r="F1369" i="1"/>
  <c r="E1369" i="1"/>
  <c r="I2232" i="1"/>
  <c r="G2232" i="1"/>
  <c r="I4748" i="1"/>
  <c r="G4748" i="1"/>
  <c r="H4056" i="1"/>
  <c r="J4056" i="1"/>
  <c r="I201" i="1"/>
  <c r="G201" i="1"/>
  <c r="I532" i="1"/>
  <c r="G532" i="1"/>
  <c r="I6630" i="1"/>
  <c r="G6630" i="1"/>
  <c r="I6408" i="1"/>
  <c r="G6408" i="1"/>
  <c r="I5353" i="1"/>
  <c r="G5353" i="1"/>
  <c r="I4762" i="1"/>
  <c r="G4762" i="1"/>
  <c r="I1736" i="1"/>
  <c r="G1736" i="1"/>
  <c r="I6" i="1"/>
  <c r="G6" i="1"/>
  <c r="I103" i="1"/>
  <c r="G103" i="1"/>
  <c r="I1478" i="1"/>
  <c r="G1478" i="1"/>
  <c r="I2568" i="1"/>
  <c r="G2568" i="1"/>
  <c r="I1758" i="1"/>
  <c r="G1758" i="1"/>
  <c r="I4880" i="1"/>
  <c r="G4880" i="1"/>
  <c r="I2316" i="1"/>
  <c r="G2316" i="1"/>
  <c r="I3460" i="1"/>
  <c r="G3460" i="1"/>
  <c r="H5002" i="1"/>
  <c r="J5002" i="1"/>
  <c r="I2912" i="1"/>
  <c r="G2912" i="1"/>
  <c r="I6107" i="1"/>
  <c r="G6107" i="1"/>
  <c r="I5217" i="1"/>
  <c r="G5217" i="1"/>
  <c r="I4820" i="1"/>
  <c r="G4820" i="1"/>
  <c r="I1895" i="1"/>
  <c r="G1895" i="1"/>
  <c r="I5015" i="1"/>
  <c r="G5015" i="1"/>
  <c r="H6613" i="1"/>
  <c r="J6613" i="1"/>
  <c r="I1343" i="1"/>
  <c r="G1343" i="1"/>
  <c r="I6139" i="1"/>
  <c r="G6139" i="1"/>
  <c r="I2017" i="1"/>
  <c r="G2017" i="1"/>
  <c r="I4180" i="1"/>
  <c r="G4180" i="1"/>
  <c r="I3853" i="1"/>
  <c r="G3853" i="1"/>
  <c r="I4090" i="1"/>
  <c r="G4090" i="1"/>
  <c r="H2924" i="1"/>
  <c r="J2924" i="1"/>
  <c r="I940" i="1"/>
  <c r="G940" i="1"/>
  <c r="I2118" i="1"/>
  <c r="G2118" i="1"/>
  <c r="I649" i="1"/>
  <c r="G649" i="1"/>
  <c r="I6372" i="1"/>
  <c r="G6372" i="1"/>
  <c r="I1621" i="1"/>
  <c r="G1621" i="1"/>
  <c r="I4193" i="1"/>
  <c r="G4193" i="1"/>
  <c r="F5221" i="1"/>
  <c r="E5221" i="1"/>
  <c r="F4648" i="1"/>
  <c r="E4648" i="1"/>
  <c r="F2333" i="1"/>
  <c r="E2333" i="1"/>
  <c r="F559" i="1"/>
  <c r="E559" i="1"/>
  <c r="I5039" i="1"/>
  <c r="G5039" i="1"/>
  <c r="I656" i="1"/>
  <c r="G656" i="1"/>
  <c r="I3910" i="1"/>
  <c r="G3910" i="1"/>
  <c r="H3651" i="1"/>
  <c r="J3651" i="1"/>
  <c r="I1251" i="1"/>
  <c r="G1251" i="1"/>
  <c r="I1826" i="1"/>
  <c r="G1826" i="1"/>
  <c r="I2163" i="1"/>
  <c r="G2163" i="1"/>
  <c r="I5716" i="1"/>
  <c r="G5716" i="1"/>
  <c r="I953" i="1"/>
  <c r="G953" i="1"/>
  <c r="I5233" i="1"/>
  <c r="G5233" i="1"/>
  <c r="I3994" i="1"/>
  <c r="G3994" i="1"/>
  <c r="H987" i="1"/>
  <c r="J987" i="1"/>
  <c r="H4383" i="1"/>
  <c r="J4383" i="1"/>
  <c r="I3681" i="1"/>
  <c r="G3681" i="1"/>
  <c r="J5376" i="1"/>
  <c r="H5376" i="1"/>
  <c r="I4715" i="1"/>
  <c r="G4715" i="1"/>
  <c r="I6522" i="1"/>
  <c r="G6522" i="1"/>
  <c r="I923" i="1"/>
  <c r="G923" i="1"/>
  <c r="I2864" i="1"/>
  <c r="G2864" i="1"/>
  <c r="I5584" i="1"/>
  <c r="G5584" i="1"/>
  <c r="I1435" i="1"/>
  <c r="G1435" i="1"/>
  <c r="H6311" i="1"/>
  <c r="J6311" i="1"/>
  <c r="I6521" i="1"/>
  <c r="G6521" i="1"/>
  <c r="I6008" i="1"/>
  <c r="G6008" i="1"/>
  <c r="I4435" i="1"/>
  <c r="G4435" i="1"/>
  <c r="I4457" i="1"/>
  <c r="G4457" i="1"/>
  <c r="I3867" i="1"/>
  <c r="G3867" i="1"/>
  <c r="I5653" i="1"/>
  <c r="G5653" i="1"/>
  <c r="I1900" i="1"/>
  <c r="G1900" i="1"/>
  <c r="I2582" i="1"/>
  <c r="G2582" i="1"/>
  <c r="I2048" i="1"/>
  <c r="G2048" i="1"/>
  <c r="I1616" i="1"/>
  <c r="G1616" i="1"/>
  <c r="I1241" i="1"/>
  <c r="G1241" i="1"/>
  <c r="I4755" i="1"/>
  <c r="G4755" i="1"/>
  <c r="H6421" i="1"/>
  <c r="J6421" i="1"/>
  <c r="I3891" i="1"/>
  <c r="G3891" i="1"/>
  <c r="I1718" i="1"/>
  <c r="G1718" i="1"/>
  <c r="I2443" i="1"/>
  <c r="G2443" i="1"/>
  <c r="I5870" i="1"/>
  <c r="G5870" i="1"/>
  <c r="I717" i="1"/>
  <c r="G717" i="1"/>
  <c r="I255" i="1"/>
  <c r="G255" i="1"/>
  <c r="H4149" i="1"/>
  <c r="J4149" i="1"/>
  <c r="F767" i="1"/>
  <c r="E767" i="1"/>
  <c r="F5296" i="1"/>
  <c r="E5296" i="1"/>
  <c r="F1031" i="1"/>
  <c r="E1031" i="1"/>
  <c r="F3827" i="1"/>
  <c r="E3827" i="1"/>
  <c r="F2923" i="1"/>
  <c r="E2923" i="1"/>
  <c r="F655" i="1"/>
  <c r="E655" i="1"/>
  <c r="F6043" i="1"/>
  <c r="E6043" i="1"/>
  <c r="F3507" i="1"/>
  <c r="E3507" i="1"/>
  <c r="F110" i="1"/>
  <c r="E110" i="1"/>
  <c r="F5292" i="1"/>
  <c r="E5292" i="1"/>
  <c r="H2093" i="1"/>
  <c r="J2093" i="1"/>
  <c r="F2068" i="1"/>
  <c r="E2068" i="1"/>
  <c r="F2871" i="1"/>
  <c r="E2871" i="1"/>
  <c r="J2790" i="1"/>
  <c r="H2790" i="1"/>
  <c r="F2508" i="1"/>
  <c r="E2508" i="1"/>
  <c r="F3675" i="1"/>
  <c r="E3675" i="1"/>
  <c r="H3225" i="1"/>
  <c r="J3225" i="1"/>
  <c r="E2705" i="1"/>
  <c r="F2705" i="1"/>
  <c r="I51" i="1"/>
  <c r="G51" i="1"/>
  <c r="I2833" i="1"/>
  <c r="G2833" i="1"/>
  <c r="I4396" i="1"/>
  <c r="G4396" i="1"/>
  <c r="J6663" i="1"/>
  <c r="H6663" i="1"/>
  <c r="I3794" i="1"/>
  <c r="G3794" i="1"/>
  <c r="I3058" i="1"/>
  <c r="G3058" i="1"/>
  <c r="I1001" i="1"/>
  <c r="G1001" i="1"/>
  <c r="I2472" i="1"/>
  <c r="G2472" i="1"/>
  <c r="I3036" i="1"/>
  <c r="G3036" i="1"/>
  <c r="I480" i="1"/>
  <c r="G480" i="1"/>
  <c r="I4853" i="1"/>
  <c r="G4853" i="1"/>
  <c r="I6561" i="1"/>
  <c r="G6561" i="1"/>
  <c r="I4447" i="1"/>
  <c r="G4447" i="1"/>
  <c r="H3044" i="1"/>
  <c r="J3044" i="1"/>
  <c r="I1005" i="1"/>
  <c r="G1005" i="1"/>
  <c r="I250" i="1"/>
  <c r="G250" i="1"/>
  <c r="I5871" i="1"/>
  <c r="G5871" i="1"/>
  <c r="I3346" i="1"/>
  <c r="G3346" i="1"/>
  <c r="H6146" i="1"/>
  <c r="J6146" i="1"/>
  <c r="I6436" i="1"/>
  <c r="G6436" i="1"/>
  <c r="J1361" i="1"/>
  <c r="H1361" i="1"/>
  <c r="H1806" i="1"/>
  <c r="J1806" i="1"/>
  <c r="H1603" i="1"/>
  <c r="J1603" i="1"/>
  <c r="I4466" i="1"/>
  <c r="G4466" i="1"/>
  <c r="H28" i="1"/>
  <c r="J28" i="1"/>
  <c r="I5550" i="1"/>
  <c r="G5550" i="1"/>
  <c r="I3135" i="1"/>
  <c r="G3135" i="1"/>
  <c r="I4214" i="1"/>
  <c r="G4214" i="1"/>
  <c r="I1546" i="1"/>
  <c r="G1546" i="1"/>
  <c r="I3378" i="1"/>
  <c r="G3378" i="1"/>
  <c r="I2390" i="1"/>
  <c r="G2390" i="1"/>
  <c r="J467" i="1"/>
  <c r="H467" i="1"/>
  <c r="I4903" i="1"/>
  <c r="G4903" i="1"/>
  <c r="I3287" i="1"/>
  <c r="G3287" i="1"/>
  <c r="I2990" i="1"/>
  <c r="G2990" i="1"/>
  <c r="I4176" i="1"/>
  <c r="G4176" i="1"/>
  <c r="I2131" i="1"/>
  <c r="G2131" i="1"/>
  <c r="I2056" i="1"/>
  <c r="G2056" i="1"/>
  <c r="I3878" i="1"/>
  <c r="G3878" i="1"/>
  <c r="H6467" i="1"/>
  <c r="J6467" i="1"/>
  <c r="H6122" i="1"/>
  <c r="J6122" i="1"/>
  <c r="I882" i="1"/>
  <c r="G882" i="1"/>
  <c r="I784" i="1"/>
  <c r="G784" i="1"/>
  <c r="I6155" i="1"/>
  <c r="G6155" i="1"/>
  <c r="H2109" i="1"/>
  <c r="J2109" i="1"/>
  <c r="I3331" i="1"/>
  <c r="G3331" i="1"/>
  <c r="I547" i="1"/>
  <c r="G547" i="1"/>
  <c r="I6220" i="1"/>
  <c r="G6220" i="1"/>
  <c r="I4594" i="1"/>
  <c r="G4594" i="1"/>
  <c r="I2929" i="1"/>
  <c r="G2929" i="1"/>
  <c r="H302" i="1"/>
  <c r="J302" i="1"/>
  <c r="I3554" i="1"/>
  <c r="G3554" i="1"/>
  <c r="I3199" i="1"/>
  <c r="G3199" i="1"/>
  <c r="I210" i="1"/>
  <c r="G210" i="1"/>
  <c r="I5239" i="1"/>
  <c r="G5239" i="1"/>
  <c r="I2050" i="1"/>
  <c r="G2050" i="1"/>
  <c r="I29" i="1"/>
  <c r="G29" i="1"/>
  <c r="I179" i="1"/>
  <c r="G179" i="1"/>
  <c r="I2388" i="1"/>
  <c r="G2388" i="1"/>
  <c r="I478" i="1"/>
  <c r="G478" i="1"/>
  <c r="I4440" i="1"/>
  <c r="G4440" i="1"/>
  <c r="I4757" i="1"/>
  <c r="G4757" i="1"/>
  <c r="I3201" i="1"/>
  <c r="G3201" i="1"/>
  <c r="H4497" i="1"/>
  <c r="J4497" i="1"/>
  <c r="I6078" i="1"/>
  <c r="G6078" i="1"/>
  <c r="I1754" i="1"/>
  <c r="G1754" i="1"/>
  <c r="I4470" i="1"/>
  <c r="G4470" i="1"/>
  <c r="I6293" i="1"/>
  <c r="G6293" i="1"/>
  <c r="I1034" i="1"/>
  <c r="G1034" i="1"/>
  <c r="I3589" i="1"/>
  <c r="G3589" i="1"/>
  <c r="I4979" i="1"/>
  <c r="G4979" i="1"/>
  <c r="I671" i="1"/>
  <c r="G671" i="1"/>
  <c r="I6059" i="1"/>
  <c r="G6059" i="1"/>
  <c r="I3271" i="1"/>
  <c r="G3271" i="1"/>
  <c r="H5906" i="1"/>
  <c r="J5906" i="1"/>
  <c r="I801" i="1"/>
  <c r="G801" i="1"/>
  <c r="I3120" i="1"/>
  <c r="G3120" i="1"/>
  <c r="I4422" i="1"/>
  <c r="G4422" i="1"/>
  <c r="I5680" i="1"/>
  <c r="G5680" i="1"/>
  <c r="I3077" i="1"/>
  <c r="G3077" i="1"/>
  <c r="I2249" i="1"/>
  <c r="G2249" i="1"/>
  <c r="I3098" i="1"/>
  <c r="G3098" i="1"/>
  <c r="F3239" i="1"/>
  <c r="E3239" i="1"/>
  <c r="I1608" i="1"/>
  <c r="G1608" i="1"/>
  <c r="F181" i="1"/>
  <c r="E181" i="1"/>
  <c r="E4285" i="1"/>
  <c r="F4285" i="1"/>
  <c r="F1201" i="1"/>
  <c r="E1201" i="1"/>
  <c r="I759" i="1"/>
  <c r="G759" i="1"/>
  <c r="H6050" i="1"/>
  <c r="J6050" i="1"/>
  <c r="H2157" i="1"/>
  <c r="J2157" i="1"/>
  <c r="H5602" i="1"/>
  <c r="J5602" i="1"/>
  <c r="H2530" i="1"/>
  <c r="J2530" i="1"/>
  <c r="H591" i="1"/>
  <c r="J591" i="1"/>
  <c r="H4536" i="1"/>
  <c r="J4536" i="1"/>
  <c r="H4286" i="1"/>
  <c r="J4286" i="1"/>
  <c r="J17" i="1"/>
  <c r="H17" i="1"/>
  <c r="I4743" i="1"/>
  <c r="G4743" i="1"/>
  <c r="J2658" i="1"/>
  <c r="H2658" i="1"/>
  <c r="I722" i="1"/>
  <c r="G722" i="1"/>
  <c r="H4488" i="1"/>
  <c r="J4488" i="1"/>
  <c r="H764" i="1"/>
  <c r="J764" i="1"/>
  <c r="I270" i="1"/>
  <c r="G270" i="1"/>
  <c r="H1094" i="1"/>
  <c r="J1094" i="1"/>
  <c r="H2625" i="1"/>
  <c r="J2625" i="1"/>
  <c r="H1278" i="1"/>
  <c r="J1278" i="1"/>
  <c r="H5738" i="1"/>
  <c r="J5738" i="1"/>
  <c r="J5320" i="1"/>
  <c r="H5320" i="1"/>
  <c r="H3702" i="1"/>
  <c r="J3702" i="1"/>
  <c r="H4640" i="1"/>
  <c r="J4640" i="1"/>
  <c r="H422" i="1"/>
  <c r="J422" i="1"/>
  <c r="J4324" i="1"/>
  <c r="H4324" i="1"/>
  <c r="H4595" i="1"/>
  <c r="J4595" i="1"/>
  <c r="H1551" i="1"/>
  <c r="J1551" i="1"/>
  <c r="H3608" i="1"/>
  <c r="J3608" i="1"/>
  <c r="H4985" i="1"/>
  <c r="J4985" i="1"/>
  <c r="H3722" i="1"/>
  <c r="J3722" i="1"/>
  <c r="H6108" i="1"/>
  <c r="J6108" i="1"/>
  <c r="H3145" i="1"/>
  <c r="J3145" i="1"/>
  <c r="H816" i="1"/>
  <c r="J816" i="1"/>
  <c r="H420" i="1"/>
  <c r="J420" i="1"/>
  <c r="H4152" i="1"/>
  <c r="J4152" i="1"/>
  <c r="J5551" i="1"/>
  <c r="H5551" i="1"/>
  <c r="I5976" i="1"/>
  <c r="G5976" i="1"/>
  <c r="J3999" i="1"/>
  <c r="H3999" i="1"/>
  <c r="H1259" i="1"/>
  <c r="J1259" i="1"/>
  <c r="H1098" i="1"/>
  <c r="J1098" i="1"/>
  <c r="J648" i="1"/>
  <c r="H648" i="1"/>
  <c r="F2179" i="1"/>
  <c r="E2179" i="1"/>
  <c r="F3770" i="1"/>
  <c r="E3770" i="1"/>
  <c r="F5697" i="1"/>
  <c r="E5697" i="1"/>
  <c r="E3214" i="1"/>
  <c r="F3214" i="1"/>
  <c r="E6391" i="1"/>
  <c r="F6391" i="1"/>
  <c r="F1375" i="1"/>
  <c r="E1375" i="1"/>
  <c r="H5796" i="1"/>
  <c r="J5796" i="1"/>
  <c r="E5660" i="1"/>
  <c r="F5660" i="1"/>
  <c r="H3246" i="1"/>
  <c r="J3246" i="1"/>
  <c r="I1885" i="1"/>
  <c r="G1885" i="1"/>
  <c r="I1580" i="1"/>
  <c r="G1580" i="1"/>
  <c r="I4746" i="1"/>
  <c r="G4746" i="1"/>
  <c r="I4864" i="1"/>
  <c r="G4864" i="1"/>
  <c r="I5286" i="1"/>
  <c r="G5286" i="1"/>
  <c r="I4094" i="1"/>
  <c r="G4094" i="1"/>
  <c r="I4017" i="1"/>
  <c r="G4017" i="1"/>
  <c r="I4207" i="1"/>
  <c r="G4207" i="1"/>
  <c r="J3929" i="1"/>
  <c r="H3929" i="1"/>
  <c r="I6062" i="1"/>
  <c r="G6062" i="1"/>
  <c r="I5197" i="1"/>
  <c r="G5197" i="1"/>
  <c r="I5498" i="1"/>
  <c r="G5498" i="1"/>
  <c r="I2146" i="1"/>
  <c r="G2146" i="1"/>
  <c r="I1126" i="1"/>
  <c r="G1126" i="1"/>
  <c r="H6282" i="1"/>
  <c r="J6282" i="1"/>
  <c r="I5533" i="1"/>
  <c r="G5533" i="1"/>
  <c r="I1991" i="1"/>
  <c r="G1991" i="1"/>
  <c r="I6195" i="1"/>
  <c r="G6195" i="1"/>
  <c r="I3561" i="1"/>
  <c r="G3561" i="1"/>
  <c r="I1897" i="1"/>
  <c r="G1897" i="1"/>
  <c r="H4423" i="1"/>
  <c r="J4423" i="1"/>
  <c r="I5112" i="1"/>
  <c r="G5112" i="1"/>
  <c r="I1450" i="1"/>
  <c r="G1450" i="1"/>
  <c r="I305" i="1"/>
  <c r="G305" i="1"/>
  <c r="I3970" i="1"/>
  <c r="G3970" i="1"/>
  <c r="I6411" i="1"/>
  <c r="G6411" i="1"/>
  <c r="I5135" i="1"/>
  <c r="G5135" i="1"/>
  <c r="I5390" i="1"/>
  <c r="G5390" i="1"/>
  <c r="I5323" i="1"/>
  <c r="G5323" i="1"/>
  <c r="I6681" i="1"/>
  <c r="G6681" i="1"/>
  <c r="I2610" i="1"/>
  <c r="G2610" i="1"/>
  <c r="I2893" i="1"/>
  <c r="G2893" i="1"/>
  <c r="I5403" i="1"/>
  <c r="G5403" i="1"/>
  <c r="I516" i="1"/>
  <c r="G516" i="1"/>
  <c r="I705" i="1"/>
  <c r="G705" i="1"/>
  <c r="I5106" i="1"/>
  <c r="G5106" i="1"/>
  <c r="I4642" i="1"/>
  <c r="G4642" i="1"/>
  <c r="I4975" i="1"/>
  <c r="G4975" i="1"/>
  <c r="I3958" i="1"/>
  <c r="G3958" i="1"/>
  <c r="I3791" i="1"/>
  <c r="G3791" i="1"/>
  <c r="I5925" i="1"/>
  <c r="G5925" i="1"/>
  <c r="I2772" i="1"/>
  <c r="G2772" i="1"/>
  <c r="H6273" i="1"/>
  <c r="J6273" i="1"/>
  <c r="I906" i="1"/>
  <c r="G906" i="1"/>
  <c r="I5001" i="1"/>
  <c r="G5001" i="1"/>
  <c r="I2282" i="1"/>
  <c r="G2282" i="1"/>
  <c r="I1399" i="1"/>
  <c r="G1399" i="1"/>
  <c r="I296" i="1"/>
  <c r="G296" i="1"/>
  <c r="I2335" i="1"/>
  <c r="G2335" i="1"/>
  <c r="I1336" i="1"/>
  <c r="G1336" i="1"/>
  <c r="I5869" i="1"/>
  <c r="G5869" i="1"/>
  <c r="I3730" i="1"/>
  <c r="G3730" i="1"/>
  <c r="I1382" i="1"/>
  <c r="G1382" i="1"/>
  <c r="H3395" i="1"/>
  <c r="J3395" i="1"/>
  <c r="I279" i="1"/>
  <c r="G279" i="1"/>
  <c r="I2187" i="1"/>
  <c r="G2187" i="1"/>
  <c r="I4015" i="1"/>
  <c r="G4015" i="1"/>
  <c r="I5098" i="1"/>
  <c r="G5098" i="1"/>
  <c r="I5750" i="1"/>
  <c r="G5750" i="1"/>
  <c r="I433" i="1"/>
  <c r="G433" i="1"/>
  <c r="I4742" i="1"/>
  <c r="G4742" i="1"/>
  <c r="H4898" i="1"/>
  <c r="J4898" i="1"/>
  <c r="I1158" i="1"/>
  <c r="G1158" i="1"/>
  <c r="I3673" i="1"/>
  <c r="G3673" i="1"/>
  <c r="I4621" i="1"/>
  <c r="G4621" i="1"/>
  <c r="I6550" i="1"/>
  <c r="G6550" i="1"/>
  <c r="H4130" i="1"/>
  <c r="J4130" i="1"/>
  <c r="I2814" i="1"/>
  <c r="G2814" i="1"/>
  <c r="I5371" i="1"/>
  <c r="G5371" i="1"/>
  <c r="H2761" i="1"/>
  <c r="J2761" i="1"/>
  <c r="I2782" i="1"/>
  <c r="G2782" i="1"/>
  <c r="I1542" i="1"/>
  <c r="G1542" i="1"/>
  <c r="I1190" i="1"/>
  <c r="G1190" i="1"/>
  <c r="I3798" i="1"/>
  <c r="G3798" i="1"/>
  <c r="I5658" i="1"/>
  <c r="G5658" i="1"/>
  <c r="F4328" i="1"/>
  <c r="E4328" i="1"/>
  <c r="H2356" i="1"/>
  <c r="J2356" i="1"/>
  <c r="I1083" i="1"/>
  <c r="G1083" i="1"/>
  <c r="H465" i="1"/>
  <c r="J465" i="1"/>
  <c r="H6607" i="1"/>
  <c r="J6607" i="1"/>
  <c r="I3644" i="1"/>
  <c r="G3644" i="1"/>
  <c r="I213" i="1"/>
  <c r="G213" i="1"/>
  <c r="H4507" i="1"/>
  <c r="J4507" i="1"/>
  <c r="H3485" i="1"/>
  <c r="J3485" i="1"/>
  <c r="H4673" i="1"/>
  <c r="J4673" i="1"/>
  <c r="H5706" i="1"/>
  <c r="J5706" i="1"/>
  <c r="H2040" i="1"/>
  <c r="J2040" i="1"/>
  <c r="H5715" i="1"/>
  <c r="J5715" i="1"/>
  <c r="H4559" i="1"/>
  <c r="J4559" i="1"/>
  <c r="H3785" i="1"/>
  <c r="J3785" i="1"/>
  <c r="J1657" i="1"/>
  <c r="H1657" i="1"/>
  <c r="J2620" i="1"/>
  <c r="H2620" i="1"/>
  <c r="I5614" i="1"/>
  <c r="G5614" i="1"/>
  <c r="I1454" i="1"/>
  <c r="G1454" i="1"/>
  <c r="H3676" i="1"/>
  <c r="J3676" i="1"/>
  <c r="H1870" i="1"/>
  <c r="J1870" i="1"/>
  <c r="H6263" i="1"/>
  <c r="J6263" i="1"/>
  <c r="H2972" i="1"/>
  <c r="J2972" i="1"/>
  <c r="H3384" i="1"/>
  <c r="J3384" i="1"/>
  <c r="I1468" i="1"/>
  <c r="G1468" i="1"/>
  <c r="I219" i="1"/>
  <c r="G219" i="1"/>
  <c r="J6035" i="1"/>
  <c r="H6035" i="1"/>
  <c r="H1439" i="1"/>
  <c r="J1439" i="1"/>
  <c r="H1612" i="1"/>
  <c r="J1612" i="1"/>
  <c r="J3226" i="1"/>
  <c r="H3226" i="1"/>
  <c r="J3119" i="1"/>
  <c r="H3119" i="1"/>
  <c r="H6166" i="1"/>
  <c r="J6166" i="1"/>
  <c r="H2665" i="1"/>
  <c r="J2665" i="1"/>
  <c r="I3062" i="1"/>
  <c r="G3062" i="1"/>
  <c r="H2986" i="1"/>
  <c r="J2986" i="1"/>
  <c r="H4091" i="1"/>
  <c r="J4091" i="1"/>
  <c r="H3697" i="1"/>
  <c r="J3697" i="1"/>
  <c r="H2590" i="1"/>
  <c r="J2590" i="1"/>
  <c r="H4523" i="1"/>
  <c r="J4523" i="1"/>
  <c r="H1648" i="1"/>
  <c r="J1648" i="1"/>
  <c r="H2605" i="1"/>
  <c r="J2605" i="1"/>
  <c r="J2116" i="1"/>
  <c r="H2116" i="1"/>
  <c r="J659" i="1"/>
  <c r="H659" i="1"/>
  <c r="H6242" i="1"/>
  <c r="J6242" i="1"/>
  <c r="H3725" i="1"/>
  <c r="J3725" i="1"/>
  <c r="H453" i="1"/>
  <c r="J453" i="1"/>
  <c r="H4012" i="1"/>
  <c r="J4012" i="1"/>
  <c r="H4205" i="1"/>
  <c r="J4205" i="1"/>
  <c r="H6198" i="1"/>
  <c r="J6198" i="1"/>
  <c r="H5259" i="1"/>
  <c r="J5259" i="1"/>
  <c r="H2566" i="1"/>
  <c r="J2566" i="1"/>
  <c r="H6468" i="1"/>
  <c r="J6468" i="1"/>
  <c r="H3154" i="1"/>
  <c r="J3154" i="1"/>
  <c r="J4329" i="1"/>
  <c r="H4329" i="1"/>
  <c r="H3425" i="1"/>
  <c r="J3425" i="1"/>
  <c r="I2733" i="1"/>
  <c r="G2733" i="1"/>
  <c r="H5407" i="1"/>
  <c r="J5407" i="1"/>
  <c r="H2128" i="1"/>
  <c r="J2128" i="1"/>
  <c r="H4236" i="1"/>
  <c r="J4236" i="1"/>
  <c r="J1393" i="1"/>
  <c r="H1393" i="1"/>
  <c r="I5822" i="1"/>
  <c r="G5822" i="1"/>
  <c r="H162" i="1"/>
  <c r="J162" i="1"/>
  <c r="I3419" i="1"/>
  <c r="G3419" i="1"/>
  <c r="H1858" i="1"/>
  <c r="J1858" i="1"/>
  <c r="H124" i="1"/>
  <c r="J124" i="1"/>
  <c r="H1588" i="1"/>
  <c r="J1588" i="1"/>
  <c r="J1108" i="1"/>
  <c r="H1108" i="1"/>
  <c r="J1837" i="1"/>
  <c r="H1837" i="1"/>
  <c r="J2252" i="1"/>
  <c r="H2252" i="1"/>
  <c r="I2281" i="1"/>
  <c r="G2281" i="1"/>
  <c r="H5854" i="1"/>
  <c r="J5854" i="1"/>
  <c r="H2655" i="1"/>
  <c r="J2655" i="1"/>
  <c r="H3111" i="1"/>
  <c r="J3111" i="1"/>
  <c r="J3996" i="1"/>
  <c r="H3996" i="1"/>
  <c r="H4251" i="1"/>
  <c r="J4251" i="1"/>
  <c r="I3602" i="1"/>
  <c r="G3602" i="1"/>
  <c r="J2641" i="1"/>
  <c r="H2641" i="1"/>
  <c r="J3951" i="1"/>
  <c r="H3951" i="1"/>
  <c r="H1457" i="1"/>
  <c r="J1457" i="1"/>
  <c r="H5281" i="1"/>
  <c r="J5281" i="1"/>
  <c r="H4340" i="1"/>
  <c r="J4340" i="1"/>
  <c r="H4790" i="1"/>
  <c r="J4790" i="1"/>
  <c r="E4256" i="1"/>
  <c r="F4256" i="1"/>
  <c r="F6456" i="1"/>
  <c r="E6456" i="1"/>
  <c r="F1285" i="1"/>
  <c r="E1285" i="1"/>
  <c r="F5903" i="1"/>
  <c r="E5903" i="1"/>
  <c r="F606" i="1"/>
  <c r="E606" i="1"/>
  <c r="F3766" i="1"/>
  <c r="E3766" i="1"/>
  <c r="E352" i="1"/>
  <c r="F352" i="1"/>
  <c r="F6461" i="1"/>
  <c r="E6461" i="1"/>
  <c r="F5352" i="1"/>
  <c r="E5352" i="1"/>
  <c r="F4263" i="1"/>
  <c r="E4263" i="1"/>
  <c r="F1544" i="1"/>
  <c r="E1544" i="1"/>
  <c r="F224" i="1"/>
  <c r="E224" i="1"/>
  <c r="I6136" i="1"/>
  <c r="G6136" i="1"/>
  <c r="I5897" i="1"/>
  <c r="G5897" i="1"/>
  <c r="I2643" i="1"/>
  <c r="G2643" i="1"/>
  <c r="I1596" i="1"/>
  <c r="G1596" i="1"/>
  <c r="I1815" i="1"/>
  <c r="G1815" i="1"/>
  <c r="I3312" i="1"/>
  <c r="G3312" i="1"/>
  <c r="I783" i="1"/>
  <c r="G783" i="1"/>
  <c r="I249" i="1"/>
  <c r="G249" i="1"/>
  <c r="I1902" i="1"/>
  <c r="G1902" i="1"/>
  <c r="I4996" i="1"/>
  <c r="G4996" i="1"/>
  <c r="H3113" i="1"/>
  <c r="J3113" i="1"/>
  <c r="I6535" i="1"/>
  <c r="G6535" i="1"/>
  <c r="I726" i="1"/>
  <c r="G726" i="1"/>
  <c r="I4221" i="1"/>
  <c r="G4221" i="1"/>
  <c r="I2043" i="1"/>
  <c r="G2043" i="1"/>
  <c r="J4983" i="1"/>
  <c r="H4983" i="1"/>
  <c r="I4532" i="1"/>
  <c r="G4532" i="1"/>
  <c r="H6504" i="1"/>
  <c r="J6504" i="1"/>
  <c r="I222" i="1"/>
  <c r="G222" i="1"/>
  <c r="I957" i="1"/>
  <c r="G957" i="1"/>
  <c r="H2882" i="1"/>
  <c r="J2882" i="1"/>
  <c r="I2599" i="1"/>
  <c r="G2599" i="1"/>
  <c r="I2666" i="1"/>
  <c r="G2666" i="1"/>
  <c r="I4649" i="1"/>
  <c r="G4649" i="1"/>
  <c r="I3234" i="1"/>
  <c r="G3234" i="1"/>
  <c r="I3500" i="1"/>
  <c r="G3500" i="1"/>
  <c r="I2177" i="1"/>
  <c r="G2177" i="1"/>
  <c r="I3513" i="1"/>
  <c r="G3513" i="1"/>
  <c r="I2075" i="1"/>
  <c r="G2075" i="1"/>
  <c r="I4155" i="1"/>
  <c r="G4155" i="1"/>
  <c r="I1040" i="1"/>
  <c r="G1040" i="1"/>
  <c r="I3704" i="1"/>
  <c r="G3704" i="1"/>
  <c r="I3977" i="1"/>
  <c r="G3977" i="1"/>
  <c r="I5121" i="1"/>
  <c r="G5121" i="1"/>
  <c r="I6369" i="1"/>
  <c r="G6369" i="1"/>
  <c r="I775" i="1"/>
  <c r="G775" i="1"/>
  <c r="I985" i="1"/>
  <c r="G985" i="1"/>
  <c r="I4688" i="1"/>
  <c r="G4688" i="1"/>
  <c r="I4244" i="1"/>
  <c r="G4244" i="1"/>
  <c r="I6585" i="1"/>
  <c r="G6585" i="1"/>
  <c r="I4297" i="1"/>
  <c r="G4297" i="1"/>
  <c r="I5299" i="1"/>
  <c r="G5299" i="1"/>
  <c r="F5285" i="1"/>
  <c r="E5285" i="1"/>
  <c r="F2021" i="1"/>
  <c r="E2021" i="1"/>
  <c r="F434" i="1"/>
  <c r="E434" i="1"/>
  <c r="F73" i="1"/>
  <c r="E73" i="1"/>
  <c r="F6374" i="1"/>
  <c r="E6374" i="1"/>
  <c r="F4548" i="1"/>
  <c r="E4548" i="1"/>
  <c r="F2803" i="1"/>
  <c r="E2803" i="1"/>
  <c r="F2918" i="1"/>
  <c r="E2918" i="1"/>
  <c r="E787" i="1"/>
  <c r="F787" i="1"/>
  <c r="E491" i="1"/>
  <c r="F491" i="1"/>
  <c r="F1099" i="1"/>
  <c r="E1099" i="1"/>
  <c r="F5600" i="1"/>
  <c r="E5600" i="1"/>
  <c r="F5300" i="1"/>
  <c r="E5300" i="1"/>
  <c r="F4133" i="1"/>
  <c r="E4133" i="1"/>
  <c r="F2099" i="1"/>
  <c r="E2099" i="1"/>
  <c r="J3982" i="1"/>
  <c r="H3982" i="1"/>
  <c r="I6206" i="1"/>
  <c r="G6206" i="1"/>
  <c r="I4687" i="1"/>
  <c r="G4687" i="1"/>
  <c r="F4869" i="1"/>
  <c r="E4869" i="1"/>
  <c r="F2793" i="1"/>
  <c r="E2793" i="1"/>
  <c r="F1532" i="1"/>
  <c r="E1532" i="1"/>
  <c r="F6526" i="1"/>
  <c r="E6526" i="1"/>
  <c r="F2332" i="1"/>
  <c r="E2332" i="1"/>
  <c r="F724" i="1"/>
  <c r="E724" i="1"/>
  <c r="F4893" i="1"/>
  <c r="E4893" i="1"/>
  <c r="F2014" i="1"/>
  <c r="E2014" i="1"/>
  <c r="H2232" i="1"/>
  <c r="J2232" i="1"/>
  <c r="H4748" i="1"/>
  <c r="J4748" i="1"/>
  <c r="I4056" i="1"/>
  <c r="G4056" i="1"/>
  <c r="H201" i="1"/>
  <c r="J201" i="1"/>
  <c r="H532" i="1"/>
  <c r="J532" i="1"/>
  <c r="H6630" i="1"/>
  <c r="J6630" i="1"/>
  <c r="H6408" i="1"/>
  <c r="J6408" i="1"/>
  <c r="H5353" i="1"/>
  <c r="J5353" i="1"/>
  <c r="H4762" i="1"/>
  <c r="J4762" i="1"/>
  <c r="H1736" i="1"/>
  <c r="J1736" i="1"/>
  <c r="H6" i="1"/>
  <c r="J6" i="1"/>
  <c r="H103" i="1"/>
  <c r="J103" i="1"/>
  <c r="H1478" i="1"/>
  <c r="J1478" i="1"/>
  <c r="H2568" i="1"/>
  <c r="J2568" i="1"/>
  <c r="H1758" i="1"/>
  <c r="J1758" i="1"/>
  <c r="J4880" i="1"/>
  <c r="H4880" i="1"/>
  <c r="H2316" i="1"/>
  <c r="J2316" i="1"/>
  <c r="H3460" i="1"/>
  <c r="J3460" i="1"/>
  <c r="I5002" i="1"/>
  <c r="G5002" i="1"/>
  <c r="H2912" i="1"/>
  <c r="J2912" i="1"/>
  <c r="H6107" i="1"/>
  <c r="J6107" i="1"/>
  <c r="H5217" i="1"/>
  <c r="J5217" i="1"/>
  <c r="H4820" i="1"/>
  <c r="J4820" i="1"/>
  <c r="H1895" i="1"/>
  <c r="J1895" i="1"/>
  <c r="H5015" i="1"/>
  <c r="J5015" i="1"/>
  <c r="G6613" i="1"/>
  <c r="I6613" i="1"/>
  <c r="J1343" i="1"/>
  <c r="H1343" i="1"/>
  <c r="H6139" i="1"/>
  <c r="J6139" i="1"/>
  <c r="H2017" i="1"/>
  <c r="J2017" i="1"/>
  <c r="H4180" i="1"/>
  <c r="J4180" i="1"/>
  <c r="H3853" i="1"/>
  <c r="J3853" i="1"/>
  <c r="J4090" i="1"/>
  <c r="H4090" i="1"/>
  <c r="I2924" i="1"/>
  <c r="G2924" i="1"/>
  <c r="H940" i="1"/>
  <c r="J940" i="1"/>
  <c r="H2118" i="1"/>
  <c r="J2118" i="1"/>
  <c r="H649" i="1"/>
  <c r="J649" i="1"/>
  <c r="H6372" i="1"/>
  <c r="J6372" i="1"/>
  <c r="H1621" i="1"/>
  <c r="J1621" i="1"/>
  <c r="H4193" i="1"/>
  <c r="J4193" i="1"/>
  <c r="F2167" i="1"/>
  <c r="E2167" i="1"/>
  <c r="F3811" i="1"/>
  <c r="E3811" i="1"/>
  <c r="F2428" i="1"/>
  <c r="E2428" i="1"/>
  <c r="F1325" i="1"/>
  <c r="E1325" i="1"/>
  <c r="H5039" i="1"/>
  <c r="J5039" i="1"/>
  <c r="H656" i="1"/>
  <c r="J656" i="1"/>
  <c r="H3910" i="1"/>
  <c r="J3910" i="1"/>
  <c r="I3651" i="1"/>
  <c r="G3651" i="1"/>
  <c r="H1251" i="1"/>
  <c r="J1251" i="1"/>
  <c r="H1826" i="1"/>
  <c r="J1826" i="1"/>
  <c r="H2163" i="1"/>
  <c r="J2163" i="1"/>
  <c r="H5716" i="1"/>
  <c r="J5716" i="1"/>
  <c r="H953" i="1"/>
  <c r="J953" i="1"/>
  <c r="J5233" i="1"/>
  <c r="H5233" i="1"/>
  <c r="H3994" i="1"/>
  <c r="J3994" i="1"/>
  <c r="I987" i="1"/>
  <c r="G987" i="1"/>
  <c r="I4383" i="1"/>
  <c r="G4383" i="1"/>
  <c r="H3681" i="1"/>
  <c r="J3681" i="1"/>
  <c r="I5376" i="1"/>
  <c r="G5376" i="1"/>
  <c r="H4715" i="1"/>
  <c r="J4715" i="1"/>
  <c r="H6522" i="1"/>
  <c r="J6522" i="1"/>
  <c r="H923" i="1"/>
  <c r="J923" i="1"/>
  <c r="H2864" i="1"/>
  <c r="J2864" i="1"/>
  <c r="H5584" i="1"/>
  <c r="J5584" i="1"/>
  <c r="H1435" i="1"/>
  <c r="J1435" i="1"/>
  <c r="I6311" i="1"/>
  <c r="G6311" i="1"/>
  <c r="H6521" i="1"/>
  <c r="J6521" i="1"/>
  <c r="H6008" i="1"/>
  <c r="J6008" i="1"/>
  <c r="H4435" i="1"/>
  <c r="J4435" i="1"/>
  <c r="H4457" i="1"/>
  <c r="J4457" i="1"/>
  <c r="H3867" i="1"/>
  <c r="J3867" i="1"/>
  <c r="H5653" i="1"/>
  <c r="J5653" i="1"/>
  <c r="H1900" i="1"/>
  <c r="J1900" i="1"/>
  <c r="H2582" i="1"/>
  <c r="J2582" i="1"/>
  <c r="H2048" i="1"/>
  <c r="J2048" i="1"/>
  <c r="J1616" i="1"/>
  <c r="H1616" i="1"/>
  <c r="H1241" i="1"/>
  <c r="J1241" i="1"/>
  <c r="H4755" i="1"/>
  <c r="J4755" i="1"/>
  <c r="I6421" i="1"/>
  <c r="G6421" i="1"/>
  <c r="H3891" i="1"/>
  <c r="J3891" i="1"/>
  <c r="H1718" i="1"/>
  <c r="J1718" i="1"/>
  <c r="H2443" i="1"/>
  <c r="J2443" i="1"/>
  <c r="H5870" i="1"/>
  <c r="J5870" i="1"/>
  <c r="H717" i="1"/>
  <c r="J717" i="1"/>
  <c r="H255" i="1"/>
  <c r="J255" i="1"/>
  <c r="I4149" i="1"/>
  <c r="G4149" i="1"/>
  <c r="F1960" i="1"/>
  <c r="E1960" i="1"/>
  <c r="F5036" i="1"/>
  <c r="E5036" i="1"/>
  <c r="F326" i="1"/>
  <c r="E326" i="1"/>
  <c r="F4758" i="1"/>
  <c r="E4758" i="1"/>
  <c r="F2374" i="1"/>
  <c r="E2374" i="1"/>
  <c r="F557" i="1"/>
  <c r="E557" i="1"/>
  <c r="F6042" i="1"/>
  <c r="E6042" i="1"/>
  <c r="F2813" i="1"/>
  <c r="E2813" i="1"/>
  <c r="I3629" i="1"/>
  <c r="G3629" i="1"/>
  <c r="E4923" i="1"/>
  <c r="F4923" i="1"/>
  <c r="I651" i="1"/>
  <c r="G651" i="1"/>
  <c r="F80" i="1"/>
  <c r="E80" i="1"/>
  <c r="I5556" i="1"/>
  <c r="G5556" i="1"/>
  <c r="F5548" i="1"/>
  <c r="E5548" i="1"/>
  <c r="I4464" i="1"/>
  <c r="G4464" i="1"/>
  <c r="H1885" i="1"/>
  <c r="J1885" i="1"/>
  <c r="H1580" i="1"/>
  <c r="J1580" i="1"/>
  <c r="H4746" i="1"/>
  <c r="J4746" i="1"/>
  <c r="H4864" i="1"/>
  <c r="J4864" i="1"/>
  <c r="H5286" i="1"/>
  <c r="J5286" i="1"/>
  <c r="H4094" i="1"/>
  <c r="J4094" i="1"/>
  <c r="H4017" i="1"/>
  <c r="J4017" i="1"/>
  <c r="H4207" i="1"/>
  <c r="J4207" i="1"/>
  <c r="I3929" i="1"/>
  <c r="G3929" i="1"/>
  <c r="J6062" i="1"/>
  <c r="H6062" i="1"/>
  <c r="H5197" i="1"/>
  <c r="J5197" i="1"/>
  <c r="H5498" i="1"/>
  <c r="J5498" i="1"/>
  <c r="H2146" i="1"/>
  <c r="J2146" i="1"/>
  <c r="H1126" i="1"/>
  <c r="J1126" i="1"/>
  <c r="I6282" i="1"/>
  <c r="G6282" i="1"/>
  <c r="H5533" i="1"/>
  <c r="J5533" i="1"/>
  <c r="H1991" i="1"/>
  <c r="J1991" i="1"/>
  <c r="H6195" i="1"/>
  <c r="J6195" i="1"/>
  <c r="H3561" i="1"/>
  <c r="J3561" i="1"/>
  <c r="H1897" i="1"/>
  <c r="J1897" i="1"/>
  <c r="I4423" i="1"/>
  <c r="G4423" i="1"/>
  <c r="H5112" i="1"/>
  <c r="J5112" i="1"/>
  <c r="H1450" i="1"/>
  <c r="J1450" i="1"/>
  <c r="H305" i="1"/>
  <c r="J305" i="1"/>
  <c r="H3970" i="1"/>
  <c r="J3970" i="1"/>
  <c r="H6411" i="1"/>
  <c r="J6411" i="1"/>
  <c r="H5135" i="1"/>
  <c r="J5135" i="1"/>
  <c r="H5390" i="1"/>
  <c r="J5390" i="1"/>
  <c r="H5323" i="1"/>
  <c r="J5323" i="1"/>
  <c r="H6681" i="1"/>
  <c r="J6681" i="1"/>
  <c r="H2610" i="1"/>
  <c r="J2610" i="1"/>
  <c r="H2893" i="1"/>
  <c r="J2893" i="1"/>
  <c r="H5403" i="1"/>
  <c r="J5403" i="1"/>
  <c r="J516" i="1"/>
  <c r="H516" i="1"/>
  <c r="H705" i="1"/>
  <c r="J705" i="1"/>
  <c r="H5106" i="1"/>
  <c r="J5106" i="1"/>
  <c r="J4642" i="1"/>
  <c r="H4642" i="1"/>
  <c r="H4975" i="1"/>
  <c r="J4975" i="1"/>
  <c r="H3958" i="1"/>
  <c r="J3958" i="1"/>
  <c r="H3791" i="1"/>
  <c r="J3791" i="1"/>
  <c r="H5925" i="1"/>
  <c r="J5925" i="1"/>
  <c r="H2772" i="1"/>
  <c r="J2772" i="1"/>
  <c r="I6273" i="1"/>
  <c r="G6273" i="1"/>
  <c r="H906" i="1"/>
  <c r="J906" i="1"/>
  <c r="H5001" i="1"/>
  <c r="J5001" i="1"/>
  <c r="H2282" i="1"/>
  <c r="J2282" i="1"/>
  <c r="H1399" i="1"/>
  <c r="J1399" i="1"/>
  <c r="H296" i="1"/>
  <c r="J296" i="1"/>
  <c r="H2335" i="1"/>
  <c r="J2335" i="1"/>
  <c r="H1336" i="1"/>
  <c r="J1336" i="1"/>
  <c r="H5869" i="1"/>
  <c r="J5869" i="1"/>
  <c r="H3730" i="1"/>
  <c r="J3730" i="1"/>
  <c r="H1382" i="1"/>
  <c r="J1382" i="1"/>
  <c r="I3395" i="1"/>
  <c r="G3395" i="1"/>
  <c r="H279" i="1"/>
  <c r="J279" i="1"/>
  <c r="H2187" i="1"/>
  <c r="J2187" i="1"/>
  <c r="H4015" i="1"/>
  <c r="J4015" i="1"/>
  <c r="J5098" i="1"/>
  <c r="H5098" i="1"/>
  <c r="H5750" i="1"/>
  <c r="J5750" i="1"/>
  <c r="H433" i="1"/>
  <c r="J433" i="1"/>
  <c r="J4742" i="1"/>
  <c r="H4742" i="1"/>
  <c r="I4898" i="1"/>
  <c r="G4898" i="1"/>
  <c r="H1158" i="1"/>
  <c r="J1158" i="1"/>
  <c r="J3673" i="1"/>
  <c r="H3673" i="1"/>
  <c r="H4621" i="1"/>
  <c r="J4621" i="1"/>
  <c r="H6550" i="1"/>
  <c r="J6550" i="1"/>
  <c r="I4130" i="1"/>
  <c r="G4130" i="1"/>
  <c r="H2814" i="1"/>
  <c r="J2814" i="1"/>
  <c r="H5371" i="1"/>
  <c r="J5371" i="1"/>
  <c r="I2761" i="1"/>
  <c r="G2761" i="1"/>
  <c r="H2782" i="1"/>
  <c r="J2782" i="1"/>
  <c r="H1542" i="1"/>
  <c r="J1542" i="1"/>
  <c r="H1190" i="1"/>
  <c r="J1190" i="1"/>
  <c r="H3798" i="1"/>
  <c r="J3798" i="1"/>
  <c r="H5658" i="1"/>
  <c r="J5658" i="1"/>
  <c r="F4359" i="1"/>
  <c r="E4359" i="1"/>
  <c r="I1630" i="1"/>
  <c r="G1630" i="1"/>
  <c r="I3139" i="1"/>
  <c r="G3139" i="1"/>
  <c r="I2922" i="1"/>
  <c r="G2922" i="1"/>
  <c r="H2623" i="1"/>
  <c r="J2623" i="1"/>
  <c r="I6621" i="1"/>
  <c r="G6621" i="1"/>
  <c r="I4797" i="1"/>
  <c r="G4797" i="1"/>
  <c r="I6052" i="1"/>
  <c r="G6052" i="1"/>
  <c r="I1972" i="1"/>
  <c r="G1972" i="1"/>
  <c r="I1345" i="1"/>
  <c r="G1345" i="1"/>
  <c r="I39" i="1"/>
  <c r="G39" i="1"/>
  <c r="I2819" i="1"/>
  <c r="G2819" i="1"/>
  <c r="I1556" i="1"/>
  <c r="G1556" i="1"/>
  <c r="H4719" i="1"/>
  <c r="J4719" i="1"/>
  <c r="I831" i="1"/>
  <c r="G831" i="1"/>
  <c r="I5253" i="1"/>
  <c r="G5253" i="1"/>
  <c r="J4057" i="1"/>
  <c r="H4057" i="1"/>
  <c r="I3543" i="1"/>
  <c r="G3543" i="1"/>
  <c r="H3627" i="1"/>
  <c r="J3627" i="1"/>
  <c r="I5325" i="1"/>
  <c r="G5325" i="1"/>
  <c r="H2241" i="1"/>
  <c r="J2241" i="1"/>
  <c r="J3930" i="1"/>
  <c r="H3930" i="1"/>
  <c r="I4977" i="1"/>
  <c r="G4977" i="1"/>
  <c r="I4632" i="1"/>
  <c r="G4632" i="1"/>
  <c r="I744" i="1"/>
  <c r="G744" i="1"/>
  <c r="I1186" i="1"/>
  <c r="G1186" i="1"/>
  <c r="I2007" i="1"/>
  <c r="G2007" i="1"/>
  <c r="I6307" i="1"/>
  <c r="G6307" i="1"/>
  <c r="I3152" i="1"/>
  <c r="G3152" i="1"/>
  <c r="I5860" i="1"/>
  <c r="G5860" i="1"/>
  <c r="H887" i="1"/>
  <c r="J887" i="1"/>
  <c r="I6578" i="1"/>
  <c r="G6578" i="1"/>
  <c r="H6163" i="1"/>
  <c r="J6163" i="1"/>
  <c r="I5744" i="1"/>
  <c r="G5744" i="1"/>
  <c r="I5604" i="1"/>
  <c r="G5604" i="1"/>
  <c r="I5756" i="1"/>
  <c r="G5756" i="1"/>
  <c r="I2708" i="1"/>
  <c r="G2708" i="1"/>
  <c r="I2567" i="1"/>
  <c r="G2567" i="1"/>
  <c r="I4101" i="1"/>
  <c r="G4101" i="1"/>
  <c r="I5656" i="1"/>
  <c r="G5656" i="1"/>
  <c r="I1808" i="1"/>
  <c r="G1808" i="1"/>
  <c r="J3652" i="1"/>
  <c r="H3652" i="1"/>
  <c r="H3944" i="1"/>
  <c r="J3944" i="1"/>
  <c r="H2895" i="1"/>
  <c r="J2895" i="1"/>
  <c r="I5902" i="1"/>
  <c r="G5902" i="1"/>
  <c r="I5101" i="1"/>
  <c r="G5101" i="1"/>
  <c r="I1916" i="1"/>
  <c r="G1916" i="1"/>
  <c r="I2670" i="1"/>
  <c r="G2670" i="1"/>
  <c r="I984" i="1"/>
  <c r="G984" i="1"/>
  <c r="I903" i="1"/>
  <c r="G903" i="1"/>
  <c r="I4038" i="1"/>
  <c r="G4038" i="1"/>
  <c r="H2006" i="1"/>
  <c r="J2006" i="1"/>
  <c r="I4753" i="1"/>
  <c r="G4753" i="1"/>
  <c r="H1417" i="1"/>
  <c r="J1417" i="1"/>
  <c r="I6086" i="1"/>
  <c r="G6086" i="1"/>
  <c r="I3408" i="1"/>
  <c r="G3408" i="1"/>
  <c r="I6171" i="1"/>
  <c r="G6171" i="1"/>
  <c r="I4653" i="1"/>
  <c r="G4653" i="1"/>
  <c r="I5469" i="1"/>
  <c r="G5469" i="1"/>
  <c r="I4327" i="1"/>
  <c r="G4327" i="1"/>
  <c r="I4458" i="1"/>
  <c r="G4458" i="1"/>
  <c r="I6510" i="1"/>
  <c r="G6510" i="1"/>
  <c r="I4801" i="1"/>
  <c r="G4801" i="1"/>
  <c r="I700" i="1"/>
  <c r="G700" i="1"/>
  <c r="I2565" i="1"/>
  <c r="G2565" i="1"/>
  <c r="I2743" i="1"/>
  <c r="G2743" i="1"/>
  <c r="I6644" i="1"/>
  <c r="G6644" i="1"/>
  <c r="H2545" i="1"/>
  <c r="J2545" i="1"/>
  <c r="I5974" i="1"/>
  <c r="G5974" i="1"/>
  <c r="I1321" i="1"/>
  <c r="G1321" i="1"/>
  <c r="I973" i="1"/>
  <c r="G973" i="1"/>
  <c r="I3698" i="1"/>
  <c r="G3698" i="1"/>
  <c r="I6310" i="1"/>
  <c r="G6310" i="1"/>
  <c r="I1136" i="1"/>
  <c r="G1136" i="1"/>
  <c r="I4419" i="1"/>
  <c r="G4419" i="1"/>
  <c r="I3178" i="1"/>
  <c r="G3178" i="1"/>
  <c r="I2921" i="1"/>
  <c r="G2921" i="1"/>
  <c r="I3865" i="1"/>
  <c r="G3865" i="1"/>
  <c r="I5929" i="1"/>
  <c r="G5929" i="1"/>
  <c r="H3079" i="1"/>
  <c r="J3079" i="1"/>
  <c r="I1134" i="1"/>
  <c r="G1134" i="1"/>
  <c r="I394" i="1"/>
  <c r="G394" i="1"/>
  <c r="F2347" i="1"/>
  <c r="E2347" i="1"/>
  <c r="F5153" i="1"/>
  <c r="E5153" i="1"/>
  <c r="F852" i="1"/>
  <c r="E852" i="1"/>
  <c r="F4610" i="1"/>
  <c r="E4610" i="1"/>
  <c r="E509" i="1"/>
  <c r="F509" i="1"/>
  <c r="F2480" i="1"/>
  <c r="E2480" i="1"/>
  <c r="F543" i="1"/>
  <c r="E543" i="1"/>
  <c r="E6364" i="1"/>
  <c r="F6364" i="1"/>
  <c r="F5382" i="1"/>
  <c r="E5382" i="1"/>
  <c r="F3499" i="1"/>
  <c r="E3499" i="1"/>
  <c r="F796" i="1"/>
  <c r="E796" i="1"/>
  <c r="F703" i="1"/>
  <c r="E703" i="1"/>
  <c r="H6136" i="1"/>
  <c r="J6136" i="1"/>
  <c r="H5897" i="1"/>
  <c r="J5897" i="1"/>
  <c r="H2643" i="1"/>
  <c r="J2643" i="1"/>
  <c r="H1596" i="1"/>
  <c r="J1596" i="1"/>
  <c r="H1815" i="1"/>
  <c r="J1815" i="1"/>
  <c r="H3312" i="1"/>
  <c r="J3312" i="1"/>
  <c r="H783" i="1"/>
  <c r="J783" i="1"/>
  <c r="H249" i="1"/>
  <c r="J249" i="1"/>
  <c r="H1902" i="1"/>
  <c r="J1902" i="1"/>
  <c r="J4996" i="1"/>
  <c r="H4996" i="1"/>
  <c r="I3113" i="1"/>
  <c r="G3113" i="1"/>
  <c r="H6535" i="1"/>
  <c r="J6535" i="1"/>
  <c r="H726" i="1"/>
  <c r="J726" i="1"/>
  <c r="H4221" i="1"/>
  <c r="J4221" i="1"/>
  <c r="H2043" i="1"/>
  <c r="J2043" i="1"/>
  <c r="I4983" i="1"/>
  <c r="G4983" i="1"/>
  <c r="H4532" i="1"/>
  <c r="J4532" i="1"/>
  <c r="I6504" i="1"/>
  <c r="G6504" i="1"/>
  <c r="H222" i="1"/>
  <c r="J222" i="1"/>
  <c r="H957" i="1"/>
  <c r="J957" i="1"/>
  <c r="I2882" i="1"/>
  <c r="G2882" i="1"/>
  <c r="H2599" i="1"/>
  <c r="J2599" i="1"/>
  <c r="H2666" i="1"/>
  <c r="J2666" i="1"/>
  <c r="H4649" i="1"/>
  <c r="J4649" i="1"/>
  <c r="H3234" i="1"/>
  <c r="J3234" i="1"/>
  <c r="J3500" i="1"/>
  <c r="H3500" i="1"/>
  <c r="H2177" i="1"/>
  <c r="J2177" i="1"/>
  <c r="H3513" i="1"/>
  <c r="J3513" i="1"/>
  <c r="H2075" i="1"/>
  <c r="J2075" i="1"/>
  <c r="J4155" i="1"/>
  <c r="H4155" i="1"/>
  <c r="H1040" i="1"/>
  <c r="J1040" i="1"/>
  <c r="H3704" i="1"/>
  <c r="J3704" i="1"/>
  <c r="H3977" i="1"/>
  <c r="J3977" i="1"/>
  <c r="H5121" i="1"/>
  <c r="J5121" i="1"/>
  <c r="H6369" i="1"/>
  <c r="J6369" i="1"/>
  <c r="H775" i="1"/>
  <c r="J775" i="1"/>
  <c r="H985" i="1"/>
  <c r="J985" i="1"/>
  <c r="H4688" i="1"/>
  <c r="J4688" i="1"/>
  <c r="H4244" i="1"/>
  <c r="J4244" i="1"/>
  <c r="H6585" i="1"/>
  <c r="J6585" i="1"/>
  <c r="H4297" i="1"/>
  <c r="J4297" i="1"/>
  <c r="H5299" i="1"/>
  <c r="J5299" i="1"/>
  <c r="F3997" i="1"/>
  <c r="E3997" i="1"/>
  <c r="F1909" i="1"/>
  <c r="E1909" i="1"/>
  <c r="F82" i="1"/>
  <c r="E82" i="1"/>
  <c r="E6356" i="1"/>
  <c r="F6356" i="1"/>
  <c r="E5537" i="1"/>
  <c r="F5537" i="1"/>
  <c r="F5011" i="1"/>
  <c r="E5011" i="1"/>
  <c r="F3074" i="1"/>
  <c r="E3074" i="1"/>
  <c r="F2965" i="1"/>
  <c r="E2965" i="1"/>
  <c r="F1305" i="1"/>
  <c r="E1305" i="1"/>
  <c r="F155" i="1"/>
  <c r="E155" i="1"/>
  <c r="F487" i="1"/>
  <c r="E487" i="1"/>
  <c r="E5488" i="1"/>
  <c r="F5488" i="1"/>
  <c r="E5314" i="1"/>
  <c r="F5314" i="1"/>
  <c r="F3829" i="1"/>
  <c r="E3829" i="1"/>
  <c r="F1587" i="1"/>
  <c r="E1587" i="1"/>
  <c r="I3982" i="1"/>
  <c r="G3982" i="1"/>
  <c r="H6206" i="1"/>
  <c r="J6206" i="1"/>
  <c r="H4687" i="1"/>
  <c r="J4687" i="1"/>
  <c r="F5234" i="1"/>
  <c r="E5234" i="1"/>
  <c r="F2904" i="1"/>
  <c r="E2904" i="1"/>
  <c r="E884" i="1"/>
  <c r="F884" i="1"/>
  <c r="F5981" i="1"/>
  <c r="E5981" i="1"/>
  <c r="F3404" i="1"/>
  <c r="E3404" i="1"/>
  <c r="F1956" i="1"/>
  <c r="E1956" i="1"/>
  <c r="F5532" i="1"/>
  <c r="E5532" i="1"/>
  <c r="I2634" i="1"/>
  <c r="G2634" i="1"/>
  <c r="I5225" i="1"/>
  <c r="G5225" i="1"/>
  <c r="I824" i="1"/>
  <c r="G824" i="1"/>
  <c r="I3126" i="1"/>
  <c r="G3126" i="1"/>
  <c r="I577" i="1"/>
  <c r="G577" i="1"/>
  <c r="I6497" i="1"/>
  <c r="G6497" i="1"/>
  <c r="I2843" i="1"/>
  <c r="G2843" i="1"/>
  <c r="I4872" i="1"/>
  <c r="G4872" i="1"/>
  <c r="I6054" i="1"/>
  <c r="G6054" i="1"/>
  <c r="I1875" i="1"/>
  <c r="G1875" i="1"/>
  <c r="I672" i="1"/>
  <c r="G672" i="1"/>
  <c r="I1380" i="1"/>
  <c r="G1380" i="1"/>
  <c r="I1045" i="1"/>
  <c r="G1045" i="1"/>
  <c r="I3055" i="1"/>
  <c r="G3055" i="1"/>
  <c r="I4857" i="1"/>
  <c r="G4857" i="1"/>
  <c r="I2867" i="1"/>
  <c r="G2867" i="1"/>
  <c r="I2324" i="1"/>
  <c r="G2324" i="1"/>
  <c r="I966" i="1"/>
  <c r="G966" i="1"/>
  <c r="I5430" i="1"/>
  <c r="G5430" i="1"/>
  <c r="I3150" i="1"/>
  <c r="G3150" i="1"/>
  <c r="I4022" i="1"/>
  <c r="G4022" i="1"/>
  <c r="I4405" i="1"/>
  <c r="G4405" i="1"/>
  <c r="I2848" i="1"/>
  <c r="G2848" i="1"/>
  <c r="I1122" i="1"/>
  <c r="G1122" i="1"/>
  <c r="I1625" i="1"/>
  <c r="G1625" i="1"/>
  <c r="I6083" i="1"/>
  <c r="G6083" i="1"/>
  <c r="H5165" i="1"/>
  <c r="J5165" i="1"/>
  <c r="I5458" i="1"/>
  <c r="G5458" i="1"/>
  <c r="I4651" i="1"/>
  <c r="G4651" i="1"/>
  <c r="I5472" i="1"/>
  <c r="G5472" i="1"/>
  <c r="I2490" i="1"/>
  <c r="G2490" i="1"/>
  <c r="I4220" i="1"/>
  <c r="G4220" i="1"/>
  <c r="I5967" i="1"/>
  <c r="G5967" i="1"/>
  <c r="I6532" i="1"/>
  <c r="G6532" i="1"/>
  <c r="I4356" i="1"/>
  <c r="G4356" i="1"/>
  <c r="I6183" i="1"/>
  <c r="G6183" i="1"/>
  <c r="I4330" i="1"/>
  <c r="G4330" i="1"/>
  <c r="I4121" i="1"/>
  <c r="G4121" i="1"/>
  <c r="I900" i="1"/>
  <c r="G900" i="1"/>
  <c r="I4298" i="1"/>
  <c r="G4298" i="1"/>
  <c r="F1536" i="1"/>
  <c r="E1536" i="1"/>
  <c r="F5766" i="1"/>
  <c r="E5766" i="1"/>
  <c r="F2551" i="1"/>
  <c r="E2551" i="1"/>
  <c r="F603" i="1"/>
  <c r="E603" i="1"/>
  <c r="I3233" i="1"/>
  <c r="G3233" i="1"/>
  <c r="I3462" i="1"/>
  <c r="G3462" i="1"/>
  <c r="I927" i="1"/>
  <c r="G927" i="1"/>
  <c r="I3254" i="1"/>
  <c r="G3254" i="1"/>
  <c r="I4227" i="1"/>
  <c r="G4227" i="1"/>
  <c r="I1534" i="1"/>
  <c r="G1534" i="1"/>
  <c r="H2649" i="1"/>
  <c r="J2649" i="1"/>
  <c r="I902" i="1"/>
  <c r="G902" i="1"/>
  <c r="I3901" i="1"/>
  <c r="G3901" i="1"/>
  <c r="H3166" i="1"/>
  <c r="J3166" i="1"/>
  <c r="I1998" i="1"/>
  <c r="G1998" i="1"/>
  <c r="I819" i="1"/>
  <c r="G819" i="1"/>
  <c r="I4799" i="1"/>
  <c r="G4799" i="1"/>
  <c r="I2785" i="1"/>
  <c r="G2785" i="1"/>
  <c r="I981" i="1"/>
  <c r="G981" i="1"/>
  <c r="H1765" i="1"/>
  <c r="J1765" i="1"/>
  <c r="H6447" i="1"/>
  <c r="J6447" i="1"/>
  <c r="H812" i="1"/>
  <c r="J812" i="1"/>
  <c r="I2079" i="1"/>
  <c r="G2079" i="1"/>
  <c r="I1406" i="1"/>
  <c r="G1406" i="1"/>
  <c r="I727" i="1"/>
  <c r="G727" i="1"/>
  <c r="I2481" i="1"/>
  <c r="G2481" i="1"/>
  <c r="I53" i="1"/>
  <c r="G53" i="1"/>
  <c r="I5932" i="1"/>
  <c r="G5932" i="1"/>
  <c r="I5310" i="1"/>
  <c r="G5310" i="1"/>
  <c r="I1007" i="1"/>
  <c r="G1007" i="1"/>
  <c r="I6203" i="1"/>
  <c r="G6203" i="1"/>
  <c r="I5950" i="1"/>
  <c r="G5950" i="1"/>
  <c r="I1362" i="1"/>
  <c r="G1362" i="1"/>
  <c r="I200" i="1"/>
  <c r="G200" i="1"/>
  <c r="H2538" i="1"/>
  <c r="J2538" i="1"/>
  <c r="I3720" i="1"/>
  <c r="G3720" i="1"/>
  <c r="I4417" i="1"/>
  <c r="G4417" i="1"/>
  <c r="I1920" i="1"/>
  <c r="G1920" i="1"/>
  <c r="I3645" i="1"/>
  <c r="G3645" i="1"/>
  <c r="I766" i="1"/>
  <c r="G766" i="1"/>
  <c r="I1140" i="1"/>
  <c r="G1140" i="1"/>
  <c r="H1802" i="1"/>
  <c r="J1802" i="1"/>
  <c r="I5558" i="1"/>
  <c r="G5558" i="1"/>
  <c r="I3874" i="1"/>
  <c r="G3874" i="1"/>
  <c r="I3353" i="1"/>
  <c r="G3353" i="1"/>
  <c r="F1680" i="1"/>
  <c r="E1680" i="1"/>
  <c r="F5574" i="1"/>
  <c r="E5574" i="1"/>
  <c r="E403" i="1"/>
  <c r="F403" i="1"/>
  <c r="F4689" i="1"/>
  <c r="E4689" i="1"/>
  <c r="F1803" i="1"/>
  <c r="E1803" i="1"/>
  <c r="F4289" i="1"/>
  <c r="E4289" i="1"/>
  <c r="F5806" i="1"/>
  <c r="E5806" i="1"/>
  <c r="F2412" i="1"/>
  <c r="E2412" i="1"/>
  <c r="H3629" i="1"/>
  <c r="J3629" i="1"/>
  <c r="E4502" i="1"/>
  <c r="F4502" i="1"/>
  <c r="H651" i="1"/>
  <c r="J651" i="1"/>
  <c r="H1797" i="1"/>
  <c r="J1797" i="1"/>
  <c r="H2722" i="1"/>
  <c r="J2722" i="1"/>
  <c r="J5114" i="1"/>
  <c r="H5114" i="1"/>
  <c r="H1864" i="1"/>
  <c r="J1864" i="1"/>
  <c r="I4424" i="1"/>
  <c r="G4424" i="1"/>
  <c r="I4018" i="1"/>
  <c r="G4018" i="1"/>
  <c r="I3547" i="1"/>
  <c r="G3547" i="1"/>
  <c r="H92" i="1"/>
  <c r="J92" i="1"/>
  <c r="H4770" i="1"/>
  <c r="J4770" i="1"/>
  <c r="H3369" i="1"/>
  <c r="J3369" i="1"/>
  <c r="H145" i="1"/>
  <c r="J145" i="1"/>
  <c r="J4006" i="1"/>
  <c r="H4006" i="1"/>
  <c r="H3773" i="1"/>
  <c r="J3773" i="1"/>
  <c r="H4455" i="1"/>
  <c r="J4455" i="1"/>
  <c r="H4190" i="1"/>
  <c r="J4190" i="1"/>
  <c r="H2245" i="1"/>
  <c r="J2245" i="1"/>
  <c r="H4843" i="1"/>
  <c r="J4843" i="1"/>
  <c r="H6193" i="1"/>
  <c r="J6193" i="1"/>
  <c r="H2138" i="1"/>
  <c r="J2138" i="1"/>
  <c r="H1087" i="1"/>
  <c r="J1087" i="1"/>
  <c r="H976" i="1"/>
  <c r="J976" i="1"/>
  <c r="H2723" i="1"/>
  <c r="J2723" i="1"/>
  <c r="H5138" i="1"/>
  <c r="J5138" i="1"/>
  <c r="H5899" i="1"/>
  <c r="J5899" i="1"/>
  <c r="H1175" i="1"/>
  <c r="J1175" i="1"/>
  <c r="J2468" i="1"/>
  <c r="H2468" i="1"/>
  <c r="H2866" i="1"/>
  <c r="J2866" i="1"/>
  <c r="F6386" i="1"/>
  <c r="E6386" i="1"/>
  <c r="F4120" i="1"/>
  <c r="E4120" i="1"/>
  <c r="F5616" i="1"/>
  <c r="E5616" i="1"/>
  <c r="F2522" i="1"/>
  <c r="E2522" i="1"/>
  <c r="F5641" i="1"/>
  <c r="E5641" i="1"/>
  <c r="E556" i="1"/>
  <c r="F556" i="1"/>
  <c r="H5556" i="1"/>
  <c r="J5556" i="1"/>
  <c r="F5867" i="1"/>
  <c r="E5867" i="1"/>
  <c r="H4464" i="1"/>
  <c r="J4464" i="1"/>
  <c r="I3469" i="1"/>
  <c r="G3469" i="1"/>
  <c r="I1978" i="1"/>
  <c r="G1978" i="1"/>
  <c r="I1567" i="1"/>
  <c r="G1567" i="1"/>
  <c r="H5914" i="1"/>
  <c r="J5914" i="1"/>
  <c r="I4707" i="1"/>
  <c r="G4707" i="1"/>
  <c r="I1323" i="1"/>
  <c r="G1323" i="1"/>
  <c r="I4459" i="1"/>
  <c r="G4459" i="1"/>
  <c r="H4563" i="1"/>
  <c r="J4563" i="1"/>
  <c r="I262" i="1"/>
  <c r="G262" i="1"/>
  <c r="I4827" i="1"/>
  <c r="G4827" i="1"/>
  <c r="H5646" i="1"/>
  <c r="J5646" i="1"/>
  <c r="I3130" i="1"/>
  <c r="G3130" i="1"/>
  <c r="I1799" i="1"/>
  <c r="G1799" i="1"/>
  <c r="I1283" i="1"/>
  <c r="G1283" i="1"/>
  <c r="I2266" i="1"/>
  <c r="G2266" i="1"/>
  <c r="I6699" i="1"/>
  <c r="G6699" i="1"/>
  <c r="I2518" i="1"/>
  <c r="G2518" i="1"/>
  <c r="I1869" i="1"/>
  <c r="G1869" i="1"/>
  <c r="H1642" i="1"/>
  <c r="J1642" i="1"/>
  <c r="I1883" i="1"/>
  <c r="G1883" i="1"/>
  <c r="I2322" i="1"/>
  <c r="G2322" i="1"/>
  <c r="I151" i="1"/>
  <c r="G151" i="1"/>
  <c r="I1905" i="1"/>
  <c r="G1905" i="1"/>
  <c r="I6265" i="1"/>
  <c r="G6265" i="1"/>
  <c r="J4362" i="1"/>
  <c r="H4362" i="1"/>
  <c r="I3741" i="1"/>
  <c r="G3741" i="1"/>
  <c r="I3310" i="1"/>
  <c r="G3310" i="1"/>
  <c r="I4336" i="1"/>
  <c r="G4336" i="1"/>
  <c r="I5524" i="1"/>
  <c r="G5524" i="1"/>
  <c r="I872" i="1"/>
  <c r="G872" i="1"/>
  <c r="I6455" i="1"/>
  <c r="G6455" i="1"/>
  <c r="I4208" i="1"/>
  <c r="G4208" i="1"/>
  <c r="I2817" i="1"/>
  <c r="G2817" i="1"/>
  <c r="H5734" i="1"/>
  <c r="J5734" i="1"/>
  <c r="I3148" i="1"/>
  <c r="G3148" i="1"/>
  <c r="I2667" i="1"/>
  <c r="G2667" i="1"/>
  <c r="I1509" i="1"/>
  <c r="G1509" i="1"/>
  <c r="H1873" i="1"/>
  <c r="J1873" i="1"/>
  <c r="H5821" i="1"/>
  <c r="J5821" i="1"/>
  <c r="I5849" i="1"/>
  <c r="G5849" i="1"/>
  <c r="I3316" i="1"/>
  <c r="G3316" i="1"/>
  <c r="I116" i="1"/>
  <c r="G116" i="1"/>
  <c r="I4409" i="1"/>
  <c r="G4409" i="1"/>
  <c r="I3940" i="1"/>
  <c r="G3940" i="1"/>
  <c r="H3843" i="1"/>
  <c r="J3843" i="1"/>
  <c r="I4984" i="1"/>
  <c r="G4984" i="1"/>
  <c r="I1313" i="1"/>
  <c r="G1313" i="1"/>
  <c r="H6642" i="1"/>
  <c r="J6642" i="1"/>
  <c r="I4479" i="1"/>
  <c r="G4479" i="1"/>
  <c r="I3266" i="1"/>
  <c r="G3266" i="1"/>
  <c r="I2188" i="1"/>
  <c r="G2188" i="1"/>
  <c r="I2683" i="1"/>
  <c r="G2683" i="1"/>
  <c r="H4782" i="1"/>
  <c r="J4782" i="1"/>
  <c r="I2189" i="1"/>
  <c r="G2189" i="1"/>
  <c r="I3768" i="1"/>
  <c r="G3768" i="1"/>
  <c r="I1790" i="1"/>
  <c r="G1790" i="1"/>
  <c r="I5659" i="1"/>
  <c r="G5659" i="1"/>
  <c r="I2661" i="1"/>
  <c r="G2661" i="1"/>
  <c r="I1867" i="1"/>
  <c r="G1867" i="1"/>
  <c r="I838" i="1"/>
  <c r="G838" i="1"/>
  <c r="I107" i="1"/>
  <c r="G107" i="1"/>
  <c r="I5968" i="1"/>
  <c r="G5968" i="1"/>
  <c r="I1549" i="1"/>
  <c r="G1549" i="1"/>
  <c r="I584" i="1"/>
  <c r="G584" i="1"/>
  <c r="H3114" i="1"/>
  <c r="J3114" i="1"/>
  <c r="I2668" i="1"/>
  <c r="G2668" i="1"/>
  <c r="I2554" i="1"/>
  <c r="G2554" i="1"/>
  <c r="H2664" i="1"/>
  <c r="J2664" i="1"/>
  <c r="I1931" i="1"/>
  <c r="G1931" i="1"/>
  <c r="I2134" i="1"/>
  <c r="G2134" i="1"/>
  <c r="I2690" i="1"/>
  <c r="G2690" i="1"/>
  <c r="I3366" i="1"/>
  <c r="G3366" i="1"/>
  <c r="I2669" i="1"/>
  <c r="G2669" i="1"/>
  <c r="H3914" i="1"/>
  <c r="J3914" i="1"/>
  <c r="F3765" i="1"/>
  <c r="E3765" i="1"/>
  <c r="H1630" i="1"/>
  <c r="J1630" i="1"/>
  <c r="H3139" i="1"/>
  <c r="J3139" i="1"/>
  <c r="J2922" i="1"/>
  <c r="H2922" i="1"/>
  <c r="I2623" i="1"/>
  <c r="G2623" i="1"/>
  <c r="H6621" i="1"/>
  <c r="J6621" i="1"/>
  <c r="H4797" i="1"/>
  <c r="J4797" i="1"/>
  <c r="J6052" i="1"/>
  <c r="H6052" i="1"/>
  <c r="H1972" i="1"/>
  <c r="J1972" i="1"/>
  <c r="H1345" i="1"/>
  <c r="J1345" i="1"/>
  <c r="H39" i="1"/>
  <c r="J39" i="1"/>
  <c r="H2819" i="1"/>
  <c r="J2819" i="1"/>
  <c r="H1556" i="1"/>
  <c r="J1556" i="1"/>
  <c r="I4719" i="1"/>
  <c r="G4719" i="1"/>
  <c r="H831" i="1"/>
  <c r="J831" i="1"/>
  <c r="H5253" i="1"/>
  <c r="J5253" i="1"/>
  <c r="I4057" i="1"/>
  <c r="G4057" i="1"/>
  <c r="H3543" i="1"/>
  <c r="J3543" i="1"/>
  <c r="I3627" i="1"/>
  <c r="G3627" i="1"/>
  <c r="H5325" i="1"/>
  <c r="J5325" i="1"/>
  <c r="I2241" i="1"/>
  <c r="G2241" i="1"/>
  <c r="I3930" i="1"/>
  <c r="G3930" i="1"/>
  <c r="H4977" i="1"/>
  <c r="J4977" i="1"/>
  <c r="H4632" i="1"/>
  <c r="J4632" i="1"/>
  <c r="H744" i="1"/>
  <c r="J744" i="1"/>
  <c r="H1186" i="1"/>
  <c r="J1186" i="1"/>
  <c r="H2007" i="1"/>
  <c r="J2007" i="1"/>
  <c r="H6307" i="1"/>
  <c r="J6307" i="1"/>
  <c r="H3152" i="1"/>
  <c r="J3152" i="1"/>
  <c r="H5860" i="1"/>
  <c r="J5860" i="1"/>
  <c r="I887" i="1"/>
  <c r="G887" i="1"/>
  <c r="H6578" i="1"/>
  <c r="J6578" i="1"/>
  <c r="I6163" i="1"/>
  <c r="G6163" i="1"/>
  <c r="H5744" i="1"/>
  <c r="J5744" i="1"/>
  <c r="H5604" i="1"/>
  <c r="J5604" i="1"/>
  <c r="H5756" i="1"/>
  <c r="J5756" i="1"/>
  <c r="H2708" i="1"/>
  <c r="J2708" i="1"/>
  <c r="H2567" i="1"/>
  <c r="J2567" i="1"/>
  <c r="H4101" i="1"/>
  <c r="J4101" i="1"/>
  <c r="H5656" i="1"/>
  <c r="J5656" i="1"/>
  <c r="H1808" i="1"/>
  <c r="J1808" i="1"/>
  <c r="I3652" i="1"/>
  <c r="G3652" i="1"/>
  <c r="I3944" i="1"/>
  <c r="G3944" i="1"/>
  <c r="I2895" i="1"/>
  <c r="G2895" i="1"/>
  <c r="H5902" i="1"/>
  <c r="J5902" i="1"/>
  <c r="H5101" i="1"/>
  <c r="J5101" i="1"/>
  <c r="H1916" i="1"/>
  <c r="J1916" i="1"/>
  <c r="H2670" i="1"/>
  <c r="J2670" i="1"/>
  <c r="H984" i="1"/>
  <c r="J984" i="1"/>
  <c r="H903" i="1"/>
  <c r="J903" i="1"/>
  <c r="H4038" i="1"/>
  <c r="J4038" i="1"/>
  <c r="I2006" i="1"/>
  <c r="G2006" i="1"/>
  <c r="H4753" i="1"/>
  <c r="J4753" i="1"/>
  <c r="I1417" i="1"/>
  <c r="G1417" i="1"/>
  <c r="H6086" i="1"/>
  <c r="J6086" i="1"/>
  <c r="H3408" i="1"/>
  <c r="J3408" i="1"/>
  <c r="H6171" i="1"/>
  <c r="J6171" i="1"/>
  <c r="H4653" i="1"/>
  <c r="J4653" i="1"/>
  <c r="H5469" i="1"/>
  <c r="J5469" i="1"/>
  <c r="H4327" i="1"/>
  <c r="J4327" i="1"/>
  <c r="H4458" i="1"/>
  <c r="J4458" i="1"/>
  <c r="H6510" i="1"/>
  <c r="J6510" i="1"/>
  <c r="J4801" i="1"/>
  <c r="H4801" i="1"/>
  <c r="H700" i="1"/>
  <c r="J700" i="1"/>
  <c r="H2565" i="1"/>
  <c r="J2565" i="1"/>
  <c r="H2743" i="1"/>
  <c r="J2743" i="1"/>
  <c r="H6644" i="1"/>
  <c r="J6644" i="1"/>
  <c r="I2545" i="1"/>
  <c r="G2545" i="1"/>
  <c r="J5974" i="1"/>
  <c r="H5974" i="1"/>
  <c r="H1321" i="1"/>
  <c r="J1321" i="1"/>
  <c r="H973" i="1"/>
  <c r="J973" i="1"/>
  <c r="H3698" i="1"/>
  <c r="J3698" i="1"/>
  <c r="J6310" i="1"/>
  <c r="H6310" i="1"/>
  <c r="H1136" i="1"/>
  <c r="J1136" i="1"/>
  <c r="J4419" i="1"/>
  <c r="H4419" i="1"/>
  <c r="H3178" i="1"/>
  <c r="J3178" i="1"/>
  <c r="H2921" i="1"/>
  <c r="J2921" i="1"/>
  <c r="H3865" i="1"/>
  <c r="J3865" i="1"/>
  <c r="H5929" i="1"/>
  <c r="J5929" i="1"/>
  <c r="I3079" i="1"/>
  <c r="G3079" i="1"/>
  <c r="H1134" i="1"/>
  <c r="J1134" i="1"/>
  <c r="H394" i="1"/>
  <c r="J394" i="1"/>
  <c r="F3093" i="1"/>
  <c r="E3093" i="1"/>
  <c r="F5025" i="1"/>
  <c r="E5025" i="1"/>
  <c r="F1821" i="1"/>
  <c r="E1821" i="1"/>
  <c r="F5017" i="1"/>
  <c r="E5017" i="1"/>
  <c r="F476" i="1"/>
  <c r="E476" i="1"/>
  <c r="F2231" i="1"/>
  <c r="E2231" i="1"/>
  <c r="F207" i="1"/>
  <c r="E207" i="1"/>
  <c r="E6283" i="1"/>
  <c r="F6283" i="1"/>
  <c r="E4917" i="1"/>
  <c r="F4917" i="1"/>
  <c r="F3441" i="1"/>
  <c r="E3441" i="1"/>
  <c r="F2020" i="1"/>
  <c r="E2020" i="1"/>
  <c r="E446" i="1"/>
  <c r="F446" i="1"/>
  <c r="H2024" i="1"/>
  <c r="J2024" i="1"/>
  <c r="I5494" i="1"/>
  <c r="G5494" i="1"/>
  <c r="I3654" i="1"/>
  <c r="G3654" i="1"/>
  <c r="I6418" i="1"/>
  <c r="G6418" i="1"/>
  <c r="I2113" i="1"/>
  <c r="G2113" i="1"/>
  <c r="I5244" i="1"/>
  <c r="G5244" i="1"/>
  <c r="I6152" i="1"/>
  <c r="G6152" i="1"/>
  <c r="I4919" i="1"/>
  <c r="G4919" i="1"/>
  <c r="I5592" i="1"/>
  <c r="G5592" i="1"/>
  <c r="I1416" i="1"/>
  <c r="G1416" i="1"/>
  <c r="I885" i="1"/>
  <c r="G885" i="1"/>
  <c r="I805" i="1"/>
  <c r="G805" i="1"/>
  <c r="I1231" i="1"/>
  <c r="G1231" i="1"/>
  <c r="I2870" i="1"/>
  <c r="G2870" i="1"/>
  <c r="J147" i="1"/>
  <c r="H147" i="1"/>
  <c r="I5487" i="1"/>
  <c r="G5487" i="1"/>
  <c r="I2760" i="1"/>
  <c r="G2760" i="1"/>
  <c r="I3300" i="1"/>
  <c r="G3300" i="1"/>
  <c r="I3859" i="1"/>
  <c r="G3859" i="1"/>
  <c r="H2847" i="1"/>
  <c r="J2847" i="1"/>
  <c r="I5317" i="1"/>
  <c r="G5317" i="1"/>
  <c r="I5184" i="1"/>
  <c r="G5184" i="1"/>
  <c r="H4047" i="1"/>
  <c r="J4047" i="1"/>
  <c r="I1607" i="1"/>
  <c r="G1607" i="1"/>
  <c r="I5701" i="1"/>
  <c r="G5701" i="1"/>
  <c r="I6579" i="1"/>
  <c r="G6579" i="1"/>
  <c r="I1933" i="1"/>
  <c r="G1933" i="1"/>
  <c r="I6454" i="1"/>
  <c r="G6454" i="1"/>
  <c r="I628" i="1"/>
  <c r="G628" i="1"/>
  <c r="I3051" i="1"/>
  <c r="G3051" i="1"/>
  <c r="I3430" i="1"/>
  <c r="G3430" i="1"/>
  <c r="I4293" i="1"/>
  <c r="G4293" i="1"/>
  <c r="I2507" i="1"/>
  <c r="G2507" i="1"/>
  <c r="H1761" i="1"/>
  <c r="J1761" i="1"/>
  <c r="H1924" i="1"/>
  <c r="J1924" i="1"/>
  <c r="I169" i="1"/>
  <c r="G169" i="1"/>
  <c r="H6003" i="1"/>
  <c r="J6003" i="1"/>
  <c r="I1771" i="1"/>
  <c r="G1771" i="1"/>
  <c r="I6092" i="1"/>
  <c r="G6092" i="1"/>
  <c r="I2738" i="1"/>
  <c r="G2738" i="1"/>
  <c r="H6614" i="1"/>
  <c r="J6614" i="1"/>
  <c r="F5940" i="1"/>
  <c r="E5940" i="1"/>
  <c r="F3851" i="1"/>
  <c r="E3851" i="1"/>
  <c r="E1844" i="1"/>
  <c r="F1844" i="1"/>
  <c r="E161" i="1"/>
  <c r="F161" i="1"/>
  <c r="F6066" i="1"/>
  <c r="E6066" i="1"/>
  <c r="F5152" i="1"/>
  <c r="E5152" i="1"/>
  <c r="F4177" i="1"/>
  <c r="E4177" i="1"/>
  <c r="F2802" i="1"/>
  <c r="E2802" i="1"/>
  <c r="F2949" i="1"/>
  <c r="E2949" i="1"/>
  <c r="E1645" i="1"/>
  <c r="F1645" i="1"/>
  <c r="F889" i="1"/>
  <c r="E889" i="1"/>
  <c r="E830" i="1"/>
  <c r="F830" i="1"/>
  <c r="F5312" i="1"/>
  <c r="E5312" i="1"/>
  <c r="E4866" i="1"/>
  <c r="F4866" i="1"/>
  <c r="F3669" i="1"/>
  <c r="E3669" i="1"/>
  <c r="F895" i="1"/>
  <c r="E895" i="1"/>
  <c r="I2242" i="1"/>
  <c r="G2242" i="1"/>
  <c r="I5573" i="1"/>
  <c r="G5573" i="1"/>
  <c r="F5841" i="1"/>
  <c r="E5841" i="1"/>
  <c r="F4082" i="1"/>
  <c r="E4082" i="1"/>
  <c r="F2856" i="1"/>
  <c r="E2856" i="1"/>
  <c r="F732" i="1"/>
  <c r="E732" i="1"/>
  <c r="F3440" i="1"/>
  <c r="E3440" i="1"/>
  <c r="F3068" i="1"/>
  <c r="E3068" i="1"/>
  <c r="F1290" i="1"/>
  <c r="E1290" i="1"/>
  <c r="F5082" i="1"/>
  <c r="E5082" i="1"/>
  <c r="H2634" i="1"/>
  <c r="J2634" i="1"/>
  <c r="J5225" i="1"/>
  <c r="H5225" i="1"/>
  <c r="H824" i="1"/>
  <c r="J824" i="1"/>
  <c r="H3126" i="1"/>
  <c r="J3126" i="1"/>
  <c r="H577" i="1"/>
  <c r="J577" i="1"/>
  <c r="H6497" i="1"/>
  <c r="J6497" i="1"/>
  <c r="H2843" i="1"/>
  <c r="J2843" i="1"/>
  <c r="H4872" i="1"/>
  <c r="J4872" i="1"/>
  <c r="H6054" i="1"/>
  <c r="J6054" i="1"/>
  <c r="H1875" i="1"/>
  <c r="J1875" i="1"/>
  <c r="H672" i="1"/>
  <c r="J672" i="1"/>
  <c r="H1380" i="1"/>
  <c r="J1380" i="1"/>
  <c r="H1045" i="1"/>
  <c r="J1045" i="1"/>
  <c r="H3055" i="1"/>
  <c r="J3055" i="1"/>
  <c r="H4857" i="1"/>
  <c r="J4857" i="1"/>
  <c r="J2867" i="1"/>
  <c r="H2867" i="1"/>
  <c r="H2324" i="1"/>
  <c r="J2324" i="1"/>
  <c r="H966" i="1"/>
  <c r="J966" i="1"/>
  <c r="H5430" i="1"/>
  <c r="J5430" i="1"/>
  <c r="H3150" i="1"/>
  <c r="J3150" i="1"/>
  <c r="H4022" i="1"/>
  <c r="J4022" i="1"/>
  <c r="H4405" i="1"/>
  <c r="J4405" i="1"/>
  <c r="H2848" i="1"/>
  <c r="J2848" i="1"/>
  <c r="H1122" i="1"/>
  <c r="J1122" i="1"/>
  <c r="J1625" i="1"/>
  <c r="H1625" i="1"/>
  <c r="H6083" i="1"/>
  <c r="J6083" i="1"/>
  <c r="I5165" i="1"/>
  <c r="G5165" i="1"/>
  <c r="H5458" i="1"/>
  <c r="J5458" i="1"/>
  <c r="H4651" i="1"/>
  <c r="J4651" i="1"/>
  <c r="H5472" i="1"/>
  <c r="J5472" i="1"/>
  <c r="H2490" i="1"/>
  <c r="J2490" i="1"/>
  <c r="H4220" i="1"/>
  <c r="J4220" i="1"/>
  <c r="H5967" i="1"/>
  <c r="J5967" i="1"/>
  <c r="H6532" i="1"/>
  <c r="J6532" i="1"/>
  <c r="J4356" i="1"/>
  <c r="H4356" i="1"/>
  <c r="H6183" i="1"/>
  <c r="J6183" i="1"/>
  <c r="H4330" i="1"/>
  <c r="J4330" i="1"/>
  <c r="H4121" i="1"/>
  <c r="J4121" i="1"/>
  <c r="H900" i="1"/>
  <c r="J900" i="1"/>
  <c r="H4298" i="1"/>
  <c r="J4298" i="1"/>
  <c r="F215" i="1"/>
  <c r="E215" i="1"/>
  <c r="E5637" i="1"/>
  <c r="F5637" i="1"/>
  <c r="F876" i="1"/>
  <c r="E876" i="1"/>
  <c r="F5773" i="1"/>
  <c r="E5773" i="1"/>
  <c r="H3233" i="1"/>
  <c r="J3233" i="1"/>
  <c r="H3462" i="1"/>
  <c r="J3462" i="1"/>
  <c r="H927" i="1"/>
  <c r="J927" i="1"/>
  <c r="H3254" i="1"/>
  <c r="J3254" i="1"/>
  <c r="H4227" i="1"/>
  <c r="J4227" i="1"/>
  <c r="H1534" i="1"/>
  <c r="J1534" i="1"/>
  <c r="I2649" i="1"/>
  <c r="G2649" i="1"/>
  <c r="H902" i="1"/>
  <c r="J902" i="1"/>
  <c r="H3901" i="1"/>
  <c r="J3901" i="1"/>
  <c r="I3166" i="1"/>
  <c r="G3166" i="1"/>
  <c r="H1998" i="1"/>
  <c r="J1998" i="1"/>
  <c r="H819" i="1"/>
  <c r="J819" i="1"/>
  <c r="H4799" i="1"/>
  <c r="J4799" i="1"/>
  <c r="H2785" i="1"/>
  <c r="J2785" i="1"/>
  <c r="H981" i="1"/>
  <c r="J981" i="1"/>
  <c r="I1765" i="1"/>
  <c r="G1765" i="1"/>
  <c r="I6447" i="1"/>
  <c r="G6447" i="1"/>
  <c r="I812" i="1"/>
  <c r="G812" i="1"/>
  <c r="H2079" i="1"/>
  <c r="J2079" i="1"/>
  <c r="H1406" i="1"/>
  <c r="J1406" i="1"/>
  <c r="H727" i="1"/>
  <c r="J727" i="1"/>
  <c r="H2481" i="1"/>
  <c r="J2481" i="1"/>
  <c r="H53" i="1"/>
  <c r="J53" i="1"/>
  <c r="H5932" i="1"/>
  <c r="J5932" i="1"/>
  <c r="H5310" i="1"/>
  <c r="J5310" i="1"/>
  <c r="H1007" i="1"/>
  <c r="J1007" i="1"/>
  <c r="H6203" i="1"/>
  <c r="J6203" i="1"/>
  <c r="J5950" i="1"/>
  <c r="H5950" i="1"/>
  <c r="J1362" i="1"/>
  <c r="H1362" i="1"/>
  <c r="H200" i="1"/>
  <c r="J200" i="1"/>
  <c r="I2538" i="1"/>
  <c r="G2538" i="1"/>
  <c r="H3720" i="1"/>
  <c r="J3720" i="1"/>
  <c r="H4417" i="1"/>
  <c r="J4417" i="1"/>
  <c r="H1920" i="1"/>
  <c r="J1920" i="1"/>
  <c r="H3645" i="1"/>
  <c r="J3645" i="1"/>
  <c r="H766" i="1"/>
  <c r="J766" i="1"/>
  <c r="H1140" i="1"/>
  <c r="J1140" i="1"/>
  <c r="I1802" i="1"/>
  <c r="G1802" i="1"/>
  <c r="H5558" i="1"/>
  <c r="J5558" i="1"/>
  <c r="H3874" i="1"/>
  <c r="J3874" i="1"/>
  <c r="H3353" i="1"/>
  <c r="J3353" i="1"/>
  <c r="E982" i="1"/>
  <c r="F982" i="1"/>
  <c r="F4416" i="1"/>
  <c r="E4416" i="1"/>
  <c r="E379" i="1"/>
  <c r="F379" i="1"/>
  <c r="F5349" i="1"/>
  <c r="E5349" i="1"/>
  <c r="F1547" i="1"/>
  <c r="E1547" i="1"/>
  <c r="F4126" i="1"/>
  <c r="E4126" i="1"/>
  <c r="F6038" i="1"/>
  <c r="E6038" i="1"/>
  <c r="E2827" i="1"/>
  <c r="F2827" i="1"/>
  <c r="I5109" i="1"/>
  <c r="G5109" i="1"/>
  <c r="F5256" i="1"/>
  <c r="E5256" i="1"/>
  <c r="I3424" i="1"/>
  <c r="G3424" i="1"/>
  <c r="I3643" i="1"/>
  <c r="G3643" i="1"/>
  <c r="I6116" i="1"/>
  <c r="G6116" i="1"/>
  <c r="I6172" i="1"/>
  <c r="G6172" i="1"/>
  <c r="I1891" i="1"/>
  <c r="G1891" i="1"/>
  <c r="H4593" i="1"/>
  <c r="J4593" i="1"/>
  <c r="I2532" i="1"/>
  <c r="G2532" i="1"/>
  <c r="I5255" i="1"/>
  <c r="G5255" i="1"/>
  <c r="I6207" i="1"/>
  <c r="G6207" i="1"/>
  <c r="I3381" i="1"/>
  <c r="G3381" i="1"/>
  <c r="H4774" i="1"/>
  <c r="J4774" i="1"/>
  <c r="I1014" i="1"/>
  <c r="G1014" i="1"/>
  <c r="I1072" i="1"/>
  <c r="G1072" i="1"/>
  <c r="I6598" i="1"/>
  <c r="G6598" i="1"/>
  <c r="I3086" i="1"/>
  <c r="G3086" i="1"/>
  <c r="I380" i="1"/>
  <c r="G380" i="1"/>
  <c r="I3931" i="1"/>
  <c r="G3931" i="1"/>
  <c r="I3593" i="1"/>
  <c r="G3593" i="1"/>
  <c r="H1314" i="1"/>
  <c r="J1314" i="1"/>
  <c r="I2452" i="1"/>
  <c r="G2452" i="1"/>
  <c r="H1881" i="1"/>
  <c r="J1881" i="1"/>
  <c r="I519" i="1"/>
  <c r="G519" i="1"/>
  <c r="I208" i="1"/>
  <c r="G208" i="1"/>
  <c r="I2863" i="1"/>
  <c r="G2863" i="1"/>
  <c r="I6567" i="1"/>
  <c r="G6567" i="1"/>
  <c r="I5389" i="1"/>
  <c r="G5389" i="1"/>
  <c r="I4354" i="1"/>
  <c r="G4354" i="1"/>
  <c r="I360" i="1"/>
  <c r="G360" i="1"/>
  <c r="I2680" i="1"/>
  <c r="G2680" i="1"/>
  <c r="I962" i="1"/>
  <c r="G962" i="1"/>
  <c r="I2966" i="1"/>
  <c r="G2966" i="1"/>
  <c r="I2757" i="1"/>
  <c r="G2757" i="1"/>
  <c r="F6075" i="1"/>
  <c r="E6075" i="1"/>
  <c r="F3656" i="1"/>
  <c r="E3656" i="1"/>
  <c r="F582" i="1"/>
  <c r="E582" i="1"/>
  <c r="F1651" i="1"/>
  <c r="E1651" i="1"/>
  <c r="F6511" i="1"/>
  <c r="E6511" i="1"/>
  <c r="F2711" i="1"/>
  <c r="E2711" i="1"/>
  <c r="E1981" i="1"/>
  <c r="F1981" i="1"/>
  <c r="I5896" i="1"/>
  <c r="G5896" i="1"/>
  <c r="F713" i="1"/>
  <c r="E713" i="1"/>
  <c r="H2920" i="1"/>
  <c r="J2920" i="1"/>
  <c r="H3581" i="1"/>
  <c r="J3581" i="1"/>
  <c r="J6258" i="1"/>
  <c r="H6258" i="1"/>
  <c r="J6227" i="1"/>
  <c r="H6227" i="1"/>
  <c r="H2588" i="1"/>
  <c r="J2588" i="1"/>
  <c r="H2791" i="1"/>
  <c r="J2791" i="1"/>
  <c r="H5512" i="1"/>
  <c r="J5512" i="1"/>
  <c r="I6707" i="1"/>
  <c r="G6707" i="1"/>
  <c r="G3836" i="1"/>
  <c r="I3836" i="1"/>
  <c r="H3464" i="1"/>
  <c r="J3464" i="1"/>
  <c r="H2290" i="1"/>
  <c r="J2290" i="1"/>
  <c r="I5393" i="1"/>
  <c r="G5393" i="1"/>
  <c r="H1862" i="1"/>
  <c r="J1862" i="1"/>
  <c r="I3522" i="1"/>
  <c r="G3522" i="1"/>
  <c r="H2910" i="1"/>
  <c r="J2910" i="1"/>
  <c r="H1272" i="1"/>
  <c r="J1272" i="1"/>
  <c r="H6103" i="1"/>
  <c r="J6103" i="1"/>
  <c r="H4574" i="1"/>
  <c r="J4574" i="1"/>
  <c r="H910" i="1"/>
  <c r="J910" i="1"/>
  <c r="I6324" i="1"/>
  <c r="G6324" i="1"/>
  <c r="H6400" i="1"/>
  <c r="J6400" i="1"/>
  <c r="H4805" i="1"/>
  <c r="J4805" i="1"/>
  <c r="H5301" i="1"/>
  <c r="J5301" i="1"/>
  <c r="I3954" i="1"/>
  <c r="G3954" i="1"/>
  <c r="J3670" i="1"/>
  <c r="H3670" i="1"/>
  <c r="J1455" i="1"/>
  <c r="H1455" i="1"/>
  <c r="I615" i="1"/>
  <c r="G615" i="1"/>
  <c r="I1583" i="1"/>
  <c r="G1583" i="1"/>
  <c r="H3325" i="1"/>
  <c r="J3325" i="1"/>
  <c r="H1179" i="1"/>
  <c r="J1179" i="1"/>
  <c r="H2030" i="1"/>
  <c r="J2030" i="1"/>
  <c r="H6412" i="1"/>
  <c r="J6412" i="1"/>
  <c r="H1381" i="1"/>
  <c r="J1381" i="1"/>
  <c r="H2581" i="1"/>
  <c r="J2581" i="1"/>
  <c r="H4953" i="1"/>
  <c r="J4953" i="1"/>
  <c r="H2884" i="1"/>
  <c r="J2884" i="1"/>
  <c r="H5677" i="1"/>
  <c r="J5677" i="1"/>
  <c r="H5137" i="1"/>
  <c r="J5137" i="1"/>
  <c r="H5997" i="1"/>
  <c r="J5997" i="1"/>
  <c r="J6457" i="1"/>
  <c r="H6457" i="1"/>
  <c r="J6007" i="1"/>
  <c r="H6007" i="1"/>
  <c r="F504" i="1"/>
  <c r="E504" i="1"/>
  <c r="H2156" i="1"/>
  <c r="J2156" i="1"/>
  <c r="H3594" i="1"/>
  <c r="J3594" i="1"/>
  <c r="H5425" i="1"/>
  <c r="J5425" i="1"/>
  <c r="H2115" i="1"/>
  <c r="J2115" i="1"/>
  <c r="J5162" i="1"/>
  <c r="H5162" i="1"/>
  <c r="H737" i="1"/>
  <c r="J737" i="1"/>
  <c r="H4401" i="1"/>
  <c r="J4401" i="1"/>
  <c r="H1927" i="1"/>
  <c r="J1927" i="1"/>
  <c r="H2130" i="1"/>
  <c r="J2130" i="1"/>
  <c r="H6299" i="1"/>
  <c r="J6299" i="1"/>
  <c r="H2149" i="1"/>
  <c r="J2149" i="1"/>
  <c r="J762" i="1"/>
  <c r="H762" i="1"/>
  <c r="H5928" i="1"/>
  <c r="J5928" i="1"/>
  <c r="J4633" i="1"/>
  <c r="H4633" i="1"/>
  <c r="J938" i="1"/>
  <c r="H938" i="1"/>
  <c r="H2849" i="1"/>
  <c r="J2849" i="1"/>
  <c r="H2377" i="1"/>
  <c r="J2377" i="1"/>
  <c r="H1816" i="1"/>
  <c r="J1816" i="1"/>
  <c r="J3894" i="1"/>
  <c r="H3894" i="1"/>
  <c r="H3778" i="1"/>
  <c r="J3778" i="1"/>
  <c r="H2865" i="1"/>
  <c r="J2865" i="1"/>
  <c r="I12" i="1"/>
  <c r="G12" i="1"/>
  <c r="I3569" i="1"/>
  <c r="G3569" i="1"/>
  <c r="I931" i="1"/>
  <c r="G931" i="1"/>
  <c r="J381" i="1"/>
  <c r="H381" i="1"/>
  <c r="H2531" i="1"/>
  <c r="J2531" i="1"/>
  <c r="H2860" i="1"/>
  <c r="J2860" i="1"/>
  <c r="H3006" i="1"/>
  <c r="J3006" i="1"/>
  <c r="H3877" i="1"/>
  <c r="J3877" i="1"/>
  <c r="H2286" i="1"/>
  <c r="J2286" i="1"/>
  <c r="H4603" i="1"/>
  <c r="J4603" i="1"/>
  <c r="H5775" i="1"/>
  <c r="J5775" i="1"/>
  <c r="H1060" i="1"/>
  <c r="J1060" i="1"/>
  <c r="H2069" i="1"/>
  <c r="J2069" i="1"/>
  <c r="H6184" i="1"/>
  <c r="J6184" i="1"/>
  <c r="H2276" i="1"/>
  <c r="J2276" i="1"/>
  <c r="I4048" i="1"/>
  <c r="G4048" i="1"/>
  <c r="H5466" i="1"/>
  <c r="J5466" i="1"/>
  <c r="I117" i="1"/>
  <c r="G117" i="1"/>
  <c r="H1130" i="1"/>
  <c r="J1130" i="1"/>
  <c r="F4814" i="1"/>
  <c r="E4814" i="1"/>
  <c r="H6129" i="1"/>
  <c r="J6129" i="1"/>
  <c r="F619" i="1"/>
  <c r="E619" i="1"/>
  <c r="F3897" i="1"/>
  <c r="E3897" i="1"/>
  <c r="I1789" i="1"/>
  <c r="G1789" i="1"/>
  <c r="I999" i="1"/>
  <c r="G999" i="1"/>
  <c r="I5847" i="1"/>
  <c r="G5847" i="1"/>
  <c r="I5722" i="1"/>
  <c r="G5722" i="1"/>
  <c r="I3803" i="1"/>
  <c r="G3803" i="1"/>
  <c r="I1198" i="1"/>
  <c r="G1198" i="1"/>
  <c r="I3471" i="1"/>
  <c r="G3471" i="1"/>
  <c r="I2260" i="1"/>
  <c r="G2260" i="1"/>
  <c r="I5348" i="1"/>
  <c r="G5348" i="1"/>
  <c r="I5235" i="1"/>
  <c r="G5235" i="1"/>
  <c r="I792" i="1"/>
  <c r="G792" i="1"/>
  <c r="H6717" i="1"/>
  <c r="J6717" i="1"/>
  <c r="I3707" i="1"/>
  <c r="G3707" i="1"/>
  <c r="I2205" i="1"/>
  <c r="G2205" i="1"/>
  <c r="I134" i="1"/>
  <c r="G134" i="1"/>
  <c r="I2438" i="1"/>
  <c r="G2438" i="1"/>
  <c r="I5609" i="1"/>
  <c r="G5609" i="1"/>
  <c r="I888" i="1"/>
  <c r="G888" i="1"/>
  <c r="I4215" i="1"/>
  <c r="G4215" i="1"/>
  <c r="I5887" i="1"/>
  <c r="G5887" i="1"/>
  <c r="I4874" i="1"/>
  <c r="G4874" i="1"/>
  <c r="I4989" i="1"/>
  <c r="G4989" i="1"/>
  <c r="I472" i="1"/>
  <c r="G472" i="1"/>
  <c r="I6387" i="1"/>
  <c r="G6387" i="1"/>
  <c r="H6704" i="1"/>
  <c r="J6704" i="1"/>
  <c r="I5419" i="1"/>
  <c r="G5419" i="1"/>
  <c r="H670" i="1"/>
  <c r="J670" i="1"/>
  <c r="I1125" i="1"/>
  <c r="G1125" i="1"/>
  <c r="I2981" i="1"/>
  <c r="G2981" i="1"/>
  <c r="I1363" i="1"/>
  <c r="G1363" i="1"/>
  <c r="I5836" i="1"/>
  <c r="G5836" i="1"/>
  <c r="I3284" i="1"/>
  <c r="G3284" i="1"/>
  <c r="I2168" i="1"/>
  <c r="G2168" i="1"/>
  <c r="I1252" i="1"/>
  <c r="G1252" i="1"/>
  <c r="I2574" i="1"/>
  <c r="G2574" i="1"/>
  <c r="H3606" i="1"/>
  <c r="J3606" i="1"/>
  <c r="I3339" i="1"/>
  <c r="G3339" i="1"/>
  <c r="H2963" i="1"/>
  <c r="J2963" i="1"/>
  <c r="I707" i="1"/>
  <c r="G707" i="1"/>
  <c r="I3479" i="1"/>
  <c r="G3479" i="1"/>
  <c r="I1623" i="1"/>
  <c r="G1623" i="1"/>
  <c r="I3895" i="1"/>
  <c r="G3895" i="1"/>
  <c r="F5954" i="1"/>
  <c r="E5954" i="1"/>
  <c r="F4087" i="1"/>
  <c r="E4087" i="1"/>
  <c r="F5583" i="1"/>
  <c r="E5583" i="1"/>
  <c r="F3273" i="1"/>
  <c r="E3273" i="1"/>
  <c r="F4067" i="1"/>
  <c r="E4067" i="1"/>
  <c r="I5913" i="1"/>
  <c r="G5913" i="1"/>
  <c r="I1670" i="1"/>
  <c r="G1670" i="1"/>
  <c r="E5284" i="1"/>
  <c r="F5284" i="1"/>
  <c r="I2973" i="1"/>
  <c r="G2973" i="1"/>
  <c r="H3469" i="1"/>
  <c r="J3469" i="1"/>
  <c r="J1978" i="1"/>
  <c r="H1978" i="1"/>
  <c r="J1567" i="1"/>
  <c r="H1567" i="1"/>
  <c r="I5914" i="1"/>
  <c r="G5914" i="1"/>
  <c r="J4707" i="1"/>
  <c r="H4707" i="1"/>
  <c r="H1323" i="1"/>
  <c r="J1323" i="1"/>
  <c r="H4459" i="1"/>
  <c r="J4459" i="1"/>
  <c r="I4563" i="1"/>
  <c r="G4563" i="1"/>
  <c r="H262" i="1"/>
  <c r="J262" i="1"/>
  <c r="H4827" i="1"/>
  <c r="J4827" i="1"/>
  <c r="I5646" i="1"/>
  <c r="G5646" i="1"/>
  <c r="H3130" i="1"/>
  <c r="J3130" i="1"/>
  <c r="H1799" i="1"/>
  <c r="J1799" i="1"/>
  <c r="H1283" i="1"/>
  <c r="J1283" i="1"/>
  <c r="J2266" i="1"/>
  <c r="H2266" i="1"/>
  <c r="H6699" i="1"/>
  <c r="J6699" i="1"/>
  <c r="H2518" i="1"/>
  <c r="J2518" i="1"/>
  <c r="H1869" i="1"/>
  <c r="J1869" i="1"/>
  <c r="I1642" i="1"/>
  <c r="G1642" i="1"/>
  <c r="H1883" i="1"/>
  <c r="J1883" i="1"/>
  <c r="H2322" i="1"/>
  <c r="J2322" i="1"/>
  <c r="H151" i="1"/>
  <c r="J151" i="1"/>
  <c r="H1905" i="1"/>
  <c r="J1905" i="1"/>
  <c r="H6265" i="1"/>
  <c r="J6265" i="1"/>
  <c r="I4362" i="1"/>
  <c r="G4362" i="1"/>
  <c r="H3741" i="1"/>
  <c r="J3741" i="1"/>
  <c r="H3310" i="1"/>
  <c r="J3310" i="1"/>
  <c r="H4336" i="1"/>
  <c r="J4336" i="1"/>
  <c r="H5524" i="1"/>
  <c r="J5524" i="1"/>
  <c r="H872" i="1"/>
  <c r="J872" i="1"/>
  <c r="J6455" i="1"/>
  <c r="H6455" i="1"/>
  <c r="H4208" i="1"/>
  <c r="J4208" i="1"/>
  <c r="H2817" i="1"/>
  <c r="J2817" i="1"/>
  <c r="I5734" i="1"/>
  <c r="G5734" i="1"/>
  <c r="H3148" i="1"/>
  <c r="J3148" i="1"/>
  <c r="H2667" i="1"/>
  <c r="J2667" i="1"/>
  <c r="H1509" i="1"/>
  <c r="J1509" i="1"/>
  <c r="I1873" i="1"/>
  <c r="G1873" i="1"/>
  <c r="I5821" i="1"/>
  <c r="G5821" i="1"/>
  <c r="H5849" i="1"/>
  <c r="J5849" i="1"/>
  <c r="H3316" i="1"/>
  <c r="J3316" i="1"/>
  <c r="H116" i="1"/>
  <c r="J116" i="1"/>
  <c r="H4409" i="1"/>
  <c r="J4409" i="1"/>
  <c r="H3940" i="1"/>
  <c r="J3940" i="1"/>
  <c r="I3843" i="1"/>
  <c r="G3843" i="1"/>
  <c r="H4984" i="1"/>
  <c r="J4984" i="1"/>
  <c r="H1313" i="1"/>
  <c r="J1313" i="1"/>
  <c r="I6642" i="1"/>
  <c r="G6642" i="1"/>
  <c r="H4479" i="1"/>
  <c r="J4479" i="1"/>
  <c r="H3266" i="1"/>
  <c r="J3266" i="1"/>
  <c r="H2188" i="1"/>
  <c r="J2188" i="1"/>
  <c r="H2683" i="1"/>
  <c r="J2683" i="1"/>
  <c r="I4782" i="1"/>
  <c r="G4782" i="1"/>
  <c r="J2189" i="1"/>
  <c r="H2189" i="1"/>
  <c r="H3768" i="1"/>
  <c r="J3768" i="1"/>
  <c r="H1790" i="1"/>
  <c r="J1790" i="1"/>
  <c r="H5659" i="1"/>
  <c r="J5659" i="1"/>
  <c r="H2661" i="1"/>
  <c r="J2661" i="1"/>
  <c r="J1867" i="1"/>
  <c r="H1867" i="1"/>
  <c r="H838" i="1"/>
  <c r="J838" i="1"/>
  <c r="H107" i="1"/>
  <c r="J107" i="1"/>
  <c r="H5968" i="1"/>
  <c r="J5968" i="1"/>
  <c r="H1549" i="1"/>
  <c r="J1549" i="1"/>
  <c r="H584" i="1"/>
  <c r="J584" i="1"/>
  <c r="I3114" i="1"/>
  <c r="G3114" i="1"/>
  <c r="H2668" i="1"/>
  <c r="J2668" i="1"/>
  <c r="H2554" i="1"/>
  <c r="J2554" i="1"/>
  <c r="I2664" i="1"/>
  <c r="G2664" i="1"/>
  <c r="H1931" i="1"/>
  <c r="J1931" i="1"/>
  <c r="H2134" i="1"/>
  <c r="J2134" i="1"/>
  <c r="H2690" i="1"/>
  <c r="J2690" i="1"/>
  <c r="H3366" i="1"/>
  <c r="J3366" i="1"/>
  <c r="H2669" i="1"/>
  <c r="J2669" i="1"/>
  <c r="I3914" i="1"/>
  <c r="G3914" i="1"/>
  <c r="F2787" i="1"/>
  <c r="E2787" i="1"/>
  <c r="I5696" i="1"/>
  <c r="G5696" i="1"/>
  <c r="I4766" i="1"/>
  <c r="G4766" i="1"/>
  <c r="I3391" i="1"/>
  <c r="G3391" i="1"/>
  <c r="I339" i="1"/>
  <c r="G339" i="1"/>
  <c r="I6677" i="1"/>
  <c r="G6677" i="1"/>
  <c r="J2317" i="1"/>
  <c r="H2317" i="1"/>
  <c r="I785" i="1"/>
  <c r="G785" i="1"/>
  <c r="I5853" i="1"/>
  <c r="G5853" i="1"/>
  <c r="I870" i="1"/>
  <c r="G870" i="1"/>
  <c r="I4434" i="1"/>
  <c r="G4434" i="1"/>
  <c r="I567" i="1"/>
  <c r="G567" i="1"/>
  <c r="I5254" i="1"/>
  <c r="G5254" i="1"/>
  <c r="I47" i="1"/>
  <c r="G47" i="1"/>
  <c r="I4533" i="1"/>
  <c r="G4533" i="1"/>
  <c r="I3534" i="1"/>
  <c r="G3534" i="1"/>
  <c r="I5557" i="1"/>
  <c r="G5557" i="1"/>
  <c r="H3666" i="1"/>
  <c r="J3666" i="1"/>
  <c r="H5104" i="1"/>
  <c r="J5104" i="1"/>
  <c r="I459" i="1"/>
  <c r="G459" i="1"/>
  <c r="H6475" i="1"/>
  <c r="J6475" i="1"/>
  <c r="I2564" i="1"/>
  <c r="G2564" i="1"/>
  <c r="I1574" i="1"/>
  <c r="G1574" i="1"/>
  <c r="I2287" i="1"/>
  <c r="G2287" i="1"/>
  <c r="I1963" i="1"/>
  <c r="G1963" i="1"/>
  <c r="I4100" i="1"/>
  <c r="G4100" i="1"/>
  <c r="I3286" i="1"/>
  <c r="G3286" i="1"/>
  <c r="I5232" i="1"/>
  <c r="G5232" i="1"/>
  <c r="I4238" i="1"/>
  <c r="G4238" i="1"/>
  <c r="J1535" i="1"/>
  <c r="H1535" i="1"/>
  <c r="I3927" i="1"/>
  <c r="G3927" i="1"/>
  <c r="I125" i="1"/>
  <c r="G125" i="1"/>
  <c r="I2627" i="1"/>
  <c r="G2627" i="1"/>
  <c r="I2364" i="1"/>
  <c r="G2364" i="1"/>
  <c r="I4972" i="1"/>
  <c r="G4972" i="1"/>
  <c r="I5795" i="1"/>
  <c r="G5795" i="1"/>
  <c r="I5982" i="1"/>
  <c r="G5982" i="1"/>
  <c r="H6508" i="1"/>
  <c r="J6508" i="1"/>
  <c r="I4254" i="1"/>
  <c r="G4254" i="1"/>
  <c r="I2689" i="1"/>
  <c r="G2689" i="1"/>
  <c r="H3715" i="1"/>
  <c r="J3715" i="1"/>
  <c r="I5630" i="1"/>
  <c r="G5630" i="1"/>
  <c r="I3105" i="1"/>
  <c r="G3105" i="1"/>
  <c r="I646" i="1"/>
  <c r="G646" i="1"/>
  <c r="I786" i="1"/>
  <c r="G786" i="1"/>
  <c r="I2800" i="1"/>
  <c r="G2800" i="1"/>
  <c r="I1374" i="1"/>
  <c r="G1374" i="1"/>
  <c r="I6431" i="1"/>
  <c r="G6431" i="1"/>
  <c r="I1756" i="1"/>
  <c r="G1756" i="1"/>
  <c r="I4562" i="1"/>
  <c r="G4562" i="1"/>
  <c r="I2268" i="1"/>
  <c r="G2268" i="1"/>
  <c r="I5279" i="1"/>
  <c r="G5279" i="1"/>
  <c r="I673" i="1"/>
  <c r="G673" i="1"/>
  <c r="I4102" i="1"/>
  <c r="G4102" i="1"/>
  <c r="H2496" i="1"/>
  <c r="J2496" i="1"/>
  <c r="I5606" i="1"/>
  <c r="G5606" i="1"/>
  <c r="I5612" i="1"/>
  <c r="G5612" i="1"/>
  <c r="I4849" i="1"/>
  <c r="G4849" i="1"/>
  <c r="H1213" i="1"/>
  <c r="J1213" i="1"/>
  <c r="I5742" i="1"/>
  <c r="G5742" i="1"/>
  <c r="I3163" i="1"/>
  <c r="G3163" i="1"/>
  <c r="I1800" i="1"/>
  <c r="G1800" i="1"/>
  <c r="I3141" i="1"/>
  <c r="G3141" i="1"/>
  <c r="H2407" i="1"/>
  <c r="J2407" i="1"/>
  <c r="I4292" i="1"/>
  <c r="G4292" i="1"/>
  <c r="I2715" i="1"/>
  <c r="G2715" i="1"/>
  <c r="I685" i="1"/>
  <c r="G685" i="1"/>
  <c r="I4526" i="1"/>
  <c r="G4526" i="1"/>
  <c r="I1494" i="1"/>
  <c r="G1494" i="1"/>
  <c r="I3560" i="1"/>
  <c r="G3560" i="1"/>
  <c r="I1182" i="1"/>
  <c r="G1182" i="1"/>
  <c r="I3463" i="1"/>
  <c r="G3463" i="1"/>
  <c r="I3134" i="1"/>
  <c r="G3134" i="1"/>
  <c r="I5678" i="1"/>
  <c r="G5678" i="1"/>
  <c r="I6224" i="1"/>
  <c r="G6224" i="1"/>
  <c r="I921" i="1"/>
  <c r="G921" i="1"/>
  <c r="J6367" i="1"/>
  <c r="H6367" i="1"/>
  <c r="I4291" i="1"/>
  <c r="G4291" i="1"/>
  <c r="I4004" i="1"/>
  <c r="G4004" i="1"/>
  <c r="I5181" i="1"/>
  <c r="G5181" i="1"/>
  <c r="I3520" i="1"/>
  <c r="G3520" i="1"/>
  <c r="I4465" i="1"/>
  <c r="G4465" i="1"/>
  <c r="F2517" i="1"/>
  <c r="E2517" i="1"/>
  <c r="F5567" i="1"/>
  <c r="E5567" i="1"/>
  <c r="F675" i="1"/>
  <c r="E675" i="1"/>
  <c r="E5063" i="1"/>
  <c r="F5063" i="1"/>
  <c r="F41" i="1"/>
  <c r="E41" i="1"/>
  <c r="F2398" i="1"/>
  <c r="E2398" i="1"/>
  <c r="F429" i="1"/>
  <c r="E429" i="1"/>
  <c r="F5809" i="1"/>
  <c r="E5809" i="1"/>
  <c r="F4756" i="1"/>
  <c r="E4756" i="1"/>
  <c r="F2801" i="1"/>
  <c r="E2801" i="1"/>
  <c r="F1684" i="1"/>
  <c r="E1684" i="1"/>
  <c r="E430" i="1"/>
  <c r="F430" i="1"/>
  <c r="I2024" i="1"/>
  <c r="G2024" i="1"/>
  <c r="H5494" i="1"/>
  <c r="J5494" i="1"/>
  <c r="H3654" i="1"/>
  <c r="J3654" i="1"/>
  <c r="H6418" i="1"/>
  <c r="J6418" i="1"/>
  <c r="H2113" i="1"/>
  <c r="J2113" i="1"/>
  <c r="H5244" i="1"/>
  <c r="J5244" i="1"/>
  <c r="J6152" i="1"/>
  <c r="H6152" i="1"/>
  <c r="H4919" i="1"/>
  <c r="J4919" i="1"/>
  <c r="H5592" i="1"/>
  <c r="J5592" i="1"/>
  <c r="J1416" i="1"/>
  <c r="H1416" i="1"/>
  <c r="H885" i="1"/>
  <c r="J885" i="1"/>
  <c r="H805" i="1"/>
  <c r="J805" i="1"/>
  <c r="H1231" i="1"/>
  <c r="J1231" i="1"/>
  <c r="J2870" i="1"/>
  <c r="H2870" i="1"/>
  <c r="I147" i="1"/>
  <c r="G147" i="1"/>
  <c r="H5487" i="1"/>
  <c r="J5487" i="1"/>
  <c r="H2760" i="1"/>
  <c r="J2760" i="1"/>
  <c r="H3300" i="1"/>
  <c r="J3300" i="1"/>
  <c r="H3859" i="1"/>
  <c r="J3859" i="1"/>
  <c r="I2847" i="1"/>
  <c r="G2847" i="1"/>
  <c r="H5317" i="1"/>
  <c r="J5317" i="1"/>
  <c r="H5184" i="1"/>
  <c r="J5184" i="1"/>
  <c r="I4047" i="1"/>
  <c r="G4047" i="1"/>
  <c r="H1607" i="1"/>
  <c r="J1607" i="1"/>
  <c r="H5701" i="1"/>
  <c r="J5701" i="1"/>
  <c r="H6579" i="1"/>
  <c r="J6579" i="1"/>
  <c r="J1933" i="1"/>
  <c r="H1933" i="1"/>
  <c r="H6454" i="1"/>
  <c r="J6454" i="1"/>
  <c r="H628" i="1"/>
  <c r="J628" i="1"/>
  <c r="J3051" i="1"/>
  <c r="H3051" i="1"/>
  <c r="H3430" i="1"/>
  <c r="J3430" i="1"/>
  <c r="H4293" i="1"/>
  <c r="J4293" i="1"/>
  <c r="H2507" i="1"/>
  <c r="J2507" i="1"/>
  <c r="I1761" i="1"/>
  <c r="G1761" i="1"/>
  <c r="I1924" i="1"/>
  <c r="G1924" i="1"/>
  <c r="H169" i="1"/>
  <c r="J169" i="1"/>
  <c r="I6003" i="1"/>
  <c r="G6003" i="1"/>
  <c r="H1771" i="1"/>
  <c r="J1771" i="1"/>
  <c r="H6092" i="1"/>
  <c r="J6092" i="1"/>
  <c r="J2738" i="1"/>
  <c r="H2738" i="1"/>
  <c r="I6614" i="1"/>
  <c r="G6614" i="1"/>
  <c r="F6450" i="1"/>
  <c r="E6450" i="1"/>
  <c r="F3946" i="1"/>
  <c r="E3946" i="1"/>
  <c r="F1508" i="1"/>
  <c r="E1508" i="1"/>
  <c r="F720" i="1"/>
  <c r="E720" i="1"/>
  <c r="F5970" i="1"/>
  <c r="E5970" i="1"/>
  <c r="F4582" i="1"/>
  <c r="E4582" i="1"/>
  <c r="F4032" i="1"/>
  <c r="E4032" i="1"/>
  <c r="F2370" i="1"/>
  <c r="E2370" i="1"/>
  <c r="F3012" i="1"/>
  <c r="E3012" i="1"/>
  <c r="F1067" i="1"/>
  <c r="E1067" i="1"/>
  <c r="F793" i="1"/>
  <c r="E793" i="1"/>
  <c r="F425" i="1"/>
  <c r="E425" i="1"/>
  <c r="F4767" i="1"/>
  <c r="E4767" i="1"/>
  <c r="F3618" i="1"/>
  <c r="E3618" i="1"/>
  <c r="F3828" i="1"/>
  <c r="E3828" i="1"/>
  <c r="E1696" i="1"/>
  <c r="F1696" i="1"/>
  <c r="H2242" i="1"/>
  <c r="J2242" i="1"/>
  <c r="H5573" i="1"/>
  <c r="J5573" i="1"/>
  <c r="F6020" i="1"/>
  <c r="E6020" i="1"/>
  <c r="F3496" i="1"/>
  <c r="E3496" i="1"/>
  <c r="F2728" i="1"/>
  <c r="E2728" i="1"/>
  <c r="E264" i="1"/>
  <c r="F264" i="1"/>
  <c r="F5230" i="1"/>
  <c r="E5230" i="1"/>
  <c r="F2971" i="1"/>
  <c r="E2971" i="1"/>
  <c r="F1664" i="1"/>
  <c r="E1664" i="1"/>
  <c r="F4355" i="1"/>
  <c r="E4355" i="1"/>
  <c r="I4851" i="1"/>
  <c r="G4851" i="1"/>
  <c r="I3861" i="1"/>
  <c r="G3861" i="1"/>
  <c r="I4210" i="1"/>
  <c r="G4210" i="1"/>
  <c r="J1777" i="1"/>
  <c r="H1777" i="1"/>
  <c r="I1615" i="1"/>
  <c r="G1615" i="1"/>
  <c r="I1527" i="1"/>
  <c r="G1527" i="1"/>
  <c r="I3856" i="1"/>
  <c r="G3856" i="1"/>
  <c r="I361" i="1"/>
  <c r="G361" i="1"/>
  <c r="I3394" i="1"/>
  <c r="G3394" i="1"/>
  <c r="I4040" i="1"/>
  <c r="G4040" i="1"/>
  <c r="I2143" i="1"/>
  <c r="G2143" i="1"/>
  <c r="I4014" i="1"/>
  <c r="G4014" i="1"/>
  <c r="I4352" i="1"/>
  <c r="G4352" i="1"/>
  <c r="I4483" i="1"/>
  <c r="G4483" i="1"/>
  <c r="I5143" i="1"/>
  <c r="G5143" i="1"/>
  <c r="I6600" i="1"/>
  <c r="G6600" i="1"/>
  <c r="I1264" i="1"/>
  <c r="G1264" i="1"/>
  <c r="J3326" i="1"/>
  <c r="H3326" i="1"/>
  <c r="I3888" i="1"/>
  <c r="G3888" i="1"/>
  <c r="I1317" i="1"/>
  <c r="G1317" i="1"/>
  <c r="I5552" i="1"/>
  <c r="G5552" i="1"/>
  <c r="I3035" i="1"/>
  <c r="G3035" i="1"/>
  <c r="I6150" i="1"/>
  <c r="G6150" i="1"/>
  <c r="I4676" i="1"/>
  <c r="G4676" i="1"/>
  <c r="I4485" i="1"/>
  <c r="G4485" i="1"/>
  <c r="H3482" i="1"/>
  <c r="J3482" i="1"/>
  <c r="I4175" i="1"/>
  <c r="G4175" i="1"/>
  <c r="I45" i="1"/>
  <c r="G45" i="1"/>
  <c r="I1018" i="1"/>
  <c r="G1018" i="1"/>
  <c r="H1824" i="1"/>
  <c r="J1824" i="1"/>
  <c r="I2029" i="1"/>
  <c r="G2029" i="1"/>
  <c r="I951" i="1"/>
  <c r="G951" i="1"/>
  <c r="I3880" i="1"/>
  <c r="G3880" i="1"/>
  <c r="I5909" i="1"/>
  <c r="G5909" i="1"/>
  <c r="I5560" i="1"/>
  <c r="G5560" i="1"/>
  <c r="I2132" i="1"/>
  <c r="G2132" i="1"/>
  <c r="I2378" i="1"/>
  <c r="G2378" i="1"/>
  <c r="I3418" i="1"/>
  <c r="G3418" i="1"/>
  <c r="I4554" i="1"/>
  <c r="G4554" i="1"/>
  <c r="E36" i="1"/>
  <c r="F36" i="1"/>
  <c r="F4962" i="1"/>
  <c r="E4962" i="1"/>
  <c r="F1575" i="1"/>
  <c r="E1575" i="1"/>
  <c r="F5210" i="1"/>
  <c r="E5210" i="1"/>
  <c r="I4255" i="1"/>
  <c r="G4255" i="1"/>
  <c r="H5962" i="1"/>
  <c r="J5962" i="1"/>
  <c r="I5035" i="1"/>
  <c r="G5035" i="1"/>
  <c r="J688" i="1"/>
  <c r="H688" i="1"/>
  <c r="I2608" i="1"/>
  <c r="G2608" i="1"/>
  <c r="I2900" i="1"/>
  <c r="G2900" i="1"/>
  <c r="I1300" i="1"/>
  <c r="G1300" i="1"/>
  <c r="I1801" i="1"/>
  <c r="G1801" i="1"/>
  <c r="H2497" i="1"/>
  <c r="J2497" i="1"/>
  <c r="I2491" i="1"/>
  <c r="G2491" i="1"/>
  <c r="I1499" i="1"/>
  <c r="G1499" i="1"/>
  <c r="I5077" i="1"/>
  <c r="G5077" i="1"/>
  <c r="I2763" i="1"/>
  <c r="G2763" i="1"/>
  <c r="I6164" i="1"/>
  <c r="G6164" i="1"/>
  <c r="I5144" i="1"/>
  <c r="G5144" i="1"/>
  <c r="I1592" i="1"/>
  <c r="G1592" i="1"/>
  <c r="H4033" i="1"/>
  <c r="J4033" i="1"/>
  <c r="I6328" i="1"/>
  <c r="G6328" i="1"/>
  <c r="I3262" i="1"/>
  <c r="G3262" i="1"/>
  <c r="I6176" i="1"/>
  <c r="G6176" i="1"/>
  <c r="I6718" i="1"/>
  <c r="G6718" i="1"/>
  <c r="I401" i="1"/>
  <c r="G401" i="1"/>
  <c r="I2230" i="1"/>
  <c r="G2230" i="1"/>
  <c r="I5824" i="1"/>
  <c r="G5824" i="1"/>
  <c r="I177" i="1"/>
  <c r="G177" i="1"/>
  <c r="I2500" i="1"/>
  <c r="G2500" i="1"/>
  <c r="I5180" i="1"/>
  <c r="G5180" i="1"/>
  <c r="I5115" i="1"/>
  <c r="G5115" i="1"/>
  <c r="I949" i="1"/>
  <c r="G949" i="1"/>
  <c r="I5691" i="1"/>
  <c r="G5691" i="1"/>
  <c r="I3458" i="1"/>
  <c r="G3458" i="1"/>
  <c r="I1065" i="1"/>
  <c r="G1065" i="1"/>
  <c r="I6214" i="1"/>
  <c r="G6214" i="1"/>
  <c r="I4631" i="1"/>
  <c r="G4631" i="1"/>
  <c r="H2614" i="1"/>
  <c r="J2614" i="1"/>
  <c r="H1474" i="1"/>
  <c r="J1474" i="1"/>
  <c r="I6506" i="1"/>
  <c r="G6506" i="1"/>
  <c r="I681" i="1"/>
  <c r="G681" i="1"/>
  <c r="I1395" i="1"/>
  <c r="G1395" i="1"/>
  <c r="H3272" i="1"/>
  <c r="J3272" i="1"/>
  <c r="I6023" i="1"/>
  <c r="G6023" i="1"/>
  <c r="H6671" i="1"/>
  <c r="J6671" i="1"/>
  <c r="F372" i="1"/>
  <c r="E372" i="1"/>
  <c r="F4476" i="1"/>
  <c r="E4476" i="1"/>
  <c r="F6556" i="1"/>
  <c r="E6556" i="1"/>
  <c r="F4965" i="1"/>
  <c r="E4965" i="1"/>
  <c r="F1770" i="1"/>
  <c r="E1770" i="1"/>
  <c r="F3185" i="1"/>
  <c r="E3185" i="1"/>
  <c r="F5265" i="1"/>
  <c r="E5265" i="1"/>
  <c r="F2633" i="1"/>
  <c r="E2633" i="1"/>
  <c r="J5109" i="1"/>
  <c r="H5109" i="1"/>
  <c r="F4368" i="1"/>
  <c r="E4368" i="1"/>
  <c r="H3424" i="1"/>
  <c r="J3424" i="1"/>
  <c r="F1788" i="1"/>
  <c r="E1788" i="1"/>
  <c r="H5896" i="1"/>
  <c r="J5896" i="1"/>
  <c r="I1120" i="1"/>
  <c r="G1120" i="1"/>
  <c r="I2513" i="1"/>
  <c r="G2513" i="1"/>
  <c r="I89" i="1"/>
  <c r="G89" i="1"/>
  <c r="I6070" i="1"/>
  <c r="G6070" i="1"/>
  <c r="I598" i="1"/>
  <c r="G598" i="1"/>
  <c r="I3360" i="1"/>
  <c r="G3360" i="1"/>
  <c r="I781" i="1"/>
  <c r="G781" i="1"/>
  <c r="I6732" i="1"/>
  <c r="G6732" i="1"/>
  <c r="I4002" i="1"/>
  <c r="G4002" i="1"/>
  <c r="I2391" i="1"/>
  <c r="G2391" i="1"/>
  <c r="I235" i="1"/>
  <c r="G235" i="1"/>
  <c r="I5507" i="1"/>
  <c r="G5507" i="1"/>
  <c r="H2987" i="1"/>
  <c r="J2987" i="1"/>
  <c r="I1248" i="1"/>
  <c r="G1248" i="1"/>
  <c r="H5223" i="1"/>
  <c r="J5223" i="1"/>
  <c r="I1002" i="1"/>
  <c r="G1002" i="1"/>
  <c r="H492" i="1"/>
  <c r="J492" i="1"/>
  <c r="H1168" i="1"/>
  <c r="J1168" i="1"/>
  <c r="I1928" i="1"/>
  <c r="G1928" i="1"/>
  <c r="I1293" i="1"/>
  <c r="G1293" i="1"/>
  <c r="I3538" i="1"/>
  <c r="G3538" i="1"/>
  <c r="I3935" i="1"/>
  <c r="G3935" i="1"/>
  <c r="H2781" i="1"/>
  <c r="J2781" i="1"/>
  <c r="I2639" i="1"/>
  <c r="G2639" i="1"/>
  <c r="I6221" i="1"/>
  <c r="G6221" i="1"/>
  <c r="I799" i="1"/>
  <c r="G799" i="1"/>
  <c r="I4664" i="1"/>
  <c r="G4664" i="1"/>
  <c r="I5391" i="1"/>
  <c r="G5391" i="1"/>
  <c r="I328" i="1"/>
  <c r="G328" i="1"/>
  <c r="I2834" i="1"/>
  <c r="G2834" i="1"/>
  <c r="I3810" i="1"/>
  <c r="G3810" i="1"/>
  <c r="I6688" i="1"/>
  <c r="G6688" i="1"/>
  <c r="I6294" i="1"/>
  <c r="G6294" i="1"/>
  <c r="I2999" i="1"/>
  <c r="G2999" i="1"/>
  <c r="I6113" i="1"/>
  <c r="G6113" i="1"/>
  <c r="I593" i="1"/>
  <c r="G593" i="1"/>
  <c r="I370" i="1"/>
  <c r="G370" i="1"/>
  <c r="I4828" i="1"/>
  <c r="G4828" i="1"/>
  <c r="I5438" i="1"/>
  <c r="G5438" i="1"/>
  <c r="I2121" i="1"/>
  <c r="G2121" i="1"/>
  <c r="I2025" i="1"/>
  <c r="G2025" i="1"/>
  <c r="I5732" i="1"/>
  <c r="G5732" i="1"/>
  <c r="I1709" i="1"/>
  <c r="G1709" i="1"/>
  <c r="I342" i="1"/>
  <c r="G342" i="1"/>
  <c r="I5329" i="1"/>
  <c r="G5329" i="1"/>
  <c r="H5657" i="1"/>
  <c r="J5657" i="1"/>
  <c r="I3428" i="1"/>
  <c r="G3428" i="1"/>
  <c r="I813" i="1"/>
  <c r="G813" i="1"/>
  <c r="I3022" i="1"/>
  <c r="G3022" i="1"/>
  <c r="I2606" i="1"/>
  <c r="G2606" i="1"/>
  <c r="I5619" i="1"/>
  <c r="G5619" i="1"/>
  <c r="H4467" i="1"/>
  <c r="J4467" i="1"/>
  <c r="I2223" i="1"/>
  <c r="G2223" i="1"/>
  <c r="I6090" i="1"/>
  <c r="G6090" i="1"/>
  <c r="I3314" i="1"/>
  <c r="G3314" i="1"/>
  <c r="I3340" i="1"/>
  <c r="G3340" i="1"/>
  <c r="I691" i="1"/>
  <c r="G691" i="1"/>
  <c r="I2406" i="1"/>
  <c r="G2406" i="1"/>
  <c r="I5479" i="1"/>
  <c r="G5479" i="1"/>
  <c r="I637" i="1"/>
  <c r="G637" i="1"/>
  <c r="I4183" i="1"/>
  <c r="G4183" i="1"/>
  <c r="I5819" i="1"/>
  <c r="G5819" i="1"/>
  <c r="I5097" i="1"/>
  <c r="G5097" i="1"/>
  <c r="I5065" i="1"/>
  <c r="G5065" i="1"/>
  <c r="I258" i="1"/>
  <c r="G258" i="1"/>
  <c r="I6018" i="1"/>
  <c r="G6018" i="1"/>
  <c r="I6358" i="1"/>
  <c r="G6358" i="1"/>
  <c r="I5048" i="1"/>
  <c r="G5048" i="1"/>
  <c r="I1117" i="1"/>
  <c r="G1117" i="1"/>
  <c r="H961" i="1"/>
  <c r="J961" i="1"/>
  <c r="I986" i="1"/>
  <c r="G986" i="1"/>
  <c r="I392" i="1"/>
  <c r="G392" i="1"/>
  <c r="I6489" i="1"/>
  <c r="G6489" i="1"/>
  <c r="I1234" i="1"/>
  <c r="G1234" i="1"/>
  <c r="J1982" i="1"/>
  <c r="H1982" i="1"/>
  <c r="I2148" i="1"/>
  <c r="G2148" i="1"/>
  <c r="I2589" i="1"/>
  <c r="G2589" i="1"/>
  <c r="I2512" i="1"/>
  <c r="G2512" i="1"/>
  <c r="I2475" i="1"/>
  <c r="G2475" i="1"/>
  <c r="I2514" i="1"/>
  <c r="G2514" i="1"/>
  <c r="I1058" i="1"/>
  <c r="G1058" i="1"/>
  <c r="H4415" i="1"/>
  <c r="J4415" i="1"/>
  <c r="I517" i="1"/>
  <c r="G517" i="1"/>
  <c r="F5356" i="1"/>
  <c r="E5356" i="1"/>
  <c r="I2084" i="1"/>
  <c r="G2084" i="1"/>
  <c r="H1373" i="1"/>
  <c r="J1373" i="1"/>
  <c r="F4198" i="1"/>
  <c r="E4198" i="1"/>
  <c r="H1789" i="1"/>
  <c r="J1789" i="1"/>
  <c r="J999" i="1"/>
  <c r="H999" i="1"/>
  <c r="H5847" i="1"/>
  <c r="J5847" i="1"/>
  <c r="H5722" i="1"/>
  <c r="J5722" i="1"/>
  <c r="H3803" i="1"/>
  <c r="J3803" i="1"/>
  <c r="H1198" i="1"/>
  <c r="J1198" i="1"/>
  <c r="H3471" i="1"/>
  <c r="J3471" i="1"/>
  <c r="H2260" i="1"/>
  <c r="J2260" i="1"/>
  <c r="H5348" i="1"/>
  <c r="J5348" i="1"/>
  <c r="H5235" i="1"/>
  <c r="J5235" i="1"/>
  <c r="J792" i="1"/>
  <c r="H792" i="1"/>
  <c r="I6717" i="1"/>
  <c r="G6717" i="1"/>
  <c r="H3707" i="1"/>
  <c r="J3707" i="1"/>
  <c r="H2205" i="1"/>
  <c r="J2205" i="1"/>
  <c r="H134" i="1"/>
  <c r="J134" i="1"/>
  <c r="H2438" i="1"/>
  <c r="J2438" i="1"/>
  <c r="H5609" i="1"/>
  <c r="J5609" i="1"/>
  <c r="H888" i="1"/>
  <c r="J888" i="1"/>
  <c r="H4215" i="1"/>
  <c r="J4215" i="1"/>
  <c r="H5887" i="1"/>
  <c r="J5887" i="1"/>
  <c r="H4874" i="1"/>
  <c r="J4874" i="1"/>
  <c r="H4989" i="1"/>
  <c r="J4989" i="1"/>
  <c r="H472" i="1"/>
  <c r="J472" i="1"/>
  <c r="H6387" i="1"/>
  <c r="J6387" i="1"/>
  <c r="I6704" i="1"/>
  <c r="G6704" i="1"/>
  <c r="H5419" i="1"/>
  <c r="J5419" i="1"/>
  <c r="I670" i="1"/>
  <c r="G670" i="1"/>
  <c r="J1125" i="1"/>
  <c r="H1125" i="1"/>
  <c r="H2981" i="1"/>
  <c r="J2981" i="1"/>
  <c r="H1363" i="1"/>
  <c r="J1363" i="1"/>
  <c r="J5836" i="1"/>
  <c r="H5836" i="1"/>
  <c r="H3284" i="1"/>
  <c r="J3284" i="1"/>
  <c r="H2168" i="1"/>
  <c r="J2168" i="1"/>
  <c r="H1252" i="1"/>
  <c r="J1252" i="1"/>
  <c r="H2574" i="1"/>
  <c r="J2574" i="1"/>
  <c r="I3606" i="1"/>
  <c r="G3606" i="1"/>
  <c r="H3339" i="1"/>
  <c r="J3339" i="1"/>
  <c r="I2963" i="1"/>
  <c r="G2963" i="1"/>
  <c r="H707" i="1"/>
  <c r="J707" i="1"/>
  <c r="H3479" i="1"/>
  <c r="J3479" i="1"/>
  <c r="H1623" i="1"/>
  <c r="J1623" i="1"/>
  <c r="H3895" i="1"/>
  <c r="J3895" i="1"/>
  <c r="F5983" i="1"/>
  <c r="E5983" i="1"/>
  <c r="F3187" i="1"/>
  <c r="E3187" i="1"/>
  <c r="F4846" i="1"/>
  <c r="E4846" i="1"/>
  <c r="F1737" i="1"/>
  <c r="E1737" i="1"/>
  <c r="F4552" i="1"/>
  <c r="E4552" i="1"/>
  <c r="H5913" i="1"/>
  <c r="J5913" i="1"/>
  <c r="H1670" i="1"/>
  <c r="J1670" i="1"/>
  <c r="E4019" i="1"/>
  <c r="F4019" i="1"/>
  <c r="H2973" i="1"/>
  <c r="J2973" i="1"/>
  <c r="I5227" i="1"/>
  <c r="G5227" i="1"/>
  <c r="I1996" i="1"/>
  <c r="G1996" i="1"/>
  <c r="I1726" i="1"/>
  <c r="G1726" i="1"/>
  <c r="I4064" i="1"/>
  <c r="G4064" i="1"/>
  <c r="I3573" i="1"/>
  <c r="G3573" i="1"/>
  <c r="I5372" i="1"/>
  <c r="G5372" i="1"/>
  <c r="I1521" i="1"/>
  <c r="G1521" i="1"/>
  <c r="H4955" i="1"/>
  <c r="J4955" i="1"/>
  <c r="I3711" i="1"/>
  <c r="G3711" i="1"/>
  <c r="I2027" i="1"/>
  <c r="G2027" i="1"/>
  <c r="I6306" i="1"/>
  <c r="G6306" i="1"/>
  <c r="I3196" i="1"/>
  <c r="G3196" i="1"/>
  <c r="I4475" i="1"/>
  <c r="G4475" i="1"/>
  <c r="I2387" i="1"/>
  <c r="G2387" i="1"/>
  <c r="I325" i="1"/>
  <c r="G325" i="1"/>
  <c r="H6317" i="1"/>
  <c r="J6317" i="1"/>
  <c r="I5864" i="1"/>
  <c r="G5864" i="1"/>
  <c r="H529" i="1"/>
  <c r="J529" i="1"/>
  <c r="I3194" i="1"/>
  <c r="G3194" i="1"/>
  <c r="I350" i="1"/>
  <c r="G350" i="1"/>
  <c r="H5622" i="1"/>
  <c r="J5622" i="1"/>
  <c r="I4810" i="1"/>
  <c r="G4810" i="1"/>
  <c r="I5222" i="1"/>
  <c r="G5222" i="1"/>
  <c r="I3474" i="1"/>
  <c r="G3474" i="1"/>
  <c r="I1383" i="1"/>
  <c r="G1383" i="1"/>
  <c r="I1154" i="1"/>
  <c r="G1154" i="1"/>
  <c r="I2272" i="1"/>
  <c r="G2272" i="1"/>
  <c r="I1807" i="1"/>
  <c r="G1807" i="1"/>
  <c r="I6472" i="1"/>
  <c r="G6472" i="1"/>
  <c r="I3831" i="1"/>
  <c r="G3831" i="1"/>
  <c r="I6276" i="1"/>
  <c r="G6276" i="1"/>
  <c r="I6438" i="1"/>
  <c r="G6438" i="1"/>
  <c r="H2777" i="1"/>
  <c r="J2777" i="1"/>
  <c r="I5328" i="1"/>
  <c r="G5328" i="1"/>
  <c r="I4322" i="1"/>
  <c r="G4322" i="1"/>
  <c r="I5745" i="1"/>
  <c r="G5745" i="1"/>
  <c r="I427" i="1"/>
  <c r="G427" i="1"/>
  <c r="H1852" i="1"/>
  <c r="J1852" i="1"/>
  <c r="I2899" i="1"/>
  <c r="G2899" i="1"/>
  <c r="I1044" i="1"/>
  <c r="G1044" i="1"/>
  <c r="I2226" i="1"/>
  <c r="G2226" i="1"/>
  <c r="H6346" i="1"/>
  <c r="J6346" i="1"/>
  <c r="I4433" i="1"/>
  <c r="G4433" i="1"/>
  <c r="I6271" i="1"/>
  <c r="G6271" i="1"/>
  <c r="I1172" i="1"/>
  <c r="G1172" i="1"/>
  <c r="H275" i="1"/>
  <c r="J275" i="1"/>
  <c r="I486" i="1"/>
  <c r="G486" i="1"/>
  <c r="H2451" i="1"/>
  <c r="J2451" i="1"/>
  <c r="I776" i="1"/>
  <c r="G776" i="1"/>
  <c r="I5712" i="1"/>
  <c r="G5712" i="1"/>
  <c r="I1922" i="1"/>
  <c r="G1922" i="1"/>
  <c r="I4088" i="1"/>
  <c r="G4088" i="1"/>
  <c r="I3992" i="1"/>
  <c r="G3992" i="1"/>
  <c r="J3021" i="1"/>
  <c r="H3021" i="1"/>
  <c r="I3611" i="1"/>
  <c r="G3611" i="1"/>
  <c r="I5628" i="1"/>
  <c r="G5628" i="1"/>
  <c r="I2730" i="1"/>
  <c r="G2730" i="1"/>
  <c r="I3455" i="1"/>
  <c r="G3455" i="1"/>
  <c r="I5595" i="1"/>
  <c r="G5595" i="1"/>
  <c r="I4515" i="1"/>
  <c r="G4515" i="1"/>
  <c r="I5283" i="1"/>
  <c r="G5283" i="1"/>
  <c r="J1257" i="1"/>
  <c r="H1257" i="1"/>
  <c r="I2240" i="1"/>
  <c r="G2240" i="1"/>
  <c r="I5168" i="1"/>
  <c r="G5168" i="1"/>
  <c r="I2368" i="1"/>
  <c r="G2368" i="1"/>
  <c r="I4163" i="1"/>
  <c r="G4163" i="1"/>
  <c r="H375" i="1"/>
  <c r="J375" i="1"/>
  <c r="I6492" i="1"/>
  <c r="G6492" i="1"/>
  <c r="I5416" i="1"/>
  <c r="G5416" i="1"/>
  <c r="I5216" i="1"/>
  <c r="G5216" i="1"/>
  <c r="I4720" i="1"/>
  <c r="G4720" i="1"/>
  <c r="I4906" i="1"/>
  <c r="G4906" i="1"/>
  <c r="I1843" i="1"/>
  <c r="G1843" i="1"/>
  <c r="I2288" i="1"/>
  <c r="G2288" i="1"/>
  <c r="I3764" i="1"/>
  <c r="G3764" i="1"/>
  <c r="F3174" i="1"/>
  <c r="E3174" i="1"/>
  <c r="H5696" i="1"/>
  <c r="J5696" i="1"/>
  <c r="H4766" i="1"/>
  <c r="J4766" i="1"/>
  <c r="H3391" i="1"/>
  <c r="J3391" i="1"/>
  <c r="H339" i="1"/>
  <c r="J339" i="1"/>
  <c r="H6677" i="1"/>
  <c r="J6677" i="1"/>
  <c r="I2317" i="1"/>
  <c r="G2317" i="1"/>
  <c r="H785" i="1"/>
  <c r="J785" i="1"/>
  <c r="J5853" i="1"/>
  <c r="H5853" i="1"/>
  <c r="H870" i="1"/>
  <c r="J870" i="1"/>
  <c r="H4434" i="1"/>
  <c r="J4434" i="1"/>
  <c r="J567" i="1"/>
  <c r="H567" i="1"/>
  <c r="H5254" i="1"/>
  <c r="J5254" i="1"/>
  <c r="H47" i="1"/>
  <c r="J47" i="1"/>
  <c r="J4533" i="1"/>
  <c r="H4533" i="1"/>
  <c r="J3534" i="1"/>
  <c r="H3534" i="1"/>
  <c r="H5557" i="1"/>
  <c r="J5557" i="1"/>
  <c r="I3666" i="1"/>
  <c r="G3666" i="1"/>
  <c r="I5104" i="1"/>
  <c r="G5104" i="1"/>
  <c r="H459" i="1"/>
  <c r="J459" i="1"/>
  <c r="I6475" i="1"/>
  <c r="G6475" i="1"/>
  <c r="J2564" i="1"/>
  <c r="H2564" i="1"/>
  <c r="H1574" i="1"/>
  <c r="J1574" i="1"/>
  <c r="H2287" i="1"/>
  <c r="J2287" i="1"/>
  <c r="H1963" i="1"/>
  <c r="J1963" i="1"/>
  <c r="H4100" i="1"/>
  <c r="J4100" i="1"/>
  <c r="H3286" i="1"/>
  <c r="J3286" i="1"/>
  <c r="H5232" i="1"/>
  <c r="J5232" i="1"/>
  <c r="H4238" i="1"/>
  <c r="J4238" i="1"/>
  <c r="I1535" i="1"/>
  <c r="G1535" i="1"/>
  <c r="H3927" i="1"/>
  <c r="J3927" i="1"/>
  <c r="H125" i="1"/>
  <c r="J125" i="1"/>
  <c r="H2627" i="1"/>
  <c r="J2627" i="1"/>
  <c r="H2364" i="1"/>
  <c r="J2364" i="1"/>
  <c r="H4972" i="1"/>
  <c r="J4972" i="1"/>
  <c r="H5795" i="1"/>
  <c r="J5795" i="1"/>
  <c r="H5982" i="1"/>
  <c r="J5982" i="1"/>
  <c r="I6508" i="1"/>
  <c r="G6508" i="1"/>
  <c r="H4254" i="1"/>
  <c r="J4254" i="1"/>
  <c r="H2689" i="1"/>
  <c r="J2689" i="1"/>
  <c r="I3715" i="1"/>
  <c r="G3715" i="1"/>
  <c r="H5630" i="1"/>
  <c r="J5630" i="1"/>
  <c r="H3105" i="1"/>
  <c r="J3105" i="1"/>
  <c r="H646" i="1"/>
  <c r="J646" i="1"/>
  <c r="H786" i="1"/>
  <c r="J786" i="1"/>
  <c r="H2800" i="1"/>
  <c r="J2800" i="1"/>
  <c r="H1374" i="1"/>
  <c r="J1374" i="1"/>
  <c r="H6431" i="1"/>
  <c r="J6431" i="1"/>
  <c r="J1756" i="1"/>
  <c r="H1756" i="1"/>
  <c r="H4562" i="1"/>
  <c r="J4562" i="1"/>
  <c r="H2268" i="1"/>
  <c r="J2268" i="1"/>
  <c r="H5279" i="1"/>
  <c r="J5279" i="1"/>
  <c r="J673" i="1"/>
  <c r="H673" i="1"/>
  <c r="J4102" i="1"/>
  <c r="H4102" i="1"/>
  <c r="I2496" i="1"/>
  <c r="G2496" i="1"/>
  <c r="H5606" i="1"/>
  <c r="J5606" i="1"/>
  <c r="H5612" i="1"/>
  <c r="J5612" i="1"/>
  <c r="H4849" i="1"/>
  <c r="J4849" i="1"/>
  <c r="I1213" i="1"/>
  <c r="G1213" i="1"/>
  <c r="H5742" i="1"/>
  <c r="J5742" i="1"/>
  <c r="J3163" i="1"/>
  <c r="H3163" i="1"/>
  <c r="H1800" i="1"/>
  <c r="J1800" i="1"/>
  <c r="H3141" i="1"/>
  <c r="J3141" i="1"/>
  <c r="I2407" i="1"/>
  <c r="G2407" i="1"/>
  <c r="H4292" i="1"/>
  <c r="J4292" i="1"/>
  <c r="H2715" i="1"/>
  <c r="J2715" i="1"/>
  <c r="H685" i="1"/>
  <c r="J685" i="1"/>
  <c r="H4526" i="1"/>
  <c r="J4526" i="1"/>
  <c r="J1494" i="1"/>
  <c r="H1494" i="1"/>
  <c r="H3560" i="1"/>
  <c r="J3560" i="1"/>
  <c r="H1182" i="1"/>
  <c r="J1182" i="1"/>
  <c r="H3463" i="1"/>
  <c r="J3463" i="1"/>
  <c r="H3134" i="1"/>
  <c r="J3134" i="1"/>
  <c r="J5678" i="1"/>
  <c r="H5678" i="1"/>
  <c r="H6224" i="1"/>
  <c r="J6224" i="1"/>
  <c r="H921" i="1"/>
  <c r="J921" i="1"/>
  <c r="I6367" i="1"/>
  <c r="G6367" i="1"/>
  <c r="H4291" i="1"/>
  <c r="J4291" i="1"/>
  <c r="H4004" i="1"/>
  <c r="J4004" i="1"/>
  <c r="H5181" i="1"/>
  <c r="J5181" i="1"/>
  <c r="J3520" i="1"/>
  <c r="H3520" i="1"/>
  <c r="H4465" i="1"/>
  <c r="J4465" i="1"/>
  <c r="F2436" i="1"/>
  <c r="E2436" i="1"/>
  <c r="F4698" i="1"/>
  <c r="E4698" i="1"/>
  <c r="E506" i="1"/>
  <c r="F506" i="1"/>
  <c r="F3969" i="1"/>
  <c r="E3969" i="1"/>
  <c r="I3109" i="1"/>
  <c r="G3109" i="1"/>
  <c r="F2293" i="1"/>
  <c r="E2293" i="1"/>
  <c r="F172" i="1"/>
  <c r="E172" i="1"/>
  <c r="F6010" i="1"/>
  <c r="E6010" i="1"/>
  <c r="F5714" i="1"/>
  <c r="E5714" i="1"/>
  <c r="F2401" i="1"/>
  <c r="E2401" i="1"/>
  <c r="F1115" i="1"/>
  <c r="E1115" i="1"/>
  <c r="E126" i="1"/>
  <c r="F126" i="1"/>
  <c r="I5555" i="1"/>
  <c r="G5555" i="1"/>
  <c r="I1470" i="1"/>
  <c r="G1470" i="1"/>
  <c r="I2597" i="1"/>
  <c r="G2597" i="1"/>
  <c r="H1104" i="1"/>
  <c r="J1104" i="1"/>
  <c r="I6505" i="1"/>
  <c r="G6505" i="1"/>
  <c r="I3268" i="1"/>
  <c r="G3268" i="1"/>
  <c r="I4486" i="1"/>
  <c r="G4486" i="1"/>
  <c r="I5553" i="1"/>
  <c r="G5553" i="1"/>
  <c r="I1440" i="1"/>
  <c r="G1440" i="1"/>
  <c r="J6383" i="1"/>
  <c r="H6383" i="1"/>
  <c r="H1868" i="1"/>
  <c r="J1868" i="1"/>
  <c r="I324" i="1"/>
  <c r="G324" i="1"/>
  <c r="I2767" i="1"/>
  <c r="G2767" i="1"/>
  <c r="I5688" i="1"/>
  <c r="G5688" i="1"/>
  <c r="I3070" i="1"/>
  <c r="G3070" i="1"/>
  <c r="I2916" i="1"/>
  <c r="G2916" i="1"/>
  <c r="H243" i="1"/>
  <c r="J243" i="1"/>
  <c r="I2270" i="1"/>
  <c r="G2270" i="1"/>
  <c r="I3144" i="1"/>
  <c r="G3144" i="1"/>
  <c r="H3347" i="1"/>
  <c r="J3347" i="1"/>
  <c r="I3089" i="1"/>
  <c r="G3089" i="1"/>
  <c r="H3023" i="1"/>
  <c r="J3023" i="1"/>
  <c r="I1748" i="1"/>
  <c r="G1748" i="1"/>
  <c r="H1848" i="1"/>
  <c r="J1848" i="1"/>
  <c r="I5799" i="1"/>
  <c r="G5799" i="1"/>
  <c r="I5069" i="1"/>
  <c r="G5069" i="1"/>
  <c r="I3413" i="1"/>
  <c r="G3413" i="1"/>
  <c r="I3595" i="1"/>
  <c r="G3595" i="1"/>
  <c r="I5034" i="1"/>
  <c r="G5034" i="1"/>
  <c r="I139" i="1"/>
  <c r="G139" i="1"/>
  <c r="I3501" i="1"/>
  <c r="G3501" i="1"/>
  <c r="I5793" i="1"/>
  <c r="G5793" i="1"/>
  <c r="I5440" i="1"/>
  <c r="G5440" i="1"/>
  <c r="I3026" i="1"/>
  <c r="G3026" i="1"/>
  <c r="I4641" i="1"/>
  <c r="G4641" i="1"/>
  <c r="I4361" i="1"/>
  <c r="G4361" i="1"/>
  <c r="I3364" i="1"/>
  <c r="G3364" i="1"/>
  <c r="I3820" i="1"/>
  <c r="G3820" i="1"/>
  <c r="I3066" i="1"/>
  <c r="G3066" i="1"/>
  <c r="I2754" i="1"/>
  <c r="G2754" i="1"/>
  <c r="I5361" i="1"/>
  <c r="G5361" i="1"/>
  <c r="F6593" i="1"/>
  <c r="E6593" i="1"/>
  <c r="F3588" i="1"/>
  <c r="E3588" i="1"/>
  <c r="F1050" i="1"/>
  <c r="E1050" i="1"/>
  <c r="F464" i="1"/>
  <c r="E464" i="1"/>
  <c r="F6401" i="1"/>
  <c r="E6401" i="1"/>
  <c r="F5246" i="1"/>
  <c r="E5246" i="1"/>
  <c r="F3632" i="1"/>
  <c r="E3632" i="1"/>
  <c r="F2302" i="1"/>
  <c r="E2302" i="1"/>
  <c r="F1563" i="1"/>
  <c r="E1563" i="1"/>
  <c r="E616" i="1"/>
  <c r="F616" i="1"/>
  <c r="F377" i="1"/>
  <c r="E377" i="1"/>
  <c r="F6213" i="1"/>
  <c r="E6213" i="1"/>
  <c r="F4751" i="1"/>
  <c r="E4751" i="1"/>
  <c r="F4321" i="1"/>
  <c r="E4321" i="1"/>
  <c r="F2675" i="1"/>
  <c r="E2675" i="1"/>
  <c r="F1838" i="1"/>
  <c r="E1838" i="1"/>
  <c r="I5764" i="1"/>
  <c r="G5764" i="1"/>
  <c r="I79" i="1"/>
  <c r="G79" i="1"/>
  <c r="F5872" i="1"/>
  <c r="E5872" i="1"/>
  <c r="F3432" i="1"/>
  <c r="E3432" i="1"/>
  <c r="F2935" i="1"/>
  <c r="E2935" i="1"/>
  <c r="F998" i="1"/>
  <c r="E998" i="1"/>
  <c r="F4854" i="1"/>
  <c r="E4854" i="1"/>
  <c r="F3018" i="1"/>
  <c r="E3018" i="1"/>
  <c r="F746" i="1"/>
  <c r="E746" i="1"/>
  <c r="F4930" i="1"/>
  <c r="E4930" i="1"/>
  <c r="H4851" i="1"/>
  <c r="J4851" i="1"/>
  <c r="H3861" i="1"/>
  <c r="J3861" i="1"/>
  <c r="H4210" i="1"/>
  <c r="J4210" i="1"/>
  <c r="I1777" i="1"/>
  <c r="G1777" i="1"/>
  <c r="J1615" i="1"/>
  <c r="H1615" i="1"/>
  <c r="H1527" i="1"/>
  <c r="J1527" i="1"/>
  <c r="H3856" i="1"/>
  <c r="J3856" i="1"/>
  <c r="H361" i="1"/>
  <c r="J361" i="1"/>
  <c r="H3394" i="1"/>
  <c r="J3394" i="1"/>
  <c r="H4040" i="1"/>
  <c r="J4040" i="1"/>
  <c r="H2143" i="1"/>
  <c r="J2143" i="1"/>
  <c r="H4014" i="1"/>
  <c r="J4014" i="1"/>
  <c r="H4352" i="1"/>
  <c r="J4352" i="1"/>
  <c r="H4483" i="1"/>
  <c r="J4483" i="1"/>
  <c r="H5143" i="1"/>
  <c r="J5143" i="1"/>
  <c r="H6600" i="1"/>
  <c r="J6600" i="1"/>
  <c r="H1264" i="1"/>
  <c r="J1264" i="1"/>
  <c r="I3326" i="1"/>
  <c r="G3326" i="1"/>
  <c r="H3888" i="1"/>
  <c r="J3888" i="1"/>
  <c r="H1317" i="1"/>
  <c r="J1317" i="1"/>
  <c r="H5552" i="1"/>
  <c r="J5552" i="1"/>
  <c r="H3035" i="1"/>
  <c r="J3035" i="1"/>
  <c r="H6150" i="1"/>
  <c r="J6150" i="1"/>
  <c r="H4676" i="1"/>
  <c r="J4676" i="1"/>
  <c r="H4485" i="1"/>
  <c r="J4485" i="1"/>
  <c r="I3482" i="1"/>
  <c r="G3482" i="1"/>
  <c r="H4175" i="1"/>
  <c r="J4175" i="1"/>
  <c r="H45" i="1"/>
  <c r="J45" i="1"/>
  <c r="H1018" i="1"/>
  <c r="J1018" i="1"/>
  <c r="I1824" i="1"/>
  <c r="G1824" i="1"/>
  <c r="H2029" i="1"/>
  <c r="J2029" i="1"/>
  <c r="H951" i="1"/>
  <c r="J951" i="1"/>
  <c r="H3880" i="1"/>
  <c r="J3880" i="1"/>
  <c r="H5909" i="1"/>
  <c r="J5909" i="1"/>
  <c r="H5560" i="1"/>
  <c r="J5560" i="1"/>
  <c r="H2132" i="1"/>
  <c r="J2132" i="1"/>
  <c r="J2378" i="1"/>
  <c r="H2378" i="1"/>
  <c r="H3418" i="1"/>
  <c r="J3418" i="1"/>
  <c r="H4554" i="1"/>
  <c r="J4554" i="1"/>
  <c r="F6675" i="1"/>
  <c r="E6675" i="1"/>
  <c r="F3889" i="1"/>
  <c r="E3889" i="1"/>
  <c r="F1543" i="1"/>
  <c r="E1543" i="1"/>
  <c r="F5171" i="1"/>
  <c r="E5171" i="1"/>
  <c r="H4255" i="1"/>
  <c r="J4255" i="1"/>
  <c r="I5962" i="1"/>
  <c r="G5962" i="1"/>
  <c r="H5035" i="1"/>
  <c r="J5035" i="1"/>
  <c r="I688" i="1"/>
  <c r="G688" i="1"/>
  <c r="H2608" i="1"/>
  <c r="J2608" i="1"/>
  <c r="J2900" i="1"/>
  <c r="H2900" i="1"/>
  <c r="H1300" i="1"/>
  <c r="J1300" i="1"/>
  <c r="H1801" i="1"/>
  <c r="J1801" i="1"/>
  <c r="I2497" i="1"/>
  <c r="G2497" i="1"/>
  <c r="H2491" i="1"/>
  <c r="J2491" i="1"/>
  <c r="H1499" i="1"/>
  <c r="J1499" i="1"/>
  <c r="H5077" i="1"/>
  <c r="J5077" i="1"/>
  <c r="H2763" i="1"/>
  <c r="J2763" i="1"/>
  <c r="J6164" i="1"/>
  <c r="H6164" i="1"/>
  <c r="H5144" i="1"/>
  <c r="J5144" i="1"/>
  <c r="H1592" i="1"/>
  <c r="J1592" i="1"/>
  <c r="I4033" i="1"/>
  <c r="G4033" i="1"/>
  <c r="J6328" i="1"/>
  <c r="H6328" i="1"/>
  <c r="J3262" i="1"/>
  <c r="H3262" i="1"/>
  <c r="H6176" i="1"/>
  <c r="J6176" i="1"/>
  <c r="H6718" i="1"/>
  <c r="J6718" i="1"/>
  <c r="H401" i="1"/>
  <c r="J401" i="1"/>
  <c r="H2230" i="1"/>
  <c r="J2230" i="1"/>
  <c r="H5824" i="1"/>
  <c r="J5824" i="1"/>
  <c r="J177" i="1"/>
  <c r="H177" i="1"/>
  <c r="J2500" i="1"/>
  <c r="H2500" i="1"/>
  <c r="H5180" i="1"/>
  <c r="J5180" i="1"/>
  <c r="H5115" i="1"/>
  <c r="J5115" i="1"/>
  <c r="H949" i="1"/>
  <c r="J949" i="1"/>
  <c r="H5691" i="1"/>
  <c r="J5691" i="1"/>
  <c r="H3458" i="1"/>
  <c r="J3458" i="1"/>
  <c r="H1065" i="1"/>
  <c r="J1065" i="1"/>
  <c r="H6214" i="1"/>
  <c r="J6214" i="1"/>
  <c r="H4631" i="1"/>
  <c r="J4631" i="1"/>
  <c r="I2614" i="1"/>
  <c r="G2614" i="1"/>
  <c r="I1474" i="1"/>
  <c r="G1474" i="1"/>
  <c r="H6506" i="1"/>
  <c r="J6506" i="1"/>
  <c r="H681" i="1"/>
  <c r="J681" i="1"/>
  <c r="H1395" i="1"/>
  <c r="J1395" i="1"/>
  <c r="I3272" i="1"/>
  <c r="G3272" i="1"/>
  <c r="H6023" i="1"/>
  <c r="J6023" i="1"/>
  <c r="I6671" i="1"/>
  <c r="G6671" i="1"/>
  <c r="F195" i="1"/>
  <c r="E195" i="1"/>
  <c r="E3945" i="1"/>
  <c r="F3945" i="1"/>
  <c r="E6156" i="1"/>
  <c r="F6156" i="1"/>
  <c r="F4384" i="1"/>
  <c r="E4384" i="1"/>
  <c r="F1479" i="1"/>
  <c r="E1479" i="1"/>
  <c r="F3081" i="1"/>
  <c r="E3081" i="1"/>
  <c r="F4865" i="1"/>
  <c r="E4865" i="1"/>
  <c r="F1914" i="1"/>
  <c r="E1914" i="1"/>
  <c r="I5346" i="1"/>
  <c r="G5346" i="1"/>
  <c r="F3885" i="1"/>
  <c r="E3885" i="1"/>
  <c r="I3392" i="1"/>
  <c r="G3392" i="1"/>
  <c r="I3222" i="1"/>
  <c r="G3222" i="1"/>
  <c r="I2060" i="1"/>
  <c r="G2060" i="1"/>
  <c r="I2934" i="1"/>
  <c r="G2934" i="1"/>
  <c r="I1226" i="1"/>
  <c r="G1226" i="1"/>
  <c r="H3568" i="1"/>
  <c r="J3568" i="1"/>
  <c r="I5639" i="1"/>
  <c r="G5639" i="1"/>
  <c r="H2096" i="1"/>
  <c r="J2096" i="1"/>
  <c r="I1889" i="1"/>
  <c r="G1889" i="1"/>
  <c r="I1036" i="1"/>
  <c r="G1036" i="1"/>
  <c r="I5360" i="1"/>
  <c r="G5360" i="1"/>
  <c r="I1898" i="1"/>
  <c r="G1898" i="1"/>
  <c r="I5172" i="1"/>
  <c r="G5172" i="1"/>
  <c r="F6712" i="1"/>
  <c r="E6712" i="1"/>
  <c r="F840" i="1"/>
  <c r="E840" i="1"/>
  <c r="F5057" i="1"/>
  <c r="E5057" i="1"/>
  <c r="I2799" i="1"/>
  <c r="G2799" i="1"/>
  <c r="I3550" i="1"/>
  <c r="G3550" i="1"/>
  <c r="I2011" i="1"/>
  <c r="G2011" i="1"/>
  <c r="I4317" i="1"/>
  <c r="G4317" i="1"/>
  <c r="I4072" i="1"/>
  <c r="G4072" i="1"/>
  <c r="I2203" i="1"/>
  <c r="G2203" i="1"/>
  <c r="I2278" i="1"/>
  <c r="G2278" i="1"/>
  <c r="I1949" i="1"/>
  <c r="G1949" i="1"/>
  <c r="I2009" i="1"/>
  <c r="G2009" i="1"/>
  <c r="I142" i="1"/>
  <c r="G142" i="1"/>
  <c r="I4426" i="1"/>
  <c r="G4426" i="1"/>
  <c r="I3072" i="1"/>
  <c r="G3072" i="1"/>
  <c r="I4246" i="1"/>
  <c r="G4246" i="1"/>
  <c r="I1786" i="1"/>
  <c r="G1786" i="1"/>
  <c r="I6111" i="1"/>
  <c r="G6111" i="1"/>
  <c r="I4960" i="1"/>
  <c r="G4960" i="1"/>
  <c r="I6382" i="1"/>
  <c r="G6382" i="1"/>
  <c r="I4124" i="1"/>
  <c r="G4124" i="1"/>
  <c r="H6316" i="1"/>
  <c r="J6316" i="1"/>
  <c r="I6017" i="1"/>
  <c r="G6017" i="1"/>
  <c r="I1261" i="1"/>
  <c r="G1261" i="1"/>
  <c r="H1516" i="1"/>
  <c r="J1516" i="1"/>
  <c r="I5973" i="1"/>
  <c r="G5973" i="1"/>
  <c r="I1791" i="1"/>
  <c r="G1791" i="1"/>
  <c r="I5947" i="1"/>
  <c r="G5947" i="1"/>
  <c r="I4862" i="1"/>
  <c r="G4862" i="1"/>
  <c r="H3307" i="1"/>
  <c r="J3307" i="1"/>
  <c r="I2621" i="1"/>
  <c r="G2621" i="1"/>
  <c r="I968" i="1"/>
  <c r="G968" i="1"/>
  <c r="I3748" i="1"/>
  <c r="G3748" i="1"/>
  <c r="I5986" i="1"/>
  <c r="G5986" i="1"/>
  <c r="I6499" i="1"/>
  <c r="G6499" i="1"/>
  <c r="I5621" i="1"/>
  <c r="G5621" i="1"/>
  <c r="I1691" i="1"/>
  <c r="G1691" i="1"/>
  <c r="I2765" i="1"/>
  <c r="G2765" i="1"/>
  <c r="I3738" i="1"/>
  <c r="G3738" i="1"/>
  <c r="I1112" i="1"/>
  <c r="G1112" i="1"/>
  <c r="I1860" i="1"/>
  <c r="G1860" i="1"/>
  <c r="I3924" i="1"/>
  <c r="G3924" i="1"/>
  <c r="I6289" i="1"/>
  <c r="G6289" i="1"/>
  <c r="I4793" i="1"/>
  <c r="G4793" i="1"/>
  <c r="I6257" i="1"/>
  <c r="G6257" i="1"/>
  <c r="F1250" i="1"/>
  <c r="E1250" i="1"/>
  <c r="I2329" i="1"/>
  <c r="G2329" i="1"/>
  <c r="I729" i="1"/>
  <c r="G729" i="1"/>
  <c r="I6148" i="1"/>
  <c r="G6148" i="1"/>
  <c r="H1980" i="1"/>
  <c r="J1980" i="1"/>
  <c r="I4318" i="1"/>
  <c r="G4318" i="1"/>
  <c r="I4795" i="1"/>
  <c r="G4795" i="1"/>
  <c r="I1986" i="1"/>
  <c r="G1986" i="1"/>
  <c r="H2367" i="1"/>
  <c r="J2367" i="1"/>
  <c r="I2327" i="1"/>
  <c r="G2327" i="1"/>
  <c r="I2911" i="1"/>
  <c r="G2911" i="1"/>
  <c r="I4164" i="1"/>
  <c r="G4164" i="1"/>
  <c r="I4398" i="1"/>
  <c r="G4398" i="1"/>
  <c r="I2073" i="1"/>
  <c r="G2073" i="1"/>
  <c r="J826" i="1"/>
  <c r="H826" i="1"/>
  <c r="I6591" i="1"/>
  <c r="G6591" i="1"/>
  <c r="I5478" i="1"/>
  <c r="G5478" i="1"/>
  <c r="H4987" i="1"/>
  <c r="J4987" i="1"/>
  <c r="I1727" i="1"/>
  <c r="G1727" i="1"/>
  <c r="I631" i="1"/>
  <c r="G631" i="1"/>
  <c r="I1235" i="1"/>
  <c r="G1235" i="1"/>
  <c r="I294" i="1"/>
  <c r="G294" i="1"/>
  <c r="I2080" i="1"/>
  <c r="G2080" i="1"/>
  <c r="I3552" i="1"/>
  <c r="G3552" i="1"/>
  <c r="I1169" i="1"/>
  <c r="G1169" i="1"/>
  <c r="I1449" i="1"/>
  <c r="G1449" i="1"/>
  <c r="I4493" i="1"/>
  <c r="G4493" i="1"/>
  <c r="I3138" i="1"/>
  <c r="G3138" i="1"/>
  <c r="I4114" i="1"/>
  <c r="G4114" i="1"/>
  <c r="I5194" i="1"/>
  <c r="G5194" i="1"/>
  <c r="H542" i="1"/>
  <c r="J542" i="1"/>
  <c r="I4848" i="1"/>
  <c r="G4848" i="1"/>
  <c r="I2455" i="1"/>
  <c r="G2455" i="1"/>
  <c r="I2421" i="1"/>
  <c r="G2421" i="1"/>
  <c r="I6632" i="1"/>
  <c r="G6632" i="1"/>
  <c r="I217" i="1"/>
  <c r="G217" i="1"/>
  <c r="I820" i="1"/>
  <c r="G820" i="1"/>
  <c r="I3319" i="1"/>
  <c r="G3319" i="1"/>
  <c r="I1554" i="1"/>
  <c r="G1554" i="1"/>
  <c r="I1053" i="1"/>
  <c r="G1053" i="1"/>
  <c r="H5784" i="1"/>
  <c r="J5784" i="1"/>
  <c r="I2437" i="1"/>
  <c r="G2437" i="1"/>
  <c r="I5636" i="1"/>
  <c r="G5636" i="1"/>
  <c r="I6512" i="1"/>
  <c r="G6512" i="1"/>
  <c r="F5409" i="1"/>
  <c r="E5409" i="1"/>
  <c r="F3636" i="1"/>
  <c r="E3636" i="1"/>
  <c r="F6209" i="1"/>
  <c r="E6209" i="1"/>
  <c r="F565" i="1"/>
  <c r="E565" i="1"/>
  <c r="F5359" i="1"/>
  <c r="E5359" i="1"/>
  <c r="F1984" i="1"/>
  <c r="E1984" i="1"/>
  <c r="E770" i="1"/>
  <c r="F770" i="1"/>
  <c r="I4890" i="1"/>
  <c r="G4890" i="1"/>
  <c r="J1120" i="1"/>
  <c r="H1120" i="1"/>
  <c r="J2513" i="1"/>
  <c r="H2513" i="1"/>
  <c r="H89" i="1"/>
  <c r="J89" i="1"/>
  <c r="H6070" i="1"/>
  <c r="J6070" i="1"/>
  <c r="J598" i="1"/>
  <c r="H598" i="1"/>
  <c r="H3360" i="1"/>
  <c r="J3360" i="1"/>
  <c r="H781" i="1"/>
  <c r="J781" i="1"/>
  <c r="H6732" i="1"/>
  <c r="J6732" i="1"/>
  <c r="H4002" i="1"/>
  <c r="J4002" i="1"/>
  <c r="H2391" i="1"/>
  <c r="J2391" i="1"/>
  <c r="H235" i="1"/>
  <c r="J235" i="1"/>
  <c r="H5507" i="1"/>
  <c r="J5507" i="1"/>
  <c r="I2987" i="1"/>
  <c r="G2987" i="1"/>
  <c r="J1248" i="1"/>
  <c r="H1248" i="1"/>
  <c r="I5223" i="1"/>
  <c r="G5223" i="1"/>
  <c r="H1002" i="1"/>
  <c r="J1002" i="1"/>
  <c r="I492" i="1"/>
  <c r="G492" i="1"/>
  <c r="I1168" i="1"/>
  <c r="G1168" i="1"/>
  <c r="H1928" i="1"/>
  <c r="J1928" i="1"/>
  <c r="H1293" i="1"/>
  <c r="J1293" i="1"/>
  <c r="H3538" i="1"/>
  <c r="J3538" i="1"/>
  <c r="H3935" i="1"/>
  <c r="J3935" i="1"/>
  <c r="I2781" i="1"/>
  <c r="G2781" i="1"/>
  <c r="H2639" i="1"/>
  <c r="J2639" i="1"/>
  <c r="H6221" i="1"/>
  <c r="J6221" i="1"/>
  <c r="H799" i="1"/>
  <c r="J799" i="1"/>
  <c r="H4664" i="1"/>
  <c r="J4664" i="1"/>
  <c r="H5391" i="1"/>
  <c r="J5391" i="1"/>
  <c r="J328" i="1"/>
  <c r="H328" i="1"/>
  <c r="H2834" i="1"/>
  <c r="J2834" i="1"/>
  <c r="H3810" i="1"/>
  <c r="J3810" i="1"/>
  <c r="H6688" i="1"/>
  <c r="J6688" i="1"/>
  <c r="H6294" i="1"/>
  <c r="J6294" i="1"/>
  <c r="H2999" i="1"/>
  <c r="J2999" i="1"/>
  <c r="J6113" i="1"/>
  <c r="H6113" i="1"/>
  <c r="H593" i="1"/>
  <c r="J593" i="1"/>
  <c r="J370" i="1"/>
  <c r="H370" i="1"/>
  <c r="H4828" i="1"/>
  <c r="J4828" i="1"/>
  <c r="J5438" i="1"/>
  <c r="H5438" i="1"/>
  <c r="H2121" i="1"/>
  <c r="J2121" i="1"/>
  <c r="H2025" i="1"/>
  <c r="J2025" i="1"/>
  <c r="H5732" i="1"/>
  <c r="J5732" i="1"/>
  <c r="J1709" i="1"/>
  <c r="H1709" i="1"/>
  <c r="H342" i="1"/>
  <c r="J342" i="1"/>
  <c r="H5329" i="1"/>
  <c r="J5329" i="1"/>
  <c r="I5657" i="1"/>
  <c r="G5657" i="1"/>
  <c r="H3428" i="1"/>
  <c r="J3428" i="1"/>
  <c r="J813" i="1"/>
  <c r="H813" i="1"/>
  <c r="H3022" i="1"/>
  <c r="J3022" i="1"/>
  <c r="J2606" i="1"/>
  <c r="H2606" i="1"/>
  <c r="H5619" i="1"/>
  <c r="J5619" i="1"/>
  <c r="I4467" i="1"/>
  <c r="G4467" i="1"/>
  <c r="H2223" i="1"/>
  <c r="J2223" i="1"/>
  <c r="H6090" i="1"/>
  <c r="J6090" i="1"/>
  <c r="H3314" i="1"/>
  <c r="J3314" i="1"/>
  <c r="J3340" i="1"/>
  <c r="H3340" i="1"/>
  <c r="H691" i="1"/>
  <c r="J691" i="1"/>
  <c r="H2406" i="1"/>
  <c r="J2406" i="1"/>
  <c r="J5479" i="1"/>
  <c r="H5479" i="1"/>
  <c r="J637" i="1"/>
  <c r="H637" i="1"/>
  <c r="H4183" i="1"/>
  <c r="J4183" i="1"/>
  <c r="H5819" i="1"/>
  <c r="J5819" i="1"/>
  <c r="H5097" i="1"/>
  <c r="J5097" i="1"/>
  <c r="H5065" i="1"/>
  <c r="J5065" i="1"/>
  <c r="H258" i="1"/>
  <c r="J258" i="1"/>
  <c r="H6018" i="1"/>
  <c r="J6018" i="1"/>
  <c r="H6358" i="1"/>
  <c r="J6358" i="1"/>
  <c r="H5048" i="1"/>
  <c r="J5048" i="1"/>
  <c r="H1117" i="1"/>
  <c r="J1117" i="1"/>
  <c r="I961" i="1"/>
  <c r="G961" i="1"/>
  <c r="H986" i="1"/>
  <c r="J986" i="1"/>
  <c r="H392" i="1"/>
  <c r="J392" i="1"/>
  <c r="H6489" i="1"/>
  <c r="J6489" i="1"/>
  <c r="H1234" i="1"/>
  <c r="J1234" i="1"/>
  <c r="I1982" i="1"/>
  <c r="G1982" i="1"/>
  <c r="H2148" i="1"/>
  <c r="J2148" i="1"/>
  <c r="J2589" i="1"/>
  <c r="H2589" i="1"/>
  <c r="H2512" i="1"/>
  <c r="J2512" i="1"/>
  <c r="H2475" i="1"/>
  <c r="J2475" i="1"/>
  <c r="H2514" i="1"/>
  <c r="J2514" i="1"/>
  <c r="H1058" i="1"/>
  <c r="J1058" i="1"/>
  <c r="I4415" i="1"/>
  <c r="G4415" i="1"/>
  <c r="H517" i="1"/>
  <c r="J517" i="1"/>
  <c r="F5370" i="1"/>
  <c r="E5370" i="1"/>
  <c r="J2084" i="1"/>
  <c r="H2084" i="1"/>
  <c r="I1373" i="1"/>
  <c r="G1373" i="1"/>
  <c r="F3989" i="1"/>
  <c r="E3989" i="1"/>
  <c r="I1206" i="1"/>
  <c r="G1206" i="1"/>
  <c r="I2914" i="1"/>
  <c r="G2914" i="1"/>
  <c r="H23" i="1"/>
  <c r="J23" i="1"/>
  <c r="I2729" i="1"/>
  <c r="G2729" i="1"/>
  <c r="I3971" i="1"/>
  <c r="G3971" i="1"/>
  <c r="H3427" i="1"/>
  <c r="J3427" i="1"/>
  <c r="J6524" i="1"/>
  <c r="H6524" i="1"/>
  <c r="I2111" i="1"/>
  <c r="G2111" i="1"/>
  <c r="I4106" i="1"/>
  <c r="G4106" i="1"/>
  <c r="I367" i="1"/>
  <c r="G367" i="1"/>
  <c r="H2553" i="1"/>
  <c r="J2553" i="1"/>
  <c r="I6393" i="1"/>
  <c r="G6393" i="1"/>
  <c r="H5005" i="1"/>
  <c r="J5005" i="1"/>
  <c r="H6612" i="1"/>
  <c r="J6612" i="1"/>
  <c r="I1725" i="1"/>
  <c r="G1725" i="1"/>
  <c r="I3398" i="1"/>
  <c r="G3398" i="1"/>
  <c r="J6485" i="1"/>
  <c r="H6485" i="1"/>
  <c r="I4420" i="1"/>
  <c r="G4420" i="1"/>
  <c r="I5305" i="1"/>
  <c r="G5305" i="1"/>
  <c r="I1329" i="1"/>
  <c r="G1329" i="1"/>
  <c r="H267" i="1"/>
  <c r="J267" i="1"/>
  <c r="J3818" i="1"/>
  <c r="H3818" i="1"/>
  <c r="I3875" i="1"/>
  <c r="G3875" i="1"/>
  <c r="I2108" i="1"/>
  <c r="G2108" i="1"/>
  <c r="I1462" i="1"/>
  <c r="G1462" i="1"/>
  <c r="I500" i="1"/>
  <c r="G500" i="1"/>
  <c r="I4740" i="1"/>
  <c r="G4740" i="1"/>
  <c r="I2479" i="1"/>
  <c r="G2479" i="1"/>
  <c r="I3571" i="1"/>
  <c r="G3571" i="1"/>
  <c r="I485" i="1"/>
  <c r="G485" i="1"/>
  <c r="I4275" i="1"/>
  <c r="G4275" i="1"/>
  <c r="I1723" i="1"/>
  <c r="G1723" i="1"/>
  <c r="I4749" i="1"/>
  <c r="G4749" i="1"/>
  <c r="I4185" i="1"/>
  <c r="G4185" i="1"/>
  <c r="I5271" i="1"/>
  <c r="G5271" i="1"/>
  <c r="I1520" i="1"/>
  <c r="G1520" i="1"/>
  <c r="H1817" i="1"/>
  <c r="J1817" i="1"/>
  <c r="I3097" i="1"/>
  <c r="G3097" i="1"/>
  <c r="I5108" i="1"/>
  <c r="G5108" i="1"/>
  <c r="I1562" i="1"/>
  <c r="G1562" i="1"/>
  <c r="I6110" i="1"/>
  <c r="G6110" i="1"/>
  <c r="I2049" i="1"/>
  <c r="G2049" i="1"/>
  <c r="E6684" i="1"/>
  <c r="F6684" i="1"/>
  <c r="F2498" i="1"/>
  <c r="E2498" i="1"/>
  <c r="F5289" i="1"/>
  <c r="E5289" i="1"/>
  <c r="E1352" i="1"/>
  <c r="F1352" i="1"/>
  <c r="F5491" i="1"/>
  <c r="E5491" i="1"/>
  <c r="I2541" i="1"/>
  <c r="G2541" i="1"/>
  <c r="I4226" i="1"/>
  <c r="G4226" i="1"/>
  <c r="F5187" i="1"/>
  <c r="E5187" i="1"/>
  <c r="I758" i="1"/>
  <c r="G758" i="1"/>
  <c r="H5227" i="1"/>
  <c r="J5227" i="1"/>
  <c r="H1996" i="1"/>
  <c r="J1996" i="1"/>
  <c r="H1726" i="1"/>
  <c r="J1726" i="1"/>
  <c r="H4064" i="1"/>
  <c r="J4064" i="1"/>
  <c r="H3573" i="1"/>
  <c r="J3573" i="1"/>
  <c r="H5372" i="1"/>
  <c r="J5372" i="1"/>
  <c r="J1521" i="1"/>
  <c r="H1521" i="1"/>
  <c r="I4955" i="1"/>
  <c r="G4955" i="1"/>
  <c r="H3711" i="1"/>
  <c r="J3711" i="1"/>
  <c r="H2027" i="1"/>
  <c r="J2027" i="1"/>
  <c r="H6306" i="1"/>
  <c r="J6306" i="1"/>
  <c r="J3196" i="1"/>
  <c r="H3196" i="1"/>
  <c r="H4475" i="1"/>
  <c r="J4475" i="1"/>
  <c r="H2387" i="1"/>
  <c r="J2387" i="1"/>
  <c r="H325" i="1"/>
  <c r="J325" i="1"/>
  <c r="I6317" i="1"/>
  <c r="G6317" i="1"/>
  <c r="H5864" i="1"/>
  <c r="J5864" i="1"/>
  <c r="I529" i="1"/>
  <c r="G529" i="1"/>
  <c r="H3194" i="1"/>
  <c r="J3194" i="1"/>
  <c r="H350" i="1"/>
  <c r="J350" i="1"/>
  <c r="I5622" i="1"/>
  <c r="G5622" i="1"/>
  <c r="H4810" i="1"/>
  <c r="J4810" i="1"/>
  <c r="H5222" i="1"/>
  <c r="J5222" i="1"/>
  <c r="H3474" i="1"/>
  <c r="J3474" i="1"/>
  <c r="H1383" i="1"/>
  <c r="J1383" i="1"/>
  <c r="H1154" i="1"/>
  <c r="J1154" i="1"/>
  <c r="H2272" i="1"/>
  <c r="J2272" i="1"/>
  <c r="H1807" i="1"/>
  <c r="J1807" i="1"/>
  <c r="H6472" i="1"/>
  <c r="J6472" i="1"/>
  <c r="H3831" i="1"/>
  <c r="J3831" i="1"/>
  <c r="H6276" i="1"/>
  <c r="J6276" i="1"/>
  <c r="H6438" i="1"/>
  <c r="J6438" i="1"/>
  <c r="I2777" i="1"/>
  <c r="G2777" i="1"/>
  <c r="H5328" i="1"/>
  <c r="J5328" i="1"/>
  <c r="J4322" i="1"/>
  <c r="H4322" i="1"/>
  <c r="H5745" i="1"/>
  <c r="J5745" i="1"/>
  <c r="H427" i="1"/>
  <c r="J427" i="1"/>
  <c r="I1852" i="1"/>
  <c r="G1852" i="1"/>
  <c r="H2899" i="1"/>
  <c r="J2899" i="1"/>
  <c r="J1044" i="1"/>
  <c r="H1044" i="1"/>
  <c r="H2226" i="1"/>
  <c r="J2226" i="1"/>
  <c r="I6346" i="1"/>
  <c r="G6346" i="1"/>
  <c r="H4433" i="1"/>
  <c r="J4433" i="1"/>
  <c r="H6271" i="1"/>
  <c r="J6271" i="1"/>
  <c r="H1172" i="1"/>
  <c r="J1172" i="1"/>
  <c r="I275" i="1"/>
  <c r="G275" i="1"/>
  <c r="H486" i="1"/>
  <c r="J486" i="1"/>
  <c r="I2451" i="1"/>
  <c r="G2451" i="1"/>
  <c r="H776" i="1"/>
  <c r="J776" i="1"/>
  <c r="H5712" i="1"/>
  <c r="J5712" i="1"/>
  <c r="H1922" i="1"/>
  <c r="J1922" i="1"/>
  <c r="H4088" i="1"/>
  <c r="J4088" i="1"/>
  <c r="H3992" i="1"/>
  <c r="J3992" i="1"/>
  <c r="I3021" i="1"/>
  <c r="G3021" i="1"/>
  <c r="H3611" i="1"/>
  <c r="J3611" i="1"/>
  <c r="H5628" i="1"/>
  <c r="J5628" i="1"/>
  <c r="J2730" i="1"/>
  <c r="H2730" i="1"/>
  <c r="H3455" i="1"/>
  <c r="J3455" i="1"/>
  <c r="J5595" i="1"/>
  <c r="H5595" i="1"/>
  <c r="H4515" i="1"/>
  <c r="J4515" i="1"/>
  <c r="H5283" i="1"/>
  <c r="J5283" i="1"/>
  <c r="I1257" i="1"/>
  <c r="G1257" i="1"/>
  <c r="H2240" i="1"/>
  <c r="J2240" i="1"/>
  <c r="H5168" i="1"/>
  <c r="J5168" i="1"/>
  <c r="H2368" i="1"/>
  <c r="J2368" i="1"/>
  <c r="J4163" i="1"/>
  <c r="H4163" i="1"/>
  <c r="G375" i="1"/>
  <c r="I375" i="1"/>
  <c r="H6492" i="1"/>
  <c r="J6492" i="1"/>
  <c r="H5416" i="1"/>
  <c r="J5416" i="1"/>
  <c r="H5216" i="1"/>
  <c r="J5216" i="1"/>
  <c r="H4720" i="1"/>
  <c r="J4720" i="1"/>
  <c r="H4906" i="1"/>
  <c r="J4906" i="1"/>
  <c r="H1843" i="1"/>
  <c r="J1843" i="1"/>
  <c r="H2288" i="1"/>
  <c r="J2288" i="1"/>
  <c r="H3764" i="1"/>
  <c r="J3764" i="1"/>
  <c r="F1656" i="1"/>
  <c r="E1656" i="1"/>
  <c r="I980" i="1"/>
  <c r="G980" i="1"/>
  <c r="I2875" i="1"/>
  <c r="G2875" i="1"/>
  <c r="H1268" i="1"/>
  <c r="J1268" i="1"/>
  <c r="I6126" i="1"/>
  <c r="G6126" i="1"/>
  <c r="I2612" i="1"/>
  <c r="G2612" i="1"/>
  <c r="J4964" i="1"/>
  <c r="H4964" i="1"/>
  <c r="I5497" i="1"/>
  <c r="G5497" i="1"/>
  <c r="I3745" i="1"/>
  <c r="G3745" i="1"/>
  <c r="I4300" i="1"/>
  <c r="G4300" i="1"/>
  <c r="I2180" i="1"/>
  <c r="G2180" i="1"/>
  <c r="H6225" i="1"/>
  <c r="J6225" i="1"/>
  <c r="I6327" i="1"/>
  <c r="G6327" i="1"/>
  <c r="I1331" i="1"/>
  <c r="G1331" i="1"/>
  <c r="I1292" i="1"/>
  <c r="G1292" i="1"/>
  <c r="I1054" i="1"/>
  <c r="G1054" i="1"/>
  <c r="I4815" i="1"/>
  <c r="G4815" i="1"/>
  <c r="I3317" i="1"/>
  <c r="G3317" i="1"/>
  <c r="I1262" i="1"/>
  <c r="G1262" i="1"/>
  <c r="I5698" i="1"/>
  <c r="G5698" i="1"/>
  <c r="I954" i="1"/>
  <c r="G954" i="1"/>
  <c r="I4042" i="1"/>
  <c r="G4042" i="1"/>
  <c r="H4764" i="1"/>
  <c r="J4764" i="1"/>
  <c r="I2446" i="1"/>
  <c r="G2446" i="1"/>
  <c r="I34" i="1"/>
  <c r="G34" i="1"/>
  <c r="I5205" i="1"/>
  <c r="G5205" i="1"/>
  <c r="H6397" i="1"/>
  <c r="J6397" i="1"/>
  <c r="I5995" i="1"/>
  <c r="G5995" i="1"/>
  <c r="H5823" i="1"/>
  <c r="J5823" i="1"/>
  <c r="I6403" i="1"/>
  <c r="G6403" i="1"/>
  <c r="I1526" i="1"/>
  <c r="G1526" i="1"/>
  <c r="I3558" i="1"/>
  <c r="G3558" i="1"/>
  <c r="I2528" i="1"/>
  <c r="G2528" i="1"/>
  <c r="I5994" i="1"/>
  <c r="G5994" i="1"/>
  <c r="H1854" i="1"/>
  <c r="J1854" i="1"/>
  <c r="I1452" i="1"/>
  <c r="G1452" i="1"/>
  <c r="I4958" i="1"/>
  <c r="G4958" i="1"/>
  <c r="I5877" i="1"/>
  <c r="G5877" i="1"/>
  <c r="I2137" i="1"/>
  <c r="G2137" i="1"/>
  <c r="I2152" i="1"/>
  <c r="G2152" i="1"/>
  <c r="I1832" i="1"/>
  <c r="G1832" i="1"/>
  <c r="I3948" i="1"/>
  <c r="G3948" i="1"/>
  <c r="I1538" i="1"/>
  <c r="G1538" i="1"/>
  <c r="I6721" i="1"/>
  <c r="G6721" i="1"/>
  <c r="I677" i="1"/>
  <c r="G677" i="1"/>
  <c r="I4780" i="1"/>
  <c r="G4780" i="1"/>
  <c r="H6343" i="1"/>
  <c r="J6343" i="1"/>
  <c r="I4194" i="1"/>
  <c r="G4194" i="1"/>
  <c r="J4725" i="1"/>
  <c r="H4725" i="1"/>
  <c r="I1349" i="1"/>
  <c r="G1349" i="1"/>
  <c r="I498" i="1"/>
  <c r="G498" i="1"/>
  <c r="I6281" i="1"/>
  <c r="G6281" i="1"/>
  <c r="I1119" i="1"/>
  <c r="G1119" i="1"/>
  <c r="I1831" i="1"/>
  <c r="G1831" i="1"/>
  <c r="I946" i="1"/>
  <c r="G946" i="1"/>
  <c r="H5343" i="1"/>
  <c r="J5343" i="1"/>
  <c r="I3159" i="1"/>
  <c r="G3159" i="1"/>
  <c r="I1082" i="1"/>
  <c r="G1082" i="1"/>
  <c r="H5720" i="1"/>
  <c r="J5720" i="1"/>
  <c r="H2516" i="1"/>
  <c r="J2516" i="1"/>
  <c r="I3789" i="1"/>
  <c r="G3789" i="1"/>
  <c r="I5149" i="1"/>
  <c r="G5149" i="1"/>
  <c r="J4052" i="1"/>
  <c r="H4052" i="1"/>
  <c r="I740" i="1"/>
  <c r="G740" i="1"/>
  <c r="I5381" i="1"/>
  <c r="G5381" i="1"/>
  <c r="I6174" i="1"/>
  <c r="G6174" i="1"/>
  <c r="I583" i="1"/>
  <c r="G583" i="1"/>
  <c r="I6390" i="1"/>
  <c r="G6390" i="1"/>
  <c r="I941" i="1"/>
  <c r="G941" i="1"/>
  <c r="I3017" i="1"/>
  <c r="G3017" i="1"/>
  <c r="I3993" i="1"/>
  <c r="G3993" i="1"/>
  <c r="H3025" i="1"/>
  <c r="J3025" i="1"/>
  <c r="I899" i="1"/>
  <c r="G899" i="1"/>
  <c r="I1888" i="1"/>
  <c r="G1888" i="1"/>
  <c r="I1730" i="1"/>
  <c r="G1730" i="1"/>
  <c r="I6546" i="1"/>
  <c r="G6546" i="1"/>
  <c r="I6368" i="1"/>
  <c r="G6368" i="1"/>
  <c r="I1578" i="1"/>
  <c r="G1578" i="1"/>
  <c r="I6121" i="1"/>
  <c r="G6121" i="1"/>
  <c r="I2386" i="1"/>
  <c r="G2386" i="1"/>
  <c r="I5631" i="1"/>
  <c r="G5631" i="1"/>
  <c r="F6063" i="1"/>
  <c r="E6063" i="1"/>
  <c r="F1850" i="1"/>
  <c r="E1850" i="1"/>
  <c r="E4924" i="1"/>
  <c r="F4924" i="1"/>
  <c r="F6558" i="1"/>
  <c r="E6558" i="1"/>
  <c r="F3860" i="1"/>
  <c r="E3860" i="1"/>
  <c r="H3109" i="1"/>
  <c r="J3109" i="1"/>
  <c r="F2872" i="1"/>
  <c r="E2872" i="1"/>
  <c r="I1303" i="1"/>
  <c r="G1303" i="1"/>
  <c r="F6440" i="1"/>
  <c r="E6440" i="1"/>
  <c r="F4418" i="1"/>
  <c r="E4418" i="1"/>
  <c r="F2688" i="1"/>
  <c r="E2688" i="1"/>
  <c r="F1048" i="1"/>
  <c r="E1048" i="1"/>
  <c r="F555" i="1"/>
  <c r="E555" i="1"/>
  <c r="H5555" i="1"/>
  <c r="J5555" i="1"/>
  <c r="H1470" i="1"/>
  <c r="J1470" i="1"/>
  <c r="H2597" i="1"/>
  <c r="J2597" i="1"/>
  <c r="I1104" i="1"/>
  <c r="G1104" i="1"/>
  <c r="H6505" i="1"/>
  <c r="J6505" i="1"/>
  <c r="H3268" i="1"/>
  <c r="J3268" i="1"/>
  <c r="H4486" i="1"/>
  <c r="J4486" i="1"/>
  <c r="J5553" i="1"/>
  <c r="H5553" i="1"/>
  <c r="H1440" i="1"/>
  <c r="J1440" i="1"/>
  <c r="I6383" i="1"/>
  <c r="G6383" i="1"/>
  <c r="I1868" i="1"/>
  <c r="G1868" i="1"/>
  <c r="J324" i="1"/>
  <c r="H324" i="1"/>
  <c r="H2767" i="1"/>
  <c r="J2767" i="1"/>
  <c r="J5688" i="1"/>
  <c r="H5688" i="1"/>
  <c r="H3070" i="1"/>
  <c r="J3070" i="1"/>
  <c r="J2916" i="1"/>
  <c r="H2916" i="1"/>
  <c r="I243" i="1"/>
  <c r="G243" i="1"/>
  <c r="H2270" i="1"/>
  <c r="J2270" i="1"/>
  <c r="J3144" i="1"/>
  <c r="H3144" i="1"/>
  <c r="I3347" i="1"/>
  <c r="G3347" i="1"/>
  <c r="H3089" i="1"/>
  <c r="J3089" i="1"/>
  <c r="I3023" i="1"/>
  <c r="G3023" i="1"/>
  <c r="H1748" i="1"/>
  <c r="J1748" i="1"/>
  <c r="I1848" i="1"/>
  <c r="G1848" i="1"/>
  <c r="J5799" i="1"/>
  <c r="H5799" i="1"/>
  <c r="H5069" i="1"/>
  <c r="J5069" i="1"/>
  <c r="H3413" i="1"/>
  <c r="J3413" i="1"/>
  <c r="J3595" i="1"/>
  <c r="H3595" i="1"/>
  <c r="H5034" i="1"/>
  <c r="J5034" i="1"/>
  <c r="H139" i="1"/>
  <c r="J139" i="1"/>
  <c r="H3501" i="1"/>
  <c r="J3501" i="1"/>
  <c r="H5793" i="1"/>
  <c r="J5793" i="1"/>
  <c r="H5440" i="1"/>
  <c r="J5440" i="1"/>
  <c r="H3026" i="1"/>
  <c r="J3026" i="1"/>
  <c r="H4641" i="1"/>
  <c r="J4641" i="1"/>
  <c r="H4361" i="1"/>
  <c r="J4361" i="1"/>
  <c r="H3364" i="1"/>
  <c r="J3364" i="1"/>
  <c r="H3820" i="1"/>
  <c r="J3820" i="1"/>
  <c r="H3066" i="1"/>
  <c r="J3066" i="1"/>
  <c r="J2754" i="1"/>
  <c r="H2754" i="1"/>
  <c r="H5361" i="1"/>
  <c r="J5361" i="1"/>
  <c r="F5855" i="1"/>
  <c r="E5855" i="1"/>
  <c r="F3123" i="1"/>
  <c r="E3123" i="1"/>
  <c r="F1327" i="1"/>
  <c r="E1327" i="1"/>
  <c r="F32" i="1"/>
  <c r="E32" i="1"/>
  <c r="F5936" i="1"/>
  <c r="E5936" i="1"/>
  <c r="F4179" i="1"/>
  <c r="E4179" i="1"/>
  <c r="F4527" i="1"/>
  <c r="E4527" i="1"/>
  <c r="F2737" i="1"/>
  <c r="E2737" i="1"/>
  <c r="F810" i="1"/>
  <c r="E810" i="1"/>
  <c r="F503" i="1"/>
  <c r="E503" i="1"/>
  <c r="F281" i="1"/>
  <c r="E281" i="1"/>
  <c r="F5725" i="1"/>
  <c r="E5725" i="1"/>
  <c r="E5724" i="1"/>
  <c r="F5724" i="1"/>
  <c r="F3386" i="1"/>
  <c r="E3386" i="1"/>
  <c r="F2961" i="1"/>
  <c r="E2961" i="1"/>
  <c r="F71" i="1"/>
  <c r="E71" i="1"/>
  <c r="J5764" i="1"/>
  <c r="H5764" i="1"/>
  <c r="H79" i="1"/>
  <c r="J79" i="1"/>
  <c r="E6151" i="1"/>
  <c r="F6151" i="1"/>
  <c r="F4174" i="1"/>
  <c r="E4174" i="1"/>
  <c r="F2519" i="1"/>
  <c r="E2519" i="1"/>
  <c r="F502" i="1"/>
  <c r="E502" i="1"/>
  <c r="F5013" i="1"/>
  <c r="E5013" i="1"/>
  <c r="F2681" i="1"/>
  <c r="E2681" i="1"/>
  <c r="F1000" i="1"/>
  <c r="E1000" i="1"/>
  <c r="F4591" i="1"/>
  <c r="E4591" i="1"/>
  <c r="H5294" i="1"/>
  <c r="J5294" i="1"/>
  <c r="I2959" i="1"/>
  <c r="G2959" i="1"/>
  <c r="I1237" i="1"/>
  <c r="G1237" i="1"/>
  <c r="I2821" i="1"/>
  <c r="G2821" i="1"/>
  <c r="I5248" i="1"/>
  <c r="G5248" i="1"/>
  <c r="H462" i="1"/>
  <c r="J462" i="1"/>
  <c r="I1465" i="1"/>
  <c r="G1465" i="1"/>
  <c r="I6235" i="1"/>
  <c r="G6235" i="1"/>
  <c r="I127" i="1"/>
  <c r="G127" i="1"/>
  <c r="I3597" i="1"/>
  <c r="G3597" i="1"/>
  <c r="I2348" i="1"/>
  <c r="G2348" i="1"/>
  <c r="I1320" i="1"/>
  <c r="G1320" i="1"/>
  <c r="I1340" i="1"/>
  <c r="G1340" i="1"/>
  <c r="J5502" i="1"/>
  <c r="H5502" i="1"/>
  <c r="I3054" i="1"/>
  <c r="G3054" i="1"/>
  <c r="J133" i="1"/>
  <c r="H133" i="1"/>
  <c r="I1312" i="1"/>
  <c r="G1312" i="1"/>
  <c r="I6366" i="1"/>
  <c r="G6366" i="1"/>
  <c r="I1032" i="1"/>
  <c r="G1032" i="1"/>
  <c r="I1219" i="1"/>
  <c r="G1219" i="1"/>
  <c r="I481" i="1"/>
  <c r="G481" i="1"/>
  <c r="I4938" i="1"/>
  <c r="G4938" i="1"/>
  <c r="I3151" i="1"/>
  <c r="G3151" i="1"/>
  <c r="I1118" i="1"/>
  <c r="G1118" i="1"/>
  <c r="I4403" i="1"/>
  <c r="G4403" i="1"/>
  <c r="I5565" i="1"/>
  <c r="G5565" i="1"/>
  <c r="I1917" i="1"/>
  <c r="G1917" i="1"/>
  <c r="I4693" i="1"/>
  <c r="G4693" i="1"/>
  <c r="H6703" i="1"/>
  <c r="J6703" i="1"/>
  <c r="I971" i="1"/>
  <c r="G971" i="1"/>
  <c r="I581" i="1"/>
  <c r="G581" i="1"/>
  <c r="I1221" i="1"/>
  <c r="G1221" i="1"/>
  <c r="I4295" i="1"/>
  <c r="G4295" i="1"/>
  <c r="H4553" i="1"/>
  <c r="J4553" i="1"/>
  <c r="I1422" i="1"/>
  <c r="G1422" i="1"/>
  <c r="I1849" i="1"/>
  <c r="G1849" i="1"/>
  <c r="I109" i="1"/>
  <c r="G109" i="1"/>
  <c r="I2063" i="1"/>
  <c r="G2063" i="1"/>
  <c r="H2544" i="1"/>
  <c r="J2544" i="1"/>
  <c r="I6057" i="1"/>
  <c r="G6057" i="1"/>
  <c r="F6243" i="1"/>
  <c r="E6243" i="1"/>
  <c r="F4669" i="1"/>
  <c r="E4669" i="1"/>
  <c r="F2193" i="1"/>
  <c r="E2193" i="1"/>
  <c r="F3508" i="1"/>
  <c r="E3508" i="1"/>
  <c r="I2707" i="1"/>
  <c r="G2707" i="1"/>
  <c r="I842" i="1"/>
  <c r="G842" i="1"/>
  <c r="I120" i="1"/>
  <c r="G120" i="1"/>
  <c r="I397" i="1"/>
  <c r="G397" i="1"/>
  <c r="I5140" i="1"/>
  <c r="G5140" i="1"/>
  <c r="H2067" i="1"/>
  <c r="J2067" i="1"/>
  <c r="I3855" i="1"/>
  <c r="G3855" i="1"/>
  <c r="I6201" i="1"/>
  <c r="G6201" i="1"/>
  <c r="I6204" i="1"/>
  <c r="G6204" i="1"/>
  <c r="I4580" i="1"/>
  <c r="G4580" i="1"/>
  <c r="I4235" i="1"/>
  <c r="G4235" i="1"/>
  <c r="I1497" i="1"/>
  <c r="G1497" i="1"/>
  <c r="H5444" i="1"/>
  <c r="J5444" i="1"/>
  <c r="I5669" i="1"/>
  <c r="G5669" i="1"/>
  <c r="I3850" i="1"/>
  <c r="G3850" i="1"/>
  <c r="I3219" i="1"/>
  <c r="G3219" i="1"/>
  <c r="I6488" i="1"/>
  <c r="G6488" i="1"/>
  <c r="I755" i="1"/>
  <c r="G755" i="1"/>
  <c r="I3824" i="1"/>
  <c r="G3824" i="1"/>
  <c r="I2962" i="1"/>
  <c r="G2962" i="1"/>
  <c r="I763" i="1"/>
  <c r="G763" i="1"/>
  <c r="I2066" i="1"/>
  <c r="G2066" i="1"/>
  <c r="I2978" i="1"/>
  <c r="G2978" i="1"/>
  <c r="I6266" i="1"/>
  <c r="G6266" i="1"/>
  <c r="I622" i="1"/>
  <c r="G622" i="1"/>
  <c r="I4382" i="1"/>
  <c r="G4382" i="1"/>
  <c r="I1929" i="1"/>
  <c r="G1929" i="1"/>
  <c r="I1857" i="1"/>
  <c r="G1857" i="1"/>
  <c r="H3293" i="1"/>
  <c r="J3293" i="1"/>
  <c r="I4788" i="1"/>
  <c r="G4788" i="1"/>
  <c r="I534" i="1"/>
  <c r="G534" i="1"/>
  <c r="I4952" i="1"/>
  <c r="G4952" i="1"/>
  <c r="I2196" i="1"/>
  <c r="G2196" i="1"/>
  <c r="I5159" i="1"/>
  <c r="G5159" i="1"/>
  <c r="I3494" i="1"/>
  <c r="G3494" i="1"/>
  <c r="I5535" i="1"/>
  <c r="G5535" i="1"/>
  <c r="H3517" i="1"/>
  <c r="J3517" i="1"/>
  <c r="I5980" i="1"/>
  <c r="G5980" i="1"/>
  <c r="I1430" i="1"/>
  <c r="G1430" i="1"/>
  <c r="I6420" i="1"/>
  <c r="G6420" i="1"/>
  <c r="I3756" i="1"/>
  <c r="G3756" i="1"/>
  <c r="I6238" i="1"/>
  <c r="G6238" i="1"/>
  <c r="F929" i="1"/>
  <c r="E929" i="1"/>
  <c r="F4150" i="1"/>
  <c r="E4150" i="1"/>
  <c r="F5807" i="1"/>
  <c r="E5807" i="1"/>
  <c r="F3728" i="1"/>
  <c r="E3728" i="1"/>
  <c r="F2070" i="1"/>
  <c r="E2070" i="1"/>
  <c r="E5644" i="1"/>
  <c r="F5644" i="1"/>
  <c r="F4451" i="1"/>
  <c r="E4451" i="1"/>
  <c r="F1913" i="1"/>
  <c r="E1913" i="1"/>
  <c r="H5346" i="1"/>
  <c r="J5346" i="1"/>
  <c r="F4028" i="1"/>
  <c r="E4028" i="1"/>
  <c r="H3392" i="1"/>
  <c r="J3392" i="1"/>
  <c r="I2480" i="1" l="1"/>
  <c r="G2480" i="1"/>
  <c r="I2740" i="1"/>
  <c r="G2740" i="1"/>
  <c r="I929" i="1"/>
  <c r="G929" i="1"/>
  <c r="I5855" i="1"/>
  <c r="G5855" i="1"/>
  <c r="I2872" i="1"/>
  <c r="G2872" i="1"/>
  <c r="J1352" i="1"/>
  <c r="H1352" i="1"/>
  <c r="I5359" i="1"/>
  <c r="G5359" i="1"/>
  <c r="I1250" i="1"/>
  <c r="G1250" i="1"/>
  <c r="I1479" i="1"/>
  <c r="G1479" i="1"/>
  <c r="I1543" i="1"/>
  <c r="G1543" i="1"/>
  <c r="I3432" i="1"/>
  <c r="G3432" i="1"/>
  <c r="I6213" i="1"/>
  <c r="G6213" i="1"/>
  <c r="I464" i="1"/>
  <c r="G464" i="1"/>
  <c r="I5714" i="1"/>
  <c r="G5714" i="1"/>
  <c r="I2436" i="1"/>
  <c r="G2436" i="1"/>
  <c r="I1770" i="1"/>
  <c r="G1770" i="1"/>
  <c r="I1575" i="1"/>
  <c r="G1575" i="1"/>
  <c r="I3496" i="1"/>
  <c r="G3496" i="1"/>
  <c r="I425" i="1"/>
  <c r="G425" i="1"/>
  <c r="I720" i="1"/>
  <c r="G720" i="1"/>
  <c r="I4756" i="1"/>
  <c r="G4756" i="1"/>
  <c r="I2517" i="1"/>
  <c r="G2517" i="1"/>
  <c r="I3897" i="1"/>
  <c r="G3897" i="1"/>
  <c r="J1981" i="1"/>
  <c r="H1981" i="1"/>
  <c r="H982" i="1"/>
  <c r="J982" i="1"/>
  <c r="I3068" i="1"/>
  <c r="G3068" i="1"/>
  <c r="I895" i="1"/>
  <c r="G895" i="1"/>
  <c r="I2802" i="1"/>
  <c r="G2802" i="1"/>
  <c r="I476" i="1"/>
  <c r="G476" i="1"/>
  <c r="I4120" i="1"/>
  <c r="G4120" i="1"/>
  <c r="I2412" i="1"/>
  <c r="G2412" i="1"/>
  <c r="I5981" i="1"/>
  <c r="G5981" i="1"/>
  <c r="I3829" i="1"/>
  <c r="G3829" i="1"/>
  <c r="I5011" i="1"/>
  <c r="G5011" i="1"/>
  <c r="I703" i="1"/>
  <c r="G703" i="1"/>
  <c r="I4610" i="1"/>
  <c r="G4610" i="1"/>
  <c r="I2813" i="1"/>
  <c r="G2813" i="1"/>
  <c r="I2332" i="1"/>
  <c r="G2332" i="1"/>
  <c r="I2099" i="1"/>
  <c r="G2099" i="1"/>
  <c r="I2803" i="1"/>
  <c r="G2803" i="1"/>
  <c r="I606" i="1"/>
  <c r="G606" i="1"/>
  <c r="I5697" i="1"/>
  <c r="G5697" i="1"/>
  <c r="I2068" i="1"/>
  <c r="G2068" i="1"/>
  <c r="I3827" i="1"/>
  <c r="G3827" i="1"/>
  <c r="I4648" i="1"/>
  <c r="G4648" i="1"/>
  <c r="H5157" i="1"/>
  <c r="J5157" i="1"/>
  <c r="I3661" i="1"/>
  <c r="G3661" i="1"/>
  <c r="I610" i="1"/>
  <c r="G610" i="1"/>
  <c r="I4387" i="1"/>
  <c r="G4387" i="1"/>
  <c r="I5528" i="1"/>
  <c r="G5528" i="1"/>
  <c r="H3839" i="1"/>
  <c r="J3839" i="1"/>
  <c r="I3586" i="1"/>
  <c r="G3586" i="1"/>
  <c r="H5304" i="1"/>
  <c r="J5304" i="1"/>
  <c r="I4099" i="1"/>
  <c r="G4099" i="1"/>
  <c r="I4776" i="1"/>
  <c r="G4776" i="1"/>
  <c r="I4273" i="1"/>
  <c r="G4273" i="1"/>
  <c r="I371" i="1"/>
  <c r="G371" i="1"/>
  <c r="I5179" i="1"/>
  <c r="G5179" i="1"/>
  <c r="I5355" i="1"/>
  <c r="G5355" i="1"/>
  <c r="I1332" i="1"/>
  <c r="G1332" i="1"/>
  <c r="H5405" i="1"/>
  <c r="J5405" i="1"/>
  <c r="I6458" i="1"/>
  <c r="G6458" i="1"/>
  <c r="I6691" i="1"/>
  <c r="G6691" i="1"/>
  <c r="I1553" i="1"/>
  <c r="G1553" i="1"/>
  <c r="I4826" i="1"/>
  <c r="G4826" i="1"/>
  <c r="I356" i="1"/>
  <c r="G356" i="1"/>
  <c r="I566" i="1"/>
  <c r="G566" i="1"/>
  <c r="I5681" i="1"/>
  <c r="G5681" i="1"/>
  <c r="I300" i="1"/>
  <c r="G300" i="1"/>
  <c r="H2857" i="1"/>
  <c r="J2857" i="1"/>
  <c r="I2463" i="1"/>
  <c r="G2463" i="1"/>
  <c r="I2546" i="1"/>
  <c r="G2546" i="1"/>
  <c r="I3973" i="1"/>
  <c r="G3973" i="1"/>
  <c r="I6205" i="1"/>
  <c r="G6205" i="1"/>
  <c r="I413" i="1"/>
  <c r="G413" i="1"/>
  <c r="I4092" i="1"/>
  <c r="G4092" i="1"/>
  <c r="I5856" i="1"/>
  <c r="G5856" i="1"/>
  <c r="I6604" i="1"/>
  <c r="G6604" i="1"/>
  <c r="I1432" i="1"/>
  <c r="G1432" i="1"/>
  <c r="I344" i="1"/>
  <c r="G344" i="1"/>
  <c r="I6069" i="1"/>
  <c r="G6069" i="1"/>
  <c r="I1851" i="1"/>
  <c r="G1851" i="1"/>
  <c r="I65" i="1"/>
  <c r="G65" i="1"/>
  <c r="I2587" i="1"/>
  <c r="G2587" i="1"/>
  <c r="I4768" i="1"/>
  <c r="G4768" i="1"/>
  <c r="I2225" i="1"/>
  <c r="G2225" i="1"/>
  <c r="I410" i="1"/>
  <c r="G410" i="1"/>
  <c r="I493" i="1"/>
  <c r="G493" i="1"/>
  <c r="I3884" i="1"/>
  <c r="G3884" i="1"/>
  <c r="I4647" i="1"/>
  <c r="G4647" i="1"/>
  <c r="I406" i="1"/>
  <c r="G406" i="1"/>
  <c r="I2703" i="1"/>
  <c r="G2703" i="1"/>
  <c r="H6134" i="1"/>
  <c r="J6134" i="1"/>
  <c r="I4531" i="1"/>
  <c r="G4531" i="1"/>
  <c r="I5055" i="1"/>
  <c r="G5055" i="1"/>
  <c r="I6434" i="1"/>
  <c r="G6434" i="1"/>
  <c r="I454" i="1"/>
  <c r="G454" i="1"/>
  <c r="I5009" i="1"/>
  <c r="G5009" i="1"/>
  <c r="I156" i="1"/>
  <c r="G156" i="1"/>
  <c r="I1194" i="1"/>
  <c r="G1194" i="1"/>
  <c r="I3549" i="1"/>
  <c r="G3549" i="1"/>
  <c r="I1276" i="1"/>
  <c r="G1276" i="1"/>
  <c r="I2598" i="1"/>
  <c r="G2598" i="1"/>
  <c r="I99" i="1"/>
  <c r="G99" i="1"/>
  <c r="I3260" i="1"/>
  <c r="G3260" i="1"/>
  <c r="I6444" i="1"/>
  <c r="G6444" i="1"/>
  <c r="I4832" i="1"/>
  <c r="G4832" i="1"/>
  <c r="I4462" i="1"/>
  <c r="G4462" i="1"/>
  <c r="I3019" i="1"/>
  <c r="G3019" i="1"/>
  <c r="I3332" i="1"/>
  <c r="G3332" i="1"/>
  <c r="I1997" i="1"/>
  <c r="G1997" i="1"/>
  <c r="H6442" i="1"/>
  <c r="J6442" i="1"/>
  <c r="I3649" i="1"/>
  <c r="G3649" i="1"/>
  <c r="I5499" i="1"/>
  <c r="G5499" i="1"/>
  <c r="I4976" i="1"/>
  <c r="G4976" i="1"/>
  <c r="I5251" i="1"/>
  <c r="G5251" i="1"/>
  <c r="H2815" i="1"/>
  <c r="J2815" i="1"/>
  <c r="I4430" i="1"/>
  <c r="G4430" i="1"/>
  <c r="I972" i="1"/>
  <c r="G972" i="1"/>
  <c r="I6445" i="1"/>
  <c r="G6445" i="1"/>
  <c r="I3938" i="1"/>
  <c r="G3938" i="1"/>
  <c r="I3585" i="1"/>
  <c r="G3585" i="1"/>
  <c r="I4847" i="1"/>
  <c r="G4847" i="1"/>
  <c r="H6470" i="1"/>
  <c r="J6470" i="1"/>
  <c r="I3694" i="1"/>
  <c r="G3694" i="1"/>
  <c r="I152" i="1"/>
  <c r="G152" i="1"/>
  <c r="I4192" i="1"/>
  <c r="G4192" i="1"/>
  <c r="I2825" i="1"/>
  <c r="G2825" i="1"/>
  <c r="I1555" i="1"/>
  <c r="G1555" i="1"/>
  <c r="H2062" i="1"/>
  <c r="J2062" i="1"/>
  <c r="I1971" i="1"/>
  <c r="G1971" i="1"/>
  <c r="H3883" i="1"/>
  <c r="J3883" i="1"/>
  <c r="I5615" i="1"/>
  <c r="G5615" i="1"/>
  <c r="I496" i="1"/>
  <c r="G496" i="1"/>
  <c r="I2227" i="1"/>
  <c r="G2227" i="1"/>
  <c r="H1604" i="1"/>
  <c r="J1604" i="1"/>
  <c r="H6192" i="1"/>
  <c r="J6192" i="1"/>
  <c r="I4665" i="1"/>
  <c r="G4665" i="1"/>
  <c r="I1959" i="1"/>
  <c r="G1959" i="1"/>
  <c r="I4448" i="1"/>
  <c r="G4448" i="1"/>
  <c r="I1866" i="1"/>
  <c r="G1866" i="1"/>
  <c r="I2295" i="1"/>
  <c r="G2295" i="1"/>
  <c r="I1899" i="1"/>
  <c r="G1899" i="1"/>
  <c r="I2744" i="1"/>
  <c r="G2744" i="1"/>
  <c r="I5432" i="1"/>
  <c r="G5432" i="1"/>
  <c r="I2306" i="1"/>
  <c r="G2306" i="1"/>
  <c r="I3990" i="1"/>
  <c r="G3990" i="1"/>
  <c r="I4490" i="1"/>
  <c r="G4490" i="1"/>
  <c r="I5881" i="1"/>
  <c r="G5881" i="1"/>
  <c r="H2372" i="1"/>
  <c r="J2372" i="1"/>
  <c r="I1965" i="1"/>
  <c r="G1965" i="1"/>
  <c r="I6451" i="1"/>
  <c r="G6451" i="1"/>
  <c r="I3465" i="1"/>
  <c r="G3465" i="1"/>
  <c r="I4334" i="1"/>
  <c r="G4334" i="1"/>
  <c r="I3033" i="1"/>
  <c r="G3033" i="1"/>
  <c r="I3600" i="1"/>
  <c r="G3600" i="1"/>
  <c r="I4203" i="1"/>
  <c r="G4203" i="1"/>
  <c r="I3950" i="1"/>
  <c r="G3950" i="1"/>
  <c r="I2996" i="1"/>
  <c r="G2996" i="1"/>
  <c r="I3848" i="1"/>
  <c r="G3848" i="1"/>
  <c r="H4581" i="1"/>
  <c r="J4581" i="1"/>
  <c r="I203" i="1"/>
  <c r="G203" i="1"/>
  <c r="I4877" i="1"/>
  <c r="G4877" i="1"/>
  <c r="I5307" i="1"/>
  <c r="G5307" i="1"/>
  <c r="I6518" i="1"/>
  <c r="G6518" i="1"/>
  <c r="I3664" i="1"/>
  <c r="G3664" i="1"/>
  <c r="I3919" i="1"/>
  <c r="G3919" i="1"/>
  <c r="H2444" i="1"/>
  <c r="J2444" i="1"/>
  <c r="H4308" i="1"/>
  <c r="J4308" i="1"/>
  <c r="I6084" i="1"/>
  <c r="G6084" i="1"/>
  <c r="H995" i="1"/>
  <c r="J995" i="1"/>
  <c r="I564" i="1"/>
  <c r="G564" i="1"/>
  <c r="I5803" i="1"/>
  <c r="G5803" i="1"/>
  <c r="I5198" i="1"/>
  <c r="G5198" i="1"/>
  <c r="I5788" i="1"/>
  <c r="G5788" i="1"/>
  <c r="I3740" i="1"/>
  <c r="G3740" i="1"/>
  <c r="J5284" i="1"/>
  <c r="H5284" i="1"/>
  <c r="I2522" i="1"/>
  <c r="G2522" i="1"/>
  <c r="I5036" i="1"/>
  <c r="G5036" i="1"/>
  <c r="H787" i="1"/>
  <c r="J787" i="1"/>
  <c r="I1000" i="1"/>
  <c r="G1000" i="1"/>
  <c r="I810" i="1"/>
  <c r="G810" i="1"/>
  <c r="J929" i="1"/>
  <c r="H929" i="1"/>
  <c r="H1000" i="1"/>
  <c r="J1000" i="1"/>
  <c r="H810" i="1"/>
  <c r="J810" i="1"/>
  <c r="H5855" i="1"/>
  <c r="J5855" i="1"/>
  <c r="H2872" i="1"/>
  <c r="J2872" i="1"/>
  <c r="I1352" i="1"/>
  <c r="G1352" i="1"/>
  <c r="H5359" i="1"/>
  <c r="J5359" i="1"/>
  <c r="H1250" i="1"/>
  <c r="J1250" i="1"/>
  <c r="H1479" i="1"/>
  <c r="J1479" i="1"/>
  <c r="H1543" i="1"/>
  <c r="J1543" i="1"/>
  <c r="J3432" i="1"/>
  <c r="H3432" i="1"/>
  <c r="H6213" i="1"/>
  <c r="J6213" i="1"/>
  <c r="H464" i="1"/>
  <c r="J464" i="1"/>
  <c r="H5714" i="1"/>
  <c r="J5714" i="1"/>
  <c r="H2436" i="1"/>
  <c r="J2436" i="1"/>
  <c r="H1770" i="1"/>
  <c r="J1770" i="1"/>
  <c r="H1575" i="1"/>
  <c r="J1575" i="1"/>
  <c r="H3496" i="1"/>
  <c r="J3496" i="1"/>
  <c r="H425" i="1"/>
  <c r="J425" i="1"/>
  <c r="H720" i="1"/>
  <c r="J720" i="1"/>
  <c r="H4756" i="1"/>
  <c r="J4756" i="1"/>
  <c r="H2517" i="1"/>
  <c r="J2517" i="1"/>
  <c r="J3897" i="1"/>
  <c r="H3897" i="1"/>
  <c r="I1981" i="1"/>
  <c r="G1981" i="1"/>
  <c r="I982" i="1"/>
  <c r="G982" i="1"/>
  <c r="H3068" i="1"/>
  <c r="J3068" i="1"/>
  <c r="H895" i="1"/>
  <c r="J895" i="1"/>
  <c r="H2802" i="1"/>
  <c r="J2802" i="1"/>
  <c r="H476" i="1"/>
  <c r="J476" i="1"/>
  <c r="H4120" i="1"/>
  <c r="J4120" i="1"/>
  <c r="J2412" i="1"/>
  <c r="H2412" i="1"/>
  <c r="H5981" i="1"/>
  <c r="J5981" i="1"/>
  <c r="H3829" i="1"/>
  <c r="J3829" i="1"/>
  <c r="H5011" i="1"/>
  <c r="J5011" i="1"/>
  <c r="H703" i="1"/>
  <c r="J703" i="1"/>
  <c r="J4610" i="1"/>
  <c r="H4610" i="1"/>
  <c r="H2813" i="1"/>
  <c r="J2813" i="1"/>
  <c r="J2332" i="1"/>
  <c r="H2332" i="1"/>
  <c r="J2099" i="1"/>
  <c r="H2099" i="1"/>
  <c r="H2803" i="1"/>
  <c r="J2803" i="1"/>
  <c r="H606" i="1"/>
  <c r="J606" i="1"/>
  <c r="H5697" i="1"/>
  <c r="J5697" i="1"/>
  <c r="H2068" i="1"/>
  <c r="J2068" i="1"/>
  <c r="H3827" i="1"/>
  <c r="J3827" i="1"/>
  <c r="H4648" i="1"/>
  <c r="J4648" i="1"/>
  <c r="I5157" i="1"/>
  <c r="G5157" i="1"/>
  <c r="J3661" i="1"/>
  <c r="H3661" i="1"/>
  <c r="H610" i="1"/>
  <c r="J610" i="1"/>
  <c r="H4387" i="1"/>
  <c r="J4387" i="1"/>
  <c r="J5528" i="1"/>
  <c r="H5528" i="1"/>
  <c r="I3839" i="1"/>
  <c r="G3839" i="1"/>
  <c r="H3586" i="1"/>
  <c r="J3586" i="1"/>
  <c r="I5304" i="1"/>
  <c r="G5304" i="1"/>
  <c r="H4099" i="1"/>
  <c r="J4099" i="1"/>
  <c r="J4776" i="1"/>
  <c r="H4776" i="1"/>
  <c r="H4273" i="1"/>
  <c r="J4273" i="1"/>
  <c r="J371" i="1"/>
  <c r="H371" i="1"/>
  <c r="H5179" i="1"/>
  <c r="J5179" i="1"/>
  <c r="H5355" i="1"/>
  <c r="J5355" i="1"/>
  <c r="H1332" i="1"/>
  <c r="J1332" i="1"/>
  <c r="I5405" i="1"/>
  <c r="G5405" i="1"/>
  <c r="H6458" i="1"/>
  <c r="J6458" i="1"/>
  <c r="H6691" i="1"/>
  <c r="J6691" i="1"/>
  <c r="H1553" i="1"/>
  <c r="J1553" i="1"/>
  <c r="H4826" i="1"/>
  <c r="J4826" i="1"/>
  <c r="H356" i="1"/>
  <c r="J356" i="1"/>
  <c r="H566" i="1"/>
  <c r="J566" i="1"/>
  <c r="H5681" i="1"/>
  <c r="J5681" i="1"/>
  <c r="H300" i="1"/>
  <c r="J300" i="1"/>
  <c r="I2857" i="1"/>
  <c r="G2857" i="1"/>
  <c r="H2463" i="1"/>
  <c r="J2463" i="1"/>
  <c r="H2546" i="1"/>
  <c r="J2546" i="1"/>
  <c r="H3973" i="1"/>
  <c r="J3973" i="1"/>
  <c r="H6205" i="1"/>
  <c r="J6205" i="1"/>
  <c r="H413" i="1"/>
  <c r="J413" i="1"/>
  <c r="J4092" i="1"/>
  <c r="H4092" i="1"/>
  <c r="H5856" i="1"/>
  <c r="J5856" i="1"/>
  <c r="J6604" i="1"/>
  <c r="H6604" i="1"/>
  <c r="J1432" i="1"/>
  <c r="H1432" i="1"/>
  <c r="H344" i="1"/>
  <c r="J344" i="1"/>
  <c r="H6069" i="1"/>
  <c r="J6069" i="1"/>
  <c r="H1851" i="1"/>
  <c r="J1851" i="1"/>
  <c r="H65" i="1"/>
  <c r="J65" i="1"/>
  <c r="H2587" i="1"/>
  <c r="J2587" i="1"/>
  <c r="H4768" i="1"/>
  <c r="J4768" i="1"/>
  <c r="H2225" i="1"/>
  <c r="J2225" i="1"/>
  <c r="J410" i="1"/>
  <c r="H410" i="1"/>
  <c r="H493" i="1"/>
  <c r="J493" i="1"/>
  <c r="H3884" i="1"/>
  <c r="J3884" i="1"/>
  <c r="H4647" i="1"/>
  <c r="J4647" i="1"/>
  <c r="H406" i="1"/>
  <c r="J406" i="1"/>
  <c r="H2703" i="1"/>
  <c r="J2703" i="1"/>
  <c r="I6134" i="1"/>
  <c r="G6134" i="1"/>
  <c r="H4531" i="1"/>
  <c r="J4531" i="1"/>
  <c r="H5055" i="1"/>
  <c r="J5055" i="1"/>
  <c r="H6434" i="1"/>
  <c r="J6434" i="1"/>
  <c r="H454" i="1"/>
  <c r="J454" i="1"/>
  <c r="H5009" i="1"/>
  <c r="J5009" i="1"/>
  <c r="H156" i="1"/>
  <c r="J156" i="1"/>
  <c r="H1194" i="1"/>
  <c r="J1194" i="1"/>
  <c r="J3549" i="1"/>
  <c r="H3549" i="1"/>
  <c r="H1276" i="1"/>
  <c r="J1276" i="1"/>
  <c r="H2598" i="1"/>
  <c r="J2598" i="1"/>
  <c r="H99" i="1"/>
  <c r="J99" i="1"/>
  <c r="J3260" i="1"/>
  <c r="H3260" i="1"/>
  <c r="J6444" i="1"/>
  <c r="H6444" i="1"/>
  <c r="H4832" i="1"/>
  <c r="J4832" i="1"/>
  <c r="J4462" i="1"/>
  <c r="H4462" i="1"/>
  <c r="J3019" i="1"/>
  <c r="H3019" i="1"/>
  <c r="H3332" i="1"/>
  <c r="J3332" i="1"/>
  <c r="H1997" i="1"/>
  <c r="J1997" i="1"/>
  <c r="I6442" i="1"/>
  <c r="G6442" i="1"/>
  <c r="H3649" i="1"/>
  <c r="J3649" i="1"/>
  <c r="J5499" i="1"/>
  <c r="H5499" i="1"/>
  <c r="H4976" i="1"/>
  <c r="J4976" i="1"/>
  <c r="J5251" i="1"/>
  <c r="H5251" i="1"/>
  <c r="I2815" i="1"/>
  <c r="G2815" i="1"/>
  <c r="H4430" i="1"/>
  <c r="J4430" i="1"/>
  <c r="H972" i="1"/>
  <c r="J972" i="1"/>
  <c r="H6445" i="1"/>
  <c r="J6445" i="1"/>
  <c r="J3938" i="1"/>
  <c r="H3938" i="1"/>
  <c r="H3585" i="1"/>
  <c r="J3585" i="1"/>
  <c r="H4847" i="1"/>
  <c r="J4847" i="1"/>
  <c r="I6470" i="1"/>
  <c r="G6470" i="1"/>
  <c r="H3694" i="1"/>
  <c r="J3694" i="1"/>
  <c r="J152" i="1"/>
  <c r="H152" i="1"/>
  <c r="J4192" i="1"/>
  <c r="H4192" i="1"/>
  <c r="H2825" i="1"/>
  <c r="J2825" i="1"/>
  <c r="H1555" i="1"/>
  <c r="J1555" i="1"/>
  <c r="I2062" i="1"/>
  <c r="G2062" i="1"/>
  <c r="J1971" i="1"/>
  <c r="H1971" i="1"/>
  <c r="I3883" i="1"/>
  <c r="G3883" i="1"/>
  <c r="J5615" i="1"/>
  <c r="H5615" i="1"/>
  <c r="J496" i="1"/>
  <c r="H496" i="1"/>
  <c r="H2227" i="1"/>
  <c r="J2227" i="1"/>
  <c r="I1604" i="1"/>
  <c r="G1604" i="1"/>
  <c r="I6192" i="1"/>
  <c r="G6192" i="1"/>
  <c r="H4665" i="1"/>
  <c r="J4665" i="1"/>
  <c r="J1959" i="1"/>
  <c r="H1959" i="1"/>
  <c r="H4448" i="1"/>
  <c r="J4448" i="1"/>
  <c r="J1866" i="1"/>
  <c r="H1866" i="1"/>
  <c r="H2295" i="1"/>
  <c r="J2295" i="1"/>
  <c r="H1899" i="1"/>
  <c r="J1899" i="1"/>
  <c r="H2744" i="1"/>
  <c r="J2744" i="1"/>
  <c r="H5432" i="1"/>
  <c r="J5432" i="1"/>
  <c r="H2306" i="1"/>
  <c r="J2306" i="1"/>
  <c r="H3990" i="1"/>
  <c r="J3990" i="1"/>
  <c r="J4490" i="1"/>
  <c r="H4490" i="1"/>
  <c r="H5881" i="1"/>
  <c r="J5881" i="1"/>
  <c r="I2372" i="1"/>
  <c r="G2372" i="1"/>
  <c r="H1965" i="1"/>
  <c r="J1965" i="1"/>
  <c r="H6451" i="1"/>
  <c r="J6451" i="1"/>
  <c r="J3465" i="1"/>
  <c r="H3465" i="1"/>
  <c r="H4334" i="1"/>
  <c r="J4334" i="1"/>
  <c r="H3033" i="1"/>
  <c r="J3033" i="1"/>
  <c r="H3600" i="1"/>
  <c r="J3600" i="1"/>
  <c r="H4203" i="1"/>
  <c r="J4203" i="1"/>
  <c r="H3950" i="1"/>
  <c r="J3950" i="1"/>
  <c r="J2996" i="1"/>
  <c r="H2996" i="1"/>
  <c r="J3848" i="1"/>
  <c r="H3848" i="1"/>
  <c r="I4581" i="1"/>
  <c r="G4581" i="1"/>
  <c r="H203" i="1"/>
  <c r="J203" i="1"/>
  <c r="H4877" i="1"/>
  <c r="J4877" i="1"/>
  <c r="H5307" i="1"/>
  <c r="J5307" i="1"/>
  <c r="J6518" i="1"/>
  <c r="H6518" i="1"/>
  <c r="H3664" i="1"/>
  <c r="J3664" i="1"/>
  <c r="H3919" i="1"/>
  <c r="J3919" i="1"/>
  <c r="I2444" i="1"/>
  <c r="G2444" i="1"/>
  <c r="I4308" i="1"/>
  <c r="G4308" i="1"/>
  <c r="H6084" i="1"/>
  <c r="J6084" i="1"/>
  <c r="I995" i="1"/>
  <c r="G995" i="1"/>
  <c r="H564" i="1"/>
  <c r="J564" i="1"/>
  <c r="H5803" i="1"/>
  <c r="J5803" i="1"/>
  <c r="J5198" i="1"/>
  <c r="H5198" i="1"/>
  <c r="H5788" i="1"/>
  <c r="J5788" i="1"/>
  <c r="J3740" i="1"/>
  <c r="H3740" i="1"/>
  <c r="I3989" i="1"/>
  <c r="G3989" i="1"/>
  <c r="I4321" i="1"/>
  <c r="G4321" i="1"/>
  <c r="I5265" i="1"/>
  <c r="G5265" i="1"/>
  <c r="I3618" i="1"/>
  <c r="G3618" i="1"/>
  <c r="H379" i="1"/>
  <c r="J379" i="1"/>
  <c r="I5574" i="1"/>
  <c r="G5574" i="1"/>
  <c r="I71" i="1"/>
  <c r="G71" i="1"/>
  <c r="I5370" i="1"/>
  <c r="G5370" i="1"/>
  <c r="I565" i="1"/>
  <c r="G565" i="1"/>
  <c r="I4384" i="1"/>
  <c r="G4384" i="1"/>
  <c r="I3889" i="1"/>
  <c r="G3889" i="1"/>
  <c r="I5872" i="1"/>
  <c r="G5872" i="1"/>
  <c r="I377" i="1"/>
  <c r="G377" i="1"/>
  <c r="I1050" i="1"/>
  <c r="G1050" i="1"/>
  <c r="I6010" i="1"/>
  <c r="G6010" i="1"/>
  <c r="I4198" i="1"/>
  <c r="G4198" i="1"/>
  <c r="I1788" i="1"/>
  <c r="G1788" i="1"/>
  <c r="I4965" i="1"/>
  <c r="G4965" i="1"/>
  <c r="I4962" i="1"/>
  <c r="G4962" i="1"/>
  <c r="I6020" i="1"/>
  <c r="G6020" i="1"/>
  <c r="I793" i="1"/>
  <c r="G793" i="1"/>
  <c r="I1508" i="1"/>
  <c r="G1508" i="1"/>
  <c r="I5809" i="1"/>
  <c r="G5809" i="1"/>
  <c r="I4067" i="1"/>
  <c r="G4067" i="1"/>
  <c r="I619" i="1"/>
  <c r="G619" i="1"/>
  <c r="I2711" i="1"/>
  <c r="G2711" i="1"/>
  <c r="H2827" i="1"/>
  <c r="J2827" i="1"/>
  <c r="I3440" i="1"/>
  <c r="G3440" i="1"/>
  <c r="I3669" i="1"/>
  <c r="G3669" i="1"/>
  <c r="I4177" i="1"/>
  <c r="G4177" i="1"/>
  <c r="H446" i="1"/>
  <c r="J446" i="1"/>
  <c r="I5017" i="1"/>
  <c r="G5017" i="1"/>
  <c r="I6386" i="1"/>
  <c r="G6386" i="1"/>
  <c r="I5806" i="1"/>
  <c r="G5806" i="1"/>
  <c r="I603" i="1"/>
  <c r="G603" i="1"/>
  <c r="H884" i="1"/>
  <c r="J884" i="1"/>
  <c r="H5314" i="1"/>
  <c r="J5314" i="1"/>
  <c r="H5537" i="1"/>
  <c r="J5537" i="1"/>
  <c r="I796" i="1"/>
  <c r="G796" i="1"/>
  <c r="I852" i="1"/>
  <c r="G852" i="1"/>
  <c r="I6042" i="1"/>
  <c r="G6042" i="1"/>
  <c r="I6526" i="1"/>
  <c r="G6526" i="1"/>
  <c r="I4133" i="1"/>
  <c r="G4133" i="1"/>
  <c r="I4548" i="1"/>
  <c r="G4548" i="1"/>
  <c r="I224" i="1"/>
  <c r="G224" i="1"/>
  <c r="I5903" i="1"/>
  <c r="G5903" i="1"/>
  <c r="I3770" i="1"/>
  <c r="G3770" i="1"/>
  <c r="I1031" i="1"/>
  <c r="G1031" i="1"/>
  <c r="I5221" i="1"/>
  <c r="G5221" i="1"/>
  <c r="I1369" i="1"/>
  <c r="G1369" i="1"/>
  <c r="I236" i="1"/>
  <c r="G236" i="1"/>
  <c r="I2101" i="1"/>
  <c r="G2101" i="1"/>
  <c r="I6465" i="1"/>
  <c r="G6465" i="1"/>
  <c r="I2039" i="1"/>
  <c r="G2039" i="1"/>
  <c r="H2208" i="1"/>
  <c r="J2208" i="1"/>
  <c r="I2076" i="1"/>
  <c r="G2076" i="1"/>
  <c r="I6655" i="1"/>
  <c r="G6655" i="1"/>
  <c r="I1833" i="1"/>
  <c r="G1833" i="1"/>
  <c r="I460" i="1"/>
  <c r="G460" i="1"/>
  <c r="I2183" i="1"/>
  <c r="G2183" i="1"/>
  <c r="H6705" i="1"/>
  <c r="J6705" i="1"/>
  <c r="I2103" i="1"/>
  <c r="G2103" i="1"/>
  <c r="I4963" i="1"/>
  <c r="G4963" i="1"/>
  <c r="I5086" i="1"/>
  <c r="G5086" i="1"/>
  <c r="I35" i="1"/>
  <c r="G35" i="1"/>
  <c r="I4381" i="1"/>
  <c r="G4381" i="1"/>
  <c r="I1128" i="1"/>
  <c r="G1128" i="1"/>
  <c r="I399" i="1"/>
  <c r="G399" i="1"/>
  <c r="I2520" i="1"/>
  <c r="G2520" i="1"/>
  <c r="I5188" i="1"/>
  <c r="G5188" i="1"/>
  <c r="I3926" i="1"/>
  <c r="G3926" i="1"/>
  <c r="I2823" i="1"/>
  <c r="G2823" i="1"/>
  <c r="I5406" i="1"/>
  <c r="G5406" i="1"/>
  <c r="I5689" i="1"/>
  <c r="G5689" i="1"/>
  <c r="I5449" i="1"/>
  <c r="G5449" i="1"/>
  <c r="I6301" i="1"/>
  <c r="G6301" i="1"/>
  <c r="I5" i="1"/>
  <c r="G5" i="1"/>
  <c r="I4942" i="1"/>
  <c r="G4942" i="1"/>
  <c r="I6665" i="1"/>
  <c r="G6665" i="1"/>
  <c r="I5385" i="1"/>
  <c r="G5385" i="1"/>
  <c r="I4918" i="1"/>
  <c r="G4918" i="1"/>
  <c r="I3626" i="1"/>
  <c r="G3626" i="1"/>
  <c r="I2373" i="1"/>
  <c r="G2373" i="1"/>
  <c r="I3769" i="1"/>
  <c r="G3769" i="1"/>
  <c r="I1202" i="1"/>
  <c r="G1202" i="1"/>
  <c r="I455" i="1"/>
  <c r="G455" i="1"/>
  <c r="I1254" i="1"/>
  <c r="G1254" i="1"/>
  <c r="I1558" i="1"/>
  <c r="G1558" i="1"/>
  <c r="I4809" i="1"/>
  <c r="G4809" i="1"/>
  <c r="I6635" i="1"/>
  <c r="G6635" i="1"/>
  <c r="H3208" i="1"/>
  <c r="J3208" i="1"/>
  <c r="I3565" i="1"/>
  <c r="G3565" i="1"/>
  <c r="I2696" i="1"/>
  <c r="G2696" i="1"/>
  <c r="I2613" i="1"/>
  <c r="G2613" i="1"/>
  <c r="I2537" i="1"/>
  <c r="G2537" i="1"/>
  <c r="I3684" i="1"/>
  <c r="G3684" i="1"/>
  <c r="I180" i="1"/>
  <c r="G180" i="1"/>
  <c r="I3231" i="1"/>
  <c r="G3231" i="1"/>
  <c r="I4127" i="1"/>
  <c r="G4127" i="1"/>
  <c r="I3916" i="1"/>
  <c r="G3916" i="1"/>
  <c r="I4573" i="1"/>
  <c r="G4573" i="1"/>
  <c r="H4695" i="1"/>
  <c r="J4695" i="1"/>
  <c r="I3902" i="1"/>
  <c r="G3902" i="1"/>
  <c r="I3176" i="1"/>
  <c r="G3176" i="1"/>
  <c r="I3409" i="1"/>
  <c r="G3409" i="1"/>
  <c r="I745" i="1"/>
  <c r="G745" i="1"/>
  <c r="I3127" i="1"/>
  <c r="G3127" i="1"/>
  <c r="I5588" i="1"/>
  <c r="G5588" i="1"/>
  <c r="I2158" i="1"/>
  <c r="G2158" i="1"/>
  <c r="I674" i="1"/>
  <c r="G674" i="1"/>
  <c r="I4222" i="1"/>
  <c r="G4222" i="1"/>
  <c r="I5530" i="1"/>
  <c r="G5530" i="1"/>
  <c r="I2447" i="1"/>
  <c r="G2447" i="1"/>
  <c r="I4737" i="1"/>
  <c r="G4737" i="1"/>
  <c r="I5751" i="1"/>
  <c r="G5751" i="1"/>
  <c r="H4905" i="1"/>
  <c r="J4905" i="1"/>
  <c r="H1962" i="1"/>
  <c r="J1962" i="1"/>
  <c r="I20" i="1"/>
  <c r="G20" i="1"/>
  <c r="I4494" i="1"/>
  <c r="G4494" i="1"/>
  <c r="H5596" i="1"/>
  <c r="J5596" i="1"/>
  <c r="I2416" i="1"/>
  <c r="G2416" i="1"/>
  <c r="I4131" i="1"/>
  <c r="G4131" i="1"/>
  <c r="I56" i="1"/>
  <c r="G56" i="1"/>
  <c r="I1541" i="1"/>
  <c r="G1541" i="1"/>
  <c r="I1910" i="1"/>
  <c r="G1910" i="1"/>
  <c r="I1330" i="1"/>
  <c r="G1330" i="1"/>
  <c r="I303" i="1"/>
  <c r="G303" i="1"/>
  <c r="H2181" i="1"/>
  <c r="J2181" i="1"/>
  <c r="H5384" i="1"/>
  <c r="J5384" i="1"/>
  <c r="I1935" i="1"/>
  <c r="G1935" i="1"/>
  <c r="H4283" i="1"/>
  <c r="J4283" i="1"/>
  <c r="I6682" i="1"/>
  <c r="G6682" i="1"/>
  <c r="I5522" i="1"/>
  <c r="G5522" i="1"/>
  <c r="I643" i="1"/>
  <c r="G643" i="1"/>
  <c r="I3407" i="1"/>
  <c r="G3407" i="1"/>
  <c r="I4706" i="1"/>
  <c r="G4706" i="1"/>
  <c r="I1176" i="1"/>
  <c r="G1176" i="1"/>
  <c r="I6555" i="1"/>
  <c r="G6555" i="1"/>
  <c r="I5735" i="1"/>
  <c r="G5735" i="1"/>
  <c r="I3197" i="1"/>
  <c r="G3197" i="1"/>
  <c r="I6051" i="1"/>
  <c r="G6051" i="1"/>
  <c r="I2216" i="1"/>
  <c r="G2216" i="1"/>
  <c r="H2313" i="1"/>
  <c r="J2313" i="1"/>
  <c r="I5110" i="1"/>
  <c r="G5110" i="1"/>
  <c r="I2028" i="1"/>
  <c r="G2028" i="1"/>
  <c r="I1011" i="1"/>
  <c r="G1011" i="1"/>
  <c r="I477" i="1"/>
  <c r="G477" i="1"/>
  <c r="I1487" i="1"/>
  <c r="G1487" i="1"/>
  <c r="H4652" i="1"/>
  <c r="J4652" i="1"/>
  <c r="I5569" i="1"/>
  <c r="G5569" i="1"/>
  <c r="I5367" i="1"/>
  <c r="G5367" i="1"/>
  <c r="I836" i="1"/>
  <c r="G836" i="1"/>
  <c r="I920" i="1"/>
  <c r="G920" i="1"/>
  <c r="I4376" i="1"/>
  <c r="G4376" i="1"/>
  <c r="I3866" i="1"/>
  <c r="G3866" i="1"/>
  <c r="I2274" i="1"/>
  <c r="G2274" i="1"/>
  <c r="I3131" i="1"/>
  <c r="G3131" i="1"/>
  <c r="I5721" i="1"/>
  <c r="G5721" i="1"/>
  <c r="I2005" i="1"/>
  <c r="G2005" i="1"/>
  <c r="I4565" i="1"/>
  <c r="G4565" i="1"/>
  <c r="I3001" i="1"/>
  <c r="G3001" i="1"/>
  <c r="I736" i="1"/>
  <c r="G736" i="1"/>
  <c r="I6288" i="1"/>
  <c r="G6288" i="1"/>
  <c r="I241" i="1"/>
  <c r="G241" i="1"/>
  <c r="I3389" i="1"/>
  <c r="G3389" i="1"/>
  <c r="I2540" i="1"/>
  <c r="G2540" i="1"/>
  <c r="I1647" i="1"/>
  <c r="G1647" i="1"/>
  <c r="I589" i="1"/>
  <c r="G589" i="1"/>
  <c r="H3495" i="1"/>
  <c r="J3495" i="1"/>
  <c r="H1350" i="1"/>
  <c r="J1350" i="1"/>
  <c r="I3094" i="1"/>
  <c r="G3094" i="1"/>
  <c r="H5424" i="1"/>
  <c r="J5424" i="1"/>
  <c r="I1958" i="1"/>
  <c r="G1958" i="1"/>
  <c r="I5875" i="1"/>
  <c r="G5875" i="1"/>
  <c r="I6601" i="1"/>
  <c r="G6601" i="1"/>
  <c r="I1698" i="1"/>
  <c r="G1698" i="1"/>
  <c r="I6045" i="1"/>
  <c r="G6045" i="1"/>
  <c r="I3537" i="1"/>
  <c r="G3537" i="1"/>
  <c r="I5404" i="1"/>
  <c r="G5404" i="1"/>
  <c r="I6430" i="1"/>
  <c r="G6430" i="1"/>
  <c r="H6674" i="1"/>
  <c r="J6674" i="1"/>
  <c r="I689" i="1"/>
  <c r="G689" i="1"/>
  <c r="I1009" i="1"/>
  <c r="G1009" i="1"/>
  <c r="I1388" i="1"/>
  <c r="G1388" i="1"/>
  <c r="I6243" i="1"/>
  <c r="G6243" i="1"/>
  <c r="I713" i="1"/>
  <c r="G713" i="1"/>
  <c r="I3851" i="1"/>
  <c r="G3851" i="1"/>
  <c r="I3765" i="1"/>
  <c r="G3765" i="1"/>
  <c r="I2737" i="1"/>
  <c r="G2737" i="1"/>
  <c r="J2681" i="1"/>
  <c r="H2681" i="1"/>
  <c r="H565" i="1"/>
  <c r="J565" i="1"/>
  <c r="H3889" i="1"/>
  <c r="J3889" i="1"/>
  <c r="H5872" i="1"/>
  <c r="J5872" i="1"/>
  <c r="J377" i="1"/>
  <c r="H377" i="1"/>
  <c r="J1050" i="1"/>
  <c r="H1050" i="1"/>
  <c r="H6010" i="1"/>
  <c r="J6010" i="1"/>
  <c r="H4198" i="1"/>
  <c r="J4198" i="1"/>
  <c r="H1788" i="1"/>
  <c r="J1788" i="1"/>
  <c r="H4965" i="1"/>
  <c r="J4965" i="1"/>
  <c r="H4962" i="1"/>
  <c r="J4962" i="1"/>
  <c r="H6020" i="1"/>
  <c r="J6020" i="1"/>
  <c r="H793" i="1"/>
  <c r="J793" i="1"/>
  <c r="H1508" i="1"/>
  <c r="J1508" i="1"/>
  <c r="H5809" i="1"/>
  <c r="J5809" i="1"/>
  <c r="H4067" i="1"/>
  <c r="J4067" i="1"/>
  <c r="H619" i="1"/>
  <c r="J619" i="1"/>
  <c r="H2711" i="1"/>
  <c r="J2711" i="1"/>
  <c r="I2827" i="1"/>
  <c r="G2827" i="1"/>
  <c r="H3440" i="1"/>
  <c r="J3440" i="1"/>
  <c r="H3669" i="1"/>
  <c r="J3669" i="1"/>
  <c r="H4177" i="1"/>
  <c r="J4177" i="1"/>
  <c r="I446" i="1"/>
  <c r="G446" i="1"/>
  <c r="H5017" i="1"/>
  <c r="J5017" i="1"/>
  <c r="H6386" i="1"/>
  <c r="J6386" i="1"/>
  <c r="H5806" i="1"/>
  <c r="J5806" i="1"/>
  <c r="H603" i="1"/>
  <c r="J603" i="1"/>
  <c r="I884" i="1"/>
  <c r="G884" i="1"/>
  <c r="G5314" i="1"/>
  <c r="I5314" i="1"/>
  <c r="I5537" i="1"/>
  <c r="G5537" i="1"/>
  <c r="H796" i="1"/>
  <c r="J796" i="1"/>
  <c r="H852" i="1"/>
  <c r="J852" i="1"/>
  <c r="H6042" i="1"/>
  <c r="J6042" i="1"/>
  <c r="H6526" i="1"/>
  <c r="J6526" i="1"/>
  <c r="J4133" i="1"/>
  <c r="H4133" i="1"/>
  <c r="H4548" i="1"/>
  <c r="J4548" i="1"/>
  <c r="H224" i="1"/>
  <c r="J224" i="1"/>
  <c r="H5903" i="1"/>
  <c r="J5903" i="1"/>
  <c r="H3770" i="1"/>
  <c r="J3770" i="1"/>
  <c r="H1031" i="1"/>
  <c r="J1031" i="1"/>
  <c r="H5221" i="1"/>
  <c r="J5221" i="1"/>
  <c r="H1369" i="1"/>
  <c r="J1369" i="1"/>
  <c r="H236" i="1"/>
  <c r="J236" i="1"/>
  <c r="J2101" i="1"/>
  <c r="H2101" i="1"/>
  <c r="H6465" i="1"/>
  <c r="J6465" i="1"/>
  <c r="H2039" i="1"/>
  <c r="J2039" i="1"/>
  <c r="I2208" i="1"/>
  <c r="G2208" i="1"/>
  <c r="H2076" i="1"/>
  <c r="J2076" i="1"/>
  <c r="H6655" i="1"/>
  <c r="J6655" i="1"/>
  <c r="H1833" i="1"/>
  <c r="J1833" i="1"/>
  <c r="H460" i="1"/>
  <c r="J460" i="1"/>
  <c r="H2183" i="1"/>
  <c r="J2183" i="1"/>
  <c r="I6705" i="1"/>
  <c r="G6705" i="1"/>
  <c r="H2103" i="1"/>
  <c r="J2103" i="1"/>
  <c r="H4963" i="1"/>
  <c r="J4963" i="1"/>
  <c r="H5086" i="1"/>
  <c r="J5086" i="1"/>
  <c r="J35" i="1"/>
  <c r="H35" i="1"/>
  <c r="H4381" i="1"/>
  <c r="J4381" i="1"/>
  <c r="H1128" i="1"/>
  <c r="J1128" i="1"/>
  <c r="H399" i="1"/>
  <c r="J399" i="1"/>
  <c r="H2520" i="1"/>
  <c r="J2520" i="1"/>
  <c r="H5188" i="1"/>
  <c r="J5188" i="1"/>
  <c r="H3926" i="1"/>
  <c r="J3926" i="1"/>
  <c r="H2823" i="1"/>
  <c r="J2823" i="1"/>
  <c r="H5406" i="1"/>
  <c r="J5406" i="1"/>
  <c r="H5689" i="1"/>
  <c r="J5689" i="1"/>
  <c r="J5449" i="1"/>
  <c r="H5449" i="1"/>
  <c r="H6301" i="1"/>
  <c r="J6301" i="1"/>
  <c r="H5" i="1"/>
  <c r="J5" i="1"/>
  <c r="J4942" i="1"/>
  <c r="H4942" i="1"/>
  <c r="H6665" i="1"/>
  <c r="J6665" i="1"/>
  <c r="H5385" i="1"/>
  <c r="J5385" i="1"/>
  <c r="H4918" i="1"/>
  <c r="J4918" i="1"/>
  <c r="H3626" i="1"/>
  <c r="J3626" i="1"/>
  <c r="H2373" i="1"/>
  <c r="J2373" i="1"/>
  <c r="H3769" i="1"/>
  <c r="J3769" i="1"/>
  <c r="H1202" i="1"/>
  <c r="J1202" i="1"/>
  <c r="H455" i="1"/>
  <c r="J455" i="1"/>
  <c r="H1254" i="1"/>
  <c r="J1254" i="1"/>
  <c r="J1558" i="1"/>
  <c r="H1558" i="1"/>
  <c r="H4809" i="1"/>
  <c r="J4809" i="1"/>
  <c r="H6635" i="1"/>
  <c r="J6635" i="1"/>
  <c r="I3208" i="1"/>
  <c r="G3208" i="1"/>
  <c r="H3565" i="1"/>
  <c r="J3565" i="1"/>
  <c r="H2696" i="1"/>
  <c r="J2696" i="1"/>
  <c r="H2613" i="1"/>
  <c r="J2613" i="1"/>
  <c r="J2537" i="1"/>
  <c r="H2537" i="1"/>
  <c r="H3684" i="1"/>
  <c r="J3684" i="1"/>
  <c r="H180" i="1"/>
  <c r="J180" i="1"/>
  <c r="H3231" i="1"/>
  <c r="J3231" i="1"/>
  <c r="H4127" i="1"/>
  <c r="J4127" i="1"/>
  <c r="J3916" i="1"/>
  <c r="H3916" i="1"/>
  <c r="H4573" i="1"/>
  <c r="J4573" i="1"/>
  <c r="I4695" i="1"/>
  <c r="G4695" i="1"/>
  <c r="H3902" i="1"/>
  <c r="J3902" i="1"/>
  <c r="J3176" i="1"/>
  <c r="H3176" i="1"/>
  <c r="H3409" i="1"/>
  <c r="J3409" i="1"/>
  <c r="H745" i="1"/>
  <c r="J745" i="1"/>
  <c r="H3127" i="1"/>
  <c r="J3127" i="1"/>
  <c r="H5588" i="1"/>
  <c r="J5588" i="1"/>
  <c r="H2158" i="1"/>
  <c r="J2158" i="1"/>
  <c r="H674" i="1"/>
  <c r="J674" i="1"/>
  <c r="H4222" i="1"/>
  <c r="J4222" i="1"/>
  <c r="H5530" i="1"/>
  <c r="J5530" i="1"/>
  <c r="H2447" i="1"/>
  <c r="J2447" i="1"/>
  <c r="H4737" i="1"/>
  <c r="J4737" i="1"/>
  <c r="H5751" i="1"/>
  <c r="J5751" i="1"/>
  <c r="I4905" i="1"/>
  <c r="G4905" i="1"/>
  <c r="I1962" i="1"/>
  <c r="G1962" i="1"/>
  <c r="H20" i="1"/>
  <c r="J20" i="1"/>
  <c r="H4494" i="1"/>
  <c r="J4494" i="1"/>
  <c r="I5596" i="1"/>
  <c r="G5596" i="1"/>
  <c r="H2416" i="1"/>
  <c r="J2416" i="1"/>
  <c r="J4131" i="1"/>
  <c r="H4131" i="1"/>
  <c r="H56" i="1"/>
  <c r="J56" i="1"/>
  <c r="H1541" i="1"/>
  <c r="J1541" i="1"/>
  <c r="H1910" i="1"/>
  <c r="J1910" i="1"/>
  <c r="J1330" i="1"/>
  <c r="H1330" i="1"/>
  <c r="J303" i="1"/>
  <c r="H303" i="1"/>
  <c r="I2181" i="1"/>
  <c r="G2181" i="1"/>
  <c r="I5384" i="1"/>
  <c r="G5384" i="1"/>
  <c r="H1935" i="1"/>
  <c r="J1935" i="1"/>
  <c r="I4283" i="1"/>
  <c r="G4283" i="1"/>
  <c r="H6682" i="1"/>
  <c r="J6682" i="1"/>
  <c r="J5522" i="1"/>
  <c r="H5522" i="1"/>
  <c r="H643" i="1"/>
  <c r="J643" i="1"/>
  <c r="H3407" i="1"/>
  <c r="J3407" i="1"/>
  <c r="H4706" i="1"/>
  <c r="J4706" i="1"/>
  <c r="H1176" i="1"/>
  <c r="J1176" i="1"/>
  <c r="H6555" i="1"/>
  <c r="J6555" i="1"/>
  <c r="H5735" i="1"/>
  <c r="J5735" i="1"/>
  <c r="H3197" i="1"/>
  <c r="J3197" i="1"/>
  <c r="H6051" i="1"/>
  <c r="J6051" i="1"/>
  <c r="J2216" i="1"/>
  <c r="H2216" i="1"/>
  <c r="I2313" i="1"/>
  <c r="G2313" i="1"/>
  <c r="H5110" i="1"/>
  <c r="J5110" i="1"/>
  <c r="H2028" i="1"/>
  <c r="J2028" i="1"/>
  <c r="J1011" i="1"/>
  <c r="H1011" i="1"/>
  <c r="H477" i="1"/>
  <c r="J477" i="1"/>
  <c r="H1487" i="1"/>
  <c r="J1487" i="1"/>
  <c r="I4652" i="1"/>
  <c r="G4652" i="1"/>
  <c r="H5569" i="1"/>
  <c r="J5569" i="1"/>
  <c r="H5367" i="1"/>
  <c r="J5367" i="1"/>
  <c r="J836" i="1"/>
  <c r="H836" i="1"/>
  <c r="H920" i="1"/>
  <c r="J920" i="1"/>
  <c r="H4376" i="1"/>
  <c r="J4376" i="1"/>
  <c r="H3866" i="1"/>
  <c r="J3866" i="1"/>
  <c r="H2274" i="1"/>
  <c r="J2274" i="1"/>
  <c r="H3131" i="1"/>
  <c r="J3131" i="1"/>
  <c r="H5721" i="1"/>
  <c r="J5721" i="1"/>
  <c r="H2005" i="1"/>
  <c r="J2005" i="1"/>
  <c r="H4565" i="1"/>
  <c r="J4565" i="1"/>
  <c r="H3001" i="1"/>
  <c r="J3001" i="1"/>
  <c r="J736" i="1"/>
  <c r="H736" i="1"/>
  <c r="H6288" i="1"/>
  <c r="J6288" i="1"/>
  <c r="H241" i="1"/>
  <c r="J241" i="1"/>
  <c r="H3389" i="1"/>
  <c r="J3389" i="1"/>
  <c r="J2540" i="1"/>
  <c r="H2540" i="1"/>
  <c r="H1647" i="1"/>
  <c r="J1647" i="1"/>
  <c r="H589" i="1"/>
  <c r="J589" i="1"/>
  <c r="I3495" i="1"/>
  <c r="G3495" i="1"/>
  <c r="I1350" i="1"/>
  <c r="G1350" i="1"/>
  <c r="H3094" i="1"/>
  <c r="J3094" i="1"/>
  <c r="I5424" i="1"/>
  <c r="G5424" i="1"/>
  <c r="H1958" i="1"/>
  <c r="J1958" i="1"/>
  <c r="H5875" i="1"/>
  <c r="J5875" i="1"/>
  <c r="H6601" i="1"/>
  <c r="J6601" i="1"/>
  <c r="J1698" i="1"/>
  <c r="H1698" i="1"/>
  <c r="H6045" i="1"/>
  <c r="J6045" i="1"/>
  <c r="H3537" i="1"/>
  <c r="J3537" i="1"/>
  <c r="H5404" i="1"/>
  <c r="J5404" i="1"/>
  <c r="H6430" i="1"/>
  <c r="J6430" i="1"/>
  <c r="I6674" i="1"/>
  <c r="G6674" i="1"/>
  <c r="H689" i="1"/>
  <c r="J689" i="1"/>
  <c r="H1009" i="1"/>
  <c r="J1009" i="1"/>
  <c r="H1388" i="1"/>
  <c r="J1388" i="1"/>
  <c r="I5807" i="1"/>
  <c r="G5807" i="1"/>
  <c r="I6063" i="1"/>
  <c r="G6063" i="1"/>
  <c r="H1645" i="1"/>
  <c r="J1645" i="1"/>
  <c r="I2965" i="1"/>
  <c r="G2965" i="1"/>
  <c r="H1913" i="1"/>
  <c r="J1913" i="1"/>
  <c r="H2737" i="1"/>
  <c r="J2737" i="1"/>
  <c r="J5370" i="1"/>
  <c r="H5370" i="1"/>
  <c r="H4384" i="1"/>
  <c r="J4384" i="1"/>
  <c r="I2961" i="1"/>
  <c r="G2961" i="1"/>
  <c r="I555" i="1"/>
  <c r="G555" i="1"/>
  <c r="I3860" i="1"/>
  <c r="G3860" i="1"/>
  <c r="I2498" i="1"/>
  <c r="G2498" i="1"/>
  <c r="I6209" i="1"/>
  <c r="G6209" i="1"/>
  <c r="H6156" i="1"/>
  <c r="J6156" i="1"/>
  <c r="I6675" i="1"/>
  <c r="G6675" i="1"/>
  <c r="I4930" i="1"/>
  <c r="G4930" i="1"/>
  <c r="H616" i="1"/>
  <c r="J616" i="1"/>
  <c r="I3588" i="1"/>
  <c r="G3588" i="1"/>
  <c r="I172" i="1"/>
  <c r="G172" i="1"/>
  <c r="I3174" i="1"/>
  <c r="G3174" i="1"/>
  <c r="I4552" i="1"/>
  <c r="G4552" i="1"/>
  <c r="I6556" i="1"/>
  <c r="G6556" i="1"/>
  <c r="H36" i="1"/>
  <c r="J36" i="1"/>
  <c r="I4355" i="1"/>
  <c r="G4355" i="1"/>
  <c r="I1067" i="1"/>
  <c r="G1067" i="1"/>
  <c r="I3946" i="1"/>
  <c r="G3946" i="1"/>
  <c r="I429" i="1"/>
  <c r="G429" i="1"/>
  <c r="I2787" i="1"/>
  <c r="G2787" i="1"/>
  <c r="I3273" i="1"/>
  <c r="G3273" i="1"/>
  <c r="I6511" i="1"/>
  <c r="G6511" i="1"/>
  <c r="I6038" i="1"/>
  <c r="G6038" i="1"/>
  <c r="I5773" i="1"/>
  <c r="G5773" i="1"/>
  <c r="I732" i="1"/>
  <c r="G732" i="1"/>
  <c r="H4866" i="1"/>
  <c r="J4866" i="1"/>
  <c r="I5152" i="1"/>
  <c r="G5152" i="1"/>
  <c r="I2020" i="1"/>
  <c r="G2020" i="1"/>
  <c r="I1821" i="1"/>
  <c r="G1821" i="1"/>
  <c r="I5867" i="1"/>
  <c r="G5867" i="1"/>
  <c r="I4289" i="1"/>
  <c r="G4289" i="1"/>
  <c r="I2551" i="1"/>
  <c r="G2551" i="1"/>
  <c r="I2904" i="1"/>
  <c r="G2904" i="1"/>
  <c r="H5488" i="1"/>
  <c r="J5488" i="1"/>
  <c r="H6356" i="1"/>
  <c r="J6356" i="1"/>
  <c r="I3499" i="1"/>
  <c r="G3499" i="1"/>
  <c r="I5153" i="1"/>
  <c r="G5153" i="1"/>
  <c r="I5548" i="1"/>
  <c r="G5548" i="1"/>
  <c r="I557" i="1"/>
  <c r="G557" i="1"/>
  <c r="I1325" i="1"/>
  <c r="G1325" i="1"/>
  <c r="I1532" i="1"/>
  <c r="G1532" i="1"/>
  <c r="I5300" i="1"/>
  <c r="G5300" i="1"/>
  <c r="I6374" i="1"/>
  <c r="G6374" i="1"/>
  <c r="I1544" i="1"/>
  <c r="G1544" i="1"/>
  <c r="I1285" i="1"/>
  <c r="G1285" i="1"/>
  <c r="I2179" i="1"/>
  <c r="G2179" i="1"/>
  <c r="H2705" i="1"/>
  <c r="J2705" i="1"/>
  <c r="I5292" i="1"/>
  <c r="G5292" i="1"/>
  <c r="I5296" i="1"/>
  <c r="G5296" i="1"/>
  <c r="I6217" i="1"/>
  <c r="G6217" i="1"/>
  <c r="J1043" i="1"/>
  <c r="H1043" i="1"/>
  <c r="H5623" i="1"/>
  <c r="J5623" i="1"/>
  <c r="H528" i="1"/>
  <c r="J528" i="1"/>
  <c r="I4557" i="1"/>
  <c r="G4557" i="1"/>
  <c r="I6350" i="1"/>
  <c r="G6350" i="1"/>
  <c r="I825" i="1"/>
  <c r="G825" i="1"/>
  <c r="I5213" i="1"/>
  <c r="G5213" i="1"/>
  <c r="I6695" i="1"/>
  <c r="G6695" i="1"/>
  <c r="I6106" i="1"/>
  <c r="G6106" i="1"/>
  <c r="I1409" i="1"/>
  <c r="G1409" i="1"/>
  <c r="J5033" i="1"/>
  <c r="H5033" i="1"/>
  <c r="I146" i="1"/>
  <c r="G146" i="1"/>
  <c r="I1341" i="1"/>
  <c r="G1341" i="1"/>
  <c r="H6024" i="1"/>
  <c r="J6024" i="1"/>
  <c r="H5874" i="1"/>
  <c r="J5874" i="1"/>
  <c r="I2745" i="1"/>
  <c r="G2745" i="1"/>
  <c r="I2385" i="1"/>
  <c r="G2385" i="1"/>
  <c r="I3986" i="1"/>
  <c r="G3986" i="1"/>
  <c r="H3555" i="1"/>
  <c r="J3555" i="1"/>
  <c r="I2217" i="1"/>
  <c r="G2217" i="1"/>
  <c r="I4343" i="1"/>
  <c r="G4343" i="1"/>
  <c r="I1063" i="1"/>
  <c r="G1063" i="1"/>
  <c r="I1214" i="1"/>
  <c r="G1214" i="1"/>
  <c r="I748" i="1"/>
  <c r="G748" i="1"/>
  <c r="I2901" i="1"/>
  <c r="G2901" i="1"/>
  <c r="I128" i="1"/>
  <c r="G128" i="1"/>
  <c r="I3224" i="1"/>
  <c r="G3224" i="1"/>
  <c r="I426" i="1"/>
  <c r="G426" i="1"/>
  <c r="I2679" i="1"/>
  <c r="G2679" i="1"/>
  <c r="I2523" i="1"/>
  <c r="G2523" i="1"/>
  <c r="I416" i="1"/>
  <c r="G416" i="1"/>
  <c r="I171" i="1"/>
  <c r="G171" i="1"/>
  <c r="J3852" i="1"/>
  <c r="H3852" i="1"/>
  <c r="I5174" i="1"/>
  <c r="G5174" i="1"/>
  <c r="I357" i="1"/>
  <c r="G357" i="1"/>
  <c r="I3172" i="1"/>
  <c r="G3172" i="1"/>
  <c r="H2336" i="1"/>
  <c r="J2336" i="1"/>
  <c r="I3783" i="1"/>
  <c r="G3783" i="1"/>
  <c r="I4199" i="1"/>
  <c r="G4199" i="1"/>
  <c r="I6256" i="1"/>
  <c r="G6256" i="1"/>
  <c r="I382" i="1"/>
  <c r="G382" i="1"/>
  <c r="I4636" i="1"/>
  <c r="G4636" i="1"/>
  <c r="I6245" i="1"/>
  <c r="G6245" i="1"/>
  <c r="I1090" i="1"/>
  <c r="G1090" i="1"/>
  <c r="I2792" i="1"/>
  <c r="G2792" i="1"/>
  <c r="I5435" i="1"/>
  <c r="G5435" i="1"/>
  <c r="I6096" i="1"/>
  <c r="G6096" i="1"/>
  <c r="I316" i="1"/>
  <c r="G316" i="1"/>
  <c r="I1273" i="1"/>
  <c r="G1273" i="1"/>
  <c r="I6583" i="1"/>
  <c r="G6583" i="1"/>
  <c r="I1493" i="1"/>
  <c r="G1493" i="1"/>
  <c r="H2164" i="1"/>
  <c r="J2164" i="1"/>
  <c r="I3245" i="1"/>
  <c r="G3245" i="1"/>
  <c r="H2124" i="1"/>
  <c r="J2124" i="1"/>
  <c r="I945" i="1"/>
  <c r="G945" i="1"/>
  <c r="I4413" i="1"/>
  <c r="G4413" i="1"/>
  <c r="I4904" i="1"/>
  <c r="G4904" i="1"/>
  <c r="I1772" i="1"/>
  <c r="G1772" i="1"/>
  <c r="I4835" i="1"/>
  <c r="G4835" i="1"/>
  <c r="I1210" i="1"/>
  <c r="G1210" i="1"/>
  <c r="I975" i="1"/>
  <c r="G975" i="1"/>
  <c r="H1164" i="1"/>
  <c r="J1164" i="1"/>
  <c r="I1124" i="1"/>
  <c r="G1124" i="1"/>
  <c r="I4731" i="1"/>
  <c r="G4731" i="1"/>
  <c r="H6542" i="1"/>
  <c r="J6542" i="1"/>
  <c r="I4111" i="1"/>
  <c r="G4111" i="1"/>
  <c r="I1152" i="1"/>
  <c r="G1152" i="1"/>
  <c r="I2594" i="1"/>
  <c r="G2594" i="1"/>
  <c r="I5509" i="1"/>
  <c r="G5509" i="1"/>
  <c r="I1829" i="1"/>
  <c r="G1829" i="1"/>
  <c r="I1600" i="1"/>
  <c r="G1600" i="1"/>
  <c r="I2243" i="1"/>
  <c r="G2243" i="1"/>
  <c r="I5708" i="1"/>
  <c r="G5708" i="1"/>
  <c r="H6574" i="1"/>
  <c r="J6574" i="1"/>
  <c r="I3348" i="1"/>
  <c r="G3348" i="1"/>
  <c r="I55" i="1"/>
  <c r="G55" i="1"/>
  <c r="I3732" i="1"/>
  <c r="G3732" i="1"/>
  <c r="I5127" i="1"/>
  <c r="G5127" i="1"/>
  <c r="I6211" i="1"/>
  <c r="G6211" i="1"/>
  <c r="I3514" i="1"/>
  <c r="G3514" i="1"/>
  <c r="I6668" i="1"/>
  <c r="G6668" i="1"/>
  <c r="I2769" i="1"/>
  <c r="G2769" i="1"/>
  <c r="I5117" i="1"/>
  <c r="G5117" i="1"/>
  <c r="I2492" i="1"/>
  <c r="G2492" i="1"/>
  <c r="I6548" i="1"/>
  <c r="G6548" i="1"/>
  <c r="I6231" i="1"/>
  <c r="G6231" i="1"/>
  <c r="I4206" i="1"/>
  <c r="G4206" i="1"/>
  <c r="H2247" i="1"/>
  <c r="J2247" i="1"/>
  <c r="I345" i="1"/>
  <c r="G345" i="1"/>
  <c r="I148" i="1"/>
  <c r="G148" i="1"/>
  <c r="I6232" i="1"/>
  <c r="G6232" i="1"/>
  <c r="I6381" i="1"/>
  <c r="G6381" i="1"/>
  <c r="I2774" i="1"/>
  <c r="G2774" i="1"/>
  <c r="I4789" i="1"/>
  <c r="G4789" i="1"/>
  <c r="I1420" i="1"/>
  <c r="G1420" i="1"/>
  <c r="I3489" i="1"/>
  <c r="G3489" i="1"/>
  <c r="I3101" i="1"/>
  <c r="G3101" i="1"/>
  <c r="I2571" i="1"/>
  <c r="G2571" i="1"/>
  <c r="I6389" i="1"/>
  <c r="G6389" i="1"/>
  <c r="I4947" i="1"/>
  <c r="G4947" i="1"/>
  <c r="I2484" i="1"/>
  <c r="G2484" i="1"/>
  <c r="I335" i="1"/>
  <c r="G335" i="1"/>
  <c r="J1079" i="1"/>
  <c r="H1079" i="1"/>
  <c r="H5682" i="1"/>
  <c r="J5682" i="1"/>
  <c r="I1559" i="1"/>
  <c r="G1559" i="1"/>
  <c r="I2988" i="1"/>
  <c r="G2988" i="1"/>
  <c r="I4341" i="1"/>
  <c r="G4341" i="1"/>
  <c r="I4516" i="1"/>
  <c r="G4516" i="1"/>
  <c r="I4249" i="1"/>
  <c r="G4249" i="1"/>
  <c r="I1568" i="1"/>
  <c r="G1568" i="1"/>
  <c r="I6464" i="1"/>
  <c r="G6464" i="1"/>
  <c r="I1589" i="1"/>
  <c r="G1589" i="1"/>
  <c r="I265" i="1"/>
  <c r="G265" i="1"/>
  <c r="I5504" i="1"/>
  <c r="G5504" i="1"/>
  <c r="I6099" i="1"/>
  <c r="G6099" i="1"/>
  <c r="I2788" i="1"/>
  <c r="G2788" i="1"/>
  <c r="I527" i="1"/>
  <c r="G527" i="1"/>
  <c r="I5700" i="1"/>
  <c r="G5700" i="1"/>
  <c r="I26" i="1"/>
  <c r="G26" i="1"/>
  <c r="I5044" i="1"/>
  <c r="G5044" i="1"/>
  <c r="H2874" i="1"/>
  <c r="J2874" i="1"/>
  <c r="I247" i="1"/>
  <c r="G247" i="1"/>
  <c r="I5626" i="1"/>
  <c r="G5626" i="1"/>
  <c r="I4550" i="1"/>
  <c r="G4550" i="1"/>
  <c r="I2684" i="1"/>
  <c r="G2684" i="1"/>
  <c r="I4822" i="1"/>
  <c r="G4822" i="1"/>
  <c r="I4667" i="1"/>
  <c r="G4667" i="1"/>
  <c r="I2942" i="1"/>
  <c r="G2942" i="1"/>
  <c r="I5786" i="1"/>
  <c r="G5786" i="1"/>
  <c r="H2399" i="1"/>
  <c r="J2399" i="1"/>
  <c r="I1665" i="1"/>
  <c r="G1665" i="1"/>
  <c r="I5917" i="1"/>
  <c r="G5917" i="1"/>
  <c r="I1485" i="1"/>
  <c r="G1485" i="1"/>
  <c r="I5308" i="1"/>
  <c r="G5308" i="1"/>
  <c r="I85" i="1"/>
  <c r="G85" i="1"/>
  <c r="I5585" i="1"/>
  <c r="G5585" i="1"/>
  <c r="I6131" i="1"/>
  <c r="G6131" i="1"/>
  <c r="I965" i="1"/>
  <c r="G965" i="1"/>
  <c r="I6141" i="1"/>
  <c r="G6141" i="1"/>
  <c r="I3838" i="1"/>
  <c r="G3838" i="1"/>
  <c r="I3318" i="1"/>
  <c r="G3318" i="1"/>
  <c r="I6581" i="1"/>
  <c r="G6581" i="1"/>
  <c r="I4582" i="1"/>
  <c r="G4582" i="1"/>
  <c r="I1913" i="1"/>
  <c r="G1913" i="1"/>
  <c r="J71" i="1"/>
  <c r="H71" i="1"/>
  <c r="H5289" i="1"/>
  <c r="J5289" i="1"/>
  <c r="I4451" i="1"/>
  <c r="G4451" i="1"/>
  <c r="I5013" i="1"/>
  <c r="G5013" i="1"/>
  <c r="I4527" i="1"/>
  <c r="G4527" i="1"/>
  <c r="H4451" i="1"/>
  <c r="J4451" i="1"/>
  <c r="H5013" i="1"/>
  <c r="J5013" i="1"/>
  <c r="H2961" i="1"/>
  <c r="J2961" i="1"/>
  <c r="H4527" i="1"/>
  <c r="J4527" i="1"/>
  <c r="J555" i="1"/>
  <c r="H555" i="1"/>
  <c r="H3860" i="1"/>
  <c r="J3860" i="1"/>
  <c r="H2498" i="1"/>
  <c r="J2498" i="1"/>
  <c r="J6209" i="1"/>
  <c r="H6209" i="1"/>
  <c r="I6156" i="1"/>
  <c r="G6156" i="1"/>
  <c r="H6675" i="1"/>
  <c r="J6675" i="1"/>
  <c r="H4930" i="1"/>
  <c r="J4930" i="1"/>
  <c r="I616" i="1"/>
  <c r="G616" i="1"/>
  <c r="H3588" i="1"/>
  <c r="J3588" i="1"/>
  <c r="J172" i="1"/>
  <c r="H172" i="1"/>
  <c r="H3174" i="1"/>
  <c r="J3174" i="1"/>
  <c r="H4552" i="1"/>
  <c r="J4552" i="1"/>
  <c r="H6556" i="1"/>
  <c r="J6556" i="1"/>
  <c r="I36" i="1"/>
  <c r="G36" i="1"/>
  <c r="H4355" i="1"/>
  <c r="J4355" i="1"/>
  <c r="H1067" i="1"/>
  <c r="J1067" i="1"/>
  <c r="H3946" i="1"/>
  <c r="J3946" i="1"/>
  <c r="H429" i="1"/>
  <c r="J429" i="1"/>
  <c r="H2787" i="1"/>
  <c r="J2787" i="1"/>
  <c r="H3273" i="1"/>
  <c r="J3273" i="1"/>
  <c r="H6511" i="1"/>
  <c r="J6511" i="1"/>
  <c r="H6038" i="1"/>
  <c r="J6038" i="1"/>
  <c r="J5773" i="1"/>
  <c r="H5773" i="1"/>
  <c r="H732" i="1"/>
  <c r="J732" i="1"/>
  <c r="I4866" i="1"/>
  <c r="G4866" i="1"/>
  <c r="H5152" i="1"/>
  <c r="J5152" i="1"/>
  <c r="H2020" i="1"/>
  <c r="J2020" i="1"/>
  <c r="H1821" i="1"/>
  <c r="J1821" i="1"/>
  <c r="H5867" i="1"/>
  <c r="J5867" i="1"/>
  <c r="H4289" i="1"/>
  <c r="J4289" i="1"/>
  <c r="H2551" i="1"/>
  <c r="J2551" i="1"/>
  <c r="H2904" i="1"/>
  <c r="J2904" i="1"/>
  <c r="I5488" i="1"/>
  <c r="G5488" i="1"/>
  <c r="I6356" i="1"/>
  <c r="G6356" i="1"/>
  <c r="H3499" i="1"/>
  <c r="J3499" i="1"/>
  <c r="H5153" i="1"/>
  <c r="J5153" i="1"/>
  <c r="J5548" i="1"/>
  <c r="H5548" i="1"/>
  <c r="H557" i="1"/>
  <c r="J557" i="1"/>
  <c r="H1325" i="1"/>
  <c r="J1325" i="1"/>
  <c r="H1532" i="1"/>
  <c r="J1532" i="1"/>
  <c r="H5300" i="1"/>
  <c r="J5300" i="1"/>
  <c r="H6374" i="1"/>
  <c r="J6374" i="1"/>
  <c r="H1544" i="1"/>
  <c r="J1544" i="1"/>
  <c r="H1285" i="1"/>
  <c r="J1285" i="1"/>
  <c r="H2179" i="1"/>
  <c r="J2179" i="1"/>
  <c r="I2705" i="1"/>
  <c r="G2705" i="1"/>
  <c r="H5292" i="1"/>
  <c r="J5292" i="1"/>
  <c r="H5296" i="1"/>
  <c r="J5296" i="1"/>
  <c r="H6217" i="1"/>
  <c r="J6217" i="1"/>
  <c r="I1043" i="1"/>
  <c r="G1043" i="1"/>
  <c r="I5623" i="1"/>
  <c r="G5623" i="1"/>
  <c r="I528" i="1"/>
  <c r="G528" i="1"/>
  <c r="J4557" i="1"/>
  <c r="H4557" i="1"/>
  <c r="H6350" i="1"/>
  <c r="J6350" i="1"/>
  <c r="H825" i="1"/>
  <c r="J825" i="1"/>
  <c r="H5213" i="1"/>
  <c r="J5213" i="1"/>
  <c r="H6695" i="1"/>
  <c r="J6695" i="1"/>
  <c r="H6106" i="1"/>
  <c r="J6106" i="1"/>
  <c r="H1409" i="1"/>
  <c r="J1409" i="1"/>
  <c r="I5033" i="1"/>
  <c r="G5033" i="1"/>
  <c r="H146" i="1"/>
  <c r="J146" i="1"/>
  <c r="H1341" i="1"/>
  <c r="J1341" i="1"/>
  <c r="I6024" i="1"/>
  <c r="G6024" i="1"/>
  <c r="I5874" i="1"/>
  <c r="G5874" i="1"/>
  <c r="H2745" i="1"/>
  <c r="J2745" i="1"/>
  <c r="H2385" i="1"/>
  <c r="J2385" i="1"/>
  <c r="H3986" i="1"/>
  <c r="J3986" i="1"/>
  <c r="I3555" i="1"/>
  <c r="G3555" i="1"/>
  <c r="H2217" i="1"/>
  <c r="J2217" i="1"/>
  <c r="J4343" i="1"/>
  <c r="H4343" i="1"/>
  <c r="H1063" i="1"/>
  <c r="J1063" i="1"/>
  <c r="H1214" i="1"/>
  <c r="J1214" i="1"/>
  <c r="J748" i="1"/>
  <c r="H748" i="1"/>
  <c r="H2901" i="1"/>
  <c r="J2901" i="1"/>
  <c r="J128" i="1"/>
  <c r="H128" i="1"/>
  <c r="H3224" i="1"/>
  <c r="J3224" i="1"/>
  <c r="H426" i="1"/>
  <c r="J426" i="1"/>
  <c r="H2679" i="1"/>
  <c r="J2679" i="1"/>
  <c r="H2523" i="1"/>
  <c r="J2523" i="1"/>
  <c r="H416" i="1"/>
  <c r="J416" i="1"/>
  <c r="H171" i="1"/>
  <c r="J171" i="1"/>
  <c r="I3852" i="1"/>
  <c r="G3852" i="1"/>
  <c r="H5174" i="1"/>
  <c r="J5174" i="1"/>
  <c r="H357" i="1"/>
  <c r="J357" i="1"/>
  <c r="H3172" i="1"/>
  <c r="J3172" i="1"/>
  <c r="I2336" i="1"/>
  <c r="G2336" i="1"/>
  <c r="H3783" i="1"/>
  <c r="J3783" i="1"/>
  <c r="H4199" i="1"/>
  <c r="J4199" i="1"/>
  <c r="H6256" i="1"/>
  <c r="J6256" i="1"/>
  <c r="H382" i="1"/>
  <c r="J382" i="1"/>
  <c r="H4636" i="1"/>
  <c r="J4636" i="1"/>
  <c r="H6245" i="1"/>
  <c r="J6245" i="1"/>
  <c r="H1090" i="1"/>
  <c r="J1090" i="1"/>
  <c r="H2792" i="1"/>
  <c r="J2792" i="1"/>
  <c r="H5435" i="1"/>
  <c r="J5435" i="1"/>
  <c r="H6096" i="1"/>
  <c r="J6096" i="1"/>
  <c r="H316" i="1"/>
  <c r="J316" i="1"/>
  <c r="J1273" i="1"/>
  <c r="H1273" i="1"/>
  <c r="H6583" i="1"/>
  <c r="J6583" i="1"/>
  <c r="H1493" i="1"/>
  <c r="J1493" i="1"/>
  <c r="I2164" i="1"/>
  <c r="G2164" i="1"/>
  <c r="H3245" i="1"/>
  <c r="J3245" i="1"/>
  <c r="I2124" i="1"/>
  <c r="G2124" i="1"/>
  <c r="H945" i="1"/>
  <c r="J945" i="1"/>
  <c r="H4413" i="1"/>
  <c r="J4413" i="1"/>
  <c r="H4904" i="1"/>
  <c r="J4904" i="1"/>
  <c r="H1772" i="1"/>
  <c r="J1772" i="1"/>
  <c r="H4835" i="1"/>
  <c r="J4835" i="1"/>
  <c r="H1210" i="1"/>
  <c r="J1210" i="1"/>
  <c r="H975" i="1"/>
  <c r="J975" i="1"/>
  <c r="I1164" i="1"/>
  <c r="G1164" i="1"/>
  <c r="H1124" i="1"/>
  <c r="J1124" i="1"/>
  <c r="H4731" i="1"/>
  <c r="J4731" i="1"/>
  <c r="I6542" i="1"/>
  <c r="G6542" i="1"/>
  <c r="H4111" i="1"/>
  <c r="J4111" i="1"/>
  <c r="H1152" i="1"/>
  <c r="J1152" i="1"/>
  <c r="H2594" i="1"/>
  <c r="J2594" i="1"/>
  <c r="H5509" i="1"/>
  <c r="J5509" i="1"/>
  <c r="J1829" i="1"/>
  <c r="H1829" i="1"/>
  <c r="H1600" i="1"/>
  <c r="J1600" i="1"/>
  <c r="H2243" i="1"/>
  <c r="J2243" i="1"/>
  <c r="H5708" i="1"/>
  <c r="J5708" i="1"/>
  <c r="I6574" i="1"/>
  <c r="G6574" i="1"/>
  <c r="H3348" i="1"/>
  <c r="J3348" i="1"/>
  <c r="H55" i="1"/>
  <c r="J55" i="1"/>
  <c r="H3732" i="1"/>
  <c r="J3732" i="1"/>
  <c r="H5127" i="1"/>
  <c r="J5127" i="1"/>
  <c r="H6211" i="1"/>
  <c r="J6211" i="1"/>
  <c r="H3514" i="1"/>
  <c r="J3514" i="1"/>
  <c r="H6668" i="1"/>
  <c r="J6668" i="1"/>
  <c r="H2769" i="1"/>
  <c r="J2769" i="1"/>
  <c r="H5117" i="1"/>
  <c r="J5117" i="1"/>
  <c r="H2492" i="1"/>
  <c r="J2492" i="1"/>
  <c r="H6548" i="1"/>
  <c r="J6548" i="1"/>
  <c r="H6231" i="1"/>
  <c r="J6231" i="1"/>
  <c r="H4206" i="1"/>
  <c r="J4206" i="1"/>
  <c r="I2247" i="1"/>
  <c r="G2247" i="1"/>
  <c r="H345" i="1"/>
  <c r="J345" i="1"/>
  <c r="H148" i="1"/>
  <c r="J148" i="1"/>
  <c r="H6232" i="1"/>
  <c r="J6232" i="1"/>
  <c r="H6381" i="1"/>
  <c r="J6381" i="1"/>
  <c r="J2774" i="1"/>
  <c r="H2774" i="1"/>
  <c r="H4789" i="1"/>
  <c r="J4789" i="1"/>
  <c r="H1420" i="1"/>
  <c r="J1420" i="1"/>
  <c r="H3489" i="1"/>
  <c r="J3489" i="1"/>
  <c r="H3101" i="1"/>
  <c r="J3101" i="1"/>
  <c r="H2571" i="1"/>
  <c r="J2571" i="1"/>
  <c r="H6389" i="1"/>
  <c r="J6389" i="1"/>
  <c r="H4947" i="1"/>
  <c r="J4947" i="1"/>
  <c r="H2484" i="1"/>
  <c r="J2484" i="1"/>
  <c r="H335" i="1"/>
  <c r="J335" i="1"/>
  <c r="I1079" i="1"/>
  <c r="G1079" i="1"/>
  <c r="I5682" i="1"/>
  <c r="G5682" i="1"/>
  <c r="H1559" i="1"/>
  <c r="J1559" i="1"/>
  <c r="H2988" i="1"/>
  <c r="J2988" i="1"/>
  <c r="H4341" i="1"/>
  <c r="J4341" i="1"/>
  <c r="H4516" i="1"/>
  <c r="J4516" i="1"/>
  <c r="H4249" i="1"/>
  <c r="J4249" i="1"/>
  <c r="H1568" i="1"/>
  <c r="J1568" i="1"/>
  <c r="H6464" i="1"/>
  <c r="J6464" i="1"/>
  <c r="H1589" i="1"/>
  <c r="J1589" i="1"/>
  <c r="H265" i="1"/>
  <c r="J265" i="1"/>
  <c r="H5504" i="1"/>
  <c r="J5504" i="1"/>
  <c r="H6099" i="1"/>
  <c r="J6099" i="1"/>
  <c r="H2788" i="1"/>
  <c r="J2788" i="1"/>
  <c r="H527" i="1"/>
  <c r="J527" i="1"/>
  <c r="H5700" i="1"/>
  <c r="J5700" i="1"/>
  <c r="H26" i="1"/>
  <c r="J26" i="1"/>
  <c r="H5044" i="1"/>
  <c r="J5044" i="1"/>
  <c r="I2874" i="1"/>
  <c r="G2874" i="1"/>
  <c r="H247" i="1"/>
  <c r="J247" i="1"/>
  <c r="H5626" i="1"/>
  <c r="J5626" i="1"/>
  <c r="J4550" i="1"/>
  <c r="H4550" i="1"/>
  <c r="H2684" i="1"/>
  <c r="J2684" i="1"/>
  <c r="H4822" i="1"/>
  <c r="J4822" i="1"/>
  <c r="H4667" i="1"/>
  <c r="J4667" i="1"/>
  <c r="H2942" i="1"/>
  <c r="J2942" i="1"/>
  <c r="H5786" i="1"/>
  <c r="J5786" i="1"/>
  <c r="I2399" i="1"/>
  <c r="G2399" i="1"/>
  <c r="H1665" i="1"/>
  <c r="J1665" i="1"/>
  <c r="H5917" i="1"/>
  <c r="J5917" i="1"/>
  <c r="H1485" i="1"/>
  <c r="J1485" i="1"/>
  <c r="H5308" i="1"/>
  <c r="J5308" i="1"/>
  <c r="H85" i="1"/>
  <c r="J85" i="1"/>
  <c r="H5585" i="1"/>
  <c r="J5585" i="1"/>
  <c r="H6131" i="1"/>
  <c r="J6131" i="1"/>
  <c r="H965" i="1"/>
  <c r="J965" i="1"/>
  <c r="H6141" i="1"/>
  <c r="J6141" i="1"/>
  <c r="H3838" i="1"/>
  <c r="J3838" i="1"/>
  <c r="H3318" i="1"/>
  <c r="J3318" i="1"/>
  <c r="H6581" i="1"/>
  <c r="J6581" i="1"/>
  <c r="I6440" i="1"/>
  <c r="G6440" i="1"/>
  <c r="I5246" i="1"/>
  <c r="G5246" i="1"/>
  <c r="J264" i="1"/>
  <c r="H264" i="1"/>
  <c r="I1684" i="1"/>
  <c r="G1684" i="1"/>
  <c r="I6075" i="1"/>
  <c r="G6075" i="1"/>
  <c r="I3386" i="1"/>
  <c r="G3386" i="1"/>
  <c r="I3636" i="1"/>
  <c r="G3636" i="1"/>
  <c r="I5057" i="1"/>
  <c r="G5057" i="1"/>
  <c r="I3885" i="1"/>
  <c r="G3885" i="1"/>
  <c r="H3945" i="1"/>
  <c r="J3945" i="1"/>
  <c r="I746" i="1"/>
  <c r="G746" i="1"/>
  <c r="I1563" i="1"/>
  <c r="G1563" i="1"/>
  <c r="I6593" i="1"/>
  <c r="G6593" i="1"/>
  <c r="I2293" i="1"/>
  <c r="G2293" i="1"/>
  <c r="I1737" i="1"/>
  <c r="G1737" i="1"/>
  <c r="I4368" i="1"/>
  <c r="G4368" i="1"/>
  <c r="I4476" i="1"/>
  <c r="G4476" i="1"/>
  <c r="I1664" i="1"/>
  <c r="G1664" i="1"/>
  <c r="I3012" i="1"/>
  <c r="G3012" i="1"/>
  <c r="I6450" i="1"/>
  <c r="G6450" i="1"/>
  <c r="I2398" i="1"/>
  <c r="G2398" i="1"/>
  <c r="I5583" i="1"/>
  <c r="G5583" i="1"/>
  <c r="I4814" i="1"/>
  <c r="G4814" i="1"/>
  <c r="I1651" i="1"/>
  <c r="G1651" i="1"/>
  <c r="I4126" i="1"/>
  <c r="G4126" i="1"/>
  <c r="I876" i="1"/>
  <c r="G876" i="1"/>
  <c r="I2856" i="1"/>
  <c r="G2856" i="1"/>
  <c r="I5312" i="1"/>
  <c r="G5312" i="1"/>
  <c r="I6066" i="1"/>
  <c r="G6066" i="1"/>
  <c r="I3441" i="1"/>
  <c r="G3441" i="1"/>
  <c r="I5025" i="1"/>
  <c r="G5025" i="1"/>
  <c r="I1803" i="1"/>
  <c r="G1803" i="1"/>
  <c r="I5766" i="1"/>
  <c r="G5766" i="1"/>
  <c r="I5234" i="1"/>
  <c r="G5234" i="1"/>
  <c r="I487" i="1"/>
  <c r="G487" i="1"/>
  <c r="I82" i="1"/>
  <c r="G82" i="1"/>
  <c r="I5382" i="1"/>
  <c r="G5382" i="1"/>
  <c r="I2347" i="1"/>
  <c r="G2347" i="1"/>
  <c r="I2374" i="1"/>
  <c r="G2374" i="1"/>
  <c r="I2428" i="1"/>
  <c r="G2428" i="1"/>
  <c r="I2793" i="1"/>
  <c r="G2793" i="1"/>
  <c r="I5600" i="1"/>
  <c r="G5600" i="1"/>
  <c r="I73" i="1"/>
  <c r="G73" i="1"/>
  <c r="I4263" i="1"/>
  <c r="G4263" i="1"/>
  <c r="I6456" i="1"/>
  <c r="G6456" i="1"/>
  <c r="H5660" i="1"/>
  <c r="J5660" i="1"/>
  <c r="I1201" i="1"/>
  <c r="G1201" i="1"/>
  <c r="I110" i="1"/>
  <c r="G110" i="1"/>
  <c r="I767" i="1"/>
  <c r="G767" i="1"/>
  <c r="H1528" i="1"/>
  <c r="J1528" i="1"/>
  <c r="I1229" i="1"/>
  <c r="G1229" i="1"/>
  <c r="I3095" i="1"/>
  <c r="G3095" i="1"/>
  <c r="I4386" i="1"/>
  <c r="G4386" i="1"/>
  <c r="I2657" i="1"/>
  <c r="G2657" i="1"/>
  <c r="I3065" i="1"/>
  <c r="G3065" i="1"/>
  <c r="I798" i="1"/>
  <c r="G798" i="1"/>
  <c r="I2026" i="1"/>
  <c r="G2026" i="1"/>
  <c r="J1097" i="1"/>
  <c r="H1097" i="1"/>
  <c r="I958" i="1"/>
  <c r="G958" i="1"/>
  <c r="I2326" i="1"/>
  <c r="G2326" i="1"/>
  <c r="J5442" i="1"/>
  <c r="H5442" i="1"/>
  <c r="I4020" i="1"/>
  <c r="G4020" i="1"/>
  <c r="H1887" i="1"/>
  <c r="J1887" i="1"/>
  <c r="I6462" i="1"/>
  <c r="G6462" i="1"/>
  <c r="I6053" i="1"/>
  <c r="G6053" i="1"/>
  <c r="H4439" i="1"/>
  <c r="J4439" i="1"/>
  <c r="H4821" i="1"/>
  <c r="J4821" i="1"/>
  <c r="I306" i="1"/>
  <c r="G306" i="1"/>
  <c r="I239" i="1"/>
  <c r="G239" i="1"/>
  <c r="I4978" i="1"/>
  <c r="G4978" i="1"/>
  <c r="I6199" i="1"/>
  <c r="G6199" i="1"/>
  <c r="I6507" i="1"/>
  <c r="G6507" i="1"/>
  <c r="H1328" i="1"/>
  <c r="J1328" i="1"/>
  <c r="I5228" i="1"/>
  <c r="G5228" i="1"/>
  <c r="I518" i="1"/>
  <c r="G518" i="1"/>
  <c r="J890" i="1"/>
  <c r="H890" i="1"/>
  <c r="I6609" i="1"/>
  <c r="G6609" i="1"/>
  <c r="I629" i="1"/>
  <c r="G629" i="1"/>
  <c r="I2506" i="1"/>
  <c r="G2506" i="1"/>
  <c r="I709" i="1"/>
  <c r="G709" i="1"/>
  <c r="I1013" i="1"/>
  <c r="G1013" i="1"/>
  <c r="I1203" i="1"/>
  <c r="G1203" i="1"/>
  <c r="H5336" i="1"/>
  <c r="J5336" i="1"/>
  <c r="I6267" i="1"/>
  <c r="G6267" i="1"/>
  <c r="I2967" i="1"/>
  <c r="G2967" i="1"/>
  <c r="I2410" i="1"/>
  <c r="G2410" i="1"/>
  <c r="I1258" i="1"/>
  <c r="G1258" i="1"/>
  <c r="J4912" i="1"/>
  <c r="H4912" i="1"/>
  <c r="I4988" i="1"/>
  <c r="G4988" i="1"/>
  <c r="I5274" i="1"/>
  <c r="G5274" i="1"/>
  <c r="H6414" i="1"/>
  <c r="J6414" i="1"/>
  <c r="I469" i="1"/>
  <c r="G469" i="1"/>
  <c r="I4438" i="1"/>
  <c r="G4438" i="1"/>
  <c r="H6097" i="1"/>
  <c r="J6097" i="1"/>
  <c r="H1223" i="1"/>
  <c r="J1223" i="1"/>
  <c r="H3382" i="1"/>
  <c r="J3382" i="1"/>
  <c r="I1729" i="1"/>
  <c r="G1729" i="1"/>
  <c r="I2550" i="1"/>
  <c r="G2550" i="1"/>
  <c r="I193" i="1"/>
  <c r="G193" i="1"/>
  <c r="I2956" i="1"/>
  <c r="G2956" i="1"/>
  <c r="I5963" i="1"/>
  <c r="G5963" i="1"/>
  <c r="I667" i="1"/>
  <c r="G667" i="1"/>
  <c r="I5911" i="1"/>
  <c r="G5911" i="1"/>
  <c r="H828" i="1"/>
  <c r="J828" i="1"/>
  <c r="I568" i="1"/>
  <c r="G568" i="1"/>
  <c r="H2136" i="1"/>
  <c r="J2136" i="1"/>
  <c r="H4922" i="1"/>
  <c r="J4922" i="1"/>
  <c r="H5774" i="1"/>
  <c r="J5774" i="1"/>
  <c r="I2526" i="1"/>
  <c r="G2526" i="1"/>
  <c r="I3841" i="1"/>
  <c r="G3841" i="1"/>
  <c r="I3840" i="1"/>
  <c r="G3840" i="1"/>
  <c r="I3981" i="1"/>
  <c r="G3981" i="1"/>
  <c r="I3963" i="1"/>
  <c r="G3963" i="1"/>
  <c r="I3475" i="1"/>
  <c r="G3475" i="1"/>
  <c r="I6275" i="1"/>
  <c r="G6275" i="1"/>
  <c r="I191" i="1"/>
  <c r="G191" i="1"/>
  <c r="I5825" i="1"/>
  <c r="G5825" i="1"/>
  <c r="I1853" i="1"/>
  <c r="G1853" i="1"/>
  <c r="I3448" i="1"/>
  <c r="G3448" i="1"/>
  <c r="I6676" i="1"/>
  <c r="G6676" i="1"/>
  <c r="I594" i="1"/>
  <c r="G594" i="1"/>
  <c r="I3631" i="1"/>
  <c r="G3631" i="1"/>
  <c r="I4123" i="1"/>
  <c r="G4123" i="1"/>
  <c r="I3934" i="1"/>
  <c r="G3934" i="1"/>
  <c r="I5908" i="1"/>
  <c r="G5908" i="1"/>
  <c r="I495" i="1"/>
  <c r="G495" i="1"/>
  <c r="I6168" i="1"/>
  <c r="G6168" i="1"/>
  <c r="I835" i="1"/>
  <c r="G835" i="1"/>
  <c r="I4577" i="1"/>
  <c r="G4577" i="1"/>
  <c r="I6629" i="1"/>
  <c r="G6629" i="1"/>
  <c r="I2818" i="1"/>
  <c r="G2818" i="1"/>
  <c r="I4572" i="1"/>
  <c r="G4572" i="1"/>
  <c r="I684" i="1"/>
  <c r="G684" i="1"/>
  <c r="I2371" i="1"/>
  <c r="G2371" i="1"/>
  <c r="I5496" i="1"/>
  <c r="G5496" i="1"/>
  <c r="I1506" i="1"/>
  <c r="G1506" i="1"/>
  <c r="I2277" i="1"/>
  <c r="G2277" i="1"/>
  <c r="I2209" i="1"/>
  <c r="G2209" i="1"/>
  <c r="I3659" i="1"/>
  <c r="G3659" i="1"/>
  <c r="I1923" i="1"/>
  <c r="G1923" i="1"/>
  <c r="I4697" i="1"/>
  <c r="G4697" i="1"/>
  <c r="I1471" i="1"/>
  <c r="G1471" i="1"/>
  <c r="I6715" i="1"/>
  <c r="G6715" i="1"/>
  <c r="I3545" i="1"/>
  <c r="G3545" i="1"/>
  <c r="I891" i="1"/>
  <c r="G891" i="1"/>
  <c r="I6260" i="1"/>
  <c r="G6260" i="1"/>
  <c r="I3793" i="1"/>
  <c r="G3793" i="1"/>
  <c r="I5090" i="1"/>
  <c r="G5090" i="1"/>
  <c r="H947" i="1"/>
  <c r="J947" i="1"/>
  <c r="I4363" i="1"/>
  <c r="G4363" i="1"/>
  <c r="J2602" i="1"/>
  <c r="H2602" i="1"/>
  <c r="I4871" i="1"/>
  <c r="G4871" i="1"/>
  <c r="I3" i="1"/>
  <c r="G3" i="1"/>
  <c r="I2319" i="1"/>
  <c r="G2319" i="1"/>
  <c r="I5603" i="1"/>
  <c r="G5603" i="1"/>
  <c r="I223" i="1"/>
  <c r="G223" i="1"/>
  <c r="I6157" i="1"/>
  <c r="G6157" i="1"/>
  <c r="I2645" i="1"/>
  <c r="G2645" i="1"/>
  <c r="I3787" i="1"/>
  <c r="G3787" i="1"/>
  <c r="I4122" i="1"/>
  <c r="G4122" i="1"/>
  <c r="I3244" i="1"/>
  <c r="G3244" i="1"/>
  <c r="I4337" i="1"/>
  <c r="G4337" i="1"/>
  <c r="I466" i="1"/>
  <c r="G466" i="1"/>
  <c r="I3209" i="1"/>
  <c r="G3209" i="1"/>
  <c r="I2061" i="1"/>
  <c r="G2061" i="1"/>
  <c r="I539" i="1"/>
  <c r="G539" i="1"/>
  <c r="I4025" i="1"/>
  <c r="G4025" i="1"/>
  <c r="I5243" i="1"/>
  <c r="G5243" i="1"/>
  <c r="I48" i="1"/>
  <c r="G48" i="1"/>
  <c r="I1384" i="1"/>
  <c r="G1384" i="1"/>
  <c r="H5816" i="1"/>
  <c r="J5816" i="1"/>
  <c r="I5257" i="1"/>
  <c r="G5257" i="1"/>
  <c r="I4357" i="1"/>
  <c r="G4357" i="1"/>
  <c r="I54" i="1"/>
  <c r="G54" i="1"/>
  <c r="I5493" i="1"/>
  <c r="G5493" i="1"/>
  <c r="I4630" i="1"/>
  <c r="G4630" i="1"/>
  <c r="I5431" i="1"/>
  <c r="G5431" i="1"/>
  <c r="I989" i="1"/>
  <c r="G989" i="1"/>
  <c r="I5457" i="1"/>
  <c r="G5457" i="1"/>
  <c r="I3005" i="1"/>
  <c r="G3005" i="1"/>
  <c r="H6634" i="1"/>
  <c r="J6634" i="1"/>
  <c r="I3092" i="1"/>
  <c r="G3092" i="1"/>
  <c r="I3297" i="1"/>
  <c r="G3297" i="1"/>
  <c r="I4305" i="1"/>
  <c r="G4305" i="1"/>
  <c r="I2993" i="1"/>
  <c r="G2993" i="1"/>
  <c r="I2129" i="1"/>
  <c r="G2129" i="1"/>
  <c r="I2038" i="1"/>
  <c r="G2038" i="1"/>
  <c r="I1115" i="1"/>
  <c r="G1115" i="1"/>
  <c r="I5082" i="1"/>
  <c r="G5082" i="1"/>
  <c r="I559" i="1"/>
  <c r="G559" i="1"/>
  <c r="I2681" i="1"/>
  <c r="G2681" i="1"/>
  <c r="I5289" i="1"/>
  <c r="G5289" i="1"/>
  <c r="H5644" i="1"/>
  <c r="J5644" i="1"/>
  <c r="I3508" i="1"/>
  <c r="G3508" i="1"/>
  <c r="I502" i="1"/>
  <c r="G502" i="1"/>
  <c r="I4179" i="1"/>
  <c r="G4179" i="1"/>
  <c r="I1048" i="1"/>
  <c r="G1048" i="1"/>
  <c r="I6558" i="1"/>
  <c r="G6558" i="1"/>
  <c r="H6684" i="1"/>
  <c r="J6684" i="1"/>
  <c r="G5644" i="1"/>
  <c r="I5644" i="1"/>
  <c r="H3508" i="1"/>
  <c r="J3508" i="1"/>
  <c r="H502" i="1"/>
  <c r="J502" i="1"/>
  <c r="H3386" i="1"/>
  <c r="J3386" i="1"/>
  <c r="J4179" i="1"/>
  <c r="H4179" i="1"/>
  <c r="H1048" i="1"/>
  <c r="J1048" i="1"/>
  <c r="J6558" i="1"/>
  <c r="H6558" i="1"/>
  <c r="I6684" i="1"/>
  <c r="G6684" i="1"/>
  <c r="H3636" i="1"/>
  <c r="J3636" i="1"/>
  <c r="H5057" i="1"/>
  <c r="J5057" i="1"/>
  <c r="H3885" i="1"/>
  <c r="J3885" i="1"/>
  <c r="I3945" i="1"/>
  <c r="G3945" i="1"/>
  <c r="H746" i="1"/>
  <c r="J746" i="1"/>
  <c r="H1563" i="1"/>
  <c r="J1563" i="1"/>
  <c r="H6593" i="1"/>
  <c r="J6593" i="1"/>
  <c r="H2293" i="1"/>
  <c r="J2293" i="1"/>
  <c r="H1737" i="1"/>
  <c r="J1737" i="1"/>
  <c r="H4368" i="1"/>
  <c r="J4368" i="1"/>
  <c r="H4476" i="1"/>
  <c r="J4476" i="1"/>
  <c r="H1664" i="1"/>
  <c r="J1664" i="1"/>
  <c r="H3012" i="1"/>
  <c r="J3012" i="1"/>
  <c r="H6450" i="1"/>
  <c r="J6450" i="1"/>
  <c r="H2398" i="1"/>
  <c r="J2398" i="1"/>
  <c r="H5583" i="1"/>
  <c r="J5583" i="1"/>
  <c r="H4814" i="1"/>
  <c r="J4814" i="1"/>
  <c r="H1651" i="1"/>
  <c r="J1651" i="1"/>
  <c r="H4126" i="1"/>
  <c r="J4126" i="1"/>
  <c r="H876" i="1"/>
  <c r="J876" i="1"/>
  <c r="H2856" i="1"/>
  <c r="J2856" i="1"/>
  <c r="H5312" i="1"/>
  <c r="J5312" i="1"/>
  <c r="H6066" i="1"/>
  <c r="J6066" i="1"/>
  <c r="H3441" i="1"/>
  <c r="J3441" i="1"/>
  <c r="J5025" i="1"/>
  <c r="H5025" i="1"/>
  <c r="H1803" i="1"/>
  <c r="J1803" i="1"/>
  <c r="H5766" i="1"/>
  <c r="J5766" i="1"/>
  <c r="H5234" i="1"/>
  <c r="J5234" i="1"/>
  <c r="H487" i="1"/>
  <c r="J487" i="1"/>
  <c r="H82" i="1"/>
  <c r="J82" i="1"/>
  <c r="H5382" i="1"/>
  <c r="J5382" i="1"/>
  <c r="H2347" i="1"/>
  <c r="J2347" i="1"/>
  <c r="H2374" i="1"/>
  <c r="J2374" i="1"/>
  <c r="H2428" i="1"/>
  <c r="J2428" i="1"/>
  <c r="H2793" i="1"/>
  <c r="J2793" i="1"/>
  <c r="H5600" i="1"/>
  <c r="J5600" i="1"/>
  <c r="J73" i="1"/>
  <c r="H73" i="1"/>
  <c r="H4263" i="1"/>
  <c r="J4263" i="1"/>
  <c r="H6456" i="1"/>
  <c r="J6456" i="1"/>
  <c r="I5660" i="1"/>
  <c r="G5660" i="1"/>
  <c r="H1201" i="1"/>
  <c r="J1201" i="1"/>
  <c r="H110" i="1"/>
  <c r="J110" i="1"/>
  <c r="H767" i="1"/>
  <c r="J767" i="1"/>
  <c r="I1528" i="1"/>
  <c r="G1528" i="1"/>
  <c r="H1229" i="1"/>
  <c r="J1229" i="1"/>
  <c r="H3095" i="1"/>
  <c r="J3095" i="1"/>
  <c r="H4386" i="1"/>
  <c r="J4386" i="1"/>
  <c r="H2657" i="1"/>
  <c r="J2657" i="1"/>
  <c r="H3065" i="1"/>
  <c r="J3065" i="1"/>
  <c r="J798" i="1"/>
  <c r="H798" i="1"/>
  <c r="H2026" i="1"/>
  <c r="J2026" i="1"/>
  <c r="I1097" i="1"/>
  <c r="G1097" i="1"/>
  <c r="J958" i="1"/>
  <c r="H958" i="1"/>
  <c r="H2326" i="1"/>
  <c r="J2326" i="1"/>
  <c r="I5442" i="1"/>
  <c r="G5442" i="1"/>
  <c r="H4020" i="1"/>
  <c r="J4020" i="1"/>
  <c r="I1887" i="1"/>
  <c r="G1887" i="1"/>
  <c r="H6462" i="1"/>
  <c r="J6462" i="1"/>
  <c r="H6053" i="1"/>
  <c r="J6053" i="1"/>
  <c r="I4439" i="1"/>
  <c r="G4439" i="1"/>
  <c r="I4821" i="1"/>
  <c r="G4821" i="1"/>
  <c r="H306" i="1"/>
  <c r="J306" i="1"/>
  <c r="H239" i="1"/>
  <c r="J239" i="1"/>
  <c r="H4978" i="1"/>
  <c r="J4978" i="1"/>
  <c r="H6199" i="1"/>
  <c r="J6199" i="1"/>
  <c r="H6507" i="1"/>
  <c r="J6507" i="1"/>
  <c r="I1328" i="1"/>
  <c r="G1328" i="1"/>
  <c r="H5228" i="1"/>
  <c r="J5228" i="1"/>
  <c r="H518" i="1"/>
  <c r="J518" i="1"/>
  <c r="I890" i="1"/>
  <c r="G890" i="1"/>
  <c r="J6609" i="1"/>
  <c r="H6609" i="1"/>
  <c r="H629" i="1"/>
  <c r="J629" i="1"/>
  <c r="H2506" i="1"/>
  <c r="J2506" i="1"/>
  <c r="J709" i="1"/>
  <c r="H709" i="1"/>
  <c r="H1013" i="1"/>
  <c r="J1013" i="1"/>
  <c r="J1203" i="1"/>
  <c r="H1203" i="1"/>
  <c r="I5336" i="1"/>
  <c r="G5336" i="1"/>
  <c r="H6267" i="1"/>
  <c r="J6267" i="1"/>
  <c r="H2967" i="1"/>
  <c r="J2967" i="1"/>
  <c r="H2410" i="1"/>
  <c r="J2410" i="1"/>
  <c r="H1258" i="1"/>
  <c r="J1258" i="1"/>
  <c r="I4912" i="1"/>
  <c r="G4912" i="1"/>
  <c r="H4988" i="1"/>
  <c r="J4988" i="1"/>
  <c r="H5274" i="1"/>
  <c r="J5274" i="1"/>
  <c r="I6414" i="1"/>
  <c r="G6414" i="1"/>
  <c r="H469" i="1"/>
  <c r="J469" i="1"/>
  <c r="H4438" i="1"/>
  <c r="J4438" i="1"/>
  <c r="I6097" i="1"/>
  <c r="G6097" i="1"/>
  <c r="I1223" i="1"/>
  <c r="G1223" i="1"/>
  <c r="I3382" i="1"/>
  <c r="G3382" i="1"/>
  <c r="H1729" i="1"/>
  <c r="J1729" i="1"/>
  <c r="H2550" i="1"/>
  <c r="J2550" i="1"/>
  <c r="H193" i="1"/>
  <c r="J193" i="1"/>
  <c r="H2956" i="1"/>
  <c r="J2956" i="1"/>
  <c r="H5963" i="1"/>
  <c r="J5963" i="1"/>
  <c r="H667" i="1"/>
  <c r="J667" i="1"/>
  <c r="H5911" i="1"/>
  <c r="J5911" i="1"/>
  <c r="I828" i="1"/>
  <c r="G828" i="1"/>
  <c r="H568" i="1"/>
  <c r="J568" i="1"/>
  <c r="I2136" i="1"/>
  <c r="G2136" i="1"/>
  <c r="I4922" i="1"/>
  <c r="G4922" i="1"/>
  <c r="I5774" i="1"/>
  <c r="G5774" i="1"/>
  <c r="H2526" i="1"/>
  <c r="J2526" i="1"/>
  <c r="H3841" i="1"/>
  <c r="J3841" i="1"/>
  <c r="H3840" i="1"/>
  <c r="J3840" i="1"/>
  <c r="H3981" i="1"/>
  <c r="J3981" i="1"/>
  <c r="H3963" i="1"/>
  <c r="J3963" i="1"/>
  <c r="H3475" i="1"/>
  <c r="J3475" i="1"/>
  <c r="H6275" i="1"/>
  <c r="J6275" i="1"/>
  <c r="J191" i="1"/>
  <c r="H191" i="1"/>
  <c r="H5825" i="1"/>
  <c r="J5825" i="1"/>
  <c r="H1853" i="1"/>
  <c r="J1853" i="1"/>
  <c r="H3448" i="1"/>
  <c r="J3448" i="1"/>
  <c r="H6676" i="1"/>
  <c r="J6676" i="1"/>
  <c r="H594" i="1"/>
  <c r="J594" i="1"/>
  <c r="H3631" i="1"/>
  <c r="J3631" i="1"/>
  <c r="H4123" i="1"/>
  <c r="J4123" i="1"/>
  <c r="H3934" i="1"/>
  <c r="J3934" i="1"/>
  <c r="H5908" i="1"/>
  <c r="J5908" i="1"/>
  <c r="H495" i="1"/>
  <c r="J495" i="1"/>
  <c r="H6168" i="1"/>
  <c r="J6168" i="1"/>
  <c r="H835" i="1"/>
  <c r="J835" i="1"/>
  <c r="H4577" i="1"/>
  <c r="J4577" i="1"/>
  <c r="H6629" i="1"/>
  <c r="J6629" i="1"/>
  <c r="J2818" i="1"/>
  <c r="H2818" i="1"/>
  <c r="J4572" i="1"/>
  <c r="H4572" i="1"/>
  <c r="H684" i="1"/>
  <c r="J684" i="1"/>
  <c r="H2371" i="1"/>
  <c r="J2371" i="1"/>
  <c r="H5496" i="1"/>
  <c r="J5496" i="1"/>
  <c r="H1506" i="1"/>
  <c r="J1506" i="1"/>
  <c r="J2277" i="1"/>
  <c r="H2277" i="1"/>
  <c r="H2209" i="1"/>
  <c r="J2209" i="1"/>
  <c r="H3659" i="1"/>
  <c r="J3659" i="1"/>
  <c r="H1923" i="1"/>
  <c r="J1923" i="1"/>
  <c r="J4697" i="1"/>
  <c r="H4697" i="1"/>
  <c r="H1471" i="1"/>
  <c r="J1471" i="1"/>
  <c r="H6715" i="1"/>
  <c r="J6715" i="1"/>
  <c r="H3545" i="1"/>
  <c r="J3545" i="1"/>
  <c r="H891" i="1"/>
  <c r="J891" i="1"/>
  <c r="H6260" i="1"/>
  <c r="J6260" i="1"/>
  <c r="J3793" i="1"/>
  <c r="H3793" i="1"/>
  <c r="H5090" i="1"/>
  <c r="J5090" i="1"/>
  <c r="I947" i="1"/>
  <c r="G947" i="1"/>
  <c r="H4363" i="1"/>
  <c r="J4363" i="1"/>
  <c r="I2602" i="1"/>
  <c r="G2602" i="1"/>
  <c r="H4871" i="1"/>
  <c r="J4871" i="1"/>
  <c r="J3" i="1"/>
  <c r="H3" i="1"/>
  <c r="H2319" i="1"/>
  <c r="J2319" i="1"/>
  <c r="H5603" i="1"/>
  <c r="J5603" i="1"/>
  <c r="H223" i="1"/>
  <c r="J223" i="1"/>
  <c r="J6157" i="1"/>
  <c r="H6157" i="1"/>
  <c r="H2645" i="1"/>
  <c r="J2645" i="1"/>
  <c r="H3787" i="1"/>
  <c r="J3787" i="1"/>
  <c r="H4122" i="1"/>
  <c r="J4122" i="1"/>
  <c r="H3244" i="1"/>
  <c r="J3244" i="1"/>
  <c r="H4337" i="1"/>
  <c r="J4337" i="1"/>
  <c r="H466" i="1"/>
  <c r="J466" i="1"/>
  <c r="H3209" i="1"/>
  <c r="J3209" i="1"/>
  <c r="H2061" i="1"/>
  <c r="J2061" i="1"/>
  <c r="H539" i="1"/>
  <c r="J539" i="1"/>
  <c r="H4025" i="1"/>
  <c r="J4025" i="1"/>
  <c r="H5243" i="1"/>
  <c r="J5243" i="1"/>
  <c r="H48" i="1"/>
  <c r="J48" i="1"/>
  <c r="H1384" i="1"/>
  <c r="J1384" i="1"/>
  <c r="I5816" i="1"/>
  <c r="G5816" i="1"/>
  <c r="H5257" i="1"/>
  <c r="J5257" i="1"/>
  <c r="J4357" i="1"/>
  <c r="H4357" i="1"/>
  <c r="J54" i="1"/>
  <c r="H54" i="1"/>
  <c r="J5493" i="1"/>
  <c r="H5493" i="1"/>
  <c r="H4630" i="1"/>
  <c r="J4630" i="1"/>
  <c r="H5431" i="1"/>
  <c r="J5431" i="1"/>
  <c r="H989" i="1"/>
  <c r="J989" i="1"/>
  <c r="J5457" i="1"/>
  <c r="H5457" i="1"/>
  <c r="H3005" i="1"/>
  <c r="J3005" i="1"/>
  <c r="I6634" i="1"/>
  <c r="G6634" i="1"/>
  <c r="H3092" i="1"/>
  <c r="J3092" i="1"/>
  <c r="H3297" i="1"/>
  <c r="J3297" i="1"/>
  <c r="H4305" i="1"/>
  <c r="J4305" i="1"/>
  <c r="J2993" i="1"/>
  <c r="H2993" i="1"/>
  <c r="J2129" i="1"/>
  <c r="H2129" i="1"/>
  <c r="H2038" i="1"/>
  <c r="J2038" i="1"/>
  <c r="I1327" i="1"/>
  <c r="G1327" i="1"/>
  <c r="H506" i="1"/>
  <c r="J506" i="1"/>
  <c r="I675" i="1"/>
  <c r="G675" i="1"/>
  <c r="I1956" i="1"/>
  <c r="G1956" i="1"/>
  <c r="I655" i="1"/>
  <c r="G655" i="1"/>
  <c r="I2070" i="1"/>
  <c r="G2070" i="1"/>
  <c r="I2193" i="1"/>
  <c r="G2193" i="1"/>
  <c r="I2519" i="1"/>
  <c r="G2519" i="1"/>
  <c r="H5724" i="1"/>
  <c r="J5724" i="1"/>
  <c r="I5936" i="1"/>
  <c r="G5936" i="1"/>
  <c r="I2688" i="1"/>
  <c r="G2688" i="1"/>
  <c r="H4924" i="1"/>
  <c r="J4924" i="1"/>
  <c r="I5187" i="1"/>
  <c r="G5187" i="1"/>
  <c r="I5409" i="1"/>
  <c r="G5409" i="1"/>
  <c r="I840" i="1"/>
  <c r="G840" i="1"/>
  <c r="I195" i="1"/>
  <c r="G195" i="1"/>
  <c r="I3018" i="1"/>
  <c r="G3018" i="1"/>
  <c r="I1838" i="1"/>
  <c r="G1838" i="1"/>
  <c r="I2302" i="1"/>
  <c r="G2302" i="1"/>
  <c r="I4846" i="1"/>
  <c r="G4846" i="1"/>
  <c r="I5356" i="1"/>
  <c r="G5356" i="1"/>
  <c r="I372" i="1"/>
  <c r="G372" i="1"/>
  <c r="I2971" i="1"/>
  <c r="G2971" i="1"/>
  <c r="H1696" i="1"/>
  <c r="J1696" i="1"/>
  <c r="I2370" i="1"/>
  <c r="G2370" i="1"/>
  <c r="I41" i="1"/>
  <c r="G41" i="1"/>
  <c r="I4087" i="1"/>
  <c r="G4087" i="1"/>
  <c r="I504" i="1"/>
  <c r="G504" i="1"/>
  <c r="I582" i="1"/>
  <c r="G582" i="1"/>
  <c r="I1547" i="1"/>
  <c r="G1547" i="1"/>
  <c r="H5637" i="1"/>
  <c r="J5637" i="1"/>
  <c r="I4082" i="1"/>
  <c r="G4082" i="1"/>
  <c r="J830" i="1"/>
  <c r="H830" i="1"/>
  <c r="H161" i="1"/>
  <c r="J161" i="1"/>
  <c r="H4917" i="1"/>
  <c r="J4917" i="1"/>
  <c r="I3093" i="1"/>
  <c r="G3093" i="1"/>
  <c r="H556" i="1"/>
  <c r="J556" i="1"/>
  <c r="I4689" i="1"/>
  <c r="G4689" i="1"/>
  <c r="I1536" i="1"/>
  <c r="G1536" i="1"/>
  <c r="I155" i="1"/>
  <c r="G155" i="1"/>
  <c r="I1909" i="1"/>
  <c r="G1909" i="1"/>
  <c r="J6364" i="1"/>
  <c r="H6364" i="1"/>
  <c r="I80" i="1"/>
  <c r="G80" i="1"/>
  <c r="I4758" i="1"/>
  <c r="G4758" i="1"/>
  <c r="I3811" i="1"/>
  <c r="G3811" i="1"/>
  <c r="I4869" i="1"/>
  <c r="G4869" i="1"/>
  <c r="I1099" i="1"/>
  <c r="G1099" i="1"/>
  <c r="I434" i="1"/>
  <c r="G434" i="1"/>
  <c r="I5352" i="1"/>
  <c r="G5352" i="1"/>
  <c r="H4256" i="1"/>
  <c r="J4256" i="1"/>
  <c r="H4285" i="1"/>
  <c r="J4285" i="1"/>
  <c r="I3675" i="1"/>
  <c r="G3675" i="1"/>
  <c r="I3507" i="1"/>
  <c r="G3507" i="1"/>
  <c r="H2717" i="1"/>
  <c r="J2717" i="1"/>
  <c r="I1208" i="1"/>
  <c r="G1208" i="1"/>
  <c r="I3957" i="1"/>
  <c r="G3957" i="1"/>
  <c r="I192" i="1"/>
  <c r="G192" i="1"/>
  <c r="I6560" i="1"/>
  <c r="G6560" i="1"/>
  <c r="I4001" i="1"/>
  <c r="G4001" i="1"/>
  <c r="I3073" i="1"/>
  <c r="G3073" i="1"/>
  <c r="I1529" i="1"/>
  <c r="G1529" i="1"/>
  <c r="I4069" i="1"/>
  <c r="G4069" i="1"/>
  <c r="I309" i="1"/>
  <c r="G309" i="1"/>
  <c r="I525" i="1"/>
  <c r="G525" i="1"/>
  <c r="I3456" i="1"/>
  <c r="G3456" i="1"/>
  <c r="H3117" i="1"/>
  <c r="J3117" i="1"/>
  <c r="I66" i="1"/>
  <c r="G66" i="1"/>
  <c r="I384" i="1"/>
  <c r="G384" i="1"/>
  <c r="I2144" i="1"/>
  <c r="G2144" i="1"/>
  <c r="I4856" i="1"/>
  <c r="G4856" i="1"/>
  <c r="I5731" i="1"/>
  <c r="G5731" i="1"/>
  <c r="I2339" i="1"/>
  <c r="G2339" i="1"/>
  <c r="I3349" i="1"/>
  <c r="G3349" i="1"/>
  <c r="I2083" i="1"/>
  <c r="G2083" i="1"/>
  <c r="J5075" i="1"/>
  <c r="H5075" i="1"/>
  <c r="I997" i="1"/>
  <c r="G997" i="1"/>
  <c r="I3601" i="1"/>
  <c r="G3601" i="1"/>
  <c r="I1835" i="1"/>
  <c r="G1835" i="1"/>
  <c r="I400" i="1"/>
  <c r="G400" i="1"/>
  <c r="H2762" i="1"/>
  <c r="J2762" i="1"/>
  <c r="I5166" i="1"/>
  <c r="G5166" i="1"/>
  <c r="I4391" i="1"/>
  <c r="G4391" i="1"/>
  <c r="H6037" i="1"/>
  <c r="J6037" i="1"/>
  <c r="I2236" i="1"/>
  <c r="G2236" i="1"/>
  <c r="I2946" i="1"/>
  <c r="G2946" i="1"/>
  <c r="H3735" i="1"/>
  <c r="J3735" i="1"/>
  <c r="H5934" i="1"/>
  <c r="J5934" i="1"/>
  <c r="I765" i="1"/>
  <c r="G765" i="1"/>
  <c r="I4140" i="1"/>
  <c r="G4140" i="1"/>
  <c r="I6388" i="1"/>
  <c r="G6388" i="1"/>
  <c r="I3303" i="1"/>
  <c r="G3303" i="1"/>
  <c r="I2768" i="1"/>
  <c r="G2768" i="1"/>
  <c r="I419" i="1"/>
  <c r="G419" i="1"/>
  <c r="I3452" i="1"/>
  <c r="G3452" i="1"/>
  <c r="H2426" i="1"/>
  <c r="J2426" i="1"/>
  <c r="I3692" i="1"/>
  <c r="G3692" i="1"/>
  <c r="I4346" i="1"/>
  <c r="G4346" i="1"/>
  <c r="H5369" i="1"/>
  <c r="J5369" i="1"/>
  <c r="I4604" i="1"/>
  <c r="G4604" i="1"/>
  <c r="I2983" i="1"/>
  <c r="G2983" i="1"/>
  <c r="I4250" i="1"/>
  <c r="G4250" i="1"/>
  <c r="I505" i="1"/>
  <c r="G505" i="1"/>
  <c r="I3060" i="1"/>
  <c r="G3060" i="1"/>
  <c r="I3708" i="1"/>
  <c r="G3708" i="1"/>
  <c r="I6362" i="1"/>
  <c r="G6362" i="1"/>
  <c r="I4074" i="1"/>
  <c r="G4074" i="1"/>
  <c r="I4186" i="1"/>
  <c r="G4186" i="1"/>
  <c r="I3980" i="1"/>
  <c r="G3980" i="1"/>
  <c r="H6162" i="1"/>
  <c r="J6162" i="1"/>
  <c r="I143" i="1"/>
  <c r="G143" i="1"/>
  <c r="I4542" i="1"/>
  <c r="G4542" i="1"/>
  <c r="I457" i="1"/>
  <c r="G457" i="1"/>
  <c r="I6519" i="1"/>
  <c r="G6519" i="1"/>
  <c r="I6413" i="1"/>
  <c r="G6413" i="1"/>
  <c r="I5344" i="1"/>
  <c r="G5344" i="1"/>
  <c r="I6373" i="1"/>
  <c r="G6373" i="1"/>
  <c r="I743" i="1"/>
  <c r="G743" i="1"/>
  <c r="I1585" i="1"/>
  <c r="G1585" i="1"/>
  <c r="H1004" i="1"/>
  <c r="J1004" i="1"/>
  <c r="I5150" i="1"/>
  <c r="G5150" i="1"/>
  <c r="I5624" i="1"/>
  <c r="G5624" i="1"/>
  <c r="I6120" i="1"/>
  <c r="G6120" i="1"/>
  <c r="I6385" i="1"/>
  <c r="G6385" i="1"/>
  <c r="I6730" i="1"/>
  <c r="G6730" i="1"/>
  <c r="I233" i="1"/>
  <c r="G233" i="1"/>
  <c r="J1710" i="1"/>
  <c r="H1710" i="1"/>
  <c r="I2018" i="1"/>
  <c r="G2018" i="1"/>
  <c r="I1955" i="1"/>
  <c r="G1955" i="1"/>
  <c r="I1230" i="1"/>
  <c r="G1230" i="1"/>
  <c r="I778" i="1"/>
  <c r="G778" i="1"/>
  <c r="I551" i="1"/>
  <c r="G551" i="1"/>
  <c r="I6446" i="1"/>
  <c r="G6446" i="1"/>
  <c r="I304" i="1"/>
  <c r="G304" i="1"/>
  <c r="I1107" i="1"/>
  <c r="G1107" i="1"/>
  <c r="I5468" i="1"/>
  <c r="G5468" i="1"/>
  <c r="I4605" i="1"/>
  <c r="G4605" i="1"/>
  <c r="I5886" i="1"/>
  <c r="G5886" i="1"/>
  <c r="I1197" i="1"/>
  <c r="G1197" i="1"/>
  <c r="I2890" i="1"/>
  <c r="G2890" i="1"/>
  <c r="I31" i="1"/>
  <c r="G31" i="1"/>
  <c r="I3599" i="1"/>
  <c r="G3599" i="1"/>
  <c r="H6660" i="1"/>
  <c r="J6660" i="1"/>
  <c r="I5053" i="1"/>
  <c r="G5053" i="1"/>
  <c r="I1394" i="1"/>
  <c r="G1394" i="1"/>
  <c r="I6491" i="1"/>
  <c r="G6491" i="1"/>
  <c r="I3063" i="1"/>
  <c r="G3063" i="1"/>
  <c r="J601" i="1"/>
  <c r="H601" i="1"/>
  <c r="I3333" i="1"/>
  <c r="G3333" i="1"/>
  <c r="I2483" i="1"/>
  <c r="G2483" i="1"/>
  <c r="I27" i="1"/>
  <c r="G27" i="1"/>
  <c r="I4624" i="1"/>
  <c r="G4624" i="1"/>
  <c r="I3454" i="1"/>
  <c r="G3454" i="1"/>
  <c r="I2888" i="1"/>
  <c r="G2888" i="1"/>
  <c r="I1480" i="1"/>
  <c r="G1480" i="1"/>
  <c r="H1706" i="1"/>
  <c r="J1706" i="1"/>
  <c r="I1961" i="1"/>
  <c r="G1961" i="1"/>
  <c r="I1027" i="1"/>
  <c r="G1027" i="1"/>
  <c r="I5291" i="1"/>
  <c r="G5291" i="1"/>
  <c r="I1785" i="1"/>
  <c r="G1785" i="1"/>
  <c r="I5306" i="1"/>
  <c r="G5306" i="1"/>
  <c r="I4622" i="1"/>
  <c r="G4622" i="1"/>
  <c r="I2363" i="1"/>
  <c r="G2363" i="1"/>
  <c r="H4454" i="1"/>
  <c r="J4454" i="1"/>
  <c r="I747" i="1"/>
  <c r="G747" i="1"/>
  <c r="I4044" i="1"/>
  <c r="G4044" i="1"/>
  <c r="I2579" i="1"/>
  <c r="G2579" i="1"/>
  <c r="H4944" i="1"/>
  <c r="J4944" i="1"/>
  <c r="I3516" i="1"/>
  <c r="G3516" i="1"/>
  <c r="I5501" i="1"/>
  <c r="G5501" i="1"/>
  <c r="I5278" i="1"/>
  <c r="G5278" i="1"/>
  <c r="I3913" i="1"/>
  <c r="G3913" i="1"/>
  <c r="I5334" i="1"/>
  <c r="G5334" i="1"/>
  <c r="I5258" i="1"/>
  <c r="G5258" i="1"/>
  <c r="I5436" i="1"/>
  <c r="G5436" i="1"/>
  <c r="H1446" i="1"/>
  <c r="J1446" i="1"/>
  <c r="I6589" i="1"/>
  <c r="G6589" i="1"/>
  <c r="I6309" i="1"/>
  <c r="G6309" i="1"/>
  <c r="H2519" i="1"/>
  <c r="J2519" i="1"/>
  <c r="H5936" i="1"/>
  <c r="J5936" i="1"/>
  <c r="I4924" i="1"/>
  <c r="G4924" i="1"/>
  <c r="H5409" i="1"/>
  <c r="J5409" i="1"/>
  <c r="H3018" i="1"/>
  <c r="J3018" i="1"/>
  <c r="H1838" i="1"/>
  <c r="J1838" i="1"/>
  <c r="J2302" i="1"/>
  <c r="H2302" i="1"/>
  <c r="H4846" i="1"/>
  <c r="J4846" i="1"/>
  <c r="H5356" i="1"/>
  <c r="J5356" i="1"/>
  <c r="J372" i="1"/>
  <c r="H372" i="1"/>
  <c r="H2971" i="1"/>
  <c r="J2971" i="1"/>
  <c r="I1696" i="1"/>
  <c r="G1696" i="1"/>
  <c r="H2370" i="1"/>
  <c r="J2370" i="1"/>
  <c r="J41" i="1"/>
  <c r="H41" i="1"/>
  <c r="H4087" i="1"/>
  <c r="J4087" i="1"/>
  <c r="H504" i="1"/>
  <c r="J504" i="1"/>
  <c r="H582" i="1"/>
  <c r="J582" i="1"/>
  <c r="H1547" i="1"/>
  <c r="J1547" i="1"/>
  <c r="I5637" i="1"/>
  <c r="G5637" i="1"/>
  <c r="H4082" i="1"/>
  <c r="J4082" i="1"/>
  <c r="I830" i="1"/>
  <c r="G830" i="1"/>
  <c r="I161" i="1"/>
  <c r="G161" i="1"/>
  <c r="I4917" i="1"/>
  <c r="G4917" i="1"/>
  <c r="H3093" i="1"/>
  <c r="J3093" i="1"/>
  <c r="I556" i="1"/>
  <c r="G556" i="1"/>
  <c r="H4689" i="1"/>
  <c r="J4689" i="1"/>
  <c r="J1536" i="1"/>
  <c r="H1536" i="1"/>
  <c r="H155" i="1"/>
  <c r="J155" i="1"/>
  <c r="H1909" i="1"/>
  <c r="J1909" i="1"/>
  <c r="I6364" i="1"/>
  <c r="G6364" i="1"/>
  <c r="H80" i="1"/>
  <c r="J80" i="1"/>
  <c r="H4758" i="1"/>
  <c r="J4758" i="1"/>
  <c r="H3811" i="1"/>
  <c r="J3811" i="1"/>
  <c r="J4869" i="1"/>
  <c r="H4869" i="1"/>
  <c r="H1099" i="1"/>
  <c r="J1099" i="1"/>
  <c r="H434" i="1"/>
  <c r="J434" i="1"/>
  <c r="H5352" i="1"/>
  <c r="J5352" i="1"/>
  <c r="I4256" i="1"/>
  <c r="G4256" i="1"/>
  <c r="I4285" i="1"/>
  <c r="G4285" i="1"/>
  <c r="H3675" i="1"/>
  <c r="J3675" i="1"/>
  <c r="J3507" i="1"/>
  <c r="H3507" i="1"/>
  <c r="I2717" i="1"/>
  <c r="G2717" i="1"/>
  <c r="H1208" i="1"/>
  <c r="J1208" i="1"/>
  <c r="H3957" i="1"/>
  <c r="J3957" i="1"/>
  <c r="J192" i="1"/>
  <c r="H192" i="1"/>
  <c r="J6560" i="1"/>
  <c r="H6560" i="1"/>
  <c r="H4001" i="1"/>
  <c r="J4001" i="1"/>
  <c r="H3073" i="1"/>
  <c r="J3073" i="1"/>
  <c r="H1529" i="1"/>
  <c r="J1529" i="1"/>
  <c r="H4069" i="1"/>
  <c r="J4069" i="1"/>
  <c r="H309" i="1"/>
  <c r="J309" i="1"/>
  <c r="H525" i="1"/>
  <c r="J525" i="1"/>
  <c r="H3456" i="1"/>
  <c r="J3456" i="1"/>
  <c r="I3117" i="1"/>
  <c r="G3117" i="1"/>
  <c r="H66" i="1"/>
  <c r="J66" i="1"/>
  <c r="H384" i="1"/>
  <c r="J384" i="1"/>
  <c r="H2144" i="1"/>
  <c r="J2144" i="1"/>
  <c r="H4856" i="1"/>
  <c r="J4856" i="1"/>
  <c r="H5731" i="1"/>
  <c r="J5731" i="1"/>
  <c r="H2339" i="1"/>
  <c r="J2339" i="1"/>
  <c r="H3349" i="1"/>
  <c r="J3349" i="1"/>
  <c r="H2083" i="1"/>
  <c r="J2083" i="1"/>
  <c r="I5075" i="1"/>
  <c r="G5075" i="1"/>
  <c r="H997" i="1"/>
  <c r="J997" i="1"/>
  <c r="H3601" i="1"/>
  <c r="J3601" i="1"/>
  <c r="J1835" i="1"/>
  <c r="H1835" i="1"/>
  <c r="H400" i="1"/>
  <c r="J400" i="1"/>
  <c r="I2762" i="1"/>
  <c r="G2762" i="1"/>
  <c r="H5166" i="1"/>
  <c r="J5166" i="1"/>
  <c r="H4391" i="1"/>
  <c r="J4391" i="1"/>
  <c r="I6037" i="1"/>
  <c r="G6037" i="1"/>
  <c r="H2236" i="1"/>
  <c r="J2236" i="1"/>
  <c r="H2946" i="1"/>
  <c r="J2946" i="1"/>
  <c r="I3735" i="1"/>
  <c r="G3735" i="1"/>
  <c r="I5934" i="1"/>
  <c r="G5934" i="1"/>
  <c r="H765" i="1"/>
  <c r="J765" i="1"/>
  <c r="H4140" i="1"/>
  <c r="J4140" i="1"/>
  <c r="J6388" i="1"/>
  <c r="H6388" i="1"/>
  <c r="H3303" i="1"/>
  <c r="J3303" i="1"/>
  <c r="H2768" i="1"/>
  <c r="J2768" i="1"/>
  <c r="H419" i="1"/>
  <c r="J419" i="1"/>
  <c r="H3452" i="1"/>
  <c r="J3452" i="1"/>
  <c r="I2426" i="1"/>
  <c r="G2426" i="1"/>
  <c r="H3692" i="1"/>
  <c r="J3692" i="1"/>
  <c r="H4346" i="1"/>
  <c r="J4346" i="1"/>
  <c r="I5369" i="1"/>
  <c r="G5369" i="1"/>
  <c r="H4604" i="1"/>
  <c r="J4604" i="1"/>
  <c r="H2983" i="1"/>
  <c r="J2983" i="1"/>
  <c r="H4250" i="1"/>
  <c r="J4250" i="1"/>
  <c r="H505" i="1"/>
  <c r="J505" i="1"/>
  <c r="J3060" i="1"/>
  <c r="H3060" i="1"/>
  <c r="H3708" i="1"/>
  <c r="J3708" i="1"/>
  <c r="H6362" i="1"/>
  <c r="J6362" i="1"/>
  <c r="H4074" i="1"/>
  <c r="J4074" i="1"/>
  <c r="H4186" i="1"/>
  <c r="J4186" i="1"/>
  <c r="H3980" i="1"/>
  <c r="J3980" i="1"/>
  <c r="I6162" i="1"/>
  <c r="G6162" i="1"/>
  <c r="H143" i="1"/>
  <c r="J143" i="1"/>
  <c r="J4542" i="1"/>
  <c r="H4542" i="1"/>
  <c r="J457" i="1"/>
  <c r="H457" i="1"/>
  <c r="H6519" i="1"/>
  <c r="J6519" i="1"/>
  <c r="H6413" i="1"/>
  <c r="J6413" i="1"/>
  <c r="H5344" i="1"/>
  <c r="J5344" i="1"/>
  <c r="H6373" i="1"/>
  <c r="J6373" i="1"/>
  <c r="J743" i="1"/>
  <c r="H743" i="1"/>
  <c r="H1585" i="1"/>
  <c r="J1585" i="1"/>
  <c r="I1004" i="1"/>
  <c r="G1004" i="1"/>
  <c r="H5150" i="1"/>
  <c r="J5150" i="1"/>
  <c r="H5624" i="1"/>
  <c r="J5624" i="1"/>
  <c r="J6120" i="1"/>
  <c r="H6120" i="1"/>
  <c r="H6385" i="1"/>
  <c r="J6385" i="1"/>
  <c r="H6730" i="1"/>
  <c r="J6730" i="1"/>
  <c r="H233" i="1"/>
  <c r="J233" i="1"/>
  <c r="I1710" i="1"/>
  <c r="G1710" i="1"/>
  <c r="H2018" i="1"/>
  <c r="J2018" i="1"/>
  <c r="J1955" i="1"/>
  <c r="H1955" i="1"/>
  <c r="H1230" i="1"/>
  <c r="J1230" i="1"/>
  <c r="H778" i="1"/>
  <c r="J778" i="1"/>
  <c r="H551" i="1"/>
  <c r="J551" i="1"/>
  <c r="H6446" i="1"/>
  <c r="J6446" i="1"/>
  <c r="H304" i="1"/>
  <c r="J304" i="1"/>
  <c r="H1107" i="1"/>
  <c r="J1107" i="1"/>
  <c r="H5468" i="1"/>
  <c r="J5468" i="1"/>
  <c r="H4605" i="1"/>
  <c r="J4605" i="1"/>
  <c r="H5886" i="1"/>
  <c r="J5886" i="1"/>
  <c r="H1197" i="1"/>
  <c r="J1197" i="1"/>
  <c r="H2890" i="1"/>
  <c r="J2890" i="1"/>
  <c r="H31" i="1"/>
  <c r="J31" i="1"/>
  <c r="H3599" i="1"/>
  <c r="J3599" i="1"/>
  <c r="I6660" i="1"/>
  <c r="G6660" i="1"/>
  <c r="H5053" i="1"/>
  <c r="J5053" i="1"/>
  <c r="H1394" i="1"/>
  <c r="J1394" i="1"/>
  <c r="H6491" i="1"/>
  <c r="J6491" i="1"/>
  <c r="H3063" i="1"/>
  <c r="J3063" i="1"/>
  <c r="I601" i="1"/>
  <c r="G601" i="1"/>
  <c r="H3333" i="1"/>
  <c r="J3333" i="1"/>
  <c r="H2483" i="1"/>
  <c r="J2483" i="1"/>
  <c r="J27" i="1"/>
  <c r="H27" i="1"/>
  <c r="H4624" i="1"/>
  <c r="J4624" i="1"/>
  <c r="H3454" i="1"/>
  <c r="J3454" i="1"/>
  <c r="J2888" i="1"/>
  <c r="H2888" i="1"/>
  <c r="J1480" i="1"/>
  <c r="H1480" i="1"/>
  <c r="I1706" i="1"/>
  <c r="G1706" i="1"/>
  <c r="J1961" i="1"/>
  <c r="H1961" i="1"/>
  <c r="H1027" i="1"/>
  <c r="J1027" i="1"/>
  <c r="H5291" i="1"/>
  <c r="J5291" i="1"/>
  <c r="H1785" i="1"/>
  <c r="J1785" i="1"/>
  <c r="H5306" i="1"/>
  <c r="J5306" i="1"/>
  <c r="H4622" i="1"/>
  <c r="J4622" i="1"/>
  <c r="H2363" i="1"/>
  <c r="J2363" i="1"/>
  <c r="I4454" i="1"/>
  <c r="G4454" i="1"/>
  <c r="H747" i="1"/>
  <c r="J747" i="1"/>
  <c r="J4044" i="1"/>
  <c r="H4044" i="1"/>
  <c r="J2579" i="1"/>
  <c r="H2579" i="1"/>
  <c r="I4944" i="1"/>
  <c r="G4944" i="1"/>
  <c r="H3516" i="1"/>
  <c r="J3516" i="1"/>
  <c r="H5501" i="1"/>
  <c r="J5501" i="1"/>
  <c r="H5278" i="1"/>
  <c r="J5278" i="1"/>
  <c r="H3913" i="1"/>
  <c r="J3913" i="1"/>
  <c r="H5334" i="1"/>
  <c r="J5334" i="1"/>
  <c r="H5258" i="1"/>
  <c r="J5258" i="1"/>
  <c r="H5436" i="1"/>
  <c r="J5436" i="1"/>
  <c r="I1446" i="1"/>
  <c r="G1446" i="1"/>
  <c r="H6589" i="1"/>
  <c r="J6589" i="1"/>
  <c r="H6309" i="1"/>
  <c r="J6309" i="1"/>
  <c r="H6151" i="1"/>
  <c r="J6151" i="1"/>
  <c r="G5724" i="1"/>
  <c r="I5724" i="1"/>
  <c r="H2688" i="1"/>
  <c r="J2688" i="1"/>
  <c r="H5187" i="1"/>
  <c r="J5187" i="1"/>
  <c r="H195" i="1"/>
  <c r="J195" i="1"/>
  <c r="I4174" i="1"/>
  <c r="G4174" i="1"/>
  <c r="I32" i="1"/>
  <c r="G32" i="1"/>
  <c r="I1850" i="1"/>
  <c r="G1850" i="1"/>
  <c r="I1914" i="1"/>
  <c r="G1914" i="1"/>
  <c r="I4854" i="1"/>
  <c r="G4854" i="1"/>
  <c r="I3632" i="1"/>
  <c r="G3632" i="1"/>
  <c r="H126" i="1"/>
  <c r="J126" i="1"/>
  <c r="I3969" i="1"/>
  <c r="G3969" i="1"/>
  <c r="I3187" i="1"/>
  <c r="G3187" i="1"/>
  <c r="I2633" i="1"/>
  <c r="G2633" i="1"/>
  <c r="I5230" i="1"/>
  <c r="G5230" i="1"/>
  <c r="I3828" i="1"/>
  <c r="G3828" i="1"/>
  <c r="I4032" i="1"/>
  <c r="G4032" i="1"/>
  <c r="H430" i="1"/>
  <c r="J430" i="1"/>
  <c r="H5063" i="1"/>
  <c r="J5063" i="1"/>
  <c r="I5954" i="1"/>
  <c r="G5954" i="1"/>
  <c r="I3656" i="1"/>
  <c r="G3656" i="1"/>
  <c r="I5349" i="1"/>
  <c r="G5349" i="1"/>
  <c r="I215" i="1"/>
  <c r="G215" i="1"/>
  <c r="I5841" i="1"/>
  <c r="G5841" i="1"/>
  <c r="I889" i="1"/>
  <c r="G889" i="1"/>
  <c r="J1844" i="1"/>
  <c r="H1844" i="1"/>
  <c r="H6283" i="1"/>
  <c r="J6283" i="1"/>
  <c r="I5641" i="1"/>
  <c r="G5641" i="1"/>
  <c r="H403" i="1"/>
  <c r="J403" i="1"/>
  <c r="I5532" i="1"/>
  <c r="G5532" i="1"/>
  <c r="I1305" i="1"/>
  <c r="G1305" i="1"/>
  <c r="I3997" i="1"/>
  <c r="G3997" i="1"/>
  <c r="I543" i="1"/>
  <c r="G543" i="1"/>
  <c r="I4359" i="1"/>
  <c r="G4359" i="1"/>
  <c r="I326" i="1"/>
  <c r="G326" i="1"/>
  <c r="I2167" i="1"/>
  <c r="G2167" i="1"/>
  <c r="I2014" i="1"/>
  <c r="G2014" i="1"/>
  <c r="J491" i="1"/>
  <c r="H491" i="1"/>
  <c r="I2021" i="1"/>
  <c r="G2021" i="1"/>
  <c r="I6461" i="1"/>
  <c r="G6461" i="1"/>
  <c r="I1375" i="1"/>
  <c r="G1375" i="1"/>
  <c r="I181" i="1"/>
  <c r="G181" i="1"/>
  <c r="I2508" i="1"/>
  <c r="G2508" i="1"/>
  <c r="I6043" i="1"/>
  <c r="G6043" i="1"/>
  <c r="I6177" i="1"/>
  <c r="G6177" i="1"/>
  <c r="I4469" i="1"/>
  <c r="G4469" i="1"/>
  <c r="I4804" i="1"/>
  <c r="G4804" i="1"/>
  <c r="I289" i="1"/>
  <c r="G289" i="1"/>
  <c r="I5920" i="1"/>
  <c r="G5920" i="1"/>
  <c r="I4026" i="1"/>
  <c r="G4026" i="1"/>
  <c r="I6219" i="1"/>
  <c r="G6219" i="1"/>
  <c r="I6259" i="1"/>
  <c r="G6259" i="1"/>
  <c r="I3814" i="1"/>
  <c r="G3814" i="1"/>
  <c r="I4900" i="1"/>
  <c r="G4900" i="1"/>
  <c r="I385" i="1"/>
  <c r="G385" i="1"/>
  <c r="J6452" i="1"/>
  <c r="H6452" i="1"/>
  <c r="I3531" i="1"/>
  <c r="G3531" i="1"/>
  <c r="I1846" i="1"/>
  <c r="G1846" i="1"/>
  <c r="I2636" i="1"/>
  <c r="G2636" i="1"/>
  <c r="H2237" i="1"/>
  <c r="J2237" i="1"/>
  <c r="I3121" i="1"/>
  <c r="G3121" i="1"/>
  <c r="I6055" i="1"/>
  <c r="G6055" i="1"/>
  <c r="I396" i="1"/>
  <c r="G396" i="1"/>
  <c r="I3900" i="1"/>
  <c r="G3900" i="1"/>
  <c r="I6415" i="1"/>
  <c r="G6415" i="1"/>
  <c r="H6028" i="1"/>
  <c r="J6028" i="1"/>
  <c r="H4754" i="1"/>
  <c r="J4754" i="1"/>
  <c r="H3956" i="1"/>
  <c r="J3956" i="1"/>
  <c r="I2628" i="1"/>
  <c r="G2628" i="1"/>
  <c r="I4200" i="1"/>
  <c r="G4200" i="1"/>
  <c r="I1215" i="1"/>
  <c r="G1215" i="1"/>
  <c r="I721" i="1"/>
  <c r="G721" i="1"/>
  <c r="J5503" i="1"/>
  <c r="H5503" i="1"/>
  <c r="I5066" i="1"/>
  <c r="G5066" i="1"/>
  <c r="I4842" i="1"/>
  <c r="G4842" i="1"/>
  <c r="H5918" i="1"/>
  <c r="J5918" i="1"/>
  <c r="I405" i="1"/>
  <c r="G405" i="1"/>
  <c r="H5663" i="1"/>
  <c r="J5663" i="1"/>
  <c r="H6016" i="1"/>
  <c r="J6016" i="1"/>
  <c r="I5965" i="1"/>
  <c r="G5965" i="1"/>
  <c r="I202" i="1"/>
  <c r="G202" i="1"/>
  <c r="I1987" i="1"/>
  <c r="G1987" i="1"/>
  <c r="I5326" i="1"/>
  <c r="G5326" i="1"/>
  <c r="I1428" i="1"/>
  <c r="G1428" i="1"/>
  <c r="I963" i="1"/>
  <c r="G963" i="1"/>
  <c r="I2361" i="1"/>
  <c r="G2361" i="1"/>
  <c r="I373" i="1"/>
  <c r="G373" i="1"/>
  <c r="I829" i="1"/>
  <c r="G829" i="1"/>
  <c r="I4428" i="1"/>
  <c r="G4428" i="1"/>
  <c r="I4967" i="1"/>
  <c r="G4967" i="1"/>
  <c r="H167" i="1"/>
  <c r="J167" i="1"/>
  <c r="I3863" i="1"/>
  <c r="G3863" i="1"/>
  <c r="I6487" i="1"/>
  <c r="G6487" i="1"/>
  <c r="H5760" i="1"/>
  <c r="J5760" i="1"/>
  <c r="I4896" i="1"/>
  <c r="G4896" i="1"/>
  <c r="H6484" i="1"/>
  <c r="J6484" i="1"/>
  <c r="I327" i="1"/>
  <c r="G327" i="1"/>
  <c r="I5473" i="1"/>
  <c r="G5473" i="1"/>
  <c r="I1150" i="1"/>
  <c r="G1150" i="1"/>
  <c r="I3241" i="1"/>
  <c r="G3241" i="1"/>
  <c r="I2297" i="1"/>
  <c r="G2297" i="1"/>
  <c r="I3873" i="1"/>
  <c r="G3873" i="1"/>
  <c r="I230" i="1"/>
  <c r="G230" i="1"/>
  <c r="I2261" i="1"/>
  <c r="G2261" i="1"/>
  <c r="I1659" i="1"/>
  <c r="G1659" i="1"/>
  <c r="I4161" i="1"/>
  <c r="G4161" i="1"/>
  <c r="H3633" i="1"/>
  <c r="J3633" i="1"/>
  <c r="I2258" i="1"/>
  <c r="G2258" i="1"/>
  <c r="I4436" i="1"/>
  <c r="G4436" i="1"/>
  <c r="I4098" i="1"/>
  <c r="G4098" i="1"/>
  <c r="I263" i="1"/>
  <c r="G263" i="1"/>
  <c r="I2562" i="1"/>
  <c r="G2562" i="1"/>
  <c r="H2663" i="1"/>
  <c r="J2663" i="1"/>
  <c r="I5288" i="1"/>
  <c r="G5288" i="1"/>
  <c r="I4402" i="1"/>
  <c r="G4402" i="1"/>
  <c r="I2173" i="1"/>
  <c r="G2173" i="1"/>
  <c r="I5818" i="1"/>
  <c r="G5818" i="1"/>
  <c r="I3672" i="1"/>
  <c r="G3672" i="1"/>
  <c r="I5890" i="1"/>
  <c r="G5890" i="1"/>
  <c r="I4245" i="1"/>
  <c r="G4245" i="1"/>
  <c r="H6495" i="1"/>
  <c r="J6495" i="1"/>
  <c r="I1242" i="1"/>
  <c r="G1242" i="1"/>
  <c r="I4335" i="1"/>
  <c r="G4335" i="1"/>
  <c r="I4076" i="1"/>
  <c r="G4076" i="1"/>
  <c r="I1472" i="1"/>
  <c r="G1472" i="1"/>
  <c r="I928" i="1"/>
  <c r="G928" i="1"/>
  <c r="H3255" i="1"/>
  <c r="J3255" i="1"/>
  <c r="H6029" i="1"/>
  <c r="J6029" i="1"/>
  <c r="I1973" i="1"/>
  <c r="G1973" i="1"/>
  <c r="I4982" i="1"/>
  <c r="G4982" i="1"/>
  <c r="I1637" i="1"/>
  <c r="G1637" i="1"/>
  <c r="H4823" i="1"/>
  <c r="J4823" i="1"/>
  <c r="I1618" i="1"/>
  <c r="G1618" i="1"/>
  <c r="I4588" i="1"/>
  <c r="G4588" i="1"/>
  <c r="I5459" i="1"/>
  <c r="G5459" i="1"/>
  <c r="I4940" i="1"/>
  <c r="G4940" i="1"/>
  <c r="I2312" i="1"/>
  <c r="G2312" i="1"/>
  <c r="I1492" i="1"/>
  <c r="G1492" i="1"/>
  <c r="I624" i="1"/>
  <c r="G624" i="1"/>
  <c r="I2090" i="1"/>
  <c r="G2090" i="1"/>
  <c r="I4791" i="1"/>
  <c r="G4791" i="1"/>
  <c r="I178" i="1"/>
  <c r="G178" i="1"/>
  <c r="I2089" i="1"/>
  <c r="G2089" i="1"/>
  <c r="I3439" i="1"/>
  <c r="G3439" i="1"/>
  <c r="I4607" i="1"/>
  <c r="G4607" i="1"/>
  <c r="I5146" i="1"/>
  <c r="G5146" i="1"/>
  <c r="H2951" i="1"/>
  <c r="J2951" i="1"/>
  <c r="H2366" i="1"/>
  <c r="J2366" i="1"/>
  <c r="I3622" i="1"/>
  <c r="G3622" i="1"/>
  <c r="I4191" i="1"/>
  <c r="G4191" i="1"/>
  <c r="I4841" i="1"/>
  <c r="G4841" i="1"/>
  <c r="I2940" i="1"/>
  <c r="G2940" i="1"/>
  <c r="I5554" i="1"/>
  <c r="G5554" i="1"/>
  <c r="I463" i="1"/>
  <c r="G463" i="1"/>
  <c r="I2433" i="1"/>
  <c r="G2433" i="1"/>
  <c r="I2369" i="1"/>
  <c r="G2369" i="1"/>
  <c r="I5490" i="1"/>
  <c r="G5490" i="1"/>
  <c r="I5593" i="1"/>
  <c r="G5593" i="1"/>
  <c r="I3784" i="1"/>
  <c r="G3784" i="1"/>
  <c r="I3947" i="1"/>
  <c r="G3947" i="1"/>
  <c r="H1324" i="1"/>
  <c r="J1324" i="1"/>
  <c r="H2041" i="1"/>
  <c r="J2041" i="1"/>
  <c r="I4830" i="1"/>
  <c r="G4830" i="1"/>
  <c r="I1741" i="1"/>
  <c r="G1741" i="1"/>
  <c r="I6407" i="1"/>
  <c r="G6407" i="1"/>
  <c r="J2070" i="1"/>
  <c r="H2070" i="1"/>
  <c r="H2193" i="1"/>
  <c r="J2193" i="1"/>
  <c r="H840" i="1"/>
  <c r="J840" i="1"/>
  <c r="I3728" i="1"/>
  <c r="G3728" i="1"/>
  <c r="I4669" i="1"/>
  <c r="G4669" i="1"/>
  <c r="I5725" i="1"/>
  <c r="G5725" i="1"/>
  <c r="I4418" i="1"/>
  <c r="G4418" i="1"/>
  <c r="I6712" i="1"/>
  <c r="G6712" i="1"/>
  <c r="I2675" i="1"/>
  <c r="G2675" i="1"/>
  <c r="H3728" i="1"/>
  <c r="J3728" i="1"/>
  <c r="H4669" i="1"/>
  <c r="J4669" i="1"/>
  <c r="H4174" i="1"/>
  <c r="J4174" i="1"/>
  <c r="H5725" i="1"/>
  <c r="J5725" i="1"/>
  <c r="H32" i="1"/>
  <c r="J32" i="1"/>
  <c r="J4418" i="1"/>
  <c r="H4418" i="1"/>
  <c r="H1850" i="1"/>
  <c r="J1850" i="1"/>
  <c r="J6712" i="1"/>
  <c r="H6712" i="1"/>
  <c r="H1914" i="1"/>
  <c r="J1914" i="1"/>
  <c r="H4854" i="1"/>
  <c r="J4854" i="1"/>
  <c r="J2675" i="1"/>
  <c r="H2675" i="1"/>
  <c r="H3632" i="1"/>
  <c r="J3632" i="1"/>
  <c r="I126" i="1"/>
  <c r="G126" i="1"/>
  <c r="H3969" i="1"/>
  <c r="J3969" i="1"/>
  <c r="H3187" i="1"/>
  <c r="J3187" i="1"/>
  <c r="H2633" i="1"/>
  <c r="J2633" i="1"/>
  <c r="H5230" i="1"/>
  <c r="J5230" i="1"/>
  <c r="H3828" i="1"/>
  <c r="J3828" i="1"/>
  <c r="H4032" i="1"/>
  <c r="J4032" i="1"/>
  <c r="I430" i="1"/>
  <c r="G430" i="1"/>
  <c r="I5063" i="1"/>
  <c r="G5063" i="1"/>
  <c r="H5954" i="1"/>
  <c r="J5954" i="1"/>
  <c r="H3656" i="1"/>
  <c r="J3656" i="1"/>
  <c r="H5349" i="1"/>
  <c r="J5349" i="1"/>
  <c r="H215" i="1"/>
  <c r="J215" i="1"/>
  <c r="H5841" i="1"/>
  <c r="J5841" i="1"/>
  <c r="H889" i="1"/>
  <c r="J889" i="1"/>
  <c r="I1844" i="1"/>
  <c r="G1844" i="1"/>
  <c r="I6283" i="1"/>
  <c r="G6283" i="1"/>
  <c r="H5641" i="1"/>
  <c r="J5641" i="1"/>
  <c r="I403" i="1"/>
  <c r="G403" i="1"/>
  <c r="H5532" i="1"/>
  <c r="J5532" i="1"/>
  <c r="H1305" i="1"/>
  <c r="J1305" i="1"/>
  <c r="H3997" i="1"/>
  <c r="J3997" i="1"/>
  <c r="H543" i="1"/>
  <c r="J543" i="1"/>
  <c r="J4359" i="1"/>
  <c r="H4359" i="1"/>
  <c r="J326" i="1"/>
  <c r="H326" i="1"/>
  <c r="H2167" i="1"/>
  <c r="J2167" i="1"/>
  <c r="H2014" i="1"/>
  <c r="J2014" i="1"/>
  <c r="I491" i="1"/>
  <c r="G491" i="1"/>
  <c r="J2021" i="1"/>
  <c r="H2021" i="1"/>
  <c r="H6461" i="1"/>
  <c r="J6461" i="1"/>
  <c r="H1375" i="1"/>
  <c r="J1375" i="1"/>
  <c r="H181" i="1"/>
  <c r="J181" i="1"/>
  <c r="H2508" i="1"/>
  <c r="J2508" i="1"/>
  <c r="H6043" i="1"/>
  <c r="J6043" i="1"/>
  <c r="H6177" i="1"/>
  <c r="J6177" i="1"/>
  <c r="J4469" i="1"/>
  <c r="H4469" i="1"/>
  <c r="H4804" i="1"/>
  <c r="J4804" i="1"/>
  <c r="J289" i="1"/>
  <c r="H289" i="1"/>
  <c r="H5920" i="1"/>
  <c r="J5920" i="1"/>
  <c r="H4026" i="1"/>
  <c r="J4026" i="1"/>
  <c r="H6219" i="1"/>
  <c r="J6219" i="1"/>
  <c r="H6259" i="1"/>
  <c r="J6259" i="1"/>
  <c r="H3814" i="1"/>
  <c r="J3814" i="1"/>
  <c r="H4900" i="1"/>
  <c r="J4900" i="1"/>
  <c r="H385" i="1"/>
  <c r="J385" i="1"/>
  <c r="I6452" i="1"/>
  <c r="G6452" i="1"/>
  <c r="H3531" i="1"/>
  <c r="J3531" i="1"/>
  <c r="H1846" i="1"/>
  <c r="J1846" i="1"/>
  <c r="H2636" i="1"/>
  <c r="J2636" i="1"/>
  <c r="I2237" i="1"/>
  <c r="G2237" i="1"/>
  <c r="H3121" i="1"/>
  <c r="J3121" i="1"/>
  <c r="H6055" i="1"/>
  <c r="J6055" i="1"/>
  <c r="H396" i="1"/>
  <c r="J396" i="1"/>
  <c r="H3900" i="1"/>
  <c r="J3900" i="1"/>
  <c r="H6415" i="1"/>
  <c r="J6415" i="1"/>
  <c r="I6028" i="1"/>
  <c r="G6028" i="1"/>
  <c r="I4754" i="1"/>
  <c r="G4754" i="1"/>
  <c r="I3956" i="1"/>
  <c r="G3956" i="1"/>
  <c r="H2628" i="1"/>
  <c r="J2628" i="1"/>
  <c r="H4200" i="1"/>
  <c r="J4200" i="1"/>
  <c r="H1215" i="1"/>
  <c r="J1215" i="1"/>
  <c r="H721" i="1"/>
  <c r="J721" i="1"/>
  <c r="I5503" i="1"/>
  <c r="G5503" i="1"/>
  <c r="H5066" i="1"/>
  <c r="J5066" i="1"/>
  <c r="H4842" i="1"/>
  <c r="J4842" i="1"/>
  <c r="I5918" i="1"/>
  <c r="G5918" i="1"/>
  <c r="H405" i="1"/>
  <c r="J405" i="1"/>
  <c r="I5663" i="1"/>
  <c r="G5663" i="1"/>
  <c r="I6016" i="1"/>
  <c r="G6016" i="1"/>
  <c r="H5965" i="1"/>
  <c r="J5965" i="1"/>
  <c r="H202" i="1"/>
  <c r="J202" i="1"/>
  <c r="H1987" i="1"/>
  <c r="J1987" i="1"/>
  <c r="H5326" i="1"/>
  <c r="J5326" i="1"/>
  <c r="H1428" i="1"/>
  <c r="J1428" i="1"/>
  <c r="H963" i="1"/>
  <c r="J963" i="1"/>
  <c r="J2361" i="1"/>
  <c r="H2361" i="1"/>
  <c r="H373" i="1"/>
  <c r="J373" i="1"/>
  <c r="H829" i="1"/>
  <c r="J829" i="1"/>
  <c r="H4428" i="1"/>
  <c r="J4428" i="1"/>
  <c r="H4967" i="1"/>
  <c r="J4967" i="1"/>
  <c r="I167" i="1"/>
  <c r="G167" i="1"/>
  <c r="J3863" i="1"/>
  <c r="H3863" i="1"/>
  <c r="H6487" i="1"/>
  <c r="J6487" i="1"/>
  <c r="I5760" i="1"/>
  <c r="G5760" i="1"/>
  <c r="H4896" i="1"/>
  <c r="J4896" i="1"/>
  <c r="I6484" i="1"/>
  <c r="G6484" i="1"/>
  <c r="H327" i="1"/>
  <c r="J327" i="1"/>
  <c r="H5473" i="1"/>
  <c r="J5473" i="1"/>
  <c r="H1150" i="1"/>
  <c r="J1150" i="1"/>
  <c r="H3241" i="1"/>
  <c r="J3241" i="1"/>
  <c r="H2297" i="1"/>
  <c r="J2297" i="1"/>
  <c r="H3873" i="1"/>
  <c r="J3873" i="1"/>
  <c r="H230" i="1"/>
  <c r="J230" i="1"/>
  <c r="H2261" i="1"/>
  <c r="J2261" i="1"/>
  <c r="H1659" i="1"/>
  <c r="J1659" i="1"/>
  <c r="H4161" i="1"/>
  <c r="J4161" i="1"/>
  <c r="I3633" i="1"/>
  <c r="G3633" i="1"/>
  <c r="H2258" i="1"/>
  <c r="J2258" i="1"/>
  <c r="J4436" i="1"/>
  <c r="H4436" i="1"/>
  <c r="H4098" i="1"/>
  <c r="J4098" i="1"/>
  <c r="J263" i="1"/>
  <c r="H263" i="1"/>
  <c r="H2562" i="1"/>
  <c r="J2562" i="1"/>
  <c r="I2663" i="1"/>
  <c r="G2663" i="1"/>
  <c r="H5288" i="1"/>
  <c r="J5288" i="1"/>
  <c r="H4402" i="1"/>
  <c r="J4402" i="1"/>
  <c r="H2173" i="1"/>
  <c r="J2173" i="1"/>
  <c r="H5818" i="1"/>
  <c r="J5818" i="1"/>
  <c r="H3672" i="1"/>
  <c r="J3672" i="1"/>
  <c r="J5890" i="1"/>
  <c r="H5890" i="1"/>
  <c r="H4245" i="1"/>
  <c r="J4245" i="1"/>
  <c r="I6495" i="1"/>
  <c r="G6495" i="1"/>
  <c r="H1242" i="1"/>
  <c r="J1242" i="1"/>
  <c r="H4335" i="1"/>
  <c r="J4335" i="1"/>
  <c r="H4076" i="1"/>
  <c r="J4076" i="1"/>
  <c r="H1472" i="1"/>
  <c r="J1472" i="1"/>
  <c r="H928" i="1"/>
  <c r="J928" i="1"/>
  <c r="I3255" i="1"/>
  <c r="G3255" i="1"/>
  <c r="I6029" i="1"/>
  <c r="G6029" i="1"/>
  <c r="H1973" i="1"/>
  <c r="J1973" i="1"/>
  <c r="H4982" i="1"/>
  <c r="J4982" i="1"/>
  <c r="H1637" i="1"/>
  <c r="J1637" i="1"/>
  <c r="I4823" i="1"/>
  <c r="G4823" i="1"/>
  <c r="H1618" i="1"/>
  <c r="J1618" i="1"/>
  <c r="H4588" i="1"/>
  <c r="J4588" i="1"/>
  <c r="H5459" i="1"/>
  <c r="J5459" i="1"/>
  <c r="J4940" i="1"/>
  <c r="H4940" i="1"/>
  <c r="H2312" i="1"/>
  <c r="J2312" i="1"/>
  <c r="H1492" i="1"/>
  <c r="J1492" i="1"/>
  <c r="H624" i="1"/>
  <c r="J624" i="1"/>
  <c r="H2090" i="1"/>
  <c r="J2090" i="1"/>
  <c r="H4791" i="1"/>
  <c r="J4791" i="1"/>
  <c r="H178" i="1"/>
  <c r="J178" i="1"/>
  <c r="H2089" i="1"/>
  <c r="J2089" i="1"/>
  <c r="H3439" i="1"/>
  <c r="J3439" i="1"/>
  <c r="H4607" i="1"/>
  <c r="J4607" i="1"/>
  <c r="H5146" i="1"/>
  <c r="J5146" i="1"/>
  <c r="I2951" i="1"/>
  <c r="G2951" i="1"/>
  <c r="I2366" i="1"/>
  <c r="G2366" i="1"/>
  <c r="H3622" i="1"/>
  <c r="J3622" i="1"/>
  <c r="J4191" i="1"/>
  <c r="H4191" i="1"/>
  <c r="H4841" i="1"/>
  <c r="J4841" i="1"/>
  <c r="H2940" i="1"/>
  <c r="J2940" i="1"/>
  <c r="H5554" i="1"/>
  <c r="J5554" i="1"/>
  <c r="J463" i="1"/>
  <c r="H463" i="1"/>
  <c r="H2433" i="1"/>
  <c r="J2433" i="1"/>
  <c r="H2369" i="1"/>
  <c r="J2369" i="1"/>
  <c r="H5490" i="1"/>
  <c r="J5490" i="1"/>
  <c r="J5593" i="1"/>
  <c r="H5593" i="1"/>
  <c r="H3784" i="1"/>
  <c r="J3784" i="1"/>
  <c r="H3947" i="1"/>
  <c r="J3947" i="1"/>
  <c r="I1324" i="1"/>
  <c r="G1324" i="1"/>
  <c r="I2041" i="1"/>
  <c r="G2041" i="1"/>
  <c r="H4830" i="1"/>
  <c r="J4830" i="1"/>
  <c r="H1741" i="1"/>
  <c r="J1741" i="1"/>
  <c r="H6407" i="1"/>
  <c r="J6407" i="1"/>
  <c r="H770" i="1"/>
  <c r="J770" i="1"/>
  <c r="I5983" i="1"/>
  <c r="G5983" i="1"/>
  <c r="H4502" i="1"/>
  <c r="J4502" i="1"/>
  <c r="I5285" i="1"/>
  <c r="G5285" i="1"/>
  <c r="I5141" i="1"/>
  <c r="G5141" i="1"/>
  <c r="I497" i="1"/>
  <c r="G497" i="1"/>
  <c r="I64" i="1"/>
  <c r="G64" i="1"/>
  <c r="H1822" i="1"/>
  <c r="J1822" i="1"/>
  <c r="I5447" i="1"/>
  <c r="G5447" i="1"/>
  <c r="I6727" i="1"/>
  <c r="G6727" i="1"/>
  <c r="H1579" i="1"/>
  <c r="J1579" i="1"/>
  <c r="I1715" i="1"/>
  <c r="G1715" i="1"/>
  <c r="I225" i="1"/>
  <c r="G225" i="1"/>
  <c r="I3048" i="1"/>
  <c r="G3048" i="1"/>
  <c r="I5076" i="1"/>
  <c r="G5076" i="1"/>
  <c r="H5417" i="1"/>
  <c r="J5417" i="1"/>
  <c r="I5577" i="1"/>
  <c r="G5577" i="1"/>
  <c r="I5608" i="1"/>
  <c r="G5608" i="1"/>
  <c r="I6076" i="1"/>
  <c r="G6076" i="1"/>
  <c r="I260" i="1"/>
  <c r="G260" i="1"/>
  <c r="I5037" i="1"/>
  <c r="G5037" i="1"/>
  <c r="I6537" i="1"/>
  <c r="G6537" i="1"/>
  <c r="I588" i="1"/>
  <c r="G588" i="1"/>
  <c r="I5937" i="1"/>
  <c r="G5937" i="1"/>
  <c r="I666" i="1"/>
  <c r="G666" i="1"/>
  <c r="I3849" i="1"/>
  <c r="G3849" i="1"/>
  <c r="I4837" i="1"/>
  <c r="G4837" i="1"/>
  <c r="H307" i="1"/>
  <c r="J307" i="1"/>
  <c r="H1602" i="1"/>
  <c r="J1602" i="1"/>
  <c r="I4259" i="1"/>
  <c r="G4259" i="1"/>
  <c r="I3156" i="1"/>
  <c r="G3156" i="1"/>
  <c r="I2842" i="1"/>
  <c r="G2842" i="1"/>
  <c r="I338" i="1"/>
  <c r="G338" i="1"/>
  <c r="I3305" i="1"/>
  <c r="G3305" i="1"/>
  <c r="I817" i="1"/>
  <c r="G817" i="1"/>
  <c r="I1469" i="1"/>
  <c r="G1469" i="1"/>
  <c r="I2340" i="1"/>
  <c r="G2340" i="1"/>
  <c r="I129" i="1"/>
  <c r="G129" i="1"/>
  <c r="I2198" i="1"/>
  <c r="G2198" i="1"/>
  <c r="I6713" i="1"/>
  <c r="G6713" i="1"/>
  <c r="H4945" i="1"/>
  <c r="J4945" i="1"/>
  <c r="I1475" i="1"/>
  <c r="G1475" i="1"/>
  <c r="I983" i="1"/>
  <c r="G983" i="1"/>
  <c r="I1576" i="1"/>
  <c r="G1576" i="1"/>
  <c r="J5753" i="1"/>
  <c r="H5753" i="1"/>
  <c r="I5868" i="1"/>
  <c r="G5868" i="1"/>
  <c r="I3355" i="1"/>
  <c r="G3355" i="1"/>
  <c r="I3870" i="1"/>
  <c r="G3870" i="1"/>
  <c r="I2259" i="1"/>
  <c r="G2259" i="1"/>
  <c r="I2325" i="1"/>
  <c r="G2325" i="1"/>
  <c r="I2555" i="1"/>
  <c r="G2555" i="1"/>
  <c r="I3298" i="1"/>
  <c r="G3298" i="1"/>
  <c r="H261" i="1"/>
  <c r="J261" i="1"/>
  <c r="I3263" i="1"/>
  <c r="G3263" i="1"/>
  <c r="I858" i="1"/>
  <c r="G858" i="1"/>
  <c r="I314" i="1"/>
  <c r="G314" i="1"/>
  <c r="I913" i="1"/>
  <c r="G913" i="1"/>
  <c r="I604" i="1"/>
  <c r="G604" i="1"/>
  <c r="I6363" i="1"/>
  <c r="G6363" i="1"/>
  <c r="I2969" i="1"/>
  <c r="G2969" i="1"/>
  <c r="I4993" i="1"/>
  <c r="G4993" i="1"/>
  <c r="I271" i="1"/>
  <c r="G271" i="1"/>
  <c r="I242" i="1"/>
  <c r="G242" i="1"/>
  <c r="I2344" i="1"/>
  <c r="G2344" i="1"/>
  <c r="I5703" i="1"/>
  <c r="G5703" i="1"/>
  <c r="I2831" i="1"/>
  <c r="G2831" i="1"/>
  <c r="H3472" i="1"/>
  <c r="J3472" i="1"/>
  <c r="I861" i="1"/>
  <c r="G861" i="1"/>
  <c r="I4344" i="1"/>
  <c r="G4344" i="1"/>
  <c r="I5505" i="1"/>
  <c r="G5505" i="1"/>
  <c r="J2439" i="1"/>
  <c r="H2439" i="1"/>
  <c r="I1663" i="1"/>
  <c r="G1663" i="1"/>
  <c r="I2046" i="1"/>
  <c r="G2046" i="1"/>
  <c r="H3180" i="1"/>
  <c r="J3180" i="1"/>
  <c r="I4000" i="1"/>
  <c r="G4000" i="1"/>
  <c r="I1728" i="1"/>
  <c r="G1728" i="1"/>
  <c r="I911" i="1"/>
  <c r="G911" i="1"/>
  <c r="H4513" i="1"/>
  <c r="J4513" i="1"/>
  <c r="H5214" i="1"/>
  <c r="J5214" i="1"/>
  <c r="I2726" i="1"/>
  <c r="G2726" i="1"/>
  <c r="I1877" i="1"/>
  <c r="G1877" i="1"/>
  <c r="I4296" i="1"/>
  <c r="G4296" i="1"/>
  <c r="I415" i="1"/>
  <c r="G415" i="1"/>
  <c r="I851" i="1"/>
  <c r="G851" i="1"/>
  <c r="I5861" i="1"/>
  <c r="G5861" i="1"/>
  <c r="I3979" i="1"/>
  <c r="G3979" i="1"/>
  <c r="I4915" i="1"/>
  <c r="G4915" i="1"/>
  <c r="I809" i="1"/>
  <c r="G809" i="1"/>
  <c r="I343" i="1"/>
  <c r="G343" i="1"/>
  <c r="I5993" i="1"/>
  <c r="G5993" i="1"/>
  <c r="I4567" i="1"/>
  <c r="G4567" i="1"/>
  <c r="I1141" i="1"/>
  <c r="G1141" i="1"/>
  <c r="I4777" i="1"/>
  <c r="G4777" i="1"/>
  <c r="H1106" i="1"/>
  <c r="J1106" i="1"/>
  <c r="I5269" i="1"/>
  <c r="G5269" i="1"/>
  <c r="I18" i="1"/>
  <c r="G18" i="1"/>
  <c r="I2256" i="1"/>
  <c r="G2256" i="1"/>
  <c r="I618" i="1"/>
  <c r="G618" i="1"/>
  <c r="I3903" i="1"/>
  <c r="G3903" i="1"/>
  <c r="I6479" i="1"/>
  <c r="G6479" i="1"/>
  <c r="I3483" i="1"/>
  <c r="G3483" i="1"/>
  <c r="I3966" i="1"/>
  <c r="G3966" i="1"/>
  <c r="I2569" i="1"/>
  <c r="G2569" i="1"/>
  <c r="I3736" i="1"/>
  <c r="G3736" i="1"/>
  <c r="I273" i="1"/>
  <c r="G273" i="1"/>
  <c r="I1189" i="1"/>
  <c r="G1189" i="1"/>
  <c r="I2931" i="1"/>
  <c r="G2931" i="1"/>
  <c r="I2133" i="1"/>
  <c r="G2133" i="1"/>
  <c r="I4482" i="1"/>
  <c r="G4482" i="1"/>
  <c r="I2712" i="1"/>
  <c r="G2712" i="1"/>
  <c r="I3309" i="1"/>
  <c r="G3309" i="1"/>
  <c r="H579" i="1"/>
  <c r="J579" i="1"/>
  <c r="I4710" i="1"/>
  <c r="G4710" i="1"/>
  <c r="I3663" i="1"/>
  <c r="G3663" i="1"/>
  <c r="I2533" i="1"/>
  <c r="G2533" i="1"/>
  <c r="H308" i="1"/>
  <c r="J308" i="1"/>
  <c r="I6498" i="1"/>
  <c r="G6498" i="1"/>
  <c r="I4729" i="1"/>
  <c r="G4729" i="1"/>
  <c r="H5683" i="1"/>
  <c r="J5683" i="1"/>
  <c r="I511" i="1"/>
  <c r="G511" i="1"/>
  <c r="I3941" i="1"/>
  <c r="G3941" i="1"/>
  <c r="I4331" i="1"/>
  <c r="G4331" i="1"/>
  <c r="I4390" i="1"/>
  <c r="G4390" i="1"/>
  <c r="I2328" i="1"/>
  <c r="G2328" i="1"/>
  <c r="I3358" i="1"/>
  <c r="G3358" i="1"/>
  <c r="I91" i="1"/>
  <c r="G91" i="1"/>
  <c r="I3181" i="1"/>
  <c r="G3181" i="1"/>
  <c r="H6145" i="1"/>
  <c r="J6145" i="1"/>
  <c r="I390" i="1"/>
  <c r="G390" i="1"/>
  <c r="I4551" i="1"/>
  <c r="G4551" i="1"/>
  <c r="I1654" i="1"/>
  <c r="G1654" i="1"/>
  <c r="I4328" i="1"/>
  <c r="G4328" i="1"/>
  <c r="I5605" i="1"/>
  <c r="G5605" i="1"/>
  <c r="I1658" i="1"/>
  <c r="G1658" i="1"/>
  <c r="J5807" i="1"/>
  <c r="H5807" i="1"/>
  <c r="H6243" i="1"/>
  <c r="J6243" i="1"/>
  <c r="I6151" i="1"/>
  <c r="G6151" i="1"/>
  <c r="H281" i="1"/>
  <c r="J281" i="1"/>
  <c r="H1327" i="1"/>
  <c r="J1327" i="1"/>
  <c r="H6440" i="1"/>
  <c r="J6440" i="1"/>
  <c r="H6063" i="1"/>
  <c r="J6063" i="1"/>
  <c r="H3989" i="1"/>
  <c r="J3989" i="1"/>
  <c r="I770" i="1"/>
  <c r="G770" i="1"/>
  <c r="H4865" i="1"/>
  <c r="J4865" i="1"/>
  <c r="J998" i="1"/>
  <c r="H998" i="1"/>
  <c r="H4321" i="1"/>
  <c r="J4321" i="1"/>
  <c r="H5246" i="1"/>
  <c r="J5246" i="1"/>
  <c r="H1115" i="1"/>
  <c r="J1115" i="1"/>
  <c r="I506" i="1"/>
  <c r="G506" i="1"/>
  <c r="J5983" i="1"/>
  <c r="H5983" i="1"/>
  <c r="H5265" i="1"/>
  <c r="J5265" i="1"/>
  <c r="I264" i="1"/>
  <c r="G264" i="1"/>
  <c r="H3618" i="1"/>
  <c r="J3618" i="1"/>
  <c r="H4582" i="1"/>
  <c r="J4582" i="1"/>
  <c r="H1684" i="1"/>
  <c r="J1684" i="1"/>
  <c r="H675" i="1"/>
  <c r="J675" i="1"/>
  <c r="I5284" i="1"/>
  <c r="G5284" i="1"/>
  <c r="J713" i="1"/>
  <c r="H713" i="1"/>
  <c r="H6075" i="1"/>
  <c r="J6075" i="1"/>
  <c r="I379" i="1"/>
  <c r="G379" i="1"/>
  <c r="J5082" i="1"/>
  <c r="H5082" i="1"/>
  <c r="I1645" i="1"/>
  <c r="G1645" i="1"/>
  <c r="H3851" i="1"/>
  <c r="J3851" i="1"/>
  <c r="J207" i="1"/>
  <c r="H207" i="1"/>
  <c r="H3765" i="1"/>
  <c r="J3765" i="1"/>
  <c r="H2522" i="1"/>
  <c r="J2522" i="1"/>
  <c r="I4502" i="1"/>
  <c r="G4502" i="1"/>
  <c r="H5574" i="1"/>
  <c r="J5574" i="1"/>
  <c r="H1956" i="1"/>
  <c r="J1956" i="1"/>
  <c r="H2965" i="1"/>
  <c r="J2965" i="1"/>
  <c r="H2480" i="1"/>
  <c r="J2480" i="1"/>
  <c r="I4923" i="1"/>
  <c r="G4923" i="1"/>
  <c r="H5036" i="1"/>
  <c r="J5036" i="1"/>
  <c r="H4893" i="1"/>
  <c r="J4893" i="1"/>
  <c r="I787" i="1"/>
  <c r="G787" i="1"/>
  <c r="H5285" i="1"/>
  <c r="J5285" i="1"/>
  <c r="I352" i="1"/>
  <c r="G352" i="1"/>
  <c r="H4328" i="1"/>
  <c r="J4328" i="1"/>
  <c r="I6391" i="1"/>
  <c r="G6391" i="1"/>
  <c r="J655" i="1"/>
  <c r="H655" i="1"/>
  <c r="H559" i="1"/>
  <c r="J559" i="1"/>
  <c r="H1131" i="1"/>
  <c r="J1131" i="1"/>
  <c r="H5605" i="1"/>
  <c r="J5605" i="1"/>
  <c r="H6167" i="1"/>
  <c r="J6167" i="1"/>
  <c r="H1658" i="1"/>
  <c r="J1658" i="1"/>
  <c r="H1266" i="1"/>
  <c r="J1266" i="1"/>
  <c r="H2740" i="1"/>
  <c r="J2740" i="1"/>
  <c r="H5141" i="1"/>
  <c r="J5141" i="1"/>
  <c r="H497" i="1"/>
  <c r="J497" i="1"/>
  <c r="H64" i="1"/>
  <c r="J64" i="1"/>
  <c r="I1822" i="1"/>
  <c r="G1822" i="1"/>
  <c r="H5447" i="1"/>
  <c r="J5447" i="1"/>
  <c r="H6727" i="1"/>
  <c r="J6727" i="1"/>
  <c r="I1579" i="1"/>
  <c r="G1579" i="1"/>
  <c r="H1715" i="1"/>
  <c r="J1715" i="1"/>
  <c r="H225" i="1"/>
  <c r="J225" i="1"/>
  <c r="H3048" i="1"/>
  <c r="J3048" i="1"/>
  <c r="H5076" i="1"/>
  <c r="J5076" i="1"/>
  <c r="I5417" i="1"/>
  <c r="G5417" i="1"/>
  <c r="J5577" i="1"/>
  <c r="H5577" i="1"/>
  <c r="H5608" i="1"/>
  <c r="J5608" i="1"/>
  <c r="H6076" i="1"/>
  <c r="J6076" i="1"/>
  <c r="H260" i="1"/>
  <c r="J260" i="1"/>
  <c r="H5037" i="1"/>
  <c r="J5037" i="1"/>
  <c r="H6537" i="1"/>
  <c r="J6537" i="1"/>
  <c r="J588" i="1"/>
  <c r="H588" i="1"/>
  <c r="H5937" i="1"/>
  <c r="J5937" i="1"/>
  <c r="J666" i="1"/>
  <c r="H666" i="1"/>
  <c r="H3849" i="1"/>
  <c r="J3849" i="1"/>
  <c r="H4837" i="1"/>
  <c r="J4837" i="1"/>
  <c r="I307" i="1"/>
  <c r="G307" i="1"/>
  <c r="I1602" i="1"/>
  <c r="G1602" i="1"/>
  <c r="H4259" i="1"/>
  <c r="J4259" i="1"/>
  <c r="H3156" i="1"/>
  <c r="J3156" i="1"/>
  <c r="H2842" i="1"/>
  <c r="J2842" i="1"/>
  <c r="H338" i="1"/>
  <c r="J338" i="1"/>
  <c r="H3305" i="1"/>
  <c r="J3305" i="1"/>
  <c r="H817" i="1"/>
  <c r="J817" i="1"/>
  <c r="H1469" i="1"/>
  <c r="J1469" i="1"/>
  <c r="J2340" i="1"/>
  <c r="H2340" i="1"/>
  <c r="H129" i="1"/>
  <c r="J129" i="1"/>
  <c r="H2198" i="1"/>
  <c r="J2198" i="1"/>
  <c r="J6713" i="1"/>
  <c r="H6713" i="1"/>
  <c r="I4945" i="1"/>
  <c r="G4945" i="1"/>
  <c r="H1475" i="1"/>
  <c r="J1475" i="1"/>
  <c r="H983" i="1"/>
  <c r="J983" i="1"/>
  <c r="H1576" i="1"/>
  <c r="J1576" i="1"/>
  <c r="I5753" i="1"/>
  <c r="G5753" i="1"/>
  <c r="H5868" i="1"/>
  <c r="J5868" i="1"/>
  <c r="J3355" i="1"/>
  <c r="H3355" i="1"/>
  <c r="H3870" i="1"/>
  <c r="J3870" i="1"/>
  <c r="J2259" i="1"/>
  <c r="H2259" i="1"/>
  <c r="H2325" i="1"/>
  <c r="J2325" i="1"/>
  <c r="H2555" i="1"/>
  <c r="J2555" i="1"/>
  <c r="H3298" i="1"/>
  <c r="J3298" i="1"/>
  <c r="I261" i="1"/>
  <c r="G261" i="1"/>
  <c r="H3263" i="1"/>
  <c r="J3263" i="1"/>
  <c r="H858" i="1"/>
  <c r="J858" i="1"/>
  <c r="H314" i="1"/>
  <c r="J314" i="1"/>
  <c r="H913" i="1"/>
  <c r="J913" i="1"/>
  <c r="H604" i="1"/>
  <c r="J604" i="1"/>
  <c r="H6363" i="1"/>
  <c r="J6363" i="1"/>
  <c r="J2969" i="1"/>
  <c r="H2969" i="1"/>
  <c r="H4993" i="1"/>
  <c r="J4993" i="1"/>
  <c r="H271" i="1"/>
  <c r="J271" i="1"/>
  <c r="H242" i="1"/>
  <c r="J242" i="1"/>
  <c r="H2344" i="1"/>
  <c r="J2344" i="1"/>
  <c r="H5703" i="1"/>
  <c r="J5703" i="1"/>
  <c r="H2831" i="1"/>
  <c r="J2831" i="1"/>
  <c r="I3472" i="1"/>
  <c r="G3472" i="1"/>
  <c r="H861" i="1"/>
  <c r="J861" i="1"/>
  <c r="H4344" i="1"/>
  <c r="J4344" i="1"/>
  <c r="H5505" i="1"/>
  <c r="J5505" i="1"/>
  <c r="I2439" i="1"/>
  <c r="G2439" i="1"/>
  <c r="J1663" i="1"/>
  <c r="H1663" i="1"/>
  <c r="H2046" i="1"/>
  <c r="J2046" i="1"/>
  <c r="I3180" i="1"/>
  <c r="G3180" i="1"/>
  <c r="H4000" i="1"/>
  <c r="J4000" i="1"/>
  <c r="H1728" i="1"/>
  <c r="J1728" i="1"/>
  <c r="H911" i="1"/>
  <c r="J911" i="1"/>
  <c r="G4513" i="1"/>
  <c r="I4513" i="1"/>
  <c r="I5214" i="1"/>
  <c r="G5214" i="1"/>
  <c r="H2726" i="1"/>
  <c r="J2726" i="1"/>
  <c r="H1877" i="1"/>
  <c r="J1877" i="1"/>
  <c r="J4296" i="1"/>
  <c r="H4296" i="1"/>
  <c r="J415" i="1"/>
  <c r="H415" i="1"/>
  <c r="H851" i="1"/>
  <c r="J851" i="1"/>
  <c r="H5861" i="1"/>
  <c r="J5861" i="1"/>
  <c r="H3979" i="1"/>
  <c r="J3979" i="1"/>
  <c r="H4915" i="1"/>
  <c r="J4915" i="1"/>
  <c r="H809" i="1"/>
  <c r="J809" i="1"/>
  <c r="H343" i="1"/>
  <c r="J343" i="1"/>
  <c r="H5993" i="1"/>
  <c r="J5993" i="1"/>
  <c r="H4567" i="1"/>
  <c r="J4567" i="1"/>
  <c r="H1141" i="1"/>
  <c r="J1141" i="1"/>
  <c r="H4777" i="1"/>
  <c r="J4777" i="1"/>
  <c r="I1106" i="1"/>
  <c r="G1106" i="1"/>
  <c r="H5269" i="1"/>
  <c r="J5269" i="1"/>
  <c r="H18" i="1"/>
  <c r="J18" i="1"/>
  <c r="H2256" i="1"/>
  <c r="J2256" i="1"/>
  <c r="H618" i="1"/>
  <c r="J618" i="1"/>
  <c r="H3903" i="1"/>
  <c r="J3903" i="1"/>
  <c r="H6479" i="1"/>
  <c r="J6479" i="1"/>
  <c r="H3483" i="1"/>
  <c r="J3483" i="1"/>
  <c r="H3966" i="1"/>
  <c r="J3966" i="1"/>
  <c r="H2569" i="1"/>
  <c r="J2569" i="1"/>
  <c r="H3736" i="1"/>
  <c r="J3736" i="1"/>
  <c r="H273" i="1"/>
  <c r="J273" i="1"/>
  <c r="H1189" i="1"/>
  <c r="J1189" i="1"/>
  <c r="H2931" i="1"/>
  <c r="J2931" i="1"/>
  <c r="H2133" i="1"/>
  <c r="J2133" i="1"/>
  <c r="H4482" i="1"/>
  <c r="J4482" i="1"/>
  <c r="H2712" i="1"/>
  <c r="J2712" i="1"/>
  <c r="H3309" i="1"/>
  <c r="J3309" i="1"/>
  <c r="I579" i="1"/>
  <c r="G579" i="1"/>
  <c r="H4710" i="1"/>
  <c r="J4710" i="1"/>
  <c r="H3663" i="1"/>
  <c r="J3663" i="1"/>
  <c r="H2533" i="1"/>
  <c r="J2533" i="1"/>
  <c r="I308" i="1"/>
  <c r="G308" i="1"/>
  <c r="H6498" i="1"/>
  <c r="J6498" i="1"/>
  <c r="H4729" i="1"/>
  <c r="J4729" i="1"/>
  <c r="I5683" i="1"/>
  <c r="G5683" i="1"/>
  <c r="H511" i="1"/>
  <c r="J511" i="1"/>
  <c r="H3941" i="1"/>
  <c r="J3941" i="1"/>
  <c r="H4331" i="1"/>
  <c r="J4331" i="1"/>
  <c r="H4390" i="1"/>
  <c r="J4390" i="1"/>
  <c r="H2328" i="1"/>
  <c r="J2328" i="1"/>
  <c r="H3358" i="1"/>
  <c r="J3358" i="1"/>
  <c r="J91" i="1"/>
  <c r="H91" i="1"/>
  <c r="H3181" i="1"/>
  <c r="J3181" i="1"/>
  <c r="I6145" i="1"/>
  <c r="G6145" i="1"/>
  <c r="J390" i="1"/>
  <c r="H390" i="1"/>
  <c r="H4551" i="1"/>
  <c r="J4551" i="1"/>
  <c r="H1654" i="1"/>
  <c r="J1654" i="1"/>
  <c r="I4865" i="1"/>
  <c r="G4865" i="1"/>
  <c r="H352" i="1"/>
  <c r="J352" i="1"/>
  <c r="I4028" i="1"/>
  <c r="G4028" i="1"/>
  <c r="I503" i="1"/>
  <c r="G503" i="1"/>
  <c r="I1656" i="1"/>
  <c r="G1656" i="1"/>
  <c r="I5491" i="1"/>
  <c r="G5491" i="1"/>
  <c r="I1984" i="1"/>
  <c r="G1984" i="1"/>
  <c r="I3081" i="1"/>
  <c r="G3081" i="1"/>
  <c r="I5171" i="1"/>
  <c r="G5171" i="1"/>
  <c r="I2935" i="1"/>
  <c r="G2935" i="1"/>
  <c r="I4751" i="1"/>
  <c r="G4751" i="1"/>
  <c r="I6401" i="1"/>
  <c r="G6401" i="1"/>
  <c r="I2401" i="1"/>
  <c r="G2401" i="1"/>
  <c r="I4698" i="1"/>
  <c r="G4698" i="1"/>
  <c r="H4019" i="1"/>
  <c r="J4019" i="1"/>
  <c r="I3185" i="1"/>
  <c r="G3185" i="1"/>
  <c r="I5210" i="1"/>
  <c r="G5210" i="1"/>
  <c r="I2728" i="1"/>
  <c r="G2728" i="1"/>
  <c r="I4767" i="1"/>
  <c r="G4767" i="1"/>
  <c r="I5970" i="1"/>
  <c r="G5970" i="1"/>
  <c r="I2801" i="1"/>
  <c r="G2801" i="1"/>
  <c r="I5567" i="1"/>
  <c r="G5567" i="1"/>
  <c r="I5256" i="1"/>
  <c r="G5256" i="1"/>
  <c r="I4416" i="1"/>
  <c r="G4416" i="1"/>
  <c r="I1290" i="1"/>
  <c r="G1290" i="1"/>
  <c r="I2949" i="1"/>
  <c r="G2949" i="1"/>
  <c r="I5940" i="1"/>
  <c r="G5940" i="1"/>
  <c r="I2231" i="1"/>
  <c r="G2231" i="1"/>
  <c r="I5616" i="1"/>
  <c r="G5616" i="1"/>
  <c r="I1680" i="1"/>
  <c r="G1680" i="1"/>
  <c r="I3404" i="1"/>
  <c r="G3404" i="1"/>
  <c r="I1587" i="1"/>
  <c r="G1587" i="1"/>
  <c r="I3074" i="1"/>
  <c r="G3074" i="1"/>
  <c r="H509" i="1"/>
  <c r="J509" i="1"/>
  <c r="I1960" i="1"/>
  <c r="G1960" i="1"/>
  <c r="I724" i="1"/>
  <c r="G724" i="1"/>
  <c r="I2918" i="1"/>
  <c r="G2918" i="1"/>
  <c r="I3766" i="1"/>
  <c r="G3766" i="1"/>
  <c r="H3214" i="1"/>
  <c r="J3214" i="1"/>
  <c r="I3239" i="1"/>
  <c r="G3239" i="1"/>
  <c r="I2871" i="1"/>
  <c r="G2871" i="1"/>
  <c r="I2923" i="1"/>
  <c r="G2923" i="1"/>
  <c r="I2333" i="1"/>
  <c r="G2333" i="1"/>
  <c r="I2731" i="1"/>
  <c r="G2731" i="1"/>
  <c r="I4534" i="1"/>
  <c r="G4534" i="1"/>
  <c r="I75" i="1"/>
  <c r="G75" i="1"/>
  <c r="I4393" i="1"/>
  <c r="G4393" i="1"/>
  <c r="H5828" i="1"/>
  <c r="J5828" i="1"/>
  <c r="I4765" i="1"/>
  <c r="G4765" i="1"/>
  <c r="I2140" i="1"/>
  <c r="G2140" i="1"/>
  <c r="I3243" i="1"/>
  <c r="G3243" i="1"/>
  <c r="J3104" i="1"/>
  <c r="H3104" i="1"/>
  <c r="I2228" i="1"/>
  <c r="G2228" i="1"/>
  <c r="I5169" i="1"/>
  <c r="G5169" i="1"/>
  <c r="I395" i="1"/>
  <c r="G395" i="1"/>
  <c r="I4315" i="1"/>
  <c r="G4315" i="1"/>
  <c r="H6685" i="1"/>
  <c r="J6685" i="1"/>
  <c r="I4716" i="1"/>
  <c r="G4716" i="1"/>
  <c r="I4807" i="1"/>
  <c r="G4807" i="1"/>
  <c r="I1010" i="1"/>
  <c r="G1010" i="1"/>
  <c r="I1518" i="1"/>
  <c r="G1518" i="1"/>
  <c r="I5921" i="1"/>
  <c r="G5921" i="1"/>
  <c r="I2836" i="1"/>
  <c r="G2836" i="1"/>
  <c r="I238" i="1"/>
  <c r="G238" i="1"/>
  <c r="I1643" i="1"/>
  <c r="G1643" i="1"/>
  <c r="H5857" i="1"/>
  <c r="J5857" i="1"/>
  <c r="I1784" i="1"/>
  <c r="G1784" i="1"/>
  <c r="I4760" i="1"/>
  <c r="G4760" i="1"/>
  <c r="I228" i="1"/>
  <c r="G228" i="1"/>
  <c r="I1042" i="1"/>
  <c r="G1042" i="1"/>
  <c r="H1796" i="1"/>
  <c r="J1796" i="1"/>
  <c r="H5272" i="1"/>
  <c r="J5272" i="1"/>
  <c r="I6233" i="1"/>
  <c r="G6233" i="1"/>
  <c r="I2868" i="1"/>
  <c r="G2868" i="1"/>
  <c r="I3192" i="1"/>
  <c r="G3192" i="1"/>
  <c r="I1275" i="1"/>
  <c r="G1275" i="1"/>
  <c r="I4700" i="1"/>
  <c r="G4700" i="1"/>
  <c r="H6428" i="1"/>
  <c r="J6428" i="1"/>
  <c r="I1859" i="1"/>
  <c r="G1859" i="1"/>
  <c r="I4612" i="1"/>
  <c r="G4612" i="1"/>
  <c r="I1243" i="1"/>
  <c r="G1243" i="1"/>
  <c r="I1594" i="1"/>
  <c r="G1594" i="1"/>
  <c r="I5495" i="1"/>
  <c r="G5495" i="1"/>
  <c r="I4442" i="1"/>
  <c r="G4442" i="1"/>
  <c r="I3221" i="1"/>
  <c r="G3221" i="1"/>
  <c r="H4170" i="1"/>
  <c r="J4170" i="1"/>
  <c r="J1236" i="1"/>
  <c r="H1236" i="1"/>
  <c r="I1066" i="1"/>
  <c r="G1066" i="1"/>
  <c r="H6185" i="1"/>
  <c r="J6185" i="1"/>
  <c r="I4585" i="1"/>
  <c r="G4585" i="1"/>
  <c r="I3928" i="1"/>
  <c r="G3928" i="1"/>
  <c r="I3641" i="1"/>
  <c r="G3641" i="1"/>
  <c r="I6448" i="1"/>
  <c r="G6448" i="1"/>
  <c r="I686" i="1"/>
  <c r="G686" i="1"/>
  <c r="I4237" i="1"/>
  <c r="G4237" i="1"/>
  <c r="H6469" i="1"/>
  <c r="J6469" i="1"/>
  <c r="I1964" i="1"/>
  <c r="G1964" i="1"/>
  <c r="I3279" i="1"/>
  <c r="G3279" i="1"/>
  <c r="I5134" i="1"/>
  <c r="G5134" i="1"/>
  <c r="I6530" i="1"/>
  <c r="G6530" i="1"/>
  <c r="I800" i="1"/>
  <c r="G800" i="1"/>
  <c r="J1147" i="1"/>
  <c r="H1147" i="1"/>
  <c r="I6648" i="1"/>
  <c r="G6648" i="1"/>
  <c r="I2074" i="1"/>
  <c r="G2074" i="1"/>
  <c r="I1334" i="1"/>
  <c r="G1334" i="1"/>
  <c r="I2902" i="1"/>
  <c r="G2902" i="1"/>
  <c r="H644" i="1"/>
  <c r="J644" i="1"/>
  <c r="I3390" i="1"/>
  <c r="G3390" i="1"/>
  <c r="I74" i="1"/>
  <c r="G74" i="1"/>
  <c r="I2505" i="1"/>
  <c r="G2505" i="1"/>
  <c r="H5096" i="1"/>
  <c r="J5096" i="1"/>
  <c r="I6360" i="1"/>
  <c r="G6360" i="1"/>
  <c r="I2352" i="1"/>
  <c r="G2352" i="1"/>
  <c r="I1624" i="1"/>
  <c r="G1624" i="1"/>
  <c r="I2600" i="1"/>
  <c r="G2600" i="1"/>
  <c r="I550" i="1"/>
  <c r="G550" i="1"/>
  <c r="I2816" i="1"/>
  <c r="G2816" i="1"/>
  <c r="I362" i="1"/>
  <c r="G362" i="1"/>
  <c r="I2697" i="1"/>
  <c r="G2697" i="1"/>
  <c r="I6587" i="1"/>
  <c r="G6587" i="1"/>
  <c r="I5441" i="1"/>
  <c r="G5441" i="1"/>
  <c r="I4267" i="1"/>
  <c r="G4267" i="1"/>
  <c r="I2147" i="1"/>
  <c r="G2147" i="1"/>
  <c r="I5834" i="1"/>
  <c r="G5834" i="1"/>
  <c r="I5571" i="1"/>
  <c r="G5571" i="1"/>
  <c r="I1811" i="1"/>
  <c r="G1811" i="1"/>
  <c r="I6249" i="1"/>
  <c r="G6249" i="1"/>
  <c r="I4306" i="1"/>
  <c r="G4306" i="1"/>
  <c r="I609" i="1"/>
  <c r="G609" i="1"/>
  <c r="I3335" i="1"/>
  <c r="G3335" i="1"/>
  <c r="I2440" i="1"/>
  <c r="G2440" i="1"/>
  <c r="H1921" i="1"/>
  <c r="J1921" i="1"/>
  <c r="H3373" i="1"/>
  <c r="J3373" i="1"/>
  <c r="I6228" i="1"/>
  <c r="G6228" i="1"/>
  <c r="I5207" i="1"/>
  <c r="G5207" i="1"/>
  <c r="I2457" i="1"/>
  <c r="G2457" i="1"/>
  <c r="I2094" i="1"/>
  <c r="G2094" i="1"/>
  <c r="I4045" i="1"/>
  <c r="G4045" i="1"/>
  <c r="H3943" i="1"/>
  <c r="J3943" i="1"/>
  <c r="I6118" i="1"/>
  <c r="G6118" i="1"/>
  <c r="I4529" i="1"/>
  <c r="G4529" i="1"/>
  <c r="I833" i="1"/>
  <c r="G833" i="1"/>
  <c r="I4530" i="1"/>
  <c r="G4530" i="1"/>
  <c r="I1782" i="1"/>
  <c r="G1782" i="1"/>
  <c r="H1281" i="1"/>
  <c r="J1281" i="1"/>
  <c r="I439" i="1"/>
  <c r="G439" i="1"/>
  <c r="H6241" i="1"/>
  <c r="J6241" i="1"/>
  <c r="I3755" i="1"/>
  <c r="G3755" i="1"/>
  <c r="H2182" i="1"/>
  <c r="J2182" i="1"/>
  <c r="I6218" i="1"/>
  <c r="G6218" i="1"/>
  <c r="I733" i="1"/>
  <c r="G733" i="1"/>
  <c r="I285" i="1"/>
  <c r="G285" i="1"/>
  <c r="I4870" i="1"/>
  <c r="G4870" i="1"/>
  <c r="I6237" i="1"/>
  <c r="G6237" i="1"/>
  <c r="I1872" i="1"/>
  <c r="G1872" i="1"/>
  <c r="I3709" i="1"/>
  <c r="G3709" i="1"/>
  <c r="I2746" i="1"/>
  <c r="G2746" i="1"/>
  <c r="I340" i="1"/>
  <c r="G340" i="1"/>
  <c r="H5208" i="1"/>
  <c r="J5208" i="1"/>
  <c r="I620" i="1"/>
  <c r="G620" i="1"/>
  <c r="I4349" i="1"/>
  <c r="G4349" i="1"/>
  <c r="I3639" i="1"/>
  <c r="G3639" i="1"/>
  <c r="H3835" i="1"/>
  <c r="J3835" i="1"/>
  <c r="I4840" i="1"/>
  <c r="G4840" i="1"/>
  <c r="I312" i="1"/>
  <c r="G312" i="1"/>
  <c r="I4991" i="1"/>
  <c r="G4991" i="1"/>
  <c r="I2210" i="1"/>
  <c r="G2210" i="1"/>
  <c r="I6661" i="1"/>
  <c r="G6661" i="1"/>
  <c r="I3278" i="1"/>
  <c r="G3278" i="1"/>
  <c r="H5780" i="1"/>
  <c r="J5780" i="1"/>
  <c r="I2829" i="1"/>
  <c r="G2829" i="1"/>
  <c r="I5363" i="1"/>
  <c r="G5363" i="1"/>
  <c r="H970" i="1"/>
  <c r="J970" i="1"/>
  <c r="I5998" i="1"/>
  <c r="G5998" i="1"/>
  <c r="I5421" i="1"/>
  <c r="G5421" i="1"/>
  <c r="I3985" i="1"/>
  <c r="G3985" i="1"/>
  <c r="I4314" i="1"/>
  <c r="G4314" i="1"/>
  <c r="I3088" i="1"/>
  <c r="G3088" i="1"/>
  <c r="H6611" i="1"/>
  <c r="J6611" i="1"/>
  <c r="I2142" i="1"/>
  <c r="G2142" i="1"/>
  <c r="I5231" i="1"/>
  <c r="G5231" i="1"/>
  <c r="I3962" i="1"/>
  <c r="G3962" i="1"/>
  <c r="I281" i="1"/>
  <c r="G281" i="1"/>
  <c r="I998" i="1"/>
  <c r="G998" i="1"/>
  <c r="I207" i="1"/>
  <c r="G207" i="1"/>
  <c r="H4923" i="1"/>
  <c r="J4923" i="1"/>
  <c r="I4893" i="1"/>
  <c r="G4893" i="1"/>
  <c r="H6391" i="1"/>
  <c r="J6391" i="1"/>
  <c r="I1131" i="1"/>
  <c r="G1131" i="1"/>
  <c r="I6167" i="1"/>
  <c r="G6167" i="1"/>
  <c r="I1266" i="1"/>
  <c r="G1266" i="1"/>
  <c r="I4150" i="1"/>
  <c r="G4150" i="1"/>
  <c r="I4591" i="1"/>
  <c r="G4591" i="1"/>
  <c r="I3123" i="1"/>
  <c r="G3123" i="1"/>
  <c r="H4028" i="1"/>
  <c r="J4028" i="1"/>
  <c r="J4150" i="1"/>
  <c r="H4150" i="1"/>
  <c r="H4591" i="1"/>
  <c r="J4591" i="1"/>
  <c r="J503" i="1"/>
  <c r="H503" i="1"/>
  <c r="H3123" i="1"/>
  <c r="J3123" i="1"/>
  <c r="J1656" i="1"/>
  <c r="H1656" i="1"/>
  <c r="H5491" i="1"/>
  <c r="J5491" i="1"/>
  <c r="H1984" i="1"/>
  <c r="J1984" i="1"/>
  <c r="J3081" i="1"/>
  <c r="H3081" i="1"/>
  <c r="J5171" i="1"/>
  <c r="H5171" i="1"/>
  <c r="H2935" i="1"/>
  <c r="J2935" i="1"/>
  <c r="J4751" i="1"/>
  <c r="H4751" i="1"/>
  <c r="J6401" i="1"/>
  <c r="H6401" i="1"/>
  <c r="H2401" i="1"/>
  <c r="J2401" i="1"/>
  <c r="H4698" i="1"/>
  <c r="J4698" i="1"/>
  <c r="I4019" i="1"/>
  <c r="G4019" i="1"/>
  <c r="J3185" i="1"/>
  <c r="H3185" i="1"/>
  <c r="H5210" i="1"/>
  <c r="J5210" i="1"/>
  <c r="J2728" i="1"/>
  <c r="H2728" i="1"/>
  <c r="H4767" i="1"/>
  <c r="J4767" i="1"/>
  <c r="J5970" i="1"/>
  <c r="H5970" i="1"/>
  <c r="H2801" i="1"/>
  <c r="J2801" i="1"/>
  <c r="H5567" i="1"/>
  <c r="J5567" i="1"/>
  <c r="H5256" i="1"/>
  <c r="J5256" i="1"/>
  <c r="H4416" i="1"/>
  <c r="J4416" i="1"/>
  <c r="H1290" i="1"/>
  <c r="J1290" i="1"/>
  <c r="H2949" i="1"/>
  <c r="J2949" i="1"/>
  <c r="J5940" i="1"/>
  <c r="H5940" i="1"/>
  <c r="J2231" i="1"/>
  <c r="H2231" i="1"/>
  <c r="H5616" i="1"/>
  <c r="J5616" i="1"/>
  <c r="H1680" i="1"/>
  <c r="J1680" i="1"/>
  <c r="H3404" i="1"/>
  <c r="J3404" i="1"/>
  <c r="H1587" i="1"/>
  <c r="J1587" i="1"/>
  <c r="H3074" i="1"/>
  <c r="J3074" i="1"/>
  <c r="I509" i="1"/>
  <c r="G509" i="1"/>
  <c r="H1960" i="1"/>
  <c r="J1960" i="1"/>
  <c r="H724" i="1"/>
  <c r="J724" i="1"/>
  <c r="J2918" i="1"/>
  <c r="H2918" i="1"/>
  <c r="H3766" i="1"/>
  <c r="J3766" i="1"/>
  <c r="I3214" i="1"/>
  <c r="G3214" i="1"/>
  <c r="H3239" i="1"/>
  <c r="J3239" i="1"/>
  <c r="H2871" i="1"/>
  <c r="J2871" i="1"/>
  <c r="H2923" i="1"/>
  <c r="J2923" i="1"/>
  <c r="H2333" i="1"/>
  <c r="J2333" i="1"/>
  <c r="H2731" i="1"/>
  <c r="J2731" i="1"/>
  <c r="H4534" i="1"/>
  <c r="J4534" i="1"/>
  <c r="H75" i="1"/>
  <c r="J75" i="1"/>
  <c r="J4393" i="1"/>
  <c r="H4393" i="1"/>
  <c r="I5828" i="1"/>
  <c r="G5828" i="1"/>
  <c r="H4765" i="1"/>
  <c r="J4765" i="1"/>
  <c r="J2140" i="1"/>
  <c r="H2140" i="1"/>
  <c r="H3243" i="1"/>
  <c r="J3243" i="1"/>
  <c r="I3104" i="1"/>
  <c r="G3104" i="1"/>
  <c r="H2228" i="1"/>
  <c r="J2228" i="1"/>
  <c r="H5169" i="1"/>
  <c r="J5169" i="1"/>
  <c r="J395" i="1"/>
  <c r="H395" i="1"/>
  <c r="H4315" i="1"/>
  <c r="J4315" i="1"/>
  <c r="I6685" i="1"/>
  <c r="G6685" i="1"/>
  <c r="H4716" i="1"/>
  <c r="J4716" i="1"/>
  <c r="H4807" i="1"/>
  <c r="J4807" i="1"/>
  <c r="H1010" i="1"/>
  <c r="J1010" i="1"/>
  <c r="H1518" i="1"/>
  <c r="J1518" i="1"/>
  <c r="H5921" i="1"/>
  <c r="J5921" i="1"/>
  <c r="H2836" i="1"/>
  <c r="J2836" i="1"/>
  <c r="J238" i="1"/>
  <c r="H238" i="1"/>
  <c r="H1643" i="1"/>
  <c r="J1643" i="1"/>
  <c r="I5857" i="1"/>
  <c r="G5857" i="1"/>
  <c r="H1784" i="1"/>
  <c r="J1784" i="1"/>
  <c r="H4760" i="1"/>
  <c r="J4760" i="1"/>
  <c r="H228" i="1"/>
  <c r="J228" i="1"/>
  <c r="H1042" i="1"/>
  <c r="J1042" i="1"/>
  <c r="I1796" i="1"/>
  <c r="G1796" i="1"/>
  <c r="I5272" i="1"/>
  <c r="G5272" i="1"/>
  <c r="J6233" i="1"/>
  <c r="H6233" i="1"/>
  <c r="H2868" i="1"/>
  <c r="J2868" i="1"/>
  <c r="H3192" i="1"/>
  <c r="J3192" i="1"/>
  <c r="H1275" i="1"/>
  <c r="J1275" i="1"/>
  <c r="H4700" i="1"/>
  <c r="J4700" i="1"/>
  <c r="I6428" i="1"/>
  <c r="G6428" i="1"/>
  <c r="H1859" i="1"/>
  <c r="J1859" i="1"/>
  <c r="H4612" i="1"/>
  <c r="J4612" i="1"/>
  <c r="H1243" i="1"/>
  <c r="J1243" i="1"/>
  <c r="H1594" i="1"/>
  <c r="J1594" i="1"/>
  <c r="H5495" i="1"/>
  <c r="J5495" i="1"/>
  <c r="H4442" i="1"/>
  <c r="J4442" i="1"/>
  <c r="H3221" i="1"/>
  <c r="J3221" i="1"/>
  <c r="I4170" i="1"/>
  <c r="G4170" i="1"/>
  <c r="I1236" i="1"/>
  <c r="G1236" i="1"/>
  <c r="H1066" i="1"/>
  <c r="J1066" i="1"/>
  <c r="G6185" i="1"/>
  <c r="I6185" i="1"/>
  <c r="H4585" i="1"/>
  <c r="J4585" i="1"/>
  <c r="J3928" i="1"/>
  <c r="H3928" i="1"/>
  <c r="H3641" i="1"/>
  <c r="J3641" i="1"/>
  <c r="H6448" i="1"/>
  <c r="J6448" i="1"/>
  <c r="H686" i="1"/>
  <c r="J686" i="1"/>
  <c r="H4237" i="1"/>
  <c r="J4237" i="1"/>
  <c r="I6469" i="1"/>
  <c r="G6469" i="1"/>
  <c r="H1964" i="1"/>
  <c r="J1964" i="1"/>
  <c r="H3279" i="1"/>
  <c r="J3279" i="1"/>
  <c r="H5134" i="1"/>
  <c r="J5134" i="1"/>
  <c r="J6530" i="1"/>
  <c r="H6530" i="1"/>
  <c r="H800" i="1"/>
  <c r="J800" i="1"/>
  <c r="I1147" i="1"/>
  <c r="G1147" i="1"/>
  <c r="H6648" i="1"/>
  <c r="J6648" i="1"/>
  <c r="H2074" i="1"/>
  <c r="J2074" i="1"/>
  <c r="H1334" i="1"/>
  <c r="J1334" i="1"/>
  <c r="H2902" i="1"/>
  <c r="J2902" i="1"/>
  <c r="I644" i="1"/>
  <c r="G644" i="1"/>
  <c r="H3390" i="1"/>
  <c r="J3390" i="1"/>
  <c r="H74" i="1"/>
  <c r="J74" i="1"/>
  <c r="H2505" i="1"/>
  <c r="J2505" i="1"/>
  <c r="I5096" i="1"/>
  <c r="G5096" i="1"/>
  <c r="H6360" i="1"/>
  <c r="J6360" i="1"/>
  <c r="H2352" i="1"/>
  <c r="J2352" i="1"/>
  <c r="H1624" i="1"/>
  <c r="J1624" i="1"/>
  <c r="H2600" i="1"/>
  <c r="J2600" i="1"/>
  <c r="H550" i="1"/>
  <c r="J550" i="1"/>
  <c r="H2816" i="1"/>
  <c r="J2816" i="1"/>
  <c r="H362" i="1"/>
  <c r="J362" i="1"/>
  <c r="H2697" i="1"/>
  <c r="J2697" i="1"/>
  <c r="H6587" i="1"/>
  <c r="J6587" i="1"/>
  <c r="H5441" i="1"/>
  <c r="J5441" i="1"/>
  <c r="H4267" i="1"/>
  <c r="J4267" i="1"/>
  <c r="H2147" i="1"/>
  <c r="J2147" i="1"/>
  <c r="H5834" i="1"/>
  <c r="J5834" i="1"/>
  <c r="H5571" i="1"/>
  <c r="J5571" i="1"/>
  <c r="H1811" i="1"/>
  <c r="J1811" i="1"/>
  <c r="H6249" i="1"/>
  <c r="J6249" i="1"/>
  <c r="H4306" i="1"/>
  <c r="J4306" i="1"/>
  <c r="H609" i="1"/>
  <c r="J609" i="1"/>
  <c r="H3335" i="1"/>
  <c r="J3335" i="1"/>
  <c r="H2440" i="1"/>
  <c r="J2440" i="1"/>
  <c r="I1921" i="1"/>
  <c r="G1921" i="1"/>
  <c r="I3373" i="1"/>
  <c r="G3373" i="1"/>
  <c r="H6228" i="1"/>
  <c r="J6228" i="1"/>
  <c r="H5207" i="1"/>
  <c r="J5207" i="1"/>
  <c r="H2457" i="1"/>
  <c r="J2457" i="1"/>
  <c r="H2094" i="1"/>
  <c r="J2094" i="1"/>
  <c r="J4045" i="1"/>
  <c r="H4045" i="1"/>
  <c r="I3943" i="1"/>
  <c r="G3943" i="1"/>
  <c r="H6118" i="1"/>
  <c r="J6118" i="1"/>
  <c r="H4529" i="1"/>
  <c r="J4529" i="1"/>
  <c r="H833" i="1"/>
  <c r="J833" i="1"/>
  <c r="H4530" i="1"/>
  <c r="J4530" i="1"/>
  <c r="H1782" i="1"/>
  <c r="J1782" i="1"/>
  <c r="I1281" i="1"/>
  <c r="G1281" i="1"/>
  <c r="J439" i="1"/>
  <c r="H439" i="1"/>
  <c r="I6241" i="1"/>
  <c r="G6241" i="1"/>
  <c r="H3755" i="1"/>
  <c r="J3755" i="1"/>
  <c r="I2182" i="1"/>
  <c r="G2182" i="1"/>
  <c r="J6218" i="1"/>
  <c r="H6218" i="1"/>
  <c r="H733" i="1"/>
  <c r="J733" i="1"/>
  <c r="H285" i="1"/>
  <c r="J285" i="1"/>
  <c r="J4870" i="1"/>
  <c r="H4870" i="1"/>
  <c r="H6237" i="1"/>
  <c r="J6237" i="1"/>
  <c r="H1872" i="1"/>
  <c r="J1872" i="1"/>
  <c r="H3709" i="1"/>
  <c r="J3709" i="1"/>
  <c r="H2746" i="1"/>
  <c r="J2746" i="1"/>
  <c r="H340" i="1"/>
  <c r="J340" i="1"/>
  <c r="I5208" i="1"/>
  <c r="G5208" i="1"/>
  <c r="H620" i="1"/>
  <c r="J620" i="1"/>
  <c r="H4349" i="1"/>
  <c r="J4349" i="1"/>
  <c r="H3639" i="1"/>
  <c r="J3639" i="1"/>
  <c r="I3835" i="1"/>
  <c r="G3835" i="1"/>
  <c r="H4840" i="1"/>
  <c r="J4840" i="1"/>
  <c r="H312" i="1"/>
  <c r="J312" i="1"/>
  <c r="H4991" i="1"/>
  <c r="J4991" i="1"/>
  <c r="H2210" i="1"/>
  <c r="J2210" i="1"/>
  <c r="H6661" i="1"/>
  <c r="J6661" i="1"/>
  <c r="H3278" i="1"/>
  <c r="J3278" i="1"/>
  <c r="I5780" i="1"/>
  <c r="G5780" i="1"/>
  <c r="H2829" i="1"/>
  <c r="J2829" i="1"/>
  <c r="H5363" i="1"/>
  <c r="J5363" i="1"/>
  <c r="I970" i="1"/>
  <c r="G970" i="1"/>
  <c r="H5998" i="1"/>
  <c r="J5998" i="1"/>
  <c r="H5421" i="1"/>
  <c r="J5421" i="1"/>
  <c r="H3985" i="1"/>
  <c r="J3985" i="1"/>
  <c r="H4314" i="1"/>
  <c r="J4314" i="1"/>
  <c r="H3088" i="1"/>
  <c r="J3088" i="1"/>
  <c r="I6611" i="1"/>
  <c r="G6611" i="1"/>
  <c r="H2142" i="1"/>
  <c r="J2142" i="1"/>
  <c r="H5231" i="1"/>
  <c r="J5231" i="1"/>
  <c r="H3962" i="1"/>
  <c r="J396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<sst xmlns="http://schemas.openxmlformats.org/spreadsheetml/2006/main" count="62705" uniqueCount="14768">
  <si>
    <t>单字</t>
  </si>
  <si>
    <t>吖</t>
  </si>
  <si>
    <t>阿</t>
  </si>
  <si>
    <t>啊</t>
  </si>
  <si>
    <t>锕</t>
  </si>
  <si>
    <t>嗄</t>
  </si>
  <si>
    <t>哎</t>
  </si>
  <si>
    <t>哀</t>
  </si>
  <si>
    <t>唉</t>
  </si>
  <si>
    <t>埃</t>
  </si>
  <si>
    <t>挨</t>
  </si>
  <si>
    <t>锿</t>
  </si>
  <si>
    <t>捱</t>
  </si>
  <si>
    <t>皑</t>
  </si>
  <si>
    <t>癌</t>
  </si>
  <si>
    <t>嗳</t>
  </si>
  <si>
    <t>矮</t>
  </si>
  <si>
    <t>蔼</t>
  </si>
  <si>
    <t>霭</t>
  </si>
  <si>
    <t>艾</t>
  </si>
  <si>
    <t>爱</t>
  </si>
  <si>
    <t>砹</t>
  </si>
  <si>
    <t>隘</t>
  </si>
  <si>
    <t>嗌</t>
  </si>
  <si>
    <t>嫒</t>
  </si>
  <si>
    <t>碍</t>
  </si>
  <si>
    <t>暧</t>
  </si>
  <si>
    <t>瑷</t>
  </si>
  <si>
    <t>安</t>
  </si>
  <si>
    <t>桉</t>
  </si>
  <si>
    <t>氨</t>
  </si>
  <si>
    <t>庵</t>
  </si>
  <si>
    <t>谙</t>
  </si>
  <si>
    <t>鹌</t>
  </si>
  <si>
    <t>鞍</t>
  </si>
  <si>
    <t>俺</t>
  </si>
  <si>
    <t>埯</t>
  </si>
  <si>
    <t>铵</t>
  </si>
  <si>
    <t>揞</t>
  </si>
  <si>
    <t>犴</t>
  </si>
  <si>
    <t>岸</t>
  </si>
  <si>
    <t>按</t>
  </si>
  <si>
    <t>案</t>
  </si>
  <si>
    <t>胺</t>
  </si>
  <si>
    <t>暗</t>
  </si>
  <si>
    <t>黯</t>
  </si>
  <si>
    <t>肮</t>
  </si>
  <si>
    <t>昂</t>
  </si>
  <si>
    <t>盎</t>
  </si>
  <si>
    <t>凹</t>
  </si>
  <si>
    <t>坳</t>
  </si>
  <si>
    <t>敖</t>
  </si>
  <si>
    <t>嗷</t>
  </si>
  <si>
    <t>廒</t>
  </si>
  <si>
    <t>獒</t>
  </si>
  <si>
    <t>遨</t>
  </si>
  <si>
    <t>熬</t>
  </si>
  <si>
    <t>翱</t>
  </si>
  <si>
    <t>聱</t>
  </si>
  <si>
    <t>螯</t>
  </si>
  <si>
    <t>鳌</t>
  </si>
  <si>
    <t>鏖</t>
  </si>
  <si>
    <t>拗</t>
  </si>
  <si>
    <t>袄</t>
  </si>
  <si>
    <t>媪</t>
  </si>
  <si>
    <t>岙</t>
  </si>
  <si>
    <t>傲</t>
  </si>
  <si>
    <t>奥</t>
  </si>
  <si>
    <t>骜</t>
  </si>
  <si>
    <t>澳</t>
  </si>
  <si>
    <t>懊</t>
  </si>
  <si>
    <t>鏊</t>
  </si>
  <si>
    <t>八</t>
  </si>
  <si>
    <t>巴</t>
  </si>
  <si>
    <t>叭</t>
  </si>
  <si>
    <t>扒</t>
  </si>
  <si>
    <t>吧</t>
  </si>
  <si>
    <t>岜</t>
  </si>
  <si>
    <t>芭</t>
  </si>
  <si>
    <t>疤</t>
  </si>
  <si>
    <t>捌</t>
  </si>
  <si>
    <t>笆</t>
  </si>
  <si>
    <t>粑</t>
  </si>
  <si>
    <t>拔</t>
  </si>
  <si>
    <t>茇</t>
  </si>
  <si>
    <t>菝</t>
  </si>
  <si>
    <t>跋</t>
  </si>
  <si>
    <t>魃</t>
  </si>
  <si>
    <t>把</t>
  </si>
  <si>
    <t>钯</t>
  </si>
  <si>
    <t>靶</t>
  </si>
  <si>
    <t>坝</t>
  </si>
  <si>
    <t>爸</t>
  </si>
  <si>
    <t>罢</t>
  </si>
  <si>
    <t>鲅</t>
  </si>
  <si>
    <t>霸</t>
  </si>
  <si>
    <t>灞</t>
  </si>
  <si>
    <t>掰</t>
  </si>
  <si>
    <t>白</t>
  </si>
  <si>
    <t>百</t>
  </si>
  <si>
    <t>佰</t>
  </si>
  <si>
    <t>柏</t>
  </si>
  <si>
    <t>捭</t>
  </si>
  <si>
    <t>摆</t>
  </si>
  <si>
    <t>呗</t>
  </si>
  <si>
    <t>败</t>
  </si>
  <si>
    <t>拜</t>
  </si>
  <si>
    <t>稗</t>
  </si>
  <si>
    <t>扳</t>
  </si>
  <si>
    <t>班</t>
  </si>
  <si>
    <t>般</t>
  </si>
  <si>
    <t>颁</t>
  </si>
  <si>
    <t>斑</t>
  </si>
  <si>
    <t>搬</t>
  </si>
  <si>
    <t>瘢</t>
  </si>
  <si>
    <t>癍</t>
  </si>
  <si>
    <t>阪</t>
  </si>
  <si>
    <t>坂</t>
  </si>
  <si>
    <t>板</t>
  </si>
  <si>
    <t>版</t>
  </si>
  <si>
    <t>钣</t>
  </si>
  <si>
    <t>舨</t>
  </si>
  <si>
    <t>办</t>
  </si>
  <si>
    <t>半</t>
  </si>
  <si>
    <t>伴</t>
  </si>
  <si>
    <t>扮</t>
  </si>
  <si>
    <t>拌</t>
  </si>
  <si>
    <t>绊</t>
  </si>
  <si>
    <t>瓣</t>
  </si>
  <si>
    <t>邦</t>
  </si>
  <si>
    <t>帮</t>
  </si>
  <si>
    <t>梆</t>
  </si>
  <si>
    <t>浜</t>
  </si>
  <si>
    <t>绑</t>
  </si>
  <si>
    <t>榜</t>
  </si>
  <si>
    <t>膀</t>
  </si>
  <si>
    <t>蚌</t>
  </si>
  <si>
    <t>傍</t>
  </si>
  <si>
    <t>棒</t>
  </si>
  <si>
    <t>谤</t>
  </si>
  <si>
    <t>蒡</t>
  </si>
  <si>
    <t>磅</t>
  </si>
  <si>
    <t>镑</t>
  </si>
  <si>
    <t>勹</t>
  </si>
  <si>
    <t>包</t>
  </si>
  <si>
    <t>孢</t>
  </si>
  <si>
    <t>苞</t>
  </si>
  <si>
    <t>胞</t>
  </si>
  <si>
    <t>煲</t>
  </si>
  <si>
    <t>龅</t>
  </si>
  <si>
    <t>褒</t>
  </si>
  <si>
    <t>雹</t>
  </si>
  <si>
    <t>宝</t>
  </si>
  <si>
    <t>饱</t>
  </si>
  <si>
    <t>保</t>
  </si>
  <si>
    <t>鸨</t>
  </si>
  <si>
    <t>堡</t>
  </si>
  <si>
    <t>葆</t>
  </si>
  <si>
    <t>褓</t>
  </si>
  <si>
    <t>报</t>
  </si>
  <si>
    <t>抱</t>
  </si>
  <si>
    <t>豹</t>
  </si>
  <si>
    <t>趵</t>
  </si>
  <si>
    <t>鲍</t>
  </si>
  <si>
    <t>暴</t>
  </si>
  <si>
    <t>爆</t>
  </si>
  <si>
    <t>陂</t>
  </si>
  <si>
    <t>卑</t>
  </si>
  <si>
    <t>杯</t>
  </si>
  <si>
    <t>悲</t>
  </si>
  <si>
    <t>碑</t>
  </si>
  <si>
    <t>鹎</t>
  </si>
  <si>
    <t>北</t>
  </si>
  <si>
    <t>贝</t>
  </si>
  <si>
    <t>狈</t>
  </si>
  <si>
    <t>邶</t>
  </si>
  <si>
    <t>备</t>
  </si>
  <si>
    <t>背</t>
  </si>
  <si>
    <t>钡</t>
  </si>
  <si>
    <t>倍</t>
  </si>
  <si>
    <t>悖</t>
  </si>
  <si>
    <t>被</t>
  </si>
  <si>
    <t>惫</t>
  </si>
  <si>
    <t>焙</t>
  </si>
  <si>
    <t>辈</t>
  </si>
  <si>
    <t>碚</t>
  </si>
  <si>
    <t>蓓</t>
  </si>
  <si>
    <t>褙</t>
  </si>
  <si>
    <t>鞴</t>
  </si>
  <si>
    <t>鐾</t>
  </si>
  <si>
    <t>奔</t>
  </si>
  <si>
    <t>贲</t>
  </si>
  <si>
    <t>锛</t>
  </si>
  <si>
    <t>本</t>
  </si>
  <si>
    <t>苯</t>
  </si>
  <si>
    <t>畚</t>
  </si>
  <si>
    <t>坌</t>
  </si>
  <si>
    <t>笨</t>
  </si>
  <si>
    <t>崩</t>
  </si>
  <si>
    <t>绷</t>
  </si>
  <si>
    <t>嘣</t>
  </si>
  <si>
    <t>甭</t>
  </si>
  <si>
    <t>泵</t>
  </si>
  <si>
    <t>迸</t>
  </si>
  <si>
    <t>甏</t>
  </si>
  <si>
    <t>蹦</t>
  </si>
  <si>
    <t>逼</t>
  </si>
  <si>
    <t>荸</t>
  </si>
  <si>
    <t>鼻</t>
  </si>
  <si>
    <t>匕</t>
  </si>
  <si>
    <t>比</t>
  </si>
  <si>
    <t>吡</t>
  </si>
  <si>
    <t>妣</t>
  </si>
  <si>
    <t>彼</t>
  </si>
  <si>
    <t>秕</t>
  </si>
  <si>
    <t>俾</t>
  </si>
  <si>
    <t>笔</t>
  </si>
  <si>
    <t>舭</t>
  </si>
  <si>
    <t>鄙</t>
  </si>
  <si>
    <t>币</t>
  </si>
  <si>
    <t>必</t>
  </si>
  <si>
    <t>毕</t>
  </si>
  <si>
    <t>闭</t>
  </si>
  <si>
    <t>庇</t>
  </si>
  <si>
    <t>畀</t>
  </si>
  <si>
    <t>哔</t>
  </si>
  <si>
    <t>毖</t>
  </si>
  <si>
    <t>荜</t>
  </si>
  <si>
    <t>陛</t>
  </si>
  <si>
    <t>毙</t>
  </si>
  <si>
    <t>狴</t>
  </si>
  <si>
    <t>铋</t>
  </si>
  <si>
    <t>婢</t>
  </si>
  <si>
    <t>庳</t>
  </si>
  <si>
    <t>敝</t>
  </si>
  <si>
    <t>萆</t>
  </si>
  <si>
    <t>弼</t>
  </si>
  <si>
    <t>愎</t>
  </si>
  <si>
    <t>筚</t>
  </si>
  <si>
    <t>滗</t>
  </si>
  <si>
    <t>痹</t>
  </si>
  <si>
    <t>蓖</t>
  </si>
  <si>
    <t>裨</t>
  </si>
  <si>
    <t>跸</t>
  </si>
  <si>
    <t>辟</t>
  </si>
  <si>
    <t>弊</t>
  </si>
  <si>
    <t>碧</t>
  </si>
  <si>
    <t>箅</t>
  </si>
  <si>
    <t>蔽</t>
  </si>
  <si>
    <t>壁</t>
  </si>
  <si>
    <t>嬖</t>
  </si>
  <si>
    <t>篦</t>
  </si>
  <si>
    <t>薜</t>
  </si>
  <si>
    <t>避</t>
  </si>
  <si>
    <t>濞</t>
  </si>
  <si>
    <t>臂</t>
  </si>
  <si>
    <t>髀</t>
  </si>
  <si>
    <t>璧</t>
  </si>
  <si>
    <t>襞</t>
  </si>
  <si>
    <t>边</t>
  </si>
  <si>
    <t>砭</t>
  </si>
  <si>
    <t>笾</t>
  </si>
  <si>
    <t>编</t>
  </si>
  <si>
    <t>煸</t>
  </si>
  <si>
    <t>蝙</t>
  </si>
  <si>
    <t>鳊</t>
  </si>
  <si>
    <t>鞭</t>
  </si>
  <si>
    <t>贬</t>
  </si>
  <si>
    <t>扁</t>
  </si>
  <si>
    <t>窆</t>
  </si>
  <si>
    <t>匾</t>
  </si>
  <si>
    <t>碥</t>
  </si>
  <si>
    <t>褊</t>
  </si>
  <si>
    <t>卞</t>
  </si>
  <si>
    <t>弁</t>
  </si>
  <si>
    <t>忭</t>
  </si>
  <si>
    <t>汴</t>
  </si>
  <si>
    <t>苄</t>
  </si>
  <si>
    <t>拚</t>
  </si>
  <si>
    <t>便</t>
  </si>
  <si>
    <t>变</t>
  </si>
  <si>
    <t>缏</t>
  </si>
  <si>
    <t>遍</t>
  </si>
  <si>
    <t>辨</t>
  </si>
  <si>
    <t>辩</t>
  </si>
  <si>
    <t>辫</t>
  </si>
  <si>
    <t>灬</t>
  </si>
  <si>
    <t>杓</t>
  </si>
  <si>
    <t>彪</t>
  </si>
  <si>
    <t>标</t>
  </si>
  <si>
    <t>飑</t>
  </si>
  <si>
    <t>髟</t>
  </si>
  <si>
    <t>骠</t>
  </si>
  <si>
    <t>膘</t>
  </si>
  <si>
    <t>瘭</t>
  </si>
  <si>
    <t>镖</t>
  </si>
  <si>
    <t>飙</t>
  </si>
  <si>
    <t>飚</t>
  </si>
  <si>
    <t>镳</t>
  </si>
  <si>
    <t>表</t>
  </si>
  <si>
    <t>婊</t>
  </si>
  <si>
    <t>裱</t>
  </si>
  <si>
    <t>鳔</t>
  </si>
  <si>
    <t>憋</t>
  </si>
  <si>
    <t>鳖</t>
  </si>
  <si>
    <t>别</t>
  </si>
  <si>
    <t>蹩</t>
  </si>
  <si>
    <t>瘪</t>
  </si>
  <si>
    <t>宾</t>
  </si>
  <si>
    <t>彬</t>
  </si>
  <si>
    <t>傧</t>
  </si>
  <si>
    <t>斌</t>
  </si>
  <si>
    <t>滨</t>
  </si>
  <si>
    <t>缤</t>
  </si>
  <si>
    <t>槟</t>
  </si>
  <si>
    <t>镔</t>
  </si>
  <si>
    <t>濒</t>
  </si>
  <si>
    <t>豳</t>
  </si>
  <si>
    <t>摈</t>
  </si>
  <si>
    <t>殡</t>
  </si>
  <si>
    <t>膑</t>
  </si>
  <si>
    <t>髌</t>
  </si>
  <si>
    <t>鬓</t>
  </si>
  <si>
    <t>冫</t>
  </si>
  <si>
    <t>冰</t>
  </si>
  <si>
    <t>兵</t>
  </si>
  <si>
    <t>丙</t>
  </si>
  <si>
    <t>邴</t>
  </si>
  <si>
    <t>秉</t>
  </si>
  <si>
    <t>柄</t>
  </si>
  <si>
    <t>炳</t>
  </si>
  <si>
    <t>饼</t>
  </si>
  <si>
    <t>禀</t>
  </si>
  <si>
    <t>并</t>
  </si>
  <si>
    <t>病</t>
  </si>
  <si>
    <t>摒</t>
  </si>
  <si>
    <t>拨</t>
  </si>
  <si>
    <t>波</t>
  </si>
  <si>
    <t>玻</t>
  </si>
  <si>
    <t>剥</t>
  </si>
  <si>
    <t>钵</t>
  </si>
  <si>
    <t>饽</t>
  </si>
  <si>
    <t>啵</t>
  </si>
  <si>
    <t>脖</t>
  </si>
  <si>
    <t>菠</t>
  </si>
  <si>
    <t>播</t>
  </si>
  <si>
    <t>伯</t>
  </si>
  <si>
    <t>孛</t>
  </si>
  <si>
    <t>驳</t>
  </si>
  <si>
    <t>帛</t>
  </si>
  <si>
    <t>泊</t>
  </si>
  <si>
    <t>勃</t>
  </si>
  <si>
    <t>亳</t>
  </si>
  <si>
    <t>钹</t>
  </si>
  <si>
    <t>铂</t>
  </si>
  <si>
    <t>舶</t>
  </si>
  <si>
    <t>博</t>
  </si>
  <si>
    <t>渤</t>
  </si>
  <si>
    <t>鹁</t>
  </si>
  <si>
    <t>搏</t>
  </si>
  <si>
    <t>箔</t>
  </si>
  <si>
    <t>膊</t>
  </si>
  <si>
    <t>踣</t>
  </si>
  <si>
    <t>薄</t>
  </si>
  <si>
    <t>礴</t>
  </si>
  <si>
    <t>跛</t>
  </si>
  <si>
    <t>簸</t>
  </si>
  <si>
    <t>擘</t>
  </si>
  <si>
    <t>檗</t>
  </si>
  <si>
    <t>逋</t>
  </si>
  <si>
    <t>钸</t>
  </si>
  <si>
    <t>晡</t>
  </si>
  <si>
    <t>醭</t>
  </si>
  <si>
    <t>卜</t>
  </si>
  <si>
    <t>卟</t>
  </si>
  <si>
    <t>补</t>
  </si>
  <si>
    <t>哺</t>
  </si>
  <si>
    <t>捕</t>
  </si>
  <si>
    <t>不</t>
  </si>
  <si>
    <t>布</t>
  </si>
  <si>
    <t>步</t>
  </si>
  <si>
    <t>怖</t>
  </si>
  <si>
    <t>钚</t>
  </si>
  <si>
    <t>部</t>
  </si>
  <si>
    <t>埠</t>
  </si>
  <si>
    <t>瓿</t>
  </si>
  <si>
    <t>簿</t>
  </si>
  <si>
    <t>嚓</t>
  </si>
  <si>
    <t>擦</t>
  </si>
  <si>
    <t>礤</t>
  </si>
  <si>
    <t>猜</t>
  </si>
  <si>
    <t>才</t>
  </si>
  <si>
    <t>材</t>
  </si>
  <si>
    <t>财</t>
  </si>
  <si>
    <t>裁</t>
  </si>
  <si>
    <t>采</t>
  </si>
  <si>
    <t>彩</t>
  </si>
  <si>
    <t>睬</t>
  </si>
  <si>
    <t>踩</t>
  </si>
  <si>
    <t>菜</t>
  </si>
  <si>
    <t>蔡</t>
  </si>
  <si>
    <t>参</t>
  </si>
  <si>
    <t>骖</t>
  </si>
  <si>
    <t>餐</t>
  </si>
  <si>
    <t>残</t>
  </si>
  <si>
    <t>蚕</t>
  </si>
  <si>
    <t>惭</t>
  </si>
  <si>
    <t>惨</t>
  </si>
  <si>
    <t>黪</t>
  </si>
  <si>
    <t>灿</t>
  </si>
  <si>
    <t>粲</t>
  </si>
  <si>
    <t>璨</t>
  </si>
  <si>
    <t>仓</t>
  </si>
  <si>
    <t>伧</t>
  </si>
  <si>
    <t>沧</t>
  </si>
  <si>
    <t>苍</t>
  </si>
  <si>
    <t>舱</t>
  </si>
  <si>
    <t>藏</t>
  </si>
  <si>
    <t>操</t>
  </si>
  <si>
    <t>糙</t>
  </si>
  <si>
    <t>曹</t>
  </si>
  <si>
    <t>嘈</t>
  </si>
  <si>
    <t>漕</t>
  </si>
  <si>
    <t>槽</t>
  </si>
  <si>
    <t>艚</t>
  </si>
  <si>
    <t>螬</t>
  </si>
  <si>
    <t>艹</t>
  </si>
  <si>
    <t>草</t>
  </si>
  <si>
    <t>册</t>
  </si>
  <si>
    <t>侧</t>
  </si>
  <si>
    <t>厕</t>
  </si>
  <si>
    <t>恻</t>
  </si>
  <si>
    <t>测</t>
  </si>
  <si>
    <t>策</t>
  </si>
  <si>
    <t>岑</t>
  </si>
  <si>
    <t>涔</t>
  </si>
  <si>
    <t>噌</t>
  </si>
  <si>
    <t>层</t>
  </si>
  <si>
    <t>蹭</t>
  </si>
  <si>
    <t>叉</t>
  </si>
  <si>
    <t>杈</t>
  </si>
  <si>
    <t>插</t>
  </si>
  <si>
    <t>馇</t>
  </si>
  <si>
    <t>锸</t>
  </si>
  <si>
    <t>查</t>
  </si>
  <si>
    <t>茬</t>
  </si>
  <si>
    <t>茶</t>
  </si>
  <si>
    <t>搽</t>
  </si>
  <si>
    <t>猹</t>
  </si>
  <si>
    <t>槎</t>
  </si>
  <si>
    <t>察</t>
  </si>
  <si>
    <t>碴</t>
  </si>
  <si>
    <t>檫</t>
  </si>
  <si>
    <t>衩</t>
  </si>
  <si>
    <t>镲</t>
  </si>
  <si>
    <t>汊</t>
  </si>
  <si>
    <t>岔</t>
  </si>
  <si>
    <t>诧</t>
  </si>
  <si>
    <t>姹</t>
  </si>
  <si>
    <t>差</t>
  </si>
  <si>
    <t>拆</t>
  </si>
  <si>
    <t>钗</t>
  </si>
  <si>
    <t>侪</t>
  </si>
  <si>
    <t>柴</t>
  </si>
  <si>
    <t>豺</t>
  </si>
  <si>
    <t>虿</t>
  </si>
  <si>
    <t>瘥</t>
  </si>
  <si>
    <t>觇</t>
  </si>
  <si>
    <t>掺</t>
  </si>
  <si>
    <t>搀</t>
  </si>
  <si>
    <t>婵</t>
  </si>
  <si>
    <t>谗</t>
  </si>
  <si>
    <t>孱</t>
  </si>
  <si>
    <t>禅</t>
  </si>
  <si>
    <t>馋</t>
  </si>
  <si>
    <t>缠</t>
  </si>
  <si>
    <t>蝉</t>
  </si>
  <si>
    <t>廛</t>
  </si>
  <si>
    <t>潺</t>
  </si>
  <si>
    <t>镡</t>
  </si>
  <si>
    <t>蟾</t>
  </si>
  <si>
    <t>躔</t>
  </si>
  <si>
    <t>产</t>
  </si>
  <si>
    <t>谄</t>
  </si>
  <si>
    <t>铲</t>
  </si>
  <si>
    <t>阐</t>
  </si>
  <si>
    <t>蒇</t>
  </si>
  <si>
    <t>冁</t>
  </si>
  <si>
    <t>忏</t>
  </si>
  <si>
    <t>颤</t>
  </si>
  <si>
    <t>羼</t>
  </si>
  <si>
    <t>伥</t>
  </si>
  <si>
    <t>昌</t>
  </si>
  <si>
    <t>娼</t>
  </si>
  <si>
    <t>猖</t>
  </si>
  <si>
    <t>菖</t>
  </si>
  <si>
    <t>阊</t>
  </si>
  <si>
    <t>鲳</t>
  </si>
  <si>
    <t>长</t>
  </si>
  <si>
    <t>肠</t>
  </si>
  <si>
    <t>苌</t>
  </si>
  <si>
    <t>尝</t>
  </si>
  <si>
    <t>偿</t>
  </si>
  <si>
    <t>常</t>
  </si>
  <si>
    <t>徜</t>
  </si>
  <si>
    <t>嫦</t>
  </si>
  <si>
    <t>厂</t>
  </si>
  <si>
    <t>场</t>
  </si>
  <si>
    <t>昶</t>
  </si>
  <si>
    <t>惝</t>
  </si>
  <si>
    <t>敞</t>
  </si>
  <si>
    <t>氅</t>
  </si>
  <si>
    <t>怅</t>
  </si>
  <si>
    <t>畅</t>
  </si>
  <si>
    <t>倡</t>
  </si>
  <si>
    <t>鬯</t>
  </si>
  <si>
    <t>唱</t>
  </si>
  <si>
    <t>抄</t>
  </si>
  <si>
    <t>怊</t>
  </si>
  <si>
    <t>钞</t>
  </si>
  <si>
    <t>焯</t>
  </si>
  <si>
    <t>超</t>
  </si>
  <si>
    <t>晁</t>
  </si>
  <si>
    <t>巢</t>
  </si>
  <si>
    <t>朝</t>
  </si>
  <si>
    <t>嘲</t>
  </si>
  <si>
    <t>潮</t>
  </si>
  <si>
    <t>吵</t>
  </si>
  <si>
    <t>炒</t>
  </si>
  <si>
    <t>耖</t>
  </si>
  <si>
    <t>车</t>
  </si>
  <si>
    <t>砗</t>
  </si>
  <si>
    <t>扯</t>
  </si>
  <si>
    <t>屮</t>
  </si>
  <si>
    <t>彻</t>
  </si>
  <si>
    <t>坼</t>
  </si>
  <si>
    <t>掣</t>
  </si>
  <si>
    <t>撤</t>
  </si>
  <si>
    <t>澈</t>
  </si>
  <si>
    <t>抻</t>
  </si>
  <si>
    <t>郴</t>
  </si>
  <si>
    <t>琛</t>
  </si>
  <si>
    <t>嗔</t>
  </si>
  <si>
    <t>尘</t>
  </si>
  <si>
    <t>臣</t>
  </si>
  <si>
    <t>忱</t>
  </si>
  <si>
    <t>沉</t>
  </si>
  <si>
    <t>辰</t>
  </si>
  <si>
    <t>陈</t>
  </si>
  <si>
    <t>宸</t>
  </si>
  <si>
    <t>晨</t>
  </si>
  <si>
    <t>谌</t>
  </si>
  <si>
    <t>碜</t>
  </si>
  <si>
    <t>闯</t>
  </si>
  <si>
    <t>衬</t>
  </si>
  <si>
    <t>称</t>
  </si>
  <si>
    <t>龀</t>
  </si>
  <si>
    <t>趁</t>
  </si>
  <si>
    <t>榇</t>
  </si>
  <si>
    <t>谶</t>
  </si>
  <si>
    <t>柽</t>
  </si>
  <si>
    <t>蛏</t>
  </si>
  <si>
    <t>铛</t>
  </si>
  <si>
    <t>撑</t>
  </si>
  <si>
    <t>瞠</t>
  </si>
  <si>
    <t>丞</t>
  </si>
  <si>
    <t>成</t>
  </si>
  <si>
    <t>呈</t>
  </si>
  <si>
    <t>承</t>
  </si>
  <si>
    <t>枨</t>
  </si>
  <si>
    <t>诚</t>
  </si>
  <si>
    <t>城</t>
  </si>
  <si>
    <t>乘</t>
  </si>
  <si>
    <t>埕</t>
  </si>
  <si>
    <t>铖</t>
  </si>
  <si>
    <t>惩</t>
  </si>
  <si>
    <t>程</t>
  </si>
  <si>
    <t>裎</t>
  </si>
  <si>
    <t>塍</t>
  </si>
  <si>
    <t>酲</t>
  </si>
  <si>
    <t>澄</t>
  </si>
  <si>
    <t>橙</t>
  </si>
  <si>
    <t>逞</t>
  </si>
  <si>
    <t>骋</t>
  </si>
  <si>
    <t>秤</t>
  </si>
  <si>
    <t>吃</t>
  </si>
  <si>
    <t>哧</t>
  </si>
  <si>
    <t>蚩</t>
  </si>
  <si>
    <t>鸱</t>
  </si>
  <si>
    <t>眵</t>
  </si>
  <si>
    <t>笞</t>
  </si>
  <si>
    <t>嗤</t>
  </si>
  <si>
    <t>媸</t>
  </si>
  <si>
    <t>痴</t>
  </si>
  <si>
    <t>螭</t>
  </si>
  <si>
    <t>魑</t>
  </si>
  <si>
    <t>弛</t>
  </si>
  <si>
    <t>池</t>
  </si>
  <si>
    <t>驰</t>
  </si>
  <si>
    <t>迟</t>
  </si>
  <si>
    <t>茌</t>
  </si>
  <si>
    <t>持</t>
  </si>
  <si>
    <t>匙</t>
  </si>
  <si>
    <t>墀</t>
  </si>
  <si>
    <t>踟</t>
  </si>
  <si>
    <t>篪</t>
  </si>
  <si>
    <t>尺</t>
  </si>
  <si>
    <t>侈</t>
  </si>
  <si>
    <t>齿</t>
  </si>
  <si>
    <t>耻</t>
  </si>
  <si>
    <t>豉</t>
  </si>
  <si>
    <t>褫</t>
  </si>
  <si>
    <t>彳</t>
  </si>
  <si>
    <t>叱</t>
  </si>
  <si>
    <t>斥</t>
  </si>
  <si>
    <t>赤</t>
  </si>
  <si>
    <t>饬</t>
  </si>
  <si>
    <t>炽</t>
  </si>
  <si>
    <t>翅</t>
  </si>
  <si>
    <t>敕</t>
  </si>
  <si>
    <t>啻</t>
  </si>
  <si>
    <t>傺</t>
  </si>
  <si>
    <t>瘛</t>
  </si>
  <si>
    <t>充</t>
  </si>
  <si>
    <t>冲</t>
  </si>
  <si>
    <t>忡</t>
  </si>
  <si>
    <t>茺</t>
  </si>
  <si>
    <t>舂</t>
  </si>
  <si>
    <t>憧</t>
  </si>
  <si>
    <t>艟</t>
  </si>
  <si>
    <t>虫</t>
  </si>
  <si>
    <t>崇</t>
  </si>
  <si>
    <t>宠</t>
  </si>
  <si>
    <t>铳</t>
  </si>
  <si>
    <t>抽</t>
  </si>
  <si>
    <t>瘳</t>
  </si>
  <si>
    <t>仇</t>
  </si>
  <si>
    <t>俦</t>
  </si>
  <si>
    <t>帱</t>
  </si>
  <si>
    <t>惆</t>
  </si>
  <si>
    <t>绸</t>
  </si>
  <si>
    <t>畴</t>
  </si>
  <si>
    <t>愁</t>
  </si>
  <si>
    <t>稠</t>
  </si>
  <si>
    <t>筹</t>
  </si>
  <si>
    <t>酬</t>
  </si>
  <si>
    <t>踌</t>
  </si>
  <si>
    <t>雠</t>
  </si>
  <si>
    <t>丑</t>
  </si>
  <si>
    <t>瞅</t>
  </si>
  <si>
    <t>臭</t>
  </si>
  <si>
    <t>出</t>
  </si>
  <si>
    <t>初</t>
  </si>
  <si>
    <t>樗</t>
  </si>
  <si>
    <t>刍</t>
  </si>
  <si>
    <t>除</t>
  </si>
  <si>
    <t>厨</t>
  </si>
  <si>
    <t>滁</t>
  </si>
  <si>
    <t>锄</t>
  </si>
  <si>
    <t>蜍</t>
  </si>
  <si>
    <t>雏</t>
  </si>
  <si>
    <t>橱</t>
  </si>
  <si>
    <t>躇</t>
  </si>
  <si>
    <t>蹰</t>
  </si>
  <si>
    <t>杵</t>
  </si>
  <si>
    <t>础</t>
  </si>
  <si>
    <t>储</t>
  </si>
  <si>
    <t>楮</t>
  </si>
  <si>
    <t>楚</t>
  </si>
  <si>
    <t>褚</t>
  </si>
  <si>
    <t>亍</t>
  </si>
  <si>
    <t>处</t>
  </si>
  <si>
    <t>怵</t>
  </si>
  <si>
    <t>绌</t>
  </si>
  <si>
    <t>搐</t>
  </si>
  <si>
    <t>触</t>
  </si>
  <si>
    <t>憷</t>
  </si>
  <si>
    <t>黜</t>
  </si>
  <si>
    <t>矗</t>
  </si>
  <si>
    <t>搋</t>
  </si>
  <si>
    <t>揣</t>
  </si>
  <si>
    <t>啜</t>
  </si>
  <si>
    <t>嘬</t>
  </si>
  <si>
    <t>踹</t>
  </si>
  <si>
    <t>川</t>
  </si>
  <si>
    <t>氚</t>
  </si>
  <si>
    <t>穿</t>
  </si>
  <si>
    <t>传</t>
  </si>
  <si>
    <t>舡</t>
  </si>
  <si>
    <t>船</t>
  </si>
  <si>
    <t>遄</t>
  </si>
  <si>
    <t>椽</t>
  </si>
  <si>
    <t>舛</t>
  </si>
  <si>
    <t>喘</t>
  </si>
  <si>
    <t>串</t>
  </si>
  <si>
    <t>钏</t>
  </si>
  <si>
    <t>囱</t>
  </si>
  <si>
    <t>疮</t>
  </si>
  <si>
    <t>窗</t>
  </si>
  <si>
    <t>床</t>
  </si>
  <si>
    <t>创</t>
  </si>
  <si>
    <t>怆</t>
  </si>
  <si>
    <t>吹</t>
  </si>
  <si>
    <t>炊</t>
  </si>
  <si>
    <t>垂</t>
  </si>
  <si>
    <t>陲</t>
  </si>
  <si>
    <t>捶</t>
  </si>
  <si>
    <t>棰</t>
  </si>
  <si>
    <t>槌</t>
  </si>
  <si>
    <t>锤</t>
  </si>
  <si>
    <t>春</t>
  </si>
  <si>
    <t>椿</t>
  </si>
  <si>
    <t>蝽</t>
  </si>
  <si>
    <t>纯</t>
  </si>
  <si>
    <t>唇</t>
  </si>
  <si>
    <t>莼</t>
  </si>
  <si>
    <t>淳</t>
  </si>
  <si>
    <t>鹑</t>
  </si>
  <si>
    <t>醇</t>
  </si>
  <si>
    <t>蠢</t>
  </si>
  <si>
    <t>踔</t>
  </si>
  <si>
    <t>戳</t>
  </si>
  <si>
    <t>辶</t>
  </si>
  <si>
    <t>绰</t>
  </si>
  <si>
    <t>辍</t>
  </si>
  <si>
    <t>龊</t>
  </si>
  <si>
    <t>呲</t>
  </si>
  <si>
    <t>疵</t>
  </si>
  <si>
    <t>词</t>
  </si>
  <si>
    <t>祠</t>
  </si>
  <si>
    <t>茈</t>
  </si>
  <si>
    <t>茨</t>
  </si>
  <si>
    <t>瓷</t>
  </si>
  <si>
    <t>慈</t>
  </si>
  <si>
    <t>辞</t>
  </si>
  <si>
    <t>磁</t>
  </si>
  <si>
    <t>雌</t>
  </si>
  <si>
    <t>鹚</t>
  </si>
  <si>
    <t>糍</t>
  </si>
  <si>
    <t>此</t>
  </si>
  <si>
    <t>次</t>
  </si>
  <si>
    <t>刺</t>
  </si>
  <si>
    <t>赐</t>
  </si>
  <si>
    <t>从</t>
  </si>
  <si>
    <t>匆</t>
  </si>
  <si>
    <t>苁</t>
  </si>
  <si>
    <t>枞</t>
  </si>
  <si>
    <t>葱</t>
  </si>
  <si>
    <t>骢</t>
  </si>
  <si>
    <t>璁</t>
  </si>
  <si>
    <t>聪</t>
  </si>
  <si>
    <t>丛</t>
  </si>
  <si>
    <t>淙</t>
  </si>
  <si>
    <t>琮</t>
  </si>
  <si>
    <t>凑</t>
  </si>
  <si>
    <t>楱</t>
  </si>
  <si>
    <t>腠</t>
  </si>
  <si>
    <t>辏</t>
  </si>
  <si>
    <t>粗</t>
  </si>
  <si>
    <t>徂</t>
  </si>
  <si>
    <t>殂</t>
  </si>
  <si>
    <t>促</t>
  </si>
  <si>
    <t>猝</t>
  </si>
  <si>
    <t>酢</t>
  </si>
  <si>
    <t>蔟</t>
  </si>
  <si>
    <t>醋</t>
  </si>
  <si>
    <t>簇</t>
  </si>
  <si>
    <t>蹙</t>
  </si>
  <si>
    <t>蹴</t>
  </si>
  <si>
    <t>汆</t>
  </si>
  <si>
    <t>撺</t>
  </si>
  <si>
    <t>镩</t>
  </si>
  <si>
    <t>蹿</t>
  </si>
  <si>
    <t>窜</t>
  </si>
  <si>
    <t>篡</t>
  </si>
  <si>
    <t>爨</t>
  </si>
  <si>
    <t>崔</t>
  </si>
  <si>
    <t>催</t>
  </si>
  <si>
    <t>摧</t>
  </si>
  <si>
    <t>榱</t>
  </si>
  <si>
    <t>璀</t>
  </si>
  <si>
    <t>脆</t>
  </si>
  <si>
    <t>啐</t>
  </si>
  <si>
    <t>悴</t>
  </si>
  <si>
    <t>淬</t>
  </si>
  <si>
    <t>萃</t>
  </si>
  <si>
    <t>毳</t>
  </si>
  <si>
    <t>瘁</t>
  </si>
  <si>
    <t>粹</t>
  </si>
  <si>
    <t>翠</t>
  </si>
  <si>
    <t>村</t>
  </si>
  <si>
    <t>皴</t>
  </si>
  <si>
    <t>存</t>
  </si>
  <si>
    <t>忖</t>
  </si>
  <si>
    <t>寸</t>
  </si>
  <si>
    <t>搓</t>
  </si>
  <si>
    <t>磋</t>
  </si>
  <si>
    <t>撮</t>
  </si>
  <si>
    <t>蹉</t>
  </si>
  <si>
    <t>嵯</t>
  </si>
  <si>
    <t>痤</t>
  </si>
  <si>
    <t>矬</t>
  </si>
  <si>
    <t>鹾</t>
  </si>
  <si>
    <t>脞</t>
  </si>
  <si>
    <t>厝</t>
  </si>
  <si>
    <t>挫</t>
  </si>
  <si>
    <t>措</t>
  </si>
  <si>
    <t>锉</t>
  </si>
  <si>
    <t>错</t>
  </si>
  <si>
    <t>哒</t>
  </si>
  <si>
    <t>耷</t>
  </si>
  <si>
    <t>搭</t>
  </si>
  <si>
    <t>嗒</t>
  </si>
  <si>
    <t>褡</t>
  </si>
  <si>
    <t>达</t>
  </si>
  <si>
    <t>妲</t>
  </si>
  <si>
    <t>怛</t>
  </si>
  <si>
    <t>沓</t>
  </si>
  <si>
    <t>笪</t>
  </si>
  <si>
    <t>答</t>
  </si>
  <si>
    <t>瘩</t>
  </si>
  <si>
    <t>靼</t>
  </si>
  <si>
    <t>鞑</t>
  </si>
  <si>
    <t>打</t>
  </si>
  <si>
    <t>大</t>
  </si>
  <si>
    <t>呆</t>
  </si>
  <si>
    <t>呔</t>
  </si>
  <si>
    <t>歹</t>
  </si>
  <si>
    <t>傣</t>
  </si>
  <si>
    <t>代</t>
  </si>
  <si>
    <t>岱</t>
  </si>
  <si>
    <t>甙</t>
  </si>
  <si>
    <t>绐</t>
  </si>
  <si>
    <t>迨</t>
  </si>
  <si>
    <t>带</t>
  </si>
  <si>
    <t>待</t>
  </si>
  <si>
    <t>怠</t>
  </si>
  <si>
    <t>殆</t>
  </si>
  <si>
    <t>玳</t>
  </si>
  <si>
    <t>贷</t>
  </si>
  <si>
    <t>埭</t>
  </si>
  <si>
    <t>袋</t>
  </si>
  <si>
    <t>逮</t>
  </si>
  <si>
    <t>戴</t>
  </si>
  <si>
    <t>黛</t>
  </si>
  <si>
    <t>丹</t>
  </si>
  <si>
    <t>单</t>
  </si>
  <si>
    <t>担</t>
  </si>
  <si>
    <t>眈</t>
  </si>
  <si>
    <t>耽</t>
  </si>
  <si>
    <t>郸</t>
  </si>
  <si>
    <t>聃</t>
  </si>
  <si>
    <t>殚</t>
  </si>
  <si>
    <t>瘅</t>
  </si>
  <si>
    <t>箪</t>
  </si>
  <si>
    <t>儋</t>
  </si>
  <si>
    <t>胆</t>
  </si>
  <si>
    <t>疸</t>
  </si>
  <si>
    <t>掸</t>
  </si>
  <si>
    <t>旦</t>
  </si>
  <si>
    <t>但</t>
  </si>
  <si>
    <t>诞</t>
  </si>
  <si>
    <t>啖</t>
  </si>
  <si>
    <t>弹</t>
  </si>
  <si>
    <t>惮</t>
  </si>
  <si>
    <t>淡</t>
  </si>
  <si>
    <t>萏</t>
  </si>
  <si>
    <t>蛋</t>
  </si>
  <si>
    <t>氮</t>
  </si>
  <si>
    <t>澹</t>
  </si>
  <si>
    <t>当</t>
  </si>
  <si>
    <t>裆</t>
  </si>
  <si>
    <t>挡</t>
  </si>
  <si>
    <t>党</t>
  </si>
  <si>
    <t>谠</t>
  </si>
  <si>
    <t>凼</t>
  </si>
  <si>
    <t>宕</t>
  </si>
  <si>
    <t>砀</t>
  </si>
  <si>
    <t>荡</t>
  </si>
  <si>
    <t>档</t>
  </si>
  <si>
    <t>菪</t>
  </si>
  <si>
    <t>刀</t>
  </si>
  <si>
    <t>刂</t>
  </si>
  <si>
    <t>叨</t>
  </si>
  <si>
    <t>忉</t>
  </si>
  <si>
    <t>氘</t>
  </si>
  <si>
    <t>导</t>
  </si>
  <si>
    <t>岛</t>
  </si>
  <si>
    <t>倒</t>
  </si>
  <si>
    <t>捣</t>
  </si>
  <si>
    <t>祷</t>
  </si>
  <si>
    <t>蹈</t>
  </si>
  <si>
    <t>到</t>
  </si>
  <si>
    <t>悼</t>
  </si>
  <si>
    <t>焘</t>
  </si>
  <si>
    <t>盗</t>
  </si>
  <si>
    <t>道</t>
  </si>
  <si>
    <t>稻</t>
  </si>
  <si>
    <t>纛</t>
  </si>
  <si>
    <t>得</t>
  </si>
  <si>
    <t>锝</t>
  </si>
  <si>
    <t>德</t>
  </si>
  <si>
    <t>的</t>
  </si>
  <si>
    <t>灯</t>
  </si>
  <si>
    <t>登</t>
  </si>
  <si>
    <t>噔</t>
  </si>
  <si>
    <t>簦</t>
  </si>
  <si>
    <t>蹬</t>
  </si>
  <si>
    <t>等</t>
  </si>
  <si>
    <t>戥</t>
  </si>
  <si>
    <t>邓</t>
  </si>
  <si>
    <t>凳</t>
  </si>
  <si>
    <t>嶝</t>
  </si>
  <si>
    <t>瞪</t>
  </si>
  <si>
    <t>磴</t>
  </si>
  <si>
    <t>镫</t>
  </si>
  <si>
    <t>低</t>
  </si>
  <si>
    <t>羝</t>
  </si>
  <si>
    <t>堤</t>
  </si>
  <si>
    <t>嘀</t>
  </si>
  <si>
    <t>滴</t>
  </si>
  <si>
    <t>镝</t>
  </si>
  <si>
    <t>狄</t>
  </si>
  <si>
    <t>籴</t>
  </si>
  <si>
    <t>迪</t>
  </si>
  <si>
    <t>敌</t>
  </si>
  <si>
    <t>涤</t>
  </si>
  <si>
    <t>荻</t>
  </si>
  <si>
    <t>笛</t>
  </si>
  <si>
    <t>觌</t>
  </si>
  <si>
    <t>嫡</t>
  </si>
  <si>
    <t>氐</t>
  </si>
  <si>
    <t>诋</t>
  </si>
  <si>
    <t>邸</t>
  </si>
  <si>
    <t>坻</t>
  </si>
  <si>
    <t>底</t>
  </si>
  <si>
    <t>抵</t>
  </si>
  <si>
    <t>柢</t>
  </si>
  <si>
    <t>砥</t>
  </si>
  <si>
    <t>骶</t>
  </si>
  <si>
    <t>地</t>
  </si>
  <si>
    <t>弟</t>
  </si>
  <si>
    <t>帝</t>
  </si>
  <si>
    <t>娣</t>
  </si>
  <si>
    <t>递</t>
  </si>
  <si>
    <t>第</t>
  </si>
  <si>
    <t>谛</t>
  </si>
  <si>
    <t>棣</t>
  </si>
  <si>
    <t>睇</t>
  </si>
  <si>
    <t>缔</t>
  </si>
  <si>
    <t>蒂</t>
  </si>
  <si>
    <t>碲</t>
  </si>
  <si>
    <t>嗲</t>
  </si>
  <si>
    <t>掂</t>
  </si>
  <si>
    <t>滇</t>
  </si>
  <si>
    <t>颠</t>
  </si>
  <si>
    <t>巅</t>
  </si>
  <si>
    <t>癫</t>
  </si>
  <si>
    <t>典</t>
  </si>
  <si>
    <t>点</t>
  </si>
  <si>
    <t>碘</t>
  </si>
  <si>
    <t>踮</t>
  </si>
  <si>
    <t>电</t>
  </si>
  <si>
    <t>佃</t>
  </si>
  <si>
    <t>甸</t>
  </si>
  <si>
    <t>阽</t>
  </si>
  <si>
    <t>坫</t>
  </si>
  <si>
    <t>店</t>
  </si>
  <si>
    <t>垫</t>
  </si>
  <si>
    <t>玷</t>
  </si>
  <si>
    <t>钿</t>
  </si>
  <si>
    <t>惦</t>
  </si>
  <si>
    <t>淀</t>
  </si>
  <si>
    <t>奠</t>
  </si>
  <si>
    <t>殿</t>
  </si>
  <si>
    <t>靛</t>
  </si>
  <si>
    <t>癜</t>
  </si>
  <si>
    <t>簟</t>
  </si>
  <si>
    <t>刁</t>
  </si>
  <si>
    <t>叼</t>
  </si>
  <si>
    <t>凋</t>
  </si>
  <si>
    <t>貂</t>
  </si>
  <si>
    <t>碉</t>
  </si>
  <si>
    <t>雕</t>
  </si>
  <si>
    <t>鲷</t>
  </si>
  <si>
    <t>吊</t>
  </si>
  <si>
    <t>钓</t>
  </si>
  <si>
    <t>调</t>
  </si>
  <si>
    <t>掉</t>
  </si>
  <si>
    <t>铞</t>
  </si>
  <si>
    <t>爹</t>
  </si>
  <si>
    <t>跌</t>
  </si>
  <si>
    <t>迭</t>
  </si>
  <si>
    <t>垤</t>
  </si>
  <si>
    <t>瓞</t>
  </si>
  <si>
    <t>谍</t>
  </si>
  <si>
    <t>喋</t>
  </si>
  <si>
    <t>堞</t>
  </si>
  <si>
    <t>揲</t>
  </si>
  <si>
    <t>耋</t>
  </si>
  <si>
    <t>叠</t>
  </si>
  <si>
    <t>牒</t>
  </si>
  <si>
    <t>碟</t>
  </si>
  <si>
    <t>蝶</t>
  </si>
  <si>
    <t>蹀</t>
  </si>
  <si>
    <t>鲽</t>
  </si>
  <si>
    <t>丁</t>
  </si>
  <si>
    <t>仃</t>
  </si>
  <si>
    <t>叮</t>
  </si>
  <si>
    <t>玎</t>
  </si>
  <si>
    <t>疔</t>
  </si>
  <si>
    <t>盯</t>
  </si>
  <si>
    <t>钉</t>
  </si>
  <si>
    <t>耵</t>
  </si>
  <si>
    <t>酊</t>
  </si>
  <si>
    <t>顶</t>
  </si>
  <si>
    <t>鼎</t>
  </si>
  <si>
    <t>订</t>
  </si>
  <si>
    <t>定</t>
  </si>
  <si>
    <t>啶</t>
  </si>
  <si>
    <t>腚</t>
  </si>
  <si>
    <t>碇</t>
  </si>
  <si>
    <t>锭</t>
  </si>
  <si>
    <t>丢</t>
  </si>
  <si>
    <t>铥</t>
  </si>
  <si>
    <t>东</t>
  </si>
  <si>
    <t>冬</t>
  </si>
  <si>
    <t>咚</t>
  </si>
  <si>
    <t>岽</t>
  </si>
  <si>
    <t>氡</t>
  </si>
  <si>
    <t>鸫</t>
  </si>
  <si>
    <t>董</t>
  </si>
  <si>
    <t>懂</t>
  </si>
  <si>
    <t>动</t>
  </si>
  <si>
    <t>冻</t>
  </si>
  <si>
    <t>侗</t>
  </si>
  <si>
    <t>垌</t>
  </si>
  <si>
    <t>峒</t>
  </si>
  <si>
    <t>恫</t>
  </si>
  <si>
    <t>栋</t>
  </si>
  <si>
    <t>洞</t>
  </si>
  <si>
    <t>胨</t>
  </si>
  <si>
    <t>胴</t>
  </si>
  <si>
    <t>硐</t>
  </si>
  <si>
    <t>都</t>
  </si>
  <si>
    <t>兜</t>
  </si>
  <si>
    <t>蔸</t>
  </si>
  <si>
    <t>篼</t>
  </si>
  <si>
    <t>斗</t>
  </si>
  <si>
    <t>抖</t>
  </si>
  <si>
    <t>钭</t>
  </si>
  <si>
    <t>陡</t>
  </si>
  <si>
    <t>蚪</t>
  </si>
  <si>
    <t>豆</t>
  </si>
  <si>
    <t>逗</t>
  </si>
  <si>
    <t>痘</t>
  </si>
  <si>
    <t>窦</t>
  </si>
  <si>
    <t>嘟</t>
  </si>
  <si>
    <t>督</t>
  </si>
  <si>
    <t>毒</t>
  </si>
  <si>
    <t>读</t>
  </si>
  <si>
    <t>渎</t>
  </si>
  <si>
    <t>椟</t>
  </si>
  <si>
    <t>牍</t>
  </si>
  <si>
    <t>犊</t>
  </si>
  <si>
    <t>黩</t>
  </si>
  <si>
    <t>髑</t>
  </si>
  <si>
    <t>独</t>
  </si>
  <si>
    <t>笃</t>
  </si>
  <si>
    <t>堵</t>
  </si>
  <si>
    <t>赌</t>
  </si>
  <si>
    <t>睹</t>
  </si>
  <si>
    <t>芏</t>
  </si>
  <si>
    <t>妒</t>
  </si>
  <si>
    <t>杜</t>
  </si>
  <si>
    <t>肚</t>
  </si>
  <si>
    <t>度</t>
  </si>
  <si>
    <t>渡</t>
  </si>
  <si>
    <t>镀</t>
  </si>
  <si>
    <t>蠹</t>
  </si>
  <si>
    <t>端</t>
  </si>
  <si>
    <t>短</t>
  </si>
  <si>
    <t>段</t>
  </si>
  <si>
    <t>断</t>
  </si>
  <si>
    <t>缎</t>
  </si>
  <si>
    <t>椴</t>
  </si>
  <si>
    <t>煅</t>
  </si>
  <si>
    <t>锻</t>
  </si>
  <si>
    <t>簖</t>
  </si>
  <si>
    <t>堆</t>
  </si>
  <si>
    <t>队</t>
  </si>
  <si>
    <t>对</t>
  </si>
  <si>
    <t>兑</t>
  </si>
  <si>
    <t>怼</t>
  </si>
  <si>
    <t>碓</t>
  </si>
  <si>
    <t>憝</t>
  </si>
  <si>
    <t>镦</t>
  </si>
  <si>
    <t>吨</t>
  </si>
  <si>
    <t>敦</t>
  </si>
  <si>
    <t>墩</t>
  </si>
  <si>
    <t>礅</t>
  </si>
  <si>
    <t>蹲</t>
  </si>
  <si>
    <t>盹</t>
  </si>
  <si>
    <t>趸</t>
  </si>
  <si>
    <t>囤</t>
  </si>
  <si>
    <t>沌</t>
  </si>
  <si>
    <t>炖</t>
  </si>
  <si>
    <t>盾</t>
  </si>
  <si>
    <t>砘</t>
  </si>
  <si>
    <t>钝</t>
  </si>
  <si>
    <t>顿</t>
  </si>
  <si>
    <t>遁</t>
  </si>
  <si>
    <t>多</t>
  </si>
  <si>
    <t>咄</t>
  </si>
  <si>
    <t>哆</t>
  </si>
  <si>
    <t>裰</t>
  </si>
  <si>
    <t>夺</t>
  </si>
  <si>
    <t>铎</t>
  </si>
  <si>
    <t>掇</t>
  </si>
  <si>
    <t>踱</t>
  </si>
  <si>
    <t>朵</t>
  </si>
  <si>
    <t>哚</t>
  </si>
  <si>
    <t>垛</t>
  </si>
  <si>
    <t>缍</t>
  </si>
  <si>
    <t>躲</t>
  </si>
  <si>
    <t>剁</t>
  </si>
  <si>
    <t>沲</t>
  </si>
  <si>
    <t>堕</t>
  </si>
  <si>
    <t>舵</t>
  </si>
  <si>
    <t>惰</t>
  </si>
  <si>
    <t>跺</t>
  </si>
  <si>
    <t>屙</t>
  </si>
  <si>
    <t>讹</t>
  </si>
  <si>
    <t>俄</t>
  </si>
  <si>
    <t>娥</t>
  </si>
  <si>
    <t>峨</t>
  </si>
  <si>
    <t>莪</t>
  </si>
  <si>
    <t>锇</t>
  </si>
  <si>
    <t>鹅</t>
  </si>
  <si>
    <t>蛾</t>
  </si>
  <si>
    <t>额</t>
  </si>
  <si>
    <t>婀</t>
  </si>
  <si>
    <t>厄</t>
  </si>
  <si>
    <t>呃</t>
  </si>
  <si>
    <t>扼</t>
  </si>
  <si>
    <t>苊</t>
  </si>
  <si>
    <t>轭</t>
  </si>
  <si>
    <t>垩</t>
  </si>
  <si>
    <t>恶</t>
  </si>
  <si>
    <t>饿</t>
  </si>
  <si>
    <t>谔</t>
  </si>
  <si>
    <t>鄂</t>
  </si>
  <si>
    <t>阏</t>
  </si>
  <si>
    <t>愕</t>
  </si>
  <si>
    <t>萼</t>
  </si>
  <si>
    <t>遏</t>
  </si>
  <si>
    <t>腭</t>
  </si>
  <si>
    <t>锷</t>
  </si>
  <si>
    <t>鹗</t>
  </si>
  <si>
    <t>颚</t>
  </si>
  <si>
    <t>噩</t>
  </si>
  <si>
    <t>鳄</t>
  </si>
  <si>
    <t>恩</t>
  </si>
  <si>
    <t>蒽</t>
  </si>
  <si>
    <t>摁</t>
  </si>
  <si>
    <t>儿</t>
  </si>
  <si>
    <t>而</t>
  </si>
  <si>
    <t>鸸</t>
  </si>
  <si>
    <t>鲕</t>
  </si>
  <si>
    <t>尔</t>
  </si>
  <si>
    <t>耳</t>
  </si>
  <si>
    <t>迩</t>
  </si>
  <si>
    <t>洱</t>
  </si>
  <si>
    <t>饵</t>
  </si>
  <si>
    <t>珥</t>
  </si>
  <si>
    <t>铒</t>
  </si>
  <si>
    <t>二</t>
  </si>
  <si>
    <t>佴</t>
  </si>
  <si>
    <t>贰</t>
  </si>
  <si>
    <t>发</t>
  </si>
  <si>
    <t>乏</t>
  </si>
  <si>
    <t>伐</t>
  </si>
  <si>
    <t>垡</t>
  </si>
  <si>
    <t>罚</t>
  </si>
  <si>
    <t>阀</t>
  </si>
  <si>
    <t>筏</t>
  </si>
  <si>
    <t>法</t>
  </si>
  <si>
    <t>砝</t>
  </si>
  <si>
    <t>珐</t>
  </si>
  <si>
    <t>帆</t>
  </si>
  <si>
    <t>番</t>
  </si>
  <si>
    <t>幡</t>
  </si>
  <si>
    <t>翻</t>
  </si>
  <si>
    <t>藩</t>
  </si>
  <si>
    <t>凡</t>
  </si>
  <si>
    <t>矾</t>
  </si>
  <si>
    <t>钒</t>
  </si>
  <si>
    <t>烦</t>
  </si>
  <si>
    <t>樊</t>
  </si>
  <si>
    <t>蕃</t>
  </si>
  <si>
    <t>燔</t>
  </si>
  <si>
    <t>繁</t>
  </si>
  <si>
    <t>蹯</t>
  </si>
  <si>
    <t>蘩</t>
  </si>
  <si>
    <t>反</t>
  </si>
  <si>
    <t>返</t>
  </si>
  <si>
    <t>犯</t>
  </si>
  <si>
    <t>泛</t>
  </si>
  <si>
    <t>饭</t>
  </si>
  <si>
    <t>范</t>
  </si>
  <si>
    <t>贩</t>
  </si>
  <si>
    <t>畈</t>
  </si>
  <si>
    <t>梵</t>
  </si>
  <si>
    <t>匚</t>
  </si>
  <si>
    <t>方</t>
  </si>
  <si>
    <t>邡</t>
  </si>
  <si>
    <t>坊</t>
  </si>
  <si>
    <t>芳</t>
  </si>
  <si>
    <t>枋</t>
  </si>
  <si>
    <t>钫</t>
  </si>
  <si>
    <t>防</t>
  </si>
  <si>
    <t>妨</t>
  </si>
  <si>
    <t>房</t>
  </si>
  <si>
    <t>肪</t>
  </si>
  <si>
    <t>鲂</t>
  </si>
  <si>
    <t>仿</t>
  </si>
  <si>
    <t>访</t>
  </si>
  <si>
    <t>彷</t>
  </si>
  <si>
    <t>纺</t>
  </si>
  <si>
    <t>舫</t>
  </si>
  <si>
    <t>放</t>
  </si>
  <si>
    <t>飞</t>
  </si>
  <si>
    <t>妃</t>
  </si>
  <si>
    <t>非</t>
  </si>
  <si>
    <t>啡</t>
  </si>
  <si>
    <t>绯</t>
  </si>
  <si>
    <t>菲</t>
  </si>
  <si>
    <t>扉</t>
  </si>
  <si>
    <t>蜚</t>
  </si>
  <si>
    <t>霏</t>
  </si>
  <si>
    <t>鲱</t>
  </si>
  <si>
    <t>肥</t>
  </si>
  <si>
    <t>淝</t>
  </si>
  <si>
    <t>腓</t>
  </si>
  <si>
    <t>匪</t>
  </si>
  <si>
    <t>诽</t>
  </si>
  <si>
    <t>悱</t>
  </si>
  <si>
    <t>斐</t>
  </si>
  <si>
    <t>榧</t>
  </si>
  <si>
    <t>翡</t>
  </si>
  <si>
    <t>篚</t>
  </si>
  <si>
    <t>吠</t>
  </si>
  <si>
    <t>废</t>
  </si>
  <si>
    <t>沸</t>
  </si>
  <si>
    <t>狒</t>
  </si>
  <si>
    <t>肺</t>
  </si>
  <si>
    <t>费</t>
  </si>
  <si>
    <t>痱</t>
  </si>
  <si>
    <t>镄</t>
  </si>
  <si>
    <t>分</t>
  </si>
  <si>
    <t>吩</t>
  </si>
  <si>
    <t>纷</t>
  </si>
  <si>
    <t>芬</t>
  </si>
  <si>
    <t>氛</t>
  </si>
  <si>
    <t>玢</t>
  </si>
  <si>
    <t>酚</t>
  </si>
  <si>
    <t>坟</t>
  </si>
  <si>
    <t>汾</t>
  </si>
  <si>
    <t>棼</t>
  </si>
  <si>
    <t>焚</t>
  </si>
  <si>
    <t>鼢</t>
  </si>
  <si>
    <t>粉</t>
  </si>
  <si>
    <t>份</t>
  </si>
  <si>
    <t>奋</t>
  </si>
  <si>
    <t>忿</t>
  </si>
  <si>
    <t>偾</t>
  </si>
  <si>
    <t>愤</t>
  </si>
  <si>
    <t>粪</t>
  </si>
  <si>
    <t>鲼</t>
  </si>
  <si>
    <t>瀵</t>
  </si>
  <si>
    <t>丰</t>
  </si>
  <si>
    <t>风</t>
  </si>
  <si>
    <t>沣</t>
  </si>
  <si>
    <t>枫</t>
  </si>
  <si>
    <t>封</t>
  </si>
  <si>
    <t>疯</t>
  </si>
  <si>
    <t>砜</t>
  </si>
  <si>
    <t>峰</t>
  </si>
  <si>
    <t>烽</t>
  </si>
  <si>
    <t>葑</t>
  </si>
  <si>
    <t>锋</t>
  </si>
  <si>
    <t>蜂</t>
  </si>
  <si>
    <t>酆</t>
  </si>
  <si>
    <t>冯</t>
  </si>
  <si>
    <t>逢</t>
  </si>
  <si>
    <t>缝</t>
  </si>
  <si>
    <t>讽</t>
  </si>
  <si>
    <t>唪</t>
  </si>
  <si>
    <t>凤</t>
  </si>
  <si>
    <t>奉</t>
  </si>
  <si>
    <t>俸</t>
  </si>
  <si>
    <t>佛</t>
  </si>
  <si>
    <t>缶</t>
  </si>
  <si>
    <t>否</t>
  </si>
  <si>
    <t>夫</t>
  </si>
  <si>
    <t>呋</t>
  </si>
  <si>
    <t>肤</t>
  </si>
  <si>
    <t>趺</t>
  </si>
  <si>
    <t>麸</t>
  </si>
  <si>
    <t>稃</t>
  </si>
  <si>
    <t>跗</t>
  </si>
  <si>
    <t>孵</t>
  </si>
  <si>
    <t>敷</t>
  </si>
  <si>
    <t>弗</t>
  </si>
  <si>
    <t>伏</t>
  </si>
  <si>
    <t>凫</t>
  </si>
  <si>
    <t>孚</t>
  </si>
  <si>
    <t>扶</t>
  </si>
  <si>
    <t>芙</t>
  </si>
  <si>
    <t>芾</t>
  </si>
  <si>
    <t>怫</t>
  </si>
  <si>
    <t>拂</t>
  </si>
  <si>
    <t>服</t>
  </si>
  <si>
    <t>绂</t>
  </si>
  <si>
    <t>绋</t>
  </si>
  <si>
    <t>苻</t>
  </si>
  <si>
    <t>俘</t>
  </si>
  <si>
    <t>氟</t>
  </si>
  <si>
    <t>祓</t>
  </si>
  <si>
    <t>罘</t>
  </si>
  <si>
    <t>茯</t>
  </si>
  <si>
    <t>郛</t>
  </si>
  <si>
    <t>浮</t>
  </si>
  <si>
    <t>砩</t>
  </si>
  <si>
    <t>莩</t>
  </si>
  <si>
    <t>蚨</t>
  </si>
  <si>
    <t>匐</t>
  </si>
  <si>
    <t>桴</t>
  </si>
  <si>
    <t>涪</t>
  </si>
  <si>
    <t>符</t>
  </si>
  <si>
    <t>艴</t>
  </si>
  <si>
    <t>菔</t>
  </si>
  <si>
    <t>袱</t>
  </si>
  <si>
    <t>幅</t>
  </si>
  <si>
    <t>福</t>
  </si>
  <si>
    <t>蜉</t>
  </si>
  <si>
    <t>辐</t>
  </si>
  <si>
    <t>幞</t>
  </si>
  <si>
    <t>蝠</t>
  </si>
  <si>
    <t>黻</t>
  </si>
  <si>
    <t>呒</t>
  </si>
  <si>
    <t>抚</t>
  </si>
  <si>
    <t>甫</t>
  </si>
  <si>
    <t>府</t>
  </si>
  <si>
    <t>拊</t>
  </si>
  <si>
    <t>斧</t>
  </si>
  <si>
    <t>俯</t>
  </si>
  <si>
    <t>釜</t>
  </si>
  <si>
    <t>脯</t>
  </si>
  <si>
    <t>辅</t>
  </si>
  <si>
    <t>腑</t>
  </si>
  <si>
    <t>滏</t>
  </si>
  <si>
    <t>腐</t>
  </si>
  <si>
    <t>黼</t>
  </si>
  <si>
    <t>阝</t>
  </si>
  <si>
    <t>父</t>
  </si>
  <si>
    <t>讣</t>
  </si>
  <si>
    <t>付</t>
  </si>
  <si>
    <t>妇</t>
  </si>
  <si>
    <t>负</t>
  </si>
  <si>
    <t>附</t>
  </si>
  <si>
    <t>咐</t>
  </si>
  <si>
    <t>阜</t>
  </si>
  <si>
    <t>驸</t>
  </si>
  <si>
    <t>复</t>
  </si>
  <si>
    <t>赴</t>
  </si>
  <si>
    <t>副</t>
  </si>
  <si>
    <t>傅</t>
  </si>
  <si>
    <t>富</t>
  </si>
  <si>
    <t>赋</t>
  </si>
  <si>
    <t>缚</t>
  </si>
  <si>
    <t>腹</t>
  </si>
  <si>
    <t>鲋</t>
  </si>
  <si>
    <t>赙</t>
  </si>
  <si>
    <t>蝮</t>
  </si>
  <si>
    <t>鳆</t>
  </si>
  <si>
    <t>覆</t>
  </si>
  <si>
    <t>馥</t>
  </si>
  <si>
    <t>旮</t>
  </si>
  <si>
    <t>伽</t>
  </si>
  <si>
    <t>钆</t>
  </si>
  <si>
    <t>尜</t>
  </si>
  <si>
    <t>嘎</t>
  </si>
  <si>
    <t>噶</t>
  </si>
  <si>
    <t>尕</t>
  </si>
  <si>
    <t>尬</t>
  </si>
  <si>
    <t>该</t>
  </si>
  <si>
    <t>陔</t>
  </si>
  <si>
    <t>垓</t>
  </si>
  <si>
    <t>赅</t>
  </si>
  <si>
    <t>改</t>
  </si>
  <si>
    <t>丐</t>
  </si>
  <si>
    <t>钙</t>
  </si>
  <si>
    <t>盖</t>
  </si>
  <si>
    <t>溉</t>
  </si>
  <si>
    <t>戤</t>
  </si>
  <si>
    <t>概</t>
  </si>
  <si>
    <t>干</t>
  </si>
  <si>
    <t>甘</t>
  </si>
  <si>
    <t>杆</t>
  </si>
  <si>
    <t>肝</t>
  </si>
  <si>
    <t>坩</t>
  </si>
  <si>
    <t>泔</t>
  </si>
  <si>
    <t>苷</t>
  </si>
  <si>
    <t>柑</t>
  </si>
  <si>
    <t>竿</t>
  </si>
  <si>
    <t>疳</t>
  </si>
  <si>
    <t>酐</t>
  </si>
  <si>
    <t>尴</t>
  </si>
  <si>
    <t>秆</t>
  </si>
  <si>
    <t>赶</t>
  </si>
  <si>
    <t>敢</t>
  </si>
  <si>
    <t>感</t>
  </si>
  <si>
    <t>澉</t>
  </si>
  <si>
    <t>橄</t>
  </si>
  <si>
    <t>擀</t>
  </si>
  <si>
    <t>旰</t>
  </si>
  <si>
    <t>矸</t>
  </si>
  <si>
    <t>绀</t>
  </si>
  <si>
    <t>淦</t>
  </si>
  <si>
    <t>赣</t>
  </si>
  <si>
    <t>冈</t>
  </si>
  <si>
    <t>刚</t>
  </si>
  <si>
    <t>岗</t>
  </si>
  <si>
    <t>纲</t>
  </si>
  <si>
    <t>肛</t>
  </si>
  <si>
    <t>缸</t>
  </si>
  <si>
    <t>钢</t>
  </si>
  <si>
    <t>罡</t>
  </si>
  <si>
    <t>港</t>
  </si>
  <si>
    <t>杠</t>
  </si>
  <si>
    <t>筻</t>
  </si>
  <si>
    <t>戆</t>
  </si>
  <si>
    <t>皋</t>
  </si>
  <si>
    <t>羔</t>
  </si>
  <si>
    <t>高</t>
  </si>
  <si>
    <t>槔</t>
  </si>
  <si>
    <t>睾</t>
  </si>
  <si>
    <t>膏</t>
  </si>
  <si>
    <t>篙</t>
  </si>
  <si>
    <t>糕</t>
  </si>
  <si>
    <t>杲</t>
  </si>
  <si>
    <t>搞</t>
  </si>
  <si>
    <t>缟</t>
  </si>
  <si>
    <t>槁</t>
  </si>
  <si>
    <t>稿</t>
  </si>
  <si>
    <t>镐</t>
  </si>
  <si>
    <t>藁</t>
  </si>
  <si>
    <t>告</t>
  </si>
  <si>
    <t>诰</t>
  </si>
  <si>
    <t>郜</t>
  </si>
  <si>
    <t>锆</t>
  </si>
  <si>
    <t>戈</t>
  </si>
  <si>
    <t>圪</t>
  </si>
  <si>
    <t>纥</t>
  </si>
  <si>
    <t>疙</t>
  </si>
  <si>
    <t>哥</t>
  </si>
  <si>
    <t>胳</t>
  </si>
  <si>
    <t>袼</t>
  </si>
  <si>
    <t>鸽</t>
  </si>
  <si>
    <t>割</t>
  </si>
  <si>
    <t>搁</t>
  </si>
  <si>
    <t>歌</t>
  </si>
  <si>
    <t>阁</t>
  </si>
  <si>
    <t>革</t>
  </si>
  <si>
    <t>格</t>
  </si>
  <si>
    <t>鬲</t>
  </si>
  <si>
    <t>葛</t>
  </si>
  <si>
    <t>蛤</t>
  </si>
  <si>
    <t>隔</t>
  </si>
  <si>
    <t>嗝</t>
  </si>
  <si>
    <t>塥</t>
  </si>
  <si>
    <t>搿</t>
  </si>
  <si>
    <t>膈</t>
  </si>
  <si>
    <t>镉</t>
  </si>
  <si>
    <t>骼</t>
  </si>
  <si>
    <t>哿</t>
  </si>
  <si>
    <t>舸</t>
  </si>
  <si>
    <t>个</t>
  </si>
  <si>
    <t>各</t>
  </si>
  <si>
    <t>虼</t>
  </si>
  <si>
    <t>硌</t>
  </si>
  <si>
    <t>铬</t>
  </si>
  <si>
    <t>给</t>
  </si>
  <si>
    <t>根</t>
  </si>
  <si>
    <t>跟</t>
  </si>
  <si>
    <t>哏</t>
  </si>
  <si>
    <t>亘</t>
  </si>
  <si>
    <t>艮</t>
  </si>
  <si>
    <t>茛</t>
  </si>
  <si>
    <t>更</t>
  </si>
  <si>
    <t>庚</t>
  </si>
  <si>
    <t>耕</t>
  </si>
  <si>
    <t>赓</t>
  </si>
  <si>
    <t>羹</t>
  </si>
  <si>
    <t>哽</t>
  </si>
  <si>
    <t>埂</t>
  </si>
  <si>
    <t>绠</t>
  </si>
  <si>
    <t>耿</t>
  </si>
  <si>
    <t>梗</t>
  </si>
  <si>
    <t>鲠</t>
  </si>
  <si>
    <t>工</t>
  </si>
  <si>
    <t>弓</t>
  </si>
  <si>
    <t>公</t>
  </si>
  <si>
    <t>功</t>
  </si>
  <si>
    <t>攻</t>
  </si>
  <si>
    <t>供</t>
  </si>
  <si>
    <t>肱</t>
  </si>
  <si>
    <t>宫</t>
  </si>
  <si>
    <t>恭</t>
  </si>
  <si>
    <t>蚣</t>
  </si>
  <si>
    <t>躬</t>
  </si>
  <si>
    <t>龚</t>
  </si>
  <si>
    <t>觥</t>
  </si>
  <si>
    <t>廾</t>
  </si>
  <si>
    <t>巩</t>
  </si>
  <si>
    <t>汞</t>
  </si>
  <si>
    <t>拱</t>
  </si>
  <si>
    <t>珙</t>
  </si>
  <si>
    <t>共</t>
  </si>
  <si>
    <t>贡</t>
  </si>
  <si>
    <t>勾</t>
  </si>
  <si>
    <t>佝</t>
  </si>
  <si>
    <t>沟</t>
  </si>
  <si>
    <t>钩</t>
  </si>
  <si>
    <t>缑</t>
  </si>
  <si>
    <t>篝</t>
  </si>
  <si>
    <t>鞲</t>
  </si>
  <si>
    <t>岣</t>
  </si>
  <si>
    <t>狗</t>
  </si>
  <si>
    <t>苟</t>
  </si>
  <si>
    <t>枸</t>
  </si>
  <si>
    <t>笱</t>
  </si>
  <si>
    <t>构</t>
  </si>
  <si>
    <t>诟</t>
  </si>
  <si>
    <t>购</t>
  </si>
  <si>
    <t>垢</t>
  </si>
  <si>
    <t>够</t>
  </si>
  <si>
    <t>媾</t>
  </si>
  <si>
    <t>彀</t>
  </si>
  <si>
    <t>遘</t>
  </si>
  <si>
    <t>觏</t>
  </si>
  <si>
    <t>估</t>
  </si>
  <si>
    <t>咕</t>
  </si>
  <si>
    <t>姑</t>
  </si>
  <si>
    <t>孤</t>
  </si>
  <si>
    <t>沽</t>
  </si>
  <si>
    <t>轱</t>
  </si>
  <si>
    <t>鸪</t>
  </si>
  <si>
    <t>菇</t>
  </si>
  <si>
    <t>菰</t>
  </si>
  <si>
    <t>蛄</t>
  </si>
  <si>
    <t>觚</t>
  </si>
  <si>
    <t>辜</t>
  </si>
  <si>
    <t>酤</t>
  </si>
  <si>
    <t>毂</t>
  </si>
  <si>
    <t>箍</t>
  </si>
  <si>
    <t>鹘</t>
  </si>
  <si>
    <t>古</t>
  </si>
  <si>
    <t>汩</t>
  </si>
  <si>
    <t>诂</t>
  </si>
  <si>
    <t>谷</t>
  </si>
  <si>
    <t>股</t>
  </si>
  <si>
    <t>牯</t>
  </si>
  <si>
    <t>骨</t>
  </si>
  <si>
    <t>罟</t>
  </si>
  <si>
    <t>钴</t>
  </si>
  <si>
    <t>蛊</t>
  </si>
  <si>
    <t>鹄</t>
  </si>
  <si>
    <t>鼓</t>
  </si>
  <si>
    <t>嘏</t>
  </si>
  <si>
    <t>臌</t>
  </si>
  <si>
    <t>瞽</t>
  </si>
  <si>
    <t>固</t>
  </si>
  <si>
    <t>故</t>
  </si>
  <si>
    <t>顾</t>
  </si>
  <si>
    <t>崮</t>
  </si>
  <si>
    <t>梏</t>
  </si>
  <si>
    <t>牿</t>
  </si>
  <si>
    <t>雇</t>
  </si>
  <si>
    <t>痼</t>
  </si>
  <si>
    <t>锢</t>
  </si>
  <si>
    <t>鲴</t>
  </si>
  <si>
    <t>瓜</t>
  </si>
  <si>
    <t>刮</t>
  </si>
  <si>
    <t>胍</t>
  </si>
  <si>
    <t>鸹</t>
  </si>
  <si>
    <t>呱</t>
  </si>
  <si>
    <t>剐</t>
  </si>
  <si>
    <t>寡</t>
  </si>
  <si>
    <t>卦</t>
  </si>
  <si>
    <t>诖</t>
  </si>
  <si>
    <t>挂</t>
  </si>
  <si>
    <t>褂</t>
  </si>
  <si>
    <t>乖</t>
  </si>
  <si>
    <t>拐</t>
  </si>
  <si>
    <t>怪</t>
  </si>
  <si>
    <t>关</t>
  </si>
  <si>
    <t>观</t>
  </si>
  <si>
    <t>官</t>
  </si>
  <si>
    <t>冠</t>
  </si>
  <si>
    <t>倌</t>
  </si>
  <si>
    <t>棺</t>
  </si>
  <si>
    <t>鳏</t>
  </si>
  <si>
    <t>馆</t>
  </si>
  <si>
    <t>管</t>
  </si>
  <si>
    <t>贯</t>
  </si>
  <si>
    <t>惯</t>
  </si>
  <si>
    <t>掼</t>
  </si>
  <si>
    <t>涫</t>
  </si>
  <si>
    <t>盥</t>
  </si>
  <si>
    <t>灌</t>
  </si>
  <si>
    <t>鹳</t>
  </si>
  <si>
    <t>罐</t>
  </si>
  <si>
    <t>光</t>
  </si>
  <si>
    <t>咣</t>
  </si>
  <si>
    <t>桄</t>
  </si>
  <si>
    <t>胱</t>
  </si>
  <si>
    <t>广</t>
  </si>
  <si>
    <t>犷</t>
  </si>
  <si>
    <t>逛</t>
  </si>
  <si>
    <t>归</t>
  </si>
  <si>
    <t>圭</t>
  </si>
  <si>
    <t>妫</t>
  </si>
  <si>
    <t>龟</t>
  </si>
  <si>
    <t>规</t>
  </si>
  <si>
    <t>皈</t>
  </si>
  <si>
    <t>闺</t>
  </si>
  <si>
    <t>硅</t>
  </si>
  <si>
    <t>瑰</t>
  </si>
  <si>
    <t>鲑</t>
  </si>
  <si>
    <t>宄</t>
  </si>
  <si>
    <t>轨</t>
  </si>
  <si>
    <t>庋</t>
  </si>
  <si>
    <t>匦</t>
  </si>
  <si>
    <t>诡</t>
  </si>
  <si>
    <t>癸</t>
  </si>
  <si>
    <t>鬼</t>
  </si>
  <si>
    <t>晷</t>
  </si>
  <si>
    <t>簋</t>
  </si>
  <si>
    <t>刽</t>
  </si>
  <si>
    <t>刿</t>
  </si>
  <si>
    <t>柜</t>
  </si>
  <si>
    <t>炅</t>
  </si>
  <si>
    <t>贵</t>
  </si>
  <si>
    <t>桂</t>
  </si>
  <si>
    <t>跪</t>
  </si>
  <si>
    <t>鳜</t>
  </si>
  <si>
    <t>丨</t>
  </si>
  <si>
    <t>衮</t>
  </si>
  <si>
    <t>绲</t>
  </si>
  <si>
    <t>辊</t>
  </si>
  <si>
    <t>滚</t>
  </si>
  <si>
    <t>磙</t>
  </si>
  <si>
    <t>鲧</t>
  </si>
  <si>
    <t>棍</t>
  </si>
  <si>
    <t>埚</t>
  </si>
  <si>
    <t>郭</t>
  </si>
  <si>
    <t>崞</t>
  </si>
  <si>
    <t>聒</t>
  </si>
  <si>
    <t>锅</t>
  </si>
  <si>
    <t>蝈</t>
  </si>
  <si>
    <t>国</t>
  </si>
  <si>
    <t>帼</t>
  </si>
  <si>
    <t>掴</t>
  </si>
  <si>
    <t>虢</t>
  </si>
  <si>
    <t>馘</t>
  </si>
  <si>
    <t>果</t>
  </si>
  <si>
    <t>猓</t>
  </si>
  <si>
    <t>椁</t>
  </si>
  <si>
    <t>蜾</t>
  </si>
  <si>
    <t>裹</t>
  </si>
  <si>
    <t>过</t>
  </si>
  <si>
    <t>铪</t>
  </si>
  <si>
    <t>哈</t>
  </si>
  <si>
    <t>嗨</t>
  </si>
  <si>
    <t>孩</t>
  </si>
  <si>
    <t>骸</t>
  </si>
  <si>
    <t>海</t>
  </si>
  <si>
    <t>胲</t>
  </si>
  <si>
    <t>醢</t>
  </si>
  <si>
    <t>亥</t>
  </si>
  <si>
    <t>骇</t>
  </si>
  <si>
    <t>害</t>
  </si>
  <si>
    <t>氦</t>
  </si>
  <si>
    <t>顸</t>
  </si>
  <si>
    <t>蚶</t>
  </si>
  <si>
    <t>酣</t>
  </si>
  <si>
    <t>憨</t>
  </si>
  <si>
    <t>鼾</t>
  </si>
  <si>
    <t>邗</t>
  </si>
  <si>
    <t>含</t>
  </si>
  <si>
    <t>邯</t>
  </si>
  <si>
    <t>函</t>
  </si>
  <si>
    <t>晗</t>
  </si>
  <si>
    <t>涵</t>
  </si>
  <si>
    <t>焓</t>
  </si>
  <si>
    <t>寒</t>
  </si>
  <si>
    <t>韩</t>
  </si>
  <si>
    <t>罕</t>
  </si>
  <si>
    <t>喊</t>
  </si>
  <si>
    <t>汉</t>
  </si>
  <si>
    <t>汗</t>
  </si>
  <si>
    <t>旱</t>
  </si>
  <si>
    <t>悍</t>
  </si>
  <si>
    <t>捍</t>
  </si>
  <si>
    <t>焊</t>
  </si>
  <si>
    <t>菡</t>
  </si>
  <si>
    <t>颔</t>
  </si>
  <si>
    <t>撖</t>
  </si>
  <si>
    <t>憾</t>
  </si>
  <si>
    <t>撼</t>
  </si>
  <si>
    <t>翰</t>
  </si>
  <si>
    <t>瀚</t>
  </si>
  <si>
    <t>夯</t>
  </si>
  <si>
    <t>杭</t>
  </si>
  <si>
    <t>绗</t>
  </si>
  <si>
    <t>航</t>
  </si>
  <si>
    <t>颃</t>
  </si>
  <si>
    <t>沆</t>
  </si>
  <si>
    <t>蒿</t>
  </si>
  <si>
    <t>嚆</t>
  </si>
  <si>
    <t>薅</t>
  </si>
  <si>
    <t>蚝</t>
  </si>
  <si>
    <t>毫</t>
  </si>
  <si>
    <t>嗥</t>
  </si>
  <si>
    <t>豪</t>
  </si>
  <si>
    <t>嚎</t>
  </si>
  <si>
    <t>壕</t>
  </si>
  <si>
    <t>濠</t>
  </si>
  <si>
    <t>好</t>
  </si>
  <si>
    <t>郝</t>
  </si>
  <si>
    <t>号</t>
  </si>
  <si>
    <t>昊</t>
  </si>
  <si>
    <t>浩</t>
  </si>
  <si>
    <t>耗</t>
  </si>
  <si>
    <t>皓</t>
  </si>
  <si>
    <t>颢</t>
  </si>
  <si>
    <t>灏</t>
  </si>
  <si>
    <t>诃</t>
  </si>
  <si>
    <t>呵</t>
  </si>
  <si>
    <t>喝</t>
  </si>
  <si>
    <t>嗬</t>
  </si>
  <si>
    <t>禾</t>
  </si>
  <si>
    <t>合</t>
  </si>
  <si>
    <t>何</t>
  </si>
  <si>
    <t>劾</t>
  </si>
  <si>
    <t>和</t>
  </si>
  <si>
    <t>河</t>
  </si>
  <si>
    <t>曷</t>
  </si>
  <si>
    <t>阂</t>
  </si>
  <si>
    <t>核</t>
  </si>
  <si>
    <t>盍</t>
  </si>
  <si>
    <t>荷</t>
  </si>
  <si>
    <t>涸</t>
  </si>
  <si>
    <t>盒</t>
  </si>
  <si>
    <t>菏</t>
  </si>
  <si>
    <t>蚵</t>
  </si>
  <si>
    <t>颌</t>
  </si>
  <si>
    <t>貉</t>
  </si>
  <si>
    <t>阖</t>
  </si>
  <si>
    <t>翮</t>
  </si>
  <si>
    <t>贺</t>
  </si>
  <si>
    <t>褐</t>
  </si>
  <si>
    <t>赫</t>
  </si>
  <si>
    <t>鹤</t>
  </si>
  <si>
    <t>壑</t>
  </si>
  <si>
    <t>黑</t>
  </si>
  <si>
    <t>嘿</t>
  </si>
  <si>
    <t>痕</t>
  </si>
  <si>
    <t>很</t>
  </si>
  <si>
    <t>狠</t>
  </si>
  <si>
    <t>恨</t>
  </si>
  <si>
    <t>亨</t>
  </si>
  <si>
    <t>哼</t>
  </si>
  <si>
    <t>恒</t>
  </si>
  <si>
    <t>桁</t>
  </si>
  <si>
    <t>珩</t>
  </si>
  <si>
    <t>横</t>
  </si>
  <si>
    <t>衡</t>
  </si>
  <si>
    <t>蘅</t>
  </si>
  <si>
    <t>轰</t>
  </si>
  <si>
    <t>哄</t>
  </si>
  <si>
    <t>訇</t>
  </si>
  <si>
    <t>烘</t>
  </si>
  <si>
    <t>薨</t>
  </si>
  <si>
    <t>弘</t>
  </si>
  <si>
    <t>红</t>
  </si>
  <si>
    <t>宏</t>
  </si>
  <si>
    <t>闳</t>
  </si>
  <si>
    <t>泓</t>
  </si>
  <si>
    <t>洪</t>
  </si>
  <si>
    <t>荭</t>
  </si>
  <si>
    <t>虹</t>
  </si>
  <si>
    <t>鸿</t>
  </si>
  <si>
    <t>蕻</t>
  </si>
  <si>
    <t>黉</t>
  </si>
  <si>
    <t>讧</t>
  </si>
  <si>
    <t>侯</t>
  </si>
  <si>
    <t>喉</t>
  </si>
  <si>
    <t>猴</t>
  </si>
  <si>
    <t>瘊</t>
  </si>
  <si>
    <t>篌</t>
  </si>
  <si>
    <t>糇</t>
  </si>
  <si>
    <t>骺</t>
  </si>
  <si>
    <t>吼</t>
  </si>
  <si>
    <t>后</t>
  </si>
  <si>
    <t>厚</t>
  </si>
  <si>
    <t>後</t>
  </si>
  <si>
    <t>逅</t>
  </si>
  <si>
    <t>候</t>
  </si>
  <si>
    <t>堠</t>
  </si>
  <si>
    <t>鲎</t>
  </si>
  <si>
    <t>乎</t>
  </si>
  <si>
    <t>虍</t>
  </si>
  <si>
    <t>呼</t>
  </si>
  <si>
    <t>忽</t>
  </si>
  <si>
    <t>烀</t>
  </si>
  <si>
    <t>轷</t>
  </si>
  <si>
    <t>唿</t>
  </si>
  <si>
    <t>惚</t>
  </si>
  <si>
    <t>滹</t>
  </si>
  <si>
    <t>囫</t>
  </si>
  <si>
    <t>弧</t>
  </si>
  <si>
    <t>狐</t>
  </si>
  <si>
    <t>胡</t>
  </si>
  <si>
    <t>壶</t>
  </si>
  <si>
    <t>斛</t>
  </si>
  <si>
    <t>湖</t>
  </si>
  <si>
    <t>猢</t>
  </si>
  <si>
    <t>葫</t>
  </si>
  <si>
    <t>煳</t>
  </si>
  <si>
    <t>瑚</t>
  </si>
  <si>
    <t>鹕</t>
  </si>
  <si>
    <t>槲</t>
  </si>
  <si>
    <t>糊</t>
  </si>
  <si>
    <t>蝴</t>
  </si>
  <si>
    <t>醐</t>
  </si>
  <si>
    <t>觳</t>
  </si>
  <si>
    <t>虎</t>
  </si>
  <si>
    <t>浒</t>
  </si>
  <si>
    <t>唬</t>
  </si>
  <si>
    <t>琥</t>
  </si>
  <si>
    <t>互</t>
  </si>
  <si>
    <t>户</t>
  </si>
  <si>
    <t>冱</t>
  </si>
  <si>
    <t>护</t>
  </si>
  <si>
    <t>沪</t>
  </si>
  <si>
    <t>岵</t>
  </si>
  <si>
    <t>怙</t>
  </si>
  <si>
    <t>戽</t>
  </si>
  <si>
    <t>祜</t>
  </si>
  <si>
    <t>笏</t>
  </si>
  <si>
    <t>扈</t>
  </si>
  <si>
    <t>瓠</t>
  </si>
  <si>
    <t>鹱</t>
  </si>
  <si>
    <t>花</t>
  </si>
  <si>
    <t>华</t>
  </si>
  <si>
    <t>哗</t>
  </si>
  <si>
    <t>骅</t>
  </si>
  <si>
    <t>铧</t>
  </si>
  <si>
    <t>滑</t>
  </si>
  <si>
    <t>猾</t>
  </si>
  <si>
    <t>化</t>
  </si>
  <si>
    <t>划</t>
  </si>
  <si>
    <t>画</t>
  </si>
  <si>
    <t>话</t>
  </si>
  <si>
    <t>桦</t>
  </si>
  <si>
    <t>怀</t>
  </si>
  <si>
    <t>徊</t>
  </si>
  <si>
    <t>淮</t>
  </si>
  <si>
    <t>槐</t>
  </si>
  <si>
    <t>踝</t>
  </si>
  <si>
    <t>坏</t>
  </si>
  <si>
    <t>欢</t>
  </si>
  <si>
    <t>獾</t>
  </si>
  <si>
    <t>还</t>
  </si>
  <si>
    <t>环</t>
  </si>
  <si>
    <t>郇</t>
  </si>
  <si>
    <t>洹</t>
  </si>
  <si>
    <t>桓</t>
  </si>
  <si>
    <t>萑</t>
  </si>
  <si>
    <t>锾</t>
  </si>
  <si>
    <t>寰</t>
  </si>
  <si>
    <t>缳</t>
  </si>
  <si>
    <t>鬟</t>
  </si>
  <si>
    <t>缓</t>
  </si>
  <si>
    <t>幻</t>
  </si>
  <si>
    <t>奂</t>
  </si>
  <si>
    <t>宦</t>
  </si>
  <si>
    <t>唤</t>
  </si>
  <si>
    <t>换</t>
  </si>
  <si>
    <t>浣</t>
  </si>
  <si>
    <t>涣</t>
  </si>
  <si>
    <t>患</t>
  </si>
  <si>
    <t>焕</t>
  </si>
  <si>
    <t>逭</t>
  </si>
  <si>
    <t>痪</t>
  </si>
  <si>
    <t>豢</t>
  </si>
  <si>
    <t>漶</t>
  </si>
  <si>
    <t>鲩</t>
  </si>
  <si>
    <t>擐</t>
  </si>
  <si>
    <t>肓</t>
  </si>
  <si>
    <t>荒</t>
  </si>
  <si>
    <t>慌</t>
  </si>
  <si>
    <t>皇</t>
  </si>
  <si>
    <t>凰</t>
  </si>
  <si>
    <t>隍</t>
  </si>
  <si>
    <t>黄</t>
  </si>
  <si>
    <t>徨</t>
  </si>
  <si>
    <t>惶</t>
  </si>
  <si>
    <t>湟</t>
  </si>
  <si>
    <t>遑</t>
  </si>
  <si>
    <t>煌</t>
  </si>
  <si>
    <t>潢</t>
  </si>
  <si>
    <t>璜</t>
  </si>
  <si>
    <t>篁</t>
  </si>
  <si>
    <t>蝗</t>
  </si>
  <si>
    <t>癀</t>
  </si>
  <si>
    <t>磺</t>
  </si>
  <si>
    <t>簧</t>
  </si>
  <si>
    <t>蟥</t>
  </si>
  <si>
    <t>鳇</t>
  </si>
  <si>
    <t>恍</t>
  </si>
  <si>
    <t>晃</t>
  </si>
  <si>
    <t>谎</t>
  </si>
  <si>
    <t>幌</t>
  </si>
  <si>
    <t>灰</t>
  </si>
  <si>
    <t>诙</t>
  </si>
  <si>
    <t>咴</t>
  </si>
  <si>
    <t>恢</t>
  </si>
  <si>
    <t>挥</t>
  </si>
  <si>
    <t>虺</t>
  </si>
  <si>
    <t>晖</t>
  </si>
  <si>
    <t>珲</t>
  </si>
  <si>
    <t>辉</t>
  </si>
  <si>
    <t>麾</t>
  </si>
  <si>
    <t>徽</t>
  </si>
  <si>
    <t>隳</t>
  </si>
  <si>
    <t>回</t>
  </si>
  <si>
    <t>洄</t>
  </si>
  <si>
    <t>茴</t>
  </si>
  <si>
    <t>蛔</t>
  </si>
  <si>
    <t>悔</t>
  </si>
  <si>
    <t>卉</t>
  </si>
  <si>
    <t>汇</t>
  </si>
  <si>
    <t>会</t>
  </si>
  <si>
    <t>讳</t>
  </si>
  <si>
    <t>哕</t>
  </si>
  <si>
    <t>浍</t>
  </si>
  <si>
    <t>绘</t>
  </si>
  <si>
    <t>荟</t>
  </si>
  <si>
    <t>诲</t>
  </si>
  <si>
    <t>恚</t>
  </si>
  <si>
    <t>桧</t>
  </si>
  <si>
    <t>烩</t>
  </si>
  <si>
    <t>贿</t>
  </si>
  <si>
    <t>彗</t>
  </si>
  <si>
    <t>晦</t>
  </si>
  <si>
    <t>秽</t>
  </si>
  <si>
    <t>喙</t>
  </si>
  <si>
    <t>惠</t>
  </si>
  <si>
    <t>缋</t>
  </si>
  <si>
    <t>毁</t>
  </si>
  <si>
    <t>慧</t>
  </si>
  <si>
    <t>蕙</t>
  </si>
  <si>
    <t>蟪</t>
  </si>
  <si>
    <t>昏</t>
  </si>
  <si>
    <t>荤</t>
  </si>
  <si>
    <t>婚</t>
  </si>
  <si>
    <t>阍</t>
  </si>
  <si>
    <t>浑</t>
  </si>
  <si>
    <t>馄</t>
  </si>
  <si>
    <t>魂</t>
  </si>
  <si>
    <t>诨</t>
  </si>
  <si>
    <t>混</t>
  </si>
  <si>
    <t>溷</t>
  </si>
  <si>
    <t>耠</t>
  </si>
  <si>
    <t>锪</t>
  </si>
  <si>
    <t>劐</t>
  </si>
  <si>
    <t>豁</t>
  </si>
  <si>
    <t>攉</t>
  </si>
  <si>
    <t>活</t>
  </si>
  <si>
    <t>火</t>
  </si>
  <si>
    <t>伙</t>
  </si>
  <si>
    <t>钬</t>
  </si>
  <si>
    <t>夥</t>
  </si>
  <si>
    <t>或</t>
  </si>
  <si>
    <t>货</t>
  </si>
  <si>
    <t>获</t>
  </si>
  <si>
    <t>祸</t>
  </si>
  <si>
    <t>惑</t>
  </si>
  <si>
    <t>霍</t>
  </si>
  <si>
    <t>镬</t>
  </si>
  <si>
    <t>嚯</t>
  </si>
  <si>
    <t>藿</t>
  </si>
  <si>
    <t>蠖</t>
  </si>
  <si>
    <t>丌</t>
  </si>
  <si>
    <t>讥</t>
  </si>
  <si>
    <t>击</t>
  </si>
  <si>
    <t>叽</t>
  </si>
  <si>
    <t>饥</t>
  </si>
  <si>
    <t>乩</t>
  </si>
  <si>
    <t>圾</t>
  </si>
  <si>
    <t>机</t>
  </si>
  <si>
    <t>玑</t>
  </si>
  <si>
    <t>肌</t>
  </si>
  <si>
    <t>芨</t>
  </si>
  <si>
    <t>矶</t>
  </si>
  <si>
    <t>鸡</t>
  </si>
  <si>
    <t>咭</t>
  </si>
  <si>
    <t>迹</t>
  </si>
  <si>
    <t>剞</t>
  </si>
  <si>
    <t>唧</t>
  </si>
  <si>
    <t>姬</t>
  </si>
  <si>
    <t>屐</t>
  </si>
  <si>
    <t>积</t>
  </si>
  <si>
    <t>笄</t>
  </si>
  <si>
    <t>基</t>
  </si>
  <si>
    <t>绩</t>
  </si>
  <si>
    <t>嵇</t>
  </si>
  <si>
    <t>犄</t>
  </si>
  <si>
    <t>缉</t>
  </si>
  <si>
    <t>赍</t>
  </si>
  <si>
    <t>畸</t>
  </si>
  <si>
    <t>跻</t>
  </si>
  <si>
    <t>箕</t>
  </si>
  <si>
    <t>畿</t>
  </si>
  <si>
    <t>稽</t>
  </si>
  <si>
    <t>齑</t>
  </si>
  <si>
    <t>墼</t>
  </si>
  <si>
    <t>激</t>
  </si>
  <si>
    <t>羁</t>
  </si>
  <si>
    <t>及</t>
  </si>
  <si>
    <t>吉</t>
  </si>
  <si>
    <t>岌</t>
  </si>
  <si>
    <t>汲</t>
  </si>
  <si>
    <t>级</t>
  </si>
  <si>
    <t>即</t>
  </si>
  <si>
    <t>极</t>
  </si>
  <si>
    <t>亟</t>
  </si>
  <si>
    <t>佶</t>
  </si>
  <si>
    <t>急</t>
  </si>
  <si>
    <t>笈</t>
  </si>
  <si>
    <t>疾</t>
  </si>
  <si>
    <t>戢</t>
  </si>
  <si>
    <t>棘</t>
  </si>
  <si>
    <t>殛</t>
  </si>
  <si>
    <t>集</t>
  </si>
  <si>
    <t>嫉</t>
  </si>
  <si>
    <t>楫</t>
  </si>
  <si>
    <t>蒺</t>
  </si>
  <si>
    <t>辑</t>
  </si>
  <si>
    <t>瘠</t>
  </si>
  <si>
    <t>蕺</t>
  </si>
  <si>
    <t>籍</t>
  </si>
  <si>
    <t>几</t>
  </si>
  <si>
    <t>己</t>
  </si>
  <si>
    <t>虮</t>
  </si>
  <si>
    <t>挤</t>
  </si>
  <si>
    <t>脊</t>
  </si>
  <si>
    <t>掎</t>
  </si>
  <si>
    <t>戟</t>
  </si>
  <si>
    <t>嵴</t>
  </si>
  <si>
    <t>麂</t>
  </si>
  <si>
    <t>彐</t>
  </si>
  <si>
    <t>计</t>
  </si>
  <si>
    <t>记</t>
  </si>
  <si>
    <t>伎</t>
  </si>
  <si>
    <t>纪</t>
  </si>
  <si>
    <t>妓</t>
  </si>
  <si>
    <t>忌</t>
  </si>
  <si>
    <t>技</t>
  </si>
  <si>
    <t>芰</t>
  </si>
  <si>
    <t>际</t>
  </si>
  <si>
    <t>剂</t>
  </si>
  <si>
    <t>季</t>
  </si>
  <si>
    <t>哜</t>
  </si>
  <si>
    <t>既</t>
  </si>
  <si>
    <t>洎</t>
  </si>
  <si>
    <t>济</t>
  </si>
  <si>
    <t>继</t>
  </si>
  <si>
    <t>觊</t>
  </si>
  <si>
    <t>偈</t>
  </si>
  <si>
    <t>寂</t>
  </si>
  <si>
    <t>寄</t>
  </si>
  <si>
    <t>悸</t>
  </si>
  <si>
    <t>祭</t>
  </si>
  <si>
    <t>蓟</t>
  </si>
  <si>
    <t>暨</t>
  </si>
  <si>
    <t>跽</t>
  </si>
  <si>
    <t>霁</t>
  </si>
  <si>
    <t>鲚</t>
  </si>
  <si>
    <t>稷</t>
  </si>
  <si>
    <t>鲫</t>
  </si>
  <si>
    <t>冀</t>
  </si>
  <si>
    <t>髻</t>
  </si>
  <si>
    <t>骥</t>
  </si>
  <si>
    <t>加</t>
  </si>
  <si>
    <t>夹</t>
  </si>
  <si>
    <t>佳</t>
  </si>
  <si>
    <t>迦</t>
  </si>
  <si>
    <t>枷</t>
  </si>
  <si>
    <t>浃</t>
  </si>
  <si>
    <t>珈</t>
  </si>
  <si>
    <t>家</t>
  </si>
  <si>
    <t>痂</t>
  </si>
  <si>
    <t>笳</t>
  </si>
  <si>
    <t>袈</t>
  </si>
  <si>
    <t>袷</t>
  </si>
  <si>
    <t>葭</t>
  </si>
  <si>
    <t>跏</t>
  </si>
  <si>
    <t>嘉</t>
  </si>
  <si>
    <t>镓</t>
  </si>
  <si>
    <t>岬</t>
  </si>
  <si>
    <t>郏</t>
  </si>
  <si>
    <t>荚</t>
  </si>
  <si>
    <t>恝</t>
  </si>
  <si>
    <t>戛</t>
  </si>
  <si>
    <t>铗</t>
  </si>
  <si>
    <t>蛱</t>
  </si>
  <si>
    <t>颊</t>
  </si>
  <si>
    <t>甲</t>
  </si>
  <si>
    <t>胛</t>
  </si>
  <si>
    <t>贾</t>
  </si>
  <si>
    <t>钾</t>
  </si>
  <si>
    <t>瘕</t>
  </si>
  <si>
    <t>价</t>
  </si>
  <si>
    <t>驾</t>
  </si>
  <si>
    <t>架</t>
  </si>
  <si>
    <t>假</t>
  </si>
  <si>
    <t>嫁</t>
  </si>
  <si>
    <t>稼</t>
  </si>
  <si>
    <t>戋</t>
  </si>
  <si>
    <t>奸</t>
  </si>
  <si>
    <t>尖</t>
  </si>
  <si>
    <t>坚</t>
  </si>
  <si>
    <t>歼</t>
  </si>
  <si>
    <t>间</t>
  </si>
  <si>
    <t>肩</t>
  </si>
  <si>
    <t>艰</t>
  </si>
  <si>
    <t>兼</t>
  </si>
  <si>
    <t>监</t>
  </si>
  <si>
    <t>笺</t>
  </si>
  <si>
    <t>菅</t>
  </si>
  <si>
    <t>湔</t>
  </si>
  <si>
    <t>犍</t>
  </si>
  <si>
    <t>缄</t>
  </si>
  <si>
    <t>搛</t>
  </si>
  <si>
    <t>煎</t>
  </si>
  <si>
    <t>缣</t>
  </si>
  <si>
    <t>蒹</t>
  </si>
  <si>
    <t>鲣</t>
  </si>
  <si>
    <t>鹣</t>
  </si>
  <si>
    <t>鞯</t>
  </si>
  <si>
    <t>囝</t>
  </si>
  <si>
    <t>拣</t>
  </si>
  <si>
    <t>枧</t>
  </si>
  <si>
    <t>俭</t>
  </si>
  <si>
    <t>柬</t>
  </si>
  <si>
    <t>茧</t>
  </si>
  <si>
    <t>捡</t>
  </si>
  <si>
    <t>笕</t>
  </si>
  <si>
    <t>减</t>
  </si>
  <si>
    <t>剪</t>
  </si>
  <si>
    <t>检</t>
  </si>
  <si>
    <t>趼</t>
  </si>
  <si>
    <t>睑</t>
  </si>
  <si>
    <t>硷</t>
  </si>
  <si>
    <t>裥</t>
  </si>
  <si>
    <t>锏</t>
  </si>
  <si>
    <t>简</t>
  </si>
  <si>
    <t>谫</t>
  </si>
  <si>
    <t>戬</t>
  </si>
  <si>
    <t>碱</t>
  </si>
  <si>
    <t>翦</t>
  </si>
  <si>
    <t>謇</t>
  </si>
  <si>
    <t>蹇</t>
  </si>
  <si>
    <t>见</t>
  </si>
  <si>
    <t>件</t>
  </si>
  <si>
    <t>建</t>
  </si>
  <si>
    <t>饯</t>
  </si>
  <si>
    <t>剑</t>
  </si>
  <si>
    <t>牮</t>
  </si>
  <si>
    <t>荐</t>
  </si>
  <si>
    <t>贱</t>
  </si>
  <si>
    <t>健</t>
  </si>
  <si>
    <t>涧</t>
  </si>
  <si>
    <t>舰</t>
  </si>
  <si>
    <t>渐</t>
  </si>
  <si>
    <t>谏</t>
  </si>
  <si>
    <t>楗</t>
  </si>
  <si>
    <t>毽</t>
  </si>
  <si>
    <t>溅</t>
  </si>
  <si>
    <t>腱</t>
  </si>
  <si>
    <t>践</t>
  </si>
  <si>
    <t>鉴</t>
  </si>
  <si>
    <t>键</t>
  </si>
  <si>
    <t>僭</t>
  </si>
  <si>
    <t>槛</t>
  </si>
  <si>
    <t>箭</t>
  </si>
  <si>
    <t>踺</t>
  </si>
  <si>
    <t>江</t>
  </si>
  <si>
    <t>姜</t>
  </si>
  <si>
    <t>将</t>
  </si>
  <si>
    <t>茳</t>
  </si>
  <si>
    <t>浆</t>
  </si>
  <si>
    <t>豇</t>
  </si>
  <si>
    <t>僵</t>
  </si>
  <si>
    <t>缰</t>
  </si>
  <si>
    <t>礓</t>
  </si>
  <si>
    <t>疆</t>
  </si>
  <si>
    <t>讲</t>
  </si>
  <si>
    <t>奖</t>
  </si>
  <si>
    <t>桨</t>
  </si>
  <si>
    <t>蒋</t>
  </si>
  <si>
    <t>耩</t>
  </si>
  <si>
    <t>匠</t>
  </si>
  <si>
    <t>降</t>
  </si>
  <si>
    <t>洚</t>
  </si>
  <si>
    <t>绛</t>
  </si>
  <si>
    <t>酱</t>
  </si>
  <si>
    <t>犟</t>
  </si>
  <si>
    <t>糨</t>
  </si>
  <si>
    <t>艽</t>
  </si>
  <si>
    <t>交</t>
  </si>
  <si>
    <t>郊</t>
  </si>
  <si>
    <t>姣</t>
  </si>
  <si>
    <t>娇</t>
  </si>
  <si>
    <t>浇</t>
  </si>
  <si>
    <t>茭</t>
  </si>
  <si>
    <t>骄</t>
  </si>
  <si>
    <t>胶</t>
  </si>
  <si>
    <t>椒</t>
  </si>
  <si>
    <t>焦</t>
  </si>
  <si>
    <t>蛟</t>
  </si>
  <si>
    <t>跤</t>
  </si>
  <si>
    <t>僬</t>
  </si>
  <si>
    <t>鲛</t>
  </si>
  <si>
    <t>蕉</t>
  </si>
  <si>
    <t>礁</t>
  </si>
  <si>
    <t>鹪</t>
  </si>
  <si>
    <t>角</t>
  </si>
  <si>
    <t>佼</t>
  </si>
  <si>
    <t>侥</t>
  </si>
  <si>
    <t>挢</t>
  </si>
  <si>
    <t>狡</t>
  </si>
  <si>
    <t>绞</t>
  </si>
  <si>
    <t>饺</t>
  </si>
  <si>
    <t>皎</t>
  </si>
  <si>
    <t>矫</t>
  </si>
  <si>
    <t>脚</t>
  </si>
  <si>
    <t>铰</t>
  </si>
  <si>
    <t>搅</t>
  </si>
  <si>
    <t>湫</t>
  </si>
  <si>
    <t>剿</t>
  </si>
  <si>
    <t>敫</t>
  </si>
  <si>
    <t>徼</t>
  </si>
  <si>
    <t>缴</t>
  </si>
  <si>
    <t>叫</t>
  </si>
  <si>
    <t>峤</t>
  </si>
  <si>
    <t>轿</t>
  </si>
  <si>
    <t>较</t>
  </si>
  <si>
    <t>教</t>
  </si>
  <si>
    <t>窖</t>
  </si>
  <si>
    <t>酵</t>
  </si>
  <si>
    <t>噍</t>
  </si>
  <si>
    <t>醮</t>
  </si>
  <si>
    <t>阶</t>
  </si>
  <si>
    <t>疖</t>
  </si>
  <si>
    <t>皆</t>
  </si>
  <si>
    <t>接</t>
  </si>
  <si>
    <t>秸</t>
  </si>
  <si>
    <t>喈</t>
  </si>
  <si>
    <t>嗟</t>
  </si>
  <si>
    <t>揭</t>
  </si>
  <si>
    <t>街</t>
  </si>
  <si>
    <t>卩</t>
  </si>
  <si>
    <t>孑</t>
  </si>
  <si>
    <t>节</t>
  </si>
  <si>
    <t>讦</t>
  </si>
  <si>
    <t>劫</t>
  </si>
  <si>
    <t>杰</t>
  </si>
  <si>
    <t>诘</t>
  </si>
  <si>
    <t>拮</t>
  </si>
  <si>
    <t>洁</t>
  </si>
  <si>
    <t>结</t>
  </si>
  <si>
    <t>桀</t>
  </si>
  <si>
    <t>婕</t>
  </si>
  <si>
    <t>捷</t>
  </si>
  <si>
    <t>颉</t>
  </si>
  <si>
    <t>睫</t>
  </si>
  <si>
    <t>截</t>
  </si>
  <si>
    <t>碣</t>
  </si>
  <si>
    <t>竭</t>
  </si>
  <si>
    <t>鲒</t>
  </si>
  <si>
    <t>羯</t>
  </si>
  <si>
    <t>她</t>
  </si>
  <si>
    <t>姐</t>
  </si>
  <si>
    <t>解</t>
  </si>
  <si>
    <t>介</t>
  </si>
  <si>
    <t>戒</t>
  </si>
  <si>
    <t>芥</t>
  </si>
  <si>
    <t>届</t>
  </si>
  <si>
    <t>界</t>
  </si>
  <si>
    <t>疥</t>
  </si>
  <si>
    <t>诫</t>
  </si>
  <si>
    <t>借</t>
  </si>
  <si>
    <t>蚧</t>
  </si>
  <si>
    <t>骱</t>
  </si>
  <si>
    <t>藉</t>
  </si>
  <si>
    <t>巾</t>
  </si>
  <si>
    <t>今</t>
  </si>
  <si>
    <t>斤</t>
  </si>
  <si>
    <t>钅</t>
  </si>
  <si>
    <t>金</t>
  </si>
  <si>
    <t>津</t>
  </si>
  <si>
    <t>矜</t>
  </si>
  <si>
    <t>衿</t>
  </si>
  <si>
    <t>筋</t>
  </si>
  <si>
    <t>襟</t>
  </si>
  <si>
    <t>仅</t>
  </si>
  <si>
    <t>卺</t>
  </si>
  <si>
    <t>紧</t>
  </si>
  <si>
    <t>堇</t>
  </si>
  <si>
    <t>谨</t>
  </si>
  <si>
    <t>锦</t>
  </si>
  <si>
    <t>廑</t>
  </si>
  <si>
    <t>馑</t>
  </si>
  <si>
    <t>槿</t>
  </si>
  <si>
    <t>瑾</t>
  </si>
  <si>
    <t>尽</t>
  </si>
  <si>
    <t>劲</t>
  </si>
  <si>
    <t>妗</t>
  </si>
  <si>
    <t>近</t>
  </si>
  <si>
    <t>进</t>
  </si>
  <si>
    <t>荩</t>
  </si>
  <si>
    <t>晋</t>
  </si>
  <si>
    <t>浸</t>
  </si>
  <si>
    <t>烬</t>
  </si>
  <si>
    <t>赆</t>
  </si>
  <si>
    <t>缙</t>
  </si>
  <si>
    <t>禁</t>
  </si>
  <si>
    <t>靳</t>
  </si>
  <si>
    <t>觐</t>
  </si>
  <si>
    <t>噤</t>
  </si>
  <si>
    <t>京</t>
  </si>
  <si>
    <t>泾</t>
  </si>
  <si>
    <t>经</t>
  </si>
  <si>
    <t>茎</t>
  </si>
  <si>
    <t>荆</t>
  </si>
  <si>
    <t>惊</t>
  </si>
  <si>
    <t>旌</t>
  </si>
  <si>
    <t>菁</t>
  </si>
  <si>
    <t>晶</t>
  </si>
  <si>
    <t>腈</t>
  </si>
  <si>
    <t>睛</t>
  </si>
  <si>
    <t>粳</t>
  </si>
  <si>
    <t>兢</t>
  </si>
  <si>
    <t>精</t>
  </si>
  <si>
    <t>鲸</t>
  </si>
  <si>
    <t>井</t>
  </si>
  <si>
    <t>阱</t>
  </si>
  <si>
    <t>刭</t>
  </si>
  <si>
    <t>肼</t>
  </si>
  <si>
    <t>颈</t>
  </si>
  <si>
    <t>景</t>
  </si>
  <si>
    <t>儆</t>
  </si>
  <si>
    <t>憬</t>
  </si>
  <si>
    <t>警</t>
  </si>
  <si>
    <t>净</t>
  </si>
  <si>
    <t>弪</t>
  </si>
  <si>
    <t>径</t>
  </si>
  <si>
    <t>迳</t>
  </si>
  <si>
    <t>胫</t>
  </si>
  <si>
    <t>痉</t>
  </si>
  <si>
    <t>竞</t>
  </si>
  <si>
    <t>婧</t>
  </si>
  <si>
    <t>竟</t>
  </si>
  <si>
    <t>敬</t>
  </si>
  <si>
    <t>靓</t>
  </si>
  <si>
    <t>靖</t>
  </si>
  <si>
    <t>境</t>
  </si>
  <si>
    <t>獍</t>
  </si>
  <si>
    <t>静</t>
  </si>
  <si>
    <t>镜</t>
  </si>
  <si>
    <t>冂</t>
  </si>
  <si>
    <t>扃</t>
  </si>
  <si>
    <t>迥</t>
  </si>
  <si>
    <t>炯</t>
  </si>
  <si>
    <t>窘</t>
  </si>
  <si>
    <t>纠</t>
  </si>
  <si>
    <t>究</t>
  </si>
  <si>
    <t>鸠</t>
  </si>
  <si>
    <t>赳</t>
  </si>
  <si>
    <t>阄</t>
  </si>
  <si>
    <t>啾</t>
  </si>
  <si>
    <t>揪</t>
  </si>
  <si>
    <t>鬏</t>
  </si>
  <si>
    <t>九</t>
  </si>
  <si>
    <t>久</t>
  </si>
  <si>
    <t>灸</t>
  </si>
  <si>
    <t>玖</t>
  </si>
  <si>
    <t>韭</t>
  </si>
  <si>
    <t>酒</t>
  </si>
  <si>
    <t>旧</t>
  </si>
  <si>
    <t>臼</t>
  </si>
  <si>
    <t>咎</t>
  </si>
  <si>
    <t>疚</t>
  </si>
  <si>
    <t>柩</t>
  </si>
  <si>
    <t>桕</t>
  </si>
  <si>
    <t>厩</t>
  </si>
  <si>
    <t>救</t>
  </si>
  <si>
    <t>就</t>
  </si>
  <si>
    <t>舅</t>
  </si>
  <si>
    <t>僦</t>
  </si>
  <si>
    <t>鹫</t>
  </si>
  <si>
    <t>居</t>
  </si>
  <si>
    <t>拘</t>
  </si>
  <si>
    <t>狙</t>
  </si>
  <si>
    <t>苴</t>
  </si>
  <si>
    <t>驹</t>
  </si>
  <si>
    <t>疽</t>
  </si>
  <si>
    <t>掬</t>
  </si>
  <si>
    <t>椐</t>
  </si>
  <si>
    <t>琚</t>
  </si>
  <si>
    <t>趄</t>
  </si>
  <si>
    <t>锔</t>
  </si>
  <si>
    <t>裾</t>
  </si>
  <si>
    <t>雎</t>
  </si>
  <si>
    <t>鞠</t>
  </si>
  <si>
    <t>鞫</t>
  </si>
  <si>
    <t>局</t>
  </si>
  <si>
    <t>桔</t>
  </si>
  <si>
    <t>菊</t>
  </si>
  <si>
    <t>橘</t>
  </si>
  <si>
    <t>咀</t>
  </si>
  <si>
    <t>沮</t>
  </si>
  <si>
    <t>举</t>
  </si>
  <si>
    <t>矩</t>
  </si>
  <si>
    <t>莒</t>
  </si>
  <si>
    <t>榉</t>
  </si>
  <si>
    <t>榘</t>
  </si>
  <si>
    <t>龃</t>
  </si>
  <si>
    <t>踽</t>
  </si>
  <si>
    <t>句</t>
  </si>
  <si>
    <t>巨</t>
  </si>
  <si>
    <t>讵</t>
  </si>
  <si>
    <t>拒</t>
  </si>
  <si>
    <t>苣</t>
  </si>
  <si>
    <t>具</t>
  </si>
  <si>
    <t>炬</t>
  </si>
  <si>
    <t>钜</t>
  </si>
  <si>
    <t>俱</t>
  </si>
  <si>
    <t>倨</t>
  </si>
  <si>
    <t>剧</t>
  </si>
  <si>
    <t>惧</t>
  </si>
  <si>
    <t>据</t>
  </si>
  <si>
    <t>距</t>
  </si>
  <si>
    <t>犋</t>
  </si>
  <si>
    <t>飓</t>
  </si>
  <si>
    <t>锯</t>
  </si>
  <si>
    <t>窭</t>
  </si>
  <si>
    <t>聚</t>
  </si>
  <si>
    <t>屦</t>
  </si>
  <si>
    <t>踞</t>
  </si>
  <si>
    <t>遽</t>
  </si>
  <si>
    <t>瞿</t>
  </si>
  <si>
    <t>醵</t>
  </si>
  <si>
    <t>娟</t>
  </si>
  <si>
    <t>捐</t>
  </si>
  <si>
    <t>涓</t>
  </si>
  <si>
    <t>鹃</t>
  </si>
  <si>
    <t>镌</t>
  </si>
  <si>
    <t>蠲</t>
  </si>
  <si>
    <t>卷</t>
  </si>
  <si>
    <t>锩</t>
  </si>
  <si>
    <t>倦</t>
  </si>
  <si>
    <t>桊</t>
  </si>
  <si>
    <t>狷</t>
  </si>
  <si>
    <t>绢</t>
  </si>
  <si>
    <t>隽</t>
  </si>
  <si>
    <t>眷</t>
  </si>
  <si>
    <t>鄄</t>
  </si>
  <si>
    <t>噘</t>
  </si>
  <si>
    <t>撅</t>
  </si>
  <si>
    <t>孓</t>
  </si>
  <si>
    <t>决</t>
  </si>
  <si>
    <t>诀</t>
  </si>
  <si>
    <t>抉</t>
  </si>
  <si>
    <t>珏</t>
  </si>
  <si>
    <t>绝</t>
  </si>
  <si>
    <t>觉</t>
  </si>
  <si>
    <t>倔</t>
  </si>
  <si>
    <t>崛</t>
  </si>
  <si>
    <t>掘</t>
  </si>
  <si>
    <t>桷</t>
  </si>
  <si>
    <t>觖</t>
  </si>
  <si>
    <t>厥</t>
  </si>
  <si>
    <t>劂</t>
  </si>
  <si>
    <t>谲</t>
  </si>
  <si>
    <t>獗</t>
  </si>
  <si>
    <t>蕨</t>
  </si>
  <si>
    <t>噱</t>
  </si>
  <si>
    <t>橛</t>
  </si>
  <si>
    <t>爵</t>
  </si>
  <si>
    <t>镢</t>
  </si>
  <si>
    <t>蹶</t>
  </si>
  <si>
    <t>嚼</t>
  </si>
  <si>
    <t>矍</t>
  </si>
  <si>
    <t>爝</t>
  </si>
  <si>
    <t>攫</t>
  </si>
  <si>
    <t>军</t>
  </si>
  <si>
    <t>君</t>
  </si>
  <si>
    <t>均</t>
  </si>
  <si>
    <t>钧</t>
  </si>
  <si>
    <t>皲</t>
  </si>
  <si>
    <t>菌</t>
  </si>
  <si>
    <t>筠</t>
  </si>
  <si>
    <t>麇</t>
  </si>
  <si>
    <t>俊</t>
  </si>
  <si>
    <t>郡</t>
  </si>
  <si>
    <t>峻</t>
  </si>
  <si>
    <t>捃</t>
  </si>
  <si>
    <t>浚</t>
  </si>
  <si>
    <t>骏</t>
  </si>
  <si>
    <t>竣</t>
  </si>
  <si>
    <t>咔</t>
  </si>
  <si>
    <t>咖</t>
  </si>
  <si>
    <t>喀</t>
  </si>
  <si>
    <t>卡</t>
  </si>
  <si>
    <t>佧</t>
  </si>
  <si>
    <t>胩</t>
  </si>
  <si>
    <t>开</t>
  </si>
  <si>
    <t>揩</t>
  </si>
  <si>
    <t>锎</t>
  </si>
  <si>
    <t>凯</t>
  </si>
  <si>
    <t>剀</t>
  </si>
  <si>
    <t>垲</t>
  </si>
  <si>
    <t>恺</t>
  </si>
  <si>
    <t>铠</t>
  </si>
  <si>
    <t>慨</t>
  </si>
  <si>
    <t>蒈</t>
  </si>
  <si>
    <t>楷</t>
  </si>
  <si>
    <t>锴</t>
  </si>
  <si>
    <t>忾</t>
  </si>
  <si>
    <t>刊</t>
  </si>
  <si>
    <t>勘</t>
  </si>
  <si>
    <t>龛</t>
  </si>
  <si>
    <t>堪</t>
  </si>
  <si>
    <t>戡</t>
  </si>
  <si>
    <t>坎</t>
  </si>
  <si>
    <t>侃</t>
  </si>
  <si>
    <t>砍</t>
  </si>
  <si>
    <t>莰</t>
  </si>
  <si>
    <t>看</t>
  </si>
  <si>
    <t>阚</t>
  </si>
  <si>
    <t>瞰</t>
  </si>
  <si>
    <t>康</t>
  </si>
  <si>
    <t>慷</t>
  </si>
  <si>
    <t>糠</t>
  </si>
  <si>
    <t>扛</t>
  </si>
  <si>
    <t>亢</t>
  </si>
  <si>
    <t>伉</t>
  </si>
  <si>
    <t>抗</t>
  </si>
  <si>
    <t>闶</t>
  </si>
  <si>
    <t>炕</t>
  </si>
  <si>
    <t>钪</t>
  </si>
  <si>
    <t>尻</t>
  </si>
  <si>
    <t>考</t>
  </si>
  <si>
    <t>拷</t>
  </si>
  <si>
    <t>栲</t>
  </si>
  <si>
    <t>烤</t>
  </si>
  <si>
    <t>铐</t>
  </si>
  <si>
    <t>犒</t>
  </si>
  <si>
    <t>靠</t>
  </si>
  <si>
    <t>坷</t>
  </si>
  <si>
    <t>苛</t>
  </si>
  <si>
    <t>柯</t>
  </si>
  <si>
    <t>珂</t>
  </si>
  <si>
    <t>科</t>
  </si>
  <si>
    <t>轲</t>
  </si>
  <si>
    <t>疴</t>
  </si>
  <si>
    <t>钶</t>
  </si>
  <si>
    <t>棵</t>
  </si>
  <si>
    <t>颏</t>
  </si>
  <si>
    <t>稞</t>
  </si>
  <si>
    <t>窠</t>
  </si>
  <si>
    <t>颗</t>
  </si>
  <si>
    <t>瞌</t>
  </si>
  <si>
    <t>磕</t>
  </si>
  <si>
    <t>蝌</t>
  </si>
  <si>
    <t>髁</t>
  </si>
  <si>
    <t>壳</t>
  </si>
  <si>
    <t>咳</t>
  </si>
  <si>
    <t>可</t>
  </si>
  <si>
    <t>岢</t>
  </si>
  <si>
    <t>渴</t>
  </si>
  <si>
    <t>克</t>
  </si>
  <si>
    <t>刻</t>
  </si>
  <si>
    <t>客</t>
  </si>
  <si>
    <t>恪</t>
  </si>
  <si>
    <t>课</t>
  </si>
  <si>
    <t>氪</t>
  </si>
  <si>
    <t>骒</t>
  </si>
  <si>
    <t>缂</t>
  </si>
  <si>
    <t>嗑</t>
  </si>
  <si>
    <t>溘</t>
  </si>
  <si>
    <t>锞</t>
  </si>
  <si>
    <t>肯</t>
  </si>
  <si>
    <t>垦</t>
  </si>
  <si>
    <t>恳</t>
  </si>
  <si>
    <t>啃</t>
  </si>
  <si>
    <t>裉</t>
  </si>
  <si>
    <t>吭</t>
  </si>
  <si>
    <t>坑</t>
  </si>
  <si>
    <t>铿</t>
  </si>
  <si>
    <t>空</t>
  </si>
  <si>
    <t>倥</t>
  </si>
  <si>
    <t>崆</t>
  </si>
  <si>
    <t>箜</t>
  </si>
  <si>
    <t>孔</t>
  </si>
  <si>
    <t>恐</t>
  </si>
  <si>
    <t>控</t>
  </si>
  <si>
    <t>抠</t>
  </si>
  <si>
    <t>芤</t>
  </si>
  <si>
    <t>眍</t>
  </si>
  <si>
    <t>口</t>
  </si>
  <si>
    <t>叩</t>
  </si>
  <si>
    <t>扣</t>
  </si>
  <si>
    <t>寇</t>
  </si>
  <si>
    <t>筘</t>
  </si>
  <si>
    <t>蔻</t>
  </si>
  <si>
    <t>刳</t>
  </si>
  <si>
    <t>枯</t>
  </si>
  <si>
    <t>哭</t>
  </si>
  <si>
    <t>堀</t>
  </si>
  <si>
    <t>窟</t>
  </si>
  <si>
    <t>骷</t>
  </si>
  <si>
    <t>苦</t>
  </si>
  <si>
    <t>库</t>
  </si>
  <si>
    <t>绔</t>
  </si>
  <si>
    <t>喾</t>
  </si>
  <si>
    <t>裤</t>
  </si>
  <si>
    <t>酷</t>
  </si>
  <si>
    <t>夸</t>
  </si>
  <si>
    <t>侉</t>
  </si>
  <si>
    <t>垮</t>
  </si>
  <si>
    <t>挎</t>
  </si>
  <si>
    <t>胯</t>
  </si>
  <si>
    <t>跨</t>
  </si>
  <si>
    <t>蒯</t>
  </si>
  <si>
    <t>块</t>
  </si>
  <si>
    <t>快</t>
  </si>
  <si>
    <t>侩</t>
  </si>
  <si>
    <t>郐</t>
  </si>
  <si>
    <t>哙</t>
  </si>
  <si>
    <t>狯</t>
  </si>
  <si>
    <t>脍</t>
  </si>
  <si>
    <t>筷</t>
  </si>
  <si>
    <t>宽</t>
  </si>
  <si>
    <t>髋</t>
  </si>
  <si>
    <t>款</t>
  </si>
  <si>
    <t>匡</t>
  </si>
  <si>
    <t>诓</t>
  </si>
  <si>
    <t>哐</t>
  </si>
  <si>
    <t>筐</t>
  </si>
  <si>
    <t>狂</t>
  </si>
  <si>
    <t>诳</t>
  </si>
  <si>
    <t>夼</t>
  </si>
  <si>
    <t>邝</t>
  </si>
  <si>
    <t>圹</t>
  </si>
  <si>
    <t>纩</t>
  </si>
  <si>
    <t>况</t>
  </si>
  <si>
    <t>旷</t>
  </si>
  <si>
    <t>矿</t>
  </si>
  <si>
    <t>贶</t>
  </si>
  <si>
    <t>框</t>
  </si>
  <si>
    <t>眶</t>
  </si>
  <si>
    <t>亏</t>
  </si>
  <si>
    <t>岿</t>
  </si>
  <si>
    <t>悝</t>
  </si>
  <si>
    <t>盔</t>
  </si>
  <si>
    <t>窥</t>
  </si>
  <si>
    <t>奎</t>
  </si>
  <si>
    <t>逵</t>
  </si>
  <si>
    <t>馗</t>
  </si>
  <si>
    <t>喹</t>
  </si>
  <si>
    <t>揆</t>
  </si>
  <si>
    <t>葵</t>
  </si>
  <si>
    <t>暌</t>
  </si>
  <si>
    <t>魁</t>
  </si>
  <si>
    <t>睽</t>
  </si>
  <si>
    <t>蝰</t>
  </si>
  <si>
    <t>夔</t>
  </si>
  <si>
    <t>傀</t>
  </si>
  <si>
    <t>跬</t>
  </si>
  <si>
    <t>匮</t>
  </si>
  <si>
    <t>喟</t>
  </si>
  <si>
    <t>愦</t>
  </si>
  <si>
    <t>愧</t>
  </si>
  <si>
    <t>溃</t>
  </si>
  <si>
    <t>蒉</t>
  </si>
  <si>
    <t>馈</t>
  </si>
  <si>
    <t>篑</t>
  </si>
  <si>
    <t>聩</t>
  </si>
  <si>
    <t>坤</t>
  </si>
  <si>
    <t>昆</t>
  </si>
  <si>
    <t>琨</t>
  </si>
  <si>
    <t>锟</t>
  </si>
  <si>
    <t>髡</t>
  </si>
  <si>
    <t>醌</t>
  </si>
  <si>
    <t>鲲</t>
  </si>
  <si>
    <t>悃</t>
  </si>
  <si>
    <t>捆</t>
  </si>
  <si>
    <t>阃</t>
  </si>
  <si>
    <t>困</t>
  </si>
  <si>
    <t>扩</t>
  </si>
  <si>
    <t>括</t>
  </si>
  <si>
    <t>栝</t>
  </si>
  <si>
    <t>蛞</t>
  </si>
  <si>
    <t>阔</t>
  </si>
  <si>
    <t>廓</t>
  </si>
  <si>
    <t>垃</t>
  </si>
  <si>
    <t>拉</t>
  </si>
  <si>
    <t>啦</t>
  </si>
  <si>
    <t>邋</t>
  </si>
  <si>
    <t>旯</t>
  </si>
  <si>
    <t>砬</t>
  </si>
  <si>
    <t>喇</t>
  </si>
  <si>
    <t>腊</t>
  </si>
  <si>
    <t>瘌</t>
  </si>
  <si>
    <t>蜡</t>
  </si>
  <si>
    <t>辣</t>
  </si>
  <si>
    <t>来</t>
  </si>
  <si>
    <t>崃</t>
  </si>
  <si>
    <t>徕</t>
  </si>
  <si>
    <t>涞</t>
  </si>
  <si>
    <t>莱</t>
  </si>
  <si>
    <t>铼</t>
  </si>
  <si>
    <t>赉</t>
  </si>
  <si>
    <t>睐</t>
  </si>
  <si>
    <t>赖</t>
  </si>
  <si>
    <t>濑</t>
  </si>
  <si>
    <t>癞</t>
  </si>
  <si>
    <t>籁</t>
  </si>
  <si>
    <t>兰</t>
  </si>
  <si>
    <t>岚</t>
  </si>
  <si>
    <t>拦</t>
  </si>
  <si>
    <t>栏</t>
  </si>
  <si>
    <t>婪</t>
  </si>
  <si>
    <t>阑</t>
  </si>
  <si>
    <t>蓝</t>
  </si>
  <si>
    <t>谰</t>
  </si>
  <si>
    <t>澜</t>
  </si>
  <si>
    <t>褴</t>
  </si>
  <si>
    <t>斓</t>
  </si>
  <si>
    <t>篮</t>
  </si>
  <si>
    <t>镧</t>
  </si>
  <si>
    <t>览</t>
  </si>
  <si>
    <t>揽</t>
  </si>
  <si>
    <t>缆</t>
  </si>
  <si>
    <t>榄</t>
  </si>
  <si>
    <t>漤</t>
  </si>
  <si>
    <t>罱</t>
  </si>
  <si>
    <t>懒</t>
  </si>
  <si>
    <t>烂</t>
  </si>
  <si>
    <t>滥</t>
  </si>
  <si>
    <t>啷</t>
  </si>
  <si>
    <t>郎</t>
  </si>
  <si>
    <t>狼</t>
  </si>
  <si>
    <t>莨</t>
  </si>
  <si>
    <t>廊</t>
  </si>
  <si>
    <t>琅</t>
  </si>
  <si>
    <t>榔</t>
  </si>
  <si>
    <t>稂</t>
  </si>
  <si>
    <t>锒</t>
  </si>
  <si>
    <t>螂</t>
  </si>
  <si>
    <t>朗</t>
  </si>
  <si>
    <t>阆</t>
  </si>
  <si>
    <t>浪</t>
  </si>
  <si>
    <t>蒗</t>
  </si>
  <si>
    <t>捞</t>
  </si>
  <si>
    <t>劳</t>
  </si>
  <si>
    <t>牢</t>
  </si>
  <si>
    <t>唠</t>
  </si>
  <si>
    <t>崂</t>
  </si>
  <si>
    <t>痨</t>
  </si>
  <si>
    <t>铹</t>
  </si>
  <si>
    <t>醪</t>
  </si>
  <si>
    <t>老</t>
  </si>
  <si>
    <t>佬</t>
  </si>
  <si>
    <t>姥</t>
  </si>
  <si>
    <t>栳</t>
  </si>
  <si>
    <t>铑</t>
  </si>
  <si>
    <t>潦</t>
  </si>
  <si>
    <t>涝</t>
  </si>
  <si>
    <t>烙</t>
  </si>
  <si>
    <t>耢</t>
  </si>
  <si>
    <t>酪</t>
  </si>
  <si>
    <t>仂</t>
  </si>
  <si>
    <t>乐</t>
  </si>
  <si>
    <t>叻</t>
  </si>
  <si>
    <t>泐</t>
  </si>
  <si>
    <t>勒</t>
  </si>
  <si>
    <t>鳓</t>
  </si>
  <si>
    <t>雷</t>
  </si>
  <si>
    <t>嫘</t>
  </si>
  <si>
    <t>缧</t>
  </si>
  <si>
    <t>檑</t>
  </si>
  <si>
    <t>镭</t>
  </si>
  <si>
    <t>羸</t>
  </si>
  <si>
    <t>耒</t>
  </si>
  <si>
    <t>诔</t>
  </si>
  <si>
    <t>垒</t>
  </si>
  <si>
    <t>磊</t>
  </si>
  <si>
    <t>蕾</t>
  </si>
  <si>
    <t>儡</t>
  </si>
  <si>
    <t>肋</t>
  </si>
  <si>
    <t>泪</t>
  </si>
  <si>
    <t>类</t>
  </si>
  <si>
    <t>累</t>
  </si>
  <si>
    <t>酹</t>
  </si>
  <si>
    <t>擂</t>
  </si>
  <si>
    <t>嘞</t>
  </si>
  <si>
    <t>塄</t>
  </si>
  <si>
    <t>棱</t>
  </si>
  <si>
    <t>楞</t>
  </si>
  <si>
    <t>冷</t>
  </si>
  <si>
    <t>愣</t>
  </si>
  <si>
    <t>厘</t>
  </si>
  <si>
    <t>梨</t>
  </si>
  <si>
    <t>狸</t>
  </si>
  <si>
    <t>离</t>
  </si>
  <si>
    <t>莉</t>
  </si>
  <si>
    <t>骊</t>
  </si>
  <si>
    <t>犁</t>
  </si>
  <si>
    <t>喱</t>
  </si>
  <si>
    <t>鹂</t>
  </si>
  <si>
    <t>漓</t>
  </si>
  <si>
    <t>缡</t>
  </si>
  <si>
    <t>蓠</t>
  </si>
  <si>
    <t>蜊</t>
  </si>
  <si>
    <t>嫠</t>
  </si>
  <si>
    <t>璃</t>
  </si>
  <si>
    <t>鲡</t>
  </si>
  <si>
    <t>黎</t>
  </si>
  <si>
    <t>篱</t>
  </si>
  <si>
    <t>罹</t>
  </si>
  <si>
    <t>藜</t>
  </si>
  <si>
    <t>黧</t>
  </si>
  <si>
    <t>蠡</t>
  </si>
  <si>
    <t>礼</t>
  </si>
  <si>
    <t>李</t>
  </si>
  <si>
    <t>里</t>
  </si>
  <si>
    <t>俚</t>
  </si>
  <si>
    <t>哩</t>
  </si>
  <si>
    <t>娌</t>
  </si>
  <si>
    <t>逦</t>
  </si>
  <si>
    <t>理</t>
  </si>
  <si>
    <t>锂</t>
  </si>
  <si>
    <t>鲤</t>
  </si>
  <si>
    <t>澧</t>
  </si>
  <si>
    <t>醴</t>
  </si>
  <si>
    <t>鳢</t>
  </si>
  <si>
    <t>力</t>
  </si>
  <si>
    <t>历</t>
  </si>
  <si>
    <t>厉</t>
  </si>
  <si>
    <t>立</t>
  </si>
  <si>
    <t>吏</t>
  </si>
  <si>
    <t>丽</t>
  </si>
  <si>
    <t>利</t>
  </si>
  <si>
    <t>励</t>
  </si>
  <si>
    <t>呖</t>
  </si>
  <si>
    <t>坜</t>
  </si>
  <si>
    <t>沥</t>
  </si>
  <si>
    <t>苈</t>
  </si>
  <si>
    <t>例</t>
  </si>
  <si>
    <t>戾</t>
  </si>
  <si>
    <t>枥</t>
  </si>
  <si>
    <t>疠</t>
  </si>
  <si>
    <t>隶</t>
  </si>
  <si>
    <t>俐</t>
  </si>
  <si>
    <t>俪</t>
  </si>
  <si>
    <t>栎</t>
  </si>
  <si>
    <t>疬</t>
  </si>
  <si>
    <t>荔</t>
  </si>
  <si>
    <t>轹</t>
  </si>
  <si>
    <t>郦</t>
  </si>
  <si>
    <t>栗</t>
  </si>
  <si>
    <t>猁</t>
  </si>
  <si>
    <t>砺</t>
  </si>
  <si>
    <t>砾</t>
  </si>
  <si>
    <t>莅</t>
  </si>
  <si>
    <t>唳</t>
  </si>
  <si>
    <t>笠</t>
  </si>
  <si>
    <t>粒</t>
  </si>
  <si>
    <t>粝</t>
  </si>
  <si>
    <t>蛎</t>
  </si>
  <si>
    <t>傈</t>
  </si>
  <si>
    <t>痢</t>
  </si>
  <si>
    <t>詈</t>
  </si>
  <si>
    <t>跞</t>
  </si>
  <si>
    <t>雳</t>
  </si>
  <si>
    <t>溧</t>
  </si>
  <si>
    <t>篥</t>
  </si>
  <si>
    <t>俩</t>
  </si>
  <si>
    <t>奁</t>
  </si>
  <si>
    <t>连</t>
  </si>
  <si>
    <t>帘</t>
  </si>
  <si>
    <t>怜</t>
  </si>
  <si>
    <t>涟</t>
  </si>
  <si>
    <t>莲</t>
  </si>
  <si>
    <t>联</t>
  </si>
  <si>
    <t>裢</t>
  </si>
  <si>
    <t>廉</t>
  </si>
  <si>
    <t>鲢</t>
  </si>
  <si>
    <t>濂</t>
  </si>
  <si>
    <t>臁</t>
  </si>
  <si>
    <t>镰</t>
  </si>
  <si>
    <t>蠊</t>
  </si>
  <si>
    <t>敛</t>
  </si>
  <si>
    <t>琏</t>
  </si>
  <si>
    <t>脸</t>
  </si>
  <si>
    <t>裣</t>
  </si>
  <si>
    <t>蔹</t>
  </si>
  <si>
    <t>练</t>
  </si>
  <si>
    <t>娈</t>
  </si>
  <si>
    <t>炼</t>
  </si>
  <si>
    <t>恋</t>
  </si>
  <si>
    <t>殓</t>
  </si>
  <si>
    <t>链</t>
  </si>
  <si>
    <t>楝</t>
  </si>
  <si>
    <t>潋</t>
  </si>
  <si>
    <t>良</t>
  </si>
  <si>
    <t>凉</t>
  </si>
  <si>
    <t>梁</t>
  </si>
  <si>
    <t>椋</t>
  </si>
  <si>
    <t>粮</t>
  </si>
  <si>
    <t>粱</t>
  </si>
  <si>
    <t>墚</t>
  </si>
  <si>
    <t>踉</t>
  </si>
  <si>
    <t>两</t>
  </si>
  <si>
    <t>魉</t>
  </si>
  <si>
    <t>亮</t>
  </si>
  <si>
    <t>谅</t>
  </si>
  <si>
    <t>辆</t>
  </si>
  <si>
    <t>晾</t>
  </si>
  <si>
    <t>量</t>
  </si>
  <si>
    <t>辽</t>
  </si>
  <si>
    <t>疗</t>
  </si>
  <si>
    <t>聊</t>
  </si>
  <si>
    <t>僚</t>
  </si>
  <si>
    <t>寥</t>
  </si>
  <si>
    <t>廖</t>
  </si>
  <si>
    <t>嘹</t>
  </si>
  <si>
    <t>寮</t>
  </si>
  <si>
    <t>撩</t>
  </si>
  <si>
    <t>獠</t>
  </si>
  <si>
    <t>缭</t>
  </si>
  <si>
    <t>燎</t>
  </si>
  <si>
    <t>镣</t>
  </si>
  <si>
    <t>鹩</t>
  </si>
  <si>
    <t>钌</t>
  </si>
  <si>
    <t>蓼</t>
  </si>
  <si>
    <t>了</t>
  </si>
  <si>
    <t>尥</t>
  </si>
  <si>
    <t>料</t>
  </si>
  <si>
    <t>撂</t>
  </si>
  <si>
    <t>咧</t>
  </si>
  <si>
    <t>列</t>
  </si>
  <si>
    <t>劣</t>
  </si>
  <si>
    <t>冽</t>
  </si>
  <si>
    <t>洌</t>
  </si>
  <si>
    <t>埒</t>
  </si>
  <si>
    <t>烈</t>
  </si>
  <si>
    <t>捩</t>
  </si>
  <si>
    <t>猎</t>
  </si>
  <si>
    <t>裂</t>
  </si>
  <si>
    <t>趔</t>
  </si>
  <si>
    <t>躐</t>
  </si>
  <si>
    <t>鬣</t>
  </si>
  <si>
    <t>邻</t>
  </si>
  <si>
    <t>林</t>
  </si>
  <si>
    <t>临</t>
  </si>
  <si>
    <t>啉</t>
  </si>
  <si>
    <t>淋</t>
  </si>
  <si>
    <t>琳</t>
  </si>
  <si>
    <t>粼</t>
  </si>
  <si>
    <t>嶙</t>
  </si>
  <si>
    <t>遴</t>
  </si>
  <si>
    <t>辚</t>
  </si>
  <si>
    <t>霖</t>
  </si>
  <si>
    <t>瞵</t>
  </si>
  <si>
    <t>磷</t>
  </si>
  <si>
    <t>鳞</t>
  </si>
  <si>
    <t>麟</t>
  </si>
  <si>
    <t>凛</t>
  </si>
  <si>
    <t>廪</t>
  </si>
  <si>
    <t>懔</t>
  </si>
  <si>
    <t>檩</t>
  </si>
  <si>
    <t>吝</t>
  </si>
  <si>
    <t>赁</t>
  </si>
  <si>
    <t>蔺</t>
  </si>
  <si>
    <t>膦</t>
  </si>
  <si>
    <t>躏</t>
  </si>
  <si>
    <t>拎</t>
  </si>
  <si>
    <t>伶</t>
  </si>
  <si>
    <t>灵</t>
  </si>
  <si>
    <t>囹</t>
  </si>
  <si>
    <t>岭</t>
  </si>
  <si>
    <t>泠</t>
  </si>
  <si>
    <t>苓</t>
  </si>
  <si>
    <t>柃</t>
  </si>
  <si>
    <t>玲</t>
  </si>
  <si>
    <t>瓴</t>
  </si>
  <si>
    <t>凌</t>
  </si>
  <si>
    <t>铃</t>
  </si>
  <si>
    <t>陵</t>
  </si>
  <si>
    <t>棂</t>
  </si>
  <si>
    <t>绫</t>
  </si>
  <si>
    <t>羚</t>
  </si>
  <si>
    <t>翎</t>
  </si>
  <si>
    <t>聆</t>
  </si>
  <si>
    <t>菱</t>
  </si>
  <si>
    <t>蛉</t>
  </si>
  <si>
    <t>零</t>
  </si>
  <si>
    <t>龄</t>
  </si>
  <si>
    <t>鲮</t>
  </si>
  <si>
    <t>酃</t>
  </si>
  <si>
    <t>领</t>
  </si>
  <si>
    <t>令</t>
  </si>
  <si>
    <t>另</t>
  </si>
  <si>
    <t>呤</t>
  </si>
  <si>
    <t>溜</t>
  </si>
  <si>
    <t>熘</t>
  </si>
  <si>
    <t>刘</t>
  </si>
  <si>
    <t>浏</t>
  </si>
  <si>
    <t>流</t>
  </si>
  <si>
    <t>留</t>
  </si>
  <si>
    <t>琉</t>
  </si>
  <si>
    <t>硫</t>
  </si>
  <si>
    <t>旒</t>
  </si>
  <si>
    <t>遛</t>
  </si>
  <si>
    <t>馏</t>
  </si>
  <si>
    <t>骝</t>
  </si>
  <si>
    <t>榴</t>
  </si>
  <si>
    <t>瘤</t>
  </si>
  <si>
    <t>镏</t>
  </si>
  <si>
    <t>鎏</t>
  </si>
  <si>
    <t>柳</t>
  </si>
  <si>
    <t>绺</t>
  </si>
  <si>
    <t>锍</t>
  </si>
  <si>
    <t>六</t>
  </si>
  <si>
    <t>鹨</t>
  </si>
  <si>
    <t>咯</t>
  </si>
  <si>
    <t>龙</t>
  </si>
  <si>
    <t>咙</t>
  </si>
  <si>
    <t>泷</t>
  </si>
  <si>
    <t>茏</t>
  </si>
  <si>
    <t>栊</t>
  </si>
  <si>
    <t>珑</t>
  </si>
  <si>
    <t>胧</t>
  </si>
  <si>
    <t>砻</t>
  </si>
  <si>
    <t>笼</t>
  </si>
  <si>
    <t>聋</t>
  </si>
  <si>
    <t>隆</t>
  </si>
  <si>
    <t>癃</t>
  </si>
  <si>
    <t>窿</t>
  </si>
  <si>
    <t>陇</t>
  </si>
  <si>
    <t>垄</t>
  </si>
  <si>
    <t>垅</t>
  </si>
  <si>
    <t>拢</t>
  </si>
  <si>
    <t>娄</t>
  </si>
  <si>
    <t>偻</t>
  </si>
  <si>
    <t>喽</t>
  </si>
  <si>
    <t>蒌</t>
  </si>
  <si>
    <t>楼</t>
  </si>
  <si>
    <t>耧</t>
  </si>
  <si>
    <t>蝼</t>
  </si>
  <si>
    <t>髅</t>
  </si>
  <si>
    <t>嵝</t>
  </si>
  <si>
    <t>搂</t>
  </si>
  <si>
    <t>篓</t>
  </si>
  <si>
    <t>陋</t>
  </si>
  <si>
    <t>漏</t>
  </si>
  <si>
    <t>瘘</t>
  </si>
  <si>
    <t>镂</t>
  </si>
  <si>
    <t>露</t>
  </si>
  <si>
    <t>噜</t>
  </si>
  <si>
    <t>撸</t>
  </si>
  <si>
    <t>卢</t>
  </si>
  <si>
    <t>庐</t>
  </si>
  <si>
    <t>芦</t>
  </si>
  <si>
    <t>垆</t>
  </si>
  <si>
    <t>泸</t>
  </si>
  <si>
    <t>炉</t>
  </si>
  <si>
    <t>栌</t>
  </si>
  <si>
    <t>胪</t>
  </si>
  <si>
    <t>轳</t>
  </si>
  <si>
    <t>鸬</t>
  </si>
  <si>
    <t>舻</t>
  </si>
  <si>
    <t>颅</t>
  </si>
  <si>
    <t>鲈</t>
  </si>
  <si>
    <t>卤</t>
  </si>
  <si>
    <t>虏</t>
  </si>
  <si>
    <t>掳</t>
  </si>
  <si>
    <t>鲁</t>
  </si>
  <si>
    <t>橹</t>
  </si>
  <si>
    <t>镥</t>
  </si>
  <si>
    <t>陆</t>
  </si>
  <si>
    <t>录</t>
  </si>
  <si>
    <t>赂</t>
  </si>
  <si>
    <t>辂</t>
  </si>
  <si>
    <t>渌</t>
  </si>
  <si>
    <t>逯</t>
  </si>
  <si>
    <t>鹿</t>
  </si>
  <si>
    <t>禄</t>
  </si>
  <si>
    <t>滤</t>
  </si>
  <si>
    <t>碌</t>
  </si>
  <si>
    <t>路</t>
  </si>
  <si>
    <t>漉</t>
  </si>
  <si>
    <t>戮</t>
  </si>
  <si>
    <t>辘</t>
  </si>
  <si>
    <t>潞</t>
  </si>
  <si>
    <t>璐</t>
  </si>
  <si>
    <t>簏</t>
  </si>
  <si>
    <t>鹭</t>
  </si>
  <si>
    <t>麓</t>
  </si>
  <si>
    <t>氇</t>
  </si>
  <si>
    <t>驴</t>
  </si>
  <si>
    <t>闾</t>
  </si>
  <si>
    <t>榈</t>
  </si>
  <si>
    <t>吕</t>
  </si>
  <si>
    <t>侣</t>
  </si>
  <si>
    <t>旅</t>
  </si>
  <si>
    <t>稆</t>
  </si>
  <si>
    <t>铝</t>
  </si>
  <si>
    <t>屡</t>
  </si>
  <si>
    <t>缕</t>
  </si>
  <si>
    <t>膂</t>
  </si>
  <si>
    <t>褛</t>
  </si>
  <si>
    <t>履</t>
  </si>
  <si>
    <t>律</t>
  </si>
  <si>
    <t>虑</t>
  </si>
  <si>
    <t>率</t>
  </si>
  <si>
    <t>绿</t>
  </si>
  <si>
    <t>氯</t>
  </si>
  <si>
    <t>孪</t>
  </si>
  <si>
    <t>峦</t>
  </si>
  <si>
    <t>挛</t>
  </si>
  <si>
    <t>栾</t>
  </si>
  <si>
    <t>鸾</t>
  </si>
  <si>
    <t>脔</t>
  </si>
  <si>
    <t>滦</t>
  </si>
  <si>
    <t>銮</t>
  </si>
  <si>
    <t>卵</t>
  </si>
  <si>
    <t>乱</t>
  </si>
  <si>
    <t>掠</t>
  </si>
  <si>
    <t>略</t>
  </si>
  <si>
    <t>锊</t>
  </si>
  <si>
    <t>抡</t>
  </si>
  <si>
    <t>仑</t>
  </si>
  <si>
    <t>伦</t>
  </si>
  <si>
    <t>囵</t>
  </si>
  <si>
    <t>沦</t>
  </si>
  <si>
    <t>纶</t>
  </si>
  <si>
    <t>轮</t>
  </si>
  <si>
    <t>论</t>
  </si>
  <si>
    <t>捋</t>
  </si>
  <si>
    <t>罗</t>
  </si>
  <si>
    <t>猡</t>
  </si>
  <si>
    <t>脶</t>
  </si>
  <si>
    <t>萝</t>
  </si>
  <si>
    <t>逻</t>
  </si>
  <si>
    <t>椤</t>
  </si>
  <si>
    <t>锣</t>
  </si>
  <si>
    <t>箩</t>
  </si>
  <si>
    <t>骡</t>
  </si>
  <si>
    <t>镙</t>
  </si>
  <si>
    <t>螺</t>
  </si>
  <si>
    <t>倮</t>
  </si>
  <si>
    <t>裸</t>
  </si>
  <si>
    <t>瘰</t>
  </si>
  <si>
    <t>蠃</t>
  </si>
  <si>
    <t>泺</t>
  </si>
  <si>
    <t>洛</t>
  </si>
  <si>
    <t>络</t>
  </si>
  <si>
    <t>荦</t>
  </si>
  <si>
    <t>骆</t>
  </si>
  <si>
    <t>珞</t>
  </si>
  <si>
    <t>落</t>
  </si>
  <si>
    <t>摞</t>
  </si>
  <si>
    <t>漯</t>
  </si>
  <si>
    <t>雒</t>
  </si>
  <si>
    <t>妈</t>
  </si>
  <si>
    <t>嬷</t>
  </si>
  <si>
    <t>麻</t>
  </si>
  <si>
    <t>蟆</t>
  </si>
  <si>
    <t>马</t>
  </si>
  <si>
    <t>犸</t>
  </si>
  <si>
    <t>玛</t>
  </si>
  <si>
    <t>码</t>
  </si>
  <si>
    <t>蚂</t>
  </si>
  <si>
    <t>杩</t>
  </si>
  <si>
    <t>骂</t>
  </si>
  <si>
    <t>唛</t>
  </si>
  <si>
    <t>吗</t>
  </si>
  <si>
    <t>嘛</t>
  </si>
  <si>
    <t>埋</t>
  </si>
  <si>
    <t>霾</t>
  </si>
  <si>
    <t>买</t>
  </si>
  <si>
    <t>荬</t>
  </si>
  <si>
    <t>劢</t>
  </si>
  <si>
    <t>迈</t>
  </si>
  <si>
    <t>麦</t>
  </si>
  <si>
    <t>卖</t>
  </si>
  <si>
    <t>脉</t>
  </si>
  <si>
    <t>颟</t>
  </si>
  <si>
    <t>蛮</t>
  </si>
  <si>
    <t>馒</t>
  </si>
  <si>
    <t>瞒</t>
  </si>
  <si>
    <t>鞔</t>
  </si>
  <si>
    <t>鳗</t>
  </si>
  <si>
    <t>满</t>
  </si>
  <si>
    <t>螨</t>
  </si>
  <si>
    <t>曼</t>
  </si>
  <si>
    <t>谩</t>
  </si>
  <si>
    <t>墁</t>
  </si>
  <si>
    <t>幔</t>
  </si>
  <si>
    <t>慢</t>
  </si>
  <si>
    <t>漫</t>
  </si>
  <si>
    <t>缦</t>
  </si>
  <si>
    <t>蔓</t>
  </si>
  <si>
    <t>熳</t>
  </si>
  <si>
    <t>镘</t>
  </si>
  <si>
    <t>邙</t>
  </si>
  <si>
    <t>忙</t>
  </si>
  <si>
    <t>芒</t>
  </si>
  <si>
    <t>盲</t>
  </si>
  <si>
    <t>茫</t>
  </si>
  <si>
    <t>硭</t>
  </si>
  <si>
    <t>莽</t>
  </si>
  <si>
    <t>漭</t>
  </si>
  <si>
    <t>蟒</t>
  </si>
  <si>
    <t>猫</t>
  </si>
  <si>
    <t>毛</t>
  </si>
  <si>
    <t>矛</t>
  </si>
  <si>
    <t>牦</t>
  </si>
  <si>
    <t>茅</t>
  </si>
  <si>
    <t>旄</t>
  </si>
  <si>
    <t>蛑</t>
  </si>
  <si>
    <t>锚</t>
  </si>
  <si>
    <t>髦</t>
  </si>
  <si>
    <t>蝥</t>
  </si>
  <si>
    <t>蟊</t>
  </si>
  <si>
    <t>卯</t>
  </si>
  <si>
    <t>峁</t>
  </si>
  <si>
    <t>泖</t>
  </si>
  <si>
    <t>茆</t>
  </si>
  <si>
    <t>昴</t>
  </si>
  <si>
    <t>铆</t>
  </si>
  <si>
    <t>茂</t>
  </si>
  <si>
    <t>冒</t>
  </si>
  <si>
    <t>贸</t>
  </si>
  <si>
    <t>耄</t>
  </si>
  <si>
    <t>袤</t>
  </si>
  <si>
    <t>帽</t>
  </si>
  <si>
    <t>瑁</t>
  </si>
  <si>
    <t>瞀</t>
  </si>
  <si>
    <t>貌</t>
  </si>
  <si>
    <t>懋</t>
  </si>
  <si>
    <t>么</t>
  </si>
  <si>
    <t>没</t>
  </si>
  <si>
    <t>枚</t>
  </si>
  <si>
    <t>玫</t>
  </si>
  <si>
    <t>眉</t>
  </si>
  <si>
    <t>莓</t>
  </si>
  <si>
    <t>梅</t>
  </si>
  <si>
    <t>媒</t>
  </si>
  <si>
    <t>嵋</t>
  </si>
  <si>
    <t>湄</t>
  </si>
  <si>
    <t>猸</t>
  </si>
  <si>
    <t>楣</t>
  </si>
  <si>
    <t>煤</t>
  </si>
  <si>
    <t>酶</t>
  </si>
  <si>
    <t>镅</t>
  </si>
  <si>
    <t>鹛</t>
  </si>
  <si>
    <t>霉</t>
  </si>
  <si>
    <t>每</t>
  </si>
  <si>
    <t>美</t>
  </si>
  <si>
    <t>浼</t>
  </si>
  <si>
    <t>镁</t>
  </si>
  <si>
    <t>妹</t>
  </si>
  <si>
    <t>昧</t>
  </si>
  <si>
    <t>袂</t>
  </si>
  <si>
    <t>媚</t>
  </si>
  <si>
    <t>寐</t>
  </si>
  <si>
    <t>魅</t>
  </si>
  <si>
    <t>门</t>
  </si>
  <si>
    <t>扪</t>
  </si>
  <si>
    <t>钔</t>
  </si>
  <si>
    <t>闷</t>
  </si>
  <si>
    <t>焖</t>
  </si>
  <si>
    <t>懑</t>
  </si>
  <si>
    <t>们</t>
  </si>
  <si>
    <t>氓</t>
  </si>
  <si>
    <t>虻</t>
  </si>
  <si>
    <t>萌</t>
  </si>
  <si>
    <t>盟</t>
  </si>
  <si>
    <t>甍</t>
  </si>
  <si>
    <t>瞢</t>
  </si>
  <si>
    <t>朦</t>
  </si>
  <si>
    <t>檬</t>
  </si>
  <si>
    <t>礞</t>
  </si>
  <si>
    <t>艨</t>
  </si>
  <si>
    <t>勐</t>
  </si>
  <si>
    <t>猛</t>
  </si>
  <si>
    <t>蒙</t>
  </si>
  <si>
    <t>锰</t>
  </si>
  <si>
    <t>艋</t>
  </si>
  <si>
    <t>蜢</t>
  </si>
  <si>
    <t>懵</t>
  </si>
  <si>
    <t>蠓</t>
  </si>
  <si>
    <t>孟</t>
  </si>
  <si>
    <t>梦</t>
  </si>
  <si>
    <t>咪</t>
  </si>
  <si>
    <t>弥</t>
  </si>
  <si>
    <t>祢</t>
  </si>
  <si>
    <t>迷</t>
  </si>
  <si>
    <t>猕</t>
  </si>
  <si>
    <t>谜</t>
  </si>
  <si>
    <t>醚</t>
  </si>
  <si>
    <t>糜</t>
  </si>
  <si>
    <t>縻</t>
  </si>
  <si>
    <t>麋</t>
  </si>
  <si>
    <t>靡</t>
  </si>
  <si>
    <t>蘼</t>
  </si>
  <si>
    <t>米</t>
  </si>
  <si>
    <t>芈</t>
  </si>
  <si>
    <t>弭</t>
  </si>
  <si>
    <t>敉</t>
  </si>
  <si>
    <t>脒</t>
  </si>
  <si>
    <t>眯</t>
  </si>
  <si>
    <t>冖</t>
  </si>
  <si>
    <t>糸</t>
  </si>
  <si>
    <t>汨</t>
  </si>
  <si>
    <t>宓</t>
  </si>
  <si>
    <t>泌</t>
  </si>
  <si>
    <t>觅</t>
  </si>
  <si>
    <t>秘</t>
  </si>
  <si>
    <t>密</t>
  </si>
  <si>
    <t>幂</t>
  </si>
  <si>
    <t>谧</t>
  </si>
  <si>
    <t>嘧</t>
  </si>
  <si>
    <t>蜜</t>
  </si>
  <si>
    <t>宀</t>
  </si>
  <si>
    <t>眠</t>
  </si>
  <si>
    <t>绵</t>
  </si>
  <si>
    <t>棉</t>
  </si>
  <si>
    <t>免</t>
  </si>
  <si>
    <t>沔</t>
  </si>
  <si>
    <t>黾</t>
  </si>
  <si>
    <t>勉</t>
  </si>
  <si>
    <t>眄</t>
  </si>
  <si>
    <t>娩</t>
  </si>
  <si>
    <t>冕</t>
  </si>
  <si>
    <t>湎</t>
  </si>
  <si>
    <t>缅</t>
  </si>
  <si>
    <t>腼</t>
  </si>
  <si>
    <t>面</t>
  </si>
  <si>
    <t>喵</t>
  </si>
  <si>
    <t>苗</t>
  </si>
  <si>
    <t>描</t>
  </si>
  <si>
    <t>瞄</t>
  </si>
  <si>
    <t>鹋</t>
  </si>
  <si>
    <t>杪</t>
  </si>
  <si>
    <t>眇</t>
  </si>
  <si>
    <t>秒</t>
  </si>
  <si>
    <t>淼</t>
  </si>
  <si>
    <t>渺</t>
  </si>
  <si>
    <t>缈</t>
  </si>
  <si>
    <t>藐</t>
  </si>
  <si>
    <t>邈</t>
  </si>
  <si>
    <t>妙</t>
  </si>
  <si>
    <t>庙</t>
  </si>
  <si>
    <t>乜</t>
  </si>
  <si>
    <t>咩</t>
  </si>
  <si>
    <t>灭</t>
  </si>
  <si>
    <t>蔑</t>
  </si>
  <si>
    <t>篾</t>
  </si>
  <si>
    <t>蠛</t>
  </si>
  <si>
    <t>民</t>
  </si>
  <si>
    <t>岷</t>
  </si>
  <si>
    <t>玟</t>
  </si>
  <si>
    <t>苠</t>
  </si>
  <si>
    <t>珉</t>
  </si>
  <si>
    <t>缗</t>
  </si>
  <si>
    <t>皿</t>
  </si>
  <si>
    <t>闵</t>
  </si>
  <si>
    <t>抿</t>
  </si>
  <si>
    <t>泯</t>
  </si>
  <si>
    <t>闽</t>
  </si>
  <si>
    <t>悯</t>
  </si>
  <si>
    <t>敏</t>
  </si>
  <si>
    <t>愍</t>
  </si>
  <si>
    <t>鳘</t>
  </si>
  <si>
    <t>名</t>
  </si>
  <si>
    <t>明</t>
  </si>
  <si>
    <t>鸣</t>
  </si>
  <si>
    <t>茗</t>
  </si>
  <si>
    <t>冥</t>
  </si>
  <si>
    <t>铭</t>
  </si>
  <si>
    <t>溟</t>
  </si>
  <si>
    <t>暝</t>
  </si>
  <si>
    <t>瞑</t>
  </si>
  <si>
    <t>螟</t>
  </si>
  <si>
    <t>酩</t>
  </si>
  <si>
    <t>命</t>
  </si>
  <si>
    <t>谬</t>
  </si>
  <si>
    <t>缪</t>
  </si>
  <si>
    <t>摸</t>
  </si>
  <si>
    <t>谟</t>
  </si>
  <si>
    <t>嫫</t>
  </si>
  <si>
    <t>馍</t>
  </si>
  <si>
    <t>摹</t>
  </si>
  <si>
    <t>模</t>
  </si>
  <si>
    <t>膜</t>
  </si>
  <si>
    <t>麽</t>
  </si>
  <si>
    <t>摩</t>
  </si>
  <si>
    <t>磨</t>
  </si>
  <si>
    <t>蘑</t>
  </si>
  <si>
    <t>魔</t>
  </si>
  <si>
    <t>抹</t>
  </si>
  <si>
    <t>末</t>
  </si>
  <si>
    <t>殁</t>
  </si>
  <si>
    <t>沫</t>
  </si>
  <si>
    <t>茉</t>
  </si>
  <si>
    <t>陌</t>
  </si>
  <si>
    <t>秣</t>
  </si>
  <si>
    <t>莫</t>
  </si>
  <si>
    <t>寞</t>
  </si>
  <si>
    <t>漠</t>
  </si>
  <si>
    <t>蓦</t>
  </si>
  <si>
    <t>貊</t>
  </si>
  <si>
    <t>墨</t>
  </si>
  <si>
    <t>瘼</t>
  </si>
  <si>
    <t>镆</t>
  </si>
  <si>
    <t>默</t>
  </si>
  <si>
    <t>貘</t>
  </si>
  <si>
    <t>耱</t>
  </si>
  <si>
    <t>哞</t>
  </si>
  <si>
    <t>牟</t>
  </si>
  <si>
    <t>侔</t>
  </si>
  <si>
    <t>眸</t>
  </si>
  <si>
    <t>谋</t>
  </si>
  <si>
    <t>鍪</t>
  </si>
  <si>
    <t>某</t>
  </si>
  <si>
    <t>母</t>
  </si>
  <si>
    <t>毪</t>
  </si>
  <si>
    <t>亩</t>
  </si>
  <si>
    <t>牡</t>
  </si>
  <si>
    <t>姆</t>
  </si>
  <si>
    <t>拇</t>
  </si>
  <si>
    <t>木</t>
  </si>
  <si>
    <t>仫</t>
  </si>
  <si>
    <t>目</t>
  </si>
  <si>
    <t>沐</t>
  </si>
  <si>
    <t>坶</t>
  </si>
  <si>
    <t>牧</t>
  </si>
  <si>
    <t>苜</t>
  </si>
  <si>
    <t>钼</t>
  </si>
  <si>
    <t>募</t>
  </si>
  <si>
    <t>墓</t>
  </si>
  <si>
    <t>幕</t>
  </si>
  <si>
    <t>睦</t>
  </si>
  <si>
    <t>慕</t>
  </si>
  <si>
    <t>暮</t>
  </si>
  <si>
    <t>穆</t>
  </si>
  <si>
    <t>拿</t>
  </si>
  <si>
    <t>镎</t>
  </si>
  <si>
    <t>哪</t>
  </si>
  <si>
    <t>内</t>
  </si>
  <si>
    <t>那</t>
  </si>
  <si>
    <t>纳</t>
  </si>
  <si>
    <t>肭</t>
  </si>
  <si>
    <t>娜</t>
  </si>
  <si>
    <t>衲</t>
  </si>
  <si>
    <t>钠</t>
  </si>
  <si>
    <t>捺</t>
  </si>
  <si>
    <t>乃</t>
  </si>
  <si>
    <t>奶</t>
  </si>
  <si>
    <t>艿</t>
  </si>
  <si>
    <t>氖</t>
  </si>
  <si>
    <t>奈</t>
  </si>
  <si>
    <t>柰</t>
  </si>
  <si>
    <t>耐</t>
  </si>
  <si>
    <t>萘</t>
  </si>
  <si>
    <t>鼐</t>
  </si>
  <si>
    <t>囡</t>
  </si>
  <si>
    <t>男</t>
  </si>
  <si>
    <t>南</t>
  </si>
  <si>
    <t>难</t>
  </si>
  <si>
    <t>喃</t>
  </si>
  <si>
    <t>楠</t>
  </si>
  <si>
    <t>赧</t>
  </si>
  <si>
    <t>腩</t>
  </si>
  <si>
    <t>蝻</t>
  </si>
  <si>
    <t>囔</t>
  </si>
  <si>
    <t>囊</t>
  </si>
  <si>
    <t>馕</t>
  </si>
  <si>
    <t>曩</t>
  </si>
  <si>
    <t>攮</t>
  </si>
  <si>
    <t>孬</t>
  </si>
  <si>
    <t>呶</t>
  </si>
  <si>
    <t>挠</t>
  </si>
  <si>
    <t>硇</t>
  </si>
  <si>
    <t>铙</t>
  </si>
  <si>
    <t>猱</t>
  </si>
  <si>
    <t>蛲</t>
  </si>
  <si>
    <t>垴</t>
  </si>
  <si>
    <t>恼</t>
  </si>
  <si>
    <t>脑</t>
  </si>
  <si>
    <t>瑙</t>
  </si>
  <si>
    <t>闹</t>
  </si>
  <si>
    <t>淖</t>
  </si>
  <si>
    <t>疒</t>
  </si>
  <si>
    <t>讷</t>
  </si>
  <si>
    <t>呐</t>
  </si>
  <si>
    <t>呢</t>
  </si>
  <si>
    <t>馁</t>
  </si>
  <si>
    <t>嫩</t>
  </si>
  <si>
    <t>能</t>
  </si>
  <si>
    <t>嗯</t>
  </si>
  <si>
    <t>妮</t>
  </si>
  <si>
    <t>尼</t>
  </si>
  <si>
    <t>坭</t>
  </si>
  <si>
    <t>怩</t>
  </si>
  <si>
    <t>泥</t>
  </si>
  <si>
    <t>倪</t>
  </si>
  <si>
    <t>铌</t>
  </si>
  <si>
    <t>猊</t>
  </si>
  <si>
    <t>霓</t>
  </si>
  <si>
    <t>鲵</t>
  </si>
  <si>
    <t>伲</t>
  </si>
  <si>
    <t>你</t>
  </si>
  <si>
    <t>拟</t>
  </si>
  <si>
    <t>旎</t>
  </si>
  <si>
    <t>昵</t>
  </si>
  <si>
    <t>逆</t>
  </si>
  <si>
    <t>匿</t>
  </si>
  <si>
    <t>溺</t>
  </si>
  <si>
    <t>睨</t>
  </si>
  <si>
    <t>腻</t>
  </si>
  <si>
    <t>拈</t>
  </si>
  <si>
    <t>年</t>
  </si>
  <si>
    <t>鲇</t>
  </si>
  <si>
    <t>鲶</t>
  </si>
  <si>
    <t>黏</t>
  </si>
  <si>
    <t>捻</t>
  </si>
  <si>
    <t>辇</t>
  </si>
  <si>
    <t>撵</t>
  </si>
  <si>
    <t>碾</t>
  </si>
  <si>
    <t>廿</t>
  </si>
  <si>
    <t>念</t>
  </si>
  <si>
    <t>埝</t>
  </si>
  <si>
    <t>娘</t>
  </si>
  <si>
    <t>酿</t>
  </si>
  <si>
    <t>鸟</t>
  </si>
  <si>
    <t>茑</t>
  </si>
  <si>
    <t>袅</t>
  </si>
  <si>
    <t>嬲</t>
  </si>
  <si>
    <t>尿</t>
  </si>
  <si>
    <t>脲</t>
  </si>
  <si>
    <t>捏</t>
  </si>
  <si>
    <t>肀</t>
  </si>
  <si>
    <t>陧</t>
  </si>
  <si>
    <t>涅</t>
  </si>
  <si>
    <t>聂</t>
  </si>
  <si>
    <t>臬</t>
  </si>
  <si>
    <t>啮</t>
  </si>
  <si>
    <t>嗫</t>
  </si>
  <si>
    <t>镊</t>
  </si>
  <si>
    <t>镍</t>
  </si>
  <si>
    <t>颞</t>
  </si>
  <si>
    <t>蹑</t>
  </si>
  <si>
    <t>孽</t>
  </si>
  <si>
    <t>蘖</t>
  </si>
  <si>
    <t>您</t>
  </si>
  <si>
    <t>宁</t>
  </si>
  <si>
    <t>咛</t>
  </si>
  <si>
    <t>拧</t>
  </si>
  <si>
    <t>狞</t>
  </si>
  <si>
    <t>柠</t>
  </si>
  <si>
    <t>聍</t>
  </si>
  <si>
    <t>凝</t>
  </si>
  <si>
    <t>佞</t>
  </si>
  <si>
    <t>泞</t>
  </si>
  <si>
    <t>甯</t>
  </si>
  <si>
    <t>妞</t>
  </si>
  <si>
    <t>牛</t>
  </si>
  <si>
    <t>忸</t>
  </si>
  <si>
    <t>扭</t>
  </si>
  <si>
    <t>狃</t>
  </si>
  <si>
    <t>纽</t>
  </si>
  <si>
    <t>钮</t>
  </si>
  <si>
    <t>农</t>
  </si>
  <si>
    <t>侬</t>
  </si>
  <si>
    <t>哝</t>
  </si>
  <si>
    <t>浓</t>
  </si>
  <si>
    <t>脓</t>
  </si>
  <si>
    <t>弄</t>
  </si>
  <si>
    <t>耨</t>
  </si>
  <si>
    <t>奴</t>
  </si>
  <si>
    <t>孥</t>
  </si>
  <si>
    <t>驽</t>
  </si>
  <si>
    <t>努</t>
  </si>
  <si>
    <t>弩</t>
  </si>
  <si>
    <t>胬</t>
  </si>
  <si>
    <t>怒</t>
  </si>
  <si>
    <t>女</t>
  </si>
  <si>
    <t>钕</t>
  </si>
  <si>
    <t>恧</t>
  </si>
  <si>
    <t>衄</t>
  </si>
  <si>
    <t>疟</t>
  </si>
  <si>
    <t>虐</t>
  </si>
  <si>
    <t>暖</t>
  </si>
  <si>
    <t>挪</t>
  </si>
  <si>
    <t>傩</t>
  </si>
  <si>
    <t>诺</t>
  </si>
  <si>
    <t>喏</t>
  </si>
  <si>
    <t>搦</t>
  </si>
  <si>
    <t>锘</t>
  </si>
  <si>
    <t>懦</t>
  </si>
  <si>
    <t>糯</t>
  </si>
  <si>
    <t>噢</t>
  </si>
  <si>
    <t>哦</t>
  </si>
  <si>
    <t>讴</t>
  </si>
  <si>
    <t>欧</t>
  </si>
  <si>
    <t>殴</t>
  </si>
  <si>
    <t>瓯</t>
  </si>
  <si>
    <t>鸥</t>
  </si>
  <si>
    <t>呕</t>
  </si>
  <si>
    <t>偶</t>
  </si>
  <si>
    <t>耦</t>
  </si>
  <si>
    <t>藕</t>
  </si>
  <si>
    <t>怄</t>
  </si>
  <si>
    <t>沤</t>
  </si>
  <si>
    <t>趴</t>
  </si>
  <si>
    <t>啪</t>
  </si>
  <si>
    <t>葩</t>
  </si>
  <si>
    <t>杷</t>
  </si>
  <si>
    <t>爬</t>
  </si>
  <si>
    <t>耙</t>
  </si>
  <si>
    <t>琶</t>
  </si>
  <si>
    <t>筢</t>
  </si>
  <si>
    <t>帕</t>
  </si>
  <si>
    <t>怕</t>
  </si>
  <si>
    <t>拍</t>
  </si>
  <si>
    <t>俳</t>
  </si>
  <si>
    <t>徘</t>
  </si>
  <si>
    <t>排</t>
  </si>
  <si>
    <t>牌</t>
  </si>
  <si>
    <t>哌</t>
  </si>
  <si>
    <t>派</t>
  </si>
  <si>
    <t>湃</t>
  </si>
  <si>
    <t>蒎</t>
  </si>
  <si>
    <t>潘</t>
  </si>
  <si>
    <t>攀</t>
  </si>
  <si>
    <t>爿</t>
  </si>
  <si>
    <t>盘</t>
  </si>
  <si>
    <t>磐</t>
  </si>
  <si>
    <t>蹒</t>
  </si>
  <si>
    <t>蟠</t>
  </si>
  <si>
    <t>判</t>
  </si>
  <si>
    <t>泮</t>
  </si>
  <si>
    <t>叛</t>
  </si>
  <si>
    <t>盼</t>
  </si>
  <si>
    <t>畔</t>
  </si>
  <si>
    <t>袢</t>
  </si>
  <si>
    <t>襻</t>
  </si>
  <si>
    <t>乓</t>
  </si>
  <si>
    <t>滂</t>
  </si>
  <si>
    <t>庞</t>
  </si>
  <si>
    <t>逄</t>
  </si>
  <si>
    <t>旁</t>
  </si>
  <si>
    <t>螃</t>
  </si>
  <si>
    <t>耪</t>
  </si>
  <si>
    <t>胖</t>
  </si>
  <si>
    <t>抛</t>
  </si>
  <si>
    <t>脬</t>
  </si>
  <si>
    <t>刨</t>
  </si>
  <si>
    <t>咆</t>
  </si>
  <si>
    <t>庖</t>
  </si>
  <si>
    <t>狍</t>
  </si>
  <si>
    <t>炮</t>
  </si>
  <si>
    <t>袍</t>
  </si>
  <si>
    <t>匏</t>
  </si>
  <si>
    <t>跑</t>
  </si>
  <si>
    <t>泡</t>
  </si>
  <si>
    <t>疱</t>
  </si>
  <si>
    <t>呸</t>
  </si>
  <si>
    <t>胚</t>
  </si>
  <si>
    <t>醅</t>
  </si>
  <si>
    <t>陪</t>
  </si>
  <si>
    <t>培</t>
  </si>
  <si>
    <t>赔</t>
  </si>
  <si>
    <t>锫</t>
  </si>
  <si>
    <t>裴</t>
  </si>
  <si>
    <t>沛</t>
  </si>
  <si>
    <t>佩</t>
  </si>
  <si>
    <t>帔</t>
  </si>
  <si>
    <t>旆</t>
  </si>
  <si>
    <t>配</t>
  </si>
  <si>
    <t>辔</t>
  </si>
  <si>
    <t>霈</t>
  </si>
  <si>
    <t>喷</t>
  </si>
  <si>
    <t>盆</t>
  </si>
  <si>
    <t>湓</t>
  </si>
  <si>
    <t>怦</t>
  </si>
  <si>
    <t>抨</t>
  </si>
  <si>
    <t>砰</t>
  </si>
  <si>
    <t>烹</t>
  </si>
  <si>
    <t>嘭</t>
  </si>
  <si>
    <t>朋</t>
  </si>
  <si>
    <t>堋</t>
  </si>
  <si>
    <t>彭</t>
  </si>
  <si>
    <t>棚</t>
  </si>
  <si>
    <t>硼</t>
  </si>
  <si>
    <t>蓬</t>
  </si>
  <si>
    <t>鹏</t>
  </si>
  <si>
    <t>澎</t>
  </si>
  <si>
    <t>篷</t>
  </si>
  <si>
    <t>膨</t>
  </si>
  <si>
    <t>蟛</t>
  </si>
  <si>
    <t>捧</t>
  </si>
  <si>
    <t>碰</t>
  </si>
  <si>
    <t>丕</t>
  </si>
  <si>
    <t>批</t>
  </si>
  <si>
    <t>纰</t>
  </si>
  <si>
    <t>邳</t>
  </si>
  <si>
    <t>坯</t>
  </si>
  <si>
    <t>披</t>
  </si>
  <si>
    <t>砒</t>
  </si>
  <si>
    <t>铍</t>
  </si>
  <si>
    <t>劈</t>
  </si>
  <si>
    <t>噼</t>
  </si>
  <si>
    <t>霹</t>
  </si>
  <si>
    <t>皮</t>
  </si>
  <si>
    <t>芘</t>
  </si>
  <si>
    <t>枇</t>
  </si>
  <si>
    <t>毗</t>
  </si>
  <si>
    <t>疲</t>
  </si>
  <si>
    <t>蚍</t>
  </si>
  <si>
    <t>郫</t>
  </si>
  <si>
    <t>陴</t>
  </si>
  <si>
    <t>啤</t>
  </si>
  <si>
    <t>埤</t>
  </si>
  <si>
    <t>琵</t>
  </si>
  <si>
    <t>脾</t>
  </si>
  <si>
    <t>罴</t>
  </si>
  <si>
    <t>蜱</t>
  </si>
  <si>
    <t>貔</t>
  </si>
  <si>
    <t>鼙</t>
  </si>
  <si>
    <t>匹</t>
  </si>
  <si>
    <t>庀</t>
  </si>
  <si>
    <t>仳</t>
  </si>
  <si>
    <t>圮</t>
  </si>
  <si>
    <t>痞</t>
  </si>
  <si>
    <t>擗</t>
  </si>
  <si>
    <t>癖</t>
  </si>
  <si>
    <t>屁</t>
  </si>
  <si>
    <t>淠</t>
  </si>
  <si>
    <t>媲</t>
  </si>
  <si>
    <t>睥</t>
  </si>
  <si>
    <t>僻</t>
  </si>
  <si>
    <t>甓</t>
  </si>
  <si>
    <t>譬</t>
  </si>
  <si>
    <t>片</t>
  </si>
  <si>
    <t>偏</t>
  </si>
  <si>
    <t>犏</t>
  </si>
  <si>
    <t>篇</t>
  </si>
  <si>
    <t>翩</t>
  </si>
  <si>
    <t>骈</t>
  </si>
  <si>
    <t>胼</t>
  </si>
  <si>
    <t>蹁</t>
  </si>
  <si>
    <t>谝</t>
  </si>
  <si>
    <t>骗</t>
  </si>
  <si>
    <t>剽</t>
  </si>
  <si>
    <t>漂</t>
  </si>
  <si>
    <t>缥</t>
  </si>
  <si>
    <t>飘</t>
  </si>
  <si>
    <t>螵</t>
  </si>
  <si>
    <t>瓢</t>
  </si>
  <si>
    <t>殍</t>
  </si>
  <si>
    <t>瞟</t>
  </si>
  <si>
    <t>票</t>
  </si>
  <si>
    <t>嘌</t>
  </si>
  <si>
    <t>嫖</t>
  </si>
  <si>
    <t>氕</t>
  </si>
  <si>
    <t>撇</t>
  </si>
  <si>
    <t>瞥</t>
  </si>
  <si>
    <t>丿</t>
  </si>
  <si>
    <t>苤</t>
  </si>
  <si>
    <t>姘</t>
  </si>
  <si>
    <t>拼</t>
  </si>
  <si>
    <t>贫</t>
  </si>
  <si>
    <t>嫔</t>
  </si>
  <si>
    <t>频</t>
  </si>
  <si>
    <t>颦</t>
  </si>
  <si>
    <t>品</t>
  </si>
  <si>
    <t>榀</t>
  </si>
  <si>
    <t>牝</t>
  </si>
  <si>
    <t>娉</t>
  </si>
  <si>
    <t>聘</t>
  </si>
  <si>
    <t>乒</t>
  </si>
  <si>
    <t>俜</t>
  </si>
  <si>
    <t>平</t>
  </si>
  <si>
    <t>评</t>
  </si>
  <si>
    <t>凭</t>
  </si>
  <si>
    <t>坪</t>
  </si>
  <si>
    <t>苹</t>
  </si>
  <si>
    <t>屏</t>
  </si>
  <si>
    <t>枰</t>
  </si>
  <si>
    <t>瓶</t>
  </si>
  <si>
    <t>萍</t>
  </si>
  <si>
    <t>鲆</t>
  </si>
  <si>
    <t>钋</t>
  </si>
  <si>
    <t>坡</t>
  </si>
  <si>
    <t>泼</t>
  </si>
  <si>
    <t>颇</t>
  </si>
  <si>
    <t>婆</t>
  </si>
  <si>
    <t>鄱</t>
  </si>
  <si>
    <t>皤</t>
  </si>
  <si>
    <t>叵</t>
  </si>
  <si>
    <t>钷</t>
  </si>
  <si>
    <t>笸</t>
  </si>
  <si>
    <t>迫</t>
  </si>
  <si>
    <t>珀</t>
  </si>
  <si>
    <t>破</t>
  </si>
  <si>
    <t>粕</t>
  </si>
  <si>
    <t>魄</t>
  </si>
  <si>
    <t>剖</t>
  </si>
  <si>
    <t>掊</t>
  </si>
  <si>
    <t>裒</t>
  </si>
  <si>
    <t>仆</t>
  </si>
  <si>
    <t>攴</t>
  </si>
  <si>
    <t>攵</t>
  </si>
  <si>
    <t>扑</t>
  </si>
  <si>
    <t>铺</t>
  </si>
  <si>
    <t>噗</t>
  </si>
  <si>
    <t>匍</t>
  </si>
  <si>
    <t>莆</t>
  </si>
  <si>
    <t>菩</t>
  </si>
  <si>
    <t>葡</t>
  </si>
  <si>
    <t>蒲</t>
  </si>
  <si>
    <t>璞</t>
  </si>
  <si>
    <t>濮</t>
  </si>
  <si>
    <t>镤</t>
  </si>
  <si>
    <t>朴</t>
  </si>
  <si>
    <t>圃</t>
  </si>
  <si>
    <t>埔</t>
  </si>
  <si>
    <t>浦</t>
  </si>
  <si>
    <t>普</t>
  </si>
  <si>
    <t>溥</t>
  </si>
  <si>
    <t>谱</t>
  </si>
  <si>
    <t>氆</t>
  </si>
  <si>
    <t>镨</t>
  </si>
  <si>
    <t>蹼</t>
  </si>
  <si>
    <t>瀑</t>
  </si>
  <si>
    <t>曝</t>
  </si>
  <si>
    <t>七</t>
  </si>
  <si>
    <t>沏</t>
  </si>
  <si>
    <t>妻</t>
  </si>
  <si>
    <t>柒</t>
  </si>
  <si>
    <t>凄</t>
  </si>
  <si>
    <t>栖</t>
  </si>
  <si>
    <t>桤</t>
  </si>
  <si>
    <t>戚</t>
  </si>
  <si>
    <t>萋</t>
  </si>
  <si>
    <t>期</t>
  </si>
  <si>
    <t>欺</t>
  </si>
  <si>
    <t>嘁</t>
  </si>
  <si>
    <t>槭</t>
  </si>
  <si>
    <t>漆</t>
  </si>
  <si>
    <t>蹊</t>
  </si>
  <si>
    <t>亓</t>
  </si>
  <si>
    <t>祁</t>
  </si>
  <si>
    <t>齐</t>
  </si>
  <si>
    <t>圻</t>
  </si>
  <si>
    <t>岐</t>
  </si>
  <si>
    <t>芪</t>
  </si>
  <si>
    <t>其</t>
  </si>
  <si>
    <t>奇</t>
  </si>
  <si>
    <t>歧</t>
  </si>
  <si>
    <t>祈</t>
  </si>
  <si>
    <t>耆</t>
  </si>
  <si>
    <t>脐</t>
  </si>
  <si>
    <t>颀</t>
  </si>
  <si>
    <t>崎</t>
  </si>
  <si>
    <t>淇</t>
  </si>
  <si>
    <t>畦</t>
  </si>
  <si>
    <t>萁</t>
  </si>
  <si>
    <t>骐</t>
  </si>
  <si>
    <t>骑</t>
  </si>
  <si>
    <t>棋</t>
  </si>
  <si>
    <t>琦</t>
  </si>
  <si>
    <t>琪</t>
  </si>
  <si>
    <t>祺</t>
  </si>
  <si>
    <t>蛴</t>
  </si>
  <si>
    <t>旗</t>
  </si>
  <si>
    <t>綦</t>
  </si>
  <si>
    <t>蜞</t>
  </si>
  <si>
    <t>蕲</t>
  </si>
  <si>
    <t>鳍</t>
  </si>
  <si>
    <t>麒</t>
  </si>
  <si>
    <t>乞</t>
  </si>
  <si>
    <t>企</t>
  </si>
  <si>
    <t>屺</t>
  </si>
  <si>
    <t>岂</t>
  </si>
  <si>
    <t>芑</t>
  </si>
  <si>
    <t>启</t>
  </si>
  <si>
    <t>杞</t>
  </si>
  <si>
    <t>起</t>
  </si>
  <si>
    <t>绮</t>
  </si>
  <si>
    <t>綮</t>
  </si>
  <si>
    <t>气</t>
  </si>
  <si>
    <t>讫</t>
  </si>
  <si>
    <t>汔</t>
  </si>
  <si>
    <t>迄</t>
  </si>
  <si>
    <t>弃</t>
  </si>
  <si>
    <t>汽</t>
  </si>
  <si>
    <t>泣</t>
  </si>
  <si>
    <t>契</t>
  </si>
  <si>
    <t>砌</t>
  </si>
  <si>
    <t>荠</t>
  </si>
  <si>
    <t>葺</t>
  </si>
  <si>
    <t>碛</t>
  </si>
  <si>
    <t>器</t>
  </si>
  <si>
    <t>憩</t>
  </si>
  <si>
    <t>掐</t>
  </si>
  <si>
    <t>葜</t>
  </si>
  <si>
    <t>恰</t>
  </si>
  <si>
    <t>洽</t>
  </si>
  <si>
    <t>髂</t>
  </si>
  <si>
    <t>千</t>
  </si>
  <si>
    <t>仟</t>
  </si>
  <si>
    <t>阡</t>
  </si>
  <si>
    <t>扦</t>
  </si>
  <si>
    <t>芊</t>
  </si>
  <si>
    <t>迁</t>
  </si>
  <si>
    <t>佥</t>
  </si>
  <si>
    <t>岍</t>
  </si>
  <si>
    <t>钎</t>
  </si>
  <si>
    <t>牵</t>
  </si>
  <si>
    <t>悭</t>
  </si>
  <si>
    <t>铅</t>
  </si>
  <si>
    <t>谦</t>
  </si>
  <si>
    <t>愆</t>
  </si>
  <si>
    <t>签</t>
  </si>
  <si>
    <t>骞</t>
  </si>
  <si>
    <t>搴</t>
  </si>
  <si>
    <t>褰</t>
  </si>
  <si>
    <t>前</t>
  </si>
  <si>
    <t>荨</t>
  </si>
  <si>
    <t>钤</t>
  </si>
  <si>
    <t>虔</t>
  </si>
  <si>
    <t>钱</t>
  </si>
  <si>
    <t>钳</t>
  </si>
  <si>
    <t>乾</t>
  </si>
  <si>
    <t>掮</t>
  </si>
  <si>
    <t>箝</t>
  </si>
  <si>
    <t>潜</t>
  </si>
  <si>
    <t>黔</t>
  </si>
  <si>
    <t>凵</t>
  </si>
  <si>
    <t>浅</t>
  </si>
  <si>
    <t>肷</t>
  </si>
  <si>
    <t>慊</t>
  </si>
  <si>
    <t>遣</t>
  </si>
  <si>
    <t>谴</t>
  </si>
  <si>
    <t>缱</t>
  </si>
  <si>
    <t>欠</t>
  </si>
  <si>
    <t>芡</t>
  </si>
  <si>
    <t>茜</t>
  </si>
  <si>
    <t>倩</t>
  </si>
  <si>
    <t>堑</t>
  </si>
  <si>
    <t>嵌</t>
  </si>
  <si>
    <t>椠</t>
  </si>
  <si>
    <t>歉</t>
  </si>
  <si>
    <t>呛</t>
  </si>
  <si>
    <t>羌</t>
  </si>
  <si>
    <t>戕</t>
  </si>
  <si>
    <t>戗</t>
  </si>
  <si>
    <t>枪</t>
  </si>
  <si>
    <t>跄</t>
  </si>
  <si>
    <t>腔</t>
  </si>
  <si>
    <t>蜣</t>
  </si>
  <si>
    <t>锖</t>
  </si>
  <si>
    <t>锵</t>
  </si>
  <si>
    <t>镪</t>
  </si>
  <si>
    <t>强</t>
  </si>
  <si>
    <t>墙</t>
  </si>
  <si>
    <t>嫱</t>
  </si>
  <si>
    <t>蔷</t>
  </si>
  <si>
    <t>樯</t>
  </si>
  <si>
    <t>抢</t>
  </si>
  <si>
    <t>羟</t>
  </si>
  <si>
    <t>襁</t>
  </si>
  <si>
    <t>炝</t>
  </si>
  <si>
    <t>悄</t>
  </si>
  <si>
    <t>硗</t>
  </si>
  <si>
    <t>跷</t>
  </si>
  <si>
    <t>劁</t>
  </si>
  <si>
    <t>敲</t>
  </si>
  <si>
    <t>锹</t>
  </si>
  <si>
    <t>橇</t>
  </si>
  <si>
    <t>缲</t>
  </si>
  <si>
    <t>乔</t>
  </si>
  <si>
    <t>侨</t>
  </si>
  <si>
    <t>荞</t>
  </si>
  <si>
    <t>桥</t>
  </si>
  <si>
    <t>谯</t>
  </si>
  <si>
    <t>憔</t>
  </si>
  <si>
    <t>鞒</t>
  </si>
  <si>
    <t>樵</t>
  </si>
  <si>
    <t>瞧</t>
  </si>
  <si>
    <t>巧</t>
  </si>
  <si>
    <t>愀</t>
  </si>
  <si>
    <t>俏</t>
  </si>
  <si>
    <t>诮</t>
  </si>
  <si>
    <t>峭</t>
  </si>
  <si>
    <t>窍</t>
  </si>
  <si>
    <t>翘</t>
  </si>
  <si>
    <t>撬</t>
  </si>
  <si>
    <t>鞘</t>
  </si>
  <si>
    <t>切</t>
  </si>
  <si>
    <t>茄</t>
  </si>
  <si>
    <t>且</t>
  </si>
  <si>
    <t>妾</t>
  </si>
  <si>
    <t>怯</t>
  </si>
  <si>
    <t>窃</t>
  </si>
  <si>
    <t>挈</t>
  </si>
  <si>
    <t>惬</t>
  </si>
  <si>
    <t>箧</t>
  </si>
  <si>
    <t>锲</t>
  </si>
  <si>
    <t>亲</t>
  </si>
  <si>
    <t>侵</t>
  </si>
  <si>
    <t>钦</t>
  </si>
  <si>
    <t>衾</t>
  </si>
  <si>
    <t>芩</t>
  </si>
  <si>
    <t>芹</t>
  </si>
  <si>
    <t>秦</t>
  </si>
  <si>
    <t>琴</t>
  </si>
  <si>
    <t>禽</t>
  </si>
  <si>
    <t>勤</t>
  </si>
  <si>
    <t>嗪</t>
  </si>
  <si>
    <t>溱</t>
  </si>
  <si>
    <t>噙</t>
  </si>
  <si>
    <t>擒</t>
  </si>
  <si>
    <t>檎</t>
  </si>
  <si>
    <t>螓</t>
  </si>
  <si>
    <t>锓</t>
  </si>
  <si>
    <t>寝</t>
  </si>
  <si>
    <t>吣</t>
  </si>
  <si>
    <t>沁</t>
  </si>
  <si>
    <t>揿</t>
  </si>
  <si>
    <t>青</t>
  </si>
  <si>
    <t>氢</t>
  </si>
  <si>
    <t>轻</t>
  </si>
  <si>
    <t>倾</t>
  </si>
  <si>
    <t>卿</t>
  </si>
  <si>
    <t>圊</t>
  </si>
  <si>
    <t>清</t>
  </si>
  <si>
    <t>蜻</t>
  </si>
  <si>
    <t>鲭</t>
  </si>
  <si>
    <t>情</t>
  </si>
  <si>
    <t>晴</t>
  </si>
  <si>
    <t>氰</t>
  </si>
  <si>
    <t>擎</t>
  </si>
  <si>
    <t>檠</t>
  </si>
  <si>
    <t>黥</t>
  </si>
  <si>
    <t>苘</t>
  </si>
  <si>
    <t>顷</t>
  </si>
  <si>
    <t>请</t>
  </si>
  <si>
    <t>謦</t>
  </si>
  <si>
    <t>庆</t>
  </si>
  <si>
    <t>箐</t>
  </si>
  <si>
    <t>磬</t>
  </si>
  <si>
    <t>罄</t>
  </si>
  <si>
    <t>跫</t>
  </si>
  <si>
    <t>銎</t>
  </si>
  <si>
    <t>邛</t>
  </si>
  <si>
    <t>穷</t>
  </si>
  <si>
    <t>穹</t>
  </si>
  <si>
    <t>茕</t>
  </si>
  <si>
    <t>筇</t>
  </si>
  <si>
    <t>琼</t>
  </si>
  <si>
    <t>蛩</t>
  </si>
  <si>
    <t>丘</t>
  </si>
  <si>
    <t>邱</t>
  </si>
  <si>
    <t>秋</t>
  </si>
  <si>
    <t>蚯</t>
  </si>
  <si>
    <t>楸</t>
  </si>
  <si>
    <t>鳅</t>
  </si>
  <si>
    <t>囚</t>
  </si>
  <si>
    <t>犰</t>
  </si>
  <si>
    <t>求</t>
  </si>
  <si>
    <t>虬</t>
  </si>
  <si>
    <t>泅</t>
  </si>
  <si>
    <t>俅</t>
  </si>
  <si>
    <t>酋</t>
  </si>
  <si>
    <t>逑</t>
  </si>
  <si>
    <t>球</t>
  </si>
  <si>
    <t>赇</t>
  </si>
  <si>
    <t>巯</t>
  </si>
  <si>
    <t>遒</t>
  </si>
  <si>
    <t>裘</t>
  </si>
  <si>
    <t>蝤</t>
  </si>
  <si>
    <t>鼽</t>
  </si>
  <si>
    <t>糗</t>
  </si>
  <si>
    <t>区</t>
  </si>
  <si>
    <t>曲</t>
  </si>
  <si>
    <t>岖</t>
  </si>
  <si>
    <t>诎</t>
  </si>
  <si>
    <t>驱</t>
  </si>
  <si>
    <t>屈</t>
  </si>
  <si>
    <t>祛</t>
  </si>
  <si>
    <t>蛆</t>
  </si>
  <si>
    <t>躯</t>
  </si>
  <si>
    <t>蛐</t>
  </si>
  <si>
    <t>趋</t>
  </si>
  <si>
    <t>麴</t>
  </si>
  <si>
    <t>黢</t>
  </si>
  <si>
    <t>劬</t>
  </si>
  <si>
    <t>朐</t>
  </si>
  <si>
    <t>鸲</t>
  </si>
  <si>
    <t>渠</t>
  </si>
  <si>
    <t>蕖</t>
  </si>
  <si>
    <t>磲</t>
  </si>
  <si>
    <t>璩</t>
  </si>
  <si>
    <t>蘧</t>
  </si>
  <si>
    <t>氍</t>
  </si>
  <si>
    <t>癯</t>
  </si>
  <si>
    <t>衢</t>
  </si>
  <si>
    <t>蠼</t>
  </si>
  <si>
    <t>取</t>
  </si>
  <si>
    <t>娶</t>
  </si>
  <si>
    <t>龋</t>
  </si>
  <si>
    <t>去</t>
  </si>
  <si>
    <t>阒</t>
  </si>
  <si>
    <t>觑</t>
  </si>
  <si>
    <t>趣</t>
  </si>
  <si>
    <t>悛</t>
  </si>
  <si>
    <t>圈</t>
  </si>
  <si>
    <t>全</t>
  </si>
  <si>
    <t>权</t>
  </si>
  <si>
    <t>诠</t>
  </si>
  <si>
    <t>泉</t>
  </si>
  <si>
    <t>荃</t>
  </si>
  <si>
    <t>拳</t>
  </si>
  <si>
    <t>辁</t>
  </si>
  <si>
    <t>痊</t>
  </si>
  <si>
    <t>铨</t>
  </si>
  <si>
    <t>筌</t>
  </si>
  <si>
    <t>蜷</t>
  </si>
  <si>
    <t>醛</t>
  </si>
  <si>
    <t>鬈</t>
  </si>
  <si>
    <t>颧</t>
  </si>
  <si>
    <t>犭</t>
  </si>
  <si>
    <t>犬</t>
  </si>
  <si>
    <t>畎</t>
  </si>
  <si>
    <t>绻</t>
  </si>
  <si>
    <t>劝</t>
  </si>
  <si>
    <t>券</t>
  </si>
  <si>
    <t>炔</t>
  </si>
  <si>
    <t>缺</t>
  </si>
  <si>
    <t>瘸</t>
  </si>
  <si>
    <t>却</t>
  </si>
  <si>
    <t>悫</t>
  </si>
  <si>
    <t>雀</t>
  </si>
  <si>
    <t>确</t>
  </si>
  <si>
    <t>阕</t>
  </si>
  <si>
    <t>阙</t>
  </si>
  <si>
    <t>鹊</t>
  </si>
  <si>
    <t>榷</t>
  </si>
  <si>
    <t>逡</t>
  </si>
  <si>
    <t>裙</t>
  </si>
  <si>
    <t>群</t>
  </si>
  <si>
    <t>蚺</t>
  </si>
  <si>
    <t>然</t>
  </si>
  <si>
    <t>髯</t>
  </si>
  <si>
    <t>燃</t>
  </si>
  <si>
    <t>冉</t>
  </si>
  <si>
    <t>苒</t>
  </si>
  <si>
    <t>染</t>
  </si>
  <si>
    <t>禳</t>
  </si>
  <si>
    <t>瓤</t>
  </si>
  <si>
    <t>穰</t>
  </si>
  <si>
    <t>嚷</t>
  </si>
  <si>
    <t>壤</t>
  </si>
  <si>
    <t>攘</t>
  </si>
  <si>
    <t>让</t>
  </si>
  <si>
    <t>荛</t>
  </si>
  <si>
    <t>饶</t>
  </si>
  <si>
    <t>桡</t>
  </si>
  <si>
    <t>扰</t>
  </si>
  <si>
    <t>娆</t>
  </si>
  <si>
    <t>绕</t>
  </si>
  <si>
    <t>惹</t>
  </si>
  <si>
    <t>热</t>
  </si>
  <si>
    <t>人</t>
  </si>
  <si>
    <t>亻</t>
  </si>
  <si>
    <t>仁</t>
  </si>
  <si>
    <t>壬</t>
  </si>
  <si>
    <t>忍</t>
  </si>
  <si>
    <t>荏</t>
  </si>
  <si>
    <t>稔</t>
  </si>
  <si>
    <t>刃</t>
  </si>
  <si>
    <t>认</t>
  </si>
  <si>
    <t>仞</t>
  </si>
  <si>
    <t>任</t>
  </si>
  <si>
    <t>纫</t>
  </si>
  <si>
    <t>妊</t>
  </si>
  <si>
    <t>轫</t>
  </si>
  <si>
    <t>韧</t>
  </si>
  <si>
    <t>饪</t>
  </si>
  <si>
    <t>衽</t>
  </si>
  <si>
    <t>恁</t>
  </si>
  <si>
    <t>葚</t>
  </si>
  <si>
    <t>扔</t>
  </si>
  <si>
    <t>仍</t>
  </si>
  <si>
    <t>日</t>
  </si>
  <si>
    <t>戎</t>
  </si>
  <si>
    <t>肜</t>
  </si>
  <si>
    <t>狨</t>
  </si>
  <si>
    <t>绒</t>
  </si>
  <si>
    <t>茸</t>
  </si>
  <si>
    <t>荣</t>
  </si>
  <si>
    <t>容</t>
  </si>
  <si>
    <t>嵘</t>
  </si>
  <si>
    <t>溶</t>
  </si>
  <si>
    <t>蓉</t>
  </si>
  <si>
    <t>榕</t>
  </si>
  <si>
    <t>熔</t>
  </si>
  <si>
    <t>蝾</t>
  </si>
  <si>
    <t>融</t>
  </si>
  <si>
    <t>冗</t>
  </si>
  <si>
    <t>柔</t>
  </si>
  <si>
    <t>揉</t>
  </si>
  <si>
    <t>糅</t>
  </si>
  <si>
    <t>蹂</t>
  </si>
  <si>
    <t>鞣</t>
  </si>
  <si>
    <t>肉</t>
  </si>
  <si>
    <t>如</t>
  </si>
  <si>
    <t>茹</t>
  </si>
  <si>
    <t>铷</t>
  </si>
  <si>
    <t>儒</t>
  </si>
  <si>
    <t>嚅</t>
  </si>
  <si>
    <t>孺</t>
  </si>
  <si>
    <t>濡</t>
  </si>
  <si>
    <t>薷</t>
  </si>
  <si>
    <t>襦</t>
  </si>
  <si>
    <t>蠕</t>
  </si>
  <si>
    <t>颥</t>
  </si>
  <si>
    <t>汝</t>
  </si>
  <si>
    <t>乳</t>
  </si>
  <si>
    <t>辱</t>
  </si>
  <si>
    <t>入</t>
  </si>
  <si>
    <t>洳</t>
  </si>
  <si>
    <t>溽</t>
  </si>
  <si>
    <t>缛</t>
  </si>
  <si>
    <t>蓐</t>
  </si>
  <si>
    <t>褥</t>
  </si>
  <si>
    <t>阮</t>
  </si>
  <si>
    <t>朊</t>
  </si>
  <si>
    <t>软</t>
  </si>
  <si>
    <t>蕤</t>
  </si>
  <si>
    <t>蕊</t>
  </si>
  <si>
    <t>芮</t>
  </si>
  <si>
    <t>枘</t>
  </si>
  <si>
    <t>蚋</t>
  </si>
  <si>
    <t>锐</t>
  </si>
  <si>
    <t>瑞</t>
  </si>
  <si>
    <t>睿</t>
  </si>
  <si>
    <t>闰</t>
  </si>
  <si>
    <t>润</t>
  </si>
  <si>
    <t>若</t>
  </si>
  <si>
    <t>偌</t>
  </si>
  <si>
    <t>弱</t>
  </si>
  <si>
    <t>箬</t>
  </si>
  <si>
    <t>仨</t>
  </si>
  <si>
    <t>撒</t>
  </si>
  <si>
    <t>洒</t>
  </si>
  <si>
    <t>卅</t>
  </si>
  <si>
    <t>飒</t>
  </si>
  <si>
    <t>脎</t>
  </si>
  <si>
    <t>萨</t>
  </si>
  <si>
    <t>塞</t>
  </si>
  <si>
    <t>腮</t>
  </si>
  <si>
    <t>噻</t>
  </si>
  <si>
    <t>鳃</t>
  </si>
  <si>
    <t>赛</t>
  </si>
  <si>
    <t>三</t>
  </si>
  <si>
    <t>叁</t>
  </si>
  <si>
    <t>毵</t>
  </si>
  <si>
    <t>伞</t>
  </si>
  <si>
    <t>散</t>
  </si>
  <si>
    <t>糁</t>
  </si>
  <si>
    <t>馓</t>
  </si>
  <si>
    <t>桑</t>
  </si>
  <si>
    <t>嗓</t>
  </si>
  <si>
    <t>搡</t>
  </si>
  <si>
    <t>磉</t>
  </si>
  <si>
    <t>颡</t>
  </si>
  <si>
    <t>丧</t>
  </si>
  <si>
    <t>搔</t>
  </si>
  <si>
    <t>骚</t>
  </si>
  <si>
    <t>缫</t>
  </si>
  <si>
    <t>臊</t>
  </si>
  <si>
    <t>鳋</t>
  </si>
  <si>
    <t>扫</t>
  </si>
  <si>
    <t>嫂</t>
  </si>
  <si>
    <t>埽</t>
  </si>
  <si>
    <t>瘙</t>
  </si>
  <si>
    <t>色</t>
  </si>
  <si>
    <t>涩</t>
  </si>
  <si>
    <t>啬</t>
  </si>
  <si>
    <t>铯</t>
  </si>
  <si>
    <t>瑟</t>
  </si>
  <si>
    <t>穑</t>
  </si>
  <si>
    <t>森</t>
  </si>
  <si>
    <t>僧</t>
  </si>
  <si>
    <t>杀</t>
  </si>
  <si>
    <t>沙</t>
  </si>
  <si>
    <t>纱</t>
  </si>
  <si>
    <t>刹</t>
  </si>
  <si>
    <t>砂</t>
  </si>
  <si>
    <t>莎</t>
  </si>
  <si>
    <t>铩</t>
  </si>
  <si>
    <t>痧</t>
  </si>
  <si>
    <t>裟</t>
  </si>
  <si>
    <t>鲨</t>
  </si>
  <si>
    <t>傻</t>
  </si>
  <si>
    <t>唼</t>
  </si>
  <si>
    <t>啥</t>
  </si>
  <si>
    <t>歃</t>
  </si>
  <si>
    <t>煞</t>
  </si>
  <si>
    <t>霎</t>
  </si>
  <si>
    <t>筛</t>
  </si>
  <si>
    <t>晒</t>
  </si>
  <si>
    <t>山</t>
  </si>
  <si>
    <t>彡</t>
  </si>
  <si>
    <t>删</t>
  </si>
  <si>
    <t>杉</t>
  </si>
  <si>
    <t>芟</t>
  </si>
  <si>
    <t>姗</t>
  </si>
  <si>
    <t>衫</t>
  </si>
  <si>
    <t>钐</t>
  </si>
  <si>
    <t>埏</t>
  </si>
  <si>
    <t>珊</t>
  </si>
  <si>
    <t>舢</t>
  </si>
  <si>
    <t>跚</t>
  </si>
  <si>
    <t>煽</t>
  </si>
  <si>
    <t>潸</t>
  </si>
  <si>
    <t>膻</t>
  </si>
  <si>
    <t>闪</t>
  </si>
  <si>
    <t>陕</t>
  </si>
  <si>
    <t>讪</t>
  </si>
  <si>
    <t>汕</t>
  </si>
  <si>
    <t>疝</t>
  </si>
  <si>
    <t>苫</t>
  </si>
  <si>
    <t>剡</t>
  </si>
  <si>
    <t>扇</t>
  </si>
  <si>
    <t>善</t>
  </si>
  <si>
    <t>骟</t>
  </si>
  <si>
    <t>鄯</t>
  </si>
  <si>
    <t>缮</t>
  </si>
  <si>
    <t>嬗</t>
  </si>
  <si>
    <t>擅</t>
  </si>
  <si>
    <t>膳</t>
  </si>
  <si>
    <t>赡</t>
  </si>
  <si>
    <t>蟮</t>
  </si>
  <si>
    <t>鳝</t>
  </si>
  <si>
    <t>伤</t>
  </si>
  <si>
    <t>殇</t>
  </si>
  <si>
    <t>商</t>
  </si>
  <si>
    <t>觞</t>
  </si>
  <si>
    <t>墒</t>
  </si>
  <si>
    <t>熵</t>
  </si>
  <si>
    <t>裳</t>
  </si>
  <si>
    <t>垧</t>
  </si>
  <si>
    <t>晌</t>
  </si>
  <si>
    <t>赏</t>
  </si>
  <si>
    <t>上</t>
  </si>
  <si>
    <t>尚</t>
  </si>
  <si>
    <t>绱</t>
  </si>
  <si>
    <t>捎</t>
  </si>
  <si>
    <t>梢</t>
  </si>
  <si>
    <t>烧</t>
  </si>
  <si>
    <t>稍</t>
  </si>
  <si>
    <t>筲</t>
  </si>
  <si>
    <t>艄</t>
  </si>
  <si>
    <t>蛸</t>
  </si>
  <si>
    <t>勺</t>
  </si>
  <si>
    <t>芍</t>
  </si>
  <si>
    <t>苕</t>
  </si>
  <si>
    <t>韶</t>
  </si>
  <si>
    <t>少</t>
  </si>
  <si>
    <t>劭</t>
  </si>
  <si>
    <t>邵</t>
  </si>
  <si>
    <t>绍</t>
  </si>
  <si>
    <t>哨</t>
  </si>
  <si>
    <t>潲</t>
  </si>
  <si>
    <t>奢</t>
  </si>
  <si>
    <t>猞</t>
  </si>
  <si>
    <t>赊</t>
  </si>
  <si>
    <t>畲</t>
  </si>
  <si>
    <t>舌</t>
  </si>
  <si>
    <t>佘</t>
  </si>
  <si>
    <t>蛇</t>
  </si>
  <si>
    <t>舍</t>
  </si>
  <si>
    <t>厍</t>
  </si>
  <si>
    <t>设</t>
  </si>
  <si>
    <t>社</t>
  </si>
  <si>
    <t>射</t>
  </si>
  <si>
    <t>涉</t>
  </si>
  <si>
    <t>赦</t>
  </si>
  <si>
    <t>慑</t>
  </si>
  <si>
    <t>摄</t>
  </si>
  <si>
    <t>滠</t>
  </si>
  <si>
    <t>麝</t>
  </si>
  <si>
    <t>申</t>
  </si>
  <si>
    <t>伸</t>
  </si>
  <si>
    <t>身</t>
  </si>
  <si>
    <t>呻</t>
  </si>
  <si>
    <t>绅</t>
  </si>
  <si>
    <t>诜</t>
  </si>
  <si>
    <t>娠</t>
  </si>
  <si>
    <t>砷</t>
  </si>
  <si>
    <t>深</t>
  </si>
  <si>
    <t>神</t>
  </si>
  <si>
    <t>沈</t>
  </si>
  <si>
    <t>审</t>
  </si>
  <si>
    <t>哂</t>
  </si>
  <si>
    <t>矧</t>
  </si>
  <si>
    <t>谂</t>
  </si>
  <si>
    <t>婶</t>
  </si>
  <si>
    <t>渖</t>
  </si>
  <si>
    <t>肾</t>
  </si>
  <si>
    <t>甚</t>
  </si>
  <si>
    <t>胂</t>
  </si>
  <si>
    <t>渗</t>
  </si>
  <si>
    <t>慎</t>
  </si>
  <si>
    <t>椹</t>
  </si>
  <si>
    <t>蜃</t>
  </si>
  <si>
    <t>升</t>
  </si>
  <si>
    <t>生</t>
  </si>
  <si>
    <t>声</t>
  </si>
  <si>
    <t>牲</t>
  </si>
  <si>
    <t>胜</t>
  </si>
  <si>
    <t>笙</t>
  </si>
  <si>
    <t>甥</t>
  </si>
  <si>
    <t>渑</t>
  </si>
  <si>
    <t>绳</t>
  </si>
  <si>
    <t>省</t>
  </si>
  <si>
    <t>眚</t>
  </si>
  <si>
    <t>圣</t>
  </si>
  <si>
    <t>晟</t>
  </si>
  <si>
    <t>盛</t>
  </si>
  <si>
    <t>剩</t>
  </si>
  <si>
    <t>嵊</t>
  </si>
  <si>
    <t>尸</t>
  </si>
  <si>
    <t>失</t>
  </si>
  <si>
    <t>师</t>
  </si>
  <si>
    <t>虱</t>
  </si>
  <si>
    <t>诗</t>
  </si>
  <si>
    <t>施</t>
  </si>
  <si>
    <t>狮</t>
  </si>
  <si>
    <t>湿</t>
  </si>
  <si>
    <t>蓍</t>
  </si>
  <si>
    <t>酾</t>
  </si>
  <si>
    <t>鲺</t>
  </si>
  <si>
    <t>十</t>
  </si>
  <si>
    <t>饣</t>
  </si>
  <si>
    <t>什</t>
  </si>
  <si>
    <t>石</t>
  </si>
  <si>
    <t>时</t>
  </si>
  <si>
    <t>识</t>
  </si>
  <si>
    <t>实</t>
  </si>
  <si>
    <t>拾</t>
  </si>
  <si>
    <t>炻</t>
  </si>
  <si>
    <t>蚀</t>
  </si>
  <si>
    <t>食</t>
  </si>
  <si>
    <t>埘</t>
  </si>
  <si>
    <t>莳</t>
  </si>
  <si>
    <t>鲥</t>
  </si>
  <si>
    <t>史</t>
  </si>
  <si>
    <t>矢</t>
  </si>
  <si>
    <t>豕</t>
  </si>
  <si>
    <t>使</t>
  </si>
  <si>
    <t>始</t>
  </si>
  <si>
    <t>驶</t>
  </si>
  <si>
    <t>屎</t>
  </si>
  <si>
    <t>士</t>
  </si>
  <si>
    <t>氏</t>
  </si>
  <si>
    <t>礻</t>
  </si>
  <si>
    <t>世</t>
  </si>
  <si>
    <t>仕</t>
  </si>
  <si>
    <t>市</t>
  </si>
  <si>
    <t>示</t>
  </si>
  <si>
    <t>式</t>
  </si>
  <si>
    <t>事</t>
  </si>
  <si>
    <t>侍</t>
  </si>
  <si>
    <t>势</t>
  </si>
  <si>
    <t>视</t>
  </si>
  <si>
    <t>试</t>
  </si>
  <si>
    <t>饰</t>
  </si>
  <si>
    <t>室</t>
  </si>
  <si>
    <t>恃</t>
  </si>
  <si>
    <t>拭</t>
  </si>
  <si>
    <t>是</t>
  </si>
  <si>
    <t>柿</t>
  </si>
  <si>
    <t>贳</t>
  </si>
  <si>
    <t>适</t>
  </si>
  <si>
    <t>舐</t>
  </si>
  <si>
    <t>轼</t>
  </si>
  <si>
    <t>逝</t>
  </si>
  <si>
    <t>铈</t>
  </si>
  <si>
    <t>弑</t>
  </si>
  <si>
    <t>谥</t>
  </si>
  <si>
    <t>释</t>
  </si>
  <si>
    <t>嗜</t>
  </si>
  <si>
    <t>筮</t>
  </si>
  <si>
    <t>誓</t>
  </si>
  <si>
    <t>噬</t>
  </si>
  <si>
    <t>螫</t>
  </si>
  <si>
    <t>收</t>
  </si>
  <si>
    <t>手</t>
  </si>
  <si>
    <t>扌</t>
  </si>
  <si>
    <t>守</t>
  </si>
  <si>
    <t>首</t>
  </si>
  <si>
    <t>艏</t>
  </si>
  <si>
    <t>寿</t>
  </si>
  <si>
    <t>受</t>
  </si>
  <si>
    <t>狩</t>
  </si>
  <si>
    <t>兽</t>
  </si>
  <si>
    <t>售</t>
  </si>
  <si>
    <t>授</t>
  </si>
  <si>
    <t>绶</t>
  </si>
  <si>
    <t>瘦</t>
  </si>
  <si>
    <t>书</t>
  </si>
  <si>
    <t>殳</t>
  </si>
  <si>
    <t>抒</t>
  </si>
  <si>
    <t>纾</t>
  </si>
  <si>
    <t>叔</t>
  </si>
  <si>
    <t>枢</t>
  </si>
  <si>
    <t>姝</t>
  </si>
  <si>
    <t>倏</t>
  </si>
  <si>
    <t>殊</t>
  </si>
  <si>
    <t>梳</t>
  </si>
  <si>
    <t>淑</t>
  </si>
  <si>
    <t>菽</t>
  </si>
  <si>
    <t>疏</t>
  </si>
  <si>
    <t>舒</t>
  </si>
  <si>
    <t>摅</t>
  </si>
  <si>
    <t>毹</t>
  </si>
  <si>
    <t>输</t>
  </si>
  <si>
    <t>蔬</t>
  </si>
  <si>
    <t>秫</t>
  </si>
  <si>
    <t>孰</t>
  </si>
  <si>
    <t>赎</t>
  </si>
  <si>
    <t>塾</t>
  </si>
  <si>
    <t>熟</t>
  </si>
  <si>
    <t>暑</t>
  </si>
  <si>
    <t>黍</t>
  </si>
  <si>
    <t>署</t>
  </si>
  <si>
    <t>鼠</t>
  </si>
  <si>
    <t>蜀</t>
  </si>
  <si>
    <t>薯</t>
  </si>
  <si>
    <t>曙</t>
  </si>
  <si>
    <t>术</t>
  </si>
  <si>
    <t>戍</t>
  </si>
  <si>
    <t>束</t>
  </si>
  <si>
    <t>沭</t>
  </si>
  <si>
    <t>述</t>
  </si>
  <si>
    <t>树</t>
  </si>
  <si>
    <t>竖</t>
  </si>
  <si>
    <t>恕</t>
  </si>
  <si>
    <t>庶</t>
  </si>
  <si>
    <t>数</t>
  </si>
  <si>
    <t>腧</t>
  </si>
  <si>
    <t>墅</t>
  </si>
  <si>
    <t>漱</t>
  </si>
  <si>
    <t>澍</t>
  </si>
  <si>
    <t>刷</t>
  </si>
  <si>
    <t>唰</t>
  </si>
  <si>
    <t>耍</t>
  </si>
  <si>
    <t>衰</t>
  </si>
  <si>
    <t>摔</t>
  </si>
  <si>
    <t>甩</t>
  </si>
  <si>
    <t>帅</t>
  </si>
  <si>
    <t>蟀</t>
  </si>
  <si>
    <t>闩</t>
  </si>
  <si>
    <t>拴</t>
  </si>
  <si>
    <t>栓</t>
  </si>
  <si>
    <t>涮</t>
  </si>
  <si>
    <t>双</t>
  </si>
  <si>
    <t>霜</t>
  </si>
  <si>
    <t>孀</t>
  </si>
  <si>
    <t>爽</t>
  </si>
  <si>
    <t>谁</t>
  </si>
  <si>
    <t>氵</t>
  </si>
  <si>
    <t>水</t>
  </si>
  <si>
    <t>税</t>
  </si>
  <si>
    <t>睡</t>
  </si>
  <si>
    <t>吮</t>
  </si>
  <si>
    <t>顺</t>
  </si>
  <si>
    <t>舜</t>
  </si>
  <si>
    <t>瞬</t>
  </si>
  <si>
    <t>说</t>
  </si>
  <si>
    <t>妁</t>
  </si>
  <si>
    <t>烁</t>
  </si>
  <si>
    <t>朔</t>
  </si>
  <si>
    <t>铄</t>
  </si>
  <si>
    <t>硕</t>
  </si>
  <si>
    <t>嗍</t>
  </si>
  <si>
    <t>搠</t>
  </si>
  <si>
    <t>蒴</t>
  </si>
  <si>
    <t>嗽</t>
  </si>
  <si>
    <t>槊</t>
  </si>
  <si>
    <t>厶</t>
  </si>
  <si>
    <t>纟</t>
  </si>
  <si>
    <t>丝</t>
  </si>
  <si>
    <t>司</t>
  </si>
  <si>
    <t>私</t>
  </si>
  <si>
    <t>咝</t>
  </si>
  <si>
    <t>思</t>
  </si>
  <si>
    <t>鸶</t>
  </si>
  <si>
    <t>斯</t>
  </si>
  <si>
    <t>缌</t>
  </si>
  <si>
    <t>蛳</t>
  </si>
  <si>
    <t>厮</t>
  </si>
  <si>
    <t>锶</t>
  </si>
  <si>
    <t>嘶</t>
  </si>
  <si>
    <t>撕</t>
  </si>
  <si>
    <t>澌</t>
  </si>
  <si>
    <t>死</t>
  </si>
  <si>
    <t>巳</t>
  </si>
  <si>
    <t>四</t>
  </si>
  <si>
    <t>寺</t>
  </si>
  <si>
    <t>汜</t>
  </si>
  <si>
    <t>伺</t>
  </si>
  <si>
    <t>似</t>
  </si>
  <si>
    <t>兕</t>
  </si>
  <si>
    <t>姒</t>
  </si>
  <si>
    <t>祀</t>
  </si>
  <si>
    <t>泗</t>
  </si>
  <si>
    <t>饲</t>
  </si>
  <si>
    <t>驷</t>
  </si>
  <si>
    <t>俟</t>
  </si>
  <si>
    <t>笥</t>
  </si>
  <si>
    <t>耜</t>
  </si>
  <si>
    <t>嗣</t>
  </si>
  <si>
    <t>肆</t>
  </si>
  <si>
    <t>忪</t>
  </si>
  <si>
    <t>松</t>
  </si>
  <si>
    <t>凇</t>
  </si>
  <si>
    <t>崧</t>
  </si>
  <si>
    <t>淞</t>
  </si>
  <si>
    <t>菘</t>
  </si>
  <si>
    <t>嵩</t>
  </si>
  <si>
    <t>怂</t>
  </si>
  <si>
    <t>悚</t>
  </si>
  <si>
    <t>耸</t>
  </si>
  <si>
    <t>竦</t>
  </si>
  <si>
    <t>讼</t>
  </si>
  <si>
    <t>宋</t>
  </si>
  <si>
    <t>诵</t>
  </si>
  <si>
    <t>送</t>
  </si>
  <si>
    <t>颂</t>
  </si>
  <si>
    <t>嗖</t>
  </si>
  <si>
    <t>搜</t>
  </si>
  <si>
    <t>溲</t>
  </si>
  <si>
    <t>馊</t>
  </si>
  <si>
    <t>飕</t>
  </si>
  <si>
    <t>锼</t>
  </si>
  <si>
    <t>艘</t>
  </si>
  <si>
    <t>螋</t>
  </si>
  <si>
    <t>叟</t>
  </si>
  <si>
    <t>嗾</t>
  </si>
  <si>
    <t>瞍</t>
  </si>
  <si>
    <t>擞</t>
  </si>
  <si>
    <t>薮</t>
  </si>
  <si>
    <t>苏</t>
  </si>
  <si>
    <t>酥</t>
  </si>
  <si>
    <t>稣</t>
  </si>
  <si>
    <t>俗</t>
  </si>
  <si>
    <t>夙</t>
  </si>
  <si>
    <t>诉</t>
  </si>
  <si>
    <t>肃</t>
  </si>
  <si>
    <t>涑</t>
  </si>
  <si>
    <t>素</t>
  </si>
  <si>
    <t>速</t>
  </si>
  <si>
    <t>宿</t>
  </si>
  <si>
    <t>粟</t>
  </si>
  <si>
    <t>谡</t>
  </si>
  <si>
    <t>嗉</t>
  </si>
  <si>
    <t>塑</t>
  </si>
  <si>
    <t>愫</t>
  </si>
  <si>
    <t>溯</t>
  </si>
  <si>
    <t>僳</t>
  </si>
  <si>
    <t>蔌</t>
  </si>
  <si>
    <t>觫</t>
  </si>
  <si>
    <t>簌</t>
  </si>
  <si>
    <t>狻</t>
  </si>
  <si>
    <t>酸</t>
  </si>
  <si>
    <t>蒜</t>
  </si>
  <si>
    <t>算</t>
  </si>
  <si>
    <t>虽</t>
  </si>
  <si>
    <t>荽</t>
  </si>
  <si>
    <t>眭</t>
  </si>
  <si>
    <t>睢</t>
  </si>
  <si>
    <t>濉</t>
  </si>
  <si>
    <t>绥</t>
  </si>
  <si>
    <t>隋</t>
  </si>
  <si>
    <t>随</t>
  </si>
  <si>
    <t>髓</t>
  </si>
  <si>
    <t>岁</t>
  </si>
  <si>
    <t>祟</t>
  </si>
  <si>
    <t>谇</t>
  </si>
  <si>
    <t>遂</t>
  </si>
  <si>
    <t>碎</t>
  </si>
  <si>
    <t>隧</t>
  </si>
  <si>
    <t>燧</t>
  </si>
  <si>
    <t>穗</t>
  </si>
  <si>
    <t>邃</t>
  </si>
  <si>
    <t>孙</t>
  </si>
  <si>
    <t>狲</t>
  </si>
  <si>
    <t>荪</t>
  </si>
  <si>
    <t>飧</t>
  </si>
  <si>
    <t>损</t>
  </si>
  <si>
    <t>笋</t>
  </si>
  <si>
    <t>隼</t>
  </si>
  <si>
    <t>榫</t>
  </si>
  <si>
    <t>唆</t>
  </si>
  <si>
    <t>娑</t>
  </si>
  <si>
    <t>挲</t>
  </si>
  <si>
    <t>桫</t>
  </si>
  <si>
    <t>梭</t>
  </si>
  <si>
    <t>睃</t>
  </si>
  <si>
    <t>嗦</t>
  </si>
  <si>
    <t>羧</t>
  </si>
  <si>
    <t>蓑</t>
  </si>
  <si>
    <t>缩</t>
  </si>
  <si>
    <t>所</t>
  </si>
  <si>
    <t>唢</t>
  </si>
  <si>
    <t>索</t>
  </si>
  <si>
    <t>琐</t>
  </si>
  <si>
    <t>锁</t>
  </si>
  <si>
    <t>他</t>
  </si>
  <si>
    <t>它</t>
  </si>
  <si>
    <t>趿</t>
  </si>
  <si>
    <t>铊</t>
  </si>
  <si>
    <t>塌</t>
  </si>
  <si>
    <t>溻</t>
  </si>
  <si>
    <t>塔</t>
  </si>
  <si>
    <t>獭</t>
  </si>
  <si>
    <t>鳎</t>
  </si>
  <si>
    <t>挞</t>
  </si>
  <si>
    <t>闼</t>
  </si>
  <si>
    <t>遢</t>
  </si>
  <si>
    <t>榻</t>
  </si>
  <si>
    <t>踏</t>
  </si>
  <si>
    <t>蹋</t>
  </si>
  <si>
    <t>骀</t>
  </si>
  <si>
    <t>胎</t>
  </si>
  <si>
    <t>台</t>
  </si>
  <si>
    <t>邰</t>
  </si>
  <si>
    <t>抬</t>
  </si>
  <si>
    <t>苔</t>
  </si>
  <si>
    <t>炱</t>
  </si>
  <si>
    <t>跆</t>
  </si>
  <si>
    <t>鲐</t>
  </si>
  <si>
    <t>薹</t>
  </si>
  <si>
    <t>太</t>
  </si>
  <si>
    <t>汰</t>
  </si>
  <si>
    <t>态</t>
  </si>
  <si>
    <t>肽</t>
  </si>
  <si>
    <t>钛</t>
  </si>
  <si>
    <t>泰</t>
  </si>
  <si>
    <t>酞</t>
  </si>
  <si>
    <t>坍</t>
  </si>
  <si>
    <t>贪</t>
  </si>
  <si>
    <t>摊</t>
  </si>
  <si>
    <t>滩</t>
  </si>
  <si>
    <t>瘫</t>
  </si>
  <si>
    <t>坛</t>
  </si>
  <si>
    <t>昙</t>
  </si>
  <si>
    <t>谈</t>
  </si>
  <si>
    <t>郯</t>
  </si>
  <si>
    <t>覃</t>
  </si>
  <si>
    <t>痰</t>
  </si>
  <si>
    <t>锬</t>
  </si>
  <si>
    <t>谭</t>
  </si>
  <si>
    <t>潭</t>
  </si>
  <si>
    <t>檀</t>
  </si>
  <si>
    <t>忐</t>
  </si>
  <si>
    <t>坦</t>
  </si>
  <si>
    <t>袒</t>
  </si>
  <si>
    <t>钽</t>
  </si>
  <si>
    <t>毯</t>
  </si>
  <si>
    <t>叹</t>
  </si>
  <si>
    <t>炭</t>
  </si>
  <si>
    <t>探</t>
  </si>
  <si>
    <t>赕</t>
  </si>
  <si>
    <t>碳</t>
  </si>
  <si>
    <t>汤</t>
  </si>
  <si>
    <t>铴</t>
  </si>
  <si>
    <t>羰</t>
  </si>
  <si>
    <t>镗</t>
  </si>
  <si>
    <t>饧</t>
  </si>
  <si>
    <t>唐</t>
  </si>
  <si>
    <t>堂</t>
  </si>
  <si>
    <t>棠</t>
  </si>
  <si>
    <t>塘</t>
  </si>
  <si>
    <t>搪</t>
  </si>
  <si>
    <t>溏</t>
  </si>
  <si>
    <t>瑭</t>
  </si>
  <si>
    <t>樘</t>
  </si>
  <si>
    <t>膛</t>
  </si>
  <si>
    <t>糖</t>
  </si>
  <si>
    <t>螗</t>
  </si>
  <si>
    <t>螳</t>
  </si>
  <si>
    <t>醣</t>
  </si>
  <si>
    <t>帑</t>
  </si>
  <si>
    <t>倘</t>
  </si>
  <si>
    <t>淌</t>
  </si>
  <si>
    <t>傥</t>
  </si>
  <si>
    <t>耥</t>
  </si>
  <si>
    <t>躺</t>
  </si>
  <si>
    <t>烫</t>
  </si>
  <si>
    <t>趟</t>
  </si>
  <si>
    <t>涛</t>
  </si>
  <si>
    <t>绦</t>
  </si>
  <si>
    <t>掏</t>
  </si>
  <si>
    <t>滔</t>
  </si>
  <si>
    <t>韬</t>
  </si>
  <si>
    <t>饕</t>
  </si>
  <si>
    <t>洮</t>
  </si>
  <si>
    <t>逃</t>
  </si>
  <si>
    <t>桃</t>
  </si>
  <si>
    <t>陶</t>
  </si>
  <si>
    <t>啕</t>
  </si>
  <si>
    <t>淘</t>
  </si>
  <si>
    <t>萄</t>
  </si>
  <si>
    <t>鼗</t>
  </si>
  <si>
    <t>讨</t>
  </si>
  <si>
    <t>套</t>
  </si>
  <si>
    <t>忑</t>
  </si>
  <si>
    <t>忒</t>
  </si>
  <si>
    <t>特</t>
  </si>
  <si>
    <t>铽</t>
  </si>
  <si>
    <t>慝</t>
  </si>
  <si>
    <t>疼</t>
  </si>
  <si>
    <t>腾</t>
  </si>
  <si>
    <t>誊</t>
  </si>
  <si>
    <t>滕</t>
  </si>
  <si>
    <t>藤</t>
  </si>
  <si>
    <t>剔</t>
  </si>
  <si>
    <t>梯</t>
  </si>
  <si>
    <t>锑</t>
  </si>
  <si>
    <t>踢</t>
  </si>
  <si>
    <t>绨</t>
  </si>
  <si>
    <t>啼</t>
  </si>
  <si>
    <t>提</t>
  </si>
  <si>
    <t>缇</t>
  </si>
  <si>
    <t>鹈</t>
  </si>
  <si>
    <t>题</t>
  </si>
  <si>
    <t>蹄</t>
  </si>
  <si>
    <t>醍</t>
  </si>
  <si>
    <t>体</t>
  </si>
  <si>
    <t>屉</t>
  </si>
  <si>
    <t>剃</t>
  </si>
  <si>
    <t>倜</t>
  </si>
  <si>
    <t>悌</t>
  </si>
  <si>
    <t>涕</t>
  </si>
  <si>
    <t>逖</t>
  </si>
  <si>
    <t>惕</t>
  </si>
  <si>
    <t>替</t>
  </si>
  <si>
    <t>裼</t>
  </si>
  <si>
    <t>嚏</t>
  </si>
  <si>
    <t>天</t>
  </si>
  <si>
    <t>添</t>
  </si>
  <si>
    <t>田</t>
  </si>
  <si>
    <t>恬</t>
  </si>
  <si>
    <t>畋</t>
  </si>
  <si>
    <t>甜</t>
  </si>
  <si>
    <t>填</t>
  </si>
  <si>
    <t>阗</t>
  </si>
  <si>
    <t>忝</t>
  </si>
  <si>
    <t>殄</t>
  </si>
  <si>
    <t>腆</t>
  </si>
  <si>
    <t>舔</t>
  </si>
  <si>
    <t>掭</t>
  </si>
  <si>
    <t>佻</t>
  </si>
  <si>
    <t>挑</t>
  </si>
  <si>
    <t>祧</t>
  </si>
  <si>
    <t>条</t>
  </si>
  <si>
    <t>迢</t>
  </si>
  <si>
    <t>笤</t>
  </si>
  <si>
    <t>龆</t>
  </si>
  <si>
    <t>蜩</t>
  </si>
  <si>
    <t>髫</t>
  </si>
  <si>
    <t>鲦</t>
  </si>
  <si>
    <t>窕</t>
  </si>
  <si>
    <t>眺</t>
  </si>
  <si>
    <t>粜</t>
  </si>
  <si>
    <t>铫</t>
  </si>
  <si>
    <t>跳</t>
  </si>
  <si>
    <t>贴</t>
  </si>
  <si>
    <t>萜</t>
  </si>
  <si>
    <t>铁</t>
  </si>
  <si>
    <t>帖</t>
  </si>
  <si>
    <t>餮</t>
  </si>
  <si>
    <t>厅</t>
  </si>
  <si>
    <t>汀</t>
  </si>
  <si>
    <t>听</t>
  </si>
  <si>
    <t>町</t>
  </si>
  <si>
    <t>烃</t>
  </si>
  <si>
    <t>廷</t>
  </si>
  <si>
    <t>亭</t>
  </si>
  <si>
    <t>庭</t>
  </si>
  <si>
    <t>莛</t>
  </si>
  <si>
    <t>停</t>
  </si>
  <si>
    <t>婷</t>
  </si>
  <si>
    <t>葶</t>
  </si>
  <si>
    <t>蜓</t>
  </si>
  <si>
    <t>霆</t>
  </si>
  <si>
    <t>挺</t>
  </si>
  <si>
    <t>梃</t>
  </si>
  <si>
    <t>铤</t>
  </si>
  <si>
    <t>艇</t>
  </si>
  <si>
    <t>通</t>
  </si>
  <si>
    <t>嗵</t>
  </si>
  <si>
    <t>仝</t>
  </si>
  <si>
    <t>同</t>
  </si>
  <si>
    <t>佟</t>
  </si>
  <si>
    <t>彤</t>
  </si>
  <si>
    <t>茼</t>
  </si>
  <si>
    <t>桐</t>
  </si>
  <si>
    <t>砼</t>
  </si>
  <si>
    <t>铜</t>
  </si>
  <si>
    <t>童</t>
  </si>
  <si>
    <t>酮</t>
  </si>
  <si>
    <t>僮</t>
  </si>
  <si>
    <t>潼</t>
  </si>
  <si>
    <t>瞳</t>
  </si>
  <si>
    <t>统</t>
  </si>
  <si>
    <t>捅</t>
  </si>
  <si>
    <t>桶</t>
  </si>
  <si>
    <t>筒</t>
  </si>
  <si>
    <t>恸</t>
  </si>
  <si>
    <t>痛</t>
  </si>
  <si>
    <t>偷</t>
  </si>
  <si>
    <t>亠</t>
  </si>
  <si>
    <t>头</t>
  </si>
  <si>
    <t>投</t>
  </si>
  <si>
    <t>骰</t>
  </si>
  <si>
    <t>透</t>
  </si>
  <si>
    <t>凸</t>
  </si>
  <si>
    <t>秃</t>
  </si>
  <si>
    <t>突</t>
  </si>
  <si>
    <t>图</t>
  </si>
  <si>
    <t>徒</t>
  </si>
  <si>
    <t>涂</t>
  </si>
  <si>
    <t>荼</t>
  </si>
  <si>
    <t>途</t>
  </si>
  <si>
    <t>屠</t>
  </si>
  <si>
    <t>酴</t>
  </si>
  <si>
    <t>土</t>
  </si>
  <si>
    <t>吐</t>
  </si>
  <si>
    <t>钍</t>
  </si>
  <si>
    <t>兔</t>
  </si>
  <si>
    <t>堍</t>
  </si>
  <si>
    <t>菟</t>
  </si>
  <si>
    <t>湍</t>
  </si>
  <si>
    <t>团</t>
  </si>
  <si>
    <t>抟</t>
  </si>
  <si>
    <t>疃</t>
  </si>
  <si>
    <t>彖</t>
  </si>
  <si>
    <t>推</t>
  </si>
  <si>
    <t>颓</t>
  </si>
  <si>
    <t>腿</t>
  </si>
  <si>
    <t>退</t>
  </si>
  <si>
    <t>煺</t>
  </si>
  <si>
    <t>蜕</t>
  </si>
  <si>
    <t>褪</t>
  </si>
  <si>
    <t>吞</t>
  </si>
  <si>
    <t>暾</t>
  </si>
  <si>
    <t>屯</t>
  </si>
  <si>
    <t>饨</t>
  </si>
  <si>
    <t>豚</t>
  </si>
  <si>
    <t>臀</t>
  </si>
  <si>
    <t>氽</t>
  </si>
  <si>
    <t>乇</t>
  </si>
  <si>
    <t>托</t>
  </si>
  <si>
    <t>拖</t>
  </si>
  <si>
    <t>脱</t>
  </si>
  <si>
    <t>驮</t>
  </si>
  <si>
    <t>佗</t>
  </si>
  <si>
    <t>陀</t>
  </si>
  <si>
    <t>坨</t>
  </si>
  <si>
    <t>沱</t>
  </si>
  <si>
    <t>驼</t>
  </si>
  <si>
    <t>柁</t>
  </si>
  <si>
    <t>砣</t>
  </si>
  <si>
    <t>鸵</t>
  </si>
  <si>
    <t>跎</t>
  </si>
  <si>
    <t>酡</t>
  </si>
  <si>
    <t>橐</t>
  </si>
  <si>
    <t>鼍</t>
  </si>
  <si>
    <t>妥</t>
  </si>
  <si>
    <t>庹</t>
  </si>
  <si>
    <t>椭</t>
  </si>
  <si>
    <t>拓</t>
  </si>
  <si>
    <t>柝</t>
  </si>
  <si>
    <t>唾</t>
  </si>
  <si>
    <t>箨</t>
  </si>
  <si>
    <t>哇</t>
  </si>
  <si>
    <t>娃</t>
  </si>
  <si>
    <t>挖</t>
  </si>
  <si>
    <t>洼</t>
  </si>
  <si>
    <t>娲</t>
  </si>
  <si>
    <t>蛙</t>
  </si>
  <si>
    <t>瓦</t>
  </si>
  <si>
    <t>佤</t>
  </si>
  <si>
    <t>袜</t>
  </si>
  <si>
    <t>腽</t>
  </si>
  <si>
    <t>歪</t>
  </si>
  <si>
    <t>崴</t>
  </si>
  <si>
    <t>外</t>
  </si>
  <si>
    <t>弯</t>
  </si>
  <si>
    <t>剜</t>
  </si>
  <si>
    <t>湾</t>
  </si>
  <si>
    <t>蜿</t>
  </si>
  <si>
    <t>豌</t>
  </si>
  <si>
    <t>丸</t>
  </si>
  <si>
    <t>纨</t>
  </si>
  <si>
    <t>芄</t>
  </si>
  <si>
    <t>完</t>
  </si>
  <si>
    <t>玩</t>
  </si>
  <si>
    <t>顽</t>
  </si>
  <si>
    <t>烷</t>
  </si>
  <si>
    <t>宛</t>
  </si>
  <si>
    <t>挽</t>
  </si>
  <si>
    <t>晚</t>
  </si>
  <si>
    <t>莞</t>
  </si>
  <si>
    <t>婉</t>
  </si>
  <si>
    <t>惋</t>
  </si>
  <si>
    <t>绾</t>
  </si>
  <si>
    <t>脘</t>
  </si>
  <si>
    <t>菀</t>
  </si>
  <si>
    <t>琬</t>
  </si>
  <si>
    <t>皖</t>
  </si>
  <si>
    <t>畹</t>
  </si>
  <si>
    <t>碗</t>
  </si>
  <si>
    <t>万</t>
  </si>
  <si>
    <t>腕</t>
  </si>
  <si>
    <t>汪</t>
  </si>
  <si>
    <t>亡</t>
  </si>
  <si>
    <t>王</t>
  </si>
  <si>
    <t>网</t>
  </si>
  <si>
    <t>往</t>
  </si>
  <si>
    <t>枉</t>
  </si>
  <si>
    <t>罔</t>
  </si>
  <si>
    <t>惘</t>
  </si>
  <si>
    <t>辋</t>
  </si>
  <si>
    <t>魍</t>
  </si>
  <si>
    <t>妄</t>
  </si>
  <si>
    <t>忘</t>
  </si>
  <si>
    <t>旺</t>
  </si>
  <si>
    <t>望</t>
  </si>
  <si>
    <t>危</t>
  </si>
  <si>
    <t>威</t>
  </si>
  <si>
    <t>偎</t>
  </si>
  <si>
    <t>逶</t>
  </si>
  <si>
    <t>隈</t>
  </si>
  <si>
    <t>葳</t>
  </si>
  <si>
    <t>微</t>
  </si>
  <si>
    <t>煨</t>
  </si>
  <si>
    <t>薇</t>
  </si>
  <si>
    <t>巍</t>
  </si>
  <si>
    <t>为</t>
  </si>
  <si>
    <t>韦</t>
  </si>
  <si>
    <t>圩</t>
  </si>
  <si>
    <t>围</t>
  </si>
  <si>
    <t>帏</t>
  </si>
  <si>
    <t>沩</t>
  </si>
  <si>
    <t>违</t>
  </si>
  <si>
    <t>闱</t>
  </si>
  <si>
    <t>桅</t>
  </si>
  <si>
    <t>涠</t>
  </si>
  <si>
    <t>唯</t>
  </si>
  <si>
    <t>帷</t>
  </si>
  <si>
    <t>惟</t>
  </si>
  <si>
    <t>维</t>
  </si>
  <si>
    <t>嵬</t>
  </si>
  <si>
    <t>潍</t>
  </si>
  <si>
    <t>伟</t>
  </si>
  <si>
    <t>伪</t>
  </si>
  <si>
    <t>尾</t>
  </si>
  <si>
    <t>纬</t>
  </si>
  <si>
    <t>苇</t>
  </si>
  <si>
    <t>委</t>
  </si>
  <si>
    <t>炜</t>
  </si>
  <si>
    <t>玮</t>
  </si>
  <si>
    <t>洧</t>
  </si>
  <si>
    <t>娓</t>
  </si>
  <si>
    <t>诿</t>
  </si>
  <si>
    <t>萎</t>
  </si>
  <si>
    <t>隗</t>
  </si>
  <si>
    <t>猥</t>
  </si>
  <si>
    <t>痿</t>
  </si>
  <si>
    <t>艉</t>
  </si>
  <si>
    <t>韪</t>
  </si>
  <si>
    <t>鲔</t>
  </si>
  <si>
    <t>卫</t>
  </si>
  <si>
    <t>未</t>
  </si>
  <si>
    <t>位</t>
  </si>
  <si>
    <t>味</t>
  </si>
  <si>
    <t>畏</t>
  </si>
  <si>
    <t>胃</t>
  </si>
  <si>
    <t>軎</t>
  </si>
  <si>
    <t>尉</t>
  </si>
  <si>
    <t>谓</t>
  </si>
  <si>
    <t>喂</t>
  </si>
  <si>
    <t>渭</t>
  </si>
  <si>
    <t>猬</t>
  </si>
  <si>
    <t>蔚</t>
  </si>
  <si>
    <t>慰</t>
  </si>
  <si>
    <t>魏</t>
  </si>
  <si>
    <t>温</t>
  </si>
  <si>
    <t>瘟</t>
  </si>
  <si>
    <t>文</t>
  </si>
  <si>
    <t>纹</t>
  </si>
  <si>
    <t>闻</t>
  </si>
  <si>
    <t>蚊</t>
  </si>
  <si>
    <t>阌</t>
  </si>
  <si>
    <t>雯</t>
  </si>
  <si>
    <t>刎</t>
  </si>
  <si>
    <t>吻</t>
  </si>
  <si>
    <t>紊</t>
  </si>
  <si>
    <t>稳</t>
  </si>
  <si>
    <t>问</t>
  </si>
  <si>
    <t>汶</t>
  </si>
  <si>
    <t>璺</t>
  </si>
  <si>
    <t>翁</t>
  </si>
  <si>
    <t>嗡</t>
  </si>
  <si>
    <t>蓊</t>
  </si>
  <si>
    <t>瓮</t>
  </si>
  <si>
    <t>蕹</t>
  </si>
  <si>
    <t>挝</t>
  </si>
  <si>
    <t>倭</t>
  </si>
  <si>
    <t>涡</t>
  </si>
  <si>
    <t>莴</t>
  </si>
  <si>
    <t>喔</t>
  </si>
  <si>
    <t>窝</t>
  </si>
  <si>
    <t>蜗</t>
  </si>
  <si>
    <t>我</t>
  </si>
  <si>
    <t>沃</t>
  </si>
  <si>
    <t>肟</t>
  </si>
  <si>
    <t>卧</t>
  </si>
  <si>
    <t>幄</t>
  </si>
  <si>
    <t>握</t>
  </si>
  <si>
    <t>渥</t>
  </si>
  <si>
    <t>硪</t>
  </si>
  <si>
    <t>斡</t>
  </si>
  <si>
    <t>龌</t>
  </si>
  <si>
    <t>乌</t>
  </si>
  <si>
    <t>圬</t>
  </si>
  <si>
    <t>污</t>
  </si>
  <si>
    <t>邬</t>
  </si>
  <si>
    <t>呜</t>
  </si>
  <si>
    <t>巫</t>
  </si>
  <si>
    <t>屋</t>
  </si>
  <si>
    <t>诬</t>
  </si>
  <si>
    <t>钨</t>
  </si>
  <si>
    <t>无</t>
  </si>
  <si>
    <t>毋</t>
  </si>
  <si>
    <t>吴</t>
  </si>
  <si>
    <t>吾</t>
  </si>
  <si>
    <t>芜</t>
  </si>
  <si>
    <t>唔</t>
  </si>
  <si>
    <t>梧</t>
  </si>
  <si>
    <t>浯</t>
  </si>
  <si>
    <t>蜈</t>
  </si>
  <si>
    <t>鼯</t>
  </si>
  <si>
    <t>五</t>
  </si>
  <si>
    <t>午</t>
  </si>
  <si>
    <t>仵</t>
  </si>
  <si>
    <t>伍</t>
  </si>
  <si>
    <t>坞</t>
  </si>
  <si>
    <t>妩</t>
  </si>
  <si>
    <t>庑</t>
  </si>
  <si>
    <t>忤</t>
  </si>
  <si>
    <t>怃</t>
  </si>
  <si>
    <t>迕</t>
  </si>
  <si>
    <t>武</t>
  </si>
  <si>
    <t>侮</t>
  </si>
  <si>
    <t>捂</t>
  </si>
  <si>
    <t>牾</t>
  </si>
  <si>
    <t>鹉</t>
  </si>
  <si>
    <t>舞</t>
  </si>
  <si>
    <t>兀</t>
  </si>
  <si>
    <t>勿</t>
  </si>
  <si>
    <t>务</t>
  </si>
  <si>
    <t>戊</t>
  </si>
  <si>
    <t>阢</t>
  </si>
  <si>
    <t>杌</t>
  </si>
  <si>
    <t>芴</t>
  </si>
  <si>
    <t>物</t>
  </si>
  <si>
    <t>误</t>
  </si>
  <si>
    <t>悟</t>
  </si>
  <si>
    <t>晤</t>
  </si>
  <si>
    <t>焐</t>
  </si>
  <si>
    <t>婺</t>
  </si>
  <si>
    <t>痦</t>
  </si>
  <si>
    <t>骛</t>
  </si>
  <si>
    <t>雾</t>
  </si>
  <si>
    <t>寤</t>
  </si>
  <si>
    <t>鹜</t>
  </si>
  <si>
    <t>鋈</t>
  </si>
  <si>
    <t>夕</t>
  </si>
  <si>
    <t>兮</t>
  </si>
  <si>
    <t>汐</t>
  </si>
  <si>
    <t>西</t>
  </si>
  <si>
    <t>吸</t>
  </si>
  <si>
    <t>希</t>
  </si>
  <si>
    <t>昔</t>
  </si>
  <si>
    <t>析</t>
  </si>
  <si>
    <t>矽</t>
  </si>
  <si>
    <t>穸</t>
  </si>
  <si>
    <t>诶</t>
  </si>
  <si>
    <t>郗</t>
  </si>
  <si>
    <t>唏</t>
  </si>
  <si>
    <t>奚</t>
  </si>
  <si>
    <t>息</t>
  </si>
  <si>
    <t>浠</t>
  </si>
  <si>
    <t>牺</t>
  </si>
  <si>
    <t>悉</t>
  </si>
  <si>
    <t>惜</t>
  </si>
  <si>
    <t>欷</t>
  </si>
  <si>
    <t>淅</t>
  </si>
  <si>
    <t>烯</t>
  </si>
  <si>
    <t>硒</t>
  </si>
  <si>
    <t>菥</t>
  </si>
  <si>
    <t>晰</t>
  </si>
  <si>
    <t>犀</t>
  </si>
  <si>
    <t>稀</t>
  </si>
  <si>
    <t>粞</t>
  </si>
  <si>
    <t>翕</t>
  </si>
  <si>
    <t>舾</t>
  </si>
  <si>
    <t>溪</t>
  </si>
  <si>
    <t>皙</t>
  </si>
  <si>
    <t>锡</t>
  </si>
  <si>
    <t>僖</t>
  </si>
  <si>
    <t>熄</t>
  </si>
  <si>
    <t>熙</t>
  </si>
  <si>
    <t>蜥</t>
  </si>
  <si>
    <t>嘻</t>
  </si>
  <si>
    <t>嬉</t>
  </si>
  <si>
    <t>膝</t>
  </si>
  <si>
    <t>樨</t>
  </si>
  <si>
    <t>歙</t>
  </si>
  <si>
    <t>熹</t>
  </si>
  <si>
    <t>羲</t>
  </si>
  <si>
    <t>螅</t>
  </si>
  <si>
    <t>蟋</t>
  </si>
  <si>
    <t>醯</t>
  </si>
  <si>
    <t>曦</t>
  </si>
  <si>
    <t>鼷</t>
  </si>
  <si>
    <t>习</t>
  </si>
  <si>
    <t>席</t>
  </si>
  <si>
    <t>袭</t>
  </si>
  <si>
    <t>觋</t>
  </si>
  <si>
    <t>媳</t>
  </si>
  <si>
    <t>隰</t>
  </si>
  <si>
    <t>檄</t>
  </si>
  <si>
    <t>洗</t>
  </si>
  <si>
    <t>玺</t>
  </si>
  <si>
    <t>徙</t>
  </si>
  <si>
    <t>铣</t>
  </si>
  <si>
    <t>喜</t>
  </si>
  <si>
    <t>葸</t>
  </si>
  <si>
    <t>屣</t>
  </si>
  <si>
    <t>蓰</t>
  </si>
  <si>
    <t>禧</t>
  </si>
  <si>
    <t>戏</t>
  </si>
  <si>
    <t>系</t>
  </si>
  <si>
    <t>饩</t>
  </si>
  <si>
    <t>细</t>
  </si>
  <si>
    <t>郄</t>
  </si>
  <si>
    <t>阋</t>
  </si>
  <si>
    <t>舄</t>
  </si>
  <si>
    <t>隙</t>
  </si>
  <si>
    <t>禊</t>
  </si>
  <si>
    <t>呷</t>
  </si>
  <si>
    <t>虾</t>
  </si>
  <si>
    <t>瞎</t>
  </si>
  <si>
    <t>匣</t>
  </si>
  <si>
    <t>侠</t>
  </si>
  <si>
    <t>狎</t>
  </si>
  <si>
    <t>峡</t>
  </si>
  <si>
    <t>柙</t>
  </si>
  <si>
    <t>狭</t>
  </si>
  <si>
    <t>硖</t>
  </si>
  <si>
    <t>遐</t>
  </si>
  <si>
    <t>暇</t>
  </si>
  <si>
    <t>瑕</t>
  </si>
  <si>
    <t>辖</t>
  </si>
  <si>
    <t>霞</t>
  </si>
  <si>
    <t>黠</t>
  </si>
  <si>
    <t>下</t>
  </si>
  <si>
    <t>吓</t>
  </si>
  <si>
    <t>夏</t>
  </si>
  <si>
    <t>厦</t>
  </si>
  <si>
    <t>罅</t>
  </si>
  <si>
    <t>仙</t>
  </si>
  <si>
    <t>先</t>
  </si>
  <si>
    <t>纤</t>
  </si>
  <si>
    <t>氙</t>
  </si>
  <si>
    <t>祆</t>
  </si>
  <si>
    <t>籼</t>
  </si>
  <si>
    <t>莶</t>
  </si>
  <si>
    <t>掀</t>
  </si>
  <si>
    <t>跹</t>
  </si>
  <si>
    <t>酰</t>
  </si>
  <si>
    <t>锨</t>
  </si>
  <si>
    <t>鲜</t>
  </si>
  <si>
    <t>暹</t>
  </si>
  <si>
    <t>闲</t>
  </si>
  <si>
    <t>弦</t>
  </si>
  <si>
    <t>贤</t>
  </si>
  <si>
    <t>咸</t>
  </si>
  <si>
    <t>涎</t>
  </si>
  <si>
    <t>娴</t>
  </si>
  <si>
    <t>舷</t>
  </si>
  <si>
    <t>衔</t>
  </si>
  <si>
    <t>痫</t>
  </si>
  <si>
    <t>鹇</t>
  </si>
  <si>
    <t>嫌</t>
  </si>
  <si>
    <t>冼</t>
  </si>
  <si>
    <t>显</t>
  </si>
  <si>
    <t>险</t>
  </si>
  <si>
    <t>猃</t>
  </si>
  <si>
    <t>蚬</t>
  </si>
  <si>
    <t>筅</t>
  </si>
  <si>
    <t>跣</t>
  </si>
  <si>
    <t>藓</t>
  </si>
  <si>
    <t>燹</t>
  </si>
  <si>
    <t>县</t>
  </si>
  <si>
    <t>岘</t>
  </si>
  <si>
    <t>苋</t>
  </si>
  <si>
    <t>现</t>
  </si>
  <si>
    <t>线</t>
  </si>
  <si>
    <t>限</t>
  </si>
  <si>
    <t>宪</t>
  </si>
  <si>
    <t>陷</t>
  </si>
  <si>
    <t>馅</t>
  </si>
  <si>
    <t>羡</t>
  </si>
  <si>
    <t>献</t>
  </si>
  <si>
    <t>腺</t>
  </si>
  <si>
    <t>霰</t>
  </si>
  <si>
    <t>乡</t>
  </si>
  <si>
    <t>芗</t>
  </si>
  <si>
    <t>相</t>
  </si>
  <si>
    <t>香</t>
  </si>
  <si>
    <t>厢</t>
  </si>
  <si>
    <t>湘</t>
  </si>
  <si>
    <t>缃</t>
  </si>
  <si>
    <t>葙</t>
  </si>
  <si>
    <t>箱</t>
  </si>
  <si>
    <t>襄</t>
  </si>
  <si>
    <t>骧</t>
  </si>
  <si>
    <t>镶</t>
  </si>
  <si>
    <t>详</t>
  </si>
  <si>
    <t>庠</t>
  </si>
  <si>
    <t>祥</t>
  </si>
  <si>
    <t>翔</t>
  </si>
  <si>
    <t>享</t>
  </si>
  <si>
    <t>响</t>
  </si>
  <si>
    <t>饷</t>
  </si>
  <si>
    <t>飨</t>
  </si>
  <si>
    <t>想</t>
  </si>
  <si>
    <t>鲞</t>
  </si>
  <si>
    <t>向</t>
  </si>
  <si>
    <t>巷</t>
  </si>
  <si>
    <t>项</t>
  </si>
  <si>
    <t>象</t>
  </si>
  <si>
    <t>像</t>
  </si>
  <si>
    <t>橡</t>
  </si>
  <si>
    <t>蟓</t>
  </si>
  <si>
    <t>枭</t>
  </si>
  <si>
    <t>削</t>
  </si>
  <si>
    <t>哓</t>
  </si>
  <si>
    <t>枵</t>
  </si>
  <si>
    <t>骁</t>
  </si>
  <si>
    <t>宵</t>
  </si>
  <si>
    <t>消</t>
  </si>
  <si>
    <t>绡</t>
  </si>
  <si>
    <t>逍</t>
  </si>
  <si>
    <t>萧</t>
  </si>
  <si>
    <t>硝</t>
  </si>
  <si>
    <t>销</t>
  </si>
  <si>
    <t>潇</t>
  </si>
  <si>
    <t>箫</t>
  </si>
  <si>
    <t>霄</t>
  </si>
  <si>
    <t>魈</t>
  </si>
  <si>
    <t>嚣</t>
  </si>
  <si>
    <t>崤</t>
  </si>
  <si>
    <t>淆</t>
  </si>
  <si>
    <t>小</t>
  </si>
  <si>
    <t>晓</t>
  </si>
  <si>
    <t>筱</t>
  </si>
  <si>
    <t>孝</t>
  </si>
  <si>
    <t>肖</t>
  </si>
  <si>
    <t>哮</t>
  </si>
  <si>
    <t>效</t>
  </si>
  <si>
    <t>校</t>
  </si>
  <si>
    <t>笑</t>
  </si>
  <si>
    <t>啸</t>
  </si>
  <si>
    <t>些</t>
  </si>
  <si>
    <t>楔</t>
  </si>
  <si>
    <t>歇</t>
  </si>
  <si>
    <t>蝎</t>
  </si>
  <si>
    <t>协</t>
  </si>
  <si>
    <t>邪</t>
  </si>
  <si>
    <t>胁</t>
  </si>
  <si>
    <t>挟</t>
  </si>
  <si>
    <t>偕</t>
  </si>
  <si>
    <t>斜</t>
  </si>
  <si>
    <t>谐</t>
  </si>
  <si>
    <t>携</t>
  </si>
  <si>
    <t>勰</t>
  </si>
  <si>
    <t>撷</t>
  </si>
  <si>
    <t>缬</t>
  </si>
  <si>
    <t>鞋</t>
  </si>
  <si>
    <t>写</t>
  </si>
  <si>
    <t>泄</t>
  </si>
  <si>
    <t>泻</t>
  </si>
  <si>
    <t>绁</t>
  </si>
  <si>
    <t>卸</t>
  </si>
  <si>
    <t>屑</t>
  </si>
  <si>
    <t>械</t>
  </si>
  <si>
    <t>亵</t>
  </si>
  <si>
    <t>渫</t>
  </si>
  <si>
    <t>谢</t>
  </si>
  <si>
    <t>榍</t>
  </si>
  <si>
    <t>榭</t>
  </si>
  <si>
    <t>廨</t>
  </si>
  <si>
    <t>懈</t>
  </si>
  <si>
    <t>獬</t>
  </si>
  <si>
    <t>薤</t>
  </si>
  <si>
    <t>邂</t>
  </si>
  <si>
    <t>燮</t>
  </si>
  <si>
    <t>瀣</t>
  </si>
  <si>
    <t>蟹</t>
  </si>
  <si>
    <t>躞</t>
  </si>
  <si>
    <t>忄</t>
  </si>
  <si>
    <t>心</t>
  </si>
  <si>
    <t>忻</t>
  </si>
  <si>
    <t>芯</t>
  </si>
  <si>
    <t>辛</t>
  </si>
  <si>
    <t>昕</t>
  </si>
  <si>
    <t>欣</t>
  </si>
  <si>
    <t>莘</t>
  </si>
  <si>
    <t>锌</t>
  </si>
  <si>
    <t>新</t>
  </si>
  <si>
    <t>歆</t>
  </si>
  <si>
    <t>薪</t>
  </si>
  <si>
    <t>馨</t>
  </si>
  <si>
    <t>鑫</t>
  </si>
  <si>
    <t>囟</t>
  </si>
  <si>
    <t>信</t>
  </si>
  <si>
    <t>衅</t>
  </si>
  <si>
    <t>兴</t>
  </si>
  <si>
    <t>星</t>
  </si>
  <si>
    <t>惺</t>
  </si>
  <si>
    <t>猩</t>
  </si>
  <si>
    <t>腥</t>
  </si>
  <si>
    <t>刑</t>
  </si>
  <si>
    <t>行</t>
  </si>
  <si>
    <t>邢</t>
  </si>
  <si>
    <t>形</t>
  </si>
  <si>
    <t>陉</t>
  </si>
  <si>
    <t>型</t>
  </si>
  <si>
    <t>硎</t>
  </si>
  <si>
    <t>醒</t>
  </si>
  <si>
    <t>擤</t>
  </si>
  <si>
    <t>杏</t>
  </si>
  <si>
    <t>姓</t>
  </si>
  <si>
    <t>幸</t>
  </si>
  <si>
    <t>性</t>
  </si>
  <si>
    <t>荇</t>
  </si>
  <si>
    <t>悻</t>
  </si>
  <si>
    <t>凶</t>
  </si>
  <si>
    <t>兄</t>
  </si>
  <si>
    <t>匈</t>
  </si>
  <si>
    <t>芎</t>
  </si>
  <si>
    <t>汹</t>
  </si>
  <si>
    <t>胸</t>
  </si>
  <si>
    <t>雄</t>
  </si>
  <si>
    <t>熊</t>
  </si>
  <si>
    <t>休</t>
  </si>
  <si>
    <t>修</t>
  </si>
  <si>
    <t>咻</t>
  </si>
  <si>
    <t>庥</t>
  </si>
  <si>
    <t>羞</t>
  </si>
  <si>
    <t>鸺</t>
  </si>
  <si>
    <t>貅</t>
  </si>
  <si>
    <t>馐</t>
  </si>
  <si>
    <t>髹</t>
  </si>
  <si>
    <t>朽</t>
  </si>
  <si>
    <t>秀</t>
  </si>
  <si>
    <t>岫</t>
  </si>
  <si>
    <t>绣</t>
  </si>
  <si>
    <t>袖</t>
  </si>
  <si>
    <t>锈</t>
  </si>
  <si>
    <t>溴</t>
  </si>
  <si>
    <t>戌</t>
  </si>
  <si>
    <t>盱</t>
  </si>
  <si>
    <t>砉</t>
  </si>
  <si>
    <t>胥</t>
  </si>
  <si>
    <t>须</t>
  </si>
  <si>
    <t>顼</t>
  </si>
  <si>
    <t>虚</t>
  </si>
  <si>
    <t>嘘</t>
  </si>
  <si>
    <t>需</t>
  </si>
  <si>
    <t>墟</t>
  </si>
  <si>
    <t>徐</t>
  </si>
  <si>
    <t>许</t>
  </si>
  <si>
    <t>诩</t>
  </si>
  <si>
    <t>栩</t>
  </si>
  <si>
    <t>糈</t>
  </si>
  <si>
    <t>醑</t>
  </si>
  <si>
    <t>旭</t>
  </si>
  <si>
    <t>序</t>
  </si>
  <si>
    <t>叙</t>
  </si>
  <si>
    <t>恤</t>
  </si>
  <si>
    <t>洫</t>
  </si>
  <si>
    <t>畜</t>
  </si>
  <si>
    <t>勖</t>
  </si>
  <si>
    <t>绪</t>
  </si>
  <si>
    <t>续</t>
  </si>
  <si>
    <t>酗</t>
  </si>
  <si>
    <t>婿</t>
  </si>
  <si>
    <t>溆</t>
  </si>
  <si>
    <t>絮</t>
  </si>
  <si>
    <t>嗅</t>
  </si>
  <si>
    <t>煦</t>
  </si>
  <si>
    <t>蓄</t>
  </si>
  <si>
    <t>蓿</t>
  </si>
  <si>
    <t>轩</t>
  </si>
  <si>
    <t>宣</t>
  </si>
  <si>
    <t>谖</t>
  </si>
  <si>
    <t>喧</t>
  </si>
  <si>
    <t>揎</t>
  </si>
  <si>
    <t>萱</t>
  </si>
  <si>
    <t>暄</t>
  </si>
  <si>
    <t>煊</t>
  </si>
  <si>
    <t>儇</t>
  </si>
  <si>
    <t>玄</t>
  </si>
  <si>
    <t>痃</t>
  </si>
  <si>
    <t>悬</t>
  </si>
  <si>
    <t>旋</t>
  </si>
  <si>
    <t>漩</t>
  </si>
  <si>
    <t>璇</t>
  </si>
  <si>
    <t>选</t>
  </si>
  <si>
    <t>癣</t>
  </si>
  <si>
    <t>泫</t>
  </si>
  <si>
    <t>炫</t>
  </si>
  <si>
    <t>绚</t>
  </si>
  <si>
    <t>眩</t>
  </si>
  <si>
    <t>铉</t>
  </si>
  <si>
    <t>渲</t>
  </si>
  <si>
    <t>楦</t>
  </si>
  <si>
    <t>碹</t>
  </si>
  <si>
    <t>镟</t>
  </si>
  <si>
    <t>靴</t>
  </si>
  <si>
    <t>薛</t>
  </si>
  <si>
    <t>穴</t>
  </si>
  <si>
    <t>学</t>
  </si>
  <si>
    <t>泶</t>
  </si>
  <si>
    <t>踅</t>
  </si>
  <si>
    <t>雪</t>
  </si>
  <si>
    <t>鳕</t>
  </si>
  <si>
    <t>血</t>
  </si>
  <si>
    <t>谑</t>
  </si>
  <si>
    <t>勋</t>
  </si>
  <si>
    <t>埙</t>
  </si>
  <si>
    <t>熏</t>
  </si>
  <si>
    <t>窨</t>
  </si>
  <si>
    <t>獯</t>
  </si>
  <si>
    <t>薰</t>
  </si>
  <si>
    <t>曛</t>
  </si>
  <si>
    <t>醺</t>
  </si>
  <si>
    <t>寻</t>
  </si>
  <si>
    <t>巡</t>
  </si>
  <si>
    <t>旬</t>
  </si>
  <si>
    <t>驯</t>
  </si>
  <si>
    <t>询</t>
  </si>
  <si>
    <t>峋</t>
  </si>
  <si>
    <t>恂</t>
  </si>
  <si>
    <t>洵</t>
  </si>
  <si>
    <t>浔</t>
  </si>
  <si>
    <t>荀</t>
  </si>
  <si>
    <t>循</t>
  </si>
  <si>
    <t>鲟</t>
  </si>
  <si>
    <t>训</t>
  </si>
  <si>
    <t>讯</t>
  </si>
  <si>
    <t>汛</t>
  </si>
  <si>
    <t>迅</t>
  </si>
  <si>
    <t>徇</t>
  </si>
  <si>
    <t>逊</t>
  </si>
  <si>
    <t>殉</t>
  </si>
  <si>
    <t>巽</t>
  </si>
  <si>
    <t>蕈</t>
  </si>
  <si>
    <t>丫</t>
  </si>
  <si>
    <t>压</t>
  </si>
  <si>
    <t>呀</t>
  </si>
  <si>
    <t>押</t>
  </si>
  <si>
    <t>鸦</t>
  </si>
  <si>
    <t>桠</t>
  </si>
  <si>
    <t>鸭</t>
  </si>
  <si>
    <t>牙</t>
  </si>
  <si>
    <t>伢</t>
  </si>
  <si>
    <t>岈</t>
  </si>
  <si>
    <t>芽</t>
  </si>
  <si>
    <t>琊</t>
  </si>
  <si>
    <t>蚜</t>
  </si>
  <si>
    <t>崖</t>
  </si>
  <si>
    <t>涯</t>
  </si>
  <si>
    <t>睚</t>
  </si>
  <si>
    <t>衙</t>
  </si>
  <si>
    <t>疋</t>
  </si>
  <si>
    <t>哑</t>
  </si>
  <si>
    <t>痖</t>
  </si>
  <si>
    <t>雅</t>
  </si>
  <si>
    <t>亚</t>
  </si>
  <si>
    <t>讶</t>
  </si>
  <si>
    <t>迓</t>
  </si>
  <si>
    <t>垭</t>
  </si>
  <si>
    <t>娅</t>
  </si>
  <si>
    <t>砑</t>
  </si>
  <si>
    <t>氩</t>
  </si>
  <si>
    <t>揠</t>
  </si>
  <si>
    <t>咽</t>
  </si>
  <si>
    <t>恹</t>
  </si>
  <si>
    <t>烟</t>
  </si>
  <si>
    <t>胭</t>
  </si>
  <si>
    <t>崦</t>
  </si>
  <si>
    <t>淹</t>
  </si>
  <si>
    <t>焉</t>
  </si>
  <si>
    <t>菸</t>
  </si>
  <si>
    <t>阉</t>
  </si>
  <si>
    <t>湮</t>
  </si>
  <si>
    <t>腌</t>
  </si>
  <si>
    <t>鄢</t>
  </si>
  <si>
    <t>嫣</t>
  </si>
  <si>
    <t>蔫</t>
  </si>
  <si>
    <t>讠</t>
  </si>
  <si>
    <t>延</t>
  </si>
  <si>
    <t>闫</t>
  </si>
  <si>
    <t>严</t>
  </si>
  <si>
    <t>妍</t>
  </si>
  <si>
    <t>芫</t>
  </si>
  <si>
    <t>言</t>
  </si>
  <si>
    <t>岩</t>
  </si>
  <si>
    <t>沿</t>
  </si>
  <si>
    <t>炎</t>
  </si>
  <si>
    <t>研</t>
  </si>
  <si>
    <t>盐</t>
  </si>
  <si>
    <t>阎</t>
  </si>
  <si>
    <t>筵</t>
  </si>
  <si>
    <t>蜒</t>
  </si>
  <si>
    <t>颜</t>
  </si>
  <si>
    <t>檐</t>
  </si>
  <si>
    <t>兖</t>
  </si>
  <si>
    <t>奄</t>
  </si>
  <si>
    <t>俨</t>
  </si>
  <si>
    <t>衍</t>
  </si>
  <si>
    <t>偃</t>
  </si>
  <si>
    <t>厣</t>
  </si>
  <si>
    <t>掩</t>
  </si>
  <si>
    <t>眼</t>
  </si>
  <si>
    <t>郾</t>
  </si>
  <si>
    <t>琰</t>
  </si>
  <si>
    <t>罨</t>
  </si>
  <si>
    <t>演</t>
  </si>
  <si>
    <t>魇</t>
  </si>
  <si>
    <t>鼹</t>
  </si>
  <si>
    <t>厌</t>
  </si>
  <si>
    <t>彦</t>
  </si>
  <si>
    <t>砚</t>
  </si>
  <si>
    <t>唁</t>
  </si>
  <si>
    <t>宴</t>
  </si>
  <si>
    <t>晏</t>
  </si>
  <si>
    <t>艳</t>
  </si>
  <si>
    <t>验</t>
  </si>
  <si>
    <t>谚</t>
  </si>
  <si>
    <t>堰</t>
  </si>
  <si>
    <t>焰</t>
  </si>
  <si>
    <t>焱</t>
  </si>
  <si>
    <t>雁</t>
  </si>
  <si>
    <t>滟</t>
  </si>
  <si>
    <t>酽</t>
  </si>
  <si>
    <t>谳</t>
  </si>
  <si>
    <t>餍</t>
  </si>
  <si>
    <t>燕</t>
  </si>
  <si>
    <t>赝</t>
  </si>
  <si>
    <t>央</t>
  </si>
  <si>
    <t>泱</t>
  </si>
  <si>
    <t>殃</t>
  </si>
  <si>
    <t>秧</t>
  </si>
  <si>
    <t>鸯</t>
  </si>
  <si>
    <t>鞅</t>
  </si>
  <si>
    <t>扬</t>
  </si>
  <si>
    <t>羊</t>
  </si>
  <si>
    <t>阳</t>
  </si>
  <si>
    <t>杨</t>
  </si>
  <si>
    <t>炀</t>
  </si>
  <si>
    <t>佯</t>
  </si>
  <si>
    <t>疡</t>
  </si>
  <si>
    <t>徉</t>
  </si>
  <si>
    <t>洋</t>
  </si>
  <si>
    <t>烊</t>
  </si>
  <si>
    <t>蛘</t>
  </si>
  <si>
    <t>仰</t>
  </si>
  <si>
    <t>养</t>
  </si>
  <si>
    <t>氧</t>
  </si>
  <si>
    <t>痒</t>
  </si>
  <si>
    <t>怏</t>
  </si>
  <si>
    <t>恙</t>
  </si>
  <si>
    <t>样</t>
  </si>
  <si>
    <t>漾</t>
  </si>
  <si>
    <t>幺</t>
  </si>
  <si>
    <t>夭</t>
  </si>
  <si>
    <t>吆</t>
  </si>
  <si>
    <t>妖</t>
  </si>
  <si>
    <t>腰</t>
  </si>
  <si>
    <t>邀</t>
  </si>
  <si>
    <t>爻</t>
  </si>
  <si>
    <t>尧</t>
  </si>
  <si>
    <t>肴</t>
  </si>
  <si>
    <t>姚</t>
  </si>
  <si>
    <t>轺</t>
  </si>
  <si>
    <t>珧</t>
  </si>
  <si>
    <t>窑</t>
  </si>
  <si>
    <t>谣</t>
  </si>
  <si>
    <t>徭</t>
  </si>
  <si>
    <t>摇</t>
  </si>
  <si>
    <t>遥</t>
  </si>
  <si>
    <t>瑶</t>
  </si>
  <si>
    <t>繇</t>
  </si>
  <si>
    <t>鳐</t>
  </si>
  <si>
    <t>杳</t>
  </si>
  <si>
    <t>咬</t>
  </si>
  <si>
    <t>窈</t>
  </si>
  <si>
    <t>舀</t>
  </si>
  <si>
    <t>崾</t>
  </si>
  <si>
    <t>药</t>
  </si>
  <si>
    <t>要</t>
  </si>
  <si>
    <t>鹞</t>
  </si>
  <si>
    <t>曜</t>
  </si>
  <si>
    <t>耀</t>
  </si>
  <si>
    <t>椰</t>
  </si>
  <si>
    <t>噎</t>
  </si>
  <si>
    <t>爷</t>
  </si>
  <si>
    <t>耶</t>
  </si>
  <si>
    <t>揶</t>
  </si>
  <si>
    <t>铘</t>
  </si>
  <si>
    <t>也</t>
  </si>
  <si>
    <t>冶</t>
  </si>
  <si>
    <t>野</t>
  </si>
  <si>
    <t>业</t>
  </si>
  <si>
    <t>叶</t>
  </si>
  <si>
    <t>曳</t>
  </si>
  <si>
    <t>页</t>
  </si>
  <si>
    <t>邺</t>
  </si>
  <si>
    <t>夜</t>
  </si>
  <si>
    <t>晔</t>
  </si>
  <si>
    <t>烨</t>
  </si>
  <si>
    <t>掖</t>
  </si>
  <si>
    <t>液</t>
  </si>
  <si>
    <t>谒</t>
  </si>
  <si>
    <t>腋</t>
  </si>
  <si>
    <t>靥</t>
  </si>
  <si>
    <t>一</t>
  </si>
  <si>
    <t>衤</t>
  </si>
  <si>
    <t>伊</t>
  </si>
  <si>
    <t>衣</t>
  </si>
  <si>
    <t>医</t>
  </si>
  <si>
    <t>依</t>
  </si>
  <si>
    <t>咿</t>
  </si>
  <si>
    <t>猗</t>
  </si>
  <si>
    <t>铱</t>
  </si>
  <si>
    <t>壹</t>
  </si>
  <si>
    <t>揖</t>
  </si>
  <si>
    <t>欹</t>
  </si>
  <si>
    <t>漪</t>
  </si>
  <si>
    <t>噫</t>
  </si>
  <si>
    <t>黟</t>
  </si>
  <si>
    <t>仪</t>
  </si>
  <si>
    <t>圯</t>
  </si>
  <si>
    <t>夷</t>
  </si>
  <si>
    <t>沂</t>
  </si>
  <si>
    <t>诒</t>
  </si>
  <si>
    <t>宜</t>
  </si>
  <si>
    <t>怡</t>
  </si>
  <si>
    <t>迤</t>
  </si>
  <si>
    <t>饴</t>
  </si>
  <si>
    <t>咦</t>
  </si>
  <si>
    <t>姨</t>
  </si>
  <si>
    <t>荑</t>
  </si>
  <si>
    <t>贻</t>
  </si>
  <si>
    <t>眙</t>
  </si>
  <si>
    <t>胰</t>
  </si>
  <si>
    <t>酏</t>
  </si>
  <si>
    <t>痍</t>
  </si>
  <si>
    <t>移</t>
  </si>
  <si>
    <t>遗</t>
  </si>
  <si>
    <t>颐</t>
  </si>
  <si>
    <t>疑</t>
  </si>
  <si>
    <t>嶷</t>
  </si>
  <si>
    <t>彝</t>
  </si>
  <si>
    <t>乙</t>
  </si>
  <si>
    <t>已</t>
  </si>
  <si>
    <t>以</t>
  </si>
  <si>
    <t>钇</t>
  </si>
  <si>
    <t>矣</t>
  </si>
  <si>
    <t>苡</t>
  </si>
  <si>
    <t>舣</t>
  </si>
  <si>
    <t>蚁</t>
  </si>
  <si>
    <t>倚</t>
  </si>
  <si>
    <t>椅</t>
  </si>
  <si>
    <t>旖</t>
  </si>
  <si>
    <t>义</t>
  </si>
  <si>
    <t>亿</t>
  </si>
  <si>
    <t>弋</t>
  </si>
  <si>
    <t>刈</t>
  </si>
  <si>
    <t>忆</t>
  </si>
  <si>
    <t>艺</t>
  </si>
  <si>
    <t>仡</t>
  </si>
  <si>
    <t>议</t>
  </si>
  <si>
    <t>亦</t>
  </si>
  <si>
    <t>屹</t>
  </si>
  <si>
    <t>异</t>
  </si>
  <si>
    <t>佚</t>
  </si>
  <si>
    <t>呓</t>
  </si>
  <si>
    <t>役</t>
  </si>
  <si>
    <t>抑</t>
  </si>
  <si>
    <t>译</t>
  </si>
  <si>
    <t>邑</t>
  </si>
  <si>
    <t>佾</t>
  </si>
  <si>
    <t>峄</t>
  </si>
  <si>
    <t>怿</t>
  </si>
  <si>
    <t>易</t>
  </si>
  <si>
    <t>绎</t>
  </si>
  <si>
    <t>诣</t>
  </si>
  <si>
    <t>驿</t>
  </si>
  <si>
    <t>奕</t>
  </si>
  <si>
    <t>弈</t>
  </si>
  <si>
    <t>疫</t>
  </si>
  <si>
    <t>羿</t>
  </si>
  <si>
    <t>轶</t>
  </si>
  <si>
    <t>悒</t>
  </si>
  <si>
    <t>挹</t>
  </si>
  <si>
    <t>益</t>
  </si>
  <si>
    <t>谊</t>
  </si>
  <si>
    <t>埸</t>
  </si>
  <si>
    <t>翊</t>
  </si>
  <si>
    <t>翌</t>
  </si>
  <si>
    <t>逸</t>
  </si>
  <si>
    <t>意</t>
  </si>
  <si>
    <t>溢</t>
  </si>
  <si>
    <t>缢</t>
  </si>
  <si>
    <t>肄</t>
  </si>
  <si>
    <t>裔</t>
  </si>
  <si>
    <t>瘗</t>
  </si>
  <si>
    <t>蜴</t>
  </si>
  <si>
    <t>毅</t>
  </si>
  <si>
    <t>熠</t>
  </si>
  <si>
    <t>镒</t>
  </si>
  <si>
    <t>劓</t>
  </si>
  <si>
    <t>殪</t>
  </si>
  <si>
    <t>薏</t>
  </si>
  <si>
    <t>翳</t>
  </si>
  <si>
    <t>翼</t>
  </si>
  <si>
    <t>臆</t>
  </si>
  <si>
    <t>癔</t>
  </si>
  <si>
    <t>镱</t>
  </si>
  <si>
    <t>懿</t>
  </si>
  <si>
    <t>因</t>
  </si>
  <si>
    <t>阴</t>
  </si>
  <si>
    <t>姻</t>
  </si>
  <si>
    <t>洇</t>
  </si>
  <si>
    <t>茵</t>
  </si>
  <si>
    <t>荫</t>
  </si>
  <si>
    <t>音</t>
  </si>
  <si>
    <t>殷</t>
  </si>
  <si>
    <t>氤</t>
  </si>
  <si>
    <t>铟</t>
  </si>
  <si>
    <t>喑</t>
  </si>
  <si>
    <t>堙</t>
  </si>
  <si>
    <t>吟</t>
  </si>
  <si>
    <t>垠</t>
  </si>
  <si>
    <t>狺</t>
  </si>
  <si>
    <t>寅</t>
  </si>
  <si>
    <t>淫</t>
  </si>
  <si>
    <t>银</t>
  </si>
  <si>
    <t>鄞</t>
  </si>
  <si>
    <t>夤</t>
  </si>
  <si>
    <t>龈</t>
  </si>
  <si>
    <t>霪</t>
  </si>
  <si>
    <t>廴</t>
  </si>
  <si>
    <t>尹</t>
  </si>
  <si>
    <t>引</t>
  </si>
  <si>
    <t>吲</t>
  </si>
  <si>
    <t>饮</t>
  </si>
  <si>
    <t>蚓</t>
  </si>
  <si>
    <t>隐</t>
  </si>
  <si>
    <t>瘾</t>
  </si>
  <si>
    <t>印</t>
  </si>
  <si>
    <t>茚</t>
  </si>
  <si>
    <t>胤</t>
  </si>
  <si>
    <t>应</t>
  </si>
  <si>
    <t>英</t>
  </si>
  <si>
    <t>莺</t>
  </si>
  <si>
    <t>婴</t>
  </si>
  <si>
    <t>瑛</t>
  </si>
  <si>
    <t>嘤</t>
  </si>
  <si>
    <t>撄</t>
  </si>
  <si>
    <t>缨</t>
  </si>
  <si>
    <t>罂</t>
  </si>
  <si>
    <t>樱</t>
  </si>
  <si>
    <t>璎</t>
  </si>
  <si>
    <t>鹦</t>
  </si>
  <si>
    <t>膺</t>
  </si>
  <si>
    <t>鹰</t>
  </si>
  <si>
    <t>迎</t>
  </si>
  <si>
    <t>茔</t>
  </si>
  <si>
    <t>盈</t>
  </si>
  <si>
    <t>荥</t>
  </si>
  <si>
    <t>荧</t>
  </si>
  <si>
    <t>莹</t>
  </si>
  <si>
    <t>萤</t>
  </si>
  <si>
    <t>营</t>
  </si>
  <si>
    <t>萦</t>
  </si>
  <si>
    <t>楹</t>
  </si>
  <si>
    <t>滢</t>
  </si>
  <si>
    <t>蓥</t>
  </si>
  <si>
    <t>潆</t>
  </si>
  <si>
    <t>蝇</t>
  </si>
  <si>
    <t>嬴</t>
  </si>
  <si>
    <t>赢</t>
  </si>
  <si>
    <t>瀛</t>
  </si>
  <si>
    <t>郢</t>
  </si>
  <si>
    <t>颍</t>
  </si>
  <si>
    <t>颖</t>
  </si>
  <si>
    <t>影</t>
  </si>
  <si>
    <t>瘿</t>
  </si>
  <si>
    <t>映</t>
  </si>
  <si>
    <t>硬</t>
  </si>
  <si>
    <t>媵</t>
  </si>
  <si>
    <t>哟</t>
  </si>
  <si>
    <t>唷</t>
  </si>
  <si>
    <t>佣</t>
  </si>
  <si>
    <t>拥</t>
  </si>
  <si>
    <t>痈</t>
  </si>
  <si>
    <t>邕</t>
  </si>
  <si>
    <t>庸</t>
  </si>
  <si>
    <t>雍</t>
  </si>
  <si>
    <t>墉</t>
  </si>
  <si>
    <t>慵</t>
  </si>
  <si>
    <t>壅</t>
  </si>
  <si>
    <t>镛</t>
  </si>
  <si>
    <t>臃</t>
  </si>
  <si>
    <t>鳙</t>
  </si>
  <si>
    <t>饔</t>
  </si>
  <si>
    <t>喁</t>
  </si>
  <si>
    <t>永</t>
  </si>
  <si>
    <t>甬</t>
  </si>
  <si>
    <t>咏</t>
  </si>
  <si>
    <t>泳</t>
  </si>
  <si>
    <t>俑</t>
  </si>
  <si>
    <t>勇</t>
  </si>
  <si>
    <t>涌</t>
  </si>
  <si>
    <t>恿</t>
  </si>
  <si>
    <t>蛹</t>
  </si>
  <si>
    <t>踊</t>
  </si>
  <si>
    <t>用</t>
  </si>
  <si>
    <t>优</t>
  </si>
  <si>
    <t>忧</t>
  </si>
  <si>
    <t>攸</t>
  </si>
  <si>
    <t>呦</t>
  </si>
  <si>
    <t>幽</t>
  </si>
  <si>
    <t>悠</t>
  </si>
  <si>
    <t>尢</t>
  </si>
  <si>
    <t>尤</t>
  </si>
  <si>
    <t>由</t>
  </si>
  <si>
    <t>犹</t>
  </si>
  <si>
    <t>邮</t>
  </si>
  <si>
    <t>油</t>
  </si>
  <si>
    <t>柚</t>
  </si>
  <si>
    <t>疣</t>
  </si>
  <si>
    <t>莜</t>
  </si>
  <si>
    <t>莸</t>
  </si>
  <si>
    <t>铀</t>
  </si>
  <si>
    <t>蚰</t>
  </si>
  <si>
    <t>游</t>
  </si>
  <si>
    <t>鱿</t>
  </si>
  <si>
    <t>猷</t>
  </si>
  <si>
    <t>蝣</t>
  </si>
  <si>
    <t>友</t>
  </si>
  <si>
    <t>有</t>
  </si>
  <si>
    <t>卣</t>
  </si>
  <si>
    <t>酉</t>
  </si>
  <si>
    <t>莠</t>
  </si>
  <si>
    <t>铕</t>
  </si>
  <si>
    <t>牖</t>
  </si>
  <si>
    <t>黝</t>
  </si>
  <si>
    <t>又</t>
  </si>
  <si>
    <t>右</t>
  </si>
  <si>
    <t>幼</t>
  </si>
  <si>
    <t>佑</t>
  </si>
  <si>
    <t>侑</t>
  </si>
  <si>
    <t>囿</t>
  </si>
  <si>
    <t>宥</t>
  </si>
  <si>
    <t>诱</t>
  </si>
  <si>
    <t>蚴</t>
  </si>
  <si>
    <t>釉</t>
  </si>
  <si>
    <t>鼬</t>
  </si>
  <si>
    <t>纡</t>
  </si>
  <si>
    <t>迂</t>
  </si>
  <si>
    <t>淤</t>
  </si>
  <si>
    <t>渝</t>
  </si>
  <si>
    <t>瘀</t>
  </si>
  <si>
    <t>于</t>
  </si>
  <si>
    <t>予</t>
  </si>
  <si>
    <t>余</t>
  </si>
  <si>
    <t>妤</t>
  </si>
  <si>
    <t>欤</t>
  </si>
  <si>
    <t>於</t>
  </si>
  <si>
    <t>盂</t>
  </si>
  <si>
    <t>臾</t>
  </si>
  <si>
    <t>鱼</t>
  </si>
  <si>
    <t>俞</t>
  </si>
  <si>
    <t>禺</t>
  </si>
  <si>
    <t>竽</t>
  </si>
  <si>
    <t>舁</t>
  </si>
  <si>
    <t>娱</t>
  </si>
  <si>
    <t>狳</t>
  </si>
  <si>
    <t>谀</t>
  </si>
  <si>
    <t>馀</t>
  </si>
  <si>
    <t>渔</t>
  </si>
  <si>
    <t>萸</t>
  </si>
  <si>
    <t>隅</t>
  </si>
  <si>
    <t>雩</t>
  </si>
  <si>
    <t>嵛</t>
  </si>
  <si>
    <t>愉</t>
  </si>
  <si>
    <t>揄</t>
  </si>
  <si>
    <t>腴</t>
  </si>
  <si>
    <t>逾</t>
  </si>
  <si>
    <t>愚</t>
  </si>
  <si>
    <t>榆</t>
  </si>
  <si>
    <t>瑜</t>
  </si>
  <si>
    <t>虞</t>
  </si>
  <si>
    <t>觎</t>
  </si>
  <si>
    <t>窬</t>
  </si>
  <si>
    <t>舆</t>
  </si>
  <si>
    <t>蝓</t>
  </si>
  <si>
    <t>与</t>
  </si>
  <si>
    <t>伛</t>
  </si>
  <si>
    <t>宇</t>
  </si>
  <si>
    <t>屿</t>
  </si>
  <si>
    <t>羽</t>
  </si>
  <si>
    <t>雨</t>
  </si>
  <si>
    <t>俣</t>
  </si>
  <si>
    <t>禹</t>
  </si>
  <si>
    <t>语</t>
  </si>
  <si>
    <t>圄</t>
  </si>
  <si>
    <t>圉</t>
  </si>
  <si>
    <t>庾</t>
  </si>
  <si>
    <t>瘐</t>
  </si>
  <si>
    <t>窳</t>
  </si>
  <si>
    <t>龉</t>
  </si>
  <si>
    <t>玉</t>
  </si>
  <si>
    <t>驭</t>
  </si>
  <si>
    <t>吁</t>
  </si>
  <si>
    <t>聿</t>
  </si>
  <si>
    <t>芋</t>
  </si>
  <si>
    <t>妪</t>
  </si>
  <si>
    <t>饫</t>
  </si>
  <si>
    <t>育</t>
  </si>
  <si>
    <t>郁</t>
  </si>
  <si>
    <t>昱</t>
  </si>
  <si>
    <t>狱</t>
  </si>
  <si>
    <t>峪</t>
  </si>
  <si>
    <t>浴</t>
  </si>
  <si>
    <t>钰</t>
  </si>
  <si>
    <t>预</t>
  </si>
  <si>
    <t>域</t>
  </si>
  <si>
    <t>欲</t>
  </si>
  <si>
    <t>谕</t>
  </si>
  <si>
    <t>阈</t>
  </si>
  <si>
    <t>喻</t>
  </si>
  <si>
    <t>寓</t>
  </si>
  <si>
    <t>御</t>
  </si>
  <si>
    <t>裕</t>
  </si>
  <si>
    <t>遇</t>
  </si>
  <si>
    <t>鹆</t>
  </si>
  <si>
    <t>愈</t>
  </si>
  <si>
    <t>煜</t>
  </si>
  <si>
    <t>蓣</t>
  </si>
  <si>
    <t>誉</t>
  </si>
  <si>
    <t>毓</t>
  </si>
  <si>
    <t>蜮</t>
  </si>
  <si>
    <t>豫</t>
  </si>
  <si>
    <t>燠</t>
  </si>
  <si>
    <t>鹬</t>
  </si>
  <si>
    <t>鬻</t>
  </si>
  <si>
    <t>鸢</t>
  </si>
  <si>
    <t>冤</t>
  </si>
  <si>
    <t>眢</t>
  </si>
  <si>
    <t>鸳</t>
  </si>
  <si>
    <t>渊</t>
  </si>
  <si>
    <t>箢</t>
  </si>
  <si>
    <t>元</t>
  </si>
  <si>
    <t>员</t>
  </si>
  <si>
    <t>园</t>
  </si>
  <si>
    <t>沅</t>
  </si>
  <si>
    <t>垣</t>
  </si>
  <si>
    <t>爰</t>
  </si>
  <si>
    <t>原</t>
  </si>
  <si>
    <t>圆</t>
  </si>
  <si>
    <t>袁</t>
  </si>
  <si>
    <t>援</t>
  </si>
  <si>
    <t>缘</t>
  </si>
  <si>
    <t>鼋</t>
  </si>
  <si>
    <t>塬</t>
  </si>
  <si>
    <t>源</t>
  </si>
  <si>
    <t>猿</t>
  </si>
  <si>
    <t>辕</t>
  </si>
  <si>
    <t>圜</t>
  </si>
  <si>
    <t>橼</t>
  </si>
  <si>
    <t>螈</t>
  </si>
  <si>
    <t>远</t>
  </si>
  <si>
    <t>苑</t>
  </si>
  <si>
    <t>怨</t>
  </si>
  <si>
    <t>院</t>
  </si>
  <si>
    <t>垸</t>
  </si>
  <si>
    <t>媛</t>
  </si>
  <si>
    <t>掾</t>
  </si>
  <si>
    <t>瑗</t>
  </si>
  <si>
    <t>愿</t>
  </si>
  <si>
    <t>曰</t>
  </si>
  <si>
    <t>约</t>
  </si>
  <si>
    <t>月</t>
  </si>
  <si>
    <t>刖</t>
  </si>
  <si>
    <t>岳</t>
  </si>
  <si>
    <t>钥</t>
  </si>
  <si>
    <t>悦</t>
  </si>
  <si>
    <t>钺</t>
  </si>
  <si>
    <t>阅</t>
  </si>
  <si>
    <t>跃</t>
  </si>
  <si>
    <t>粤</t>
  </si>
  <si>
    <t>越</t>
  </si>
  <si>
    <t>樾</t>
  </si>
  <si>
    <t>龠</t>
  </si>
  <si>
    <t>瀹</t>
  </si>
  <si>
    <t>云</t>
  </si>
  <si>
    <t>匀</t>
  </si>
  <si>
    <t>纭</t>
  </si>
  <si>
    <t>芸</t>
  </si>
  <si>
    <t>昀</t>
  </si>
  <si>
    <t>郧</t>
  </si>
  <si>
    <t>耘</t>
  </si>
  <si>
    <t>氲</t>
  </si>
  <si>
    <t>允</t>
  </si>
  <si>
    <t>狁</t>
  </si>
  <si>
    <t>陨</t>
  </si>
  <si>
    <t>殒</t>
  </si>
  <si>
    <t>孕</t>
  </si>
  <si>
    <t>运</t>
  </si>
  <si>
    <t>郓</t>
  </si>
  <si>
    <t>恽</t>
  </si>
  <si>
    <t>晕</t>
  </si>
  <si>
    <t>酝</t>
  </si>
  <si>
    <t>愠</t>
  </si>
  <si>
    <t>韫</t>
  </si>
  <si>
    <t>韵</t>
  </si>
  <si>
    <t>熨</t>
  </si>
  <si>
    <t>蕴</t>
  </si>
  <si>
    <t>匝</t>
  </si>
  <si>
    <t>咂</t>
  </si>
  <si>
    <t>拶</t>
  </si>
  <si>
    <t>杂</t>
  </si>
  <si>
    <t>砸</t>
  </si>
  <si>
    <t>灾</t>
  </si>
  <si>
    <t>甾</t>
  </si>
  <si>
    <t>哉</t>
  </si>
  <si>
    <t>栽</t>
  </si>
  <si>
    <t>宰</t>
  </si>
  <si>
    <t>载</t>
  </si>
  <si>
    <t>崽</t>
  </si>
  <si>
    <t>再</t>
  </si>
  <si>
    <t>在</t>
  </si>
  <si>
    <t>糌</t>
  </si>
  <si>
    <t>簪</t>
  </si>
  <si>
    <t>咱</t>
  </si>
  <si>
    <t>昝</t>
  </si>
  <si>
    <t>攒</t>
  </si>
  <si>
    <t>趱</t>
  </si>
  <si>
    <t>暂</t>
  </si>
  <si>
    <t>赞</t>
  </si>
  <si>
    <t>錾</t>
  </si>
  <si>
    <t>瓒</t>
  </si>
  <si>
    <t>赃</t>
  </si>
  <si>
    <t>臧</t>
  </si>
  <si>
    <t>驵</t>
  </si>
  <si>
    <t>奘</t>
  </si>
  <si>
    <t>脏</t>
  </si>
  <si>
    <t>葬</t>
  </si>
  <si>
    <t>遭</t>
  </si>
  <si>
    <t>糟</t>
  </si>
  <si>
    <t>凿</t>
  </si>
  <si>
    <t>早</t>
  </si>
  <si>
    <t>枣</t>
  </si>
  <si>
    <t>蚤</t>
  </si>
  <si>
    <t>澡</t>
  </si>
  <si>
    <t>藻</t>
  </si>
  <si>
    <t>灶</t>
  </si>
  <si>
    <t>皂</t>
  </si>
  <si>
    <t>唣</t>
  </si>
  <si>
    <t>造</t>
  </si>
  <si>
    <t>噪</t>
  </si>
  <si>
    <t>燥</t>
  </si>
  <si>
    <t>躁</t>
  </si>
  <si>
    <t>则</t>
  </si>
  <si>
    <t>择</t>
  </si>
  <si>
    <t>泽</t>
  </si>
  <si>
    <t>责</t>
  </si>
  <si>
    <t>迮</t>
  </si>
  <si>
    <t>啧</t>
  </si>
  <si>
    <t>帻</t>
  </si>
  <si>
    <t>笮</t>
  </si>
  <si>
    <t>舴</t>
  </si>
  <si>
    <t>箦</t>
  </si>
  <si>
    <t>赜</t>
  </si>
  <si>
    <t>仄</t>
  </si>
  <si>
    <t>昃</t>
  </si>
  <si>
    <t>贼</t>
  </si>
  <si>
    <t>怎</t>
  </si>
  <si>
    <t>谮</t>
  </si>
  <si>
    <t>曾</t>
  </si>
  <si>
    <t>增</t>
  </si>
  <si>
    <t>憎</t>
  </si>
  <si>
    <t>缯</t>
  </si>
  <si>
    <t>罾</t>
  </si>
  <si>
    <t>锃</t>
  </si>
  <si>
    <t>甑</t>
  </si>
  <si>
    <t>赠</t>
  </si>
  <si>
    <t>吒</t>
  </si>
  <si>
    <t>咋</t>
  </si>
  <si>
    <t>哳</t>
  </si>
  <si>
    <t>喳</t>
  </si>
  <si>
    <t>揸</t>
  </si>
  <si>
    <t>渣</t>
  </si>
  <si>
    <t>楂</t>
  </si>
  <si>
    <t>齄</t>
  </si>
  <si>
    <t>扎</t>
  </si>
  <si>
    <t>札</t>
  </si>
  <si>
    <t>轧</t>
  </si>
  <si>
    <t>闸</t>
  </si>
  <si>
    <t>铡</t>
  </si>
  <si>
    <t>眨</t>
  </si>
  <si>
    <t>砟</t>
  </si>
  <si>
    <t>乍</t>
  </si>
  <si>
    <t>诈</t>
  </si>
  <si>
    <t>咤</t>
  </si>
  <si>
    <t>栅</t>
  </si>
  <si>
    <t>炸</t>
  </si>
  <si>
    <t>痄</t>
  </si>
  <si>
    <t>蚱</t>
  </si>
  <si>
    <t>榨</t>
  </si>
  <si>
    <t>膪</t>
  </si>
  <si>
    <t>斋</t>
  </si>
  <si>
    <t>摘</t>
  </si>
  <si>
    <t>宅</t>
  </si>
  <si>
    <t>翟</t>
  </si>
  <si>
    <t>窄</t>
  </si>
  <si>
    <t>债</t>
  </si>
  <si>
    <t>砦</t>
  </si>
  <si>
    <t>寨</t>
  </si>
  <si>
    <t>瘵</t>
  </si>
  <si>
    <t>沾</t>
  </si>
  <si>
    <t>毡</t>
  </si>
  <si>
    <t>旃</t>
  </si>
  <si>
    <t>粘</t>
  </si>
  <si>
    <t>詹</t>
  </si>
  <si>
    <t>谵</t>
  </si>
  <si>
    <t>澶</t>
  </si>
  <si>
    <t>瞻</t>
  </si>
  <si>
    <t>斩</t>
  </si>
  <si>
    <t>展</t>
  </si>
  <si>
    <t>盏</t>
  </si>
  <si>
    <t>崭</t>
  </si>
  <si>
    <t>搌</t>
  </si>
  <si>
    <t>辗</t>
  </si>
  <si>
    <t>占</t>
  </si>
  <si>
    <t>战</t>
  </si>
  <si>
    <t>栈</t>
  </si>
  <si>
    <t>站</t>
  </si>
  <si>
    <t>绽</t>
  </si>
  <si>
    <t>湛</t>
  </si>
  <si>
    <t>骣</t>
  </si>
  <si>
    <t>蘸</t>
  </si>
  <si>
    <t>张</t>
  </si>
  <si>
    <t>章</t>
  </si>
  <si>
    <t>鄣</t>
  </si>
  <si>
    <t>嫜</t>
  </si>
  <si>
    <t>彰</t>
  </si>
  <si>
    <t>漳</t>
  </si>
  <si>
    <t>獐</t>
  </si>
  <si>
    <t>樟</t>
  </si>
  <si>
    <t>璋</t>
  </si>
  <si>
    <t>蟑</t>
  </si>
  <si>
    <t>仉</t>
  </si>
  <si>
    <t>涨</t>
  </si>
  <si>
    <t>掌</t>
  </si>
  <si>
    <t>丈</t>
  </si>
  <si>
    <t>仗</t>
  </si>
  <si>
    <t>帐</t>
  </si>
  <si>
    <t>杖</t>
  </si>
  <si>
    <t>胀</t>
  </si>
  <si>
    <t>账</t>
  </si>
  <si>
    <t>障</t>
  </si>
  <si>
    <t>嶂</t>
  </si>
  <si>
    <t>幛</t>
  </si>
  <si>
    <t>瘴</t>
  </si>
  <si>
    <t>钊</t>
  </si>
  <si>
    <t>招</t>
  </si>
  <si>
    <t>昭</t>
  </si>
  <si>
    <t>啁</t>
  </si>
  <si>
    <t>找</t>
  </si>
  <si>
    <t>沼</t>
  </si>
  <si>
    <t>召</t>
  </si>
  <si>
    <t>兆</t>
  </si>
  <si>
    <t>诏</t>
  </si>
  <si>
    <t>赵</t>
  </si>
  <si>
    <t>笊</t>
  </si>
  <si>
    <t>棹</t>
  </si>
  <si>
    <t>照</t>
  </si>
  <si>
    <t>罩</t>
  </si>
  <si>
    <t>肇</t>
  </si>
  <si>
    <t>蜇</t>
  </si>
  <si>
    <t>遮</t>
  </si>
  <si>
    <t>折</t>
  </si>
  <si>
    <t>哲</t>
  </si>
  <si>
    <t>辄</t>
  </si>
  <si>
    <t>蛰</t>
  </si>
  <si>
    <t>谪</t>
  </si>
  <si>
    <t>摺</t>
  </si>
  <si>
    <t>磔</t>
  </si>
  <si>
    <t>辙</t>
  </si>
  <si>
    <t>者</t>
  </si>
  <si>
    <t>锗</t>
  </si>
  <si>
    <t>赭</t>
  </si>
  <si>
    <t>褶</t>
  </si>
  <si>
    <t>这</t>
  </si>
  <si>
    <t>柘</t>
  </si>
  <si>
    <t>浙</t>
  </si>
  <si>
    <t>蔗</t>
  </si>
  <si>
    <t>鹧</t>
  </si>
  <si>
    <t>贞</t>
  </si>
  <si>
    <t>针</t>
  </si>
  <si>
    <t>侦</t>
  </si>
  <si>
    <t>浈</t>
  </si>
  <si>
    <t>珍</t>
  </si>
  <si>
    <t>桢</t>
  </si>
  <si>
    <t>真</t>
  </si>
  <si>
    <t>砧</t>
  </si>
  <si>
    <t>祯</t>
  </si>
  <si>
    <t>斟</t>
  </si>
  <si>
    <t>甄</t>
  </si>
  <si>
    <t>蓁</t>
  </si>
  <si>
    <t>榛</t>
  </si>
  <si>
    <t>箴</t>
  </si>
  <si>
    <t>臻</t>
  </si>
  <si>
    <t>诊</t>
  </si>
  <si>
    <t>枕</t>
  </si>
  <si>
    <t>胗</t>
  </si>
  <si>
    <t>轸</t>
  </si>
  <si>
    <t>畛</t>
  </si>
  <si>
    <t>疹</t>
  </si>
  <si>
    <t>缜</t>
  </si>
  <si>
    <t>稹</t>
  </si>
  <si>
    <t>圳</t>
  </si>
  <si>
    <t>阵</t>
  </si>
  <si>
    <t>鸩</t>
  </si>
  <si>
    <t>振</t>
  </si>
  <si>
    <t>朕</t>
  </si>
  <si>
    <t>赈</t>
  </si>
  <si>
    <t>镇</t>
  </si>
  <si>
    <t>震</t>
  </si>
  <si>
    <t>争</t>
  </si>
  <si>
    <t>征</t>
  </si>
  <si>
    <t>怔</t>
  </si>
  <si>
    <t>峥</t>
  </si>
  <si>
    <t>挣</t>
  </si>
  <si>
    <t>狰</t>
  </si>
  <si>
    <t>钲</t>
  </si>
  <si>
    <t>睁</t>
  </si>
  <si>
    <t>铮</t>
  </si>
  <si>
    <t>筝</t>
  </si>
  <si>
    <t>蒸</t>
  </si>
  <si>
    <t>徵</t>
  </si>
  <si>
    <t>拯</t>
  </si>
  <si>
    <t>整</t>
  </si>
  <si>
    <t>正</t>
  </si>
  <si>
    <t>证</t>
  </si>
  <si>
    <t>诤</t>
  </si>
  <si>
    <t>郑</t>
  </si>
  <si>
    <t>帧</t>
  </si>
  <si>
    <t>政</t>
  </si>
  <si>
    <t>症</t>
  </si>
  <si>
    <t>之</t>
  </si>
  <si>
    <t>支</t>
  </si>
  <si>
    <t>卮</t>
  </si>
  <si>
    <t>汁</t>
  </si>
  <si>
    <t>芝</t>
  </si>
  <si>
    <t>吱</t>
  </si>
  <si>
    <t>枝</t>
  </si>
  <si>
    <t>知</t>
  </si>
  <si>
    <t>织</t>
  </si>
  <si>
    <t>肢</t>
  </si>
  <si>
    <t>栀</t>
  </si>
  <si>
    <t>祗</t>
  </si>
  <si>
    <t>胝</t>
  </si>
  <si>
    <t>脂</t>
  </si>
  <si>
    <t>蜘</t>
  </si>
  <si>
    <t>执</t>
  </si>
  <si>
    <t>侄</t>
  </si>
  <si>
    <t>直</t>
  </si>
  <si>
    <t>值</t>
  </si>
  <si>
    <t>埴</t>
  </si>
  <si>
    <t>职</t>
  </si>
  <si>
    <t>植</t>
  </si>
  <si>
    <t>殖</t>
  </si>
  <si>
    <t>絷</t>
  </si>
  <si>
    <t>跖</t>
  </si>
  <si>
    <t>摭</t>
  </si>
  <si>
    <t>踯</t>
  </si>
  <si>
    <t>夂</t>
  </si>
  <si>
    <t>止</t>
  </si>
  <si>
    <t>只</t>
  </si>
  <si>
    <t>旨</t>
  </si>
  <si>
    <t>址</t>
  </si>
  <si>
    <t>纸</t>
  </si>
  <si>
    <t>芷</t>
  </si>
  <si>
    <t>祉</t>
  </si>
  <si>
    <t>咫</t>
  </si>
  <si>
    <t>指</t>
  </si>
  <si>
    <t>枳</t>
  </si>
  <si>
    <t>轵</t>
  </si>
  <si>
    <t>趾</t>
  </si>
  <si>
    <t>黹</t>
  </si>
  <si>
    <t>酯</t>
  </si>
  <si>
    <t>至</t>
  </si>
  <si>
    <t>志</t>
  </si>
  <si>
    <t>忮</t>
  </si>
  <si>
    <t>豸</t>
  </si>
  <si>
    <t>制</t>
  </si>
  <si>
    <t>帙</t>
  </si>
  <si>
    <t>帜</t>
  </si>
  <si>
    <t>治</t>
  </si>
  <si>
    <t>炙</t>
  </si>
  <si>
    <t>质</t>
  </si>
  <si>
    <t>郅</t>
  </si>
  <si>
    <t>峙</t>
  </si>
  <si>
    <t>栉</t>
  </si>
  <si>
    <t>陟</t>
  </si>
  <si>
    <t>挚</t>
  </si>
  <si>
    <t>桎</t>
  </si>
  <si>
    <t>秩</t>
  </si>
  <si>
    <t>致</t>
  </si>
  <si>
    <t>贽</t>
  </si>
  <si>
    <t>轾</t>
  </si>
  <si>
    <t>掷</t>
  </si>
  <si>
    <t>痔</t>
  </si>
  <si>
    <t>窒</t>
  </si>
  <si>
    <t>鸷</t>
  </si>
  <si>
    <t>彘</t>
  </si>
  <si>
    <t>智</t>
  </si>
  <si>
    <t>滞</t>
  </si>
  <si>
    <t>痣</t>
  </si>
  <si>
    <t>蛭</t>
  </si>
  <si>
    <t>骘</t>
  </si>
  <si>
    <t>稚</t>
  </si>
  <si>
    <t>置</t>
  </si>
  <si>
    <t>雉</t>
  </si>
  <si>
    <t>膣</t>
  </si>
  <si>
    <t>觯</t>
  </si>
  <si>
    <t>踬</t>
  </si>
  <si>
    <t>中</t>
  </si>
  <si>
    <t>忠</t>
  </si>
  <si>
    <t>终</t>
  </si>
  <si>
    <t>盅</t>
  </si>
  <si>
    <t>钟</t>
  </si>
  <si>
    <t>舯</t>
  </si>
  <si>
    <t>衷</t>
  </si>
  <si>
    <t>锺</t>
  </si>
  <si>
    <t>螽</t>
  </si>
  <si>
    <t>肿</t>
  </si>
  <si>
    <t>种</t>
  </si>
  <si>
    <t>冢</t>
  </si>
  <si>
    <t>踵</t>
  </si>
  <si>
    <t>仲</t>
  </si>
  <si>
    <t>众</t>
  </si>
  <si>
    <t>重</t>
  </si>
  <si>
    <t>州</t>
  </si>
  <si>
    <t>舟</t>
  </si>
  <si>
    <t>诌</t>
  </si>
  <si>
    <t>周</t>
  </si>
  <si>
    <t>洲</t>
  </si>
  <si>
    <t>粥</t>
  </si>
  <si>
    <t>妯</t>
  </si>
  <si>
    <t>轴</t>
  </si>
  <si>
    <t>碡</t>
  </si>
  <si>
    <t>肘</t>
  </si>
  <si>
    <t>帚</t>
  </si>
  <si>
    <t>纣</t>
  </si>
  <si>
    <t>咒</t>
  </si>
  <si>
    <t>宙</t>
  </si>
  <si>
    <t>绉</t>
  </si>
  <si>
    <t>昼</t>
  </si>
  <si>
    <t>胄</t>
  </si>
  <si>
    <t>荮</t>
  </si>
  <si>
    <t>皱</t>
  </si>
  <si>
    <t>酎</t>
  </si>
  <si>
    <t>骤</t>
  </si>
  <si>
    <t>籀</t>
  </si>
  <si>
    <t>朱</t>
  </si>
  <si>
    <t>侏</t>
  </si>
  <si>
    <t>诛</t>
  </si>
  <si>
    <t>邾</t>
  </si>
  <si>
    <t>洙</t>
  </si>
  <si>
    <t>茱</t>
  </si>
  <si>
    <t>株</t>
  </si>
  <si>
    <t>珠</t>
  </si>
  <si>
    <t>诸</t>
  </si>
  <si>
    <t>猪</t>
  </si>
  <si>
    <t>铢</t>
  </si>
  <si>
    <t>蛛</t>
  </si>
  <si>
    <t>槠</t>
  </si>
  <si>
    <t>潴</t>
  </si>
  <si>
    <t>橥</t>
  </si>
  <si>
    <t>竹</t>
  </si>
  <si>
    <t>竺</t>
  </si>
  <si>
    <t>烛</t>
  </si>
  <si>
    <t>逐</t>
  </si>
  <si>
    <t>舳</t>
  </si>
  <si>
    <t>瘃</t>
  </si>
  <si>
    <t>躅</t>
  </si>
  <si>
    <t>主</t>
  </si>
  <si>
    <t>拄</t>
  </si>
  <si>
    <t>渚</t>
  </si>
  <si>
    <t>属</t>
  </si>
  <si>
    <t>煮</t>
  </si>
  <si>
    <t>嘱</t>
  </si>
  <si>
    <t>麈</t>
  </si>
  <si>
    <t>瞩</t>
  </si>
  <si>
    <t>伫</t>
  </si>
  <si>
    <t>住</t>
  </si>
  <si>
    <t>助</t>
  </si>
  <si>
    <t>苎</t>
  </si>
  <si>
    <t>杼</t>
  </si>
  <si>
    <t>注</t>
  </si>
  <si>
    <t>贮</t>
  </si>
  <si>
    <t>驻</t>
  </si>
  <si>
    <t>柱</t>
  </si>
  <si>
    <t>炷</t>
  </si>
  <si>
    <t>祝</t>
  </si>
  <si>
    <t>疰</t>
  </si>
  <si>
    <t>著</t>
  </si>
  <si>
    <t>蛀</t>
  </si>
  <si>
    <t>筑</t>
  </si>
  <si>
    <t>铸</t>
  </si>
  <si>
    <t>箸</t>
  </si>
  <si>
    <t>翥</t>
  </si>
  <si>
    <t>抓</t>
  </si>
  <si>
    <t>爪</t>
  </si>
  <si>
    <t>拽</t>
  </si>
  <si>
    <t>专</t>
  </si>
  <si>
    <t>砖</t>
  </si>
  <si>
    <t>颛</t>
  </si>
  <si>
    <t>转</t>
  </si>
  <si>
    <t>啭</t>
  </si>
  <si>
    <t>赚</t>
  </si>
  <si>
    <t>撰</t>
  </si>
  <si>
    <t>篆</t>
  </si>
  <si>
    <t>馔</t>
  </si>
  <si>
    <t>妆</t>
  </si>
  <si>
    <t>庄</t>
  </si>
  <si>
    <t>桩</t>
  </si>
  <si>
    <t>装</t>
  </si>
  <si>
    <t>丬</t>
  </si>
  <si>
    <t>壮</t>
  </si>
  <si>
    <t>状</t>
  </si>
  <si>
    <t>幢</t>
  </si>
  <si>
    <t>撞</t>
  </si>
  <si>
    <t>隹</t>
  </si>
  <si>
    <t>追</t>
  </si>
  <si>
    <t>骓</t>
  </si>
  <si>
    <t>椎</t>
  </si>
  <si>
    <t>锥</t>
  </si>
  <si>
    <t>坠</t>
  </si>
  <si>
    <t>缀</t>
  </si>
  <si>
    <t>惴</t>
  </si>
  <si>
    <t>缒</t>
  </si>
  <si>
    <t>赘</t>
  </si>
  <si>
    <t>肫</t>
  </si>
  <si>
    <t>窀</t>
  </si>
  <si>
    <t>谆</t>
  </si>
  <si>
    <t>准</t>
  </si>
  <si>
    <t>卓</t>
  </si>
  <si>
    <t>拙</t>
  </si>
  <si>
    <t>倬</t>
  </si>
  <si>
    <t>捉</t>
  </si>
  <si>
    <t>桌</t>
  </si>
  <si>
    <t>涿</t>
  </si>
  <si>
    <t>灼</t>
  </si>
  <si>
    <t>茁</t>
  </si>
  <si>
    <t>斫</t>
  </si>
  <si>
    <t>浊</t>
  </si>
  <si>
    <t>浞</t>
  </si>
  <si>
    <t>诼</t>
  </si>
  <si>
    <t>酌</t>
  </si>
  <si>
    <t>啄</t>
  </si>
  <si>
    <t>着</t>
  </si>
  <si>
    <t>琢</t>
  </si>
  <si>
    <t>禚</t>
  </si>
  <si>
    <t>擢</t>
  </si>
  <si>
    <t>濯</t>
  </si>
  <si>
    <t>镯</t>
  </si>
  <si>
    <t>仔</t>
  </si>
  <si>
    <t>孜</t>
  </si>
  <si>
    <t>兹</t>
  </si>
  <si>
    <t>咨</t>
  </si>
  <si>
    <t>姿</t>
  </si>
  <si>
    <t>赀</t>
  </si>
  <si>
    <t>资</t>
  </si>
  <si>
    <t>淄</t>
  </si>
  <si>
    <t>缁</t>
  </si>
  <si>
    <t>谘</t>
  </si>
  <si>
    <t>孳</t>
  </si>
  <si>
    <t>嵫</t>
  </si>
  <si>
    <t>滋</t>
  </si>
  <si>
    <t>粢</t>
  </si>
  <si>
    <t>辎</t>
  </si>
  <si>
    <t>觜</t>
  </si>
  <si>
    <t>趑</t>
  </si>
  <si>
    <t>锱</t>
  </si>
  <si>
    <t>龇</t>
  </si>
  <si>
    <t>髭</t>
  </si>
  <si>
    <t>鲻</t>
  </si>
  <si>
    <t>籽</t>
  </si>
  <si>
    <t>子</t>
  </si>
  <si>
    <t>姊</t>
  </si>
  <si>
    <t>秭</t>
  </si>
  <si>
    <t>耔</t>
  </si>
  <si>
    <t>笫</t>
  </si>
  <si>
    <t>梓</t>
  </si>
  <si>
    <t>紫</t>
  </si>
  <si>
    <t>滓</t>
  </si>
  <si>
    <t>訾</t>
  </si>
  <si>
    <t>字</t>
  </si>
  <si>
    <t>自</t>
  </si>
  <si>
    <t>恣</t>
  </si>
  <si>
    <t>渍</t>
  </si>
  <si>
    <t>眦</t>
  </si>
  <si>
    <t>宗</t>
  </si>
  <si>
    <t>综</t>
  </si>
  <si>
    <t>棕</t>
  </si>
  <si>
    <t>腙</t>
  </si>
  <si>
    <t>踪</t>
  </si>
  <si>
    <t>鬃</t>
  </si>
  <si>
    <t>总</t>
  </si>
  <si>
    <t>偬</t>
  </si>
  <si>
    <t>纵</t>
  </si>
  <si>
    <t>粽</t>
  </si>
  <si>
    <t>邹</t>
  </si>
  <si>
    <t>驺</t>
  </si>
  <si>
    <t>诹</t>
  </si>
  <si>
    <t>陬</t>
  </si>
  <si>
    <t>鄹</t>
  </si>
  <si>
    <t>鲰</t>
  </si>
  <si>
    <t>走</t>
  </si>
  <si>
    <t>奏</t>
  </si>
  <si>
    <t>揍</t>
  </si>
  <si>
    <t>租</t>
  </si>
  <si>
    <t>菹</t>
  </si>
  <si>
    <t>足</t>
  </si>
  <si>
    <t>卒</t>
  </si>
  <si>
    <t>族</t>
  </si>
  <si>
    <t>镞</t>
  </si>
  <si>
    <t>诅</t>
  </si>
  <si>
    <t>阻</t>
  </si>
  <si>
    <t>组</t>
  </si>
  <si>
    <t>俎</t>
  </si>
  <si>
    <t>祖</t>
  </si>
  <si>
    <t>躜</t>
  </si>
  <si>
    <t>缵</t>
  </si>
  <si>
    <t>纂</t>
  </si>
  <si>
    <t>钻</t>
  </si>
  <si>
    <t>攥</t>
  </si>
  <si>
    <t>嘴</t>
  </si>
  <si>
    <t>最</t>
  </si>
  <si>
    <t>罪</t>
  </si>
  <si>
    <t>蕞</t>
  </si>
  <si>
    <t>醉</t>
  </si>
  <si>
    <t>尊</t>
  </si>
  <si>
    <t>遵</t>
  </si>
  <si>
    <t>樽</t>
  </si>
  <si>
    <t>鳟</t>
  </si>
  <si>
    <t>撙</t>
  </si>
  <si>
    <t>昨</t>
  </si>
  <si>
    <t>左</t>
  </si>
  <si>
    <t>佐</t>
  </si>
  <si>
    <t>作</t>
  </si>
  <si>
    <t>坐</t>
  </si>
  <si>
    <t>阼</t>
  </si>
  <si>
    <t>怍</t>
  </si>
  <si>
    <t>柞</t>
  </si>
  <si>
    <t>祚</t>
  </si>
  <si>
    <t>胙</t>
  </si>
  <si>
    <t>唑</t>
  </si>
  <si>
    <t>座</t>
  </si>
  <si>
    <t>做</t>
  </si>
  <si>
    <t>乂</t>
  </si>
  <si>
    <t>爫</t>
  </si>
  <si>
    <t>丷</t>
  </si>
  <si>
    <t></t>
  </si>
  <si>
    <t>巛</t>
  </si>
  <si>
    <t>癶</t>
  </si>
  <si>
    <t>乛</t>
  </si>
  <si>
    <t>乚</t>
  </si>
  <si>
    <t>丩</t>
  </si>
  <si>
    <t>牜</t>
  </si>
  <si>
    <t>コ</t>
  </si>
  <si>
    <t>镸</t>
  </si>
  <si>
    <t>T</t>
  </si>
  <si>
    <t>亅</t>
  </si>
  <si>
    <t>ㄋ</t>
  </si>
  <si>
    <t>ㄅ</t>
  </si>
  <si>
    <t>s</t>
  </si>
  <si>
    <t>丶</t>
  </si>
  <si>
    <t>F</t>
    <phoneticPr fontId="2" type="noConversion"/>
  </si>
  <si>
    <t>A</t>
    <phoneticPr fontId="2" type="noConversion"/>
  </si>
  <si>
    <t>S</t>
    <phoneticPr fontId="2" type="noConversion"/>
  </si>
  <si>
    <t>D</t>
    <phoneticPr fontId="2" type="noConversion"/>
  </si>
  <si>
    <t>G</t>
    <phoneticPr fontId="2" type="noConversion"/>
  </si>
  <si>
    <t>H</t>
    <phoneticPr fontId="2" type="noConversion"/>
  </si>
  <si>
    <t>J</t>
    <phoneticPr fontId="2" type="noConversion"/>
  </si>
  <si>
    <t>K</t>
    <phoneticPr fontId="2" type="noConversion"/>
  </si>
  <si>
    <t>L</t>
    <phoneticPr fontId="2" type="noConversion"/>
  </si>
  <si>
    <t>;</t>
    <phoneticPr fontId="2" type="noConversion"/>
  </si>
  <si>
    <t>Z</t>
    <phoneticPr fontId="2" type="noConversion"/>
  </si>
  <si>
    <t>X</t>
    <phoneticPr fontId="2" type="noConversion"/>
  </si>
  <si>
    <t>C</t>
    <phoneticPr fontId="2" type="noConversion"/>
  </si>
  <si>
    <t>V</t>
    <phoneticPr fontId="2" type="noConversion"/>
  </si>
  <si>
    <t>B</t>
    <phoneticPr fontId="2" type="noConversion"/>
  </si>
  <si>
    <t>N</t>
    <phoneticPr fontId="2" type="noConversion"/>
  </si>
  <si>
    <t>M</t>
    <phoneticPr fontId="2" type="noConversion"/>
  </si>
  <si>
    <t>,</t>
    <phoneticPr fontId="2" type="noConversion"/>
  </si>
  <si>
    <t>.</t>
    <phoneticPr fontId="2" type="noConversion"/>
  </si>
  <si>
    <t>/</t>
    <phoneticPr fontId="2" type="noConversion"/>
  </si>
  <si>
    <t>E</t>
  </si>
  <si>
    <t>⺮</t>
  </si>
  <si>
    <t>⺈</t>
  </si>
  <si>
    <t>⺌</t>
  </si>
  <si>
    <t>F</t>
  </si>
  <si>
    <t>⺋</t>
  </si>
  <si>
    <t>E</t>
    <phoneticPr fontId="2" type="noConversion"/>
  </si>
  <si>
    <t>w</t>
  </si>
  <si>
    <t>辛</t>
    <phoneticPr fontId="2" type="noConversion"/>
  </si>
  <si>
    <t>〃</t>
  </si>
  <si>
    <t>⺁</t>
  </si>
  <si>
    <t>ce</t>
  </si>
  <si>
    <t>mu</t>
  </si>
  <si>
    <t>qu</t>
  </si>
  <si>
    <t>ji</t>
  </si>
  <si>
    <t>ng</t>
  </si>
  <si>
    <t>gun</t>
  </si>
  <si>
    <t>ta</t>
  </si>
  <si>
    <t>hou</t>
  </si>
  <si>
    <t>ei</t>
  </si>
  <si>
    <t>rou</t>
  </si>
  <si>
    <t>ku</t>
  </si>
  <si>
    <t>jue</t>
  </si>
  <si>
    <t>te</t>
  </si>
  <si>
    <t>dan</t>
  </si>
  <si>
    <t>ne</t>
  </si>
  <si>
    <t>ye</t>
  </si>
  <si>
    <t>nu</t>
  </si>
  <si>
    <t>呙</t>
  </si>
  <si>
    <t>戶</t>
  </si>
  <si>
    <t>cha</t>
  </si>
  <si>
    <t>nin</t>
  </si>
  <si>
    <t>彑</t>
  </si>
  <si>
    <t>le</t>
  </si>
  <si>
    <t>li</t>
  </si>
  <si>
    <t>ci</t>
  </si>
  <si>
    <t>huo</t>
  </si>
  <si>
    <t>tu</t>
  </si>
  <si>
    <t>剌</t>
  </si>
  <si>
    <t>en</t>
  </si>
  <si>
    <t>jun</t>
  </si>
  <si>
    <t>tuo</t>
  </si>
  <si>
    <t>mou</t>
  </si>
  <si>
    <t>ao</t>
  </si>
  <si>
    <t>an</t>
  </si>
  <si>
    <t>cu</t>
  </si>
  <si>
    <t>jie</t>
  </si>
  <si>
    <t>wo</t>
  </si>
  <si>
    <t>ben</t>
  </si>
  <si>
    <t>hua</t>
  </si>
  <si>
    <t>ka</t>
  </si>
  <si>
    <t>de</t>
  </si>
  <si>
    <t>mi</t>
  </si>
  <si>
    <t>ri</t>
  </si>
  <si>
    <t>hen</t>
  </si>
  <si>
    <t>ren</t>
  </si>
  <si>
    <t>ken</t>
  </si>
  <si>
    <t>cen</t>
  </si>
  <si>
    <t>氺</t>
  </si>
  <si>
    <t>lu</t>
  </si>
  <si>
    <t>re</t>
  </si>
  <si>
    <t>se</t>
  </si>
  <si>
    <t>sen</t>
  </si>
  <si>
    <t>jin</t>
  </si>
  <si>
    <t>pen</t>
  </si>
  <si>
    <t>me</t>
  </si>
  <si>
    <t>fan</t>
  </si>
  <si>
    <t>bo</t>
  </si>
  <si>
    <t>ge</t>
  </si>
  <si>
    <t>ha</t>
  </si>
  <si>
    <t>ga</t>
  </si>
  <si>
    <t>ma</t>
  </si>
  <si>
    <t>ke</t>
  </si>
  <si>
    <t>Q</t>
  </si>
  <si>
    <t>Y</t>
  </si>
  <si>
    <t>I</t>
  </si>
  <si>
    <t>O</t>
  </si>
  <si>
    <t>P</t>
  </si>
  <si>
    <t>a</t>
  </si>
  <si>
    <t>e</t>
  </si>
  <si>
    <t>m</t>
  </si>
  <si>
    <t>n</t>
  </si>
  <si>
    <t>o</t>
  </si>
  <si>
    <t>b</t>
  </si>
  <si>
    <t>p</t>
  </si>
  <si>
    <t>c</t>
  </si>
  <si>
    <t>z</t>
  </si>
  <si>
    <t>t</t>
  </si>
  <si>
    <t>y</t>
  </si>
  <si>
    <t>f</t>
  </si>
  <si>
    <t>j</t>
  </si>
  <si>
    <t>h</t>
  </si>
  <si>
    <t>l</t>
  </si>
  <si>
    <t>k</t>
  </si>
  <si>
    <t>r</t>
  </si>
  <si>
    <t>x</t>
  </si>
  <si>
    <t>W</t>
    <phoneticPr fontId="2" type="noConversion"/>
  </si>
  <si>
    <t>u</t>
    <phoneticPr fontId="2" type="noConversion"/>
  </si>
  <si>
    <t>频率</t>
  </si>
  <si>
    <t>频序</t>
    <phoneticPr fontId="2" type="noConversion"/>
  </si>
  <si>
    <t>二</t>
    <phoneticPr fontId="2" type="noConversion"/>
  </si>
  <si>
    <t>R</t>
    <phoneticPr fontId="2" type="noConversion"/>
  </si>
  <si>
    <t>U</t>
    <phoneticPr fontId="2" type="noConversion"/>
  </si>
  <si>
    <t>㐄</t>
  </si>
  <si>
    <t>zui</t>
  </si>
  <si>
    <t>gui</t>
  </si>
  <si>
    <t>pao</t>
  </si>
  <si>
    <t>pou</t>
  </si>
  <si>
    <t>nai</t>
  </si>
  <si>
    <t>lie</t>
  </si>
  <si>
    <t>lun</t>
  </si>
  <si>
    <t>ong</t>
  </si>
  <si>
    <t>nei</t>
  </si>
  <si>
    <t>nue</t>
  </si>
  <si>
    <t>gao</t>
  </si>
  <si>
    <t>hei</t>
  </si>
  <si>
    <t>wai</t>
  </si>
  <si>
    <t>luo</t>
  </si>
  <si>
    <t>zen</t>
  </si>
  <si>
    <t>ian</t>
  </si>
  <si>
    <t>zuo</t>
  </si>
  <si>
    <t>nen</t>
  </si>
  <si>
    <t>nuo</t>
  </si>
  <si>
    <t>yi</t>
  </si>
  <si>
    <t>bu</t>
  </si>
  <si>
    <t>si</t>
  </si>
  <si>
    <t>zi</t>
  </si>
  <si>
    <t>yu</t>
  </si>
  <si>
    <t>ze</t>
  </si>
  <si>
    <t>da</t>
  </si>
  <si>
    <t>he</t>
  </si>
  <si>
    <t>di</t>
  </si>
  <si>
    <t>er</t>
  </si>
  <si>
    <t>yo</t>
  </si>
  <si>
    <t>ju</t>
  </si>
  <si>
    <t>ni</t>
  </si>
  <si>
    <t>na</t>
  </si>
  <si>
    <t>hu</t>
  </si>
  <si>
    <t>qi</t>
  </si>
  <si>
    <t>fa</t>
  </si>
  <si>
    <t>ru</t>
  </si>
  <si>
    <t>du</t>
  </si>
  <si>
    <t>wu</t>
  </si>
  <si>
    <t>zu</t>
  </si>
  <si>
    <t>ba</t>
  </si>
  <si>
    <t>ti</t>
  </si>
  <si>
    <t>xi</t>
  </si>
  <si>
    <t>su</t>
  </si>
  <si>
    <t>bi</t>
  </si>
  <si>
    <t>fu</t>
  </si>
  <si>
    <t>xu</t>
  </si>
  <si>
    <t>gu</t>
  </si>
  <si>
    <t>la</t>
  </si>
  <si>
    <t>ai</t>
  </si>
  <si>
    <t>sa</t>
  </si>
  <si>
    <t>ya</t>
  </si>
  <si>
    <t>po</t>
  </si>
  <si>
    <t>ca</t>
  </si>
  <si>
    <t>pi</t>
  </si>
  <si>
    <t>pa</t>
  </si>
  <si>
    <t>mo</t>
  </si>
  <si>
    <t>pu</t>
  </si>
  <si>
    <t>za</t>
  </si>
  <si>
    <t>ou</t>
  </si>
  <si>
    <t>wa</t>
  </si>
  <si>
    <t>gua</t>
  </si>
  <si>
    <t>䒑</t>
  </si>
  <si>
    <t>㓁</t>
  </si>
  <si>
    <t>㠯</t>
  </si>
  <si>
    <t>𠂇</t>
  </si>
  <si>
    <t>𠂎</t>
  </si>
  <si>
    <t>毌</t>
  </si>
  <si>
    <t>㡀</t>
  </si>
  <si>
    <t>⺊</t>
  </si>
  <si>
    <t>龷</t>
  </si>
  <si>
    <t>H</t>
  </si>
  <si>
    <t>Z</t>
  </si>
  <si>
    <t>龶</t>
  </si>
  <si>
    <t>𠕁</t>
  </si>
  <si>
    <t>PH</t>
  </si>
  <si>
    <t>N</t>
  </si>
  <si>
    <t>V</t>
  </si>
  <si>
    <t>W</t>
  </si>
  <si>
    <t>EP</t>
  </si>
  <si>
    <t>HE</t>
  </si>
  <si>
    <t>C</t>
  </si>
  <si>
    <t>EN</t>
  </si>
  <si>
    <t>NH</t>
  </si>
  <si>
    <t>ZE</t>
  </si>
  <si>
    <t>EU</t>
  </si>
  <si>
    <t>PZ</t>
  </si>
  <si>
    <t>D</t>
  </si>
  <si>
    <t>ZH</t>
  </si>
  <si>
    <t>ZP</t>
  </si>
  <si>
    <t>EQ</t>
  </si>
  <si>
    <t>OE</t>
  </si>
  <si>
    <t>HEH</t>
  </si>
  <si>
    <t>QE</t>
  </si>
  <si>
    <t>ZQ</t>
  </si>
  <si>
    <t>NE</t>
  </si>
  <si>
    <t>U</t>
  </si>
  <si>
    <t>UH</t>
  </si>
  <si>
    <t>HD</t>
  </si>
  <si>
    <t>EZ</t>
  </si>
  <si>
    <t>S</t>
  </si>
  <si>
    <t>QH</t>
  </si>
  <si>
    <t>ES</t>
  </si>
  <si>
    <t>DH</t>
  </si>
  <si>
    <t>PW</t>
  </si>
  <si>
    <t>EHH</t>
  </si>
  <si>
    <t>EHQ</t>
  </si>
  <si>
    <t>WE</t>
  </si>
  <si>
    <t>WV</t>
  </si>
  <si>
    <t>NEH</t>
  </si>
  <si>
    <t>QO</t>
  </si>
  <si>
    <t>EO</t>
  </si>
  <si>
    <t>NZ</t>
  </si>
  <si>
    <t>PS</t>
  </si>
  <si>
    <t>NO</t>
  </si>
  <si>
    <t>EC</t>
  </si>
  <si>
    <t>ZN</t>
  </si>
  <si>
    <t>CH</t>
  </si>
  <si>
    <t>NQ</t>
  </si>
  <si>
    <t>PN</t>
  </si>
  <si>
    <t>ZHE</t>
  </si>
  <si>
    <t>PD</t>
  </si>
  <si>
    <t>PO</t>
  </si>
  <si>
    <t>HEP</t>
  </si>
  <si>
    <t>PP</t>
  </si>
  <si>
    <t>ZD</t>
  </si>
  <si>
    <t>ZNS</t>
  </si>
  <si>
    <t>结构</t>
  </si>
  <si>
    <t>ED</t>
  </si>
  <si>
    <t>WEE</t>
  </si>
  <si>
    <t>HEE</t>
    <phoneticPr fontId="2" type="noConversion"/>
  </si>
  <si>
    <t>W</t>
    <phoneticPr fontId="2" type="noConversion"/>
  </si>
  <si>
    <t>HD</t>
    <phoneticPr fontId="2" type="noConversion"/>
  </si>
  <si>
    <t>V</t>
    <phoneticPr fontId="2" type="noConversion"/>
  </si>
  <si>
    <t>HEV</t>
    <phoneticPr fontId="2" type="noConversion"/>
  </si>
  <si>
    <t>HVE</t>
    <phoneticPr fontId="2" type="noConversion"/>
  </si>
  <si>
    <t>HEE</t>
    <phoneticPr fontId="2" type="noConversion"/>
  </si>
  <si>
    <t>HVE</t>
    <phoneticPr fontId="2" type="noConversion"/>
  </si>
  <si>
    <t>HVEH</t>
    <phoneticPr fontId="2" type="noConversion"/>
  </si>
  <si>
    <t>HEV</t>
    <phoneticPr fontId="2" type="noConversion"/>
  </si>
  <si>
    <t>HEN</t>
    <phoneticPr fontId="2" type="noConversion"/>
  </si>
  <si>
    <t>HED</t>
    <phoneticPr fontId="2" type="noConversion"/>
  </si>
  <si>
    <t>HDH</t>
    <phoneticPr fontId="2" type="noConversion"/>
  </si>
  <si>
    <t>HED</t>
    <phoneticPr fontId="2" type="noConversion"/>
  </si>
  <si>
    <t>HES</t>
    <phoneticPr fontId="2" type="noConversion"/>
  </si>
  <si>
    <t>HEH</t>
    <phoneticPr fontId="2" type="noConversion"/>
  </si>
  <si>
    <t>HVED</t>
    <phoneticPr fontId="2" type="noConversion"/>
  </si>
  <si>
    <t>HEC</t>
    <phoneticPr fontId="2" type="noConversion"/>
  </si>
  <si>
    <t>HEQ</t>
    <phoneticPr fontId="2" type="noConversion"/>
  </si>
  <si>
    <t>PH</t>
    <phoneticPr fontId="2" type="noConversion"/>
  </si>
  <si>
    <t>HEZ</t>
    <phoneticPr fontId="2" type="noConversion"/>
  </si>
  <si>
    <t>HVEN</t>
    <phoneticPr fontId="2" type="noConversion"/>
  </si>
  <si>
    <t>ZHE</t>
    <phoneticPr fontId="2" type="noConversion"/>
  </si>
  <si>
    <t>HVP</t>
    <phoneticPr fontId="2" type="noConversion"/>
  </si>
  <si>
    <t>HEE</t>
    <phoneticPr fontId="2" type="noConversion"/>
  </si>
  <si>
    <t>HE</t>
    <phoneticPr fontId="2" type="noConversion"/>
  </si>
  <si>
    <t>HEV</t>
    <phoneticPr fontId="2" type="noConversion"/>
  </si>
  <si>
    <t>HVE</t>
    <phoneticPr fontId="2" type="noConversion"/>
  </si>
  <si>
    <t>HEV</t>
    <phoneticPr fontId="2" type="noConversion"/>
  </si>
  <si>
    <t>HEQ</t>
    <phoneticPr fontId="2" type="noConversion"/>
  </si>
  <si>
    <t>HEE</t>
    <phoneticPr fontId="2" type="noConversion"/>
  </si>
  <si>
    <t>HC</t>
    <phoneticPr fontId="2" type="noConversion"/>
  </si>
  <si>
    <t>HC</t>
    <phoneticPr fontId="2" type="noConversion"/>
  </si>
  <si>
    <t>HD</t>
    <phoneticPr fontId="2" type="noConversion"/>
  </si>
  <si>
    <t>HDV</t>
    <phoneticPr fontId="2" type="noConversion"/>
  </si>
  <si>
    <t>HEE</t>
    <phoneticPr fontId="2" type="noConversion"/>
  </si>
  <si>
    <t>HEE</t>
    <phoneticPr fontId="2" type="noConversion"/>
  </si>
  <si>
    <t>HDE</t>
    <phoneticPr fontId="2" type="noConversion"/>
  </si>
  <si>
    <t>HEE</t>
    <phoneticPr fontId="2" type="noConversion"/>
  </si>
  <si>
    <t>HEV</t>
    <phoneticPr fontId="2" type="noConversion"/>
  </si>
  <si>
    <t>W</t>
    <phoneticPr fontId="2" type="noConversion"/>
  </si>
  <si>
    <t>HEQ</t>
    <phoneticPr fontId="2" type="noConversion"/>
  </si>
  <si>
    <t>HEE</t>
    <phoneticPr fontId="2" type="noConversion"/>
  </si>
  <si>
    <t>H</t>
    <phoneticPr fontId="2" type="noConversion"/>
  </si>
  <si>
    <t>HEV</t>
    <phoneticPr fontId="2" type="noConversion"/>
  </si>
  <si>
    <t>Z</t>
    <phoneticPr fontId="2" type="noConversion"/>
  </si>
  <si>
    <t>HD</t>
    <phoneticPr fontId="2" type="noConversion"/>
  </si>
  <si>
    <t>HN</t>
    <phoneticPr fontId="2" type="noConversion"/>
  </si>
  <si>
    <t>HEE</t>
    <phoneticPr fontId="2" type="noConversion"/>
  </si>
  <si>
    <t>HES</t>
    <phoneticPr fontId="2" type="noConversion"/>
  </si>
  <si>
    <t>HE</t>
    <phoneticPr fontId="2" type="noConversion"/>
  </si>
  <si>
    <t>HO</t>
    <phoneticPr fontId="2" type="noConversion"/>
  </si>
  <si>
    <t>HEE</t>
    <phoneticPr fontId="2" type="noConversion"/>
  </si>
  <si>
    <t>HO</t>
    <phoneticPr fontId="2" type="noConversion"/>
  </si>
  <si>
    <t>HOE</t>
    <phoneticPr fontId="2" type="noConversion"/>
  </si>
  <si>
    <t>HEE</t>
    <phoneticPr fontId="2" type="noConversion"/>
  </si>
  <si>
    <t>HEV</t>
    <phoneticPr fontId="2" type="noConversion"/>
  </si>
  <si>
    <t>HED</t>
    <phoneticPr fontId="2" type="noConversion"/>
  </si>
  <si>
    <t>HPE</t>
    <phoneticPr fontId="2" type="noConversion"/>
  </si>
  <si>
    <t>HE</t>
    <phoneticPr fontId="2" type="noConversion"/>
  </si>
  <si>
    <t>HS</t>
    <phoneticPr fontId="2" type="noConversion"/>
  </si>
  <si>
    <t>HD</t>
    <phoneticPr fontId="2" type="noConversion"/>
  </si>
  <si>
    <t>HSE</t>
    <phoneticPr fontId="2" type="noConversion"/>
  </si>
  <si>
    <t>HSV</t>
    <phoneticPr fontId="2" type="noConversion"/>
  </si>
  <si>
    <t>HEE</t>
    <phoneticPr fontId="2" type="noConversion"/>
  </si>
  <si>
    <t>HEE</t>
    <phoneticPr fontId="2" type="noConversion"/>
  </si>
  <si>
    <t>HEE</t>
    <phoneticPr fontId="2" type="noConversion"/>
  </si>
  <si>
    <t>HQ</t>
    <phoneticPr fontId="2" type="noConversion"/>
  </si>
  <si>
    <t>HES</t>
    <phoneticPr fontId="2" type="noConversion"/>
  </si>
  <si>
    <t>HCE</t>
    <phoneticPr fontId="2" type="noConversion"/>
  </si>
  <si>
    <t>HCV</t>
    <phoneticPr fontId="2" type="noConversion"/>
  </si>
  <si>
    <t>HVC</t>
    <phoneticPr fontId="2" type="noConversion"/>
  </si>
  <si>
    <t>HVC</t>
    <phoneticPr fontId="2" type="noConversion"/>
  </si>
  <si>
    <t>HEP</t>
    <phoneticPr fontId="2" type="noConversion"/>
  </si>
  <si>
    <t>HES</t>
    <phoneticPr fontId="2" type="noConversion"/>
  </si>
  <si>
    <t>HVE</t>
    <phoneticPr fontId="2" type="noConversion"/>
  </si>
  <si>
    <t>HVEH</t>
    <phoneticPr fontId="2" type="noConversion"/>
  </si>
  <si>
    <t>HVZ</t>
    <phoneticPr fontId="2" type="noConversion"/>
  </si>
  <si>
    <t>HVN</t>
    <phoneticPr fontId="2" type="noConversion"/>
  </si>
  <si>
    <t>HVN</t>
    <phoneticPr fontId="2" type="noConversion"/>
  </si>
  <si>
    <t>HVN</t>
    <phoneticPr fontId="2" type="noConversion"/>
  </si>
  <si>
    <t>HEV</t>
    <phoneticPr fontId="2" type="noConversion"/>
  </si>
  <si>
    <t>EN</t>
    <phoneticPr fontId="2" type="noConversion"/>
  </si>
  <si>
    <t>HVN</t>
    <phoneticPr fontId="2" type="noConversion"/>
  </si>
  <si>
    <t>HVN</t>
    <phoneticPr fontId="2" type="noConversion"/>
  </si>
  <si>
    <t>HVN</t>
    <phoneticPr fontId="2" type="noConversion"/>
  </si>
  <si>
    <t>HVN</t>
    <phoneticPr fontId="2" type="noConversion"/>
  </si>
  <si>
    <t>HVO</t>
    <phoneticPr fontId="2" type="noConversion"/>
  </si>
  <si>
    <t>HVO</t>
    <phoneticPr fontId="2" type="noConversion"/>
  </si>
  <si>
    <t>HEOV</t>
    <phoneticPr fontId="2" type="noConversion"/>
  </si>
  <si>
    <t>HOV</t>
    <phoneticPr fontId="2" type="noConversion"/>
  </si>
  <si>
    <t>HOE</t>
    <phoneticPr fontId="2" type="noConversion"/>
  </si>
  <si>
    <t>HVEO</t>
    <phoneticPr fontId="2" type="noConversion"/>
  </si>
  <si>
    <t>HVO</t>
    <phoneticPr fontId="2" type="noConversion"/>
  </si>
  <si>
    <t>EO</t>
    <phoneticPr fontId="2" type="noConversion"/>
  </si>
  <si>
    <t>HPV</t>
    <phoneticPr fontId="2" type="noConversion"/>
  </si>
  <si>
    <t>HPV</t>
    <phoneticPr fontId="2" type="noConversion"/>
  </si>
  <si>
    <t>HVPH</t>
    <phoneticPr fontId="2" type="noConversion"/>
  </si>
  <si>
    <t>HVPH</t>
    <phoneticPr fontId="2" type="noConversion"/>
  </si>
  <si>
    <t>HVPH</t>
    <phoneticPr fontId="2" type="noConversion"/>
  </si>
  <si>
    <t>HVQ</t>
    <phoneticPr fontId="2" type="noConversion"/>
  </si>
  <si>
    <t>HVS</t>
    <phoneticPr fontId="2" type="noConversion"/>
  </si>
  <si>
    <t>HVQ</t>
    <phoneticPr fontId="2" type="noConversion"/>
  </si>
  <si>
    <t>HEQ</t>
    <phoneticPr fontId="2" type="noConversion"/>
  </si>
  <si>
    <t>EQ</t>
    <phoneticPr fontId="2" type="noConversion"/>
  </si>
  <si>
    <t>HSS</t>
    <phoneticPr fontId="2" type="noConversion"/>
  </si>
  <si>
    <t>HVS</t>
    <phoneticPr fontId="2" type="noConversion"/>
  </si>
  <si>
    <t>HVU</t>
    <phoneticPr fontId="2" type="noConversion"/>
  </si>
  <si>
    <t>HVZ</t>
    <phoneticPr fontId="2" type="noConversion"/>
  </si>
  <si>
    <t>HVZ</t>
    <phoneticPr fontId="2" type="noConversion"/>
  </si>
  <si>
    <t>HZV</t>
    <phoneticPr fontId="2" type="noConversion"/>
  </si>
  <si>
    <t>HVP</t>
    <phoneticPr fontId="2" type="noConversion"/>
  </si>
  <si>
    <t>HVV</t>
    <phoneticPr fontId="2" type="noConversion"/>
  </si>
  <si>
    <t>HVE</t>
    <phoneticPr fontId="2" type="noConversion"/>
  </si>
  <si>
    <t>HVE</t>
    <phoneticPr fontId="2" type="noConversion"/>
  </si>
  <si>
    <t>HVE</t>
    <phoneticPr fontId="2" type="noConversion"/>
  </si>
  <si>
    <t>HVE</t>
    <phoneticPr fontId="2" type="noConversion"/>
  </si>
  <si>
    <t>HVV</t>
    <phoneticPr fontId="2" type="noConversion"/>
  </si>
  <si>
    <t>HVV</t>
    <phoneticPr fontId="2" type="noConversion"/>
  </si>
  <si>
    <t>HVD</t>
    <phoneticPr fontId="2" type="noConversion"/>
  </si>
  <si>
    <t>HVE</t>
    <phoneticPr fontId="2" type="noConversion"/>
  </si>
  <si>
    <t>HVE</t>
    <phoneticPr fontId="2" type="noConversion"/>
  </si>
  <si>
    <t>HDV</t>
    <phoneticPr fontId="2" type="noConversion"/>
  </si>
  <si>
    <t>HVE</t>
    <phoneticPr fontId="2" type="noConversion"/>
  </si>
  <si>
    <t>HVE</t>
    <phoneticPr fontId="2" type="noConversion"/>
  </si>
  <si>
    <t>HVV</t>
    <phoneticPr fontId="2" type="noConversion"/>
  </si>
  <si>
    <t>HV</t>
    <phoneticPr fontId="2" type="noConversion"/>
  </si>
  <si>
    <t>HV</t>
    <phoneticPr fontId="2" type="noConversion"/>
  </si>
  <si>
    <t>HV</t>
    <phoneticPr fontId="2" type="noConversion"/>
  </si>
  <si>
    <t>HVV</t>
    <phoneticPr fontId="2" type="noConversion"/>
  </si>
  <si>
    <t>HVE</t>
    <phoneticPr fontId="2" type="noConversion"/>
  </si>
  <si>
    <t>HVD</t>
    <phoneticPr fontId="2" type="noConversion"/>
  </si>
  <si>
    <t>HVE</t>
    <phoneticPr fontId="2" type="noConversion"/>
  </si>
  <si>
    <t>HEV</t>
    <phoneticPr fontId="2" type="noConversion"/>
  </si>
  <si>
    <t>HVV</t>
    <phoneticPr fontId="2" type="noConversion"/>
  </si>
  <si>
    <t>HVV</t>
    <phoneticPr fontId="2" type="noConversion"/>
  </si>
  <si>
    <t>HDE</t>
    <phoneticPr fontId="2" type="noConversion"/>
  </si>
  <si>
    <t>HVEN</t>
    <phoneticPr fontId="2" type="noConversion"/>
  </si>
  <si>
    <t>HVEN</t>
    <phoneticPr fontId="2" type="noConversion"/>
  </si>
  <si>
    <t>HVE</t>
    <phoneticPr fontId="2" type="noConversion"/>
  </si>
  <si>
    <t>HVE</t>
    <phoneticPr fontId="2" type="noConversion"/>
  </si>
  <si>
    <t>HVD</t>
    <phoneticPr fontId="2" type="noConversion"/>
  </si>
  <si>
    <t>HVE</t>
    <phoneticPr fontId="2" type="noConversion"/>
  </si>
  <si>
    <t>HVP</t>
    <phoneticPr fontId="2" type="noConversion"/>
  </si>
  <si>
    <t>E</t>
    <phoneticPr fontId="2" type="noConversion"/>
  </si>
  <si>
    <t>HVV</t>
    <phoneticPr fontId="2" type="noConversion"/>
  </si>
  <si>
    <t>HVE</t>
    <phoneticPr fontId="2" type="noConversion"/>
  </si>
  <si>
    <t>HVD</t>
    <phoneticPr fontId="2" type="noConversion"/>
  </si>
  <si>
    <t>HVV</t>
    <phoneticPr fontId="2" type="noConversion"/>
  </si>
  <si>
    <t>HVS</t>
    <phoneticPr fontId="2" type="noConversion"/>
  </si>
  <si>
    <t>HVH</t>
    <phoneticPr fontId="2" type="noConversion"/>
  </si>
  <si>
    <t>ZVD</t>
    <phoneticPr fontId="2" type="noConversion"/>
  </si>
  <si>
    <t>HVE</t>
    <phoneticPr fontId="2" type="noConversion"/>
  </si>
  <si>
    <t>HVD</t>
    <phoneticPr fontId="2" type="noConversion"/>
  </si>
  <si>
    <t>HVC</t>
    <phoneticPr fontId="2" type="noConversion"/>
  </si>
  <si>
    <t>HDN</t>
    <phoneticPr fontId="2" type="noConversion"/>
  </si>
  <si>
    <t>HEC</t>
    <phoneticPr fontId="2" type="noConversion"/>
  </si>
  <si>
    <t>HEE</t>
    <phoneticPr fontId="2" type="noConversion"/>
  </si>
  <si>
    <t>HEE</t>
    <phoneticPr fontId="2" type="noConversion"/>
  </si>
  <si>
    <t>HEV</t>
    <phoneticPr fontId="2" type="noConversion"/>
  </si>
  <si>
    <t>HEV</t>
    <phoneticPr fontId="2" type="noConversion"/>
  </si>
  <si>
    <t>HVA</t>
    <phoneticPr fontId="2" type="noConversion"/>
  </si>
  <si>
    <t>HVZ</t>
    <phoneticPr fontId="2" type="noConversion"/>
  </si>
  <si>
    <t>HVE</t>
    <phoneticPr fontId="2" type="noConversion"/>
  </si>
  <si>
    <t>HDE</t>
    <phoneticPr fontId="2" type="noConversion"/>
  </si>
  <si>
    <t>HPHV</t>
    <phoneticPr fontId="2" type="noConversion"/>
  </si>
  <si>
    <t>HVP</t>
    <phoneticPr fontId="2" type="noConversion"/>
  </si>
  <si>
    <t>HNV</t>
    <phoneticPr fontId="2" type="noConversion"/>
  </si>
  <si>
    <t>HVN</t>
    <phoneticPr fontId="2" type="noConversion"/>
  </si>
  <si>
    <t>HDE</t>
    <phoneticPr fontId="2" type="noConversion"/>
  </si>
  <si>
    <t>HDV</t>
    <phoneticPr fontId="2" type="noConversion"/>
  </si>
  <si>
    <t>E</t>
    <phoneticPr fontId="2" type="noConversion"/>
  </si>
  <si>
    <t>EHH</t>
    <phoneticPr fontId="2" type="noConversion"/>
  </si>
  <si>
    <t>Y</t>
    <phoneticPr fontId="2" type="noConversion"/>
  </si>
  <si>
    <t>A</t>
    <phoneticPr fontId="2" type="noConversion"/>
  </si>
  <si>
    <t>Y</t>
    <phoneticPr fontId="2" type="noConversion"/>
  </si>
  <si>
    <t>A</t>
    <phoneticPr fontId="2" type="noConversion"/>
  </si>
  <si>
    <t>Y</t>
    <phoneticPr fontId="2" type="noConversion"/>
  </si>
  <si>
    <t>Y</t>
    <phoneticPr fontId="2" type="noConversion"/>
  </si>
  <si>
    <t>A</t>
    <phoneticPr fontId="2" type="noConversion"/>
  </si>
  <si>
    <t>A</t>
    <phoneticPr fontId="2" type="noConversion"/>
  </si>
  <si>
    <t>AP</t>
    <phoneticPr fontId="2" type="noConversion"/>
  </si>
  <si>
    <t>EN</t>
    <phoneticPr fontId="2" type="noConversion"/>
  </si>
  <si>
    <t>AW</t>
    <phoneticPr fontId="2" type="noConversion"/>
  </si>
  <si>
    <t>ZA</t>
    <phoneticPr fontId="2" type="noConversion"/>
  </si>
  <si>
    <t>ZY</t>
    <phoneticPr fontId="2" type="noConversion"/>
  </si>
  <si>
    <t>A</t>
    <phoneticPr fontId="2" type="noConversion"/>
  </si>
  <si>
    <t>E</t>
    <phoneticPr fontId="2" type="noConversion"/>
  </si>
  <si>
    <t>HVV</t>
    <phoneticPr fontId="2" type="noConversion"/>
  </si>
  <si>
    <t>HOD</t>
    <phoneticPr fontId="2" type="noConversion"/>
  </si>
  <si>
    <t>HON</t>
    <phoneticPr fontId="2" type="noConversion"/>
  </si>
  <si>
    <t>HOP</t>
    <phoneticPr fontId="2" type="noConversion"/>
  </si>
  <si>
    <t>HOS</t>
    <phoneticPr fontId="2" type="noConversion"/>
  </si>
  <si>
    <t>ZNE</t>
    <phoneticPr fontId="2" type="noConversion"/>
  </si>
  <si>
    <t>zun</t>
  </si>
  <si>
    <t>ban</t>
  </si>
  <si>
    <t>HVY</t>
    <phoneticPr fontId="2" type="noConversion"/>
  </si>
  <si>
    <t>HAN</t>
    <phoneticPr fontId="2" type="noConversion"/>
  </si>
  <si>
    <t>HVYW</t>
    <phoneticPr fontId="2" type="noConversion"/>
  </si>
  <si>
    <t>HVYZ</t>
    <phoneticPr fontId="2" type="noConversion"/>
  </si>
  <si>
    <t>HVA</t>
    <phoneticPr fontId="2" type="noConversion"/>
  </si>
  <si>
    <t>HVPA</t>
    <phoneticPr fontId="2" type="noConversion"/>
  </si>
  <si>
    <t>W</t>
    <phoneticPr fontId="2" type="noConversion"/>
  </si>
  <si>
    <t>PY</t>
    <phoneticPr fontId="2" type="noConversion"/>
  </si>
  <si>
    <t>ED</t>
    <phoneticPr fontId="2" type="noConversion"/>
  </si>
  <si>
    <t>E</t>
    <phoneticPr fontId="2" type="noConversion"/>
  </si>
  <si>
    <t>ES</t>
    <phoneticPr fontId="2" type="noConversion"/>
  </si>
  <si>
    <t>Y</t>
    <phoneticPr fontId="2" type="noConversion"/>
  </si>
  <si>
    <t>EN</t>
    <phoneticPr fontId="2" type="noConversion"/>
  </si>
  <si>
    <t>A</t>
    <phoneticPr fontId="2" type="noConversion"/>
  </si>
  <si>
    <t>Y</t>
    <phoneticPr fontId="2" type="noConversion"/>
  </si>
  <si>
    <t>Y</t>
    <phoneticPr fontId="2" type="noConversion"/>
  </si>
  <si>
    <t>A</t>
    <phoneticPr fontId="2" type="noConversion"/>
  </si>
  <si>
    <t>Y</t>
    <phoneticPr fontId="2" type="noConversion"/>
  </si>
  <si>
    <t>YW</t>
    <phoneticPr fontId="2" type="noConversion"/>
  </si>
  <si>
    <t>EHH</t>
    <phoneticPr fontId="2" type="noConversion"/>
  </si>
  <si>
    <t>YW</t>
    <phoneticPr fontId="2" type="noConversion"/>
  </si>
  <si>
    <t>Y</t>
    <phoneticPr fontId="2" type="noConversion"/>
  </si>
  <si>
    <t>Y</t>
    <phoneticPr fontId="2" type="noConversion"/>
  </si>
  <si>
    <t>Y</t>
    <phoneticPr fontId="2" type="noConversion"/>
  </si>
  <si>
    <t>YW</t>
    <phoneticPr fontId="2" type="noConversion"/>
  </si>
  <si>
    <t>YW</t>
    <phoneticPr fontId="2" type="noConversion"/>
  </si>
  <si>
    <t>YP</t>
    <phoneticPr fontId="2" type="noConversion"/>
  </si>
  <si>
    <t>Y</t>
    <phoneticPr fontId="2" type="noConversion"/>
  </si>
  <si>
    <t>YP</t>
    <phoneticPr fontId="2" type="noConversion"/>
  </si>
  <si>
    <t>A</t>
    <phoneticPr fontId="2" type="noConversion"/>
  </si>
  <si>
    <t>A</t>
    <phoneticPr fontId="2" type="noConversion"/>
  </si>
  <si>
    <t>A</t>
    <phoneticPr fontId="2" type="noConversion"/>
  </si>
  <si>
    <t>A</t>
    <phoneticPr fontId="2" type="noConversion"/>
  </si>
  <si>
    <t>DH</t>
    <phoneticPr fontId="2" type="noConversion"/>
  </si>
  <si>
    <t>A</t>
    <phoneticPr fontId="2" type="noConversion"/>
  </si>
  <si>
    <t>A</t>
    <phoneticPr fontId="2" type="noConversion"/>
  </si>
  <si>
    <t>A</t>
    <phoneticPr fontId="2" type="noConversion"/>
  </si>
  <si>
    <t>A</t>
    <phoneticPr fontId="2" type="noConversion"/>
  </si>
  <si>
    <t>Y</t>
    <phoneticPr fontId="2" type="noConversion"/>
  </si>
  <si>
    <t>Y</t>
    <phoneticPr fontId="2" type="noConversion"/>
  </si>
  <si>
    <t>Y</t>
    <phoneticPr fontId="2" type="noConversion"/>
  </si>
  <si>
    <t>Y</t>
    <phoneticPr fontId="2" type="noConversion"/>
  </si>
  <si>
    <t>A</t>
    <phoneticPr fontId="2" type="noConversion"/>
  </si>
  <si>
    <t>Y</t>
    <phoneticPr fontId="2" type="noConversion"/>
  </si>
  <si>
    <t>Y</t>
    <phoneticPr fontId="2" type="noConversion"/>
  </si>
  <si>
    <t>Y</t>
    <phoneticPr fontId="2" type="noConversion"/>
  </si>
  <si>
    <t>E</t>
    <phoneticPr fontId="2" type="noConversion"/>
  </si>
  <si>
    <t>E</t>
    <phoneticPr fontId="2" type="noConversion"/>
  </si>
  <si>
    <t>HEY</t>
    <phoneticPr fontId="2" type="noConversion"/>
  </si>
  <si>
    <t>AW</t>
    <phoneticPr fontId="2" type="noConversion"/>
  </si>
  <si>
    <t>YW</t>
    <phoneticPr fontId="2" type="noConversion"/>
  </si>
  <si>
    <t>HVAW</t>
    <phoneticPr fontId="2" type="noConversion"/>
  </si>
  <si>
    <t>HVEH</t>
    <phoneticPr fontId="2" type="noConversion"/>
  </si>
  <si>
    <t>HVEH</t>
    <phoneticPr fontId="2" type="noConversion"/>
  </si>
  <si>
    <t>pan</t>
  </si>
  <si>
    <t>wen</t>
  </si>
  <si>
    <t>gen</t>
  </si>
  <si>
    <t>AP</t>
    <phoneticPr fontId="2" type="noConversion"/>
  </si>
  <si>
    <t>ES</t>
    <phoneticPr fontId="2" type="noConversion"/>
  </si>
  <si>
    <t>AN</t>
    <phoneticPr fontId="2" type="noConversion"/>
  </si>
  <si>
    <t>AQ</t>
    <phoneticPr fontId="2" type="noConversion"/>
  </si>
  <si>
    <t>AP</t>
    <phoneticPr fontId="2" type="noConversion"/>
  </si>
  <si>
    <t>HVE</t>
    <phoneticPr fontId="2" type="noConversion"/>
  </si>
  <si>
    <t>Y</t>
    <phoneticPr fontId="2" type="noConversion"/>
  </si>
  <si>
    <t>Y</t>
    <phoneticPr fontId="2" type="noConversion"/>
  </si>
  <si>
    <t>ED</t>
    <phoneticPr fontId="2" type="noConversion"/>
  </si>
  <si>
    <t>ES</t>
    <phoneticPr fontId="2" type="noConversion"/>
  </si>
  <si>
    <t>AC</t>
    <phoneticPr fontId="2" type="noConversion"/>
  </si>
  <si>
    <t>AD</t>
    <phoneticPr fontId="2" type="noConversion"/>
  </si>
  <si>
    <t>Y</t>
    <phoneticPr fontId="2" type="noConversion"/>
  </si>
  <si>
    <t>Y</t>
    <phoneticPr fontId="2" type="noConversion"/>
  </si>
  <si>
    <t>YP</t>
    <phoneticPr fontId="2" type="noConversion"/>
  </si>
  <si>
    <t>HDD</t>
    <phoneticPr fontId="2" type="noConversion"/>
  </si>
  <si>
    <t>Z</t>
    <phoneticPr fontId="2" type="noConversion"/>
  </si>
  <si>
    <t>Z</t>
    <phoneticPr fontId="2" type="noConversion"/>
  </si>
  <si>
    <t>HEV</t>
    <phoneticPr fontId="2" type="noConversion"/>
  </si>
  <si>
    <t>HEV</t>
    <phoneticPr fontId="2" type="noConversion"/>
  </si>
  <si>
    <t>HD</t>
    <phoneticPr fontId="2" type="noConversion"/>
  </si>
  <si>
    <t>HVP</t>
    <phoneticPr fontId="2" type="noConversion"/>
  </si>
  <si>
    <t>HVV</t>
    <phoneticPr fontId="2" type="noConversion"/>
  </si>
  <si>
    <t>HVS</t>
    <phoneticPr fontId="2" type="noConversion"/>
  </si>
  <si>
    <t>HVE</t>
    <phoneticPr fontId="2" type="noConversion"/>
  </si>
  <si>
    <t>HVE</t>
    <phoneticPr fontId="2" type="noConversion"/>
  </si>
  <si>
    <t>HVE</t>
    <phoneticPr fontId="2" type="noConversion"/>
  </si>
  <si>
    <t>HVES</t>
    <phoneticPr fontId="2" type="noConversion"/>
  </si>
  <si>
    <t>穴囱</t>
  </si>
  <si>
    <t>宀爿五口</t>
  </si>
  <si>
    <t>宀罒一口</t>
  </si>
  <si>
    <t>囗罒一口</t>
  </si>
  <si>
    <t>片户甫</t>
  </si>
  <si>
    <t>门囗木</t>
  </si>
  <si>
    <t>宀爿未</t>
  </si>
  <si>
    <t>户冂口</t>
  </si>
  <si>
    <t>宀丬彐冖又</t>
  </si>
  <si>
    <t>门日曰</t>
  </si>
  <si>
    <t>覀日十</t>
  </si>
  <si>
    <t>冖日六</t>
  </si>
  <si>
    <t>宀日女</t>
  </si>
  <si>
    <t>冖日大巾</t>
  </si>
  <si>
    <t>门日</t>
  </si>
  <si>
    <t>片白丿十</t>
  </si>
  <si>
    <t>宀日丨</t>
  </si>
  <si>
    <t>罒十冂</t>
  </si>
  <si>
    <t>宀艹日大</t>
  </si>
  <si>
    <t>宀手</t>
  </si>
  <si>
    <t>宀贝</t>
  </si>
  <si>
    <t>宀言</t>
  </si>
  <si>
    <t>宀马</t>
  </si>
  <si>
    <t>宀足</t>
  </si>
  <si>
    <t>宀木</t>
  </si>
  <si>
    <t>宀゛</t>
  </si>
  <si>
    <t>宀土</t>
  </si>
  <si>
    <t>宀衣</t>
  </si>
  <si>
    <t>囗⺝</t>
  </si>
  <si>
    <t>门十目</t>
  </si>
  <si>
    <t>罒十目一</t>
  </si>
  <si>
    <t>宀艹见</t>
  </si>
  <si>
    <t>罒十口</t>
  </si>
  <si>
    <t>宀丰口</t>
  </si>
  <si>
    <t>囗十口</t>
  </si>
  <si>
    <t>宀丰口刂</t>
  </si>
  <si>
    <t>宀丰口谷</t>
  </si>
  <si>
    <t>片廿㇗木</t>
  </si>
  <si>
    <t>穴十乛゛大</t>
  </si>
  <si>
    <t>片十乛゛大</t>
  </si>
  <si>
    <t>丬夕寸</t>
  </si>
  <si>
    <t>宀且</t>
  </si>
  <si>
    <t>罒夕辶</t>
  </si>
  <si>
    <t>丬夕木</t>
  </si>
  <si>
    <t>丬夕大</t>
  </si>
  <si>
    <t>丬夕水</t>
  </si>
  <si>
    <t>丬夕酉</t>
  </si>
  <si>
    <t>户⺝</t>
  </si>
  <si>
    <t>宀又示</t>
  </si>
  <si>
    <t>罒夕</t>
  </si>
  <si>
    <t>穴夕</t>
  </si>
  <si>
    <t>门丶艮</t>
  </si>
  <si>
    <t>宀夕⺋</t>
  </si>
  <si>
    <t>宀夕⺋刂</t>
  </si>
  <si>
    <t>罒耂日</t>
  </si>
  <si>
    <t>穴尸屮凵</t>
  </si>
  <si>
    <t>门耳</t>
  </si>
  <si>
    <t>宀頁刀</t>
  </si>
  <si>
    <t>门目犬</t>
  </si>
  <si>
    <t>宀羽人彡</t>
  </si>
  <si>
    <t>户羽</t>
  </si>
  <si>
    <t>穴牙</t>
  </si>
  <si>
    <t>宀寸</t>
  </si>
  <si>
    <t>门工耳攵</t>
  </si>
  <si>
    <t>穴工</t>
  </si>
  <si>
    <t>穴工一ㄅ</t>
  </si>
  <si>
    <t>穴力</t>
  </si>
  <si>
    <t>囗才</t>
  </si>
  <si>
    <t>门才</t>
  </si>
  <si>
    <t>覀贝</t>
  </si>
  <si>
    <t>宀田⽱</t>
  </si>
  <si>
    <t>穴田木</t>
  </si>
  <si>
    <t>门甲</t>
  </si>
  <si>
    <t>宀玉</t>
  </si>
  <si>
    <t>囗玉</t>
  </si>
  <si>
    <t>门王</t>
  </si>
  <si>
    <t>宀由</t>
  </si>
  <si>
    <t>宀一日一</t>
  </si>
  <si>
    <t>穴一</t>
  </si>
  <si>
    <t>宀辰</t>
  </si>
  <si>
    <t>囗一</t>
  </si>
  <si>
    <t>宀丁</t>
  </si>
  <si>
    <t>宀一</t>
  </si>
  <si>
    <t>宀一由八</t>
  </si>
  <si>
    <t>门一</t>
  </si>
  <si>
    <t>穴七刀</t>
  </si>
  <si>
    <t>罒一止</t>
  </si>
  <si>
    <t>囗五口</t>
  </si>
  <si>
    <t>冂一口</t>
  </si>
  <si>
    <t>宀一口田</t>
  </si>
  <si>
    <t>囗甫</t>
  </si>
  <si>
    <t>宀土</t>
  </si>
  <si>
    <t>穴土</t>
  </si>
  <si>
    <t>门三</t>
  </si>
  <si>
    <t>冖一ㄅ一</t>
  </si>
  <si>
    <t>穴音</t>
  </si>
  <si>
    <t>户</t>
  </si>
  <si>
    <t>户羽</t>
  </si>
  <si>
    <t>户方</t>
  </si>
  <si>
    <t>罒言</t>
  </si>
  <si>
    <t>罒讠刂</t>
  </si>
  <si>
    <t>门亠几</t>
  </si>
  <si>
    <t>门方人゛</t>
  </si>
  <si>
    <t>门文</t>
  </si>
  <si>
    <t>门亠巾</t>
  </si>
  <si>
    <t>宀</t>
  </si>
  <si>
    <t>爿戈</t>
  </si>
  <si>
    <t>㓁干</t>
  </si>
  <si>
    <t>穴弓</t>
  </si>
  <si>
    <t>斤</t>
  </si>
  <si>
    <t>门戈口一</t>
  </si>
  <si>
    <t>门虫</t>
  </si>
  <si>
    <t>冖豕丶</t>
  </si>
  <si>
    <t>门龟</t>
  </si>
  <si>
    <t>门亥</t>
  </si>
  <si>
    <t>冖隹鸟</t>
  </si>
  <si>
    <t>宀龙</t>
  </si>
  <si>
    <t>门马</t>
  </si>
  <si>
    <t>穴口</t>
  </si>
  <si>
    <t>丬犬</t>
  </si>
  <si>
    <t>穴犬</t>
  </si>
  <si>
    <t>宀儿</t>
  </si>
  <si>
    <t>冖兔</t>
  </si>
  <si>
    <t>宀牛</t>
  </si>
  <si>
    <t>户隹</t>
  </si>
  <si>
    <t>宀疋</t>
  </si>
  <si>
    <t>冖车</t>
  </si>
  <si>
    <t>冖皮</t>
  </si>
  <si>
    <t>门癶一大</t>
  </si>
  <si>
    <t>门夂口</t>
  </si>
  <si>
    <t>宀夂口页</t>
  </si>
  <si>
    <t>囗夂゛</t>
  </si>
  <si>
    <t>冖阝</t>
  </si>
  <si>
    <t>门木囗丷</t>
  </si>
  <si>
    <t>门木鸟</t>
  </si>
  <si>
    <t>宀木</t>
  </si>
  <si>
    <t>囗木</t>
  </si>
  <si>
    <t>门木</t>
  </si>
  <si>
    <t>覀木</t>
  </si>
  <si>
    <t>门氏日</t>
  </si>
  <si>
    <t>罒大日乚</t>
  </si>
  <si>
    <t>门大日乚</t>
  </si>
  <si>
    <t>宀臣</t>
  </si>
  <si>
    <t>穴夫见</t>
  </si>
  <si>
    <t>宀大可</t>
  </si>
  <si>
    <t>冂大鸟</t>
  </si>
  <si>
    <t>门大辶</t>
  </si>
  <si>
    <t>宀女木</t>
  </si>
  <si>
    <t>囗大心</t>
  </si>
  <si>
    <t>冂大</t>
  </si>
  <si>
    <t>囗大</t>
  </si>
  <si>
    <t>冂大皿</t>
  </si>
  <si>
    <t>宀女</t>
  </si>
  <si>
    <t>宀大丷日小</t>
  </si>
  <si>
    <t>囗女</t>
  </si>
  <si>
    <t>丬女</t>
  </si>
  <si>
    <t>覀女</t>
  </si>
  <si>
    <t>宀子</t>
  </si>
  <si>
    <t>囗子</t>
  </si>
  <si>
    <t>穴口冂人</t>
  </si>
  <si>
    <t>囗口贝</t>
  </si>
  <si>
    <t>户口</t>
  </si>
  <si>
    <t>囗口</t>
  </si>
  <si>
    <t>冂口辶</t>
  </si>
  <si>
    <t>宀口口</t>
  </si>
  <si>
    <t>穴口口丨</t>
  </si>
  <si>
    <t>宀丿七</t>
  </si>
  <si>
    <t>宀九</t>
  </si>
  <si>
    <t>穴九</t>
  </si>
  <si>
    <t>罒勹虫</t>
  </si>
  <si>
    <t>穴丿之</t>
  </si>
  <si>
    <t>冖几</t>
  </si>
  <si>
    <t>囗勹</t>
  </si>
  <si>
    <t>罒⺊日十</t>
  </si>
  <si>
    <t>宀⺊一小又</t>
  </si>
  <si>
    <t>门心</t>
  </si>
  <si>
    <t>覀示刂</t>
  </si>
  <si>
    <t>罒忄隹</t>
  </si>
  <si>
    <t>宀心丿</t>
  </si>
  <si>
    <t>宀心丿虫</t>
  </si>
  <si>
    <t>宀心丿山</t>
  </si>
  <si>
    <t>宀心</t>
  </si>
  <si>
    <t>宀示</t>
  </si>
  <si>
    <t>覀示</t>
  </si>
  <si>
    <t>覀示瓜</t>
  </si>
  <si>
    <t>户非</t>
  </si>
  <si>
    <t>罒非</t>
  </si>
  <si>
    <t>覀示风</t>
  </si>
  <si>
    <t>穴亼⺝刂</t>
  </si>
  <si>
    <t>宀亻一白</t>
  </si>
  <si>
    <t>门亻戈</t>
  </si>
  <si>
    <t>冖儿鸟</t>
  </si>
  <si>
    <t>囗人</t>
  </si>
  <si>
    <t>门人</t>
  </si>
  <si>
    <t>穴儿冫</t>
  </si>
  <si>
    <t>囗人匕</t>
  </si>
  <si>
    <t>门⺈臼</t>
  </si>
  <si>
    <t>囗亽龴</t>
  </si>
  <si>
    <t>门氵舌</t>
  </si>
  <si>
    <t>宀゛大</t>
  </si>
  <si>
    <t>宀㠯</t>
  </si>
  <si>
    <t>罒土厶</t>
  </si>
  <si>
    <t>门土厶皿</t>
  </si>
  <si>
    <t>罒土厶灬</t>
  </si>
  <si>
    <t>丬士</t>
  </si>
  <si>
    <t>囗土</t>
  </si>
  <si>
    <t>宀㠯辶</t>
  </si>
  <si>
    <t>穴阝夂一生</t>
  </si>
  <si>
    <t>爿士大</t>
  </si>
  <si>
    <t>⺆土口</t>
  </si>
  <si>
    <t>宀石</t>
  </si>
  <si>
    <t>⺆土口隹</t>
  </si>
  <si>
    <t>覀土阝</t>
  </si>
  <si>
    <t>门土土</t>
  </si>
  <si>
    <t>覀土瓦</t>
  </si>
  <si>
    <t>宀谷</t>
  </si>
  <si>
    <t>户邑</t>
  </si>
  <si>
    <t>丬士衣</t>
  </si>
  <si>
    <t>宀匕</t>
  </si>
  <si>
    <t>户斗</t>
  </si>
  <si>
    <t>穴缶</t>
  </si>
  <si>
    <t>覀米</t>
  </si>
  <si>
    <t>穴米女</t>
  </si>
  <si>
    <t>门臼儿</t>
  </si>
  <si>
    <t>穴瓜瓜</t>
  </si>
  <si>
    <t>宀辛</t>
  </si>
  <si>
    <t>罒丷囗⺌曰</t>
  </si>
  <si>
    <t>门䒑欠</t>
  </si>
  <si>
    <t>门丷田十</t>
  </si>
  <si>
    <t>冂䒑亡</t>
  </si>
  <si>
    <t>穴丷豕辶</t>
  </si>
  <si>
    <t>囗丷夫⺋</t>
  </si>
  <si>
    <t>门丷口儿</t>
  </si>
  <si>
    <t>囗二儿</t>
  </si>
  <si>
    <t>宀二儿</t>
  </si>
  <si>
    <t>冖二儿寸</t>
  </si>
  <si>
    <t>宀二儿攴</t>
  </si>
  <si>
    <t>宀⺌⺝</t>
  </si>
  <si>
    <t>宀火</t>
  </si>
  <si>
    <t>罒不</t>
  </si>
  <si>
    <t>冂㐅</t>
  </si>
  <si>
    <t>门爫冖又</t>
  </si>
  <si>
    <t>冂㐅刂</t>
  </si>
  <si>
    <t>穴彐丿口</t>
  </si>
  <si>
    <t>冂乂乂</t>
  </si>
  <si>
    <t>户攵糸</t>
  </si>
  <si>
    <t>穴幺力</t>
  </si>
  <si>
    <t>冖</t>
  </si>
  <si>
    <t>穴巾</t>
  </si>
  <si>
    <t>罒革马</t>
  </si>
  <si>
    <t>囗韦</t>
  </si>
  <si>
    <t>门韦</t>
  </si>
  <si>
    <t>日冖日六</t>
  </si>
  <si>
    <t>日罒耂日</t>
  </si>
  <si>
    <t>日宀一日一</t>
  </si>
  <si>
    <t>日冖车</t>
  </si>
  <si>
    <t>日冂大</t>
  </si>
  <si>
    <t>日宀女</t>
  </si>
  <si>
    <t>白宀二儿</t>
  </si>
  <si>
    <t>日西</t>
  </si>
  <si>
    <t>曰罒又</t>
  </si>
  <si>
    <t>日日日</t>
  </si>
  <si>
    <t>日日艹氺</t>
  </si>
  <si>
    <t>日曰</t>
  </si>
  <si>
    <t>日艹氺</t>
  </si>
  <si>
    <t>日⺝</t>
  </si>
  <si>
    <t>日十</t>
  </si>
  <si>
    <t>日生戈</t>
  </si>
  <si>
    <t>日生</t>
  </si>
  <si>
    <t>黑屮凵</t>
  </si>
  <si>
    <t>黑十乛゛大</t>
  </si>
  <si>
    <t>黑夕夕</t>
  </si>
  <si>
    <t>日月皿</t>
  </si>
  <si>
    <t>日月</t>
  </si>
  <si>
    <t>日耂日</t>
  </si>
  <si>
    <t>⺜目力</t>
  </si>
  <si>
    <t>日羽隹</t>
  </si>
  <si>
    <t>⺜羽辶</t>
  </si>
  <si>
    <t>日尸匕</t>
  </si>
  <si>
    <t>日二コ又</t>
  </si>
  <si>
    <t>曰耳又</t>
  </si>
  <si>
    <t>日寸</t>
  </si>
  <si>
    <t>白王辶</t>
  </si>
  <si>
    <t>黑厶大彡</t>
  </si>
  <si>
    <t>黑厶八夊</t>
  </si>
  <si>
    <t>日王</t>
  </si>
  <si>
    <t>白王</t>
  </si>
  <si>
    <t>日辰</t>
  </si>
  <si>
    <t>日一田土</t>
  </si>
  <si>
    <t>日一</t>
  </si>
  <si>
    <t>日一大</t>
  </si>
  <si>
    <t>日五口</t>
  </si>
  <si>
    <t>日甫</t>
  </si>
  <si>
    <t>白七</t>
  </si>
  <si>
    <t>日音</t>
  </si>
  <si>
    <t>黑音</t>
  </si>
  <si>
    <t>日立</t>
  </si>
  <si>
    <t>日子攵</t>
  </si>
  <si>
    <t>日小页</t>
  </si>
  <si>
    <t>日小</t>
  </si>
  <si>
    <t>黑小</t>
  </si>
  <si>
    <t>日小彡</t>
  </si>
  <si>
    <t>白六乂</t>
  </si>
  <si>
    <t>白方攵辶</t>
  </si>
  <si>
    <t>白方攵</t>
  </si>
  <si>
    <t>日干</t>
  </si>
  <si>
    <t>日一儿</t>
  </si>
  <si>
    <t>日斤</t>
  </si>
  <si>
    <t>日刀口</t>
  </si>
  <si>
    <t>日刀口灬</t>
  </si>
  <si>
    <t>日戊</t>
  </si>
  <si>
    <t>日隹辶</t>
  </si>
  <si>
    <t>白口</t>
  </si>
  <si>
    <t>黑犬</t>
  </si>
  <si>
    <t>日儿</t>
  </si>
  <si>
    <t>⺜儿</t>
  </si>
  <si>
    <t>日禾一ㄅ</t>
  </si>
  <si>
    <t>日疋</t>
  </si>
  <si>
    <t>白辶</t>
  </si>
  <si>
    <t>日疋页</t>
  </si>
  <si>
    <t>日癶一大</t>
  </si>
  <si>
    <t>日夂卜口</t>
  </si>
  <si>
    <t>日疋匕</t>
  </si>
  <si>
    <t>日木斤</t>
  </si>
  <si>
    <t>日未</t>
  </si>
  <si>
    <t>白大十羽</t>
  </si>
  <si>
    <t>白大十</t>
  </si>
  <si>
    <t>日丿冂口</t>
  </si>
  <si>
    <t>日千黑</t>
  </si>
  <si>
    <t>白丿十</t>
  </si>
  <si>
    <t>白丿十鸟</t>
  </si>
  <si>
    <t>白丿十阝</t>
  </si>
  <si>
    <t>白勹丶</t>
  </si>
  <si>
    <t>日九</t>
  </si>
  <si>
    <t>曰勹人㇗欠</t>
  </si>
  <si>
    <t>曰勹人㇗</t>
  </si>
  <si>
    <t>曰勹人㇗辶</t>
  </si>
  <si>
    <t>日勹冫</t>
  </si>
  <si>
    <t>日句灬</t>
  </si>
  <si>
    <t>日勹</t>
  </si>
  <si>
    <t>日勹刂</t>
  </si>
  <si>
    <t>日卩</t>
  </si>
  <si>
    <t>日卩</t>
  </si>
  <si>
    <t>白コ儿</t>
  </si>
  <si>
    <t>白鬼</t>
  </si>
  <si>
    <t>日儿冫</t>
  </si>
  <si>
    <t>日亻十</t>
  </si>
  <si>
    <t>黑亽ヿ</t>
  </si>
  <si>
    <t>日亽ヿ口</t>
  </si>
  <si>
    <t>日丨</t>
  </si>
  <si>
    <t>白水</t>
  </si>
  <si>
    <t>日广</t>
  </si>
  <si>
    <t>黑士口</t>
  </si>
  <si>
    <t>日厂人</t>
  </si>
  <si>
    <t>白山己</t>
  </si>
  <si>
    <t>日匕</t>
  </si>
  <si>
    <t>日业</t>
  </si>
  <si>
    <t>日光</t>
  </si>
  <si>
    <t>日火</t>
  </si>
  <si>
    <t>日云</t>
  </si>
  <si>
    <t>白釆田</t>
  </si>
  <si>
    <t>黑幺力</t>
  </si>
  <si>
    <t>白巾</t>
  </si>
  <si>
    <t>日衣口口一</t>
  </si>
  <si>
    <t>日乚</t>
  </si>
  <si>
    <t>曰乛丿</t>
  </si>
  <si>
    <t>艹罒冖歹匕</t>
  </si>
  <si>
    <t>艹罒冖目</t>
  </si>
  <si>
    <t>艹罒冖瓦</t>
  </si>
  <si>
    <t>艹覀日十</t>
  </si>
  <si>
    <t>艹丬夕寸</t>
  </si>
  <si>
    <t>艹罒夕</t>
  </si>
  <si>
    <t>艹宀夕⺋</t>
  </si>
  <si>
    <t>艹罒耂日</t>
  </si>
  <si>
    <t>艹冖力</t>
  </si>
  <si>
    <t>艹冖玉</t>
  </si>
  <si>
    <t>艹户</t>
  </si>
  <si>
    <t>艹宀一日一</t>
  </si>
  <si>
    <t>艹冖一豕</t>
  </si>
  <si>
    <t>艹冂一口</t>
  </si>
  <si>
    <t>艹罒戊丶</t>
  </si>
  <si>
    <t>艹冖金</t>
  </si>
  <si>
    <t>艹冖虫</t>
  </si>
  <si>
    <t>艹冖鸟</t>
  </si>
  <si>
    <t>十冂犬</t>
  </si>
  <si>
    <t>艹冖牛</t>
  </si>
  <si>
    <t>十冂</t>
  </si>
  <si>
    <t>艹门隹</t>
  </si>
  <si>
    <t>艹冖车</t>
  </si>
  <si>
    <t>艹冖木</t>
  </si>
  <si>
    <t>十冖子力</t>
  </si>
  <si>
    <t>十冖子鸟</t>
  </si>
  <si>
    <t>艹囗大心</t>
  </si>
  <si>
    <t>艹冂大</t>
  </si>
  <si>
    <t>艹囗大</t>
  </si>
  <si>
    <t>十冖子</t>
  </si>
  <si>
    <t>艹冂口</t>
  </si>
  <si>
    <t>艹囗口</t>
  </si>
  <si>
    <t>艹冖口口</t>
  </si>
  <si>
    <t>艹宀亻一白</t>
  </si>
  <si>
    <t>艹冂人</t>
  </si>
  <si>
    <t>艹冖水</t>
  </si>
  <si>
    <t>艹宀㠯</t>
  </si>
  <si>
    <t>艹宀石</t>
  </si>
  <si>
    <t>艹冂土</t>
  </si>
  <si>
    <t>艹冖土</t>
  </si>
  <si>
    <t>艹宀谷</t>
  </si>
  <si>
    <t>艹囗禾</t>
  </si>
  <si>
    <t>艹宀二儿</t>
  </si>
  <si>
    <t>艹冖火</t>
  </si>
  <si>
    <t>艹西</t>
  </si>
  <si>
    <t>卅冖巾</t>
  </si>
  <si>
    <t>艹冖糸</t>
  </si>
  <si>
    <t>十冖糸</t>
  </si>
  <si>
    <t>艹冖⺄十</t>
  </si>
  <si>
    <t>艹曰罒又</t>
  </si>
  <si>
    <t>艹日曰</t>
  </si>
  <si>
    <t>十日十月</t>
  </si>
  <si>
    <t>艹日十</t>
  </si>
  <si>
    <t>十日十戈</t>
  </si>
  <si>
    <t>十日十人斗</t>
  </si>
  <si>
    <t>十日十人羽</t>
  </si>
  <si>
    <t>艹日月</t>
  </si>
  <si>
    <t>艹曰耳又</t>
  </si>
  <si>
    <t>艹日寸</t>
  </si>
  <si>
    <t>艹白巴</t>
  </si>
  <si>
    <t>艹日大日</t>
  </si>
  <si>
    <t>艹日大手</t>
  </si>
  <si>
    <t>艹日大力</t>
  </si>
  <si>
    <t>艹日大马</t>
  </si>
  <si>
    <t>艹日大⺗</t>
  </si>
  <si>
    <t>艹日大</t>
  </si>
  <si>
    <t>艹日大土</t>
  </si>
  <si>
    <t>艹日大巾</t>
  </si>
  <si>
    <t>艹白丿十</t>
  </si>
  <si>
    <t>艹曰勹人㇗</t>
  </si>
  <si>
    <t>艹白コ儿</t>
  </si>
  <si>
    <t>艹十冖子</t>
  </si>
  <si>
    <t>艹丶禾</t>
  </si>
  <si>
    <t>艹⺝</t>
  </si>
  <si>
    <t>十廾</t>
  </si>
  <si>
    <t>艹丰刀大</t>
  </si>
  <si>
    <t>艹十口</t>
  </si>
  <si>
    <t>艹十口月</t>
  </si>
  <si>
    <t>艹⺗</t>
  </si>
  <si>
    <t>艹</t>
  </si>
  <si>
    <t>丰丰彐</t>
  </si>
  <si>
    <t>丰丰彐心</t>
  </si>
  <si>
    <t>艹巳</t>
  </si>
  <si>
    <t>⺝宀疋</t>
  </si>
  <si>
    <t>丶日虫虫</t>
  </si>
  <si>
    <t>丶日</t>
  </si>
  <si>
    <t>艹月月刂</t>
  </si>
  <si>
    <t>⺝见</t>
  </si>
  <si>
    <t>丶</t>
  </si>
  <si>
    <t>艹且</t>
  </si>
  <si>
    <t>丶一大</t>
  </si>
  <si>
    <t>艹夕口</t>
  </si>
  <si>
    <t>⺝⺈</t>
  </si>
  <si>
    <t>丶氺</t>
  </si>
  <si>
    <t>丶禾</t>
  </si>
  <si>
    <t>丶臼</t>
  </si>
  <si>
    <t>⺝</t>
  </si>
  <si>
    <t>艹月丷夫氺</t>
  </si>
  <si>
    <t>艹又示</t>
  </si>
  <si>
    <t>艹丶艮</t>
  </si>
  <si>
    <t>艹夕⺋</t>
  </si>
  <si>
    <t>艹月卩又</t>
  </si>
  <si>
    <t>艹耂日</t>
  </si>
  <si>
    <t>艹老日</t>
  </si>
  <si>
    <t>十目页</t>
  </si>
  <si>
    <t>十目</t>
  </si>
  <si>
    <t>艹尸丶゛</t>
  </si>
  <si>
    <t>艹耳</t>
  </si>
  <si>
    <t>十目一十目一十目一</t>
  </si>
  <si>
    <t>十目一</t>
  </si>
  <si>
    <t>艹疒矢</t>
  </si>
  <si>
    <t>艹目</t>
  </si>
  <si>
    <t>生目</t>
  </si>
  <si>
    <t>艹尸口辛</t>
  </si>
  <si>
    <t>艹欠</t>
  </si>
  <si>
    <t>艹尸示寸</t>
  </si>
  <si>
    <t>艹见</t>
  </si>
  <si>
    <t>艹羽人彡</t>
  </si>
  <si>
    <t>艹歹匕廾</t>
  </si>
  <si>
    <t>艹歹韭</t>
  </si>
  <si>
    <t>艹囟匕</t>
  </si>
  <si>
    <t>艹二コ又</t>
  </si>
  <si>
    <t>艹牙</t>
  </si>
  <si>
    <t>寸</t>
  </si>
  <si>
    <t>艹力力力</t>
  </si>
  <si>
    <t>艹子</t>
  </si>
  <si>
    <t>艹力口</t>
  </si>
  <si>
    <t>艹土</t>
  </si>
  <si>
    <t>艹力八</t>
  </si>
  <si>
    <t>十力八</t>
  </si>
  <si>
    <t>寸灬</t>
  </si>
  <si>
    <t>艹田</t>
  </si>
  <si>
    <t>贝</t>
  </si>
  <si>
    <t>生田力</t>
  </si>
  <si>
    <t>艹田鸟</t>
  </si>
  <si>
    <t>艹壬廴</t>
  </si>
  <si>
    <t>艹厶口</t>
  </si>
  <si>
    <t>艹田心</t>
  </si>
  <si>
    <t>一冂土辶</t>
  </si>
  <si>
    <t>艹一日心</t>
  </si>
  <si>
    <t>艹一日鸟</t>
  </si>
  <si>
    <t>艹一日</t>
  </si>
  <si>
    <t>艹一廾刂</t>
  </si>
  <si>
    <t>艹一⺝攵</t>
  </si>
  <si>
    <t>艹一</t>
  </si>
  <si>
    <t>十甫寸</t>
  </si>
  <si>
    <t>艹一尢</t>
  </si>
  <si>
    <t>屮一虫</t>
  </si>
  <si>
    <t>艹一止一ㄅ灬</t>
  </si>
  <si>
    <t>艹可</t>
  </si>
  <si>
    <t>艹甫</t>
  </si>
  <si>
    <t>艹一肀女</t>
  </si>
  <si>
    <t>艹一巾</t>
  </si>
  <si>
    <t>艹匚コ</t>
  </si>
  <si>
    <t>艹冖方</t>
  </si>
  <si>
    <t>艹冖巾</t>
  </si>
  <si>
    <t>艹讠曰勹人㇗</t>
  </si>
  <si>
    <t>艹方</t>
  </si>
  <si>
    <t>艹丁</t>
  </si>
  <si>
    <t>艹立木斤</t>
  </si>
  <si>
    <t>艹高木</t>
  </si>
  <si>
    <t>艹立口</t>
  </si>
  <si>
    <t>艹高</t>
  </si>
  <si>
    <t>艹齐</t>
  </si>
  <si>
    <t>艹亠卜</t>
  </si>
  <si>
    <t>艹音心</t>
  </si>
  <si>
    <t>艹亠人人十</t>
  </si>
  <si>
    <t>艹方人゛</t>
  </si>
  <si>
    <t>艹亡</t>
  </si>
  <si>
    <t>艹六乂</t>
  </si>
  <si>
    <t>艹亠㐅凵禸</t>
  </si>
  <si>
    <t>艹亠幺田</t>
  </si>
  <si>
    <t>艹亠乡隹</t>
  </si>
  <si>
    <t>艹亡</t>
  </si>
  <si>
    <t>丰刀手</t>
  </si>
  <si>
    <t>艹弓</t>
  </si>
  <si>
    <t>艹戊贝</t>
  </si>
  <si>
    <t>十戈田艹</t>
  </si>
  <si>
    <t>艹戊一女</t>
  </si>
  <si>
    <t>艹一儿</t>
  </si>
  <si>
    <t>十戈隹</t>
  </si>
  <si>
    <t>十戈</t>
  </si>
  <si>
    <t>艹矛</t>
  </si>
  <si>
    <t>十戈木</t>
  </si>
  <si>
    <t>艹臣</t>
  </si>
  <si>
    <t>丰刀大</t>
  </si>
  <si>
    <t>艹刀口</t>
  </si>
  <si>
    <t>十戈口</t>
  </si>
  <si>
    <t>艹戊</t>
  </si>
  <si>
    <t>丰刀心</t>
  </si>
  <si>
    <t>艹〢皿</t>
  </si>
  <si>
    <t>艹干丷</t>
  </si>
  <si>
    <t>艹殳</t>
  </si>
  <si>
    <t>龶刀攵耳</t>
  </si>
  <si>
    <t>龶刀攵贝</t>
  </si>
  <si>
    <t>龶刀攵金</t>
  </si>
  <si>
    <t>龶刀攵犬</t>
  </si>
  <si>
    <t>龶刀攵虫</t>
  </si>
  <si>
    <t>龶刀攵马</t>
  </si>
  <si>
    <t>龶刀攵鱼</t>
  </si>
  <si>
    <t>龶刀攵辶</t>
  </si>
  <si>
    <t>龶刀攵</t>
  </si>
  <si>
    <t>龶刀攵灬</t>
  </si>
  <si>
    <t>十戈衣</t>
  </si>
  <si>
    <t>艹巴</t>
  </si>
  <si>
    <t>艹豸白儿</t>
  </si>
  <si>
    <t>艹虫</t>
  </si>
  <si>
    <t>艹犬廾</t>
  </si>
  <si>
    <t>艹豕生</t>
  </si>
  <si>
    <t>艹犭尤</t>
  </si>
  <si>
    <t>艹鸟</t>
  </si>
  <si>
    <t>艹鱼刂</t>
  </si>
  <si>
    <t>艹虍豕辶</t>
  </si>
  <si>
    <t>艹犭犬</t>
  </si>
  <si>
    <t>艹鱼羊</t>
  </si>
  <si>
    <t>艹龙</t>
  </si>
  <si>
    <t>艹兔</t>
  </si>
  <si>
    <t>艹隹灬</t>
  </si>
  <si>
    <t>艹犭火</t>
  </si>
  <si>
    <t>艹隹又刂</t>
  </si>
  <si>
    <t>艹隹</t>
  </si>
  <si>
    <t>井辶</t>
  </si>
  <si>
    <t>艹夂丰辶</t>
  </si>
  <si>
    <t>艹止</t>
  </si>
  <si>
    <t>艹癶一大</t>
  </si>
  <si>
    <t>艹之</t>
  </si>
  <si>
    <t>艹行鱼</t>
  </si>
  <si>
    <t>艹车辶</t>
  </si>
  <si>
    <t>艹彳止龰</t>
  </si>
  <si>
    <t>艹彳山一几攵</t>
  </si>
  <si>
    <t>艹止匕</t>
  </si>
  <si>
    <t>艹行</t>
  </si>
  <si>
    <t>艹</t>
  </si>
  <si>
    <t>艹木目</t>
  </si>
  <si>
    <t>艹木一</t>
  </si>
  <si>
    <t>艹木斤</t>
  </si>
  <si>
    <t>艹木口欠</t>
  </si>
  <si>
    <t>艹未丷</t>
  </si>
  <si>
    <t>艹木八厶</t>
  </si>
  <si>
    <t>艹女十口</t>
  </si>
  <si>
    <t>艹夫</t>
  </si>
  <si>
    <t>艹女辰寸</t>
  </si>
  <si>
    <t>艹民</t>
  </si>
  <si>
    <t>艹大弓</t>
  </si>
  <si>
    <t>母</t>
  </si>
  <si>
    <t>艹女口</t>
  </si>
  <si>
    <t>艹氏</t>
  </si>
  <si>
    <t>艹子瓜</t>
  </si>
  <si>
    <t>艹子小</t>
  </si>
  <si>
    <t>艹子乚</t>
  </si>
  <si>
    <t>十口</t>
  </si>
  <si>
    <t>艹口冂人</t>
  </si>
  <si>
    <t>廿口</t>
  </si>
  <si>
    <t>廿口见</t>
  </si>
  <si>
    <t>廿口力</t>
  </si>
  <si>
    <t>廿口阝</t>
  </si>
  <si>
    <t>十口月鸟</t>
  </si>
  <si>
    <t>十口月</t>
  </si>
  <si>
    <t>艹口耳</t>
  </si>
  <si>
    <t>艹口耳</t>
  </si>
  <si>
    <t>十口二コ又</t>
  </si>
  <si>
    <t>十口鸟</t>
  </si>
  <si>
    <t>艹口口</t>
  </si>
  <si>
    <t>艹口口隹鸟</t>
  </si>
  <si>
    <t>艹口口隹页</t>
  </si>
  <si>
    <t>艹口口二ㄅ</t>
  </si>
  <si>
    <t>艹口丄贝</t>
  </si>
  <si>
    <t>十口儿十口儿</t>
  </si>
  <si>
    <t>十口儿</t>
  </si>
  <si>
    <t>廿口北灬</t>
  </si>
  <si>
    <t>十口辛</t>
  </si>
  <si>
    <t>十口攵</t>
  </si>
  <si>
    <t>艹勹日</t>
  </si>
  <si>
    <t>艹千黑</t>
  </si>
  <si>
    <t>艹丸</t>
  </si>
  <si>
    <t>艹勹丶</t>
  </si>
  <si>
    <t>艹丿扌</t>
  </si>
  <si>
    <t>艹千田土</t>
  </si>
  <si>
    <t>艹勹甫</t>
  </si>
  <si>
    <t>艹九</t>
  </si>
  <si>
    <t>艹丿未</t>
  </si>
  <si>
    <t>艹丿大</t>
  </si>
  <si>
    <t>艹句</t>
  </si>
  <si>
    <t>艹千</t>
  </si>
  <si>
    <t>艹勹缶</t>
  </si>
  <si>
    <t>艹勹米</t>
  </si>
  <si>
    <t>艹及</t>
  </si>
  <si>
    <t>艹句攵手</t>
  </si>
  <si>
    <t>艹句攵言</t>
  </si>
  <si>
    <t>艹句攵木</t>
  </si>
  <si>
    <t>艹句攵</t>
  </si>
  <si>
    <t>艹勹</t>
  </si>
  <si>
    <t>艹勹丶心</t>
  </si>
  <si>
    <t>艹卩</t>
  </si>
  <si>
    <t>艹勹巳</t>
  </si>
  <si>
    <t>艹⺊一小又</t>
  </si>
  <si>
    <t>艹心</t>
  </si>
  <si>
    <t>艹⺊口</t>
  </si>
  <si>
    <t>艹心心心</t>
  </si>
  <si>
    <t>艹示示</t>
  </si>
  <si>
    <t>艹非</t>
  </si>
  <si>
    <t>艹亻寸</t>
  </si>
  <si>
    <t>艹亻壬</t>
  </si>
  <si>
    <t>艹人王</t>
  </si>
  <si>
    <t>艹亻可</t>
  </si>
  <si>
    <t>艹亻立</t>
  </si>
  <si>
    <t>艹亻立口</t>
  </si>
  <si>
    <t>艹人</t>
  </si>
  <si>
    <t>丰⺈巴</t>
  </si>
  <si>
    <t>艹亻犬</t>
  </si>
  <si>
    <t>艹亼木</t>
  </si>
  <si>
    <t>艹人木</t>
  </si>
  <si>
    <t>艹亻口木</t>
  </si>
  <si>
    <t>十人人冖贝</t>
  </si>
  <si>
    <t>艹亼⺍一攵</t>
  </si>
  <si>
    <t>艹亼⺍一</t>
  </si>
  <si>
    <t>艹亻丨攵</t>
  </si>
  <si>
    <t>艹亻士</t>
  </si>
  <si>
    <t>艹亻</t>
  </si>
  <si>
    <t>艹⺈臼</t>
  </si>
  <si>
    <t>艹人云</t>
  </si>
  <si>
    <t>艹亽ヿ</t>
  </si>
  <si>
    <t>艹亽龴</t>
  </si>
  <si>
    <t>艹人⺋</t>
  </si>
  <si>
    <t>艹氵且</t>
  </si>
  <si>
    <t>艹氵丶艮</t>
  </si>
  <si>
    <t>艹氵皮</t>
  </si>
  <si>
    <t>艹冫欠</t>
  </si>
  <si>
    <t>艹氵工</t>
  </si>
  <si>
    <t>艹氵甫寸</t>
  </si>
  <si>
    <t>艹氵可</t>
  </si>
  <si>
    <t>艹氵甫</t>
  </si>
  <si>
    <t>艹氵匚コ木</t>
  </si>
  <si>
    <t>艹氵亡</t>
  </si>
  <si>
    <t>艹氵干丷</t>
  </si>
  <si>
    <t>艹氵夂口</t>
  </si>
  <si>
    <t>艹氵口口口木</t>
  </si>
  <si>
    <t>艹氵小丿</t>
  </si>
  <si>
    <t>艹氵釆田</t>
  </si>
  <si>
    <t>艹氵⺋</t>
  </si>
  <si>
    <t>艹氵ㄋ</t>
  </si>
  <si>
    <t>艹广廿灬</t>
  </si>
  <si>
    <t>艹阝月</t>
  </si>
  <si>
    <t>阝</t>
  </si>
  <si>
    <t>艹土欠</t>
  </si>
  <si>
    <t>艹厂力</t>
  </si>
  <si>
    <t>艹阝厂</t>
  </si>
  <si>
    <t>丰石</t>
  </si>
  <si>
    <t>艹士口冖土</t>
  </si>
  <si>
    <t>艹土土寸</t>
  </si>
  <si>
    <t>艹土</t>
  </si>
  <si>
    <t>艹辛木</t>
  </si>
  <si>
    <t>艹辛子</t>
  </si>
  <si>
    <t>艹辛</t>
  </si>
  <si>
    <t>艹土丷囗口</t>
  </si>
  <si>
    <t>艹厂䒑欠</t>
  </si>
  <si>
    <t>艹土八夊</t>
  </si>
  <si>
    <t>阝巾</t>
  </si>
  <si>
    <t>艹厂⺋</t>
  </si>
  <si>
    <t>屮凵</t>
  </si>
  <si>
    <t>艹耒艹一日</t>
  </si>
  <si>
    <t>艹</t>
  </si>
  <si>
    <t>艹㇗</t>
  </si>
  <si>
    <t>艹两页</t>
  </si>
  <si>
    <t>艹甘</t>
  </si>
  <si>
    <t>艹耒田⽱</t>
  </si>
  <si>
    <t>艹禾刂</t>
  </si>
  <si>
    <t>艹禾人氺</t>
  </si>
  <si>
    <t>艹酉隹灬</t>
  </si>
  <si>
    <t>艹禾女</t>
  </si>
  <si>
    <t>艹米女</t>
  </si>
  <si>
    <t>艹米女攵</t>
  </si>
  <si>
    <t>屮凵示</t>
  </si>
  <si>
    <t>艹人</t>
  </si>
  <si>
    <t>艹臼人</t>
  </si>
  <si>
    <t>艹匕白</t>
  </si>
  <si>
    <t>艹匕十</t>
  </si>
  <si>
    <t>屮凵米</t>
  </si>
  <si>
    <t>艹辛</t>
  </si>
  <si>
    <t>艹禾乃</t>
  </si>
  <si>
    <t>艹䒑月</t>
  </si>
  <si>
    <t>艹丷田十斤</t>
  </si>
  <si>
    <t>艹八厶羽</t>
  </si>
  <si>
    <t>艹八刀</t>
  </si>
  <si>
    <t>艹二儿</t>
  </si>
  <si>
    <t>艹䒑彐</t>
  </si>
  <si>
    <t>艹⻗而</t>
  </si>
  <si>
    <t>艹⻗田</t>
  </si>
  <si>
    <t>艹不一</t>
  </si>
  <si>
    <t>艹⻗隹</t>
  </si>
  <si>
    <t>艹儿</t>
  </si>
  <si>
    <t>艹云</t>
  </si>
  <si>
    <t>艹乂</t>
  </si>
  <si>
    <t>艹支</t>
  </si>
  <si>
    <t>又丶</t>
  </si>
  <si>
    <t>艹彐寸</t>
  </si>
  <si>
    <t>艹ス工</t>
  </si>
  <si>
    <t>艹釆田</t>
  </si>
  <si>
    <t>艹肀八</t>
  </si>
  <si>
    <t>艹爫木</t>
  </si>
  <si>
    <t>艹爫女</t>
  </si>
  <si>
    <t>艹爫子</t>
  </si>
  <si>
    <t>艹卩</t>
  </si>
  <si>
    <t>艹纟日皿</t>
  </si>
  <si>
    <t>艹长</t>
  </si>
  <si>
    <t>艹镸艹</t>
  </si>
  <si>
    <t>艹纟寸</t>
  </si>
  <si>
    <t>艹纟工</t>
  </si>
  <si>
    <t>艹纟一</t>
  </si>
  <si>
    <t></t>
  </si>
  <si>
    <t>艹衣口一</t>
  </si>
  <si>
    <t>艹纟勹丶</t>
  </si>
  <si>
    <t>艹巾⺊口</t>
  </si>
  <si>
    <t>艹麻非</t>
  </si>
  <si>
    <t>糸</t>
  </si>
  <si>
    <t>艹麻石</t>
  </si>
  <si>
    <t>艹韦</t>
  </si>
  <si>
    <t>艹乡</t>
  </si>
  <si>
    <t>艹㡀攵</t>
  </si>
  <si>
    <t>廿㇗</t>
  </si>
  <si>
    <t>艹予页</t>
  </si>
  <si>
    <t>艹艮</t>
  </si>
  <si>
    <t>廿㇗贝</t>
  </si>
  <si>
    <t>艹卩</t>
  </si>
  <si>
    <t>艹己</t>
  </si>
  <si>
    <t>艹乃</t>
  </si>
  <si>
    <t>艹乛水一灬</t>
  </si>
  <si>
    <t>艹乛゛大</t>
  </si>
  <si>
    <t>十乛゛大见</t>
  </si>
  <si>
    <t>十乛゛大</t>
  </si>
  <si>
    <t>艹乛氺凵</t>
  </si>
  <si>
    <t>艹乙</t>
  </si>
  <si>
    <t>月宀夕⺋</t>
  </si>
  <si>
    <t>月穴工</t>
  </si>
  <si>
    <t>夕宀一由八</t>
  </si>
  <si>
    <t>月冂一口</t>
  </si>
  <si>
    <t>月穴土</t>
  </si>
  <si>
    <t>月宀</t>
  </si>
  <si>
    <t>月宀疋</t>
  </si>
  <si>
    <t>月囗大</t>
  </si>
  <si>
    <t>月宀女</t>
  </si>
  <si>
    <t>月覀女</t>
  </si>
  <si>
    <t>月宀示</t>
  </si>
  <si>
    <t>月覀示</t>
  </si>
  <si>
    <t>月冂人</t>
  </si>
  <si>
    <t>月宀二儿</t>
  </si>
  <si>
    <t>月冖</t>
  </si>
  <si>
    <t>月日生</t>
  </si>
  <si>
    <t>月日一</t>
  </si>
  <si>
    <t>月白丿十</t>
  </si>
  <si>
    <t>月日丨</t>
  </si>
  <si>
    <t>月白水</t>
  </si>
  <si>
    <t>月日皿</t>
  </si>
  <si>
    <t>月艹冖一豕</t>
  </si>
  <si>
    <t>月十冂</t>
  </si>
  <si>
    <t>月十冖子</t>
  </si>
  <si>
    <t>月艹日大</t>
  </si>
  <si>
    <t>月丶一大</t>
  </si>
  <si>
    <t>月⺝</t>
  </si>
  <si>
    <t>月艹一日</t>
  </si>
  <si>
    <t>月井</t>
  </si>
  <si>
    <t>月生</t>
  </si>
  <si>
    <t>月月鸟</t>
  </si>
  <si>
    <t>月丶水</t>
  </si>
  <si>
    <t>月月</t>
  </si>
  <si>
    <t>夕夕</t>
  </si>
  <si>
    <t>月面</t>
  </si>
  <si>
    <t>月欠</t>
  </si>
  <si>
    <t>月尸水</t>
  </si>
  <si>
    <t>月寸</t>
  </si>
  <si>
    <t>丶力丶</t>
  </si>
  <si>
    <t>月工</t>
  </si>
  <si>
    <t>月力</t>
  </si>
  <si>
    <t>且力</t>
  </si>
  <si>
    <t>月力八</t>
  </si>
  <si>
    <t>月厶口</t>
  </si>
  <si>
    <t>且厶心</t>
  </si>
  <si>
    <t>月田心</t>
  </si>
  <si>
    <t>月甲</t>
  </si>
  <si>
    <t>且厶</t>
  </si>
  <si>
    <t>丶王</t>
  </si>
  <si>
    <t>月一</t>
  </si>
  <si>
    <t>月甫寸</t>
  </si>
  <si>
    <t>月甫</t>
  </si>
  <si>
    <t>月小</t>
  </si>
  <si>
    <t>月一巾</t>
  </si>
  <si>
    <t>月冖方</t>
  </si>
  <si>
    <t>月冖巾口</t>
  </si>
  <si>
    <t>月㐭日一</t>
  </si>
  <si>
    <t>月</t>
  </si>
  <si>
    <t>月方</t>
  </si>
  <si>
    <t>月亠几</t>
  </si>
  <si>
    <t>月齐</t>
  </si>
  <si>
    <t>月音心</t>
  </si>
  <si>
    <t>月亠亻月</t>
  </si>
  <si>
    <t>月六乂</t>
  </si>
  <si>
    <t>月壴支</t>
  </si>
  <si>
    <t>月亠㐅凵</t>
  </si>
  <si>
    <t>月壴彡</t>
  </si>
  <si>
    <t>月亠乡隹</t>
  </si>
  <si>
    <t>月刂</t>
  </si>
  <si>
    <t>月干</t>
  </si>
  <si>
    <t>月弋二贝</t>
  </si>
  <si>
    <t>月殳</t>
  </si>
  <si>
    <t>月巴</t>
  </si>
  <si>
    <t>月龙</t>
  </si>
  <si>
    <t>月豕</t>
  </si>
  <si>
    <t>月羊䒑口</t>
  </si>
  <si>
    <t>犬灬</t>
  </si>
  <si>
    <t>且隹</t>
  </si>
  <si>
    <t>月夂口</t>
  </si>
  <si>
    <t>月木人氺</t>
  </si>
  <si>
    <t>月大日乚</t>
  </si>
  <si>
    <t>月氏丶</t>
  </si>
  <si>
    <t>月大丶</t>
  </si>
  <si>
    <t>月夫</t>
  </si>
  <si>
    <t>月大弓</t>
  </si>
  <si>
    <t>月大二ㄅ</t>
  </si>
  <si>
    <t>夕口</t>
  </si>
  <si>
    <t>月口冂人</t>
  </si>
  <si>
    <t>月口口口木</t>
  </si>
  <si>
    <t>月口口二ㄅ</t>
  </si>
  <si>
    <t>月口丨</t>
  </si>
  <si>
    <t>月句</t>
  </si>
  <si>
    <t>月几</t>
  </si>
  <si>
    <t>月勹㐅凵</t>
  </si>
  <si>
    <t>月勹巳</t>
  </si>
  <si>
    <t>夕卜</t>
  </si>
  <si>
    <t>月⺊尸</t>
  </si>
  <si>
    <t>月⺊一卜</t>
  </si>
  <si>
    <t>月非</t>
  </si>
  <si>
    <t>月亼⺝刂</t>
  </si>
  <si>
    <t>月人人土</t>
  </si>
  <si>
    <t>月亼⺍一</t>
  </si>
  <si>
    <t>月⺈厂⺋</t>
  </si>
  <si>
    <t>月人云</t>
  </si>
  <si>
    <t>月人彡</t>
  </si>
  <si>
    <t>丶水日</t>
  </si>
  <si>
    <t>丶水</t>
  </si>
  <si>
    <t>月土厶卩</t>
  </si>
  <si>
    <t>月广亻寸</t>
  </si>
  <si>
    <t>月广土</t>
  </si>
  <si>
    <t>月土</t>
  </si>
  <si>
    <t>月广䒑彐</t>
  </si>
  <si>
    <t>月匕日</t>
  </si>
  <si>
    <t>月瓜</t>
  </si>
  <si>
    <t>月米</t>
  </si>
  <si>
    <t>月鬲</t>
  </si>
  <si>
    <t>月米舛</t>
  </si>
  <si>
    <t>月臼人</t>
  </si>
  <si>
    <t>夕食</t>
  </si>
  <si>
    <t>月䒑廾</t>
  </si>
  <si>
    <t>月丷</t>
  </si>
  <si>
    <t>月丷夫马</t>
  </si>
  <si>
    <t>月丷夫女</t>
  </si>
  <si>
    <t>月䒑大</t>
  </si>
  <si>
    <t>月丷夫氺</t>
  </si>
  <si>
    <t>月丷夫土</t>
  </si>
  <si>
    <t>月丷口儿</t>
  </si>
  <si>
    <t>月二儿</t>
  </si>
  <si>
    <t>月二ㄅ</t>
  </si>
  <si>
    <t>月不一</t>
  </si>
  <si>
    <t>月光</t>
  </si>
  <si>
    <t>月土</t>
  </si>
  <si>
    <t>火</t>
  </si>
  <si>
    <t>丶乂</t>
  </si>
  <si>
    <t>月支</t>
  </si>
  <si>
    <t>月ス工</t>
  </si>
  <si>
    <t>月聿廴</t>
  </si>
  <si>
    <t>月㐅木</t>
  </si>
  <si>
    <t>月爫子</t>
  </si>
  <si>
    <t>又示</t>
  </si>
  <si>
    <t>月彡</t>
  </si>
  <si>
    <t>丹彡</t>
  </si>
  <si>
    <t>月长</t>
  </si>
  <si>
    <t>丶艮月</t>
  </si>
  <si>
    <t>夕⺋目</t>
  </si>
  <si>
    <t>夕⺋鸟</t>
  </si>
  <si>
    <t>月艮辶</t>
  </si>
  <si>
    <t>夕⺋心</t>
  </si>
  <si>
    <t>丶艮阝</t>
  </si>
  <si>
    <t>月卩又</t>
  </si>
  <si>
    <t>月ㄋ</t>
  </si>
  <si>
    <t>目冖日六</t>
  </si>
  <si>
    <t>骨宀艹见</t>
  </si>
  <si>
    <t>目宀丰口</t>
  </si>
  <si>
    <t>疒囗十口</t>
  </si>
  <si>
    <t>耳宀丁</t>
  </si>
  <si>
    <t>髟罒一口</t>
  </si>
  <si>
    <t>骨宀</t>
  </si>
  <si>
    <t>歹宀</t>
  </si>
  <si>
    <t>髟宀</t>
  </si>
  <si>
    <t>骨宀夂口</t>
  </si>
  <si>
    <t>疒门木</t>
  </si>
  <si>
    <t>歹冂大</t>
  </si>
  <si>
    <t>骨罒勹虫</t>
  </si>
  <si>
    <t>疒覀示</t>
  </si>
  <si>
    <t>目覀示</t>
  </si>
  <si>
    <t>髟宀示</t>
  </si>
  <si>
    <t>目冖儿</t>
  </si>
  <si>
    <t>耳冖儿</t>
  </si>
  <si>
    <t>髟冂土</t>
  </si>
  <si>
    <t>耳冂土</t>
  </si>
  <si>
    <t>耂日羽</t>
  </si>
  <si>
    <t>疒日一</t>
  </si>
  <si>
    <t>耂日</t>
  </si>
  <si>
    <t>老日</t>
  </si>
  <si>
    <t>目白丿十</t>
  </si>
  <si>
    <t>骨白丿十</t>
  </si>
  <si>
    <t>耂日阝</t>
  </si>
  <si>
    <t>疒日皿</t>
  </si>
  <si>
    <t>疒黄</t>
  </si>
  <si>
    <t>耂日灬</t>
  </si>
  <si>
    <t>疒艹冖力</t>
  </si>
  <si>
    <t>疒艹日大</t>
  </si>
  <si>
    <t>尸艹殳</t>
  </si>
  <si>
    <t>尸艹殳⺝</t>
  </si>
  <si>
    <t>目⺝</t>
  </si>
  <si>
    <t>疒十目页</t>
  </si>
  <si>
    <t>歹十目一</t>
  </si>
  <si>
    <t>目艹田</t>
  </si>
  <si>
    <t>羽廾</t>
  </si>
  <si>
    <t>尸艹一</t>
  </si>
  <si>
    <t>疒丰刀心</t>
  </si>
  <si>
    <t>骨十口</t>
  </si>
  <si>
    <t>尸十口</t>
  </si>
  <si>
    <t>尸十口刂</t>
  </si>
  <si>
    <t>疒艹亼口</t>
  </si>
  <si>
    <t>尸屮凵</t>
  </si>
  <si>
    <t>目艹两</t>
  </si>
  <si>
    <t>目</t>
  </si>
  <si>
    <t>尸廿㇗</t>
  </si>
  <si>
    <t>尸丶日一</t>
  </si>
  <si>
    <t>目夕夕</t>
  </si>
  <si>
    <t>疒丶王</t>
  </si>
  <si>
    <t>疒且</t>
  </si>
  <si>
    <t>齿且</t>
  </si>
  <si>
    <t>歹且</t>
  </si>
  <si>
    <t>尸丶辶</t>
  </si>
  <si>
    <t>尸丶口八</t>
  </si>
  <si>
    <t>尸丶</t>
  </si>
  <si>
    <t>尸丶゛</t>
  </si>
  <si>
    <t>疒又示</t>
  </si>
  <si>
    <t>目耂日</t>
  </si>
  <si>
    <t>尸耂日</t>
  </si>
  <si>
    <t>疒尸艹殳</t>
  </si>
  <si>
    <t>疒目目隹</t>
  </si>
  <si>
    <t>毛毛毛</t>
  </si>
  <si>
    <t>齿尸土</t>
  </si>
  <si>
    <t>目目隹毛</t>
  </si>
  <si>
    <t>目鸟</t>
  </si>
  <si>
    <t>目目隹又</t>
  </si>
  <si>
    <t>目目隹</t>
  </si>
  <si>
    <t>髟毛</t>
  </si>
  <si>
    <t>老毛</t>
  </si>
  <si>
    <t>尸毛</t>
  </si>
  <si>
    <t>目</t>
  </si>
  <si>
    <t>耳舌</t>
  </si>
  <si>
    <t>疒尸口辛</t>
  </si>
  <si>
    <t>疒皮</t>
  </si>
  <si>
    <t>目尸丿口⽱</t>
  </si>
  <si>
    <t>舌自心</t>
  </si>
  <si>
    <t>疒自人匕</t>
  </si>
  <si>
    <t>疒羽人彡</t>
  </si>
  <si>
    <t>疒二コ又</t>
  </si>
  <si>
    <t>皮页</t>
  </si>
  <si>
    <t>而寸</t>
  </si>
  <si>
    <t>目工耳攵</t>
  </si>
  <si>
    <t>疒力口</t>
  </si>
  <si>
    <t>疒力口肉</t>
  </si>
  <si>
    <t>角人</t>
  </si>
  <si>
    <t>疒田丌</t>
  </si>
  <si>
    <t>羽田艹</t>
  </si>
  <si>
    <t>疒贝贝女</t>
  </si>
  <si>
    <t>耳由一ㄅ</t>
  </si>
  <si>
    <t>疒王文王</t>
  </si>
  <si>
    <t>毛厶牛</t>
  </si>
  <si>
    <t>目厶牛</t>
  </si>
  <si>
    <t>骨田木</t>
  </si>
  <si>
    <t>歹厶口</t>
  </si>
  <si>
    <t>目厶口</t>
  </si>
  <si>
    <t>目厶八夊</t>
  </si>
  <si>
    <t>疒田糸</t>
  </si>
  <si>
    <t>尸由</t>
  </si>
  <si>
    <t>疒一冂人</t>
  </si>
  <si>
    <t>目一</t>
  </si>
  <si>
    <t>目丁</t>
  </si>
  <si>
    <t>疒丁</t>
  </si>
  <si>
    <t>耳丁</t>
  </si>
  <si>
    <t>目一</t>
  </si>
  <si>
    <t>目匚王</t>
  </si>
  <si>
    <t>疒一</t>
  </si>
  <si>
    <t>歹一戈</t>
  </si>
  <si>
    <t>疒一止</t>
  </si>
  <si>
    <t>舌一大⺗</t>
  </si>
  <si>
    <t>齿五口</t>
  </si>
  <si>
    <t>疒五口</t>
  </si>
  <si>
    <t>疒可</t>
  </si>
  <si>
    <t>髟一儿</t>
  </si>
  <si>
    <t>目一丨㇗</t>
  </si>
  <si>
    <t>尸土</t>
  </si>
  <si>
    <t>老土</t>
  </si>
  <si>
    <t>疒一业</t>
  </si>
  <si>
    <t>目匸㐅</t>
  </si>
  <si>
    <t>身匸㐅</t>
  </si>
  <si>
    <t>目一彐龰</t>
  </si>
  <si>
    <t>疒尤</t>
  </si>
  <si>
    <t>耂一ㄅ</t>
  </si>
  <si>
    <t>疒音十</t>
  </si>
  <si>
    <t>目立田土</t>
  </si>
  <si>
    <t>羽立</t>
  </si>
  <si>
    <t>疒音心</t>
  </si>
  <si>
    <t>疒亠人人十</t>
  </si>
  <si>
    <t>羽亠人人十</t>
  </si>
  <si>
    <t>疒方人゛</t>
  </si>
  <si>
    <t>疒亠幺</t>
  </si>
  <si>
    <t>目亠幺</t>
  </si>
  <si>
    <t>鼻刂</t>
  </si>
  <si>
    <t>歹刂</t>
  </si>
  <si>
    <t>舌刂</t>
  </si>
  <si>
    <t>鼻干</t>
  </si>
  <si>
    <t>身弓</t>
  </si>
  <si>
    <t>角刀牛虫</t>
  </si>
  <si>
    <t>角刀牛辶</t>
  </si>
  <si>
    <t>角刀牛</t>
  </si>
  <si>
    <t>齿刀口</t>
  </si>
  <si>
    <t>疒矢口</t>
  </si>
  <si>
    <t>髟刀口</t>
  </si>
  <si>
    <t>疒矢</t>
  </si>
  <si>
    <t>歹刂灬</t>
  </si>
  <si>
    <t>疒殳</t>
  </si>
  <si>
    <t>歹殳</t>
  </si>
  <si>
    <t>骨殳</t>
  </si>
  <si>
    <t>㐆殳</t>
  </si>
  <si>
    <t>歹刂衣</t>
  </si>
  <si>
    <t>疒巴</t>
  </si>
  <si>
    <t>毛鱼日</t>
  </si>
  <si>
    <t>角虫</t>
  </si>
  <si>
    <t>疒豕丶</t>
  </si>
  <si>
    <t>疒工</t>
  </si>
  <si>
    <t>骨亥</t>
  </si>
  <si>
    <t>骨鸟</t>
  </si>
  <si>
    <t>而鸟</t>
  </si>
  <si>
    <t>舌鸟</t>
  </si>
  <si>
    <t>牙鸟</t>
  </si>
  <si>
    <t>羽隹戈</t>
  </si>
  <si>
    <t>尸羊羊</t>
  </si>
  <si>
    <t>疒鱼羊</t>
  </si>
  <si>
    <t>自犬</t>
  </si>
  <si>
    <t>目隹灬</t>
  </si>
  <si>
    <t>疒羊</t>
  </si>
  <si>
    <t>目隹</t>
  </si>
  <si>
    <t>羽隹</t>
  </si>
  <si>
    <t>牙隹</t>
  </si>
  <si>
    <t>疒了</t>
  </si>
  <si>
    <t>耳止</t>
  </si>
  <si>
    <t>目癶一大</t>
  </si>
  <si>
    <t>骨夂口</t>
  </si>
  <si>
    <t>舌辶</t>
  </si>
  <si>
    <t>齿足</t>
  </si>
  <si>
    <t>歹了口又一</t>
  </si>
  <si>
    <t>疒夂゛</t>
  </si>
  <si>
    <t>目止匕</t>
  </si>
  <si>
    <t>髟止匕</t>
  </si>
  <si>
    <t>齿止匕</t>
  </si>
  <si>
    <t>疒止匕</t>
  </si>
  <si>
    <t>目癶豆</t>
  </si>
  <si>
    <t>尸彳米女</t>
  </si>
  <si>
    <t>尸彳支</t>
  </si>
  <si>
    <t>牙辶</t>
  </si>
  <si>
    <t>鼻木日一</t>
  </si>
  <si>
    <t>角木口</t>
  </si>
  <si>
    <t>疒木口刂</t>
  </si>
  <si>
    <t>疒木口⺈贝</t>
  </si>
  <si>
    <t>自木</t>
  </si>
  <si>
    <t>目未丷</t>
  </si>
  <si>
    <t>骨氏丶</t>
  </si>
  <si>
    <t>目民</t>
  </si>
  <si>
    <t>疒大弓</t>
  </si>
  <si>
    <t>尸子子子</t>
  </si>
  <si>
    <t>舌氏</t>
  </si>
  <si>
    <t>而女</t>
  </si>
  <si>
    <t>疒夫丷土</t>
  </si>
  <si>
    <t>耂子攵</t>
  </si>
  <si>
    <t>耂子</t>
  </si>
  <si>
    <t>歹口贝</t>
  </si>
  <si>
    <t>疒口口口山</t>
  </si>
  <si>
    <t>耳口丄贝</t>
  </si>
  <si>
    <t>尸口辛⺝</t>
  </si>
  <si>
    <t>尸口辛手</t>
  </si>
  <si>
    <t>尸口辛言</t>
  </si>
  <si>
    <t>尸口辛金</t>
  </si>
  <si>
    <t>尸口辛刀</t>
  </si>
  <si>
    <t>尸口辛辶</t>
  </si>
  <si>
    <t>尸口辛木</t>
  </si>
  <si>
    <t>尸口辛女</t>
  </si>
  <si>
    <t>尸口辛土</t>
  </si>
  <si>
    <t>尸口辛瓦</t>
  </si>
  <si>
    <t>尸口辛</t>
  </si>
  <si>
    <t>尸口辛衣</t>
  </si>
  <si>
    <t>耳口八</t>
  </si>
  <si>
    <t>歹勹日</t>
  </si>
  <si>
    <t>目千艹士</t>
  </si>
  <si>
    <t>鼻九</t>
  </si>
  <si>
    <t>疒刀田</t>
  </si>
  <si>
    <t>尸九</t>
  </si>
  <si>
    <t>目丿之</t>
  </si>
  <si>
    <t>身几木</t>
  </si>
  <si>
    <t>歹丿未</t>
  </si>
  <si>
    <t>尸丿口⽱</t>
  </si>
  <si>
    <t>齿丿口⽱</t>
  </si>
  <si>
    <t>歹千</t>
  </si>
  <si>
    <t>疒用</t>
  </si>
  <si>
    <t>耳卩</t>
  </si>
  <si>
    <t>齿勹巳</t>
  </si>
  <si>
    <t>疒勹巳</t>
  </si>
  <si>
    <t>尸示寸</t>
  </si>
  <si>
    <t>尸示寸心</t>
  </si>
  <si>
    <t>尸示寸火</t>
  </si>
  <si>
    <t>而心</t>
  </si>
  <si>
    <t>自心</t>
  </si>
  <si>
    <t>毛⺊口</t>
  </si>
  <si>
    <t>疒非</t>
  </si>
  <si>
    <t>疒⺈冂大</t>
  </si>
  <si>
    <t>疒⺈丶</t>
  </si>
  <si>
    <t>疒亻矢</t>
  </si>
  <si>
    <t>疒人王</t>
  </si>
  <si>
    <t>疒人</t>
  </si>
  <si>
    <t>骨人</t>
  </si>
  <si>
    <t>髟亻木</t>
  </si>
  <si>
    <t>疒人人土</t>
  </si>
  <si>
    <t>目亼⺍一</t>
  </si>
  <si>
    <t>歹亼⺍一</t>
  </si>
  <si>
    <t>目儿冫</t>
  </si>
  <si>
    <t>目⺈厂八言</t>
  </si>
  <si>
    <t>目⺈</t>
  </si>
  <si>
    <t>歹人彡</t>
  </si>
  <si>
    <t>疒人彡</t>
  </si>
  <si>
    <t>羽人彡戈</t>
  </si>
  <si>
    <t>羽人彡鸟</t>
  </si>
  <si>
    <t>歹人彡食</t>
  </si>
  <si>
    <t>耳亽龴</t>
  </si>
  <si>
    <t>齿亽龴</t>
  </si>
  <si>
    <t>疒人⺋</t>
  </si>
  <si>
    <t>髟巛鼠</t>
  </si>
  <si>
    <t>尸氺牛</t>
  </si>
  <si>
    <t>疒冫人⺝</t>
  </si>
  <si>
    <t>尸水</t>
  </si>
  <si>
    <t>疒氵小丿</t>
  </si>
  <si>
    <t>歹士冖豆</t>
  </si>
  <si>
    <t>耳阝</t>
  </si>
  <si>
    <t>歹目</t>
  </si>
  <si>
    <t>牙阝</t>
  </si>
  <si>
    <t>疒土寸</t>
  </si>
  <si>
    <t>疒厂力</t>
  </si>
  <si>
    <t>目土厶皿</t>
  </si>
  <si>
    <t>尸阝可</t>
  </si>
  <si>
    <t>疒阝夂一生</t>
  </si>
  <si>
    <t>髟士口</t>
  </si>
  <si>
    <t>疒士心</t>
  </si>
  <si>
    <t>疒阝⺈彐心</t>
  </si>
  <si>
    <t>疒山</t>
  </si>
  <si>
    <t>目厂土土</t>
  </si>
  <si>
    <t>目土土</t>
  </si>
  <si>
    <t>目土八土</t>
  </si>
  <si>
    <t>歹谷又土</t>
  </si>
  <si>
    <t>齿</t>
  </si>
  <si>
    <t>歹匕</t>
  </si>
  <si>
    <t>尸匕</t>
  </si>
  <si>
    <t>疒豆</t>
  </si>
  <si>
    <t>疒甘</t>
  </si>
  <si>
    <t>角瓜</t>
  </si>
  <si>
    <t>舌甘</t>
  </si>
  <si>
    <t>目米</t>
  </si>
  <si>
    <t>尸米</t>
  </si>
  <si>
    <t>疒禾刂</t>
  </si>
  <si>
    <t>目米舛</t>
  </si>
  <si>
    <t>疒米女</t>
  </si>
  <si>
    <t>骨米女</t>
  </si>
  <si>
    <t>疒禾女</t>
  </si>
  <si>
    <t>尸米女</t>
  </si>
  <si>
    <t>目臼儿</t>
  </si>
  <si>
    <t>疒臼人</t>
  </si>
  <si>
    <t>目臼丨又</t>
  </si>
  <si>
    <t>疒臼丨又</t>
  </si>
  <si>
    <t>尸匕</t>
  </si>
  <si>
    <t>髟禾火</t>
  </si>
  <si>
    <t>目禾火</t>
  </si>
  <si>
    <t>舌辛</t>
  </si>
  <si>
    <t>尸䒑廾</t>
  </si>
  <si>
    <t>疒丷田十</t>
  </si>
  <si>
    <t>角丷田十</t>
  </si>
  <si>
    <t>歹丷田十</t>
  </si>
  <si>
    <t>目八刀</t>
  </si>
  <si>
    <t>目丷弓</t>
  </si>
  <si>
    <t>耳䒑大</t>
  </si>
  <si>
    <t>髟丷夫⺋</t>
  </si>
  <si>
    <t>耳丷口心</t>
  </si>
  <si>
    <t>毛䒑业日</t>
  </si>
  <si>
    <t>二コ又辶</t>
  </si>
  <si>
    <t>身尚</t>
  </si>
  <si>
    <t>尸⺌⺝</t>
  </si>
  <si>
    <t>疒风</t>
  </si>
  <si>
    <t>疒不口</t>
  </si>
  <si>
    <t>目小丿</t>
  </si>
  <si>
    <t>角光</t>
  </si>
  <si>
    <t>目土</t>
  </si>
  <si>
    <t>耳火</t>
  </si>
  <si>
    <t>尸云</t>
  </si>
  <si>
    <t>疒火火</t>
  </si>
  <si>
    <t>毛火火</t>
  </si>
  <si>
    <t>目爫冖舛</t>
  </si>
  <si>
    <t>疒又丶虫</t>
  </si>
  <si>
    <t>疒ス工</t>
  </si>
  <si>
    <t>疒</t>
  </si>
  <si>
    <t>疒又隹</t>
  </si>
  <si>
    <t>目爫木</t>
  </si>
  <si>
    <t>耳又女</t>
  </si>
  <si>
    <t>卵爫子</t>
  </si>
  <si>
    <t>歹爫子</t>
  </si>
  <si>
    <t>舌攵</t>
  </si>
  <si>
    <t>耳又丿阝</t>
  </si>
  <si>
    <t>耳又丿</t>
  </si>
  <si>
    <t>歺又米</t>
  </si>
  <si>
    <t>歺又食</t>
  </si>
  <si>
    <t>耳又又页</t>
  </si>
  <si>
    <t>耳又又</t>
  </si>
  <si>
    <t>耳又</t>
  </si>
  <si>
    <t>尸巾刂</t>
  </si>
  <si>
    <t>目艮</t>
  </si>
  <si>
    <t>疒艮</t>
  </si>
  <si>
    <t>齿艮</t>
  </si>
  <si>
    <t>疒卩</t>
  </si>
  <si>
    <t>舌乚</t>
  </si>
  <si>
    <t>尸口</t>
  </si>
  <si>
    <t>疒龴</t>
  </si>
  <si>
    <t>血ヿ土</t>
  </si>
  <si>
    <t>疒ㄋ</t>
  </si>
  <si>
    <t>扌户⺝</t>
  </si>
  <si>
    <t>扌宀又示</t>
  </si>
  <si>
    <t>扌穴工</t>
  </si>
  <si>
    <t>扌囗玉</t>
  </si>
  <si>
    <t>扌户</t>
  </si>
  <si>
    <t>扌宀一日一</t>
  </si>
  <si>
    <t>扌宀丁</t>
  </si>
  <si>
    <t>扌罒一口</t>
  </si>
  <si>
    <t>扌宀</t>
  </si>
  <si>
    <t>扌户犬</t>
  </si>
  <si>
    <t>扌冖车</t>
  </si>
  <si>
    <t>扌门夂口</t>
  </si>
  <si>
    <t>扌门</t>
  </si>
  <si>
    <t>扌㓁木</t>
  </si>
  <si>
    <t>扌囗木</t>
  </si>
  <si>
    <t>扌囗大心</t>
  </si>
  <si>
    <t>扌宀女</t>
  </si>
  <si>
    <t>扌穴口口丨</t>
  </si>
  <si>
    <t>扌罒土厶</t>
  </si>
  <si>
    <t>扌穴乙</t>
  </si>
  <si>
    <t>扌白</t>
  </si>
  <si>
    <t>扌曰耳又</t>
  </si>
  <si>
    <t>扌日一</t>
  </si>
  <si>
    <t>扌日干</t>
  </si>
  <si>
    <t>扌日疋</t>
  </si>
  <si>
    <t>扌白丿十</t>
  </si>
  <si>
    <t>扌曰勹人㇗</t>
  </si>
  <si>
    <t>扌日丨</t>
  </si>
  <si>
    <t>扌日土</t>
  </si>
  <si>
    <t>扌曰乛丿</t>
  </si>
  <si>
    <t>扌艹冖力</t>
  </si>
  <si>
    <t>扌十日十人干</t>
  </si>
  <si>
    <t>扌艹日大</t>
  </si>
  <si>
    <t>扌艹</t>
  </si>
  <si>
    <t>扌丶</t>
  </si>
  <si>
    <t>扌丶一大</t>
  </si>
  <si>
    <t>扌艹田</t>
  </si>
  <si>
    <t>扌艹一日</t>
  </si>
  <si>
    <t>扌艹一⺝攵</t>
  </si>
  <si>
    <t>扌艹人木</t>
  </si>
  <si>
    <t>扌艹亼口</t>
  </si>
  <si>
    <t>扌屮凵</t>
  </si>
  <si>
    <t>扌又丶</t>
  </si>
  <si>
    <t>扌廿㇗木</t>
  </si>
  <si>
    <t>扌丶王</t>
  </si>
  <si>
    <t>扌鼻</t>
  </si>
  <si>
    <t>扌羽白</t>
  </si>
  <si>
    <t>扌尸艹一</t>
  </si>
  <si>
    <t>扌尸十口</t>
  </si>
  <si>
    <t>扌尸屮凵</t>
  </si>
  <si>
    <t>扌毛毛毛</t>
  </si>
  <si>
    <t>扌目目隹又</t>
  </si>
  <si>
    <t>扌尸土</t>
  </si>
  <si>
    <t>扌耂一ㄅ</t>
  </si>
  <si>
    <t>扌羽隹</t>
  </si>
  <si>
    <t>龵目</t>
  </si>
  <si>
    <t>扌舌</t>
  </si>
  <si>
    <t>扌尸口辛</t>
  </si>
  <si>
    <t>扌皮</t>
  </si>
  <si>
    <t>扌耳阝</t>
  </si>
  <si>
    <t>扌尸䒑廾</t>
  </si>
  <si>
    <t>工耳攵</t>
  </si>
  <si>
    <t>工耳攵心</t>
  </si>
  <si>
    <t>扌耳又又</t>
  </si>
  <si>
    <t>工页</t>
  </si>
  <si>
    <t>扌工耳攵</t>
  </si>
  <si>
    <t>力力力田心</t>
  </si>
  <si>
    <t>扌工</t>
  </si>
  <si>
    <t>工力</t>
  </si>
  <si>
    <t>扌寸辶</t>
  </si>
  <si>
    <t>扌人</t>
  </si>
  <si>
    <t></t>
  </si>
  <si>
    <t>工贝</t>
  </si>
  <si>
    <t>扌厶廾</t>
  </si>
  <si>
    <t>扌贝贝女</t>
  </si>
  <si>
    <t>扌厶矢</t>
  </si>
  <si>
    <t>扌壬廴</t>
  </si>
  <si>
    <t>扌田夂口</t>
  </si>
  <si>
    <t>扌厶大彡</t>
  </si>
  <si>
    <t>扌厶口</t>
  </si>
  <si>
    <t>扌甲</t>
  </si>
  <si>
    <t>扌由</t>
  </si>
  <si>
    <t>扌田糸</t>
  </si>
  <si>
    <t>扌匸日女</t>
  </si>
  <si>
    <t>扌辰</t>
  </si>
  <si>
    <t>扌丁</t>
  </si>
  <si>
    <t>扌甫寸</t>
  </si>
  <si>
    <t>扌一尢</t>
  </si>
  <si>
    <t>扌一木</t>
  </si>
  <si>
    <t>扌一大⺗</t>
  </si>
  <si>
    <t>扌五口</t>
  </si>
  <si>
    <t>扌一口丨冖口口一</t>
  </si>
  <si>
    <t>扌甫</t>
  </si>
  <si>
    <t>扌</t>
  </si>
  <si>
    <t>扌匸㐅</t>
  </si>
  <si>
    <t>扌一彐龰</t>
  </si>
  <si>
    <t>扌尤</t>
  </si>
  <si>
    <t>扌匚コ</t>
  </si>
  <si>
    <t>工一ㄅ</t>
  </si>
  <si>
    <t>扌冂十口</t>
  </si>
  <si>
    <t>扌音</t>
  </si>
  <si>
    <t>扌㐭日一</t>
  </si>
  <si>
    <t>扌立田土</t>
  </si>
  <si>
    <t>扌立</t>
  </si>
  <si>
    <t>扌立女</t>
  </si>
  <si>
    <t>扌立口</t>
  </si>
  <si>
    <t>扌高</t>
  </si>
  <si>
    <t>扌亠几</t>
  </si>
  <si>
    <t>扌齐</t>
  </si>
  <si>
    <t>扌亠亻月</t>
  </si>
  <si>
    <t>扌小</t>
  </si>
  <si>
    <t>扌亠幺田</t>
  </si>
  <si>
    <t>扌亠幺冫十</t>
  </si>
  <si>
    <t>扌斤丶</t>
  </si>
  <si>
    <t>扌斤欠</t>
  </si>
  <si>
    <t>扌钅欠</t>
  </si>
  <si>
    <t>扌弋工</t>
  </si>
  <si>
    <t>扌戈</t>
  </si>
  <si>
    <t>扌戊一口心</t>
  </si>
  <si>
    <t>扌一儿</t>
  </si>
  <si>
    <t>扌斤言</t>
  </si>
  <si>
    <t>扌弓</t>
  </si>
  <si>
    <t>扌斤虫</t>
  </si>
  <si>
    <t>扌斤辶</t>
  </si>
  <si>
    <t>扌斤足</t>
  </si>
  <si>
    <t>扌矛木</t>
  </si>
  <si>
    <t>扌斤</t>
  </si>
  <si>
    <t>扌刀口</t>
  </si>
  <si>
    <t>扌斤口</t>
  </si>
  <si>
    <t>扌弓冫弓冫</t>
  </si>
  <si>
    <t>扌〢见</t>
  </si>
  <si>
    <t>扌干丷</t>
  </si>
  <si>
    <t>扌殳</t>
  </si>
  <si>
    <t>扌巴</t>
  </si>
  <si>
    <t>扌鱼日</t>
  </si>
  <si>
    <t>扌工</t>
  </si>
  <si>
    <t>扌虍力</t>
  </si>
  <si>
    <t>扌彑</t>
  </si>
  <si>
    <t>扌龙</t>
  </si>
  <si>
    <t>扌虍心</t>
  </si>
  <si>
    <t>扌儿</t>
  </si>
  <si>
    <t>扌儿儿贝</t>
  </si>
  <si>
    <t>扌儿゛</t>
  </si>
  <si>
    <t>扌鸟山</t>
  </si>
  <si>
    <t>扌隹</t>
  </si>
  <si>
    <t>扌隹乃</t>
  </si>
  <si>
    <t>力辶</t>
  </si>
  <si>
    <t>扌止</t>
  </si>
  <si>
    <t>扌癶一大</t>
  </si>
  <si>
    <t>扌舟殳</t>
  </si>
  <si>
    <t>扌足</t>
  </si>
  <si>
    <t>扌木日一</t>
  </si>
  <si>
    <t>扌大日乚</t>
  </si>
  <si>
    <t>扌氏丶</t>
  </si>
  <si>
    <t>扌夫</t>
  </si>
  <si>
    <t>扌毌贝</t>
  </si>
  <si>
    <t>扌大可</t>
  </si>
  <si>
    <t>扌民</t>
  </si>
  <si>
    <t>扌大辶</t>
  </si>
  <si>
    <t>扌母</t>
  </si>
  <si>
    <t>扌夫夫车</t>
  </si>
  <si>
    <t>扌大示</t>
  </si>
  <si>
    <t>扌大丷日小</t>
  </si>
  <si>
    <t>扌夫丷</t>
  </si>
  <si>
    <t>扌大二ㄅ</t>
  </si>
  <si>
    <t>子</t>
  </si>
  <si>
    <t>力口</t>
  </si>
  <si>
    <t>扌口</t>
  </si>
  <si>
    <t>扌口⺝</t>
  </si>
  <si>
    <t>扌口耳</t>
  </si>
  <si>
    <t>扌口力</t>
  </si>
  <si>
    <t>扌口力刂</t>
  </si>
  <si>
    <t>力口贝</t>
  </si>
  <si>
    <t>扌口贝</t>
  </si>
  <si>
    <t>力口可</t>
  </si>
  <si>
    <t>力口马</t>
  </si>
  <si>
    <t>力口辶</t>
  </si>
  <si>
    <t>力口木</t>
  </si>
  <si>
    <t>扌口口口木</t>
  </si>
  <si>
    <t>力口衣</t>
  </si>
  <si>
    <t>扌千艹士</t>
  </si>
  <si>
    <t>扌丸</t>
  </si>
  <si>
    <t>工凡</t>
  </si>
  <si>
    <t>扌九力</t>
  </si>
  <si>
    <t>扌丸手</t>
  </si>
  <si>
    <t>扌丸贝</t>
  </si>
  <si>
    <t>扌丿七</t>
  </si>
  <si>
    <t>工凡金</t>
  </si>
  <si>
    <t>扌丸虫</t>
  </si>
  <si>
    <t>工凡虫</t>
  </si>
  <si>
    <t>扌丸鸟</t>
  </si>
  <si>
    <t>工凡足</t>
  </si>
  <si>
    <t>扌丿大</t>
  </si>
  <si>
    <t>扌句</t>
  </si>
  <si>
    <t>扌千</t>
  </si>
  <si>
    <t>工凡心</t>
  </si>
  <si>
    <t>扌丸土</t>
  </si>
  <si>
    <t>扌勹缶</t>
  </si>
  <si>
    <t>扌勹米</t>
  </si>
  <si>
    <t>扌千臼</t>
  </si>
  <si>
    <t>扌用</t>
  </si>
  <si>
    <t>扌丸灬</t>
  </si>
  <si>
    <t>扌丸糸</t>
  </si>
  <si>
    <t>扌卩</t>
  </si>
  <si>
    <t>扌勹巳</t>
  </si>
  <si>
    <t>扌卜</t>
  </si>
  <si>
    <t>扌⺊日十</t>
  </si>
  <si>
    <t>扌⺊口</t>
  </si>
  <si>
    <t>扌非</t>
  </si>
  <si>
    <t>扌⺈冂大</t>
  </si>
  <si>
    <t>扌亼⺝刂</t>
  </si>
  <si>
    <t>扌亻寸</t>
  </si>
  <si>
    <t>扌人王</t>
  </si>
  <si>
    <t>扌人亠㐅凵禸</t>
  </si>
  <si>
    <t>扌亼口</t>
  </si>
  <si>
    <t>手亼口手</t>
  </si>
  <si>
    <t>工人人见</t>
  </si>
  <si>
    <t>工人人</t>
  </si>
  <si>
    <t>扌人人土</t>
  </si>
  <si>
    <t>扌亼⺍一</t>
  </si>
  <si>
    <t>扌儿冫</t>
  </si>
  <si>
    <t>扌人匕</t>
  </si>
  <si>
    <t>扌⺈臼</t>
  </si>
  <si>
    <t>扌⺈</t>
  </si>
  <si>
    <t>扌亽龴</t>
  </si>
  <si>
    <t>扌人⺋</t>
  </si>
  <si>
    <t>扌亽ヿ心</t>
  </si>
  <si>
    <t>扌⺍冖见</t>
  </si>
  <si>
    <t>扌巛夕</t>
  </si>
  <si>
    <t>工水</t>
  </si>
  <si>
    <t>扌广</t>
  </si>
  <si>
    <t>扌广廿灬</t>
  </si>
  <si>
    <t>工阝</t>
  </si>
  <si>
    <t>扌山而</t>
  </si>
  <si>
    <t>扌土寸</t>
  </si>
  <si>
    <t>扌山隹</t>
  </si>
  <si>
    <t>扌石</t>
  </si>
  <si>
    <t>扌士口</t>
  </si>
  <si>
    <t>扌士口页</t>
  </si>
  <si>
    <t>扌广⺊口</t>
  </si>
  <si>
    <t>扌厂土土</t>
  </si>
  <si>
    <t>扌土土</t>
  </si>
  <si>
    <t>扌厂䒑欠</t>
  </si>
  <si>
    <t>扌广肀口</t>
  </si>
  <si>
    <t>扌邑</t>
  </si>
  <si>
    <t>扌厂⺋</t>
  </si>
  <si>
    <t>凵</t>
  </si>
  <si>
    <t>扌匕日</t>
  </si>
  <si>
    <t>扌斤</t>
  </si>
  <si>
    <t>扌斗</t>
  </si>
  <si>
    <t>扌米女</t>
  </si>
  <si>
    <t>扌米女攵</t>
  </si>
  <si>
    <t>扌人</t>
  </si>
  <si>
    <t>扌臼丨又</t>
  </si>
  <si>
    <t>扌匕</t>
  </si>
  <si>
    <t>扌匕白</t>
  </si>
  <si>
    <t>扌禾火</t>
  </si>
  <si>
    <t>力八</t>
  </si>
  <si>
    <t>扌八</t>
  </si>
  <si>
    <t>扌䒑月</t>
  </si>
  <si>
    <t>扌䒑廾</t>
  </si>
  <si>
    <t>扌丷</t>
  </si>
  <si>
    <t>扌丷田十</t>
  </si>
  <si>
    <t>扌丷三</t>
  </si>
  <si>
    <t>扌八刀</t>
  </si>
  <si>
    <t>八刀手</t>
  </si>
  <si>
    <t>扌䒑大阝</t>
  </si>
  <si>
    <t>扌丷酉寸</t>
  </si>
  <si>
    <t>扌䒑彐</t>
  </si>
  <si>
    <t>扌二乛丶</t>
  </si>
  <si>
    <t>扌⺌⺝</t>
  </si>
  <si>
    <t>扌⺝攵</t>
  </si>
  <si>
    <t>扌手</t>
  </si>
  <si>
    <t>扌⻗田</t>
  </si>
  <si>
    <t>扌⻗隹</t>
  </si>
  <si>
    <t>扌小丿</t>
  </si>
  <si>
    <t>扌⺌彐</t>
  </si>
  <si>
    <t>扌爫冖又</t>
  </si>
  <si>
    <t>扌支</t>
  </si>
  <si>
    <t>扌又丶虫</t>
  </si>
  <si>
    <t>扌又</t>
  </si>
  <si>
    <t>扌爫寸</t>
  </si>
  <si>
    <t>扌釆田</t>
  </si>
  <si>
    <t>扌彐</t>
  </si>
  <si>
    <t>扌又隹</t>
  </si>
  <si>
    <t>工攵</t>
  </si>
  <si>
    <t>扌彐丿口</t>
  </si>
  <si>
    <t>扌爫缶</t>
  </si>
  <si>
    <t>扌又又又木</t>
  </si>
  <si>
    <t>扌又又又又</t>
  </si>
  <si>
    <t>扌爪</t>
  </si>
  <si>
    <t>扌幺力</t>
  </si>
  <si>
    <t>扌衣口口一</t>
  </si>
  <si>
    <t>扌㡀攵</t>
  </si>
  <si>
    <t>扌乚</t>
  </si>
  <si>
    <t>扌阝</t>
  </si>
  <si>
    <t>扌乃</t>
  </si>
  <si>
    <t>扌龴</t>
  </si>
  <si>
    <t>扌乛水一</t>
  </si>
  <si>
    <t>扌ヿ土</t>
  </si>
  <si>
    <t>扌予</t>
  </si>
  <si>
    <t>扌卩又</t>
  </si>
  <si>
    <t>扌ㄋ</t>
  </si>
  <si>
    <t>扌巳巳艹</t>
  </si>
  <si>
    <t>王宀夕⺋</t>
  </si>
  <si>
    <t>田宀夕⺋</t>
  </si>
  <si>
    <t>贝宀一</t>
  </si>
  <si>
    <t>王冖车</t>
  </si>
  <si>
    <t>王㓁木</t>
  </si>
  <si>
    <t>王囱心</t>
  </si>
  <si>
    <t>王宀示</t>
  </si>
  <si>
    <t>王白</t>
  </si>
  <si>
    <t>王⺜目</t>
  </si>
  <si>
    <t>贝日勹</t>
  </si>
  <si>
    <t>王白石</t>
  </si>
  <si>
    <t>王日匕</t>
  </si>
  <si>
    <t>王黄</t>
  </si>
  <si>
    <t>田丌</t>
  </si>
  <si>
    <t>王艹冂大</t>
  </si>
  <si>
    <t>王艹</t>
  </si>
  <si>
    <t>田寸</t>
  </si>
  <si>
    <t>厶廾</t>
  </si>
  <si>
    <t>王廾</t>
  </si>
  <si>
    <t>王廿口</t>
  </si>
  <si>
    <t>王十口月</t>
  </si>
  <si>
    <t>贝十乛゛大</t>
  </si>
  <si>
    <t>厶⺝匕灬</t>
  </si>
  <si>
    <t>田⺝</t>
  </si>
  <si>
    <t>由⺝</t>
  </si>
  <si>
    <t>王丶艮</t>
  </si>
  <si>
    <t>贝耂日</t>
  </si>
  <si>
    <t>王尸十口</t>
  </si>
  <si>
    <t>贝尸丶゛</t>
  </si>
  <si>
    <t>王耳</t>
  </si>
  <si>
    <t>王皮</t>
  </si>
  <si>
    <t>王见</t>
  </si>
  <si>
    <t>王牙阝</t>
  </si>
  <si>
    <t>王二コ又</t>
  </si>
  <si>
    <t>王歺又米</t>
  </si>
  <si>
    <t>王页</t>
  </si>
  <si>
    <t>田力</t>
  </si>
  <si>
    <t>田力女田力</t>
  </si>
  <si>
    <t>王力口</t>
  </si>
  <si>
    <t>贝才</t>
  </si>
  <si>
    <t>王贝贝女</t>
  </si>
  <si>
    <t>厶厶厶土</t>
  </si>
  <si>
    <t>王王巴</t>
  </si>
  <si>
    <t>贝贝女鸟</t>
  </si>
  <si>
    <t>贝贝女</t>
  </si>
  <si>
    <t>贝厶口</t>
  </si>
  <si>
    <t>王王心丿</t>
  </si>
  <si>
    <t>王王亽ヿ</t>
  </si>
  <si>
    <t>王田土</t>
  </si>
  <si>
    <t>贝贝缶</t>
  </si>
  <si>
    <t>王王匕</t>
  </si>
  <si>
    <t>王玉</t>
  </si>
  <si>
    <t>贝辰</t>
  </si>
  <si>
    <t>田丁</t>
  </si>
  <si>
    <t>王丁</t>
  </si>
  <si>
    <t>贝甫寸</t>
  </si>
  <si>
    <t>贝一戈</t>
  </si>
  <si>
    <t>贝一弋止</t>
  </si>
  <si>
    <t>王可</t>
  </si>
  <si>
    <t>贝一氺丶</t>
  </si>
  <si>
    <t>王一氺丶</t>
  </si>
  <si>
    <t>田一</t>
  </si>
  <si>
    <t>王册</t>
  </si>
  <si>
    <t>王音十</t>
  </si>
  <si>
    <t>田立田土</t>
  </si>
  <si>
    <t>王文王</t>
  </si>
  <si>
    <t>贝立口</t>
  </si>
  <si>
    <t>王小</t>
  </si>
  <si>
    <t>王文</t>
  </si>
  <si>
    <t>王亠㐅凵禸</t>
  </si>
  <si>
    <t>贝刂</t>
  </si>
  <si>
    <t>王王</t>
  </si>
  <si>
    <t>厶矢</t>
  </si>
  <si>
    <t>王豕丶</t>
  </si>
  <si>
    <t>王虎</t>
  </si>
  <si>
    <t>贝亥</t>
  </si>
  <si>
    <t>甲鸟</t>
  </si>
  <si>
    <t>王虍豕</t>
  </si>
  <si>
    <t>王龙</t>
  </si>
  <si>
    <t>王马</t>
  </si>
  <si>
    <t>田犬</t>
  </si>
  <si>
    <t>王儿儿贝</t>
  </si>
  <si>
    <t>厶牛</t>
  </si>
  <si>
    <t>田⽱</t>
  </si>
  <si>
    <t>田⽱辶</t>
  </si>
  <si>
    <t>王车辶</t>
  </si>
  <si>
    <t>王夂口</t>
  </si>
  <si>
    <t>田夂口</t>
  </si>
  <si>
    <t>王夂口</t>
  </si>
  <si>
    <t>贝夂口</t>
  </si>
  <si>
    <t>田⽱心</t>
  </si>
  <si>
    <t>壬廴</t>
  </si>
  <si>
    <t>由辶</t>
  </si>
  <si>
    <t>田木夕夕</t>
  </si>
  <si>
    <t>田木页</t>
  </si>
  <si>
    <t>王木木</t>
  </si>
  <si>
    <t>厶大田</t>
  </si>
  <si>
    <t>田大可</t>
  </si>
  <si>
    <t>王大可</t>
  </si>
  <si>
    <t>厶大三</t>
  </si>
  <si>
    <t>王民</t>
  </si>
  <si>
    <t>厶大彡</t>
  </si>
  <si>
    <t>厶大彡毛</t>
  </si>
  <si>
    <t>厶口</t>
  </si>
  <si>
    <t>厶口辶</t>
  </si>
  <si>
    <t>王口口口口</t>
  </si>
  <si>
    <t>厶口心</t>
  </si>
  <si>
    <t>贝口儿</t>
  </si>
  <si>
    <t>厶口阝</t>
  </si>
  <si>
    <t>厶口火</t>
  </si>
  <si>
    <t>贝勹厶</t>
  </si>
  <si>
    <t>贝丿之</t>
  </si>
  <si>
    <t>王丿未</t>
  </si>
  <si>
    <t>王几</t>
  </si>
  <si>
    <t>王鬼</t>
  </si>
  <si>
    <t>田心</t>
  </si>
  <si>
    <t>王⺊口</t>
  </si>
  <si>
    <t>贝⺊口</t>
  </si>
  <si>
    <t>王⺈丶</t>
  </si>
  <si>
    <t>王亼⺝刂</t>
  </si>
  <si>
    <t>厶儿</t>
  </si>
  <si>
    <t>田人</t>
  </si>
  <si>
    <t>王亻弋</t>
  </si>
  <si>
    <t>贝人示</t>
  </si>
  <si>
    <t>王儿冫</t>
  </si>
  <si>
    <t>贝⺈厂八言</t>
  </si>
  <si>
    <t>王人彡</t>
  </si>
  <si>
    <t>田人彡</t>
  </si>
  <si>
    <t>王亽龴</t>
  </si>
  <si>
    <t>王巛囟</t>
  </si>
  <si>
    <t>王山而</t>
  </si>
  <si>
    <t>由阝</t>
  </si>
  <si>
    <t>王土厶</t>
  </si>
  <si>
    <t>王山隹</t>
  </si>
  <si>
    <t>贝广土</t>
  </si>
  <si>
    <t>田土土</t>
  </si>
  <si>
    <t>王广肀口</t>
  </si>
  <si>
    <t>田土予土</t>
  </si>
  <si>
    <t>田土予</t>
  </si>
  <si>
    <t>王</t>
  </si>
  <si>
    <t>田匕</t>
  </si>
  <si>
    <t>贝丷囗⺌曰</t>
  </si>
  <si>
    <t>田丷</t>
  </si>
  <si>
    <t>王八刀</t>
  </si>
  <si>
    <t>厶八夊皮</t>
  </si>
  <si>
    <t>厶八夊辶</t>
  </si>
  <si>
    <t>王二儿</t>
  </si>
  <si>
    <t>贝䒑彐</t>
  </si>
  <si>
    <t>王⺌贝</t>
  </si>
  <si>
    <t>王业⺶丶</t>
  </si>
  <si>
    <t>王</t>
  </si>
  <si>
    <t>王不</t>
  </si>
  <si>
    <t>贝火火</t>
  </si>
  <si>
    <t>王火火</t>
  </si>
  <si>
    <t>田攵</t>
  </si>
  <si>
    <t>王攵</t>
  </si>
  <si>
    <t>贝攵</t>
  </si>
  <si>
    <t>王爫缶</t>
  </si>
  <si>
    <t>贝长</t>
  </si>
  <si>
    <t>田糸</t>
  </si>
  <si>
    <t>王韦</t>
  </si>
  <si>
    <t>匸户</t>
  </si>
  <si>
    <t>一冂人</t>
  </si>
  <si>
    <t>一冂人阝</t>
  </si>
  <si>
    <t>一冂土</t>
  </si>
  <si>
    <t>一白</t>
  </si>
  <si>
    <t>一日心</t>
  </si>
  <si>
    <t>一日一</t>
  </si>
  <si>
    <t>匸日女阝</t>
  </si>
  <si>
    <t>一日</t>
  </si>
  <si>
    <t>一</t>
  </si>
  <si>
    <t>一页</t>
  </si>
  <si>
    <t>一廾</t>
  </si>
  <si>
    <t>一廾刂</t>
  </si>
  <si>
    <t>一廾刂土</t>
  </si>
  <si>
    <t>一廾阝</t>
  </si>
  <si>
    <t>一廾彡</t>
  </si>
  <si>
    <t>一鸟</t>
  </si>
  <si>
    <t>一辶</t>
  </si>
  <si>
    <t>一阝</t>
  </si>
  <si>
    <t>一</t>
  </si>
  <si>
    <t>一自戈</t>
  </si>
  <si>
    <t>一自夊</t>
  </si>
  <si>
    <t>丁页</t>
  </si>
  <si>
    <t>一</t>
  </si>
  <si>
    <t>辰寸</t>
  </si>
  <si>
    <t>一辶</t>
  </si>
  <si>
    <t>一皿</t>
  </si>
  <si>
    <t>匚甲</t>
  </si>
  <si>
    <t>一田凵</t>
  </si>
  <si>
    <t>匚王</t>
  </si>
  <si>
    <t>可可欠</t>
  </si>
  <si>
    <t>可可</t>
  </si>
  <si>
    <t>一尢</t>
  </si>
  <si>
    <t>一曲曰辶</t>
  </si>
  <si>
    <t>一曲曰</t>
  </si>
  <si>
    <t>甫方攵</t>
  </si>
  <si>
    <t>一</t>
  </si>
  <si>
    <t>七刀</t>
  </si>
  <si>
    <t>一力</t>
  </si>
  <si>
    <t>一戈</t>
  </si>
  <si>
    <t>一辶</t>
  </si>
  <si>
    <t>一弋止</t>
  </si>
  <si>
    <t>一弋止鸟</t>
  </si>
  <si>
    <t>一足</t>
  </si>
  <si>
    <t>匚斤</t>
  </si>
  <si>
    <t>匸矢</t>
  </si>
  <si>
    <t>一戈皿</t>
  </si>
  <si>
    <t>尢〢皿</t>
  </si>
  <si>
    <t>辰虫</t>
  </si>
  <si>
    <t>一彑</t>
  </si>
  <si>
    <t>一止一ㄅ灬</t>
  </si>
  <si>
    <t>一止一ㄅ灬阝</t>
  </si>
  <si>
    <t>甫辶</t>
  </si>
  <si>
    <t>匚九</t>
  </si>
  <si>
    <t>一止攵</t>
  </si>
  <si>
    <t>一木</t>
  </si>
  <si>
    <t>一大虫</t>
  </si>
  <si>
    <t>一大口</t>
  </si>
  <si>
    <t>一大⺗</t>
  </si>
  <si>
    <t>一大</t>
  </si>
  <si>
    <t>辰口</t>
  </si>
  <si>
    <t>一口田刂</t>
  </si>
  <si>
    <t>一口田辶</t>
  </si>
  <si>
    <t>匚口</t>
  </si>
  <si>
    <t>匚口丄贝</t>
  </si>
  <si>
    <t>一口丨冖口口一</t>
  </si>
  <si>
    <t>一口丨冖石虫虫</t>
  </si>
  <si>
    <t>一口丨冖石木</t>
  </si>
  <si>
    <t>五口</t>
  </si>
  <si>
    <t>一口</t>
  </si>
  <si>
    <t>一口</t>
  </si>
  <si>
    <t>尢勹丶</t>
  </si>
  <si>
    <t>一卜</t>
  </si>
  <si>
    <t>一卜心</t>
  </si>
  <si>
    <t>匚非</t>
  </si>
  <si>
    <t>一⺊ㄅ</t>
  </si>
  <si>
    <t>一儿</t>
  </si>
  <si>
    <t>匸儿</t>
  </si>
  <si>
    <t>尢人</t>
  </si>
  <si>
    <t>一儿虫</t>
  </si>
  <si>
    <t>一氺丶</t>
  </si>
  <si>
    <t>一氺丶辶</t>
  </si>
  <si>
    <t>一氺丶攵</t>
  </si>
  <si>
    <t>一氺丶衣</t>
  </si>
  <si>
    <t>土丶禾</t>
  </si>
  <si>
    <t>土阝</t>
  </si>
  <si>
    <t>土</t>
  </si>
  <si>
    <t>土攵</t>
  </si>
  <si>
    <t>一业日戈</t>
  </si>
  <si>
    <t>一业日</t>
  </si>
  <si>
    <t>一业</t>
  </si>
  <si>
    <t>小</t>
  </si>
  <si>
    <t>小鸟</t>
  </si>
  <si>
    <t>一业心</t>
  </si>
  <si>
    <t>一厂</t>
  </si>
  <si>
    <t>一业土</t>
  </si>
  <si>
    <t>一火</t>
  </si>
  <si>
    <t>一</t>
  </si>
  <si>
    <t>匸㐅欠</t>
  </si>
  <si>
    <t>匸㐅殳</t>
  </si>
  <si>
    <t>匸㐅</t>
  </si>
  <si>
    <t>匸㐅鸟</t>
  </si>
  <si>
    <t>一肀女</t>
  </si>
  <si>
    <t>匸㐅瓦</t>
  </si>
  <si>
    <t>匚巾</t>
  </si>
  <si>
    <t>一ㄅ一欠</t>
  </si>
  <si>
    <t>一ㄅ一</t>
  </si>
  <si>
    <t>匚コ</t>
  </si>
  <si>
    <t>讠覀日十</t>
  </si>
  <si>
    <t>讠宀且</t>
  </si>
  <si>
    <t>讠户</t>
  </si>
  <si>
    <t>冖方</t>
  </si>
  <si>
    <t>讠冖车</t>
  </si>
  <si>
    <t>文门木囗丷</t>
  </si>
  <si>
    <t>讠门木囗丷</t>
  </si>
  <si>
    <t>口</t>
  </si>
  <si>
    <t>讠宀丿七</t>
  </si>
  <si>
    <t>讠冂人</t>
  </si>
  <si>
    <t>讠⺆土口</t>
  </si>
  <si>
    <t>冖巾</t>
  </si>
  <si>
    <t>冖巾口</t>
  </si>
  <si>
    <t>讠曰罒又</t>
  </si>
  <si>
    <t>㐭日一页</t>
  </si>
  <si>
    <t>讠曰勹人㇗</t>
  </si>
  <si>
    <t>立曰勹人㇗</t>
  </si>
  <si>
    <t>讠十冂犬</t>
  </si>
  <si>
    <t>讠艹日大</t>
  </si>
  <si>
    <t>讠⺝</t>
  </si>
  <si>
    <t>立⺝</t>
  </si>
  <si>
    <t>讠十</t>
  </si>
  <si>
    <t>音十</t>
  </si>
  <si>
    <t>讠艹亡</t>
  </si>
  <si>
    <t>讠井</t>
  </si>
  <si>
    <t>音十夂工贝心</t>
  </si>
  <si>
    <t>音十夂工贝</t>
  </si>
  <si>
    <t>讠十口</t>
  </si>
  <si>
    <t>讠廿口</t>
  </si>
  <si>
    <t>音十阝</t>
  </si>
  <si>
    <t>讠屮凵</t>
  </si>
  <si>
    <t></t>
  </si>
  <si>
    <t>音十彡</t>
  </si>
  <si>
    <t>讠廿㇗木</t>
  </si>
  <si>
    <t>讠十乛゛大</t>
  </si>
  <si>
    <t>亡月王</t>
  </si>
  <si>
    <t>讠且</t>
  </si>
  <si>
    <t>高⺝</t>
  </si>
  <si>
    <t>亡⺝</t>
  </si>
  <si>
    <t>讠丶乂</t>
  </si>
  <si>
    <t>讠耂日</t>
  </si>
  <si>
    <t>讠身寸</t>
  </si>
  <si>
    <t>文而</t>
  </si>
  <si>
    <t>毛</t>
  </si>
  <si>
    <t>亡目</t>
  </si>
  <si>
    <t>讠舌</t>
  </si>
  <si>
    <t>音欠</t>
  </si>
  <si>
    <t>讠羽人彡</t>
  </si>
  <si>
    <t>讠羽</t>
  </si>
  <si>
    <t>讠耳又</t>
  </si>
  <si>
    <t>讠寸</t>
  </si>
  <si>
    <t>讠工</t>
  </si>
  <si>
    <t>壴力口</t>
  </si>
  <si>
    <t>讠人</t>
  </si>
  <si>
    <t>讠工人人</t>
  </si>
  <si>
    <t>亠田</t>
  </si>
  <si>
    <t>讠田⺝</t>
  </si>
  <si>
    <t>讠厶矢</t>
  </si>
  <si>
    <t>讠田木</t>
  </si>
  <si>
    <t>讠厶口</t>
  </si>
  <si>
    <t>六厶儿</t>
  </si>
  <si>
    <t>立田土</t>
  </si>
  <si>
    <t>立厶八夊</t>
  </si>
  <si>
    <t>讠田八夊</t>
  </si>
  <si>
    <t>讠丁</t>
  </si>
  <si>
    <t>丁</t>
  </si>
  <si>
    <t>讠匚王</t>
  </si>
  <si>
    <t>讠旡旡曰</t>
  </si>
  <si>
    <t>文一弋止</t>
  </si>
  <si>
    <t>讠一止</t>
  </si>
  <si>
    <t>讠可</t>
  </si>
  <si>
    <t>讠五口</t>
  </si>
  <si>
    <t>讠匸㐅</t>
  </si>
  <si>
    <t>讠匚コ</t>
  </si>
  <si>
    <t>讠冂十口</t>
  </si>
  <si>
    <t>讠冖方</t>
  </si>
  <si>
    <t>讠冖巾</t>
  </si>
  <si>
    <t>讠音</t>
  </si>
  <si>
    <t>讠方</t>
  </si>
  <si>
    <t>讠子</t>
  </si>
  <si>
    <t>讠亠人人十</t>
  </si>
  <si>
    <t>讠厂彡</t>
  </si>
  <si>
    <t>讠小</t>
  </si>
  <si>
    <t>讠矛口</t>
  </si>
  <si>
    <t>讠戈廾</t>
  </si>
  <si>
    <t>讠斤丶</t>
  </si>
  <si>
    <t>册刂</t>
  </si>
  <si>
    <t>齐刂</t>
  </si>
  <si>
    <t>文刂</t>
  </si>
  <si>
    <t>讠弋工</t>
  </si>
  <si>
    <t>讠干</t>
  </si>
  <si>
    <t>音刀口</t>
  </si>
  <si>
    <t>讠刀口</t>
  </si>
  <si>
    <t>讠干丷</t>
  </si>
  <si>
    <t>讠殳</t>
  </si>
  <si>
    <t>讠戊</t>
  </si>
  <si>
    <t>讠豕丶</t>
  </si>
  <si>
    <t>讠犭王</t>
  </si>
  <si>
    <t>讠亥</t>
  </si>
  <si>
    <t>豕殳</t>
  </si>
  <si>
    <t>讠口</t>
  </si>
  <si>
    <t>讠儿</t>
  </si>
  <si>
    <t>讠儿゛</t>
  </si>
  <si>
    <t>豕</t>
  </si>
  <si>
    <t>讠隹灬</t>
  </si>
  <si>
    <t>讠虍</t>
  </si>
  <si>
    <t>讠羊</t>
  </si>
  <si>
    <t>讠隹</t>
  </si>
  <si>
    <t>了</t>
  </si>
  <si>
    <t>了灬</t>
  </si>
  <si>
    <t>文辶</t>
  </si>
  <si>
    <t>讠木囗丷</t>
  </si>
  <si>
    <t>立木</t>
  </si>
  <si>
    <t>讠氏丶</t>
  </si>
  <si>
    <t>亡民</t>
  </si>
  <si>
    <t>子鸟</t>
  </si>
  <si>
    <t>子丸</t>
  </si>
  <si>
    <t>子丸土</t>
  </si>
  <si>
    <t>子丸灬</t>
  </si>
  <si>
    <t>子阝</t>
  </si>
  <si>
    <t>立女</t>
  </si>
  <si>
    <t>亡女</t>
  </si>
  <si>
    <t>子攵</t>
  </si>
  <si>
    <t>子攵心</t>
  </si>
  <si>
    <t>子</t>
  </si>
  <si>
    <t>亡口月贝凡</t>
  </si>
  <si>
    <t>亡口月羊凡</t>
  </si>
  <si>
    <t>亡口月虫凡</t>
  </si>
  <si>
    <t>亡口月女凡</t>
  </si>
  <si>
    <t>讠口一大</t>
  </si>
  <si>
    <t>立口刂</t>
  </si>
  <si>
    <t>讠口口二ㄅ</t>
  </si>
  <si>
    <t>讠口丄㠯辶</t>
  </si>
  <si>
    <t>立口儿</t>
  </si>
  <si>
    <t>立口阝</t>
  </si>
  <si>
    <t>立口瓦</t>
  </si>
  <si>
    <t>讠口八</t>
  </si>
  <si>
    <t>壴口灬</t>
  </si>
  <si>
    <t>文口</t>
  </si>
  <si>
    <t>壴口</t>
  </si>
  <si>
    <t>讠勹日</t>
  </si>
  <si>
    <t>亠几页</t>
  </si>
  <si>
    <t>丿七</t>
  </si>
  <si>
    <t>讠丿止廴</t>
  </si>
  <si>
    <t>讠丿未</t>
  </si>
  <si>
    <t>亠几</t>
  </si>
  <si>
    <t>讠几</t>
  </si>
  <si>
    <t>几</t>
  </si>
  <si>
    <t>讠卜</t>
  </si>
  <si>
    <t>亠卜</t>
  </si>
  <si>
    <t>讠⺊一</t>
  </si>
  <si>
    <t>音心</t>
  </si>
  <si>
    <t>亡心</t>
  </si>
  <si>
    <t>立⺊口</t>
  </si>
  <si>
    <t>讠心丿皿</t>
  </si>
  <si>
    <t>㐭示</t>
  </si>
  <si>
    <t>讠非</t>
  </si>
  <si>
    <t>讠亼⺝刂</t>
  </si>
  <si>
    <t>亠亻月</t>
  </si>
  <si>
    <t>音儿</t>
  </si>
  <si>
    <t>讠人王</t>
  </si>
  <si>
    <t>讠人</t>
  </si>
  <si>
    <t>亠人人十</t>
  </si>
  <si>
    <t>讠人人戈韭</t>
  </si>
  <si>
    <t>方人゛</t>
  </si>
  <si>
    <t>讠⺈厂八言</t>
  </si>
  <si>
    <t>讠⺈厂⺋</t>
  </si>
  <si>
    <t>讠亻</t>
  </si>
  <si>
    <t>讠人匕</t>
  </si>
  <si>
    <t>讠⺈臼</t>
  </si>
  <si>
    <t>讠⺈彐</t>
  </si>
  <si>
    <t>讠⺈</t>
  </si>
  <si>
    <t>讠人彡</t>
  </si>
  <si>
    <t>讠亽ヿ心</t>
  </si>
  <si>
    <t>讠川</t>
  </si>
  <si>
    <t>讠皿</t>
  </si>
  <si>
    <t>厂</t>
  </si>
  <si>
    <t>方阝</t>
  </si>
  <si>
    <t>立山而</t>
  </si>
  <si>
    <t>亡阝</t>
  </si>
  <si>
    <t>讠土寸</t>
  </si>
  <si>
    <t>讠士口</t>
  </si>
  <si>
    <t>讠山</t>
  </si>
  <si>
    <t>讠土土</t>
  </si>
  <si>
    <t>厂彡页</t>
  </si>
  <si>
    <t>讠匕日</t>
  </si>
  <si>
    <t>讠㇗</t>
  </si>
  <si>
    <t>齐韭</t>
  </si>
  <si>
    <t>讠米辶</t>
  </si>
  <si>
    <t>讠耒</t>
  </si>
  <si>
    <t>讠甘木</t>
  </si>
  <si>
    <t>讠禾女</t>
  </si>
  <si>
    <t>讠臼人</t>
  </si>
  <si>
    <t>讠匕白</t>
  </si>
  <si>
    <t>讠禾乃</t>
  </si>
  <si>
    <t>讠䒑⺝刂刀</t>
  </si>
  <si>
    <t>讠八厶</t>
  </si>
  <si>
    <t>讠丷口儿</t>
  </si>
  <si>
    <t>讠䒑业日</t>
  </si>
  <si>
    <t>讠䒑彐</t>
  </si>
  <si>
    <t>亠廾</t>
  </si>
  <si>
    <t>讠⺌⺝</t>
  </si>
  <si>
    <t>亠肉</t>
  </si>
  <si>
    <t>讠风</t>
  </si>
  <si>
    <t>立风</t>
  </si>
  <si>
    <t>亠手</t>
  </si>
  <si>
    <t>小尤鸟</t>
  </si>
  <si>
    <t>小尤</t>
  </si>
  <si>
    <t>小</t>
  </si>
  <si>
    <t>亠弓</t>
  </si>
  <si>
    <t>亠金</t>
  </si>
  <si>
    <t>亠虫</t>
  </si>
  <si>
    <t>亠鸟</t>
  </si>
  <si>
    <t>亠辶</t>
  </si>
  <si>
    <t>亠木</t>
  </si>
  <si>
    <t>亠大</t>
  </si>
  <si>
    <t>亠女</t>
  </si>
  <si>
    <t>亠子</t>
  </si>
  <si>
    <t>亠心</t>
  </si>
  <si>
    <t>讠儿</t>
  </si>
  <si>
    <t>亠山</t>
  </si>
  <si>
    <t>亠</t>
  </si>
  <si>
    <t>讠火火</t>
  </si>
  <si>
    <t>言火火又</t>
  </si>
  <si>
    <t>亠又</t>
  </si>
  <si>
    <t>壴支白丿十</t>
  </si>
  <si>
    <t>壴支</t>
  </si>
  <si>
    <t>壴支目</t>
  </si>
  <si>
    <t>讠又</t>
  </si>
  <si>
    <t>方攵</t>
  </si>
  <si>
    <t>高攴</t>
  </si>
  <si>
    <t>六乂阝</t>
  </si>
  <si>
    <t>讠爫缶</t>
  </si>
  <si>
    <t>亠㐅凵禸</t>
  </si>
  <si>
    <t>六乂</t>
  </si>
  <si>
    <t>六乂攵</t>
  </si>
  <si>
    <t>亠幺</t>
  </si>
  <si>
    <t>亠幺田</t>
  </si>
  <si>
    <t>亠巾</t>
  </si>
  <si>
    <t>亠乡隹土</t>
  </si>
  <si>
    <t>亠乡隹食</t>
  </si>
  <si>
    <t>亠乡隹</t>
  </si>
  <si>
    <t>亠幺冫十</t>
  </si>
  <si>
    <t>文糸</t>
  </si>
  <si>
    <t>壴彡瓦</t>
  </si>
  <si>
    <t>讠韦</t>
  </si>
  <si>
    <t>壴彡</t>
  </si>
  <si>
    <t>讠⺄十</t>
  </si>
  <si>
    <t>讠一口</t>
  </si>
  <si>
    <t>讠己</t>
  </si>
  <si>
    <t>讠龴</t>
  </si>
  <si>
    <t>钅覀日十</t>
  </si>
  <si>
    <t>钅门日</t>
  </si>
  <si>
    <t>钅囗十口</t>
  </si>
  <si>
    <t>钅丬夕寸</t>
  </si>
  <si>
    <t>钅宀又示</t>
  </si>
  <si>
    <t>钅罒夕</t>
  </si>
  <si>
    <t>钅门一廾</t>
  </si>
  <si>
    <t>钅冂一口</t>
  </si>
  <si>
    <t>钅宀</t>
  </si>
  <si>
    <t>钅宀豕</t>
  </si>
  <si>
    <t>钅宀疋</t>
  </si>
  <si>
    <t>钅门木囗丷</t>
  </si>
  <si>
    <t>钅门</t>
  </si>
  <si>
    <t>钅囗大</t>
  </si>
  <si>
    <t>钅宀女</t>
  </si>
  <si>
    <t>矛口鸟</t>
  </si>
  <si>
    <t>钅穴口口丨</t>
  </si>
  <si>
    <t>钅罒勹虫</t>
  </si>
  <si>
    <t>钅覀示</t>
  </si>
  <si>
    <t>钅冂人</t>
  </si>
  <si>
    <t>钅宀匕</t>
  </si>
  <si>
    <t>钅冂㐅</t>
  </si>
  <si>
    <t>钅白</t>
  </si>
  <si>
    <t>钅曰罒又</t>
  </si>
  <si>
    <t>钅日一寸</t>
  </si>
  <si>
    <t>钅日一</t>
  </si>
  <si>
    <t>钅日勹</t>
  </si>
  <si>
    <t>钅日匕</t>
  </si>
  <si>
    <t>钅白巾</t>
  </si>
  <si>
    <t>钅艹冖力</t>
  </si>
  <si>
    <t>钅艹日大</t>
  </si>
  <si>
    <t>钅⺝</t>
  </si>
  <si>
    <t>钅十目</t>
  </si>
  <si>
    <t>钅寸</t>
  </si>
  <si>
    <t>钅艹田</t>
  </si>
  <si>
    <t>戈廾</t>
  </si>
  <si>
    <t>钅艹一日</t>
  </si>
  <si>
    <t>钅丰刀大</t>
  </si>
  <si>
    <t>钅艹隹又</t>
  </si>
  <si>
    <t>钅十口</t>
  </si>
  <si>
    <t></t>
  </si>
  <si>
    <t>刀丶</t>
  </si>
  <si>
    <t>钅且力</t>
  </si>
  <si>
    <t>斤丶</t>
  </si>
  <si>
    <t>钅夕口</t>
  </si>
  <si>
    <t>戊丶</t>
  </si>
  <si>
    <t>刀丶心</t>
  </si>
  <si>
    <t>钅月</t>
  </si>
  <si>
    <t>钅丶艮</t>
  </si>
  <si>
    <t>钅耂日</t>
  </si>
  <si>
    <t>钅尸十口</t>
  </si>
  <si>
    <t>弓耳</t>
  </si>
  <si>
    <t>钅目</t>
  </si>
  <si>
    <t>钅耳</t>
  </si>
  <si>
    <t>钅耂一ㄅ</t>
  </si>
  <si>
    <t>钅老</t>
  </si>
  <si>
    <t>钅目</t>
  </si>
  <si>
    <t>钅自木</t>
  </si>
  <si>
    <t>钅皮</t>
  </si>
  <si>
    <t>斤欠</t>
  </si>
  <si>
    <t>钅欠</t>
  </si>
  <si>
    <t>钅牙阝</t>
  </si>
  <si>
    <t>钅尸匕</t>
  </si>
  <si>
    <t>钅耳又又</t>
  </si>
  <si>
    <t>干页</t>
  </si>
  <si>
    <t>斤页</t>
  </si>
  <si>
    <t>钅尸口</t>
  </si>
  <si>
    <t>弋工</t>
  </si>
  <si>
    <t>钅田</t>
  </si>
  <si>
    <t>钅贝</t>
  </si>
  <si>
    <t>钅贝刂</t>
  </si>
  <si>
    <t>钅壬廴</t>
  </si>
  <si>
    <t>钅田木</t>
  </si>
  <si>
    <t>钅田心</t>
  </si>
  <si>
    <t>弓厶</t>
  </si>
  <si>
    <t>钅甲</t>
  </si>
  <si>
    <t>钅田土</t>
  </si>
  <si>
    <t>钅玉</t>
  </si>
  <si>
    <t>钅由</t>
  </si>
  <si>
    <t>钅田糸</t>
  </si>
  <si>
    <t>弓一白弓</t>
  </si>
  <si>
    <t>钅一</t>
  </si>
  <si>
    <t>一丶</t>
  </si>
  <si>
    <t>钅丁</t>
  </si>
  <si>
    <t>一</t>
  </si>
  <si>
    <t>戊一</t>
  </si>
  <si>
    <t>钅一戈</t>
  </si>
  <si>
    <t>钅一止</t>
  </si>
  <si>
    <t>戊一女</t>
  </si>
  <si>
    <t>钅匚口</t>
  </si>
  <si>
    <t>戊一口</t>
  </si>
  <si>
    <t>戊一口心</t>
  </si>
  <si>
    <t>钅可</t>
  </si>
  <si>
    <t>一丿</t>
  </si>
  <si>
    <t>钅甫</t>
  </si>
  <si>
    <t>钅一⺊ㄅ</t>
  </si>
  <si>
    <t>一儿</t>
  </si>
  <si>
    <t>一儿羽</t>
  </si>
  <si>
    <t>一阝</t>
  </si>
  <si>
    <t>一山</t>
  </si>
  <si>
    <t>リ一巾</t>
  </si>
  <si>
    <t>钅匚コ</t>
  </si>
  <si>
    <t>矢匚コ木</t>
  </si>
  <si>
    <t>钅冂十口</t>
  </si>
  <si>
    <t>钅冖方</t>
  </si>
  <si>
    <t>钅方</t>
  </si>
  <si>
    <t>钅子攵</t>
  </si>
  <si>
    <t>钅立口</t>
  </si>
  <si>
    <t>钅高</t>
  </si>
  <si>
    <t>钅亠几</t>
  </si>
  <si>
    <t>钅音心</t>
  </si>
  <si>
    <t>钅音儿</t>
  </si>
  <si>
    <t>钅厂</t>
  </si>
  <si>
    <t>钅六乂</t>
  </si>
  <si>
    <t>弓亠幺</t>
  </si>
  <si>
    <t>钅亠幺</t>
  </si>
  <si>
    <t>钅亠巾</t>
  </si>
  <si>
    <t>戈刂</t>
  </si>
  <si>
    <t>干刂</t>
  </si>
  <si>
    <t>钅刂</t>
  </si>
  <si>
    <t>钅斤欠</t>
  </si>
  <si>
    <t>弓</t>
  </si>
  <si>
    <t>弓贝</t>
  </si>
  <si>
    <t>钅一儿</t>
  </si>
  <si>
    <t>钅弓贝</t>
  </si>
  <si>
    <t>金金金</t>
  </si>
  <si>
    <t>钅弓口虫</t>
  </si>
  <si>
    <t>钅弋心</t>
  </si>
  <si>
    <t>弓⺈巴</t>
  </si>
  <si>
    <t>矢弓丨</t>
  </si>
  <si>
    <t>钅〢又土</t>
  </si>
  <si>
    <t>钅戊</t>
  </si>
  <si>
    <t>钅戈乛</t>
  </si>
  <si>
    <t>钅鱼日</t>
  </si>
  <si>
    <t>钅巴</t>
  </si>
  <si>
    <t>矛虫虫</t>
  </si>
  <si>
    <t>钅大</t>
  </si>
  <si>
    <t>钅口</t>
  </si>
  <si>
    <t>钅儿</t>
  </si>
  <si>
    <t>钅乌</t>
  </si>
  <si>
    <t>钅鹿灬</t>
  </si>
  <si>
    <t>钅隹乃</t>
  </si>
  <si>
    <t>钅隹</t>
  </si>
  <si>
    <t>矢隹</t>
  </si>
  <si>
    <t>钅夂丰</t>
  </si>
  <si>
    <t>钅了</t>
  </si>
  <si>
    <t>钅车辶</t>
  </si>
  <si>
    <t>斤辶</t>
  </si>
  <si>
    <t>钅夂口</t>
  </si>
  <si>
    <t>钅癶豆</t>
  </si>
  <si>
    <t>钅木一</t>
  </si>
  <si>
    <t>矛木</t>
  </si>
  <si>
    <t>钅未丷</t>
  </si>
  <si>
    <t>臣</t>
  </si>
  <si>
    <t>钅大十廾</t>
  </si>
  <si>
    <t>钅大丶</t>
  </si>
  <si>
    <t>钅女口</t>
  </si>
  <si>
    <t>钅子皿</t>
  </si>
  <si>
    <t>钅大丷日小</t>
  </si>
  <si>
    <t>钅女</t>
  </si>
  <si>
    <t>刀口</t>
  </si>
  <si>
    <t>钅口冂人</t>
  </si>
  <si>
    <t>矢口日</t>
  </si>
  <si>
    <t>刀口力</t>
  </si>
  <si>
    <t>钅口王</t>
  </si>
  <si>
    <t>戈口一心</t>
  </si>
  <si>
    <t>弓口虫</t>
  </si>
  <si>
    <t>弓口虫牛</t>
  </si>
  <si>
    <t>刀口辶</t>
  </si>
  <si>
    <t>钅口口</t>
  </si>
  <si>
    <t>钅口口二ㄅ</t>
  </si>
  <si>
    <t>矢口</t>
  </si>
  <si>
    <t>钅口丨</t>
  </si>
  <si>
    <t>刀口阝</t>
  </si>
  <si>
    <t>钅口巾</t>
  </si>
  <si>
    <t>钅千艹士</t>
  </si>
  <si>
    <t>钅勹丶</t>
  </si>
  <si>
    <t>钅凡</t>
  </si>
  <si>
    <t>钅丿扌</t>
  </si>
  <si>
    <t>钅勹厶</t>
  </si>
  <si>
    <t>钅千田土</t>
  </si>
  <si>
    <t>钅刀田</t>
  </si>
  <si>
    <t>钅丿未</t>
  </si>
  <si>
    <t>钅丿夫</t>
  </si>
  <si>
    <t>矢丿大</t>
  </si>
  <si>
    <t>钅几口</t>
  </si>
  <si>
    <t>钅千</t>
  </si>
  <si>
    <t>钅勹冫</t>
  </si>
  <si>
    <t>钅丿土厶</t>
  </si>
  <si>
    <t>钅千臼</t>
  </si>
  <si>
    <t>钅小</t>
  </si>
  <si>
    <t>钅勹心</t>
  </si>
  <si>
    <t>钅卩</t>
  </si>
  <si>
    <t>钅卜</t>
  </si>
  <si>
    <t>戊⺊一小足</t>
  </si>
  <si>
    <t>戊⺊一小</t>
  </si>
  <si>
    <t>弋心</t>
  </si>
  <si>
    <t>钅⺊口</t>
  </si>
  <si>
    <t>钅心丿</t>
  </si>
  <si>
    <t>钅人王</t>
  </si>
  <si>
    <t>钅⺈巴</t>
  </si>
  <si>
    <t>钅亼口</t>
  </si>
  <si>
    <t>钅亼口手</t>
  </si>
  <si>
    <t>钅人人土</t>
  </si>
  <si>
    <t>矢人人土</t>
  </si>
  <si>
    <t>钅儿冫</t>
  </si>
  <si>
    <t>钅亻十</t>
  </si>
  <si>
    <t>弓⺈小</t>
  </si>
  <si>
    <t>钅⺈</t>
  </si>
  <si>
    <t>钅亽ヿ</t>
  </si>
  <si>
    <t>矛亽ヿ</t>
  </si>
  <si>
    <t>钅亽龴</t>
  </si>
  <si>
    <t>弓丨</t>
  </si>
  <si>
    <t>钅巛田</t>
  </si>
  <si>
    <t>弓冫弓冫</t>
  </si>
  <si>
    <t>钅川</t>
  </si>
  <si>
    <t>钅皿</t>
  </si>
  <si>
    <t>钅氵ㄋ</t>
  </si>
  <si>
    <t>钅广廿又</t>
  </si>
  <si>
    <t>干阝</t>
  </si>
  <si>
    <t>弓土一田一田一</t>
  </si>
  <si>
    <t>钅阝可</t>
  </si>
  <si>
    <t>钅土</t>
  </si>
  <si>
    <t>钅厂䒑欠</t>
  </si>
  <si>
    <t>钅广䒑彐</t>
  </si>
  <si>
    <t>钅广肀</t>
  </si>
  <si>
    <t>钅山己</t>
  </si>
  <si>
    <t>〢</t>
  </si>
  <si>
    <t>钅斗</t>
  </si>
  <si>
    <t>矢豆</t>
  </si>
  <si>
    <t>〢见</t>
  </si>
  <si>
    <t>弓瓜</t>
  </si>
  <si>
    <t>钅甘</t>
  </si>
  <si>
    <t>弋甘</t>
  </si>
  <si>
    <t>弓米弓</t>
  </si>
  <si>
    <t>〢金</t>
  </si>
  <si>
    <t>弓米弓鬲</t>
  </si>
  <si>
    <t>钅鬲</t>
  </si>
  <si>
    <t>矢禾女</t>
  </si>
  <si>
    <t>钅米女</t>
  </si>
  <si>
    <t>钅臼丨又</t>
  </si>
  <si>
    <t>钅匕白</t>
  </si>
  <si>
    <t>〢皿</t>
  </si>
  <si>
    <t>钅禾火</t>
  </si>
  <si>
    <t>钅辛</t>
  </si>
  <si>
    <t>钅禾乃</t>
  </si>
  <si>
    <t>干丷</t>
  </si>
  <si>
    <t>弋二贝</t>
  </si>
  <si>
    <t>弓丷田十</t>
  </si>
  <si>
    <t>钅丷弓</t>
  </si>
  <si>
    <t>钅丷夫⺋</t>
  </si>
  <si>
    <t>钅丷口儿</t>
  </si>
  <si>
    <t>钅䒑业日</t>
  </si>
  <si>
    <t>钅⺌⺝</t>
  </si>
  <si>
    <t>钅⻗田</t>
  </si>
  <si>
    <t>钅⺌贝</t>
  </si>
  <si>
    <t>钅业⺶丶</t>
  </si>
  <si>
    <t>钅小丿</t>
  </si>
  <si>
    <t>钅儿</t>
  </si>
  <si>
    <t>钅</t>
  </si>
  <si>
    <t>钅土</t>
  </si>
  <si>
    <t>钅不</t>
  </si>
  <si>
    <t>钅火火</t>
  </si>
  <si>
    <t>钅⺌彐</t>
  </si>
  <si>
    <t>钅彐冖又</t>
  </si>
  <si>
    <t>钅又丶</t>
  </si>
  <si>
    <t>〢又⺝</t>
  </si>
  <si>
    <t>矛攵目</t>
  </si>
  <si>
    <t>钅又</t>
  </si>
  <si>
    <t>钅爫寸</t>
  </si>
  <si>
    <t>弓ス工</t>
  </si>
  <si>
    <t>〢又贝</t>
  </si>
  <si>
    <t>钅一殳</t>
  </si>
  <si>
    <t>〢又立</t>
  </si>
  <si>
    <t>リ彐</t>
  </si>
  <si>
    <t>矛攵金</t>
  </si>
  <si>
    <t>矛攵虫</t>
  </si>
  <si>
    <t>矛攵鸟</t>
  </si>
  <si>
    <t>矛攵马</t>
  </si>
  <si>
    <t>钅聿廴</t>
  </si>
  <si>
    <t>钅㐅木</t>
  </si>
  <si>
    <t>矛攵女</t>
  </si>
  <si>
    <t>〢又土</t>
  </si>
  <si>
    <t>〢又糸</t>
  </si>
  <si>
    <t>弓长</t>
  </si>
  <si>
    <t>弓也</t>
  </si>
  <si>
    <t>钅衣</t>
  </si>
  <si>
    <t>リ巾</t>
  </si>
  <si>
    <t>钅衣口</t>
  </si>
  <si>
    <t>钅衣口口一</t>
  </si>
  <si>
    <t>钅彡</t>
  </si>
  <si>
    <t>钅艮</t>
  </si>
  <si>
    <t>戊</t>
  </si>
  <si>
    <t>钅乚</t>
  </si>
  <si>
    <t>钅ヿ土</t>
  </si>
  <si>
    <t>戊皿</t>
  </si>
  <si>
    <t>钅乙</t>
  </si>
  <si>
    <t>虫冖日六</t>
  </si>
  <si>
    <t>鱼囗十口</t>
  </si>
  <si>
    <t>犭罒夕</t>
  </si>
  <si>
    <t>虫宀夕⺋</t>
  </si>
  <si>
    <t>马户羽</t>
  </si>
  <si>
    <t>犭宀寸</t>
  </si>
  <si>
    <t>虫囗玉</t>
  </si>
  <si>
    <t>犭宀丁</t>
  </si>
  <si>
    <t>马户</t>
  </si>
  <si>
    <t>鱼户</t>
  </si>
  <si>
    <t>牜户</t>
  </si>
  <si>
    <t>虫户</t>
  </si>
  <si>
    <t>马户</t>
  </si>
  <si>
    <t>虫囗口</t>
  </si>
  <si>
    <t>马囱心</t>
  </si>
  <si>
    <t>虫覀示</t>
  </si>
  <si>
    <t>马覀示</t>
  </si>
  <si>
    <t>鱼覀示</t>
  </si>
  <si>
    <t>虫冂人</t>
  </si>
  <si>
    <t>马四</t>
  </si>
  <si>
    <t>鱼罒</t>
  </si>
  <si>
    <t>虫⺆土口</t>
  </si>
  <si>
    <t>鱼⺆土口</t>
  </si>
  <si>
    <t>虫冂土</t>
  </si>
  <si>
    <t>虫宀匕</t>
  </si>
  <si>
    <t>鸟宀匕</t>
  </si>
  <si>
    <t>马宀匕</t>
  </si>
  <si>
    <t>鱼宀二儿</t>
  </si>
  <si>
    <t>牜西</t>
  </si>
  <si>
    <t>鼠日宀女</t>
  </si>
  <si>
    <t>鱼曰罒又</t>
  </si>
  <si>
    <t>犭日曰</t>
  </si>
  <si>
    <t>鱼日曰</t>
  </si>
  <si>
    <t>犭日生</t>
  </si>
  <si>
    <t>鱼⺜羽</t>
  </si>
  <si>
    <t>鱼日寸</t>
  </si>
  <si>
    <t>鱼白王</t>
  </si>
  <si>
    <t>虫白王</t>
  </si>
  <si>
    <t>鱼日</t>
  </si>
  <si>
    <t>虫白丿十</t>
  </si>
  <si>
    <t>虫曰勹人㇗</t>
  </si>
  <si>
    <t>曰勹人㇗</t>
  </si>
  <si>
    <t>虫日勹</t>
  </si>
  <si>
    <t>豸白儿</t>
  </si>
  <si>
    <t>豸白儿辶</t>
  </si>
  <si>
    <t>鱼日匕</t>
  </si>
  <si>
    <t>虫黄</t>
  </si>
  <si>
    <t>虫艹冖一豕</t>
  </si>
  <si>
    <t>虫艹罒戊丶</t>
  </si>
  <si>
    <t>虫十冂</t>
  </si>
  <si>
    <t>虫艹冖木</t>
  </si>
  <si>
    <t>豸艹日大</t>
  </si>
  <si>
    <t>虫艹日大</t>
  </si>
  <si>
    <t>鱼十艹贝</t>
  </si>
  <si>
    <t>龙艹</t>
  </si>
  <si>
    <t>虫丶日</t>
  </si>
  <si>
    <t>虫丶禾</t>
  </si>
  <si>
    <t>鱼⺝</t>
  </si>
  <si>
    <t>虫⺝</t>
  </si>
  <si>
    <t>犭⺝</t>
  </si>
  <si>
    <t>虫丰</t>
  </si>
  <si>
    <t>犭艹田</t>
  </si>
  <si>
    <t>犭艹一日</t>
  </si>
  <si>
    <t>虫艹一日</t>
  </si>
  <si>
    <t>隹十</t>
  </si>
  <si>
    <t>虫艹犬廾</t>
  </si>
  <si>
    <t>鸟艹隹又</t>
  </si>
  <si>
    <t>虫艹隹又</t>
  </si>
  <si>
    <t>虫十口</t>
  </si>
  <si>
    <t>牜十口</t>
  </si>
  <si>
    <t>虫十口月</t>
  </si>
  <si>
    <t>犭十口月</t>
  </si>
  <si>
    <t>犭艹口口隹</t>
  </si>
  <si>
    <t>牜生</t>
  </si>
  <si>
    <t>虫艹两</t>
  </si>
  <si>
    <t>鱼廿㇗木</t>
  </si>
  <si>
    <t>虫廿㇗木</t>
  </si>
  <si>
    <t>牜十乛゛大</t>
  </si>
  <si>
    <t>鹿丶王</t>
  </si>
  <si>
    <t>马丶王</t>
  </si>
  <si>
    <t>虫丶王</t>
  </si>
  <si>
    <t>虫且</t>
  </si>
  <si>
    <t>马且</t>
  </si>
  <si>
    <t>犭且</t>
  </si>
  <si>
    <t>⺶丶</t>
  </si>
  <si>
    <t>虫丶乂</t>
  </si>
  <si>
    <t>犭丶艮</t>
  </si>
  <si>
    <t>虫丶艮阝</t>
  </si>
  <si>
    <t>犭耂日木</t>
  </si>
  <si>
    <t>鱼老日</t>
  </si>
  <si>
    <t>犭耂日</t>
  </si>
  <si>
    <t>牜目</t>
  </si>
  <si>
    <t>虫目目隹又</t>
  </si>
  <si>
    <t>龙耳</t>
  </si>
  <si>
    <t>犭目</t>
  </si>
  <si>
    <t>鹿身寸</t>
  </si>
  <si>
    <t>犭骨</t>
  </si>
  <si>
    <t>鱼而</t>
  </si>
  <si>
    <t>犭角刀牛</t>
  </si>
  <si>
    <t>虫毛</t>
  </si>
  <si>
    <t>牜毛</t>
  </si>
  <si>
    <t>目</t>
  </si>
  <si>
    <t>马尸子子子</t>
  </si>
  <si>
    <t>虫舌</t>
  </si>
  <si>
    <t>虫自心</t>
  </si>
  <si>
    <t>虫见</t>
  </si>
  <si>
    <t>豸囟匕</t>
  </si>
  <si>
    <t>羽</t>
  </si>
  <si>
    <t>马耳又丿</t>
  </si>
  <si>
    <t>鱼耳又</t>
  </si>
  <si>
    <t>虫牙</t>
  </si>
  <si>
    <t>亥页</t>
  </si>
  <si>
    <t>虫工</t>
  </si>
  <si>
    <t>工</t>
  </si>
  <si>
    <t>亥力</t>
  </si>
  <si>
    <t>虍力</t>
  </si>
  <si>
    <t>豸才</t>
  </si>
  <si>
    <t>犭贝</t>
  </si>
  <si>
    <t>犭田⺝</t>
  </si>
  <si>
    <t>犭田一</t>
  </si>
  <si>
    <t>马由一ㄅ</t>
  </si>
  <si>
    <t>虫厶牛</t>
  </si>
  <si>
    <t>虫壬廴</t>
  </si>
  <si>
    <t>犭王辶</t>
  </si>
  <si>
    <t>犭田木</t>
  </si>
  <si>
    <t>虫田木</t>
  </si>
  <si>
    <t>马田木</t>
  </si>
  <si>
    <t>马厶大彡</t>
  </si>
  <si>
    <t>鱼厶口</t>
  </si>
  <si>
    <t>马厶口</t>
  </si>
  <si>
    <t>鱼田心</t>
  </si>
  <si>
    <t>犭厶儿</t>
  </si>
  <si>
    <t>犭甲</t>
  </si>
  <si>
    <t>鱼田土</t>
  </si>
  <si>
    <t>犭田土</t>
  </si>
  <si>
    <t>犭厶八夊</t>
  </si>
  <si>
    <t>厶八夊</t>
  </si>
  <si>
    <t>马厶八夊</t>
  </si>
  <si>
    <t>犭王</t>
  </si>
  <si>
    <t>虫由</t>
  </si>
  <si>
    <t>马田糸</t>
  </si>
  <si>
    <t>虫田糸</t>
  </si>
  <si>
    <t>鼠由</t>
  </si>
  <si>
    <t>豸一白</t>
  </si>
  <si>
    <t>虫一日心</t>
  </si>
  <si>
    <t>鱼一日</t>
  </si>
  <si>
    <t>鱼一</t>
  </si>
  <si>
    <t>马一</t>
  </si>
  <si>
    <t>虫一曲曰</t>
  </si>
  <si>
    <t>牜五口</t>
  </si>
  <si>
    <t>鼠五口</t>
  </si>
  <si>
    <t>虫可</t>
  </si>
  <si>
    <t>虫一口田</t>
  </si>
  <si>
    <t>虫一卜</t>
  </si>
  <si>
    <t>虫土</t>
  </si>
  <si>
    <t>马匸㐅</t>
  </si>
  <si>
    <t>犭尤</t>
  </si>
  <si>
    <t>鱼尤</t>
  </si>
  <si>
    <t>虫曲</t>
  </si>
  <si>
    <t>虫冖方</t>
  </si>
  <si>
    <t>虫音十</t>
  </si>
  <si>
    <t>犭音十</t>
  </si>
  <si>
    <t>鱼方</t>
  </si>
  <si>
    <t>犭言</t>
  </si>
  <si>
    <t>犭讠犬</t>
  </si>
  <si>
    <t>牜高</t>
  </si>
  <si>
    <t>虫齐</t>
  </si>
  <si>
    <t>鱼齐</t>
  </si>
  <si>
    <t>犭音儿</t>
  </si>
  <si>
    <t>犭亠人人十</t>
  </si>
  <si>
    <t>鱼曲豆</t>
  </si>
  <si>
    <t>鱼小</t>
  </si>
  <si>
    <t>虫六乂</t>
  </si>
  <si>
    <t>犭六乂</t>
  </si>
  <si>
    <t>鱼六乂</t>
  </si>
  <si>
    <t>虫文</t>
  </si>
  <si>
    <t>虍文</t>
  </si>
  <si>
    <t>虫亠㐅凵禸</t>
  </si>
  <si>
    <t>虫壴彡</t>
  </si>
  <si>
    <t>虫亠幺冫十</t>
  </si>
  <si>
    <t>虫亡</t>
  </si>
  <si>
    <t>亥刂</t>
  </si>
  <si>
    <t>犭干</t>
  </si>
  <si>
    <t>虫一</t>
  </si>
  <si>
    <t>虫一儿</t>
  </si>
  <si>
    <t>马一儿</t>
  </si>
  <si>
    <t>犭リ一巾</t>
  </si>
  <si>
    <t>虫リ一巾</t>
  </si>
  <si>
    <t>犭弓</t>
  </si>
  <si>
    <t>犭矛木</t>
  </si>
  <si>
    <t>虫矢口</t>
  </si>
  <si>
    <t>豸刀口</t>
  </si>
  <si>
    <t>虫戈口一</t>
  </si>
  <si>
    <t>鹿金</t>
  </si>
  <si>
    <t>犭弓⺈小</t>
  </si>
  <si>
    <t>虫弓丨</t>
  </si>
  <si>
    <t>彑矢匕</t>
  </si>
  <si>
    <t>鱼干丷</t>
  </si>
  <si>
    <t>犭虫</t>
  </si>
  <si>
    <t>马亥</t>
  </si>
  <si>
    <t>彑虫虫</t>
  </si>
  <si>
    <t>犬犬犬风</t>
  </si>
  <si>
    <t>虍豕辶</t>
  </si>
  <si>
    <t>虫黾</t>
  </si>
  <si>
    <t>虫马</t>
  </si>
  <si>
    <t>犭马</t>
  </si>
  <si>
    <t>牜口</t>
  </si>
  <si>
    <t>彑</t>
  </si>
  <si>
    <t>鱼羊䒑口</t>
  </si>
  <si>
    <t>虫羊䒑口</t>
  </si>
  <si>
    <t>豕豕火</t>
  </si>
  <si>
    <t>虫象</t>
  </si>
  <si>
    <t>虫羊</t>
  </si>
  <si>
    <t>鱼羊</t>
  </si>
  <si>
    <t>虫乚</t>
  </si>
  <si>
    <t>马隹</t>
  </si>
  <si>
    <t>虫夂丰</t>
  </si>
  <si>
    <t>鱼车辶</t>
  </si>
  <si>
    <t>鱼夂木</t>
  </si>
  <si>
    <t>马夂口</t>
  </si>
  <si>
    <t>豸夂口</t>
  </si>
  <si>
    <t>豕辶</t>
  </si>
  <si>
    <t>兔辶</t>
  </si>
  <si>
    <t>犭木日一</t>
  </si>
  <si>
    <t>虫木斤</t>
  </si>
  <si>
    <t>犭木口⺈贝</t>
  </si>
  <si>
    <t>鸟木</t>
  </si>
  <si>
    <t>隹木</t>
  </si>
  <si>
    <t>氏丶</t>
  </si>
  <si>
    <t>虫夫</t>
  </si>
  <si>
    <t>牜大可</t>
  </si>
  <si>
    <t>马大可</t>
  </si>
  <si>
    <t>马大</t>
  </si>
  <si>
    <t>大</t>
  </si>
  <si>
    <t>虫大土土</t>
  </si>
  <si>
    <t>虫子皿</t>
  </si>
  <si>
    <t>犭子皿</t>
  </si>
  <si>
    <t>虫夫丷</t>
  </si>
  <si>
    <t>犭大丷日小</t>
  </si>
  <si>
    <t>女</t>
  </si>
  <si>
    <t>犭子小</t>
  </si>
  <si>
    <t>虫口冂人</t>
  </si>
  <si>
    <t>犭口⺝</t>
  </si>
  <si>
    <t>虫口一大</t>
  </si>
  <si>
    <t>虍口一大</t>
  </si>
  <si>
    <t>口鸟</t>
  </si>
  <si>
    <t>口辶</t>
  </si>
  <si>
    <t>鱼口口二ㄅ</t>
  </si>
  <si>
    <t>口非</t>
  </si>
  <si>
    <t>口阝</t>
  </si>
  <si>
    <t>口</t>
  </si>
  <si>
    <t>马口</t>
  </si>
  <si>
    <t>隹口</t>
  </si>
  <si>
    <t>犭千黑</t>
  </si>
  <si>
    <t>豸勹丶</t>
  </si>
  <si>
    <t>虫丿扌</t>
  </si>
  <si>
    <t>马刀田</t>
  </si>
  <si>
    <t>犭九</t>
  </si>
  <si>
    <t>虫丿止廴</t>
  </si>
  <si>
    <t>虫丿未</t>
  </si>
  <si>
    <t>马丿大</t>
  </si>
  <si>
    <t>马句</t>
  </si>
  <si>
    <t>犭句</t>
  </si>
  <si>
    <t>虫几</t>
  </si>
  <si>
    <t>鸟几</t>
  </si>
  <si>
    <t>鹿几</t>
  </si>
  <si>
    <t>牜勹</t>
  </si>
  <si>
    <t>鱼丿糸</t>
  </si>
  <si>
    <t>鱼勹巳</t>
  </si>
  <si>
    <t>犭勹巳</t>
  </si>
  <si>
    <t>鱼⺊尸</t>
  </si>
  <si>
    <t>虍心</t>
  </si>
  <si>
    <t>心</t>
  </si>
  <si>
    <t>鱼⺊口</t>
  </si>
  <si>
    <t>鱼非</t>
  </si>
  <si>
    <t>虫亼⺝刂</t>
  </si>
  <si>
    <t>犭人</t>
  </si>
  <si>
    <t>儿</t>
  </si>
  <si>
    <t>儿</t>
  </si>
  <si>
    <t>鱼亻寸</t>
  </si>
  <si>
    <t>马亻寸</t>
  </si>
  <si>
    <t>儿力</t>
  </si>
  <si>
    <t>犭亻矢</t>
  </si>
  <si>
    <t>虫人</t>
  </si>
  <si>
    <t>儿儿贝</t>
  </si>
  <si>
    <t>儿辶</t>
  </si>
  <si>
    <t>犭亼木</t>
  </si>
  <si>
    <t>豸亻木</t>
  </si>
  <si>
    <t>虫亼木</t>
  </si>
  <si>
    <t>虫亼口</t>
  </si>
  <si>
    <t>马亼⺍一</t>
  </si>
  <si>
    <t>犭亼⺍一</t>
  </si>
  <si>
    <t>虫⺈厂八言</t>
  </si>
  <si>
    <t>马亻十</t>
  </si>
  <si>
    <t>犭人云</t>
  </si>
  <si>
    <t>马⺈彐</t>
  </si>
  <si>
    <t>犭⺈</t>
  </si>
  <si>
    <t>亽龴</t>
  </si>
  <si>
    <t>虫亽龴</t>
  </si>
  <si>
    <t>鱼亽ヿ心</t>
  </si>
  <si>
    <t>冫欠</t>
  </si>
  <si>
    <t>鱼巛田</t>
  </si>
  <si>
    <t>氺刂</t>
  </si>
  <si>
    <t>氺辶</t>
  </si>
  <si>
    <t>马川</t>
  </si>
  <si>
    <t>氺</t>
  </si>
  <si>
    <t>犭广</t>
  </si>
  <si>
    <t>虫厂白小</t>
  </si>
  <si>
    <t>乌阝</t>
  </si>
  <si>
    <t>牜土寸</t>
  </si>
  <si>
    <t>虫厂一</t>
  </si>
  <si>
    <t>鱼士口</t>
  </si>
  <si>
    <t>龙石</t>
  </si>
  <si>
    <t>犭土口</t>
  </si>
  <si>
    <t>鸟山</t>
  </si>
  <si>
    <t>鱼土土</t>
  </si>
  <si>
    <t>虫土土</t>
  </si>
  <si>
    <t>龙土</t>
  </si>
  <si>
    <t>牜土</t>
  </si>
  <si>
    <t>犭厂䒑欠</t>
  </si>
  <si>
    <t>鱼厂䒑欠</t>
  </si>
  <si>
    <t>鱼土八夊</t>
  </si>
  <si>
    <t>虫广䒑彐</t>
  </si>
  <si>
    <t>虫广肀口</t>
  </si>
  <si>
    <t>鱼广肀</t>
  </si>
  <si>
    <t>牜匕</t>
  </si>
  <si>
    <t>鹿</t>
  </si>
  <si>
    <t>马</t>
  </si>
  <si>
    <t>虫</t>
  </si>
  <si>
    <t>虫斗</t>
  </si>
  <si>
    <t>马北田艹</t>
  </si>
  <si>
    <t>虫甘</t>
  </si>
  <si>
    <t>犭瓜</t>
  </si>
  <si>
    <t>鹿禾</t>
  </si>
  <si>
    <t>鱼禾</t>
  </si>
  <si>
    <t>禾一ㄅ</t>
  </si>
  <si>
    <t>鹿米</t>
  </si>
  <si>
    <t>虫禾刂</t>
  </si>
  <si>
    <t>犭禾刂</t>
  </si>
  <si>
    <t>鱼米舛</t>
  </si>
  <si>
    <t>鹿米舛</t>
  </si>
  <si>
    <t>虫皿</t>
  </si>
  <si>
    <t>皿</t>
  </si>
  <si>
    <t>虫米女</t>
  </si>
  <si>
    <t>犭臼儿</t>
  </si>
  <si>
    <t>鱼臼儿</t>
  </si>
  <si>
    <t>虫臼丨又</t>
  </si>
  <si>
    <t>虫匕</t>
  </si>
  <si>
    <t>虫禾斗</t>
  </si>
  <si>
    <t>犭匕土</t>
  </si>
  <si>
    <t>鱼禾火</t>
  </si>
  <si>
    <t>彑米糸廾</t>
  </si>
  <si>
    <t>马䒑廾</t>
  </si>
  <si>
    <t>虫丷田十</t>
  </si>
  <si>
    <t>虫八厶</t>
  </si>
  <si>
    <t>鼠八刀</t>
  </si>
  <si>
    <t>虫丷夫⺋</t>
  </si>
  <si>
    <t>羊䒑口</t>
  </si>
  <si>
    <t>虫丷口儿</t>
  </si>
  <si>
    <t>羊䒑口阝</t>
  </si>
  <si>
    <t>鱼丷酉寸</t>
  </si>
  <si>
    <t>虫丷酉</t>
  </si>
  <si>
    <t>虫⺌⺝</t>
  </si>
  <si>
    <t>虫⻗而</t>
  </si>
  <si>
    <t>虍业见</t>
  </si>
  <si>
    <t>虍业</t>
  </si>
  <si>
    <t>隹灬刂</t>
  </si>
  <si>
    <t>隹灬鸟</t>
  </si>
  <si>
    <t>灬大</t>
  </si>
  <si>
    <t>犭火辶</t>
  </si>
  <si>
    <t>虫土</t>
  </si>
  <si>
    <t>犭火</t>
  </si>
  <si>
    <t>灬</t>
  </si>
  <si>
    <t>隹灬</t>
  </si>
  <si>
    <t>鱼⻗彐</t>
  </si>
  <si>
    <t>鱼又丶虫</t>
  </si>
  <si>
    <t>马又丶虫</t>
  </si>
  <si>
    <t>马又</t>
  </si>
  <si>
    <t>鱼彐寸</t>
  </si>
  <si>
    <t>ス工</t>
  </si>
  <si>
    <t>虫釆田</t>
  </si>
  <si>
    <t>牜聿廴</t>
  </si>
  <si>
    <t>虫爫子</t>
  </si>
  <si>
    <t>牜攵</t>
  </si>
  <si>
    <t>虫釆心</t>
  </si>
  <si>
    <t>虫又土</t>
  </si>
  <si>
    <t>鱼爫缶</t>
  </si>
  <si>
    <t>马爻</t>
  </si>
  <si>
    <t>马又</t>
  </si>
  <si>
    <t>鼠爫幺大</t>
  </si>
  <si>
    <t>马也</t>
  </si>
  <si>
    <t>鱼革力</t>
  </si>
  <si>
    <t>虫幺力</t>
  </si>
  <si>
    <t>虎彡</t>
  </si>
  <si>
    <t>鸟衣</t>
  </si>
  <si>
    <t>龙衣</t>
  </si>
  <si>
    <t>牛巾刂</t>
  </si>
  <si>
    <t>牛巾刂手</t>
  </si>
  <si>
    <t>马衣口口一</t>
  </si>
  <si>
    <t>虫乚</t>
  </si>
  <si>
    <t>犭艮</t>
  </si>
  <si>
    <t>犭⺋</t>
  </si>
  <si>
    <t>隹乃</t>
  </si>
  <si>
    <t>鱼⺄丿虫</t>
  </si>
  <si>
    <t>虫龴</t>
  </si>
  <si>
    <t>犭ヿ土</t>
  </si>
  <si>
    <t>ヿ土</t>
  </si>
  <si>
    <t>乚</t>
  </si>
  <si>
    <t>鱼卩</t>
  </si>
  <si>
    <t>宀丰口</t>
  </si>
  <si>
    <t>户</t>
  </si>
  <si>
    <t>彳囗口</t>
  </si>
  <si>
    <t>穴口口丨</t>
  </si>
  <si>
    <t>罒勹虫</t>
  </si>
  <si>
    <t>宀示</t>
  </si>
  <si>
    <t>舟宀匕</t>
  </si>
  <si>
    <t>宀匕</t>
  </si>
  <si>
    <t>冂䒑亡</t>
  </si>
  <si>
    <t>舟西</t>
  </si>
  <si>
    <t>舟白</t>
  </si>
  <si>
    <t>⺜羽</t>
  </si>
  <si>
    <t>彳白王</t>
  </si>
  <si>
    <t>彳日一寸</t>
  </si>
  <si>
    <t>彳白方攵</t>
  </si>
  <si>
    <t>日勹</t>
  </si>
  <si>
    <t>日匕</t>
  </si>
  <si>
    <t>彳十罒一心</t>
  </si>
  <si>
    <t>舟艹冖一豕</t>
  </si>
  <si>
    <t>艹门隹</t>
  </si>
  <si>
    <t>丶一大</t>
  </si>
  <si>
    <t>艹耂日</t>
  </si>
  <si>
    <t>寸</t>
  </si>
  <si>
    <t>夂丰辶</t>
  </si>
  <si>
    <t>十口</t>
  </si>
  <si>
    <t>艹两</t>
  </si>
  <si>
    <t>廿㇗木</t>
  </si>
  <si>
    <t>了丶</t>
  </si>
  <si>
    <t>彳丶王</t>
  </si>
  <si>
    <t>彳且</t>
  </si>
  <si>
    <t>走且</t>
  </si>
  <si>
    <t>疋⺝</t>
  </si>
  <si>
    <t>止⺝</t>
  </si>
  <si>
    <t>舟丶乂</t>
  </si>
  <si>
    <t>丶艮</t>
  </si>
  <si>
    <t>尸艹一</t>
  </si>
  <si>
    <t>尸十口</t>
  </si>
  <si>
    <t>行目目隹</t>
  </si>
  <si>
    <t>舟尸毛</t>
  </si>
  <si>
    <t>走歹刂</t>
  </si>
  <si>
    <t>彳皮</t>
  </si>
  <si>
    <t>皮</t>
  </si>
  <si>
    <t>欠</t>
  </si>
  <si>
    <t>舟见</t>
  </si>
  <si>
    <t>耳又又</t>
  </si>
  <si>
    <t>走耳又</t>
  </si>
  <si>
    <t>耳㇗</t>
  </si>
  <si>
    <t>舟工</t>
  </si>
  <si>
    <t>夂力</t>
  </si>
  <si>
    <t>力口</t>
  </si>
  <si>
    <t>夂田</t>
  </si>
  <si>
    <t>舟壬廴</t>
  </si>
  <si>
    <t>田木</t>
  </si>
  <si>
    <t>厶口</t>
  </si>
  <si>
    <t>夂田心</t>
  </si>
  <si>
    <t>由</t>
  </si>
  <si>
    <t>舟由</t>
  </si>
  <si>
    <t>一廾</t>
  </si>
  <si>
    <t>舟一曲曰</t>
  </si>
  <si>
    <t>了㇀</t>
  </si>
  <si>
    <t>彳七刀</t>
  </si>
  <si>
    <t>一戈</t>
  </si>
  <si>
    <t>彳一止</t>
  </si>
  <si>
    <t>彳一止心</t>
  </si>
  <si>
    <t>癶一大</t>
  </si>
  <si>
    <t>行五口</t>
  </si>
  <si>
    <t>可</t>
  </si>
  <si>
    <t>一口田</t>
  </si>
  <si>
    <t>舟可</t>
  </si>
  <si>
    <t>甫</t>
  </si>
  <si>
    <t>土</t>
  </si>
  <si>
    <t>匚コ</t>
  </si>
  <si>
    <t>冖巾</t>
  </si>
  <si>
    <t>册</t>
  </si>
  <si>
    <t>彳方</t>
  </si>
  <si>
    <t>舟方</t>
  </si>
  <si>
    <t>舟立田土</t>
  </si>
  <si>
    <t>立口</t>
  </si>
  <si>
    <t>舟亠几</t>
  </si>
  <si>
    <t>齐</t>
  </si>
  <si>
    <t>小尤</t>
  </si>
  <si>
    <t>言火火又</t>
  </si>
  <si>
    <t>六乂</t>
  </si>
  <si>
    <t>六乂</t>
  </si>
  <si>
    <t>舟亠幺</t>
  </si>
  <si>
    <t>斤日</t>
  </si>
  <si>
    <t>刀丶</t>
  </si>
  <si>
    <t>弋工</t>
  </si>
  <si>
    <t>干</t>
  </si>
  <si>
    <t>走干</t>
  </si>
  <si>
    <t>一儿</t>
  </si>
  <si>
    <t>斤金</t>
  </si>
  <si>
    <t>斤木</t>
  </si>
  <si>
    <t>矛木</t>
  </si>
  <si>
    <t>斤</t>
  </si>
  <si>
    <t>刀口</t>
  </si>
  <si>
    <t>走刀口</t>
  </si>
  <si>
    <t>矢口</t>
  </si>
  <si>
    <t>行钅</t>
  </si>
  <si>
    <t>舟殳石</t>
  </si>
  <si>
    <t>斤土</t>
  </si>
  <si>
    <t>彳殳</t>
  </si>
  <si>
    <t>舟殳</t>
  </si>
  <si>
    <t>走戈乛</t>
  </si>
  <si>
    <t>疋虫</t>
  </si>
  <si>
    <t>工</t>
  </si>
  <si>
    <t>鹿</t>
  </si>
  <si>
    <t>儿</t>
  </si>
  <si>
    <t>走儿儿贝</t>
  </si>
  <si>
    <t>儿儿贝</t>
  </si>
  <si>
    <t>行鱼</t>
  </si>
  <si>
    <t>彳羊</t>
  </si>
  <si>
    <t>车辶</t>
  </si>
  <si>
    <t>了辶</t>
  </si>
  <si>
    <t>止止页白丿十</t>
  </si>
  <si>
    <t>止止页</t>
  </si>
  <si>
    <t>止止</t>
  </si>
  <si>
    <t>止</t>
  </si>
  <si>
    <t>夂㐄辶</t>
  </si>
  <si>
    <t>彳止龰</t>
  </si>
  <si>
    <t>夂口</t>
  </si>
  <si>
    <t>夂口</t>
  </si>
  <si>
    <t>夂口鸟</t>
  </si>
  <si>
    <t>彳走</t>
  </si>
  <si>
    <t>癶豆</t>
  </si>
  <si>
    <t>舛木</t>
  </si>
  <si>
    <t>夂木</t>
  </si>
  <si>
    <t>彳未丷</t>
  </si>
  <si>
    <t>夫</t>
  </si>
  <si>
    <t>舟子皿</t>
  </si>
  <si>
    <t>大二ㄅ</t>
  </si>
  <si>
    <t>車口</t>
  </si>
  <si>
    <t>口耳</t>
  </si>
  <si>
    <t>夂口隹</t>
  </si>
  <si>
    <t>口口口木</t>
  </si>
  <si>
    <t>舟口丨</t>
  </si>
  <si>
    <t>口八</t>
  </si>
  <si>
    <t>了口又一</t>
  </si>
  <si>
    <t>彳勹日</t>
  </si>
  <si>
    <t>勹丶</t>
  </si>
  <si>
    <t>千田土</t>
  </si>
  <si>
    <t>九</t>
  </si>
  <si>
    <t>千辶</t>
  </si>
  <si>
    <t>几木</t>
  </si>
  <si>
    <t>丿夫</t>
  </si>
  <si>
    <t>丿夫</t>
  </si>
  <si>
    <t>丿大</t>
  </si>
  <si>
    <t>丿大</t>
  </si>
  <si>
    <t>舟几口</t>
  </si>
  <si>
    <t>丿口⽱</t>
  </si>
  <si>
    <t>丿丷</t>
  </si>
  <si>
    <t>小</t>
  </si>
  <si>
    <t>小</t>
  </si>
  <si>
    <t>及</t>
  </si>
  <si>
    <t>勹巳</t>
  </si>
  <si>
    <t>夂卜</t>
  </si>
  <si>
    <t>⺊日十</t>
  </si>
  <si>
    <t>夂卜日</t>
  </si>
  <si>
    <t>走卜</t>
  </si>
  <si>
    <t>舟⺊尸</t>
  </si>
  <si>
    <t>⺊尸</t>
  </si>
  <si>
    <t>夂卜口</t>
  </si>
  <si>
    <t>彳非</t>
  </si>
  <si>
    <t>亼⺝刂</t>
  </si>
  <si>
    <t>亻寸</t>
  </si>
  <si>
    <t>人王</t>
  </si>
  <si>
    <t>彳亼木</t>
  </si>
  <si>
    <t>儿冫</t>
  </si>
  <si>
    <t>⺈厂⺋</t>
  </si>
  <si>
    <t>人匕</t>
  </si>
  <si>
    <t>走⺈彐</t>
  </si>
  <si>
    <t>走人彡</t>
  </si>
  <si>
    <t>人彡</t>
  </si>
  <si>
    <t>舟人⺋</t>
  </si>
  <si>
    <t>人⺋</t>
  </si>
  <si>
    <t>夂゛</t>
  </si>
  <si>
    <t>水日</t>
  </si>
  <si>
    <t>走冫欠</t>
  </si>
  <si>
    <t>巛田</t>
  </si>
  <si>
    <t>夂゛虫虫</t>
  </si>
  <si>
    <t>巛鼠</t>
  </si>
  <si>
    <t>行氵心</t>
  </si>
  <si>
    <t>行氵</t>
  </si>
  <si>
    <t>广廿又</t>
  </si>
  <si>
    <t>山月月</t>
  </si>
  <si>
    <t>山而</t>
  </si>
  <si>
    <t>彳土寸</t>
  </si>
  <si>
    <t>广田土八土</t>
  </si>
  <si>
    <t>彳山一王攵</t>
  </si>
  <si>
    <t>彳山一几攵</t>
  </si>
  <si>
    <t>彳山一糸攵</t>
  </si>
  <si>
    <t>石</t>
  </si>
  <si>
    <t>土口</t>
  </si>
  <si>
    <t>广⺊口</t>
  </si>
  <si>
    <t>舟山</t>
  </si>
  <si>
    <t>土土</t>
  </si>
  <si>
    <t>行土土</t>
  </si>
  <si>
    <t>厂豆寸</t>
  </si>
  <si>
    <t>厂䒑欠</t>
  </si>
  <si>
    <t>厂⺋</t>
  </si>
  <si>
    <t>止匕</t>
  </si>
  <si>
    <t>癶豆</t>
  </si>
  <si>
    <t>止匕角</t>
  </si>
  <si>
    <t>止匕贝</t>
  </si>
  <si>
    <t>止匕言</t>
  </si>
  <si>
    <t>車凵殳土</t>
  </si>
  <si>
    <t>止匕隹</t>
  </si>
  <si>
    <t>两</t>
  </si>
  <si>
    <t>米舛</t>
  </si>
  <si>
    <t>止匕木</t>
  </si>
  <si>
    <t>舟皿</t>
  </si>
  <si>
    <t>癶豆几</t>
  </si>
  <si>
    <t>舟臼丨又</t>
  </si>
  <si>
    <t>止匕石</t>
  </si>
  <si>
    <t>舟匕</t>
  </si>
  <si>
    <t>匕十</t>
  </si>
  <si>
    <t>止匕二</t>
  </si>
  <si>
    <t>止匕糸</t>
  </si>
  <si>
    <t>丷囗⺌曰</t>
  </si>
  <si>
    <t>八</t>
  </si>
  <si>
    <t>舟䒑自</t>
  </si>
  <si>
    <t>䒑大阝</t>
  </si>
  <si>
    <t>丷酉寸</t>
  </si>
  <si>
    <t>二乛丶</t>
  </si>
  <si>
    <t>彳尚</t>
  </si>
  <si>
    <t>走尚</t>
  </si>
  <si>
    <t>舟⺌⺝</t>
  </si>
  <si>
    <t>⺝攵</t>
  </si>
  <si>
    <t>业⺶丶</t>
  </si>
  <si>
    <t></t>
  </si>
  <si>
    <t>止支</t>
  </si>
  <si>
    <t>ス工</t>
  </si>
  <si>
    <t>彳ス工</t>
  </si>
  <si>
    <t>釆田</t>
  </si>
  <si>
    <t>聿廴</t>
  </si>
  <si>
    <t>爫木</t>
  </si>
  <si>
    <t>走㐅</t>
  </si>
  <si>
    <t>彳爫缶</t>
  </si>
  <si>
    <t>爫臼</t>
  </si>
  <si>
    <t>彳聿</t>
  </si>
  <si>
    <t>又又又又</t>
  </si>
  <si>
    <t>车又又</t>
  </si>
  <si>
    <t>爫幺大</t>
  </si>
  <si>
    <t>彳幺夊</t>
  </si>
  <si>
    <t>乚</t>
  </si>
  <si>
    <t>彳艮</t>
  </si>
  <si>
    <t>艮</t>
  </si>
  <si>
    <t>走己</t>
  </si>
  <si>
    <t>龴</t>
  </si>
  <si>
    <t>己心</t>
  </si>
  <si>
    <t>走丩</t>
  </si>
  <si>
    <t>木宀又示</t>
  </si>
  <si>
    <t>木罒夕</t>
  </si>
  <si>
    <t>木宀一日一</t>
  </si>
  <si>
    <t>木宀丁</t>
  </si>
  <si>
    <t>木冂一口</t>
  </si>
  <si>
    <t>木罒方</t>
  </si>
  <si>
    <t>木宀</t>
  </si>
  <si>
    <t>木冂刂</t>
  </si>
  <si>
    <t>木冖隹</t>
  </si>
  <si>
    <t>木冂木冂</t>
  </si>
  <si>
    <t>木宀女</t>
  </si>
  <si>
    <t>木门口口</t>
  </si>
  <si>
    <t>木宀示</t>
  </si>
  <si>
    <t>木冖儿</t>
  </si>
  <si>
    <t>木冂゛</t>
  </si>
  <si>
    <t>木宀㠯</t>
  </si>
  <si>
    <t>木宀谷</t>
  </si>
  <si>
    <t>木宀匕</t>
  </si>
  <si>
    <t>木囗丷</t>
  </si>
  <si>
    <t>木西</t>
  </si>
  <si>
    <t>木白</t>
  </si>
  <si>
    <t>木⺜羽</t>
  </si>
  <si>
    <t>木日一</t>
  </si>
  <si>
    <t>木白方攵</t>
  </si>
  <si>
    <t>木白大十</t>
  </si>
  <si>
    <t>木日</t>
  </si>
  <si>
    <t>木日匕</t>
  </si>
  <si>
    <t>木黄</t>
  </si>
  <si>
    <t>木白巾</t>
  </si>
  <si>
    <t>木艹冖一豕</t>
  </si>
  <si>
    <t>木十冂</t>
  </si>
  <si>
    <t>木艹日大</t>
  </si>
  <si>
    <t>木丶日</t>
  </si>
  <si>
    <t>木丶</t>
  </si>
  <si>
    <t>木丶一大</t>
  </si>
  <si>
    <t>木丶禾</t>
  </si>
  <si>
    <t>木十目一</t>
  </si>
  <si>
    <t>木丰刀大</t>
  </si>
  <si>
    <t>木十口</t>
  </si>
  <si>
    <t>木廿口</t>
  </si>
  <si>
    <t>木阝</t>
  </si>
  <si>
    <t>木艹卩</t>
  </si>
  <si>
    <t>木十乛゛大</t>
  </si>
  <si>
    <t>木月月</t>
  </si>
  <si>
    <t>木丶王</t>
  </si>
  <si>
    <t>木丶辶</t>
  </si>
  <si>
    <t>木丶艮阝</t>
  </si>
  <si>
    <t>木耂日</t>
  </si>
  <si>
    <t>木尸十口</t>
  </si>
  <si>
    <t>木毛毛毛</t>
  </si>
  <si>
    <t>木目</t>
  </si>
  <si>
    <t>木身寸</t>
  </si>
  <si>
    <t>木耂一ㄅ</t>
  </si>
  <si>
    <t>木角</t>
  </si>
  <si>
    <t>木老</t>
  </si>
  <si>
    <t>木目</t>
  </si>
  <si>
    <t>木舌</t>
  </si>
  <si>
    <t>木目心</t>
  </si>
  <si>
    <t>木见</t>
  </si>
  <si>
    <t>木尸氺牛</t>
  </si>
  <si>
    <t>木耳阝</t>
  </si>
  <si>
    <t>木角斗</t>
  </si>
  <si>
    <t>木羽</t>
  </si>
  <si>
    <t>木尸⺌⺝</t>
  </si>
  <si>
    <t>木寸</t>
  </si>
  <si>
    <t>木工耳攵</t>
  </si>
  <si>
    <t>木工</t>
  </si>
  <si>
    <t>木力口</t>
  </si>
  <si>
    <t>木才</t>
  </si>
  <si>
    <t>木贝贝女</t>
  </si>
  <si>
    <t>木壬廴</t>
  </si>
  <si>
    <t>木田木</t>
  </si>
  <si>
    <t>木甲</t>
  </si>
  <si>
    <t>木厶八夊</t>
  </si>
  <si>
    <t>木王</t>
  </si>
  <si>
    <t>木由</t>
  </si>
  <si>
    <t>木一冂人</t>
  </si>
  <si>
    <t>木一日一</t>
  </si>
  <si>
    <t>木一日</t>
  </si>
  <si>
    <t>木匚王</t>
  </si>
  <si>
    <t>木一</t>
  </si>
  <si>
    <t>木一曲曰</t>
  </si>
  <si>
    <t>木一戈</t>
  </si>
  <si>
    <t>木可</t>
  </si>
  <si>
    <t>木五口</t>
  </si>
  <si>
    <t>木匚非</t>
  </si>
  <si>
    <t>木匚⺈丶</t>
  </si>
  <si>
    <t>木土</t>
  </si>
  <si>
    <t>木一业</t>
  </si>
  <si>
    <t>木小</t>
  </si>
  <si>
    <t>木一</t>
  </si>
  <si>
    <t>木匸㐅</t>
  </si>
  <si>
    <t>木匚コ</t>
  </si>
  <si>
    <t>木一ㄅ</t>
  </si>
  <si>
    <t>木冖方</t>
  </si>
  <si>
    <t>木㐭日一</t>
  </si>
  <si>
    <t>木册</t>
  </si>
  <si>
    <t>木音十</t>
  </si>
  <si>
    <t>木讠耂日</t>
  </si>
  <si>
    <t>木方</t>
  </si>
  <si>
    <t>木立木</t>
  </si>
  <si>
    <t>木子</t>
  </si>
  <si>
    <t>木高</t>
  </si>
  <si>
    <t>木亠几</t>
  </si>
  <si>
    <t>木㐭示</t>
  </si>
  <si>
    <t>木小</t>
  </si>
  <si>
    <t>木六乂</t>
  </si>
  <si>
    <t>木亠巾</t>
  </si>
  <si>
    <t>木矛口</t>
  </si>
  <si>
    <t>木斤白</t>
  </si>
  <si>
    <t>木戈廾</t>
  </si>
  <si>
    <t>木斤丶</t>
  </si>
  <si>
    <t>木干</t>
  </si>
  <si>
    <t>木一儿</t>
  </si>
  <si>
    <t>木矛木心</t>
  </si>
  <si>
    <t>木斤</t>
  </si>
  <si>
    <t>木戊⺊一小</t>
  </si>
  <si>
    <t>木〢见</t>
  </si>
  <si>
    <t>木〢皿</t>
  </si>
  <si>
    <t>木干丷</t>
  </si>
  <si>
    <t>木巴</t>
  </si>
  <si>
    <t>木鱼日</t>
  </si>
  <si>
    <t>木隹十</t>
  </si>
  <si>
    <t>木工</t>
  </si>
  <si>
    <t>木亥</t>
  </si>
  <si>
    <t>木彑</t>
  </si>
  <si>
    <t>木龙</t>
  </si>
  <si>
    <t>木马</t>
  </si>
  <si>
    <t>木口</t>
  </si>
  <si>
    <t>木隹灬</t>
  </si>
  <si>
    <t>木象</t>
  </si>
  <si>
    <t>木羊</t>
  </si>
  <si>
    <t>木隹</t>
  </si>
  <si>
    <t>木走戈乛</t>
  </si>
  <si>
    <t>木夂口</t>
  </si>
  <si>
    <t>木癶豆</t>
  </si>
  <si>
    <t>木行</t>
  </si>
  <si>
    <t>木木囗丷</t>
  </si>
  <si>
    <t>木木日一</t>
  </si>
  <si>
    <t>木木夕</t>
  </si>
  <si>
    <t>木木鹿</t>
  </si>
  <si>
    <t>木木疋</t>
  </si>
  <si>
    <t>木木木</t>
  </si>
  <si>
    <t>木木女</t>
  </si>
  <si>
    <t>木木凡</t>
  </si>
  <si>
    <t>木木阝</t>
  </si>
  <si>
    <t>木木</t>
  </si>
  <si>
    <t>木木八刀</t>
  </si>
  <si>
    <t>木木火</t>
  </si>
  <si>
    <t>木木彡</t>
  </si>
  <si>
    <t>木氏丶</t>
  </si>
  <si>
    <t>木大可</t>
  </si>
  <si>
    <t>木子</t>
  </si>
  <si>
    <t>木口</t>
  </si>
  <si>
    <t>木口耳</t>
  </si>
  <si>
    <t>木口一ㄅ</t>
  </si>
  <si>
    <t>木口刂</t>
  </si>
  <si>
    <t>木口辶</t>
  </si>
  <si>
    <t>木口口口</t>
  </si>
  <si>
    <t>木口⺈贝</t>
  </si>
  <si>
    <t>木口八</t>
  </si>
  <si>
    <t>木口攵一止</t>
  </si>
  <si>
    <t>木口攵</t>
  </si>
  <si>
    <t>木千艹士</t>
  </si>
  <si>
    <t>木勹丶</t>
  </si>
  <si>
    <t>木勹厶</t>
  </si>
  <si>
    <t>木刀田</t>
  </si>
  <si>
    <t>木丿未</t>
  </si>
  <si>
    <t>木丿大</t>
  </si>
  <si>
    <t>木句</t>
  </si>
  <si>
    <t>木几</t>
  </si>
  <si>
    <t>木小</t>
  </si>
  <si>
    <t>木及</t>
  </si>
  <si>
    <t>木卩</t>
  </si>
  <si>
    <t>木卜</t>
  </si>
  <si>
    <t>木⺊日十</t>
  </si>
  <si>
    <t>木⺊尸</t>
  </si>
  <si>
    <t>木鬼</t>
  </si>
  <si>
    <t>木⺊贝</t>
  </si>
  <si>
    <t>木⺊一小又</t>
  </si>
  <si>
    <t>木示</t>
  </si>
  <si>
    <t>木亼⺝刂</t>
  </si>
  <si>
    <t>木人王</t>
  </si>
  <si>
    <t>木人亠㐅凵禸</t>
  </si>
  <si>
    <t>木人人</t>
  </si>
  <si>
    <t>木亼⺍一</t>
  </si>
  <si>
    <t>木儿冫</t>
  </si>
  <si>
    <t>木⺈厂八言</t>
  </si>
  <si>
    <t>木⺈厂⺋</t>
  </si>
  <si>
    <t>木亻十</t>
  </si>
  <si>
    <t>木人云</t>
  </si>
  <si>
    <t>木亽龴</t>
  </si>
  <si>
    <t>木人⺋</t>
  </si>
  <si>
    <t>木ツ</t>
  </si>
  <si>
    <t>木氵小丿</t>
  </si>
  <si>
    <t>木厂力</t>
  </si>
  <si>
    <t>木辶</t>
  </si>
  <si>
    <t>木石</t>
  </si>
  <si>
    <t>木士口</t>
  </si>
  <si>
    <t>木土土</t>
  </si>
  <si>
    <t>木广土</t>
  </si>
  <si>
    <t>木土</t>
  </si>
  <si>
    <t>木厂豆寸</t>
  </si>
  <si>
    <t>木土丷囗口</t>
  </si>
  <si>
    <t>木厂䒑欠</t>
  </si>
  <si>
    <t>木土八夊</t>
  </si>
  <si>
    <t>木山己</t>
  </si>
  <si>
    <t>木</t>
  </si>
  <si>
    <t>木㇗</t>
  </si>
  <si>
    <t>木甘</t>
  </si>
  <si>
    <t>木臼</t>
  </si>
  <si>
    <t>木米女</t>
  </si>
  <si>
    <t>木匕白</t>
  </si>
  <si>
    <t>木匕</t>
  </si>
  <si>
    <t>木禾火</t>
  </si>
  <si>
    <t>木辛</t>
  </si>
  <si>
    <t>未丷贝</t>
  </si>
  <si>
    <t>木八厶</t>
  </si>
  <si>
    <t>木丷三</t>
  </si>
  <si>
    <t>木丷弓</t>
  </si>
  <si>
    <t>木丷酉寸</t>
  </si>
  <si>
    <t>木⺌⺝</t>
  </si>
  <si>
    <t>木风</t>
  </si>
  <si>
    <t>木⻗田</t>
  </si>
  <si>
    <t>木小丿</t>
  </si>
  <si>
    <t>木光</t>
  </si>
  <si>
    <t>木</t>
  </si>
  <si>
    <t>木土</t>
  </si>
  <si>
    <t>木灬</t>
  </si>
  <si>
    <t>木⻗二ㄅ</t>
  </si>
  <si>
    <t>木不</t>
  </si>
  <si>
    <t>木⺌彐</t>
  </si>
  <si>
    <t>木支</t>
  </si>
  <si>
    <t>木又丶</t>
  </si>
  <si>
    <t>木又寸</t>
  </si>
  <si>
    <t>木一殳</t>
  </si>
  <si>
    <t>木聿廴</t>
  </si>
  <si>
    <t>木爻木大手</t>
  </si>
  <si>
    <t>木爻木大</t>
  </si>
  <si>
    <t>木爫子</t>
  </si>
  <si>
    <t>木攵</t>
  </si>
  <si>
    <t>木彐氺</t>
  </si>
  <si>
    <t>未攵厂女</t>
  </si>
  <si>
    <t>木又土</t>
  </si>
  <si>
    <t>木彐火</t>
  </si>
  <si>
    <t>木又</t>
  </si>
  <si>
    <t>木彡</t>
  </si>
  <si>
    <t>木长</t>
  </si>
  <si>
    <t>木纟彑</t>
  </si>
  <si>
    <t>木衣口一</t>
  </si>
  <si>
    <t>木乚</t>
  </si>
  <si>
    <t>木艮</t>
  </si>
  <si>
    <t>木旡</t>
  </si>
  <si>
    <t>木己</t>
  </si>
  <si>
    <t>木龴</t>
  </si>
  <si>
    <t>木予</t>
  </si>
  <si>
    <t>木乃又皿</t>
  </si>
  <si>
    <t>木ㄋ</t>
  </si>
  <si>
    <t>女宀日丨</t>
  </si>
  <si>
    <t>女宀夕⺋</t>
  </si>
  <si>
    <t>女户</t>
  </si>
  <si>
    <t>女宀</t>
  </si>
  <si>
    <t>女宀豕</t>
  </si>
  <si>
    <t>大冖牛</t>
  </si>
  <si>
    <t>女门木</t>
  </si>
  <si>
    <t>女囗大</t>
  </si>
  <si>
    <t>女宀丿七</t>
  </si>
  <si>
    <t>女覀示</t>
  </si>
  <si>
    <t>女日曰</t>
  </si>
  <si>
    <t>女日一</t>
  </si>
  <si>
    <t>氏日</t>
  </si>
  <si>
    <t>女白丿十</t>
  </si>
  <si>
    <t>女日皿</t>
  </si>
  <si>
    <t>大日乚</t>
  </si>
  <si>
    <t>大日乚鸟</t>
  </si>
  <si>
    <t>女艹日大</t>
  </si>
  <si>
    <t>大十廾</t>
  </si>
  <si>
    <t>女⺝</t>
  </si>
  <si>
    <t>贝</t>
  </si>
  <si>
    <t>女一冂土</t>
  </si>
  <si>
    <t>女屮一虫</t>
  </si>
  <si>
    <t>女十口</t>
  </si>
  <si>
    <t>女生</t>
  </si>
  <si>
    <t>女</t>
  </si>
  <si>
    <t>大丶</t>
  </si>
  <si>
    <t>女丶力丶</t>
  </si>
  <si>
    <t>女且</t>
  </si>
  <si>
    <t>氏丶鸟</t>
  </si>
  <si>
    <t>大丶心</t>
  </si>
  <si>
    <t>氏丶</t>
  </si>
  <si>
    <t>氏丶阝</t>
  </si>
  <si>
    <t>女丶艮</t>
  </si>
  <si>
    <t>大耂日</t>
  </si>
  <si>
    <t>大耳</t>
  </si>
  <si>
    <t>女目</t>
  </si>
  <si>
    <t>女尸毛</t>
  </si>
  <si>
    <t>女疒矢</t>
  </si>
  <si>
    <t>女老</t>
  </si>
  <si>
    <t>女自心</t>
  </si>
  <si>
    <t>夫见</t>
  </si>
  <si>
    <t>女尸匕</t>
  </si>
  <si>
    <t>女囟匕</t>
  </si>
  <si>
    <t>页</t>
  </si>
  <si>
    <t>大寸</t>
  </si>
  <si>
    <t>大力</t>
  </si>
  <si>
    <t>大田</t>
  </si>
  <si>
    <t>毌贝</t>
  </si>
  <si>
    <t>女由一ㄅ</t>
  </si>
  <si>
    <t>女厶口</t>
  </si>
  <si>
    <t>女壬</t>
  </si>
  <si>
    <t>女田土</t>
  </si>
  <si>
    <t>女由</t>
  </si>
  <si>
    <t>女田糸</t>
  </si>
  <si>
    <t>女辰</t>
  </si>
  <si>
    <t>女一廾</t>
  </si>
  <si>
    <t>大可欠</t>
  </si>
  <si>
    <t>女一尢</t>
  </si>
  <si>
    <t>大可刂</t>
  </si>
  <si>
    <t>女一止一ㄅ灬</t>
  </si>
  <si>
    <t>大可</t>
  </si>
  <si>
    <t>女一业</t>
  </si>
  <si>
    <t>大匸㐅</t>
  </si>
  <si>
    <t>女匸㐅</t>
  </si>
  <si>
    <t>女一彐龰</t>
  </si>
  <si>
    <t>女冂十口</t>
  </si>
  <si>
    <t>女㐭日一</t>
  </si>
  <si>
    <t>女册</t>
  </si>
  <si>
    <t>女音十</t>
  </si>
  <si>
    <t>女方</t>
  </si>
  <si>
    <t>女丁</t>
  </si>
  <si>
    <t>女壴口</t>
  </si>
  <si>
    <t>女六乂</t>
  </si>
  <si>
    <t>大弓</t>
  </si>
  <si>
    <t>女干</t>
  </si>
  <si>
    <t>女一儿</t>
  </si>
  <si>
    <t>女弓</t>
  </si>
  <si>
    <t>子亥</t>
  </si>
  <si>
    <t>女马</t>
  </si>
  <si>
    <t>女儿</t>
  </si>
  <si>
    <t>大辶</t>
  </si>
  <si>
    <t>女疋⺝</t>
  </si>
  <si>
    <t>女木口攵</t>
  </si>
  <si>
    <t>女未</t>
  </si>
  <si>
    <t>女氏日</t>
  </si>
  <si>
    <t>夫夫曰</t>
  </si>
  <si>
    <t>女</t>
  </si>
  <si>
    <t>女大弓</t>
  </si>
  <si>
    <t>夫夫车</t>
  </si>
  <si>
    <t>女母</t>
  </si>
  <si>
    <t>女子</t>
  </si>
  <si>
    <t>女口</t>
  </si>
  <si>
    <t>女口冂人</t>
  </si>
  <si>
    <t>女口⺝</t>
  </si>
  <si>
    <t>女口一大</t>
  </si>
  <si>
    <t>女口心</t>
  </si>
  <si>
    <t>女口糸</t>
  </si>
  <si>
    <t>女勹丶</t>
  </si>
  <si>
    <t>女丿扌</t>
  </si>
  <si>
    <t>女丿未</t>
  </si>
  <si>
    <t>女丿大</t>
  </si>
  <si>
    <t>女丿大</t>
  </si>
  <si>
    <t>子勹巳</t>
  </si>
  <si>
    <t>臣卜</t>
  </si>
  <si>
    <t>大示</t>
  </si>
  <si>
    <t>女儿冫</t>
  </si>
  <si>
    <t>女亽ヿ</t>
  </si>
  <si>
    <t>大川</t>
  </si>
  <si>
    <t>女阝可</t>
  </si>
  <si>
    <t>女土土</t>
  </si>
  <si>
    <t>大土土</t>
  </si>
  <si>
    <t>女土丷囗口</t>
  </si>
  <si>
    <t>子皿力</t>
  </si>
  <si>
    <t>子瓜</t>
  </si>
  <si>
    <t>女甘木</t>
  </si>
  <si>
    <t>子皿</t>
  </si>
  <si>
    <t>女臼丨又</t>
  </si>
  <si>
    <t>夫丷</t>
  </si>
  <si>
    <t>大丷日小鸟</t>
  </si>
  <si>
    <t>女䒑廾</t>
  </si>
  <si>
    <t>夫丷页</t>
  </si>
  <si>
    <t>女丷田十</t>
  </si>
  <si>
    <t>女丷弓</t>
  </si>
  <si>
    <t>夫丷阝</t>
  </si>
  <si>
    <t>女䒑彐</t>
  </si>
  <si>
    <t>大二ㄅ</t>
  </si>
  <si>
    <t>大二ㄅ刂</t>
  </si>
  <si>
    <t>大二ㄅ勹巳</t>
  </si>
  <si>
    <t>大二ㄅ瓜</t>
  </si>
  <si>
    <t>子⻗而</t>
  </si>
  <si>
    <t>子小</t>
  </si>
  <si>
    <t>子小辶</t>
  </si>
  <si>
    <t>女⻗木目</t>
  </si>
  <si>
    <t>女小丿</t>
  </si>
  <si>
    <t>女支</t>
  </si>
  <si>
    <t>女又肉</t>
  </si>
  <si>
    <t>女又力</t>
  </si>
  <si>
    <t>女彐</t>
  </si>
  <si>
    <t>女又弓</t>
  </si>
  <si>
    <t>女又马</t>
  </si>
  <si>
    <t>女又子</t>
  </si>
  <si>
    <t>子攵</t>
  </si>
  <si>
    <t>民攵心</t>
  </si>
  <si>
    <t>女又心</t>
  </si>
  <si>
    <t>大爻爻</t>
  </si>
  <si>
    <t>女又</t>
  </si>
  <si>
    <t>女又巾</t>
  </si>
  <si>
    <t>大镸</t>
  </si>
  <si>
    <t>女也</t>
  </si>
  <si>
    <t>女麻丿厶</t>
  </si>
  <si>
    <t>女阝</t>
  </si>
  <si>
    <t>女己</t>
  </si>
  <si>
    <t>女乃</t>
  </si>
  <si>
    <t>女ヿ土</t>
  </si>
  <si>
    <t>女予</t>
  </si>
  <si>
    <t>巳灬</t>
  </si>
  <si>
    <t>子乚</t>
  </si>
  <si>
    <t>口宀土</t>
  </si>
  <si>
    <t>口宀又示</t>
  </si>
  <si>
    <t>口宀一日一</t>
  </si>
  <si>
    <t>口宀丁</t>
  </si>
  <si>
    <t>口户犬</t>
  </si>
  <si>
    <t>口宀疋</t>
  </si>
  <si>
    <t>口宀夂口</t>
  </si>
  <si>
    <t>口囗大心</t>
  </si>
  <si>
    <t>口囗大</t>
  </si>
  <si>
    <t>口宀丿七</t>
  </si>
  <si>
    <t>口宀心丿山</t>
  </si>
  <si>
    <t>口覀示</t>
  </si>
  <si>
    <t>口冂人刂</t>
  </si>
  <si>
    <t>口冂人</t>
  </si>
  <si>
    <t>口⺆土口</t>
  </si>
  <si>
    <t>口西</t>
  </si>
  <si>
    <t>口冖</t>
  </si>
  <si>
    <t>口日曰</t>
  </si>
  <si>
    <t>口曰耳又</t>
  </si>
  <si>
    <t>口白七</t>
  </si>
  <si>
    <t>口白大十</t>
  </si>
  <si>
    <t>口白丿十</t>
  </si>
  <si>
    <t>口曰勹人㇗</t>
  </si>
  <si>
    <t>口日丨</t>
  </si>
  <si>
    <t>口黑</t>
  </si>
  <si>
    <t>口艹冖力</t>
  </si>
  <si>
    <t>口十冖田疋</t>
  </si>
  <si>
    <t>口十冂</t>
  </si>
  <si>
    <t>口十囗口阝</t>
  </si>
  <si>
    <t>口十冖糸</t>
  </si>
  <si>
    <t>口十日十月</t>
  </si>
  <si>
    <t>口艹曰勹人㇗</t>
  </si>
  <si>
    <t>口十艹贝</t>
  </si>
  <si>
    <t>口艹</t>
  </si>
  <si>
    <t>口丶</t>
  </si>
  <si>
    <t>口丶禾</t>
  </si>
  <si>
    <t>口十目</t>
  </si>
  <si>
    <t>口艹田</t>
  </si>
  <si>
    <t>口贝</t>
  </si>
  <si>
    <t>口屮一虫</t>
  </si>
  <si>
    <t>口十</t>
  </si>
  <si>
    <t>口艹高</t>
  </si>
  <si>
    <t>口龶刀攵</t>
  </si>
  <si>
    <t>口十口</t>
  </si>
  <si>
    <t>口艹亻可</t>
  </si>
  <si>
    <t>口艹亼口</t>
  </si>
  <si>
    <t>口屮凵</t>
  </si>
  <si>
    <t>口艹乂</t>
  </si>
  <si>
    <t>口糸</t>
  </si>
  <si>
    <t>口廿㇗木</t>
  </si>
  <si>
    <t>口艹乙</t>
  </si>
  <si>
    <t>口且</t>
  </si>
  <si>
    <t>口⺝鸟</t>
  </si>
  <si>
    <t>口丶水</t>
  </si>
  <si>
    <t>口丶艮阝</t>
  </si>
  <si>
    <t>口老日</t>
  </si>
  <si>
    <t>口耂日阝</t>
  </si>
  <si>
    <t>口齿</t>
  </si>
  <si>
    <t>口尸土</t>
  </si>
  <si>
    <t>口自</t>
  </si>
  <si>
    <t>口歹刂</t>
  </si>
  <si>
    <t>口耳</t>
  </si>
  <si>
    <t>口自犬</t>
  </si>
  <si>
    <t>口耂子</t>
  </si>
  <si>
    <t>口尸口辛</t>
  </si>
  <si>
    <t>口尸丿口⽱</t>
  </si>
  <si>
    <t>口欠</t>
  </si>
  <si>
    <t>口尸匕</t>
  </si>
  <si>
    <t>口耳又又</t>
  </si>
  <si>
    <t>口牙</t>
  </si>
  <si>
    <t>口尸巾刂</t>
  </si>
  <si>
    <t>口扌白</t>
  </si>
  <si>
    <t>口力</t>
  </si>
  <si>
    <t>口扌立</t>
  </si>
  <si>
    <t>口力刂</t>
  </si>
  <si>
    <t>口扌斤</t>
  </si>
  <si>
    <t>口力口</t>
  </si>
  <si>
    <t>口贝</t>
  </si>
  <si>
    <t>口田⺝</t>
  </si>
  <si>
    <t>口贝贝女</t>
  </si>
  <si>
    <t>口田一</t>
  </si>
  <si>
    <t>口厶矢</t>
  </si>
  <si>
    <t>口厶牛</t>
  </si>
  <si>
    <t>口王辶</t>
  </si>
  <si>
    <t>口田⽱</t>
  </si>
  <si>
    <t>口厶儿</t>
  </si>
  <si>
    <t>口甲</t>
  </si>
  <si>
    <t>口王阝</t>
  </si>
  <si>
    <t>口贝阝</t>
  </si>
  <si>
    <t>口田土</t>
  </si>
  <si>
    <t>口厶八夊</t>
  </si>
  <si>
    <t>口王</t>
  </si>
  <si>
    <t>口一日</t>
  </si>
  <si>
    <t>口一</t>
  </si>
  <si>
    <t>口丁</t>
  </si>
  <si>
    <t>口一自戈</t>
  </si>
  <si>
    <t>口一自夊</t>
  </si>
  <si>
    <t>口一</t>
  </si>
  <si>
    <t>口匚王</t>
  </si>
  <si>
    <t>口一尢</t>
  </si>
  <si>
    <t>口一曲曰</t>
  </si>
  <si>
    <t>口一大</t>
  </si>
  <si>
    <t>口可</t>
  </si>
  <si>
    <t>口五口</t>
  </si>
  <si>
    <t>口一口丨冖口口一</t>
  </si>
  <si>
    <t>口甫</t>
  </si>
  <si>
    <t>口一卜</t>
  </si>
  <si>
    <t>口一业</t>
  </si>
  <si>
    <t>口匸㐅</t>
  </si>
  <si>
    <t>口匚巾</t>
  </si>
  <si>
    <t>口一ㄅ</t>
  </si>
  <si>
    <t>口一ㄅ虎食</t>
  </si>
  <si>
    <t>口冂十口</t>
  </si>
  <si>
    <t>口冖巾</t>
  </si>
  <si>
    <t>口音</t>
  </si>
  <si>
    <t>口言</t>
  </si>
  <si>
    <t>口豕</t>
  </si>
  <si>
    <t>口了</t>
  </si>
  <si>
    <t>口立女</t>
  </si>
  <si>
    <t>口壴口</t>
  </si>
  <si>
    <t>口亠几</t>
  </si>
  <si>
    <t>口齐</t>
  </si>
  <si>
    <t>口音心</t>
  </si>
  <si>
    <t>口亠人人十</t>
  </si>
  <si>
    <t>口六乂</t>
  </si>
  <si>
    <t>口壴彡</t>
  </si>
  <si>
    <t>口一口</t>
  </si>
  <si>
    <t>口戊一口</t>
  </si>
  <si>
    <t>口一儿</t>
  </si>
  <si>
    <t>口斤</t>
  </si>
  <si>
    <t>口戊⺊一小</t>
  </si>
  <si>
    <t>口弓丨</t>
  </si>
  <si>
    <t>口巴</t>
  </si>
  <si>
    <t>口鱼日</t>
  </si>
  <si>
    <t>口豕丶</t>
  </si>
  <si>
    <t>口工</t>
  </si>
  <si>
    <t>口亥</t>
  </si>
  <si>
    <t>口虎</t>
  </si>
  <si>
    <t>口鸟</t>
  </si>
  <si>
    <t>口虍豕</t>
  </si>
  <si>
    <t>口彑</t>
  </si>
  <si>
    <t>口龙</t>
  </si>
  <si>
    <t>口马</t>
  </si>
  <si>
    <t>口犬</t>
  </si>
  <si>
    <t>口乌</t>
  </si>
  <si>
    <t>口虍业</t>
  </si>
  <si>
    <t>口隹灬</t>
  </si>
  <si>
    <t>口羊</t>
  </si>
  <si>
    <t>口隹</t>
  </si>
  <si>
    <t>口止⺝</t>
  </si>
  <si>
    <t>口夂口</t>
  </si>
  <si>
    <t>口夂゛</t>
  </si>
  <si>
    <t>口癶豆</t>
  </si>
  <si>
    <t>口止匕角</t>
  </si>
  <si>
    <t>口二乛丶</t>
  </si>
  <si>
    <t>口木日一</t>
  </si>
  <si>
    <t>口木木示</t>
  </si>
  <si>
    <t>口木木</t>
  </si>
  <si>
    <t>口木口欠</t>
  </si>
  <si>
    <t>口木口刂</t>
  </si>
  <si>
    <t>口木</t>
  </si>
  <si>
    <t>口未</t>
  </si>
  <si>
    <t>口大丶</t>
  </si>
  <si>
    <t>口夫</t>
  </si>
  <si>
    <t>口大弓</t>
  </si>
  <si>
    <t>口大辶</t>
  </si>
  <si>
    <t>口大土土</t>
  </si>
  <si>
    <t>口大丷日小</t>
  </si>
  <si>
    <t>口女又</t>
  </si>
  <si>
    <t>口子乚</t>
  </si>
  <si>
    <t>口口</t>
  </si>
  <si>
    <t>口口页口口</t>
  </si>
  <si>
    <t>口口田一黾</t>
  </si>
  <si>
    <t>口口马</t>
  </si>
  <si>
    <t>口口犬口口</t>
  </si>
  <si>
    <t>口口犬</t>
  </si>
  <si>
    <t>口口口</t>
  </si>
  <si>
    <t>口口口口木</t>
  </si>
  <si>
    <t>口口几</t>
  </si>
  <si>
    <t>口口丨</t>
  </si>
  <si>
    <t>口口丨心</t>
  </si>
  <si>
    <t>口口二ㄅ鸟</t>
  </si>
  <si>
    <t>口口二ㄅ阝</t>
  </si>
  <si>
    <t>口口二ㄅ页</t>
  </si>
  <si>
    <t>口丿冂口</t>
  </si>
  <si>
    <t>口丿冂米大</t>
  </si>
  <si>
    <t>口千艹士</t>
  </si>
  <si>
    <t>口丿扌</t>
  </si>
  <si>
    <t>口丿七</t>
  </si>
  <si>
    <t>口几木</t>
  </si>
  <si>
    <t>口几</t>
  </si>
  <si>
    <t>口勹缶</t>
  </si>
  <si>
    <t>口丿丷</t>
  </si>
  <si>
    <t>口及</t>
  </si>
  <si>
    <t>口勹</t>
  </si>
  <si>
    <t>口勹心</t>
  </si>
  <si>
    <t>口勹巳</t>
  </si>
  <si>
    <t>口卜</t>
  </si>
  <si>
    <t>口丄贝</t>
  </si>
  <si>
    <t>口⺊一卜</t>
  </si>
  <si>
    <t>口心</t>
  </si>
  <si>
    <t>口丄㠯辶</t>
  </si>
  <si>
    <t>口非</t>
  </si>
  <si>
    <t>口⺈冂大</t>
  </si>
  <si>
    <t>口亼⺝刂</t>
  </si>
  <si>
    <t>口儿</t>
  </si>
  <si>
    <t>口人</t>
  </si>
  <si>
    <t>口亻寸</t>
  </si>
  <si>
    <t>口亻矢</t>
  </si>
  <si>
    <t>口人亠㐅凵禸</t>
  </si>
  <si>
    <t>口亻木</t>
  </si>
  <si>
    <t>口亼口</t>
  </si>
  <si>
    <t>口人人土</t>
  </si>
  <si>
    <t>口人云</t>
  </si>
  <si>
    <t>口亻彐丿</t>
  </si>
  <si>
    <t>口亽ヿ</t>
  </si>
  <si>
    <t>口亽龴</t>
  </si>
  <si>
    <t>口人⺋</t>
  </si>
  <si>
    <t>口丨</t>
  </si>
  <si>
    <t>口氵皮</t>
  </si>
  <si>
    <t>口丨心</t>
  </si>
  <si>
    <t>口丨皿</t>
  </si>
  <si>
    <t>口皿</t>
  </si>
  <si>
    <t>口士冖豆</t>
  </si>
  <si>
    <t>口山月月</t>
  </si>
  <si>
    <t>口山夕</t>
  </si>
  <si>
    <t>口山而</t>
  </si>
  <si>
    <t>口厂力</t>
  </si>
  <si>
    <t>口厂田土</t>
  </si>
  <si>
    <t>口土厶皿</t>
  </si>
  <si>
    <t>口阝可</t>
  </si>
  <si>
    <t>口土土</t>
  </si>
  <si>
    <t>口土</t>
  </si>
  <si>
    <t>口厂䒑欠</t>
  </si>
  <si>
    <t>口土</t>
  </si>
  <si>
    <t>口厂⺋</t>
  </si>
  <si>
    <t>口</t>
  </si>
  <si>
    <t>口斤</t>
  </si>
  <si>
    <t>口瓜</t>
  </si>
  <si>
    <t>口米</t>
  </si>
  <si>
    <t>口鬲</t>
  </si>
  <si>
    <t>口麦</t>
  </si>
  <si>
    <t>口米女</t>
  </si>
  <si>
    <t>口臼丨又</t>
  </si>
  <si>
    <t>口匕</t>
  </si>
  <si>
    <t>口匕白</t>
  </si>
  <si>
    <t>口匕十</t>
  </si>
  <si>
    <t>口禾火</t>
  </si>
  <si>
    <t>口丷囗⺌曰</t>
  </si>
  <si>
    <t>口八</t>
  </si>
  <si>
    <t>口䒑月</t>
  </si>
  <si>
    <t>口八厶羽</t>
  </si>
  <si>
    <t>口八刀</t>
  </si>
  <si>
    <t>口丷丨</t>
  </si>
  <si>
    <t>口八乂夕夕</t>
  </si>
  <si>
    <t>口⺝</t>
  </si>
  <si>
    <t>口⺌⺝</t>
  </si>
  <si>
    <t>口⻗而</t>
  </si>
  <si>
    <t>口⺌贝</t>
  </si>
  <si>
    <t>口不一</t>
  </si>
  <si>
    <t>口业⺶丶</t>
  </si>
  <si>
    <t>口⻗隹</t>
  </si>
  <si>
    <t>口小丿</t>
  </si>
  <si>
    <t>口光</t>
  </si>
  <si>
    <t>口火火</t>
  </si>
  <si>
    <t>口</t>
  </si>
  <si>
    <t>口爫罒寸</t>
  </si>
  <si>
    <t>口支</t>
  </si>
  <si>
    <t>口肀八</t>
  </si>
  <si>
    <t>口又又又木</t>
  </si>
  <si>
    <t>口又又又又</t>
  </si>
  <si>
    <t>口又</t>
  </si>
  <si>
    <t>口幺</t>
  </si>
  <si>
    <t>口革力</t>
  </si>
  <si>
    <t>口幺力</t>
  </si>
  <si>
    <t>口巾</t>
  </si>
  <si>
    <t>口麻</t>
  </si>
  <si>
    <t>口衣口口一</t>
  </si>
  <si>
    <t>口纟勹丶</t>
  </si>
  <si>
    <t>口纟纟</t>
  </si>
  <si>
    <t>口阝</t>
  </si>
  <si>
    <t>口艮</t>
  </si>
  <si>
    <t>口㇀</t>
  </si>
  <si>
    <t>口卩</t>
  </si>
  <si>
    <t>口龴辶</t>
  </si>
  <si>
    <t>口丩</t>
  </si>
  <si>
    <t>口卩</t>
  </si>
  <si>
    <t>丿冂口</t>
  </si>
  <si>
    <t>丿罒土</t>
  </si>
  <si>
    <t>丿囗米一ㄅ</t>
  </si>
  <si>
    <t>丿冂米大</t>
  </si>
  <si>
    <t>几白王</t>
  </si>
  <si>
    <t>九日</t>
  </si>
  <si>
    <t>勹日</t>
  </si>
  <si>
    <t>勹日阝</t>
  </si>
  <si>
    <t>千黑</t>
  </si>
  <si>
    <t>丿廾</t>
  </si>
  <si>
    <t>千艹士</t>
  </si>
  <si>
    <t>句夕夕</t>
  </si>
  <si>
    <t>勹丶</t>
  </si>
  <si>
    <t>几歹</t>
  </si>
  <si>
    <t>句力</t>
  </si>
  <si>
    <t>丿扌</t>
  </si>
  <si>
    <t>丿扌鸟</t>
  </si>
  <si>
    <t>勹田</t>
  </si>
  <si>
    <t>丿厶</t>
  </si>
  <si>
    <t>勹厶</t>
  </si>
  <si>
    <t>千田土</t>
  </si>
  <si>
    <t>勹一口田</t>
  </si>
  <si>
    <t>勹甫</t>
  </si>
  <si>
    <t>丿七</t>
  </si>
  <si>
    <t>勹言</t>
  </si>
  <si>
    <t>刀田</t>
  </si>
  <si>
    <t>刀贝</t>
  </si>
  <si>
    <t>刀田辶</t>
  </si>
  <si>
    <t>九鸟</t>
  </si>
  <si>
    <t>句鸟</t>
  </si>
  <si>
    <t>丿之</t>
  </si>
  <si>
    <t>丿止廴</t>
  </si>
  <si>
    <t>千辶</t>
  </si>
  <si>
    <t>几木刂</t>
  </si>
  <si>
    <t>丿未阝</t>
  </si>
  <si>
    <t>几木</t>
  </si>
  <si>
    <t>九木</t>
  </si>
  <si>
    <t>丿未</t>
  </si>
  <si>
    <t>丿夫</t>
  </si>
  <si>
    <t>丿大</t>
  </si>
  <si>
    <t>丿夫辶</t>
  </si>
  <si>
    <t>丿大</t>
  </si>
  <si>
    <t>丿大山</t>
  </si>
  <si>
    <t>丿口⽱</t>
  </si>
  <si>
    <t>勹冫</t>
  </si>
  <si>
    <t>丿土厶</t>
  </si>
  <si>
    <t>千臼欠</t>
  </si>
  <si>
    <t>千北</t>
  </si>
  <si>
    <t>九䒑自</t>
  </si>
  <si>
    <t>丿丷</t>
  </si>
  <si>
    <t>小</t>
  </si>
  <si>
    <t>勹㐅凵</t>
  </si>
  <si>
    <t>几又</t>
  </si>
  <si>
    <t>勹丶</t>
  </si>
  <si>
    <t>丿幺⺝乚</t>
  </si>
  <si>
    <t>丿巾</t>
  </si>
  <si>
    <t>勹刂</t>
  </si>
  <si>
    <t>勹心</t>
  </si>
  <si>
    <t>丿糸</t>
  </si>
  <si>
    <t>卩</t>
  </si>
  <si>
    <t>勹巳刂</t>
  </si>
  <si>
    <t>卩辶</t>
  </si>
  <si>
    <t>用乚</t>
  </si>
  <si>
    <t>卩</t>
  </si>
  <si>
    <t>忄宀夕⺋</t>
  </si>
  <si>
    <t>忄冂一口</t>
  </si>
  <si>
    <t>忄罒方</t>
  </si>
  <si>
    <t>忄门文</t>
  </si>
  <si>
    <t>忄冖车</t>
  </si>
  <si>
    <t>忄囗木</t>
  </si>
  <si>
    <t>忄冂大</t>
  </si>
  <si>
    <t>忄冖儿</t>
  </si>
  <si>
    <t>忄⺆土口</t>
  </si>
  <si>
    <t>鬼冂䒑亡</t>
  </si>
  <si>
    <t>忄冂䒑亡</t>
  </si>
  <si>
    <t>⺊囗コ</t>
  </si>
  <si>
    <t>忄白</t>
  </si>
  <si>
    <t>忄曰罒又</t>
  </si>
  <si>
    <t>⺊日十</t>
  </si>
  <si>
    <t>忄日生</t>
  </si>
  <si>
    <t>忄白王</t>
  </si>
  <si>
    <t>忄日一</t>
  </si>
  <si>
    <t>忄日小</t>
  </si>
  <si>
    <t>忄日干</t>
  </si>
  <si>
    <t>⺊日木</t>
  </si>
  <si>
    <t>忄日勹</t>
  </si>
  <si>
    <t>礻日丨</t>
  </si>
  <si>
    <t>忄日皿</t>
  </si>
  <si>
    <t>忄艹罒冖目</t>
  </si>
  <si>
    <t>忄十冖子</t>
  </si>
  <si>
    <t>忄十艹贝</t>
  </si>
  <si>
    <t>忄⺝</t>
  </si>
  <si>
    <t>忄十目</t>
  </si>
  <si>
    <t>礻寸</t>
  </si>
  <si>
    <t>忄艹一日</t>
  </si>
  <si>
    <t>忄艹亡</t>
  </si>
  <si>
    <t>礻丰刀大</t>
  </si>
  <si>
    <t>忄十口</t>
  </si>
  <si>
    <t>礻十口</t>
  </si>
  <si>
    <t>忄生</t>
  </si>
  <si>
    <t>忄艹千田土</t>
  </si>
  <si>
    <t>忄糸</t>
  </si>
  <si>
    <t>礻且</t>
  </si>
  <si>
    <t>忄目</t>
  </si>
  <si>
    <t>⺊尸页</t>
  </si>
  <si>
    <t>忄角刀牛</t>
  </si>
  <si>
    <t>⺊尸鸟</t>
  </si>
  <si>
    <t>忄舌</t>
  </si>
  <si>
    <t>礻见</t>
  </si>
  <si>
    <t>⺊尸</t>
  </si>
  <si>
    <t>忄尸匕</t>
  </si>
  <si>
    <t>非羽</t>
  </si>
  <si>
    <t>忄血</t>
  </si>
  <si>
    <t>忄耳又又</t>
  </si>
  <si>
    <t>忄人</t>
  </si>
  <si>
    <t>⺊贝</t>
  </si>
  <si>
    <t>忄贝刂</t>
  </si>
  <si>
    <t>忄厶大彡</t>
  </si>
  <si>
    <t>忄厶口</t>
  </si>
  <si>
    <t>忄田土</t>
  </si>
  <si>
    <t>忄厶八夊</t>
  </si>
  <si>
    <t>忄一日一</t>
  </si>
  <si>
    <t>忄一尢</t>
  </si>
  <si>
    <t>⺊一</t>
  </si>
  <si>
    <t>忄一止</t>
  </si>
  <si>
    <t>礻一大</t>
  </si>
  <si>
    <t>忄匚夫丷</t>
  </si>
  <si>
    <t>忄五口</t>
  </si>
  <si>
    <t>礻一口田</t>
  </si>
  <si>
    <t>⺊一卜</t>
  </si>
  <si>
    <t>⺊一心</t>
  </si>
  <si>
    <t>⺊一小又目</t>
  </si>
  <si>
    <t>⺊一小又</t>
  </si>
  <si>
    <t>忄匸㐅</t>
  </si>
  <si>
    <t>忄尤</t>
  </si>
  <si>
    <t>忄立田土</t>
  </si>
  <si>
    <t>礻壴口</t>
  </si>
  <si>
    <t>忄亠卜</t>
  </si>
  <si>
    <t>忄㐭示</t>
  </si>
  <si>
    <t>忄亠人人十</t>
  </si>
  <si>
    <t>忄小</t>
  </si>
  <si>
    <t>忄亠㐅凵</t>
  </si>
  <si>
    <t>鬼亠㐅凵禸</t>
  </si>
  <si>
    <t>非文</t>
  </si>
  <si>
    <t>忄亡</t>
  </si>
  <si>
    <t>忄刀</t>
  </si>
  <si>
    <t>忄戊一口心</t>
  </si>
  <si>
    <t>忄弓</t>
  </si>
  <si>
    <t>忄斤</t>
  </si>
  <si>
    <t>礻斤</t>
  </si>
  <si>
    <t>忄刀口</t>
  </si>
  <si>
    <t>忄干丷</t>
  </si>
  <si>
    <t>忄〢又土</t>
  </si>
  <si>
    <t>非虫</t>
  </si>
  <si>
    <t>礻氺</t>
  </si>
  <si>
    <t>礻灬</t>
  </si>
  <si>
    <t>忄隹灬</t>
  </si>
  <si>
    <t>礻羊</t>
  </si>
  <si>
    <t>忄隹</t>
  </si>
  <si>
    <t>非车</t>
  </si>
  <si>
    <t>礻止</t>
  </si>
  <si>
    <t>忄斤</t>
  </si>
  <si>
    <t>忄夂口</t>
  </si>
  <si>
    <t>忄木丶</t>
  </si>
  <si>
    <t>忄木木疋</t>
  </si>
  <si>
    <t>忄木口</t>
  </si>
  <si>
    <t>忄木口⺈贝</t>
  </si>
  <si>
    <t>鬼未</t>
  </si>
  <si>
    <t>礻氏丶</t>
  </si>
  <si>
    <t>忄毌贝</t>
  </si>
  <si>
    <t>⺊口</t>
  </si>
  <si>
    <t>礻口冂人</t>
  </si>
  <si>
    <t>⺊口见</t>
  </si>
  <si>
    <t>⺊口戈</t>
  </si>
  <si>
    <t>忄口口二ㄅ</t>
  </si>
  <si>
    <t>忄口丄贝</t>
  </si>
  <si>
    <t>礻口儿</t>
  </si>
  <si>
    <t>忄口丨</t>
  </si>
  <si>
    <t>⺊口灬</t>
  </si>
  <si>
    <t>⺊口乚</t>
  </si>
  <si>
    <t>心丿</t>
  </si>
  <si>
    <t>忄丿冂米大</t>
  </si>
  <si>
    <t>忄勹日</t>
  </si>
  <si>
    <t>忄千</t>
  </si>
  <si>
    <t>忄勹心</t>
  </si>
  <si>
    <t>忄⺊日十</t>
  </si>
  <si>
    <t>忄鬼</t>
  </si>
  <si>
    <t>礻⺊贝</t>
  </si>
  <si>
    <t>非心</t>
  </si>
  <si>
    <t>忄非</t>
  </si>
  <si>
    <t>忄亼⺝刂</t>
  </si>
  <si>
    <t>忄亼口</t>
  </si>
  <si>
    <t>礻儿冫</t>
  </si>
  <si>
    <t>礻⺈小</t>
  </si>
  <si>
    <t>忄亽龴</t>
  </si>
  <si>
    <t>忄人⺋</t>
  </si>
  <si>
    <t>忄山而</t>
  </si>
  <si>
    <t>礻阝</t>
  </si>
  <si>
    <t>忄土寸</t>
  </si>
  <si>
    <t>礻土厶</t>
  </si>
  <si>
    <t>忄土厶</t>
  </si>
  <si>
    <t>忄厂犬</t>
  </si>
  <si>
    <t>忄土</t>
  </si>
  <si>
    <t>忄广⺊口</t>
  </si>
  <si>
    <t>礻土</t>
  </si>
  <si>
    <t>忄广肀</t>
  </si>
  <si>
    <t>忄广彐氺</t>
  </si>
  <si>
    <t>忄邑</t>
  </si>
  <si>
    <t>忄山己</t>
  </si>
  <si>
    <t>礻</t>
  </si>
  <si>
    <t>鬼斗</t>
  </si>
  <si>
    <t>鬼两</t>
  </si>
  <si>
    <t>忄禾子</t>
  </si>
  <si>
    <t>忄禾火</t>
  </si>
  <si>
    <t>忄丷囗⺌曰</t>
  </si>
  <si>
    <t>礻丷田十</t>
  </si>
  <si>
    <t>忄丷田十</t>
  </si>
  <si>
    <t>忄八厶</t>
  </si>
  <si>
    <t>忄丷弓</t>
  </si>
  <si>
    <t>忄丷口儿</t>
  </si>
  <si>
    <t>忄䒑彐</t>
  </si>
  <si>
    <t>忄尚</t>
  </si>
  <si>
    <t>忄⺌⺝</t>
  </si>
  <si>
    <t>鬼⺌⺝</t>
  </si>
  <si>
    <t>忄⻗而</t>
  </si>
  <si>
    <t>忄云力</t>
  </si>
  <si>
    <t>忄气</t>
  </si>
  <si>
    <t>忄光</t>
  </si>
  <si>
    <t>忄不</t>
  </si>
  <si>
    <t>忄支</t>
  </si>
  <si>
    <t>忄又</t>
  </si>
  <si>
    <t>忄又土</t>
  </si>
  <si>
    <t>忄长</t>
  </si>
  <si>
    <t>非衣</t>
  </si>
  <si>
    <t>礻衣口口一</t>
  </si>
  <si>
    <t>忄艮</t>
  </si>
  <si>
    <t>礻一口</t>
  </si>
  <si>
    <t>忄旡</t>
  </si>
  <si>
    <t>礻巳</t>
  </si>
  <si>
    <t>忄ヿ土</t>
  </si>
  <si>
    <t>忄乙</t>
  </si>
  <si>
    <t>亻穴工</t>
  </si>
  <si>
    <t>亻宀一</t>
  </si>
  <si>
    <t>亻罒一口</t>
  </si>
  <si>
    <t>亻冂一口</t>
  </si>
  <si>
    <t>亻户</t>
  </si>
  <si>
    <t>亻宀</t>
  </si>
  <si>
    <t>亻门</t>
  </si>
  <si>
    <t>亻覀木</t>
  </si>
  <si>
    <t>⺈冂大</t>
  </si>
  <si>
    <t>亻宀㠯</t>
  </si>
  <si>
    <t>亻⺆土口</t>
  </si>
  <si>
    <t>亻宀匕</t>
  </si>
  <si>
    <t>亻覀米</t>
  </si>
  <si>
    <t>亻冖</t>
  </si>
  <si>
    <t>亻白</t>
  </si>
  <si>
    <t>亻日曰</t>
  </si>
  <si>
    <t>亻日一</t>
  </si>
  <si>
    <t>亻曰勹人㇗</t>
  </si>
  <si>
    <t>亻日丨</t>
  </si>
  <si>
    <t>亻十艹贝</t>
  </si>
  <si>
    <t>亻艹</t>
  </si>
  <si>
    <t>亻丶</t>
  </si>
  <si>
    <t>亻丶氺</t>
  </si>
  <si>
    <t>亻⺝</t>
  </si>
  <si>
    <t>亻十目一</t>
  </si>
  <si>
    <t>亻寸</t>
  </si>
  <si>
    <t>亻贝</t>
  </si>
  <si>
    <t>亻艹一日</t>
  </si>
  <si>
    <t>亻十</t>
  </si>
  <si>
    <t>亻龶刀攵</t>
  </si>
  <si>
    <t>亻十口</t>
  </si>
  <si>
    <t>亻十口攵</t>
  </si>
  <si>
    <t>亻艹句攵</t>
  </si>
  <si>
    <t>⺈丶</t>
  </si>
  <si>
    <t>亻夕夕</t>
  </si>
  <si>
    <t>亻丶力丶</t>
  </si>
  <si>
    <t>亻丶王</t>
  </si>
  <si>
    <t>亼⺝刂</t>
  </si>
  <si>
    <t>亼⺝刂毛</t>
  </si>
  <si>
    <t>亼⺝刂见</t>
  </si>
  <si>
    <t>亼⺝刂辶</t>
  </si>
  <si>
    <t>亼⺝刂心</t>
  </si>
  <si>
    <t>⺈丶火</t>
  </si>
  <si>
    <t>亻丶乂</t>
  </si>
  <si>
    <t>亻又示</t>
  </si>
  <si>
    <t>亻尸十口</t>
  </si>
  <si>
    <t>亻尸屮凵</t>
  </si>
  <si>
    <t>亻目</t>
  </si>
  <si>
    <t>亻耳</t>
  </si>
  <si>
    <t>亻歹刂</t>
  </si>
  <si>
    <t>亻老</t>
  </si>
  <si>
    <t>人</t>
  </si>
  <si>
    <t>亻尸口辛</t>
  </si>
  <si>
    <t>亻尸匕</t>
  </si>
  <si>
    <t>亻囟八夊</t>
  </si>
  <si>
    <t>亻二コ又</t>
  </si>
  <si>
    <t>亻牙</t>
  </si>
  <si>
    <t>人予</t>
  </si>
  <si>
    <t>亻寸</t>
  </si>
  <si>
    <t>人工</t>
  </si>
  <si>
    <t>亻力</t>
  </si>
  <si>
    <t>亻矢</t>
  </si>
  <si>
    <t>亻力口</t>
  </si>
  <si>
    <t>亻田</t>
  </si>
  <si>
    <t>⺈贝</t>
  </si>
  <si>
    <t>亻壬贝</t>
  </si>
  <si>
    <t>亻田田田</t>
  </si>
  <si>
    <t>亻田一</t>
  </si>
  <si>
    <t>亻由一ㄅ</t>
  </si>
  <si>
    <t>亻贝刂</t>
  </si>
  <si>
    <t>亻厶矢</t>
  </si>
  <si>
    <t>亻厶牛</t>
  </si>
  <si>
    <t>亻田⽱</t>
  </si>
  <si>
    <t>亻田木</t>
  </si>
  <si>
    <t>亻壬几</t>
  </si>
  <si>
    <t>亻壬心</t>
  </si>
  <si>
    <t>亻壬</t>
  </si>
  <si>
    <t>亻田土</t>
  </si>
  <si>
    <t>亻厶八夊</t>
  </si>
  <si>
    <t>人王</t>
  </si>
  <si>
    <t>亻一白</t>
  </si>
  <si>
    <t>亻匸日女</t>
  </si>
  <si>
    <t>亻一日</t>
  </si>
  <si>
    <t>亻丁</t>
  </si>
  <si>
    <t>亻一</t>
  </si>
  <si>
    <t>亻甫寸</t>
  </si>
  <si>
    <t>亻一田一田一</t>
  </si>
  <si>
    <t>亻旡旡曰</t>
  </si>
  <si>
    <t>亻可</t>
  </si>
  <si>
    <t>亻一口</t>
  </si>
  <si>
    <t>亻一氺丶</t>
  </si>
  <si>
    <t>亻土刂</t>
  </si>
  <si>
    <t>亻土</t>
  </si>
  <si>
    <t>亻五</t>
  </si>
  <si>
    <t>亻三</t>
  </si>
  <si>
    <t>亻一厂</t>
  </si>
  <si>
    <t>亻一</t>
  </si>
  <si>
    <t>亻匸㐅</t>
  </si>
  <si>
    <t>亻尤</t>
  </si>
  <si>
    <t>亻冖方</t>
  </si>
  <si>
    <t>亻讠耂日</t>
  </si>
  <si>
    <t>亻方</t>
  </si>
  <si>
    <t>亻立田土</t>
  </si>
  <si>
    <t>亻立</t>
  </si>
  <si>
    <t>亻丁</t>
  </si>
  <si>
    <t>亻言</t>
  </si>
  <si>
    <t>亻壴口</t>
  </si>
  <si>
    <t>亻立口</t>
  </si>
  <si>
    <t>亻亠几</t>
  </si>
  <si>
    <t>亻齐</t>
  </si>
  <si>
    <t>亻小尤</t>
  </si>
  <si>
    <t>亻六乂</t>
  </si>
  <si>
    <t>人亠㐅凵禸</t>
  </si>
  <si>
    <t>人</t>
  </si>
  <si>
    <t>亻弋黑</t>
  </si>
  <si>
    <t>亻刀丶</t>
  </si>
  <si>
    <t>亻戈</t>
  </si>
  <si>
    <t>亻弋贝</t>
  </si>
  <si>
    <t>亻一儿</t>
  </si>
  <si>
    <t>亻弓</t>
  </si>
  <si>
    <t>亻弋牛</t>
  </si>
  <si>
    <t>亻弋山</t>
  </si>
  <si>
    <t>亻戈土</t>
  </si>
  <si>
    <t>亻弋</t>
  </si>
  <si>
    <t>亻弋衣</t>
  </si>
  <si>
    <t>⺈巴</t>
  </si>
  <si>
    <t>亻犬</t>
  </si>
  <si>
    <t>亻牛</t>
  </si>
  <si>
    <t>亻隹灬</t>
  </si>
  <si>
    <t>亻象</t>
  </si>
  <si>
    <t>亻羊</t>
  </si>
  <si>
    <t>人止</t>
  </si>
  <si>
    <t>亻足</t>
  </si>
  <si>
    <t>亻夂゛</t>
  </si>
  <si>
    <t>亻木一</t>
  </si>
  <si>
    <t>亻木鸟</t>
  </si>
  <si>
    <t>亼木辶</t>
  </si>
  <si>
    <t>亻木</t>
  </si>
  <si>
    <t>亼木</t>
  </si>
  <si>
    <t>亼木又</t>
  </si>
  <si>
    <t>亻大日乚</t>
  </si>
  <si>
    <t>亻氏丶</t>
  </si>
  <si>
    <t>亻大可</t>
  </si>
  <si>
    <t>亻夫丷</t>
  </si>
  <si>
    <t>亻大丷日小</t>
  </si>
  <si>
    <t>亻大二ㄅ</t>
  </si>
  <si>
    <t>亻子</t>
  </si>
  <si>
    <t>亼口羽欠</t>
  </si>
  <si>
    <t>亼口羽</t>
  </si>
  <si>
    <t>亼口页</t>
  </si>
  <si>
    <t>亼口手</t>
  </si>
  <si>
    <t>亻口一大</t>
  </si>
  <si>
    <t>亼口</t>
  </si>
  <si>
    <t>亼口鸟</t>
  </si>
  <si>
    <t>亼口龙</t>
  </si>
  <si>
    <t>亻口木土</t>
  </si>
  <si>
    <t>亻口木</t>
  </si>
  <si>
    <t>亻口木火</t>
  </si>
  <si>
    <t>亻口口</t>
  </si>
  <si>
    <t>亻口丨</t>
  </si>
  <si>
    <t>亻口</t>
  </si>
  <si>
    <t>亼口皿</t>
  </si>
  <si>
    <t>亼口卩</t>
  </si>
  <si>
    <t>亻丿扌</t>
  </si>
  <si>
    <t>亻丿厶</t>
  </si>
  <si>
    <t>亻⺇一巾</t>
  </si>
  <si>
    <t>亻九</t>
  </si>
  <si>
    <t>亻丿未</t>
  </si>
  <si>
    <t>亻丿夫</t>
  </si>
  <si>
    <t>亻丿大</t>
  </si>
  <si>
    <t>亻句</t>
  </si>
  <si>
    <t>亻几</t>
  </si>
  <si>
    <t>亻千</t>
  </si>
  <si>
    <t>亻用</t>
  </si>
  <si>
    <t>亻勹丶心</t>
  </si>
  <si>
    <t>亻卩</t>
  </si>
  <si>
    <t>亻卜</t>
  </si>
  <si>
    <t>亻鬼</t>
  </si>
  <si>
    <t>人示田</t>
  </si>
  <si>
    <t>亻⺊贝</t>
  </si>
  <si>
    <t>亻⺊一卜</t>
  </si>
  <si>
    <t>人示</t>
  </si>
  <si>
    <t>亻非</t>
  </si>
  <si>
    <t>人人且</t>
  </si>
  <si>
    <t>亻亼⺝刂</t>
  </si>
  <si>
    <t>人人耳</t>
  </si>
  <si>
    <t>人人一</t>
  </si>
  <si>
    <t>亻人</t>
  </si>
  <si>
    <t>人人心</t>
  </si>
  <si>
    <t>人人人</t>
  </si>
  <si>
    <t>亻亼⺍一</t>
  </si>
  <si>
    <t>亻儿冫</t>
  </si>
  <si>
    <t>亻⺈厂八言</t>
  </si>
  <si>
    <t>亻人匕</t>
  </si>
  <si>
    <t>亻⺈小</t>
  </si>
  <si>
    <t>亻⺈小心</t>
  </si>
  <si>
    <t>亻人云</t>
  </si>
  <si>
    <t>亻亽龴</t>
  </si>
  <si>
    <t>亻人⺋</t>
  </si>
  <si>
    <t>人丨</t>
  </si>
  <si>
    <t>亻丨矢</t>
  </si>
  <si>
    <t>亼⺍一</t>
  </si>
  <si>
    <t>亼⺍一刂</t>
  </si>
  <si>
    <t>亼⺍一攵</t>
  </si>
  <si>
    <t>亻丨夂犬</t>
  </si>
  <si>
    <t>亻丨夂彡</t>
  </si>
  <si>
    <t>儿冫</t>
  </si>
  <si>
    <t>儿冫壴支</t>
  </si>
  <si>
    <t>儿冫辶</t>
  </si>
  <si>
    <t>入水</t>
  </si>
  <si>
    <t>人水</t>
  </si>
  <si>
    <t>亻丨攵</t>
  </si>
  <si>
    <t>亻丨攵心</t>
  </si>
  <si>
    <t>亻土寸</t>
  </si>
  <si>
    <t>亻士</t>
  </si>
  <si>
    <t>亻山隹</t>
  </si>
  <si>
    <t>亻士口</t>
  </si>
  <si>
    <t>亻广亻寸</t>
  </si>
  <si>
    <t>亻山</t>
  </si>
  <si>
    <t>亻土土</t>
  </si>
  <si>
    <t>亻谷</t>
  </si>
  <si>
    <t>⺈厂八言</t>
  </si>
  <si>
    <t>⺈厂⺋</t>
  </si>
  <si>
    <t>亻</t>
  </si>
  <si>
    <t>人匕</t>
  </si>
  <si>
    <t>亻十</t>
  </si>
  <si>
    <t>亻贝</t>
  </si>
  <si>
    <t>入米</t>
  </si>
  <si>
    <t>亻禾刂</t>
  </si>
  <si>
    <t>亻两</t>
  </si>
  <si>
    <t>亻禾女</t>
  </si>
  <si>
    <t>亻米女</t>
  </si>
  <si>
    <t>亻臼儿</t>
  </si>
  <si>
    <t>亻匕白</t>
  </si>
  <si>
    <t>亻匕</t>
  </si>
  <si>
    <t>亻瓦</t>
  </si>
  <si>
    <t>亻丷囗⺌曰</t>
  </si>
  <si>
    <t>人丷十</t>
  </si>
  <si>
    <t>亻八⺝</t>
  </si>
  <si>
    <t>亻二</t>
  </si>
  <si>
    <t>亻丷</t>
  </si>
  <si>
    <t>亻八刀</t>
  </si>
  <si>
    <t>亻二女</t>
  </si>
  <si>
    <t>亻丷夫⺋</t>
  </si>
  <si>
    <t>亻二乛丶</t>
  </si>
  <si>
    <t>亻尚</t>
  </si>
  <si>
    <t>亻⺌⺝</t>
  </si>
  <si>
    <t>亻⻗而</t>
  </si>
  <si>
    <t>⺈小玉</t>
  </si>
  <si>
    <t>⺈小</t>
  </si>
  <si>
    <t>人云刂</t>
  </si>
  <si>
    <t>⺈小辶</t>
  </si>
  <si>
    <t>亻儿</t>
  </si>
  <si>
    <t>人云阝</t>
  </si>
  <si>
    <t>亻火</t>
  </si>
  <si>
    <t>人云</t>
  </si>
  <si>
    <t>亻云</t>
  </si>
  <si>
    <t>亻彐冖又</t>
  </si>
  <si>
    <t>亻支</t>
  </si>
  <si>
    <t>⺈彐皮</t>
  </si>
  <si>
    <t>⺈彐</t>
  </si>
  <si>
    <t>亻又隹</t>
  </si>
  <si>
    <t>⺈彐隹</t>
  </si>
  <si>
    <t>亻聿廴</t>
  </si>
  <si>
    <t>亻爫子</t>
  </si>
  <si>
    <t>亻彐丿</t>
  </si>
  <si>
    <t>⺈彐阝</t>
  </si>
  <si>
    <t>⺈彐攵灬</t>
  </si>
  <si>
    <t>亻又</t>
  </si>
  <si>
    <t>亻长</t>
  </si>
  <si>
    <t>亻也</t>
  </si>
  <si>
    <t>亻衣</t>
  </si>
  <si>
    <t>亽龴</t>
  </si>
  <si>
    <t>亽龴羽</t>
  </si>
  <si>
    <t>亽龴页</t>
  </si>
  <si>
    <t>亽ヿ贝</t>
  </si>
  <si>
    <t>亻一口</t>
  </si>
  <si>
    <t>人⺋</t>
  </si>
  <si>
    <t>亽ヿ</t>
  </si>
  <si>
    <t>人⺋刂</t>
  </si>
  <si>
    <t>人⺋戈</t>
  </si>
  <si>
    <t>亻乃</t>
  </si>
  <si>
    <t>亽ヿ口</t>
  </si>
  <si>
    <t>亽ヿ口页</t>
  </si>
  <si>
    <t>亻龴</t>
  </si>
  <si>
    <t>亽ヿ心</t>
  </si>
  <si>
    <t>亽龴阝</t>
  </si>
  <si>
    <t>亽龴瓦</t>
  </si>
  <si>
    <t>亻乙</t>
  </si>
  <si>
    <t>亽ヿ衣</t>
  </si>
  <si>
    <t>氵覀日十</t>
  </si>
  <si>
    <t>氵冖日六</t>
  </si>
  <si>
    <t>氵门日</t>
  </si>
  <si>
    <t>氵宀日丨</t>
  </si>
  <si>
    <t>⺍冖黄</t>
  </si>
  <si>
    <t>氵囗十口</t>
  </si>
  <si>
    <t>⺍冖见</t>
  </si>
  <si>
    <t>氵门王</t>
  </si>
  <si>
    <t>氵户</t>
  </si>
  <si>
    <t>氵宀一日一</t>
  </si>
  <si>
    <t>氵宀丁</t>
  </si>
  <si>
    <t>氵冂一口</t>
  </si>
  <si>
    <t>氵冖一ㄅ一</t>
  </si>
  <si>
    <t>氵宀</t>
  </si>
  <si>
    <t>⺍冖口</t>
  </si>
  <si>
    <t>氵囗豕</t>
  </si>
  <si>
    <t>⺍冖鱼</t>
  </si>
  <si>
    <t>氵宀疋</t>
  </si>
  <si>
    <t>氵冖车</t>
  </si>
  <si>
    <t>氵门木囗丷</t>
  </si>
  <si>
    <t>氵覀木</t>
  </si>
  <si>
    <t>氵㓁木</t>
  </si>
  <si>
    <t>氵冂大</t>
  </si>
  <si>
    <t>氵囗大</t>
  </si>
  <si>
    <t>⺍冖子</t>
  </si>
  <si>
    <t>氵囗口</t>
  </si>
  <si>
    <t>氵冖几</t>
  </si>
  <si>
    <t>氵覀示</t>
  </si>
  <si>
    <t>氵宀示</t>
  </si>
  <si>
    <t>氵冖儿</t>
  </si>
  <si>
    <t>氵囗人</t>
  </si>
  <si>
    <t>氵四</t>
  </si>
  <si>
    <t>⺍冖水</t>
  </si>
  <si>
    <t>氵宀㠯</t>
  </si>
  <si>
    <t>冫⺆土口</t>
  </si>
  <si>
    <t>氵覀土</t>
  </si>
  <si>
    <t>氵宀谷</t>
  </si>
  <si>
    <t>氵宀匕</t>
  </si>
  <si>
    <t>氵宀辛</t>
  </si>
  <si>
    <t>氵宀二儿</t>
  </si>
  <si>
    <t>氵西</t>
  </si>
  <si>
    <t>氵冖</t>
  </si>
  <si>
    <t>氵囗韦</t>
  </si>
  <si>
    <t>氵白</t>
  </si>
  <si>
    <t>氵曰罒又</t>
  </si>
  <si>
    <t>氵日艹氺</t>
  </si>
  <si>
    <t>氵⺜羽</t>
  </si>
  <si>
    <t>氵白王</t>
  </si>
  <si>
    <t>氵日小页</t>
  </si>
  <si>
    <t>氵白方攵</t>
  </si>
  <si>
    <t>氵曰</t>
  </si>
  <si>
    <t>水日</t>
  </si>
  <si>
    <t>丨日</t>
  </si>
  <si>
    <t>氵曰勹人㇗</t>
  </si>
  <si>
    <t>氵日土</t>
  </si>
  <si>
    <t>氵日皿</t>
  </si>
  <si>
    <t>氵日匕</t>
  </si>
  <si>
    <t>氵黄</t>
  </si>
  <si>
    <t>氵日业</t>
  </si>
  <si>
    <t>氵艹冖力</t>
  </si>
  <si>
    <t>氵艹冖玉</t>
  </si>
  <si>
    <t>氵十冖子力</t>
  </si>
  <si>
    <t>氵艹冖糸</t>
  </si>
  <si>
    <t>氵卅冖巾</t>
  </si>
  <si>
    <t>氵十日十人羽</t>
  </si>
  <si>
    <t>氵十日十月</t>
  </si>
  <si>
    <t>氵艹日大</t>
  </si>
  <si>
    <t>氵艹</t>
  </si>
  <si>
    <t>氵艹巳</t>
  </si>
  <si>
    <t>冫丶一大</t>
  </si>
  <si>
    <t>氵丶禾</t>
  </si>
  <si>
    <t>氵⺝</t>
  </si>
  <si>
    <t>氵十目</t>
  </si>
  <si>
    <t>ツ</t>
  </si>
  <si>
    <t>氵丰</t>
  </si>
  <si>
    <t>氵寸</t>
  </si>
  <si>
    <t>氵贝</t>
  </si>
  <si>
    <t>氵十</t>
  </si>
  <si>
    <t>ツ言</t>
  </si>
  <si>
    <t>氵艹犬廾</t>
  </si>
  <si>
    <t>氵十口</t>
  </si>
  <si>
    <t>氵十口月</t>
  </si>
  <si>
    <t>氵艹口口隹</t>
  </si>
  <si>
    <t>氵丰⺈巴</t>
  </si>
  <si>
    <t>氵艹两</t>
  </si>
  <si>
    <t>氵艹两心</t>
  </si>
  <si>
    <t>ツ</t>
  </si>
  <si>
    <t>氵又丶</t>
  </si>
  <si>
    <t>氵艹肀八</t>
  </si>
  <si>
    <t>氵廿㇗</t>
  </si>
  <si>
    <t>氵廿㇗木</t>
  </si>
  <si>
    <t>氵十乛゛大</t>
  </si>
  <si>
    <t>氵丶力丶</t>
  </si>
  <si>
    <t>氵丶王</t>
  </si>
  <si>
    <t>氵且</t>
  </si>
  <si>
    <t>氵月巴</t>
  </si>
  <si>
    <t>氵丶水</t>
  </si>
  <si>
    <t>氵夕</t>
  </si>
  <si>
    <t>氵丶艮</t>
  </si>
  <si>
    <t>氵面</t>
  </si>
  <si>
    <t>氵鼻</t>
  </si>
  <si>
    <t>氵耂日</t>
  </si>
  <si>
    <t>氵耳</t>
  </si>
  <si>
    <t>氵目</t>
  </si>
  <si>
    <t>氵骨</t>
  </si>
  <si>
    <t>氵尸土</t>
  </si>
  <si>
    <t>氵自</t>
  </si>
  <si>
    <t>冫歹刂</t>
  </si>
  <si>
    <t>氵歹刂</t>
  </si>
  <si>
    <t>氵自犬</t>
  </si>
  <si>
    <t>氵羽隹</t>
  </si>
  <si>
    <t>氵目隹</t>
  </si>
  <si>
    <t>氵目</t>
  </si>
  <si>
    <t>氵尸子子子</t>
  </si>
  <si>
    <t>氵皮女</t>
  </si>
  <si>
    <t>冫欠女</t>
  </si>
  <si>
    <t>冫欠口</t>
  </si>
  <si>
    <t>氵舌</t>
  </si>
  <si>
    <t>氵皮</t>
  </si>
  <si>
    <t>冫欠</t>
  </si>
  <si>
    <t>冫欠心</t>
  </si>
  <si>
    <t>氵尸匕</t>
  </si>
  <si>
    <t>冫欠米</t>
  </si>
  <si>
    <t>冫欠皿</t>
  </si>
  <si>
    <t>冫欠瓦</t>
  </si>
  <si>
    <t>氵目小丿</t>
  </si>
  <si>
    <t>氵尸雨</t>
  </si>
  <si>
    <t>氵血</t>
  </si>
  <si>
    <t>氵歺又韭</t>
  </si>
  <si>
    <t>氵耳又又</t>
  </si>
  <si>
    <t>川页</t>
  </si>
  <si>
    <t>氵尸巾刂</t>
  </si>
  <si>
    <t>氵工耳攵</t>
  </si>
  <si>
    <t>氵</t>
  </si>
  <si>
    <t>氵工</t>
  </si>
  <si>
    <t>氵扌斤</t>
  </si>
  <si>
    <t>氵工鸟</t>
  </si>
  <si>
    <t>冫人</t>
  </si>
  <si>
    <t>巛田</t>
  </si>
  <si>
    <t>氵田丌</t>
  </si>
  <si>
    <t>氵田⺝</t>
  </si>
  <si>
    <t>氵贝一戈</t>
  </si>
  <si>
    <t>氵贝刂</t>
  </si>
  <si>
    <t>巛田木刂</t>
  </si>
  <si>
    <t>巛田木</t>
  </si>
  <si>
    <t>氵厶大彡</t>
  </si>
  <si>
    <t>氵厶口</t>
  </si>
  <si>
    <t>冫厶口</t>
  </si>
  <si>
    <t>氵厶八夊</t>
  </si>
  <si>
    <t>氵王</t>
  </si>
  <si>
    <t>氵由</t>
  </si>
  <si>
    <t>氵田糸</t>
  </si>
  <si>
    <t>氵一日一</t>
  </si>
  <si>
    <t>氵一</t>
  </si>
  <si>
    <t>氵丁</t>
  </si>
  <si>
    <t>氵甫寸</t>
  </si>
  <si>
    <t>氵辰寸</t>
  </si>
  <si>
    <t>氵一曲曰</t>
  </si>
  <si>
    <t>氵七刀</t>
  </si>
  <si>
    <t>氵一戈</t>
  </si>
  <si>
    <t>氵匚</t>
  </si>
  <si>
    <t>冫一彑</t>
  </si>
  <si>
    <t>氵七木</t>
  </si>
  <si>
    <t>氵一大⺗</t>
  </si>
  <si>
    <t>氵可</t>
  </si>
  <si>
    <t>氵五口</t>
  </si>
  <si>
    <t>氵甫</t>
  </si>
  <si>
    <t>丨一丨㇎一</t>
  </si>
  <si>
    <t>氵一丨㇗</t>
  </si>
  <si>
    <t>冫小</t>
  </si>
  <si>
    <t>氵匸㐅</t>
  </si>
  <si>
    <t>冫一肀女</t>
  </si>
  <si>
    <t>氵一巾</t>
  </si>
  <si>
    <t>氵匚コ木</t>
  </si>
  <si>
    <t>氵冂十口</t>
  </si>
  <si>
    <t>氵冖方</t>
  </si>
  <si>
    <t>氵㐭日一</t>
  </si>
  <si>
    <t>氵音十</t>
  </si>
  <si>
    <t>氵壴寸</t>
  </si>
  <si>
    <t>氵立田土</t>
  </si>
  <si>
    <t>氵立</t>
  </si>
  <si>
    <t>氵文刂</t>
  </si>
  <si>
    <t>氵豕</t>
  </si>
  <si>
    <t>氵子</t>
  </si>
  <si>
    <t>氵立口</t>
  </si>
  <si>
    <t>氵亡口月女凡</t>
  </si>
  <si>
    <t>氵亠几</t>
  </si>
  <si>
    <t>氵齐</t>
  </si>
  <si>
    <t>氵亠卜</t>
  </si>
  <si>
    <t>冫㐭示</t>
  </si>
  <si>
    <t>氵亠亻月</t>
  </si>
  <si>
    <t>氵亠人人十</t>
  </si>
  <si>
    <t>氵方人゛</t>
  </si>
  <si>
    <t>氵曲豆</t>
  </si>
  <si>
    <t>氵龠</t>
  </si>
  <si>
    <t>冫小</t>
  </si>
  <si>
    <t>氵亠弓</t>
  </si>
  <si>
    <t>氵亠木</t>
  </si>
  <si>
    <t>氵文</t>
  </si>
  <si>
    <t>氵壴彡</t>
  </si>
  <si>
    <t>氵亠幺</t>
  </si>
  <si>
    <t>氵</t>
  </si>
  <si>
    <t>氵刀丶止</t>
  </si>
  <si>
    <t>氵干</t>
  </si>
  <si>
    <t>氵弓厶</t>
  </si>
  <si>
    <t>冫戊一口</t>
  </si>
  <si>
    <t>氵一儿</t>
  </si>
  <si>
    <t>氵弓</t>
  </si>
  <si>
    <t>氵斤</t>
  </si>
  <si>
    <t>氵刀口</t>
  </si>
  <si>
    <t>氵金</t>
  </si>
  <si>
    <t>氵弓冫弓冫</t>
  </si>
  <si>
    <t>氵〢皿</t>
  </si>
  <si>
    <t>氵刀八木</t>
  </si>
  <si>
    <t>氵刀八米</t>
  </si>
  <si>
    <t>氵殳</t>
  </si>
  <si>
    <t>氵弓长</t>
  </si>
  <si>
    <t>氵虫</t>
  </si>
  <si>
    <t>氵豕丶</t>
  </si>
  <si>
    <t>氵丶水</t>
  </si>
  <si>
    <t>氵犭耂日</t>
  </si>
  <si>
    <t>氵龙</t>
  </si>
  <si>
    <t>氵鹿</t>
  </si>
  <si>
    <t>巛鼠辶</t>
  </si>
  <si>
    <t>氵黾</t>
  </si>
  <si>
    <t>冫马</t>
  </si>
  <si>
    <t>氵犭大可</t>
  </si>
  <si>
    <t>氵口</t>
  </si>
  <si>
    <t>氵虍丿丷</t>
  </si>
  <si>
    <t>氵虍心</t>
  </si>
  <si>
    <t>冫儿</t>
  </si>
  <si>
    <t>氵儿</t>
  </si>
  <si>
    <t>氵儿</t>
  </si>
  <si>
    <t>氵氺</t>
  </si>
  <si>
    <t>氵鱼</t>
  </si>
  <si>
    <t>氵羊</t>
  </si>
  <si>
    <t>氵隹</t>
  </si>
  <si>
    <t>冫隹</t>
  </si>
  <si>
    <t>巛辶</t>
  </si>
  <si>
    <t>氵斤</t>
  </si>
  <si>
    <t>氵夂㐄</t>
  </si>
  <si>
    <t>氵车辶</t>
  </si>
  <si>
    <t>氵止止页</t>
  </si>
  <si>
    <t>氵止止</t>
  </si>
  <si>
    <t>氵夂口</t>
  </si>
  <si>
    <t>氵夂木</t>
  </si>
  <si>
    <t>氵足</t>
  </si>
  <si>
    <t>氵癶豆</t>
  </si>
  <si>
    <t>氵木日一</t>
  </si>
  <si>
    <t>氵木丶</t>
  </si>
  <si>
    <t>氵木目</t>
  </si>
  <si>
    <t>氵木斤</t>
  </si>
  <si>
    <t>氵木木⺝</t>
  </si>
  <si>
    <t>氵木木女</t>
  </si>
  <si>
    <t>氵木木</t>
  </si>
  <si>
    <t>氵木口</t>
  </si>
  <si>
    <t>氵木口欠</t>
  </si>
  <si>
    <t>氵木口⺈贝</t>
  </si>
  <si>
    <t>氵木人氺</t>
  </si>
  <si>
    <t>氵木</t>
  </si>
  <si>
    <t>氵未丷</t>
  </si>
  <si>
    <t>冫木八厶</t>
  </si>
  <si>
    <t>氵木八厶</t>
  </si>
  <si>
    <t>氵大日乚</t>
  </si>
  <si>
    <t>氵大丶</t>
  </si>
  <si>
    <t>氵民</t>
  </si>
  <si>
    <t>氵夫夫曰</t>
  </si>
  <si>
    <t>氵女口</t>
  </si>
  <si>
    <t>氵女</t>
  </si>
  <si>
    <t>氵大丷日小</t>
  </si>
  <si>
    <t>氵夫丷</t>
  </si>
  <si>
    <t>氵口冂人</t>
  </si>
  <si>
    <t>氵口⺝</t>
  </si>
  <si>
    <t>氵口口口木</t>
  </si>
  <si>
    <t>氵口口丨心</t>
  </si>
  <si>
    <t>氵口丄贝</t>
  </si>
  <si>
    <t>冫口儿</t>
  </si>
  <si>
    <t>冫口丨</t>
  </si>
  <si>
    <t>氵丿冂米大</t>
  </si>
  <si>
    <t>氵勹日</t>
  </si>
  <si>
    <t>氵勹厶</t>
  </si>
  <si>
    <t>氵刀田</t>
  </si>
  <si>
    <t>氵丿之</t>
  </si>
  <si>
    <t>氵丿止廴</t>
  </si>
  <si>
    <t>氵九木</t>
  </si>
  <si>
    <t>氵丿未</t>
  </si>
  <si>
    <t>氵丿大金</t>
  </si>
  <si>
    <t>氵丿大</t>
  </si>
  <si>
    <t>氵几口</t>
  </si>
  <si>
    <t>氵勹缶</t>
  </si>
  <si>
    <t>氵丿米丨</t>
  </si>
  <si>
    <t>氵小</t>
  </si>
  <si>
    <t>氵及</t>
  </si>
  <si>
    <t>氵卩</t>
  </si>
  <si>
    <t>氵勹巳</t>
  </si>
  <si>
    <t>氵⺊日十</t>
  </si>
  <si>
    <t>氵⺊尸</t>
  </si>
  <si>
    <t>氵⺊贝</t>
  </si>
  <si>
    <t>氵⺊一小又</t>
  </si>
  <si>
    <t>氵心</t>
  </si>
  <si>
    <t>氵⺊口</t>
  </si>
  <si>
    <t>氵心丿</t>
  </si>
  <si>
    <t>氵⺈冂大</t>
  </si>
  <si>
    <t>氵亼⺝刂</t>
  </si>
  <si>
    <t>氵亼木</t>
  </si>
  <si>
    <t>氵亼木又</t>
  </si>
  <si>
    <t>氵亼口</t>
  </si>
  <si>
    <t>氵亼⺍一攵</t>
  </si>
  <si>
    <t>氵儿冫</t>
  </si>
  <si>
    <t>氵⺈厂八言</t>
  </si>
  <si>
    <t>氵人匕</t>
  </si>
  <si>
    <t>氵亻业⺶丶</t>
  </si>
  <si>
    <t>氵人云</t>
  </si>
  <si>
    <t>冫⺈</t>
  </si>
  <si>
    <t>冫亽龴</t>
  </si>
  <si>
    <t>氵亽龴</t>
  </si>
  <si>
    <t>氵人⺋</t>
  </si>
  <si>
    <t>氵巛田</t>
  </si>
  <si>
    <t>川</t>
  </si>
  <si>
    <t>冫人⺝</t>
  </si>
  <si>
    <t>氵川</t>
  </si>
  <si>
    <t>水水水</t>
  </si>
  <si>
    <t>氵皿</t>
  </si>
  <si>
    <t>冫水</t>
  </si>
  <si>
    <t>氵厂白小</t>
  </si>
  <si>
    <t>氵广廿又</t>
  </si>
  <si>
    <t>氵山而</t>
  </si>
  <si>
    <t>氵阝力</t>
  </si>
  <si>
    <t>氵厂力</t>
  </si>
  <si>
    <t>氵土厶</t>
  </si>
  <si>
    <t>氵土厶皿</t>
  </si>
  <si>
    <t>氵士口</t>
  </si>
  <si>
    <t>氵阝亼木</t>
  </si>
  <si>
    <t>氵山亽ヿ</t>
  </si>
  <si>
    <t>氵山</t>
  </si>
  <si>
    <t>氵厂土土</t>
  </si>
  <si>
    <t>氵土土</t>
  </si>
  <si>
    <t>氵谷</t>
  </si>
  <si>
    <t>冫土八夊</t>
  </si>
  <si>
    <t>氵广䒑彐</t>
  </si>
  <si>
    <t>氵广肀口</t>
  </si>
  <si>
    <t>巛邑</t>
  </si>
  <si>
    <t>水凵</t>
  </si>
  <si>
    <t>皿罒勹虫</t>
  </si>
  <si>
    <t>氵斤</t>
  </si>
  <si>
    <t>氵</t>
  </si>
  <si>
    <t>氵㇗</t>
  </si>
  <si>
    <t>氵甘</t>
  </si>
  <si>
    <t>氵米田艹</t>
  </si>
  <si>
    <t>冫匕矢龴疋</t>
  </si>
  <si>
    <t>皿</t>
  </si>
  <si>
    <t>氵臼丨又</t>
  </si>
  <si>
    <t>氵禾⺌⺝</t>
  </si>
  <si>
    <t>氵禾火</t>
  </si>
  <si>
    <t>氵酉</t>
  </si>
  <si>
    <t>氵䒑月</t>
  </si>
  <si>
    <t>氵䒑⺝刂</t>
  </si>
  <si>
    <t>氵丷</t>
  </si>
  <si>
    <t>氵丷弓</t>
  </si>
  <si>
    <t>氵八刀皿</t>
  </si>
  <si>
    <t>氵二儿</t>
  </si>
  <si>
    <t>氵八乂</t>
  </si>
  <si>
    <t>氵䒑幺幺</t>
  </si>
  <si>
    <t>氵二ㄅ</t>
  </si>
  <si>
    <t>氵尚</t>
  </si>
  <si>
    <t>氵⺌⺝</t>
  </si>
  <si>
    <t>氵⺝攵</t>
  </si>
  <si>
    <t>氵⻗而</t>
  </si>
  <si>
    <t>氵小丿</t>
  </si>
  <si>
    <t>氵小丿手</t>
  </si>
  <si>
    <t>氵小丿鱼</t>
  </si>
  <si>
    <t>氵小丿女</t>
  </si>
  <si>
    <t>氵小丿衣</t>
  </si>
  <si>
    <t>氵气</t>
  </si>
  <si>
    <t>氵</t>
  </si>
  <si>
    <t>氵火火</t>
  </si>
  <si>
    <t>氵⻗革月</t>
  </si>
  <si>
    <t>氵彐冖又</t>
  </si>
  <si>
    <t>氵又丶</t>
  </si>
  <si>
    <t>氵又</t>
  </si>
  <si>
    <t>氵彐寸</t>
  </si>
  <si>
    <t>氵ス工</t>
  </si>
  <si>
    <t>氵釆田</t>
  </si>
  <si>
    <t>氵爫壬</t>
  </si>
  <si>
    <t>氵又隹</t>
  </si>
  <si>
    <t>氵爫子</t>
  </si>
  <si>
    <t>氵㐅凵</t>
  </si>
  <si>
    <t>氵爫臼</t>
  </si>
  <si>
    <t>氵聿</t>
  </si>
  <si>
    <t>氵又</t>
  </si>
  <si>
    <t>氵爫幺大</t>
  </si>
  <si>
    <t>氵也</t>
  </si>
  <si>
    <t>氵纟隹</t>
  </si>
  <si>
    <t>氵衣八厶</t>
  </si>
  <si>
    <t>氵⺄十</t>
  </si>
  <si>
    <t>氵旡</t>
  </si>
  <si>
    <t>氵龴</t>
  </si>
  <si>
    <t>氵巳</t>
  </si>
  <si>
    <t>氵乛氺凵</t>
  </si>
  <si>
    <t>丨ㄅ丨ㄅ一儿</t>
  </si>
  <si>
    <t>丨ㄅ丨ㄅ一</t>
  </si>
  <si>
    <t>氵ㄋ</t>
  </si>
  <si>
    <t>氵ㄋ火</t>
  </si>
  <si>
    <t>山囗十口</t>
  </si>
  <si>
    <t>石宀夕⺋</t>
  </si>
  <si>
    <t>山穴工</t>
  </si>
  <si>
    <t>广户</t>
  </si>
  <si>
    <t>石宀一日一</t>
  </si>
  <si>
    <t>士冖一角殳</t>
  </si>
  <si>
    <t>士冖一弓殳</t>
  </si>
  <si>
    <t>土冂一口</t>
  </si>
  <si>
    <t>山冂一口</t>
  </si>
  <si>
    <t>石冂一口</t>
  </si>
  <si>
    <t>石户</t>
  </si>
  <si>
    <t>土罒方</t>
  </si>
  <si>
    <t>石宀疋</t>
  </si>
  <si>
    <t>士冖殳</t>
  </si>
  <si>
    <t>山覀女</t>
  </si>
  <si>
    <t>士冖几</t>
  </si>
  <si>
    <t>士冖几心</t>
  </si>
  <si>
    <t>山宀示</t>
  </si>
  <si>
    <t>石⺆土口</t>
  </si>
  <si>
    <t>土覀土</t>
  </si>
  <si>
    <t>阝宀匕</t>
  </si>
  <si>
    <t>土宀匕</t>
  </si>
  <si>
    <t>石宀匕</t>
  </si>
  <si>
    <t>士冖豆</t>
  </si>
  <si>
    <t>士冖豆冫欠心</t>
  </si>
  <si>
    <t>阝宀二儿</t>
  </si>
  <si>
    <t>土宀二儿</t>
  </si>
  <si>
    <t>士冖业</t>
  </si>
  <si>
    <t>山冂㐅</t>
  </si>
  <si>
    <t>石西</t>
  </si>
  <si>
    <t>土曰罒又</t>
  </si>
  <si>
    <t>土⺜羽</t>
  </si>
  <si>
    <t>土日寸</t>
  </si>
  <si>
    <t>阝白王</t>
  </si>
  <si>
    <t>石日一寸</t>
  </si>
  <si>
    <t>土日一</t>
  </si>
  <si>
    <t>土日疋</t>
  </si>
  <si>
    <t>厂日子</t>
  </si>
  <si>
    <t>阝日</t>
  </si>
  <si>
    <t>阝白丿十</t>
  </si>
  <si>
    <t>土白丿十</t>
  </si>
  <si>
    <t>广白丿十</t>
  </si>
  <si>
    <t>石白丿十</t>
  </si>
  <si>
    <t>石曰勹人㇗</t>
  </si>
  <si>
    <t>土日勹</t>
  </si>
  <si>
    <t>土日丨</t>
  </si>
  <si>
    <t>石日丨</t>
  </si>
  <si>
    <t>阝日土</t>
  </si>
  <si>
    <t>石黄</t>
  </si>
  <si>
    <t>厂白小</t>
  </si>
  <si>
    <t>厂白小心</t>
  </si>
  <si>
    <t>阝日幺幺灬</t>
  </si>
  <si>
    <t>山艹冖力</t>
  </si>
  <si>
    <t>石艹冖一豕</t>
  </si>
  <si>
    <t>山艹冖木</t>
  </si>
  <si>
    <t>山丰丰豆阝</t>
  </si>
  <si>
    <t>石艹又示</t>
  </si>
  <si>
    <t>土十目</t>
  </si>
  <si>
    <t>山十目页</t>
  </si>
  <si>
    <t>广廿尸丶</t>
  </si>
  <si>
    <t>土十目一</t>
  </si>
  <si>
    <t>石贝</t>
  </si>
  <si>
    <t>厂艹一日</t>
  </si>
  <si>
    <t>石艹亡</t>
  </si>
  <si>
    <t>阝井</t>
  </si>
  <si>
    <t>广龶刀攵</t>
  </si>
  <si>
    <t>石母</t>
  </si>
  <si>
    <t>山十口</t>
  </si>
  <si>
    <t>广廿口</t>
  </si>
  <si>
    <t>土艹亼口</t>
  </si>
  <si>
    <t>石艹氵甫寸</t>
  </si>
  <si>
    <t>石屮凵</t>
  </si>
  <si>
    <t>广廿灬鸟</t>
  </si>
  <si>
    <t>广廿灬辶</t>
  </si>
  <si>
    <t>广廿灬</t>
  </si>
  <si>
    <t>石艹乂</t>
  </si>
  <si>
    <t>广又丶</t>
  </si>
  <si>
    <t>广廿又</t>
  </si>
  <si>
    <t>广廿巾</t>
  </si>
  <si>
    <t>土廿㇗木</t>
  </si>
  <si>
    <t>石廿㇗木</t>
  </si>
  <si>
    <t>土丹</t>
  </si>
  <si>
    <t>土月月</t>
  </si>
  <si>
    <t>山月月</t>
  </si>
  <si>
    <t>石月月</t>
  </si>
  <si>
    <t>阝且</t>
  </si>
  <si>
    <t>山夕刂</t>
  </si>
  <si>
    <t>阝月</t>
  </si>
  <si>
    <t>石夕</t>
  </si>
  <si>
    <t>山夕</t>
  </si>
  <si>
    <t>广丶艮阝</t>
  </si>
  <si>
    <t>土耂日</t>
  </si>
  <si>
    <t>石尸艹一</t>
  </si>
  <si>
    <t>山尸屮凵</t>
  </si>
  <si>
    <t>土尸屮凵</t>
  </si>
  <si>
    <t>山目</t>
  </si>
  <si>
    <t>山而页</t>
  </si>
  <si>
    <t>士殳言</t>
  </si>
  <si>
    <t>广角刀牛</t>
  </si>
  <si>
    <t>石角</t>
  </si>
  <si>
    <t>士殳石</t>
  </si>
  <si>
    <t>士殳香</t>
  </si>
  <si>
    <t>士殳缶</t>
  </si>
  <si>
    <t>山而辶</t>
  </si>
  <si>
    <t>土皮</t>
  </si>
  <si>
    <t>阝皮</t>
  </si>
  <si>
    <t>石皮</t>
  </si>
  <si>
    <t>土欠</t>
  </si>
  <si>
    <t>石欠</t>
  </si>
  <si>
    <t>谷欠</t>
  </si>
  <si>
    <t>石见</t>
  </si>
  <si>
    <t>山见</t>
  </si>
  <si>
    <t>广羽人彡</t>
  </si>
  <si>
    <t>士</t>
  </si>
  <si>
    <t>土尸氺牛</t>
  </si>
  <si>
    <t>土尸匕</t>
  </si>
  <si>
    <t>石囟</t>
  </si>
  <si>
    <t>阝耳又</t>
  </si>
  <si>
    <t>石页</t>
  </si>
  <si>
    <t>石牙</t>
  </si>
  <si>
    <t>山牙</t>
  </si>
  <si>
    <t>土寸</t>
  </si>
  <si>
    <t>厂力</t>
  </si>
  <si>
    <t>土人</t>
  </si>
  <si>
    <t>阝凵</t>
  </si>
  <si>
    <t>土贝</t>
  </si>
  <si>
    <t>土厶力</t>
  </si>
  <si>
    <t>阝田一</t>
  </si>
  <si>
    <t>厂贝刂</t>
  </si>
  <si>
    <t>土厶矢</t>
  </si>
  <si>
    <t>广壬廴</t>
  </si>
  <si>
    <t>阝田⽱</t>
  </si>
  <si>
    <t>石厶大彡</t>
  </si>
  <si>
    <t>山田心</t>
  </si>
  <si>
    <t>土厶</t>
  </si>
  <si>
    <t>山甲</t>
  </si>
  <si>
    <t>土田土</t>
  </si>
  <si>
    <t>厂田土</t>
  </si>
  <si>
    <t>广田土八土</t>
  </si>
  <si>
    <t>土厶皿</t>
  </si>
  <si>
    <t>山厶八夊</t>
  </si>
  <si>
    <t>广由</t>
  </si>
  <si>
    <t>山由</t>
  </si>
  <si>
    <t>土厶卩</t>
  </si>
  <si>
    <t>阝一冂人㇗</t>
  </si>
  <si>
    <t>阝一白</t>
  </si>
  <si>
    <t>土一日一</t>
  </si>
  <si>
    <t>土匸日女</t>
  </si>
  <si>
    <t>土一日</t>
  </si>
  <si>
    <t>石一日</t>
  </si>
  <si>
    <t>石一</t>
  </si>
  <si>
    <t>山一廾</t>
  </si>
  <si>
    <t>石一廾</t>
  </si>
  <si>
    <t>石一廾刂</t>
  </si>
  <si>
    <t>厂丁</t>
  </si>
  <si>
    <t>厂一自夊</t>
  </si>
  <si>
    <t>土一</t>
  </si>
  <si>
    <t>石一田一田一</t>
  </si>
  <si>
    <t>广一尢</t>
  </si>
  <si>
    <t>石七刀</t>
  </si>
  <si>
    <t>厂一</t>
  </si>
  <si>
    <t>厂一力</t>
  </si>
  <si>
    <t>土可</t>
  </si>
  <si>
    <t>阝可</t>
  </si>
  <si>
    <t>山可</t>
  </si>
  <si>
    <t>土甫</t>
  </si>
  <si>
    <t>阝一儿</t>
  </si>
  <si>
    <t>土土</t>
  </si>
  <si>
    <t>土一业</t>
  </si>
  <si>
    <t>山小</t>
  </si>
  <si>
    <t>阝小</t>
  </si>
  <si>
    <t>山匸㐅</t>
  </si>
  <si>
    <t>石匚巾</t>
  </si>
  <si>
    <t>山一ㄅ一</t>
  </si>
  <si>
    <t>石冖方</t>
  </si>
  <si>
    <t>土口</t>
  </si>
  <si>
    <t>石冖巾</t>
  </si>
  <si>
    <t>阝音十</t>
  </si>
  <si>
    <t>山音十</t>
  </si>
  <si>
    <t>石</t>
  </si>
  <si>
    <t>土方</t>
  </si>
  <si>
    <t>阝方</t>
  </si>
  <si>
    <t>土立</t>
  </si>
  <si>
    <t>石立</t>
  </si>
  <si>
    <t>土豕</t>
  </si>
  <si>
    <t>广子阝</t>
  </si>
  <si>
    <t>石子攵</t>
  </si>
  <si>
    <t>土子攵</t>
  </si>
  <si>
    <t>山子</t>
  </si>
  <si>
    <t>土立口</t>
  </si>
  <si>
    <t>石立口</t>
  </si>
  <si>
    <t>山高</t>
  </si>
  <si>
    <t>土亠几</t>
  </si>
  <si>
    <t>广㐭示</t>
  </si>
  <si>
    <t>石亠人人十</t>
  </si>
  <si>
    <t>土文</t>
  </si>
  <si>
    <t>土亠㐅凵</t>
  </si>
  <si>
    <t>土斤丶</t>
  </si>
  <si>
    <t>石干</t>
  </si>
  <si>
    <t>山戊一女</t>
  </si>
  <si>
    <t>石戊一口</t>
  </si>
  <si>
    <t>石一儿</t>
  </si>
  <si>
    <t>石弓</t>
  </si>
  <si>
    <t>土斤</t>
  </si>
  <si>
    <t>石斤</t>
  </si>
  <si>
    <t>土戈口一</t>
  </si>
  <si>
    <t>石干丷</t>
  </si>
  <si>
    <t>土干丷</t>
  </si>
  <si>
    <t>山リ彐</t>
  </si>
  <si>
    <t>土戊</t>
  </si>
  <si>
    <t>山巴</t>
  </si>
  <si>
    <t>厂犬面</t>
  </si>
  <si>
    <t>山工</t>
  </si>
  <si>
    <t>石工</t>
  </si>
  <si>
    <t>厂犬甲</t>
  </si>
  <si>
    <t>土亥</t>
  </si>
  <si>
    <t>阝亥</t>
  </si>
  <si>
    <t>谷鸟</t>
  </si>
  <si>
    <t>山豕豕</t>
  </si>
  <si>
    <t>土龙</t>
  </si>
  <si>
    <t>广龙</t>
  </si>
  <si>
    <t>阝龙</t>
  </si>
  <si>
    <t>石马</t>
  </si>
  <si>
    <t>厂犬</t>
  </si>
  <si>
    <t>厂犬鬼</t>
  </si>
  <si>
    <t>石氺</t>
  </si>
  <si>
    <t>土兔</t>
  </si>
  <si>
    <t>厂犬食</t>
  </si>
  <si>
    <t>土乌</t>
  </si>
  <si>
    <t>土虍业</t>
  </si>
  <si>
    <t>石隹灬</t>
  </si>
  <si>
    <t>土</t>
  </si>
  <si>
    <t>广羊</t>
  </si>
  <si>
    <t>土隹</t>
  </si>
  <si>
    <t>厂车</t>
  </si>
  <si>
    <t>广车</t>
  </si>
  <si>
    <t>阝车</t>
  </si>
  <si>
    <t>山夂丰</t>
  </si>
  <si>
    <t>石车</t>
  </si>
  <si>
    <t>辶</t>
  </si>
  <si>
    <t>土止</t>
  </si>
  <si>
    <t>阝夂一生</t>
  </si>
  <si>
    <t>山斤</t>
  </si>
  <si>
    <t>阝夂㐄</t>
  </si>
  <si>
    <t>阝止止</t>
  </si>
  <si>
    <t>阝止止马</t>
  </si>
  <si>
    <t>石舛木</t>
  </si>
  <si>
    <t>石夂口</t>
  </si>
  <si>
    <t>阝走</t>
  </si>
  <si>
    <t>山癶豆</t>
  </si>
  <si>
    <t>石癶豆</t>
  </si>
  <si>
    <t>石木日一</t>
  </si>
  <si>
    <t>厂木目</t>
  </si>
  <si>
    <t>广木</t>
  </si>
  <si>
    <t>山未丷</t>
  </si>
  <si>
    <t>山木八厶</t>
  </si>
  <si>
    <t>山大日乚</t>
  </si>
  <si>
    <t>土大日乚</t>
  </si>
  <si>
    <t>广大日乚</t>
  </si>
  <si>
    <t>广氏丶</t>
  </si>
  <si>
    <t>石氏丶</t>
  </si>
  <si>
    <t>土氏丶</t>
  </si>
  <si>
    <t>山大可</t>
  </si>
  <si>
    <t>山民</t>
  </si>
  <si>
    <t>土母</t>
  </si>
  <si>
    <t>广大</t>
  </si>
  <si>
    <t>阝夫丷</t>
  </si>
  <si>
    <t>山夫丷</t>
  </si>
  <si>
    <t>石夫丷</t>
  </si>
  <si>
    <t>土大二ㄅ</t>
  </si>
  <si>
    <t>士口</t>
  </si>
  <si>
    <t>土口冂人</t>
  </si>
  <si>
    <t>士口页</t>
  </si>
  <si>
    <t>土口贝</t>
  </si>
  <si>
    <t>阝口贝</t>
  </si>
  <si>
    <t>土口王</t>
  </si>
  <si>
    <t>士口士口</t>
  </si>
  <si>
    <t>土口</t>
  </si>
  <si>
    <t>土丿冂口</t>
  </si>
  <si>
    <t>山勹日</t>
  </si>
  <si>
    <t>阝千艹士</t>
  </si>
  <si>
    <t>石凡</t>
  </si>
  <si>
    <t>山丿扌</t>
  </si>
  <si>
    <t>石丿扌</t>
  </si>
  <si>
    <t>石丿之</t>
  </si>
  <si>
    <t>土几木</t>
  </si>
  <si>
    <t>山丿大</t>
  </si>
  <si>
    <t>山句</t>
  </si>
  <si>
    <t>石几</t>
  </si>
  <si>
    <t>阝千</t>
  </si>
  <si>
    <t>土勹冫</t>
  </si>
  <si>
    <t>阝勹缶</t>
  </si>
  <si>
    <t>石小</t>
  </si>
  <si>
    <t>土及</t>
  </si>
  <si>
    <t>山及</t>
  </si>
  <si>
    <t>山卩</t>
  </si>
  <si>
    <t>广勹巳</t>
  </si>
  <si>
    <t>士示欠</t>
  </si>
  <si>
    <t>土⺊尸</t>
  </si>
  <si>
    <t>阝鬼</t>
  </si>
  <si>
    <t>士心</t>
  </si>
  <si>
    <t>阝⺊口</t>
  </si>
  <si>
    <t>土⺊口</t>
  </si>
  <si>
    <t>广⺊口</t>
  </si>
  <si>
    <t>石⺊口</t>
  </si>
  <si>
    <t>阝示</t>
  </si>
  <si>
    <t>土卜皿</t>
  </si>
  <si>
    <t>山亼⺝刂</t>
  </si>
  <si>
    <t>广亻寸</t>
  </si>
  <si>
    <t>阝亻寸</t>
  </si>
  <si>
    <t>广亻寸肉</t>
  </si>
  <si>
    <t>石人工</t>
  </si>
  <si>
    <t>土亻矢</t>
  </si>
  <si>
    <t>阝人</t>
  </si>
  <si>
    <t>广亻隹⺝</t>
  </si>
  <si>
    <t>厂亻隹贝</t>
  </si>
  <si>
    <t>广亻隹鸟</t>
  </si>
  <si>
    <t>厂亻隹</t>
  </si>
  <si>
    <t>阝亼木</t>
  </si>
  <si>
    <t>广亻木</t>
  </si>
  <si>
    <t>厂人</t>
  </si>
  <si>
    <t>阝人</t>
  </si>
  <si>
    <t>广人人土</t>
  </si>
  <si>
    <t>石亼⺍一</t>
  </si>
  <si>
    <t>阝亼⺍一</t>
  </si>
  <si>
    <t>阝人土</t>
  </si>
  <si>
    <t>阝⺈臼</t>
  </si>
  <si>
    <t>阝⺈彐心</t>
  </si>
  <si>
    <t>山⺈</t>
  </si>
  <si>
    <t>山亽ヿ</t>
  </si>
  <si>
    <t>山亽龴</t>
  </si>
  <si>
    <t>土亽ヿ心</t>
  </si>
  <si>
    <t>广⺍一</t>
  </si>
  <si>
    <t>土氵刀八木</t>
  </si>
  <si>
    <t>土川</t>
  </si>
  <si>
    <t>山冫人⺝</t>
  </si>
  <si>
    <t>阝皿</t>
  </si>
  <si>
    <t>石水</t>
  </si>
  <si>
    <t>土广</t>
  </si>
  <si>
    <t>石广</t>
  </si>
  <si>
    <t>土厂白小</t>
  </si>
  <si>
    <t>厂土丶</t>
  </si>
  <si>
    <t>广阝</t>
  </si>
  <si>
    <t>土阜</t>
  </si>
  <si>
    <t>山土寸</t>
  </si>
  <si>
    <t>土土寸</t>
  </si>
  <si>
    <t>土厂力</t>
  </si>
  <si>
    <t>石土厶</t>
  </si>
  <si>
    <t>石土厶皿</t>
  </si>
  <si>
    <t>石厂一</t>
  </si>
  <si>
    <t>山厂干</t>
  </si>
  <si>
    <t>山石</t>
  </si>
  <si>
    <t>土土卜</t>
  </si>
  <si>
    <t>土土心</t>
  </si>
  <si>
    <t>石石石</t>
  </si>
  <si>
    <t>山厂土土</t>
  </si>
  <si>
    <t>石土土</t>
  </si>
  <si>
    <t>土土</t>
  </si>
  <si>
    <t>广土</t>
  </si>
  <si>
    <t>土土丷囗口</t>
  </si>
  <si>
    <t>阝土八夊</t>
  </si>
  <si>
    <t>山谷</t>
  </si>
  <si>
    <t>土广肀口</t>
  </si>
  <si>
    <t>土广肀</t>
  </si>
  <si>
    <t>土山己</t>
  </si>
  <si>
    <t>广匕</t>
  </si>
  <si>
    <t>厂斤</t>
  </si>
  <si>
    <t>土㇗</t>
  </si>
  <si>
    <t>山甘欠</t>
  </si>
  <si>
    <t>厂豆寸</t>
  </si>
  <si>
    <t>土甘</t>
  </si>
  <si>
    <t>山匕矢龴疋</t>
  </si>
  <si>
    <t>土鬲</t>
  </si>
  <si>
    <t>阝鬲</t>
  </si>
  <si>
    <t>石米舛</t>
  </si>
  <si>
    <t>山米舛</t>
  </si>
  <si>
    <t>山禾女鬼</t>
  </si>
  <si>
    <t>山米女</t>
  </si>
  <si>
    <t>广臼人</t>
  </si>
  <si>
    <t>石匕</t>
  </si>
  <si>
    <t>广匕</t>
  </si>
  <si>
    <t>阝匕土</t>
  </si>
  <si>
    <t>山禾北</t>
  </si>
  <si>
    <t>土丷囗口</t>
  </si>
  <si>
    <t>土丷囗⺌曰</t>
  </si>
  <si>
    <t>厂䒑欠刂</t>
  </si>
  <si>
    <t>厂䒑欠</t>
  </si>
  <si>
    <t>阝丷豕辶</t>
  </si>
  <si>
    <t>土八土辶</t>
  </si>
  <si>
    <t>石䒑业</t>
  </si>
  <si>
    <t>广䒑彐</t>
  </si>
  <si>
    <t>土丷</t>
  </si>
  <si>
    <t>石䒑幺幺</t>
  </si>
  <si>
    <t>山䒑幺幺</t>
  </si>
  <si>
    <t>土二ㄅ</t>
  </si>
  <si>
    <t>石二乛丶</t>
  </si>
  <si>
    <t>阝小曰小</t>
  </si>
  <si>
    <t>石⺌⺝</t>
  </si>
  <si>
    <t>山⺌⺝</t>
  </si>
  <si>
    <t>土耂日</t>
  </si>
  <si>
    <t>石风</t>
  </si>
  <si>
    <t>山风</t>
  </si>
  <si>
    <t>土不一</t>
  </si>
  <si>
    <t>石小丿</t>
  </si>
  <si>
    <t>石</t>
  </si>
  <si>
    <t>土阝</t>
  </si>
  <si>
    <t>土土</t>
  </si>
  <si>
    <t>土</t>
  </si>
  <si>
    <t>土云</t>
  </si>
  <si>
    <t>土不</t>
  </si>
  <si>
    <t>土攵虫</t>
  </si>
  <si>
    <t>土攵</t>
  </si>
  <si>
    <t>土卩又</t>
  </si>
  <si>
    <t>土彐冖巾</t>
  </si>
  <si>
    <t>广支</t>
  </si>
  <si>
    <t>山支</t>
  </si>
  <si>
    <t>山又</t>
  </si>
  <si>
    <t>土爫寸</t>
  </si>
  <si>
    <t>阝ス工</t>
  </si>
  <si>
    <t>广肀口</t>
  </si>
  <si>
    <t>广肀</t>
  </si>
  <si>
    <t>广彐人贝</t>
  </si>
  <si>
    <t>广彐人</t>
  </si>
  <si>
    <t>广彐氺</t>
  </si>
  <si>
    <t>土彐氺</t>
  </si>
  <si>
    <t>石又又又木</t>
  </si>
  <si>
    <t>土也</t>
  </si>
  <si>
    <t>土幺力</t>
  </si>
  <si>
    <t>土衣口口一</t>
  </si>
  <si>
    <t>石衣八厶</t>
  </si>
  <si>
    <t>山幺幺</t>
  </si>
  <si>
    <t>山己见</t>
  </si>
  <si>
    <t>厂⺋页</t>
  </si>
  <si>
    <t>土艮</t>
  </si>
  <si>
    <t>阝艮</t>
  </si>
  <si>
    <t>厂旡</t>
  </si>
  <si>
    <t>厂⺋</t>
  </si>
  <si>
    <t>山己刂</t>
  </si>
  <si>
    <t>山己</t>
  </si>
  <si>
    <t>山己几</t>
  </si>
  <si>
    <t>土巳</t>
  </si>
  <si>
    <t>广予</t>
  </si>
  <si>
    <t>石ㄋ</t>
  </si>
  <si>
    <t>豆宀夕⺋</t>
  </si>
  <si>
    <t>酉冂一口</t>
  </si>
  <si>
    <t>禾宀豕</t>
  </si>
  <si>
    <t>禾冂大</t>
  </si>
  <si>
    <t>米宀示</t>
  </si>
  <si>
    <t>饣宀㠯</t>
  </si>
  <si>
    <t>禾⺆土口</t>
  </si>
  <si>
    <t>酉宀匕</t>
  </si>
  <si>
    <t>米西</t>
  </si>
  <si>
    <t>米白</t>
  </si>
  <si>
    <t>饣曰罒又</t>
  </si>
  <si>
    <t>酉日生</t>
  </si>
  <si>
    <t>酉日疋</t>
  </si>
  <si>
    <t>匕日</t>
  </si>
  <si>
    <t>禾白丿十</t>
  </si>
  <si>
    <t>酉日匕</t>
  </si>
  <si>
    <t>饣日匕</t>
  </si>
  <si>
    <t>禾白小彡</t>
  </si>
  <si>
    <t>耒艹冖力</t>
  </si>
  <si>
    <t>饣十冖子</t>
  </si>
  <si>
    <t>饣艹日大</t>
  </si>
  <si>
    <t>米艹</t>
  </si>
  <si>
    <t>米⺝</t>
  </si>
  <si>
    <t>月</t>
  </si>
  <si>
    <t>禾十目</t>
  </si>
  <si>
    <t>欠</t>
  </si>
  <si>
    <t>臼廾</t>
  </si>
  <si>
    <t>耒一冂土</t>
  </si>
  <si>
    <t>酉艹一日</t>
  </si>
  <si>
    <t>饣艹一⺝攵</t>
  </si>
  <si>
    <t>耒井</t>
  </si>
  <si>
    <t>斤</t>
  </si>
  <si>
    <t>匕十鸟</t>
  </si>
  <si>
    <t>酉十口</t>
  </si>
  <si>
    <t>饣廿口</t>
  </si>
  <si>
    <t>酉十口月</t>
  </si>
  <si>
    <t>米十口月</t>
  </si>
  <si>
    <t>酉艹人王</t>
  </si>
  <si>
    <t>土</t>
  </si>
  <si>
    <t></t>
  </si>
  <si>
    <t>糸</t>
  </si>
  <si>
    <t>㇗</t>
  </si>
  <si>
    <t>㇗力</t>
  </si>
  <si>
    <t>㇗戈</t>
  </si>
  <si>
    <t>㇗斗</t>
  </si>
  <si>
    <t>禾夕夕</t>
  </si>
  <si>
    <t>禾且</t>
  </si>
  <si>
    <t>米且</t>
  </si>
  <si>
    <t>酉夕口</t>
  </si>
  <si>
    <t>北⺝</t>
  </si>
  <si>
    <t>禾丶艮</t>
  </si>
  <si>
    <t>米丶艮</t>
  </si>
  <si>
    <t>酉丶艮</t>
  </si>
  <si>
    <t>饣耳</t>
  </si>
  <si>
    <t>米自犬</t>
  </si>
  <si>
    <t>耒毛</t>
  </si>
  <si>
    <t>酉耂子</t>
  </si>
  <si>
    <t>饣欠</t>
  </si>
  <si>
    <t>酉羽人彡</t>
  </si>
  <si>
    <t>鬲羽</t>
  </si>
  <si>
    <t>页</t>
  </si>
  <si>
    <t>酉寸</t>
  </si>
  <si>
    <t>豆工</t>
  </si>
  <si>
    <t>缶工</t>
  </si>
  <si>
    <t>臼工殳</t>
  </si>
  <si>
    <t>缶人</t>
  </si>
  <si>
    <t>北田艹</t>
  </si>
  <si>
    <t>臼田力</t>
  </si>
  <si>
    <t>耒田⽱</t>
  </si>
  <si>
    <t>禾田木</t>
  </si>
  <si>
    <t>米厶大彡</t>
  </si>
  <si>
    <t>饣厶口</t>
  </si>
  <si>
    <t>饣壬</t>
  </si>
  <si>
    <t>禾厶</t>
  </si>
  <si>
    <t>禾田八夊</t>
  </si>
  <si>
    <t>酉厶八夊</t>
  </si>
  <si>
    <t>禾一日心</t>
  </si>
  <si>
    <t>米一日</t>
  </si>
  <si>
    <t>饣一</t>
  </si>
  <si>
    <t>酉一</t>
  </si>
  <si>
    <t>酉丁</t>
  </si>
  <si>
    <t>耒辰寸</t>
  </si>
  <si>
    <t>米一曲曰</t>
  </si>
  <si>
    <t>饣一戈</t>
  </si>
  <si>
    <t>禾一木</t>
  </si>
  <si>
    <t>饣一口丨冖口口一</t>
  </si>
  <si>
    <t>禾尤山</t>
  </si>
  <si>
    <t>禾尤匕日</t>
  </si>
  <si>
    <t>酉一厂</t>
  </si>
  <si>
    <t>耒冖方</t>
  </si>
  <si>
    <t>米立</t>
  </si>
  <si>
    <t>酉子</t>
  </si>
  <si>
    <t>酉立口</t>
  </si>
  <si>
    <t>禾高</t>
  </si>
  <si>
    <t>米亠人人十</t>
  </si>
  <si>
    <t>酉亠人人十</t>
  </si>
  <si>
    <t>酉曲豆</t>
  </si>
  <si>
    <t>讠辛</t>
  </si>
  <si>
    <t>饣六乂</t>
  </si>
  <si>
    <t>禾黑</t>
  </si>
  <si>
    <t>禾刂</t>
  </si>
  <si>
    <t>禾干</t>
  </si>
  <si>
    <t>酉干</t>
  </si>
  <si>
    <t>饣一儿</t>
  </si>
  <si>
    <t>禾刂牛</t>
  </si>
  <si>
    <t>禾刂木</t>
  </si>
  <si>
    <t>米矛木</t>
  </si>
  <si>
    <t>米弓口虫</t>
  </si>
  <si>
    <t>禾弓</t>
  </si>
  <si>
    <t>禾人氺</t>
  </si>
  <si>
    <t>辛</t>
  </si>
  <si>
    <t>禾干丷</t>
  </si>
  <si>
    <t>匕矢聿</t>
  </si>
  <si>
    <t>匕矢龴疋</t>
  </si>
  <si>
    <t>米巴</t>
  </si>
  <si>
    <t>耒巴</t>
  </si>
  <si>
    <t>鬲虫</t>
  </si>
  <si>
    <t>饣虫</t>
  </si>
  <si>
    <t>卤工</t>
  </si>
  <si>
    <t>酉虍豕</t>
  </si>
  <si>
    <t>酉口</t>
  </si>
  <si>
    <t>米口辶</t>
  </si>
  <si>
    <t>酉儿</t>
  </si>
  <si>
    <t>饣儿゛</t>
  </si>
  <si>
    <t>米灬</t>
  </si>
  <si>
    <t>酉隹灬</t>
  </si>
  <si>
    <t>禾隹</t>
  </si>
  <si>
    <t>饣ヿ土</t>
  </si>
  <si>
    <t>豆辶</t>
  </si>
  <si>
    <t>米疋⺝</t>
  </si>
  <si>
    <t>酉疋⺝</t>
  </si>
  <si>
    <t>米辶</t>
  </si>
  <si>
    <t>米舛辶</t>
  </si>
  <si>
    <t>酉夂口</t>
  </si>
  <si>
    <t>米夂卜日</t>
  </si>
  <si>
    <t>米舛巜</t>
  </si>
  <si>
    <t>饣木日一</t>
  </si>
  <si>
    <t>禾木丶</t>
  </si>
  <si>
    <t>木口</t>
  </si>
  <si>
    <t>甘木</t>
  </si>
  <si>
    <t>酉大丶</t>
  </si>
  <si>
    <t>麦夫</t>
  </si>
  <si>
    <t>禾女辶</t>
  </si>
  <si>
    <t>禾女鬼</t>
  </si>
  <si>
    <t>米大</t>
  </si>
  <si>
    <t>禾女</t>
  </si>
  <si>
    <t>米女</t>
  </si>
  <si>
    <t>米女攵</t>
  </si>
  <si>
    <t>禾子</t>
  </si>
  <si>
    <t>米子</t>
  </si>
  <si>
    <t>耒子</t>
  </si>
  <si>
    <t>禾口</t>
  </si>
  <si>
    <t>酉口王</t>
  </si>
  <si>
    <t>禾口王</t>
  </si>
  <si>
    <t>禾口口</t>
  </si>
  <si>
    <t>饣口丄贝</t>
  </si>
  <si>
    <t>禾口丨</t>
  </si>
  <si>
    <t>禾口八</t>
  </si>
  <si>
    <t>饣丿冂口</t>
  </si>
  <si>
    <t>酉千黑</t>
  </si>
  <si>
    <t>酉勹丶</t>
  </si>
  <si>
    <t>禾几页</t>
  </si>
  <si>
    <t>饣丿扌</t>
  </si>
  <si>
    <t>饣刀田</t>
  </si>
  <si>
    <t>禾丿夫</t>
  </si>
  <si>
    <t>瓜丿夫</t>
  </si>
  <si>
    <t>饣丿大</t>
  </si>
  <si>
    <t>禾几</t>
  </si>
  <si>
    <t>饣几</t>
  </si>
  <si>
    <t>麥勹米</t>
  </si>
  <si>
    <t>臼勹灬</t>
  </si>
  <si>
    <t>饣勹巳</t>
  </si>
  <si>
    <t>米⺊口</t>
  </si>
  <si>
    <t>禾心丿</t>
  </si>
  <si>
    <t>米亻矢</t>
  </si>
  <si>
    <t>酉亼木</t>
  </si>
  <si>
    <t>饣亼木</t>
  </si>
  <si>
    <t>人</t>
  </si>
  <si>
    <t>臼人</t>
  </si>
  <si>
    <t>耒亼口</t>
  </si>
  <si>
    <t>禾人氺⺊口</t>
  </si>
  <si>
    <t>禾人氺</t>
  </si>
  <si>
    <t>饣⺈臼</t>
  </si>
  <si>
    <t>禾⺈小</t>
  </si>
  <si>
    <t>禾⺈彐心</t>
  </si>
  <si>
    <t>禾亽ヿ心</t>
  </si>
  <si>
    <t>匕水页</t>
  </si>
  <si>
    <t>酉川</t>
  </si>
  <si>
    <t>臼丨又</t>
  </si>
  <si>
    <t>耒㠯</t>
  </si>
  <si>
    <t>禾山夕</t>
  </si>
  <si>
    <t>甘阝</t>
  </si>
  <si>
    <t>北阝</t>
  </si>
  <si>
    <t>米厂一</t>
  </si>
  <si>
    <t>禾士口</t>
  </si>
  <si>
    <t>米山</t>
  </si>
  <si>
    <t>禾土丷囗口</t>
  </si>
  <si>
    <t>酉广肀口</t>
  </si>
  <si>
    <t>米广肀口</t>
  </si>
  <si>
    <t>米广彐氺</t>
  </si>
  <si>
    <t>匕</t>
  </si>
  <si>
    <t>匕白</t>
  </si>
  <si>
    <t>酉匕日</t>
  </si>
  <si>
    <t>匕十</t>
  </si>
  <si>
    <t>禾斗</t>
  </si>
  <si>
    <t>米斗</t>
  </si>
  <si>
    <t>匕歹匕</t>
  </si>
  <si>
    <t>匕禾页</t>
  </si>
  <si>
    <t>酉甘</t>
  </si>
  <si>
    <t>酉禾</t>
  </si>
  <si>
    <t>禾北刂</t>
  </si>
  <si>
    <t>耒米女</t>
  </si>
  <si>
    <t>匕心丿</t>
  </si>
  <si>
    <t>饣臼丨又</t>
  </si>
  <si>
    <t>禾匕</t>
  </si>
  <si>
    <t>瓜辛</t>
  </si>
  <si>
    <t>禾北</t>
  </si>
  <si>
    <t>饣䒑廾</t>
  </si>
  <si>
    <t>酉八刀</t>
  </si>
  <si>
    <t>米八刀</t>
  </si>
  <si>
    <t>禾丷口儿</t>
  </si>
  <si>
    <t>米䒑幺幺</t>
  </si>
  <si>
    <t>耒尚</t>
  </si>
  <si>
    <t>禾⺌⺝</t>
  </si>
  <si>
    <t>米⻗而</t>
  </si>
  <si>
    <t>酉业⺶丶</t>
  </si>
  <si>
    <t>耒小丿</t>
  </si>
  <si>
    <t>禾小丿</t>
  </si>
  <si>
    <t>禾火心</t>
  </si>
  <si>
    <t>饣气</t>
  </si>
  <si>
    <t>酉皿</t>
  </si>
  <si>
    <t>禾火</t>
  </si>
  <si>
    <t>耒云</t>
  </si>
  <si>
    <t>酉云</t>
  </si>
  <si>
    <t>豆支</t>
  </si>
  <si>
    <t>酉爫寸</t>
  </si>
  <si>
    <t>禾彐</t>
  </si>
  <si>
    <t>饣爫女</t>
  </si>
  <si>
    <t>禾爫子</t>
  </si>
  <si>
    <t>米攵</t>
  </si>
  <si>
    <t>酉㐅凵</t>
  </si>
  <si>
    <t>禾爫臼</t>
  </si>
  <si>
    <t>酉也</t>
  </si>
  <si>
    <t>禾衣口口一</t>
  </si>
  <si>
    <t>耒麻石</t>
  </si>
  <si>
    <t>纟辛</t>
  </si>
  <si>
    <t>饣一口</t>
  </si>
  <si>
    <t>米乛斤</t>
  </si>
  <si>
    <t>酉己</t>
  </si>
  <si>
    <t>禾乃辶</t>
  </si>
  <si>
    <t>禾乃</t>
  </si>
  <si>
    <t>饣ㄋ</t>
  </si>
  <si>
    <t>饣巳巳艹</t>
  </si>
  <si>
    <t>丷囗⺌曰瓦</t>
  </si>
  <si>
    <t>丷囗⺌曰</t>
  </si>
  <si>
    <t>䒑月木</t>
  </si>
  <si>
    <t>䒑月土</t>
  </si>
  <si>
    <t>䒑月</t>
  </si>
  <si>
    <t>䒑廾</t>
  </si>
  <si>
    <t>䒑辶</t>
  </si>
  <si>
    <t>䒑廾辶</t>
  </si>
  <si>
    <t>䒑廾瓦</t>
  </si>
  <si>
    <t>䒑⺝刂</t>
  </si>
  <si>
    <t>䒑⺝刂羽</t>
  </si>
  <si>
    <t>䒑⺝刂刀</t>
  </si>
  <si>
    <t>䒑⺝刂灬</t>
  </si>
  <si>
    <t>䒑自</t>
  </si>
  <si>
    <t>䒑自戈口一</t>
  </si>
  <si>
    <t>䒑自止巳八夊</t>
  </si>
  <si>
    <t>丷</t>
  </si>
  <si>
    <t>丷刂</t>
  </si>
  <si>
    <t>丷田十尸艹一</t>
  </si>
  <si>
    <t>丷田十</t>
  </si>
  <si>
    <t>丷田十阝</t>
  </si>
  <si>
    <t>八厶羽</t>
  </si>
  <si>
    <t>八厶页</t>
  </si>
  <si>
    <t>丷田一口</t>
  </si>
  <si>
    <t>八厶</t>
  </si>
  <si>
    <t>八厶瓦</t>
  </si>
  <si>
    <t>丷三</t>
  </si>
  <si>
    <t>八一ㄅ</t>
  </si>
  <si>
    <t>二</t>
  </si>
  <si>
    <t>八刀</t>
  </si>
  <si>
    <t>八刀页</t>
  </si>
  <si>
    <t>八刀贝</t>
  </si>
  <si>
    <t>丷弓</t>
  </si>
  <si>
    <t>八刀心</t>
  </si>
  <si>
    <t>丷弓刂</t>
  </si>
  <si>
    <t>丷弓鸟</t>
  </si>
  <si>
    <t>丷弓辶</t>
  </si>
  <si>
    <t>八刀山</t>
  </si>
  <si>
    <t>八刀土</t>
  </si>
  <si>
    <t>八刀皿</t>
  </si>
  <si>
    <t>丷豕辶</t>
  </si>
  <si>
    <t>丷夫目</t>
  </si>
  <si>
    <t>丷夫手</t>
  </si>
  <si>
    <t>丷夫刀</t>
  </si>
  <si>
    <t>丷夫豕</t>
  </si>
  <si>
    <t>丷夫鱼</t>
  </si>
  <si>
    <t>䒑大辶</t>
  </si>
  <si>
    <t>丷夫木</t>
  </si>
  <si>
    <t>䒑大</t>
  </si>
  <si>
    <t>䒑大阝</t>
  </si>
  <si>
    <t>丷夫⺋</t>
  </si>
  <si>
    <t>丷口心</t>
  </si>
  <si>
    <t>丷口儿</t>
  </si>
  <si>
    <t>二儿</t>
  </si>
  <si>
    <t>二儿页</t>
  </si>
  <si>
    <t>二儿黾</t>
  </si>
  <si>
    <t>二儿辶</t>
  </si>
  <si>
    <t>丷丨</t>
  </si>
  <si>
    <t>丷酉寸</t>
  </si>
  <si>
    <t>丷酉寸辶</t>
  </si>
  <si>
    <t>丷酉犬</t>
  </si>
  <si>
    <t>丷酉辶</t>
  </si>
  <si>
    <t>丷酉大</t>
  </si>
  <si>
    <t>丷酉</t>
  </si>
  <si>
    <t>䒑业日</t>
  </si>
  <si>
    <t>八乂</t>
  </si>
  <si>
    <t>八乂夕夕</t>
  </si>
  <si>
    <t>八乂斤</t>
  </si>
  <si>
    <t>八乂</t>
  </si>
  <si>
    <t>八乂巴</t>
  </si>
  <si>
    <t>䒑彐欠</t>
  </si>
  <si>
    <t>䒑彐鸟</t>
  </si>
  <si>
    <t>䒑彐</t>
  </si>
  <si>
    <t>八乂卩</t>
  </si>
  <si>
    <t>䒑幺幺</t>
  </si>
  <si>
    <t>䒑幺幺鸟</t>
  </si>
  <si>
    <t>䒑幺幺子</t>
  </si>
  <si>
    <t>䒑幺幺心</t>
  </si>
  <si>
    <t>二ㄅ</t>
  </si>
  <si>
    <t>火户羽</t>
  </si>
  <si>
    <t>火户</t>
  </si>
  <si>
    <t>火宀一日一</t>
  </si>
  <si>
    <t>火户</t>
  </si>
  <si>
    <t>光冖车</t>
  </si>
  <si>
    <t>气囗大</t>
  </si>
  <si>
    <t>火囗大</t>
  </si>
  <si>
    <t>气宀女</t>
  </si>
  <si>
    <t>火冂口</t>
  </si>
  <si>
    <t>火门心</t>
  </si>
  <si>
    <t>火宀谷</t>
  </si>
  <si>
    <t>火宀二儿</t>
  </si>
  <si>
    <t>火曰罒又</t>
  </si>
  <si>
    <t>火日艹氺</t>
  </si>
  <si>
    <t>火白王</t>
  </si>
  <si>
    <t>火日立</t>
  </si>
  <si>
    <t>火日干</t>
  </si>
  <si>
    <t>气日皿</t>
  </si>
  <si>
    <t>火艹</t>
  </si>
  <si>
    <t>气⺝</t>
  </si>
  <si>
    <t>廾</t>
  </si>
  <si>
    <t>⻗艹一⺝攵</t>
  </si>
  <si>
    <t>火十口月</t>
  </si>
  <si>
    <t>气十口儿</t>
  </si>
  <si>
    <t>火丶王</t>
  </si>
  <si>
    <t>⺌⺝刂</t>
  </si>
  <si>
    <t>火犬灬</t>
  </si>
  <si>
    <t>⺌⺝辶</t>
  </si>
  <si>
    <t>⺌⺝</t>
  </si>
  <si>
    <t>⺝</t>
  </si>
  <si>
    <t>火羽白</t>
  </si>
  <si>
    <t>风目</t>
  </si>
  <si>
    <t>⻗而页</t>
  </si>
  <si>
    <t>⻗而</t>
  </si>
  <si>
    <t>火耂一ㄅ</t>
  </si>
  <si>
    <t>光羽隹</t>
  </si>
  <si>
    <t>⻗尸口辛</t>
  </si>
  <si>
    <t>火欠</t>
  </si>
  <si>
    <t>火自心</t>
  </si>
  <si>
    <t>⻗二コ又</t>
  </si>
  <si>
    <t>火页</t>
  </si>
  <si>
    <t>云力</t>
  </si>
  <si>
    <t>火人</t>
  </si>
  <si>
    <t>手</t>
  </si>
  <si>
    <t>⻗田</t>
  </si>
  <si>
    <t>贝</t>
  </si>
  <si>
    <t>火田一</t>
  </si>
  <si>
    <t>⻗壬廴</t>
  </si>
  <si>
    <t>火一冂人</t>
  </si>
  <si>
    <t>火一</t>
  </si>
  <si>
    <t>⻗辰</t>
  </si>
  <si>
    <t>火丁</t>
  </si>
  <si>
    <t>不一</t>
  </si>
  <si>
    <t>不一止</t>
  </si>
  <si>
    <t>火五口</t>
  </si>
  <si>
    <t>不一阝</t>
  </si>
  <si>
    <t>气一业</t>
  </si>
  <si>
    <t>火</t>
  </si>
  <si>
    <t>火匚コ</t>
  </si>
  <si>
    <t>火口</t>
  </si>
  <si>
    <t>⻗讠曰勹人㇗</t>
  </si>
  <si>
    <t>⻗立女</t>
  </si>
  <si>
    <t>火立口</t>
  </si>
  <si>
    <t>火亠几</t>
  </si>
  <si>
    <t>⻗齐</t>
  </si>
  <si>
    <t>⻗文</t>
  </si>
  <si>
    <t>火亠幺</t>
  </si>
  <si>
    <t>火一儿</t>
  </si>
  <si>
    <t>气弓</t>
  </si>
  <si>
    <t>气</t>
  </si>
  <si>
    <t>火虫</t>
  </si>
  <si>
    <t>⻗豸田土</t>
  </si>
  <si>
    <t>气亥</t>
  </si>
  <si>
    <t>气氺</t>
  </si>
  <si>
    <t>业凵</t>
  </si>
  <si>
    <t>火羊</t>
  </si>
  <si>
    <t>气羊</t>
  </si>
  <si>
    <t>小隹</t>
  </si>
  <si>
    <t>⻗隹</t>
  </si>
  <si>
    <t>火夂丰</t>
  </si>
  <si>
    <t>⻗夂力</t>
  </si>
  <si>
    <t>⻗夂口</t>
  </si>
  <si>
    <t>火夂口</t>
  </si>
  <si>
    <t>气夂゛</t>
  </si>
  <si>
    <t>云辶</t>
  </si>
  <si>
    <t>不辶</t>
  </si>
  <si>
    <t>⻗木目</t>
  </si>
  <si>
    <t>⻗木木</t>
  </si>
  <si>
    <t>木</t>
  </si>
  <si>
    <t>不女子</t>
  </si>
  <si>
    <t>小大</t>
  </si>
  <si>
    <t>火大丷日小</t>
  </si>
  <si>
    <t>小大小</t>
  </si>
  <si>
    <t>火口口口木</t>
  </si>
  <si>
    <t>⻗口口口阝</t>
  </si>
  <si>
    <t>火口八</t>
  </si>
  <si>
    <t>不口</t>
  </si>
  <si>
    <t>小丿</t>
  </si>
  <si>
    <t>火丿冂米大</t>
  </si>
  <si>
    <t>火勹丶</t>
  </si>
  <si>
    <t>小丿目</t>
  </si>
  <si>
    <t>小丿力</t>
  </si>
  <si>
    <t>火刀田</t>
  </si>
  <si>
    <t>气丿</t>
  </si>
  <si>
    <t>火丿丷</t>
  </si>
  <si>
    <t>不用</t>
  </si>
  <si>
    <t>火小</t>
  </si>
  <si>
    <t>风勹巳</t>
  </si>
  <si>
    <t>⻗勹巳</t>
  </si>
  <si>
    <t>火勹巳</t>
  </si>
  <si>
    <t>火⺊日十</t>
  </si>
  <si>
    <t>云鬼</t>
  </si>
  <si>
    <t>⻗非</t>
  </si>
  <si>
    <t>火⺈冂大</t>
  </si>
  <si>
    <t>儿</t>
  </si>
  <si>
    <t>儿</t>
  </si>
  <si>
    <t>火亻十</t>
  </si>
  <si>
    <t>火⺈臼</t>
  </si>
  <si>
    <t>火人云</t>
  </si>
  <si>
    <t>⻗亽龴</t>
  </si>
  <si>
    <t>火人⺋</t>
  </si>
  <si>
    <t>火亽ヿ口</t>
  </si>
  <si>
    <t>⻗氵一巾</t>
  </si>
  <si>
    <t>气川</t>
  </si>
  <si>
    <t>⻗氵爫壬</t>
  </si>
  <si>
    <t>业阝</t>
  </si>
  <si>
    <t>⻗厂力</t>
  </si>
  <si>
    <t>火石</t>
  </si>
  <si>
    <t>火山</t>
  </si>
  <si>
    <t>气山</t>
  </si>
  <si>
    <t>小土</t>
  </si>
  <si>
    <t>火土</t>
  </si>
  <si>
    <t>火甘木</t>
  </si>
  <si>
    <t>⻗臼儿</t>
  </si>
  <si>
    <t>风臼丨又</t>
  </si>
  <si>
    <t>火丷三</t>
  </si>
  <si>
    <t>气八刀</t>
  </si>
  <si>
    <t>火丷豕辶</t>
  </si>
  <si>
    <t>⻗二ㄅ</t>
  </si>
  <si>
    <t>⻗⺌⺝</t>
  </si>
  <si>
    <t>火火刂</t>
  </si>
  <si>
    <t>火小丿</t>
  </si>
  <si>
    <t>火火阝</t>
  </si>
  <si>
    <t>火火</t>
  </si>
  <si>
    <t>云</t>
  </si>
  <si>
    <t>火火火</t>
  </si>
  <si>
    <t>气火火</t>
  </si>
  <si>
    <t>风火火火</t>
  </si>
  <si>
    <t>火爫罒寸</t>
  </si>
  <si>
    <t>尚攵毛</t>
  </si>
  <si>
    <t>气ス工</t>
  </si>
  <si>
    <t>火ス工</t>
  </si>
  <si>
    <t>火釆田</t>
  </si>
  <si>
    <t>火一殳</t>
  </si>
  <si>
    <t>⺌彐</t>
  </si>
  <si>
    <t>⻗彐</t>
  </si>
  <si>
    <t>尚攵</t>
  </si>
  <si>
    <t>⻗革月</t>
  </si>
  <si>
    <t>业㡀甫</t>
  </si>
  <si>
    <t>衣</t>
  </si>
  <si>
    <t>巾</t>
  </si>
  <si>
    <t>业㡀</t>
  </si>
  <si>
    <t>火韦</t>
  </si>
  <si>
    <t>火艮辶</t>
  </si>
  <si>
    <t>气乃</t>
  </si>
  <si>
    <t>火ㄋ</t>
  </si>
  <si>
    <t>冂一口冖玉</t>
  </si>
  <si>
    <t>爫冖舛</t>
  </si>
  <si>
    <t>爫冖又</t>
  </si>
  <si>
    <t>彐冖巾</t>
  </si>
  <si>
    <t>爫罒寸</t>
  </si>
  <si>
    <t>又丶</t>
  </si>
  <si>
    <t>又丶虫</t>
  </si>
  <si>
    <t>又欠</t>
  </si>
  <si>
    <t>又见</t>
  </si>
  <si>
    <t>爫见</t>
  </si>
  <si>
    <t>支羽</t>
  </si>
  <si>
    <t>又寸</t>
  </si>
  <si>
    <t>彐寸</t>
  </si>
  <si>
    <t>ス工页</t>
  </si>
  <si>
    <t>ス工力</t>
  </si>
  <si>
    <t>又力</t>
  </si>
  <si>
    <t>ス工刂</t>
  </si>
  <si>
    <t>爫寸虎</t>
  </si>
  <si>
    <t>ス工辶</t>
  </si>
  <si>
    <t>又寸心</t>
  </si>
  <si>
    <t>ス工</t>
  </si>
  <si>
    <t>釆田</t>
  </si>
  <si>
    <t>釆田羽</t>
  </si>
  <si>
    <t>釆田阝</t>
  </si>
  <si>
    <t>釆由</t>
  </si>
  <si>
    <t>一殳</t>
  </si>
  <si>
    <t>乂刂</t>
  </si>
  <si>
    <t>又戈</t>
  </si>
  <si>
    <t>肀八</t>
  </si>
  <si>
    <t>爪巴</t>
  </si>
  <si>
    <t>又鸟</t>
  </si>
  <si>
    <t>又隹</t>
  </si>
  <si>
    <t>车</t>
  </si>
  <si>
    <t>聿廴</t>
  </si>
  <si>
    <t>㐅木刂</t>
  </si>
  <si>
    <t>㐅木弋工</t>
  </si>
  <si>
    <t>㐅木</t>
  </si>
  <si>
    <t>爫木</t>
  </si>
  <si>
    <t>爫木彡</t>
  </si>
  <si>
    <t>爫子阝</t>
  </si>
  <si>
    <t>爫女</t>
  </si>
  <si>
    <t>爫子乚</t>
  </si>
  <si>
    <t>爫子</t>
  </si>
  <si>
    <t>彐丿</t>
  </si>
  <si>
    <t>彐丿口</t>
  </si>
  <si>
    <t>彐丿口羊</t>
  </si>
  <si>
    <t>彐丿口阝</t>
  </si>
  <si>
    <t>釆心</t>
  </si>
  <si>
    <t>彐氺辶</t>
  </si>
  <si>
    <t>水皿</t>
  </si>
  <si>
    <t>彐氺</t>
  </si>
  <si>
    <t>又阝</t>
  </si>
  <si>
    <t>又土</t>
  </si>
  <si>
    <t>㐅凵</t>
  </si>
  <si>
    <t>爫臼</t>
  </si>
  <si>
    <t>爫缶鸟</t>
  </si>
  <si>
    <t>爫缶辶</t>
  </si>
  <si>
    <t>爫缶丿糸</t>
  </si>
  <si>
    <t>彐火</t>
  </si>
  <si>
    <t>釆又</t>
  </si>
  <si>
    <t>又又又冖且</t>
  </si>
  <si>
    <t>又又又木</t>
  </si>
  <si>
    <t>又又又木页</t>
  </si>
  <si>
    <t>又又</t>
  </si>
  <si>
    <t>爫幺大</t>
  </si>
  <si>
    <t>又艮</t>
  </si>
  <si>
    <t>卩</t>
  </si>
  <si>
    <t>衤门日</t>
  </si>
  <si>
    <t>巾囗玉</t>
  </si>
  <si>
    <t>纟罒一口</t>
  </si>
  <si>
    <t>纟户</t>
  </si>
  <si>
    <t>衤户</t>
  </si>
  <si>
    <t>纟宀</t>
  </si>
  <si>
    <t>纟宀疋</t>
  </si>
  <si>
    <t>革冂大</t>
  </si>
  <si>
    <t>革宀女</t>
  </si>
  <si>
    <t>衣口</t>
  </si>
  <si>
    <t>纟覀示</t>
  </si>
  <si>
    <t>纟宀示</t>
  </si>
  <si>
    <t>纟宀亻一白</t>
  </si>
  <si>
    <t>衤冂人</t>
  </si>
  <si>
    <t>纟冂人</t>
  </si>
  <si>
    <t>纟宀㠯</t>
  </si>
  <si>
    <t>纟⺆土口</t>
  </si>
  <si>
    <t>纟冂㐅</t>
  </si>
  <si>
    <t>巾白</t>
  </si>
  <si>
    <t>纟曰罒又</t>
  </si>
  <si>
    <t>巾曰罒又</t>
  </si>
  <si>
    <t>巾⺜目</t>
  </si>
  <si>
    <t>衤日一</t>
  </si>
  <si>
    <t>革日一</t>
  </si>
  <si>
    <t>纟白方攵</t>
  </si>
  <si>
    <t>纟日疋</t>
  </si>
  <si>
    <t>衤白丿十</t>
  </si>
  <si>
    <t>衤曰勹人㇗</t>
  </si>
  <si>
    <t>衤日勹</t>
  </si>
  <si>
    <t>纟日丨</t>
  </si>
  <si>
    <t>韦日皿</t>
  </si>
  <si>
    <t>纟日匕</t>
  </si>
  <si>
    <t>巾日光</t>
  </si>
  <si>
    <t>纟白巾</t>
  </si>
  <si>
    <t>纟十目</t>
  </si>
  <si>
    <t>巾寸</t>
  </si>
  <si>
    <t>革艹子</t>
  </si>
  <si>
    <t>巾贝</t>
  </si>
  <si>
    <t>纟贝</t>
  </si>
  <si>
    <t>革一冂土</t>
  </si>
  <si>
    <t>革艹一丿</t>
  </si>
  <si>
    <t>衤艹亼口</t>
  </si>
  <si>
    <t>纟阝</t>
  </si>
  <si>
    <t>纟屮凵</t>
  </si>
  <si>
    <t>衤</t>
  </si>
  <si>
    <t>纟廿㇗</t>
  </si>
  <si>
    <t>纟十乛゛大</t>
  </si>
  <si>
    <t>纟月月</t>
  </si>
  <si>
    <t>纟且</t>
  </si>
  <si>
    <t>纟面</t>
  </si>
  <si>
    <t>衤羽白</t>
  </si>
  <si>
    <t>纟耂日</t>
  </si>
  <si>
    <t>衤耂日</t>
  </si>
  <si>
    <t>衤尸十口</t>
  </si>
  <si>
    <t>巾尸土</t>
  </si>
  <si>
    <t>麻毛</t>
  </si>
  <si>
    <t>衤皮</t>
  </si>
  <si>
    <t>巾皮</t>
  </si>
  <si>
    <t>纟羽人彡</t>
  </si>
  <si>
    <t>纟目小丿</t>
  </si>
  <si>
    <t>彡页</t>
  </si>
  <si>
    <t>纟寸</t>
  </si>
  <si>
    <t>衤寸</t>
  </si>
  <si>
    <t>纟工</t>
  </si>
  <si>
    <t>幺力</t>
  </si>
  <si>
    <t>革力</t>
  </si>
  <si>
    <t>衣扌丸</t>
  </si>
  <si>
    <t>衤人</t>
  </si>
  <si>
    <t>纟田</t>
  </si>
  <si>
    <t>纟贝贝女</t>
  </si>
  <si>
    <t>衤田木</t>
  </si>
  <si>
    <t>衣田木</t>
  </si>
  <si>
    <t>纟厶口</t>
  </si>
  <si>
    <t>纟田心</t>
  </si>
  <si>
    <t>衤壬</t>
  </si>
  <si>
    <t>衤由</t>
  </si>
  <si>
    <t>纟田糸</t>
  </si>
  <si>
    <t>纟一日</t>
  </si>
  <si>
    <t>纟一</t>
  </si>
  <si>
    <t>纟一</t>
  </si>
  <si>
    <t>纟甫寸</t>
  </si>
  <si>
    <t>纟辰寸</t>
  </si>
  <si>
    <t>衤辰寸</t>
  </si>
  <si>
    <t>纟一田一田一</t>
  </si>
  <si>
    <t>纟一戈</t>
  </si>
  <si>
    <t>衤一木</t>
  </si>
  <si>
    <t>巾一口田</t>
  </si>
  <si>
    <t>纟一业日</t>
  </si>
  <si>
    <t>纟</t>
  </si>
  <si>
    <t>纟冖巾</t>
  </si>
  <si>
    <t>巾音十</t>
  </si>
  <si>
    <t>纟方</t>
  </si>
  <si>
    <t>巾立田土</t>
  </si>
  <si>
    <t>纟高</t>
  </si>
  <si>
    <t>纟文</t>
  </si>
  <si>
    <t>纟六乂</t>
  </si>
  <si>
    <t>纟亠㐅凵禸</t>
  </si>
  <si>
    <t>纟刀丶</t>
  </si>
  <si>
    <t>韦刀丶</t>
  </si>
  <si>
    <t>衤刀</t>
  </si>
  <si>
    <t>纟戊一口</t>
  </si>
  <si>
    <t>纟一儿</t>
  </si>
  <si>
    <t>纟弓</t>
  </si>
  <si>
    <t>衣矛</t>
  </si>
  <si>
    <t>革矛木</t>
  </si>
  <si>
    <t>革斤</t>
  </si>
  <si>
    <t>纟刀口</t>
  </si>
  <si>
    <t>衤弓口虫</t>
  </si>
  <si>
    <t>纟〢见</t>
  </si>
  <si>
    <t>衤〢皿</t>
  </si>
  <si>
    <t>革巴</t>
  </si>
  <si>
    <t>纟彑</t>
  </si>
  <si>
    <t>纟黾</t>
  </si>
  <si>
    <t>革儿</t>
  </si>
  <si>
    <t>纟儿儿贝</t>
  </si>
  <si>
    <t>纟氺</t>
  </si>
  <si>
    <t>纟羊䒑口</t>
  </si>
  <si>
    <t>纟隹</t>
  </si>
  <si>
    <t>巾隹</t>
  </si>
  <si>
    <t>纟夂丰辶</t>
  </si>
  <si>
    <t>衤车辶</t>
  </si>
  <si>
    <t>纟夂㐄</t>
  </si>
  <si>
    <t>纟夂木</t>
  </si>
  <si>
    <t>衤夂口</t>
  </si>
  <si>
    <t>纟夂口</t>
  </si>
  <si>
    <t>纟夂゛</t>
  </si>
  <si>
    <t>纟行</t>
  </si>
  <si>
    <t>纟车纟口</t>
  </si>
  <si>
    <t>纟木目</t>
  </si>
  <si>
    <t>衤木木示</t>
  </si>
  <si>
    <t>衤木爻木大手</t>
  </si>
  <si>
    <t>纟民日</t>
  </si>
  <si>
    <t>纟大可</t>
  </si>
  <si>
    <t>革大辶</t>
  </si>
  <si>
    <t>纟氏</t>
  </si>
  <si>
    <t>纟大丷日小</t>
  </si>
  <si>
    <t>纟大二ㄅ</t>
  </si>
  <si>
    <t>纟口⺝</t>
  </si>
  <si>
    <t>纟口耳</t>
  </si>
  <si>
    <t>衤口王</t>
  </si>
  <si>
    <t>衣口一</t>
  </si>
  <si>
    <t>衣口</t>
  </si>
  <si>
    <t>衣口口一</t>
  </si>
  <si>
    <t>衣口口一瓜</t>
  </si>
  <si>
    <t>纟口口口木</t>
  </si>
  <si>
    <t>纟口丄贝</t>
  </si>
  <si>
    <t>纟口丄㠯辶</t>
  </si>
  <si>
    <t>衣口丨</t>
  </si>
  <si>
    <t>纟口八</t>
  </si>
  <si>
    <t>巾口八</t>
  </si>
  <si>
    <t>纟勹日</t>
  </si>
  <si>
    <t>纟千艹士</t>
  </si>
  <si>
    <t>纟丸</t>
  </si>
  <si>
    <t>纟勹丶</t>
  </si>
  <si>
    <t>巾凡</t>
  </si>
  <si>
    <t>麻丿厶</t>
  </si>
  <si>
    <t>革勹言</t>
  </si>
  <si>
    <t>巾丿夫</t>
  </si>
  <si>
    <t>革丿大</t>
  </si>
  <si>
    <t>衤丿大</t>
  </si>
  <si>
    <t>纟千</t>
  </si>
  <si>
    <t>革勹米</t>
  </si>
  <si>
    <t>纟及</t>
  </si>
  <si>
    <t>衤勹巳</t>
  </si>
  <si>
    <t>纟⺊日十</t>
  </si>
  <si>
    <t>衤卜</t>
  </si>
  <si>
    <t>巾⺊贝</t>
  </si>
  <si>
    <t>麻鬼</t>
  </si>
  <si>
    <t>巾⺊口</t>
  </si>
  <si>
    <t>纟非</t>
  </si>
  <si>
    <t>麻非</t>
  </si>
  <si>
    <t>纟亻矢</t>
  </si>
  <si>
    <t>纟亻一日</t>
  </si>
  <si>
    <t>革亻一日</t>
  </si>
  <si>
    <t>纟⺈巴</t>
  </si>
  <si>
    <t>衤亻犬</t>
  </si>
  <si>
    <t>衤亼口</t>
  </si>
  <si>
    <t>纟亼口</t>
  </si>
  <si>
    <t>衣亻口木</t>
  </si>
  <si>
    <t>衤亻口木</t>
  </si>
  <si>
    <t>纟人人</t>
  </si>
  <si>
    <t>衤亼⺍一</t>
  </si>
  <si>
    <t>革亻</t>
  </si>
  <si>
    <t>纟人匕</t>
  </si>
  <si>
    <t>纟人云</t>
  </si>
  <si>
    <t>纟⺈彐</t>
  </si>
  <si>
    <t>衤亽ヿ</t>
  </si>
  <si>
    <t>纟巛田</t>
  </si>
  <si>
    <t>纟巛田木</t>
  </si>
  <si>
    <t>纟皿</t>
  </si>
  <si>
    <t>纟广</t>
  </si>
  <si>
    <t>纟广田土</t>
  </si>
  <si>
    <t>纟辶</t>
  </si>
  <si>
    <t>衤广车</t>
  </si>
  <si>
    <t>纟士口</t>
  </si>
  <si>
    <t>纟士口页</t>
  </si>
  <si>
    <t>麻石</t>
  </si>
  <si>
    <t>衤土土卜</t>
  </si>
  <si>
    <t>革土土</t>
  </si>
  <si>
    <t>衤谷</t>
  </si>
  <si>
    <t>纟土八夊</t>
  </si>
  <si>
    <t>衤北⺝</t>
  </si>
  <si>
    <t>纟甘</t>
  </si>
  <si>
    <t>麻米</t>
  </si>
  <si>
    <t>衣臼</t>
  </si>
  <si>
    <t>衤米女</t>
  </si>
  <si>
    <t>纟米女</t>
  </si>
  <si>
    <t>乡食</t>
  </si>
  <si>
    <t>纟匕</t>
  </si>
  <si>
    <t>纟米乛</t>
  </si>
  <si>
    <t>纟禾乃</t>
  </si>
  <si>
    <t>纟丷囗⺌曰</t>
  </si>
  <si>
    <t>纟丷</t>
  </si>
  <si>
    <t>衤丷</t>
  </si>
  <si>
    <t>衣八厶</t>
  </si>
  <si>
    <t>纟八刀</t>
  </si>
  <si>
    <t>纟丷弓</t>
  </si>
  <si>
    <t>纟丷夫⺋</t>
  </si>
  <si>
    <t>纟䒑彐</t>
  </si>
  <si>
    <t>纟尚</t>
  </si>
  <si>
    <t>纟⺌⺝</t>
  </si>
  <si>
    <t>革⺌⺝</t>
  </si>
  <si>
    <t>衤⻗而</t>
  </si>
  <si>
    <t>巾业⺶丶</t>
  </si>
  <si>
    <t>纟小丿</t>
  </si>
  <si>
    <t>纟儿</t>
  </si>
  <si>
    <t>纟云</t>
  </si>
  <si>
    <t>衤⺌彐</t>
  </si>
  <si>
    <t>纟爫冖又</t>
  </si>
  <si>
    <t>㡀攵廾</t>
  </si>
  <si>
    <t>衤又丶</t>
  </si>
  <si>
    <t>㡀攵目</t>
  </si>
  <si>
    <t>纟又</t>
  </si>
  <si>
    <t>纟ス工</t>
  </si>
  <si>
    <t>巾釆田</t>
  </si>
  <si>
    <t>纟一殳</t>
  </si>
  <si>
    <t>㡀攵鱼</t>
  </si>
  <si>
    <t>㡀攵足</t>
  </si>
  <si>
    <t>纟爫女</t>
  </si>
  <si>
    <t>衤彐丿口</t>
  </si>
  <si>
    <t>㡀攵</t>
  </si>
  <si>
    <t>㡀攵心</t>
  </si>
  <si>
    <t>韦爫臼</t>
  </si>
  <si>
    <t>镸聿</t>
  </si>
  <si>
    <t>衤又又又又</t>
  </si>
  <si>
    <t>纟又又又又</t>
  </si>
  <si>
    <t>巾长</t>
  </si>
  <si>
    <t>纟革</t>
  </si>
  <si>
    <t>衤彡</t>
  </si>
  <si>
    <t>幺幺戈田</t>
  </si>
  <si>
    <t>纟纟鸟</t>
  </si>
  <si>
    <t>纟纟</t>
  </si>
  <si>
    <t>麻糸</t>
  </si>
  <si>
    <t>纟韦</t>
  </si>
  <si>
    <t>巾韦</t>
  </si>
  <si>
    <t>幺</t>
  </si>
  <si>
    <t>衤艮</t>
  </si>
  <si>
    <t>纟己</t>
  </si>
  <si>
    <t>衤艮辶</t>
  </si>
  <si>
    <t>纟丩</t>
  </si>
  <si>
    <t>纟ヿ土</t>
  </si>
  <si>
    <t>纟予</t>
  </si>
  <si>
    <t>巳廾</t>
  </si>
  <si>
    <t>予页</t>
  </si>
  <si>
    <t>巳寸</t>
  </si>
  <si>
    <t>阝</t>
  </si>
  <si>
    <t>旡日一</t>
  </si>
  <si>
    <t>㇀</t>
  </si>
  <si>
    <t>卩一</t>
  </si>
  <si>
    <t>一口</t>
  </si>
  <si>
    <t>旡</t>
  </si>
  <si>
    <t>予象</t>
  </si>
  <si>
    <t>艮辶</t>
  </si>
  <si>
    <t>乃子</t>
  </si>
  <si>
    <t>龴力</t>
  </si>
  <si>
    <t>⺄丿虫</t>
  </si>
  <si>
    <t>龴心</t>
  </si>
  <si>
    <t>龴</t>
  </si>
  <si>
    <t>己心</t>
  </si>
  <si>
    <t>艮心</t>
  </si>
  <si>
    <t>乛水一</t>
  </si>
  <si>
    <t>乛水三</t>
  </si>
  <si>
    <t>乛水一⺋</t>
  </si>
  <si>
    <t>乛゛大</t>
  </si>
  <si>
    <t>乛氺凵</t>
  </si>
  <si>
    <t>ヿ土</t>
  </si>
  <si>
    <t>艮土</t>
  </si>
  <si>
    <t>乃鼎</t>
  </si>
  <si>
    <t>乃小</t>
  </si>
  <si>
    <t>己攵</t>
  </si>
  <si>
    <t>丩攵</t>
  </si>
  <si>
    <t>乃又皿戈</t>
  </si>
  <si>
    <t>乃又皿</t>
  </si>
  <si>
    <t>乚</t>
  </si>
  <si>
    <t>巳巳艹</t>
  </si>
  <si>
    <t>卩</t>
  </si>
  <si>
    <t>ヿヿ丨丶</t>
  </si>
  <si>
    <t>山人</t>
    <phoneticPr fontId="2" type="noConversion"/>
  </si>
  <si>
    <t>亻韦</t>
    <phoneticPr fontId="2" type="noConversion"/>
  </si>
  <si>
    <t>⺄十辶</t>
    <phoneticPr fontId="2" type="noConversion"/>
  </si>
  <si>
    <t>Z</t>
    <phoneticPr fontId="2" type="noConversion"/>
  </si>
  <si>
    <t>Z</t>
    <phoneticPr fontId="2" type="noConversion"/>
  </si>
  <si>
    <t>WZ</t>
    <phoneticPr fontId="2" type="noConversion"/>
  </si>
  <si>
    <t>WZ</t>
    <phoneticPr fontId="2" type="noConversion"/>
  </si>
  <si>
    <t>WZ</t>
    <phoneticPr fontId="2" type="noConversion"/>
  </si>
  <si>
    <t>WZ</t>
    <phoneticPr fontId="2" type="noConversion"/>
  </si>
  <si>
    <t>Z</t>
    <phoneticPr fontId="2" type="noConversion"/>
  </si>
  <si>
    <t>ZS</t>
    <phoneticPr fontId="2" type="noConversion"/>
  </si>
  <si>
    <t>黑土</t>
    <phoneticPr fontId="2" type="noConversion"/>
  </si>
  <si>
    <t>囟</t>
    <phoneticPr fontId="2" type="noConversion"/>
  </si>
  <si>
    <t>户攵聿</t>
    <phoneticPr fontId="2" type="noConversion"/>
  </si>
  <si>
    <t>亼木斗</t>
    <phoneticPr fontId="2" type="noConversion"/>
  </si>
  <si>
    <t>麻手</t>
    <phoneticPr fontId="2" type="noConversion"/>
  </si>
  <si>
    <t>木木示</t>
    <phoneticPr fontId="2" type="noConversion"/>
  </si>
  <si>
    <t>讠牙</t>
    <phoneticPr fontId="2" type="noConversion"/>
  </si>
  <si>
    <t>艹大示</t>
    <phoneticPr fontId="2" type="noConversion"/>
  </si>
  <si>
    <t>亻白丿十</t>
    <phoneticPr fontId="2" type="noConversion"/>
  </si>
  <si>
    <t>lin</t>
  </si>
  <si>
    <t>pin</t>
  </si>
  <si>
    <t>chi</t>
  </si>
  <si>
    <t>zhi</t>
  </si>
  <si>
    <t>冂人</t>
    <phoneticPr fontId="2" type="noConversion"/>
  </si>
  <si>
    <t>尸口辛玉</t>
    <phoneticPr fontId="2" type="noConversion"/>
  </si>
  <si>
    <t>HVY</t>
    <phoneticPr fontId="2" type="noConversion"/>
  </si>
  <si>
    <t>HVY</t>
    <phoneticPr fontId="2" type="noConversion"/>
  </si>
  <si>
    <t>AS</t>
    <phoneticPr fontId="2" type="noConversion"/>
  </si>
  <si>
    <t>AS</t>
    <phoneticPr fontId="2" type="noConversion"/>
  </si>
  <si>
    <t>木丶</t>
    <phoneticPr fontId="2" type="noConversion"/>
  </si>
  <si>
    <t>艹斤</t>
    <phoneticPr fontId="2" type="noConversion"/>
  </si>
  <si>
    <t>户辶</t>
    <phoneticPr fontId="2" type="noConversion"/>
  </si>
  <si>
    <t>AP</t>
    <phoneticPr fontId="2" type="noConversion"/>
  </si>
  <si>
    <t>CH</t>
    <phoneticPr fontId="2" type="noConversion"/>
  </si>
  <si>
    <t>CP</t>
    <phoneticPr fontId="2" type="noConversion"/>
  </si>
  <si>
    <t>P</t>
    <phoneticPr fontId="2" type="noConversion"/>
  </si>
  <si>
    <t>EW</t>
    <phoneticPr fontId="2" type="noConversion"/>
  </si>
  <si>
    <t>Y</t>
    <phoneticPr fontId="2" type="noConversion"/>
  </si>
  <si>
    <t>Y</t>
    <phoneticPr fontId="2" type="noConversion"/>
  </si>
  <si>
    <t>EY</t>
    <phoneticPr fontId="2" type="noConversion"/>
  </si>
  <si>
    <t>EY</t>
    <phoneticPr fontId="2" type="noConversion"/>
  </si>
  <si>
    <t>EY</t>
    <phoneticPr fontId="2" type="noConversion"/>
  </si>
  <si>
    <t>EY</t>
    <phoneticPr fontId="2" type="noConversion"/>
  </si>
  <si>
    <t>EY</t>
    <phoneticPr fontId="2" type="noConversion"/>
  </si>
  <si>
    <t>A</t>
    <phoneticPr fontId="2" type="noConversion"/>
  </si>
  <si>
    <t>A</t>
    <phoneticPr fontId="2" type="noConversion"/>
  </si>
  <si>
    <t>EY</t>
    <phoneticPr fontId="2" type="noConversion"/>
  </si>
  <si>
    <t>HA</t>
    <phoneticPr fontId="2" type="noConversion"/>
  </si>
  <si>
    <t>EY</t>
    <phoneticPr fontId="2" type="noConversion"/>
  </si>
  <si>
    <t>EY</t>
    <phoneticPr fontId="2" type="noConversion"/>
  </si>
  <si>
    <t>EY</t>
    <phoneticPr fontId="2" type="noConversion"/>
  </si>
  <si>
    <t>Y</t>
    <phoneticPr fontId="2" type="noConversion"/>
  </si>
  <si>
    <t>A</t>
    <phoneticPr fontId="2" type="noConversion"/>
  </si>
  <si>
    <t>HVY</t>
    <phoneticPr fontId="2" type="noConversion"/>
  </si>
  <si>
    <t>HVY</t>
    <phoneticPr fontId="2" type="noConversion"/>
  </si>
  <si>
    <t>HVP</t>
    <phoneticPr fontId="2" type="noConversion"/>
  </si>
  <si>
    <t>HVP</t>
    <phoneticPr fontId="2" type="noConversion"/>
  </si>
  <si>
    <t>HVY</t>
    <phoneticPr fontId="2" type="noConversion"/>
  </si>
  <si>
    <t>HVP</t>
    <phoneticPr fontId="2" type="noConversion"/>
  </si>
  <si>
    <t>HVP</t>
    <phoneticPr fontId="2" type="noConversion"/>
  </si>
  <si>
    <t>HAV</t>
    <phoneticPr fontId="2" type="noConversion"/>
  </si>
  <si>
    <t>HVA</t>
    <phoneticPr fontId="2" type="noConversion"/>
  </si>
  <si>
    <t>HVY</t>
    <phoneticPr fontId="2" type="noConversion"/>
  </si>
  <si>
    <t>HVP</t>
    <phoneticPr fontId="2" type="noConversion"/>
  </si>
  <si>
    <t>HVD</t>
    <phoneticPr fontId="2" type="noConversion"/>
  </si>
  <si>
    <t>HVC</t>
    <phoneticPr fontId="2" type="noConversion"/>
  </si>
  <si>
    <t>HVC</t>
    <phoneticPr fontId="2" type="noConversion"/>
  </si>
  <si>
    <t>HVA</t>
    <phoneticPr fontId="2" type="noConversion"/>
  </si>
  <si>
    <t>HVA</t>
    <phoneticPr fontId="2" type="noConversion"/>
  </si>
  <si>
    <t>HVP</t>
    <phoneticPr fontId="2" type="noConversion"/>
  </si>
  <si>
    <t>HVY</t>
    <phoneticPr fontId="2" type="noConversion"/>
  </si>
  <si>
    <t>HVP</t>
    <phoneticPr fontId="2" type="noConversion"/>
  </si>
  <si>
    <t>HVS</t>
    <phoneticPr fontId="2" type="noConversion"/>
  </si>
  <si>
    <t>HP</t>
    <phoneticPr fontId="2" type="noConversion"/>
  </si>
  <si>
    <t>HEY</t>
    <phoneticPr fontId="2" type="noConversion"/>
  </si>
  <si>
    <t>HPA</t>
    <phoneticPr fontId="2" type="noConversion"/>
  </si>
  <si>
    <t>HEA</t>
    <phoneticPr fontId="2" type="noConversion"/>
  </si>
  <si>
    <t>HA</t>
    <phoneticPr fontId="2" type="noConversion"/>
  </si>
  <si>
    <t>HVY</t>
    <phoneticPr fontId="2" type="noConversion"/>
  </si>
  <si>
    <t>HVA</t>
    <phoneticPr fontId="2" type="noConversion"/>
  </si>
  <si>
    <t>HA</t>
    <phoneticPr fontId="2" type="noConversion"/>
  </si>
  <si>
    <t>HA</t>
    <phoneticPr fontId="2" type="noConversion"/>
  </si>
  <si>
    <t>HAS</t>
    <phoneticPr fontId="2" type="noConversion"/>
  </si>
  <si>
    <t>HYS</t>
    <phoneticPr fontId="2" type="noConversion"/>
  </si>
  <si>
    <t>HY</t>
    <phoneticPr fontId="2" type="noConversion"/>
  </si>
  <si>
    <t>HYS</t>
    <phoneticPr fontId="2" type="noConversion"/>
  </si>
  <si>
    <t>HAV</t>
    <phoneticPr fontId="2" type="noConversion"/>
  </si>
  <si>
    <t>HYV</t>
    <phoneticPr fontId="2" type="noConversion"/>
  </si>
  <si>
    <t>HA</t>
    <phoneticPr fontId="2" type="noConversion"/>
  </si>
  <si>
    <t>HA</t>
    <phoneticPr fontId="2" type="noConversion"/>
  </si>
  <si>
    <t>HY</t>
    <phoneticPr fontId="2" type="noConversion"/>
  </si>
  <si>
    <t>HPV</t>
    <phoneticPr fontId="2" type="noConversion"/>
  </si>
  <si>
    <t>HVP</t>
    <phoneticPr fontId="2" type="noConversion"/>
  </si>
  <si>
    <t>HVA</t>
    <phoneticPr fontId="2" type="noConversion"/>
  </si>
  <si>
    <t>HVY</t>
    <phoneticPr fontId="2" type="noConversion"/>
  </si>
  <si>
    <t>HVY</t>
    <phoneticPr fontId="2" type="noConversion"/>
  </si>
  <si>
    <t>HVA</t>
    <phoneticPr fontId="2" type="noConversion"/>
  </si>
  <si>
    <t>HVY</t>
    <phoneticPr fontId="2" type="noConversion"/>
  </si>
  <si>
    <t>HVA</t>
    <phoneticPr fontId="2" type="noConversion"/>
  </si>
  <si>
    <t>HVEH</t>
    <phoneticPr fontId="2" type="noConversion"/>
  </si>
  <si>
    <t>HVA</t>
    <phoneticPr fontId="2" type="noConversion"/>
  </si>
  <si>
    <t>HVY</t>
    <phoneticPr fontId="2" type="noConversion"/>
  </si>
  <si>
    <t>HVY</t>
    <phoneticPr fontId="2" type="noConversion"/>
  </si>
  <si>
    <t>HVA</t>
    <phoneticPr fontId="2" type="noConversion"/>
  </si>
  <si>
    <t>HVA</t>
    <phoneticPr fontId="2" type="noConversion"/>
  </si>
  <si>
    <t>HVY</t>
    <phoneticPr fontId="2" type="noConversion"/>
  </si>
  <si>
    <t>HVY</t>
    <phoneticPr fontId="2" type="noConversion"/>
  </si>
  <si>
    <t>HVY</t>
    <phoneticPr fontId="2" type="noConversion"/>
  </si>
  <si>
    <t>HVA</t>
    <phoneticPr fontId="2" type="noConversion"/>
  </si>
  <si>
    <t>HVA</t>
    <phoneticPr fontId="2" type="noConversion"/>
  </si>
  <si>
    <t>HVY</t>
    <phoneticPr fontId="2" type="noConversion"/>
  </si>
  <si>
    <t>HVY</t>
    <phoneticPr fontId="2" type="noConversion"/>
  </si>
  <si>
    <t>HVY</t>
    <phoneticPr fontId="2" type="noConversion"/>
  </si>
  <si>
    <t>H</t>
    <phoneticPr fontId="2" type="noConversion"/>
  </si>
  <si>
    <t>HVA</t>
    <phoneticPr fontId="2" type="noConversion"/>
  </si>
  <si>
    <t>H</t>
    <phoneticPr fontId="2" type="noConversion"/>
  </si>
  <si>
    <t>HVEA</t>
    <phoneticPr fontId="2" type="noConversion"/>
  </si>
  <si>
    <t>HVA</t>
    <phoneticPr fontId="2" type="noConversion"/>
  </si>
  <si>
    <t>HVA</t>
    <phoneticPr fontId="2" type="noConversion"/>
  </si>
  <si>
    <t>HVAQ</t>
    <phoneticPr fontId="2" type="noConversion"/>
  </si>
  <si>
    <t>HVPA</t>
    <phoneticPr fontId="2" type="noConversion"/>
  </si>
  <si>
    <t>HVYZ</t>
    <phoneticPr fontId="2" type="noConversion"/>
  </si>
  <si>
    <t>PH</t>
    <phoneticPr fontId="2" type="noConversion"/>
  </si>
  <si>
    <t>PY</t>
    <phoneticPr fontId="2" type="noConversion"/>
  </si>
  <si>
    <t>PY</t>
    <phoneticPr fontId="2" type="noConversion"/>
  </si>
  <si>
    <t>PA</t>
    <phoneticPr fontId="2" type="noConversion"/>
  </si>
  <si>
    <t>PH</t>
    <phoneticPr fontId="2" type="noConversion"/>
  </si>
  <si>
    <t>PA</t>
    <phoneticPr fontId="2" type="noConversion"/>
  </si>
  <si>
    <t>PY</t>
    <phoneticPr fontId="2" type="noConversion"/>
  </si>
  <si>
    <t>P</t>
    <phoneticPr fontId="2" type="noConversion"/>
  </si>
  <si>
    <t>PP</t>
    <phoneticPr fontId="2" type="noConversion"/>
  </si>
  <si>
    <t>PP</t>
    <phoneticPr fontId="2" type="noConversion"/>
  </si>
  <si>
    <t>PH</t>
    <phoneticPr fontId="2" type="noConversion"/>
  </si>
  <si>
    <t>HVY</t>
    <phoneticPr fontId="2" type="noConversion"/>
  </si>
  <si>
    <t>HVY</t>
    <phoneticPr fontId="2" type="noConversion"/>
  </si>
  <si>
    <t>WZ</t>
    <phoneticPr fontId="2" type="noConversion"/>
  </si>
  <si>
    <t>V</t>
    <phoneticPr fontId="2" type="noConversion"/>
  </si>
  <si>
    <t>D</t>
    <phoneticPr fontId="2" type="noConversion"/>
  </si>
  <si>
    <t>ZA</t>
    <phoneticPr fontId="2" type="noConversion"/>
  </si>
  <si>
    <t>ZA</t>
    <phoneticPr fontId="2" type="noConversion"/>
  </si>
  <si>
    <t>ZY</t>
    <phoneticPr fontId="2" type="noConversion"/>
  </si>
  <si>
    <t>ZY</t>
    <phoneticPr fontId="2" type="noConversion"/>
  </si>
  <si>
    <t>ZQ</t>
    <phoneticPr fontId="2" type="noConversion"/>
  </si>
  <si>
    <t>ZP</t>
    <phoneticPr fontId="2" type="noConversion"/>
  </si>
  <si>
    <t>ZP</t>
    <phoneticPr fontId="2" type="noConversion"/>
  </si>
  <si>
    <t>ZP</t>
    <phoneticPr fontId="2" type="noConversion"/>
  </si>
  <si>
    <t>ZZ</t>
    <phoneticPr fontId="2" type="noConversion"/>
  </si>
  <si>
    <t>ZE</t>
    <phoneticPr fontId="2" type="noConversion"/>
  </si>
  <si>
    <t>ZE</t>
    <phoneticPr fontId="2" type="noConversion"/>
  </si>
  <si>
    <t>ZE</t>
    <phoneticPr fontId="2" type="noConversion"/>
  </si>
  <si>
    <t>立木口</t>
    <phoneticPr fontId="2" type="noConversion"/>
  </si>
  <si>
    <t>鼠</t>
    <phoneticPr fontId="2" type="noConversion"/>
  </si>
  <si>
    <t>酉米辶</t>
    <phoneticPr fontId="2" type="noConversion"/>
  </si>
  <si>
    <t>土</t>
    <phoneticPr fontId="2" type="noConversion"/>
  </si>
  <si>
    <t>囗</t>
  </si>
  <si>
    <t>A</t>
  </si>
  <si>
    <t>sao</t>
  </si>
  <si>
    <t>yao</t>
  </si>
  <si>
    <t>cao</t>
  </si>
  <si>
    <t>lao</t>
  </si>
  <si>
    <t>V</t>
    <phoneticPr fontId="2" type="noConversion"/>
  </si>
  <si>
    <t>VV</t>
    <phoneticPr fontId="2" type="noConversion"/>
  </si>
  <si>
    <t>VV</t>
    <phoneticPr fontId="2" type="noConversion"/>
  </si>
  <si>
    <t>VV</t>
    <phoneticPr fontId="2" type="noConversion"/>
  </si>
  <si>
    <t>VV</t>
    <phoneticPr fontId="2" type="noConversion"/>
  </si>
  <si>
    <t>EYW</t>
    <phoneticPr fontId="2" type="noConversion"/>
  </si>
  <si>
    <t>EYW</t>
    <phoneticPr fontId="2" type="noConversion"/>
  </si>
  <si>
    <t>人人</t>
    <phoneticPr fontId="2" type="noConversion"/>
  </si>
  <si>
    <t>d</t>
  </si>
  <si>
    <t>g</t>
  </si>
  <si>
    <t>i</t>
  </si>
  <si>
    <t>q</t>
  </si>
  <si>
    <t>u</t>
  </si>
  <si>
    <t>v</t>
  </si>
  <si>
    <t>(空白)</t>
  </si>
  <si>
    <t>总计</t>
  </si>
  <si>
    <t>口夕夕</t>
    <phoneticPr fontId="2" type="noConversion"/>
  </si>
  <si>
    <t>氵八刀</t>
    <phoneticPr fontId="2" type="noConversion"/>
  </si>
  <si>
    <t>xia</t>
  </si>
  <si>
    <t>kao</t>
  </si>
  <si>
    <t>kai</t>
  </si>
  <si>
    <t>dun</t>
  </si>
  <si>
    <t>角斗</t>
    <phoneticPr fontId="2" type="noConversion"/>
  </si>
  <si>
    <t>亻⺊日十</t>
    <phoneticPr fontId="2" type="noConversion"/>
  </si>
  <si>
    <t>十日十韦</t>
    <phoneticPr fontId="2" type="noConversion"/>
  </si>
  <si>
    <t>dui</t>
  </si>
  <si>
    <t>日疋韦</t>
    <phoneticPr fontId="2" type="noConversion"/>
  </si>
  <si>
    <t>HAE</t>
    <phoneticPr fontId="2" type="noConversion"/>
  </si>
  <si>
    <t>田土</t>
    <phoneticPr fontId="2" type="noConversion"/>
  </si>
  <si>
    <t>ie</t>
  </si>
  <si>
    <t>in</t>
  </si>
  <si>
    <t>lv</t>
  </si>
  <si>
    <t>ua</t>
  </si>
  <si>
    <t>ue</t>
  </si>
  <si>
    <t>ui</t>
  </si>
  <si>
    <t>un</t>
  </si>
  <si>
    <t>uo</t>
  </si>
  <si>
    <t>zh</t>
  </si>
  <si>
    <t>shi</t>
  </si>
  <si>
    <t>zhe</t>
  </si>
  <si>
    <t>zai</t>
  </si>
  <si>
    <t>you</t>
  </si>
  <si>
    <t>lai</t>
  </si>
  <si>
    <t>dao</t>
  </si>
  <si>
    <t>jiu</t>
  </si>
  <si>
    <t>shang</t>
  </si>
  <si>
    <t>men</t>
  </si>
  <si>
    <t>shuo</t>
  </si>
  <si>
    <t>chu</t>
  </si>
  <si>
    <t>ran</t>
  </si>
  <si>
    <t>zhong</t>
  </si>
  <si>
    <t>kan</t>
  </si>
  <si>
    <t>mei</t>
  </si>
  <si>
    <t>tian</t>
  </si>
  <si>
    <t>guo</t>
  </si>
  <si>
    <t>neng</t>
  </si>
  <si>
    <t>hai</t>
  </si>
  <si>
    <t>hao</t>
  </si>
  <si>
    <t>wei</t>
  </si>
  <si>
    <t>hui</t>
  </si>
  <si>
    <t>xin</t>
  </si>
  <si>
    <t>shen</t>
  </si>
  <si>
    <t>shou</t>
  </si>
  <si>
    <t>xiao</t>
  </si>
  <si>
    <t>xiang</t>
  </si>
  <si>
    <t>tou</t>
  </si>
  <si>
    <t>mian</t>
  </si>
  <si>
    <t>xian</t>
  </si>
  <si>
    <t>duo</t>
  </si>
  <si>
    <t>yang</t>
  </si>
  <si>
    <t>xie</t>
  </si>
  <si>
    <t>sheng</t>
  </si>
  <si>
    <t>jing</t>
  </si>
  <si>
    <t>qian</t>
  </si>
  <si>
    <t>dian</t>
  </si>
  <si>
    <t>fang</t>
  </si>
  <si>
    <t>yan</t>
  </si>
  <si>
    <t>suo</t>
  </si>
  <si>
    <t>qing</t>
  </si>
  <si>
    <t>liang</t>
  </si>
  <si>
    <t>jia</t>
  </si>
  <si>
    <t>jian</t>
  </si>
  <si>
    <t>jiang</t>
  </si>
  <si>
    <t>zhen</t>
  </si>
  <si>
    <t>cheng</t>
  </si>
  <si>
    <t>rang</t>
  </si>
  <si>
    <t>bei</t>
  </si>
  <si>
    <t>dong</t>
  </si>
  <si>
    <t>dang</t>
  </si>
  <si>
    <t>yong</t>
  </si>
  <si>
    <t>cai</t>
  </si>
  <si>
    <t>zheng</t>
  </si>
  <si>
    <t>zhan</t>
  </si>
  <si>
    <t>ming</t>
  </si>
  <si>
    <t>que</t>
  </si>
  <si>
    <t>long</t>
  </si>
  <si>
    <t>cong</t>
  </si>
  <si>
    <t>san</t>
  </si>
  <si>
    <t>chang</t>
  </si>
  <si>
    <t>guang</t>
  </si>
  <si>
    <t>xing</t>
  </si>
  <si>
    <t>feng</t>
  </si>
  <si>
    <t>ding</t>
  </si>
  <si>
    <t>tong</t>
  </si>
  <si>
    <t>zou</t>
  </si>
  <si>
    <t>nian</t>
  </si>
  <si>
    <t>kou</t>
  </si>
  <si>
    <t>bian</t>
  </si>
  <si>
    <t>wang</t>
  </si>
  <si>
    <t>bai</t>
  </si>
  <si>
    <t>quan</t>
  </si>
  <si>
    <t>gan</t>
  </si>
  <si>
    <t>ting</t>
  </si>
  <si>
    <t>fei</t>
  </si>
  <si>
    <t>fen</t>
  </si>
  <si>
    <t>zhu</t>
  </si>
  <si>
    <t>shao</t>
  </si>
  <si>
    <t>kong</t>
  </si>
  <si>
    <t>yin</t>
  </si>
  <si>
    <t>deng</t>
  </si>
  <si>
    <t>lian</t>
  </si>
  <si>
    <t>qiang</t>
  </si>
  <si>
    <t>zhang</t>
  </si>
  <si>
    <t>kuai</t>
  </si>
  <si>
    <t>tai</t>
  </si>
  <si>
    <t>ying</t>
  </si>
  <si>
    <t>gang</t>
  </si>
  <si>
    <t>geng</t>
  </si>
  <si>
    <t>nan</t>
  </si>
  <si>
    <t>shui</t>
  </si>
  <si>
    <t>bing</t>
  </si>
  <si>
    <t>sui</t>
  </si>
  <si>
    <t>bie</t>
  </si>
  <si>
    <t>gong</t>
  </si>
  <si>
    <t>wan</t>
  </si>
  <si>
    <t>ling</t>
  </si>
  <si>
    <t>suan</t>
  </si>
  <si>
    <t>sha</t>
  </si>
  <si>
    <t>jiao</t>
  </si>
  <si>
    <t>dai</t>
  </si>
  <si>
    <t>yun</t>
  </si>
  <si>
    <t>yuan</t>
  </si>
  <si>
    <t>shan</t>
  </si>
  <si>
    <t>yue</t>
  </si>
  <si>
    <t>guan</t>
  </si>
  <si>
    <t>zhuan</t>
  </si>
  <si>
    <t>xue</t>
  </si>
  <si>
    <t>gai</t>
  </si>
  <si>
    <t>shu</t>
  </si>
  <si>
    <t>ping</t>
  </si>
  <si>
    <t>leng</t>
  </si>
  <si>
    <t>guai</t>
  </si>
  <si>
    <t>zhao</t>
  </si>
  <si>
    <t>lei</t>
  </si>
  <si>
    <t>man</t>
  </si>
  <si>
    <t>shuang</t>
  </si>
  <si>
    <t>xiu</t>
  </si>
  <si>
    <t>hong</t>
  </si>
  <si>
    <t>qie</t>
  </si>
  <si>
    <t>chuan</t>
  </si>
  <si>
    <t>rong</t>
  </si>
  <si>
    <t>biao</t>
  </si>
  <si>
    <t>chong</t>
  </si>
  <si>
    <t>gou</t>
  </si>
  <si>
    <t>ruo</t>
  </si>
  <si>
    <t>qin</t>
  </si>
  <si>
    <t>zao</t>
  </si>
  <si>
    <t>liu</t>
  </si>
  <si>
    <t>tuan</t>
  </si>
  <si>
    <t>zhou</t>
  </si>
  <si>
    <t>huang</t>
  </si>
  <si>
    <t>bang</t>
  </si>
  <si>
    <t>mang</t>
  </si>
  <si>
    <t>che</t>
  </si>
  <si>
    <t>zong</t>
  </si>
  <si>
    <t>dou</t>
  </si>
  <si>
    <t>cuo</t>
  </si>
  <si>
    <t>bao</t>
  </si>
  <si>
    <t>pian</t>
  </si>
  <si>
    <t>chao</t>
  </si>
  <si>
    <t>zhun</t>
  </si>
  <si>
    <t>tiao</t>
  </si>
  <si>
    <t>duan</t>
  </si>
  <si>
    <t>lan</t>
  </si>
  <si>
    <t>qiu</t>
  </si>
  <si>
    <t>chen</t>
  </si>
  <si>
    <t>luan</t>
  </si>
  <si>
    <t>kuang</t>
  </si>
  <si>
    <t>nao</t>
  </si>
  <si>
    <t>xiong</t>
  </si>
  <si>
    <t>huan</t>
  </si>
  <si>
    <t>zhuang</t>
  </si>
  <si>
    <t>pang</t>
  </si>
  <si>
    <t>pai</t>
  </si>
  <si>
    <t>huai</t>
  </si>
  <si>
    <t>diao</t>
  </si>
  <si>
    <t>song</t>
  </si>
  <si>
    <t>tui</t>
  </si>
  <si>
    <t>meng</t>
  </si>
  <si>
    <t>she</t>
  </si>
  <si>
    <t>tie</t>
  </si>
  <si>
    <t>qun</t>
  </si>
  <si>
    <t>min</t>
  </si>
  <si>
    <t>tan</t>
  </si>
  <si>
    <t>zhui</t>
  </si>
  <si>
    <t>han</t>
  </si>
  <si>
    <t>lang</t>
  </si>
  <si>
    <t>cun</t>
  </si>
  <si>
    <t>mie</t>
  </si>
  <si>
    <t>niang</t>
  </si>
  <si>
    <t>lou</t>
  </si>
  <si>
    <t>zeng</t>
  </si>
  <si>
    <t>tao</t>
  </si>
  <si>
    <t>tang</t>
  </si>
  <si>
    <t>ceng</t>
  </si>
  <si>
    <t>fou</t>
  </si>
  <si>
    <t>zhua</t>
  </si>
  <si>
    <t>hun</t>
  </si>
  <si>
    <t>liao</t>
  </si>
  <si>
    <t>shun</t>
  </si>
  <si>
    <t>xuan</t>
  </si>
  <si>
    <t>sun</t>
  </si>
  <si>
    <t>cang</t>
  </si>
  <si>
    <t>reng</t>
  </si>
  <si>
    <t>nong</t>
  </si>
  <si>
    <t>heng</t>
  </si>
  <si>
    <t>sai</t>
  </si>
  <si>
    <t>chan</t>
  </si>
  <si>
    <t>juan</t>
  </si>
  <si>
    <t>piao</t>
  </si>
  <si>
    <t>peng</t>
  </si>
  <si>
    <t>can</t>
  </si>
  <si>
    <t>miao</t>
  </si>
  <si>
    <t>kang</t>
  </si>
  <si>
    <t>ning</t>
  </si>
  <si>
    <t>xun</t>
  </si>
  <si>
    <t>mao</t>
  </si>
  <si>
    <t>zan</t>
  </si>
  <si>
    <t>lue</t>
  </si>
  <si>
    <t>chuang</t>
  </si>
  <si>
    <t>mai</t>
  </si>
  <si>
    <t>zha</t>
  </si>
  <si>
    <t>chou</t>
  </si>
  <si>
    <t>pei</t>
  </si>
  <si>
    <t>teng</t>
  </si>
  <si>
    <t>niu</t>
  </si>
  <si>
    <t>ruan</t>
  </si>
  <si>
    <t>shuai</t>
  </si>
  <si>
    <t>zhuo</t>
  </si>
  <si>
    <t>qiao</t>
  </si>
  <si>
    <t>chun</t>
  </si>
  <si>
    <t>rui</t>
  </si>
  <si>
    <t>zei</t>
  </si>
  <si>
    <t>kun</t>
  </si>
  <si>
    <t>diu</t>
  </si>
  <si>
    <t>niao</t>
  </si>
  <si>
    <t>kuan</t>
  </si>
  <si>
    <t>rao</t>
  </si>
  <si>
    <t>tun</t>
  </si>
  <si>
    <t>chui</t>
  </si>
  <si>
    <t>cui</t>
  </si>
  <si>
    <t>sang</t>
  </si>
  <si>
    <t>zuan</t>
  </si>
  <si>
    <t>sou</t>
  </si>
  <si>
    <t>kui</t>
  </si>
  <si>
    <t>lia</t>
  </si>
  <si>
    <t>die</t>
  </si>
  <si>
    <t>ang</t>
  </si>
  <si>
    <t>kuo</t>
  </si>
  <si>
    <t>qiong</t>
  </si>
  <si>
    <t>hang</t>
  </si>
  <si>
    <t>zang</t>
  </si>
  <si>
    <t>cou</t>
  </si>
  <si>
    <t>nuan</t>
  </si>
  <si>
    <t>nie</t>
  </si>
  <si>
    <t>kua</t>
  </si>
  <si>
    <t>cuan</t>
  </si>
  <si>
    <t>bin</t>
  </si>
  <si>
    <t>qia</t>
  </si>
  <si>
    <t>beng</t>
  </si>
  <si>
    <t>run</t>
  </si>
  <si>
    <t>seng</t>
  </si>
  <si>
    <t>zhai</t>
  </si>
  <si>
    <t>shua</t>
  </si>
  <si>
    <t>keng</t>
  </si>
  <si>
    <t>pie</t>
  </si>
  <si>
    <t>nang</t>
  </si>
  <si>
    <t>weng</t>
  </si>
  <si>
    <t>chai</t>
  </si>
  <si>
    <t>zhuai</t>
  </si>
  <si>
    <t>chuo</t>
  </si>
  <si>
    <t>chuai</t>
  </si>
  <si>
    <t>jiong</t>
  </si>
  <si>
    <t>shai</t>
  </si>
  <si>
    <t>miu</t>
  </si>
  <si>
    <t>shuan</t>
  </si>
  <si>
    <t>dia</t>
  </si>
  <si>
    <t>nou</t>
  </si>
  <si>
    <t>勹巳</t>
    <phoneticPr fontId="2" type="noConversion"/>
  </si>
  <si>
    <t>全拼</t>
    <phoneticPr fontId="2" type="noConversion"/>
  </si>
  <si>
    <t>勹</t>
    <phoneticPr fontId="2" type="noConversion"/>
  </si>
  <si>
    <t>⺜目</t>
    <phoneticPr fontId="2" type="noConversion"/>
  </si>
  <si>
    <t>W</t>
    <phoneticPr fontId="2" type="noConversion"/>
  </si>
  <si>
    <t>EYW</t>
    <phoneticPr fontId="2" type="noConversion"/>
  </si>
  <si>
    <t>EYW</t>
    <phoneticPr fontId="2" type="noConversion"/>
  </si>
  <si>
    <t>母目一小丿糸</t>
    <phoneticPr fontId="2" type="noConversion"/>
  </si>
  <si>
    <t>疒舟殳</t>
    <phoneticPr fontId="2" type="noConversion"/>
  </si>
  <si>
    <t>尸彳止龰</t>
    <phoneticPr fontId="2" type="noConversion"/>
  </si>
  <si>
    <t>PH</t>
    <phoneticPr fontId="2" type="noConversion"/>
  </si>
  <si>
    <t>PH</t>
    <phoneticPr fontId="2" type="noConversion"/>
  </si>
  <si>
    <t>HP</t>
    <phoneticPr fontId="2" type="noConversion"/>
  </si>
  <si>
    <t>HP</t>
    <phoneticPr fontId="2" type="noConversion"/>
  </si>
  <si>
    <t>HVP</t>
    <phoneticPr fontId="2" type="noConversion"/>
  </si>
  <si>
    <t>HVP</t>
    <phoneticPr fontId="2" type="noConversion"/>
  </si>
  <si>
    <t>HVP</t>
    <phoneticPr fontId="2" type="noConversion"/>
  </si>
  <si>
    <t>HP</t>
    <phoneticPr fontId="2" type="noConversion"/>
  </si>
  <si>
    <t>HP</t>
    <phoneticPr fontId="2" type="noConversion"/>
  </si>
  <si>
    <t>HVP</t>
    <phoneticPr fontId="2" type="noConversion"/>
  </si>
  <si>
    <t>HPV</t>
    <phoneticPr fontId="2" type="noConversion"/>
  </si>
  <si>
    <t>P</t>
    <phoneticPr fontId="2" type="noConversion"/>
  </si>
  <si>
    <t>ZP</t>
    <phoneticPr fontId="2" type="noConversion"/>
  </si>
  <si>
    <t>HVP</t>
    <phoneticPr fontId="2" type="noConversion"/>
  </si>
  <si>
    <t>HVP</t>
    <phoneticPr fontId="2" type="noConversion"/>
  </si>
  <si>
    <t>HPE</t>
    <phoneticPr fontId="2" type="noConversion"/>
  </si>
  <si>
    <t>HOP</t>
    <phoneticPr fontId="2" type="noConversion"/>
  </si>
  <si>
    <t>虍</t>
    <phoneticPr fontId="2" type="noConversion"/>
  </si>
  <si>
    <t>P</t>
    <phoneticPr fontId="2" type="noConversion"/>
  </si>
  <si>
    <t>EP</t>
    <phoneticPr fontId="2" type="noConversion"/>
  </si>
  <si>
    <t>HVP</t>
    <phoneticPr fontId="2" type="noConversion"/>
  </si>
  <si>
    <t>HVP</t>
    <phoneticPr fontId="2" type="noConversion"/>
  </si>
  <si>
    <t>HVP</t>
    <phoneticPr fontId="2" type="noConversion"/>
  </si>
  <si>
    <t>HP</t>
    <phoneticPr fontId="2" type="noConversion"/>
  </si>
  <si>
    <t>HVP</t>
    <phoneticPr fontId="2" type="noConversion"/>
  </si>
  <si>
    <t>HVP</t>
    <phoneticPr fontId="2" type="noConversion"/>
  </si>
  <si>
    <t>HVPH</t>
    <phoneticPr fontId="2" type="noConversion"/>
  </si>
  <si>
    <t>HVP</t>
    <phoneticPr fontId="2" type="noConversion"/>
  </si>
  <si>
    <t>HVPH</t>
    <phoneticPr fontId="2" type="noConversion"/>
  </si>
  <si>
    <t>HVP</t>
    <phoneticPr fontId="2" type="noConversion"/>
  </si>
  <si>
    <t>HVP</t>
    <phoneticPr fontId="2" type="noConversion"/>
  </si>
  <si>
    <t>HVP</t>
    <phoneticPr fontId="2" type="noConversion"/>
  </si>
  <si>
    <t>HVPH</t>
    <phoneticPr fontId="2" type="noConversion"/>
  </si>
  <si>
    <t>HVPH</t>
    <phoneticPr fontId="2" type="noConversion"/>
  </si>
  <si>
    <t>HVP</t>
    <phoneticPr fontId="2" type="noConversion"/>
  </si>
  <si>
    <t>HVP</t>
    <phoneticPr fontId="2" type="noConversion"/>
  </si>
  <si>
    <t>HVP</t>
    <phoneticPr fontId="2" type="noConversion"/>
  </si>
  <si>
    <t>ZP</t>
    <phoneticPr fontId="2" type="noConversion"/>
  </si>
  <si>
    <t>EP</t>
    <phoneticPr fontId="2" type="noConversion"/>
  </si>
  <si>
    <t>P</t>
    <phoneticPr fontId="2" type="noConversion"/>
  </si>
  <si>
    <t>EP</t>
    <phoneticPr fontId="2" type="noConversion"/>
  </si>
  <si>
    <t>EP</t>
    <phoneticPr fontId="2" type="noConversion"/>
  </si>
  <si>
    <t>EP</t>
    <phoneticPr fontId="2" type="noConversion"/>
  </si>
  <si>
    <t>HVEP</t>
    <phoneticPr fontId="2" type="noConversion"/>
  </si>
  <si>
    <t>HVQ</t>
    <phoneticPr fontId="2" type="noConversion"/>
  </si>
  <si>
    <t>HOEP</t>
    <phoneticPr fontId="2" type="noConversion"/>
  </si>
  <si>
    <t>HVZP</t>
    <phoneticPr fontId="2" type="noConversion"/>
  </si>
  <si>
    <t>HVP</t>
    <phoneticPr fontId="2" type="noConversion"/>
  </si>
  <si>
    <t>HVP</t>
    <phoneticPr fontId="2" type="noConversion"/>
  </si>
  <si>
    <t>HVEP</t>
    <phoneticPr fontId="2" type="noConversion"/>
  </si>
  <si>
    <t>HVP</t>
    <phoneticPr fontId="2" type="noConversion"/>
  </si>
  <si>
    <t>HVP</t>
    <phoneticPr fontId="2" type="noConversion"/>
  </si>
  <si>
    <t>HVQ</t>
    <phoneticPr fontId="2" type="noConversion"/>
  </si>
  <si>
    <t>NP</t>
    <phoneticPr fontId="2" type="noConversion"/>
  </si>
  <si>
    <t>OP</t>
    <phoneticPr fontId="2" type="noConversion"/>
  </si>
  <si>
    <t>WP</t>
    <phoneticPr fontId="2" type="noConversion"/>
  </si>
  <si>
    <t>WZP</t>
    <phoneticPr fontId="2" type="noConversion"/>
  </si>
  <si>
    <t>YP</t>
    <phoneticPr fontId="2" type="noConversion"/>
  </si>
  <si>
    <t>PN</t>
    <phoneticPr fontId="2" type="noConversion"/>
  </si>
  <si>
    <t>PP</t>
    <phoneticPr fontId="2" type="noConversion"/>
  </si>
  <si>
    <t>PP</t>
    <phoneticPr fontId="2" type="noConversion"/>
  </si>
  <si>
    <t>PP</t>
    <phoneticPr fontId="2" type="noConversion"/>
  </si>
  <si>
    <t>PP</t>
    <phoneticPr fontId="2" type="noConversion"/>
  </si>
  <si>
    <t>PP</t>
    <phoneticPr fontId="2" type="noConversion"/>
  </si>
  <si>
    <t>PP</t>
    <phoneticPr fontId="2" type="noConversion"/>
  </si>
  <si>
    <t>PP</t>
    <phoneticPr fontId="2" type="noConversion"/>
  </si>
  <si>
    <t>PP</t>
    <phoneticPr fontId="2" type="noConversion"/>
  </si>
  <si>
    <t>PP</t>
    <phoneticPr fontId="2" type="noConversion"/>
  </si>
  <si>
    <t>PP</t>
    <phoneticPr fontId="2" type="noConversion"/>
  </si>
  <si>
    <t>EVP</t>
    <phoneticPr fontId="2" type="noConversion"/>
  </si>
  <si>
    <t>EVP</t>
    <phoneticPr fontId="2" type="noConversion"/>
  </si>
  <si>
    <t>EVP</t>
    <phoneticPr fontId="2" type="noConversion"/>
  </si>
  <si>
    <t>EVP</t>
    <phoneticPr fontId="2" type="noConversion"/>
  </si>
  <si>
    <t>EVP</t>
    <phoneticPr fontId="2" type="noConversion"/>
  </si>
  <si>
    <t>EVP</t>
    <phoneticPr fontId="2" type="noConversion"/>
  </si>
  <si>
    <t>EVP</t>
    <phoneticPr fontId="2" type="noConversion"/>
  </si>
  <si>
    <t>HVEP</t>
    <phoneticPr fontId="2" type="noConversion"/>
  </si>
  <si>
    <t>HVP</t>
    <phoneticPr fontId="2" type="noConversion"/>
  </si>
  <si>
    <t>PS</t>
    <phoneticPr fontId="2" type="noConversion"/>
  </si>
  <si>
    <t>P</t>
    <phoneticPr fontId="2" type="noConversion"/>
  </si>
  <si>
    <t>P</t>
    <phoneticPr fontId="2" type="noConversion"/>
  </si>
  <si>
    <t>P</t>
    <phoneticPr fontId="2" type="noConversion"/>
  </si>
  <si>
    <t>PP</t>
    <phoneticPr fontId="2" type="noConversion"/>
  </si>
  <si>
    <t>PEA</t>
    <phoneticPr fontId="2" type="noConversion"/>
  </si>
  <si>
    <t>PEY</t>
    <phoneticPr fontId="2" type="noConversion"/>
  </si>
  <si>
    <t>PHE</t>
    <phoneticPr fontId="2" type="noConversion"/>
  </si>
  <si>
    <t>PHE</t>
    <phoneticPr fontId="2" type="noConversion"/>
  </si>
  <si>
    <t>PHE</t>
    <phoneticPr fontId="2" type="noConversion"/>
  </si>
  <si>
    <t>PHE</t>
    <phoneticPr fontId="2" type="noConversion"/>
  </si>
  <si>
    <t>PHP</t>
    <phoneticPr fontId="2" type="noConversion"/>
  </si>
  <si>
    <t>PHD</t>
    <phoneticPr fontId="2" type="noConversion"/>
  </si>
  <si>
    <t>PHD</t>
    <phoneticPr fontId="2" type="noConversion"/>
  </si>
  <si>
    <t>PHP</t>
    <phoneticPr fontId="2" type="noConversion"/>
  </si>
  <si>
    <t>PHE</t>
    <phoneticPr fontId="2" type="noConversion"/>
  </si>
  <si>
    <t>P</t>
    <phoneticPr fontId="2" type="noConversion"/>
  </si>
  <si>
    <t>PPH</t>
    <phoneticPr fontId="2" type="noConversion"/>
  </si>
  <si>
    <t>EVPH</t>
    <phoneticPr fontId="2" type="noConversion"/>
  </si>
  <si>
    <t>EVPP</t>
    <phoneticPr fontId="2" type="noConversion"/>
  </si>
  <si>
    <t>PN</t>
    <phoneticPr fontId="2" type="noConversion"/>
  </si>
  <si>
    <t>Z</t>
    <phoneticPr fontId="2" type="noConversion"/>
  </si>
  <si>
    <t>P</t>
    <phoneticPr fontId="2" type="noConversion"/>
  </si>
  <si>
    <t>Y</t>
    <phoneticPr fontId="2" type="noConversion"/>
  </si>
  <si>
    <t>Y</t>
    <phoneticPr fontId="2" type="noConversion"/>
  </si>
  <si>
    <t>EE</t>
    <phoneticPr fontId="2" type="noConversion"/>
  </si>
  <si>
    <t>DH</t>
    <phoneticPr fontId="2" type="noConversion"/>
  </si>
  <si>
    <t>EE</t>
    <phoneticPr fontId="2" type="noConversion"/>
  </si>
  <si>
    <t>Y</t>
    <phoneticPr fontId="2" type="noConversion"/>
  </si>
  <si>
    <t>ED</t>
    <phoneticPr fontId="2" type="noConversion"/>
  </si>
  <si>
    <t>EE</t>
    <phoneticPr fontId="2" type="noConversion"/>
  </si>
  <si>
    <t>Y</t>
    <phoneticPr fontId="2" type="noConversion"/>
  </si>
  <si>
    <t>EN</t>
    <phoneticPr fontId="2" type="noConversion"/>
  </si>
  <si>
    <t>ED</t>
    <phoneticPr fontId="2" type="noConversion"/>
  </si>
  <si>
    <t>E</t>
    <phoneticPr fontId="2" type="noConversion"/>
  </si>
  <si>
    <t>EE</t>
    <phoneticPr fontId="2" type="noConversion"/>
  </si>
  <si>
    <t>EVP</t>
    <phoneticPr fontId="2" type="noConversion"/>
  </si>
  <si>
    <t>EE</t>
    <phoneticPr fontId="2" type="noConversion"/>
  </si>
  <si>
    <t>Y</t>
    <phoneticPr fontId="2" type="noConversion"/>
  </si>
  <si>
    <t>EE</t>
    <phoneticPr fontId="2" type="noConversion"/>
  </si>
  <si>
    <t>A</t>
    <phoneticPr fontId="2" type="noConversion"/>
  </si>
  <si>
    <t>EE</t>
    <phoneticPr fontId="2" type="noConversion"/>
  </si>
  <si>
    <t>EP</t>
    <phoneticPr fontId="2" type="noConversion"/>
  </si>
  <si>
    <t>EVC</t>
    <phoneticPr fontId="2" type="noConversion"/>
  </si>
  <si>
    <t>EE</t>
    <phoneticPr fontId="2" type="noConversion"/>
  </si>
  <si>
    <t>EO</t>
    <phoneticPr fontId="2" type="noConversion"/>
  </si>
  <si>
    <t>ES</t>
    <phoneticPr fontId="2" type="noConversion"/>
  </si>
  <si>
    <t>EO</t>
    <phoneticPr fontId="2" type="noConversion"/>
  </si>
  <si>
    <t>EO</t>
    <phoneticPr fontId="2" type="noConversion"/>
  </si>
  <si>
    <t>ED</t>
    <phoneticPr fontId="2" type="noConversion"/>
  </si>
  <si>
    <t>HVC</t>
    <phoneticPr fontId="2" type="noConversion"/>
  </si>
  <si>
    <t>EZ</t>
    <phoneticPr fontId="2" type="noConversion"/>
  </si>
  <si>
    <t>EVZ</t>
    <phoneticPr fontId="2" type="noConversion"/>
  </si>
  <si>
    <t>EVZ</t>
    <phoneticPr fontId="2" type="noConversion"/>
  </si>
  <si>
    <t>EVZ</t>
    <phoneticPr fontId="2" type="noConversion"/>
  </si>
  <si>
    <t>EVZ</t>
    <phoneticPr fontId="2" type="noConversion"/>
  </si>
  <si>
    <t>EVZ</t>
    <phoneticPr fontId="2" type="noConversion"/>
  </si>
  <si>
    <t>EVZ</t>
    <phoneticPr fontId="2" type="noConversion"/>
  </si>
  <si>
    <t>EY</t>
    <phoneticPr fontId="2" type="noConversion"/>
  </si>
  <si>
    <t>EY</t>
    <phoneticPr fontId="2" type="noConversion"/>
  </si>
  <si>
    <t>EY</t>
    <phoneticPr fontId="2" type="noConversion"/>
  </si>
  <si>
    <t>A</t>
    <phoneticPr fontId="2" type="noConversion"/>
  </si>
  <si>
    <t>A</t>
    <phoneticPr fontId="2" type="noConversion"/>
  </si>
  <si>
    <t>A</t>
    <phoneticPr fontId="2" type="noConversion"/>
  </si>
  <si>
    <t>HVA</t>
    <phoneticPr fontId="2" type="noConversion"/>
  </si>
  <si>
    <t>W</t>
    <phoneticPr fontId="2" type="noConversion"/>
  </si>
  <si>
    <t>HVA</t>
    <phoneticPr fontId="2" type="noConversion"/>
  </si>
  <si>
    <t>YY</t>
    <phoneticPr fontId="2" type="noConversion"/>
  </si>
  <si>
    <t>WE</t>
    <phoneticPr fontId="2" type="noConversion"/>
  </si>
  <si>
    <t>WN</t>
    <phoneticPr fontId="2" type="noConversion"/>
  </si>
  <si>
    <t>PPY</t>
    <phoneticPr fontId="2" type="noConversion"/>
  </si>
  <si>
    <t>PPY</t>
    <phoneticPr fontId="2" type="noConversion"/>
  </si>
  <si>
    <t>HVY</t>
    <phoneticPr fontId="2" type="noConversion"/>
  </si>
  <si>
    <t>HVAW</t>
    <phoneticPr fontId="2" type="noConversion"/>
  </si>
  <si>
    <t>HEA</t>
    <phoneticPr fontId="2" type="noConversion"/>
  </si>
  <si>
    <t>HA</t>
    <phoneticPr fontId="2" type="noConversion"/>
  </si>
  <si>
    <t>HA</t>
    <phoneticPr fontId="2" type="noConversion"/>
  </si>
  <si>
    <t>EYW</t>
    <phoneticPr fontId="2" type="noConversion"/>
  </si>
  <si>
    <t>EHA</t>
    <phoneticPr fontId="2" type="noConversion"/>
  </si>
  <si>
    <t>EHD</t>
    <phoneticPr fontId="2" type="noConversion"/>
  </si>
  <si>
    <t>EHW</t>
    <phoneticPr fontId="2" type="noConversion"/>
  </si>
  <si>
    <t>EHW</t>
    <phoneticPr fontId="2" type="noConversion"/>
  </si>
  <si>
    <t>PP</t>
    <phoneticPr fontId="2" type="noConversion"/>
  </si>
  <si>
    <t>EW</t>
    <phoneticPr fontId="2" type="noConversion"/>
  </si>
  <si>
    <t>艹屮凵</t>
    <phoneticPr fontId="2" type="noConversion"/>
  </si>
  <si>
    <t>Y</t>
    <phoneticPr fontId="2" type="noConversion"/>
  </si>
  <si>
    <t>田木</t>
    <phoneticPr fontId="2" type="noConversion"/>
  </si>
  <si>
    <t>AE</t>
    <phoneticPr fontId="2" type="noConversion"/>
  </si>
  <si>
    <t>AE</t>
    <phoneticPr fontId="2" type="noConversion"/>
  </si>
  <si>
    <t>AE</t>
    <phoneticPr fontId="2" type="noConversion"/>
  </si>
  <si>
    <t>AE</t>
    <phoneticPr fontId="2" type="noConversion"/>
  </si>
  <si>
    <t>AE</t>
    <phoneticPr fontId="2" type="noConversion"/>
  </si>
  <si>
    <t>AE</t>
    <phoneticPr fontId="2" type="noConversion"/>
  </si>
  <si>
    <t>AE</t>
    <phoneticPr fontId="2" type="noConversion"/>
  </si>
  <si>
    <t>AEW</t>
    <phoneticPr fontId="2" type="noConversion"/>
  </si>
  <si>
    <t>AEW</t>
    <phoneticPr fontId="2" type="noConversion"/>
  </si>
  <si>
    <t>AEW</t>
    <phoneticPr fontId="2" type="noConversion"/>
  </si>
  <si>
    <t>AH</t>
    <phoneticPr fontId="2" type="noConversion"/>
  </si>
  <si>
    <t>AH</t>
    <phoneticPr fontId="2" type="noConversion"/>
  </si>
  <si>
    <t>AH</t>
    <phoneticPr fontId="2" type="noConversion"/>
  </si>
  <si>
    <t>AH</t>
    <phoneticPr fontId="2" type="noConversion"/>
  </si>
  <si>
    <t>E</t>
    <phoneticPr fontId="2" type="noConversion"/>
  </si>
  <si>
    <t>口贝力</t>
    <phoneticPr fontId="2" type="noConversion"/>
  </si>
  <si>
    <t>口力</t>
    <phoneticPr fontId="2" type="noConversion"/>
  </si>
  <si>
    <t>A</t>
    <phoneticPr fontId="2" type="noConversion"/>
  </si>
  <si>
    <t>冂一口冖木木大火</t>
    <phoneticPr fontId="2" type="noConversion"/>
  </si>
  <si>
    <t>戈口一</t>
    <phoneticPr fontId="2" type="noConversion"/>
  </si>
  <si>
    <t>EO</t>
    <phoneticPr fontId="2" type="noConversion"/>
  </si>
  <si>
    <t>艹宀二儿攴</t>
    <phoneticPr fontId="2" type="noConversion"/>
  </si>
  <si>
    <t>EVZ</t>
    <phoneticPr fontId="2" type="noConversion"/>
  </si>
  <si>
    <t>ECE</t>
    <phoneticPr fontId="2" type="noConversion"/>
  </si>
  <si>
    <t>HVD</t>
    <phoneticPr fontId="2" type="noConversion"/>
  </si>
  <si>
    <t>HVD</t>
    <phoneticPr fontId="2" type="noConversion"/>
  </si>
  <si>
    <t>H</t>
    <phoneticPr fontId="2" type="noConversion"/>
  </si>
  <si>
    <t>HVD</t>
    <phoneticPr fontId="2" type="noConversion"/>
  </si>
  <si>
    <t>HVN</t>
    <phoneticPr fontId="2" type="noConversion"/>
  </si>
  <si>
    <t>HVP</t>
    <phoneticPr fontId="2" type="noConversion"/>
  </si>
  <si>
    <t>HVD</t>
    <phoneticPr fontId="2" type="noConversion"/>
  </si>
  <si>
    <t>HVD</t>
    <phoneticPr fontId="2" type="noConversion"/>
  </si>
  <si>
    <t>HDS</t>
    <phoneticPr fontId="2" type="noConversion"/>
  </si>
  <si>
    <t>HVD</t>
    <phoneticPr fontId="2" type="noConversion"/>
  </si>
  <si>
    <t>HVD</t>
    <phoneticPr fontId="2" type="noConversion"/>
  </si>
  <si>
    <t>゛大</t>
    <phoneticPr fontId="2" type="noConversion"/>
  </si>
  <si>
    <t>宀豕</t>
    <phoneticPr fontId="2" type="noConversion"/>
  </si>
  <si>
    <t>卌</t>
  </si>
  <si>
    <t>丶艮</t>
    <phoneticPr fontId="2" type="noConversion"/>
  </si>
  <si>
    <t>立木斤</t>
    <phoneticPr fontId="2" type="noConversion"/>
  </si>
  <si>
    <t>龴辶</t>
    <phoneticPr fontId="2" type="noConversion"/>
  </si>
  <si>
    <t>音勹冫</t>
    <phoneticPr fontId="2" type="noConversion"/>
  </si>
  <si>
    <t>ia</t>
  </si>
  <si>
    <t>ch</t>
  </si>
  <si>
    <t>jv</t>
  </si>
  <si>
    <t>sh</t>
  </si>
  <si>
    <t>夬</t>
  </si>
  <si>
    <t>HVY</t>
    <phoneticPr fontId="2" type="noConversion"/>
  </si>
  <si>
    <t>辶廴</t>
    <phoneticPr fontId="2" type="noConversion"/>
  </si>
  <si>
    <t>火尸゛</t>
    <phoneticPr fontId="2" type="noConversion"/>
  </si>
  <si>
    <t>月</t>
    <phoneticPr fontId="2" type="noConversion"/>
  </si>
  <si>
    <t>土</t>
    <phoneticPr fontId="2" type="noConversion"/>
  </si>
  <si>
    <t>毛聿廴</t>
    <phoneticPr fontId="2" type="noConversion"/>
  </si>
  <si>
    <t>金</t>
    <phoneticPr fontId="2" type="noConversion"/>
  </si>
  <si>
    <t>口止匕</t>
    <phoneticPr fontId="2" type="noConversion"/>
  </si>
  <si>
    <t>日丨ㄋ</t>
    <phoneticPr fontId="2" type="noConversion"/>
  </si>
  <si>
    <t>口丄贝辶</t>
    <phoneticPr fontId="2" type="noConversion"/>
  </si>
  <si>
    <t>王行</t>
    <phoneticPr fontId="2" type="noConversion"/>
  </si>
  <si>
    <t>亻页</t>
    <phoneticPr fontId="2" type="noConversion"/>
  </si>
  <si>
    <t>丷夫言</t>
    <phoneticPr fontId="2" type="noConversion"/>
  </si>
  <si>
    <t>⺈彐心</t>
    <phoneticPr fontId="2" type="noConversion"/>
  </si>
  <si>
    <t>氵亠㐅凵禸</t>
    <phoneticPr fontId="2" type="noConversion"/>
  </si>
  <si>
    <t>缶虍丿丷</t>
    <phoneticPr fontId="2" type="noConversion"/>
  </si>
  <si>
    <t>缶艹口口隹</t>
    <phoneticPr fontId="2" type="noConversion"/>
  </si>
  <si>
    <t>口虫</t>
    <phoneticPr fontId="2" type="noConversion"/>
  </si>
  <si>
    <t>犭夫丷</t>
    <phoneticPr fontId="2" type="noConversion"/>
  </si>
  <si>
    <t>厂彡</t>
    <phoneticPr fontId="2" type="noConversion"/>
  </si>
  <si>
    <t>冂土</t>
    <phoneticPr fontId="2" type="noConversion"/>
  </si>
  <si>
    <t>隹讠隹</t>
    <phoneticPr fontId="2" type="noConversion"/>
  </si>
  <si>
    <t>气</t>
    <phoneticPr fontId="2" type="noConversion"/>
  </si>
  <si>
    <t>䒑自辶</t>
    <phoneticPr fontId="2" type="noConversion"/>
  </si>
  <si>
    <t>土音儿</t>
    <phoneticPr fontId="2" type="noConversion"/>
  </si>
  <si>
    <t>矢匚コ</t>
    <phoneticPr fontId="2" type="noConversion"/>
  </si>
  <si>
    <t>匸矢殳羽</t>
    <phoneticPr fontId="2" type="noConversion"/>
  </si>
  <si>
    <t>一止</t>
    <phoneticPr fontId="2" type="noConversion"/>
  </si>
  <si>
    <t>夂口</t>
    <phoneticPr fontId="2" type="noConversion"/>
  </si>
  <si>
    <t>血丷</t>
    <phoneticPr fontId="2" type="noConversion"/>
  </si>
  <si>
    <t>韦辶</t>
    <phoneticPr fontId="2" type="noConversion"/>
  </si>
  <si>
    <t>寸辶</t>
    <phoneticPr fontId="2" type="noConversion"/>
  </si>
  <si>
    <t>宀夂口</t>
    <phoneticPr fontId="2" type="noConversion"/>
  </si>
  <si>
    <t>门口</t>
    <phoneticPr fontId="2" type="noConversion"/>
  </si>
  <si>
    <t>一冂土见</t>
    <phoneticPr fontId="2" type="noConversion"/>
  </si>
  <si>
    <t>女巾</t>
    <phoneticPr fontId="2" type="noConversion"/>
  </si>
  <si>
    <t>土ㄋ</t>
    <phoneticPr fontId="2" type="noConversion"/>
  </si>
  <si>
    <t>人人土</t>
    <phoneticPr fontId="2" type="noConversion"/>
  </si>
  <si>
    <t>亻人</t>
    <phoneticPr fontId="2" type="noConversion"/>
  </si>
  <si>
    <t>钅十</t>
    <phoneticPr fontId="2" type="noConversion"/>
  </si>
  <si>
    <t>WZ</t>
    <phoneticPr fontId="2" type="noConversion"/>
  </si>
  <si>
    <t>WE</t>
    <phoneticPr fontId="2" type="noConversion"/>
  </si>
  <si>
    <t>WE</t>
    <phoneticPr fontId="2" type="noConversion"/>
  </si>
  <si>
    <t>WE</t>
    <phoneticPr fontId="2" type="noConversion"/>
  </si>
  <si>
    <t>WE</t>
    <phoneticPr fontId="2" type="noConversion"/>
  </si>
  <si>
    <t>WE</t>
    <phoneticPr fontId="2" type="noConversion"/>
  </si>
  <si>
    <t>WE</t>
    <phoneticPr fontId="2" type="noConversion"/>
  </si>
  <si>
    <t>WE</t>
    <phoneticPr fontId="2" type="noConversion"/>
  </si>
  <si>
    <t>WZ</t>
    <phoneticPr fontId="2" type="noConversion"/>
  </si>
  <si>
    <t>WZ</t>
    <phoneticPr fontId="2" type="noConversion"/>
  </si>
  <si>
    <t>W</t>
    <phoneticPr fontId="2" type="noConversion"/>
  </si>
  <si>
    <t>WQ</t>
    <phoneticPr fontId="2" type="noConversion"/>
  </si>
  <si>
    <t>WP</t>
    <phoneticPr fontId="2" type="noConversion"/>
  </si>
  <si>
    <t>WP</t>
    <phoneticPr fontId="2" type="noConversion"/>
  </si>
  <si>
    <t>WP</t>
    <phoneticPr fontId="2" type="noConversion"/>
  </si>
  <si>
    <t>WZ</t>
    <phoneticPr fontId="2" type="noConversion"/>
  </si>
  <si>
    <t>Z</t>
    <phoneticPr fontId="2" type="noConversion"/>
  </si>
  <si>
    <t>WE</t>
    <phoneticPr fontId="2" type="noConversion"/>
  </si>
  <si>
    <t>WE</t>
    <phoneticPr fontId="2" type="noConversion"/>
  </si>
  <si>
    <t>HA</t>
    <phoneticPr fontId="2" type="noConversion"/>
  </si>
  <si>
    <t>土丿止廴</t>
    <phoneticPr fontId="2" type="noConversion"/>
  </si>
  <si>
    <t>厶⺝匕</t>
    <phoneticPr fontId="2" type="noConversion"/>
  </si>
  <si>
    <t>口冂人</t>
    <phoneticPr fontId="2" type="noConversion"/>
  </si>
  <si>
    <t>iu</t>
  </si>
  <si>
    <t>ES</t>
    <phoneticPr fontId="2" type="noConversion"/>
  </si>
  <si>
    <t>EN</t>
    <phoneticPr fontId="2" type="noConversion"/>
  </si>
  <si>
    <t>EN</t>
    <phoneticPr fontId="2" type="noConversion"/>
  </si>
  <si>
    <t>ES</t>
    <phoneticPr fontId="2" type="noConversion"/>
  </si>
  <si>
    <t>⺈</t>
    <phoneticPr fontId="2" type="noConversion"/>
  </si>
  <si>
    <t>行标签</t>
  </si>
  <si>
    <t>列标签</t>
  </si>
  <si>
    <t>二乛丶</t>
    <phoneticPr fontId="2" type="noConversion"/>
  </si>
  <si>
    <t>声</t>
    <phoneticPr fontId="2" type="noConversion"/>
  </si>
  <si>
    <t>氵金</t>
    <phoneticPr fontId="2" type="noConversion"/>
  </si>
  <si>
    <t>日木</t>
    <phoneticPr fontId="2" type="noConversion"/>
  </si>
  <si>
    <t>ing</t>
  </si>
  <si>
    <t>uai</t>
  </si>
  <si>
    <t>罒</t>
  </si>
  <si>
    <t>卝</t>
  </si>
  <si>
    <t>耂</t>
  </si>
  <si>
    <t>頁</t>
  </si>
  <si>
    <t>匸</t>
  </si>
  <si>
    <t>旡</t>
  </si>
  <si>
    <t>iao</t>
  </si>
  <si>
    <t>⺧</t>
  </si>
  <si>
    <t>禸</t>
  </si>
  <si>
    <t>夊</t>
  </si>
  <si>
    <t>⺗</t>
  </si>
  <si>
    <t>亽</t>
  </si>
  <si>
    <t>巜</t>
  </si>
  <si>
    <t>uan</t>
  </si>
  <si>
    <t>釆</t>
  </si>
  <si>
    <t>㐅</t>
  </si>
  <si>
    <t>ス</t>
  </si>
  <si>
    <t>龴</t>
  </si>
  <si>
    <t>Q</t>
    <phoneticPr fontId="2" type="noConversion"/>
  </si>
  <si>
    <t>口亻十</t>
    <phoneticPr fontId="2" type="noConversion"/>
  </si>
  <si>
    <t>讠冫欠口</t>
    <phoneticPr fontId="2" type="noConversion"/>
  </si>
  <si>
    <t>鱼〢又土</t>
    <phoneticPr fontId="2" type="noConversion"/>
  </si>
  <si>
    <t>丩</t>
    <phoneticPr fontId="2" type="noConversion"/>
  </si>
  <si>
    <t>石氵匚コ木</t>
    <phoneticPr fontId="2" type="noConversion"/>
  </si>
  <si>
    <t>大夫失央夬矢</t>
    <phoneticPr fontId="2" type="noConversion"/>
  </si>
  <si>
    <t>;</t>
    <phoneticPr fontId="2" type="noConversion"/>
  </si>
  <si>
    <t>一灬</t>
    <phoneticPr fontId="2" type="noConversion"/>
  </si>
  <si>
    <t>丿</t>
    <phoneticPr fontId="2" type="noConversion"/>
  </si>
  <si>
    <t>EA</t>
    <phoneticPr fontId="2" type="noConversion"/>
  </si>
  <si>
    <t>氵日</t>
    <phoneticPr fontId="2" type="noConversion"/>
  </si>
  <si>
    <t>己巳已巴⺋也</t>
    <phoneticPr fontId="2" type="noConversion"/>
  </si>
  <si>
    <t>纟夂卜口</t>
    <phoneticPr fontId="2" type="noConversion"/>
  </si>
  <si>
    <t>V</t>
    <phoneticPr fontId="2" type="noConversion"/>
  </si>
  <si>
    <t>山鬼</t>
    <phoneticPr fontId="2" type="noConversion"/>
  </si>
  <si>
    <t>礻乚</t>
    <phoneticPr fontId="2" type="noConversion"/>
  </si>
  <si>
    <t>山隹</t>
    <phoneticPr fontId="2" type="noConversion"/>
  </si>
  <si>
    <t>𠂉</t>
  </si>
  <si>
    <t>𠂉</t>
  </si>
  <si>
    <t>𠂉十</t>
  </si>
  <si>
    <t>亻𠂉</t>
  </si>
  <si>
    <t>氵𠂉母</t>
  </si>
  <si>
    <t>讠𠂉十</t>
  </si>
  <si>
    <t>方𠂉也</t>
  </si>
  <si>
    <t>口𠂉乙</t>
  </si>
  <si>
    <t>亻𠂉力</t>
  </si>
  <si>
    <t>𠂉</t>
  </si>
  <si>
    <t>覀彳𠂉日夊</t>
  </si>
  <si>
    <t>艹方𠂉矢</t>
  </si>
  <si>
    <t>𠂉卌一舛</t>
  </si>
  <si>
    <t>穴𠂉</t>
  </si>
  <si>
    <t>𠂉母</t>
  </si>
  <si>
    <t>𠂉日夊</t>
  </si>
  <si>
    <t>𠂉心</t>
  </si>
  <si>
    <t>⻗𠂉母</t>
  </si>
  <si>
    <t>𠂉乙</t>
  </si>
  <si>
    <t>艹𠂉母</t>
  </si>
  <si>
    <t>饣𠂉力</t>
  </si>
  <si>
    <t>艹𠂉母攵糸</t>
  </si>
  <si>
    <t>方𠂉矢</t>
  </si>
  <si>
    <t>方𠂉</t>
  </si>
  <si>
    <t>木𠂉母</t>
  </si>
  <si>
    <t>火𠂉</t>
  </si>
  <si>
    <t>饣𠂉巾</t>
  </si>
  <si>
    <t>扌𠂉也</t>
  </si>
  <si>
    <t>日𠂉</t>
  </si>
  <si>
    <t>方𠂉疋</t>
  </si>
  <si>
    <t>月𠂉日夊</t>
  </si>
  <si>
    <t>忄𠂉母</t>
  </si>
  <si>
    <t>讠𠂉</t>
  </si>
  <si>
    <t>𠂉一止卩</t>
  </si>
  <si>
    <t>亻𠂉母</t>
  </si>
  <si>
    <t>口𠂉</t>
  </si>
  <si>
    <t>日𠂉母</t>
  </si>
  <si>
    <t>木穴𠂉</t>
  </si>
  <si>
    <t>讠𠂉母</t>
  </si>
  <si>
    <t>山𠂉乙</t>
  </si>
  <si>
    <t>木𠂉十</t>
  </si>
  <si>
    <t>方𠂉生</t>
  </si>
  <si>
    <t>方𠂉尸匕</t>
  </si>
  <si>
    <t>虫𠂉</t>
  </si>
  <si>
    <t>土𠂉乙</t>
  </si>
  <si>
    <t>木𠂉</t>
  </si>
  <si>
    <t>方𠂉丹</t>
  </si>
  <si>
    <t>讠𠂉乙</t>
  </si>
  <si>
    <t>忄𠂉日夊</t>
  </si>
  <si>
    <t>忄𠂉十</t>
  </si>
  <si>
    <t>纟𠂉乙</t>
  </si>
  <si>
    <t>亻𠂉乙</t>
  </si>
  <si>
    <t>虫𠂉日夊</t>
  </si>
  <si>
    <t>亻𠂉十</t>
  </si>
  <si>
    <t>忄𠂉</t>
  </si>
  <si>
    <t>虫𠂉乙</t>
  </si>
  <si>
    <t>氵𠂉乙</t>
  </si>
  <si>
    <t>石𠂉</t>
  </si>
  <si>
    <t>舟𠂉</t>
  </si>
  <si>
    <t>鱼𠂉日夊</t>
  </si>
  <si>
    <t>十日十𠂉乙</t>
  </si>
  <si>
    <t>𠂉母</t>
  </si>
  <si>
    <t>香𠂉日夊</t>
  </si>
  <si>
    <t>歹𠂉ㄋ</t>
  </si>
  <si>
    <t>𠂉攵</t>
  </si>
  <si>
    <t>酉𠂉母</t>
  </si>
  <si>
    <t>酉𠂉</t>
  </si>
  <si>
    <t>方𠂉</t>
  </si>
  <si>
    <t>方𠂉大可</t>
  </si>
  <si>
    <t>方𠂉一巾</t>
  </si>
  <si>
    <t>疒𠂉乙</t>
  </si>
  <si>
    <t>尸彳𠂉日夊</t>
  </si>
  <si>
    <t>氵方𠂉子</t>
  </si>
  <si>
    <t>王方𠂉疋</t>
  </si>
  <si>
    <t>氵讠𠂉十</t>
  </si>
  <si>
    <t>口氵𠂉母</t>
  </si>
  <si>
    <t>虫方𠂉子</t>
  </si>
  <si>
    <t>彳𠂉一止卩</t>
  </si>
  <si>
    <t>钅方𠂉疋</t>
  </si>
  <si>
    <t>𠂉母攵糸</t>
  </si>
  <si>
    <t>𠂉母攵鱼</t>
  </si>
  <si>
    <t>𠂉乙辶</t>
  </si>
  <si>
    <t>𠂉辶</t>
  </si>
  <si>
    <t>𠂉也辶</t>
  </si>
  <si>
    <t>𠂉十辶</t>
  </si>
  <si>
    <t>阝𠂉</t>
  </si>
  <si>
    <t>礻𠂉</t>
  </si>
  <si>
    <t>方𠂉</t>
  </si>
  <si>
    <t>方𠂉毛</t>
  </si>
  <si>
    <t>角𠂉ㄋ</t>
  </si>
  <si>
    <t>月𠂉</t>
  </si>
  <si>
    <t>氵𠂉也</t>
  </si>
  <si>
    <t>疒𠂉</t>
  </si>
  <si>
    <t>氵方𠂉疋</t>
  </si>
  <si>
    <t>钅方𠂉矢</t>
  </si>
  <si>
    <t>口方𠂉矢</t>
  </si>
  <si>
    <t>方𠂉⺝</t>
  </si>
  <si>
    <t>⺮工凡</t>
  </si>
  <si>
    <t>⺮土寸</t>
  </si>
  <si>
    <t>⺮宀㠯</t>
  </si>
  <si>
    <t>⺮弓</t>
  </si>
  <si>
    <t>⺮亻寸</t>
  </si>
  <si>
    <t>⺮耒艹一日</t>
  </si>
  <si>
    <t>⺮木目</t>
  </si>
  <si>
    <t>⺮月力</t>
  </si>
  <si>
    <t>⺮氵甫寸</t>
  </si>
  <si>
    <t>⺮リ一巾</t>
  </si>
  <si>
    <t>⺮方𠂉矢</t>
  </si>
  <si>
    <t>⺮忄人</t>
  </si>
  <si>
    <t>⺮皮</t>
  </si>
  <si>
    <t>⺮木口欠</t>
  </si>
  <si>
    <t>⺮亻戈</t>
  </si>
  <si>
    <t>⺮木口⺈贝</t>
  </si>
  <si>
    <t>⺮氵白</t>
  </si>
  <si>
    <t>⺮亻矢</t>
  </si>
  <si>
    <t>⺮扌又</t>
  </si>
  <si>
    <t>⺮扌刀田</t>
  </si>
  <si>
    <t>⺮扌甘</t>
  </si>
  <si>
    <t>⺮工阝</t>
  </si>
  <si>
    <t>⺮扌口</t>
  </si>
  <si>
    <t>⺮扌匚巾</t>
  </si>
  <si>
    <t>⺮䒑⺝刂</t>
  </si>
  <si>
    <t>⺮囟匕</t>
  </si>
  <si>
    <t>⺮宀夕⺋</t>
  </si>
  <si>
    <t>⺮丿大</t>
  </si>
  <si>
    <t>⺮目廾</t>
  </si>
  <si>
    <t>⺮木冂</t>
  </si>
  <si>
    <t>⺮亼口</t>
  </si>
  <si>
    <t>⺮毛</t>
  </si>
  <si>
    <t>⺮亼⺍一</t>
  </si>
  <si>
    <t>⺮寸</t>
  </si>
  <si>
    <t>⺮龙</t>
  </si>
  <si>
    <t>⺮木一</t>
  </si>
  <si>
    <t>⺮由</t>
  </si>
  <si>
    <t>⺮干</t>
  </si>
  <si>
    <t>⺮彐丿</t>
  </si>
  <si>
    <t>⺮匚王</t>
  </si>
  <si>
    <t>⺮马</t>
  </si>
  <si>
    <t>⺮一戈</t>
  </si>
  <si>
    <t>⺮生</t>
  </si>
  <si>
    <t>⺮彑</t>
  </si>
  <si>
    <t>⺮巴</t>
  </si>
  <si>
    <t>⺮米女</t>
  </si>
  <si>
    <t>⺮二</t>
  </si>
  <si>
    <t>⺮罒夕</t>
  </si>
  <si>
    <t>⺮一冂土</t>
  </si>
  <si>
    <t>⺮土勹冫</t>
  </si>
  <si>
    <t>⺮</t>
  </si>
  <si>
    <t>⺮及</t>
  </si>
  <si>
    <t>⺮口丄贝</t>
  </si>
  <si>
    <t>⺮工人人</t>
  </si>
  <si>
    <t>⺮一</t>
  </si>
  <si>
    <t>⺮刀口</t>
  </si>
  <si>
    <t>⺮穴工</t>
  </si>
  <si>
    <t>⺮⺝</t>
  </si>
  <si>
    <t>⺮白王</t>
  </si>
  <si>
    <t>⺮丷田十</t>
  </si>
  <si>
    <t>⺮人王</t>
  </si>
  <si>
    <t>⺮艮皿</t>
  </si>
  <si>
    <t>⺮覀日十</t>
  </si>
  <si>
    <t>⺮一廾</t>
  </si>
  <si>
    <t>⺮⺌⺝</t>
  </si>
  <si>
    <t>⺮爪</t>
  </si>
  <si>
    <t>⺮覀木</t>
  </si>
  <si>
    <t>⺮𠂉</t>
  </si>
  <si>
    <t>⺮匚夫丷</t>
  </si>
  <si>
    <t>⺮匚口</t>
  </si>
  <si>
    <t>⺮目大糸</t>
  </si>
  <si>
    <t>⺮门日</t>
  </si>
  <si>
    <t>⺮冂一口</t>
  </si>
  <si>
    <t>⺮亠㐅凵禸</t>
  </si>
  <si>
    <t>⺮罒戊丶</t>
  </si>
  <si>
    <t>⺮高</t>
  </si>
  <si>
    <t>⺮见</t>
  </si>
  <si>
    <t>⺮一口</t>
  </si>
  <si>
    <t>⺮句</t>
  </si>
  <si>
    <t>⺮户</t>
  </si>
  <si>
    <t>⺮鹿</t>
  </si>
  <si>
    <t>⺮丿止廴</t>
  </si>
  <si>
    <t>⺮力辶</t>
  </si>
  <si>
    <t>⺮〢皿</t>
  </si>
  <si>
    <t>⺮旡旡曰</t>
  </si>
  <si>
    <t>⺮匕十</t>
  </si>
  <si>
    <t>⺮癶豆</t>
  </si>
  <si>
    <t>⺮白コ儿</t>
  </si>
  <si>
    <t>氵⺮毛</t>
  </si>
  <si>
    <t>口⺮工人人</t>
  </si>
  <si>
    <t>⺮力口</t>
  </si>
  <si>
    <t>⺮扌巴</t>
  </si>
  <si>
    <t>⺮米乛斤</t>
  </si>
  <si>
    <t>⺮亻丨攵</t>
  </si>
  <si>
    <t>⺮⺈</t>
  </si>
  <si>
    <t>⺮黄</t>
  </si>
  <si>
    <t>⺮肀八</t>
  </si>
  <si>
    <t>⺮立</t>
  </si>
  <si>
    <t>⺮厶口</t>
  </si>
  <si>
    <t>⺮耂日</t>
  </si>
  <si>
    <t>⺮田丌</t>
  </si>
  <si>
    <t>⺮日一</t>
  </si>
  <si>
    <t>⺮贝</t>
  </si>
  <si>
    <t>⺮儿</t>
  </si>
  <si>
    <t>⺮一日</t>
  </si>
  <si>
    <t>⺮匚非</t>
  </si>
  <si>
    <t>⺮目大厶</t>
  </si>
  <si>
    <t>⺮戊一口</t>
  </si>
  <si>
    <t>⺮勹</t>
  </si>
  <si>
    <t>⺮夂丰辶</t>
  </si>
  <si>
    <t>扌⺮目大糸</t>
  </si>
  <si>
    <t>木⺁又</t>
  </si>
  <si>
    <t>彳⺁十目</t>
  </si>
  <si>
    <t>⺁一口</t>
  </si>
  <si>
    <t>⺁又</t>
  </si>
  <si>
    <t>⺁十贝</t>
  </si>
  <si>
    <t>⺮⺁虎</t>
  </si>
  <si>
    <t>丷⺁又</t>
  </si>
  <si>
    <t>片⺁又</t>
  </si>
  <si>
    <t>氵⺁</t>
  </si>
  <si>
    <t>饣⺁又</t>
  </si>
  <si>
    <t>贝⺁又</t>
  </si>
  <si>
    <t>扌⺁又</t>
  </si>
  <si>
    <t>阝⺁又</t>
  </si>
  <si>
    <t>土⺁一口</t>
  </si>
  <si>
    <t>白⺁又</t>
  </si>
  <si>
    <t>钅⺁又</t>
  </si>
  <si>
    <t>口⺁</t>
  </si>
  <si>
    <t>⺁十贝</t>
  </si>
  <si>
    <t>骨⺁一口</t>
  </si>
  <si>
    <t>扌⺁虎</t>
  </si>
  <si>
    <t>⺁十目</t>
  </si>
  <si>
    <t>⺁一⺋</t>
  </si>
  <si>
    <t>⺁又辶</t>
  </si>
  <si>
    <t>⺁十目辶</t>
  </si>
  <si>
    <t>⺁一口辶</t>
  </si>
  <si>
    <t>艹氵⺁</t>
  </si>
  <si>
    <t>舟⺁又</t>
  </si>
  <si>
    <t>土⺁又</t>
  </si>
  <si>
    <t>木⺁一⺋</t>
  </si>
  <si>
    <t>田⺁又</t>
  </si>
  <si>
    <t>讠⺁一口</t>
  </si>
  <si>
    <t>衤⺁虎</t>
  </si>
  <si>
    <t>𠂇⺝</t>
  </si>
  <si>
    <t>㐅𠂇巾</t>
  </si>
  <si>
    <t>宀𠂇厶</t>
  </si>
  <si>
    <t>𠂇又</t>
  </si>
  <si>
    <t>𠂇口</t>
  </si>
  <si>
    <t>𠂇巾</t>
  </si>
  <si>
    <t>艹扌𠂇又丶</t>
  </si>
  <si>
    <t>匸艹𠂇口</t>
  </si>
  <si>
    <t>爫一𠂇又</t>
  </si>
  <si>
    <t>⺮艹𠂇口</t>
  </si>
  <si>
    <t>匸艹𠂇口心</t>
  </si>
  <si>
    <t>艹𠂇口心</t>
  </si>
  <si>
    <t>𠂇火皿</t>
  </si>
  <si>
    <t>艹𠂇口</t>
  </si>
  <si>
    <t>山𠂇火</t>
  </si>
  <si>
    <t>㐅𠂇⺝</t>
  </si>
  <si>
    <t>宀𠂇⺝</t>
  </si>
  <si>
    <t>艹𠂇又丶</t>
  </si>
  <si>
    <t>讠艹𠂇口</t>
  </si>
  <si>
    <t>扌爫一𠂇又</t>
  </si>
  <si>
    <t>纟爫一𠂇又</t>
  </si>
  <si>
    <t>扌𠂇又丶</t>
  </si>
  <si>
    <t>日爫一𠂇又</t>
  </si>
  <si>
    <t>禾㐅𠂇巾</t>
  </si>
  <si>
    <t>石山𠂇火</t>
  </si>
  <si>
    <t>𠂇又丶</t>
  </si>
  <si>
    <t>火㐅𠂇巾</t>
  </si>
  <si>
    <t>女爫一𠂇又</t>
  </si>
  <si>
    <t>氵㐅𠂇⺝</t>
  </si>
  <si>
    <t>口爫冖𠂇又</t>
  </si>
  <si>
    <t>亻艹𠂇口</t>
  </si>
  <si>
    <t>口㐅𠂇巾</t>
  </si>
  <si>
    <t>日爫冖𠂇又</t>
  </si>
  <si>
    <t>山㐅𠂇⺝</t>
  </si>
  <si>
    <t>讠爫一𠂇又</t>
  </si>
  <si>
    <t>钅爫一𠂇又</t>
  </si>
  <si>
    <t>钅艹𠂇口</t>
  </si>
  <si>
    <t>㐅𠂇厶阝</t>
  </si>
  <si>
    <t>业㡀𠂇又丶</t>
  </si>
  <si>
    <t>㐅𠂇巾阝</t>
  </si>
  <si>
    <t>㐅𠂇巾欠</t>
  </si>
  <si>
    <t>酉𠂇口皿</t>
  </si>
  <si>
    <t>𠂇⺝阝</t>
  </si>
  <si>
    <t>王爫一𠂇又</t>
  </si>
  <si>
    <t>氵㐅𠂇巾</t>
  </si>
  <si>
    <t>女爫冖𠂇又</t>
  </si>
  <si>
    <t>王爫冖𠂇又</t>
  </si>
  <si>
    <t>阝𠂇工⺝</t>
  </si>
  <si>
    <t>忄𠂇工⺝</t>
  </si>
  <si>
    <t>忄𠂇火</t>
  </si>
  <si>
    <t>忄𠂇巾</t>
  </si>
  <si>
    <t>亻𠂇工</t>
  </si>
  <si>
    <t>贝𠂇⺝</t>
  </si>
  <si>
    <t>亻𠂇口</t>
  </si>
  <si>
    <t>讠𠂇火</t>
  </si>
  <si>
    <t>钅𠂇又丶</t>
  </si>
  <si>
    <t>纟𠂇又丶</t>
  </si>
  <si>
    <t>口𠂇火</t>
  </si>
  <si>
    <t>礻𠂇又丶</t>
  </si>
  <si>
    <t>氵𠂇⺝</t>
  </si>
  <si>
    <t>亻𠂇⺝</t>
  </si>
  <si>
    <t>鱼𠂇⺝</t>
  </si>
  <si>
    <t>钅𠂇⺝</t>
  </si>
  <si>
    <t>纟戈𠂇</t>
  </si>
  <si>
    <t>贝戈𠂇</t>
  </si>
  <si>
    <t>犭戈𠂇</t>
  </si>
  <si>
    <t>骨𠂇工⺝辶</t>
  </si>
  <si>
    <t>门𠂇厶</t>
  </si>
  <si>
    <t>囗𠂇⺝</t>
  </si>
  <si>
    <t>𠂇工</t>
  </si>
  <si>
    <t>𠂇火</t>
  </si>
  <si>
    <t>戈𠂇</t>
  </si>
  <si>
    <t>木阝𠂇⺝</t>
  </si>
  <si>
    <t>𠂇厶隹</t>
  </si>
  <si>
    <t>阝𠂇⺝辶</t>
  </si>
  <si>
    <t>阝𠂇⺝土</t>
  </si>
  <si>
    <t>阝𠂇工⺝人⺗</t>
  </si>
  <si>
    <t>鬼𠂇又丶</t>
  </si>
  <si>
    <t>口艹𠂇口</t>
  </si>
  <si>
    <t>山𠂇火</t>
  </si>
  <si>
    <t>月𠂇厶</t>
  </si>
  <si>
    <t>鱼𠂇又丶</t>
  </si>
  <si>
    <t>钅𠂇巾</t>
  </si>
  <si>
    <t>氵宀一由八</t>
    <phoneticPr fontId="2" type="noConversion"/>
  </si>
  <si>
    <t>女人</t>
    <phoneticPr fontId="2" type="noConversion"/>
  </si>
  <si>
    <t>L</t>
  </si>
  <si>
    <t>厂⺁广疒𠂇</t>
    <phoneticPr fontId="2" type="noConversion"/>
  </si>
  <si>
    <t>uang</t>
  </si>
  <si>
    <t>iang</t>
  </si>
  <si>
    <t>iong</t>
  </si>
  <si>
    <t>eng</t>
  </si>
  <si>
    <t>韵</t>
    <phoneticPr fontId="2" type="noConversion"/>
  </si>
  <si>
    <t>求和项:频率</t>
  </si>
  <si>
    <t>ing</t>
    <phoneticPr fontId="2" type="noConversion"/>
  </si>
  <si>
    <t>eng</t>
    <phoneticPr fontId="2" type="noConversion"/>
  </si>
  <si>
    <t>R</t>
  </si>
  <si>
    <t>Q</t>
    <phoneticPr fontId="2" type="noConversion"/>
  </si>
  <si>
    <t>e</t>
    <phoneticPr fontId="2" type="noConversion"/>
  </si>
  <si>
    <t>o</t>
    <phoneticPr fontId="2" type="noConversion"/>
  </si>
  <si>
    <t>zh</t>
    <phoneticPr fontId="2" type="noConversion"/>
  </si>
  <si>
    <t>sh</t>
    <phoneticPr fontId="2" type="noConversion"/>
  </si>
  <si>
    <t>ch</t>
    <phoneticPr fontId="2" type="noConversion"/>
  </si>
  <si>
    <t>a</t>
    <phoneticPr fontId="2" type="noConversion"/>
  </si>
  <si>
    <t>a</t>
    <phoneticPr fontId="2" type="noConversion"/>
  </si>
  <si>
    <t>K</t>
  </si>
  <si>
    <t>X</t>
  </si>
  <si>
    <t>uang</t>
    <phoneticPr fontId="2" type="noConversion"/>
  </si>
  <si>
    <t>iu</t>
    <phoneticPr fontId="2" type="noConversion"/>
  </si>
  <si>
    <t>ang</t>
    <phoneticPr fontId="2" type="noConversion"/>
  </si>
  <si>
    <t>gei</t>
    <phoneticPr fontId="2" type="noConversion"/>
  </si>
  <si>
    <t>g</t>
    <phoneticPr fontId="2" type="noConversion"/>
  </si>
  <si>
    <t>ei</t>
    <phoneticPr fontId="2" type="noConversion"/>
  </si>
  <si>
    <t>an</t>
    <phoneticPr fontId="2" type="noConversion"/>
  </si>
  <si>
    <t>ian</t>
    <phoneticPr fontId="2" type="noConversion"/>
  </si>
  <si>
    <t>ie</t>
    <phoneticPr fontId="2" type="noConversion"/>
  </si>
  <si>
    <t>ヰ</t>
  </si>
  <si>
    <t>爫冖𠂇又</t>
    <phoneticPr fontId="2" type="noConversion"/>
  </si>
  <si>
    <t>冫欠贝</t>
    <phoneticPr fontId="2" type="noConversion"/>
  </si>
  <si>
    <t>未丷</t>
    <phoneticPr fontId="2" type="noConversion"/>
  </si>
  <si>
    <t>扌丸力</t>
    <phoneticPr fontId="2" type="noConversion"/>
  </si>
  <si>
    <t>土刂</t>
    <phoneticPr fontId="2" type="noConversion"/>
  </si>
  <si>
    <t>゛</t>
  </si>
  <si>
    <t>丌</t>
    <phoneticPr fontId="2" type="noConversion"/>
  </si>
  <si>
    <t>丶</t>
    <phoneticPr fontId="2" type="noConversion"/>
  </si>
  <si>
    <t>口</t>
    <phoneticPr fontId="2" type="noConversion"/>
  </si>
  <si>
    <t>匚㠯臣亡</t>
    <phoneticPr fontId="2" type="noConversion"/>
  </si>
  <si>
    <t>丨</t>
    <phoneticPr fontId="2" type="noConversion"/>
  </si>
  <si>
    <t>覀</t>
  </si>
  <si>
    <t>⺍</t>
  </si>
  <si>
    <t>龰</t>
  </si>
  <si>
    <t></t>
  </si>
  <si>
    <t>〢</t>
  </si>
  <si>
    <t>ヿ</t>
  </si>
  <si>
    <t></t>
  </si>
  <si>
    <t></t>
  </si>
  <si>
    <t>𧰨</t>
  </si>
  <si>
    <t>ツ</t>
  </si>
  <si>
    <t>リ</t>
  </si>
  <si>
    <t>⺶</t>
  </si>
  <si>
    <t>⺄</t>
  </si>
  <si>
    <t>⺜</t>
  </si>
  <si>
    <t></t>
  </si>
  <si>
    <t></t>
  </si>
  <si>
    <t>㇀</t>
  </si>
  <si>
    <t>虫心</t>
    <phoneticPr fontId="2" type="noConversion"/>
  </si>
  <si>
    <t>〢刂リ</t>
    <phoneticPr fontId="2" type="noConversion"/>
  </si>
  <si>
    <t>忄</t>
    <phoneticPr fontId="2" type="noConversion"/>
  </si>
  <si>
    <t>W</t>
    <phoneticPr fontId="2" type="noConversion"/>
  </si>
  <si>
    <t>R</t>
    <phoneticPr fontId="2" type="noConversion"/>
  </si>
  <si>
    <t>T</t>
    <phoneticPr fontId="2" type="noConversion"/>
  </si>
  <si>
    <t>U</t>
    <phoneticPr fontId="2" type="noConversion"/>
  </si>
  <si>
    <t>I</t>
    <phoneticPr fontId="2" type="noConversion"/>
  </si>
  <si>
    <t>O</t>
    <phoneticPr fontId="2" type="noConversion"/>
  </si>
  <si>
    <t>P</t>
    <phoneticPr fontId="2" type="noConversion"/>
  </si>
  <si>
    <t>D</t>
    <phoneticPr fontId="2" type="noConversion"/>
  </si>
  <si>
    <t>G</t>
    <phoneticPr fontId="2" type="noConversion"/>
  </si>
  <si>
    <t>H</t>
    <phoneticPr fontId="2" type="noConversion"/>
  </si>
  <si>
    <t>X</t>
    <phoneticPr fontId="2" type="noConversion"/>
  </si>
  <si>
    <t>C</t>
    <phoneticPr fontId="2" type="noConversion"/>
  </si>
  <si>
    <t>V</t>
    <phoneticPr fontId="2" type="noConversion"/>
  </si>
  <si>
    <t>,</t>
    <phoneticPr fontId="2" type="noConversion"/>
  </si>
  <si>
    <t>.</t>
    <phoneticPr fontId="2" type="noConversion"/>
  </si>
  <si>
    <t>/</t>
    <phoneticPr fontId="2" type="noConversion"/>
  </si>
  <si>
    <t>片爿长</t>
    <phoneticPr fontId="2" type="noConversion"/>
  </si>
  <si>
    <t>冂内几风门</t>
    <phoneticPr fontId="2" type="noConversion"/>
  </si>
  <si>
    <t>月肉舟夕歹</t>
    <phoneticPr fontId="2" type="noConversion"/>
  </si>
  <si>
    <t>丶</t>
    <phoneticPr fontId="2" type="noConversion"/>
  </si>
  <si>
    <t>勹ㄋ乃及</t>
    <phoneticPr fontId="2" type="noConversion"/>
  </si>
  <si>
    <t>戈弋钅金戊</t>
    <phoneticPr fontId="2" type="noConversion"/>
  </si>
  <si>
    <t>乙⺄九尢旡龙</t>
    <phoneticPr fontId="2" type="noConversion"/>
  </si>
  <si>
    <t>母毋毌</t>
    <phoneticPr fontId="2" type="noConversion"/>
  </si>
  <si>
    <t>衣𧘇衤礻</t>
    <phoneticPr fontId="2" type="noConversion"/>
  </si>
  <si>
    <t>六立亠</t>
    <phoneticPr fontId="2" type="noConversion"/>
  </si>
  <si>
    <t>卩阝尸𠃜户戶</t>
    <phoneticPr fontId="2" type="noConversion"/>
  </si>
  <si>
    <t>𠃜</t>
  </si>
  <si>
    <t>三彡氵</t>
    <phoneticPr fontId="2" type="noConversion"/>
  </si>
  <si>
    <t>uan</t>
    <phoneticPr fontId="2" type="noConversion"/>
  </si>
  <si>
    <t>gei</t>
  </si>
  <si>
    <t>ui</t>
    <phoneticPr fontId="2" type="noConversion"/>
  </si>
  <si>
    <t>ong</t>
    <phoneticPr fontId="2" type="noConversion"/>
  </si>
  <si>
    <t>囗</t>
    <phoneticPr fontId="2" type="noConversion"/>
  </si>
  <si>
    <t>四罒血皿卌𠕁册</t>
    <phoneticPr fontId="2" type="noConversion"/>
  </si>
  <si>
    <t>西覀酉两</t>
    <phoneticPr fontId="2" type="noConversion"/>
  </si>
  <si>
    <t>皿血两册框西四</t>
    <phoneticPr fontId="2" type="noConversion"/>
  </si>
  <si>
    <r>
      <t>日⺜</t>
    </r>
    <r>
      <rPr>
        <sz val="10"/>
        <rFont val="@宋体"/>
        <charset val="134"/>
      </rPr>
      <t>日</t>
    </r>
    <r>
      <rPr>
        <sz val="10"/>
        <rFont val="仿宋"/>
        <family val="3"/>
        <charset val="134"/>
      </rPr>
      <t>丑</t>
    </r>
    <phoneticPr fontId="2" type="noConversion"/>
  </si>
  <si>
    <t>火业山谷瓦文赤</t>
    <phoneticPr fontId="2" type="noConversion"/>
  </si>
  <si>
    <t>火谷业</t>
    <phoneticPr fontId="2" type="noConversion"/>
  </si>
  <si>
    <t>攵夂文瓦</t>
    <phoneticPr fontId="2" type="noConversion"/>
  </si>
  <si>
    <t>E彐臼玉王壬</t>
    <phoneticPr fontId="2" type="noConversion"/>
  </si>
  <si>
    <t>生丰肀聿非</t>
    <phoneticPr fontId="2" type="noConversion"/>
  </si>
  <si>
    <t>五彑</t>
    <phoneticPr fontId="2" type="noConversion"/>
  </si>
  <si>
    <t>青镸髟鼠隶麦</t>
    <phoneticPr fontId="2" type="noConversion"/>
  </si>
  <si>
    <t>青王生非肆五鼠</t>
    <phoneticPr fontId="2" type="noConversion"/>
  </si>
  <si>
    <t>麻鹿辰</t>
    <phoneticPr fontId="2" type="noConversion"/>
  </si>
  <si>
    <t>斤丘艮尺</t>
    <phoneticPr fontId="2" type="noConversion"/>
  </si>
  <si>
    <t>点六音高立方言</t>
    <phoneticPr fontId="2" type="noConversion"/>
  </si>
  <si>
    <t>皮衣耳刀与虎尸</t>
    <phoneticPr fontId="2" type="noConversion"/>
  </si>
  <si>
    <t>八九龙穴见鬼骨</t>
    <phoneticPr fontId="2" type="noConversion"/>
  </si>
  <si>
    <t>鸟尽弓玄马身丝</t>
    <phoneticPr fontId="2" type="noConversion"/>
  </si>
  <si>
    <t>香禾二木朱云示</t>
    <phoneticPr fontId="2" type="noConversion"/>
  </si>
  <si>
    <t>手钩子羽及才豸</t>
    <phoneticPr fontId="2" type="noConversion"/>
  </si>
  <si>
    <t>耳目黑鼻白草自</t>
    <phoneticPr fontId="2" type="noConversion"/>
  </si>
  <si>
    <t>豆竹首长两点羊</t>
    <phoneticPr fontId="2" type="noConversion"/>
  </si>
  <si>
    <t>金戈右折七车氏</t>
    <phoneticPr fontId="2" type="noConversion"/>
  </si>
  <si>
    <t>走足之齿飞毛止</t>
    <phoneticPr fontId="2" type="noConversion"/>
  </si>
  <si>
    <t>父又支</t>
    <phoneticPr fontId="2" type="noConversion"/>
  </si>
  <si>
    <t>虫心已阜臣也亡</t>
    <phoneticPr fontId="2" type="noConversion"/>
  </si>
  <si>
    <t>水光三少小米豕</t>
    <phoneticPr fontId="2" type="noConversion"/>
  </si>
  <si>
    <t>甲母田里丑毋日</t>
    <phoneticPr fontId="2" type="noConversion"/>
  </si>
  <si>
    <t>月夕舟女风几门</t>
    <phoneticPr fontId="2" type="noConversion"/>
  </si>
  <si>
    <t>瓜隔川贝雨用巾</t>
    <phoneticPr fontId="2" type="noConversion"/>
  </si>
  <si>
    <t>丆</t>
    <phoneticPr fontId="2" type="noConversion"/>
  </si>
  <si>
    <t>石页面而</t>
    <phoneticPr fontId="2" type="noConversion"/>
  </si>
  <si>
    <t>凹凸凵</t>
    <phoneticPr fontId="2" type="noConversion"/>
  </si>
  <si>
    <t>讠言辛音高方</t>
    <phoneticPr fontId="2" type="noConversion"/>
  </si>
  <si>
    <t>人亻入𠂉</t>
    <phoneticPr fontId="2" type="noConversion"/>
  </si>
  <si>
    <t>虍虎皮コ</t>
    <phoneticPr fontId="2" type="noConversion"/>
  </si>
  <si>
    <t>丷䒑冫丬</t>
    <phoneticPr fontId="2" type="noConversion"/>
  </si>
  <si>
    <t>穴㓁亼亽骨鬼</t>
    <phoneticPr fontId="2" type="noConversion"/>
  </si>
  <si>
    <t>冖宀八儿癶</t>
    <phoneticPr fontId="2" type="noConversion"/>
  </si>
  <si>
    <t>丸兀尢九龙</t>
    <phoneticPr fontId="2" type="noConversion"/>
  </si>
  <si>
    <t>见</t>
    <phoneticPr fontId="2" type="noConversion"/>
  </si>
  <si>
    <t>鸟弓马乌</t>
    <phoneticPr fontId="2" type="noConversion"/>
  </si>
  <si>
    <t>身幺纟糸糹乡玄</t>
    <phoneticPr fontId="2" type="noConversion"/>
  </si>
  <si>
    <t>〃彳行</t>
    <phoneticPr fontId="2" type="noConversion"/>
  </si>
  <si>
    <t>𠂋土士上耂⺧</t>
    <phoneticPr fontId="2" type="noConversion"/>
  </si>
  <si>
    <t>午干千ヰ牛下</t>
    <phoneticPr fontId="2" type="noConversion"/>
  </si>
  <si>
    <t>工缶舌至韦革</t>
    <phoneticPr fontId="2" type="noConversion"/>
  </si>
  <si>
    <t>十4斗古⺊卜</t>
    <phoneticPr fontId="2" type="noConversion"/>
  </si>
  <si>
    <t>朱𠂎云</t>
    <phoneticPr fontId="2" type="noConversion"/>
  </si>
  <si>
    <t>不木示未耒禾香</t>
    <phoneticPr fontId="2" type="noConversion"/>
  </si>
  <si>
    <t>卝艹廿黄丌井</t>
    <phoneticPr fontId="2" type="noConversion"/>
  </si>
  <si>
    <t>目耳鼻自白黑亥</t>
    <phoneticPr fontId="2" type="noConversion"/>
  </si>
  <si>
    <t>手扌寸才勺习羽</t>
    <phoneticPr fontId="2" type="noConversion"/>
  </si>
  <si>
    <t>亅𠃌丁了可</t>
    <phoneticPr fontId="2" type="noConversion"/>
  </si>
  <si>
    <t>犭豸子予矛牙于</t>
    <phoneticPr fontId="2" type="noConversion"/>
  </si>
  <si>
    <t>水氺⺮</t>
    <phoneticPr fontId="2" type="noConversion"/>
  </si>
  <si>
    <t>乚厶匕七车比マ</t>
    <phoneticPr fontId="2" type="noConversion"/>
  </si>
  <si>
    <t>氏民气食饣</t>
    <phoneticPr fontId="2" type="noConversion"/>
  </si>
  <si>
    <t>之足走止毛</t>
    <phoneticPr fontId="2" type="noConversion"/>
  </si>
  <si>
    <t>大刀力行失角色</t>
    <phoneticPr fontId="2" type="noConversion"/>
  </si>
  <si>
    <t>刀力⺈欠鱼角色</t>
    <phoneticPr fontId="2" type="noConversion"/>
  </si>
  <si>
    <t>田由甲里</t>
    <phoneticPr fontId="2" type="noConversion"/>
  </si>
  <si>
    <t>囱囟卤</t>
    <phoneticPr fontId="2" type="noConversion"/>
  </si>
  <si>
    <r>
      <t>小⺗水氺少</t>
    </r>
    <r>
      <rPr>
        <sz val="10"/>
        <rFont val="SimSun-ExtB"/>
        <family val="3"/>
        <charset val="134"/>
      </rPr>
      <t>𣥂</t>
    </r>
    <r>
      <rPr>
        <sz val="10"/>
        <rFont val="仿宋"/>
        <family val="3"/>
        <charset val="134"/>
      </rPr>
      <t>豕</t>
    </r>
    <phoneticPr fontId="2" type="noConversion"/>
  </si>
  <si>
    <t>光</t>
    <phoneticPr fontId="2" type="noConversion"/>
  </si>
  <si>
    <t>爪爫瓜鬲</t>
    <phoneticPr fontId="2" type="noConversion"/>
  </si>
  <si>
    <t>尚釆米</t>
    <phoneticPr fontId="2" type="noConversion"/>
  </si>
  <si>
    <t>女丹禸</t>
    <phoneticPr fontId="2" type="noConversion"/>
  </si>
  <si>
    <t>山屮赤</t>
    <phoneticPr fontId="2" type="noConversion"/>
  </si>
  <si>
    <t>广辰麻鹿斤丘尺</t>
    <phoneticPr fontId="2" type="noConversion"/>
  </si>
  <si>
    <t>羊⺶⺷首豆</t>
    <phoneticPr fontId="2" type="noConversion"/>
  </si>
  <si>
    <t>川巛巾㡀</t>
    <phoneticPr fontId="2" type="noConversion"/>
  </si>
  <si>
    <t>州卅用贝</t>
    <phoneticPr fontId="2" type="noConversion"/>
  </si>
  <si>
    <t>而横页面四点石</t>
    <phoneticPr fontId="2" type="noConversion"/>
  </si>
  <si>
    <r>
      <t>乂</t>
    </r>
    <r>
      <rPr>
        <sz val="10"/>
        <rFont val="Yu Gothic"/>
        <family val="3"/>
        <charset val="128"/>
      </rPr>
      <t>ス</t>
    </r>
    <r>
      <rPr>
        <sz val="10"/>
        <rFont val="仿宋"/>
        <family val="3"/>
        <charset val="134"/>
      </rPr>
      <t>父丈又支攴</t>
    </r>
    <phoneticPr fontId="2" type="noConversion"/>
  </si>
  <si>
    <t>上下千古牛土十</t>
    <phoneticPr fontId="2" type="noConversion"/>
  </si>
  <si>
    <t>ua</t>
    <phoneticPr fontId="2" type="noConversion"/>
  </si>
  <si>
    <t>uo</t>
    <phoneticPr fontId="2" type="noConversion"/>
  </si>
  <si>
    <r>
      <t>ai</t>
    </r>
    <r>
      <rPr>
        <sz val="8"/>
        <color theme="0" tint="-0.34998626667073579"/>
        <rFont val="微软雅黑"/>
        <family val="2"/>
        <charset val="134"/>
      </rPr>
      <t>-uai</t>
    </r>
    <phoneticPr fontId="2" type="noConversion"/>
  </si>
  <si>
    <r>
      <t>in</t>
    </r>
    <r>
      <rPr>
        <b/>
        <sz val="8"/>
        <color theme="0" tint="-0.34998626667073579"/>
        <rFont val="微软雅黑"/>
        <family val="2"/>
        <charset val="134"/>
      </rPr>
      <t>-en</t>
    </r>
    <phoneticPr fontId="2" type="noConversion"/>
  </si>
  <si>
    <t>ui-ue</t>
    <phoneticPr fontId="2" type="noConversion"/>
  </si>
  <si>
    <t>un-ei</t>
    <phoneticPr fontId="2" type="noConversion"/>
  </si>
  <si>
    <t>ao-iao</t>
    <phoneticPr fontId="2" type="noConversion"/>
  </si>
  <si>
    <r>
      <rPr>
        <b/>
        <sz val="8"/>
        <color theme="5" tint="-0.249977111117893"/>
        <rFont val="微软雅黑"/>
        <family val="2"/>
        <charset val="134"/>
      </rPr>
      <t>iao</t>
    </r>
    <r>
      <rPr>
        <b/>
        <sz val="8"/>
        <color theme="0" tint="-0.34998626667073579"/>
        <rFont val="微软雅黑"/>
        <family val="2"/>
        <charset val="134"/>
      </rPr>
      <t>-ao</t>
    </r>
    <phoneticPr fontId="2" type="noConversion"/>
  </si>
  <si>
    <t>sh-ou</t>
    <phoneticPr fontId="2" type="noConversion"/>
  </si>
  <si>
    <t>en-in</t>
    <phoneticPr fontId="2" type="noConversion"/>
  </si>
  <si>
    <t>ong</t>
    <phoneticPr fontId="2" type="noConversion"/>
  </si>
  <si>
    <t>ai</t>
    <phoneticPr fontId="2" type="noConversion"/>
  </si>
  <si>
    <t>ia</t>
    <phoneticPr fontId="2" type="noConversion"/>
  </si>
  <si>
    <r>
      <t>ao</t>
    </r>
    <r>
      <rPr>
        <sz val="8"/>
        <color theme="1"/>
        <rFont val="微软雅黑"/>
        <family val="2"/>
        <charset val="134"/>
      </rPr>
      <t>-iao</t>
    </r>
    <phoneticPr fontId="2" type="noConversion"/>
  </si>
  <si>
    <t>uai/ia</t>
    <phoneticPr fontId="2" type="noConversion"/>
  </si>
  <si>
    <t>ao</t>
    <phoneticPr fontId="2" type="noConversion"/>
  </si>
  <si>
    <t>左边</t>
    <phoneticPr fontId="2" type="noConversion"/>
  </si>
  <si>
    <t>右边</t>
    <phoneticPr fontId="2" type="noConversion"/>
  </si>
  <si>
    <t>jnm-ie</t>
    <phoneticPr fontId="2" type="noConversion"/>
  </si>
  <si>
    <t>xq-ian</t>
    <phoneticPr fontId="2" type="noConversion"/>
  </si>
  <si>
    <t>cdtzsgr-ui</t>
    <phoneticPr fontId="2" type="noConversion"/>
  </si>
  <si>
    <t>已使用韵母</t>
    <phoneticPr fontId="2" type="noConversion"/>
  </si>
  <si>
    <t>wgf-ei</t>
    <phoneticPr fontId="2" type="noConversion"/>
  </si>
  <si>
    <t>c1</t>
    <phoneticPr fontId="2" type="noConversion"/>
  </si>
  <si>
    <t>形码拆分</t>
    <phoneticPr fontId="2" type="noConversion"/>
  </si>
  <si>
    <t>双拼</t>
    <phoneticPr fontId="2" type="noConversion"/>
  </si>
  <si>
    <t>拼音</t>
    <phoneticPr fontId="2" type="noConversion"/>
  </si>
  <si>
    <t>c2</t>
    <phoneticPr fontId="2" type="noConversion"/>
  </si>
  <si>
    <t>形1</t>
    <phoneticPr fontId="2" type="noConversion"/>
  </si>
  <si>
    <t>形2</t>
    <phoneticPr fontId="2" type="noConversion"/>
  </si>
  <si>
    <t>形3</t>
  </si>
  <si>
    <t>形4</t>
  </si>
  <si>
    <t>形5</t>
  </si>
  <si>
    <t>形6</t>
  </si>
  <si>
    <t>形7</t>
  </si>
  <si>
    <t>形8</t>
  </si>
  <si>
    <t>形9</t>
  </si>
  <si>
    <t>形10</t>
  </si>
  <si>
    <t>lr1</t>
    <phoneticPr fontId="2" type="noConversion"/>
  </si>
  <si>
    <t>lr2</t>
    <phoneticPr fontId="2" type="noConversion"/>
  </si>
  <si>
    <t>p1</t>
    <phoneticPr fontId="2" type="noConversion"/>
  </si>
  <si>
    <t>p2</t>
    <phoneticPr fontId="2" type="noConversion"/>
  </si>
  <si>
    <t>qazwsxedcrfvtgbyhnujmikolp;</t>
    <phoneticPr fontId="2" type="noConversion"/>
  </si>
  <si>
    <t>双拼</t>
    <phoneticPr fontId="2" type="noConversion"/>
  </si>
  <si>
    <t>全拼</t>
    <phoneticPr fontId="2" type="noConversion"/>
  </si>
  <si>
    <t>j-ia</t>
    <phoneticPr fontId="2" type="noConversion"/>
  </si>
  <si>
    <t>zsgrc-e</t>
    <phoneticPr fontId="2" type="noConversion"/>
  </si>
  <si>
    <t>已利用？</t>
    <phoneticPr fontId="2" type="noConversion"/>
  </si>
  <si>
    <t>未利用韵母</t>
    <phoneticPr fontId="2" type="noConversion"/>
  </si>
  <si>
    <t>y-aoe</t>
    <phoneticPr fontId="2" type="noConversion"/>
  </si>
  <si>
    <t>t-ian</t>
    <phoneticPr fontId="2" type="noConversion"/>
  </si>
  <si>
    <t>uo-ue</t>
    <phoneticPr fontId="2" type="noConversion"/>
  </si>
  <si>
    <t>qxeb-ing</t>
    <phoneticPr fontId="2" type="noConversion"/>
  </si>
  <si>
    <t>全韵母(-aoe)</t>
    <phoneticPr fontId="2" type="noConversion"/>
  </si>
  <si>
    <t>qx-iang</t>
    <phoneticPr fontId="2" type="noConversion"/>
  </si>
  <si>
    <t>ryf-ang</t>
    <phoneticPr fontId="2" type="noConversion"/>
  </si>
  <si>
    <t>b-ian</t>
    <phoneticPr fontId="2" type="noConversion"/>
  </si>
  <si>
    <t>ian</t>
    <phoneticPr fontId="2" type="noConversion"/>
  </si>
  <si>
    <t>en</t>
    <phoneticPr fontId="2" type="noConversion"/>
  </si>
  <si>
    <t>iong-ei</t>
    <phoneticPr fontId="2" type="noConversion"/>
  </si>
  <si>
    <t>ang-iang</t>
    <phoneticPr fontId="2" type="noConversion"/>
  </si>
  <si>
    <t>灰色自定义飞键</t>
    <phoneticPr fontId="2" type="noConversion"/>
  </si>
  <si>
    <t>布局</t>
    <phoneticPr fontId="2" type="noConversion"/>
  </si>
  <si>
    <t>小写</t>
    <phoneticPr fontId="2" type="noConversion"/>
  </si>
  <si>
    <t>全拼</t>
    <phoneticPr fontId="2" type="noConversion"/>
  </si>
  <si>
    <t>飞键</t>
    <phoneticPr fontId="2" type="noConversion"/>
  </si>
  <si>
    <t>辅助1</t>
    <phoneticPr fontId="2" type="noConversion"/>
  </si>
  <si>
    <t>辅助2</t>
    <phoneticPr fontId="2" type="noConversion"/>
  </si>
  <si>
    <t>辅助3</t>
    <phoneticPr fontId="2" type="noConversion"/>
  </si>
  <si>
    <t>辅助4</t>
    <phoneticPr fontId="2" type="noConversion"/>
  </si>
  <si>
    <t>辅助5</t>
    <phoneticPr fontId="2" type="noConversion"/>
  </si>
  <si>
    <t>辅助6</t>
    <phoneticPr fontId="2" type="noConversion"/>
  </si>
  <si>
    <t>韵母</t>
    <phoneticPr fontId="2" type="noConversion"/>
  </si>
  <si>
    <t>映射</t>
    <phoneticPr fontId="2" type="noConversion"/>
  </si>
  <si>
    <t>手动调整</t>
    <phoneticPr fontId="2" type="noConversion"/>
  </si>
  <si>
    <t>常规</t>
    <phoneticPr fontId="2" type="noConversion"/>
  </si>
  <si>
    <t>声母</t>
    <phoneticPr fontId="2" type="noConversion"/>
  </si>
  <si>
    <t>辅助</t>
    <phoneticPr fontId="2" type="noConversion"/>
  </si>
  <si>
    <t>飞键辅助</t>
    <phoneticPr fontId="2" type="noConversion"/>
  </si>
  <si>
    <t>zh-u</t>
    <phoneticPr fontId="2" type="noConversion"/>
  </si>
  <si>
    <t>e</t>
    <phoneticPr fontId="2" type="noConversion"/>
  </si>
  <si>
    <t>a</t>
    <phoneticPr fontId="2" type="noConversion"/>
  </si>
  <si>
    <t>y</t>
    <phoneticPr fontId="2" type="noConversion"/>
  </si>
  <si>
    <t>o</t>
    <phoneticPr fontId="2" type="noConversion"/>
  </si>
  <si>
    <t>jl-i</t>
    <phoneticPr fontId="2" type="noConversion"/>
  </si>
  <si>
    <t>a-ua-sh</t>
    <phoneticPr fontId="2" type="noConversion"/>
  </si>
  <si>
    <t>v-ui-zh</t>
    <phoneticPr fontId="2" type="noConversion"/>
  </si>
  <si>
    <t>d-e</t>
    <phoneticPr fontId="2" type="noConversion"/>
  </si>
  <si>
    <t>uan</t>
    <phoneticPr fontId="2" type="noConversion"/>
  </si>
  <si>
    <t>xq-ia</t>
    <phoneticPr fontId="2" type="noConversion"/>
  </si>
  <si>
    <t>uai-ia</t>
    <phoneticPr fontId="2" type="noConversion"/>
  </si>
  <si>
    <t>uionm-ai</t>
    <phoneticPr fontId="2" type="noConversion"/>
  </si>
  <si>
    <t>uiohk-an</t>
    <phoneticPr fontId="2" type="noConversion"/>
  </si>
  <si>
    <t>uio-i</t>
    <phoneticPr fontId="2" type="noConversion"/>
  </si>
  <si>
    <t>uiohk-u</t>
    <phoneticPr fontId="2" type="noConversion"/>
  </si>
  <si>
    <t>d-eng</t>
    <phoneticPr fontId="2" type="noConversion"/>
  </si>
  <si>
    <t>i</t>
    <phoneticPr fontId="2" type="noConversion"/>
  </si>
  <si>
    <t>n</t>
    <phoneticPr fontId="2" type="noConversion"/>
  </si>
  <si>
    <t>g</t>
    <phoneticPr fontId="2" type="noConversion"/>
  </si>
  <si>
    <t>ch-i</t>
    <phoneticPr fontId="2" type="noConversion"/>
  </si>
  <si>
    <t>h</t>
    <phoneticPr fontId="2" type="noConversion"/>
  </si>
  <si>
    <t>sh-ou-o</t>
    <phoneticPr fontId="2" type="noConversion"/>
  </si>
  <si>
    <t>uiophklm-ou</t>
    <phoneticPr fontId="2" type="noConversion"/>
  </si>
  <si>
    <t>e-y</t>
    <phoneticPr fontId="2" type="noConversion"/>
  </si>
  <si>
    <t>c</t>
    <phoneticPr fontId="2" type="noConversion"/>
  </si>
  <si>
    <t>j</t>
    <phoneticPr fontId="2" type="noConversion"/>
  </si>
  <si>
    <t>l</t>
    <phoneticPr fontId="2" type="noConversion"/>
  </si>
  <si>
    <t>m</t>
    <phoneticPr fontId="2" type="noConversion"/>
  </si>
  <si>
    <t>w</t>
    <phoneticPr fontId="2" type="noConversion"/>
  </si>
  <si>
    <t>p</t>
    <phoneticPr fontId="2" type="noConversion"/>
  </si>
  <si>
    <t>;</t>
    <phoneticPr fontId="2" type="noConversion"/>
  </si>
  <si>
    <t>k</t>
    <phoneticPr fontId="2" type="noConversion"/>
  </si>
  <si>
    <t>u</t>
    <phoneticPr fontId="2" type="noConversion"/>
  </si>
  <si>
    <t>b-ei</t>
    <phoneticPr fontId="2" type="noConversion"/>
  </si>
  <si>
    <t>mn-i</t>
    <phoneticPr fontId="2" type="noConversion"/>
  </si>
  <si>
    <t>uiohkln-uo</t>
    <phoneticPr fontId="2" type="noConversion"/>
  </si>
  <si>
    <t>jln-ue</t>
    <phoneticPr fontId="2" type="noConversion"/>
  </si>
  <si>
    <t>最新版office可用公式，自己看，不解释。</t>
    <phoneticPr fontId="2" type="noConversion"/>
  </si>
  <si>
    <t>初版方案备份</t>
    <phoneticPr fontId="2" type="noConversion"/>
  </si>
  <si>
    <t>qxb-in</t>
    <phoneticPr fontId="2" type="noConversion"/>
  </si>
  <si>
    <t>zcgrl-eng</t>
    <phoneticPr fontId="2" type="noConversion"/>
  </si>
  <si>
    <t>uio-en</t>
    <phoneticPr fontId="2" type="noConversion"/>
  </si>
  <si>
    <t>mn-en</t>
    <phoneticPr fontId="2" type="noConversion"/>
  </si>
  <si>
    <t>mn-u</t>
    <phoneticPr fontId="2" type="noConversion"/>
  </si>
  <si>
    <t>mp-o</t>
    <phoneticPr fontId="2" type="noConversion"/>
  </si>
  <si>
    <t>q-iu</t>
    <phoneticPr fontId="2" type="noConversion"/>
  </si>
  <si>
    <t xml:space="preserve">qrt-un  </t>
    <phoneticPr fontId="2" type="noConversion"/>
  </si>
  <si>
    <t>qxt-jiao</t>
    <phoneticPr fontId="2" type="noConversion"/>
  </si>
  <si>
    <t>j-iong</t>
    <phoneticPr fontId="2" type="noConversion"/>
  </si>
  <si>
    <t>本版本为调整测试的中间版本，远非终版，仅供参考</t>
    <phoneticPr fontId="2" type="noConversion"/>
  </si>
  <si>
    <t xml:space="preserve"> </t>
    <phoneticPr fontId="2" type="noConversion"/>
  </si>
  <si>
    <t>v</t>
    <phoneticPr fontId="2" type="noConversion"/>
  </si>
  <si>
    <t>v;</t>
    <phoneticPr fontId="2" type="noConversion"/>
  </si>
  <si>
    <t>;</t>
    <phoneticPr fontId="2" type="noConversion"/>
  </si>
  <si>
    <t>uiohjkln-uan</t>
    <phoneticPr fontId="2" type="noConversion"/>
  </si>
  <si>
    <t>首码</t>
    <phoneticPr fontId="2" type="noConversion"/>
  </si>
  <si>
    <t>总体</t>
    <phoneticPr fontId="2" type="noConversion"/>
  </si>
  <si>
    <t>uang-in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</si>
</sst>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00%"/>
    <numFmt numFmtId="177" formatCode="0.0000%;[Red]\-0.0000%;\-;@"/>
    <numFmt numFmtId="178" formatCode="#,##0;[Red]\-#,##0;\-;@"/>
    <numFmt numFmtId="179" formatCode="0.00%;[Red]\-0.00%;\-;@"/>
    <numFmt numFmtId="180" formatCode="_ 0.0000%_ ;_ \-0.0000%_ "/>
    <numFmt numFmtId="181" formatCode="0.00%;[Color30]\-0.00%;\-;@"/>
  </numFmts>
  <fonts count="34">
    <font>
      <sz val="11"/>
      <color theme="1"/>
      <name val="宋体"/>
      <family val="2"/>
      <charset val="134"/>
      <scheme val="minor"/>
    </font>
    <font>
      <sz val="8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8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8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name val="微软雅黑"/>
      <family val="2"/>
      <charset val="134"/>
    </font>
    <font>
      <sz val="11"/>
      <color theme="1"/>
      <name val="等线"/>
      <family val="3"/>
      <charset val="134"/>
    </font>
    <font>
      <sz val="11"/>
      <color theme="1"/>
      <name val="华文仿宋"/>
      <family val="3"/>
      <charset val="134"/>
    </font>
    <font>
      <b/>
      <sz val="11"/>
      <color rgb="FF0070C0"/>
      <name val="华文仿宋"/>
      <family val="3"/>
      <charset val="134"/>
    </font>
    <font>
      <sz val="11"/>
      <color rgb="FFFF0000"/>
      <name val="华文仿宋"/>
      <family val="3"/>
      <charset val="134"/>
    </font>
    <font>
      <b/>
      <sz val="11"/>
      <color theme="9" tint="-0.249977111117893"/>
      <name val="华文仿宋"/>
      <family val="3"/>
      <charset val="134"/>
    </font>
    <font>
      <sz val="10"/>
      <color rgb="FF333333"/>
      <name val="Segoe UI"/>
      <family val="2"/>
    </font>
    <font>
      <sz val="10"/>
      <color rgb="FF333333"/>
      <name val="仿宋"/>
      <family val="3"/>
      <charset val="134"/>
    </font>
    <font>
      <sz val="10"/>
      <color rgb="FF333333"/>
      <name val="@宋体"/>
      <charset val="134"/>
    </font>
    <font>
      <b/>
      <sz val="10"/>
      <color theme="1"/>
      <name val="仿宋"/>
      <family val="3"/>
      <charset val="134"/>
    </font>
    <font>
      <sz val="10"/>
      <name val="仿宋"/>
      <family val="3"/>
      <charset val="134"/>
    </font>
    <font>
      <sz val="10"/>
      <name val="华文仿宋"/>
      <family val="3"/>
      <charset val="134"/>
    </font>
    <font>
      <sz val="10"/>
      <name val="@宋体"/>
      <charset val="134"/>
    </font>
    <font>
      <sz val="10"/>
      <name val="SimSun-ExtB"/>
      <family val="3"/>
      <charset val="134"/>
    </font>
    <font>
      <sz val="10"/>
      <name val="黑体"/>
      <family val="3"/>
      <charset val="134"/>
    </font>
    <font>
      <sz val="11"/>
      <color theme="1"/>
      <name val="黑体"/>
      <family val="3"/>
      <charset val="134"/>
    </font>
    <font>
      <sz val="10"/>
      <name val="Yu Gothic"/>
      <family val="3"/>
      <charset val="128"/>
    </font>
    <font>
      <sz val="8"/>
      <color theme="0" tint="-0.34998626667073579"/>
      <name val="微软雅黑"/>
      <family val="2"/>
      <charset val="134"/>
    </font>
    <font>
      <b/>
      <sz val="8"/>
      <color theme="0" tint="-0.34998626667073579"/>
      <name val="微软雅黑"/>
      <family val="2"/>
      <charset val="134"/>
    </font>
    <font>
      <b/>
      <sz val="8"/>
      <color theme="5" tint="-0.249977111117893"/>
      <name val="微软雅黑"/>
      <family val="2"/>
      <charset val="134"/>
    </font>
    <font>
      <sz val="8"/>
      <color theme="0" tint="-0.499984740745262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rgb="FF333333"/>
      <name val="微软雅黑"/>
      <family val="2"/>
      <charset val="134"/>
    </font>
    <font>
      <sz val="8"/>
      <color theme="0" tint="-0.249977111117893"/>
      <name val="微软雅黑"/>
      <family val="2"/>
      <charset val="134"/>
    </font>
  </fonts>
  <fills count="1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104">
    <xf numFmtId="0" fontId="0" fillId="0" borderId="0" xfId="0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11" fillId="0" borderId="0" xfId="0" pivotButton="1" applyFont="1">
      <alignment vertical="center"/>
    </xf>
    <xf numFmtId="177" fontId="11" fillId="0" borderId="0" xfId="0" applyNumberFormat="1" applyFont="1">
      <alignment vertical="center"/>
    </xf>
    <xf numFmtId="0" fontId="11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indent="1"/>
    </xf>
    <xf numFmtId="178" fontId="3" fillId="4" borderId="1" xfId="0" applyNumberFormat="1" applyFont="1" applyFill="1" applyBorder="1">
      <alignment vertical="center"/>
    </xf>
    <xf numFmtId="178" fontId="3" fillId="10" borderId="1" xfId="0" applyNumberFormat="1" applyFont="1" applyFill="1" applyBorder="1">
      <alignment vertical="center"/>
    </xf>
    <xf numFmtId="178" fontId="3" fillId="6" borderId="1" xfId="0" applyNumberFormat="1" applyFont="1" applyFill="1" applyBorder="1">
      <alignment vertical="center"/>
    </xf>
    <xf numFmtId="178" fontId="3" fillId="8" borderId="1" xfId="0" applyNumberFormat="1" applyFont="1" applyFill="1" applyBorder="1">
      <alignment vertical="center"/>
    </xf>
    <xf numFmtId="178" fontId="3" fillId="2" borderId="1" xfId="0" applyNumberFormat="1" applyFont="1" applyFill="1" applyBorder="1">
      <alignment vertical="center"/>
    </xf>
    <xf numFmtId="178" fontId="5" fillId="15" borderId="0" xfId="0" applyNumberFormat="1" applyFont="1" applyFill="1">
      <alignment vertical="center"/>
    </xf>
    <xf numFmtId="178" fontId="3" fillId="5" borderId="1" xfId="0" applyNumberFormat="1" applyFont="1" applyFill="1" applyBorder="1">
      <alignment vertical="center"/>
    </xf>
    <xf numFmtId="178" fontId="3" fillId="7" borderId="1" xfId="0" applyNumberFormat="1" applyFont="1" applyFill="1" applyBorder="1">
      <alignment vertical="center"/>
    </xf>
    <xf numFmtId="178" fontId="3" fillId="9" borderId="1" xfId="0" applyNumberFormat="1" applyFont="1" applyFill="1" applyBorder="1">
      <alignment vertical="center"/>
    </xf>
    <xf numFmtId="178" fontId="3" fillId="3" borderId="1" xfId="0" applyNumberFormat="1" applyFont="1" applyFill="1" applyBorder="1">
      <alignment vertical="center"/>
    </xf>
    <xf numFmtId="179" fontId="0" fillId="0" borderId="0" xfId="0" applyNumberFormat="1">
      <alignment vertical="center"/>
    </xf>
    <xf numFmtId="179" fontId="11" fillId="0" borderId="0" xfId="0" applyNumberFormat="1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vertical="center" wrapText="1"/>
    </xf>
    <xf numFmtId="0" fontId="17" fillId="0" borderId="0" xfId="0" applyFont="1" applyAlignment="1">
      <alignment vertical="center" wrapText="1"/>
    </xf>
    <xf numFmtId="0" fontId="18" fillId="0" borderId="0" xfId="0" applyFont="1" applyAlignment="1">
      <alignment vertical="center" wrapText="1"/>
    </xf>
    <xf numFmtId="0" fontId="19" fillId="14" borderId="7" xfId="0" applyFont="1" applyFill="1" applyBorder="1" applyAlignment="1">
      <alignment horizontal="left" vertical="center"/>
    </xf>
    <xf numFmtId="0" fontId="19" fillId="11" borderId="7" xfId="0" applyFont="1" applyFill="1" applyBorder="1" applyAlignment="1">
      <alignment horizontal="left" vertical="center"/>
    </xf>
    <xf numFmtId="0" fontId="19" fillId="6" borderId="7" xfId="0" applyFont="1" applyFill="1" applyBorder="1" applyAlignment="1">
      <alignment horizontal="left" vertical="center"/>
    </xf>
    <xf numFmtId="0" fontId="19" fillId="12" borderId="7" xfId="0" applyFont="1" applyFill="1" applyBorder="1" applyAlignment="1">
      <alignment horizontal="left" vertical="center"/>
    </xf>
    <xf numFmtId="0" fontId="20" fillId="14" borderId="8" xfId="0" applyFont="1" applyFill="1" applyBorder="1">
      <alignment vertical="center"/>
    </xf>
    <xf numFmtId="0" fontId="20" fillId="11" borderId="8" xfId="0" applyFont="1" applyFill="1" applyBorder="1">
      <alignment vertical="center"/>
    </xf>
    <xf numFmtId="0" fontId="20" fillId="6" borderId="8" xfId="0" applyFont="1" applyFill="1" applyBorder="1">
      <alignment vertical="center"/>
    </xf>
    <xf numFmtId="0" fontId="20" fillId="12" borderId="8" xfId="0" applyFont="1" applyFill="1" applyBorder="1">
      <alignment vertical="center"/>
    </xf>
    <xf numFmtId="0" fontId="20" fillId="13" borderId="8" xfId="0" applyFont="1" applyFill="1" applyBorder="1" applyAlignment="1">
      <alignment horizontal="left" vertical="center"/>
    </xf>
    <xf numFmtId="0" fontId="21" fillId="14" borderId="8" xfId="0" applyFont="1" applyFill="1" applyBorder="1">
      <alignment vertical="center"/>
    </xf>
    <xf numFmtId="0" fontId="20" fillId="14" borderId="5" xfId="0" applyFont="1" applyFill="1" applyBorder="1">
      <alignment vertical="center"/>
    </xf>
    <xf numFmtId="0" fontId="20" fillId="14" borderId="3" xfId="0" applyFont="1" applyFill="1" applyBorder="1">
      <alignment vertical="center"/>
    </xf>
    <xf numFmtId="0" fontId="20" fillId="13" borderId="8" xfId="0" applyFont="1" applyFill="1" applyBorder="1">
      <alignment vertical="center"/>
    </xf>
    <xf numFmtId="178" fontId="27" fillId="15" borderId="0" xfId="0" applyNumberFormat="1" applyFont="1" applyFill="1">
      <alignment vertical="center"/>
    </xf>
    <xf numFmtId="178" fontId="28" fillId="4" borderId="1" xfId="0" applyNumberFormat="1" applyFont="1" applyFill="1" applyBorder="1">
      <alignment vertical="center"/>
    </xf>
    <xf numFmtId="0" fontId="24" fillId="18" borderId="6" xfId="0" applyFont="1" applyFill="1" applyBorder="1">
      <alignment vertical="center"/>
    </xf>
    <xf numFmtId="0" fontId="25" fillId="18" borderId="6" xfId="0" applyFont="1" applyFill="1" applyBorder="1">
      <alignment vertical="center"/>
    </xf>
    <xf numFmtId="0" fontId="20" fillId="0" borderId="8" xfId="0" applyFont="1" applyBorder="1">
      <alignment vertical="center"/>
    </xf>
    <xf numFmtId="178" fontId="5" fillId="0" borderId="0" xfId="0" applyNumberFormat="1" applyFont="1">
      <alignment vertical="center"/>
    </xf>
    <xf numFmtId="0" fontId="1" fillId="11" borderId="0" xfId="0" applyFont="1" applyFill="1">
      <alignment vertical="center"/>
    </xf>
    <xf numFmtId="0" fontId="1" fillId="0" borderId="0" xfId="0" applyFont="1">
      <alignment vertical="center"/>
    </xf>
    <xf numFmtId="0" fontId="1" fillId="17" borderId="0" xfId="0" applyFont="1" applyFill="1">
      <alignment vertical="center"/>
    </xf>
    <xf numFmtId="178" fontId="30" fillId="15" borderId="0" xfId="0" applyNumberFormat="1" applyFont="1" applyFill="1">
      <alignment vertical="center"/>
    </xf>
    <xf numFmtId="0" fontId="1" fillId="0" borderId="0" xfId="0" applyFont="1" applyAlignment="1">
      <alignment horizontal="left" vertical="center"/>
    </xf>
    <xf numFmtId="0" fontId="1" fillId="8" borderId="0" xfId="0" applyFont="1" applyFill="1">
      <alignment vertical="center"/>
    </xf>
    <xf numFmtId="0" fontId="1" fillId="0" borderId="0" xfId="0" applyFont="1" applyAlignment="1">
      <alignment horizontal="left"/>
    </xf>
    <xf numFmtId="176" fontId="1" fillId="0" borderId="0" xfId="1" applyNumberFormat="1" applyFont="1">
      <alignment vertical="center"/>
    </xf>
    <xf numFmtId="0" fontId="1" fillId="0" borderId="0" xfId="0" applyFont="1" applyAlignment="1"/>
    <xf numFmtId="177" fontId="1" fillId="0" borderId="0" xfId="0" applyNumberFormat="1" applyFont="1" applyAlignment="1">
      <alignment horizontal="left"/>
    </xf>
    <xf numFmtId="0" fontId="31" fillId="0" borderId="0" xfId="0" applyFont="1">
      <alignment vertical="center"/>
    </xf>
    <xf numFmtId="0" fontId="1" fillId="0" borderId="0" xfId="0" pivotButton="1" applyFont="1">
      <alignment vertical="center"/>
    </xf>
    <xf numFmtId="0" fontId="6" fillId="0" borderId="0" xfId="0" applyFont="1">
      <alignment vertical="center"/>
    </xf>
    <xf numFmtId="0" fontId="9" fillId="0" borderId="0" xfId="0" applyFont="1">
      <alignment vertical="center"/>
    </xf>
    <xf numFmtId="180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 vertical="center"/>
    </xf>
    <xf numFmtId="180" fontId="8" fillId="0" borderId="0" xfId="0" applyNumberFormat="1" applyFont="1" applyAlignment="1"/>
    <xf numFmtId="0" fontId="8" fillId="0" borderId="0" xfId="0" applyFont="1" applyAlignment="1"/>
    <xf numFmtId="0" fontId="31" fillId="11" borderId="0" xfId="0" applyFont="1" applyFill="1">
      <alignment vertical="center"/>
    </xf>
    <xf numFmtId="180" fontId="8" fillId="0" borderId="0" xfId="0" applyNumberFormat="1" applyFont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quotePrefix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2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6" fillId="16" borderId="0" xfId="0" applyFont="1" applyFill="1">
      <alignment vertical="center"/>
    </xf>
    <xf numFmtId="180" fontId="10" fillId="16" borderId="0" xfId="0" applyNumberFormat="1" applyFont="1" applyFill="1" applyAlignment="1">
      <alignment horizontal="left"/>
    </xf>
    <xf numFmtId="0" fontId="10" fillId="16" borderId="0" xfId="0" applyFont="1" applyFill="1" applyAlignment="1">
      <alignment horizontal="left"/>
    </xf>
    <xf numFmtId="0" fontId="6" fillId="16" borderId="0" xfId="0" applyFont="1" applyFill="1" applyAlignment="1">
      <alignment horizontal="center" vertical="center"/>
    </xf>
    <xf numFmtId="180" fontId="6" fillId="16" borderId="0" xfId="0" applyNumberFormat="1" applyFont="1" applyFill="1">
      <alignment vertical="center"/>
    </xf>
    <xf numFmtId="0" fontId="6" fillId="16" borderId="0" xfId="0" applyFont="1" applyFill="1" applyAlignment="1">
      <alignment horizontal="left"/>
    </xf>
    <xf numFmtId="181" fontId="1" fillId="0" borderId="0" xfId="0" applyNumberFormat="1" applyFont="1">
      <alignment vertical="center"/>
    </xf>
    <xf numFmtId="181" fontId="31" fillId="0" borderId="0" xfId="0" applyNumberFormat="1" applyFont="1">
      <alignment vertical="center"/>
    </xf>
    <xf numFmtId="181" fontId="6" fillId="16" borderId="0" xfId="0" applyNumberFormat="1" applyFont="1" applyFill="1" applyAlignment="1">
      <alignment horizontal="right" vertical="center"/>
    </xf>
    <xf numFmtId="181" fontId="8" fillId="0" borderId="0" xfId="1" applyNumberFormat="1" applyFont="1" applyFill="1">
      <alignment vertical="center"/>
    </xf>
    <xf numFmtId="0" fontId="1" fillId="0" borderId="3" xfId="0" applyFont="1" applyBorder="1">
      <alignment vertical="center"/>
    </xf>
    <xf numFmtId="181" fontId="1" fillId="0" borderId="3" xfId="0" applyNumberFormat="1" applyFont="1" applyBorder="1">
      <alignment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81" fontId="1" fillId="0" borderId="2" xfId="0" applyNumberFormat="1" applyFont="1" applyBorder="1">
      <alignment vertical="center"/>
    </xf>
    <xf numFmtId="181" fontId="1" fillId="0" borderId="4" xfId="0" applyNumberFormat="1" applyFont="1" applyBorder="1">
      <alignment vertical="center"/>
    </xf>
    <xf numFmtId="10" fontId="1" fillId="0" borderId="9" xfId="0" applyNumberFormat="1" applyFont="1" applyBorder="1">
      <alignment vertical="center"/>
    </xf>
    <xf numFmtId="10" fontId="1" fillId="0" borderId="0" xfId="0" applyNumberFormat="1" applyFont="1">
      <alignment vertical="center"/>
    </xf>
    <xf numFmtId="10" fontId="1" fillId="0" borderId="9" xfId="0" applyNumberFormat="1" applyFont="1" applyBorder="1" applyAlignment="1">
      <alignment horizontal="right" vertical="center"/>
    </xf>
    <xf numFmtId="10" fontId="1" fillId="0" borderId="9" xfId="0" applyNumberFormat="1" applyFont="1" applyBorder="1" applyAlignment="1">
      <alignment horizontal="left" vertical="center"/>
    </xf>
    <xf numFmtId="10" fontId="1" fillId="13" borderId="9" xfId="0" applyNumberFormat="1" applyFont="1" applyFill="1" applyBorder="1" applyAlignment="1">
      <alignment horizontal="left" vertical="center"/>
    </xf>
    <xf numFmtId="10" fontId="1" fillId="13" borderId="9" xfId="0" applyNumberFormat="1" applyFont="1" applyFill="1" applyBorder="1">
      <alignment vertical="center"/>
    </xf>
    <xf numFmtId="10" fontId="1" fillId="0" borderId="0" xfId="0" applyNumberFormat="1" applyFont="1" applyAlignment="1">
      <alignment horizontal="left" vertical="center"/>
    </xf>
    <xf numFmtId="10" fontId="1" fillId="0" borderId="9" xfId="0" pivotButton="1" applyNumberFormat="1" applyFont="1" applyBorder="1">
      <alignment vertical="center"/>
    </xf>
    <xf numFmtId="178" fontId="3" fillId="4" borderId="1" xfId="0" quotePrefix="1" applyNumberFormat="1" applyFont="1" applyFill="1" applyBorder="1">
      <alignment vertical="center"/>
    </xf>
    <xf numFmtId="178" fontId="30" fillId="0" borderId="0" xfId="0" applyNumberFormat="1" applyFont="1">
      <alignment vertical="center"/>
    </xf>
    <xf numFmtId="178" fontId="3" fillId="0" borderId="0" xfId="0" applyNumberFormat="1" applyFont="1">
      <alignment vertical="center"/>
    </xf>
    <xf numFmtId="0" fontId="1" fillId="0" borderId="2" xfId="0" applyFont="1" applyBorder="1" applyAlignment="1">
      <alignment horizontal="left" vertical="center"/>
    </xf>
    <xf numFmtId="181" fontId="1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181" fontId="33" fillId="0" borderId="0" xfId="0" applyNumberFormat="1" applyFont="1">
      <alignment vertical="center"/>
    </xf>
    <xf numFmtId="181" fontId="27" fillId="0" borderId="0" xfId="0" applyNumberFormat="1" applyFont="1">
      <alignment vertical="center"/>
    </xf>
  </cellXfs>
  <cellStyles count="2">
    <cellStyle name="百分比" xfId="1" builtinId="5"/>
    <cellStyle name="常规" xfId="0" builtinId="0"/>
  </cellStyles>
  <dxfs count="311">
    <dxf>
      <numFmt numFmtId="181" formatCode="0.00%;[Color30]\-0.00%;\-;@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81" formatCode="0.00%;[Color30]\-0.00%;\-;@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81" formatCode="0.00%;[Color30]\-0.00%;\-;@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ill>
        <patternFill>
          <bgColor rgb="FFFF9B9B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5D5D"/>
        </patternFill>
      </fill>
    </dxf>
    <dxf>
      <numFmt numFmtId="179" formatCode="0.00%;[Red]\-0.00%;\-;@"/>
    </dxf>
    <dxf>
      <numFmt numFmtId="179" formatCode="0.00%;[Red]\-0.00%;\-;@"/>
    </dxf>
    <dxf>
      <numFmt numFmtId="179" formatCode="0.00%;[Red]\-0.00%;\-;@"/>
    </dxf>
    <dxf>
      <font>
        <sz val="11"/>
        <charset val="134"/>
      </font>
    </dxf>
    <dxf>
      <font>
        <sz val="11"/>
        <charset val="134"/>
      </font>
    </dxf>
    <dxf>
      <font>
        <sz val="11"/>
        <charset val="134"/>
      </font>
    </dxf>
    <dxf>
      <font>
        <sz val="11"/>
        <charset val="134"/>
      </font>
    </dxf>
    <dxf>
      <font>
        <sz val="11"/>
        <charset val="134"/>
      </font>
    </dxf>
    <dxf>
      <font>
        <sz val="11"/>
        <charset val="134"/>
      </font>
    </dxf>
    <dxf>
      <font>
        <sz val="11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numFmt numFmtId="179" formatCode="0.00%;[Red]\-0.00%;\-;@"/>
    </dxf>
    <dxf>
      <numFmt numFmtId="178" formatCode="#,##0;[Red]\-#,##0;\-;@"/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numFmt numFmtId="177" formatCode="0.0000%;[Red]\-0.0000%;\-;@"/>
    </dxf>
    <dxf>
      <numFmt numFmtId="177" formatCode="0.0000%;[Red]\-0.0000%;\-;@"/>
    </dxf>
    <dxf>
      <numFmt numFmtId="177" formatCode="0.0000%;[Red]\-0.0000%;\-;@"/>
    </dxf>
    <dxf>
      <numFmt numFmtId="182" formatCode="0.000%;[Red]\-0.000%;\-;@"/>
    </dxf>
    <dxf>
      <numFmt numFmtId="182" formatCode="0.000%;[Red]\-0.000%;\-;@"/>
    </dxf>
    <dxf>
      <numFmt numFmtId="182" formatCode="0.000%;[Red]\-0.000%;\-;@"/>
    </dxf>
    <dxf>
      <numFmt numFmtId="179" formatCode="0.00%;[Red]\-0.00%;\-;@"/>
    </dxf>
    <dxf>
      <numFmt numFmtId="179" formatCode="0.00%;[Red]\-0.00%;\-;@"/>
    </dxf>
    <dxf>
      <numFmt numFmtId="179" formatCode="0.00%;[Red]\-0.00%;\-;@"/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font>
        <name val="等线"/>
        <charset val="134"/>
        <scheme val="none"/>
      </font>
    </dxf>
    <dxf>
      <numFmt numFmtId="177" formatCode="0.0000%;[Red]\-0.0000%;\-;@"/>
    </dxf>
    <dxf>
      <numFmt numFmtId="177" formatCode="0.0000%;[Red]\-0.0000%;\-;@"/>
    </dxf>
    <dxf>
      <numFmt numFmtId="177" formatCode="0.0000%;[Red]\-0.0000%;\-;@"/>
    </dxf>
    <dxf>
      <numFmt numFmtId="182" formatCode="0.000%;[Red]\-0.000%;\-;@"/>
    </dxf>
    <dxf>
      <numFmt numFmtId="182" formatCode="0.000%;[Red]\-0.000%;\-;@"/>
    </dxf>
    <dxf>
      <numFmt numFmtId="182" formatCode="0.000%;[Red]\-0.000%;\-;@"/>
    </dxf>
    <dxf>
      <numFmt numFmtId="179" formatCode="0.00%;[Red]\-0.00%;\-;@"/>
    </dxf>
    <dxf>
      <numFmt numFmtId="179" formatCode="0.00%;[Red]\-0.00%;\-;@"/>
    </dxf>
    <dxf>
      <numFmt numFmtId="179" formatCode="0.00%;[Red]\-0.00%;\-;@"/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name val="微软雅黑"/>
        <family val="2"/>
        <scheme val="none"/>
      </font>
    </dxf>
    <dxf>
      <font>
        <name val="微软雅黑"/>
        <family val="2"/>
        <scheme val="none"/>
      </font>
    </dxf>
    <dxf>
      <font>
        <name val="微软雅黑"/>
        <family val="2"/>
        <scheme val="none"/>
      </font>
    </dxf>
    <dxf>
      <font>
        <name val="微软雅黑"/>
        <family val="2"/>
        <scheme val="none"/>
      </font>
    </dxf>
    <dxf>
      <font>
        <name val="微软雅黑"/>
        <family val="2"/>
        <scheme val="none"/>
      </font>
    </dxf>
    <dxf>
      <font>
        <name val="微软雅黑"/>
        <family val="2"/>
        <scheme val="none"/>
      </font>
    </dxf>
    <dxf>
      <font>
        <name val="微软雅黑"/>
        <family val="2"/>
        <scheme val="none"/>
      </font>
    </dxf>
    <dxf>
      <font>
        <name val="微软雅黑"/>
        <family val="2"/>
        <scheme val="none"/>
      </font>
    </dxf>
    <dxf>
      <font>
        <name val="微软雅黑"/>
        <family val="2"/>
        <scheme val="none"/>
      </font>
    </dxf>
    <dxf>
      <font>
        <name val="微软雅黑"/>
        <family val="2"/>
        <scheme val="none"/>
      </font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alignment horizontal="right"/>
    </dxf>
    <dxf>
      <alignment horizontal="right"/>
    </dxf>
    <dxf>
      <font>
        <sz val="12"/>
        <charset val="134"/>
      </font>
    </dxf>
    <dxf>
      <font>
        <name val="等线"/>
        <charset val="134"/>
        <scheme val="none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84" formatCode="0.00000%"/>
    </dxf>
    <dxf>
      <numFmt numFmtId="184" formatCode="0.00000%"/>
    </dxf>
    <dxf>
      <numFmt numFmtId="184" formatCode="0.00000%"/>
    </dxf>
    <dxf>
      <numFmt numFmtId="184" formatCode="0.00000%"/>
    </dxf>
    <dxf>
      <numFmt numFmtId="184" formatCode="0.00000%"/>
    </dxf>
    <dxf>
      <numFmt numFmtId="184" formatCode="0.00000%"/>
    </dxf>
    <dxf>
      <numFmt numFmtId="184" formatCode="0.00000%"/>
    </dxf>
    <dxf>
      <numFmt numFmtId="184" formatCode="0.00000%"/>
    </dxf>
    <dxf>
      <numFmt numFmtId="184" formatCode="0.00000%"/>
    </dxf>
    <dxf>
      <numFmt numFmtId="184" formatCode="0.00000%"/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8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font>
        <sz val="10"/>
        <charset val="134"/>
      </font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76" formatCode="0.0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83" formatCode="0.0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85" formatCode="0.0%"/>
    </dxf>
    <dxf>
      <numFmt numFmtId="185" formatCode="0.0%"/>
    </dxf>
    <dxf>
      <numFmt numFmtId="185" formatCode="0.0%"/>
    </dxf>
    <dxf>
      <numFmt numFmtId="185" formatCode="0.0%"/>
    </dxf>
    <dxf>
      <numFmt numFmtId="185" formatCode="0.0%"/>
    </dxf>
    <dxf>
      <numFmt numFmtId="185" formatCode="0.0%"/>
    </dxf>
    <dxf>
      <numFmt numFmtId="185" formatCode="0.0%"/>
    </dxf>
    <dxf>
      <numFmt numFmtId="185" formatCode="0.0%"/>
    </dxf>
    <dxf>
      <numFmt numFmtId="185" formatCode="0.0%"/>
    </dxf>
    <dxf>
      <numFmt numFmtId="18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bottom style="thin">
          <color indexed="64"/>
        </bottom>
      </border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81" formatCode="0.00%;[Color30]\-0.00%;\-;@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B9B"/>
      <color rgb="FFFF8B8B"/>
      <color rgb="FFFF5D5D"/>
      <color rgb="FFFFD9DE"/>
      <color rgb="FFFFA3AE"/>
      <color rgb="FFFF5D70"/>
      <color rgb="FFC6E0B4"/>
      <color rgb="FFC659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504825</xdr:colOff>
      <xdr:row>9</xdr:row>
      <xdr:rowOff>9525</xdr:rowOff>
    </xdr:from>
    <xdr:to>
      <xdr:col>14</xdr:col>
      <xdr:colOff>228077</xdr:colOff>
      <xdr:row>17</xdr:row>
      <xdr:rowOff>142677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0" y="1638300"/>
          <a:ext cx="4180952" cy="158095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400050</xdr:colOff>
          <xdr:row>0</xdr:row>
          <xdr:rowOff>0</xdr:rowOff>
        </xdr:from>
        <xdr:to>
          <xdr:col>17</xdr:col>
          <xdr:colOff>238125</xdr:colOff>
          <xdr:row>8</xdr:row>
          <xdr:rowOff>19050</xdr:rowOff>
        </xdr:to>
        <xdr:pic>
          <xdr:nvPicPr>
            <xdr:cNvPr id="8" name="图片 7">
              <a:extLst>
                <a:ext uri="{FF2B5EF4-FFF2-40B4-BE49-F238E27FC236}">
                  <a16:creationId xmlns:a16="http://schemas.microsoft.com/office/drawing/2014/main" id="{5C5F7054-762F-4881-80A2-9947A278BE7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sp!$L$1:$U$15" spid="_x0000_s9905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7058025" y="0"/>
              <a:ext cx="6524625" cy="14668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6</xdr:col>
      <xdr:colOff>62205</xdr:colOff>
      <xdr:row>29</xdr:row>
      <xdr:rowOff>68274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7BE85AA-0EA3-432E-A877-E158B82AF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089400"/>
          <a:ext cx="3110205" cy="113507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C_201610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C_20161001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microsoft.com/office/2006/relationships/xlExternalLinkPath/xlPathMissing" Target="newC_20161001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195.963176967591" createdVersion="6" refreshedVersion="6" minRefreshableVersion="3" recordCount="6731" xr:uid="{00000000-000A-0000-FFFF-FFFF05000000}">
  <cacheSource type="worksheet">
    <worksheetSource ref="D1:M1048576" sheet="info"/>
  </cacheSource>
  <cacheFields count="10">
    <cacheField name="全拼" numFmtId="0">
      <sharedItems containsBlank="1"/>
    </cacheField>
    <cacheField name="声" numFmtId="0">
      <sharedItems containsBlank="1" count="27">
        <s v="d"/>
        <s v="e"/>
        <s v="sh"/>
        <s v="l"/>
        <s v="z"/>
        <s v="r"/>
        <s v="b"/>
        <s v="g"/>
        <s v="zh"/>
        <s v="t"/>
        <s v="w"/>
        <s v="h"/>
        <s v="n"/>
        <s v="m"/>
        <s v="ch"/>
        <s v="y"/>
        <s v="f"/>
        <s v="j"/>
        <s v="x"/>
        <s v="k"/>
        <s v="q"/>
        <s v="s"/>
        <s v="c"/>
        <s v="p"/>
        <s v="a"/>
        <s v="o"/>
        <m/>
      </sharedItems>
    </cacheField>
    <cacheField name="韵" numFmtId="0">
      <sharedItems containsBlank="1" count="37">
        <s v="e"/>
        <s v="i"/>
        <s v="ai"/>
        <s v="en"/>
        <s v="u"/>
        <s v="uo"/>
        <s v="ou"/>
        <s v="ong"/>
        <s v="a"/>
        <s v="o"/>
        <s v="ang"/>
        <s v="ei"/>
        <s v="ian"/>
        <s v="ui"/>
        <s v="ao"/>
        <s v="eng"/>
        <s v="ia"/>
        <s v="ing"/>
        <s v="iu"/>
        <s v="ue"/>
        <s v="in"/>
        <s v="r"/>
        <s v="uan"/>
        <s v="an"/>
        <s v="iao"/>
        <s v="ua"/>
        <s v="ie"/>
        <s v="iang"/>
        <s v="un"/>
        <s v="v"/>
        <s v="n"/>
        <s v="uang"/>
        <s v="uai"/>
        <m/>
        <s v="iong"/>
        <s v="ng"/>
        <s v="" u="1"/>
      </sharedItems>
    </cacheField>
    <cacheField name="位置1" numFmtId="0">
      <sharedItems containsBlank="1"/>
    </cacheField>
    <cacheField name="一" numFmtId="0">
      <sharedItems containsBlank="1"/>
    </cacheField>
    <cacheField name="二" numFmtId="0">
      <sharedItems containsBlank="1"/>
    </cacheField>
    <cacheField name="三" numFmtId="0">
      <sharedItems containsBlank="1"/>
    </cacheField>
    <cacheField name="直编" numFmtId="0">
      <sharedItems containsNonDate="0" containsString="0" containsBlank="1"/>
    </cacheField>
    <cacheField name="位置2" numFmtId="0">
      <sharedItems containsBlank="1"/>
    </cacheField>
    <cacheField name="频率" numFmtId="0">
      <sharedItems containsString="0" containsBlank="1" containsNumber="1" minValue="0" maxValue="3.749669803557277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195.963181712963" createdVersion="6" refreshedVersion="6" minRefreshableVersion="3" recordCount="6731" xr:uid="{00000000-000A-0000-FFFF-FFFF01000000}">
  <cacheSource type="worksheet">
    <worksheetSource ref="Q1:Y1048576" sheet="info" r:id="rId2"/>
  </cacheSource>
  <cacheFields count="9">
    <cacheField name="声" numFmtId="0">
      <sharedItems containsBlank="1" count="27">
        <s v="d"/>
        <s v="e"/>
        <s v="sh"/>
        <s v="l"/>
        <s v="z"/>
        <s v="r"/>
        <s v="b"/>
        <s v="g"/>
        <s v="zh"/>
        <s v="t"/>
        <s v="w"/>
        <s v="h"/>
        <s v="n"/>
        <s v="m"/>
        <s v="ch"/>
        <s v="y"/>
        <s v="f"/>
        <s v="j"/>
        <s v="x"/>
        <s v="k"/>
        <s v="q"/>
        <s v="s"/>
        <s v="c"/>
        <s v="p"/>
        <s v="a"/>
        <s v="o"/>
        <m/>
      </sharedItems>
    </cacheField>
    <cacheField name="韵" numFmtId="0">
      <sharedItems containsBlank="1" count="37">
        <s v="e"/>
        <s v="i"/>
        <s v="ai"/>
        <s v="en"/>
        <s v="u"/>
        <s v="uo"/>
        <s v="ou"/>
        <s v="ong"/>
        <s v="a"/>
        <s v="o"/>
        <s v="ang"/>
        <s v="ei"/>
        <s v="ian"/>
        <s v="ui"/>
        <s v="ao"/>
        <s v="eng"/>
        <s v="ia"/>
        <s v="ing"/>
        <s v="iu"/>
        <s v="ue"/>
        <s v="in"/>
        <s v="r"/>
        <s v="uan"/>
        <s v="an"/>
        <s v="iao"/>
        <s v="ua"/>
        <s v="ie"/>
        <s v="iang"/>
        <s v="un"/>
        <s v="v"/>
        <s v="n"/>
        <s v="uang"/>
        <s v="uai"/>
        <m/>
        <s v="iong"/>
        <s v="ng"/>
        <s v="" u="1"/>
      </sharedItems>
    </cacheField>
    <cacheField name="位置1" numFmtId="0">
      <sharedItems containsBlank="1"/>
    </cacheField>
    <cacheField name="一" numFmtId="0">
      <sharedItems containsBlank="1"/>
    </cacheField>
    <cacheField name="二" numFmtId="0">
      <sharedItems containsBlank="1"/>
    </cacheField>
    <cacheField name="三" numFmtId="0">
      <sharedItems containsBlank="1"/>
    </cacheField>
    <cacheField name="直编" numFmtId="0">
      <sharedItems containsNonDate="0" containsString="0" containsBlank="1"/>
    </cacheField>
    <cacheField name="位置2" numFmtId="0">
      <sharedItems containsBlank="1"/>
    </cacheField>
    <cacheField name="频率" numFmtId="0">
      <sharedItems containsString="0" containsBlank="1" containsNumber="1" minValue="0" maxValue="3.749669803557277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195.963182407409" createdVersion="6" refreshedVersion="6" minRefreshableVersion="3" recordCount="6730" xr:uid="{00000000-000A-0000-FFFF-FFFF03000000}">
  <cacheSource type="worksheet">
    <worksheetSource ref="R1:Y6731" sheet="info" r:id="rId2"/>
  </cacheSource>
  <cacheFields count="8">
    <cacheField name="韵" numFmtId="0">
      <sharedItems containsBlank="1" count="43">
        <s v="e"/>
        <s v="i"/>
        <s v="ai"/>
        <s v="en"/>
        <s v="u"/>
        <s v="uo"/>
        <s v="ou"/>
        <s v="ong"/>
        <s v="a"/>
        <s v="o"/>
        <s v="ang"/>
        <s v="ei"/>
        <s v="ian"/>
        <s v="ui"/>
        <s v="ao"/>
        <s v="eng"/>
        <s v="ia"/>
        <s v="ing"/>
        <s v="iu"/>
        <s v="ue"/>
        <s v="in"/>
        <s v="r"/>
        <s v="uan"/>
        <s v="an"/>
        <s v="iao"/>
        <s v="ua"/>
        <s v="ie"/>
        <s v="iang"/>
        <s v="un"/>
        <s v="v"/>
        <s v="n"/>
        <s v="uang"/>
        <s v="uai"/>
        <m/>
        <s v="iong"/>
        <s v="ng"/>
        <s v="" u="1"/>
        <s v="on" u="1"/>
        <s v="eg" u="1"/>
        <s v="og" u="1"/>
        <s v="ag" u="1"/>
        <s v="iag" u="1"/>
        <s v="ig" u="1"/>
      </sharedItems>
    </cacheField>
    <cacheField name="位置1" numFmtId="0">
      <sharedItems/>
    </cacheField>
    <cacheField name="一" numFmtId="0">
      <sharedItems/>
    </cacheField>
    <cacheField name="二" numFmtId="0">
      <sharedItems/>
    </cacheField>
    <cacheField name="三" numFmtId="0">
      <sharedItems/>
    </cacheField>
    <cacheField name="直编" numFmtId="0">
      <sharedItems containsNonDate="0" containsString="0" containsBlank="1"/>
    </cacheField>
    <cacheField name="位置2" numFmtId="0">
      <sharedItems/>
    </cacheField>
    <cacheField name="频率" numFmtId="176">
      <sharedItems containsSemiMixedTypes="0" containsString="0" containsNumber="1" minValue="0" maxValue="3.749669803557277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者" refreshedDate="44195.963182870371" createdVersion="6" refreshedVersion="6" minRefreshableVersion="3" recordCount="6731" xr:uid="{00000000-000A-0000-FFFF-FFFF04000000}">
  <cacheSource type="worksheet">
    <worksheetSource ref="Q1:Y1048576" sheet="info" r:id="rId2"/>
  </cacheSource>
  <cacheFields count="9">
    <cacheField name="声" numFmtId="0">
      <sharedItems containsBlank="1"/>
    </cacheField>
    <cacheField name="韵" numFmtId="0">
      <sharedItems containsBlank="1" count="37">
        <s v="e"/>
        <s v="i"/>
        <s v="ai"/>
        <s v="en"/>
        <s v="u"/>
        <s v="uo"/>
        <s v="ou"/>
        <s v="ong"/>
        <s v="a"/>
        <s v="o"/>
        <s v="ang"/>
        <s v="ei"/>
        <s v="ian"/>
        <s v="ui"/>
        <s v="ao"/>
        <s v="eng"/>
        <s v="ia"/>
        <s v="ing"/>
        <s v="iu"/>
        <s v="ue"/>
        <s v="in"/>
        <s v="r"/>
        <s v="uan"/>
        <s v="an"/>
        <s v="iao"/>
        <s v="ua"/>
        <s v="ie"/>
        <s v="iang"/>
        <s v="un"/>
        <s v="v"/>
        <s v="n"/>
        <s v="uang"/>
        <s v="uai"/>
        <m/>
        <s v="iong"/>
        <s v="ng"/>
        <s v="" u="1"/>
      </sharedItems>
    </cacheField>
    <cacheField name="位置1" numFmtId="0">
      <sharedItems containsBlank="1" count="3">
        <s v="L"/>
        <s v="R"/>
        <m/>
      </sharedItems>
    </cacheField>
    <cacheField name="一" numFmtId="0">
      <sharedItems containsBlank="1"/>
    </cacheField>
    <cacheField name="二" numFmtId="0">
      <sharedItems containsBlank="1"/>
    </cacheField>
    <cacheField name="三" numFmtId="0">
      <sharedItems containsBlank="1"/>
    </cacheField>
    <cacheField name="直编" numFmtId="0">
      <sharedItems containsNonDate="0" containsString="0" containsBlank="1"/>
    </cacheField>
    <cacheField name="位置2" numFmtId="0">
      <sharedItems containsBlank="1"/>
    </cacheField>
    <cacheField name="频率" numFmtId="0">
      <sharedItems containsString="0" containsBlank="1" containsNumber="1" minValue="0" maxValue="3.749669803557277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丁四胜" refreshedDate="44953.947461574076" createdVersion="8" refreshedVersion="8" minRefreshableVersion="3" recordCount="6731" xr:uid="{BC5E8336-D872-4D72-A24F-F5510D0BAD99}">
  <cacheSource type="worksheet">
    <worksheetSource name="all"/>
  </cacheSource>
  <cacheFields count="12">
    <cacheField name="双拼" numFmtId="0">
      <sharedItems/>
    </cacheField>
    <cacheField name="单字" numFmtId="0">
      <sharedItems containsBlank="1"/>
    </cacheField>
    <cacheField name="全拼" numFmtId="0">
      <sharedItems containsBlank="1"/>
    </cacheField>
    <cacheField name="c1" numFmtId="0">
      <sharedItems/>
    </cacheField>
    <cacheField name="c2" numFmtId="0">
      <sharedItems/>
    </cacheField>
    <cacheField name="lr1" numFmtId="0">
      <sharedItems/>
    </cacheField>
    <cacheField name="lr2" numFmtId="0">
      <sharedItems/>
    </cacheField>
    <cacheField name="p1" numFmtId="0">
      <sharedItems containsSemiMixedTypes="0" containsString="0" containsNumber="1" containsInteger="1" minValue="1" maxValue="26" count="26">
        <n v="8"/>
        <n v="7"/>
        <n v="24"/>
        <n v="25"/>
        <n v="3"/>
        <n v="10"/>
        <n v="15"/>
        <n v="14"/>
        <n v="19"/>
        <n v="13"/>
        <n v="4"/>
        <n v="17"/>
        <n v="18"/>
        <n v="21"/>
        <n v="22"/>
        <n v="11"/>
        <n v="20"/>
        <n v="16"/>
        <n v="6"/>
        <n v="23"/>
        <n v="1"/>
        <n v="5"/>
        <n v="9"/>
        <n v="26"/>
        <n v="2"/>
        <n v="12"/>
      </sharedItems>
    </cacheField>
    <cacheField name="p2" numFmtId="0">
      <sharedItems containsSemiMixedTypes="0" containsString="0" containsNumber="1" containsInteger="1" minValue="1" maxValue="27" count="27">
        <n v="23"/>
        <n v="22"/>
        <n v="11"/>
        <n v="7"/>
        <n v="17"/>
        <n v="19"/>
        <n v="26"/>
        <n v="24"/>
        <n v="25"/>
        <n v="2"/>
        <n v="16"/>
        <n v="14"/>
        <n v="4"/>
        <n v="12"/>
        <n v="20"/>
        <n v="8"/>
        <n v="5"/>
        <n v="15"/>
        <n v="27"/>
        <n v="1"/>
        <n v="3"/>
        <n v="18"/>
        <n v="21"/>
        <n v="9"/>
        <n v="6"/>
        <n v="13"/>
        <n v="10"/>
      </sharedItems>
    </cacheField>
    <cacheField name="频率" numFmtId="181">
      <sharedItems containsSemiMixedTypes="0" containsString="0" containsNumber="1" minValue="0" maxValue="3.7496698035572776E-2"/>
    </cacheField>
    <cacheField name="声" numFmtId="0">
      <sharedItems containsBlank="1"/>
    </cacheField>
    <cacheField name="韵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31">
  <r>
    <s v="de"/>
    <x v="0"/>
    <x v="0"/>
    <s v="L"/>
    <s v="d"/>
    <s v="n"/>
    <s v="h"/>
    <m/>
    <s v="R"/>
    <n v="3.7496698035572776E-2"/>
  </r>
  <r>
    <s v="yi"/>
    <x v="1"/>
    <x v="1"/>
    <s v="L"/>
    <s v="e"/>
    <s v="i"/>
    <s v="t"/>
    <m/>
    <s v="R"/>
    <n v="1.3472548513902873E-2"/>
  </r>
  <r>
    <s v="shi"/>
    <x v="2"/>
    <x v="1"/>
    <s v="R"/>
    <s v="o"/>
    <s v="f"/>
    <s v="b"/>
    <m/>
    <s v="L"/>
    <n v="1.0710462998702382E-2"/>
  </r>
  <r>
    <s v="le"/>
    <x v="3"/>
    <x v="0"/>
    <s v="R"/>
    <s v="l"/>
    <s v="e"/>
    <s v="j"/>
    <m/>
    <s v="L"/>
    <n v="9.9566128870294413E-3"/>
  </r>
  <r>
    <s v="zai"/>
    <x v="4"/>
    <x v="2"/>
    <s v="L"/>
    <s v="z"/>
    <s v="h"/>
    <s v="p"/>
    <m/>
    <s v="R"/>
    <n v="9.5441170757002564E-3"/>
  </r>
  <r>
    <s v="ren"/>
    <x v="5"/>
    <x v="3"/>
    <s v="L"/>
    <s v="r"/>
    <s v="n"/>
    <s v="i"/>
    <m/>
    <s v="R"/>
    <n v="9.2013310292633939E-3"/>
  </r>
  <r>
    <s v="bu"/>
    <x v="6"/>
    <x v="4"/>
    <s v="L"/>
    <s v="b"/>
    <s v="u"/>
    <s v="g"/>
    <m/>
    <s v="R"/>
    <n v="8.8958354606151705E-3"/>
  </r>
  <r>
    <s v="guo"/>
    <x v="7"/>
    <x v="5"/>
    <s v="L"/>
    <s v="g"/>
    <s v="p"/>
    <s v="q"/>
    <m/>
    <s v="R"/>
    <n v="8.609212908648807E-3"/>
  </r>
  <r>
    <s v="you"/>
    <x v="1"/>
    <x v="6"/>
    <s v="L"/>
    <s v="e"/>
    <s v="o"/>
    <s v="r"/>
    <m/>
    <s v="R"/>
    <n v="8.1590491591973444E-3"/>
  </r>
  <r>
    <s v="zhong"/>
    <x v="8"/>
    <x v="7"/>
    <s v="R"/>
    <s v="u"/>
    <s v="f"/>
    <s v="o"/>
    <m/>
    <s v="L"/>
    <n v="7.1002403836610958E-3"/>
  </r>
  <r>
    <s v="ta"/>
    <x v="9"/>
    <x v="8"/>
    <s v="L"/>
    <s v="t"/>
    <s v="a"/>
    <s v="i"/>
    <m/>
    <s v="L"/>
    <n v="6.6035871877727845E-3"/>
  </r>
  <r>
    <s v="zhe"/>
    <x v="8"/>
    <x v="0"/>
    <s v="R"/>
    <s v="u"/>
    <s v="e"/>
    <s v="w"/>
    <m/>
    <s v="L"/>
    <n v="6.4061298777230262E-3"/>
  </r>
  <r>
    <s v="wo"/>
    <x v="10"/>
    <x v="9"/>
    <s v="L"/>
    <s v="w"/>
    <s v="o"/>
    <s v="j"/>
    <m/>
    <s v="R"/>
    <n v="6.3155459055868881E-3"/>
  </r>
  <r>
    <s v="he"/>
    <x v="11"/>
    <x v="0"/>
    <s v="R"/>
    <s v="h"/>
    <s v="e"/>
    <s v="g"/>
    <m/>
    <s v="L"/>
    <n v="6.0938693087848753E-3"/>
  </r>
  <r>
    <s v="da"/>
    <x v="0"/>
    <x v="8"/>
    <s v="L"/>
    <s v="d"/>
    <s v="a"/>
    <s v="d"/>
    <m/>
    <s v="L"/>
    <n v="5.9644492238732204E-3"/>
  </r>
  <r>
    <s v="ge"/>
    <x v="7"/>
    <x v="0"/>
    <s v="L"/>
    <s v="g"/>
    <s v="i"/>
    <s v="i"/>
    <m/>
    <s v="R"/>
    <n v="5.5377173008228052E-3"/>
  </r>
  <r>
    <s v="shang"/>
    <x v="2"/>
    <x v="10"/>
    <s v="R"/>
    <s v="o"/>
    <s v="g"/>
    <s v="f"/>
    <m/>
    <s v="L"/>
    <n v="5.2555754633341863E-3"/>
  </r>
  <r>
    <s v="wei"/>
    <x v="10"/>
    <x v="11"/>
    <s v="L"/>
    <s v="w"/>
    <s v="i"/>
    <s v="d"/>
    <m/>
    <s v="R"/>
    <n v="5.2321924464590417E-3"/>
  </r>
  <r>
    <s v="nian"/>
    <x v="12"/>
    <x v="12"/>
    <s v="R"/>
    <s v="n"/>
    <s v="w"/>
    <s v="t"/>
    <m/>
    <s v="L"/>
    <n v="4.9760921180229956E-3"/>
  </r>
  <r>
    <s v="di"/>
    <x v="0"/>
    <x v="1"/>
    <s v="L"/>
    <s v="d"/>
    <s v="i"/>
    <s v="f"/>
    <m/>
    <s v="R"/>
    <n v="4.7642034581484019E-3"/>
  </r>
  <r>
    <s v="lai"/>
    <x v="3"/>
    <x v="2"/>
    <s v="R"/>
    <s v="l"/>
    <s v="h"/>
    <s v="g"/>
    <m/>
    <s v="R"/>
    <n v="4.7393496475594292E-3"/>
  </r>
  <r>
    <s v="hui"/>
    <x v="11"/>
    <x v="13"/>
    <s v="R"/>
    <s v="h"/>
    <s v="v"/>
    <s v="i"/>
    <m/>
    <s v="L"/>
    <n v="4.7029117094898668E-3"/>
  </r>
  <r>
    <s v="dao"/>
    <x v="0"/>
    <x v="14"/>
    <s v="L"/>
    <s v="d"/>
    <s v="j"/>
    <s v="f"/>
    <m/>
    <s v="R"/>
    <n v="4.4037874109559682E-3"/>
  </r>
  <r>
    <s v="men"/>
    <x v="13"/>
    <x v="3"/>
    <s v="R"/>
    <s v="m"/>
    <s v="d"/>
    <s v="i"/>
    <m/>
    <s v="L"/>
    <n v="4.3950179661356907E-3"/>
  </r>
  <r>
    <s v="chu"/>
    <x v="14"/>
    <x v="4"/>
    <s v="R"/>
    <s v="i"/>
    <s v="s"/>
    <s v="w"/>
    <m/>
    <s v="L"/>
    <n v="4.1080700173299848E-3"/>
  </r>
  <r>
    <s v="yao"/>
    <x v="15"/>
    <x v="14"/>
    <s v="L"/>
    <s v="e"/>
    <s v="j"/>
    <s v="q"/>
    <m/>
    <s v="R"/>
    <n v="4.0970650962234246E-3"/>
  </r>
  <r>
    <s v="yi"/>
    <x v="1"/>
    <x v="1"/>
    <s v="L"/>
    <s v="e"/>
    <s v="i"/>
    <s v="l"/>
    <m/>
    <s v="R"/>
    <n v="4.0363590618757057E-3"/>
  </r>
  <r>
    <s v="fa"/>
    <x v="16"/>
    <x v="8"/>
    <s v="L"/>
    <s v="f"/>
    <s v="j"/>
    <s v="w"/>
    <m/>
    <s v="R"/>
    <n v="3.9660570747357795E-3"/>
  </r>
  <r>
    <s v="shuo"/>
    <x v="2"/>
    <x v="5"/>
    <s v="R"/>
    <s v="o"/>
    <s v="b"/>
    <s v="u"/>
    <m/>
    <s v="L"/>
    <n v="3.8620960385342745E-3"/>
  </r>
  <r>
    <s v="shi"/>
    <x v="2"/>
    <x v="1"/>
    <s v="R"/>
    <s v="o"/>
    <s v="f"/>
    <s v="b"/>
    <m/>
    <s v="L"/>
    <n v="3.7023359523223344E-3"/>
  </r>
  <r>
    <s v="sheng"/>
    <x v="2"/>
    <x v="15"/>
    <s v="R"/>
    <s v="o"/>
    <s v="d"/>
    <s v="e"/>
    <m/>
    <s v="L"/>
    <n v="3.6868405548328492E-3"/>
  </r>
  <r>
    <s v="zuo"/>
    <x v="4"/>
    <x v="5"/>
    <s v="L"/>
    <s v="z"/>
    <s v="p"/>
    <s v="i"/>
    <m/>
    <s v="R"/>
    <n v="3.625334044260348E-3"/>
  </r>
  <r>
    <s v="jia"/>
    <x v="17"/>
    <x v="16"/>
    <s v="R"/>
    <s v="j"/>
    <s v="a"/>
    <s v="a"/>
    <m/>
    <s v="L"/>
    <n v="3.5534115808604962E-3"/>
  </r>
  <r>
    <s v="dui"/>
    <x v="0"/>
    <x v="13"/>
    <s v="L"/>
    <s v="d"/>
    <s v=";"/>
    <s v="x"/>
    <m/>
    <s v="R"/>
    <n v="3.4968934038351143E-3"/>
  </r>
  <r>
    <s v="ye"/>
    <x v="15"/>
    <x v="0"/>
    <s v="R"/>
    <s v="y"/>
    <s v="e"/>
    <s v="w"/>
    <m/>
    <s v="L"/>
    <n v="3.3131255388164915E-3"/>
  </r>
  <r>
    <s v="jing"/>
    <x v="17"/>
    <x v="17"/>
    <s v="R"/>
    <s v="j"/>
    <s v="s"/>
    <s v="s"/>
    <m/>
    <s v="L"/>
    <n v="3.3034645066564155E-3"/>
  </r>
  <r>
    <s v="jiu"/>
    <x v="17"/>
    <x v="18"/>
    <s v="R"/>
    <s v="j"/>
    <s v="q"/>
    <s v="w"/>
    <m/>
    <s v="L"/>
    <n v="3.2426771230988608E-3"/>
  </r>
  <r>
    <s v="ri"/>
    <x v="5"/>
    <x v="1"/>
    <s v="L"/>
    <s v="r"/>
    <s v="i"/>
    <s v="b"/>
    <m/>
    <s v="R"/>
    <n v="3.2279073605611091E-3"/>
  </r>
  <r>
    <s v="xing"/>
    <x v="18"/>
    <x v="17"/>
    <s v="L"/>
    <s v="x"/>
    <s v="p"/>
    <s v="d"/>
    <m/>
    <s v="R"/>
    <n v="3.2162874394281917E-3"/>
  </r>
  <r>
    <s v="cheng"/>
    <x v="14"/>
    <x v="15"/>
    <s v="R"/>
    <s v="i"/>
    <s v="d"/>
    <s v="l"/>
    <m/>
    <s v="L"/>
    <n v="3.0721171157891461E-3"/>
  </r>
  <r>
    <s v="ye"/>
    <x v="15"/>
    <x v="0"/>
    <s v="R"/>
    <s v="y"/>
    <s v="e"/>
    <s v="c"/>
    <m/>
    <s v="L"/>
    <n v="2.9491138565493238E-3"/>
  </r>
  <r>
    <s v="gong"/>
    <x v="7"/>
    <x v="7"/>
    <s v="L"/>
    <s v="g"/>
    <s v="l"/>
    <s v="f"/>
    <m/>
    <s v="R"/>
    <n v="2.9001611560386525E-3"/>
  </r>
  <r>
    <s v="duo"/>
    <x v="0"/>
    <x v="5"/>
    <s v="L"/>
    <s v="d"/>
    <s v="p"/>
    <s v="n"/>
    <m/>
    <s v="R"/>
    <n v="2.8662743291895348E-3"/>
  </r>
  <r>
    <s v="xue"/>
    <x v="18"/>
    <x v="19"/>
    <s v="L"/>
    <s v="x"/>
    <s v=";"/>
    <s v="m"/>
    <m/>
    <s v="R"/>
    <n v="2.7989855167819188E-3"/>
  </r>
  <r>
    <s v="yu"/>
    <x v="1"/>
    <x v="4"/>
    <s v="L"/>
    <s v="e"/>
    <s v="u"/>
    <s v="j"/>
    <m/>
    <s v="R"/>
    <n v="2.7463493240498919E-3"/>
  </r>
  <r>
    <s v="de"/>
    <x v="0"/>
    <x v="0"/>
    <s v="L"/>
    <s v="d"/>
    <s v="n"/>
    <s v="d"/>
    <m/>
    <s v="R"/>
    <n v="2.7330145615736398E-3"/>
  </r>
  <r>
    <s v="zi"/>
    <x v="4"/>
    <x v="1"/>
    <s v="L"/>
    <s v="z"/>
    <s v="i"/>
    <s v="h"/>
    <m/>
    <s v="R"/>
    <n v="2.7119711479733667E-3"/>
  </r>
  <r>
    <s v="zi"/>
    <x v="4"/>
    <x v="1"/>
    <s v="L"/>
    <s v="z"/>
    <s v="i"/>
    <s v="j"/>
    <m/>
    <s v="R"/>
    <n v="2.682744003863632E-3"/>
  </r>
  <r>
    <s v="min"/>
    <x v="13"/>
    <x v="20"/>
    <s v="R"/>
    <s v="m"/>
    <s v="t"/>
    <s v="l"/>
    <m/>
    <s v="L"/>
    <n v="2.6734051145745051E-3"/>
  </r>
  <r>
    <s v="guo"/>
    <x v="7"/>
    <x v="5"/>
    <s v="L"/>
    <s v="g"/>
    <s v="p"/>
    <s v="j"/>
    <m/>
    <s v="R"/>
    <n v="2.6371233669878267E-3"/>
  </r>
  <r>
    <s v="zhe"/>
    <x v="8"/>
    <x v="0"/>
    <s v="R"/>
    <s v="u"/>
    <s v="e"/>
    <s v="k"/>
    <m/>
    <s v="L"/>
    <n v="2.6124908262496068E-3"/>
  </r>
  <r>
    <s v="fang"/>
    <x v="16"/>
    <x v="10"/>
    <s v="L"/>
    <s v="f"/>
    <s v="h"/>
    <s v="u"/>
    <m/>
    <s v="R"/>
    <n v="2.6092856673820843E-3"/>
  </r>
  <r>
    <s v="hou"/>
    <x v="11"/>
    <x v="6"/>
    <s v="R"/>
    <s v="h"/>
    <s v="q"/>
    <s v="f"/>
    <m/>
    <s v="L"/>
    <n v="2.6091001911836588E-3"/>
  </r>
  <r>
    <s v="xia"/>
    <x v="18"/>
    <x v="16"/>
    <s v="L"/>
    <s v="x"/>
    <s v="l"/>
    <s v="t"/>
    <m/>
    <s v="R"/>
    <n v="2.5959346350638655E-3"/>
  </r>
  <r>
    <s v="ke"/>
    <x v="19"/>
    <x v="0"/>
    <s v="R"/>
    <s v="k"/>
    <s v="e"/>
    <s v="j"/>
    <m/>
    <s v="L"/>
    <n v="2.5904224126054049E-3"/>
  </r>
  <r>
    <s v="neng"/>
    <x v="12"/>
    <x v="15"/>
    <s v="R"/>
    <s v="n"/>
    <s v="d"/>
    <s v="l"/>
    <m/>
    <s v="L"/>
    <n v="2.5771982850545296E-3"/>
  </r>
  <r>
    <s v="jin"/>
    <x v="17"/>
    <x v="20"/>
    <s v="R"/>
    <s v="j"/>
    <s v="t"/>
    <s v="h"/>
    <m/>
    <s v="L"/>
    <n v="2.5404154263352643E-3"/>
  </r>
  <r>
    <s v="bu"/>
    <x v="6"/>
    <x v="4"/>
    <s v="L"/>
    <s v="b"/>
    <s v="u"/>
    <s v="u"/>
    <m/>
    <s v="R"/>
    <n v="2.5374478071604617E-3"/>
  </r>
  <r>
    <s v="kai"/>
    <x v="19"/>
    <x v="2"/>
    <s v="R"/>
    <s v="k"/>
    <s v="h"/>
    <s v="t"/>
    <m/>
    <s v="R"/>
    <n v="2.4314660565866405E-3"/>
  </r>
  <r>
    <s v="xin"/>
    <x v="18"/>
    <x v="20"/>
    <s v="L"/>
    <s v="x"/>
    <s v="k"/>
    <s v="q"/>
    <m/>
    <s v="R"/>
    <n v="2.428046135805152E-3"/>
  </r>
  <r>
    <s v="er"/>
    <x v="1"/>
    <x v="21"/>
    <s v="L"/>
    <s v="e"/>
    <s v="h"/>
    <s v="t"/>
    <m/>
    <s v="R"/>
    <n v="2.4175716115467198E-3"/>
  </r>
  <r>
    <s v="zhu"/>
    <x v="8"/>
    <x v="4"/>
    <s v="R"/>
    <s v="u"/>
    <s v="s"/>
    <s v="u"/>
    <m/>
    <s v="L"/>
    <n v="2.4138490717046427E-3"/>
  </r>
  <r>
    <s v="li"/>
    <x v="3"/>
    <x v="1"/>
    <s v="R"/>
    <s v="l"/>
    <s v="d"/>
    <s v="b"/>
    <m/>
    <s v="L"/>
    <n v="2.3917708961552608E-3"/>
  </r>
  <r>
    <s v="xian"/>
    <x v="18"/>
    <x v="12"/>
    <s v="L"/>
    <s v="x"/>
    <s v="n"/>
    <s v="e"/>
    <m/>
    <s v="R"/>
    <n v="2.3771085145744917E-3"/>
  </r>
  <r>
    <s v="tong"/>
    <x v="9"/>
    <x v="7"/>
    <s v="L"/>
    <s v="t"/>
    <s v="l"/>
    <s v="n"/>
    <m/>
    <s v="R"/>
    <n v="2.3680494665671995E-3"/>
  </r>
  <r>
    <s v="quan"/>
    <x v="20"/>
    <x v="22"/>
    <s v="L"/>
    <s v="q"/>
    <s v="m"/>
    <s v="i"/>
    <m/>
    <s v="R"/>
    <n v="2.3542298628003275E-3"/>
  </r>
  <r>
    <s v="yong"/>
    <x v="15"/>
    <x v="7"/>
    <s v="L"/>
    <s v="e"/>
    <s v="l"/>
    <s v="m"/>
    <m/>
    <s v="R"/>
    <n v="2.3394243066102481E-3"/>
  </r>
  <r>
    <s v="chan"/>
    <x v="14"/>
    <x v="23"/>
    <s v="R"/>
    <s v="i"/>
    <s v="w"/>
    <s v="u"/>
    <m/>
    <s v="L"/>
    <n v="2.320753035968781E-3"/>
  </r>
  <r>
    <s v="li"/>
    <x v="3"/>
    <x v="1"/>
    <s v="R"/>
    <s v="l"/>
    <s v="d"/>
    <s v="e"/>
    <m/>
    <s v="L"/>
    <n v="2.3173135913769319E-3"/>
  </r>
  <r>
    <s v="fa"/>
    <x v="16"/>
    <x v="8"/>
    <s v="L"/>
    <s v="f"/>
    <s v="j"/>
    <s v="v"/>
    <m/>
    <s v="R"/>
    <n v="2.3087589084706201E-3"/>
  </r>
  <r>
    <s v="shi"/>
    <x v="2"/>
    <x v="1"/>
    <s v="R"/>
    <s v="o"/>
    <s v="f"/>
    <s v="u"/>
    <m/>
    <s v="L"/>
    <n v="2.3039788289006798E-3"/>
  </r>
  <r>
    <s v="zhi"/>
    <x v="8"/>
    <x v="1"/>
    <s v="L"/>
    <s v="a"/>
    <s v="h"/>
    <s v="z"/>
    <m/>
    <s v="R"/>
    <n v="2.2945065269074226E-3"/>
  </r>
  <r>
    <s v="shi"/>
    <x v="2"/>
    <x v="1"/>
    <s v="R"/>
    <s v="o"/>
    <s v="f"/>
    <s v="j"/>
    <m/>
    <s v="L"/>
    <n v="2.2318643813656162E-3"/>
  </r>
  <r>
    <s v="dong"/>
    <x v="0"/>
    <x v="7"/>
    <s v="L"/>
    <s v="d"/>
    <s v="f"/>
    <s v="g"/>
    <m/>
    <s v="L"/>
    <n v="2.2233162063960915E-3"/>
  </r>
  <r>
    <s v="ben"/>
    <x v="6"/>
    <x v="3"/>
    <s v="L"/>
    <s v="b"/>
    <s v="n"/>
    <s v="g"/>
    <m/>
    <s v="R"/>
    <n v="2.2161412060885915E-3"/>
  </r>
  <r>
    <s v="zhe"/>
    <x v="8"/>
    <x v="0"/>
    <s v="R"/>
    <s v="u"/>
    <s v="e"/>
    <s v="f"/>
    <m/>
    <s v="L"/>
    <n v="2.2154578727259723E-3"/>
  </r>
  <r>
    <s v="chang"/>
    <x v="14"/>
    <x v="10"/>
    <s v="R"/>
    <s v="i"/>
    <s v="g"/>
    <s v="k"/>
    <m/>
    <s v="L"/>
    <n v="2.2055072373788815E-3"/>
  </r>
  <r>
    <s v="ni"/>
    <x v="12"/>
    <x v="1"/>
    <s v="R"/>
    <s v="n"/>
    <s v="z"/>
    <s v="i"/>
    <m/>
    <s v="L"/>
    <n v="2.2041666024007907E-3"/>
  </r>
  <r>
    <s v="na"/>
    <x v="12"/>
    <x v="8"/>
    <s v="R"/>
    <s v="n"/>
    <s v="a"/>
    <s v="n"/>
    <m/>
    <s v="L"/>
    <n v="2.2000698561934701E-3"/>
  </r>
  <r>
    <s v="shi"/>
    <x v="2"/>
    <x v="1"/>
    <s v="R"/>
    <s v="o"/>
    <s v="f"/>
    <s v="a"/>
    <m/>
    <s v="L"/>
    <n v="2.1829604903808465E-3"/>
  </r>
  <r>
    <s v="fen"/>
    <x v="16"/>
    <x v="3"/>
    <s v="L"/>
    <s v="f"/>
    <s v="n"/>
    <s v="a"/>
    <m/>
    <s v="R"/>
    <n v="2.1398226313892239E-3"/>
  </r>
  <r>
    <s v="gong"/>
    <x v="7"/>
    <x v="7"/>
    <s v="L"/>
    <s v="g"/>
    <s v="l"/>
    <s v="a"/>
    <m/>
    <s v="R"/>
    <n v="2.1236536624422999E-3"/>
  </r>
  <r>
    <s v="qian"/>
    <x v="20"/>
    <x v="12"/>
    <s v="L"/>
    <s v="q"/>
    <s v="l"/>
    <s v="k"/>
    <m/>
    <s v="R"/>
    <n v="2.0864803275158234E-3"/>
  </r>
  <r>
    <s v="mian"/>
    <x v="13"/>
    <x v="12"/>
    <s v="R"/>
    <s v="m"/>
    <s v="w"/>
    <s v="t"/>
    <m/>
    <s v="L"/>
    <n v="2.0794062002285198E-3"/>
  </r>
  <r>
    <s v="qu"/>
    <x v="20"/>
    <x v="4"/>
    <s v="L"/>
    <s v="q"/>
    <s v="u"/>
    <s v="f"/>
    <m/>
    <s v="R"/>
    <n v="2.0698981045829345E-3"/>
  </r>
  <r>
    <s v="xiao"/>
    <x v="18"/>
    <x v="24"/>
    <s v="L"/>
    <s v="x"/>
    <s v="j"/>
    <s v="v"/>
    <m/>
    <s v="R"/>
    <n v="2.0592055644421433E-3"/>
  </r>
  <r>
    <s v="wen"/>
    <x v="10"/>
    <x v="3"/>
    <s v="L"/>
    <s v="w"/>
    <s v="n"/>
    <s v="w"/>
    <m/>
    <s v="R"/>
    <n v="2.0478231830019459E-3"/>
  </r>
  <r>
    <s v="hao"/>
    <x v="11"/>
    <x v="14"/>
    <s v="R"/>
    <s v="h"/>
    <s v="j"/>
    <s v="n"/>
    <m/>
    <s v="R"/>
    <n v="2.0119872290851669E-3"/>
  </r>
  <r>
    <s v="tian"/>
    <x v="9"/>
    <x v="12"/>
    <s v="L"/>
    <s v="t"/>
    <s v="k"/>
    <s v="t"/>
    <m/>
    <s v="R"/>
    <n v="2.010213816310751E-3"/>
  </r>
  <r>
    <s v="zhong"/>
    <x v="8"/>
    <x v="7"/>
    <s v="R"/>
    <s v="u"/>
    <s v="f"/>
    <s v="g"/>
    <m/>
    <s v="L"/>
    <n v="2.0000744507968414E-3"/>
  </r>
  <r>
    <s v="zheng"/>
    <x v="8"/>
    <x v="15"/>
    <s v="R"/>
    <s v="u"/>
    <s v="d"/>
    <s v="f"/>
    <m/>
    <s v="L"/>
    <n v="1.984631116801651E-3"/>
  </r>
  <r>
    <s v="ding"/>
    <x v="0"/>
    <x v="17"/>
    <s v="L"/>
    <s v="d"/>
    <s v="s"/>
    <s v="a"/>
    <m/>
    <s v="L"/>
    <n v="1.9795777038866635E-3"/>
  </r>
  <r>
    <s v="dou"/>
    <x v="0"/>
    <x v="6"/>
    <s v="L"/>
    <s v="d"/>
    <s v="o"/>
    <s v="f"/>
    <m/>
    <s v="R"/>
    <n v="1.9729754020164059E-3"/>
  </r>
  <r>
    <s v="ta"/>
    <x v="9"/>
    <x v="8"/>
    <s v="L"/>
    <s v="t"/>
    <s v="a"/>
    <s v="n"/>
    <m/>
    <s v="L"/>
    <n v="1.9723604019900491E-3"/>
  </r>
  <r>
    <s v="gao"/>
    <x v="7"/>
    <x v="14"/>
    <s v="L"/>
    <s v="g"/>
    <s v="j"/>
    <s v="w"/>
    <m/>
    <s v="R"/>
    <n v="1.9631223857211181E-3"/>
  </r>
  <r>
    <s v="dao"/>
    <x v="0"/>
    <x v="14"/>
    <s v="L"/>
    <s v="d"/>
    <s v="j"/>
    <s v="k"/>
    <m/>
    <s v="R"/>
    <n v="1.9308918287842529E-3"/>
  </r>
  <r>
    <s v="li"/>
    <x v="3"/>
    <x v="1"/>
    <s v="R"/>
    <s v="l"/>
    <s v="d"/>
    <s v="d"/>
    <m/>
    <s v="L"/>
    <n v="1.9253438126734649E-3"/>
  </r>
  <r>
    <s v="yue"/>
    <x v="15"/>
    <x v="19"/>
    <s v="L"/>
    <s v="e"/>
    <s v=";"/>
    <s v="n"/>
    <m/>
    <s v="R"/>
    <n v="1.918490955236914E-3"/>
  </r>
  <r>
    <s v="hai"/>
    <x v="11"/>
    <x v="2"/>
    <s v="R"/>
    <s v="h"/>
    <s v="h"/>
    <s v="g"/>
    <m/>
    <s v="R"/>
    <n v="1.9128941296002247E-3"/>
  </r>
  <r>
    <s v="zhong"/>
    <x v="8"/>
    <x v="7"/>
    <s v="R"/>
    <s v="u"/>
    <s v="f"/>
    <s v="f"/>
    <m/>
    <s v="L"/>
    <n v="1.9104471453683697E-3"/>
  </r>
  <r>
    <s v="suo"/>
    <x v="21"/>
    <x v="5"/>
    <s v="L"/>
    <s v="s"/>
    <s v="p"/>
    <s v="p"/>
    <m/>
    <s v="R"/>
    <n v="1.9042157958949627E-3"/>
  </r>
  <r>
    <s v="yu"/>
    <x v="1"/>
    <x v="4"/>
    <s v="L"/>
    <s v="e"/>
    <s v="u"/>
    <s v="t"/>
    <m/>
    <s v="R"/>
    <n v="1.9013913513294706E-3"/>
  </r>
  <r>
    <s v="zhan"/>
    <x v="8"/>
    <x v="23"/>
    <s v="R"/>
    <s v="u"/>
    <s v="w"/>
    <s v="p"/>
    <m/>
    <s v="L"/>
    <n v="1.9005355576420001E-3"/>
  </r>
  <r>
    <s v="dang"/>
    <x v="0"/>
    <x v="10"/>
    <s v="L"/>
    <s v="d"/>
    <s v="g"/>
    <s v="v"/>
    <m/>
    <s v="L"/>
    <n v="1.8990517480545986E-3"/>
  </r>
  <r>
    <s v="qi"/>
    <x v="20"/>
    <x v="1"/>
    <s v="L"/>
    <s v="q"/>
    <s v="i"/>
    <s v="f"/>
    <m/>
    <s v="R"/>
    <n v="1.8974312717946736E-3"/>
  </r>
  <r>
    <s v="xin"/>
    <x v="18"/>
    <x v="20"/>
    <s v="L"/>
    <s v="x"/>
    <s v="k"/>
    <s v="c"/>
    <m/>
    <s v="R"/>
    <n v="1.882394683848661E-3"/>
  </r>
  <r>
    <s v="guan"/>
    <x v="7"/>
    <x v="22"/>
    <s v="L"/>
    <s v="g"/>
    <s v="m"/>
    <s v="k"/>
    <m/>
    <s v="R"/>
    <n v="1.8678103975093344E-3"/>
  </r>
  <r>
    <s v="jia"/>
    <x v="17"/>
    <x v="16"/>
    <s v="R"/>
    <s v="j"/>
    <s v="a"/>
    <s v="d"/>
    <m/>
    <s v="L"/>
    <n v="1.8619402385275975E-3"/>
  </r>
  <r>
    <s v="jian"/>
    <x v="17"/>
    <x v="12"/>
    <s v="R"/>
    <s v="j"/>
    <s v="w"/>
    <s v="e"/>
    <m/>
    <s v="L"/>
    <n v="1.8500534919864194E-3"/>
  </r>
  <r>
    <s v="cong"/>
    <x v="22"/>
    <x v="7"/>
    <s v="L"/>
    <s v="c"/>
    <s v="l"/>
    <s v="i"/>
    <m/>
    <s v="R"/>
    <n v="1.8229251574904432E-3"/>
  </r>
  <r>
    <s v="she"/>
    <x v="2"/>
    <x v="0"/>
    <s v="R"/>
    <s v="o"/>
    <s v="e"/>
    <s v="p"/>
    <m/>
    <s v="L"/>
    <n v="1.7932034101849081E-3"/>
  </r>
  <r>
    <s v="wai"/>
    <x v="10"/>
    <x v="2"/>
    <s v="L"/>
    <s v="w"/>
    <s v="h"/>
    <s v="n"/>
    <m/>
    <s v="R"/>
    <n v="1.788306187752805E-3"/>
  </r>
  <r>
    <s v="ran"/>
    <x v="5"/>
    <x v="23"/>
    <s v="L"/>
    <s v="r"/>
    <s v="n"/>
    <s v="n"/>
    <m/>
    <s v="R"/>
    <n v="1.7728075362949262E-3"/>
  </r>
  <r>
    <s v="bao"/>
    <x v="6"/>
    <x v="14"/>
    <s v="L"/>
    <s v="b"/>
    <s v="j"/>
    <s v="j"/>
    <m/>
    <s v="R"/>
    <n v="1.7529355513162855E-3"/>
  </r>
  <r>
    <s v="he"/>
    <x v="11"/>
    <x v="0"/>
    <s v="R"/>
    <s v="h"/>
    <s v="e"/>
    <s v="a"/>
    <m/>
    <s v="L"/>
    <n v="1.7499321384891551E-3"/>
  </r>
  <r>
    <s v="deng"/>
    <x v="0"/>
    <x v="15"/>
    <s v="L"/>
    <s v="d"/>
    <s v="d"/>
    <s v="k"/>
    <m/>
    <s v="L"/>
    <n v="1.7474688844153331E-3"/>
  </r>
  <r>
    <s v="chang"/>
    <x v="14"/>
    <x v="10"/>
    <s v="R"/>
    <s v="i"/>
    <s v="g"/>
    <s v="f"/>
    <m/>
    <s v="L"/>
    <n v="1.733593963185773E-3"/>
  </r>
  <r>
    <s v="hua"/>
    <x v="11"/>
    <x v="25"/>
    <s v="R"/>
    <s v="h"/>
    <s v="a"/>
    <s v="i"/>
    <m/>
    <s v="L"/>
    <n v="1.724560946925628E-3"/>
  </r>
  <r>
    <s v="me"/>
    <x v="13"/>
    <x v="0"/>
    <s v="R"/>
    <s v="m"/>
    <s v="e"/>
    <s v="r"/>
    <m/>
    <s v="L"/>
    <n v="1.7183198355470405E-3"/>
  </r>
  <r>
    <s v="kan"/>
    <x v="19"/>
    <x v="23"/>
    <s v="R"/>
    <s v="k"/>
    <s v="w"/>
    <s v="j"/>
    <m/>
    <s v="L"/>
    <n v="1.6830370562571438E-3"/>
  </r>
  <r>
    <s v="ti"/>
    <x v="9"/>
    <x v="1"/>
    <s v="L"/>
    <s v="t"/>
    <s v="i"/>
    <s v="i"/>
    <m/>
    <s v="R"/>
    <n v="1.6789240402078557E-3"/>
  </r>
  <r>
    <s v="qi"/>
    <x v="20"/>
    <x v="1"/>
    <s v="L"/>
    <s v="q"/>
    <s v="i"/>
    <s v="h"/>
    <m/>
    <s v="R"/>
    <n v="1.6627485633241448E-3"/>
  </r>
  <r>
    <s v="mei"/>
    <x v="13"/>
    <x v="11"/>
    <s v="R"/>
    <s v="m"/>
    <s v="s"/>
    <s v="v"/>
    <m/>
    <s v="L"/>
    <n v="1.6451445943157206E-3"/>
  </r>
  <r>
    <s v="zhi"/>
    <x v="8"/>
    <x v="1"/>
    <s v="L"/>
    <s v="a"/>
    <s v="h"/>
    <s v="f"/>
    <m/>
    <s v="R"/>
    <n v="1.6437844355272695E-3"/>
  </r>
  <r>
    <s v="xie"/>
    <x v="18"/>
    <x v="26"/>
    <s v="L"/>
    <s v="x"/>
    <s v="y"/>
    <s v="l"/>
    <m/>
    <s v="R"/>
    <n v="1.6199295932350778E-3"/>
  </r>
  <r>
    <s v="ji"/>
    <x v="17"/>
    <x v="1"/>
    <s v="R"/>
    <s v="j"/>
    <s v="d"/>
    <s v="g"/>
    <m/>
    <s v="L"/>
    <n v="1.6174565772560756E-3"/>
  </r>
  <r>
    <s v="li"/>
    <x v="3"/>
    <x v="1"/>
    <s v="R"/>
    <s v="l"/>
    <s v="d"/>
    <s v="g"/>
    <m/>
    <s v="L"/>
    <n v="1.6110722912681776E-3"/>
  </r>
  <r>
    <s v="jiang"/>
    <x v="17"/>
    <x v="27"/>
    <s v="R"/>
    <s v="j"/>
    <s v="g"/>
    <s v="k"/>
    <m/>
    <s v="L"/>
    <n v="1.5942069730850608E-3"/>
  </r>
  <r>
    <s v="ru"/>
    <x v="5"/>
    <x v="4"/>
    <s v="L"/>
    <s v="r"/>
    <s v="u"/>
    <s v="n"/>
    <m/>
    <s v="R"/>
    <n v="1.5796552264296685E-3"/>
  </r>
  <r>
    <s v="yi"/>
    <x v="1"/>
    <x v="1"/>
    <s v="L"/>
    <s v="e"/>
    <s v="i"/>
    <s v="u"/>
    <m/>
    <s v="R"/>
    <n v="1.5747449881239916E-3"/>
  </r>
  <r>
    <s v="yi"/>
    <x v="1"/>
    <x v="1"/>
    <s v="L"/>
    <s v="e"/>
    <s v="i"/>
    <s v="c"/>
    <m/>
    <s v="R"/>
    <n v="1.5746961785980901E-3"/>
  </r>
  <r>
    <s v="liang"/>
    <x v="3"/>
    <x v="27"/>
    <s v="R"/>
    <s v="l"/>
    <s v="g"/>
    <s v="q"/>
    <m/>
    <s v="L"/>
    <n v="1.5685136386505846E-3"/>
  </r>
  <r>
    <s v="mei"/>
    <x v="13"/>
    <x v="11"/>
    <s v="R"/>
    <s v="m"/>
    <s v="s"/>
    <s v="e"/>
    <m/>
    <s v="L"/>
    <n v="1.5676090354372126E-3"/>
  </r>
  <r>
    <s v="wen"/>
    <x v="10"/>
    <x v="3"/>
    <s v="L"/>
    <s v="w"/>
    <s v="n"/>
    <s v="n"/>
    <m/>
    <s v="R"/>
    <n v="1.5586964160076242E-3"/>
  </r>
  <r>
    <s v="di"/>
    <x v="0"/>
    <x v="1"/>
    <s v="L"/>
    <s v="d"/>
    <s v="i"/>
    <s v="k"/>
    <m/>
    <s v="R"/>
    <n v="1.5531060983077216E-3"/>
  </r>
  <r>
    <s v="dian"/>
    <x v="0"/>
    <x v="12"/>
    <s v="L"/>
    <s v="d"/>
    <s v="l"/>
    <s v="b"/>
    <m/>
    <s v="R"/>
    <n v="1.5402041136277954E-3"/>
  </r>
  <r>
    <s v="san"/>
    <x v="21"/>
    <x v="23"/>
    <s v="L"/>
    <s v="s"/>
    <s v="k"/>
    <s v="v"/>
    <m/>
    <s v="R"/>
    <n v="1.5285028432850424E-3"/>
  </r>
  <r>
    <s v="zi"/>
    <x v="4"/>
    <x v="1"/>
    <s v="L"/>
    <s v="z"/>
    <s v="i"/>
    <s v="k"/>
    <m/>
    <s v="R"/>
    <n v="1.5284052242332399E-3"/>
  </r>
  <r>
    <s v="ming"/>
    <x v="13"/>
    <x v="17"/>
    <s v="R"/>
    <s v="m"/>
    <s v="s"/>
    <s v="b"/>
    <m/>
    <s v="L"/>
    <n v="1.5251252240926683E-3"/>
  </r>
  <r>
    <s v="yuan"/>
    <x v="15"/>
    <x v="22"/>
    <s v="L"/>
    <s v="e"/>
    <s v="m"/>
    <s v="o"/>
    <m/>
    <s v="R"/>
    <n v="1.5176573666297601E-3"/>
  </r>
  <r>
    <s v="shi"/>
    <x v="2"/>
    <x v="1"/>
    <s v="R"/>
    <s v="o"/>
    <s v="f"/>
    <s v="f"/>
    <m/>
    <s v="L"/>
    <n v="1.5108793504662579E-3"/>
  </r>
  <r>
    <s v="ba"/>
    <x v="6"/>
    <x v="8"/>
    <s v="L"/>
    <s v="b"/>
    <s v="a"/>
    <s v="j"/>
    <m/>
    <s v="L"/>
    <n v="1.5072576836443769E-3"/>
  </r>
  <r>
    <s v="dai"/>
    <x v="0"/>
    <x v="2"/>
    <s v="L"/>
    <s v="d"/>
    <s v="h"/>
    <s v="i"/>
    <m/>
    <s v="R"/>
    <n v="1.4934478417826852E-3"/>
  </r>
  <r>
    <s v="xiang"/>
    <x v="18"/>
    <x v="27"/>
    <s v="L"/>
    <s v="x"/>
    <s v="h"/>
    <s v="g"/>
    <m/>
    <s v="R"/>
    <n v="1.4664594279276263E-3"/>
  </r>
  <r>
    <s v="zong"/>
    <x v="4"/>
    <x v="7"/>
    <s v="L"/>
    <s v="z"/>
    <s v="l"/>
    <s v="k"/>
    <m/>
    <s v="R"/>
    <n v="1.4623756975938791E-3"/>
  </r>
  <r>
    <s v="yang"/>
    <x v="15"/>
    <x v="10"/>
    <s v="L"/>
    <s v="e"/>
    <s v="g"/>
    <s v="g"/>
    <m/>
    <s v="L"/>
    <n v="1.4604233165578246E-3"/>
  </r>
  <r>
    <s v="dan"/>
    <x v="0"/>
    <x v="23"/>
    <s v="L"/>
    <s v="d"/>
    <s v="k"/>
    <s v="i"/>
    <m/>
    <s v="R"/>
    <n v="1.4443389507891296E-3"/>
  </r>
  <r>
    <s v="biao"/>
    <x v="6"/>
    <x v="24"/>
    <s v="L"/>
    <s v="b"/>
    <s v="b"/>
    <s v="e"/>
    <m/>
    <s v="L"/>
    <n v="1.4420416491033722E-3"/>
  </r>
  <r>
    <s v="qu"/>
    <x v="20"/>
    <x v="4"/>
    <s v="L"/>
    <s v="q"/>
    <s v="u"/>
    <s v="c"/>
    <m/>
    <s v="R"/>
    <n v="1.4417748236951115E-3"/>
  </r>
  <r>
    <s v="qing"/>
    <x v="20"/>
    <x v="17"/>
    <s v="L"/>
    <s v="q"/>
    <s v="p"/>
    <s v="y"/>
    <m/>
    <s v="R"/>
    <n v="1.4403072839496772E-3"/>
  </r>
  <r>
    <s v="dian"/>
    <x v="0"/>
    <x v="12"/>
    <s v="L"/>
    <s v="d"/>
    <s v="l"/>
    <s v="f"/>
    <m/>
    <s v="R"/>
    <n v="1.4350814107098383E-3"/>
  </r>
  <r>
    <s v="ming"/>
    <x v="13"/>
    <x v="17"/>
    <s v="R"/>
    <s v="m"/>
    <s v="s"/>
    <s v="n"/>
    <m/>
    <s v="L"/>
    <n v="1.4311278391118281E-3"/>
  </r>
  <r>
    <s v="ji"/>
    <x v="17"/>
    <x v="1"/>
    <s v="R"/>
    <s v="j"/>
    <s v="d"/>
    <s v="v"/>
    <m/>
    <s v="L"/>
    <n v="1.425862918251268E-3"/>
  </r>
  <r>
    <s v="zui"/>
    <x v="4"/>
    <x v="13"/>
    <s v="L"/>
    <s v="z"/>
    <s v=";"/>
    <s v="b"/>
    <m/>
    <s v="R"/>
    <n v="1.4174709337646274E-3"/>
  </r>
  <r>
    <s v="yin"/>
    <x v="15"/>
    <x v="20"/>
    <s v="L"/>
    <s v="e"/>
    <s v="k"/>
    <s v="q"/>
    <m/>
    <s v="R"/>
    <n v="1.4054963300768268E-3"/>
  </r>
  <r>
    <s v="zheng"/>
    <x v="8"/>
    <x v="15"/>
    <s v="R"/>
    <s v="u"/>
    <s v="d"/>
    <s v="f"/>
    <m/>
    <s v="L"/>
    <n v="1.3984677583470308E-3"/>
  </r>
  <r>
    <s v="te"/>
    <x v="9"/>
    <x v="0"/>
    <s v="L"/>
    <s v="t"/>
    <s v="y"/>
    <s v="f"/>
    <m/>
    <s v="R"/>
    <n v="1.3896202182853109E-3"/>
  </r>
  <r>
    <s v="xi"/>
    <x v="18"/>
    <x v="1"/>
    <s v="L"/>
    <s v="x"/>
    <s v="i"/>
    <s v="q"/>
    <m/>
    <s v="R"/>
    <n v="1.3820287100234526E-3"/>
  </r>
  <r>
    <s v="shi"/>
    <x v="2"/>
    <x v="1"/>
    <s v="R"/>
    <s v="o"/>
    <s v="f"/>
    <s v="i"/>
    <m/>
    <s v="L"/>
    <n v="1.3680854554576306E-3"/>
  </r>
  <r>
    <s v="ci"/>
    <x v="22"/>
    <x v="1"/>
    <s v="L"/>
    <s v="c"/>
    <s v="i"/>
    <s v="k"/>
    <m/>
    <s v="R"/>
    <n v="1.3586554550534878E-3"/>
  </r>
  <r>
    <s v="nei"/>
    <x v="12"/>
    <x v="11"/>
    <s v="R"/>
    <s v="n"/>
    <s v="s"/>
    <s v="n"/>
    <m/>
    <s v="L"/>
    <n v="1.3561303755801907E-3"/>
  </r>
  <r>
    <s v="ci"/>
    <x v="22"/>
    <x v="1"/>
    <s v="L"/>
    <s v="c"/>
    <s v="i"/>
    <s v="l"/>
    <m/>
    <s v="R"/>
    <n v="1.3366748985559084E-3"/>
  </r>
  <r>
    <s v="ping"/>
    <x v="23"/>
    <x v="17"/>
    <s v="R"/>
    <s v="p"/>
    <s v="s"/>
    <s v="f"/>
    <m/>
    <s v="L"/>
    <n v="1.3280128346926136E-3"/>
  </r>
  <r>
    <s v="wu"/>
    <x v="10"/>
    <x v="4"/>
    <s v="L"/>
    <s v="w"/>
    <s v="u"/>
    <s v="t"/>
    <m/>
    <s v="R"/>
    <n v="1.326642913998982E-3"/>
  </r>
  <r>
    <s v="zhi"/>
    <x v="8"/>
    <x v="1"/>
    <s v="L"/>
    <s v="a"/>
    <s v="h"/>
    <s v="o"/>
    <m/>
    <s v="R"/>
    <n v="1.3264867235160977E-3"/>
  </r>
  <r>
    <s v="pin"/>
    <x v="23"/>
    <x v="20"/>
    <s v="R"/>
    <s v="p"/>
    <s v="t"/>
    <s v="o"/>
    <m/>
    <s v="L"/>
    <n v="1.3169786278705126E-3"/>
  </r>
  <r>
    <s v="si"/>
    <x v="21"/>
    <x v="1"/>
    <s v="L"/>
    <s v="s"/>
    <s v="i"/>
    <s v="h"/>
    <m/>
    <s v="R"/>
    <n v="1.308892516412854E-3"/>
  </r>
  <r>
    <s v="jian"/>
    <x v="17"/>
    <x v="12"/>
    <s v="R"/>
    <s v="j"/>
    <s v="w"/>
    <s v="n"/>
    <m/>
    <s v="L"/>
    <n v="1.3026644209078403E-3"/>
  </r>
  <r>
    <s v="wei"/>
    <x v="10"/>
    <x v="11"/>
    <s v="L"/>
    <s v="w"/>
    <s v="i"/>
    <s v="i"/>
    <m/>
    <s v="R"/>
    <n v="1.3017630716628619E-3"/>
  </r>
  <r>
    <s v="xiang"/>
    <x v="18"/>
    <x v="27"/>
    <s v="L"/>
    <s v="x"/>
    <s v="h"/>
    <s v="r"/>
    <m/>
    <s v="R"/>
    <n v="1.296123944437058E-3"/>
  </r>
  <r>
    <s v="wan"/>
    <x v="10"/>
    <x v="23"/>
    <s v="L"/>
    <s v="w"/>
    <s v="k"/>
    <s v="t"/>
    <m/>
    <s v="R"/>
    <n v="1.2907451346827279E-3"/>
  </r>
  <r>
    <s v="you"/>
    <x v="1"/>
    <x v="6"/>
    <s v="L"/>
    <s v="e"/>
    <s v="o"/>
    <s v="x"/>
    <m/>
    <s v="R"/>
    <n v="1.2894207695466045E-3"/>
  </r>
  <r>
    <s v="ti"/>
    <x v="9"/>
    <x v="1"/>
    <s v="L"/>
    <s v="t"/>
    <s v="i"/>
    <s v="j"/>
    <m/>
    <s v="R"/>
    <n v="1.2806252929791792E-3"/>
  </r>
  <r>
    <s v="jun"/>
    <x v="17"/>
    <x v="28"/>
    <s v="R"/>
    <s v="j"/>
    <s v="c"/>
    <s v="a"/>
    <m/>
    <s v="L"/>
    <n v="1.2781490230317834E-3"/>
  </r>
  <r>
    <s v="hai"/>
    <x v="11"/>
    <x v="2"/>
    <s v="R"/>
    <s v="h"/>
    <s v="h"/>
    <s v="v"/>
    <m/>
    <s v="R"/>
    <n v="1.2735348958499081E-3"/>
  </r>
  <r>
    <s v="ge"/>
    <x v="7"/>
    <x v="0"/>
    <s v="L"/>
    <s v="g"/>
    <s v="i"/>
    <s v="w"/>
    <m/>
    <s v="R"/>
    <n v="1.2684131495986589E-3"/>
  </r>
  <r>
    <s v="bi"/>
    <x v="6"/>
    <x v="1"/>
    <s v="L"/>
    <s v="b"/>
    <s v="i"/>
    <s v="l"/>
    <m/>
    <s v="R"/>
    <n v="1.2659238637776893E-3"/>
  </r>
  <r>
    <s v="ji"/>
    <x v="17"/>
    <x v="1"/>
    <s v="R"/>
    <s v="j"/>
    <s v="d"/>
    <s v="u"/>
    <m/>
    <s v="L"/>
    <n v="1.2649444192912689E-3"/>
  </r>
  <r>
    <s v="bing"/>
    <x v="6"/>
    <x v="17"/>
    <s v="L"/>
    <s v="b"/>
    <s v="p"/>
    <s v="k"/>
    <m/>
    <s v="R"/>
    <n v="1.2645279113369105E-3"/>
  </r>
  <r>
    <s v="hua"/>
    <x v="11"/>
    <x v="25"/>
    <s v="R"/>
    <s v="h"/>
    <s v="a"/>
    <s v="i"/>
    <m/>
    <s v="L"/>
    <n v="1.2585406094930101E-3"/>
  </r>
  <r>
    <s v="mu"/>
    <x v="13"/>
    <x v="29"/>
    <s v="R"/>
    <s v="m"/>
    <s v="v"/>
    <s v="h"/>
    <m/>
    <s v="L"/>
    <n v="1.2460356089570817E-3"/>
  </r>
  <r>
    <s v="yuan"/>
    <x v="15"/>
    <x v="22"/>
    <s v="L"/>
    <s v="e"/>
    <s v="m"/>
    <s v="g"/>
    <m/>
    <s v="R"/>
    <n v="1.2414670373327144E-3"/>
  </r>
  <r>
    <s v="shui"/>
    <x v="2"/>
    <x v="13"/>
    <s v="R"/>
    <s v="o"/>
    <s v="v"/>
    <s v="v"/>
    <m/>
    <s v="L"/>
    <n v="1.2413531484389445E-3"/>
  </r>
  <r>
    <s v="she"/>
    <x v="2"/>
    <x v="0"/>
    <s v="R"/>
    <s v="o"/>
    <s v="e"/>
    <s v="u"/>
    <m/>
    <s v="L"/>
    <n v="1.2386393387988288E-3"/>
  </r>
  <r>
    <s v="du"/>
    <x v="0"/>
    <x v="4"/>
    <s v="L"/>
    <s v="d"/>
    <s v="u"/>
    <s v="r"/>
    <m/>
    <s v="R"/>
    <n v="1.2365535450586441E-3"/>
  </r>
  <r>
    <s v="qi"/>
    <x v="20"/>
    <x v="1"/>
    <s v="L"/>
    <s v="q"/>
    <s v="i"/>
    <s v="i"/>
    <m/>
    <s v="R"/>
    <n v="1.2363680688602188E-3"/>
  </r>
  <r>
    <s v="you"/>
    <x v="1"/>
    <x v="6"/>
    <s v="L"/>
    <s v="e"/>
    <s v="o"/>
    <s v="b"/>
    <m/>
    <s v="R"/>
    <n v="1.2312723543561168E-3"/>
  </r>
  <r>
    <s v="tong"/>
    <x v="9"/>
    <x v="7"/>
    <s v="L"/>
    <s v="t"/>
    <s v="l"/>
    <s v="s"/>
    <m/>
    <s v="R"/>
    <n v="1.2290987034693096E-3"/>
  </r>
  <r>
    <s v="shi"/>
    <x v="2"/>
    <x v="1"/>
    <s v="R"/>
    <s v="o"/>
    <s v="f"/>
    <s v="h"/>
    <m/>
    <s v="L"/>
    <n v="1.2275237827668922E-3"/>
  </r>
  <r>
    <s v="xing"/>
    <x v="18"/>
    <x v="17"/>
    <s v="L"/>
    <s v="x"/>
    <s v="p"/>
    <s v="y"/>
    <m/>
    <s v="R"/>
    <n v="1.2247025921697937E-3"/>
  </r>
  <r>
    <s v="li"/>
    <x v="3"/>
    <x v="1"/>
    <s v="R"/>
    <s v="l"/>
    <s v="d"/>
    <s v="u"/>
    <m/>
    <s v="L"/>
    <n v="1.2246342588335317E-3"/>
  </r>
  <r>
    <s v="ru"/>
    <x v="5"/>
    <x v="4"/>
    <s v="L"/>
    <s v="r"/>
    <s v="u"/>
    <s v="r"/>
    <m/>
    <s v="R"/>
    <n v="1.2223532269897415E-3"/>
  </r>
  <r>
    <s v="shou"/>
    <x v="2"/>
    <x v="6"/>
    <s v="R"/>
    <s v="o"/>
    <s v="q"/>
    <s v="j"/>
    <m/>
    <s v="L"/>
    <n v="1.213678147252873E-3"/>
  </r>
  <r>
    <s v="ti"/>
    <x v="9"/>
    <x v="1"/>
    <s v="L"/>
    <s v="t"/>
    <s v="i"/>
    <s v="b"/>
    <m/>
    <s v="R"/>
    <n v="1.2067504485432732E-3"/>
  </r>
  <r>
    <s v="wu"/>
    <x v="10"/>
    <x v="4"/>
    <s v="L"/>
    <s v="w"/>
    <s v="u"/>
    <s v="w"/>
    <m/>
    <s v="R"/>
    <n v="1.2018239403956293E-3"/>
  </r>
  <r>
    <s v="bei"/>
    <x v="6"/>
    <x v="11"/>
    <s v="L"/>
    <s v="b"/>
    <s v=";"/>
    <s v="k"/>
    <m/>
    <s v="R"/>
    <n v="1.1964776703252335E-3"/>
  </r>
  <r>
    <s v="hen"/>
    <x v="11"/>
    <x v="3"/>
    <s v="R"/>
    <s v="h"/>
    <s v="d"/>
    <s v="d"/>
    <m/>
    <s v="L"/>
    <n v="1.1889544953996372E-3"/>
  </r>
  <r>
    <s v="jin"/>
    <x v="17"/>
    <x v="20"/>
    <s v="R"/>
    <s v="j"/>
    <s v="t"/>
    <s v="e"/>
    <m/>
    <s v="L"/>
    <n v="1.1876398921686938E-3"/>
  </r>
  <r>
    <s v="er"/>
    <x v="1"/>
    <x v="21"/>
    <s v="L"/>
    <s v="e"/>
    <s v="h"/>
    <s v="g"/>
    <m/>
    <s v="R"/>
    <n v="1.1831136221334409E-3"/>
  </r>
  <r>
    <s v="shu"/>
    <x v="2"/>
    <x v="4"/>
    <s v="R"/>
    <s v="o"/>
    <s v="v"/>
    <s v="l"/>
    <m/>
    <s v="L"/>
    <n v="1.1679696532304455E-3"/>
  </r>
  <r>
    <s v="men"/>
    <x v="13"/>
    <x v="3"/>
    <s v="R"/>
    <s v="m"/>
    <s v="d"/>
    <s v="n"/>
    <m/>
    <s v="L"/>
    <n v="1.1643935419660724E-3"/>
  </r>
  <r>
    <s v="ying"/>
    <x v="15"/>
    <x v="17"/>
    <s v="L"/>
    <s v="e"/>
    <s v="p"/>
    <s v="r"/>
    <m/>
    <s v="R"/>
    <n v="1.1622784625103467E-3"/>
  </r>
  <r>
    <s v="tou"/>
    <x v="9"/>
    <x v="6"/>
    <s v="L"/>
    <s v="t"/>
    <s v="o"/>
    <s v="k"/>
    <m/>
    <s v="R"/>
    <n v="1.161526795811466E-3"/>
  </r>
  <r>
    <s v="huo"/>
    <x v="11"/>
    <x v="5"/>
    <s v="R"/>
    <s v="h"/>
    <s v="b"/>
    <s v="v"/>
    <m/>
    <s v="L"/>
    <n v="1.1559527479535305E-3"/>
  </r>
  <r>
    <s v="xiang"/>
    <x v="18"/>
    <x v="27"/>
    <s v="L"/>
    <s v="x"/>
    <s v="h"/>
    <s v="g"/>
    <m/>
    <s v="R"/>
    <n v="1.1520056842923071E-3"/>
  </r>
  <r>
    <s v="dong"/>
    <x v="0"/>
    <x v="7"/>
    <s v="L"/>
    <s v="d"/>
    <s v="f"/>
    <s v="l"/>
    <m/>
    <s v="L"/>
    <n v="1.1500760810350067E-3"/>
  </r>
  <r>
    <s v="wu"/>
    <x v="10"/>
    <x v="4"/>
    <s v="L"/>
    <s v="w"/>
    <s v="u"/>
    <s v="f"/>
    <m/>
    <s v="R"/>
    <n v="1.1494903667241903E-3"/>
  </r>
  <r>
    <s v="jian"/>
    <x v="17"/>
    <x v="12"/>
    <s v="R"/>
    <s v="j"/>
    <s v="w"/>
    <s v="a"/>
    <m/>
    <s v="L"/>
    <n v="1.1309980643443615E-3"/>
  </r>
  <r>
    <s v="ke"/>
    <x v="19"/>
    <x v="0"/>
    <s v="R"/>
    <s v="k"/>
    <s v="e"/>
    <s v="g"/>
    <m/>
    <s v="L"/>
    <n v="1.1234065560825031E-3"/>
  </r>
  <r>
    <s v="lao"/>
    <x v="3"/>
    <x v="14"/>
    <s v="R"/>
    <s v="l"/>
    <s v="j"/>
    <s v="l"/>
    <m/>
    <s v="R"/>
    <n v="1.1233967941773229E-3"/>
  </r>
  <r>
    <s v="bao"/>
    <x v="6"/>
    <x v="14"/>
    <s v="L"/>
    <s v="b"/>
    <s v="j"/>
    <s v="i"/>
    <m/>
    <s v="R"/>
    <n v="1.1114905238257843E-3"/>
  </r>
  <r>
    <s v="xi"/>
    <x v="18"/>
    <x v="1"/>
    <s v="L"/>
    <s v="x"/>
    <s v="i"/>
    <s v="r"/>
    <m/>
    <s v="R"/>
    <n v="1.1078786189090836E-3"/>
  </r>
  <r>
    <s v="dui"/>
    <x v="0"/>
    <x v="13"/>
    <s v="L"/>
    <s v="d"/>
    <s v=";"/>
    <s v="p"/>
    <m/>
    <s v="R"/>
    <n v="1.10619306328129E-3"/>
  </r>
  <r>
    <s v="nong"/>
    <x v="12"/>
    <x v="7"/>
    <s v="R"/>
    <s v="n"/>
    <s v="f"/>
    <s v="a"/>
    <m/>
    <s v="L"/>
    <n v="1.1018945710335769E-3"/>
  </r>
  <r>
    <s v="jiao"/>
    <x v="17"/>
    <x v="24"/>
    <s v="R"/>
    <s v="j"/>
    <s v="j"/>
    <s v="f"/>
    <m/>
    <s v="R"/>
    <n v="1.0985462375567435E-3"/>
  </r>
  <r>
    <s v="an"/>
    <x v="24"/>
    <x v="30"/>
    <s v="L"/>
    <s v="a"/>
    <s v="n"/>
    <s v="a"/>
    <m/>
    <s v="R"/>
    <n v="1.0919764753704205E-3"/>
  </r>
  <r>
    <s v="qi"/>
    <x v="20"/>
    <x v="1"/>
    <s v="L"/>
    <s v="q"/>
    <s v="i"/>
    <s v="h"/>
    <m/>
    <s v="R"/>
    <n v="1.0851952052385247E-3"/>
  </r>
  <r>
    <s v="yi"/>
    <x v="1"/>
    <x v="1"/>
    <s v="L"/>
    <s v="e"/>
    <s v="i"/>
    <s v="u"/>
    <m/>
    <s v="R"/>
    <n v="1.084284094088366E-3"/>
  </r>
  <r>
    <s v="jin"/>
    <x v="17"/>
    <x v="20"/>
    <s v="R"/>
    <s v="j"/>
    <s v="t"/>
    <s v="a"/>
    <m/>
    <s v="L"/>
    <n v="1.0815019511119883E-3"/>
  </r>
  <r>
    <s v="bei"/>
    <x v="6"/>
    <x v="11"/>
    <s v="L"/>
    <s v="b"/>
    <s v=";"/>
    <s v="p"/>
    <m/>
    <s v="R"/>
    <n v="1.0706467125515258E-3"/>
  </r>
  <r>
    <s v="jie"/>
    <x v="17"/>
    <x v="26"/>
    <s v="R"/>
    <s v="j"/>
    <s v="e"/>
    <s v="d"/>
    <m/>
    <s v="L"/>
    <n v="1.0606407597417468E-3"/>
  </r>
  <r>
    <s v="zhi"/>
    <x v="8"/>
    <x v="1"/>
    <s v="L"/>
    <s v="a"/>
    <s v="h"/>
    <s v="d"/>
    <m/>
    <s v="R"/>
    <n v="1.0595832200138841E-3"/>
  </r>
  <r>
    <s v="qiang"/>
    <x v="20"/>
    <x v="27"/>
    <s v="L"/>
    <s v="q"/>
    <s v="h"/>
    <s v="s"/>
    <m/>
    <s v="R"/>
    <n v="1.0479535369757864E-3"/>
  </r>
  <r>
    <s v="ren"/>
    <x v="5"/>
    <x v="3"/>
    <s v="L"/>
    <s v="r"/>
    <s v="n"/>
    <s v="i"/>
    <m/>
    <s v="R"/>
    <n v="1.0463558384946152E-3"/>
  </r>
  <r>
    <s v="liang"/>
    <x v="3"/>
    <x v="27"/>
    <s v="R"/>
    <s v="l"/>
    <s v="g"/>
    <s v="b"/>
    <m/>
    <s v="L"/>
    <n v="1.0456236956060949E-3"/>
  </r>
  <r>
    <s v="xian"/>
    <x v="18"/>
    <x v="12"/>
    <s v="L"/>
    <s v="x"/>
    <s v="n"/>
    <s v="f"/>
    <m/>
    <s v="R"/>
    <n v="1.0443969495217741E-3"/>
  </r>
  <r>
    <s v="guan"/>
    <x v="7"/>
    <x v="22"/>
    <s v="L"/>
    <s v="g"/>
    <s v="m"/>
    <s v="k"/>
    <m/>
    <s v="R"/>
    <n v="1.0436713145700405E-3"/>
  </r>
  <r>
    <s v="ji"/>
    <x v="17"/>
    <x v="1"/>
    <s v="R"/>
    <s v="j"/>
    <s v="d"/>
    <s v="p"/>
    <m/>
    <s v="L"/>
    <n v="1.0429131399343726E-3"/>
  </r>
  <r>
    <s v="gai"/>
    <x v="7"/>
    <x v="2"/>
    <s v="L"/>
    <s v="g"/>
    <s v="h"/>
    <s v="c"/>
    <m/>
    <s v="R"/>
    <n v="1.0384454413302014E-3"/>
  </r>
  <r>
    <s v="hua"/>
    <x v="11"/>
    <x v="25"/>
    <s v="R"/>
    <s v="h"/>
    <s v="a"/>
    <s v="u"/>
    <m/>
    <s v="L"/>
    <n v="1.0314233775371923E-3"/>
  </r>
  <r>
    <s v="ji"/>
    <x v="17"/>
    <x v="1"/>
    <s v="R"/>
    <s v="j"/>
    <s v="d"/>
    <s v="c"/>
    <m/>
    <s v="L"/>
    <n v="1.0294189330068433E-3"/>
  </r>
  <r>
    <s v="er"/>
    <x v="1"/>
    <x v="21"/>
    <s v="L"/>
    <s v="e"/>
    <s v="h"/>
    <s v="d"/>
    <m/>
    <s v="R"/>
    <n v="1.0271053614791187E-3"/>
  </r>
  <r>
    <s v="da"/>
    <x v="0"/>
    <x v="8"/>
    <s v="L"/>
    <s v="d"/>
    <s v="a"/>
    <s v="d"/>
    <m/>
    <s v="L"/>
    <n v="1.0258135360269294E-3"/>
  </r>
  <r>
    <s v="ji"/>
    <x v="17"/>
    <x v="1"/>
    <s v="R"/>
    <s v="j"/>
    <s v="d"/>
    <s v="j"/>
    <m/>
    <s v="L"/>
    <n v="1.0255564725238488E-3"/>
  </r>
  <r>
    <s v="hui"/>
    <x v="11"/>
    <x v="13"/>
    <s v="R"/>
    <s v="h"/>
    <s v="v"/>
    <s v="q"/>
    <m/>
    <s v="L"/>
    <n v="1.0252733772736209E-3"/>
  </r>
  <r>
    <s v="ji"/>
    <x v="17"/>
    <x v="1"/>
    <s v="R"/>
    <s v="j"/>
    <s v="d"/>
    <s v="h"/>
    <m/>
    <s v="L"/>
    <n v="1.0248243296353285E-3"/>
  </r>
  <r>
    <s v="kou"/>
    <x v="19"/>
    <x v="6"/>
    <s v="R"/>
    <s v="k"/>
    <s v="q"/>
    <s v="o"/>
    <m/>
    <s v="L"/>
    <n v="1.0241702819882503E-3"/>
  </r>
  <r>
    <s v="si"/>
    <x v="21"/>
    <x v="1"/>
    <s v="L"/>
    <s v="s"/>
    <s v="i"/>
    <s v="j"/>
    <m/>
    <s v="R"/>
    <n v="1.01914290082041E-3"/>
  </r>
  <r>
    <s v="jie"/>
    <x v="17"/>
    <x v="26"/>
    <s v="R"/>
    <s v="j"/>
    <s v="e"/>
    <s v="b"/>
    <m/>
    <s v="L"/>
    <n v="1.0147337736473206E-3"/>
  </r>
  <r>
    <s v="shu"/>
    <x v="2"/>
    <x v="4"/>
    <s v="R"/>
    <s v="o"/>
    <s v="v"/>
    <s v="g"/>
    <m/>
    <s v="L"/>
    <n v="1.0130872656402478E-3"/>
  </r>
  <r>
    <s v="ta"/>
    <x v="9"/>
    <x v="8"/>
    <s v="L"/>
    <s v="t"/>
    <s v="a"/>
    <s v="a"/>
    <m/>
    <s v="L"/>
    <n v="1.0128171862635938E-3"/>
  </r>
  <r>
    <s v="zhan"/>
    <x v="8"/>
    <x v="23"/>
    <s v="R"/>
    <s v="u"/>
    <s v="w"/>
    <s v="f"/>
    <m/>
    <s v="L"/>
    <n v="1.0061237732783205E-3"/>
  </r>
  <r>
    <s v="gei"/>
    <x v="7"/>
    <x v="11"/>
    <s v="L"/>
    <s v="g"/>
    <s v="s"/>
    <s v="s"/>
    <m/>
    <s v="L"/>
    <n v="1.0055478208726844E-3"/>
  </r>
  <r>
    <s v="la"/>
    <x v="3"/>
    <x v="8"/>
    <s v="R"/>
    <s v="l"/>
    <s v="a"/>
    <s v="j"/>
    <m/>
    <s v="L"/>
    <n v="9.9817107452479211E-4"/>
  </r>
  <r>
    <s v="jie"/>
    <x v="17"/>
    <x v="26"/>
    <s v="R"/>
    <s v="j"/>
    <s v="e"/>
    <s v="s"/>
    <m/>
    <s v="L"/>
    <n v="9.9249940761505389E-4"/>
  </r>
  <r>
    <s v="ke"/>
    <x v="19"/>
    <x v="0"/>
    <s v="R"/>
    <s v="k"/>
    <s v="e"/>
    <s v="f"/>
    <m/>
    <s v="L"/>
    <n v="9.8825623283002898E-4"/>
  </r>
  <r>
    <s v="tong"/>
    <x v="9"/>
    <x v="7"/>
    <s v="L"/>
    <s v="t"/>
    <s v="l"/>
    <s v="s"/>
    <m/>
    <s v="R"/>
    <n v="9.8439702631542805E-4"/>
  </r>
  <r>
    <s v="xin"/>
    <x v="18"/>
    <x v="20"/>
    <s v="L"/>
    <s v="x"/>
    <s v="k"/>
    <s v="i"/>
    <m/>
    <s v="R"/>
    <n v="9.7077591462055508E-4"/>
  </r>
  <r>
    <s v="er"/>
    <x v="1"/>
    <x v="21"/>
    <s v="L"/>
    <s v="e"/>
    <s v="h"/>
    <s v="a"/>
    <m/>
    <s v="R"/>
    <n v="9.7023900983564013E-4"/>
  </r>
  <r>
    <s v="shen"/>
    <x v="2"/>
    <x v="3"/>
    <s v="R"/>
    <s v="o"/>
    <s v="n"/>
    <s v="s"/>
    <m/>
    <s v="R"/>
    <n v="9.6792218433952224E-4"/>
  </r>
  <r>
    <s v="jiao"/>
    <x v="17"/>
    <x v="24"/>
    <s v="R"/>
    <s v="j"/>
    <s v="j"/>
    <s v="u"/>
    <m/>
    <s v="R"/>
    <n v="9.671249620831333E-4"/>
  </r>
  <r>
    <s v="lun"/>
    <x v="3"/>
    <x v="28"/>
    <s v="R"/>
    <s v="l"/>
    <s v="c"/>
    <s v="u"/>
    <m/>
    <s v="L"/>
    <n v="9.6029488242533624E-4"/>
  </r>
  <r>
    <s v="chang"/>
    <x v="14"/>
    <x v="10"/>
    <s v="R"/>
    <s v="i"/>
    <s v="g"/>
    <s v="v"/>
    <m/>
    <s v="L"/>
    <n v="9.5931543793891557E-4"/>
  </r>
  <r>
    <s v="nu"/>
    <x v="12"/>
    <x v="29"/>
    <s v="R"/>
    <s v="n"/>
    <s v="v"/>
    <s v="n"/>
    <m/>
    <s v="L"/>
    <n v="9.5885988236383624E-4"/>
  </r>
  <r>
    <s v="ren"/>
    <x v="5"/>
    <x v="3"/>
    <s v="L"/>
    <s v="r"/>
    <s v="n"/>
    <s v="u"/>
    <m/>
    <s v="R"/>
    <n v="9.5831646964213439E-4"/>
  </r>
  <r>
    <s v="jue"/>
    <x v="17"/>
    <x v="19"/>
    <s v="R"/>
    <s v="j"/>
    <s v="b"/>
    <s v="k"/>
    <m/>
    <s v="L"/>
    <n v="9.5780234263597342E-4"/>
  </r>
  <r>
    <s v="guo"/>
    <x v="7"/>
    <x v="5"/>
    <s v="L"/>
    <s v="g"/>
    <s v="p"/>
    <s v="b"/>
    <m/>
    <s v="R"/>
    <n v="9.5384226310117636E-4"/>
  </r>
  <r>
    <s v="shi"/>
    <x v="2"/>
    <x v="1"/>
    <s v="R"/>
    <s v="o"/>
    <s v="f"/>
    <s v="i"/>
    <m/>
    <s v="L"/>
    <n v="9.521794852521367E-4"/>
  </r>
  <r>
    <s v="ji"/>
    <x v="17"/>
    <x v="1"/>
    <s v="R"/>
    <s v="j"/>
    <s v="d"/>
    <s v="n"/>
    <m/>
    <s v="L"/>
    <n v="9.3611789726219562E-4"/>
  </r>
  <r>
    <s v="yuan"/>
    <x v="15"/>
    <x v="22"/>
    <s v="L"/>
    <s v="e"/>
    <s v="m"/>
    <s v="r"/>
    <m/>
    <s v="R"/>
    <n v="9.3068051607678398E-4"/>
  </r>
  <r>
    <s v="ji"/>
    <x v="17"/>
    <x v="1"/>
    <s v="R"/>
    <s v="j"/>
    <s v="d"/>
    <s v="u"/>
    <m/>
    <s v="L"/>
    <n v="9.2997765890380447E-4"/>
  </r>
  <r>
    <s v="wei"/>
    <x v="10"/>
    <x v="11"/>
    <s v="L"/>
    <s v="w"/>
    <s v="i"/>
    <s v="g"/>
    <m/>
    <s v="R"/>
    <n v="9.2917392871062873E-4"/>
  </r>
  <r>
    <s v="de"/>
    <x v="0"/>
    <x v="0"/>
    <s v="L"/>
    <s v="d"/>
    <s v="n"/>
    <s v="d"/>
    <m/>
    <s v="R"/>
    <n v="9.2681805559378971E-4"/>
  </r>
  <r>
    <s v="zu"/>
    <x v="4"/>
    <x v="4"/>
    <s v="L"/>
    <s v="z"/>
    <s v="u"/>
    <s v="s"/>
    <m/>
    <s v="R"/>
    <n v="9.2391551578685548E-4"/>
  </r>
  <r>
    <s v="bie"/>
    <x v="6"/>
    <x v="26"/>
    <s v="L"/>
    <s v="b"/>
    <s v="y"/>
    <s v="o"/>
    <m/>
    <s v="R"/>
    <n v="9.225195633460765E-4"/>
  </r>
  <r>
    <s v="lu"/>
    <x v="3"/>
    <x v="4"/>
    <s v="R"/>
    <s v="l"/>
    <s v="v"/>
    <s v="l"/>
    <m/>
    <s v="L"/>
    <n v="9.2155964267001645E-4"/>
  </r>
  <r>
    <s v="ling"/>
    <x v="3"/>
    <x v="17"/>
    <s v="R"/>
    <s v="l"/>
    <s v="s"/>
    <s v="a"/>
    <m/>
    <s v="L"/>
    <n v="9.1416988044855038E-4"/>
  </r>
  <r>
    <s v="yi"/>
    <x v="1"/>
    <x v="1"/>
    <s v="L"/>
    <s v="e"/>
    <s v="i"/>
    <s v="u"/>
    <m/>
    <s v="R"/>
    <n v="9.1363297566363544E-4"/>
  </r>
  <r>
    <s v="shou"/>
    <x v="2"/>
    <x v="6"/>
    <s v="R"/>
    <s v="o"/>
    <s v="q"/>
    <s v="m"/>
    <m/>
    <s v="L"/>
    <n v="9.1150813430272953E-4"/>
  </r>
  <r>
    <s v="shao"/>
    <x v="2"/>
    <x v="14"/>
    <s v="R"/>
    <s v="o"/>
    <s v="j"/>
    <s v="v"/>
    <m/>
    <s v="R"/>
    <n v="9.1072718188830776E-4"/>
  </r>
  <r>
    <s v="chu"/>
    <x v="14"/>
    <x v="4"/>
    <s v="R"/>
    <s v="i"/>
    <s v="s"/>
    <s v="w"/>
    <m/>
    <s v="L"/>
    <n v="9.1037900727021146E-4"/>
  </r>
  <r>
    <s v="shan"/>
    <x v="2"/>
    <x v="23"/>
    <s v="R"/>
    <s v="o"/>
    <s v="w"/>
    <s v="w"/>
    <m/>
    <s v="L"/>
    <n v="9.0660440393383948E-4"/>
  </r>
  <r>
    <s v="shang"/>
    <x v="2"/>
    <x v="10"/>
    <s v="R"/>
    <s v="o"/>
    <s v="g"/>
    <s v="u"/>
    <m/>
    <s v="L"/>
    <n v="9.058039277090572E-4"/>
  </r>
  <r>
    <s v="che"/>
    <x v="14"/>
    <x v="0"/>
    <s v="R"/>
    <s v="i"/>
    <s v="e"/>
    <s v="l"/>
    <m/>
    <s v="L"/>
    <n v="9.0473011813922732E-4"/>
  </r>
  <r>
    <s v="geng"/>
    <x v="7"/>
    <x v="15"/>
    <s v="L"/>
    <s v="g"/>
    <s v="n"/>
    <s v="t"/>
    <m/>
    <s v="R"/>
    <n v="9.0200980056232482E-4"/>
  </r>
  <r>
    <s v="si"/>
    <x v="21"/>
    <x v="1"/>
    <s v="L"/>
    <s v="s"/>
    <s v="i"/>
    <s v="q"/>
    <m/>
    <s v="R"/>
    <n v="8.9521226058846199E-4"/>
  </r>
  <r>
    <s v="zou"/>
    <x v="4"/>
    <x v="6"/>
    <s v="L"/>
    <s v="z"/>
    <s v="o"/>
    <s v="f"/>
    <m/>
    <s v="R"/>
    <n v="8.940701176823701E-4"/>
  </r>
  <r>
    <s v="nan"/>
    <x v="12"/>
    <x v="8"/>
    <s v="R"/>
    <s v="n"/>
    <s v="k"/>
    <s v="f"/>
    <m/>
    <s v="R"/>
    <n v="8.9206892712041439E-4"/>
  </r>
  <r>
    <s v="ji"/>
    <x v="17"/>
    <x v="1"/>
    <s v="R"/>
    <s v="j"/>
    <s v="d"/>
    <s v="j"/>
    <m/>
    <s v="L"/>
    <n v="8.9183464139608781E-4"/>
  </r>
  <r>
    <s v="tiao"/>
    <x v="9"/>
    <x v="24"/>
    <s v="L"/>
    <s v="t"/>
    <s v="j"/>
    <s v="w"/>
    <m/>
    <s v="R"/>
    <n v="8.8591892685684287E-4"/>
  </r>
  <r>
    <s v="zeng"/>
    <x v="4"/>
    <x v="15"/>
    <s v="L"/>
    <s v="z"/>
    <s v="n"/>
    <s v="f"/>
    <m/>
    <s v="R"/>
    <n v="8.8540154588228844E-4"/>
  </r>
  <r>
    <s v="jing"/>
    <x v="17"/>
    <x v="17"/>
    <s v="R"/>
    <s v="j"/>
    <s v="s"/>
    <s v="w"/>
    <m/>
    <s v="L"/>
    <n v="8.7561360895486897E-4"/>
  </r>
  <r>
    <s v="fang"/>
    <x v="16"/>
    <x v="10"/>
    <s v="L"/>
    <s v="f"/>
    <s v="h"/>
    <s v="u"/>
    <m/>
    <s v="R"/>
    <n v="8.7127932305482809E-4"/>
  </r>
  <r>
    <s v="gong"/>
    <x v="7"/>
    <x v="7"/>
    <s v="L"/>
    <s v="g"/>
    <s v="l"/>
    <s v="h"/>
    <m/>
    <s v="R"/>
    <n v="8.6898527533746416E-4"/>
  </r>
  <r>
    <s v="qi"/>
    <x v="20"/>
    <x v="1"/>
    <s v="L"/>
    <s v="q"/>
    <s v="i"/>
    <s v="l"/>
    <m/>
    <s v="R"/>
    <n v="8.6503495770784737E-4"/>
  </r>
  <r>
    <s v="cheng"/>
    <x v="14"/>
    <x v="15"/>
    <s v="R"/>
    <s v="i"/>
    <s v="d"/>
    <s v="g"/>
    <m/>
    <s v="L"/>
    <n v="8.6047289402026693E-4"/>
  </r>
  <r>
    <s v="zhi"/>
    <x v="8"/>
    <x v="1"/>
    <s v="L"/>
    <s v="a"/>
    <s v="h"/>
    <s v="v"/>
    <m/>
    <s v="R"/>
    <n v="8.5501273505610132E-4"/>
  </r>
  <r>
    <s v="lian"/>
    <x v="3"/>
    <x v="12"/>
    <s v="R"/>
    <s v="l"/>
    <s v="l"/>
    <s v="h"/>
    <m/>
    <s v="R"/>
    <n v="8.5480773504731562E-4"/>
  </r>
  <r>
    <s v="ban"/>
    <x v="6"/>
    <x v="23"/>
    <s v="L"/>
    <s v="b"/>
    <s v="k"/>
    <s v="d"/>
    <m/>
    <s v="R"/>
    <n v="8.543033699463349E-4"/>
  </r>
  <r>
    <s v="huo"/>
    <x v="11"/>
    <x v="5"/>
    <s v="R"/>
    <s v="h"/>
    <s v="b"/>
    <s v="l"/>
    <m/>
    <s v="L"/>
    <n v="8.4813384587240288E-4"/>
  </r>
  <r>
    <s v="yun"/>
    <x v="15"/>
    <x v="28"/>
    <s v="R"/>
    <s v="y"/>
    <s v="c"/>
    <s v="g"/>
    <m/>
    <s v="L"/>
    <n v="8.474147188574562E-4"/>
  </r>
  <r>
    <s v="dao"/>
    <x v="0"/>
    <x v="14"/>
    <s v="L"/>
    <s v="d"/>
    <s v="j"/>
    <s v="c"/>
    <m/>
    <s v="R"/>
    <n v="8.4022670267638248E-4"/>
  </r>
  <r>
    <s v="jian"/>
    <x v="17"/>
    <x v="12"/>
    <s v="R"/>
    <s v="j"/>
    <s v="w"/>
    <s v="i"/>
    <m/>
    <s v="L"/>
    <n v="8.3911384548583147E-4"/>
  </r>
  <r>
    <s v="ma"/>
    <x v="13"/>
    <x v="8"/>
    <s v="R"/>
    <s v="m"/>
    <s v="a"/>
    <s v="s"/>
    <m/>
    <s v="L"/>
    <n v="8.382710676719346E-4"/>
  </r>
  <r>
    <s v="diao"/>
    <x v="0"/>
    <x v="24"/>
    <s v="L"/>
    <s v="d"/>
    <s v="b"/>
    <s v="u"/>
    <m/>
    <s v="L"/>
    <n v="8.3787733749633036E-4"/>
  </r>
  <r>
    <s v="gan"/>
    <x v="7"/>
    <x v="23"/>
    <s v="L"/>
    <s v="g"/>
    <s v="k"/>
    <s v="l"/>
    <m/>
    <s v="R"/>
    <n v="8.3386844843563192E-4"/>
  </r>
  <r>
    <s v="dang"/>
    <x v="0"/>
    <x v="10"/>
    <s v="L"/>
    <s v="d"/>
    <s v="g"/>
    <s v="v"/>
    <m/>
    <s v="L"/>
    <n v="8.3330876587196301E-4"/>
  </r>
  <r>
    <s v="zhen"/>
    <x v="8"/>
    <x v="3"/>
    <s v="R"/>
    <s v="u"/>
    <s v="t"/>
    <s v="f"/>
    <m/>
    <s v="L"/>
    <n v="8.3136614674108884E-4"/>
  </r>
  <r>
    <s v="sheng"/>
    <x v="2"/>
    <x v="15"/>
    <s v="R"/>
    <s v="o"/>
    <s v="d"/>
    <s v="v"/>
    <m/>
    <s v="L"/>
    <n v="8.3116114673230314E-4"/>
  </r>
  <r>
    <s v="da"/>
    <x v="0"/>
    <x v="8"/>
    <s v="L"/>
    <s v="d"/>
    <s v="a"/>
    <s v="j"/>
    <m/>
    <s v="L"/>
    <n v="8.2997995620549023E-4"/>
  </r>
  <r>
    <s v="gui"/>
    <x v="7"/>
    <x v="13"/>
    <s v="L"/>
    <s v="g"/>
    <s v=";"/>
    <s v="d"/>
    <m/>
    <s v="R"/>
    <n v="8.2500463853194483E-4"/>
  </r>
  <r>
    <s v="chi"/>
    <x v="14"/>
    <x v="1"/>
    <s v="R"/>
    <s v="i"/>
    <s v="h"/>
    <s v="j"/>
    <m/>
    <s v="R"/>
    <n v="8.2006836847912056E-4"/>
  </r>
  <r>
    <s v="zuo"/>
    <x v="4"/>
    <x v="5"/>
    <s v="L"/>
    <s v="z"/>
    <s v="p"/>
    <s v="i"/>
    <m/>
    <s v="R"/>
    <n v="8.1609527307074979E-4"/>
  </r>
  <r>
    <s v="zhi"/>
    <x v="8"/>
    <x v="1"/>
    <s v="L"/>
    <s v="a"/>
    <s v="h"/>
    <s v="j"/>
    <m/>
    <s v="R"/>
    <n v="8.1215797131470671E-4"/>
  </r>
  <r>
    <s v="zhi"/>
    <x v="8"/>
    <x v="1"/>
    <s v="L"/>
    <s v="a"/>
    <s v="h"/>
    <s v="f"/>
    <m/>
    <s v="R"/>
    <n v="8.1019582837347202E-4"/>
  </r>
  <r>
    <s v="jie"/>
    <x v="17"/>
    <x v="26"/>
    <s v="R"/>
    <s v="j"/>
    <s v="e"/>
    <s v="j"/>
    <m/>
    <s v="L"/>
    <n v="8.0852654258764544E-4"/>
  </r>
  <r>
    <s v="xing"/>
    <x v="18"/>
    <x v="17"/>
    <s v="L"/>
    <s v="x"/>
    <s v="p"/>
    <s v="t"/>
    <m/>
    <s v="R"/>
    <n v="8.0487884401861712E-4"/>
  </r>
  <r>
    <s v="ju"/>
    <x v="17"/>
    <x v="29"/>
    <s v="R"/>
    <s v="j"/>
    <s v="v"/>
    <s v="j"/>
    <m/>
    <s v="L"/>
    <n v="8.0214876453653437E-4"/>
  </r>
  <r>
    <s v="yuan"/>
    <x v="15"/>
    <x v="22"/>
    <s v="L"/>
    <s v="e"/>
    <s v="m"/>
    <s v="p"/>
    <m/>
    <s v="R"/>
    <n v="7.9963670093681103E-4"/>
  </r>
  <r>
    <s v="ge"/>
    <x v="7"/>
    <x v="0"/>
    <s v="L"/>
    <s v="g"/>
    <s v="i"/>
    <s v="g"/>
    <m/>
    <s v="R"/>
    <n v="7.9932757393943576E-4"/>
  </r>
  <r>
    <s v="qiu"/>
    <x v="20"/>
    <x v="18"/>
    <s v="L"/>
    <s v="q"/>
    <s v="o"/>
    <s v="t"/>
    <m/>
    <s v="R"/>
    <n v="7.9825051040121231E-4"/>
  </r>
  <r>
    <s v="shou"/>
    <x v="2"/>
    <x v="6"/>
    <s v="R"/>
    <s v="o"/>
    <s v="q"/>
    <s v="u"/>
    <m/>
    <s v="L"/>
    <n v="7.9814312944422939E-4"/>
  </r>
  <r>
    <s v="cai"/>
    <x v="22"/>
    <x v="2"/>
    <s v="L"/>
    <s v="c"/>
    <s v="h"/>
    <s v="j"/>
    <m/>
    <s v="R"/>
    <n v="7.962558277760434E-4"/>
  </r>
  <r>
    <s v="shu"/>
    <x v="2"/>
    <x v="4"/>
    <s v="R"/>
    <s v="o"/>
    <s v="v"/>
    <s v="m"/>
    <m/>
    <s v="L"/>
    <n v="7.9569939918076795E-4"/>
  </r>
  <r>
    <s v="jin"/>
    <x v="17"/>
    <x v="20"/>
    <s v="R"/>
    <s v="j"/>
    <s v="t"/>
    <s v="r"/>
    <m/>
    <s v="L"/>
    <n v="7.9443685944411942E-4"/>
  </r>
  <r>
    <s v="fu"/>
    <x v="16"/>
    <x v="4"/>
    <s v="L"/>
    <s v="f"/>
    <s v="u"/>
    <s v="r"/>
    <m/>
    <s v="R"/>
    <n v="7.9054185927719082E-4"/>
  </r>
  <r>
    <s v="bu"/>
    <x v="6"/>
    <x v="4"/>
    <s v="L"/>
    <s v="b"/>
    <s v="u"/>
    <s v="l"/>
    <m/>
    <s v="R"/>
    <n v="7.8539082731040048E-4"/>
  </r>
  <r>
    <s v="qu"/>
    <x v="20"/>
    <x v="4"/>
    <s v="L"/>
    <s v="q"/>
    <s v="u"/>
    <s v="h"/>
    <m/>
    <s v="R"/>
    <n v="7.8157066841652069E-4"/>
  </r>
  <r>
    <s v="si"/>
    <x v="21"/>
    <x v="1"/>
    <s v="L"/>
    <s v="s"/>
    <s v="i"/>
    <s v="b"/>
    <m/>
    <s v="R"/>
    <n v="7.8147304936471802E-4"/>
  </r>
  <r>
    <s v="guang"/>
    <x v="7"/>
    <x v="31"/>
    <s v="L"/>
    <s v="g"/>
    <s v="z"/>
    <s v="r"/>
    <m/>
    <s v="L"/>
    <n v="7.7243027119939254E-4"/>
  </r>
  <r>
    <s v="gan"/>
    <x v="7"/>
    <x v="23"/>
    <s v="L"/>
    <s v="g"/>
    <s v="k"/>
    <s v="f"/>
    <m/>
    <s v="R"/>
    <n v="7.7078050922392658E-4"/>
  </r>
  <r>
    <s v="fan"/>
    <x v="16"/>
    <x v="23"/>
    <s v="L"/>
    <s v="f"/>
    <s v="k"/>
    <s v="r"/>
    <m/>
    <s v="R"/>
    <n v="7.6882812818787215E-4"/>
  </r>
  <r>
    <s v="nan"/>
    <x v="12"/>
    <x v="8"/>
    <s v="R"/>
    <s v="n"/>
    <s v="k"/>
    <s v="x"/>
    <m/>
    <s v="R"/>
    <n v="7.6623796934670665E-4"/>
  </r>
  <r>
    <s v="bian"/>
    <x v="6"/>
    <x v="12"/>
    <s v="L"/>
    <s v="b"/>
    <s v="l"/>
    <s v="u"/>
    <m/>
    <s v="R"/>
    <n v="7.6098281039132674E-4"/>
  </r>
  <r>
    <s v="shi"/>
    <x v="2"/>
    <x v="1"/>
    <s v="R"/>
    <s v="o"/>
    <s v="f"/>
    <s v="l"/>
    <m/>
    <s v="L"/>
    <n v="7.6083312784522934E-4"/>
  </r>
  <r>
    <s v="sheng"/>
    <x v="2"/>
    <x v="15"/>
    <s v="R"/>
    <s v="o"/>
    <s v="d"/>
    <s v="f"/>
    <m/>
    <s v="L"/>
    <n v="7.6005868336759437E-4"/>
  </r>
  <r>
    <s v="ya"/>
    <x v="15"/>
    <x v="8"/>
    <s v="R"/>
    <s v="y"/>
    <s v="a"/>
    <s v="t"/>
    <m/>
    <s v="L"/>
    <n v="7.582657467828177E-4"/>
  </r>
  <r>
    <s v="zhang"/>
    <x v="8"/>
    <x v="10"/>
    <s v="R"/>
    <s v="u"/>
    <s v="g"/>
    <s v="s"/>
    <m/>
    <s v="L"/>
    <n v="7.5464733392933015E-4"/>
  </r>
  <r>
    <s v="cheng"/>
    <x v="14"/>
    <x v="15"/>
    <s v="R"/>
    <s v="i"/>
    <s v="d"/>
    <s v="f"/>
    <m/>
    <s v="L"/>
    <n v="7.5052455597486188E-4"/>
  </r>
  <r>
    <s v="yan"/>
    <x v="15"/>
    <x v="23"/>
    <s v="L"/>
    <s v="e"/>
    <s v="k"/>
    <s v="t"/>
    <m/>
    <s v="R"/>
    <n v="7.4900169876673946E-4"/>
  </r>
  <r>
    <s v="shen"/>
    <x v="2"/>
    <x v="3"/>
    <s v="R"/>
    <s v="o"/>
    <s v="n"/>
    <s v="p"/>
    <m/>
    <s v="R"/>
    <n v="7.4782050823992655E-4"/>
  </r>
  <r>
    <s v="zai"/>
    <x v="4"/>
    <x v="2"/>
    <s v="L"/>
    <s v="z"/>
    <s v="h"/>
    <s v="t"/>
    <m/>
    <s v="R"/>
    <n v="7.4730638123376558E-4"/>
  </r>
  <r>
    <s v="ge"/>
    <x v="7"/>
    <x v="0"/>
    <s v="L"/>
    <s v="g"/>
    <s v="i"/>
    <s v="f"/>
    <m/>
    <s v="R"/>
    <n v="7.4156963495615891E-4"/>
  </r>
  <r>
    <s v="zao"/>
    <x v="4"/>
    <x v="14"/>
    <s v="L"/>
    <s v="z"/>
    <s v="j"/>
    <s v="f"/>
    <m/>
    <s v="R"/>
    <n v="7.3825709513165329E-4"/>
  </r>
  <r>
    <s v="shen"/>
    <x v="2"/>
    <x v="3"/>
    <s v="R"/>
    <s v="o"/>
    <s v="n"/>
    <s v="v"/>
    <m/>
    <s v="R"/>
    <n v="7.3679606332300587E-4"/>
  </r>
  <r>
    <s v="ji"/>
    <x v="17"/>
    <x v="1"/>
    <s v="R"/>
    <s v="j"/>
    <s v="d"/>
    <s v="q"/>
    <m/>
    <s v="L"/>
    <n v="7.3641534902097524E-4"/>
  </r>
  <r>
    <s v="liu"/>
    <x v="3"/>
    <x v="18"/>
    <s v="R"/>
    <s v="l"/>
    <s v="q"/>
    <s v="v"/>
    <m/>
    <s v="L"/>
    <n v="7.3525042833612949E-4"/>
  </r>
  <r>
    <s v="se"/>
    <x v="21"/>
    <x v="0"/>
    <s v="L"/>
    <s v="s"/>
    <s v="y"/>
    <s v="d"/>
    <m/>
    <s v="R"/>
    <n v="7.26337808906541E-4"/>
  </r>
  <r>
    <s v="tai"/>
    <x v="9"/>
    <x v="2"/>
    <s v="L"/>
    <s v="t"/>
    <s v="h"/>
    <s v="l"/>
    <m/>
    <s v="R"/>
    <n v="7.2157074521017476E-4"/>
  </r>
  <r>
    <s v="wu"/>
    <x v="10"/>
    <x v="4"/>
    <s v="L"/>
    <s v="w"/>
    <s v="u"/>
    <s v="e"/>
    <m/>
    <s v="R"/>
    <n v="7.1451288776483803E-4"/>
  </r>
  <r>
    <s v="chuan"/>
    <x v="14"/>
    <x v="22"/>
    <s v="R"/>
    <s v="i"/>
    <s v="r"/>
    <s v="i"/>
    <m/>
    <s v="L"/>
    <n v="7.1046169711502512E-4"/>
  </r>
  <r>
    <s v="jia"/>
    <x v="17"/>
    <x v="16"/>
    <s v="R"/>
    <s v="j"/>
    <s v="a"/>
    <s v="i"/>
    <m/>
    <s v="L"/>
    <n v="7.0954407802807954E-4"/>
  </r>
  <r>
    <s v="fei"/>
    <x v="16"/>
    <x v="11"/>
    <s v="L"/>
    <s v="f"/>
    <s v="i"/>
    <s v="e"/>
    <m/>
    <s v="R"/>
    <n v="7.0919590340998314E-4"/>
  </r>
  <r>
    <s v="jv"/>
    <x v="17"/>
    <x v="29"/>
    <s v="R"/>
    <s v="j"/>
    <s v="v"/>
    <s v="p"/>
    <m/>
    <s v="L"/>
    <n v="7.0139939513933912E-4"/>
  </r>
  <r>
    <s v="guan"/>
    <x v="7"/>
    <x v="22"/>
    <s v="L"/>
    <s v="g"/>
    <s v="m"/>
    <s v="x"/>
    <m/>
    <s v="R"/>
    <n v="6.9632971238238451E-4"/>
  </r>
  <r>
    <s v="wang"/>
    <x v="10"/>
    <x v="10"/>
    <s v="L"/>
    <s v="w"/>
    <s v="g"/>
    <s v="e"/>
    <m/>
    <s v="L"/>
    <n v="6.9335883923918838E-4"/>
  </r>
  <r>
    <s v="feng"/>
    <x v="16"/>
    <x v="15"/>
    <s v="L"/>
    <s v="f"/>
    <s v="d"/>
    <s v="n"/>
    <m/>
    <s v="L"/>
    <n v="6.9174161694765665E-4"/>
  </r>
  <r>
    <s v="quan"/>
    <x v="20"/>
    <x v="22"/>
    <s v="L"/>
    <s v="q"/>
    <s v="m"/>
    <s v="g"/>
    <m/>
    <s v="R"/>
    <n v="6.9010487084576429E-4"/>
  </r>
  <r>
    <s v="tuan"/>
    <x v="9"/>
    <x v="22"/>
    <s v="L"/>
    <s v="t"/>
    <s v="m"/>
    <s v="q"/>
    <m/>
    <s v="R"/>
    <n v="6.8913844223291733E-4"/>
  </r>
  <r>
    <s v="xiang"/>
    <x v="18"/>
    <x v="27"/>
    <s v="L"/>
    <s v="x"/>
    <s v="h"/>
    <s v="f"/>
    <m/>
    <s v="R"/>
    <n v="6.8441693409405913E-4"/>
  </r>
  <r>
    <s v="tou"/>
    <x v="9"/>
    <x v="6"/>
    <s v="L"/>
    <s v="t"/>
    <s v="o"/>
    <s v="j"/>
    <m/>
    <s v="R"/>
    <n v="6.826077276673153E-4"/>
  </r>
  <r>
    <s v="xu"/>
    <x v="18"/>
    <x v="4"/>
    <s v="L"/>
    <s v="x"/>
    <s v="u"/>
    <s v="u"/>
    <m/>
    <s v="R"/>
    <n v="6.7641542581462941E-4"/>
  </r>
  <r>
    <s v="wan"/>
    <x v="10"/>
    <x v="23"/>
    <s v="L"/>
    <s v="w"/>
    <s v="k"/>
    <s v="a"/>
    <m/>
    <s v="R"/>
    <n v="6.763405845415806E-4"/>
  </r>
  <r>
    <s v="xiang"/>
    <x v="18"/>
    <x v="27"/>
    <s v="L"/>
    <s v="x"/>
    <s v="h"/>
    <s v="d"/>
    <m/>
    <s v="R"/>
    <n v="6.7593383849240255E-4"/>
  </r>
  <r>
    <s v="zhi"/>
    <x v="8"/>
    <x v="1"/>
    <s v="L"/>
    <s v="a"/>
    <s v="h"/>
    <s v="f"/>
    <m/>
    <s v="R"/>
    <n v="6.7134899702606815E-4"/>
  </r>
  <r>
    <s v="lin"/>
    <x v="3"/>
    <x v="20"/>
    <s v="R"/>
    <s v="l"/>
    <s v="t"/>
    <s v="g"/>
    <m/>
    <s v="L"/>
    <n v="6.6765248893113844E-4"/>
  </r>
  <r>
    <s v="bi"/>
    <x v="6"/>
    <x v="1"/>
    <s v="L"/>
    <s v="b"/>
    <s v="i"/>
    <s v="c"/>
    <m/>
    <s v="R"/>
    <n v="6.6632486982662136E-4"/>
  </r>
  <r>
    <s v="tai"/>
    <x v="9"/>
    <x v="2"/>
    <s v="L"/>
    <s v="t"/>
    <s v="h"/>
    <s v="d"/>
    <m/>
    <s v="R"/>
    <n v="6.6219558393536629E-4"/>
  </r>
  <r>
    <s v="wang"/>
    <x v="10"/>
    <x v="10"/>
    <s v="L"/>
    <s v="w"/>
    <s v="g"/>
    <s v="c"/>
    <m/>
    <s v="L"/>
    <n v="6.62078441073203E-4"/>
  </r>
  <r>
    <s v="zhi"/>
    <x v="8"/>
    <x v="1"/>
    <s v="L"/>
    <s v="a"/>
    <s v="h"/>
    <s v="r"/>
    <m/>
    <s v="R"/>
    <n v="6.6149272676238667E-4"/>
  </r>
  <r>
    <s v="bu"/>
    <x v="6"/>
    <x v="4"/>
    <s v="L"/>
    <s v="b"/>
    <s v="u"/>
    <s v="r"/>
    <m/>
    <s v="R"/>
    <n v="6.6075082196868603E-4"/>
  </r>
  <r>
    <s v="jv"/>
    <x v="17"/>
    <x v="29"/>
    <s v="R"/>
    <s v="j"/>
    <s v="v"/>
    <s v="m"/>
    <m/>
    <s v="L"/>
    <n v="6.577181234260148E-4"/>
  </r>
  <r>
    <s v="he"/>
    <x v="11"/>
    <x v="0"/>
    <s v="R"/>
    <s v="h"/>
    <s v="e"/>
    <s v="i"/>
    <m/>
    <s v="L"/>
    <n v="6.5511820267966905E-4"/>
  </r>
  <r>
    <s v="fu"/>
    <x v="16"/>
    <x v="4"/>
    <s v="L"/>
    <s v="f"/>
    <s v="u"/>
    <s v="n"/>
    <m/>
    <s v="R"/>
    <n v="6.540281232678719E-4"/>
  </r>
  <r>
    <s v="jiu"/>
    <x v="17"/>
    <x v="18"/>
    <s v="R"/>
    <s v="j"/>
    <s v="q"/>
    <s v="a"/>
    <m/>
    <s v="L"/>
    <n v="6.5311701211771323E-4"/>
  </r>
  <r>
    <s v="guang"/>
    <x v="7"/>
    <x v="31"/>
    <s v="L"/>
    <s v="g"/>
    <s v="z"/>
    <s v="v"/>
    <m/>
    <s v="L"/>
    <n v="6.5217661525201369E-4"/>
  </r>
  <r>
    <s v="mei"/>
    <x v="13"/>
    <x v="11"/>
    <s v="R"/>
    <s v="m"/>
    <s v="s"/>
    <s v="t"/>
    <m/>
    <s v="L"/>
    <n v="6.5154209141529598E-4"/>
  </r>
  <r>
    <s v="kuai"/>
    <x v="19"/>
    <x v="32"/>
    <s v="R"/>
    <s v="k"/>
    <s v="x"/>
    <s v="y"/>
    <m/>
    <s v="L"/>
    <n v="6.4634224992260437E-4"/>
  </r>
  <r>
    <s v="shi"/>
    <x v="2"/>
    <x v="1"/>
    <s v="R"/>
    <s v="o"/>
    <s v="f"/>
    <s v="o"/>
    <m/>
    <s v="L"/>
    <n v="6.4313709105508167E-4"/>
  </r>
  <r>
    <s v="shou"/>
    <x v="2"/>
    <x v="6"/>
    <s v="R"/>
    <s v="o"/>
    <s v="q"/>
    <s v="k"/>
    <m/>
    <s v="L"/>
    <n v="6.4168256718322115E-4"/>
  </r>
  <r>
    <s v="zhuan"/>
    <x v="8"/>
    <x v="22"/>
    <s v="R"/>
    <s v="u"/>
    <s v="r"/>
    <s v="g"/>
    <m/>
    <s v="L"/>
    <n v="6.4096994810506128E-4"/>
  </r>
  <r>
    <s v="ming"/>
    <x v="13"/>
    <x v="17"/>
    <s v="R"/>
    <s v="m"/>
    <s v="s"/>
    <s v="a"/>
    <m/>
    <s v="L"/>
    <n v="6.4035820204709753E-4"/>
  </r>
  <r>
    <s v="jing"/>
    <x v="17"/>
    <x v="17"/>
    <s v="R"/>
    <s v="j"/>
    <s v="s"/>
    <s v="m"/>
    <m/>
    <s v="L"/>
    <n v="6.4018899569063951E-4"/>
  </r>
  <r>
    <s v="gai"/>
    <x v="7"/>
    <x v="2"/>
    <s v="L"/>
    <s v="g"/>
    <s v="h"/>
    <s v="u"/>
    <m/>
    <s v="R"/>
    <n v="6.3978875757824836E-4"/>
  </r>
  <r>
    <s v="ji"/>
    <x v="17"/>
    <x v="1"/>
    <s v="R"/>
    <s v="j"/>
    <s v="d"/>
    <s v="s"/>
    <m/>
    <s v="L"/>
    <n v="6.3960653534821663E-4"/>
  </r>
  <r>
    <s v="yu"/>
    <x v="1"/>
    <x v="4"/>
    <s v="L"/>
    <s v="e"/>
    <s v="u"/>
    <s v="c"/>
    <m/>
    <s v="R"/>
    <n v="6.3700986857026423E-4"/>
  </r>
  <r>
    <s v="bian"/>
    <x v="6"/>
    <x v="12"/>
    <s v="L"/>
    <s v="b"/>
    <s v="l"/>
    <s v="d"/>
    <m/>
    <s v="R"/>
    <n v="6.316473286579014E-4"/>
  </r>
  <r>
    <s v="xuan"/>
    <x v="18"/>
    <x v="22"/>
    <s v="L"/>
    <s v="x"/>
    <s v="m"/>
    <s v="f"/>
    <m/>
    <s v="R"/>
    <n v="6.3028066193266329E-4"/>
  </r>
  <r>
    <s v="dai"/>
    <x v="0"/>
    <x v="2"/>
    <s v="L"/>
    <s v="d"/>
    <s v="h"/>
    <s v="m"/>
    <m/>
    <s v="R"/>
    <n v="6.2797685231011911E-4"/>
  </r>
  <r>
    <s v="shi"/>
    <x v="2"/>
    <x v="1"/>
    <s v="R"/>
    <s v="o"/>
    <s v="f"/>
    <s v="g"/>
    <m/>
    <s v="L"/>
    <n v="6.2505804266121772E-4"/>
  </r>
  <r>
    <s v="gao"/>
    <x v="7"/>
    <x v="14"/>
    <s v="L"/>
    <s v="g"/>
    <s v="j"/>
    <s v="f"/>
    <m/>
    <s v="R"/>
    <n v="6.2455693152863045E-4"/>
  </r>
  <r>
    <s v="zhu"/>
    <x v="8"/>
    <x v="4"/>
    <s v="R"/>
    <s v="u"/>
    <s v="s"/>
    <s v="i"/>
    <m/>
    <s v="L"/>
    <n v="6.2419574103696033E-4"/>
  </r>
  <r>
    <s v="zhi"/>
    <x v="8"/>
    <x v="1"/>
    <s v="L"/>
    <s v="a"/>
    <s v="h"/>
    <s v="f"/>
    <m/>
    <s v="R"/>
    <n v="6.2146240758648413E-4"/>
  </r>
  <r>
    <s v="biao"/>
    <x v="6"/>
    <x v="24"/>
    <s v="L"/>
    <s v="b"/>
    <s v="b"/>
    <s v="g"/>
    <m/>
    <s v="L"/>
    <n v="6.1833534396040358E-4"/>
  </r>
  <r>
    <s v="jiang"/>
    <x v="17"/>
    <x v="27"/>
    <s v="R"/>
    <s v="j"/>
    <s v="g"/>
    <s v="v"/>
    <m/>
    <s v="L"/>
    <n v="6.1792859791122564E-4"/>
  </r>
  <r>
    <s v="zheng"/>
    <x v="8"/>
    <x v="15"/>
    <s v="R"/>
    <s v="u"/>
    <s v="d"/>
    <s v="d"/>
    <m/>
    <s v="L"/>
    <n v="6.1485685174783328E-4"/>
  </r>
  <r>
    <s v="bai"/>
    <x v="6"/>
    <x v="2"/>
    <s v="L"/>
    <s v="b"/>
    <s v="h"/>
    <s v="h"/>
    <m/>
    <s v="R"/>
    <n v="6.1191201035178458E-4"/>
  </r>
  <r>
    <s v="qing"/>
    <x v="20"/>
    <x v="17"/>
    <s v="L"/>
    <s v="q"/>
    <s v="p"/>
    <s v="v"/>
    <m/>
    <s v="R"/>
    <n v="6.0684883553161677E-4"/>
  </r>
  <r>
    <s v="cun"/>
    <x v="22"/>
    <x v="28"/>
    <s v="L"/>
    <s v="c"/>
    <s v="c"/>
    <s v="g"/>
    <m/>
    <s v="L"/>
    <n v="6.0669264504873246E-4"/>
  </r>
  <r>
    <s v="can"/>
    <x v="22"/>
    <x v="23"/>
    <s v="L"/>
    <s v="c"/>
    <s v="k"/>
    <s v="l"/>
    <m/>
    <s v="R"/>
    <n v="6.0589867676073697E-4"/>
  </r>
  <r>
    <s v="ai"/>
    <x v="24"/>
    <x v="1"/>
    <s v="L"/>
    <s v="a"/>
    <s v="i"/>
    <s v="m"/>
    <m/>
    <s v="R"/>
    <n v="6.0378034333661787E-4"/>
  </r>
  <r>
    <s v="ba"/>
    <x v="6"/>
    <x v="8"/>
    <s v="L"/>
    <s v="b"/>
    <s v="a"/>
    <s v="c"/>
    <m/>
    <s v="L"/>
    <n v="6.0127153370528798E-4"/>
  </r>
  <r>
    <s v="shi"/>
    <x v="2"/>
    <x v="1"/>
    <s v="R"/>
    <s v="o"/>
    <s v="f"/>
    <s v="u"/>
    <m/>
    <s v="L"/>
    <n v="5.9954367648837976E-4"/>
  </r>
  <r>
    <s v="shi"/>
    <x v="2"/>
    <x v="1"/>
    <s v="R"/>
    <s v="o"/>
    <s v="f"/>
    <s v="p"/>
    <m/>
    <s v="L"/>
    <n v="5.9789066054452035E-4"/>
  </r>
  <r>
    <s v="tan"/>
    <x v="9"/>
    <x v="23"/>
    <s v="L"/>
    <s v="t"/>
    <s v="k"/>
    <s v="u"/>
    <m/>
    <s v="R"/>
    <n v="5.9592200966649886E-4"/>
  </r>
  <r>
    <s v="yan"/>
    <x v="15"/>
    <x v="23"/>
    <s v="L"/>
    <s v="e"/>
    <s v="k"/>
    <s v="h"/>
    <m/>
    <s v="R"/>
    <n v="5.9586343823541722E-4"/>
  </r>
  <r>
    <s v="li"/>
    <x v="3"/>
    <x v="1"/>
    <s v="R"/>
    <s v="l"/>
    <s v="d"/>
    <s v="g"/>
    <m/>
    <s v="L"/>
    <n v="5.9123954914836168E-4"/>
  </r>
  <r>
    <s v="li"/>
    <x v="3"/>
    <x v="1"/>
    <s v="R"/>
    <s v="l"/>
    <s v="d"/>
    <s v="r"/>
    <m/>
    <s v="L"/>
    <n v="5.8889018396830945E-4"/>
  </r>
  <r>
    <s v="que"/>
    <x v="20"/>
    <x v="19"/>
    <s v="L"/>
    <s v="q"/>
    <s v=";"/>
    <s v="t"/>
    <m/>
    <s v="R"/>
    <n v="5.888055807900805E-4"/>
  </r>
  <r>
    <s v="dan"/>
    <x v="0"/>
    <x v="23"/>
    <s v="L"/>
    <s v="d"/>
    <s v="k"/>
    <s v="k"/>
    <m/>
    <s v="R"/>
    <n v="5.8871772364345798E-4"/>
  </r>
  <r>
    <s v="bian"/>
    <x v="6"/>
    <x v="12"/>
    <s v="L"/>
    <s v="b"/>
    <s v="l"/>
    <s v="i"/>
    <m/>
    <s v="R"/>
    <n v="5.8792050138706915E-4"/>
  </r>
  <r>
    <s v="sai"/>
    <x v="21"/>
    <x v="2"/>
    <s v="L"/>
    <s v="s"/>
    <s v="h"/>
    <s v="a"/>
    <m/>
    <s v="R"/>
    <n v="5.8338121547824257E-4"/>
  </r>
  <r>
    <s v="shi"/>
    <x v="2"/>
    <x v="1"/>
    <s v="R"/>
    <s v="o"/>
    <s v="f"/>
    <s v="u"/>
    <m/>
    <s v="L"/>
    <n v="5.8017605661071987E-4"/>
  </r>
  <r>
    <s v="zhi"/>
    <x v="8"/>
    <x v="1"/>
    <s v="L"/>
    <s v="a"/>
    <s v="h"/>
    <s v="x"/>
    <m/>
    <s v="R"/>
    <n v="5.7896883433675953E-4"/>
  </r>
  <r>
    <s v="ying"/>
    <x v="15"/>
    <x v="17"/>
    <s v="L"/>
    <s v="e"/>
    <s v="p"/>
    <s v="h"/>
    <m/>
    <s v="R"/>
    <n v="5.7836685018397614E-4"/>
  </r>
  <r>
    <s v="ying"/>
    <x v="15"/>
    <x v="17"/>
    <s v="L"/>
    <s v="e"/>
    <s v="p"/>
    <s v="h"/>
    <m/>
    <s v="R"/>
    <n v="5.779047866721099E-4"/>
  </r>
  <r>
    <s v="zheng"/>
    <x v="8"/>
    <x v="15"/>
    <s v="R"/>
    <s v="u"/>
    <s v="d"/>
    <s v="u"/>
    <m/>
    <s v="L"/>
    <n v="5.7682772313388656E-4"/>
  </r>
  <r>
    <s v="zhuan"/>
    <x v="8"/>
    <x v="22"/>
    <s v="R"/>
    <s v="u"/>
    <s v="r"/>
    <s v="l"/>
    <m/>
    <s v="L"/>
    <n v="5.7677240567119837E-4"/>
  </r>
  <r>
    <s v="qin"/>
    <x v="20"/>
    <x v="20"/>
    <s v="L"/>
    <s v="q"/>
    <s v="k"/>
    <s v="q"/>
    <m/>
    <s v="R"/>
    <n v="5.7670732630332982E-4"/>
  </r>
  <r>
    <s v="ying"/>
    <x v="15"/>
    <x v="17"/>
    <s v="L"/>
    <s v="e"/>
    <s v="p"/>
    <s v="b"/>
    <m/>
    <s v="R"/>
    <n v="5.7651859613651129E-4"/>
  </r>
  <r>
    <s v="shi"/>
    <x v="2"/>
    <x v="1"/>
    <s v="R"/>
    <s v="o"/>
    <s v="f"/>
    <s v="f"/>
    <m/>
    <s v="L"/>
    <n v="5.7623550088628332E-4"/>
  </r>
  <r>
    <s v="bai"/>
    <x v="6"/>
    <x v="2"/>
    <s v="L"/>
    <s v="b"/>
    <s v="h"/>
    <s v="t"/>
    <m/>
    <s v="R"/>
    <n v="5.7390891348498517E-4"/>
  </r>
  <r>
    <s v="fei"/>
    <x v="16"/>
    <x v="11"/>
    <s v="L"/>
    <s v="f"/>
    <s v="i"/>
    <s v="s"/>
    <m/>
    <s v="R"/>
    <n v="5.7233399278256792E-4"/>
  </r>
  <r>
    <s v="rang"/>
    <x v="5"/>
    <x v="10"/>
    <s v="L"/>
    <s v="r"/>
    <s v="h"/>
    <s v="u"/>
    <m/>
    <s v="R"/>
    <n v="5.7115931019254191E-4"/>
  </r>
  <r>
    <s v="luo"/>
    <x v="3"/>
    <x v="5"/>
    <s v="R"/>
    <s v="l"/>
    <s v="b"/>
    <s v="q"/>
    <m/>
    <s v="L"/>
    <n v="5.6606684965683322E-4"/>
  </r>
  <r>
    <s v="yue"/>
    <x v="15"/>
    <x v="19"/>
    <s v="L"/>
    <s v="e"/>
    <s v=";"/>
    <s v="s"/>
    <m/>
    <s v="R"/>
    <n v="5.6483684960411892E-4"/>
  </r>
  <r>
    <s v="ji"/>
    <x v="17"/>
    <x v="1"/>
    <s v="R"/>
    <s v="j"/>
    <s v="d"/>
    <s v="g"/>
    <m/>
    <s v="L"/>
    <n v="5.6149827803246588E-4"/>
  </r>
  <r>
    <s v="fu"/>
    <x v="16"/>
    <x v="4"/>
    <s v="L"/>
    <s v="f"/>
    <s v="u"/>
    <s v="d"/>
    <m/>
    <s v="R"/>
    <n v="5.6145923041174474E-4"/>
  </r>
  <r>
    <s v="wang"/>
    <x v="10"/>
    <x v="10"/>
    <s v="L"/>
    <s v="w"/>
    <s v="g"/>
    <s v="d"/>
    <m/>
    <s v="L"/>
    <n v="5.6052859545122557E-4"/>
  </r>
  <r>
    <s v="zhun"/>
    <x v="8"/>
    <x v="28"/>
    <s v="R"/>
    <s v="u"/>
    <s v="c"/>
    <s v="k"/>
    <m/>
    <s v="L"/>
    <n v="5.5953288112283773E-4"/>
  </r>
  <r>
    <s v="gen"/>
    <x v="7"/>
    <x v="3"/>
    <s v="L"/>
    <s v="g"/>
    <s v="n"/>
    <s v="g"/>
    <m/>
    <s v="R"/>
    <n v="5.5952637318605093E-4"/>
  </r>
  <r>
    <s v="que"/>
    <x v="20"/>
    <x v="19"/>
    <s v="L"/>
    <s v="q"/>
    <s v=";"/>
    <s v="f"/>
    <m/>
    <s v="R"/>
    <n v="5.5891788109648064E-4"/>
  </r>
  <r>
    <s v="ze"/>
    <x v="4"/>
    <x v="0"/>
    <s v="L"/>
    <s v="z"/>
    <s v="y"/>
    <s v="m"/>
    <m/>
    <s v="R"/>
    <n v="5.5720954768993304E-4"/>
  </r>
  <r>
    <s v="ting"/>
    <x v="9"/>
    <x v="17"/>
    <s v="L"/>
    <s v="t"/>
    <s v="p"/>
    <s v="o"/>
    <m/>
    <s v="R"/>
    <n v="5.5682557941950895E-4"/>
  </r>
  <r>
    <s v="lei"/>
    <x v="3"/>
    <x v="11"/>
    <s v="R"/>
    <s v="l"/>
    <s v="s"/>
    <s v="m"/>
    <m/>
    <s v="L"/>
    <n v="5.5478859520522556E-4"/>
  </r>
  <r>
    <s v="jv"/>
    <x v="17"/>
    <x v="29"/>
    <s v="R"/>
    <s v="j"/>
    <s v="v"/>
    <s v="h"/>
    <m/>
    <s v="L"/>
    <n v="5.5253684907697611E-4"/>
  </r>
  <r>
    <s v="xiang"/>
    <x v="18"/>
    <x v="27"/>
    <s v="L"/>
    <s v="x"/>
    <s v="h"/>
    <s v="i"/>
    <m/>
    <s v="R"/>
    <n v="5.5160946808485017E-4"/>
  </r>
  <r>
    <s v="zhi"/>
    <x v="8"/>
    <x v="1"/>
    <s v="L"/>
    <s v="a"/>
    <s v="h"/>
    <s v="s"/>
    <m/>
    <s v="R"/>
    <n v="5.5121899187763929E-4"/>
  </r>
  <r>
    <s v="cha"/>
    <x v="14"/>
    <x v="8"/>
    <s v="R"/>
    <s v="i"/>
    <s v="a"/>
    <s v="g"/>
    <m/>
    <s v="L"/>
    <n v="5.4951391243948514E-4"/>
  </r>
  <r>
    <s v="chuang"/>
    <x v="14"/>
    <x v="31"/>
    <s v="R"/>
    <s v="i"/>
    <s v="z"/>
    <s v="i"/>
    <m/>
    <s v="L"/>
    <n v="5.4477288049026632E-4"/>
  </r>
  <r>
    <s v="zhong"/>
    <x v="8"/>
    <x v="7"/>
    <s v="R"/>
    <s v="u"/>
    <s v="f"/>
    <s v="i"/>
    <m/>
    <s v="L"/>
    <n v="5.4131391208805653E-4"/>
  </r>
  <r>
    <s v="shi"/>
    <x v="2"/>
    <x v="1"/>
    <s v="R"/>
    <s v="o"/>
    <s v="f"/>
    <s v="n"/>
    <m/>
    <s v="L"/>
    <n v="5.3975851519599989E-4"/>
  </r>
  <r>
    <s v="zheng"/>
    <x v="8"/>
    <x v="15"/>
    <s v="R"/>
    <s v="u"/>
    <s v="d"/>
    <s v="g"/>
    <m/>
    <s v="L"/>
    <n v="5.3805994369463255E-4"/>
  </r>
  <r>
    <s v="chang"/>
    <x v="14"/>
    <x v="10"/>
    <s v="R"/>
    <s v="i"/>
    <s v="g"/>
    <s v="r"/>
    <m/>
    <s v="L"/>
    <n v="5.3399573717124592E-4"/>
  </r>
  <r>
    <s v="hua"/>
    <x v="11"/>
    <x v="25"/>
    <s v="R"/>
    <s v="h"/>
    <s v="a"/>
    <s v="h"/>
    <m/>
    <s v="L"/>
    <n v="5.3391764192980366E-4"/>
  </r>
  <r>
    <s v="xiao"/>
    <x v="18"/>
    <x v="24"/>
    <s v="L"/>
    <s v="x"/>
    <s v="j"/>
    <s v="u"/>
    <m/>
    <s v="R"/>
    <n v="5.2887399091999646E-4"/>
  </r>
  <r>
    <s v="tui"/>
    <x v="9"/>
    <x v="13"/>
    <s v="L"/>
    <s v="t"/>
    <s v=";"/>
    <s v="j"/>
    <m/>
    <s v="R"/>
    <n v="5.2873407027907921E-4"/>
  </r>
  <r>
    <s v="qie"/>
    <x v="20"/>
    <x v="26"/>
    <s v="L"/>
    <s v="q"/>
    <s v="y"/>
    <s v="l"/>
    <m/>
    <s v="R"/>
    <n v="5.2839565756616306E-4"/>
  </r>
  <r>
    <s v="lian"/>
    <x v="3"/>
    <x v="12"/>
    <s v="R"/>
    <s v="l"/>
    <s v="l"/>
    <s v="l"/>
    <m/>
    <s v="R"/>
    <n v="5.2826549883042617E-4"/>
  </r>
  <r>
    <s v="zi"/>
    <x v="4"/>
    <x v="1"/>
    <s v="L"/>
    <s v="z"/>
    <s v="i"/>
    <s v="a"/>
    <m/>
    <s v="R"/>
    <n v="5.2597145111306224E-4"/>
  </r>
  <r>
    <s v="gang"/>
    <x v="7"/>
    <x v="10"/>
    <s v="L"/>
    <s v="g"/>
    <s v="g"/>
    <s v="v"/>
    <m/>
    <s v="L"/>
    <n v="5.2481629233339664E-4"/>
  </r>
  <r>
    <s v="xie"/>
    <x v="18"/>
    <x v="26"/>
    <s v="L"/>
    <s v="x"/>
    <s v="y"/>
    <s v="a"/>
    <m/>
    <s v="R"/>
    <n v="5.2410041928684342E-4"/>
  </r>
  <r>
    <s v="kong"/>
    <x v="19"/>
    <x v="7"/>
    <s v="R"/>
    <s v="k"/>
    <s v="f"/>
    <s v="a"/>
    <m/>
    <s v="L"/>
    <n v="5.2361557799622321E-4"/>
  </r>
  <r>
    <s v="zhi"/>
    <x v="8"/>
    <x v="1"/>
    <s v="L"/>
    <s v="a"/>
    <s v="h"/>
    <s v="h"/>
    <m/>
    <s v="R"/>
    <n v="5.2132803821564608E-4"/>
  </r>
  <r>
    <s v="si"/>
    <x v="21"/>
    <x v="1"/>
    <s v="L"/>
    <s v="s"/>
    <s v="i"/>
    <s v="n"/>
    <m/>
    <s v="R"/>
    <n v="5.1980192703913021E-4"/>
  </r>
  <r>
    <s v="yan"/>
    <x v="15"/>
    <x v="23"/>
    <s v="L"/>
    <s v="e"/>
    <s v="k"/>
    <s v="u"/>
    <m/>
    <s v="R"/>
    <n v="5.1957089528319709E-4"/>
  </r>
  <r>
    <s v="xiao"/>
    <x v="18"/>
    <x v="24"/>
    <s v="L"/>
    <s v="x"/>
    <s v="j"/>
    <s v="v"/>
    <m/>
    <s v="R"/>
    <n v="5.1929105400136258E-4"/>
  </r>
  <r>
    <s v="xu"/>
    <x v="18"/>
    <x v="4"/>
    <s v="L"/>
    <s v="x"/>
    <s v="u"/>
    <s v="m"/>
    <m/>
    <s v="R"/>
    <n v="5.1519756176243519E-4"/>
  </r>
  <r>
    <s v="yi"/>
    <x v="1"/>
    <x v="1"/>
    <s v="L"/>
    <s v="e"/>
    <s v="i"/>
    <s v="b"/>
    <m/>
    <s v="R"/>
    <n v="5.1418232362368684E-4"/>
  </r>
  <r>
    <s v="yin"/>
    <x v="15"/>
    <x v="20"/>
    <s v="L"/>
    <s v="e"/>
    <s v="k"/>
    <s v="s"/>
    <m/>
    <s v="R"/>
    <n v="5.1382438710041028E-4"/>
  </r>
  <r>
    <s v="bao"/>
    <x v="6"/>
    <x v="14"/>
    <s v="L"/>
    <s v="b"/>
    <s v="j"/>
    <s v="j"/>
    <m/>
    <s v="R"/>
    <n v="5.1288399023471075E-4"/>
  </r>
  <r>
    <s v="shi"/>
    <x v="2"/>
    <x v="1"/>
    <s v="R"/>
    <s v="o"/>
    <s v="f"/>
    <s v="j"/>
    <m/>
    <s v="L"/>
    <n v="5.1026454567800437E-4"/>
  </r>
  <r>
    <s v="xian"/>
    <x v="18"/>
    <x v="12"/>
    <s v="L"/>
    <s v="x"/>
    <s v="n"/>
    <s v="h"/>
    <m/>
    <s v="R"/>
    <n v="5.0760930746897033E-4"/>
  </r>
  <r>
    <s v="xie"/>
    <x v="18"/>
    <x v="26"/>
    <s v="L"/>
    <s v="x"/>
    <s v="y"/>
    <s v="f"/>
    <m/>
    <s v="R"/>
    <n v="5.056634343697027E-4"/>
  </r>
  <r>
    <s v="hou"/>
    <x v="11"/>
    <x v="6"/>
    <s v="R"/>
    <s v="h"/>
    <s v="q"/>
    <s v="i"/>
    <m/>
    <s v="L"/>
    <n v="5.0506795815370611E-4"/>
  </r>
  <r>
    <s v="zhuang"/>
    <x v="8"/>
    <x v="31"/>
    <s v="R"/>
    <s v="u"/>
    <s v="z"/>
    <s v="k"/>
    <m/>
    <s v="L"/>
    <n v="5.0365248190256673E-4"/>
  </r>
  <r>
    <s v="bei"/>
    <x v="6"/>
    <x v="11"/>
    <s v="L"/>
    <s v="b"/>
    <s v=";"/>
    <s v="w"/>
    <m/>
    <s v="R"/>
    <n v="5.0322621204302817E-4"/>
  </r>
  <r>
    <s v="ji"/>
    <x v="17"/>
    <x v="1"/>
    <s v="R"/>
    <s v="j"/>
    <s v="d"/>
    <s v="r"/>
    <m/>
    <s v="L"/>
    <n v="5.0317740251712678E-4"/>
  </r>
  <r>
    <s v="kuang"/>
    <x v="19"/>
    <x v="31"/>
    <s v="R"/>
    <s v="k"/>
    <s v="z"/>
    <s v="k"/>
    <m/>
    <s v="L"/>
    <n v="5.0246152947057345E-4"/>
  </r>
  <r>
    <s v="lie"/>
    <x v="3"/>
    <x v="26"/>
    <s v="R"/>
    <s v="l"/>
    <s v="z"/>
    <s v="n"/>
    <m/>
    <s v="L"/>
    <n v="5.0225002152500095E-4"/>
  </r>
  <r>
    <s v="zhou"/>
    <x v="8"/>
    <x v="6"/>
    <s v="R"/>
    <s v="u"/>
    <s v="q"/>
    <s v="n"/>
    <m/>
    <s v="L"/>
    <n v="5.0128359291215399E-4"/>
  </r>
  <r>
    <s v="shi"/>
    <x v="2"/>
    <x v="1"/>
    <s v="R"/>
    <s v="o"/>
    <s v="f"/>
    <s v="h"/>
    <m/>
    <s v="L"/>
    <n v="5.0029764048894652E-4"/>
  </r>
  <r>
    <s v="hua"/>
    <x v="11"/>
    <x v="25"/>
    <s v="R"/>
    <s v="h"/>
    <s v="a"/>
    <s v="l"/>
    <m/>
    <s v="L"/>
    <n v="4.9838430707361311E-4"/>
  </r>
  <r>
    <s v="qing"/>
    <x v="20"/>
    <x v="17"/>
    <s v="L"/>
    <s v="q"/>
    <s v="p"/>
    <s v="e"/>
    <m/>
    <s v="R"/>
    <n v="4.9770748164778091E-4"/>
  </r>
  <r>
    <s v="gou"/>
    <x v="7"/>
    <x v="6"/>
    <s v="L"/>
    <s v="g"/>
    <s v="o"/>
    <s v="g"/>
    <m/>
    <s v="R"/>
    <n v="4.9660764033080361E-4"/>
  </r>
  <r>
    <s v="yi"/>
    <x v="1"/>
    <x v="1"/>
    <s v="L"/>
    <s v="e"/>
    <s v="i"/>
    <s v="k"/>
    <m/>
    <s v="R"/>
    <n v="4.9270938619548166E-4"/>
  </r>
  <r>
    <s v="shi"/>
    <x v="2"/>
    <x v="1"/>
    <s v="R"/>
    <s v="o"/>
    <s v="f"/>
    <s v="d"/>
    <m/>
    <s v="L"/>
    <n v="4.9230914808309051E-4"/>
  </r>
  <r>
    <s v="pi"/>
    <x v="23"/>
    <x v="1"/>
    <s v="R"/>
    <s v="p"/>
    <s v="e"/>
    <s v="j"/>
    <m/>
    <s v="L"/>
    <n v="4.9088390992677077E-4"/>
  </r>
  <r>
    <s v="yan"/>
    <x v="15"/>
    <x v="23"/>
    <s v="L"/>
    <s v="e"/>
    <s v="k"/>
    <s v="t"/>
    <m/>
    <s v="R"/>
    <n v="4.890844654052073E-4"/>
  </r>
  <r>
    <s v="jue"/>
    <x v="17"/>
    <x v="19"/>
    <s v="R"/>
    <s v="j"/>
    <s v="b"/>
    <s v="m"/>
    <m/>
    <s v="L"/>
    <n v="4.8778613201623104E-4"/>
  </r>
  <r>
    <s v="zu"/>
    <x v="4"/>
    <x v="4"/>
    <s v="L"/>
    <s v="z"/>
    <s v="u"/>
    <s v="u"/>
    <m/>
    <s v="R"/>
    <n v="4.873891478722333E-4"/>
  </r>
  <r>
    <s v="qie"/>
    <x v="20"/>
    <x v="26"/>
    <s v="L"/>
    <s v="q"/>
    <s v="y"/>
    <s v="h"/>
    <m/>
    <s v="R"/>
    <n v="4.8666351292049977E-4"/>
  </r>
  <r>
    <s v="gu"/>
    <x v="7"/>
    <x v="4"/>
    <s v="L"/>
    <s v="g"/>
    <s v="u"/>
    <s v="f"/>
    <m/>
    <s v="R"/>
    <n v="4.8316549689756891E-4"/>
  </r>
  <r>
    <s v="xing"/>
    <x v="18"/>
    <x v="17"/>
    <s v="L"/>
    <s v="x"/>
    <s v="p"/>
    <s v="m"/>
    <m/>
    <s v="R"/>
    <n v="4.8285962386858703E-4"/>
  </r>
  <r>
    <s v="jie"/>
    <x v="17"/>
    <x v="26"/>
    <s v="R"/>
    <s v="j"/>
    <s v="e"/>
    <s v="h"/>
    <m/>
    <s v="L"/>
    <n v="4.8030851264814262E-4"/>
  </r>
  <r>
    <s v="xi"/>
    <x v="18"/>
    <x v="1"/>
    <s v="L"/>
    <s v="x"/>
    <s v="i"/>
    <s v="x"/>
    <m/>
    <s v="R"/>
    <n v="4.7982692532591586E-4"/>
  </r>
  <r>
    <s v="a"/>
    <x v="24"/>
    <x v="33"/>
    <s v="L"/>
    <s v="a"/>
    <s v="h"/>
    <s v="p"/>
    <m/>
    <s v="R"/>
    <n v="4.7927700466742721E-4"/>
  </r>
  <r>
    <s v="yuan"/>
    <x v="15"/>
    <x v="22"/>
    <s v="L"/>
    <s v="e"/>
    <s v="m"/>
    <s v="g"/>
    <m/>
    <s v="R"/>
    <n v="4.7577898864449634E-4"/>
  </r>
  <r>
    <s v="man"/>
    <x v="13"/>
    <x v="23"/>
    <s v="R"/>
    <s v="m"/>
    <s v="k"/>
    <s v="v"/>
    <m/>
    <s v="R"/>
    <n v="4.7518351242849976E-4"/>
  </r>
  <r>
    <s v="xu"/>
    <x v="18"/>
    <x v="4"/>
    <s v="L"/>
    <s v="x"/>
    <s v="u"/>
    <s v="s"/>
    <m/>
    <s v="R"/>
    <n v="4.7419430603689883E-4"/>
  </r>
  <r>
    <s v="you"/>
    <x v="1"/>
    <x v="6"/>
    <s v="L"/>
    <s v="e"/>
    <s v="o"/>
    <s v="i"/>
    <m/>
    <s v="R"/>
    <n v="4.7257057580858024E-4"/>
  </r>
  <r>
    <s v="yue"/>
    <x v="15"/>
    <x v="19"/>
    <s v="L"/>
    <s v="e"/>
    <s v=";"/>
    <s v="f"/>
    <m/>
    <s v="R"/>
    <n v="4.7231676627389316E-4"/>
  </r>
  <r>
    <s v="jing"/>
    <x v="17"/>
    <x v="17"/>
    <s v="R"/>
    <s v="j"/>
    <s v="s"/>
    <s v="f"/>
    <m/>
    <s v="L"/>
    <n v="4.7214105198064828E-4"/>
  </r>
  <r>
    <s v="jiu"/>
    <x v="17"/>
    <x v="18"/>
    <s v="R"/>
    <s v="j"/>
    <s v="q"/>
    <s v="z"/>
    <m/>
    <s v="L"/>
    <n v="4.7204994086563241E-4"/>
  </r>
  <r>
    <s v="ze"/>
    <x v="4"/>
    <x v="0"/>
    <s v="L"/>
    <s v="z"/>
    <s v="y"/>
    <s v="e"/>
    <m/>
    <s v="R"/>
    <n v="4.7145121068124237E-4"/>
  </r>
  <r>
    <s v="ba"/>
    <x v="6"/>
    <x v="8"/>
    <s v="L"/>
    <s v="b"/>
    <s v="a"/>
    <s v="a"/>
    <m/>
    <s v="L"/>
    <n v="4.6928406773122193E-4"/>
  </r>
  <r>
    <s v="yi"/>
    <x v="1"/>
    <x v="1"/>
    <s v="L"/>
    <s v="e"/>
    <s v="i"/>
    <s v="i"/>
    <m/>
    <s v="R"/>
    <n v="4.6747811527287161E-4"/>
  </r>
  <r>
    <s v="yu"/>
    <x v="1"/>
    <x v="4"/>
    <s v="L"/>
    <s v="e"/>
    <s v="u"/>
    <s v="u"/>
    <m/>
    <s v="R"/>
    <n v="4.6710390890762783E-4"/>
  </r>
  <r>
    <s v="ji"/>
    <x v="17"/>
    <x v="1"/>
    <s v="R"/>
    <s v="j"/>
    <s v="d"/>
    <s v="s"/>
    <m/>
    <s v="L"/>
    <n v="4.6513200406121289E-4"/>
  </r>
  <r>
    <s v="yi"/>
    <x v="1"/>
    <x v="1"/>
    <s v="L"/>
    <s v="e"/>
    <s v="i"/>
    <s v="h"/>
    <m/>
    <s v="R"/>
    <n v="4.6460811514987161E-4"/>
  </r>
  <r>
    <s v="wei"/>
    <x v="10"/>
    <x v="11"/>
    <s v="L"/>
    <s v="w"/>
    <s v="i"/>
    <s v="g"/>
    <m/>
    <s v="R"/>
    <n v="4.640549405229895E-4"/>
  </r>
  <r>
    <s v="hu"/>
    <x v="11"/>
    <x v="4"/>
    <s v="R"/>
    <s v="h"/>
    <s v="s"/>
    <s v="j"/>
    <m/>
    <s v="L"/>
    <n v="4.6372954368364711E-4"/>
  </r>
  <r>
    <s v="shi"/>
    <x v="2"/>
    <x v="1"/>
    <s v="R"/>
    <s v="o"/>
    <s v="f"/>
    <s v="t"/>
    <m/>
    <s v="L"/>
    <n v="4.620765277397877E-4"/>
  </r>
  <r>
    <s v="bing"/>
    <x v="6"/>
    <x v="17"/>
    <s v="L"/>
    <s v="b"/>
    <s v="p"/>
    <s v="r"/>
    <m/>
    <s v="R"/>
    <n v="4.6141271818752922E-4"/>
  </r>
  <r>
    <s v="xian"/>
    <x v="18"/>
    <x v="12"/>
    <s v="L"/>
    <s v="x"/>
    <s v="n"/>
    <s v="s"/>
    <m/>
    <s v="R"/>
    <n v="4.5970438478098156E-4"/>
  </r>
  <r>
    <s v="le"/>
    <x v="3"/>
    <x v="0"/>
    <s v="R"/>
    <s v="l"/>
    <s v="e"/>
    <s v="c"/>
    <m/>
    <s v="L"/>
    <n v="4.5690271799424346E-4"/>
  </r>
  <r>
    <s v="jin"/>
    <x v="17"/>
    <x v="20"/>
    <s v="R"/>
    <s v="j"/>
    <s v="t"/>
    <s v="i"/>
    <m/>
    <s v="L"/>
    <n v="4.5283525750246343E-4"/>
  </r>
  <r>
    <s v="gong"/>
    <x v="7"/>
    <x v="7"/>
    <s v="L"/>
    <s v="g"/>
    <s v="l"/>
    <s v="i"/>
    <m/>
    <s v="R"/>
    <n v="4.5282224162888972E-4"/>
  </r>
  <r>
    <s v="an"/>
    <x v="24"/>
    <x v="30"/>
    <s v="L"/>
    <s v="a"/>
    <s v="n"/>
    <s v="a"/>
    <m/>
    <s v="R"/>
    <n v="4.5206081302482851E-4"/>
  </r>
  <r>
    <s v="wei"/>
    <x v="10"/>
    <x v="11"/>
    <s v="L"/>
    <s v="w"/>
    <s v="i"/>
    <s v="s"/>
    <m/>
    <s v="R"/>
    <n v="4.5018652723021623E-4"/>
  </r>
  <r>
    <s v="ji"/>
    <x v="17"/>
    <x v="1"/>
    <s v="R"/>
    <s v="j"/>
    <s v="d"/>
    <s v="g"/>
    <m/>
    <s v="L"/>
    <n v="4.495975589510065E-4"/>
  </r>
  <r>
    <s v="re"/>
    <x v="5"/>
    <x v="0"/>
    <s v="L"/>
    <s v="r"/>
    <s v="y"/>
    <s v="j"/>
    <m/>
    <s v="R"/>
    <n v="4.4786970173409834E-4"/>
  </r>
  <r>
    <s v="zhi"/>
    <x v="8"/>
    <x v="1"/>
    <s v="L"/>
    <s v="a"/>
    <s v="h"/>
    <s v="i"/>
    <m/>
    <s v="R"/>
    <n v="4.4712128900361079E-4"/>
  </r>
  <r>
    <s v="huan"/>
    <x v="11"/>
    <x v="22"/>
    <s v="R"/>
    <s v="h"/>
    <s v="r"/>
    <s v="e"/>
    <m/>
    <s v="L"/>
    <n v="4.4685446359535004E-4"/>
  </r>
  <r>
    <s v="qiu"/>
    <x v="20"/>
    <x v="18"/>
    <s v="L"/>
    <s v="q"/>
    <s v="o"/>
    <s v="e"/>
    <m/>
    <s v="R"/>
    <n v="4.4381200314749856E-4"/>
  </r>
  <r>
    <s v="qun"/>
    <x v="20"/>
    <x v="28"/>
    <s v="L"/>
    <s v="q"/>
    <s v=";"/>
    <s v="e"/>
    <m/>
    <s v="R"/>
    <n v="4.4286184437661872E-4"/>
  </r>
  <r>
    <s v="xing"/>
    <x v="18"/>
    <x v="17"/>
    <s v="L"/>
    <s v="x"/>
    <s v="p"/>
    <s v="t"/>
    <m/>
    <s v="R"/>
    <n v="4.4282605072429104E-4"/>
  </r>
  <r>
    <s v="fu"/>
    <x v="16"/>
    <x v="4"/>
    <s v="L"/>
    <s v="f"/>
    <s v="u"/>
    <s v="t"/>
    <m/>
    <s v="R"/>
    <n v="4.424941459481618E-4"/>
  </r>
  <r>
    <s v="zhou"/>
    <x v="8"/>
    <x v="6"/>
    <s v="R"/>
    <s v="u"/>
    <s v="q"/>
    <s v="m"/>
    <m/>
    <s v="L"/>
    <n v="4.4194097132127974E-4"/>
  </r>
  <r>
    <s v="duan"/>
    <x v="0"/>
    <x v="22"/>
    <s v="L"/>
    <s v="d"/>
    <s v="m"/>
    <s v="m"/>
    <m/>
    <s v="R"/>
    <n v="4.4135200304206996E-4"/>
  </r>
  <r>
    <s v="jiao"/>
    <x v="17"/>
    <x v="24"/>
    <s v="R"/>
    <s v="j"/>
    <s v="j"/>
    <s v="l"/>
    <m/>
    <s v="R"/>
    <n v="4.3939962200601553E-4"/>
  </r>
  <r>
    <s v="cun"/>
    <x v="22"/>
    <x v="28"/>
    <s v="L"/>
    <s v="c"/>
    <s v="c"/>
    <s v="p"/>
    <m/>
    <s v="L"/>
    <n v="4.3922065374437725E-4"/>
  </r>
  <r>
    <s v="tu"/>
    <x v="9"/>
    <x v="4"/>
    <s v="L"/>
    <s v="t"/>
    <s v="u"/>
    <s v="f"/>
    <m/>
    <s v="R"/>
    <n v="4.3764573304195999E-4"/>
  </r>
  <r>
    <s v="jiao"/>
    <x v="17"/>
    <x v="24"/>
    <s v="R"/>
    <s v="j"/>
    <s v="j"/>
    <s v="o"/>
    <m/>
    <s v="R"/>
    <n v="4.3627581234832849E-4"/>
  </r>
  <r>
    <s v="cai"/>
    <x v="22"/>
    <x v="2"/>
    <s v="L"/>
    <s v="c"/>
    <s v="h"/>
    <s v="m"/>
    <m/>
    <s v="R"/>
    <n v="4.3489612974951668E-4"/>
  </r>
  <r>
    <s v="xiang"/>
    <x v="18"/>
    <x v="27"/>
    <s v="L"/>
    <s v="x"/>
    <s v="h"/>
    <s v="s"/>
    <m/>
    <s v="R"/>
    <n v="4.3356525667660625E-4"/>
  </r>
  <r>
    <s v="rong"/>
    <x v="5"/>
    <x v="7"/>
    <s v="L"/>
    <s v="r"/>
    <s v="l"/>
    <s v="a"/>
    <m/>
    <s v="R"/>
    <n v="4.3293073283988854E-4"/>
  </r>
  <r>
    <s v="ke"/>
    <x v="19"/>
    <x v="0"/>
    <s v="R"/>
    <s v="k"/>
    <s v="e"/>
    <s v="a"/>
    <m/>
    <s v="L"/>
    <n v="4.3292747887149513E-4"/>
  </r>
  <r>
    <s v="pian"/>
    <x v="23"/>
    <x v="12"/>
    <s v="R"/>
    <s v="p"/>
    <s v="w"/>
    <s v="k"/>
    <m/>
    <s v="L"/>
    <n v="4.3270946298913573E-4"/>
  </r>
  <r>
    <s v="you"/>
    <x v="1"/>
    <x v="6"/>
    <s v="L"/>
    <s v="e"/>
    <s v="o"/>
    <s v="r"/>
    <m/>
    <s v="R"/>
    <n v="4.3217581217261418E-4"/>
  </r>
  <r>
    <s v="xi"/>
    <x v="18"/>
    <x v="1"/>
    <s v="L"/>
    <s v="x"/>
    <s v="i"/>
    <s v="h"/>
    <m/>
    <s v="R"/>
    <n v="4.3108573276081714E-4"/>
  </r>
  <r>
    <s v="shuang"/>
    <x v="2"/>
    <x v="31"/>
    <s v="R"/>
    <s v="o"/>
    <s v="z"/>
    <s v="x"/>
    <m/>
    <s v="L"/>
    <n v="4.3071152639557336E-4"/>
  </r>
  <r>
    <s v="mi"/>
    <x v="13"/>
    <x v="1"/>
    <s v="R"/>
    <s v="m"/>
    <s v="z"/>
    <s v="m"/>
    <m/>
    <s v="L"/>
    <n v="4.2982319302416861E-4"/>
  </r>
  <r>
    <s v="huo"/>
    <x v="11"/>
    <x v="5"/>
    <s v="R"/>
    <s v="h"/>
    <s v="b"/>
    <s v="w"/>
    <m/>
    <s v="L"/>
    <n v="4.2904874854653369E-4"/>
  </r>
  <r>
    <s v="fang"/>
    <x v="16"/>
    <x v="10"/>
    <s v="L"/>
    <s v="f"/>
    <s v="h"/>
    <s v="p"/>
    <m/>
    <s v="R"/>
    <n v="4.2902597076777973E-4"/>
  </r>
  <r>
    <s v="xiang"/>
    <x v="18"/>
    <x v="27"/>
    <s v="L"/>
    <s v="x"/>
    <s v="h"/>
    <s v="g"/>
    <m/>
    <s v="R"/>
    <n v="4.2868755805486357E-4"/>
  </r>
  <r>
    <s v="zhao"/>
    <x v="8"/>
    <x v="14"/>
    <s v="L"/>
    <s v="a"/>
    <s v="j"/>
    <s v="b"/>
    <m/>
    <s v="R"/>
    <n v="4.2816692311191574E-4"/>
  </r>
  <r>
    <s v="he"/>
    <x v="11"/>
    <x v="0"/>
    <s v="R"/>
    <s v="h"/>
    <s v="e"/>
    <s v="v"/>
    <m/>
    <s v="L"/>
    <n v="4.2767231991611528E-4"/>
  </r>
  <r>
    <s v="luo"/>
    <x v="3"/>
    <x v="5"/>
    <s v="R"/>
    <s v="l"/>
    <s v="b"/>
    <s v="h"/>
    <m/>
    <s v="L"/>
    <n v="4.2608438334012437E-4"/>
  </r>
  <r>
    <s v="hong"/>
    <x v="11"/>
    <x v="7"/>
    <s v="R"/>
    <s v="h"/>
    <s v="f"/>
    <s v="s"/>
    <m/>
    <s v="L"/>
    <n v="4.2584033571061754E-4"/>
  </r>
  <r>
    <s v="yuan"/>
    <x v="15"/>
    <x v="22"/>
    <s v="L"/>
    <s v="e"/>
    <s v="m"/>
    <s v="v"/>
    <m/>
    <s v="R"/>
    <n v="4.231916054383704E-4"/>
  </r>
  <r>
    <s v="ne"/>
    <x v="12"/>
    <x v="0"/>
    <s v="R"/>
    <s v="n"/>
    <s v="e"/>
    <s v="o"/>
    <m/>
    <s v="L"/>
    <n v="4.2316231972282958E-4"/>
  </r>
  <r>
    <s v="liao"/>
    <x v="3"/>
    <x v="24"/>
    <s v="R"/>
    <s v="l"/>
    <s v="z"/>
    <s v="m"/>
    <m/>
    <s v="L"/>
    <n v="4.2226097047785112E-4"/>
  </r>
  <r>
    <s v="fu"/>
    <x v="16"/>
    <x v="4"/>
    <s v="L"/>
    <s v="f"/>
    <s v="u"/>
    <s v="t"/>
    <m/>
    <s v="R"/>
    <n v="4.2054612913451666E-4"/>
  </r>
  <r>
    <s v="gong"/>
    <x v="7"/>
    <x v="7"/>
    <s v="L"/>
    <s v="g"/>
    <s v="l"/>
    <s v="f"/>
    <m/>
    <s v="R"/>
    <n v="4.2020771642160056E-4"/>
  </r>
  <r>
    <s v="cheng"/>
    <x v="14"/>
    <x v="15"/>
    <s v="R"/>
    <s v="i"/>
    <s v="d"/>
    <s v="g"/>
    <m/>
    <s v="L"/>
    <n v="4.1986279577189761E-4"/>
  </r>
  <r>
    <s v="qian"/>
    <x v="20"/>
    <x v="12"/>
    <s v="L"/>
    <s v="q"/>
    <s v="l"/>
    <s v="l"/>
    <m/>
    <s v="R"/>
    <n v="4.1925104971393386E-4"/>
  </r>
  <r>
    <s v="huo"/>
    <x v="11"/>
    <x v="5"/>
    <s v="R"/>
    <s v="h"/>
    <s v="b"/>
    <s v="h"/>
    <m/>
    <s v="L"/>
    <n v="4.1854168460416744E-4"/>
  </r>
  <r>
    <s v="jiang"/>
    <x v="17"/>
    <x v="27"/>
    <s v="R"/>
    <s v="j"/>
    <s v="g"/>
    <s v="u"/>
    <m/>
    <s v="L"/>
    <n v="4.1692446231263571E-4"/>
  </r>
  <r>
    <s v="zeng"/>
    <x v="4"/>
    <x v="15"/>
    <s v="L"/>
    <s v="z"/>
    <s v="n"/>
    <s v="k"/>
    <m/>
    <s v="R"/>
    <n v="4.1672922420903026E-4"/>
  </r>
  <r>
    <s v="xiang"/>
    <x v="18"/>
    <x v="27"/>
    <s v="L"/>
    <s v="x"/>
    <s v="h"/>
    <s v="o"/>
    <m/>
    <s v="R"/>
    <n v="4.1285049388406877E-4"/>
  </r>
  <r>
    <s v="ban"/>
    <x v="6"/>
    <x v="23"/>
    <s v="L"/>
    <s v="b"/>
    <s v="k"/>
    <s v="k"/>
    <m/>
    <s v="R"/>
    <n v="4.120109700385654E-4"/>
  </r>
  <r>
    <s v="xiao"/>
    <x v="18"/>
    <x v="24"/>
    <s v="L"/>
    <s v="x"/>
    <s v="j"/>
    <s v="k"/>
    <m/>
    <s v="R"/>
    <n v="4.1196541448105747E-4"/>
  </r>
  <r>
    <s v="zu"/>
    <x v="4"/>
    <x v="4"/>
    <s v="L"/>
    <s v="z"/>
    <s v="u"/>
    <s v="z"/>
    <m/>
    <s v="R"/>
    <n v="4.1153263668473205E-4"/>
  </r>
  <r>
    <s v="kao"/>
    <x v="19"/>
    <x v="14"/>
    <s v="R"/>
    <s v="k"/>
    <s v="j"/>
    <s v="f"/>
    <m/>
    <s v="R"/>
    <n v="4.098893826460529E-4"/>
  </r>
  <r>
    <s v="tu"/>
    <x v="9"/>
    <x v="4"/>
    <s v="L"/>
    <s v="t"/>
    <s v="u"/>
    <s v="q"/>
    <m/>
    <s v="R"/>
    <n v="4.0962906517457901E-4"/>
  </r>
  <r>
    <s v="zen"/>
    <x v="4"/>
    <x v="3"/>
    <s v="L"/>
    <s v="z"/>
    <s v="n"/>
    <s v="t"/>
    <m/>
    <s v="R"/>
    <n v="4.0849343020527397E-4"/>
  </r>
  <r>
    <s v="li"/>
    <x v="3"/>
    <x v="1"/>
    <s v="R"/>
    <s v="l"/>
    <s v="d"/>
    <s v="u"/>
    <m/>
    <s v="L"/>
    <n v="4.0810946193484994E-4"/>
  </r>
  <r>
    <s v="qing"/>
    <x v="20"/>
    <x v="17"/>
    <s v="L"/>
    <s v="q"/>
    <s v="p"/>
    <s v="l"/>
    <m/>
    <s v="R"/>
    <n v="4.064759698013511E-4"/>
  </r>
  <r>
    <s v="yi"/>
    <x v="1"/>
    <x v="1"/>
    <s v="L"/>
    <s v="e"/>
    <s v="i"/>
    <s v="c"/>
    <m/>
    <s v="R"/>
    <n v="4.062742237609588E-4"/>
  </r>
  <r>
    <s v="yi"/>
    <x v="1"/>
    <x v="1"/>
    <s v="L"/>
    <s v="e"/>
    <s v="i"/>
    <s v="i"/>
    <m/>
    <s v="R"/>
    <n v="4.0538914435794745E-4"/>
  </r>
  <r>
    <s v="xi"/>
    <x v="18"/>
    <x v="1"/>
    <s v="L"/>
    <s v="x"/>
    <s v="i"/>
    <s v="r"/>
    <m/>
    <s v="R"/>
    <n v="4.0493684275126152E-4"/>
  </r>
  <r>
    <s v="zhi"/>
    <x v="8"/>
    <x v="1"/>
    <s v="L"/>
    <s v="a"/>
    <s v="h"/>
    <s v="f"/>
    <m/>
    <s v="R"/>
    <n v="4.0434787447205179E-4"/>
  </r>
  <r>
    <s v="ni"/>
    <x v="12"/>
    <x v="1"/>
    <s v="R"/>
    <s v="n"/>
    <s v="z"/>
    <s v="p"/>
    <m/>
    <s v="L"/>
    <n v="4.0325128712346788E-4"/>
  </r>
  <r>
    <s v="xian"/>
    <x v="18"/>
    <x v="12"/>
    <s v="L"/>
    <s v="x"/>
    <s v="n"/>
    <s v="b"/>
    <m/>
    <s v="R"/>
    <n v="4.0322200140792706E-4"/>
  </r>
  <r>
    <s v="suan"/>
    <x v="21"/>
    <x v="22"/>
    <s v="L"/>
    <s v="s"/>
    <s v="m"/>
    <s v="k"/>
    <m/>
    <s v="R"/>
    <n v="4.0124358862472521E-4"/>
  </r>
  <r>
    <s v="zhu"/>
    <x v="8"/>
    <x v="4"/>
    <s v="R"/>
    <s v="u"/>
    <s v="s"/>
    <s v="v"/>
    <m/>
    <s v="L"/>
    <n v="3.9929771552545763E-4"/>
  </r>
  <r>
    <s v="lan"/>
    <x v="3"/>
    <x v="23"/>
    <s v="R"/>
    <s v="l"/>
    <s v="k"/>
    <s v="k"/>
    <m/>
    <s v="R"/>
    <n v="3.9824993770277512E-4"/>
  </r>
  <r>
    <s v="lv"/>
    <x v="3"/>
    <x v="29"/>
    <s v="R"/>
    <s v="l"/>
    <s v="v"/>
    <s v="d"/>
    <m/>
    <s v="L"/>
    <n v="3.9775533450697465E-4"/>
  </r>
  <r>
    <s v="wu"/>
    <x v="10"/>
    <x v="4"/>
    <s v="L"/>
    <s v="w"/>
    <s v="u"/>
    <s v="t"/>
    <m/>
    <s v="R"/>
    <n v="3.9751128687746788E-4"/>
  </r>
  <r>
    <s v="you"/>
    <x v="1"/>
    <x v="6"/>
    <s v="L"/>
    <s v="e"/>
    <s v="o"/>
    <s v="v"/>
    <m/>
    <s v="R"/>
    <n v="3.9602422332167309E-4"/>
  </r>
  <r>
    <s v="qing"/>
    <x v="20"/>
    <x v="17"/>
    <s v="L"/>
    <s v="q"/>
    <s v="p"/>
    <s v="u"/>
    <m/>
    <s v="R"/>
    <n v="3.9467057247000864E-4"/>
  </r>
  <r>
    <s v="sui"/>
    <x v="21"/>
    <x v="13"/>
    <s v="L"/>
    <s v="s"/>
    <s v=";"/>
    <s v="p"/>
    <m/>
    <s v="R"/>
    <n v="3.9450136611355062E-4"/>
  </r>
  <r>
    <s v="ce"/>
    <x v="22"/>
    <x v="0"/>
    <s v="L"/>
    <s v="c"/>
    <s v="y"/>
    <s v="k"/>
    <m/>
    <s v="R"/>
    <n v="3.9367811211001431E-4"/>
  </r>
  <r>
    <s v="duan"/>
    <x v="0"/>
    <x v="22"/>
    <s v="L"/>
    <s v="d"/>
    <s v="m"/>
    <s v="f"/>
    <m/>
    <s v="R"/>
    <n v="3.924285882469395E-4"/>
  </r>
  <r>
    <s v="zhu"/>
    <x v="8"/>
    <x v="4"/>
    <s v="R"/>
    <s v="u"/>
    <s v="s"/>
    <s v="h"/>
    <m/>
    <s v="L"/>
    <n v="3.9093501675435785E-4"/>
  </r>
  <r>
    <s v="fu"/>
    <x v="16"/>
    <x v="4"/>
    <s v="L"/>
    <s v="f"/>
    <s v="u"/>
    <s v="a"/>
    <m/>
    <s v="R"/>
    <n v="3.9088620722845652E-4"/>
  </r>
  <r>
    <s v="tu"/>
    <x v="9"/>
    <x v="4"/>
    <s v="L"/>
    <s v="t"/>
    <s v="u"/>
    <s v="a"/>
    <m/>
    <s v="R"/>
    <n v="3.9026795323370591E-4"/>
  </r>
  <r>
    <s v="jin"/>
    <x v="17"/>
    <x v="20"/>
    <s v="R"/>
    <s v="j"/>
    <s v="t"/>
    <s v="p"/>
    <m/>
    <s v="L"/>
    <n v="3.8986446115292137E-4"/>
  </r>
  <r>
    <s v="liu"/>
    <x v="3"/>
    <x v="18"/>
    <s v="R"/>
    <s v="l"/>
    <s v="q"/>
    <s v="u"/>
    <m/>
    <s v="L"/>
    <n v="3.8698795309313451E-4"/>
  </r>
  <r>
    <s v="ban"/>
    <x v="6"/>
    <x v="23"/>
    <s v="L"/>
    <s v="b"/>
    <s v="k"/>
    <s v="k"/>
    <m/>
    <s v="R"/>
    <n v="3.8669184196933289E-4"/>
  </r>
  <r>
    <s v="yan"/>
    <x v="15"/>
    <x v="23"/>
    <s v="L"/>
    <s v="e"/>
    <s v="k"/>
    <s v="s"/>
    <m/>
    <s v="R"/>
    <n v="3.8590112764973086E-4"/>
  </r>
  <r>
    <s v="guan"/>
    <x v="7"/>
    <x v="22"/>
    <s v="L"/>
    <s v="g"/>
    <s v="m"/>
    <s v="a"/>
    <m/>
    <s v="R"/>
    <n v="3.8577422288238732E-4"/>
  </r>
  <r>
    <s v="lv"/>
    <x v="3"/>
    <x v="29"/>
    <s v="R"/>
    <s v="l"/>
    <s v="v"/>
    <s v="s"/>
    <m/>
    <s v="L"/>
    <n v="3.8396501645564354E-4"/>
  </r>
  <r>
    <s v="zao"/>
    <x v="4"/>
    <x v="14"/>
    <s v="L"/>
    <s v="z"/>
    <s v="j"/>
    <s v="b"/>
    <m/>
    <s v="R"/>
    <n v="3.8231200051178413E-4"/>
  </r>
  <r>
    <s v="lao"/>
    <x v="3"/>
    <x v="14"/>
    <s v="R"/>
    <s v="l"/>
    <s v="j"/>
    <s v="h"/>
    <m/>
    <s v="R"/>
    <n v="3.8217858780765379E-4"/>
  </r>
  <r>
    <s v="fang"/>
    <x v="16"/>
    <x v="10"/>
    <s v="L"/>
    <s v="f"/>
    <s v="h"/>
    <s v="p"/>
    <m/>
    <s v="R"/>
    <n v="3.8186295287349166E-4"/>
  </r>
  <r>
    <s v="xiao"/>
    <x v="18"/>
    <x v="24"/>
    <s v="L"/>
    <s v="x"/>
    <s v="j"/>
    <s v="l"/>
    <m/>
    <s v="R"/>
    <n v="3.7897017497173763E-4"/>
  </r>
  <r>
    <s v="jin"/>
    <x v="17"/>
    <x v="20"/>
    <s v="R"/>
    <s v="j"/>
    <s v="t"/>
    <s v="h"/>
    <m/>
    <s v="L"/>
    <n v="3.7870334956347689E-4"/>
  </r>
  <r>
    <s v="chi"/>
    <x v="14"/>
    <x v="1"/>
    <s v="R"/>
    <s v="i"/>
    <s v="h"/>
    <s v="o"/>
    <m/>
    <s v="R"/>
    <n v="3.7711215901909252E-4"/>
  </r>
  <r>
    <s v="huang"/>
    <x v="11"/>
    <x v="31"/>
    <s v="R"/>
    <s v="h"/>
    <s v="z"/>
    <s v="h"/>
    <m/>
    <s v="L"/>
    <n v="3.7706985742997804E-4"/>
  </r>
  <r>
    <s v="yan"/>
    <x v="15"/>
    <x v="23"/>
    <s v="L"/>
    <s v="e"/>
    <s v="k"/>
    <s v="v"/>
    <m/>
    <s v="R"/>
    <n v="3.7672493678027509E-4"/>
  </r>
  <r>
    <s v="zhan"/>
    <x v="8"/>
    <x v="23"/>
    <s v="R"/>
    <s v="u"/>
    <s v="w"/>
    <s v="u"/>
    <m/>
    <s v="L"/>
    <n v="3.7528668275038163E-4"/>
  </r>
  <r>
    <s v="ling"/>
    <x v="3"/>
    <x v="17"/>
    <s v="R"/>
    <s v="l"/>
    <s v="s"/>
    <s v="a"/>
    <m/>
    <s v="L"/>
    <n v="3.7490922241674446E-4"/>
  </r>
  <r>
    <s v="nian"/>
    <x v="12"/>
    <x v="16"/>
    <s v="R"/>
    <s v="n"/>
    <s v="w"/>
    <s v="a"/>
    <m/>
    <s v="L"/>
    <n v="3.7364668268009593E-4"/>
  </r>
  <r>
    <s v="fei"/>
    <x v="16"/>
    <x v="11"/>
    <s v="L"/>
    <s v="f"/>
    <s v="i"/>
    <s v="z"/>
    <m/>
    <s v="R"/>
    <n v="3.7287549217085442E-4"/>
  </r>
  <r>
    <s v="qian"/>
    <x v="20"/>
    <x v="12"/>
    <s v="L"/>
    <s v="q"/>
    <s v="l"/>
    <s v="f"/>
    <m/>
    <s v="R"/>
    <n v="3.7285271439210045E-4"/>
  </r>
  <r>
    <s v="yin"/>
    <x v="15"/>
    <x v="20"/>
    <s v="L"/>
    <s v="e"/>
    <s v="k"/>
    <s v="u"/>
    <m/>
    <s v="R"/>
    <n v="3.7179192069584422E-4"/>
  </r>
  <r>
    <s v="ping"/>
    <x v="23"/>
    <x v="17"/>
    <s v="R"/>
    <s v="p"/>
    <s v="s"/>
    <s v="u"/>
    <m/>
    <s v="L"/>
    <n v="3.7015842856234538E-4"/>
  </r>
  <r>
    <s v="hei"/>
    <x v="11"/>
    <x v="11"/>
    <s v="R"/>
    <s v="h"/>
    <s v="s"/>
    <s v="h"/>
    <m/>
    <s v="L"/>
    <n v="3.6890890469927051E-4"/>
  </r>
  <r>
    <s v="fu"/>
    <x v="16"/>
    <x v="4"/>
    <s v="L"/>
    <s v="f"/>
    <s v="u"/>
    <s v="d"/>
    <m/>
    <s v="R"/>
    <n v="3.688926348573034E-4"/>
  </r>
  <r>
    <s v="zhou"/>
    <x v="8"/>
    <x v="6"/>
    <s v="R"/>
    <s v="u"/>
    <s v="q"/>
    <s v="v"/>
    <m/>
    <s v="L"/>
    <n v="3.6810192053770137E-4"/>
  </r>
  <r>
    <s v="xu"/>
    <x v="18"/>
    <x v="4"/>
    <s v="L"/>
    <s v="x"/>
    <s v="u"/>
    <s v="v"/>
    <m/>
    <s v="R"/>
    <n v="3.6687517445338047E-4"/>
  </r>
  <r>
    <s v="jian"/>
    <x v="17"/>
    <x v="12"/>
    <s v="R"/>
    <s v="j"/>
    <s v="w"/>
    <s v="h"/>
    <m/>
    <s v="L"/>
    <n v="3.6545319026545417E-4"/>
  </r>
  <r>
    <s v="mao"/>
    <x v="13"/>
    <x v="14"/>
    <s v="R"/>
    <s v="m"/>
    <s v="b"/>
    <s v="c"/>
    <m/>
    <s v="L"/>
    <n v="3.6503668231109592E-4"/>
  </r>
  <r>
    <s v="du"/>
    <x v="0"/>
    <x v="4"/>
    <s v="L"/>
    <s v="d"/>
    <s v="u"/>
    <s v="u"/>
    <m/>
    <s v="R"/>
    <n v="3.6467874578781926E-4"/>
  </r>
  <r>
    <s v="su"/>
    <x v="21"/>
    <x v="4"/>
    <s v="L"/>
    <s v="s"/>
    <s v="u"/>
    <s v="g"/>
    <m/>
    <s v="R"/>
    <n v="3.6434684101169002E-4"/>
  </r>
  <r>
    <s v="xiao"/>
    <x v="18"/>
    <x v="24"/>
    <s v="L"/>
    <s v="x"/>
    <s v="j"/>
    <s v="g"/>
    <m/>
    <s v="R"/>
    <n v="3.6231961870258683E-4"/>
  </r>
  <r>
    <s v="chu"/>
    <x v="14"/>
    <x v="4"/>
    <s v="R"/>
    <s v="i"/>
    <s v="s"/>
    <s v="p"/>
    <m/>
    <s v="L"/>
    <n v="3.6115144404934762E-4"/>
  </r>
  <r>
    <s v="ou"/>
    <x v="25"/>
    <x v="4"/>
    <s v="R"/>
    <s v="o"/>
    <s v="u"/>
    <s v="c"/>
    <m/>
    <s v="R"/>
    <n v="3.6072192022141561E-4"/>
  </r>
  <r>
    <s v="zhu"/>
    <x v="8"/>
    <x v="4"/>
    <s v="R"/>
    <s v="u"/>
    <s v="s"/>
    <s v="h"/>
    <m/>
    <s v="L"/>
    <n v="3.6025660274115596E-4"/>
  </r>
  <r>
    <s v="ji"/>
    <x v="17"/>
    <x v="1"/>
    <s v="R"/>
    <s v="j"/>
    <s v="d"/>
    <s v="f"/>
    <m/>
    <s v="L"/>
    <n v="3.5980104716607663E-4"/>
  </r>
  <r>
    <s v="po"/>
    <x v="23"/>
    <x v="9"/>
    <s v="R"/>
    <s v="p"/>
    <s v="q"/>
    <s v="t"/>
    <m/>
    <s v="L"/>
    <n v="3.544385072537138E-4"/>
  </r>
  <r>
    <s v="xing"/>
    <x v="18"/>
    <x v="17"/>
    <s v="L"/>
    <s v="x"/>
    <s v="p"/>
    <s v="b"/>
    <m/>
    <s v="R"/>
    <n v="3.5391787231076597E-4"/>
  </r>
  <r>
    <s v="zhao"/>
    <x v="8"/>
    <x v="14"/>
    <s v="L"/>
    <s v="a"/>
    <s v="j"/>
    <s v="j"/>
    <m/>
    <s v="R"/>
    <n v="3.532085072009995E-4"/>
  </r>
  <r>
    <s v="hai"/>
    <x v="11"/>
    <x v="2"/>
    <s v="R"/>
    <s v="h"/>
    <s v="h"/>
    <s v="j"/>
    <m/>
    <s v="R"/>
    <n v="3.5091771345202897E-4"/>
  </r>
  <r>
    <s v="yang"/>
    <x v="15"/>
    <x v="10"/>
    <s v="L"/>
    <s v="e"/>
    <s v="g"/>
    <s v="n"/>
    <m/>
    <s v="L"/>
    <n v="3.5059557058107998E-4"/>
  </r>
  <r>
    <s v="shi"/>
    <x v="2"/>
    <x v="1"/>
    <s v="R"/>
    <s v="o"/>
    <s v="f"/>
    <s v="l"/>
    <m/>
    <s v="L"/>
    <n v="3.5034176104639295E-4"/>
  </r>
  <r>
    <s v="yi"/>
    <x v="1"/>
    <x v="1"/>
    <s v="L"/>
    <s v="e"/>
    <s v="i"/>
    <s v="i"/>
    <m/>
    <s v="R"/>
    <n v="3.4992525309203464E-4"/>
  </r>
  <r>
    <s v="di"/>
    <x v="0"/>
    <x v="1"/>
    <s v="L"/>
    <s v="d"/>
    <s v="i"/>
    <s v="i"/>
    <m/>
    <s v="R"/>
    <n v="3.4947945942213557E-4"/>
  </r>
  <r>
    <s v="mo"/>
    <x v="13"/>
    <x v="9"/>
    <s v="R"/>
    <s v="m"/>
    <s v="q"/>
    <s v="g"/>
    <m/>
    <s v="L"/>
    <n v="3.4918009432994055E-4"/>
  </r>
  <r>
    <s v="pu"/>
    <x v="23"/>
    <x v="4"/>
    <s v="R"/>
    <s v="p"/>
    <s v="v"/>
    <s v="k"/>
    <m/>
    <s v="L"/>
    <n v="3.476865228373589E-4"/>
  </r>
  <r>
    <s v="hao"/>
    <x v="11"/>
    <x v="14"/>
    <s v="R"/>
    <s v="h"/>
    <s v="j"/>
    <s v="o"/>
    <m/>
    <s v="R"/>
    <n v="3.4754334822804825E-4"/>
  </r>
  <r>
    <s v="ji"/>
    <x v="17"/>
    <x v="1"/>
    <s v="R"/>
    <s v="j"/>
    <s v="d"/>
    <s v="s"/>
    <m/>
    <s v="L"/>
    <n v="3.4691858629651084E-4"/>
  </r>
  <r>
    <s v="zhong"/>
    <x v="8"/>
    <x v="7"/>
    <s v="R"/>
    <s v="u"/>
    <s v="f"/>
    <s v="s"/>
    <m/>
    <s v="L"/>
    <n v="3.4678191962398704E-4"/>
  </r>
  <r>
    <s v="fang"/>
    <x v="16"/>
    <x v="10"/>
    <s v="L"/>
    <s v="f"/>
    <s v="h"/>
    <s v="u"/>
    <m/>
    <s v="R"/>
    <n v="3.4654763389966052E-4"/>
  </r>
  <r>
    <s v="bing"/>
    <x v="6"/>
    <x v="17"/>
    <s v="L"/>
    <s v="b"/>
    <s v="p"/>
    <s v="r"/>
    <m/>
    <s v="R"/>
    <n v="3.4643374500589063E-4"/>
  </r>
  <r>
    <s v="yang"/>
    <x v="15"/>
    <x v="10"/>
    <s v="L"/>
    <s v="e"/>
    <s v="g"/>
    <s v="k"/>
    <m/>
    <s v="L"/>
    <n v="3.4596842752563105E-4"/>
  </r>
  <r>
    <s v="zhan"/>
    <x v="8"/>
    <x v="23"/>
    <s v="R"/>
    <s v="u"/>
    <s v="w"/>
    <s v="f"/>
    <m/>
    <s v="L"/>
    <n v="3.4240207816643828E-4"/>
  </r>
  <r>
    <s v="qi"/>
    <x v="20"/>
    <x v="1"/>
    <s v="L"/>
    <s v="q"/>
    <s v="i"/>
    <s v="l"/>
    <m/>
    <s v="R"/>
    <n v="3.4173826861417974E-4"/>
  </r>
  <r>
    <s v="yin"/>
    <x v="15"/>
    <x v="20"/>
    <s v="L"/>
    <s v="e"/>
    <s v="k"/>
    <s v="l"/>
    <m/>
    <s v="R"/>
    <n v="3.4172850670899949E-4"/>
  </r>
  <r>
    <s v="chu"/>
    <x v="14"/>
    <x v="4"/>
    <s v="R"/>
    <s v="i"/>
    <s v="s"/>
    <s v="p"/>
    <m/>
    <s v="L"/>
    <n v="3.4135104637536231E-4"/>
  </r>
  <r>
    <s v="ling"/>
    <x v="3"/>
    <x v="17"/>
    <s v="R"/>
    <s v="l"/>
    <s v="s"/>
    <s v="o"/>
    <m/>
    <s v="L"/>
    <n v="3.4087271302152896E-4"/>
  </r>
  <r>
    <s v="pai"/>
    <x v="23"/>
    <x v="2"/>
    <s v="R"/>
    <s v="p"/>
    <s v="h"/>
    <s v="v"/>
    <m/>
    <s v="R"/>
    <n v="3.374527922400403E-4"/>
  </r>
  <r>
    <s v="cha"/>
    <x v="14"/>
    <x v="8"/>
    <s v="R"/>
    <s v="i"/>
    <s v="a"/>
    <s v="a"/>
    <m/>
    <s v="L"/>
    <n v="3.3690612554994505E-4"/>
  </r>
  <r>
    <s v="ao"/>
    <x v="24"/>
    <x v="9"/>
    <s v="L"/>
    <s v="a"/>
    <s v="o"/>
    <s v="r"/>
    <m/>
    <s v="R"/>
    <n v="3.3682477634010944E-4"/>
  </r>
  <r>
    <s v="zhen"/>
    <x v="8"/>
    <x v="3"/>
    <s v="R"/>
    <s v="u"/>
    <s v="t"/>
    <s v="l"/>
    <m/>
    <s v="L"/>
    <n v="3.3603731598890087E-4"/>
  </r>
  <r>
    <s v="tai"/>
    <x v="9"/>
    <x v="2"/>
    <s v="L"/>
    <s v="t"/>
    <s v="h"/>
    <s v="d"/>
    <m/>
    <s v="R"/>
    <n v="3.3481382387297342E-4"/>
  </r>
  <r>
    <s v="gen"/>
    <x v="7"/>
    <x v="3"/>
    <s v="L"/>
    <s v="g"/>
    <s v="n"/>
    <s v="l"/>
    <m/>
    <s v="R"/>
    <n v="3.3379207779743827E-4"/>
  </r>
  <r>
    <s v="fen"/>
    <x v="16"/>
    <x v="3"/>
    <s v="L"/>
    <s v="f"/>
    <s v="n"/>
    <s v="i"/>
    <m/>
    <s v="R"/>
    <n v="3.3322263332858905E-4"/>
  </r>
  <r>
    <s v="su"/>
    <x v="21"/>
    <x v="4"/>
    <s v="L"/>
    <s v="s"/>
    <s v="u"/>
    <s v="h"/>
    <m/>
    <s v="R"/>
    <n v="3.3309572856124551E-4"/>
  </r>
  <r>
    <s v="an"/>
    <x v="24"/>
    <x v="30"/>
    <s v="L"/>
    <s v="a"/>
    <s v="n"/>
    <s v="j"/>
    <m/>
    <s v="R"/>
    <n v="3.3175183961476137E-4"/>
  </r>
  <r>
    <s v="gu"/>
    <x v="7"/>
    <x v="4"/>
    <s v="L"/>
    <s v="g"/>
    <s v="u"/>
    <s v="f"/>
    <m/>
    <s v="R"/>
    <n v="3.3140041102827156E-4"/>
  </r>
  <r>
    <s v="chen"/>
    <x v="14"/>
    <x v="3"/>
    <s v="R"/>
    <s v="i"/>
    <s v="t"/>
    <s v="p"/>
    <m/>
    <s v="L"/>
    <n v="3.3092207767443827E-4"/>
  </r>
  <r>
    <s v="jv"/>
    <x v="17"/>
    <x v="29"/>
    <s v="R"/>
    <s v="j"/>
    <s v="v"/>
    <s v="p"/>
    <m/>
    <s v="L"/>
    <n v="3.3023549034342576E-4"/>
  </r>
  <r>
    <s v="gu"/>
    <x v="7"/>
    <x v="4"/>
    <s v="L"/>
    <s v="g"/>
    <s v="u"/>
    <s v="n"/>
    <m/>
    <s v="R"/>
    <n v="3.2935041094041441E-4"/>
  </r>
  <r>
    <s v="liu"/>
    <x v="3"/>
    <x v="18"/>
    <s v="R"/>
    <s v="l"/>
    <s v="q"/>
    <s v="c"/>
    <m/>
    <s v="L"/>
    <n v="3.2893064901766276E-4"/>
  </r>
  <r>
    <s v="ku"/>
    <x v="19"/>
    <x v="4"/>
    <s v="R"/>
    <s v="k"/>
    <s v="s"/>
    <s v="h"/>
    <m/>
    <s v="L"/>
    <n v="3.2777223626960375E-4"/>
  </r>
  <r>
    <s v="xuan"/>
    <x v="18"/>
    <x v="22"/>
    <s v="L"/>
    <s v="x"/>
    <s v="m"/>
    <s v="a"/>
    <m/>
    <s v="R"/>
    <n v="3.2636977589203803E-4"/>
  </r>
  <r>
    <s v="cheng"/>
    <x v="14"/>
    <x v="15"/>
    <s v="R"/>
    <s v="i"/>
    <s v="d"/>
    <s v="l"/>
    <m/>
    <s v="L"/>
    <n v="3.2629493461898927E-4"/>
  </r>
  <r>
    <s v="yang"/>
    <x v="15"/>
    <x v="10"/>
    <s v="L"/>
    <s v="e"/>
    <s v="g"/>
    <s v="p"/>
    <m/>
    <s v="L"/>
    <n v="3.2405620436431353E-4"/>
  </r>
  <r>
    <s v="li"/>
    <x v="3"/>
    <x v="1"/>
    <s v="R"/>
    <s v="l"/>
    <s v="d"/>
    <s v="i"/>
    <m/>
    <s v="L"/>
    <n v="3.2376985514569222E-4"/>
  </r>
  <r>
    <s v="you"/>
    <x v="1"/>
    <x v="6"/>
    <s v="L"/>
    <s v="e"/>
    <s v="o"/>
    <s v="v"/>
    <m/>
    <s v="R"/>
    <n v="3.2325898210792465E-4"/>
  </r>
  <r>
    <s v="liu"/>
    <x v="3"/>
    <x v="18"/>
    <s v="R"/>
    <s v="l"/>
    <s v="q"/>
    <s v="w"/>
    <m/>
    <s v="L"/>
    <n v="3.2300191860484411E-4"/>
  </r>
  <r>
    <s v="di"/>
    <x v="0"/>
    <x v="1"/>
    <s v="L"/>
    <s v="d"/>
    <s v="i"/>
    <s v="r"/>
    <m/>
    <s v="R"/>
    <n v="3.2258215668209245E-4"/>
  </r>
  <r>
    <s v="cai"/>
    <x v="22"/>
    <x v="2"/>
    <s v="L"/>
    <s v="c"/>
    <s v="h"/>
    <s v="m"/>
    <m/>
    <s v="R"/>
    <n v="3.2245850588314231E-4"/>
  </r>
  <r>
    <s v="si"/>
    <x v="21"/>
    <x v="1"/>
    <s v="L"/>
    <s v="s"/>
    <s v="i"/>
    <s v="i"/>
    <m/>
    <s v="R"/>
    <n v="3.222372360323895E-4"/>
  </r>
  <r>
    <s v="fan"/>
    <x v="16"/>
    <x v="23"/>
    <s v="L"/>
    <s v="f"/>
    <s v="k"/>
    <s v="h"/>
    <m/>
    <s v="R"/>
    <n v="3.2191834712983391E-4"/>
  </r>
  <r>
    <s v="hu"/>
    <x v="11"/>
    <x v="4"/>
    <s v="R"/>
    <s v="h"/>
    <s v="s"/>
    <s v="p"/>
    <m/>
    <s v="L"/>
    <n v="3.2075342644498811E-4"/>
  </r>
  <r>
    <s v="yin"/>
    <x v="15"/>
    <x v="20"/>
    <s v="L"/>
    <s v="e"/>
    <s v="k"/>
    <s v="e"/>
    <m/>
    <s v="R"/>
    <n v="3.1984882323161625E-4"/>
  </r>
  <r>
    <s v="wan"/>
    <x v="10"/>
    <x v="23"/>
    <s v="L"/>
    <s v="w"/>
    <s v="k"/>
    <s v="b"/>
    <m/>
    <s v="R"/>
    <n v="3.1973493433784642E-4"/>
  </r>
  <r>
    <s v="yuan"/>
    <x v="15"/>
    <x v="22"/>
    <s v="L"/>
    <s v="e"/>
    <s v="m"/>
    <s v="r"/>
    <m/>
    <s v="R"/>
    <n v="3.182869184027727E-4"/>
  </r>
  <r>
    <s v="xian"/>
    <x v="18"/>
    <x v="12"/>
    <s v="L"/>
    <s v="x"/>
    <s v="n"/>
    <s v="p"/>
    <m/>
    <s v="R"/>
    <n v="3.1819906125615024E-4"/>
  </r>
  <r>
    <s v="ka"/>
    <x v="19"/>
    <x v="8"/>
    <s v="R"/>
    <s v="k"/>
    <s v="a"/>
    <s v="f"/>
    <m/>
    <s v="L"/>
    <n v="3.1781509298572621E-4"/>
  </r>
  <r>
    <s v="dai"/>
    <x v="0"/>
    <x v="2"/>
    <s v="L"/>
    <s v="d"/>
    <s v="h"/>
    <s v="d"/>
    <m/>
    <s v="R"/>
    <n v="3.1582041036055724E-4"/>
  </r>
  <r>
    <s v="chun"/>
    <x v="14"/>
    <x v="28"/>
    <s v="R"/>
    <s v="i"/>
    <s v="c"/>
    <s v="d"/>
    <m/>
    <s v="L"/>
    <n v="3.150166801673815E-4"/>
  </r>
  <r>
    <s v="hua"/>
    <x v="11"/>
    <x v="25"/>
    <s v="R"/>
    <s v="h"/>
    <s v="a"/>
    <s v="t"/>
    <m/>
    <s v="L"/>
    <n v="3.1422271187938607E-4"/>
  </r>
  <r>
    <s v="pai"/>
    <x v="23"/>
    <x v="2"/>
    <s v="R"/>
    <s v="p"/>
    <s v="h"/>
    <s v="j"/>
    <m/>
    <s v="R"/>
    <n v="3.1419342616384525E-4"/>
  </r>
  <r>
    <s v="hu"/>
    <x v="11"/>
    <x v="4"/>
    <s v="R"/>
    <s v="h"/>
    <s v="s"/>
    <s v="r"/>
    <m/>
    <s v="L"/>
    <n v="3.13240013424572E-4"/>
  </r>
  <r>
    <s v="shan"/>
    <x v="2"/>
    <x v="23"/>
    <s v="R"/>
    <s v="o"/>
    <s v="w"/>
    <s v="k"/>
    <m/>
    <s v="L"/>
    <n v="3.125469181567727E-4"/>
  </r>
  <r>
    <s v="yu"/>
    <x v="1"/>
    <x v="4"/>
    <s v="L"/>
    <s v="e"/>
    <s v="u"/>
    <s v="j"/>
    <m/>
    <s v="R"/>
    <n v="3.1236469592674091E-4"/>
  </r>
  <r>
    <s v="tie"/>
    <x v="9"/>
    <x v="26"/>
    <s v="L"/>
    <s v="t"/>
    <s v="y"/>
    <s v="l"/>
    <m/>
    <s v="R"/>
    <n v="3.1213041020241439E-4"/>
  </r>
  <r>
    <s v="fu"/>
    <x v="16"/>
    <x v="4"/>
    <s v="L"/>
    <s v="f"/>
    <s v="u"/>
    <s v="p"/>
    <m/>
    <s v="R"/>
    <n v="3.119384260672024E-4"/>
  </r>
  <r>
    <s v="wei"/>
    <x v="10"/>
    <x v="11"/>
    <s v="L"/>
    <s v="w"/>
    <s v="i"/>
    <s v="p"/>
    <m/>
    <s v="R"/>
    <n v="3.1188310860451416E-4"/>
  </r>
  <r>
    <s v="kuan"/>
    <x v="19"/>
    <x v="22"/>
    <s v="R"/>
    <s v="k"/>
    <s v="r"/>
    <s v="f"/>
    <m/>
    <s v="L"/>
    <n v="3.1170414034287588E-4"/>
  </r>
  <r>
    <s v="shui"/>
    <x v="2"/>
    <x v="13"/>
    <s v="R"/>
    <s v="o"/>
    <s v="v"/>
    <s v="g"/>
    <m/>
    <s v="L"/>
    <n v="3.1081255300307767E-4"/>
  </r>
  <r>
    <s v="qi"/>
    <x v="20"/>
    <x v="1"/>
    <s v="L"/>
    <s v="q"/>
    <s v="i"/>
    <s v="o"/>
    <m/>
    <s v="R"/>
    <n v="3.1076699744556974E-4"/>
  </r>
  <r>
    <s v="zhang"/>
    <x v="8"/>
    <x v="10"/>
    <s v="R"/>
    <s v="u"/>
    <s v="g"/>
    <s v="u"/>
    <m/>
    <s v="L"/>
    <n v="3.1048715616373529E-4"/>
  </r>
  <r>
    <s v="ceng"/>
    <x v="22"/>
    <x v="15"/>
    <s v="L"/>
    <s v="c"/>
    <s v="n"/>
    <s v="p"/>
    <m/>
    <s v="R"/>
    <n v="3.0963787041305162E-4"/>
  </r>
  <r>
    <s v="bo"/>
    <x v="6"/>
    <x v="9"/>
    <s v="L"/>
    <s v="b"/>
    <s v="o"/>
    <s v="v"/>
    <m/>
    <s v="R"/>
    <n v="3.0788723541738943E-4"/>
  </r>
  <r>
    <s v="yu"/>
    <x v="1"/>
    <x v="4"/>
    <s v="L"/>
    <s v="e"/>
    <s v="u"/>
    <s v="a"/>
    <m/>
    <s v="R"/>
    <n v="3.0733080682211392E-4"/>
  </r>
  <r>
    <s v="wei"/>
    <x v="10"/>
    <x v="11"/>
    <s v="L"/>
    <s v="w"/>
    <s v="i"/>
    <s v="q"/>
    <m/>
    <s v="R"/>
    <n v="3.0725271158067176E-4"/>
  </r>
  <r>
    <s v="huan"/>
    <x v="11"/>
    <x v="22"/>
    <s v="R"/>
    <s v="h"/>
    <s v="r"/>
    <s v="x"/>
    <m/>
    <s v="L"/>
    <n v="3.0657588615483957E-4"/>
  </r>
  <r>
    <s v="xi"/>
    <x v="18"/>
    <x v="1"/>
    <s v="L"/>
    <s v="x"/>
    <s v="i"/>
    <s v="j"/>
    <m/>
    <s v="R"/>
    <n v="3.0598040993884298E-4"/>
  </r>
  <r>
    <s v="reng"/>
    <x v="5"/>
    <x v="15"/>
    <s v="L"/>
    <s v="r"/>
    <s v="d"/>
    <s v="i"/>
    <m/>
    <s v="L"/>
    <n v="3.03816520957216E-4"/>
  </r>
  <r>
    <s v="gang"/>
    <x v="7"/>
    <x v="10"/>
    <s v="L"/>
    <s v="g"/>
    <s v="g"/>
    <s v="n"/>
    <m/>
    <s v="L"/>
    <n v="3.0351715586502098E-4"/>
  </r>
  <r>
    <s v="chong"/>
    <x v="14"/>
    <x v="7"/>
    <s v="R"/>
    <s v="i"/>
    <s v="f"/>
    <s v="g"/>
    <m/>
    <s v="L"/>
    <n v="3.0262556852522277E-4"/>
  </r>
  <r>
    <s v="nan"/>
    <x v="12"/>
    <x v="8"/>
    <s v="R"/>
    <s v="n"/>
    <s v="k"/>
    <s v="b"/>
    <m/>
    <s v="R"/>
    <n v="3.0223183834961849E-4"/>
  </r>
  <r>
    <s v="su"/>
    <x v="21"/>
    <x v="4"/>
    <s v="L"/>
    <s v="s"/>
    <s v="u"/>
    <s v="e"/>
    <m/>
    <s v="R"/>
    <n v="3.0111247322228062E-4"/>
  </r>
  <r>
    <s v="du"/>
    <x v="0"/>
    <x v="4"/>
    <s v="L"/>
    <s v="d"/>
    <s v="u"/>
    <s v="j"/>
    <m/>
    <s v="R"/>
    <n v="3.0021763191408901E-4"/>
  </r>
  <r>
    <s v="na"/>
    <x v="12"/>
    <x v="8"/>
    <s v="R"/>
    <s v="n"/>
    <s v="a"/>
    <s v="a"/>
    <m/>
    <s v="L"/>
    <n v="3.0011675889389283E-4"/>
  </r>
  <r>
    <s v="sui"/>
    <x v="21"/>
    <x v="13"/>
    <s v="L"/>
    <s v="s"/>
    <s v=";"/>
    <s v="o"/>
    <m/>
    <s v="R"/>
    <n v="2.9906898107121032E-4"/>
  </r>
  <r>
    <s v="song"/>
    <x v="21"/>
    <x v="7"/>
    <s v="L"/>
    <s v="s"/>
    <s v="l"/>
    <s v="k"/>
    <m/>
    <s v="R"/>
    <n v="2.9853207628629532E-4"/>
  </r>
  <r>
    <s v="shi"/>
    <x v="2"/>
    <x v="1"/>
    <s v="R"/>
    <s v="o"/>
    <s v="f"/>
    <s v="u"/>
    <m/>
    <s v="L"/>
    <n v="2.9810580642675676E-4"/>
  </r>
  <r>
    <s v="dou"/>
    <x v="0"/>
    <x v="6"/>
    <s v="L"/>
    <s v="d"/>
    <s v="o"/>
    <s v="f"/>
    <m/>
    <s v="R"/>
    <n v="2.9777064768223412E-4"/>
  </r>
  <r>
    <s v="huo"/>
    <x v="11"/>
    <x v="5"/>
    <s v="R"/>
    <s v="h"/>
    <s v="b"/>
    <s v="i"/>
    <m/>
    <s v="L"/>
    <n v="2.9773485402990644E-4"/>
  </r>
  <r>
    <s v="sui"/>
    <x v="21"/>
    <x v="13"/>
    <s v="L"/>
    <s v="s"/>
    <s v=";"/>
    <s v="w"/>
    <m/>
    <s v="R"/>
    <n v="2.97539615926301E-4"/>
  </r>
  <r>
    <s v="xi"/>
    <x v="18"/>
    <x v="1"/>
    <s v="L"/>
    <s v="x"/>
    <s v="i"/>
    <s v="f"/>
    <m/>
    <s v="R"/>
    <n v="2.9746152068485884E-4"/>
  </r>
  <r>
    <s v="liang"/>
    <x v="3"/>
    <x v="27"/>
    <s v="R"/>
    <s v="l"/>
    <s v="g"/>
    <s v="u"/>
    <m/>
    <s v="L"/>
    <n v="2.9703199685692688E-4"/>
  </r>
  <r>
    <s v="jian"/>
    <x v="17"/>
    <x v="12"/>
    <s v="R"/>
    <s v="j"/>
    <s v="w"/>
    <s v="g"/>
    <m/>
    <s v="L"/>
    <n v="2.9688882224761617E-4"/>
  </r>
  <r>
    <s v="jun"/>
    <x v="17"/>
    <x v="28"/>
    <s v="R"/>
    <s v="j"/>
    <s v="c"/>
    <s v="f"/>
    <m/>
    <s v="L"/>
    <n v="2.9686929843725565E-4"/>
  </r>
  <r>
    <s v="ma"/>
    <x v="13"/>
    <x v="8"/>
    <s v="R"/>
    <s v="m"/>
    <s v="a"/>
    <s v="o"/>
    <m/>
    <s v="L"/>
    <n v="2.9676191748027268E-4"/>
  </r>
  <r>
    <s v="xun"/>
    <x v="18"/>
    <x v="28"/>
    <s v="L"/>
    <s v="x"/>
    <s v="c"/>
    <s v="u"/>
    <m/>
    <s v="L"/>
    <n v="2.9666755239686336E-4"/>
  </r>
  <r>
    <s v="wen"/>
    <x v="10"/>
    <x v="3"/>
    <s v="L"/>
    <s v="w"/>
    <s v="n"/>
    <s v="n"/>
    <m/>
    <s v="R"/>
    <n v="2.9341683797183272E-4"/>
  </r>
  <r>
    <s v="mu"/>
    <x v="13"/>
    <x v="29"/>
    <s v="R"/>
    <s v="m"/>
    <s v="v"/>
    <s v="b"/>
    <m/>
    <s v="L"/>
    <n v="2.931792982791128E-4"/>
  </r>
  <r>
    <s v="xiu"/>
    <x v="18"/>
    <x v="18"/>
    <s v="L"/>
    <s v="x"/>
    <s v="o"/>
    <s v="i"/>
    <m/>
    <s v="R"/>
    <n v="2.930491395433758E-4"/>
  </r>
  <r>
    <s v="zhua"/>
    <x v="8"/>
    <x v="25"/>
    <s v="R"/>
    <s v="u"/>
    <s v="t"/>
    <s v="j"/>
    <m/>
    <s v="L"/>
    <n v="2.9237556808593706E-4"/>
  </r>
  <r>
    <s v="chao"/>
    <x v="14"/>
    <x v="14"/>
    <s v="R"/>
    <s v="i"/>
    <s v="b"/>
    <s v="f"/>
    <m/>
    <s v="L"/>
    <n v="2.9223564744501981E-4"/>
  </r>
  <r>
    <s v="na"/>
    <x v="12"/>
    <x v="8"/>
    <s v="R"/>
    <s v="n"/>
    <s v="a"/>
    <s v="s"/>
    <m/>
    <s v="L"/>
    <n v="2.9207620299374204E-4"/>
  </r>
  <r>
    <s v="ba"/>
    <x v="6"/>
    <x v="8"/>
    <s v="L"/>
    <s v="b"/>
    <s v="a"/>
    <s v="o"/>
    <m/>
    <s v="L"/>
    <n v="2.9118786962233729E-4"/>
  </r>
  <r>
    <s v="zhi"/>
    <x v="8"/>
    <x v="1"/>
    <s v="L"/>
    <s v="a"/>
    <s v="h"/>
    <s v="v"/>
    <m/>
    <s v="R"/>
    <n v="2.9040040927112866E-4"/>
  </r>
  <r>
    <s v="jue"/>
    <x v="17"/>
    <x v="19"/>
    <s v="R"/>
    <s v="j"/>
    <s v="b"/>
    <s v="s"/>
    <m/>
    <s v="L"/>
    <n v="2.9013032989447447E-4"/>
  </r>
  <r>
    <s v="mao"/>
    <x v="13"/>
    <x v="14"/>
    <s v="R"/>
    <s v="m"/>
    <s v="b"/>
    <s v="z"/>
    <m/>
    <s v="L"/>
    <n v="2.9005548862142571E-4"/>
  </r>
  <r>
    <s v="kun"/>
    <x v="19"/>
    <x v="28"/>
    <s v="R"/>
    <s v="k"/>
    <s v="c"/>
    <s v="q"/>
    <m/>
    <s v="L"/>
    <n v="2.8965525050903457E-4"/>
  </r>
  <r>
    <s v="dan"/>
    <x v="0"/>
    <x v="23"/>
    <s v="L"/>
    <s v="d"/>
    <s v="k"/>
    <s v="j"/>
    <m/>
    <s v="R"/>
    <n v="2.8828858378379647E-4"/>
  </r>
  <r>
    <s v="lv"/>
    <x v="3"/>
    <x v="29"/>
    <s v="R"/>
    <s v="l"/>
    <s v="v"/>
    <s v="u"/>
    <m/>
    <s v="L"/>
    <n v="2.8793715519730666E-4"/>
  </r>
  <r>
    <s v="xian"/>
    <x v="18"/>
    <x v="12"/>
    <s v="L"/>
    <s v="x"/>
    <s v="n"/>
    <s v="p"/>
    <m/>
    <s v="R"/>
    <n v="2.875954885159971E-4"/>
  </r>
  <r>
    <s v="ke"/>
    <x v="19"/>
    <x v="0"/>
    <s v="R"/>
    <s v="k"/>
    <s v="e"/>
    <s v="h"/>
    <m/>
    <s v="L"/>
    <n v="2.8728636151862183E-4"/>
  </r>
  <r>
    <s v="long"/>
    <x v="3"/>
    <x v="7"/>
    <s v="R"/>
    <s v="l"/>
    <s v="f"/>
    <s v="z"/>
    <m/>
    <s v="L"/>
    <n v="2.8585786939390868E-4"/>
  </r>
  <r>
    <s v="jing"/>
    <x v="17"/>
    <x v="17"/>
    <s v="R"/>
    <s v="j"/>
    <s v="s"/>
    <s v="b"/>
    <m/>
    <s v="L"/>
    <n v="2.8463763124637469E-4"/>
  </r>
  <r>
    <s v="mou"/>
    <x v="13"/>
    <x v="6"/>
    <s v="R"/>
    <s v="m"/>
    <s v="q"/>
    <s v="h"/>
    <m/>
    <s v="L"/>
    <n v="2.8439358361686786E-4"/>
  </r>
  <r>
    <s v="jv"/>
    <x v="17"/>
    <x v="29"/>
    <s v="R"/>
    <s v="j"/>
    <s v="v"/>
    <s v="p"/>
    <m/>
    <s v="L"/>
    <n v="2.8417556773450845E-4"/>
  </r>
  <r>
    <s v="yun"/>
    <x v="15"/>
    <x v="28"/>
    <s v="R"/>
    <s v="y"/>
    <s v="c"/>
    <s v="g"/>
    <m/>
    <s v="L"/>
    <n v="2.8357032961333161E-4"/>
  </r>
  <r>
    <s v="hai"/>
    <x v="11"/>
    <x v="2"/>
    <s v="R"/>
    <s v="h"/>
    <s v="h"/>
    <s v="a"/>
    <m/>
    <s v="R"/>
    <n v="2.8196937716376698E-4"/>
  </r>
  <r>
    <s v="ban"/>
    <x v="6"/>
    <x v="23"/>
    <s v="L"/>
    <s v="b"/>
    <s v="k"/>
    <s v="e"/>
    <m/>
    <s v="R"/>
    <n v="2.8127628189596762E-4"/>
  </r>
  <r>
    <s v="jing"/>
    <x v="17"/>
    <x v="17"/>
    <s v="R"/>
    <s v="j"/>
    <s v="s"/>
    <s v="h"/>
    <m/>
    <s v="L"/>
    <n v="2.8091509140429756E-4"/>
  </r>
  <r>
    <s v="gou"/>
    <x v="7"/>
    <x v="6"/>
    <s v="L"/>
    <s v="g"/>
    <s v="o"/>
    <s v="j"/>
    <m/>
    <s v="R"/>
    <n v="2.8068080567997104E-4"/>
  </r>
  <r>
    <s v="shi"/>
    <x v="2"/>
    <x v="1"/>
    <s v="R"/>
    <s v="o"/>
    <s v="f"/>
    <s v="u"/>
    <m/>
    <s v="L"/>
    <n v="2.8049532948154585E-4"/>
  </r>
  <r>
    <s v="mi"/>
    <x v="13"/>
    <x v="1"/>
    <s v="R"/>
    <s v="m"/>
    <s v="z"/>
    <s v="a"/>
    <m/>
    <s v="L"/>
    <n v="2.7957771039460028E-4"/>
  </r>
  <r>
    <s v="jian"/>
    <x v="17"/>
    <x v="12"/>
    <s v="R"/>
    <s v="j"/>
    <s v="w"/>
    <s v="h"/>
    <m/>
    <s v="L"/>
    <n v="2.7814921826988713E-4"/>
  </r>
  <r>
    <s v="jiu"/>
    <x v="17"/>
    <x v="18"/>
    <s v="R"/>
    <s v="j"/>
    <s v="q"/>
    <s v="d"/>
    <m/>
    <s v="L"/>
    <n v="2.7784009127251186E-4"/>
  </r>
  <r>
    <s v="shu"/>
    <x v="2"/>
    <x v="4"/>
    <s v="R"/>
    <s v="o"/>
    <s v="v"/>
    <s v="p"/>
    <m/>
    <s v="L"/>
    <n v="2.7765786904248012E-4"/>
  </r>
  <r>
    <s v="qi"/>
    <x v="20"/>
    <x v="1"/>
    <s v="L"/>
    <s v="q"/>
    <s v="i"/>
    <s v="d"/>
    <m/>
    <s v="R"/>
    <n v="2.7698429758504133E-4"/>
  </r>
  <r>
    <s v="yu"/>
    <x v="1"/>
    <x v="4"/>
    <s v="L"/>
    <s v="e"/>
    <s v="u"/>
    <s v="f"/>
    <m/>
    <s v="R"/>
    <n v="2.7552977371318076E-4"/>
  </r>
  <r>
    <s v="sha"/>
    <x v="2"/>
    <x v="8"/>
    <s v="R"/>
    <s v="o"/>
    <s v="a"/>
    <s v="v"/>
    <m/>
    <s v="L"/>
    <n v="2.7527271021010027E-4"/>
  </r>
  <r>
    <s v="pei"/>
    <x v="23"/>
    <x v="11"/>
    <s v="R"/>
    <s v="p"/>
    <s v="s"/>
    <s v="q"/>
    <m/>
    <s v="L"/>
    <n v="2.7499612289665922E-4"/>
  </r>
  <r>
    <s v="han"/>
    <x v="11"/>
    <x v="23"/>
    <s v="R"/>
    <s v="h"/>
    <s v="w"/>
    <s v="v"/>
    <m/>
    <s v="L"/>
    <n v="2.7382469427502656E-4"/>
  </r>
  <r>
    <s v="shang"/>
    <x v="2"/>
    <x v="10"/>
    <s v="R"/>
    <s v="o"/>
    <s v="g"/>
    <s v="i"/>
    <m/>
    <s v="L"/>
    <n v="2.7358390061391318E-4"/>
  </r>
  <r>
    <s v="ha"/>
    <x v="11"/>
    <x v="8"/>
    <s v="R"/>
    <s v="h"/>
    <s v="a"/>
    <s v="o"/>
    <m/>
    <s v="L"/>
    <n v="2.7323572599581683E-4"/>
  </r>
  <r>
    <s v="wei"/>
    <x v="10"/>
    <x v="11"/>
    <s v="L"/>
    <s v="w"/>
    <s v="i"/>
    <s v="l"/>
    <m/>
    <s v="R"/>
    <n v="2.7297215455594949E-4"/>
  </r>
  <r>
    <s v="jie"/>
    <x v="17"/>
    <x v="26"/>
    <s v="R"/>
    <s v="j"/>
    <s v="e"/>
    <s v="p"/>
    <m/>
    <s v="L"/>
    <n v="2.7266628152696761E-4"/>
  </r>
  <r>
    <s v="mai"/>
    <x v="13"/>
    <x v="2"/>
    <s v="R"/>
    <s v="m"/>
    <s v="x"/>
    <s v="l"/>
    <m/>
    <s v="L"/>
    <n v="2.7111739257169778E-4"/>
  </r>
  <r>
    <s v="sheng"/>
    <x v="2"/>
    <x v="15"/>
    <s v="R"/>
    <s v="o"/>
    <s v="d"/>
    <s v="n"/>
    <m/>
    <s v="L"/>
    <n v="2.7079199573235539E-4"/>
  </r>
  <r>
    <s v="jie"/>
    <x v="17"/>
    <x v="26"/>
    <s v="R"/>
    <s v="j"/>
    <s v="e"/>
    <s v="i"/>
    <m/>
    <s v="L"/>
    <n v="2.6919104328279077E-4"/>
  </r>
  <r>
    <s v="hui"/>
    <x v="11"/>
    <x v="13"/>
    <s v="R"/>
    <s v="h"/>
    <s v="v"/>
    <s v="j"/>
    <m/>
    <s v="L"/>
    <n v="2.6906739248384062E-4"/>
  </r>
  <r>
    <s v="su"/>
    <x v="21"/>
    <x v="4"/>
    <s v="L"/>
    <s v="s"/>
    <s v="u"/>
    <s v="u"/>
    <m/>
    <s v="R"/>
    <n v="2.6851096388856512E-4"/>
  </r>
  <r>
    <s v="fu"/>
    <x v="16"/>
    <x v="4"/>
    <s v="L"/>
    <s v="f"/>
    <s v="u"/>
    <s v="a"/>
    <m/>
    <s v="R"/>
    <n v="2.6803263053473177E-4"/>
  </r>
  <r>
    <s v="zuo"/>
    <x v="4"/>
    <x v="5"/>
    <s v="L"/>
    <s v="z"/>
    <s v="p"/>
    <s v="i"/>
    <m/>
    <s v="R"/>
    <n v="2.6714755113172047E-4"/>
  </r>
  <r>
    <s v="yao"/>
    <x v="15"/>
    <x v="14"/>
    <s v="L"/>
    <s v="e"/>
    <s v="j"/>
    <s v="h"/>
    <m/>
    <s v="R"/>
    <n v="2.6668223365146083E-4"/>
  </r>
  <r>
    <s v="da"/>
    <x v="0"/>
    <x v="8"/>
    <s v="L"/>
    <s v="d"/>
    <s v="a"/>
    <s v="k"/>
    <m/>
    <s v="L"/>
    <n v="2.6576786853290866E-4"/>
  </r>
  <r>
    <s v="shi"/>
    <x v="2"/>
    <x v="1"/>
    <s v="R"/>
    <s v="o"/>
    <s v="f"/>
    <s v="f"/>
    <m/>
    <s v="L"/>
    <n v="2.6454112244858781E-4"/>
  </r>
  <r>
    <s v="chao"/>
    <x v="14"/>
    <x v="14"/>
    <s v="R"/>
    <s v="i"/>
    <s v="b"/>
    <s v="f"/>
    <m/>
    <s v="L"/>
    <n v="2.6395540813777148E-4"/>
  </r>
  <r>
    <s v="zhi"/>
    <x v="8"/>
    <x v="1"/>
    <s v="L"/>
    <s v="a"/>
    <s v="h"/>
    <s v="j"/>
    <m/>
    <s v="R"/>
    <n v="2.6388056686472272E-4"/>
  </r>
  <r>
    <s v="shu"/>
    <x v="2"/>
    <x v="4"/>
    <s v="R"/>
    <s v="o"/>
    <s v="v"/>
    <s v="g"/>
    <m/>
    <s v="L"/>
    <n v="2.6304104301921931E-4"/>
  </r>
  <r>
    <s v="chu"/>
    <x v="14"/>
    <x v="4"/>
    <s v="R"/>
    <s v="i"/>
    <s v="s"/>
    <s v="t"/>
    <m/>
    <s v="L"/>
    <n v="2.6192167789188144E-4"/>
  </r>
  <r>
    <s v="bian"/>
    <x v="6"/>
    <x v="12"/>
    <s v="L"/>
    <s v="b"/>
    <s v="l"/>
    <s v="s"/>
    <m/>
    <s v="R"/>
    <n v="2.6085437625883836E-4"/>
  </r>
  <r>
    <s v="zhuang"/>
    <x v="8"/>
    <x v="31"/>
    <s v="R"/>
    <s v="u"/>
    <s v="z"/>
    <s v="k"/>
    <m/>
    <s v="L"/>
    <n v="2.5965040795327147E-4"/>
  </r>
  <r>
    <s v="jiang"/>
    <x v="17"/>
    <x v="27"/>
    <s v="R"/>
    <s v="j"/>
    <s v="g"/>
    <s v="k"/>
    <m/>
    <s v="L"/>
    <n v="2.5913302697871704E-4"/>
  </r>
  <r>
    <s v="cu"/>
    <x v="22"/>
    <x v="4"/>
    <s v="L"/>
    <s v="c"/>
    <s v="u"/>
    <s v="i"/>
    <m/>
    <s v="R"/>
    <n v="2.5726850308928508E-4"/>
  </r>
  <r>
    <s v="xi"/>
    <x v="18"/>
    <x v="1"/>
    <s v="L"/>
    <s v="x"/>
    <s v="i"/>
    <s v="s"/>
    <m/>
    <s v="R"/>
    <n v="2.5686826497689388E-4"/>
  </r>
  <r>
    <s v="zuo"/>
    <x v="4"/>
    <x v="5"/>
    <s v="L"/>
    <s v="z"/>
    <s v="p"/>
    <s v="r"/>
    <m/>
    <s v="R"/>
    <n v="2.5674136020955034E-4"/>
  </r>
  <r>
    <s v="e"/>
    <x v="1"/>
    <x v="33"/>
    <s v="L"/>
    <s v="e"/>
    <s v=";"/>
    <s v="a"/>
    <m/>
    <s v="R"/>
    <n v="2.5562850301899932E-4"/>
  </r>
  <r>
    <s v="jv"/>
    <x v="17"/>
    <x v="29"/>
    <s v="R"/>
    <s v="j"/>
    <s v="v"/>
    <s v="o"/>
    <m/>
    <s v="L"/>
    <n v="2.548410426677907E-4"/>
  </r>
  <r>
    <s v="dao"/>
    <x v="0"/>
    <x v="14"/>
    <s v="L"/>
    <s v="d"/>
    <s v="j"/>
    <s v="i"/>
    <m/>
    <s v="R"/>
    <n v="2.5434643947199029E-4"/>
  </r>
  <r>
    <s v="pai"/>
    <x v="23"/>
    <x v="2"/>
    <s v="R"/>
    <s v="p"/>
    <s v="h"/>
    <s v="k"/>
    <m/>
    <s v="R"/>
    <n v="2.5426183629376122E-4"/>
  </r>
  <r>
    <s v="shui"/>
    <x v="2"/>
    <x v="13"/>
    <s v="R"/>
    <s v="o"/>
    <s v="v"/>
    <s v="u"/>
    <m/>
    <s v="L"/>
    <n v="2.5419024898910592E-4"/>
  </r>
  <r>
    <s v="wen"/>
    <x v="10"/>
    <x v="3"/>
    <s v="L"/>
    <s v="w"/>
    <s v="n"/>
    <s v="g"/>
    <m/>
    <s v="R"/>
    <n v="2.53415804511471E-4"/>
  </r>
  <r>
    <s v="kong"/>
    <x v="19"/>
    <x v="7"/>
    <s v="R"/>
    <s v="k"/>
    <s v="f"/>
    <s v="j"/>
    <m/>
    <s v="L"/>
    <n v="2.5292445528406394E-4"/>
  </r>
  <r>
    <s v="pan"/>
    <x v="23"/>
    <x v="23"/>
    <s v="R"/>
    <s v="p"/>
    <s v="n"/>
    <s v="k"/>
    <m/>
    <s v="R"/>
    <n v="2.5214350286964217E-4"/>
  </r>
  <r>
    <s v="jian"/>
    <x v="17"/>
    <x v="12"/>
    <s v="R"/>
    <s v="j"/>
    <s v="w"/>
    <s v="i"/>
    <m/>
    <s v="L"/>
    <n v="2.5089397900656735E-4"/>
  </r>
  <r>
    <s v="kang"/>
    <x v="19"/>
    <x v="10"/>
    <s v="R"/>
    <s v="k"/>
    <s v="g"/>
    <s v="r"/>
    <m/>
    <s v="L"/>
    <n v="2.4999913769837575E-4"/>
  </r>
  <r>
    <s v="e"/>
    <x v="1"/>
    <x v="33"/>
    <s v="L"/>
    <s v="e"/>
    <s v=";"/>
    <s v="i"/>
    <m/>
    <s v="R"/>
    <n v="2.4996009007765467E-4"/>
  </r>
  <r>
    <s v="shi"/>
    <x v="2"/>
    <x v="1"/>
    <s v="R"/>
    <s v="o"/>
    <s v="f"/>
    <s v="a"/>
    <m/>
    <s v="L"/>
    <n v="2.4790032808461726E-4"/>
  </r>
  <r>
    <s v="guan"/>
    <x v="7"/>
    <x v="22"/>
    <s v="L"/>
    <s v="g"/>
    <s v="m"/>
    <s v="l"/>
    <m/>
    <s v="R"/>
    <n v="2.4781897887478165E-4"/>
  </r>
  <r>
    <s v="shou"/>
    <x v="2"/>
    <x v="6"/>
    <s v="R"/>
    <s v="o"/>
    <s v="q"/>
    <s v="q"/>
    <m/>
    <s v="L"/>
    <n v="2.4648159786508437E-4"/>
  </r>
  <r>
    <s v="jiao"/>
    <x v="17"/>
    <x v="24"/>
    <s v="R"/>
    <s v="j"/>
    <s v="j"/>
    <s v="d"/>
    <m/>
    <s v="R"/>
    <n v="2.464588200863304E-4"/>
  </r>
  <r>
    <s v="ye"/>
    <x v="15"/>
    <x v="0"/>
    <s v="R"/>
    <s v="y"/>
    <s v="e"/>
    <s v="u"/>
    <m/>
    <s v="L"/>
    <n v="2.4637421690810134E-4"/>
  </r>
  <r>
    <s v="tian"/>
    <x v="9"/>
    <x v="12"/>
    <s v="L"/>
    <s v="t"/>
    <s v="k"/>
    <s v="b"/>
    <m/>
    <s v="R"/>
    <n v="2.4635143912934737E-4"/>
  </r>
  <r>
    <s v="lue"/>
    <x v="3"/>
    <x v="19"/>
    <s v="R"/>
    <s v="l"/>
    <s v="b"/>
    <s v="b"/>
    <m/>
    <s v="L"/>
    <n v="2.4573643910299022E-4"/>
  </r>
  <r>
    <s v="lie"/>
    <x v="3"/>
    <x v="26"/>
    <s v="R"/>
    <s v="l"/>
    <s v="z"/>
    <s v="n"/>
    <m/>
    <s v="L"/>
    <n v="2.4529064543309115E-4"/>
  </r>
  <r>
    <s v="jiang"/>
    <x v="17"/>
    <x v="27"/>
    <s v="R"/>
    <s v="j"/>
    <s v="g"/>
    <s v="p"/>
    <m/>
    <s v="L"/>
    <n v="2.4418429617932699E-4"/>
  </r>
  <r>
    <s v="lian"/>
    <x v="3"/>
    <x v="12"/>
    <s v="R"/>
    <s v="l"/>
    <s v="l"/>
    <s v="n"/>
    <m/>
    <s v="R"/>
    <n v="2.4377755013014896E-4"/>
  </r>
  <r>
    <s v="tao"/>
    <x v="9"/>
    <x v="14"/>
    <s v="L"/>
    <s v="t"/>
    <s v="j"/>
    <s v="u"/>
    <m/>
    <s v="R"/>
    <n v="2.4285016913802313E-4"/>
  </r>
  <r>
    <s v="lin"/>
    <x v="3"/>
    <x v="20"/>
    <s v="R"/>
    <s v="l"/>
    <s v="t"/>
    <s v="h"/>
    <m/>
    <s v="L"/>
    <n v="2.4260612150851633E-4"/>
  </r>
  <r>
    <s v="fou"/>
    <x v="16"/>
    <x v="6"/>
    <s v="L"/>
    <s v="f"/>
    <s v="o"/>
    <s v="g"/>
    <m/>
    <s v="R"/>
    <n v="2.4212453418628955E-4"/>
  </r>
  <r>
    <s v="jie"/>
    <x v="17"/>
    <x v="26"/>
    <s v="R"/>
    <s v="j"/>
    <s v="e"/>
    <s v="p"/>
    <m/>
    <s v="L"/>
    <n v="2.4182516909409456E-4"/>
  </r>
  <r>
    <s v="ban"/>
    <x v="6"/>
    <x v="23"/>
    <s v="L"/>
    <s v="b"/>
    <s v="k"/>
    <s v="n"/>
    <m/>
    <s v="R"/>
    <n v="2.417503278210458E-4"/>
  </r>
  <r>
    <s v="lu"/>
    <x v="3"/>
    <x v="4"/>
    <s v="R"/>
    <s v="l"/>
    <s v="v"/>
    <s v="p"/>
    <m/>
    <s v="L"/>
    <n v="2.4155834368583379E-4"/>
  </r>
  <r>
    <s v="kao"/>
    <x v="19"/>
    <x v="14"/>
    <s v="R"/>
    <s v="k"/>
    <s v="j"/>
    <s v="f"/>
    <m/>
    <s v="R"/>
    <n v="2.4100842302734511E-4"/>
  </r>
  <r>
    <s v="sheng"/>
    <x v="2"/>
    <x v="15"/>
    <s v="R"/>
    <s v="o"/>
    <s v="d"/>
    <s v="r"/>
    <m/>
    <s v="L"/>
    <n v="2.3980445472177823E-4"/>
  </r>
  <r>
    <s v="shen"/>
    <x v="2"/>
    <x v="3"/>
    <s v="R"/>
    <s v="o"/>
    <s v="n"/>
    <s v="a"/>
    <m/>
    <s v="R"/>
    <n v="2.398012007533848E-4"/>
  </r>
  <r>
    <s v="wen"/>
    <x v="10"/>
    <x v="3"/>
    <s v="L"/>
    <s v="w"/>
    <s v="n"/>
    <s v="v"/>
    <m/>
    <s v="R"/>
    <n v="2.3953437534512403E-4"/>
  </r>
  <r>
    <s v="shen"/>
    <x v="2"/>
    <x v="3"/>
    <s v="R"/>
    <s v="o"/>
    <s v="n"/>
    <s v="h"/>
    <m/>
    <s v="R"/>
    <n v="2.3894540706591427E-4"/>
  </r>
  <r>
    <s v="cang"/>
    <x v="22"/>
    <x v="10"/>
    <s v="L"/>
    <s v="c"/>
    <s v="g"/>
    <s v="h"/>
    <m/>
    <s v="L"/>
    <n v="2.3865580387889953E-4"/>
  </r>
  <r>
    <s v="ji"/>
    <x v="17"/>
    <x v="1"/>
    <s v="R"/>
    <s v="j"/>
    <s v="d"/>
    <s v="d"/>
    <m/>
    <s v="L"/>
    <n v="2.3840524831260587E-4"/>
  </r>
  <r>
    <s v="rong"/>
    <x v="5"/>
    <x v="7"/>
    <s v="L"/>
    <s v="r"/>
    <s v="l"/>
    <s v="h"/>
    <m/>
    <s v="R"/>
    <n v="2.3821651814578729E-4"/>
  </r>
  <r>
    <s v="pei"/>
    <x v="23"/>
    <x v="11"/>
    <s v="R"/>
    <s v="p"/>
    <s v="s"/>
    <s v="f"/>
    <m/>
    <s v="L"/>
    <n v="2.3818072449345961E-4"/>
  </r>
  <r>
    <s v="fan"/>
    <x v="16"/>
    <x v="23"/>
    <s v="L"/>
    <s v="f"/>
    <s v="k"/>
    <s v="j"/>
    <m/>
    <s v="R"/>
    <n v="2.3734120064795622E-4"/>
  </r>
  <r>
    <s v="dian"/>
    <x v="0"/>
    <x v="12"/>
    <s v="L"/>
    <s v="d"/>
    <s v="l"/>
    <s v="b"/>
    <m/>
    <s v="R"/>
    <n v="2.3710040698684284E-4"/>
  </r>
  <r>
    <s v="bang"/>
    <x v="6"/>
    <x v="10"/>
    <s v="L"/>
    <s v="b"/>
    <s v="g"/>
    <s v="e"/>
    <m/>
    <s v="L"/>
    <n v="2.3687262919930315E-4"/>
  </r>
  <r>
    <s v="ji"/>
    <x v="17"/>
    <x v="1"/>
    <s v="R"/>
    <s v="j"/>
    <s v="d"/>
    <s v="v"/>
    <m/>
    <s v="L"/>
    <n v="2.3684659745215576E-4"/>
  </r>
  <r>
    <s v="cao"/>
    <x v="22"/>
    <x v="14"/>
    <s v="L"/>
    <s v="c"/>
    <s v="j"/>
    <s v="h"/>
    <m/>
    <s v="R"/>
    <n v="2.3621532758383149E-4"/>
  </r>
  <r>
    <s v="na"/>
    <x v="12"/>
    <x v="8"/>
    <s v="R"/>
    <s v="n"/>
    <s v="a"/>
    <s v="o"/>
    <m/>
    <s v="L"/>
    <n v="2.3581508947144035E-4"/>
  </r>
  <r>
    <s v="zhi"/>
    <x v="8"/>
    <x v="1"/>
    <s v="L"/>
    <s v="a"/>
    <s v="h"/>
    <s v="q"/>
    <m/>
    <s v="R"/>
    <n v="2.3576627994553899E-4"/>
  </r>
  <r>
    <s v="mu"/>
    <x v="13"/>
    <x v="29"/>
    <s v="R"/>
    <s v="m"/>
    <s v="v"/>
    <s v="g"/>
    <m/>
    <s v="L"/>
    <n v="2.3558731168390066E-4"/>
  </r>
  <r>
    <s v="jia"/>
    <x v="17"/>
    <x v="16"/>
    <s v="R"/>
    <s v="j"/>
    <s v="a"/>
    <s v="i"/>
    <m/>
    <s v="L"/>
    <n v="2.3510247039328048E-4"/>
  </r>
  <r>
    <s v="piao"/>
    <x v="23"/>
    <x v="24"/>
    <s v="R"/>
    <s v="p"/>
    <s v="j"/>
    <s v="q"/>
    <m/>
    <s v="R"/>
    <n v="2.347282640280367E-4"/>
  </r>
  <r>
    <s v="shu"/>
    <x v="2"/>
    <x v="4"/>
    <s v="R"/>
    <s v="o"/>
    <s v="v"/>
    <s v="g"/>
    <m/>
    <s v="L"/>
    <n v="2.3431826401046528E-4"/>
  </r>
  <r>
    <s v="fu"/>
    <x v="16"/>
    <x v="4"/>
    <s v="L"/>
    <s v="f"/>
    <s v="u"/>
    <s v="n"/>
    <m/>
    <s v="R"/>
    <n v="2.3411001003328615E-4"/>
  </r>
  <r>
    <s v="cha"/>
    <x v="14"/>
    <x v="8"/>
    <s v="R"/>
    <s v="i"/>
    <s v="a"/>
    <s v="k"/>
    <m/>
    <s v="L"/>
    <n v="2.340774703493519E-4"/>
  </r>
  <r>
    <s v="cai"/>
    <x v="22"/>
    <x v="2"/>
    <s v="L"/>
    <s v="c"/>
    <s v="h"/>
    <s v="g"/>
    <m/>
    <s v="R"/>
    <n v="2.3362516874266597E-4"/>
  </r>
  <r>
    <s v="ci"/>
    <x v="22"/>
    <x v="1"/>
    <s v="L"/>
    <s v="c"/>
    <s v="i"/>
    <s v="u"/>
    <m/>
    <s v="R"/>
    <n v="2.3296786712719432E-4"/>
  </r>
  <r>
    <s v="suo"/>
    <x v="21"/>
    <x v="5"/>
    <s v="L"/>
    <s v="s"/>
    <s v="p"/>
    <s v="f"/>
    <m/>
    <s v="R"/>
    <n v="2.322357242386739E-4"/>
  </r>
  <r>
    <s v="gu"/>
    <x v="7"/>
    <x v="4"/>
    <s v="L"/>
    <s v="g"/>
    <s v="u"/>
    <s v="r"/>
    <m/>
    <s v="R"/>
    <n v="2.3219342264955937E-4"/>
  </r>
  <r>
    <s v="hu"/>
    <x v="11"/>
    <x v="4"/>
    <s v="R"/>
    <s v="h"/>
    <s v="s"/>
    <s v="t"/>
    <m/>
    <s v="L"/>
    <n v="2.3136366070923626E-4"/>
  </r>
  <r>
    <s v="ning"/>
    <x v="12"/>
    <x v="17"/>
    <s v="R"/>
    <s v="n"/>
    <s v="s"/>
    <s v="a"/>
    <m/>
    <s v="L"/>
    <n v="2.3102850196471357E-4"/>
  </r>
  <r>
    <s v="ge"/>
    <x v="7"/>
    <x v="0"/>
    <s v="L"/>
    <s v="g"/>
    <s v="i"/>
    <s v="j"/>
    <m/>
    <s v="R"/>
    <n v="2.3097643847041878E-4"/>
  </r>
  <r>
    <s v="ji"/>
    <x v="17"/>
    <x v="1"/>
    <s v="R"/>
    <s v="j"/>
    <s v="d"/>
    <s v="r"/>
    <m/>
    <s v="L"/>
    <n v="2.3083651782950155E-4"/>
  </r>
  <r>
    <s v="jiu"/>
    <x v="17"/>
    <x v="18"/>
    <s v="R"/>
    <s v="j"/>
    <s v="q"/>
    <s v="v"/>
    <m/>
    <s v="L"/>
    <n v="2.3045254955907752E-4"/>
  </r>
  <r>
    <s v="xi"/>
    <x v="18"/>
    <x v="1"/>
    <s v="L"/>
    <s v="x"/>
    <s v="i"/>
    <s v="o"/>
    <m/>
    <s v="R"/>
    <n v="2.2979199397521244E-4"/>
  </r>
  <r>
    <s v="bao"/>
    <x v="6"/>
    <x v="14"/>
    <s v="L"/>
    <s v="b"/>
    <s v="j"/>
    <s v="a"/>
    <m/>
    <s v="R"/>
    <n v="2.296781050814426E-4"/>
  </r>
  <r>
    <s v="hang"/>
    <x v="11"/>
    <x v="10"/>
    <s v="R"/>
    <s v="h"/>
    <s v="g"/>
    <s v="n"/>
    <m/>
    <s v="L"/>
    <n v="2.2921604156957639E-4"/>
  </r>
  <r>
    <s v="dian"/>
    <x v="0"/>
    <x v="12"/>
    <s v="L"/>
    <s v="d"/>
    <s v="l"/>
    <s v="r"/>
    <m/>
    <s v="R"/>
    <n v="2.291216764861671E-4"/>
  </r>
  <r>
    <s v="pa"/>
    <x v="23"/>
    <x v="8"/>
    <s v="R"/>
    <s v="p"/>
    <s v="a"/>
    <s v="y"/>
    <m/>
    <s v="L"/>
    <n v="2.2891342250898794E-4"/>
  </r>
  <r>
    <s v="ting"/>
    <x v="9"/>
    <x v="17"/>
    <s v="L"/>
    <s v="t"/>
    <s v="p"/>
    <s v="i"/>
    <m/>
    <s v="R"/>
    <n v="2.2841231137640065E-4"/>
  </r>
  <r>
    <s v="he"/>
    <x v="11"/>
    <x v="0"/>
    <s v="R"/>
    <s v="h"/>
    <s v="e"/>
    <s v="g"/>
    <m/>
    <s v="L"/>
    <n v="2.273515176801444E-4"/>
  </r>
  <r>
    <s v="jian"/>
    <x v="17"/>
    <x v="12"/>
    <s v="R"/>
    <s v="j"/>
    <s v="w"/>
    <s v="k"/>
    <m/>
    <s v="L"/>
    <n v="2.2632977160460925E-4"/>
  </r>
  <r>
    <s v="kuo"/>
    <x v="19"/>
    <x v="5"/>
    <s v="R"/>
    <s v="k"/>
    <s v="b"/>
    <s v="j"/>
    <m/>
    <s v="L"/>
    <n v="2.262679462051342E-4"/>
  </r>
  <r>
    <s v="xue"/>
    <x v="18"/>
    <x v="19"/>
    <s v="L"/>
    <s v="x"/>
    <s v=";"/>
    <s v="q"/>
    <m/>
    <s v="R"/>
    <n v="2.2592953349221811E-4"/>
  </r>
  <r>
    <s v="zheng"/>
    <x v="8"/>
    <x v="15"/>
    <s v="R"/>
    <s v="u"/>
    <s v="d"/>
    <s v="d"/>
    <m/>
    <s v="L"/>
    <n v="2.2559112077930201E-4"/>
  </r>
  <r>
    <s v="jian"/>
    <x v="17"/>
    <x v="12"/>
    <s v="R"/>
    <s v="j"/>
    <s v="w"/>
    <s v="k"/>
    <m/>
    <s v="L"/>
    <n v="2.2553254934822036E-4"/>
  </r>
  <r>
    <s v="chong"/>
    <x v="14"/>
    <x v="7"/>
    <s v="R"/>
    <s v="i"/>
    <s v="f"/>
    <s v="k"/>
    <m/>
    <s v="L"/>
    <n v="2.2545770807517161E-4"/>
  </r>
  <r>
    <s v="lou"/>
    <x v="3"/>
    <x v="6"/>
    <s v="R"/>
    <s v="l"/>
    <s v="q"/>
    <s v="g"/>
    <m/>
    <s v="L"/>
    <n v="2.2405524769760586E-4"/>
  </r>
  <r>
    <s v="yu"/>
    <x v="1"/>
    <x v="4"/>
    <s v="L"/>
    <s v="e"/>
    <s v="u"/>
    <s v="b"/>
    <m/>
    <s v="R"/>
    <n v="2.2361596196449361E-4"/>
  </r>
  <r>
    <s v="tuo"/>
    <x v="9"/>
    <x v="5"/>
    <s v="L"/>
    <s v="t"/>
    <s v="p"/>
    <s v="j"/>
    <m/>
    <s v="R"/>
    <n v="2.2348905719715007E-4"/>
  </r>
  <r>
    <s v="xian"/>
    <x v="18"/>
    <x v="12"/>
    <s v="L"/>
    <s v="x"/>
    <s v="n"/>
    <s v="f"/>
    <m/>
    <s v="R"/>
    <n v="2.2331334290390516E-4"/>
  </r>
  <r>
    <s v="wei"/>
    <x v="10"/>
    <x v="11"/>
    <s v="L"/>
    <s v="w"/>
    <s v="i"/>
    <s v="d"/>
    <m/>
    <s v="R"/>
    <n v="2.2324500956764326E-4"/>
  </r>
  <r>
    <s v="ze"/>
    <x v="4"/>
    <x v="0"/>
    <s v="L"/>
    <s v="z"/>
    <s v="y"/>
    <s v="v"/>
    <m/>
    <s v="R"/>
    <n v="2.2304977146403782E-4"/>
  </r>
  <r>
    <s v="nao"/>
    <x v="12"/>
    <x v="14"/>
    <s v="R"/>
    <s v="n"/>
    <s v="b"/>
    <s v="n"/>
    <m/>
    <s v="L"/>
    <n v="2.2289683494954688E-4"/>
  </r>
  <r>
    <s v="mai"/>
    <x v="13"/>
    <x v="2"/>
    <s v="R"/>
    <s v="m"/>
    <s v="x"/>
    <s v="f"/>
    <m/>
    <s v="L"/>
    <n v="2.2267231113040064E-4"/>
  </r>
  <r>
    <s v="chuan"/>
    <x v="14"/>
    <x v="22"/>
    <s v="R"/>
    <s v="i"/>
    <s v="r"/>
    <s v="n"/>
    <m/>
    <s v="L"/>
    <n v="2.2253889842627024E-4"/>
  </r>
  <r>
    <s v="yong"/>
    <x v="15"/>
    <x v="7"/>
    <s v="L"/>
    <s v="e"/>
    <s v="l"/>
    <s v="u"/>
    <m/>
    <s v="R"/>
    <n v="2.2219397777656729E-4"/>
  </r>
  <r>
    <s v="zui"/>
    <x v="4"/>
    <x v="13"/>
    <s v="L"/>
    <s v="z"/>
    <s v=";"/>
    <s v="q"/>
    <m/>
    <s v="R"/>
    <n v="2.213154063103428E-4"/>
  </r>
  <r>
    <s v="yang"/>
    <x v="15"/>
    <x v="10"/>
    <s v="L"/>
    <s v="e"/>
    <s v="g"/>
    <s v="g"/>
    <m/>
    <s v="L"/>
    <n v="2.1970143798720449E-4"/>
  </r>
  <r>
    <s v="tan"/>
    <x v="9"/>
    <x v="23"/>
    <s v="L"/>
    <s v="t"/>
    <s v="k"/>
    <s v="f"/>
    <m/>
    <s v="R"/>
    <n v="2.1939881892661604E-4"/>
  </r>
  <r>
    <s v="nu"/>
    <x v="12"/>
    <x v="29"/>
    <s v="R"/>
    <s v="n"/>
    <s v="v"/>
    <s v="n"/>
    <m/>
    <s v="L"/>
    <n v="2.1858207285986662E-4"/>
  </r>
  <r>
    <s v="xun"/>
    <x v="18"/>
    <x v="28"/>
    <s v="L"/>
    <s v="x"/>
    <s v="c"/>
    <s v="u"/>
    <m/>
    <s v="L"/>
    <n v="2.1831850141999928E-4"/>
  </r>
  <r>
    <s v="ge"/>
    <x v="7"/>
    <x v="0"/>
    <s v="L"/>
    <s v="g"/>
    <s v="i"/>
    <s v="j"/>
    <m/>
    <s v="R"/>
    <n v="2.1826969189409792E-4"/>
  </r>
  <r>
    <s v="lu"/>
    <x v="3"/>
    <x v="4"/>
    <s v="R"/>
    <s v="l"/>
    <s v="v"/>
    <s v="e"/>
    <m/>
    <s v="L"/>
    <n v="2.181720728422952E-4"/>
  </r>
  <r>
    <s v="wu"/>
    <x v="10"/>
    <x v="4"/>
    <s v="L"/>
    <s v="w"/>
    <s v="u"/>
    <s v="t"/>
    <m/>
    <s v="R"/>
    <n v="2.1809723156924644E-4"/>
  </r>
  <r>
    <s v="wang"/>
    <x v="10"/>
    <x v="10"/>
    <s v="L"/>
    <s v="w"/>
    <s v="g"/>
    <s v="n"/>
    <m/>
    <s v="L"/>
    <n v="2.1795080299154236E-4"/>
  </r>
  <r>
    <s v="hu"/>
    <x v="11"/>
    <x v="4"/>
    <s v="R"/>
    <s v="h"/>
    <s v="s"/>
    <s v="o"/>
    <m/>
    <s v="L"/>
    <n v="2.1787921568688703E-4"/>
  </r>
  <r>
    <s v="jing"/>
    <x v="17"/>
    <x v="17"/>
    <s v="R"/>
    <s v="j"/>
    <s v="s"/>
    <s v="u"/>
    <m/>
    <s v="L"/>
    <n v="2.1715683470354687E-4"/>
  </r>
  <r>
    <s v="jiu"/>
    <x v="17"/>
    <x v="18"/>
    <s v="R"/>
    <s v="j"/>
    <s v="q"/>
    <s v="t"/>
    <m/>
    <s v="L"/>
    <n v="2.161318346596183E-4"/>
  </r>
  <r>
    <s v="bi"/>
    <x v="6"/>
    <x v="1"/>
    <s v="L"/>
    <s v="b"/>
    <s v="i"/>
    <s v="k"/>
    <m/>
    <s v="R"/>
    <n v="2.1560469177988361E-4"/>
  </r>
  <r>
    <s v="yuan"/>
    <x v="15"/>
    <x v="22"/>
    <s v="L"/>
    <s v="e"/>
    <s v="m"/>
    <s v="q"/>
    <m/>
    <s v="R"/>
    <n v="2.1528254890893463E-4"/>
  </r>
  <r>
    <s v="hu"/>
    <x v="11"/>
    <x v="4"/>
    <s v="R"/>
    <s v="h"/>
    <s v="s"/>
    <s v="f"/>
    <m/>
    <s v="L"/>
    <n v="2.1495715206959224E-4"/>
  </r>
  <r>
    <s v="cuo"/>
    <x v="22"/>
    <x v="5"/>
    <s v="L"/>
    <s v="c"/>
    <s v="p"/>
    <s v="j"/>
    <m/>
    <s v="R"/>
    <n v="2.1421850124428497E-4"/>
  </r>
  <r>
    <s v="gui"/>
    <x v="7"/>
    <x v="13"/>
    <s v="L"/>
    <s v="g"/>
    <s v=";"/>
    <s v="c"/>
    <m/>
    <s v="R"/>
    <n v="2.1415667584480993E-4"/>
  </r>
  <r>
    <s v="huan"/>
    <x v="11"/>
    <x v="22"/>
    <s v="R"/>
    <s v="h"/>
    <s v="r"/>
    <s v="j"/>
    <m/>
    <s v="L"/>
    <n v="2.139516758360242E-4"/>
  </r>
  <r>
    <s v="duan"/>
    <x v="0"/>
    <x v="22"/>
    <s v="L"/>
    <s v="d"/>
    <s v="m"/>
    <s v="d"/>
    <m/>
    <s v="R"/>
    <n v="2.1381175519510697E-4"/>
  </r>
  <r>
    <s v="yi"/>
    <x v="1"/>
    <x v="1"/>
    <s v="L"/>
    <s v="e"/>
    <s v="i"/>
    <s v="p"/>
    <m/>
    <s v="R"/>
    <n v="2.1314794564284846E-4"/>
  </r>
  <r>
    <s v="dun"/>
    <x v="0"/>
    <x v="28"/>
    <s v="L"/>
    <s v="d"/>
    <s v="c"/>
    <s v="l"/>
    <m/>
    <s v="L"/>
    <n v="2.1189842177977362E-4"/>
  </r>
  <r>
    <s v="meng"/>
    <x v="13"/>
    <x v="15"/>
    <s v="R"/>
    <s v="m"/>
    <s v="d"/>
    <s v="b"/>
    <m/>
    <s v="L"/>
    <n v="2.0982889788155593E-4"/>
  </r>
  <r>
    <s v="lu"/>
    <x v="3"/>
    <x v="4"/>
    <s v="R"/>
    <s v="l"/>
    <s v="v"/>
    <s v="d"/>
    <m/>
    <s v="L"/>
    <n v="2.0871929465939834E-4"/>
  </r>
  <r>
    <s v="ting"/>
    <x v="9"/>
    <x v="17"/>
    <s v="L"/>
    <s v="t"/>
    <s v="p"/>
    <s v="r"/>
    <m/>
    <s v="R"/>
    <n v="2.0833858035736774E-4"/>
  </r>
  <r>
    <s v="pi"/>
    <x v="23"/>
    <x v="1"/>
    <s v="R"/>
    <s v="p"/>
    <s v="e"/>
    <s v="p"/>
    <m/>
    <s v="L"/>
    <n v="2.0823119940038473E-4"/>
  </r>
  <r>
    <s v="cuo"/>
    <x v="22"/>
    <x v="5"/>
    <s v="L"/>
    <s v="c"/>
    <s v="p"/>
    <s v="l"/>
    <m/>
    <s v="R"/>
    <n v="2.0807826288589379E-4"/>
  </r>
  <r>
    <s v="yang"/>
    <x v="15"/>
    <x v="10"/>
    <s v="L"/>
    <s v="e"/>
    <s v="g"/>
    <s v="v"/>
    <m/>
    <s v="L"/>
    <n v="2.0794810415015685E-4"/>
  </r>
  <r>
    <s v="ma"/>
    <x v="13"/>
    <x v="8"/>
    <s v="R"/>
    <s v="m"/>
    <s v="a"/>
    <s v="n"/>
    <m/>
    <s v="L"/>
    <n v="2.0761294540563418E-4"/>
  </r>
  <r>
    <s v="sha"/>
    <x v="2"/>
    <x v="8"/>
    <s v="R"/>
    <s v="o"/>
    <s v="a"/>
    <s v="x"/>
    <m/>
    <s v="L"/>
    <n v="2.0678643743370447E-4"/>
  </r>
  <r>
    <s v="kang"/>
    <x v="19"/>
    <x v="10"/>
    <s v="R"/>
    <s v="k"/>
    <s v="g"/>
    <s v="j"/>
    <m/>
    <s v="L"/>
    <n v="2.0629834217469087E-4"/>
  </r>
  <r>
    <s v="jing"/>
    <x v="17"/>
    <x v="17"/>
    <s v="R"/>
    <s v="j"/>
    <s v="s"/>
    <s v="e"/>
    <m/>
    <s v="L"/>
    <n v="2.0618119931252758E-4"/>
  </r>
  <r>
    <s v="gao"/>
    <x v="7"/>
    <x v="14"/>
    <s v="L"/>
    <s v="g"/>
    <s v="j"/>
    <s v="j"/>
    <m/>
    <s v="R"/>
    <n v="2.0534492943541762E-4"/>
  </r>
  <r>
    <s v="shao"/>
    <x v="2"/>
    <x v="14"/>
    <s v="R"/>
    <s v="o"/>
    <s v="j"/>
    <s v="s"/>
    <m/>
    <s v="R"/>
    <n v="2.0526032625718858E-4"/>
  </r>
  <r>
    <s v="hu"/>
    <x v="11"/>
    <x v="4"/>
    <s v="R"/>
    <s v="h"/>
    <s v="s"/>
    <s v="v"/>
    <m/>
    <s v="L"/>
    <n v="2.0500326275410809E-4"/>
  </r>
  <r>
    <s v="ya"/>
    <x v="15"/>
    <x v="8"/>
    <s v="R"/>
    <s v="y"/>
    <s v="a"/>
    <s v="r"/>
    <m/>
    <s v="L"/>
    <n v="2.0422556430807975E-4"/>
  </r>
  <r>
    <s v="ling"/>
    <x v="3"/>
    <x v="17"/>
    <s v="R"/>
    <s v="l"/>
    <s v="s"/>
    <s v="e"/>
    <m/>
    <s v="L"/>
    <n v="2.0400754842572034E-4"/>
  </r>
  <r>
    <s v="pian"/>
    <x v="23"/>
    <x v="12"/>
    <s v="R"/>
    <s v="p"/>
    <s v="w"/>
    <s v="k"/>
    <m/>
    <s v="L"/>
    <n v="2.0392945318427815E-4"/>
  </r>
  <r>
    <s v="gou"/>
    <x v="7"/>
    <x v="6"/>
    <s v="L"/>
    <s v="g"/>
    <s v="o"/>
    <s v="m"/>
    <m/>
    <s v="R"/>
    <n v="2.0376024682782011E-4"/>
  </r>
  <r>
    <s v="qi"/>
    <x v="20"/>
    <x v="1"/>
    <s v="L"/>
    <s v="q"/>
    <s v="i"/>
    <s v="v"/>
    <m/>
    <s v="R"/>
    <n v="2.0333397696828154E-4"/>
  </r>
  <r>
    <s v="jing"/>
    <x v="17"/>
    <x v="17"/>
    <s v="R"/>
    <s v="j"/>
    <s v="s"/>
    <s v="u"/>
    <m/>
    <s v="L"/>
    <n v="2.0273850075228496E-4"/>
  </r>
  <r>
    <s v="ruo"/>
    <x v="5"/>
    <x v="5"/>
    <s v="L"/>
    <s v="r"/>
    <s v="p"/>
    <s v="h"/>
    <m/>
    <s v="R"/>
    <n v="2.0247167534402419E-4"/>
  </r>
  <r>
    <s v="zhu"/>
    <x v="8"/>
    <x v="4"/>
    <s v="R"/>
    <s v="u"/>
    <s v="s"/>
    <s v="k"/>
    <m/>
    <s v="L"/>
    <n v="2.016777070560287E-4"/>
  </r>
  <r>
    <s v="tan"/>
    <x v="9"/>
    <x v="23"/>
    <s v="L"/>
    <s v="t"/>
    <s v="k"/>
    <s v="j"/>
    <m/>
    <s v="R"/>
    <n v="2.0136207212186657E-4"/>
  </r>
  <r>
    <s v="liang"/>
    <x v="3"/>
    <x v="27"/>
    <s v="R"/>
    <s v="l"/>
    <s v="g"/>
    <s v="m"/>
    <m/>
    <s v="L"/>
    <n v="2.0127096100685071E-4"/>
  </r>
  <r>
    <s v="lei"/>
    <x v="3"/>
    <x v="11"/>
    <s v="R"/>
    <s v="l"/>
    <s v="s"/>
    <s v="m"/>
    <m/>
    <s v="L"/>
    <n v="2.0113429433432691E-4"/>
  </r>
  <r>
    <s v="leng"/>
    <x v="3"/>
    <x v="15"/>
    <s v="R"/>
    <s v="l"/>
    <s v="n"/>
    <s v="k"/>
    <m/>
    <s v="R"/>
    <n v="2.0096183400947543E-4"/>
  </r>
  <r>
    <s v="kuo"/>
    <x v="19"/>
    <x v="5"/>
    <s v="R"/>
    <s v="k"/>
    <s v="b"/>
    <s v="j"/>
    <m/>
    <s v="L"/>
    <n v="2.0083492924213189E-4"/>
  </r>
  <r>
    <s v="huai"/>
    <x v="11"/>
    <x v="32"/>
    <s v="R"/>
    <s v="h"/>
    <s v="x"/>
    <s v="y"/>
    <m/>
    <s v="L"/>
    <n v="2.0008000857485751E-4"/>
  </r>
  <r>
    <s v="bu"/>
    <x v="6"/>
    <x v="4"/>
    <s v="L"/>
    <s v="b"/>
    <s v="u"/>
    <s v="p"/>
    <m/>
    <s v="R"/>
    <n v="1.9919167520345276E-4"/>
  </r>
  <r>
    <s v="wei"/>
    <x v="10"/>
    <x v="11"/>
    <s v="L"/>
    <s v="w"/>
    <s v="i"/>
    <s v="o"/>
    <m/>
    <s v="R"/>
    <n v="1.9904524662574868E-4"/>
  </r>
  <r>
    <s v="le"/>
    <x v="3"/>
    <x v="0"/>
    <s v="R"/>
    <s v="l"/>
    <s v="e"/>
    <s v="f"/>
    <m/>
    <s v="L"/>
    <n v="1.9857992914548903E-4"/>
  </r>
  <r>
    <s v="fu"/>
    <x v="16"/>
    <x v="4"/>
    <s v="L"/>
    <s v="f"/>
    <s v="u"/>
    <s v="i"/>
    <m/>
    <s v="R"/>
    <n v="1.9813413547558993E-4"/>
  </r>
  <r>
    <s v="jing"/>
    <x v="17"/>
    <x v="17"/>
    <s v="R"/>
    <s v="j"/>
    <s v="s"/>
    <s v="y"/>
    <m/>
    <s v="L"/>
    <n v="1.9800397673985296E-4"/>
  </r>
  <r>
    <s v="jv"/>
    <x v="17"/>
    <x v="29"/>
    <s v="R"/>
    <s v="j"/>
    <s v="v"/>
    <s v="c"/>
    <m/>
    <s v="L"/>
    <n v="1.9796818308752531E-4"/>
  </r>
  <r>
    <s v="ji"/>
    <x v="17"/>
    <x v="1"/>
    <s v="R"/>
    <s v="j"/>
    <s v="d"/>
    <s v="f"/>
    <m/>
    <s v="L"/>
    <n v="1.9757119894352757E-4"/>
  </r>
  <r>
    <s v="ce"/>
    <x v="22"/>
    <x v="0"/>
    <s v="L"/>
    <s v="c"/>
    <s v="y"/>
    <s v="v"/>
    <m/>
    <s v="R"/>
    <n v="1.973727068715287E-4"/>
  </r>
  <r>
    <s v="luan"/>
    <x v="3"/>
    <x v="22"/>
    <s v="R"/>
    <s v="l"/>
    <s v="r"/>
    <s v="f"/>
    <m/>
    <s v="L"/>
    <n v="1.9708961162130082E-4"/>
  </r>
  <r>
    <s v="fan"/>
    <x v="16"/>
    <x v="23"/>
    <s v="L"/>
    <s v="f"/>
    <s v="k"/>
    <s v="l"/>
    <m/>
    <s v="R"/>
    <n v="1.9699524653789152E-4"/>
  </r>
  <r>
    <s v="nin"/>
    <x v="12"/>
    <x v="20"/>
    <s v="R"/>
    <s v="n"/>
    <s v="t"/>
    <s v="i"/>
    <m/>
    <s v="L"/>
    <n v="1.9693342113841645E-4"/>
  </r>
  <r>
    <s v="kuai"/>
    <x v="19"/>
    <x v="32"/>
    <s v="R"/>
    <s v="k"/>
    <s v="x"/>
    <s v="f"/>
    <m/>
    <s v="L"/>
    <n v="1.968976274860888E-4"/>
  </r>
  <r>
    <s v="li"/>
    <x v="3"/>
    <x v="1"/>
    <s v="R"/>
    <s v="l"/>
    <s v="d"/>
    <s v="t"/>
    <m/>
    <s v="L"/>
    <n v="1.9603532586183142E-4"/>
  </r>
  <r>
    <s v="zuo"/>
    <x v="4"/>
    <x v="5"/>
    <s v="L"/>
    <s v="z"/>
    <s v="p"/>
    <s v="r"/>
    <m/>
    <s v="R"/>
    <n v="1.956643734649811E-4"/>
  </r>
  <r>
    <s v="zhui"/>
    <x v="8"/>
    <x v="13"/>
    <s v="R"/>
    <s v="u"/>
    <s v="v"/>
    <s v="c"/>
    <m/>
    <s v="L"/>
    <n v="1.9520556392150828E-4"/>
  </r>
  <r>
    <s v="deng"/>
    <x v="0"/>
    <x v="15"/>
    <s v="L"/>
    <s v="d"/>
    <s v="d"/>
    <s v="a"/>
    <m/>
    <s v="L"/>
    <n v="1.942716749925956E-4"/>
  </r>
  <r>
    <s v="za"/>
    <x v="4"/>
    <x v="8"/>
    <s v="L"/>
    <s v="z"/>
    <s v="m"/>
    <s v="z"/>
    <m/>
    <s v="R"/>
    <n v="1.9409921466774412E-4"/>
  </r>
  <r>
    <s v="zu"/>
    <x v="4"/>
    <x v="4"/>
    <s v="L"/>
    <s v="z"/>
    <s v="u"/>
    <s v="p"/>
    <m/>
    <s v="R"/>
    <n v="1.9365342099784502E-4"/>
  </r>
  <r>
    <s v="que"/>
    <x v="20"/>
    <x v="19"/>
    <s v="L"/>
    <s v="q"/>
    <s v=";"/>
    <s v="f"/>
    <m/>
    <s v="R"/>
    <n v="1.93376833684404E-4"/>
  </r>
  <r>
    <s v="xie"/>
    <x v="18"/>
    <x v="26"/>
    <s v="L"/>
    <s v="x"/>
    <s v="y"/>
    <s v="u"/>
    <m/>
    <s v="R"/>
    <n v="1.9279762731037449E-4"/>
  </r>
  <r>
    <s v="jiu"/>
    <x v="17"/>
    <x v="18"/>
    <s v="R"/>
    <s v="j"/>
    <s v="q"/>
    <s v="y"/>
    <m/>
    <s v="L"/>
    <n v="1.9219238918919763E-4"/>
  </r>
  <r>
    <s v="shun"/>
    <x v="2"/>
    <x v="28"/>
    <s v="R"/>
    <s v="o"/>
    <s v="c"/>
    <s v="m"/>
    <m/>
    <s v="L"/>
    <n v="1.9217611934723051E-4"/>
  </r>
  <r>
    <s v="san"/>
    <x v="21"/>
    <x v="23"/>
    <s v="L"/>
    <s v="s"/>
    <s v="k"/>
    <s v="h"/>
    <m/>
    <s v="R"/>
    <n v="1.921631034736568E-4"/>
  </r>
  <r>
    <s v="hui"/>
    <x v="11"/>
    <x v="13"/>
    <s v="R"/>
    <s v="h"/>
    <s v="v"/>
    <s v="v"/>
    <m/>
    <s v="L"/>
    <n v="1.9191254790736317E-4"/>
  </r>
  <r>
    <s v="bo"/>
    <x v="6"/>
    <x v="9"/>
    <s v="L"/>
    <s v="b"/>
    <s v="o"/>
    <s v="f"/>
    <m/>
    <s v="R"/>
    <n v="1.9156762725766022E-4"/>
  </r>
  <r>
    <s v="bei"/>
    <x v="6"/>
    <x v="11"/>
    <s v="L"/>
    <s v="b"/>
    <s v=";"/>
    <s v="k"/>
    <m/>
    <s v="R"/>
    <n v="1.9116738914526905E-4"/>
  </r>
  <r>
    <s v="mian"/>
    <x v="13"/>
    <x v="12"/>
    <s v="R"/>
    <s v="m"/>
    <s v="w"/>
    <s v="d"/>
    <m/>
    <s v="L"/>
    <n v="1.9105024628310579E-4"/>
  </r>
  <r>
    <s v="zhao"/>
    <x v="8"/>
    <x v="14"/>
    <s v="L"/>
    <s v="a"/>
    <s v="j"/>
    <s v="j"/>
    <m/>
    <s v="R"/>
    <n v="1.9060119864481329E-4"/>
  </r>
  <r>
    <s v="qing"/>
    <x v="20"/>
    <x v="17"/>
    <s v="L"/>
    <s v="q"/>
    <s v="p"/>
    <s v="r"/>
    <m/>
    <s v="R"/>
    <n v="1.8983000813557177E-4"/>
  </r>
  <r>
    <s v="lian"/>
    <x v="3"/>
    <x v="12"/>
    <s v="R"/>
    <s v="l"/>
    <s v="l"/>
    <s v="s"/>
    <m/>
    <s v="R"/>
    <n v="1.8915969064652643E-4"/>
  </r>
  <r>
    <s v="shu"/>
    <x v="2"/>
    <x v="4"/>
    <s v="R"/>
    <s v="o"/>
    <s v="v"/>
    <s v="g"/>
    <m/>
    <s v="L"/>
    <n v="1.88749690628955E-4"/>
  </r>
  <r>
    <s v="wan"/>
    <x v="10"/>
    <x v="23"/>
    <s v="L"/>
    <s v="w"/>
    <s v="k"/>
    <s v="v"/>
    <m/>
    <s v="R"/>
    <n v="1.8850238903105477E-4"/>
  </r>
  <r>
    <s v="bo"/>
    <x v="6"/>
    <x v="9"/>
    <s v="L"/>
    <s v="b"/>
    <s v="o"/>
    <s v="i"/>
    <m/>
    <s v="R"/>
    <n v="1.8842103982121916E-4"/>
  </r>
  <r>
    <s v="lu"/>
    <x v="3"/>
    <x v="4"/>
    <s v="R"/>
    <s v="l"/>
    <s v="v"/>
    <s v="m"/>
    <m/>
    <s v="L"/>
    <n v="1.8829738902226905E-4"/>
  </r>
  <r>
    <s v="chen"/>
    <x v="14"/>
    <x v="3"/>
    <s v="R"/>
    <s v="i"/>
    <s v="t"/>
    <s v="v"/>
    <m/>
    <s v="L"/>
    <n v="1.8811842076063074E-4"/>
  </r>
  <r>
    <s v="yu"/>
    <x v="1"/>
    <x v="4"/>
    <s v="L"/>
    <s v="e"/>
    <s v="u"/>
    <s v="j"/>
    <m/>
    <s v="R"/>
    <n v="1.8742532549283141E-4"/>
  </r>
  <r>
    <s v="yi"/>
    <x v="1"/>
    <x v="1"/>
    <s v="L"/>
    <s v="e"/>
    <s v="i"/>
    <s v="l"/>
    <m/>
    <s v="R"/>
    <n v="1.8732770644102869E-4"/>
  </r>
  <r>
    <s v="tui"/>
    <x v="9"/>
    <x v="13"/>
    <s v="L"/>
    <s v="t"/>
    <s v=";"/>
    <s v="r"/>
    <m/>
    <s v="R"/>
    <n v="1.8704786515919423E-4"/>
  </r>
  <r>
    <s v="tao"/>
    <x v="9"/>
    <x v="14"/>
    <s v="L"/>
    <s v="t"/>
    <s v="j"/>
    <s v="d"/>
    <m/>
    <s v="R"/>
    <n v="1.8666064292037677E-4"/>
  </r>
  <r>
    <s v="tong"/>
    <x v="9"/>
    <x v="7"/>
    <s v="L"/>
    <s v="t"/>
    <s v="l"/>
    <s v="r"/>
    <m/>
    <s v="R"/>
    <n v="1.8541437302569536E-4"/>
  </r>
  <r>
    <s v="feng"/>
    <x v="16"/>
    <x v="15"/>
    <s v="L"/>
    <s v="f"/>
    <s v="d"/>
    <s v="f"/>
    <m/>
    <s v="L"/>
    <n v="1.8540135715212165E-4"/>
  </r>
  <r>
    <s v="wu"/>
    <x v="10"/>
    <x v="4"/>
    <s v="L"/>
    <s v="w"/>
    <s v="u"/>
    <s v="t"/>
    <m/>
    <s v="R"/>
    <n v="1.8455207140143798E-4"/>
  </r>
  <r>
    <s v="yu"/>
    <x v="1"/>
    <x v="4"/>
    <s v="L"/>
    <s v="e"/>
    <s v="u"/>
    <s v="e"/>
    <m/>
    <s v="R"/>
    <n v="1.8443492853927472E-4"/>
  </r>
  <r>
    <s v="feng"/>
    <x v="16"/>
    <x v="15"/>
    <s v="L"/>
    <s v="f"/>
    <s v="d"/>
    <s v="e"/>
    <m/>
    <s v="L"/>
    <n v="1.8423969043566927E-4"/>
  </r>
  <r>
    <s v="ye"/>
    <x v="15"/>
    <x v="0"/>
    <s v="R"/>
    <s v="y"/>
    <s v="e"/>
    <s v="o"/>
    <m/>
    <s v="L"/>
    <n v="1.8362469040931212E-4"/>
  </r>
  <r>
    <s v="chuan"/>
    <x v="14"/>
    <x v="22"/>
    <s v="R"/>
    <s v="i"/>
    <s v="r"/>
    <s v="a"/>
    <m/>
    <s v="L"/>
    <n v="1.8304873800367607E-4"/>
  </r>
  <r>
    <s v="shou"/>
    <x v="2"/>
    <x v="6"/>
    <s v="R"/>
    <s v="o"/>
    <s v="q"/>
    <s v="a"/>
    <m/>
    <s v="L"/>
    <n v="1.8234913479908991E-4"/>
  </r>
  <r>
    <s v="you"/>
    <x v="1"/>
    <x v="6"/>
    <s v="L"/>
    <s v="e"/>
    <s v="o"/>
    <s v="r"/>
    <m/>
    <s v="R"/>
    <n v="1.8207580145404229E-4"/>
  </r>
  <r>
    <s v="sun"/>
    <x v="21"/>
    <x v="28"/>
    <s v="L"/>
    <s v="s"/>
    <s v=";"/>
    <s v="j"/>
    <m/>
    <s v="R"/>
    <n v="1.8204000780171461E-4"/>
  </r>
  <r>
    <s v="yu"/>
    <x v="1"/>
    <x v="4"/>
    <s v="L"/>
    <s v="e"/>
    <s v="u"/>
    <s v="m"/>
    <m/>
    <s v="R"/>
    <n v="1.8197167446545271E-4"/>
  </r>
  <r>
    <s v="pin"/>
    <x v="23"/>
    <x v="20"/>
    <s v="R"/>
    <s v="p"/>
    <s v="t"/>
    <s v="a"/>
    <m/>
    <s v="L"/>
    <n v="1.8181548398256837E-4"/>
  </r>
  <r>
    <s v="ying"/>
    <x v="15"/>
    <x v="17"/>
    <s v="L"/>
    <s v="e"/>
    <s v="p"/>
    <s v="c"/>
    <m/>
    <s v="R"/>
    <n v="1.8119072205103094E-4"/>
  </r>
  <r>
    <s v="qu"/>
    <x v="20"/>
    <x v="4"/>
    <s v="L"/>
    <s v="q"/>
    <s v="u"/>
    <s v="b"/>
    <m/>
    <s v="R"/>
    <n v="1.808327855277543E-4"/>
  </r>
  <r>
    <s v="zhong"/>
    <x v="8"/>
    <x v="7"/>
    <s v="R"/>
    <s v="u"/>
    <s v="f"/>
    <s v="l"/>
    <m/>
    <s v="L"/>
    <n v="1.8078072203345951E-4"/>
  </r>
  <r>
    <s v="sun"/>
    <x v="21"/>
    <x v="28"/>
    <s v="L"/>
    <s v="s"/>
    <s v=";"/>
    <s v="j"/>
    <m/>
    <s v="R"/>
    <n v="1.8063754742414886E-4"/>
  </r>
  <r>
    <s v="yi"/>
    <x v="1"/>
    <x v="1"/>
    <s v="L"/>
    <s v="e"/>
    <s v="i"/>
    <s v="c"/>
    <m/>
    <s v="R"/>
    <n v="1.8016572200710236E-4"/>
  </r>
  <r>
    <s v="sa"/>
    <x v="21"/>
    <x v="8"/>
    <s v="L"/>
    <s v="s"/>
    <s v="a"/>
    <s v="h"/>
    <m/>
    <s v="L"/>
    <n v="1.8016246803870896E-4"/>
  </r>
  <r>
    <s v="jiao"/>
    <x v="17"/>
    <x v="24"/>
    <s v="R"/>
    <s v="j"/>
    <s v="j"/>
    <s v="n"/>
    <m/>
    <s v="R"/>
    <n v="1.7987937278848105E-4"/>
  </r>
  <r>
    <s v="ao"/>
    <x v="24"/>
    <x v="9"/>
    <s v="L"/>
    <s v="a"/>
    <s v="o"/>
    <s v="v"/>
    <m/>
    <s v="R"/>
    <n v="1.7981429342061258E-4"/>
  </r>
  <r>
    <s v="liang"/>
    <x v="3"/>
    <x v="27"/>
    <s v="R"/>
    <s v="l"/>
    <s v="g"/>
    <s v="w"/>
    <m/>
    <s v="L"/>
    <n v="1.7951492832841756E-4"/>
  </r>
  <r>
    <s v="meng"/>
    <x v="13"/>
    <x v="15"/>
    <s v="R"/>
    <s v="m"/>
    <s v="d"/>
    <s v="h"/>
    <m/>
    <s v="L"/>
    <n v="1.7901707116422369E-4"/>
  </r>
  <r>
    <s v="rong"/>
    <x v="5"/>
    <x v="7"/>
    <s v="L"/>
    <s v="r"/>
    <s v="l"/>
    <s v="m"/>
    <m/>
    <s v="R"/>
    <n v="1.7882508702901168E-4"/>
  </r>
  <r>
    <s v="wei"/>
    <x v="10"/>
    <x v="11"/>
    <s v="L"/>
    <s v="w"/>
    <s v="i"/>
    <s v="d"/>
    <m/>
    <s v="R"/>
    <n v="1.7857127749432459E-4"/>
  </r>
  <r>
    <s v="zong"/>
    <x v="4"/>
    <x v="7"/>
    <s v="L"/>
    <s v="z"/>
    <s v="l"/>
    <s v="a"/>
    <m/>
    <s v="R"/>
    <n v="1.7852572193681666E-4"/>
  </r>
  <r>
    <s v="jie"/>
    <x v="17"/>
    <x v="26"/>
    <s v="R"/>
    <s v="j"/>
    <s v="e"/>
    <s v="d"/>
    <m/>
    <s v="L"/>
    <n v="1.7790096000527925E-4"/>
  </r>
  <r>
    <s v="song"/>
    <x v="21"/>
    <x v="7"/>
    <s v="L"/>
    <s v="s"/>
    <s v="l"/>
    <s v="g"/>
    <m/>
    <s v="R"/>
    <n v="1.778944520684924E-4"/>
  </r>
  <r>
    <s v="di"/>
    <x v="0"/>
    <x v="1"/>
    <s v="L"/>
    <s v="d"/>
    <s v="i"/>
    <s v="u"/>
    <m/>
    <s v="R"/>
    <n v="1.7784238857419761E-4"/>
  </r>
  <r>
    <s v="sai"/>
    <x v="21"/>
    <x v="2"/>
    <s v="L"/>
    <s v="s"/>
    <s v="h"/>
    <s v="a"/>
    <m/>
    <s v="R"/>
    <n v="1.7705492822298898E-4"/>
  </r>
  <r>
    <s v="xu"/>
    <x v="18"/>
    <x v="4"/>
    <s v="L"/>
    <s v="x"/>
    <s v="u"/>
    <s v="r"/>
    <m/>
    <s v="R"/>
    <n v="1.7701913457066133E-4"/>
  </r>
  <r>
    <s v="pao"/>
    <x v="23"/>
    <x v="14"/>
    <s v="R"/>
    <s v="p"/>
    <s v="j"/>
    <s v="l"/>
    <m/>
    <s v="R"/>
    <n v="1.7696056313957969E-4"/>
  </r>
  <r>
    <s v="wang"/>
    <x v="10"/>
    <x v="10"/>
    <s v="L"/>
    <s v="w"/>
    <s v="g"/>
    <s v="c"/>
    <m/>
    <s v="L"/>
    <n v="1.7654080121682798E-4"/>
  </r>
  <r>
    <s v="dao"/>
    <x v="0"/>
    <x v="14"/>
    <s v="L"/>
    <s v="d"/>
    <s v="j"/>
    <s v="s"/>
    <m/>
    <s v="R"/>
    <n v="1.7606897579978151E-4"/>
  </r>
  <r>
    <s v="xiu"/>
    <x v="18"/>
    <x v="18"/>
    <s v="L"/>
    <s v="x"/>
    <s v="o"/>
    <s v="g"/>
    <m/>
    <s v="R"/>
    <n v="1.7573056308686541E-4"/>
  </r>
  <r>
    <s v="yi"/>
    <x v="1"/>
    <x v="1"/>
    <s v="L"/>
    <s v="e"/>
    <s v="i"/>
    <s v="g"/>
    <m/>
    <s v="R"/>
    <n v="1.7567524562417719E-4"/>
  </r>
  <r>
    <s v="a"/>
    <x v="24"/>
    <x v="33"/>
    <s v="L"/>
    <s v="a"/>
    <s v="h"/>
    <s v="o"/>
    <m/>
    <s v="R"/>
    <n v="1.7559389641434158E-4"/>
  </r>
  <r>
    <s v="li"/>
    <x v="3"/>
    <x v="1"/>
    <s v="R"/>
    <s v="l"/>
    <s v="d"/>
    <s v="p"/>
    <m/>
    <s v="L"/>
    <n v="1.7521318211231098E-4"/>
  </r>
  <r>
    <s v="si"/>
    <x v="21"/>
    <x v="1"/>
    <s v="L"/>
    <s v="s"/>
    <s v="i"/>
    <s v="g"/>
    <m/>
    <s v="R"/>
    <n v="1.7510254718693455E-4"/>
  </r>
  <r>
    <s v="cai"/>
    <x v="22"/>
    <x v="2"/>
    <s v="L"/>
    <s v="c"/>
    <s v="h"/>
    <s v="h"/>
    <m/>
    <s v="R"/>
    <n v="1.7507651543978718E-4"/>
  </r>
  <r>
    <s v="yan"/>
    <x v="15"/>
    <x v="23"/>
    <s v="L"/>
    <s v="e"/>
    <s v="k"/>
    <s v="w"/>
    <m/>
    <s v="R"/>
    <n v="1.7451683287611825E-4"/>
  </r>
  <r>
    <s v="xue"/>
    <x v="18"/>
    <x v="19"/>
    <s v="L"/>
    <s v="x"/>
    <s v=";"/>
    <s v="m"/>
    <m/>
    <s v="R"/>
    <n v="1.7343651536950145E-4"/>
  </r>
  <r>
    <s v="mi"/>
    <x v="13"/>
    <x v="1"/>
    <s v="R"/>
    <s v="m"/>
    <s v="z"/>
    <s v="g"/>
    <m/>
    <s v="L"/>
    <n v="1.7320222964517493E-4"/>
  </r>
  <r>
    <s v="du"/>
    <x v="0"/>
    <x v="4"/>
    <s v="L"/>
    <s v="d"/>
    <s v="u"/>
    <s v="f"/>
    <m/>
    <s v="R"/>
    <n v="1.7255794390327696E-4"/>
  </r>
  <r>
    <s v="yang"/>
    <x v="15"/>
    <x v="10"/>
    <s v="L"/>
    <s v="e"/>
    <s v="g"/>
    <s v="j"/>
    <m/>
    <s v="L"/>
    <n v="1.7223254706393454E-4"/>
  </r>
  <r>
    <s v="ta"/>
    <x v="9"/>
    <x v="8"/>
    <s v="L"/>
    <s v="t"/>
    <s v="a"/>
    <s v="f"/>
    <m/>
    <s v="L"/>
    <n v="1.712498486091205E-4"/>
  </r>
  <r>
    <s v="tang"/>
    <x v="9"/>
    <x v="10"/>
    <s v="L"/>
    <s v="t"/>
    <s v="g"/>
    <s v="v"/>
    <m/>
    <s v="L"/>
    <n v="1.7099278510603999E-4"/>
  </r>
  <r>
    <s v="peng"/>
    <x v="23"/>
    <x v="15"/>
    <s v="R"/>
    <s v="p"/>
    <s v="d"/>
    <s v="n"/>
    <m/>
    <s v="L"/>
    <n v="1.7062508667758307E-4"/>
  </r>
  <r>
    <s v="ku"/>
    <x v="19"/>
    <x v="4"/>
    <s v="R"/>
    <s v="k"/>
    <s v="s"/>
    <s v="r"/>
    <m/>
    <s v="L"/>
    <n v="1.705990549304357E-4"/>
  </r>
  <r>
    <s v="zhen"/>
    <x v="8"/>
    <x v="3"/>
    <s v="R"/>
    <s v="u"/>
    <s v="t"/>
    <s v="l"/>
    <m/>
    <s v="L"/>
    <n v="1.7045588032112502E-4"/>
  </r>
  <r>
    <s v="luo"/>
    <x v="3"/>
    <x v="5"/>
    <s v="R"/>
    <s v="l"/>
    <s v="b"/>
    <s v="h"/>
    <m/>
    <s v="L"/>
    <n v="1.7041357873201051E-4"/>
  </r>
  <r>
    <s v="zhi"/>
    <x v="8"/>
    <x v="1"/>
    <s v="L"/>
    <s v="a"/>
    <s v="h"/>
    <s v="s"/>
    <m/>
    <s v="R"/>
    <n v="1.7038754698486312E-4"/>
  </r>
  <r>
    <s v="lun"/>
    <x v="3"/>
    <x v="28"/>
    <s v="R"/>
    <s v="l"/>
    <s v="c"/>
    <s v="i"/>
    <m/>
    <s v="L"/>
    <n v="1.6990921363102979E-4"/>
  </r>
  <r>
    <s v="gong"/>
    <x v="7"/>
    <x v="7"/>
    <s v="L"/>
    <s v="g"/>
    <s v="l"/>
    <s v="f"/>
    <m/>
    <s v="R"/>
    <n v="1.6989945172584951E-4"/>
  </r>
  <r>
    <s v="xian"/>
    <x v="18"/>
    <x v="12"/>
    <s v="L"/>
    <s v="x"/>
    <s v="n"/>
    <s v="d"/>
    <m/>
    <s v="R"/>
    <n v="1.6935603900414771E-4"/>
  </r>
  <r>
    <s v="mo"/>
    <x v="13"/>
    <x v="9"/>
    <s v="R"/>
    <s v="m"/>
    <s v="q"/>
    <s v="h"/>
    <m/>
    <s v="L"/>
    <n v="1.6900786438605133E-4"/>
  </r>
  <r>
    <s v="wu"/>
    <x v="10"/>
    <x v="4"/>
    <s v="L"/>
    <s v="w"/>
    <s v="u"/>
    <s v="o"/>
    <m/>
    <s v="R"/>
    <n v="1.6899810248087105E-4"/>
  </r>
  <r>
    <s v="kuang"/>
    <x v="19"/>
    <x v="31"/>
    <s v="R"/>
    <s v="k"/>
    <s v="z"/>
    <s v="t"/>
    <m/>
    <s v="L"/>
    <n v="1.6880286437726561E-4"/>
  </r>
  <r>
    <s v="du"/>
    <x v="0"/>
    <x v="4"/>
    <s v="L"/>
    <s v="d"/>
    <s v="u"/>
    <s v="e"/>
    <m/>
    <s v="R"/>
    <n v="1.6869548342028263E-4"/>
  </r>
  <r>
    <s v="han"/>
    <x v="11"/>
    <x v="23"/>
    <s v="R"/>
    <s v="h"/>
    <s v="w"/>
    <s v="f"/>
    <m/>
    <s v="L"/>
    <n v="1.6864341992598784E-4"/>
  </r>
  <r>
    <s v="yi"/>
    <x v="1"/>
    <x v="1"/>
    <s v="L"/>
    <s v="e"/>
    <s v="i"/>
    <s v="c"/>
    <m/>
    <s v="R"/>
    <n v="1.6857508658972594E-4"/>
  </r>
  <r>
    <s v="shou"/>
    <x v="2"/>
    <x v="6"/>
    <s v="R"/>
    <s v="o"/>
    <s v="q"/>
    <s v="j"/>
    <m/>
    <s v="L"/>
    <n v="1.6854905484257855E-4"/>
  </r>
  <r>
    <s v="zhu"/>
    <x v="8"/>
    <x v="4"/>
    <s v="R"/>
    <s v="u"/>
    <s v="s"/>
    <s v="s"/>
    <m/>
    <s v="L"/>
    <n v="1.6776484845976335E-4"/>
  </r>
  <r>
    <s v="shang"/>
    <x v="2"/>
    <x v="10"/>
    <s v="R"/>
    <s v="o"/>
    <s v="g"/>
    <s v="v"/>
    <m/>
    <s v="L"/>
    <n v="1.6693834048783364E-4"/>
  </r>
  <r>
    <s v="kong"/>
    <x v="19"/>
    <x v="7"/>
    <s v="R"/>
    <s v="k"/>
    <s v="f"/>
    <s v="f"/>
    <m/>
    <s v="L"/>
    <n v="1.6688953096193228E-4"/>
  </r>
  <r>
    <s v="di"/>
    <x v="0"/>
    <x v="1"/>
    <s v="L"/>
    <s v="d"/>
    <s v="i"/>
    <s v="f"/>
    <m/>
    <s v="R"/>
    <n v="1.6684397540442435E-4"/>
  </r>
  <r>
    <s v="zai"/>
    <x v="4"/>
    <x v="2"/>
    <s v="L"/>
    <s v="z"/>
    <s v="h"/>
    <s v="a"/>
    <m/>
    <s v="R"/>
    <n v="1.6590032457033138E-4"/>
  </r>
  <r>
    <s v="bai"/>
    <x v="6"/>
    <x v="2"/>
    <s v="L"/>
    <s v="b"/>
    <s v="h"/>
    <s v="m"/>
    <m/>
    <s v="R"/>
    <n v="1.654838166159731E-4"/>
  </r>
  <r>
    <s v="qian"/>
    <x v="20"/>
    <x v="12"/>
    <s v="L"/>
    <s v="q"/>
    <s v="l"/>
    <s v="k"/>
    <m/>
    <s v="R"/>
    <n v="1.6537318169059667E-4"/>
  </r>
  <r>
    <s v="ban"/>
    <x v="6"/>
    <x v="23"/>
    <s v="L"/>
    <s v="b"/>
    <s v="k"/>
    <s v="g"/>
    <m/>
    <s v="R"/>
    <n v="1.6529508644915451E-4"/>
  </r>
  <r>
    <s v="cai"/>
    <x v="22"/>
    <x v="2"/>
    <s v="L"/>
    <s v="c"/>
    <s v="h"/>
    <s v="m"/>
    <m/>
    <s v="R"/>
    <n v="1.6521048327092547E-4"/>
  </r>
  <r>
    <s v="tuo"/>
    <x v="9"/>
    <x v="5"/>
    <s v="L"/>
    <s v="t"/>
    <s v="p"/>
    <s v="n"/>
    <m/>
    <s v="R"/>
    <n v="1.6516167374502411E-4"/>
  </r>
  <r>
    <s v="ken"/>
    <x v="19"/>
    <x v="3"/>
    <s v="R"/>
    <s v="k"/>
    <s v="d"/>
    <s v="l"/>
    <m/>
    <s v="L"/>
    <n v="1.6457595943420778E-4"/>
  </r>
  <r>
    <s v="en"/>
    <x v="1"/>
    <x v="30"/>
    <s v="L"/>
    <s v="e"/>
    <s v="n"/>
    <s v="q"/>
    <m/>
    <s v="R"/>
    <n v="1.6444905466686424E-4"/>
  </r>
  <r>
    <s v="jie"/>
    <x v="17"/>
    <x v="26"/>
    <s v="R"/>
    <s v="j"/>
    <s v="e"/>
    <s v="n"/>
    <m/>
    <s v="L"/>
    <n v="1.6355421335867263E-4"/>
  </r>
  <r>
    <s v="xi"/>
    <x v="18"/>
    <x v="1"/>
    <s v="L"/>
    <s v="x"/>
    <s v="i"/>
    <s v="x"/>
    <m/>
    <s v="R"/>
    <n v="1.6354119748509895E-4"/>
  </r>
  <r>
    <s v="jia"/>
    <x v="17"/>
    <x v="16"/>
    <s v="R"/>
    <s v="j"/>
    <s v="a"/>
    <s v="d"/>
    <m/>
    <s v="L"/>
    <n v="1.6269841967120211E-4"/>
  </r>
  <r>
    <s v="wei"/>
    <x v="10"/>
    <x v="11"/>
    <s v="L"/>
    <s v="w"/>
    <s v="i"/>
    <s v="i"/>
    <m/>
    <s v="R"/>
    <n v="1.6232421330595836E-4"/>
  </r>
  <r>
    <s v="wu"/>
    <x v="10"/>
    <x v="4"/>
    <s v="L"/>
    <s v="w"/>
    <s v="u"/>
    <s v="p"/>
    <m/>
    <s v="R"/>
    <n v="1.6153675295474973E-4"/>
  </r>
  <r>
    <s v="shu"/>
    <x v="2"/>
    <x v="4"/>
    <s v="R"/>
    <s v="o"/>
    <s v="v"/>
    <s v="l"/>
    <m/>
    <s v="L"/>
    <n v="1.6131222913560347E-4"/>
  </r>
  <r>
    <s v="gan"/>
    <x v="7"/>
    <x v="23"/>
    <s v="L"/>
    <s v="g"/>
    <s v="k"/>
    <s v="f"/>
    <m/>
    <s v="R"/>
    <n v="1.6080135609783589E-4"/>
  </r>
  <r>
    <s v="e"/>
    <x v="1"/>
    <x v="33"/>
    <s v="L"/>
    <s v="e"/>
    <s v=";"/>
    <s v="t"/>
    <m/>
    <s v="R"/>
    <n v="1.6037834020669078E-4"/>
  </r>
  <r>
    <s v="wa"/>
    <x v="10"/>
    <x v="8"/>
    <s v="L"/>
    <s v="w"/>
    <s v="j"/>
    <s v="w"/>
    <m/>
    <s v="R"/>
    <n v="1.6031000687042886E-4"/>
  </r>
  <r>
    <s v="zhen"/>
    <x v="8"/>
    <x v="3"/>
    <s v="R"/>
    <s v="u"/>
    <s v="t"/>
    <s v="p"/>
    <m/>
    <s v="L"/>
    <n v="1.5964619731817037E-4"/>
  </r>
  <r>
    <s v="hun"/>
    <x v="11"/>
    <x v="28"/>
    <s v="R"/>
    <s v="h"/>
    <s v="c"/>
    <s v="n"/>
    <m/>
    <s v="L"/>
    <n v="1.5963318144459666E-4"/>
  </r>
  <r>
    <s v="ya"/>
    <x v="15"/>
    <x v="8"/>
    <s v="R"/>
    <s v="y"/>
    <s v="a"/>
    <s v="j"/>
    <m/>
    <s v="L"/>
    <n v="1.5911905443843566E-4"/>
  </r>
  <r>
    <s v="xun"/>
    <x v="18"/>
    <x v="28"/>
    <s v="L"/>
    <s v="x"/>
    <s v="c"/>
    <s v="e"/>
    <m/>
    <s v="L"/>
    <n v="1.5900516554466583E-4"/>
  </r>
  <r>
    <s v="tong"/>
    <x v="9"/>
    <x v="7"/>
    <s v="L"/>
    <s v="t"/>
    <s v="l"/>
    <s v="u"/>
    <m/>
    <s v="R"/>
    <n v="1.583250861504402E-4"/>
  </r>
  <r>
    <s v="xia"/>
    <x v="18"/>
    <x v="16"/>
    <s v="L"/>
    <s v="x"/>
    <s v="l"/>
    <s v="t"/>
    <m/>
    <s v="R"/>
    <n v="1.5749532421011707E-4"/>
  </r>
  <r>
    <s v="rui"/>
    <x v="5"/>
    <x v="13"/>
    <s v="L"/>
    <s v="r"/>
    <s v=";"/>
    <s v="e"/>
    <m/>
    <s v="R"/>
    <n v="1.5719270514952862E-4"/>
  </r>
  <r>
    <s v="gui"/>
    <x v="7"/>
    <x v="13"/>
    <s v="L"/>
    <s v="g"/>
    <s v=";"/>
    <s v="h"/>
    <m/>
    <s v="R"/>
    <n v="1.5690960989930074E-4"/>
  </r>
  <r>
    <s v="gu"/>
    <x v="7"/>
    <x v="4"/>
    <s v="L"/>
    <s v="g"/>
    <s v="u"/>
    <s v="q"/>
    <m/>
    <s v="R"/>
    <n v="1.5683151465785856E-4"/>
  </r>
  <r>
    <s v="zhu"/>
    <x v="8"/>
    <x v="4"/>
    <s v="R"/>
    <s v="u"/>
    <s v="s"/>
    <s v="g"/>
    <m/>
    <s v="L"/>
    <n v="1.5550064158494813E-4"/>
  </r>
  <r>
    <s v="you"/>
    <x v="1"/>
    <x v="6"/>
    <s v="L"/>
    <s v="e"/>
    <s v="o"/>
    <s v="u"/>
    <m/>
    <s v="R"/>
    <n v="1.5535421300724405E-4"/>
  </r>
  <r>
    <s v="niang"/>
    <x v="12"/>
    <x v="27"/>
    <s v="R"/>
    <s v="n"/>
    <s v="g"/>
    <s v="n"/>
    <m/>
    <s v="L"/>
    <n v="1.551166733145241E-4"/>
  </r>
  <r>
    <s v="fu"/>
    <x v="16"/>
    <x v="4"/>
    <s v="L"/>
    <s v="f"/>
    <s v="u"/>
    <s v="i"/>
    <m/>
    <s v="R"/>
    <n v="1.5507437172540959E-4"/>
  </r>
  <r>
    <s v="niu"/>
    <x v="12"/>
    <x v="18"/>
    <s v="R"/>
    <s v="n"/>
    <s v="q"/>
    <s v="f"/>
    <m/>
    <s v="L"/>
    <n v="1.5507111775701617E-4"/>
  </r>
  <r>
    <s v="an"/>
    <x v="24"/>
    <x v="30"/>
    <s v="L"/>
    <s v="a"/>
    <s v="n"/>
    <s v="w"/>
    <m/>
    <s v="R"/>
    <n v="1.5484984790626333E-4"/>
  </r>
  <r>
    <s v="pai"/>
    <x v="23"/>
    <x v="2"/>
    <s v="R"/>
    <s v="p"/>
    <s v="h"/>
    <s v="j"/>
    <m/>
    <s v="R"/>
    <n v="1.5478802250678826E-4"/>
  </r>
  <r>
    <s v="gan"/>
    <x v="7"/>
    <x v="23"/>
    <s v="L"/>
    <s v="g"/>
    <s v="k"/>
    <s v="l"/>
    <m/>
    <s v="R"/>
    <n v="1.5465786377105131E-4"/>
  </r>
  <r>
    <s v="fu"/>
    <x v="16"/>
    <x v="4"/>
    <s v="L"/>
    <s v="f"/>
    <s v="u"/>
    <s v="m"/>
    <m/>
    <s v="R"/>
    <n v="1.5388992723020323E-4"/>
  </r>
  <r>
    <s v="sen"/>
    <x v="21"/>
    <x v="3"/>
    <s v="L"/>
    <s v="s"/>
    <s v="n"/>
    <s v="g"/>
    <m/>
    <s v="R"/>
    <n v="1.5371421293695832E-4"/>
  </r>
  <r>
    <s v="lun"/>
    <x v="3"/>
    <x v="28"/>
    <s v="R"/>
    <s v="l"/>
    <s v="c"/>
    <s v="l"/>
    <m/>
    <s v="L"/>
    <n v="1.5368818118981093E-4"/>
  </r>
  <r>
    <s v="nuo"/>
    <x v="12"/>
    <x v="5"/>
    <s v="R"/>
    <s v="n"/>
    <s v="p"/>
    <s v="u"/>
    <m/>
    <s v="R"/>
    <n v="1.5342460974994358E-4"/>
  </r>
  <r>
    <s v="di"/>
    <x v="0"/>
    <x v="1"/>
    <s v="L"/>
    <s v="d"/>
    <s v="i"/>
    <s v="k"/>
    <m/>
    <s v="R"/>
    <n v="1.5324238751991185E-4"/>
  </r>
  <r>
    <s v="diao"/>
    <x v="0"/>
    <x v="24"/>
    <s v="L"/>
    <s v="d"/>
    <s v="b"/>
    <s v="j"/>
    <m/>
    <s v="L"/>
    <n v="1.5308945100542091E-4"/>
  </r>
  <r>
    <s v="jie"/>
    <x v="17"/>
    <x v="26"/>
    <s v="R"/>
    <s v="j"/>
    <s v="e"/>
    <s v="i"/>
    <m/>
    <s v="L"/>
    <n v="1.5305040338469984E-4"/>
  </r>
  <r>
    <s v="jin"/>
    <x v="17"/>
    <x v="20"/>
    <s v="R"/>
    <s v="j"/>
    <s v="t"/>
    <s v="g"/>
    <m/>
    <s v="L"/>
    <n v="1.530048478271919E-4"/>
  </r>
  <r>
    <s v="fen"/>
    <x v="16"/>
    <x v="3"/>
    <s v="L"/>
    <s v="f"/>
    <s v="n"/>
    <s v="s"/>
    <m/>
    <s v="R"/>
    <n v="1.5291699068056944E-4"/>
  </r>
  <r>
    <s v="qi"/>
    <x v="20"/>
    <x v="1"/>
    <s v="L"/>
    <s v="q"/>
    <s v="i"/>
    <s v="w"/>
    <m/>
    <s v="R"/>
    <n v="1.5291048274378258E-4"/>
  </r>
  <r>
    <s v="bian"/>
    <x v="6"/>
    <x v="12"/>
    <s v="L"/>
    <s v="b"/>
    <s v="l"/>
    <s v="p"/>
    <m/>
    <s v="R"/>
    <n v="1.5253302241014541E-4"/>
  </r>
  <r>
    <s v="xi"/>
    <x v="18"/>
    <x v="1"/>
    <s v="L"/>
    <s v="x"/>
    <s v="i"/>
    <s v="g"/>
    <m/>
    <s v="R"/>
    <n v="1.5236381605368736E-4"/>
  </r>
  <r>
    <s v="bi"/>
    <x v="6"/>
    <x v="1"/>
    <s v="L"/>
    <s v="b"/>
    <s v="i"/>
    <s v="r"/>
    <m/>
    <s v="R"/>
    <n v="1.5232476843296628E-4"/>
  </r>
  <r>
    <s v="sheng"/>
    <x v="2"/>
    <x v="15"/>
    <s v="R"/>
    <s v="o"/>
    <s v="d"/>
    <s v="l"/>
    <m/>
    <s v="L"/>
    <n v="1.5204818111952523E-4"/>
  </r>
  <r>
    <s v="huai"/>
    <x v="11"/>
    <x v="32"/>
    <s v="R"/>
    <s v="h"/>
    <s v="x"/>
    <s v="f"/>
    <m/>
    <s v="L"/>
    <n v="1.5194080016254222E-4"/>
  </r>
  <r>
    <s v="ran"/>
    <x v="5"/>
    <x v="23"/>
    <s v="L"/>
    <s v="r"/>
    <s v="n"/>
    <s v="v"/>
    <m/>
    <s v="R"/>
    <n v="1.5187897476306718E-4"/>
  </r>
  <r>
    <s v="fen"/>
    <x v="16"/>
    <x v="3"/>
    <s v="L"/>
    <s v="f"/>
    <s v="n"/>
    <s v="d"/>
    <m/>
    <s v="R"/>
    <n v="1.5178786364805131E-4"/>
  </r>
  <r>
    <s v="mang"/>
    <x v="13"/>
    <x v="10"/>
    <s v="R"/>
    <s v="m"/>
    <s v="g"/>
    <s v="y"/>
    <m/>
    <s v="L"/>
    <n v="1.515731017340853E-4"/>
  </r>
  <r>
    <s v="yong"/>
    <x v="15"/>
    <x v="7"/>
    <s v="L"/>
    <s v="e"/>
    <s v="l"/>
    <s v="j"/>
    <m/>
    <s v="R"/>
    <n v="1.5155032395533134E-4"/>
  </r>
  <r>
    <s v="mei"/>
    <x v="13"/>
    <x v="11"/>
    <s v="R"/>
    <s v="m"/>
    <s v="s"/>
    <s v="g"/>
    <m/>
    <s v="L"/>
    <n v="1.5151778427139711E-4"/>
  </r>
  <r>
    <s v="gang"/>
    <x v="7"/>
    <x v="10"/>
    <s v="L"/>
    <s v="g"/>
    <s v="g"/>
    <s v="l"/>
    <m/>
    <s v="L"/>
    <n v="1.5150151442942997E-4"/>
  </r>
  <r>
    <s v="zhu"/>
    <x v="8"/>
    <x v="4"/>
    <s v="R"/>
    <s v="u"/>
    <s v="s"/>
    <s v="k"/>
    <m/>
    <s v="L"/>
    <n v="1.5125421283152977E-4"/>
  </r>
  <r>
    <s v="ji"/>
    <x v="17"/>
    <x v="1"/>
    <s v="R"/>
    <s v="j"/>
    <s v="d"/>
    <s v="g"/>
    <m/>
    <s v="L"/>
    <n v="1.5075635566733588E-4"/>
  </r>
  <r>
    <s v="lai"/>
    <x v="3"/>
    <x v="2"/>
    <s v="R"/>
    <s v="l"/>
    <s v="h"/>
    <s v="h"/>
    <m/>
    <s v="R"/>
    <n v="1.5073357788858191E-4"/>
  </r>
  <r>
    <s v="fan"/>
    <x v="16"/>
    <x v="23"/>
    <s v="L"/>
    <s v="f"/>
    <s v="k"/>
    <s v="m"/>
    <m/>
    <s v="R"/>
    <n v="1.5048627629068168E-4"/>
  </r>
  <r>
    <s v="gu"/>
    <x v="7"/>
    <x v="4"/>
    <s v="L"/>
    <s v="g"/>
    <s v="u"/>
    <s v="f"/>
    <m/>
    <s v="R"/>
    <n v="1.5020643500884723E-4"/>
  </r>
  <r>
    <s v="jian"/>
    <x v="17"/>
    <x v="12"/>
    <s v="R"/>
    <s v="j"/>
    <s v="w"/>
    <s v="v"/>
    <m/>
    <s v="L"/>
    <n v="1.5019992707206037E-4"/>
  </r>
  <r>
    <s v="zhi"/>
    <x v="8"/>
    <x v="1"/>
    <s v="L"/>
    <s v="a"/>
    <s v="h"/>
    <s v="d"/>
    <m/>
    <s v="R"/>
    <n v="1.5007627627311026E-4"/>
  </r>
  <r>
    <s v="zan"/>
    <x v="4"/>
    <x v="23"/>
    <s v="L"/>
    <s v="z"/>
    <s v="k"/>
    <s v="f"/>
    <m/>
    <s v="R"/>
    <n v="1.4984199054878373E-4"/>
  </r>
  <r>
    <s v="shi"/>
    <x v="2"/>
    <x v="1"/>
    <s v="R"/>
    <s v="o"/>
    <s v="f"/>
    <s v="m"/>
    <m/>
    <s v="L"/>
    <n v="1.4880722859967488E-4"/>
  </r>
  <r>
    <s v="zhao"/>
    <x v="8"/>
    <x v="14"/>
    <s v="L"/>
    <s v="a"/>
    <s v="j"/>
    <s v="d"/>
    <m/>
    <s v="R"/>
    <n v="1.4877794288413405E-4"/>
  </r>
  <r>
    <s v="dun"/>
    <x v="0"/>
    <x v="28"/>
    <s v="L"/>
    <s v="d"/>
    <s v="c"/>
    <s v="o"/>
    <m/>
    <s v="L"/>
    <n v="1.4875191113698666E-4"/>
  </r>
  <r>
    <s v="ying"/>
    <x v="15"/>
    <x v="17"/>
    <s v="L"/>
    <s v="e"/>
    <s v="p"/>
    <s v="b"/>
    <m/>
    <s v="R"/>
    <n v="1.4872262542144586E-4"/>
  </r>
  <r>
    <s v="zong"/>
    <x v="4"/>
    <x v="7"/>
    <s v="L"/>
    <s v="z"/>
    <s v="l"/>
    <s v="s"/>
    <m/>
    <s v="R"/>
    <n v="1.4848183176033246E-4"/>
  </r>
  <r>
    <s v="ye"/>
    <x v="15"/>
    <x v="0"/>
    <s v="R"/>
    <s v="y"/>
    <s v="e"/>
    <s v="b"/>
    <m/>
    <s v="L"/>
    <n v="1.4784079998682794E-4"/>
  </r>
  <r>
    <s v="qiao"/>
    <x v="20"/>
    <x v="24"/>
    <s v="L"/>
    <s v="q"/>
    <s v="j"/>
    <s v="g"/>
    <m/>
    <s v="R"/>
    <n v="1.4763579997804222E-4"/>
  </r>
  <r>
    <s v="wu"/>
    <x v="10"/>
    <x v="4"/>
    <s v="L"/>
    <s v="w"/>
    <s v="u"/>
    <s v="u"/>
    <m/>
    <s v="R"/>
    <n v="1.4691016502630866E-4"/>
  </r>
  <r>
    <s v="dan"/>
    <x v="0"/>
    <x v="23"/>
    <s v="L"/>
    <s v="d"/>
    <s v="k"/>
    <s v="s"/>
    <m/>
    <s v="R"/>
    <n v="1.4656849834499913E-4"/>
  </r>
  <r>
    <s v="liao"/>
    <x v="3"/>
    <x v="24"/>
    <s v="R"/>
    <s v="l"/>
    <s v="z"/>
    <s v="r"/>
    <m/>
    <s v="L"/>
    <n v="1.4646437135640956E-4"/>
  </r>
  <r>
    <s v="she"/>
    <x v="2"/>
    <x v="0"/>
    <s v="R"/>
    <s v="o"/>
    <s v="e"/>
    <s v="u"/>
    <m/>
    <s v="L"/>
    <n v="1.4595024435024856E-4"/>
  </r>
  <r>
    <s v="fan"/>
    <x v="16"/>
    <x v="23"/>
    <s v="L"/>
    <s v="f"/>
    <s v="k"/>
    <s v="t"/>
    <m/>
    <s v="R"/>
    <n v="1.4578429196218393E-4"/>
  </r>
  <r>
    <s v="meng"/>
    <x v="13"/>
    <x v="15"/>
    <s v="R"/>
    <s v="m"/>
    <s v="d"/>
    <s v="g"/>
    <m/>
    <s v="L"/>
    <n v="1.4571595862592203E-4"/>
  </r>
  <r>
    <s v="xing"/>
    <x v="18"/>
    <x v="17"/>
    <s v="L"/>
    <s v="x"/>
    <s v="p"/>
    <s v="f"/>
    <m/>
    <s v="R"/>
    <n v="1.4530595860835061E-4"/>
  </r>
  <r>
    <s v="gai"/>
    <x v="7"/>
    <x v="2"/>
    <s v="L"/>
    <s v="g"/>
    <s v="h"/>
    <s v="g"/>
    <m/>
    <s v="R"/>
    <n v="1.4508143478920434E-4"/>
  </r>
  <r>
    <s v="mu"/>
    <x v="13"/>
    <x v="29"/>
    <s v="R"/>
    <s v="m"/>
    <s v="v"/>
    <s v="n"/>
    <m/>
    <s v="L"/>
    <n v="1.4453151413071569E-4"/>
  </r>
  <r>
    <s v="qiang"/>
    <x v="20"/>
    <x v="27"/>
    <s v="L"/>
    <s v="q"/>
    <s v="h"/>
    <s v="g"/>
    <m/>
    <s v="R"/>
    <n v="1.4445016492088008E-4"/>
  </r>
  <r>
    <s v="ji"/>
    <x v="17"/>
    <x v="1"/>
    <s v="R"/>
    <s v="j"/>
    <s v="d"/>
    <s v="s"/>
    <m/>
    <s v="L"/>
    <n v="1.4434929190068393E-4"/>
  </r>
  <r>
    <s v="ya"/>
    <x v="15"/>
    <x v="8"/>
    <s v="R"/>
    <s v="y"/>
    <s v="a"/>
    <s v="j"/>
    <m/>
    <s v="L"/>
    <n v="1.4428746650120889E-4"/>
  </r>
  <r>
    <s v="xiong"/>
    <x v="18"/>
    <x v="34"/>
    <s v="L"/>
    <s v="x"/>
    <s v="l"/>
    <s v="r"/>
    <m/>
    <s v="R"/>
    <n v="1.4420286332297985E-4"/>
  </r>
  <r>
    <s v="huo"/>
    <x v="11"/>
    <x v="5"/>
    <s v="R"/>
    <s v="h"/>
    <s v="b"/>
    <s v="i"/>
    <m/>
    <s v="L"/>
    <n v="1.4415405379707849E-4"/>
  </r>
  <r>
    <s v="bo"/>
    <x v="6"/>
    <x v="9"/>
    <s v="L"/>
    <s v="b"/>
    <s v="o"/>
    <s v="j"/>
    <m/>
    <s v="R"/>
    <n v="1.4414429189189823E-4"/>
  </r>
  <r>
    <s v="lv"/>
    <x v="3"/>
    <x v="29"/>
    <s v="R"/>
    <s v="l"/>
    <s v="v"/>
    <s v="p"/>
    <m/>
    <s v="L"/>
    <n v="1.4392952997793222E-4"/>
  </r>
  <r>
    <s v="mu"/>
    <x v="13"/>
    <x v="29"/>
    <s v="R"/>
    <s v="m"/>
    <s v="v"/>
    <s v="h"/>
    <m/>
    <s v="L"/>
    <n v="1.4371802203235967E-4"/>
  </r>
  <r>
    <s v="wo"/>
    <x v="10"/>
    <x v="9"/>
    <s v="L"/>
    <s v="w"/>
    <s v="o"/>
    <s v="j"/>
    <m/>
    <s v="R"/>
    <n v="1.4355532361268848E-4"/>
  </r>
  <r>
    <s v="man"/>
    <x v="13"/>
    <x v="23"/>
    <s v="R"/>
    <s v="m"/>
    <s v="k"/>
    <s v="y"/>
    <m/>
    <s v="R"/>
    <n v="1.4320064105780524E-4"/>
  </r>
  <r>
    <s v="tai"/>
    <x v="9"/>
    <x v="2"/>
    <s v="L"/>
    <s v="t"/>
    <s v="h"/>
    <s v="d"/>
    <m/>
    <s v="R"/>
    <n v="1.4281016485059435E-4"/>
  </r>
  <r>
    <s v="rou"/>
    <x v="5"/>
    <x v="6"/>
    <s v="L"/>
    <s v="r"/>
    <s v="o"/>
    <s v="n"/>
    <m/>
    <s v="R"/>
    <n v="1.4258238706305469E-4"/>
  </r>
  <r>
    <s v="xun"/>
    <x v="18"/>
    <x v="28"/>
    <s v="L"/>
    <s v="x"/>
    <s v="c"/>
    <s v="z"/>
    <m/>
    <s v="L"/>
    <n v="1.4237413308587553E-4"/>
  </r>
  <r>
    <s v="chuan"/>
    <x v="14"/>
    <x v="22"/>
    <s v="R"/>
    <s v="i"/>
    <s v="r"/>
    <s v="m"/>
    <m/>
    <s v="L"/>
    <n v="1.4210405370922136E-4"/>
  </r>
  <r>
    <s v="huang"/>
    <x v="11"/>
    <x v="31"/>
    <s v="R"/>
    <s v="h"/>
    <s v="z"/>
    <s v="h"/>
    <m/>
    <s v="L"/>
    <n v="1.4191532354240275E-4"/>
  </r>
  <r>
    <s v="shen"/>
    <x v="2"/>
    <x v="3"/>
    <s v="R"/>
    <s v="o"/>
    <s v="n"/>
    <s v="b"/>
    <m/>
    <s v="R"/>
    <n v="1.4184048226935399E-4"/>
  </r>
  <r>
    <s v="tiao"/>
    <x v="9"/>
    <x v="24"/>
    <s v="L"/>
    <s v="t"/>
    <s v="j"/>
    <s v="l"/>
    <m/>
    <s v="R"/>
    <n v="1.4127754573729163E-4"/>
  </r>
  <r>
    <s v="wu"/>
    <x v="10"/>
    <x v="4"/>
    <s v="L"/>
    <s v="w"/>
    <s v="u"/>
    <s v="s"/>
    <m/>
    <s v="R"/>
    <n v="1.4112460922280072E-4"/>
  </r>
  <r>
    <s v="lv"/>
    <x v="3"/>
    <x v="29"/>
    <s v="R"/>
    <s v="l"/>
    <s v="v"/>
    <s v="s"/>
    <m/>
    <s v="L"/>
    <n v="1.4085127587775309E-4"/>
  </r>
  <r>
    <s v="kan"/>
    <x v="19"/>
    <x v="23"/>
    <s v="R"/>
    <s v="k"/>
    <s v="w"/>
    <s v="f"/>
    <m/>
    <s v="L"/>
    <n v="1.3972214884523494E-4"/>
  </r>
  <r>
    <s v="han"/>
    <x v="11"/>
    <x v="23"/>
    <s v="R"/>
    <s v="h"/>
    <s v="w"/>
    <s v="a"/>
    <m/>
    <s v="L"/>
    <n v="1.3932841866963065E-4"/>
  </r>
  <r>
    <s v="fu"/>
    <x v="16"/>
    <x v="4"/>
    <s v="L"/>
    <s v="f"/>
    <s v="u"/>
    <s v="p"/>
    <m/>
    <s v="R"/>
    <n v="1.3928937104890955E-4"/>
  </r>
  <r>
    <s v="deng"/>
    <x v="0"/>
    <x v="15"/>
    <s v="L"/>
    <s v="d"/>
    <s v="d"/>
    <s v="x"/>
    <m/>
    <s v="L"/>
    <n v="1.3807238686976896E-4"/>
  </r>
  <r>
    <s v="wang"/>
    <x v="10"/>
    <x v="10"/>
    <s v="L"/>
    <s v="w"/>
    <s v="g"/>
    <s v="c"/>
    <m/>
    <s v="L"/>
    <n v="1.3779579955632793E-4"/>
  </r>
  <r>
    <s v="ting"/>
    <x v="9"/>
    <x v="17"/>
    <s v="L"/>
    <s v="t"/>
    <s v="p"/>
    <s v="r"/>
    <m/>
    <s v="R"/>
    <n v="1.3778603765114765E-4"/>
  </r>
  <r>
    <s v="yi"/>
    <x v="1"/>
    <x v="1"/>
    <s v="L"/>
    <s v="e"/>
    <s v="i"/>
    <s v="u"/>
    <m/>
    <s v="R"/>
    <n v="1.3773072018845943E-4"/>
  </r>
  <r>
    <s v="jin"/>
    <x v="17"/>
    <x v="20"/>
    <s v="R"/>
    <s v="j"/>
    <s v="t"/>
    <s v="v"/>
    <m/>
    <s v="L"/>
    <n v="1.3761357732629617E-4"/>
  </r>
  <r>
    <s v="zhuang"/>
    <x v="8"/>
    <x v="31"/>
    <s v="R"/>
    <s v="u"/>
    <s v="z"/>
    <s v="r"/>
    <m/>
    <s v="L"/>
    <n v="1.3750619636931317E-4"/>
  </r>
  <r>
    <s v="bi"/>
    <x v="6"/>
    <x v="1"/>
    <s v="L"/>
    <s v="b"/>
    <s v="i"/>
    <s v="l"/>
    <m/>
    <s v="R"/>
    <n v="1.3698556142636534E-4"/>
  </r>
  <r>
    <s v="bei"/>
    <x v="6"/>
    <x v="11"/>
    <s v="L"/>
    <s v="b"/>
    <s v=";"/>
    <s v="m"/>
    <m/>
    <s v="R"/>
    <n v="1.3682286300669414E-4"/>
  </r>
  <r>
    <s v="mo"/>
    <x v="13"/>
    <x v="9"/>
    <s v="R"/>
    <s v="m"/>
    <s v="q"/>
    <s v="h"/>
    <m/>
    <s v="L"/>
    <n v="1.3644540267305694E-4"/>
  </r>
  <r>
    <s v="shu"/>
    <x v="2"/>
    <x v="4"/>
    <s v="R"/>
    <s v="o"/>
    <s v="v"/>
    <s v="w"/>
    <m/>
    <s v="L"/>
    <n v="1.3632825981089368E-4"/>
  </r>
  <r>
    <s v="chang"/>
    <x v="14"/>
    <x v="10"/>
    <s v="R"/>
    <s v="i"/>
    <s v="g"/>
    <s v="o"/>
    <m/>
    <s v="L"/>
    <n v="1.3615905345443563E-4"/>
  </r>
  <r>
    <s v="ze"/>
    <x v="4"/>
    <x v="0"/>
    <s v="L"/>
    <s v="z"/>
    <s v="y"/>
    <s v="j"/>
    <m/>
    <s v="R"/>
    <n v="1.3593778360368279E-4"/>
  </r>
  <r>
    <s v="an"/>
    <x v="24"/>
    <x v="30"/>
    <s v="L"/>
    <s v="a"/>
    <s v="n"/>
    <s v="b"/>
    <m/>
    <s v="R"/>
    <n v="1.3555381533325876E-4"/>
  </r>
  <r>
    <s v="duan"/>
    <x v="0"/>
    <x v="22"/>
    <s v="L"/>
    <s v="d"/>
    <s v="m"/>
    <s v="u"/>
    <m/>
    <s v="R"/>
    <n v="1.3522516452552292E-4"/>
  </r>
  <r>
    <s v="zhao"/>
    <x v="8"/>
    <x v="14"/>
    <s v="L"/>
    <s v="a"/>
    <s v="j"/>
    <s v="f"/>
    <m/>
    <s v="R"/>
    <n v="1.3501691054834379E-4"/>
  </r>
  <r>
    <s v="ai"/>
    <x v="24"/>
    <x v="1"/>
    <s v="L"/>
    <s v="a"/>
    <s v="i"/>
    <s v="f"/>
    <m/>
    <s v="R"/>
    <n v="1.3483794228670546E-4"/>
  </r>
  <r>
    <s v="zao"/>
    <x v="4"/>
    <x v="14"/>
    <s v="L"/>
    <s v="z"/>
    <s v="j"/>
    <s v="h"/>
    <m/>
    <s v="R"/>
    <n v="1.3441167242716692E-4"/>
  </r>
  <r>
    <s v="ding"/>
    <x v="0"/>
    <x v="17"/>
    <s v="L"/>
    <s v="d"/>
    <s v="s"/>
    <s v="u"/>
    <m/>
    <s v="L"/>
    <n v="1.3427825972303653E-4"/>
  </r>
  <r>
    <s v="chu"/>
    <x v="14"/>
    <x v="4"/>
    <s v="R"/>
    <s v="i"/>
    <s v="s"/>
    <s v="g"/>
    <m/>
    <s v="L"/>
    <n v="1.3426849781785624E-4"/>
  </r>
  <r>
    <s v="jie"/>
    <x v="17"/>
    <x v="26"/>
    <s v="R"/>
    <s v="j"/>
    <s v="e"/>
    <s v="g"/>
    <m/>
    <s v="L"/>
    <n v="1.3422619622874174E-4"/>
  </r>
  <r>
    <s v="zhang"/>
    <x v="8"/>
    <x v="10"/>
    <s v="R"/>
    <s v="u"/>
    <s v="g"/>
    <s v="v"/>
    <m/>
    <s v="L"/>
    <n v="1.3408627558782451E-4"/>
  </r>
  <r>
    <s v="qiu"/>
    <x v="20"/>
    <x v="18"/>
    <s v="L"/>
    <s v="q"/>
    <s v="o"/>
    <s v="g"/>
    <m/>
    <s v="R"/>
    <n v="1.3406024384067712E-4"/>
  </r>
  <r>
    <s v="sheng"/>
    <x v="2"/>
    <x v="15"/>
    <s v="R"/>
    <s v="o"/>
    <s v="d"/>
    <s v="x"/>
    <m/>
    <s v="L"/>
    <n v="1.3348429143504107E-4"/>
  </r>
  <r>
    <s v="can"/>
    <x v="22"/>
    <x v="23"/>
    <s v="L"/>
    <s v="c"/>
    <s v="k"/>
    <s v="n"/>
    <m/>
    <s v="R"/>
    <n v="1.3327278348946849E-4"/>
  </r>
  <r>
    <s v="si"/>
    <x v="21"/>
    <x v="1"/>
    <s v="L"/>
    <s v="s"/>
    <s v="i"/>
    <s v="s"/>
    <m/>
    <s v="R"/>
    <n v="1.3323048190035398E-4"/>
  </r>
  <r>
    <s v="jing"/>
    <x v="17"/>
    <x v="17"/>
    <s v="R"/>
    <s v="j"/>
    <s v="s"/>
    <s v="h"/>
    <m/>
    <s v="L"/>
    <n v="1.3297016442888007E-4"/>
  </r>
  <r>
    <s v="xu"/>
    <x v="18"/>
    <x v="4"/>
    <s v="L"/>
    <s v="x"/>
    <s v="u"/>
    <s v="d"/>
    <m/>
    <s v="R"/>
    <n v="1.3273262473616012E-4"/>
  </r>
  <r>
    <s v="zhi"/>
    <x v="8"/>
    <x v="1"/>
    <s v="L"/>
    <s v="a"/>
    <s v="h"/>
    <s v="g"/>
    <m/>
    <s v="R"/>
    <n v="1.3220873582481883E-4"/>
  </r>
  <r>
    <s v="she"/>
    <x v="2"/>
    <x v="0"/>
    <s v="R"/>
    <s v="o"/>
    <s v="e"/>
    <s v="j"/>
    <m/>
    <s v="L"/>
    <n v="1.3179873580724741E-4"/>
  </r>
  <r>
    <s v="zhang"/>
    <x v="8"/>
    <x v="10"/>
    <s v="R"/>
    <s v="u"/>
    <s v="g"/>
    <s v="p"/>
    <m/>
    <s v="L"/>
    <n v="1.3168159294508415E-4"/>
  </r>
  <r>
    <s v="zhe"/>
    <x v="8"/>
    <x v="0"/>
    <s v="R"/>
    <s v="u"/>
    <s v="e"/>
    <s v="j"/>
    <m/>
    <s v="L"/>
    <n v="1.3167508500829729E-4"/>
  </r>
  <r>
    <s v="yu"/>
    <x v="1"/>
    <x v="4"/>
    <s v="L"/>
    <s v="e"/>
    <s v="u"/>
    <s v="d"/>
    <m/>
    <s v="R"/>
    <n v="1.314180215052168E-4"/>
  </r>
  <r>
    <s v="xiu"/>
    <x v="18"/>
    <x v="18"/>
    <s v="L"/>
    <s v="x"/>
    <s v="o"/>
    <s v="i"/>
    <m/>
    <s v="R"/>
    <n v="1.3129437070626669E-4"/>
  </r>
  <r>
    <s v="guai"/>
    <x v="7"/>
    <x v="32"/>
    <s v="L"/>
    <s v="g"/>
    <s v="h"/>
    <s v="y"/>
    <m/>
    <s v="R"/>
    <n v="1.3049389448148438E-4"/>
  </r>
  <r>
    <s v="qu"/>
    <x v="20"/>
    <x v="4"/>
    <s v="L"/>
    <s v="q"/>
    <s v="u"/>
    <s v="f"/>
    <m/>
    <s v="R"/>
    <n v="1.3045484686076327E-4"/>
  </r>
  <r>
    <s v="tou"/>
    <x v="9"/>
    <x v="6"/>
    <s v="L"/>
    <s v="t"/>
    <s v="o"/>
    <s v="g"/>
    <m/>
    <s v="R"/>
    <n v="1.3039952939807506E-4"/>
  </r>
  <r>
    <s v="wei"/>
    <x v="10"/>
    <x v="11"/>
    <s v="L"/>
    <s v="w"/>
    <s v="i"/>
    <s v="f"/>
    <m/>
    <s v="R"/>
    <n v="1.3020429129446964E-4"/>
  </r>
  <r>
    <s v="yan"/>
    <x v="15"/>
    <x v="23"/>
    <s v="L"/>
    <s v="e"/>
    <s v="k"/>
    <s v="z"/>
    <m/>
    <s v="R"/>
    <n v="1.2981056111886533E-4"/>
  </r>
  <r>
    <s v="tu"/>
    <x v="9"/>
    <x v="4"/>
    <s v="L"/>
    <s v="t"/>
    <s v="u"/>
    <s v="a"/>
    <m/>
    <s v="R"/>
    <n v="1.2928341823913061E-4"/>
  </r>
  <r>
    <s v="er"/>
    <x v="1"/>
    <x v="21"/>
    <s v="L"/>
    <s v="e"/>
    <s v="h"/>
    <s v="h"/>
    <m/>
    <s v="R"/>
    <n v="1.2875952932778936E-4"/>
  </r>
  <r>
    <s v="shu"/>
    <x v="2"/>
    <x v="4"/>
    <s v="R"/>
    <s v="o"/>
    <s v="v"/>
    <s v="q"/>
    <m/>
    <s v="L"/>
    <n v="1.2857405312936417E-4"/>
  </r>
  <r>
    <s v="zha"/>
    <x v="8"/>
    <x v="8"/>
    <s v="R"/>
    <s v="u"/>
    <s v="a"/>
    <s v="w"/>
    <m/>
    <s v="L"/>
    <n v="1.282128626376941E-4"/>
  </r>
  <r>
    <s v="gai"/>
    <x v="7"/>
    <x v="2"/>
    <s v="L"/>
    <s v="g"/>
    <s v="h"/>
    <s v="e"/>
    <m/>
    <s v="R"/>
    <n v="1.2812500549107167E-4"/>
  </r>
  <r>
    <s v="wei"/>
    <x v="10"/>
    <x v="11"/>
    <s v="L"/>
    <s v="w"/>
    <s v="i"/>
    <s v="u"/>
    <m/>
    <s v="R"/>
    <n v="1.280761959651703E-4"/>
  </r>
  <r>
    <s v="gu"/>
    <x v="7"/>
    <x v="4"/>
    <s v="L"/>
    <s v="g"/>
    <s v="u"/>
    <s v="a"/>
    <m/>
    <s v="R"/>
    <n v="1.2774103722064763E-4"/>
  </r>
  <r>
    <s v="che"/>
    <x v="14"/>
    <x v="0"/>
    <s v="R"/>
    <s v="i"/>
    <s v="e"/>
    <s v="d"/>
    <m/>
    <s v="L"/>
    <n v="1.276564340424186E-4"/>
  </r>
  <r>
    <s v="hu"/>
    <x v="11"/>
    <x v="4"/>
    <s v="R"/>
    <s v="h"/>
    <s v="s"/>
    <s v="j"/>
    <m/>
    <s v="L"/>
    <n v="1.2671278320832563E-4"/>
  </r>
  <r>
    <s v="qi"/>
    <x v="20"/>
    <x v="1"/>
    <s v="L"/>
    <s v="q"/>
    <s v="i"/>
    <s v="p"/>
    <m/>
    <s v="R"/>
    <n v="1.263288149379016E-4"/>
  </r>
  <r>
    <s v="tang"/>
    <x v="9"/>
    <x v="10"/>
    <s v="L"/>
    <s v="t"/>
    <s v="g"/>
    <s v="r"/>
    <m/>
    <s v="L"/>
    <n v="1.2623444985449231E-4"/>
  </r>
  <r>
    <s v="bao"/>
    <x v="6"/>
    <x v="14"/>
    <s v="L"/>
    <s v="b"/>
    <s v="j"/>
    <s v="b"/>
    <m/>
    <s v="R"/>
    <n v="1.2604246571928029E-4"/>
  </r>
  <r>
    <s v="duo"/>
    <x v="0"/>
    <x v="5"/>
    <s v="L"/>
    <s v="d"/>
    <s v="p"/>
    <s v="d"/>
    <m/>
    <s v="R"/>
    <n v="1.259904022249855E-4"/>
  </r>
  <r>
    <s v="yong"/>
    <x v="15"/>
    <x v="7"/>
    <s v="L"/>
    <s v="e"/>
    <s v="l"/>
    <s v="s"/>
    <m/>
    <s v="R"/>
    <n v="1.2576913237423266E-4"/>
  </r>
  <r>
    <s v="ding"/>
    <x v="0"/>
    <x v="17"/>
    <s v="L"/>
    <s v="d"/>
    <s v="s"/>
    <s v="j"/>
    <m/>
    <s v="L"/>
    <n v="1.2574960856387212E-4"/>
  </r>
  <r>
    <s v="juan"/>
    <x v="17"/>
    <x v="22"/>
    <s v="R"/>
    <s v="j"/>
    <s v="r"/>
    <s v="k"/>
    <m/>
    <s v="L"/>
    <n v="1.2520294187377687E-4"/>
  </r>
  <r>
    <s v="di"/>
    <x v="0"/>
    <x v="1"/>
    <s v="L"/>
    <s v="d"/>
    <s v="i"/>
    <s v="j"/>
    <m/>
    <s v="R"/>
    <n v="1.245977037526E-4"/>
  </r>
  <r>
    <s v="ya"/>
    <x v="15"/>
    <x v="8"/>
    <s v="R"/>
    <s v="y"/>
    <s v="a"/>
    <s v="o"/>
    <m/>
    <s v="L"/>
    <n v="1.2429183072361813E-4"/>
  </r>
  <r>
    <s v="shui"/>
    <x v="2"/>
    <x v="13"/>
    <s v="R"/>
    <s v="o"/>
    <s v="v"/>
    <s v="h"/>
    <m/>
    <s v="L"/>
    <n v="1.2399897356820999E-4"/>
  </r>
  <r>
    <s v="yan"/>
    <x v="15"/>
    <x v="23"/>
    <s v="L"/>
    <s v="e"/>
    <s v="k"/>
    <s v="v"/>
    <m/>
    <s v="R"/>
    <n v="1.2375492593870319E-4"/>
  </r>
  <r>
    <s v="chao"/>
    <x v="14"/>
    <x v="14"/>
    <s v="R"/>
    <s v="i"/>
    <s v="b"/>
    <s v="v"/>
    <m/>
    <s v="L"/>
    <n v="1.2372238625476894E-4"/>
  </r>
  <r>
    <s v="ji"/>
    <x v="17"/>
    <x v="1"/>
    <s v="R"/>
    <s v="j"/>
    <s v="d"/>
    <s v="u"/>
    <m/>
    <s v="L"/>
    <n v="1.2349460846722925E-4"/>
  </r>
  <r>
    <s v="wu"/>
    <x v="10"/>
    <x v="4"/>
    <s v="L"/>
    <s v="w"/>
    <s v="u"/>
    <s v="i"/>
    <m/>
    <s v="R"/>
    <n v="1.2270064017923379E-4"/>
  </r>
  <r>
    <s v="ke"/>
    <x v="19"/>
    <x v="0"/>
    <s v="R"/>
    <s v="k"/>
    <s v="e"/>
    <s v="u"/>
    <m/>
    <s v="L"/>
    <n v="1.2250214810723492E-4"/>
  </r>
  <r>
    <s v="zui"/>
    <x v="4"/>
    <x v="13"/>
    <s v="L"/>
    <s v="z"/>
    <s v=";"/>
    <s v="o"/>
    <m/>
    <s v="R"/>
    <n v="1.2249889413884149E-4"/>
  </r>
  <r>
    <s v="pang"/>
    <x v="23"/>
    <x v="10"/>
    <s v="R"/>
    <s v="p"/>
    <s v="g"/>
    <s v="u"/>
    <m/>
    <s v="L"/>
    <n v="1.2238500524507166E-4"/>
  </r>
  <r>
    <s v="hou"/>
    <x v="11"/>
    <x v="6"/>
    <s v="R"/>
    <s v="h"/>
    <s v="q"/>
    <s v="r"/>
    <m/>
    <s v="L"/>
    <n v="1.2222556079379387E-4"/>
  </r>
  <r>
    <s v="guan"/>
    <x v="7"/>
    <x v="22"/>
    <s v="L"/>
    <s v="g"/>
    <s v="m"/>
    <s v="a"/>
    <m/>
    <s v="R"/>
    <n v="1.2218651317307279E-4"/>
  </r>
  <r>
    <s v="hao"/>
    <x v="11"/>
    <x v="14"/>
    <s v="R"/>
    <s v="h"/>
    <s v="j"/>
    <s v="w"/>
    <m/>
    <s v="R"/>
    <n v="1.2211817983681089E-4"/>
  </r>
  <r>
    <s v="zai"/>
    <x v="4"/>
    <x v="2"/>
    <s v="L"/>
    <s v="z"/>
    <s v="h"/>
    <s v="f"/>
    <m/>
    <s v="R"/>
    <n v="1.2211492586841746E-4"/>
  </r>
  <r>
    <s v="mai"/>
    <x v="13"/>
    <x v="2"/>
    <s v="R"/>
    <s v="m"/>
    <s v="x"/>
    <s v="e"/>
    <m/>
    <s v="L"/>
    <n v="1.218773861756975E-4"/>
  </r>
  <r>
    <s v="yi"/>
    <x v="1"/>
    <x v="1"/>
    <s v="L"/>
    <s v="e"/>
    <s v="i"/>
    <s v="i"/>
    <m/>
    <s v="R"/>
    <n v="1.2140881472704444E-4"/>
  </r>
  <r>
    <s v="dai"/>
    <x v="0"/>
    <x v="2"/>
    <s v="L"/>
    <s v="d"/>
    <s v="h"/>
    <s v="i"/>
    <m/>
    <s v="R"/>
    <n v="1.2123310043379954E-4"/>
  </r>
  <r>
    <s v="guan"/>
    <x v="7"/>
    <x v="22"/>
    <s v="L"/>
    <s v="g"/>
    <s v="m"/>
    <s v="b"/>
    <m/>
    <s v="R"/>
    <n v="1.2119079884468503E-4"/>
  </r>
  <r>
    <s v="hong"/>
    <x v="11"/>
    <x v="7"/>
    <s v="R"/>
    <s v="h"/>
    <s v="f"/>
    <s v="v"/>
    <m/>
    <s v="L"/>
    <n v="1.2097603693071904E-4"/>
  </r>
  <r>
    <s v="hong"/>
    <x v="11"/>
    <x v="7"/>
    <s v="R"/>
    <s v="h"/>
    <s v="f"/>
    <s v="a"/>
    <m/>
    <s v="L"/>
    <n v="1.2060833850226213E-4"/>
  </r>
  <r>
    <s v="pan"/>
    <x v="23"/>
    <x v="23"/>
    <s v="R"/>
    <s v="p"/>
    <s v="n"/>
    <s v="n"/>
    <m/>
    <s v="R"/>
    <n v="1.2057254484993447E-4"/>
  </r>
  <r>
    <s v="chuang"/>
    <x v="14"/>
    <x v="31"/>
    <s v="R"/>
    <s v="i"/>
    <s v="z"/>
    <s v="r"/>
    <m/>
    <s v="L"/>
    <n v="1.1999659244429841E-4"/>
  </r>
  <r>
    <s v="zhu"/>
    <x v="8"/>
    <x v="4"/>
    <s v="R"/>
    <s v="u"/>
    <s v="s"/>
    <s v="e"/>
    <m/>
    <s v="L"/>
    <n v="1.1961262417387438E-4"/>
  </r>
  <r>
    <s v="lei"/>
    <x v="3"/>
    <x v="11"/>
    <s v="R"/>
    <s v="l"/>
    <s v="s"/>
    <s v="b"/>
    <m/>
    <s v="L"/>
    <n v="1.1959960830030068E-4"/>
  </r>
  <r>
    <s v="xiao"/>
    <x v="18"/>
    <x v="24"/>
    <s v="L"/>
    <s v="x"/>
    <s v="j"/>
    <s v="b"/>
    <m/>
    <s v="R"/>
    <n v="1.1908222732574625E-4"/>
  </r>
  <r>
    <s v="mo"/>
    <x v="13"/>
    <x v="9"/>
    <s v="R"/>
    <s v="m"/>
    <s v="q"/>
    <s v="t"/>
    <m/>
    <s v="L"/>
    <n v="1.1880238604391178E-4"/>
  </r>
  <r>
    <s v="bi"/>
    <x v="6"/>
    <x v="1"/>
    <s v="L"/>
    <s v="b"/>
    <s v="i"/>
    <s v="p"/>
    <m/>
    <s v="R"/>
    <n v="1.1834032253204557E-4"/>
  </r>
  <r>
    <s v="po"/>
    <x v="23"/>
    <x v="9"/>
    <s v="R"/>
    <s v="p"/>
    <s v="q"/>
    <s v="h"/>
    <m/>
    <s v="L"/>
    <n v="1.1832730665847187E-4"/>
  </r>
  <r>
    <s v="she"/>
    <x v="2"/>
    <x v="0"/>
    <s v="R"/>
    <s v="o"/>
    <s v="e"/>
    <s v="v"/>
    <m/>
    <s v="L"/>
    <n v="1.1820690982791518E-4"/>
  </r>
  <r>
    <s v="dan"/>
    <x v="0"/>
    <x v="23"/>
    <s v="L"/>
    <s v="d"/>
    <s v="k"/>
    <s v="n"/>
    <m/>
    <s v="R"/>
    <n v="1.18128814586473E-4"/>
  </r>
  <r>
    <s v="cheng"/>
    <x v="14"/>
    <x v="15"/>
    <s v="R"/>
    <s v="i"/>
    <s v="d"/>
    <s v="u"/>
    <m/>
    <s v="L"/>
    <n v="1.1748127487618163E-4"/>
  </r>
  <r>
    <s v="wu"/>
    <x v="10"/>
    <x v="4"/>
    <s v="L"/>
    <s v="w"/>
    <s v="u"/>
    <s v="v"/>
    <m/>
    <s v="R"/>
    <n v="1.1747151297100134E-4"/>
  </r>
  <r>
    <s v="bin"/>
    <x v="6"/>
    <x v="20"/>
    <s v="L"/>
    <s v="b"/>
    <s v="k"/>
    <s v="a"/>
    <m/>
    <s v="R"/>
    <n v="1.1741944947670657E-4"/>
  </r>
  <r>
    <s v="he"/>
    <x v="11"/>
    <x v="0"/>
    <s v="R"/>
    <s v="h"/>
    <s v="e"/>
    <s v="o"/>
    <m/>
    <s v="L"/>
    <n v="1.1693135421769296E-4"/>
  </r>
  <r>
    <s v="mou"/>
    <x v="13"/>
    <x v="6"/>
    <s v="R"/>
    <s v="m"/>
    <s v="q"/>
    <s v="u"/>
    <m/>
    <s v="L"/>
    <n v="1.1689881453375872E-4"/>
  </r>
  <r>
    <s v="bai"/>
    <x v="6"/>
    <x v="2"/>
    <s v="L"/>
    <s v="b"/>
    <s v="h"/>
    <s v="j"/>
    <m/>
    <s v="R"/>
    <n v="1.168695288182179E-4"/>
  </r>
  <r>
    <s v="zun"/>
    <x v="4"/>
    <x v="28"/>
    <s v="L"/>
    <s v="z"/>
    <s v="c"/>
    <s v="k"/>
    <m/>
    <s v="L"/>
    <n v="1.1635214784366347E-4"/>
  </r>
  <r>
    <s v="ruo"/>
    <x v="5"/>
    <x v="5"/>
    <s v="L"/>
    <s v="r"/>
    <s v="p"/>
    <s v="s"/>
    <m/>
    <s v="R"/>
    <n v="1.160169890991408E-4"/>
  </r>
  <r>
    <s v="ding"/>
    <x v="0"/>
    <x v="17"/>
    <s v="L"/>
    <s v="d"/>
    <s v="s"/>
    <s v="j"/>
    <m/>
    <s v="L"/>
    <n v="1.1551262399816007E-4"/>
  </r>
  <r>
    <s v="deng"/>
    <x v="0"/>
    <x v="15"/>
    <s v="L"/>
    <s v="d"/>
    <s v="d"/>
    <s v="w"/>
    <m/>
    <s v="L"/>
    <n v="1.1545079859868503E-4"/>
  </r>
  <r>
    <s v="mei"/>
    <x v="13"/>
    <x v="11"/>
    <s v="R"/>
    <s v="m"/>
    <s v="s"/>
    <s v="w"/>
    <m/>
    <s v="L"/>
    <n v="1.1544429066189817E-4"/>
  </r>
  <r>
    <s v="fan"/>
    <x v="16"/>
    <x v="23"/>
    <s v="L"/>
    <s v="f"/>
    <s v="k"/>
    <s v="v"/>
    <m/>
    <s v="R"/>
    <n v="1.1539548113599681E-4"/>
  </r>
  <r>
    <s v="gu"/>
    <x v="7"/>
    <x v="4"/>
    <s v="L"/>
    <s v="g"/>
    <s v="u"/>
    <s v="n"/>
    <m/>
    <s v="R"/>
    <n v="1.1529135414740725E-4"/>
  </r>
  <r>
    <s v="gong"/>
    <x v="7"/>
    <x v="7"/>
    <s v="L"/>
    <s v="g"/>
    <s v="l"/>
    <s v="f"/>
    <m/>
    <s v="R"/>
    <n v="1.1526206843186642E-4"/>
  </r>
  <r>
    <s v="qi"/>
    <x v="20"/>
    <x v="1"/>
    <s v="L"/>
    <s v="q"/>
    <s v="i"/>
    <s v="t"/>
    <m/>
    <s v="R"/>
    <n v="1.1498548111842538E-4"/>
  </r>
  <r>
    <s v="liang"/>
    <x v="3"/>
    <x v="27"/>
    <s v="R"/>
    <s v="l"/>
    <s v="g"/>
    <s v="l"/>
    <m/>
    <s v="L"/>
    <n v="1.1474468745731201E-4"/>
  </r>
  <r>
    <s v="zha"/>
    <x v="8"/>
    <x v="8"/>
    <s v="R"/>
    <s v="u"/>
    <s v="a"/>
    <s v="j"/>
    <m/>
    <s v="L"/>
    <n v="1.1367738582426891E-4"/>
  </r>
  <r>
    <s v="zhen"/>
    <x v="8"/>
    <x v="3"/>
    <s v="R"/>
    <s v="u"/>
    <s v="t"/>
    <s v="j"/>
    <m/>
    <s v="L"/>
    <n v="1.136481001087281E-4"/>
  </r>
  <r>
    <s v="mo"/>
    <x v="13"/>
    <x v="9"/>
    <s v="R"/>
    <s v="m"/>
    <s v="q"/>
    <s v="r"/>
    <m/>
    <s v="L"/>
    <n v="1.1358302074085962E-4"/>
  </r>
  <r>
    <s v="wan"/>
    <x v="10"/>
    <x v="23"/>
    <s v="L"/>
    <s v="w"/>
    <s v="k"/>
    <s v="e"/>
    <m/>
    <s v="R"/>
    <n v="1.1355048105692538E-4"/>
  </r>
  <r>
    <s v="fan"/>
    <x v="16"/>
    <x v="23"/>
    <s v="L"/>
    <s v="f"/>
    <s v="k"/>
    <s v="a"/>
    <m/>
    <s v="R"/>
    <n v="1.134723858154832E-4"/>
  </r>
  <r>
    <s v="yuan"/>
    <x v="15"/>
    <x v="22"/>
    <s v="L"/>
    <s v="e"/>
    <s v="m"/>
    <s v="j"/>
    <m/>
    <s v="R"/>
    <n v="1.1336175089010678E-4"/>
  </r>
  <r>
    <s v="zhen"/>
    <x v="8"/>
    <x v="3"/>
    <s v="R"/>
    <s v="u"/>
    <s v="t"/>
    <s v="m"/>
    <m/>
    <s v="L"/>
    <n v="1.1325436993312379E-4"/>
  </r>
  <r>
    <s v="yao"/>
    <x v="15"/>
    <x v="14"/>
    <s v="L"/>
    <s v="e"/>
    <s v="j"/>
    <s v="j"/>
    <m/>
    <s v="R"/>
    <n v="1.1312746516578025E-4"/>
  </r>
  <r>
    <s v="chun"/>
    <x v="14"/>
    <x v="28"/>
    <s v="R"/>
    <s v="i"/>
    <s v="c"/>
    <s v="s"/>
    <m/>
    <s v="L"/>
    <n v="1.1293548103056823E-4"/>
  </r>
  <r>
    <s v="bing"/>
    <x v="6"/>
    <x v="17"/>
    <s v="L"/>
    <s v="b"/>
    <s v="p"/>
    <s v="k"/>
    <m/>
    <s v="R"/>
    <n v="1.1285087785233921E-4"/>
  </r>
  <r>
    <s v="bao"/>
    <x v="6"/>
    <x v="14"/>
    <s v="L"/>
    <s v="b"/>
    <s v="j"/>
    <s v="w"/>
    <m/>
    <s v="R"/>
    <n v="1.1215452861614646E-4"/>
  </r>
  <r>
    <s v="jian"/>
    <x v="17"/>
    <x v="12"/>
    <s v="R"/>
    <s v="j"/>
    <s v="w"/>
    <s v="x"/>
    <m/>
    <s v="L"/>
    <n v="1.1175103653536189E-4"/>
  </r>
  <r>
    <s v="lang"/>
    <x v="3"/>
    <x v="10"/>
    <s v="R"/>
    <s v="l"/>
    <s v="g"/>
    <s v="u"/>
    <m/>
    <s v="L"/>
    <n v="1.1162738573641177E-4"/>
  </r>
  <r>
    <s v="fei"/>
    <x v="16"/>
    <x v="11"/>
    <s v="L"/>
    <s v="f"/>
    <s v="i"/>
    <s v="h"/>
    <m/>
    <s v="R"/>
    <n v="1.1105143333077571E-4"/>
  </r>
  <r>
    <s v="xing"/>
    <x v="18"/>
    <x v="17"/>
    <s v="L"/>
    <s v="x"/>
    <s v="p"/>
    <s v="n"/>
    <m/>
    <s v="R"/>
    <n v="1.1094079840539929E-4"/>
  </r>
  <r>
    <s v="wei"/>
    <x v="10"/>
    <x v="11"/>
    <s v="L"/>
    <s v="w"/>
    <s v="i"/>
    <s v="o"/>
    <m/>
    <s v="R"/>
    <n v="1.1080087776448207E-4"/>
  </r>
  <r>
    <s v="song"/>
    <x v="21"/>
    <x v="7"/>
    <s v="L"/>
    <s v="s"/>
    <s v="l"/>
    <s v="a"/>
    <m/>
    <s v="R"/>
    <n v="1.1060563966087662E-4"/>
  </r>
  <r>
    <s v="gua"/>
    <x v="7"/>
    <x v="25"/>
    <s v="L"/>
    <s v="g"/>
    <s v="a"/>
    <s v="j"/>
    <m/>
    <s v="L"/>
    <n v="1.1042341743084488E-4"/>
  </r>
  <r>
    <s v="qiao"/>
    <x v="20"/>
    <x v="24"/>
    <s v="L"/>
    <s v="q"/>
    <s v="j"/>
    <s v="r"/>
    <m/>
    <s v="R"/>
    <n v="1.1015008408579725E-4"/>
  </r>
  <r>
    <s v="di"/>
    <x v="0"/>
    <x v="1"/>
    <s v="L"/>
    <s v="d"/>
    <s v="i"/>
    <s v="b"/>
    <m/>
    <s v="R"/>
    <n v="1.0972706819465213E-4"/>
  </r>
  <r>
    <s v="li"/>
    <x v="3"/>
    <x v="1"/>
    <s v="R"/>
    <s v="l"/>
    <s v="d"/>
    <s v="r"/>
    <m/>
    <s v="L"/>
    <n v="1.0967500470035734E-4"/>
  </r>
  <r>
    <s v="ye"/>
    <x v="15"/>
    <x v="0"/>
    <s v="R"/>
    <s v="y"/>
    <s v="e"/>
    <s v="a"/>
    <m/>
    <s v="L"/>
    <n v="1.0962944914284941E-4"/>
  </r>
  <r>
    <s v="kuan"/>
    <x v="19"/>
    <x v="22"/>
    <s v="R"/>
    <s v="k"/>
    <s v="r"/>
    <s v="a"/>
    <m/>
    <s v="L"/>
    <n v="1.0954159199622696E-4"/>
  </r>
  <r>
    <s v="man"/>
    <x v="13"/>
    <x v="23"/>
    <s v="R"/>
    <s v="m"/>
    <s v="k"/>
    <s v="b"/>
    <m/>
    <s v="R"/>
    <n v="1.0947000469157163E-4"/>
  </r>
  <r>
    <s v="jing"/>
    <x v="17"/>
    <x v="17"/>
    <s v="R"/>
    <s v="j"/>
    <s v="s"/>
    <s v="h"/>
    <m/>
    <s v="L"/>
    <n v="1.0935936976619521E-4"/>
  </r>
  <r>
    <s v="bei"/>
    <x v="6"/>
    <x v="11"/>
    <s v="L"/>
    <s v="b"/>
    <s v=";"/>
    <s v="g"/>
    <m/>
    <s v="R"/>
    <n v="1.0912508404186868E-4"/>
  </r>
  <r>
    <s v="mi"/>
    <x v="13"/>
    <x v="1"/>
    <s v="R"/>
    <s v="m"/>
    <s v="z"/>
    <s v="m"/>
    <m/>
    <s v="L"/>
    <n v="1.0911532213668841E-4"/>
  </r>
  <r>
    <s v="xing"/>
    <x v="18"/>
    <x v="17"/>
    <s v="L"/>
    <s v="x"/>
    <s v="p"/>
    <s v="q"/>
    <m/>
    <s v="R"/>
    <n v="1.0896889355898432E-4"/>
  </r>
  <r>
    <s v="liang"/>
    <x v="3"/>
    <x v="27"/>
    <s v="R"/>
    <s v="l"/>
    <s v="g"/>
    <s v="v"/>
    <m/>
    <s v="L"/>
    <n v="1.0871183005590382E-4"/>
  </r>
  <r>
    <s v="cai"/>
    <x v="22"/>
    <x v="2"/>
    <s v="L"/>
    <s v="c"/>
    <s v="h"/>
    <s v="f"/>
    <m/>
    <s v="R"/>
    <n v="1.0859794116213399E-4"/>
  </r>
  <r>
    <s v="zhe"/>
    <x v="8"/>
    <x v="0"/>
    <s v="R"/>
    <s v="u"/>
    <s v="e"/>
    <s v="j"/>
    <m/>
    <s v="L"/>
    <n v="1.0858817925695372E-4"/>
  </r>
  <r>
    <s v="ai"/>
    <x v="24"/>
    <x v="1"/>
    <s v="L"/>
    <s v="a"/>
    <s v="i"/>
    <s v="h"/>
    <m/>
    <s v="R"/>
    <n v="1.085588935414129E-4"/>
  </r>
  <r>
    <s v="gong"/>
    <x v="7"/>
    <x v="7"/>
    <s v="L"/>
    <s v="g"/>
    <s v="l"/>
    <s v="a"/>
    <m/>
    <s v="R"/>
    <n v="1.0810659193472695E-4"/>
  </r>
  <r>
    <s v="gao"/>
    <x v="7"/>
    <x v="14"/>
    <s v="L"/>
    <s v="g"/>
    <s v="j"/>
    <s v="g"/>
    <m/>
    <s v="R"/>
    <n v="1.0787881414718727E-4"/>
  </r>
  <r>
    <s v="fu"/>
    <x v="16"/>
    <x v="4"/>
    <s v="L"/>
    <s v="f"/>
    <s v="u"/>
    <s v="j"/>
    <m/>
    <s v="R"/>
    <n v="1.0781373477931879E-4"/>
  </r>
  <r>
    <s v="zhen"/>
    <x v="8"/>
    <x v="3"/>
    <s v="R"/>
    <s v="u"/>
    <s v="t"/>
    <s v="e"/>
    <m/>
    <s v="L"/>
    <n v="1.0767381413840156E-4"/>
  </r>
  <r>
    <s v="jv"/>
    <x v="17"/>
    <x v="29"/>
    <s v="R"/>
    <s v="j"/>
    <s v="v"/>
    <s v="h"/>
    <m/>
    <s v="L"/>
    <n v="1.0757944905499225E-4"/>
  </r>
  <r>
    <s v="chuang"/>
    <x v="14"/>
    <x v="31"/>
    <s v="R"/>
    <s v="i"/>
    <s v="z"/>
    <s v="a"/>
    <m/>
    <s v="L"/>
    <n v="1.0735817920423943E-4"/>
  </r>
  <r>
    <s v="jin"/>
    <x v="17"/>
    <x v="20"/>
    <s v="R"/>
    <s v="j"/>
    <s v="t"/>
    <s v="l"/>
    <m/>
    <s v="L"/>
    <n v="1.0730286174155121E-4"/>
  </r>
  <r>
    <s v="ling"/>
    <x v="3"/>
    <x v="17"/>
    <s v="R"/>
    <s v="l"/>
    <s v="s"/>
    <s v="m"/>
    <m/>
    <s v="L"/>
    <n v="1.0728984586797752E-4"/>
  </r>
  <r>
    <s v="zhai"/>
    <x v="8"/>
    <x v="2"/>
    <s v="R"/>
    <s v="u"/>
    <s v="x"/>
    <s v="i"/>
    <m/>
    <s v="L"/>
    <n v="1.0713040141669974E-4"/>
  </r>
  <r>
    <s v="li"/>
    <x v="3"/>
    <x v="1"/>
    <s v="R"/>
    <s v="l"/>
    <s v="d"/>
    <s v="g"/>
    <m/>
    <s v="L"/>
    <n v="1.0710111570115893E-4"/>
  </r>
  <r>
    <s v="chou"/>
    <x v="14"/>
    <x v="6"/>
    <s v="R"/>
    <s v="i"/>
    <s v="q"/>
    <s v="k"/>
    <m/>
    <s v="L"/>
    <n v="1.0699698871256935E-4"/>
  </r>
  <r>
    <s v="yu"/>
    <x v="1"/>
    <x v="4"/>
    <s v="L"/>
    <s v="e"/>
    <s v="u"/>
    <s v="m"/>
    <m/>
    <s v="R"/>
    <n v="1.0598500454221449E-4"/>
  </r>
  <r>
    <s v="xi"/>
    <x v="18"/>
    <x v="1"/>
    <s v="L"/>
    <s v="x"/>
    <s v="i"/>
    <s v="m"/>
    <m/>
    <s v="R"/>
    <n v="1.0572143310234713E-4"/>
  </r>
  <r>
    <s v="lang"/>
    <x v="3"/>
    <x v="10"/>
    <s v="R"/>
    <s v="l"/>
    <s v="g"/>
    <s v="v"/>
    <m/>
    <s v="L"/>
    <n v="1.0569214738680632E-4"/>
  </r>
  <r>
    <s v="mu"/>
    <x v="13"/>
    <x v="29"/>
    <s v="R"/>
    <s v="m"/>
    <s v="v"/>
    <s v="u"/>
    <m/>
    <s v="L"/>
    <n v="1.0539929023139816E-4"/>
  </r>
  <r>
    <s v="bei"/>
    <x v="6"/>
    <x v="11"/>
    <s v="L"/>
    <s v="b"/>
    <s v=";"/>
    <s v="e"/>
    <m/>
    <s v="R"/>
    <n v="1.0537325848425076E-4"/>
  </r>
  <r>
    <s v="xing"/>
    <x v="18"/>
    <x v="17"/>
    <s v="L"/>
    <s v="x"/>
    <s v="p"/>
    <s v="t"/>
    <m/>
    <s v="R"/>
    <n v="1.0532119498995597E-4"/>
  </r>
  <r>
    <s v="ye"/>
    <x v="15"/>
    <x v="0"/>
    <s v="R"/>
    <s v="y"/>
    <s v="e"/>
    <s v="h"/>
    <m/>
    <s v="L"/>
    <n v="1.051487346651045E-4"/>
  </r>
  <r>
    <s v="ba"/>
    <x v="6"/>
    <x v="8"/>
    <s v="L"/>
    <s v="b"/>
    <s v="a"/>
    <s v="a"/>
    <m/>
    <s v="L"/>
    <n v="1.0511944894956369E-4"/>
  </r>
  <r>
    <s v="bao"/>
    <x v="6"/>
    <x v="14"/>
    <s v="L"/>
    <s v="b"/>
    <s v="j"/>
    <s v="j"/>
    <m/>
    <s v="R"/>
    <n v="1.0471270290038568E-4"/>
  </r>
  <r>
    <s v="jin"/>
    <x v="17"/>
    <x v="20"/>
    <s v="R"/>
    <s v="j"/>
    <s v="t"/>
    <s v="r"/>
    <m/>
    <s v="L"/>
    <n v="1.0432222669317479E-4"/>
  </r>
  <r>
    <s v="xu"/>
    <x v="18"/>
    <x v="4"/>
    <s v="L"/>
    <s v="x"/>
    <s v="u"/>
    <s v="p"/>
    <m/>
    <s v="R"/>
    <n v="1.0408468700045484E-4"/>
  </r>
  <r>
    <s v="chou"/>
    <x v="14"/>
    <x v="6"/>
    <s v="R"/>
    <s v="i"/>
    <s v="q"/>
    <s v="j"/>
    <m/>
    <s v="L"/>
    <n v="1.0372675047717819E-4"/>
  </r>
  <r>
    <s v="xiang"/>
    <x v="18"/>
    <x v="27"/>
    <s v="L"/>
    <s v="x"/>
    <s v="h"/>
    <s v="w"/>
    <m/>
    <s v="R"/>
    <n v="1.0368119491967026E-4"/>
  </r>
  <r>
    <s v="dai"/>
    <x v="0"/>
    <x v="2"/>
    <s v="L"/>
    <s v="d"/>
    <s v="h"/>
    <s v="f"/>
    <m/>
    <s v="R"/>
    <n v="1.0362587745698204E-4"/>
  </r>
  <r>
    <s v="ying"/>
    <x v="15"/>
    <x v="17"/>
    <s v="L"/>
    <s v="e"/>
    <s v="p"/>
    <s v="t"/>
    <m/>
    <s v="R"/>
    <n v="1.0354452824714645E-4"/>
  </r>
  <r>
    <s v="zhong"/>
    <x v="8"/>
    <x v="7"/>
    <s v="R"/>
    <s v="u"/>
    <s v="f"/>
    <s v="o"/>
    <m/>
    <s v="L"/>
    <n v="1.0333952823836074E-4"/>
  </r>
  <r>
    <s v="jian"/>
    <x v="17"/>
    <x v="12"/>
    <s v="R"/>
    <s v="j"/>
    <s v="w"/>
    <s v="l"/>
    <m/>
    <s v="L"/>
    <n v="1.032939726808528E-4"/>
  </r>
  <r>
    <s v="jian"/>
    <x v="17"/>
    <x v="12"/>
    <s v="R"/>
    <s v="j"/>
    <s v="w"/>
    <s v="k"/>
    <m/>
    <s v="L"/>
    <n v="1.0327444887049225E-4"/>
  </r>
  <r>
    <s v="cheng"/>
    <x v="14"/>
    <x v="15"/>
    <s v="R"/>
    <s v="i"/>
    <s v="d"/>
    <s v="g"/>
    <m/>
    <s v="L"/>
    <n v="1.0304667108295257E-4"/>
  </r>
  <r>
    <s v="mie"/>
    <x v="13"/>
    <x v="26"/>
    <s v="R"/>
    <s v="m"/>
    <s v="e"/>
    <s v="t"/>
    <m/>
    <s v="L"/>
    <n v="1.0299786155705121E-4"/>
  </r>
  <r>
    <s v="ti"/>
    <x v="9"/>
    <x v="1"/>
    <s v="L"/>
    <s v="t"/>
    <s v="i"/>
    <s v="d"/>
    <m/>
    <s v="R"/>
    <n v="1.0298484568347751E-4"/>
  </r>
  <r>
    <s v="mian"/>
    <x v="13"/>
    <x v="12"/>
    <s v="R"/>
    <s v="m"/>
    <s v="w"/>
    <s v="g"/>
    <m/>
    <s v="L"/>
    <n v="1.0298159171508408E-4"/>
  </r>
  <r>
    <s v="fu"/>
    <x v="16"/>
    <x v="4"/>
    <s v="L"/>
    <s v="f"/>
    <s v="u"/>
    <s v="k"/>
    <m/>
    <s v="R"/>
    <n v="1.025911155078732E-4"/>
  </r>
  <r>
    <s v="zhu"/>
    <x v="8"/>
    <x v="4"/>
    <s v="R"/>
    <s v="u"/>
    <s v="s"/>
    <s v="u"/>
    <m/>
    <s v="L"/>
    <n v="1.0236333772033352E-4"/>
  </r>
  <r>
    <s v="yin"/>
    <x v="15"/>
    <x v="20"/>
    <s v="L"/>
    <s v="e"/>
    <s v="k"/>
    <s v="p"/>
    <m/>
    <s v="R"/>
    <n v="1.022104012058426E-4"/>
  </r>
  <r>
    <s v="cao"/>
    <x v="22"/>
    <x v="14"/>
    <s v="L"/>
    <s v="c"/>
    <s v="j"/>
    <s v="j"/>
    <m/>
    <s v="R"/>
    <n v="1.021973853322689E-4"/>
  </r>
  <r>
    <s v="qi"/>
    <x v="20"/>
    <x v="1"/>
    <s v="L"/>
    <s v="q"/>
    <s v="i"/>
    <s v="u"/>
    <m/>
    <s v="R"/>
    <n v="1.0199238532348319E-4"/>
  </r>
  <r>
    <s v="qiang"/>
    <x v="20"/>
    <x v="27"/>
    <s v="L"/>
    <s v="q"/>
    <s v="h"/>
    <s v="j"/>
    <m/>
    <s v="R"/>
    <n v="1.019826234183029E-4"/>
  </r>
  <r>
    <s v="ban"/>
    <x v="6"/>
    <x v="23"/>
    <s v="L"/>
    <s v="b"/>
    <s v="k"/>
    <s v="i"/>
    <m/>
    <s v="R"/>
    <n v="1.0193381389240154E-4"/>
  </r>
  <r>
    <s v="fa"/>
    <x v="16"/>
    <x v="8"/>
    <s v="L"/>
    <s v="f"/>
    <s v="j"/>
    <s v="q"/>
    <m/>
    <s v="R"/>
    <n v="1.0191754405043443E-4"/>
  </r>
  <r>
    <s v="qin"/>
    <x v="20"/>
    <x v="20"/>
    <s v="L"/>
    <s v="q"/>
    <s v="k"/>
    <s v="i"/>
    <m/>
    <s v="R"/>
    <n v="1.0183294087220541E-4"/>
  </r>
  <r>
    <s v="tiao"/>
    <x v="9"/>
    <x v="24"/>
    <s v="L"/>
    <s v="t"/>
    <s v="j"/>
    <s v="j"/>
    <m/>
    <s v="R"/>
    <n v="1.0159214721109203E-4"/>
  </r>
  <r>
    <s v="ma"/>
    <x v="13"/>
    <x v="8"/>
    <s v="R"/>
    <s v="m"/>
    <s v="a"/>
    <s v="r"/>
    <m/>
    <s v="L"/>
    <n v="1.0155309959037094E-4"/>
  </r>
  <r>
    <s v="feng"/>
    <x v="16"/>
    <x v="15"/>
    <s v="L"/>
    <s v="f"/>
    <s v="d"/>
    <s v="n"/>
    <m/>
    <s v="L"/>
    <n v="1.0148151228571561E-4"/>
  </r>
  <r>
    <s v="nai"/>
    <x v="12"/>
    <x v="2"/>
    <s v="R"/>
    <s v="n"/>
    <s v="x"/>
    <s v="n"/>
    <m/>
    <s v="L"/>
    <n v="1.0147500434892876E-4"/>
  </r>
  <r>
    <s v="huan"/>
    <x v="11"/>
    <x v="22"/>
    <s v="R"/>
    <s v="h"/>
    <s v="r"/>
    <s v="o"/>
    <m/>
    <s v="L"/>
    <n v="1.0146524244374849E-4"/>
  </r>
  <r>
    <s v="dao"/>
    <x v="0"/>
    <x v="14"/>
    <s v="L"/>
    <s v="d"/>
    <s v="j"/>
    <s v="d"/>
    <m/>
    <s v="R"/>
    <n v="1.0146524244374849E-4"/>
  </r>
  <r>
    <s v="nong"/>
    <x v="12"/>
    <x v="7"/>
    <s v="R"/>
    <s v="n"/>
    <s v="f"/>
    <s v="e"/>
    <m/>
    <s v="L"/>
    <n v="1.0145222657017479E-4"/>
  </r>
  <r>
    <s v="dong"/>
    <x v="0"/>
    <x v="7"/>
    <s v="L"/>
    <s v="d"/>
    <s v="f"/>
    <s v="w"/>
    <m/>
    <s v="L"/>
    <n v="1.0137087736033919E-4"/>
  </r>
  <r>
    <s v="bei"/>
    <x v="6"/>
    <x v="11"/>
    <s v="L"/>
    <s v="b"/>
    <s v=";"/>
    <s v="i"/>
    <m/>
    <s v="R"/>
    <n v="1.0127976624532331E-4"/>
  </r>
  <r>
    <s v="lu"/>
    <x v="3"/>
    <x v="4"/>
    <s v="R"/>
    <s v="l"/>
    <s v="v"/>
    <s v="f"/>
    <m/>
    <s v="L"/>
    <n v="1.0091857575365325E-4"/>
  </r>
  <r>
    <s v="ruan"/>
    <x v="5"/>
    <x v="22"/>
    <s v="L"/>
    <s v="r"/>
    <s v="m"/>
    <s v="l"/>
    <m/>
    <s v="R"/>
    <n v="1.0080143289148999E-4"/>
  </r>
  <r>
    <s v="ji"/>
    <x v="17"/>
    <x v="1"/>
    <s v="R"/>
    <s v="j"/>
    <s v="d"/>
    <s v="r"/>
    <m/>
    <s v="L"/>
    <n v="1.007233376500478E-4"/>
  </r>
  <r>
    <s v="yuan"/>
    <x v="15"/>
    <x v="22"/>
    <s v="L"/>
    <s v="e"/>
    <s v="m"/>
    <s v="q"/>
    <m/>
    <s v="R"/>
    <n v="9.9698337606119228E-5"/>
  </r>
  <r>
    <s v="qiang"/>
    <x v="20"/>
    <x v="27"/>
    <s v="L"/>
    <s v="q"/>
    <s v="h"/>
    <s v="f"/>
    <m/>
    <s v="R"/>
    <n v="9.9665797922184992E-5"/>
  </r>
  <r>
    <s v="jia"/>
    <x v="17"/>
    <x v="16"/>
    <s v="R"/>
    <s v="j"/>
    <s v="a"/>
    <s v="i"/>
    <m/>
    <s v="L"/>
    <n v="9.9639766175037598E-5"/>
  </r>
  <r>
    <s v="cha"/>
    <x v="14"/>
    <x v="8"/>
    <s v="R"/>
    <s v="i"/>
    <s v="a"/>
    <s v="h"/>
    <m/>
    <s v="L"/>
    <n v="9.922000425228589E-5"/>
  </r>
  <r>
    <s v="xi"/>
    <x v="18"/>
    <x v="1"/>
    <s v="L"/>
    <s v="x"/>
    <s v="i"/>
    <s v="z"/>
    <m/>
    <s v="R"/>
    <n v="9.9193972505138509E-5"/>
  </r>
  <r>
    <s v="po"/>
    <x v="23"/>
    <x v="9"/>
    <s v="R"/>
    <s v="p"/>
    <s v="q"/>
    <s v="f"/>
    <m/>
    <s v="L"/>
    <n v="9.8774210582386801E-5"/>
  </r>
  <r>
    <s v="hun"/>
    <x v="11"/>
    <x v="28"/>
    <s v="R"/>
    <s v="h"/>
    <s v="c"/>
    <s v="v"/>
    <m/>
    <s v="L"/>
    <n v="9.8510639142519458E-5"/>
  </r>
  <r>
    <s v="qing"/>
    <x v="20"/>
    <x v="17"/>
    <s v="L"/>
    <s v="q"/>
    <s v="p"/>
    <s v="i"/>
    <m/>
    <s v="R"/>
    <n v="9.8471591521798367E-5"/>
  </r>
  <r>
    <s v="pian"/>
    <x v="23"/>
    <x v="12"/>
    <s v="R"/>
    <s v="p"/>
    <s v="w"/>
    <s v="i"/>
    <m/>
    <s v="L"/>
    <n v="9.8386988343569342E-5"/>
  </r>
  <r>
    <s v="xin"/>
    <x v="18"/>
    <x v="20"/>
    <s v="L"/>
    <s v="x"/>
    <s v="k"/>
    <s v="u"/>
    <m/>
    <s v="R"/>
    <n v="9.8373972469995645E-5"/>
  </r>
  <r>
    <s v="jv"/>
    <x v="17"/>
    <x v="29"/>
    <s v="R"/>
    <s v="j"/>
    <s v="v"/>
    <s v="l"/>
    <m/>
    <s v="L"/>
    <n v="9.8351194691241679E-5"/>
  </r>
  <r>
    <s v="huan"/>
    <x v="11"/>
    <x v="22"/>
    <s v="R"/>
    <s v="h"/>
    <s v="r"/>
    <s v="s"/>
    <m/>
    <s v="L"/>
    <n v="9.8341432786061409E-5"/>
  </r>
  <r>
    <s v="lei"/>
    <x v="3"/>
    <x v="11"/>
    <s v="R"/>
    <s v="l"/>
    <s v="s"/>
    <s v="v"/>
    <m/>
    <s v="L"/>
    <n v="9.8048575630653244E-5"/>
  </r>
  <r>
    <s v="qi"/>
    <x v="20"/>
    <x v="1"/>
    <s v="L"/>
    <s v="q"/>
    <s v="i"/>
    <s v="g"/>
    <m/>
    <s v="R"/>
    <n v="9.7788258159179316E-5"/>
  </r>
  <r>
    <s v="dun"/>
    <x v="0"/>
    <x v="28"/>
    <s v="L"/>
    <s v="d"/>
    <s v="c"/>
    <s v="r"/>
    <m/>
    <s v="L"/>
    <n v="9.774595657006481E-5"/>
  </r>
  <r>
    <s v="you"/>
    <x v="1"/>
    <x v="6"/>
    <s v="L"/>
    <s v="e"/>
    <s v="o"/>
    <s v="b"/>
    <m/>
    <s v="R"/>
    <n v="9.7719924822917416E-5"/>
  </r>
  <r>
    <s v="shu"/>
    <x v="2"/>
    <x v="4"/>
    <s v="R"/>
    <s v="o"/>
    <s v="v"/>
    <s v="n"/>
    <m/>
    <s v="L"/>
    <n v="9.7326194647313102E-5"/>
  </r>
  <r>
    <s v="shao"/>
    <x v="2"/>
    <x v="14"/>
    <s v="R"/>
    <s v="o"/>
    <s v="j"/>
    <s v="w"/>
    <m/>
    <s v="R"/>
    <n v="9.7150480354068211E-5"/>
  </r>
  <r>
    <s v="tu"/>
    <x v="9"/>
    <x v="4"/>
    <s v="L"/>
    <s v="t"/>
    <s v="u"/>
    <s v="d"/>
    <m/>
    <s v="R"/>
    <n v="9.6704686684169109E-5"/>
  </r>
  <r>
    <s v="xi"/>
    <x v="18"/>
    <x v="1"/>
    <s v="L"/>
    <s v="x"/>
    <s v="i"/>
    <s v="v"/>
    <m/>
    <s v="R"/>
    <n v="9.6229607298729198E-5"/>
  </r>
  <r>
    <s v="kong"/>
    <x v="19"/>
    <x v="7"/>
    <s v="R"/>
    <s v="k"/>
    <s v="f"/>
    <s v="j"/>
    <m/>
    <s v="L"/>
    <n v="9.5725242197748479E-5"/>
  </r>
  <r>
    <s v="she"/>
    <x v="2"/>
    <x v="0"/>
    <s v="R"/>
    <s v="o"/>
    <s v="e"/>
    <s v="i"/>
    <m/>
    <s v="L"/>
    <n v="9.5679686640240532E-5"/>
  </r>
  <r>
    <s v="feng"/>
    <x v="16"/>
    <x v="15"/>
    <s v="L"/>
    <s v="f"/>
    <s v="d"/>
    <s v="w"/>
    <m/>
    <s v="L"/>
    <n v="9.555603584129043E-5"/>
  </r>
  <r>
    <s v="yi"/>
    <x v="1"/>
    <x v="1"/>
    <s v="L"/>
    <s v="e"/>
    <s v="i"/>
    <s v="a"/>
    <m/>
    <s v="R"/>
    <n v="9.5425877105553459E-5"/>
  </r>
  <r>
    <s v="he"/>
    <x v="11"/>
    <x v="0"/>
    <s v="R"/>
    <s v="h"/>
    <s v="e"/>
    <s v="w"/>
    <m/>
    <s v="L"/>
    <n v="9.5373813611258684E-5"/>
  </r>
  <r>
    <s v="mo"/>
    <x v="13"/>
    <x v="9"/>
    <s v="R"/>
    <s v="m"/>
    <s v="q"/>
    <s v="h"/>
    <m/>
    <s v="L"/>
    <n v="9.5325004085357323E-5"/>
  </r>
  <r>
    <s v="hui"/>
    <x v="11"/>
    <x v="13"/>
    <s v="R"/>
    <s v="h"/>
    <s v="v"/>
    <s v="v"/>
    <m/>
    <s v="L"/>
    <n v="9.5253416780701982E-5"/>
  </r>
  <r>
    <s v="ke"/>
    <x v="19"/>
    <x v="0"/>
    <s v="R"/>
    <s v="k"/>
    <s v="e"/>
    <s v="b"/>
    <m/>
    <s v="L"/>
    <n v="9.5201353286407207E-5"/>
  </r>
  <r>
    <s v="ci"/>
    <x v="22"/>
    <x v="1"/>
    <s v="L"/>
    <s v="c"/>
    <s v="i"/>
    <s v="g"/>
    <m/>
    <s v="R"/>
    <n v="9.5178575507653241E-5"/>
  </r>
  <r>
    <s v="dan"/>
    <x v="0"/>
    <x v="23"/>
    <s v="L"/>
    <s v="d"/>
    <s v="k"/>
    <s v="b"/>
    <m/>
    <s v="R"/>
    <n v="9.5152543760505847E-5"/>
  </r>
  <r>
    <s v="qu"/>
    <x v="20"/>
    <x v="4"/>
    <s v="L"/>
    <s v="q"/>
    <s v="u"/>
    <s v="f"/>
    <m/>
    <s v="R"/>
    <n v="9.504841677191627E-5"/>
  </r>
  <r>
    <s v="ji"/>
    <x v="17"/>
    <x v="1"/>
    <s v="R"/>
    <s v="j"/>
    <s v="d"/>
    <s v="l"/>
    <m/>
    <s v="L"/>
    <n v="9.4993099309228067E-5"/>
  </r>
  <r>
    <s v="tao"/>
    <x v="9"/>
    <x v="14"/>
    <s v="L"/>
    <s v="t"/>
    <s v="j"/>
    <s v="a"/>
    <m/>
    <s v="R"/>
    <n v="9.4723019932573869E-5"/>
  </r>
  <r>
    <s v="zheng"/>
    <x v="8"/>
    <x v="15"/>
    <s v="R"/>
    <s v="u"/>
    <s v="d"/>
    <s v="k"/>
    <m/>
    <s v="L"/>
    <n v="9.4592861196836911E-5"/>
  </r>
  <r>
    <s v="su"/>
    <x v="21"/>
    <x v="4"/>
    <s v="L"/>
    <s v="s"/>
    <s v="u"/>
    <s v="i"/>
    <m/>
    <s v="R"/>
    <n v="9.4247940547133958E-5"/>
  </r>
  <r>
    <s v="han"/>
    <x v="11"/>
    <x v="23"/>
    <s v="R"/>
    <s v="h"/>
    <s v="w"/>
    <s v="o"/>
    <m/>
    <s v="L"/>
    <n v="9.4150321495331237E-5"/>
  </r>
  <r>
    <s v="mao"/>
    <x v="13"/>
    <x v="14"/>
    <s v="R"/>
    <s v="m"/>
    <s v="b"/>
    <s v="b"/>
    <m/>
    <s v="L"/>
    <n v="9.4124289748183842E-5"/>
  </r>
  <r>
    <s v="du"/>
    <x v="0"/>
    <x v="4"/>
    <s v="L"/>
    <s v="d"/>
    <s v="u"/>
    <s v="g"/>
    <m/>
    <s v="R"/>
    <n v="9.4003892917627154E-5"/>
  </r>
  <r>
    <s v="bi"/>
    <x v="6"/>
    <x v="1"/>
    <s v="L"/>
    <s v="b"/>
    <s v="i"/>
    <s v="n"/>
    <m/>
    <s v="R"/>
    <n v="9.3626432583989965E-5"/>
  </r>
  <r>
    <s v="bang"/>
    <x v="6"/>
    <x v="10"/>
    <s v="L"/>
    <s v="b"/>
    <s v="g"/>
    <s v="e"/>
    <m/>
    <s v="L"/>
    <n v="9.343444844877795E-5"/>
  </r>
  <r>
    <s v="zhuang"/>
    <x v="8"/>
    <x v="31"/>
    <s v="R"/>
    <s v="u"/>
    <s v="z"/>
    <s v="k"/>
    <m/>
    <s v="L"/>
    <n v="9.3431194480384522E-5"/>
  </r>
  <r>
    <s v="zan"/>
    <x v="4"/>
    <x v="23"/>
    <s v="L"/>
    <s v="z"/>
    <s v="k"/>
    <s v="o"/>
    <m/>
    <s v="R"/>
    <n v="9.3418178606810825E-5"/>
  </r>
  <r>
    <s v="ren"/>
    <x v="5"/>
    <x v="3"/>
    <s v="L"/>
    <s v="r"/>
    <s v="n"/>
    <s v="i"/>
    <m/>
    <s v="R"/>
    <n v="9.3346591302155497E-5"/>
  </r>
  <r>
    <s v="quan"/>
    <x v="20"/>
    <x v="22"/>
    <s v="L"/>
    <s v="q"/>
    <s v="m"/>
    <s v="k"/>
    <m/>
    <s v="R"/>
    <n v="9.2874765885109014E-5"/>
  </r>
  <r>
    <s v="hui"/>
    <x v="11"/>
    <x v="13"/>
    <s v="R"/>
    <s v="h"/>
    <s v="v"/>
    <s v="y"/>
    <m/>
    <s v="L"/>
    <n v="9.221421030124393E-5"/>
  </r>
  <r>
    <s v="long"/>
    <x v="3"/>
    <x v="7"/>
    <s v="R"/>
    <s v="l"/>
    <s v="f"/>
    <s v="p"/>
    <m/>
    <s v="L"/>
    <n v="9.20873055339004E-5"/>
  </r>
  <r>
    <s v="yin"/>
    <x v="15"/>
    <x v="20"/>
    <s v="L"/>
    <s v="e"/>
    <s v="k"/>
    <s v="p"/>
    <m/>
    <s v="R"/>
    <n v="9.1781432504918538E-5"/>
  </r>
  <r>
    <s v="jing"/>
    <x v="17"/>
    <x v="17"/>
    <s v="R"/>
    <s v="j"/>
    <s v="s"/>
    <s v="d"/>
    <m/>
    <s v="L"/>
    <n v="9.1745638852590874E-5"/>
  </r>
  <r>
    <s v="peng"/>
    <x v="23"/>
    <x v="15"/>
    <s v="R"/>
    <s v="p"/>
    <s v="d"/>
    <s v="n"/>
    <m/>
    <s v="L"/>
    <n v="9.1680559484722389E-5"/>
  </r>
  <r>
    <s v="gan"/>
    <x v="7"/>
    <x v="23"/>
    <s v="L"/>
    <s v="g"/>
    <s v="k"/>
    <s v="h"/>
    <m/>
    <s v="R"/>
    <n v="9.160246424328022E-5"/>
  </r>
  <r>
    <s v="fang"/>
    <x v="16"/>
    <x v="10"/>
    <s v="L"/>
    <s v="f"/>
    <s v="h"/>
    <s v="i"/>
    <m/>
    <s v="R"/>
    <n v="9.1208734067675906E-5"/>
  </r>
  <r>
    <s v="zhu"/>
    <x v="8"/>
    <x v="4"/>
    <s v="R"/>
    <s v="u"/>
    <s v="s"/>
    <s v="p"/>
    <m/>
    <s v="L"/>
    <n v="9.0880083259940077E-5"/>
  </r>
  <r>
    <s v="ku"/>
    <x v="19"/>
    <x v="4"/>
    <s v="R"/>
    <s v="k"/>
    <s v="s"/>
    <s v="o"/>
    <m/>
    <s v="L"/>
    <n v="9.0801988018497895E-5"/>
  </r>
  <r>
    <s v="shi"/>
    <x v="2"/>
    <x v="1"/>
    <s v="R"/>
    <s v="o"/>
    <s v="f"/>
    <s v="l"/>
    <m/>
    <s v="L"/>
    <n v="9.07759562713505E-5"/>
  </r>
  <r>
    <s v="ji"/>
    <x v="17"/>
    <x v="1"/>
    <s v="R"/>
    <s v="j"/>
    <s v="d"/>
    <s v="x"/>
    <m/>
    <s v="L"/>
    <n v="9.0431035621647561E-5"/>
  </r>
  <r>
    <s v="gang"/>
    <x v="7"/>
    <x v="10"/>
    <s v="L"/>
    <s v="g"/>
    <s v="g"/>
    <s v="w"/>
    <m/>
    <s v="L"/>
    <n v="9.0343178475025109E-5"/>
  </r>
  <r>
    <s v="qian"/>
    <x v="20"/>
    <x v="12"/>
    <s v="L"/>
    <s v="q"/>
    <s v="l"/>
    <s v="v"/>
    <m/>
    <s v="R"/>
    <n v="9.0313892759484287E-5"/>
  </r>
  <r>
    <s v="yu"/>
    <x v="1"/>
    <x v="4"/>
    <s v="L"/>
    <s v="e"/>
    <s v="u"/>
    <s v="w"/>
    <m/>
    <s v="R"/>
    <n v="8.9910400678699717E-5"/>
  </r>
  <r>
    <s v="fei"/>
    <x v="16"/>
    <x v="11"/>
    <s v="L"/>
    <s v="f"/>
    <s v="i"/>
    <s v="n"/>
    <m/>
    <s v="R"/>
    <n v="8.9796511784929871E-5"/>
  </r>
  <r>
    <s v="jian"/>
    <x v="17"/>
    <x v="12"/>
    <s v="R"/>
    <s v="j"/>
    <s v="w"/>
    <s v="a"/>
    <m/>
    <s v="L"/>
    <n v="8.964682923883236E-5"/>
  </r>
  <r>
    <s v="jia"/>
    <x v="17"/>
    <x v="16"/>
    <s v="R"/>
    <s v="j"/>
    <s v="a"/>
    <s v="b"/>
    <m/>
    <s v="L"/>
    <n v="8.9611035586504697E-5"/>
  </r>
  <r>
    <s v="ben"/>
    <x v="6"/>
    <x v="3"/>
    <s v="L"/>
    <s v="b"/>
    <s v="n"/>
    <s v="d"/>
    <m/>
    <s v="R"/>
    <n v="8.9552464155423067E-5"/>
  </r>
  <r>
    <s v="jian"/>
    <x v="17"/>
    <x v="12"/>
    <s v="R"/>
    <s v="j"/>
    <s v="w"/>
    <s v="h"/>
    <m/>
    <s v="L"/>
    <n v="8.9516670503095403E-5"/>
  </r>
  <r>
    <s v="ci"/>
    <x v="22"/>
    <x v="1"/>
    <s v="L"/>
    <s v="c"/>
    <s v="i"/>
    <s v="f"/>
    <m/>
    <s v="R"/>
    <n v="8.9480876850767739E-5"/>
  </r>
  <r>
    <s v="suo"/>
    <x v="21"/>
    <x v="5"/>
    <s v="L"/>
    <s v="s"/>
    <s v="p"/>
    <s v="s"/>
    <m/>
    <s v="R"/>
    <n v="8.9409289546112412E-5"/>
  </r>
  <r>
    <s v="yue"/>
    <x v="15"/>
    <x v="19"/>
    <s v="L"/>
    <s v="e"/>
    <s v=";"/>
    <s v="l"/>
    <m/>
    <s v="R"/>
    <n v="8.9324686367883387E-5"/>
  </r>
  <r>
    <s v="jian"/>
    <x v="17"/>
    <x v="12"/>
    <s v="R"/>
    <s v="j"/>
    <s v="w"/>
    <s v="l"/>
    <m/>
    <s v="L"/>
    <n v="8.9285638747162296E-5"/>
  </r>
  <r>
    <s v="ce"/>
    <x v="22"/>
    <x v="0"/>
    <s v="L"/>
    <s v="c"/>
    <s v="y"/>
    <s v="q"/>
    <m/>
    <s v="R"/>
    <n v="8.9087146675163425E-5"/>
  </r>
  <r>
    <s v="dong"/>
    <x v="0"/>
    <x v="7"/>
    <s v="L"/>
    <s v="d"/>
    <s v="f"/>
    <s v="v"/>
    <m/>
    <s v="L"/>
    <n v="8.8924448255492232E-5"/>
  </r>
  <r>
    <s v="huang"/>
    <x v="11"/>
    <x v="31"/>
    <s v="R"/>
    <s v="h"/>
    <s v="z"/>
    <s v="h"/>
    <m/>
    <s v="L"/>
    <n v="8.8852860950836904E-5"/>
  </r>
  <r>
    <s v="han"/>
    <x v="11"/>
    <x v="23"/>
    <s v="R"/>
    <s v="h"/>
    <s v="w"/>
    <s v="a"/>
    <m/>
    <s v="L"/>
    <n v="8.8852860950836904E-5"/>
  </r>
  <r>
    <s v="shang"/>
    <x v="2"/>
    <x v="10"/>
    <s v="R"/>
    <s v="o"/>
    <s v="g"/>
    <s v="v"/>
    <m/>
    <s v="L"/>
    <n v="8.8625083163297212E-5"/>
  </r>
  <r>
    <s v="bai"/>
    <x v="6"/>
    <x v="2"/>
    <s v="L"/>
    <s v="b"/>
    <s v="h"/>
    <s v="j"/>
    <m/>
    <s v="R"/>
    <n v="8.8582781574182706E-5"/>
  </r>
  <r>
    <s v="dan"/>
    <x v="0"/>
    <x v="23"/>
    <s v="L"/>
    <s v="d"/>
    <s v="k"/>
    <s v="v"/>
    <m/>
    <s v="R"/>
    <n v="8.8364765691823296E-5"/>
  </r>
  <r>
    <s v="kua"/>
    <x v="19"/>
    <x v="25"/>
    <s v="R"/>
    <s v="k"/>
    <s v="m"/>
    <s v="l"/>
    <m/>
    <s v="R"/>
    <n v="8.8267146640020575E-5"/>
  </r>
  <r>
    <s v="chen"/>
    <x v="14"/>
    <x v="3"/>
    <s v="R"/>
    <s v="i"/>
    <s v="t"/>
    <s v="c"/>
    <m/>
    <s v="L"/>
    <n v="8.8228099019299483E-5"/>
  </r>
  <r>
    <s v="chu"/>
    <x v="14"/>
    <x v="4"/>
    <s v="R"/>
    <s v="i"/>
    <s v="s"/>
    <s v="d"/>
    <m/>
    <s v="L"/>
    <n v="8.8211829177332359E-5"/>
  </r>
  <r>
    <s v="ren"/>
    <x v="5"/>
    <x v="3"/>
    <s v="L"/>
    <s v="r"/>
    <s v="n"/>
    <s v="d"/>
    <m/>
    <s v="R"/>
    <n v="8.8136987904283604E-5"/>
  </r>
  <r>
    <s v="zhen"/>
    <x v="8"/>
    <x v="3"/>
    <s v="R"/>
    <s v="u"/>
    <s v="t"/>
    <s v="f"/>
    <m/>
    <s v="L"/>
    <n v="8.7964527579432141E-5"/>
  </r>
  <r>
    <s v="chang"/>
    <x v="14"/>
    <x v="10"/>
    <s v="R"/>
    <s v="i"/>
    <s v="g"/>
    <s v="i"/>
    <m/>
    <s v="L"/>
    <n v="8.7909210116743925E-5"/>
  </r>
  <r>
    <s v="heng"/>
    <x v="11"/>
    <x v="15"/>
    <s v="R"/>
    <s v="h"/>
    <s v="d"/>
    <s v="d"/>
    <m/>
    <s v="L"/>
    <n v="8.788317836959653E-5"/>
  </r>
  <r>
    <s v="qiong"/>
    <x v="20"/>
    <x v="34"/>
    <s v="L"/>
    <s v="q"/>
    <s v="f"/>
    <s v="a"/>
    <m/>
    <s v="L"/>
    <n v="8.7749765665466145E-5"/>
  </r>
  <r>
    <s v="guan"/>
    <x v="7"/>
    <x v="22"/>
    <s v="L"/>
    <s v="g"/>
    <s v="m"/>
    <s v="y"/>
    <m/>
    <s v="R"/>
    <n v="8.7561035498647557E-5"/>
  </r>
  <r>
    <s v="hui"/>
    <x v="11"/>
    <x v="13"/>
    <s v="R"/>
    <s v="h"/>
    <s v="v"/>
    <s v="f"/>
    <m/>
    <s v="L"/>
    <n v="8.7538257719893591E-5"/>
  </r>
  <r>
    <s v="tan"/>
    <x v="9"/>
    <x v="23"/>
    <s v="L"/>
    <s v="t"/>
    <s v="k"/>
    <s v="f"/>
    <m/>
    <s v="R"/>
    <n v="8.7362543426648686E-5"/>
  </r>
  <r>
    <s v="run"/>
    <x v="5"/>
    <x v="28"/>
    <s v="L"/>
    <s v="r"/>
    <s v=";"/>
    <s v="v"/>
    <m/>
    <s v="R"/>
    <n v="8.7238892627698571E-5"/>
  </r>
  <r>
    <s v="di"/>
    <x v="0"/>
    <x v="1"/>
    <s v="L"/>
    <s v="d"/>
    <s v="i"/>
    <s v="h"/>
    <m/>
    <s v="R"/>
    <n v="8.7225876754124873E-5"/>
  </r>
  <r>
    <s v="qin"/>
    <x v="20"/>
    <x v="20"/>
    <s v="L"/>
    <s v="q"/>
    <s v="k"/>
    <s v="h"/>
    <m/>
    <s v="R"/>
    <n v="8.7053416429273397E-5"/>
  </r>
  <r>
    <s v="luo"/>
    <x v="3"/>
    <x v="5"/>
    <s v="R"/>
    <s v="l"/>
    <s v="b"/>
    <s v="s"/>
    <m/>
    <s v="L"/>
    <n v="8.7027384682126016E-5"/>
  </r>
  <r>
    <s v="can"/>
    <x v="22"/>
    <x v="23"/>
    <s v="L"/>
    <s v="c"/>
    <s v="k"/>
    <s v="f"/>
    <m/>
    <s v="R"/>
    <n v="8.6841908483700843E-5"/>
  </r>
  <r>
    <s v="mei"/>
    <x v="13"/>
    <x v="11"/>
    <s v="R"/>
    <s v="m"/>
    <s v="s"/>
    <s v="n"/>
    <m/>
    <s v="L"/>
    <n v="8.6825638641733718E-5"/>
  </r>
  <r>
    <s v="gu"/>
    <x v="7"/>
    <x v="4"/>
    <s v="L"/>
    <s v="g"/>
    <s v="u"/>
    <s v="i"/>
    <m/>
    <s v="R"/>
    <n v="8.6741035463504693E-5"/>
  </r>
  <r>
    <s v="la"/>
    <x v="3"/>
    <x v="8"/>
    <s v="R"/>
    <s v="l"/>
    <s v="a"/>
    <s v="o"/>
    <m/>
    <s v="L"/>
    <n v="8.6724765621537568E-5"/>
  </r>
  <r>
    <s v="mao"/>
    <x v="13"/>
    <x v="14"/>
    <s v="R"/>
    <s v="m"/>
    <s v="b"/>
    <s v="j"/>
    <m/>
    <s v="L"/>
    <n v="8.6708495779570457E-5"/>
  </r>
  <r>
    <s v="fa"/>
    <x v="16"/>
    <x v="8"/>
    <s v="L"/>
    <s v="f"/>
    <s v="j"/>
    <s v="r"/>
    <m/>
    <s v="R"/>
    <n v="8.6568575138653217E-5"/>
  </r>
  <r>
    <s v="zhuo"/>
    <x v="8"/>
    <x v="5"/>
    <s v="R"/>
    <s v="u"/>
    <s v="b"/>
    <s v="f"/>
    <m/>
    <s v="L"/>
    <n v="8.6519765612751856E-5"/>
  </r>
  <r>
    <s v="lan"/>
    <x v="3"/>
    <x v="23"/>
    <s v="R"/>
    <s v="l"/>
    <s v="k"/>
    <s v="h"/>
    <m/>
    <s v="R"/>
    <n v="8.6301749730392446E-5"/>
  </r>
  <r>
    <s v="hu"/>
    <x v="11"/>
    <x v="4"/>
    <s v="R"/>
    <s v="h"/>
    <s v="s"/>
    <s v="p"/>
    <m/>
    <s v="L"/>
    <n v="8.617809893144233E-5"/>
  </r>
  <r>
    <s v="dong"/>
    <x v="0"/>
    <x v="7"/>
    <s v="L"/>
    <s v="d"/>
    <s v="f"/>
    <s v="y"/>
    <m/>
    <s v="L"/>
    <n v="8.6025162416951406E-5"/>
  </r>
  <r>
    <s v="min"/>
    <x v="13"/>
    <x v="20"/>
    <s v="R"/>
    <s v="m"/>
    <s v="t"/>
    <s v="t"/>
    <m/>
    <s v="L"/>
    <n v="8.5816908439772266E-5"/>
  </r>
  <r>
    <s v="shen"/>
    <x v="2"/>
    <x v="3"/>
    <s v="R"/>
    <s v="o"/>
    <s v="n"/>
    <s v="v"/>
    <m/>
    <s v="R"/>
    <n v="8.5794130661018299E-5"/>
  </r>
  <r>
    <s v="ni"/>
    <x v="12"/>
    <x v="1"/>
    <s v="R"/>
    <s v="n"/>
    <s v="z"/>
    <s v="v"/>
    <m/>
    <s v="L"/>
    <n v="8.5742067166723511E-5"/>
  </r>
  <r>
    <s v="na"/>
    <x v="12"/>
    <x v="8"/>
    <s v="R"/>
    <s v="n"/>
    <s v="a"/>
    <s v="n"/>
    <m/>
    <s v="L"/>
    <n v="8.5670479862068184E-5"/>
  </r>
  <r>
    <s v="meng"/>
    <x v="13"/>
    <x v="15"/>
    <s v="R"/>
    <s v="m"/>
    <s v="d"/>
    <s v="j"/>
    <m/>
    <s v="L"/>
    <n v="8.5302781433611264E-5"/>
  </r>
  <r>
    <s v="jin"/>
    <x v="17"/>
    <x v="20"/>
    <s v="R"/>
    <s v="j"/>
    <s v="t"/>
    <s v="x"/>
    <m/>
    <s v="L"/>
    <n v="8.5061987772497888E-5"/>
  </r>
  <r>
    <s v="jun"/>
    <x v="17"/>
    <x v="28"/>
    <s v="R"/>
    <s v="j"/>
    <s v="c"/>
    <s v="e"/>
    <m/>
    <s v="L"/>
    <n v="8.5055479835711046E-5"/>
  </r>
  <r>
    <s v="guo"/>
    <x v="7"/>
    <x v="5"/>
    <s v="L"/>
    <s v="g"/>
    <s v="p"/>
    <s v="w"/>
    <m/>
    <s v="R"/>
    <n v="8.4987146499449133E-5"/>
  </r>
  <r>
    <s v="tie"/>
    <x v="9"/>
    <x v="26"/>
    <s v="L"/>
    <s v="t"/>
    <s v="y"/>
    <s v="m"/>
    <m/>
    <s v="R"/>
    <n v="8.4534844892763188E-5"/>
  </r>
  <r>
    <s v="yi"/>
    <x v="1"/>
    <x v="1"/>
    <s v="L"/>
    <s v="e"/>
    <s v="i"/>
    <s v="y"/>
    <m/>
    <s v="R"/>
    <n v="8.4453495682927591E-5"/>
  </r>
  <r>
    <s v="gu"/>
    <x v="7"/>
    <x v="4"/>
    <s v="L"/>
    <s v="g"/>
    <s v="u"/>
    <s v="w"/>
    <m/>
    <s v="R"/>
    <n v="8.4440479809353894E-5"/>
  </r>
  <r>
    <s v="chu"/>
    <x v="14"/>
    <x v="4"/>
    <s v="R"/>
    <s v="i"/>
    <s v="s"/>
    <s v="i"/>
    <m/>
    <s v="L"/>
    <n v="8.4398178220239389E-5"/>
  </r>
  <r>
    <s v="kui"/>
    <x v="19"/>
    <x v="13"/>
    <s v="R"/>
    <s v="k"/>
    <s v="v"/>
    <s v="g"/>
    <m/>
    <s v="L"/>
    <n v="8.4323336947190634E-5"/>
  </r>
  <r>
    <s v="shen"/>
    <x v="2"/>
    <x v="3"/>
    <s v="R"/>
    <s v="o"/>
    <s v="n"/>
    <s v="i"/>
    <m/>
    <s v="R"/>
    <n v="8.4202940116633946E-5"/>
  </r>
  <r>
    <s v="lan"/>
    <x v="3"/>
    <x v="23"/>
    <s v="R"/>
    <s v="l"/>
    <s v="k"/>
    <s v="h"/>
    <m/>
    <s v="R"/>
    <n v="8.4056511538929863E-5"/>
  </r>
  <r>
    <s v="jie"/>
    <x v="17"/>
    <x v="26"/>
    <s v="R"/>
    <s v="j"/>
    <s v="e"/>
    <s v="v"/>
    <m/>
    <s v="L"/>
    <n v="8.3981670265881108E-5"/>
  </r>
  <r>
    <s v="pa"/>
    <x v="23"/>
    <x v="8"/>
    <s v="R"/>
    <s v="p"/>
    <s v="a"/>
    <s v="m"/>
    <m/>
    <s v="L"/>
    <n v="8.3620479774211044E-5"/>
  </r>
  <r>
    <s v="mu"/>
    <x v="13"/>
    <x v="29"/>
    <s v="R"/>
    <s v="m"/>
    <s v="v"/>
    <s v="f"/>
    <m/>
    <s v="L"/>
    <n v="8.3597701995457064E-5"/>
  </r>
  <r>
    <s v="chang"/>
    <x v="14"/>
    <x v="10"/>
    <s v="R"/>
    <s v="i"/>
    <s v="g"/>
    <s v="b"/>
    <m/>
    <s v="L"/>
    <n v="8.3509844848834625E-5"/>
  </r>
  <r>
    <s v="feng"/>
    <x v="16"/>
    <x v="15"/>
    <s v="L"/>
    <s v="f"/>
    <s v="d"/>
    <s v="d"/>
    <m/>
    <s v="L"/>
    <n v="8.3470797228113534E-5"/>
  </r>
  <r>
    <s v="xiong"/>
    <x v="18"/>
    <x v="34"/>
    <s v="L"/>
    <s v="x"/>
    <s v="l"/>
    <s v="o"/>
    <m/>
    <s v="R"/>
    <n v="8.3269051187721235E-5"/>
  </r>
  <r>
    <s v="gui"/>
    <x v="7"/>
    <x v="13"/>
    <s v="L"/>
    <s v="g"/>
    <s v=";"/>
    <s v="a"/>
    <m/>
    <s v="R"/>
    <n v="8.322674959860673E-5"/>
  </r>
  <r>
    <s v="zu"/>
    <x v="4"/>
    <x v="4"/>
    <s v="L"/>
    <s v="z"/>
    <s v="u"/>
    <s v="g"/>
    <m/>
    <s v="R"/>
    <n v="8.2849289264969541E-5"/>
  </r>
  <r>
    <s v="yin"/>
    <x v="15"/>
    <x v="20"/>
    <s v="L"/>
    <s v="e"/>
    <s v="k"/>
    <s v="l"/>
    <m/>
    <s v="R"/>
    <n v="8.2719130529232583E-5"/>
  </r>
  <r>
    <s v="yao"/>
    <x v="15"/>
    <x v="14"/>
    <s v="L"/>
    <s v="e"/>
    <s v="j"/>
    <s v="h"/>
    <m/>
    <s v="R"/>
    <n v="8.2546670204381107E-5"/>
  </r>
  <r>
    <s v="ling"/>
    <x v="3"/>
    <x v="17"/>
    <s v="R"/>
    <s v="l"/>
    <s v="s"/>
    <s v="z"/>
    <m/>
    <s v="L"/>
    <n v="8.2471828931332352E-5"/>
  </r>
  <r>
    <s v="shan"/>
    <x v="2"/>
    <x v="23"/>
    <s v="R"/>
    <s v="o"/>
    <s v="w"/>
    <s v="n"/>
    <m/>
    <s v="L"/>
    <n v="8.2322146385234842E-5"/>
  </r>
  <r>
    <s v="mei"/>
    <x v="13"/>
    <x v="11"/>
    <s v="R"/>
    <s v="m"/>
    <s v="s"/>
    <s v="n"/>
    <m/>
    <s v="L"/>
    <n v="8.2227781301825548E-5"/>
  </r>
  <r>
    <s v="han"/>
    <x v="11"/>
    <x v="23"/>
    <s v="R"/>
    <s v="h"/>
    <s v="w"/>
    <s v="v"/>
    <m/>
    <s v="L"/>
    <n v="8.2113892408055701E-5"/>
  </r>
  <r>
    <s v="jing"/>
    <x v="17"/>
    <x v="17"/>
    <s v="R"/>
    <s v="j"/>
    <s v="s"/>
    <s v="h"/>
    <m/>
    <s v="L"/>
    <n v="8.1973971767138474E-5"/>
  </r>
  <r>
    <s v="yi"/>
    <x v="1"/>
    <x v="1"/>
    <s v="L"/>
    <s v="e"/>
    <s v="i"/>
    <s v="u"/>
    <m/>
    <s v="R"/>
    <n v="8.1674606674943454E-5"/>
  </r>
  <r>
    <s v="qiao"/>
    <x v="20"/>
    <x v="24"/>
    <s v="L"/>
    <s v="q"/>
    <s v="j"/>
    <s v="f"/>
    <m/>
    <s v="R"/>
    <n v="8.1651828896189488E-5"/>
  </r>
  <r>
    <s v="zhang"/>
    <x v="8"/>
    <x v="10"/>
    <s v="R"/>
    <s v="u"/>
    <s v="g"/>
    <s v="v"/>
    <m/>
    <s v="L"/>
    <n v="8.1489130476518294E-5"/>
  </r>
  <r>
    <s v="man"/>
    <x v="13"/>
    <x v="23"/>
    <s v="R"/>
    <s v="m"/>
    <s v="k"/>
    <s v="v"/>
    <m/>
    <s v="R"/>
    <n v="8.1388257456322145E-5"/>
  </r>
  <r>
    <s v="jing"/>
    <x v="17"/>
    <x v="17"/>
    <s v="R"/>
    <s v="j"/>
    <s v="s"/>
    <s v="k"/>
    <m/>
    <s v="L"/>
    <n v="8.1274368562552298E-5"/>
  </r>
  <r>
    <s v="dong"/>
    <x v="0"/>
    <x v="7"/>
    <s v="L"/>
    <s v="d"/>
    <s v="f"/>
    <s v="h"/>
    <m/>
    <s v="L"/>
    <n v="8.1173495542356163E-5"/>
  </r>
  <r>
    <s v="ji"/>
    <x v="17"/>
    <x v="1"/>
    <s v="R"/>
    <s v="j"/>
    <s v="d"/>
    <s v="k"/>
    <m/>
    <s v="L"/>
    <n v="8.1127939984848216E-5"/>
  </r>
  <r>
    <s v="bao"/>
    <x v="6"/>
    <x v="14"/>
    <s v="L"/>
    <s v="b"/>
    <s v="j"/>
    <s v="n"/>
    <m/>
    <s v="R"/>
    <n v="8.0373019317573838E-5"/>
  </r>
  <r>
    <s v="dai"/>
    <x v="0"/>
    <x v="2"/>
    <s v="L"/>
    <s v="d"/>
    <s v="h"/>
    <s v="i"/>
    <m/>
    <s v="R"/>
    <n v="8.0213574866296072E-5"/>
  </r>
  <r>
    <s v="you"/>
    <x v="1"/>
    <x v="6"/>
    <s v="L"/>
    <s v="e"/>
    <s v="o"/>
    <s v="y"/>
    <m/>
    <s v="R"/>
    <n v="8.012571771967362E-5"/>
  </r>
  <r>
    <s v="miao"/>
    <x v="13"/>
    <x v="24"/>
    <s v="R"/>
    <s v="m"/>
    <s v="b"/>
    <s v="n"/>
    <m/>
    <s v="L"/>
    <n v="7.9884924058560243E-5"/>
  </r>
  <r>
    <s v="you"/>
    <x v="1"/>
    <x v="6"/>
    <s v="L"/>
    <s v="e"/>
    <s v="o"/>
    <s v="j"/>
    <m/>
    <s v="R"/>
    <n v="7.9715717702102181E-5"/>
  </r>
  <r>
    <s v="hui"/>
    <x v="11"/>
    <x v="13"/>
    <s v="R"/>
    <s v="h"/>
    <s v="v"/>
    <s v="e"/>
    <m/>
    <s v="L"/>
    <n v="7.9566035156004684E-5"/>
  </r>
  <r>
    <s v="chen"/>
    <x v="14"/>
    <x v="3"/>
    <s v="R"/>
    <s v="i"/>
    <s v="t"/>
    <s v="b"/>
    <m/>
    <s v="L"/>
    <n v="7.9533495472070435E-5"/>
  </r>
  <r>
    <s v="nao"/>
    <x v="12"/>
    <x v="14"/>
    <s v="R"/>
    <s v="n"/>
    <s v="b"/>
    <s v="n"/>
    <m/>
    <s v="L"/>
    <n v="7.9435876420267713E-5"/>
  </r>
  <r>
    <s v="niu"/>
    <x v="12"/>
    <x v="18"/>
    <s v="R"/>
    <s v="n"/>
    <s v="q"/>
    <s v="s"/>
    <m/>
    <s v="L"/>
    <n v="7.9416352609907174E-5"/>
  </r>
  <r>
    <s v="su"/>
    <x v="21"/>
    <x v="4"/>
    <s v="L"/>
    <s v="s"/>
    <s v="u"/>
    <s v="e"/>
    <m/>
    <s v="R"/>
    <n v="7.9289447842563644E-5"/>
  </r>
  <r>
    <s v="yang"/>
    <x v="15"/>
    <x v="10"/>
    <s v="L"/>
    <s v="e"/>
    <s v="g"/>
    <s v="k"/>
    <m/>
    <s v="L"/>
    <n v="7.9126749422892437E-5"/>
  </r>
  <r>
    <s v="pao"/>
    <x v="23"/>
    <x v="14"/>
    <s v="R"/>
    <s v="p"/>
    <s v="j"/>
    <s v="w"/>
    <m/>
    <s v="R"/>
    <n v="7.8720003373714426E-5"/>
  </r>
  <r>
    <s v="fu"/>
    <x v="16"/>
    <x v="4"/>
    <s v="L"/>
    <s v="f"/>
    <s v="u"/>
    <s v="s"/>
    <m/>
    <s v="R"/>
    <n v="7.854754304886295E-5"/>
  </r>
  <r>
    <s v="heng"/>
    <x v="11"/>
    <x v="15"/>
    <s v="R"/>
    <s v="h"/>
    <s v="d"/>
    <s v="g"/>
    <m/>
    <s v="L"/>
    <n v="7.8303495419356159E-5"/>
  </r>
  <r>
    <s v="ma"/>
    <x v="13"/>
    <x v="8"/>
    <s v="R"/>
    <s v="m"/>
    <s v="a"/>
    <s v="e"/>
    <m/>
    <s v="L"/>
    <n v="7.8121273189324413E-5"/>
  </r>
  <r>
    <s v="fu"/>
    <x v="16"/>
    <x v="4"/>
    <s v="L"/>
    <s v="f"/>
    <s v="u"/>
    <s v="r"/>
    <m/>
    <s v="R"/>
    <n v="7.7324050932935516E-5"/>
  </r>
  <r>
    <s v="miao"/>
    <x v="13"/>
    <x v="24"/>
    <s v="R"/>
    <s v="m"/>
    <s v="b"/>
    <s v="j"/>
    <m/>
    <s v="L"/>
    <n v="7.7275241407034155E-5"/>
  </r>
  <r>
    <s v="xin"/>
    <x v="18"/>
    <x v="20"/>
    <s v="L"/>
    <s v="x"/>
    <s v="k"/>
    <s v="r"/>
    <m/>
    <s v="R"/>
    <n v="7.7066987429855015E-5"/>
  </r>
  <r>
    <s v="xiang"/>
    <x v="18"/>
    <x v="27"/>
    <s v="L"/>
    <s v="x"/>
    <s v="h"/>
    <s v="k"/>
    <m/>
    <s v="R"/>
    <n v="7.6910796946970663E-5"/>
  </r>
  <r>
    <s v="fan"/>
    <x v="16"/>
    <x v="23"/>
    <s v="L"/>
    <s v="f"/>
    <s v="k"/>
    <s v="m"/>
    <m/>
    <s v="R"/>
    <n v="7.6891273136610124E-5"/>
  </r>
  <r>
    <s v="dan"/>
    <x v="0"/>
    <x v="23"/>
    <s v="L"/>
    <s v="d"/>
    <s v="k"/>
    <s v="n"/>
    <m/>
    <s v="R"/>
    <n v="7.6787146148020547E-5"/>
  </r>
  <r>
    <s v="dun"/>
    <x v="0"/>
    <x v="28"/>
    <s v="L"/>
    <s v="d"/>
    <s v="c"/>
    <s v="w"/>
    <m/>
    <s v="L"/>
    <n v="7.6465003277071574E-5"/>
  </r>
  <r>
    <s v="fei"/>
    <x v="16"/>
    <x v="11"/>
    <s v="L"/>
    <s v="f"/>
    <s v="i"/>
    <s v="r"/>
    <m/>
    <s v="R"/>
    <n v="7.6377146130449122E-5"/>
  </r>
  <r>
    <s v="du"/>
    <x v="0"/>
    <x v="4"/>
    <s v="L"/>
    <s v="d"/>
    <s v="u"/>
    <s v="v"/>
    <m/>
    <s v="R"/>
    <n v="7.6230717552745039E-5"/>
  </r>
  <r>
    <s v="nai"/>
    <x v="12"/>
    <x v="2"/>
    <s v="R"/>
    <s v="n"/>
    <s v="x"/>
    <s v="j"/>
    <m/>
    <s v="L"/>
    <n v="7.6009447701992202E-5"/>
  </r>
  <r>
    <s v="quan"/>
    <x v="20"/>
    <x v="22"/>
    <s v="L"/>
    <s v="q"/>
    <s v="m"/>
    <s v="q"/>
    <m/>
    <s v="R"/>
    <n v="7.5957384207697414E-5"/>
  </r>
  <r>
    <s v="quan"/>
    <x v="20"/>
    <x v="22"/>
    <s v="L"/>
    <s v="q"/>
    <s v="m"/>
    <s v="h"/>
    <m/>
    <s v="R"/>
    <n v="7.5550638158519416E-5"/>
  </r>
  <r>
    <s v="he"/>
    <x v="11"/>
    <x v="0"/>
    <s v="R"/>
    <s v="h"/>
    <s v="e"/>
    <s v="d"/>
    <m/>
    <s v="L"/>
    <n v="7.543674926474957E-5"/>
  </r>
  <r>
    <s v="jing"/>
    <x v="17"/>
    <x v="17"/>
    <s v="R"/>
    <s v="j"/>
    <s v="s"/>
    <s v="l"/>
    <m/>
    <s v="L"/>
    <n v="7.5420479422782445E-5"/>
  </r>
  <r>
    <s v="zhang"/>
    <x v="8"/>
    <x v="10"/>
    <s v="R"/>
    <s v="u"/>
    <s v="g"/>
    <s v="t"/>
    <m/>
    <s v="L"/>
    <n v="7.5358654023307401E-5"/>
  </r>
  <r>
    <s v="yuan"/>
    <x v="15"/>
    <x v="22"/>
    <s v="L"/>
    <s v="e"/>
    <s v="m"/>
    <s v="s"/>
    <m/>
    <s v="R"/>
    <n v="7.5352146086520545E-5"/>
  </r>
  <r>
    <s v="bu"/>
    <x v="6"/>
    <x v="4"/>
    <s v="L"/>
    <s v="b"/>
    <s v="u"/>
    <s v="j"/>
    <m/>
    <s v="R"/>
    <n v="7.521873338239016E-5"/>
  </r>
  <r>
    <s v="cao"/>
    <x v="22"/>
    <x v="14"/>
    <s v="L"/>
    <s v="c"/>
    <s v="j"/>
    <s v="h"/>
    <m/>
    <s v="R"/>
    <n v="7.5208971477209891E-5"/>
  </r>
  <r>
    <s v="che"/>
    <x v="14"/>
    <x v="0"/>
    <s v="R"/>
    <s v="i"/>
    <s v="e"/>
    <s v="j"/>
    <m/>
    <s v="L"/>
    <n v="7.5104844488620314E-5"/>
  </r>
  <r>
    <s v="fan"/>
    <x v="16"/>
    <x v="23"/>
    <s v="L"/>
    <s v="f"/>
    <s v="k"/>
    <s v="r"/>
    <m/>
    <s v="R"/>
    <n v="7.5016987341997875E-5"/>
  </r>
  <r>
    <s v="pei"/>
    <x v="23"/>
    <x v="11"/>
    <s v="R"/>
    <s v="p"/>
    <s v="s"/>
    <s v="i"/>
    <m/>
    <s v="L"/>
    <n v="7.4893336543047759E-5"/>
  </r>
  <r>
    <s v="ge"/>
    <x v="7"/>
    <x v="0"/>
    <s v="L"/>
    <s v="g"/>
    <s v="i"/>
    <s v="p"/>
    <m/>
    <s v="R"/>
    <n v="7.4844527017146398E-5"/>
  </r>
  <r>
    <s v="qin"/>
    <x v="20"/>
    <x v="20"/>
    <s v="L"/>
    <s v="q"/>
    <s v="k"/>
    <s v="d"/>
    <m/>
    <s v="R"/>
    <n v="7.4590717482459325E-5"/>
  </r>
  <r>
    <s v="ye"/>
    <x v="15"/>
    <x v="0"/>
    <s v="R"/>
    <s v="y"/>
    <s v="e"/>
    <s v="t"/>
    <m/>
    <s v="L"/>
    <n v="7.4519130177803998E-5"/>
  </r>
  <r>
    <s v="tou"/>
    <x v="9"/>
    <x v="6"/>
    <s v="L"/>
    <s v="t"/>
    <s v="o"/>
    <s v="i"/>
    <m/>
    <s v="R"/>
    <n v="7.4450796841542084E-5"/>
  </r>
  <r>
    <s v="po"/>
    <x v="23"/>
    <x v="9"/>
    <s v="R"/>
    <s v="p"/>
    <s v="q"/>
    <s v="v"/>
    <m/>
    <s v="L"/>
    <n v="7.4346669852952521E-5"/>
  </r>
  <r>
    <s v="tan"/>
    <x v="9"/>
    <x v="23"/>
    <s v="L"/>
    <s v="t"/>
    <s v="k"/>
    <s v="o"/>
    <m/>
    <s v="R"/>
    <n v="7.4092860318265448E-5"/>
  </r>
  <r>
    <s v="mao"/>
    <x v="13"/>
    <x v="14"/>
    <s v="R"/>
    <s v="m"/>
    <s v="b"/>
    <s v="j"/>
    <m/>
    <s v="L"/>
    <n v="7.3832542846791519E-5"/>
  </r>
  <r>
    <s v="tuo"/>
    <x v="9"/>
    <x v="5"/>
    <s v="L"/>
    <s v="t"/>
    <s v="p"/>
    <s v="j"/>
    <m/>
    <s v="R"/>
    <n v="7.3764209510529619E-5"/>
  </r>
  <r>
    <s v="jv"/>
    <x v="17"/>
    <x v="29"/>
    <s v="R"/>
    <s v="j"/>
    <s v="v"/>
    <s v="j"/>
    <m/>
    <s v="L"/>
    <n v="7.3640558711579503E-5"/>
  </r>
  <r>
    <s v="gu"/>
    <x v="7"/>
    <x v="4"/>
    <s v="L"/>
    <s v="g"/>
    <s v="u"/>
    <s v="j"/>
    <m/>
    <s v="R"/>
    <n v="7.3611272996038682E-5"/>
  </r>
  <r>
    <s v="rao"/>
    <x v="5"/>
    <x v="14"/>
    <s v="L"/>
    <s v="r"/>
    <s v="j"/>
    <s v="s"/>
    <m/>
    <s v="R"/>
    <n v="7.360476505925184E-5"/>
  </r>
  <r>
    <s v="dan"/>
    <x v="0"/>
    <x v="23"/>
    <s v="L"/>
    <s v="d"/>
    <s v="k"/>
    <s v="z"/>
    <m/>
    <s v="R"/>
    <n v="7.3448574576367488E-5"/>
  </r>
  <r>
    <s v="xie"/>
    <x v="18"/>
    <x v="26"/>
    <s v="L"/>
    <s v="x"/>
    <s v="y"/>
    <s v="g"/>
    <m/>
    <s v="R"/>
    <n v="7.3412780924039811E-5"/>
  </r>
  <r>
    <s v="yu"/>
    <x v="1"/>
    <x v="4"/>
    <s v="L"/>
    <s v="e"/>
    <s v="u"/>
    <s v="a"/>
    <m/>
    <s v="R"/>
    <n v="7.3077622179517141E-5"/>
  </r>
  <r>
    <s v="zu"/>
    <x v="4"/>
    <x v="4"/>
    <s v="L"/>
    <s v="z"/>
    <s v="u"/>
    <s v="p"/>
    <m/>
    <s v="R"/>
    <n v="7.2940955506993328E-5"/>
  </r>
  <r>
    <s v="hui"/>
    <x v="11"/>
    <x v="13"/>
    <s v="R"/>
    <s v="h"/>
    <s v="v"/>
    <s v="r"/>
    <m/>
    <s v="L"/>
    <n v="7.2755479308568168E-5"/>
  </r>
  <r>
    <s v="qi"/>
    <x v="20"/>
    <x v="1"/>
    <s v="L"/>
    <s v="q"/>
    <s v="i"/>
    <s v="s"/>
    <m/>
    <s v="R"/>
    <n v="7.2657860256765446E-5"/>
  </r>
  <r>
    <s v="bao"/>
    <x v="6"/>
    <x v="14"/>
    <s v="L"/>
    <s v="b"/>
    <s v="j"/>
    <s v="h"/>
    <m/>
    <s v="R"/>
    <n v="7.2508177710667936E-5"/>
  </r>
  <r>
    <s v="niao"/>
    <x v="12"/>
    <x v="24"/>
    <s v="R"/>
    <s v="n"/>
    <s v="b"/>
    <s v="s"/>
    <m/>
    <s v="L"/>
    <n v="7.2042860230408295E-5"/>
  </r>
  <r>
    <s v="ping"/>
    <x v="23"/>
    <x v="17"/>
    <s v="R"/>
    <s v="p"/>
    <s v="s"/>
    <s v="i"/>
    <m/>
    <s v="L"/>
    <n v="7.1997304672900361E-5"/>
  </r>
  <r>
    <s v="jian"/>
    <x v="17"/>
    <x v="12"/>
    <s v="R"/>
    <s v="j"/>
    <s v="w"/>
    <s v="n"/>
    <m/>
    <s v="L"/>
    <n v="7.1880161810737087E-5"/>
  </r>
  <r>
    <s v="hao"/>
    <x v="11"/>
    <x v="14"/>
    <s v="R"/>
    <s v="h"/>
    <s v="j"/>
    <s v="w"/>
    <m/>
    <s v="R"/>
    <n v="7.1818336411262043E-5"/>
  </r>
  <r>
    <s v="nu"/>
    <x v="12"/>
    <x v="29"/>
    <s v="R"/>
    <s v="n"/>
    <s v="v"/>
    <s v="n"/>
    <m/>
    <s v="L"/>
    <n v="7.1710955454279038E-5"/>
  </r>
  <r>
    <s v="jia"/>
    <x v="17"/>
    <x v="16"/>
    <s v="R"/>
    <s v="j"/>
    <s v="a"/>
    <s v="f"/>
    <m/>
    <s v="L"/>
    <n v="7.1675161801951375E-5"/>
  </r>
  <r>
    <s v="chong"/>
    <x v="14"/>
    <x v="7"/>
    <s v="R"/>
    <s v="i"/>
    <s v="f"/>
    <s v="w"/>
    <m/>
    <s v="L"/>
    <n v="7.16230983076566E-5"/>
  </r>
  <r>
    <s v="chi"/>
    <x v="14"/>
    <x v="1"/>
    <s v="R"/>
    <s v="i"/>
    <s v="h"/>
    <s v="p"/>
    <m/>
    <s v="R"/>
    <n v="7.1483177666739359E-5"/>
  </r>
  <r>
    <s v="qia"/>
    <x v="20"/>
    <x v="16"/>
    <s v="L"/>
    <s v="q"/>
    <s v="l"/>
    <s v="y"/>
    <m/>
    <s v="R"/>
    <n v="7.1366034804576099E-5"/>
  </r>
  <r>
    <s v="zan"/>
    <x v="4"/>
    <x v="23"/>
    <s v="L"/>
    <s v="z"/>
    <s v="k"/>
    <s v="l"/>
    <m/>
    <s v="R"/>
    <n v="7.131397131028131E-5"/>
  </r>
  <r>
    <s v="mo"/>
    <x v="13"/>
    <x v="9"/>
    <s v="R"/>
    <s v="m"/>
    <s v="q"/>
    <s v="j"/>
    <m/>
    <s v="L"/>
    <n v="7.1183812574544353E-5"/>
  </r>
  <r>
    <s v="xian"/>
    <x v="18"/>
    <x v="12"/>
    <s v="L"/>
    <s v="x"/>
    <s v="n"/>
    <s v="a"/>
    <m/>
    <s v="R"/>
    <n v="7.1118733206675867E-5"/>
  </r>
  <r>
    <s v="bo"/>
    <x v="6"/>
    <x v="9"/>
    <s v="L"/>
    <s v="b"/>
    <s v="o"/>
    <s v="f"/>
    <m/>
    <s v="R"/>
    <n v="7.0676193505170192E-5"/>
  </r>
  <r>
    <s v="kuang"/>
    <x v="19"/>
    <x v="31"/>
    <s v="R"/>
    <s v="k"/>
    <s v="z"/>
    <s v="j"/>
    <m/>
    <s v="L"/>
    <n v="7.0510241117105571E-5"/>
  </r>
  <r>
    <s v="yu"/>
    <x v="1"/>
    <x v="4"/>
    <s v="L"/>
    <s v="e"/>
    <s v="u"/>
    <s v="a"/>
    <m/>
    <s v="R"/>
    <n v="7.0493971275138446E-5"/>
  </r>
  <r>
    <s v="xian"/>
    <x v="18"/>
    <x v="12"/>
    <s v="L"/>
    <s v="x"/>
    <s v="n"/>
    <s v="p"/>
    <m/>
    <s v="R"/>
    <n v="7.0308495076713286E-5"/>
  </r>
  <r>
    <s v="jie"/>
    <x v="17"/>
    <x v="26"/>
    <s v="R"/>
    <s v="j"/>
    <s v="e"/>
    <s v="f"/>
    <m/>
    <s v="L"/>
    <n v="7.0275955392779037E-5"/>
  </r>
  <r>
    <s v="hua"/>
    <x v="11"/>
    <x v="25"/>
    <s v="R"/>
    <s v="h"/>
    <s v="a"/>
    <s v="v"/>
    <m/>
    <s v="L"/>
    <n v="7.0236907772057959E-5"/>
  </r>
  <r>
    <s v="tao"/>
    <x v="9"/>
    <x v="14"/>
    <s v="L"/>
    <s v="t"/>
    <s v="j"/>
    <s v="v"/>
    <m/>
    <s v="R"/>
    <n v="6.9937542679862939E-5"/>
  </r>
  <r>
    <s v="tao"/>
    <x v="9"/>
    <x v="14"/>
    <s v="L"/>
    <s v="t"/>
    <s v="j"/>
    <s v="p"/>
    <m/>
    <s v="R"/>
    <n v="6.9722780765896957E-5"/>
  </r>
  <r>
    <s v="fu"/>
    <x v="16"/>
    <x v="4"/>
    <s v="L"/>
    <s v="f"/>
    <s v="u"/>
    <s v="f"/>
    <m/>
    <s v="R"/>
    <n v="6.9654447429635044E-5"/>
  </r>
  <r>
    <s v="fang"/>
    <x v="16"/>
    <x v="10"/>
    <s v="L"/>
    <s v="f"/>
    <s v="h"/>
    <s v="h"/>
    <m/>
    <s v="R"/>
    <n v="6.941039980012824E-5"/>
  </r>
  <r>
    <s v="kuo"/>
    <x v="19"/>
    <x v="5"/>
    <s v="R"/>
    <s v="k"/>
    <s v="b"/>
    <s v="n"/>
    <m/>
    <s v="L"/>
    <n v="6.9407145831734825E-5"/>
  </r>
  <r>
    <s v="tui"/>
    <x v="9"/>
    <x v="13"/>
    <s v="L"/>
    <s v="t"/>
    <s v=";"/>
    <s v="n"/>
    <m/>
    <s v="R"/>
    <n v="6.9335558527079498E-5"/>
  </r>
  <r>
    <s v="yi"/>
    <x v="1"/>
    <x v="1"/>
    <s v="L"/>
    <s v="e"/>
    <s v="i"/>
    <s v="r"/>
    <m/>
    <s v="R"/>
    <n v="6.9202145822949113E-5"/>
  </r>
  <r>
    <s v="bei"/>
    <x v="6"/>
    <x v="11"/>
    <s v="L"/>
    <s v="b"/>
    <s v=";"/>
    <s v="e"/>
    <m/>
    <s v="R"/>
    <n v="6.918262201258856E-5"/>
  </r>
  <r>
    <s v="fan"/>
    <x v="16"/>
    <x v="23"/>
    <s v="L"/>
    <s v="f"/>
    <s v="k"/>
    <s v="w"/>
    <m/>
    <s v="R"/>
    <n v="6.9179368044195133E-5"/>
  </r>
  <r>
    <s v="gou"/>
    <x v="7"/>
    <x v="6"/>
    <s v="L"/>
    <s v="g"/>
    <s v="o"/>
    <s v="v"/>
    <m/>
    <s v="R"/>
    <n v="6.9172860107408291E-5"/>
  </r>
  <r>
    <s v="gui"/>
    <x v="7"/>
    <x v="13"/>
    <s v="L"/>
    <s v="g"/>
    <s v=";"/>
    <s v="l"/>
    <m/>
    <s v="R"/>
    <n v="6.9091510897572694E-5"/>
  </r>
  <r>
    <s v="xiang"/>
    <x v="18"/>
    <x v="27"/>
    <s v="L"/>
    <s v="x"/>
    <s v="h"/>
    <s v="p"/>
    <m/>
    <s v="R"/>
    <n v="6.903293946649105E-5"/>
  </r>
  <r>
    <s v="dang"/>
    <x v="0"/>
    <x v="10"/>
    <s v="L"/>
    <s v="d"/>
    <s v="g"/>
    <s v="g"/>
    <m/>
    <s v="L"/>
    <n v="6.9023177561310781E-5"/>
  </r>
  <r>
    <s v="qi"/>
    <x v="20"/>
    <x v="1"/>
    <s v="L"/>
    <s v="q"/>
    <s v="i"/>
    <s v="g"/>
    <m/>
    <s v="R"/>
    <n v="6.9000399782556814E-5"/>
  </r>
  <r>
    <s v="gou"/>
    <x v="7"/>
    <x v="6"/>
    <s v="L"/>
    <s v="g"/>
    <s v="o"/>
    <s v="j"/>
    <m/>
    <s v="R"/>
    <n v="6.8993891845769973E-5"/>
  </r>
  <r>
    <s v="sa"/>
    <x v="21"/>
    <x v="8"/>
    <s v="L"/>
    <s v="s"/>
    <s v="a"/>
    <s v="j"/>
    <m/>
    <s v="L"/>
    <n v="6.8919050572721218E-5"/>
  </r>
  <r>
    <s v="zhe"/>
    <x v="8"/>
    <x v="0"/>
    <s v="R"/>
    <s v="u"/>
    <s v="e"/>
    <s v="v"/>
    <m/>
    <s v="L"/>
    <n v="6.8863733110033001E-5"/>
  </r>
  <r>
    <s v="ma"/>
    <x v="13"/>
    <x v="8"/>
    <s v="R"/>
    <s v="m"/>
    <s v="a"/>
    <s v="t"/>
    <m/>
    <s v="L"/>
    <n v="6.885722517324616E-5"/>
  </r>
  <r>
    <s v="ba"/>
    <x v="6"/>
    <x v="8"/>
    <s v="L"/>
    <s v="b"/>
    <s v="a"/>
    <s v="j"/>
    <m/>
    <s v="L"/>
    <n v="6.8798653742164529E-5"/>
  </r>
  <r>
    <s v="mu"/>
    <x v="13"/>
    <x v="29"/>
    <s v="R"/>
    <s v="m"/>
    <s v="v"/>
    <s v="g"/>
    <m/>
    <s v="L"/>
    <n v="6.8769368026623708E-5"/>
  </r>
  <r>
    <s v="mai"/>
    <x v="13"/>
    <x v="2"/>
    <s v="R"/>
    <s v="m"/>
    <s v="x"/>
    <s v="t"/>
    <m/>
    <s v="L"/>
    <n v="6.8648971196067019E-5"/>
  </r>
  <r>
    <s v="pu"/>
    <x v="23"/>
    <x v="4"/>
    <s v="R"/>
    <s v="p"/>
    <s v="v"/>
    <s v="l"/>
    <m/>
    <s v="L"/>
    <n v="6.858063785980512E-5"/>
  </r>
  <r>
    <s v="bi"/>
    <x v="6"/>
    <x v="1"/>
    <s v="L"/>
    <s v="b"/>
    <s v="i"/>
    <s v="d"/>
    <m/>
    <s v="R"/>
    <n v="6.8554606112657726E-5"/>
  </r>
  <r>
    <s v="lai"/>
    <x v="3"/>
    <x v="2"/>
    <s v="R"/>
    <s v="l"/>
    <s v="h"/>
    <s v="g"/>
    <m/>
    <s v="R"/>
    <n v="6.842119340852734E-5"/>
  </r>
  <r>
    <s v="xia"/>
    <x v="18"/>
    <x v="16"/>
    <s v="L"/>
    <s v="x"/>
    <s v="l"/>
    <s v="w"/>
    <m/>
    <s v="R"/>
    <n v="6.8313812451544349E-5"/>
  </r>
  <r>
    <s v="jiang"/>
    <x v="17"/>
    <x v="27"/>
    <s v="R"/>
    <s v="j"/>
    <s v="g"/>
    <s v="s"/>
    <m/>
    <s v="L"/>
    <n v="6.8238971178495594E-5"/>
  </r>
  <r>
    <s v="shi"/>
    <x v="2"/>
    <x v="1"/>
    <s v="R"/>
    <s v="o"/>
    <s v="f"/>
    <s v="l"/>
    <m/>
    <s v="L"/>
    <n v="6.8089288632398084E-5"/>
  </r>
  <r>
    <s v="fen"/>
    <x v="16"/>
    <x v="3"/>
    <s v="L"/>
    <s v="f"/>
    <s v="n"/>
    <s v="m"/>
    <m/>
    <s v="R"/>
    <n v="6.7744367982695131E-5"/>
  </r>
  <r>
    <s v="xu"/>
    <x v="18"/>
    <x v="4"/>
    <s v="L"/>
    <s v="x"/>
    <s v="u"/>
    <s v="s"/>
    <m/>
    <s v="R"/>
    <n v="6.7523098131942307E-5"/>
  </r>
  <r>
    <s v="po"/>
    <x v="23"/>
    <x v="9"/>
    <s v="R"/>
    <s v="p"/>
    <s v="q"/>
    <s v="p"/>
    <m/>
    <s v="L"/>
    <n v="6.7044764778108969E-5"/>
  </r>
  <r>
    <s v="bao"/>
    <x v="6"/>
    <x v="14"/>
    <s v="L"/>
    <s v="b"/>
    <s v="j"/>
    <s v="i"/>
    <m/>
    <s v="R"/>
    <n v="6.6921113979158853E-5"/>
  </r>
  <r>
    <s v="mo"/>
    <x v="13"/>
    <x v="9"/>
    <s v="R"/>
    <s v="m"/>
    <s v="q"/>
    <s v="r"/>
    <m/>
    <s v="L"/>
    <n v="6.6849526674503526E-5"/>
  </r>
  <r>
    <s v="sang"/>
    <x v="21"/>
    <x v="10"/>
    <s v="L"/>
    <s v="s"/>
    <s v="g"/>
    <s v="x"/>
    <m/>
    <s v="L"/>
    <n v="6.6732383812340265E-5"/>
  </r>
  <r>
    <s v="tang"/>
    <x v="9"/>
    <x v="10"/>
    <s v="L"/>
    <s v="t"/>
    <s v="g"/>
    <s v="v"/>
    <m/>
    <s v="L"/>
    <n v="6.6664050476078352E-5"/>
  </r>
  <r>
    <s v="zi"/>
    <x v="4"/>
    <x v="1"/>
    <s v="L"/>
    <s v="z"/>
    <s v="i"/>
    <s v="v"/>
    <m/>
    <s v="R"/>
    <n v="6.6556669519095361E-5"/>
  </r>
  <r>
    <s v="bi"/>
    <x v="6"/>
    <x v="1"/>
    <s v="L"/>
    <s v="b"/>
    <s v="i"/>
    <s v="p"/>
    <m/>
    <s v="R"/>
    <n v="6.6332145699949096E-5"/>
  </r>
  <r>
    <s v="bian"/>
    <x v="6"/>
    <x v="12"/>
    <s v="L"/>
    <s v="b"/>
    <s v="l"/>
    <s v="u"/>
    <m/>
    <s v="R"/>
    <n v="6.6205240932605566E-5"/>
  </r>
  <r>
    <s v="xie"/>
    <x v="18"/>
    <x v="26"/>
    <s v="L"/>
    <s v="x"/>
    <s v="y"/>
    <s v="f"/>
    <m/>
    <s v="R"/>
    <n v="6.6182463153851599E-5"/>
  </r>
  <r>
    <s v="tuo"/>
    <x v="9"/>
    <x v="5"/>
    <s v="L"/>
    <s v="t"/>
    <s v="p"/>
    <s v="j"/>
    <m/>
    <s v="R"/>
    <n v="6.6136907596343653E-5"/>
  </r>
  <r>
    <s v="chui"/>
    <x v="14"/>
    <x v="13"/>
    <s v="R"/>
    <s v="i"/>
    <s v="v"/>
    <s v="o"/>
    <m/>
    <s v="L"/>
    <n v="6.5983971081852728E-5"/>
  </r>
  <r>
    <s v="xun"/>
    <x v="18"/>
    <x v="28"/>
    <s v="L"/>
    <s v="x"/>
    <s v="c"/>
    <s v="u"/>
    <m/>
    <s v="L"/>
    <n v="6.5954685366311907E-5"/>
  </r>
  <r>
    <s v="xi"/>
    <x v="18"/>
    <x v="1"/>
    <s v="L"/>
    <s v="x"/>
    <s v="i"/>
    <s v="y"/>
    <m/>
    <s v="R"/>
    <n v="6.5954685366311907E-5"/>
  </r>
  <r>
    <s v="lian"/>
    <x v="3"/>
    <x v="12"/>
    <s v="R"/>
    <s v="l"/>
    <s v="l"/>
    <s v="r"/>
    <m/>
    <s v="R"/>
    <n v="6.5782225041460444E-5"/>
  </r>
  <r>
    <s v="hen"/>
    <x v="11"/>
    <x v="3"/>
    <s v="R"/>
    <s v="h"/>
    <s v="d"/>
    <s v="y"/>
    <m/>
    <s v="L"/>
    <n v="6.5684605989657722E-5"/>
  </r>
  <r>
    <s v="cu"/>
    <x v="22"/>
    <x v="4"/>
    <s v="L"/>
    <s v="c"/>
    <s v="u"/>
    <s v="m"/>
    <m/>
    <s v="R"/>
    <n v="6.5635796463756361E-5"/>
  </r>
  <r>
    <s v="sao"/>
    <x v="21"/>
    <x v="14"/>
    <s v="L"/>
    <s v="s"/>
    <s v="j"/>
    <s v="j"/>
    <m/>
    <s v="R"/>
    <n v="6.5567463127494448E-5"/>
  </r>
  <r>
    <s v="shu"/>
    <x v="2"/>
    <x v="4"/>
    <s v="R"/>
    <s v="o"/>
    <s v="v"/>
    <s v="i"/>
    <m/>
    <s v="L"/>
    <n v="6.5212780572611225E-5"/>
  </r>
  <r>
    <s v="li"/>
    <x v="3"/>
    <x v="1"/>
    <s v="R"/>
    <s v="l"/>
    <s v="d"/>
    <s v="m"/>
    <m/>
    <s v="L"/>
    <n v="6.5167225015103292E-5"/>
  </r>
  <r>
    <s v="liao"/>
    <x v="3"/>
    <x v="24"/>
    <s v="R"/>
    <s v="l"/>
    <s v="z"/>
    <s v="j"/>
    <m/>
    <s v="L"/>
    <n v="6.5040320247759762E-5"/>
  </r>
  <r>
    <s v="hui"/>
    <x v="11"/>
    <x v="13"/>
    <s v="R"/>
    <s v="h"/>
    <s v="v"/>
    <s v="e"/>
    <m/>
    <s v="L"/>
    <n v="6.4529447209992188E-5"/>
  </r>
  <r>
    <s v="wei"/>
    <x v="10"/>
    <x v="11"/>
    <s v="L"/>
    <s v="w"/>
    <s v="i"/>
    <s v="i"/>
    <m/>
    <s v="R"/>
    <n v="6.4493653557664524E-5"/>
  </r>
  <r>
    <s v="ran"/>
    <x v="5"/>
    <x v="23"/>
    <s v="L"/>
    <s v="r"/>
    <s v="n"/>
    <s v="w"/>
    <m/>
    <s v="R"/>
    <n v="6.4474129747303972E-5"/>
  </r>
  <r>
    <s v="lie"/>
    <x v="3"/>
    <x v="26"/>
    <s v="R"/>
    <s v="l"/>
    <s v="z"/>
    <s v="n"/>
    <m/>
    <s v="L"/>
    <n v="6.4334209106386745E-5"/>
  </r>
  <r>
    <s v="dang"/>
    <x v="0"/>
    <x v="10"/>
    <s v="L"/>
    <s v="d"/>
    <s v="g"/>
    <s v="h"/>
    <m/>
    <s v="L"/>
    <n v="6.4269129738518259E-5"/>
  </r>
  <r>
    <s v="dui"/>
    <x v="0"/>
    <x v="13"/>
    <s v="L"/>
    <s v="d"/>
    <s v=";"/>
    <s v="f"/>
    <m/>
    <s v="R"/>
    <n v="6.4265875770124831E-5"/>
  </r>
  <r>
    <s v="geng"/>
    <x v="7"/>
    <x v="15"/>
    <s v="L"/>
    <s v="g"/>
    <s v="n"/>
    <s v="g"/>
    <m/>
    <s v="R"/>
    <n v="6.4197542433862932E-5"/>
  </r>
  <r>
    <s v="nong"/>
    <x v="12"/>
    <x v="7"/>
    <s v="R"/>
    <s v="n"/>
    <s v="f"/>
    <s v="v"/>
    <m/>
    <s v="L"/>
    <n v="6.4119447192420749E-5"/>
  </r>
  <r>
    <s v="jian"/>
    <x v="17"/>
    <x v="12"/>
    <s v="R"/>
    <s v="j"/>
    <s v="w"/>
    <s v="v"/>
    <m/>
    <s v="L"/>
    <n v="6.4080399571699658E-5"/>
  </r>
  <r>
    <s v="jian"/>
    <x v="17"/>
    <x v="12"/>
    <s v="R"/>
    <s v="j"/>
    <s v="w"/>
    <s v="p"/>
    <m/>
    <s v="L"/>
    <n v="6.3937224962389003E-5"/>
  </r>
  <r>
    <s v="fang"/>
    <x v="16"/>
    <x v="10"/>
    <s v="L"/>
    <s v="f"/>
    <s v="h"/>
    <s v="s"/>
    <m/>
    <s v="R"/>
    <n v="6.3628097965013727E-5"/>
  </r>
  <r>
    <s v="fu"/>
    <x v="16"/>
    <x v="4"/>
    <s v="L"/>
    <s v="f"/>
    <s v="u"/>
    <s v="v"/>
    <m/>
    <s v="R"/>
    <n v="6.35565106603584E-5"/>
  </r>
  <r>
    <s v="zhu"/>
    <x v="8"/>
    <x v="4"/>
    <s v="R"/>
    <s v="u"/>
    <s v="s"/>
    <s v="j"/>
    <m/>
    <s v="L"/>
    <n v="6.3484923355703059E-5"/>
  </r>
  <r>
    <s v="zhi"/>
    <x v="8"/>
    <x v="1"/>
    <s v="L"/>
    <s v="a"/>
    <s v="h"/>
    <s v="n"/>
    <m/>
    <s v="R"/>
    <n v="6.3481669387309645E-5"/>
  </r>
  <r>
    <s v="chong"/>
    <x v="14"/>
    <x v="7"/>
    <s v="R"/>
    <s v="i"/>
    <s v="f"/>
    <s v="c"/>
    <m/>
    <s v="L"/>
    <n v="6.3481669387309645E-5"/>
  </r>
  <r>
    <s v="peng"/>
    <x v="23"/>
    <x v="15"/>
    <s v="R"/>
    <s v="p"/>
    <s v="d"/>
    <s v="t"/>
    <m/>
    <s v="L"/>
    <n v="6.3429605893014856E-5"/>
  </r>
  <r>
    <s v="xian"/>
    <x v="18"/>
    <x v="12"/>
    <s v="L"/>
    <s v="x"/>
    <s v="n"/>
    <s v="n"/>
    <m/>
    <s v="R"/>
    <n v="6.3380796367113495E-5"/>
  </r>
  <r>
    <s v="di"/>
    <x v="0"/>
    <x v="1"/>
    <s v="L"/>
    <s v="d"/>
    <s v="i"/>
    <s v="k"/>
    <m/>
    <s v="R"/>
    <n v="6.3374288430326654E-5"/>
  </r>
  <r>
    <s v="zhang"/>
    <x v="8"/>
    <x v="10"/>
    <s v="R"/>
    <s v="u"/>
    <s v="g"/>
    <s v="m"/>
    <m/>
    <s v="L"/>
    <n v="6.3309209062458168E-5"/>
  </r>
  <r>
    <s v="su"/>
    <x v="21"/>
    <x v="4"/>
    <s v="L"/>
    <s v="s"/>
    <s v="u"/>
    <s v="k"/>
    <m/>
    <s v="R"/>
    <n v="6.3299447157277899E-5"/>
  </r>
  <r>
    <s v="sheng"/>
    <x v="2"/>
    <x v="15"/>
    <s v="R"/>
    <s v="o"/>
    <s v="d"/>
    <s v="g"/>
    <m/>
    <s v="L"/>
    <n v="6.325714556816338E-5"/>
  </r>
  <r>
    <s v="jiang"/>
    <x v="17"/>
    <x v="27"/>
    <s v="R"/>
    <s v="j"/>
    <s v="g"/>
    <s v="h"/>
    <m/>
    <s v="L"/>
    <n v="6.3110716990459297E-5"/>
  </r>
  <r>
    <s v="ji"/>
    <x v="17"/>
    <x v="1"/>
    <s v="R"/>
    <s v="j"/>
    <s v="d"/>
    <s v="w"/>
    <m/>
    <s v="L"/>
    <n v="6.3104209053672455E-5"/>
  </r>
  <r>
    <s v="kun"/>
    <x v="19"/>
    <x v="28"/>
    <s v="R"/>
    <s v="k"/>
    <s v="c"/>
    <s v="b"/>
    <m/>
    <s v="L"/>
    <n v="6.2778812214330041E-5"/>
  </r>
  <r>
    <s v="qian"/>
    <x v="20"/>
    <x v="12"/>
    <s v="L"/>
    <s v="q"/>
    <s v="l"/>
    <s v="f"/>
    <m/>
    <s v="R"/>
    <n v="6.2541272521610093E-5"/>
  </r>
  <r>
    <s v="lin"/>
    <x v="3"/>
    <x v="20"/>
    <s v="R"/>
    <s v="l"/>
    <s v="t"/>
    <s v="a"/>
    <m/>
    <s v="L"/>
    <n v="6.2456669343381068E-5"/>
  </r>
  <r>
    <s v="qiao"/>
    <x v="20"/>
    <x v="24"/>
    <s v="L"/>
    <s v="q"/>
    <s v="j"/>
    <s v="y"/>
    <m/>
    <s v="R"/>
    <n v="6.239484394390601E-5"/>
  </r>
  <r>
    <s v="wei"/>
    <x v="10"/>
    <x v="11"/>
    <s v="L"/>
    <s v="w"/>
    <s v="i"/>
    <s v="p"/>
    <m/>
    <s v="R"/>
    <n v="6.2222383619054534E-5"/>
  </r>
  <r>
    <s v="jie"/>
    <x v="17"/>
    <x v="26"/>
    <s v="R"/>
    <s v="j"/>
    <s v="e"/>
    <s v="j"/>
    <m/>
    <s v="L"/>
    <n v="6.2206113777087422E-5"/>
  </r>
  <r>
    <s v="xiong"/>
    <x v="18"/>
    <x v="34"/>
    <s v="L"/>
    <s v="x"/>
    <s v="l"/>
    <s v="n"/>
    <m/>
    <s v="R"/>
    <n v="6.2202859808693995E-5"/>
  </r>
  <r>
    <s v="suo"/>
    <x v="21"/>
    <x v="5"/>
    <s v="L"/>
    <s v="s"/>
    <s v="p"/>
    <s v="l"/>
    <m/>
    <s v="R"/>
    <n v="6.2180082029940028E-5"/>
  </r>
  <r>
    <s v="bu"/>
    <x v="6"/>
    <x v="4"/>
    <s v="L"/>
    <s v="b"/>
    <s v="u"/>
    <s v="y"/>
    <m/>
    <s v="R"/>
    <n v="6.2147542346005779E-5"/>
  </r>
  <r>
    <s v="ji"/>
    <x v="17"/>
    <x v="1"/>
    <s v="R"/>
    <s v="j"/>
    <s v="d"/>
    <s v="a"/>
    <m/>
    <s v="L"/>
    <n v="6.2134526472432081E-5"/>
  </r>
  <r>
    <s v="tai"/>
    <x v="9"/>
    <x v="2"/>
    <s v="L"/>
    <s v="t"/>
    <s v="h"/>
    <s v="j"/>
    <m/>
    <s v="R"/>
    <n v="6.2092224883317576E-5"/>
  </r>
  <r>
    <s v="cheng"/>
    <x v="14"/>
    <x v="15"/>
    <s v="R"/>
    <s v="i"/>
    <s v="d"/>
    <s v="o"/>
    <m/>
    <s v="L"/>
    <n v="6.2017383610268821E-5"/>
  </r>
  <r>
    <s v="jiao"/>
    <x v="17"/>
    <x v="24"/>
    <s v="R"/>
    <s v="j"/>
    <s v="j"/>
    <s v="q"/>
    <m/>
    <s v="R"/>
    <n v="6.1991351863121427E-5"/>
  </r>
  <r>
    <s v="pei"/>
    <x v="23"/>
    <x v="11"/>
    <s v="R"/>
    <s v="p"/>
    <s v="s"/>
    <s v="u"/>
    <m/>
    <s v="L"/>
    <n v="6.1926272495252955E-5"/>
  </r>
  <r>
    <s v="juan"/>
    <x v="17"/>
    <x v="22"/>
    <s v="R"/>
    <s v="j"/>
    <s v="r"/>
    <s v="j"/>
    <m/>
    <s v="L"/>
    <n v="6.161063756109081E-5"/>
  </r>
  <r>
    <s v="feng"/>
    <x v="16"/>
    <x v="15"/>
    <s v="L"/>
    <s v="f"/>
    <s v="d"/>
    <s v="l"/>
    <m/>
    <s v="L"/>
    <n v="6.1470716920173583E-5"/>
  </r>
  <r>
    <s v="teng"/>
    <x v="9"/>
    <x v="15"/>
    <s v="L"/>
    <s v="t"/>
    <s v="d"/>
    <s v="n"/>
    <m/>
    <s v="L"/>
    <n v="6.1438177236239347E-5"/>
  </r>
  <r>
    <s v="he"/>
    <x v="11"/>
    <x v="0"/>
    <s v="R"/>
    <s v="h"/>
    <s v="e"/>
    <s v="h"/>
    <m/>
    <s v="L"/>
    <n v="6.1408891520698525E-5"/>
  </r>
  <r>
    <s v="qin"/>
    <x v="20"/>
    <x v="20"/>
    <s v="L"/>
    <s v="q"/>
    <s v="k"/>
    <s v="e"/>
    <m/>
    <s v="R"/>
    <n v="6.1226669290666779E-5"/>
  </r>
  <r>
    <s v="zong"/>
    <x v="4"/>
    <x v="7"/>
    <s v="L"/>
    <s v="z"/>
    <s v="l"/>
    <s v="s"/>
    <m/>
    <s v="R"/>
    <n v="6.1060716902602158E-5"/>
  </r>
  <r>
    <s v="you"/>
    <x v="1"/>
    <x v="6"/>
    <s v="L"/>
    <s v="e"/>
    <s v="o"/>
    <s v="s"/>
    <m/>
    <s v="R"/>
    <n v="6.0946828008832311E-5"/>
  </r>
  <r>
    <s v="zhu"/>
    <x v="8"/>
    <x v="4"/>
    <s v="R"/>
    <s v="u"/>
    <s v="s"/>
    <s v="k"/>
    <m/>
    <s v="L"/>
    <n v="6.0803653399521657E-5"/>
  </r>
  <r>
    <s v="wei"/>
    <x v="10"/>
    <x v="11"/>
    <s v="L"/>
    <s v="w"/>
    <s v="i"/>
    <s v="p"/>
    <m/>
    <s v="R"/>
    <n v="6.0478256560179249E-5"/>
  </r>
  <r>
    <s v="kai"/>
    <x v="19"/>
    <x v="2"/>
    <s v="R"/>
    <s v="k"/>
    <s v="h"/>
    <s v="w"/>
    <m/>
    <s v="R"/>
    <n v="6.0455478781425282E-5"/>
  </r>
  <r>
    <s v="ying"/>
    <x v="15"/>
    <x v="17"/>
    <s v="L"/>
    <s v="e"/>
    <s v="p"/>
    <s v="c"/>
    <m/>
    <s v="R"/>
    <n v="6.0377383539983107E-5"/>
  </r>
  <r>
    <s v="zhi"/>
    <x v="8"/>
    <x v="1"/>
    <s v="L"/>
    <s v="a"/>
    <s v="h"/>
    <s v="g"/>
    <m/>
    <s v="R"/>
    <n v="6.0374129571589679E-5"/>
  </r>
  <r>
    <s v="fa"/>
    <x v="16"/>
    <x v="8"/>
    <s v="L"/>
    <s v="f"/>
    <s v="j"/>
    <s v="i"/>
    <m/>
    <s v="R"/>
    <n v="6.0312304172114621E-5"/>
  </r>
  <r>
    <s v="ba"/>
    <x v="6"/>
    <x v="8"/>
    <s v="L"/>
    <s v="b"/>
    <s v="a"/>
    <s v="q"/>
    <m/>
    <s v="L"/>
    <n v="6.0270002583000109E-5"/>
  </r>
  <r>
    <s v="zheng"/>
    <x v="8"/>
    <x v="15"/>
    <s v="R"/>
    <s v="u"/>
    <s v="d"/>
    <s v="r"/>
    <m/>
    <s v="L"/>
    <n v="6.0266748614606688E-5"/>
  </r>
  <r>
    <s v="la"/>
    <x v="3"/>
    <x v="8"/>
    <s v="R"/>
    <s v="l"/>
    <s v="a"/>
    <s v="n"/>
    <m/>
    <s v="L"/>
    <n v="6.026349464621326E-5"/>
  </r>
  <r>
    <s v="huo"/>
    <x v="11"/>
    <x v="5"/>
    <s v="R"/>
    <s v="h"/>
    <s v="b"/>
    <s v="m"/>
    <m/>
    <s v="L"/>
    <n v="6.0211431151918479E-5"/>
  </r>
  <r>
    <s v="ting"/>
    <x v="9"/>
    <x v="17"/>
    <s v="L"/>
    <s v="t"/>
    <s v="p"/>
    <s v="j"/>
    <m/>
    <s v="R"/>
    <n v="6.0188653373164512E-5"/>
  </r>
  <r>
    <s v="zou"/>
    <x v="4"/>
    <x v="6"/>
    <s v="L"/>
    <s v="z"/>
    <s v="o"/>
    <s v="d"/>
    <m/>
    <s v="R"/>
    <n v="6.0094288289755211E-5"/>
  </r>
  <r>
    <s v="li"/>
    <x v="3"/>
    <x v="1"/>
    <s v="R"/>
    <s v="l"/>
    <s v="d"/>
    <s v="r"/>
    <m/>
    <s v="L"/>
    <n v="6.0035716858673581E-5"/>
  </r>
  <r>
    <s v="sang"/>
    <x v="21"/>
    <x v="10"/>
    <s v="L"/>
    <s v="s"/>
    <s v="g"/>
    <s v="f"/>
    <m/>
    <s v="L"/>
    <n v="5.9973891459198523E-5"/>
  </r>
  <r>
    <s v="gui"/>
    <x v="7"/>
    <x v="13"/>
    <s v="L"/>
    <s v="g"/>
    <s v=";"/>
    <s v="g"/>
    <m/>
    <s v="R"/>
    <n v="5.9869764470608953E-5"/>
  </r>
  <r>
    <s v="feng"/>
    <x v="16"/>
    <x v="15"/>
    <s v="L"/>
    <s v="f"/>
    <s v="d"/>
    <s v="k"/>
    <m/>
    <s v="L"/>
    <n v="5.9641986683069274E-5"/>
  </r>
  <r>
    <s v="tong"/>
    <x v="9"/>
    <x v="7"/>
    <s v="L"/>
    <s v="t"/>
    <s v="l"/>
    <s v="l"/>
    <m/>
    <s v="R"/>
    <n v="5.9638732714675846E-5"/>
  </r>
  <r>
    <s v="yi"/>
    <x v="1"/>
    <x v="1"/>
    <s v="L"/>
    <s v="e"/>
    <s v="i"/>
    <s v="d"/>
    <m/>
    <s v="R"/>
    <n v="5.9625716841102149E-5"/>
  </r>
  <r>
    <s v="yu"/>
    <x v="1"/>
    <x v="4"/>
    <s v="L"/>
    <s v="e"/>
    <s v="u"/>
    <s v="j"/>
    <m/>
    <s v="R"/>
    <n v="5.9586669220381065E-5"/>
  </r>
  <r>
    <s v="ce"/>
    <x v="22"/>
    <x v="0"/>
    <s v="L"/>
    <s v="c"/>
    <s v="y"/>
    <s v="i"/>
    <m/>
    <s v="R"/>
    <n v="5.9583415251987637E-5"/>
  </r>
  <r>
    <s v="yi"/>
    <x v="1"/>
    <x v="1"/>
    <s v="L"/>
    <s v="e"/>
    <s v="i"/>
    <s v="u"/>
    <m/>
    <s v="R"/>
    <n v="5.9576907315200788E-5"/>
  </r>
  <r>
    <s v="liu"/>
    <x v="3"/>
    <x v="18"/>
    <s v="R"/>
    <s v="l"/>
    <s v="q"/>
    <s v="g"/>
    <m/>
    <s v="L"/>
    <n v="5.9573653346807367E-5"/>
  </r>
  <r>
    <s v="xu"/>
    <x v="18"/>
    <x v="4"/>
    <s v="L"/>
    <s v="x"/>
    <s v="u"/>
    <s v="a"/>
    <m/>
    <s v="R"/>
    <n v="5.9550875568053394E-5"/>
  </r>
  <r>
    <s v="dai"/>
    <x v="0"/>
    <x v="2"/>
    <s v="L"/>
    <s v="d"/>
    <s v="h"/>
    <s v="o"/>
    <m/>
    <s v="R"/>
    <n v="5.9508573978938882E-5"/>
  </r>
  <r>
    <s v="ou"/>
    <x v="25"/>
    <x v="4"/>
    <s v="R"/>
    <s v="o"/>
    <s v="u"/>
    <s v="i"/>
    <m/>
    <s v="R"/>
    <n v="5.9365399369628227E-5"/>
  </r>
  <r>
    <s v="zhu"/>
    <x v="8"/>
    <x v="4"/>
    <s v="R"/>
    <s v="u"/>
    <s v="s"/>
    <s v="g"/>
    <m/>
    <s v="L"/>
    <n v="5.8955399352056795E-5"/>
  </r>
  <r>
    <s v="fu"/>
    <x v="16"/>
    <x v="4"/>
    <s v="L"/>
    <s v="f"/>
    <s v="u"/>
    <s v="i"/>
    <m/>
    <s v="R"/>
    <n v="5.8906589826155434E-5"/>
  </r>
  <r>
    <s v="kou"/>
    <x v="19"/>
    <x v="6"/>
    <s v="R"/>
    <s v="k"/>
    <s v="q"/>
    <s v="j"/>
    <m/>
    <s v="L"/>
    <n v="5.8782939027205325E-5"/>
  </r>
  <r>
    <s v="yun"/>
    <x v="15"/>
    <x v="28"/>
    <s v="R"/>
    <s v="y"/>
    <s v="c"/>
    <s v="l"/>
    <m/>
    <s v="L"/>
    <n v="5.8607224733960428E-5"/>
  </r>
  <r>
    <s v="xia"/>
    <x v="18"/>
    <x v="16"/>
    <s v="L"/>
    <s v="x"/>
    <s v="l"/>
    <s v="r"/>
    <m/>
    <s v="R"/>
    <n v="5.8522621555731403E-5"/>
  </r>
  <r>
    <s v="jue"/>
    <x v="17"/>
    <x v="19"/>
    <s v="R"/>
    <s v="j"/>
    <s v="b"/>
    <s v="m"/>
    <m/>
    <s v="L"/>
    <n v="5.8376192978027321E-5"/>
  </r>
  <r>
    <s v="yong"/>
    <x v="15"/>
    <x v="7"/>
    <s v="L"/>
    <s v="e"/>
    <s v="l"/>
    <s v="v"/>
    <m/>
    <s v="R"/>
    <n v="5.8350161230879927E-5"/>
  </r>
  <r>
    <s v="zuo"/>
    <x v="4"/>
    <x v="5"/>
    <s v="L"/>
    <s v="z"/>
    <s v="p"/>
    <s v="b"/>
    <m/>
    <s v="R"/>
    <n v="5.8242780273896936E-5"/>
  </r>
  <r>
    <s v="nuan"/>
    <x v="12"/>
    <x v="25"/>
    <s v="R"/>
    <s v="n"/>
    <s v="r"/>
    <s v="b"/>
    <m/>
    <s v="L"/>
    <n v="5.7972700897242738E-5"/>
  </r>
  <r>
    <s v="ai"/>
    <x v="24"/>
    <x v="1"/>
    <s v="L"/>
    <s v="a"/>
    <s v="i"/>
    <s v="t"/>
    <m/>
    <s v="R"/>
    <n v="5.7891351687407134E-5"/>
  </r>
  <r>
    <s v="hu"/>
    <x v="11"/>
    <x v="4"/>
    <s v="R"/>
    <s v="h"/>
    <s v="s"/>
    <s v="m"/>
    <m/>
    <s v="L"/>
    <n v="5.7862065971866319E-5"/>
  </r>
  <r>
    <s v="nai"/>
    <x v="12"/>
    <x v="2"/>
    <s v="R"/>
    <s v="n"/>
    <s v="x"/>
    <s v="t"/>
    <m/>
    <s v="L"/>
    <n v="5.7696113583801691E-5"/>
  </r>
  <r>
    <s v="yan"/>
    <x v="15"/>
    <x v="23"/>
    <s v="L"/>
    <s v="e"/>
    <s v="k"/>
    <s v="h"/>
    <m/>
    <s v="R"/>
    <n v="5.769285961540827E-5"/>
  </r>
  <r>
    <s v="ning"/>
    <x v="12"/>
    <x v="17"/>
    <s v="R"/>
    <s v="n"/>
    <s v="s"/>
    <s v="k"/>
    <m/>
    <s v="L"/>
    <n v="5.7670081836654303E-5"/>
  </r>
  <r>
    <s v="pin"/>
    <x v="23"/>
    <x v="20"/>
    <s v="R"/>
    <s v="p"/>
    <s v="t"/>
    <s v="l"/>
    <m/>
    <s v="L"/>
    <n v="5.7627780247539791E-5"/>
  </r>
  <r>
    <s v="zhai"/>
    <x v="8"/>
    <x v="2"/>
    <s v="R"/>
    <s v="u"/>
    <s v="x"/>
    <s v="j"/>
    <m/>
    <s v="L"/>
    <n v="5.7393494523213257E-5"/>
  </r>
  <r>
    <s v="yue"/>
    <x v="15"/>
    <x v="19"/>
    <s v="L"/>
    <s v="e"/>
    <s v=";"/>
    <s v="n"/>
    <m/>
    <s v="R"/>
    <n v="5.7338177060525047E-5"/>
  </r>
  <r>
    <s v="zun"/>
    <x v="4"/>
    <x v="28"/>
    <s v="L"/>
    <s v="z"/>
    <s v="c"/>
    <s v="k"/>
    <m/>
    <s v="L"/>
    <n v="5.7318653250164502E-5"/>
  </r>
  <r>
    <s v="yang"/>
    <x v="15"/>
    <x v="10"/>
    <s v="L"/>
    <s v="e"/>
    <s v="g"/>
    <s v="i"/>
    <m/>
    <s v="L"/>
    <n v="5.726658975586972E-5"/>
  </r>
  <r>
    <s v="lie"/>
    <x v="3"/>
    <x v="26"/>
    <s v="R"/>
    <s v="l"/>
    <s v="z"/>
    <s v="v"/>
    <m/>
    <s v="L"/>
    <n v="5.7191748482820965E-5"/>
  </r>
  <r>
    <s v="hun"/>
    <x v="11"/>
    <x v="28"/>
    <s v="R"/>
    <s v="h"/>
    <s v="c"/>
    <s v="g"/>
    <m/>
    <s v="L"/>
    <n v="5.7146192925313032E-5"/>
  </r>
  <r>
    <s v="miao"/>
    <x v="13"/>
    <x v="24"/>
    <s v="R"/>
    <s v="m"/>
    <s v="b"/>
    <s v="h"/>
    <m/>
    <s v="L"/>
    <n v="5.7084367525837974E-5"/>
  </r>
  <r>
    <s v="yan"/>
    <x v="15"/>
    <x v="23"/>
    <s v="L"/>
    <s v="e"/>
    <s v="k"/>
    <s v="w"/>
    <m/>
    <s v="R"/>
    <n v="5.6996510379215522E-5"/>
  </r>
  <r>
    <s v="lian"/>
    <x v="3"/>
    <x v="12"/>
    <s v="R"/>
    <s v="l"/>
    <s v="l"/>
    <s v="w"/>
    <m/>
    <s v="R"/>
    <n v="5.6807780212396927E-5"/>
  </r>
  <r>
    <s v="jia"/>
    <x v="17"/>
    <x v="16"/>
    <s v="R"/>
    <s v="j"/>
    <s v="a"/>
    <s v="q"/>
    <m/>
    <s v="L"/>
    <n v="5.6745954812921876E-5"/>
  </r>
  <r>
    <s v="yao"/>
    <x v="15"/>
    <x v="14"/>
    <s v="L"/>
    <s v="e"/>
    <s v="j"/>
    <s v="n"/>
    <m/>
    <s v="R"/>
    <n v="5.6693891318627088E-5"/>
  </r>
  <r>
    <s v="qu"/>
    <x v="20"/>
    <x v="4"/>
    <s v="L"/>
    <s v="q"/>
    <s v="u"/>
    <s v="v"/>
    <m/>
    <s v="R"/>
    <n v="5.6661351634692845E-5"/>
  </r>
  <r>
    <s v="yan"/>
    <x v="15"/>
    <x v="23"/>
    <s v="L"/>
    <s v="e"/>
    <s v="k"/>
    <s v="w"/>
    <m/>
    <s v="R"/>
    <n v="5.6619050045578333E-5"/>
  </r>
  <r>
    <s v="pian"/>
    <x v="23"/>
    <x v="12"/>
    <s v="R"/>
    <s v="p"/>
    <s v="w"/>
    <s v="s"/>
    <m/>
    <s v="L"/>
    <n v="5.6612542108791484E-5"/>
  </r>
  <r>
    <s v="lian"/>
    <x v="3"/>
    <x v="12"/>
    <s v="R"/>
    <s v="l"/>
    <s v="l"/>
    <s v="u"/>
    <m/>
    <s v="R"/>
    <n v="5.6085399229056792E-5"/>
  </r>
  <r>
    <s v="qiao"/>
    <x v="20"/>
    <x v="24"/>
    <s v="L"/>
    <s v="q"/>
    <s v="j"/>
    <s v="i"/>
    <m/>
    <s v="R"/>
    <n v="5.6052859545122549E-5"/>
  </r>
  <r>
    <s v="cha"/>
    <x v="14"/>
    <x v="8"/>
    <s v="R"/>
    <s v="i"/>
    <s v="a"/>
    <s v="j"/>
    <m/>
    <s v="L"/>
    <n v="5.5994288114040919E-5"/>
  </r>
  <r>
    <s v="xuan"/>
    <x v="18"/>
    <x v="22"/>
    <s v="L"/>
    <s v="x"/>
    <s v="m"/>
    <s v="u"/>
    <m/>
    <s v="R"/>
    <n v="5.5938970651352709E-5"/>
  </r>
  <r>
    <s v="meng"/>
    <x v="13"/>
    <x v="15"/>
    <s v="R"/>
    <s v="m"/>
    <s v="d"/>
    <s v="j"/>
    <m/>
    <s v="L"/>
    <n v="5.5743732547747266E-5"/>
  </r>
  <r>
    <s v="ye"/>
    <x v="15"/>
    <x v="0"/>
    <s v="R"/>
    <s v="y"/>
    <s v="e"/>
    <s v="v"/>
    <m/>
    <s v="L"/>
    <n v="5.5730716674173569E-5"/>
  </r>
  <r>
    <s v="lan"/>
    <x v="3"/>
    <x v="23"/>
    <s v="R"/>
    <s v="l"/>
    <s v="k"/>
    <s v="k"/>
    <m/>
    <s v="R"/>
    <n v="5.5649367464337972E-5"/>
  </r>
  <r>
    <s v="xun"/>
    <x v="18"/>
    <x v="28"/>
    <s v="L"/>
    <s v="x"/>
    <s v="c"/>
    <s v="d"/>
    <m/>
    <s v="L"/>
    <n v="5.5568018254502369E-5"/>
  </r>
  <r>
    <s v="chi"/>
    <x v="14"/>
    <x v="1"/>
    <s v="R"/>
    <s v="i"/>
    <s v="h"/>
    <s v="w"/>
    <m/>
    <s v="R"/>
    <n v="5.5519208728601008E-5"/>
  </r>
  <r>
    <s v="jiu"/>
    <x v="17"/>
    <x v="18"/>
    <s v="R"/>
    <s v="j"/>
    <s v="q"/>
    <s v="s"/>
    <m/>
    <s v="L"/>
    <n v="5.5512700791814159E-5"/>
  </r>
  <r>
    <s v="yu"/>
    <x v="1"/>
    <x v="4"/>
    <s v="L"/>
    <s v="e"/>
    <s v="u"/>
    <s v="o"/>
    <m/>
    <s v="R"/>
    <n v="5.550293888663389E-5"/>
  </r>
  <r>
    <s v="hui"/>
    <x v="11"/>
    <x v="13"/>
    <s v="R"/>
    <s v="h"/>
    <s v="v"/>
    <s v="s"/>
    <m/>
    <s v="L"/>
    <n v="5.5467145234306226E-5"/>
  </r>
  <r>
    <s v="rou"/>
    <x v="5"/>
    <x v="6"/>
    <s v="L"/>
    <s v="r"/>
    <s v="o"/>
    <s v="j"/>
    <m/>
    <s v="R"/>
    <n v="5.5454129360732529E-5"/>
  </r>
  <r>
    <s v="qin"/>
    <x v="20"/>
    <x v="20"/>
    <s v="L"/>
    <s v="q"/>
    <s v="k"/>
    <s v="i"/>
    <m/>
    <s v="R"/>
    <n v="5.5408573803224589E-5"/>
  </r>
  <r>
    <s v="shi"/>
    <x v="2"/>
    <x v="1"/>
    <s v="R"/>
    <s v="o"/>
    <s v="f"/>
    <s v="s"/>
    <m/>
    <s v="L"/>
    <n v="5.5379288087683774E-5"/>
  </r>
  <r>
    <s v="zi"/>
    <x v="4"/>
    <x v="1"/>
    <s v="L"/>
    <s v="z"/>
    <s v="i"/>
    <s v="k"/>
    <m/>
    <s v="R"/>
    <n v="5.5236113478373119E-5"/>
  </r>
  <r>
    <s v="ji"/>
    <x v="17"/>
    <x v="1"/>
    <s v="R"/>
    <s v="j"/>
    <s v="d"/>
    <s v="j"/>
    <m/>
    <s v="L"/>
    <n v="5.5063653153521643E-5"/>
  </r>
  <r>
    <s v="xie"/>
    <x v="18"/>
    <x v="26"/>
    <s v="L"/>
    <s v="x"/>
    <s v="y"/>
    <s v="n"/>
    <m/>
    <s v="R"/>
    <n v="5.5040875374767676E-5"/>
  </r>
  <r>
    <s v="ge"/>
    <x v="7"/>
    <x v="0"/>
    <s v="L"/>
    <s v="g"/>
    <s v="i"/>
    <s v="l"/>
    <m/>
    <s v="R"/>
    <n v="5.502135156440713E-5"/>
  </r>
  <r>
    <s v="dan"/>
    <x v="0"/>
    <x v="23"/>
    <s v="L"/>
    <s v="d"/>
    <s v="k"/>
    <s v="u"/>
    <m/>
    <s v="R"/>
    <n v="5.4943256322964955E-5"/>
  </r>
  <r>
    <s v="mo"/>
    <x v="13"/>
    <x v="9"/>
    <s v="R"/>
    <s v="m"/>
    <s v="q"/>
    <s v="r"/>
    <m/>
    <s v="L"/>
    <n v="5.4852145207949082E-5"/>
  </r>
  <r>
    <s v="mei"/>
    <x v="13"/>
    <x v="11"/>
    <s v="R"/>
    <s v="m"/>
    <s v="s"/>
    <s v="g"/>
    <m/>
    <s v="L"/>
    <n v="5.4634129325589672E-5"/>
  </r>
  <r>
    <s v="sui"/>
    <x v="21"/>
    <x v="13"/>
    <s v="L"/>
    <s v="s"/>
    <s v=";"/>
    <s v="t"/>
    <m/>
    <s v="R"/>
    <n v="5.4569049957721186E-5"/>
  </r>
  <r>
    <s v="gun"/>
    <x v="7"/>
    <x v="28"/>
    <s v="L"/>
    <s v="g"/>
    <s v=";"/>
    <s v="v"/>
    <m/>
    <s v="R"/>
    <n v="5.4559288052540917E-5"/>
  </r>
  <r>
    <s v="gua"/>
    <x v="7"/>
    <x v="25"/>
    <s v="L"/>
    <s v="g"/>
    <s v="a"/>
    <s v="m"/>
    <m/>
    <s v="L"/>
    <n v="5.4520240431819825E-5"/>
  </r>
  <r>
    <s v="jie"/>
    <x v="17"/>
    <x v="26"/>
    <s v="R"/>
    <s v="j"/>
    <s v="e"/>
    <s v="j"/>
    <m/>
    <s v="L"/>
    <n v="5.4344526138574928E-5"/>
  </r>
  <r>
    <s v="sheng"/>
    <x v="2"/>
    <x v="15"/>
    <s v="R"/>
    <s v="o"/>
    <s v="d"/>
    <s v="f"/>
    <m/>
    <s v="L"/>
    <n v="5.3957303899757469E-5"/>
  </r>
  <r>
    <s v="ting"/>
    <x v="9"/>
    <x v="17"/>
    <s v="L"/>
    <s v="t"/>
    <s v="p"/>
    <s v="e"/>
    <m/>
    <s v="R"/>
    <n v="5.3911748342249529E-5"/>
  </r>
  <r>
    <s v="liang"/>
    <x v="3"/>
    <x v="27"/>
    <s v="R"/>
    <s v="l"/>
    <s v="g"/>
    <s v="k"/>
    <m/>
    <s v="L"/>
    <n v="5.3885716595102142E-5"/>
  </r>
  <r>
    <s v="zhi"/>
    <x v="8"/>
    <x v="1"/>
    <s v="L"/>
    <s v="a"/>
    <s v="h"/>
    <s v="g"/>
    <m/>
    <s v="R"/>
    <n v="5.3762065796152026E-5"/>
  </r>
  <r>
    <s v="xiang"/>
    <x v="18"/>
    <x v="27"/>
    <s v="L"/>
    <s v="x"/>
    <s v="h"/>
    <s v="u"/>
    <m/>
    <s v="R"/>
    <n v="5.3745795954184908E-5"/>
  </r>
  <r>
    <s v="mu"/>
    <x v="13"/>
    <x v="29"/>
    <s v="R"/>
    <s v="m"/>
    <s v="v"/>
    <s v="h"/>
    <m/>
    <s v="L"/>
    <n v="5.3573335629333432E-5"/>
  </r>
  <r>
    <s v="bai"/>
    <x v="6"/>
    <x v="2"/>
    <s v="L"/>
    <s v="b"/>
    <s v="h"/>
    <s v="g"/>
    <m/>
    <s v="R"/>
    <n v="5.3423653083235928E-5"/>
  </r>
  <r>
    <s v="piao"/>
    <x v="23"/>
    <x v="24"/>
    <s v="R"/>
    <s v="p"/>
    <s v="j"/>
    <s v="v"/>
    <m/>
    <s v="R"/>
    <n v="5.3251192758384452E-5"/>
  </r>
  <r>
    <s v="qian"/>
    <x v="20"/>
    <x v="12"/>
    <s v="L"/>
    <s v="q"/>
    <s v="l"/>
    <s v="d"/>
    <m/>
    <s v="R"/>
    <n v="5.3244684821597603E-5"/>
  </r>
  <r>
    <s v="shu"/>
    <x v="2"/>
    <x v="4"/>
    <s v="R"/>
    <s v="o"/>
    <s v="v"/>
    <s v="f"/>
    <m/>
    <s v="L"/>
    <n v="5.3238176884810755E-5"/>
  </r>
  <r>
    <s v="ge"/>
    <x v="7"/>
    <x v="0"/>
    <s v="L"/>
    <s v="g"/>
    <s v="i"/>
    <s v="n"/>
    <m/>
    <s v="R"/>
    <n v="5.3029922907631614E-5"/>
  </r>
  <r>
    <s v="lia"/>
    <x v="3"/>
    <x v="16"/>
    <s v="R"/>
    <s v="l"/>
    <s v="x"/>
    <s v="i"/>
    <m/>
    <s v="L"/>
    <n v="5.2974605444943405E-5"/>
  </r>
  <r>
    <s v="ma"/>
    <x v="13"/>
    <x v="8"/>
    <s v="R"/>
    <s v="m"/>
    <s v="a"/>
    <s v="o"/>
    <m/>
    <s v="L"/>
    <n v="5.2925795919042044E-5"/>
  </r>
  <r>
    <s v="fen"/>
    <x v="16"/>
    <x v="3"/>
    <s v="L"/>
    <s v="f"/>
    <s v="n"/>
    <s v="h"/>
    <m/>
    <s v="R"/>
    <n v="5.284119274081302E-5"/>
  </r>
  <r>
    <s v="hao"/>
    <x v="11"/>
    <x v="14"/>
    <s v="R"/>
    <s v="h"/>
    <s v="j"/>
    <s v="v"/>
    <m/>
    <s v="R"/>
    <n v="5.2811907025272205E-5"/>
  </r>
  <r>
    <s v="zuan"/>
    <x v="4"/>
    <x v="22"/>
    <s v="L"/>
    <s v="z"/>
    <s v="m"/>
    <s v="l"/>
    <m/>
    <s v="R"/>
    <n v="5.2776113372944541E-5"/>
  </r>
  <r>
    <s v="lao"/>
    <x v="3"/>
    <x v="14"/>
    <s v="R"/>
    <s v="l"/>
    <s v="j"/>
    <s v="a"/>
    <m/>
    <s v="R"/>
    <n v="5.2701272099895786E-5"/>
  </r>
  <r>
    <s v="dao"/>
    <x v="0"/>
    <x v="14"/>
    <s v="L"/>
    <s v="d"/>
    <s v="j"/>
    <s v="k"/>
    <m/>
    <s v="R"/>
    <n v="5.2320557797865176E-5"/>
  </r>
  <r>
    <s v="yi"/>
    <x v="1"/>
    <x v="1"/>
    <s v="L"/>
    <s v="e"/>
    <s v="i"/>
    <s v="u"/>
    <m/>
    <s v="R"/>
    <n v="5.2314049861078327E-5"/>
  </r>
  <r>
    <s v="bo"/>
    <x v="6"/>
    <x v="9"/>
    <s v="L"/>
    <s v="b"/>
    <s v="o"/>
    <s v="j"/>
    <m/>
    <s v="R"/>
    <n v="5.2268494303570394E-5"/>
  </r>
  <r>
    <s v="wang"/>
    <x v="10"/>
    <x v="10"/>
    <s v="L"/>
    <s v="w"/>
    <s v="g"/>
    <s v="b"/>
    <m/>
    <s v="L"/>
    <n v="5.2222938746062454E-5"/>
  </r>
  <r>
    <s v="ban"/>
    <x v="6"/>
    <x v="23"/>
    <s v="L"/>
    <s v="b"/>
    <s v="k"/>
    <s v="j"/>
    <m/>
    <s v="R"/>
    <n v="5.2170875251767673E-5"/>
  </r>
  <r>
    <s v="shao"/>
    <x v="2"/>
    <x v="14"/>
    <s v="R"/>
    <s v="o"/>
    <s v="j"/>
    <s v="g"/>
    <m/>
    <s v="R"/>
    <n v="5.2070002231571523E-5"/>
  </r>
  <r>
    <s v="suan"/>
    <x v="21"/>
    <x v="22"/>
    <s v="L"/>
    <s v="s"/>
    <s v="m"/>
    <s v="q"/>
    <m/>
    <s v="R"/>
    <n v="5.2004922863703044E-5"/>
  </r>
  <r>
    <s v="chang"/>
    <x v="14"/>
    <x v="10"/>
    <s v="R"/>
    <s v="i"/>
    <s v="g"/>
    <s v="b"/>
    <m/>
    <s v="L"/>
    <n v="5.1819446665277871E-5"/>
  </r>
  <r>
    <s v="shou"/>
    <x v="2"/>
    <x v="6"/>
    <s v="R"/>
    <s v="o"/>
    <s v="q"/>
    <s v="e"/>
    <m/>
    <s v="L"/>
    <n v="5.1793414918130483E-5"/>
  </r>
  <r>
    <s v="jv"/>
    <x v="17"/>
    <x v="29"/>
    <s v="R"/>
    <s v="j"/>
    <s v="v"/>
    <s v="i"/>
    <m/>
    <s v="L"/>
    <n v="5.1793414918130483E-5"/>
  </r>
  <r>
    <s v="mei"/>
    <x v="13"/>
    <x v="11"/>
    <s v="R"/>
    <s v="m"/>
    <s v="s"/>
    <s v="p"/>
    <m/>
    <s v="L"/>
    <n v="5.1790160949737056E-5"/>
  </r>
  <r>
    <s v="hong"/>
    <x v="11"/>
    <x v="7"/>
    <s v="R"/>
    <s v="h"/>
    <s v="f"/>
    <s v="l"/>
    <m/>
    <s v="L"/>
    <n v="5.1614446656492158E-5"/>
  </r>
  <r>
    <s v="zhi"/>
    <x v="8"/>
    <x v="1"/>
    <s v="L"/>
    <s v="a"/>
    <s v="h"/>
    <s v="l"/>
    <m/>
    <s v="R"/>
    <n v="5.1611192688098737E-5"/>
  </r>
  <r>
    <s v="ya"/>
    <x v="15"/>
    <x v="8"/>
    <s v="R"/>
    <s v="y"/>
    <s v="a"/>
    <s v="j"/>
    <m/>
    <s v="L"/>
    <n v="5.1562383162197377E-5"/>
  </r>
  <r>
    <s v="wa"/>
    <x v="10"/>
    <x v="8"/>
    <s v="L"/>
    <s v="w"/>
    <s v="j"/>
    <s v="j"/>
    <m/>
    <s v="R"/>
    <n v="5.1451748236820958E-5"/>
  </r>
  <r>
    <s v="chang"/>
    <x v="14"/>
    <x v="10"/>
    <s v="R"/>
    <s v="i"/>
    <s v="g"/>
    <s v="v"/>
    <m/>
    <s v="L"/>
    <n v="5.133135140626427E-5"/>
  </r>
  <r>
    <s v="duo"/>
    <x v="0"/>
    <x v="5"/>
    <s v="L"/>
    <s v="d"/>
    <s v="p"/>
    <s v="n"/>
    <m/>
    <s v="R"/>
    <n v="5.1272779975182633E-5"/>
  </r>
  <r>
    <s v="pei"/>
    <x v="23"/>
    <x v="11"/>
    <s v="R"/>
    <s v="p"/>
    <s v="s"/>
    <s v="m"/>
    <m/>
    <s v="L"/>
    <n v="5.1220716480887851E-5"/>
  </r>
  <r>
    <s v="pa"/>
    <x v="23"/>
    <x v="8"/>
    <s v="R"/>
    <s v="p"/>
    <s v="a"/>
    <s v="m"/>
    <m/>
    <s v="L"/>
    <n v="5.0872541862791477E-5"/>
  </r>
  <r>
    <s v="lang"/>
    <x v="3"/>
    <x v="10"/>
    <s v="R"/>
    <s v="l"/>
    <s v="g"/>
    <s v="u"/>
    <m/>
    <s v="L"/>
    <n v="5.074563709544794E-5"/>
  </r>
  <r>
    <s v="xun"/>
    <x v="18"/>
    <x v="28"/>
    <s v="L"/>
    <s v="x"/>
    <s v="c"/>
    <s v="m"/>
    <m/>
    <s v="L"/>
    <n v="5.0680557727579461E-5"/>
  </r>
  <r>
    <s v="ming"/>
    <x v="13"/>
    <x v="17"/>
    <s v="R"/>
    <s v="m"/>
    <s v="s"/>
    <s v="o"/>
    <m/>
    <s v="L"/>
    <n v="5.0495081529154288E-5"/>
  </r>
  <r>
    <s v="tang"/>
    <x v="9"/>
    <x v="10"/>
    <s v="L"/>
    <s v="t"/>
    <s v="g"/>
    <s v="m"/>
    <m/>
    <s v="L"/>
    <n v="5.0390954540564718E-5"/>
  </r>
  <r>
    <s v="cong"/>
    <x v="22"/>
    <x v="7"/>
    <s v="L"/>
    <s v="c"/>
    <s v="l"/>
    <s v="i"/>
    <m/>
    <s v="R"/>
    <n v="5.0345398983056784E-5"/>
  </r>
  <r>
    <s v="li"/>
    <x v="3"/>
    <x v="1"/>
    <s v="R"/>
    <s v="l"/>
    <s v="d"/>
    <s v="h"/>
    <m/>
    <s v="L"/>
    <n v="5.0283573583581727E-5"/>
  </r>
  <r>
    <s v="hui"/>
    <x v="11"/>
    <x v="13"/>
    <s v="R"/>
    <s v="h"/>
    <s v="v"/>
    <s v="d"/>
    <m/>
    <s v="L"/>
    <n v="5.0267303741614602E-5"/>
  </r>
  <r>
    <s v="ge"/>
    <x v="7"/>
    <x v="0"/>
    <s v="L"/>
    <s v="g"/>
    <s v="i"/>
    <s v="a"/>
    <m/>
    <s v="R"/>
    <n v="5.026079580482776E-5"/>
  </r>
  <r>
    <s v="tu"/>
    <x v="9"/>
    <x v="4"/>
    <s v="L"/>
    <s v="t"/>
    <s v="u"/>
    <s v="o"/>
    <m/>
    <s v="R"/>
    <n v="5.0211986278926399E-5"/>
  </r>
  <r>
    <s v="jun"/>
    <x v="17"/>
    <x v="28"/>
    <s v="R"/>
    <s v="j"/>
    <s v="c"/>
    <s v="i"/>
    <m/>
    <s v="L"/>
    <n v="5.015666881623819E-5"/>
  </r>
  <r>
    <s v="ban"/>
    <x v="6"/>
    <x v="23"/>
    <s v="L"/>
    <s v="b"/>
    <s v="k"/>
    <s v="a"/>
    <m/>
    <s v="R"/>
    <n v="5.0059049764435468E-5"/>
  </r>
  <r>
    <s v="quan"/>
    <x v="20"/>
    <x v="22"/>
    <s v="L"/>
    <s v="q"/>
    <s v="m"/>
    <s v="x"/>
    <m/>
    <s v="R"/>
    <n v="4.978897038778127E-5"/>
  </r>
  <r>
    <s v="pin"/>
    <x v="23"/>
    <x v="20"/>
    <s v="R"/>
    <s v="p"/>
    <s v="t"/>
    <s v="h"/>
    <m/>
    <s v="L"/>
    <n v="4.9779208482601001E-5"/>
  </r>
  <r>
    <s v="xiao"/>
    <x v="18"/>
    <x v="24"/>
    <s v="L"/>
    <s v="x"/>
    <s v="j"/>
    <s v="v"/>
    <m/>
    <s v="R"/>
    <n v="4.9743414830273337E-5"/>
  </r>
  <r>
    <s v="yu"/>
    <x v="1"/>
    <x v="4"/>
    <s v="L"/>
    <s v="e"/>
    <s v="u"/>
    <s v="v"/>
    <m/>
    <s v="R"/>
    <n v="4.9736906893486488E-5"/>
  </r>
  <r>
    <s v="chi"/>
    <x v="14"/>
    <x v="1"/>
    <s v="R"/>
    <s v="i"/>
    <s v="h"/>
    <s v="v"/>
    <m/>
    <s v="R"/>
    <n v="4.96848433991917E-5"/>
  </r>
  <r>
    <s v="xu"/>
    <x v="18"/>
    <x v="4"/>
    <s v="L"/>
    <s v="x"/>
    <s v="u"/>
    <s v="h"/>
    <m/>
    <s v="R"/>
    <n v="4.9623017999716642E-5"/>
  </r>
  <r>
    <s v="ta"/>
    <x v="9"/>
    <x v="8"/>
    <s v="L"/>
    <s v="t"/>
    <s v="a"/>
    <s v="l"/>
    <m/>
    <s v="L"/>
    <n v="4.9613256094536373E-5"/>
  </r>
  <r>
    <s v="fen"/>
    <x v="16"/>
    <x v="3"/>
    <s v="L"/>
    <s v="f"/>
    <s v="n"/>
    <s v="y"/>
    <m/>
    <s v="R"/>
    <n v="4.9548176726667894E-5"/>
  </r>
  <r>
    <s v="shi"/>
    <x v="2"/>
    <x v="1"/>
    <s v="R"/>
    <s v="o"/>
    <s v="f"/>
    <s v="v"/>
    <m/>
    <s v="L"/>
    <n v="4.9440795769684896E-5"/>
  </r>
  <r>
    <s v="chang"/>
    <x v="14"/>
    <x v="10"/>
    <s v="R"/>
    <s v="i"/>
    <s v="g"/>
    <s v="i"/>
    <m/>
    <s v="L"/>
    <n v="4.9391986243783535E-5"/>
  </r>
  <r>
    <s v="ping"/>
    <x v="23"/>
    <x v="17"/>
    <s v="R"/>
    <s v="p"/>
    <s v="s"/>
    <s v="k"/>
    <m/>
    <s v="L"/>
    <n v="4.9391986243783535E-5"/>
  </r>
  <r>
    <s v="yan"/>
    <x v="15"/>
    <x v="23"/>
    <s v="L"/>
    <s v="e"/>
    <s v="k"/>
    <s v="u"/>
    <m/>
    <s v="R"/>
    <n v="4.9372462433422996E-5"/>
  </r>
  <r>
    <s v="yao"/>
    <x v="15"/>
    <x v="14"/>
    <s v="L"/>
    <s v="e"/>
    <s v="j"/>
    <s v="v"/>
    <m/>
    <s v="R"/>
    <n v="4.9014525910146346E-5"/>
  </r>
  <r>
    <s v="huan"/>
    <x v="11"/>
    <x v="22"/>
    <s v="R"/>
    <s v="h"/>
    <s v="r"/>
    <s v="s"/>
    <m/>
    <s v="L"/>
    <n v="4.8949446542277867E-5"/>
  </r>
  <r>
    <s v="niu"/>
    <x v="12"/>
    <x v="18"/>
    <s v="R"/>
    <s v="n"/>
    <s v="q"/>
    <s v="j"/>
    <m/>
    <s v="L"/>
    <n v="4.8907144953163355E-5"/>
  </r>
  <r>
    <s v="zhuang"/>
    <x v="8"/>
    <x v="31"/>
    <s v="R"/>
    <s v="u"/>
    <s v="z"/>
    <s v="j"/>
    <m/>
    <s v="L"/>
    <n v="4.8842065585294876E-5"/>
  </r>
  <r>
    <s v="bin"/>
    <x v="6"/>
    <x v="20"/>
    <s v="L"/>
    <s v="b"/>
    <s v="k"/>
    <s v="v"/>
    <m/>
    <s v="R"/>
    <n v="4.8816033838147482E-5"/>
  </r>
  <r>
    <s v="pu"/>
    <x v="23"/>
    <x v="4"/>
    <s v="R"/>
    <s v="p"/>
    <s v="v"/>
    <s v="j"/>
    <m/>
    <s v="L"/>
    <n v="4.8760716375459273E-5"/>
  </r>
  <r>
    <s v="dou"/>
    <x v="0"/>
    <x v="6"/>
    <s v="L"/>
    <s v="d"/>
    <s v="o"/>
    <s v="k"/>
    <m/>
    <s v="R"/>
    <n v="4.8731430659918458E-5"/>
  </r>
  <r>
    <s v="jin"/>
    <x v="17"/>
    <x v="20"/>
    <s v="R"/>
    <s v="j"/>
    <s v="t"/>
    <s v="t"/>
    <m/>
    <s v="L"/>
    <n v="4.8672859228836827E-5"/>
  </r>
  <r>
    <s v="rao"/>
    <x v="5"/>
    <x v="14"/>
    <s v="L"/>
    <s v="r"/>
    <s v="j"/>
    <s v="j"/>
    <m/>
    <s v="R"/>
    <n v="4.8630557639722308E-5"/>
  </r>
  <r>
    <s v="mai"/>
    <x v="13"/>
    <x v="2"/>
    <s v="R"/>
    <s v="m"/>
    <s v="x"/>
    <s v="f"/>
    <m/>
    <s v="L"/>
    <n v="4.8542700493099863E-5"/>
  </r>
  <r>
    <s v="hao"/>
    <x v="11"/>
    <x v="14"/>
    <s v="R"/>
    <s v="h"/>
    <s v="j"/>
    <s v="g"/>
    <m/>
    <s v="R"/>
    <n v="4.8428811599330023E-5"/>
  </r>
  <r>
    <s v="hang"/>
    <x v="11"/>
    <x v="10"/>
    <s v="R"/>
    <s v="h"/>
    <s v="g"/>
    <s v="g"/>
    <m/>
    <s v="L"/>
    <n v="4.8318176673953605E-5"/>
  </r>
  <r>
    <s v="diao"/>
    <x v="0"/>
    <x v="24"/>
    <s v="L"/>
    <s v="d"/>
    <s v="b"/>
    <s v="n"/>
    <m/>
    <s v="L"/>
    <n v="4.8236827464118001E-5"/>
  </r>
  <r>
    <s v="pu"/>
    <x v="23"/>
    <x v="4"/>
    <s v="R"/>
    <s v="p"/>
    <s v="v"/>
    <s v="g"/>
    <m/>
    <s v="L"/>
    <n v="4.8161986191069253E-5"/>
  </r>
  <r>
    <s v="jie"/>
    <x v="17"/>
    <x v="26"/>
    <s v="R"/>
    <s v="j"/>
    <s v="e"/>
    <s v="l"/>
    <m/>
    <s v="L"/>
    <n v="4.7869129035661088E-5"/>
  </r>
  <r>
    <s v="jia"/>
    <x v="17"/>
    <x v="16"/>
    <s v="R"/>
    <s v="j"/>
    <s v="a"/>
    <s v="d"/>
    <m/>
    <s v="L"/>
    <n v="4.7693414742416191E-5"/>
  </r>
  <r>
    <s v="mao"/>
    <x v="13"/>
    <x v="14"/>
    <s v="R"/>
    <s v="m"/>
    <s v="b"/>
    <s v="m"/>
    <m/>
    <s v="L"/>
    <n v="4.7680398868842493E-5"/>
  </r>
  <r>
    <s v="mai"/>
    <x v="13"/>
    <x v="2"/>
    <s v="R"/>
    <s v="m"/>
    <s v="x"/>
    <s v="n"/>
    <m/>
    <s v="L"/>
    <n v="4.7569763943466075E-5"/>
  </r>
  <r>
    <s v="yan"/>
    <x v="15"/>
    <x v="23"/>
    <s v="L"/>
    <s v="e"/>
    <s v="k"/>
    <s v="f"/>
    <m/>
    <s v="R"/>
    <n v="4.7530716322744983E-5"/>
  </r>
  <r>
    <s v="shan"/>
    <x v="2"/>
    <x v="23"/>
    <s v="R"/>
    <s v="o"/>
    <s v="w"/>
    <s v="p"/>
    <m/>
    <s v="L"/>
    <n v="4.7325716313959271E-5"/>
  </r>
  <r>
    <s v="lan"/>
    <x v="3"/>
    <x v="23"/>
    <s v="R"/>
    <s v="l"/>
    <s v="k"/>
    <s v="w"/>
    <m/>
    <s v="R"/>
    <n v="4.7322462345565843E-5"/>
  </r>
  <r>
    <s v="zang"/>
    <x v="4"/>
    <x v="10"/>
    <s v="L"/>
    <s v="z"/>
    <s v="g"/>
    <s v="n"/>
    <m/>
    <s v="L"/>
    <n v="4.7205319483402583E-5"/>
  </r>
  <r>
    <s v="chen"/>
    <x v="14"/>
    <x v="3"/>
    <s v="R"/>
    <s v="i"/>
    <s v="t"/>
    <s v="v"/>
    <m/>
    <s v="L"/>
    <n v="4.7176033767861768E-5"/>
  </r>
  <r>
    <s v="zhen"/>
    <x v="8"/>
    <x v="3"/>
    <s v="R"/>
    <s v="u"/>
    <s v="t"/>
    <s v="u"/>
    <m/>
    <s v="L"/>
    <n v="4.7153255989107794E-5"/>
  </r>
  <r>
    <s v="ling"/>
    <x v="3"/>
    <x v="17"/>
    <s v="R"/>
    <s v="l"/>
    <s v="s"/>
    <s v="k"/>
    <m/>
    <s v="L"/>
    <n v="4.7153255989107794E-5"/>
  </r>
  <r>
    <s v="die"/>
    <x v="0"/>
    <x v="26"/>
    <s v="L"/>
    <s v="d"/>
    <s v="y"/>
    <s v="l"/>
    <m/>
    <s v="R"/>
    <n v="4.7084922652845895E-5"/>
  </r>
  <r>
    <s v="su"/>
    <x v="21"/>
    <x v="4"/>
    <s v="L"/>
    <s v="s"/>
    <s v="u"/>
    <s v="a"/>
    <m/>
    <s v="R"/>
    <n v="4.7000319474616863E-5"/>
  </r>
  <r>
    <s v="qian"/>
    <x v="20"/>
    <x v="12"/>
    <s v="L"/>
    <s v="q"/>
    <s v="l"/>
    <s v="d"/>
    <m/>
    <s v="R"/>
    <n v="4.6941748043535233E-5"/>
  </r>
  <r>
    <s v="tan"/>
    <x v="9"/>
    <x v="23"/>
    <s v="L"/>
    <s v="t"/>
    <s v="k"/>
    <s v="j"/>
    <m/>
    <s v="R"/>
    <n v="4.6730240097962672E-5"/>
  </r>
  <r>
    <s v="hen"/>
    <x v="11"/>
    <x v="3"/>
    <s v="R"/>
    <s v="h"/>
    <s v="d"/>
    <s v="j"/>
    <m/>
    <s v="L"/>
    <n v="4.663262104615995E-5"/>
  </r>
  <r>
    <s v="huang"/>
    <x v="11"/>
    <x v="31"/>
    <s v="R"/>
    <s v="h"/>
    <s v="z"/>
    <s v="w"/>
    <m/>
    <s v="L"/>
    <n v="4.6551271836324347E-5"/>
  </r>
  <r>
    <s v="chuang"/>
    <x v="14"/>
    <x v="31"/>
    <s v="R"/>
    <s v="i"/>
    <s v="z"/>
    <s v="n"/>
    <m/>
    <s v="L"/>
    <n v="4.6411351195407113E-5"/>
  </r>
  <r>
    <s v="fu"/>
    <x v="16"/>
    <x v="4"/>
    <s v="L"/>
    <s v="f"/>
    <s v="u"/>
    <s v="i"/>
    <m/>
    <s v="R"/>
    <n v="4.6356033732718904E-5"/>
  </r>
  <r>
    <s v="mang"/>
    <x v="13"/>
    <x v="10"/>
    <s v="R"/>
    <s v="m"/>
    <s v="g"/>
    <s v="c"/>
    <m/>
    <s v="L"/>
    <n v="4.632024008039124E-5"/>
  </r>
  <r>
    <s v="qu"/>
    <x v="20"/>
    <x v="4"/>
    <s v="L"/>
    <s v="q"/>
    <s v="u"/>
    <s v="p"/>
    <m/>
    <s v="R"/>
    <n v="4.6287700396457004E-5"/>
  </r>
  <r>
    <s v="mo"/>
    <x v="13"/>
    <x v="9"/>
    <s v="R"/>
    <s v="m"/>
    <s v="q"/>
    <s v="v"/>
    <m/>
    <s v="L"/>
    <n v="4.6251906744129333E-5"/>
  </r>
  <r>
    <s v="peng"/>
    <x v="23"/>
    <x v="15"/>
    <s v="R"/>
    <s v="p"/>
    <s v="d"/>
    <s v="f"/>
    <m/>
    <s v="L"/>
    <n v="4.6232382933768795E-5"/>
  </r>
  <r>
    <s v="zhai"/>
    <x v="8"/>
    <x v="2"/>
    <s v="R"/>
    <s v="u"/>
    <s v="x"/>
    <s v="a"/>
    <m/>
    <s v="L"/>
    <n v="4.6177065471080585E-5"/>
  </r>
  <r>
    <s v="bi"/>
    <x v="6"/>
    <x v="1"/>
    <s v="L"/>
    <s v="b"/>
    <s v="i"/>
    <s v="h"/>
    <m/>
    <s v="R"/>
    <n v="4.6092462292851561E-5"/>
  </r>
  <r>
    <s v="da"/>
    <x v="0"/>
    <x v="8"/>
    <s v="L"/>
    <s v="d"/>
    <s v="a"/>
    <s v="j"/>
    <m/>
    <s v="L"/>
    <n v="4.6011113083015957E-5"/>
  </r>
  <r>
    <s v="piao"/>
    <x v="23"/>
    <x v="24"/>
    <s v="R"/>
    <s v="p"/>
    <s v="j"/>
    <s v="q"/>
    <m/>
    <s v="R"/>
    <n v="4.5988335304261991E-5"/>
  </r>
  <r>
    <s v="bo"/>
    <x v="6"/>
    <x v="9"/>
    <s v="L"/>
    <s v="b"/>
    <s v="o"/>
    <s v="e"/>
    <m/>
    <s v="R"/>
    <n v="4.5923255936393505E-5"/>
  </r>
  <r>
    <s v="ling"/>
    <x v="3"/>
    <x v="17"/>
    <s v="R"/>
    <s v="l"/>
    <s v="s"/>
    <s v="p"/>
    <m/>
    <s v="L"/>
    <n v="4.5773573390296002E-5"/>
  </r>
  <r>
    <s v="qu"/>
    <x v="20"/>
    <x v="4"/>
    <s v="L"/>
    <s v="q"/>
    <s v="u"/>
    <s v="s"/>
    <m/>
    <s v="R"/>
    <n v="4.5747541643148608E-5"/>
  </r>
  <r>
    <s v="zong"/>
    <x v="4"/>
    <x v="7"/>
    <s v="L"/>
    <s v="z"/>
    <s v="l"/>
    <s v="l"/>
    <m/>
    <s v="R"/>
    <n v="4.5711747990820944E-5"/>
  </r>
  <r>
    <s v="wo"/>
    <x v="10"/>
    <x v="9"/>
    <s v="L"/>
    <s v="w"/>
    <s v="o"/>
    <s v="v"/>
    <m/>
    <s v="R"/>
    <n v="4.5679208306886708E-5"/>
  </r>
  <r>
    <s v="xi"/>
    <x v="18"/>
    <x v="1"/>
    <s v="L"/>
    <s v="x"/>
    <s v="i"/>
    <s v="l"/>
    <m/>
    <s v="R"/>
    <n v="4.5669446401706432E-5"/>
  </r>
  <r>
    <s v="jiao"/>
    <x v="17"/>
    <x v="24"/>
    <s v="R"/>
    <s v="j"/>
    <s v="j"/>
    <s v="s"/>
    <m/>
    <s v="R"/>
    <n v="4.561738290741165E-5"/>
  </r>
  <r>
    <s v="yu"/>
    <x v="1"/>
    <x v="4"/>
    <s v="L"/>
    <s v="e"/>
    <s v="u"/>
    <s v="r"/>
    <m/>
    <s v="R"/>
    <n v="4.5487224171674686E-5"/>
  </r>
  <r>
    <s v="diu"/>
    <x v="0"/>
    <x v="18"/>
    <s v="L"/>
    <s v="d"/>
    <s v="q"/>
    <s v="r"/>
    <m/>
    <s v="L"/>
    <n v="4.5334287657183755E-5"/>
  </r>
  <r>
    <s v="zi"/>
    <x v="4"/>
    <x v="1"/>
    <s v="L"/>
    <s v="z"/>
    <s v="i"/>
    <s v="i"/>
    <m/>
    <s v="R"/>
    <n v="4.5327779720396906E-5"/>
  </r>
  <r>
    <s v="bi"/>
    <x v="6"/>
    <x v="1"/>
    <s v="L"/>
    <s v="b"/>
    <s v="i"/>
    <s v="t"/>
    <m/>
    <s v="R"/>
    <n v="4.5327779720396906E-5"/>
  </r>
  <r>
    <s v="can"/>
    <x v="22"/>
    <x v="23"/>
    <s v="L"/>
    <s v="c"/>
    <s v="k"/>
    <s v="y"/>
    <m/>
    <s v="R"/>
    <n v="4.5327779720396906E-5"/>
  </r>
  <r>
    <s v="yuan"/>
    <x v="15"/>
    <x v="22"/>
    <s v="L"/>
    <s v="e"/>
    <s v="m"/>
    <s v="n"/>
    <m/>
    <s v="R"/>
    <n v="4.5236668605381033E-5"/>
  </r>
  <r>
    <s v="zhong"/>
    <x v="8"/>
    <x v="7"/>
    <s v="R"/>
    <s v="u"/>
    <s v="f"/>
    <s v="i"/>
    <m/>
    <s v="L"/>
    <n v="4.5178097174299403E-5"/>
  </r>
  <r>
    <s v="zeng"/>
    <x v="4"/>
    <x v="15"/>
    <s v="L"/>
    <s v="z"/>
    <s v="n"/>
    <s v="m"/>
    <m/>
    <s v="R"/>
    <n v="4.5168335269119133E-5"/>
  </r>
  <r>
    <s v="xian"/>
    <x v="18"/>
    <x v="12"/>
    <s v="L"/>
    <s v="x"/>
    <s v="n"/>
    <s v="i"/>
    <m/>
    <s v="R"/>
    <n v="4.5119525743217773E-5"/>
  </r>
  <r>
    <s v="ying"/>
    <x v="15"/>
    <x v="17"/>
    <s v="L"/>
    <s v="e"/>
    <s v="p"/>
    <s v="j"/>
    <m/>
    <s v="R"/>
    <n v="4.50284146282019E-5"/>
  </r>
  <r>
    <s v="zhi"/>
    <x v="8"/>
    <x v="1"/>
    <s v="L"/>
    <s v="a"/>
    <s v="h"/>
    <s v="f"/>
    <m/>
    <s v="R"/>
    <n v="4.5015398754628203E-5"/>
  </r>
  <r>
    <s v="yong"/>
    <x v="15"/>
    <x v="7"/>
    <s v="L"/>
    <s v="e"/>
    <s v="l"/>
    <s v="v"/>
    <m/>
    <s v="R"/>
    <n v="4.4976351133907111E-5"/>
  </r>
  <r>
    <s v="cong"/>
    <x v="22"/>
    <x v="7"/>
    <s v="L"/>
    <s v="c"/>
    <s v="l"/>
    <s v="j"/>
    <m/>
    <s v="R"/>
    <n v="4.4875478113710969E-5"/>
  </r>
  <r>
    <s v="xu"/>
    <x v="18"/>
    <x v="4"/>
    <s v="L"/>
    <s v="x"/>
    <s v="u"/>
    <s v="s"/>
    <m/>
    <s v="R"/>
    <n v="4.4842938429776726E-5"/>
  </r>
  <r>
    <s v="cong"/>
    <x v="22"/>
    <x v="7"/>
    <s v="L"/>
    <s v="c"/>
    <s v="l"/>
    <s v="h"/>
    <m/>
    <s v="R"/>
    <n v="4.4842938429776726E-5"/>
  </r>
  <r>
    <s v="ti"/>
    <x v="9"/>
    <x v="1"/>
    <s v="L"/>
    <s v="t"/>
    <s v="i"/>
    <s v="g"/>
    <m/>
    <s v="R"/>
    <n v="4.4742065409580583E-5"/>
  </r>
  <r>
    <s v="gang"/>
    <x v="7"/>
    <x v="10"/>
    <s v="L"/>
    <s v="g"/>
    <s v="g"/>
    <s v="s"/>
    <m/>
    <s v="L"/>
    <n v="4.4693255883679223E-5"/>
  </r>
  <r>
    <s v="lv"/>
    <x v="3"/>
    <x v="29"/>
    <s v="R"/>
    <s v="l"/>
    <s v="v"/>
    <s v="o"/>
    <m/>
    <s v="L"/>
    <n v="4.466071619974498E-5"/>
  </r>
  <r>
    <s v="wang"/>
    <x v="10"/>
    <x v="10"/>
    <s v="L"/>
    <s v="w"/>
    <s v="g"/>
    <s v="v"/>
    <m/>
    <s v="L"/>
    <n v="4.4624922547417316E-5"/>
  </r>
  <r>
    <s v="lu"/>
    <x v="3"/>
    <x v="4"/>
    <s v="R"/>
    <s v="l"/>
    <s v="v"/>
    <s v="w"/>
    <m/>
    <s v="L"/>
    <n v="4.4618414610630468E-5"/>
  </r>
  <r>
    <s v="jie"/>
    <x v="17"/>
    <x v="26"/>
    <s v="R"/>
    <s v="j"/>
    <s v="e"/>
    <s v="l"/>
    <m/>
    <s v="L"/>
    <n v="4.460214476866335E-5"/>
  </r>
  <r>
    <s v="huo"/>
    <x v="11"/>
    <x v="5"/>
    <s v="R"/>
    <s v="h"/>
    <s v="b"/>
    <s v="l"/>
    <m/>
    <s v="L"/>
    <n v="4.4579366989909376E-5"/>
  </r>
  <r>
    <s v="ni"/>
    <x v="12"/>
    <x v="1"/>
    <s v="R"/>
    <s v="n"/>
    <s v="z"/>
    <s v="j"/>
    <m/>
    <s v="L"/>
    <n v="4.4494763811680352E-5"/>
  </r>
  <r>
    <s v="gui"/>
    <x v="7"/>
    <x v="13"/>
    <s v="L"/>
    <s v="g"/>
    <s v=";"/>
    <s v="g"/>
    <m/>
    <s v="R"/>
    <n v="4.4449208254172419E-5"/>
  </r>
  <r>
    <s v="yu"/>
    <x v="1"/>
    <x v="4"/>
    <s v="L"/>
    <s v="e"/>
    <s v="u"/>
    <s v="p"/>
    <m/>
    <s v="R"/>
    <n v="4.4410160633451327E-5"/>
  </r>
  <r>
    <s v="bao"/>
    <x v="6"/>
    <x v="14"/>
    <s v="L"/>
    <s v="b"/>
    <s v="j"/>
    <s v="l"/>
    <m/>
    <s v="R"/>
    <n v="4.4390636823090782E-5"/>
  </r>
  <r>
    <s v="tian"/>
    <x v="9"/>
    <x v="12"/>
    <s v="L"/>
    <s v="t"/>
    <s v="k"/>
    <s v="v"/>
    <m/>
    <s v="R"/>
    <n v="4.4377620949517091E-5"/>
  </r>
  <r>
    <s v="fen"/>
    <x v="16"/>
    <x v="3"/>
    <s v="L"/>
    <s v="f"/>
    <s v="n"/>
    <s v="l"/>
    <m/>
    <s v="R"/>
    <n v="4.4335319360402579E-5"/>
  </r>
  <r>
    <s v="xiong"/>
    <x v="18"/>
    <x v="34"/>
    <s v="L"/>
    <s v="x"/>
    <s v="l"/>
    <s v="l"/>
    <m/>
    <s v="R"/>
    <n v="4.428000189771437E-5"/>
  </r>
  <r>
    <s v="shua"/>
    <x v="2"/>
    <x v="25"/>
    <s v="R"/>
    <s v="o"/>
    <s v="m"/>
    <s v="p"/>
    <m/>
    <s v="R"/>
    <n v="4.4237700308599858E-5"/>
  </r>
  <r>
    <s v="tang"/>
    <x v="9"/>
    <x v="10"/>
    <s v="L"/>
    <s v="t"/>
    <s v="g"/>
    <s v="s"/>
    <m/>
    <s v="L"/>
    <n v="4.4179128877518221E-5"/>
  </r>
  <r>
    <s v="pan"/>
    <x v="23"/>
    <x v="23"/>
    <s v="R"/>
    <s v="p"/>
    <s v="n"/>
    <s v="v"/>
    <m/>
    <s v="R"/>
    <n v="4.4101033636076045E-5"/>
  </r>
  <r>
    <s v="pu"/>
    <x v="23"/>
    <x v="4"/>
    <s v="R"/>
    <s v="p"/>
    <s v="v"/>
    <s v="v"/>
    <m/>
    <s v="L"/>
    <n v="4.4061986015354953E-5"/>
  </r>
  <r>
    <s v="lu"/>
    <x v="3"/>
    <x v="4"/>
    <s v="R"/>
    <s v="l"/>
    <s v="v"/>
    <s v="p"/>
    <m/>
    <s v="L"/>
    <n v="4.3983890773912777E-5"/>
  </r>
  <r>
    <s v="wei"/>
    <x v="10"/>
    <x v="11"/>
    <s v="L"/>
    <s v="w"/>
    <s v="i"/>
    <s v="f"/>
    <m/>
    <s v="R"/>
    <n v="4.3977382837125929E-5"/>
  </r>
  <r>
    <s v="yi"/>
    <x v="1"/>
    <x v="1"/>
    <s v="L"/>
    <s v="e"/>
    <s v="i"/>
    <s v="j"/>
    <m/>
    <s v="R"/>
    <n v="4.3951351089978541E-5"/>
  </r>
  <r>
    <s v="heng"/>
    <x v="11"/>
    <x v="15"/>
    <s v="R"/>
    <s v="h"/>
    <s v="d"/>
    <s v="y"/>
    <m/>
    <s v="L"/>
    <n v="4.3925319342831147E-5"/>
  </r>
  <r>
    <s v="hun"/>
    <x v="11"/>
    <x v="28"/>
    <s v="R"/>
    <s v="h"/>
    <s v="c"/>
    <s v="l"/>
    <m/>
    <s v="L"/>
    <n v="4.391230346925745E-5"/>
  </r>
  <r>
    <s v="you"/>
    <x v="1"/>
    <x v="6"/>
    <s v="L"/>
    <s v="e"/>
    <s v="o"/>
    <s v="w"/>
    <m/>
    <s v="R"/>
    <n v="4.391230346925745E-5"/>
  </r>
  <r>
    <s v="lan"/>
    <x v="3"/>
    <x v="23"/>
    <s v="R"/>
    <s v="l"/>
    <s v="k"/>
    <s v="g"/>
    <m/>
    <s v="R"/>
    <n v="4.3889525690503483E-5"/>
  </r>
  <r>
    <s v="miao"/>
    <x v="13"/>
    <x v="24"/>
    <s v="R"/>
    <s v="m"/>
    <s v="b"/>
    <s v="g"/>
    <m/>
    <s v="L"/>
    <n v="4.3879763785323207E-5"/>
  </r>
  <r>
    <s v="xian"/>
    <x v="18"/>
    <x v="12"/>
    <s v="L"/>
    <s v="x"/>
    <s v="n"/>
    <s v="n"/>
    <m/>
    <s v="R"/>
    <n v="4.3739843144405973E-5"/>
  </r>
  <r>
    <s v="jian"/>
    <x v="17"/>
    <x v="12"/>
    <s v="R"/>
    <s v="j"/>
    <s v="w"/>
    <s v="k"/>
    <m/>
    <s v="L"/>
    <n v="4.3668255839750646E-5"/>
  </r>
  <r>
    <s v="sou"/>
    <x v="21"/>
    <x v="6"/>
    <s v="L"/>
    <s v="s"/>
    <s v="o"/>
    <s v="j"/>
    <m/>
    <s v="R"/>
    <n v="4.3661747902963798E-5"/>
  </r>
  <r>
    <s v="zi"/>
    <x v="4"/>
    <x v="1"/>
    <s v="L"/>
    <s v="z"/>
    <s v="i"/>
    <s v="l"/>
    <m/>
    <s v="R"/>
    <n v="4.3492541546505749E-5"/>
  </r>
  <r>
    <s v="shuai"/>
    <x v="2"/>
    <x v="32"/>
    <s v="R"/>
    <s v="o"/>
    <s v="x"/>
    <s v="p"/>
    <m/>
    <s v="L"/>
    <n v="4.3460001862571506E-5"/>
  </r>
  <r>
    <s v="qiao"/>
    <x v="20"/>
    <x v="24"/>
    <s v="L"/>
    <s v="q"/>
    <s v="j"/>
    <s v="h"/>
    <m/>
    <s v="R"/>
    <n v="4.3443732020604388E-5"/>
  </r>
  <r>
    <s v="sha"/>
    <x v="2"/>
    <x v="8"/>
    <s v="R"/>
    <s v="o"/>
    <s v="a"/>
    <s v="h"/>
    <m/>
    <s v="L"/>
    <n v="4.3433970115424118E-5"/>
  </r>
  <r>
    <s v="zhang"/>
    <x v="8"/>
    <x v="10"/>
    <s v="R"/>
    <s v="u"/>
    <s v="g"/>
    <s v="n"/>
    <m/>
    <s v="L"/>
    <n v="4.3362382810768784E-5"/>
  </r>
  <r>
    <s v="xia"/>
    <x v="18"/>
    <x v="16"/>
    <s v="L"/>
    <s v="x"/>
    <s v="l"/>
    <s v="o"/>
    <m/>
    <s v="R"/>
    <n v="4.3316827253260851E-5"/>
  </r>
  <r>
    <s v="quan"/>
    <x v="20"/>
    <x v="22"/>
    <s v="L"/>
    <s v="q"/>
    <s v="m"/>
    <s v="k"/>
    <m/>
    <s v="R"/>
    <n v="4.3128097086442257E-5"/>
  </r>
  <r>
    <s v="yi"/>
    <x v="1"/>
    <x v="1"/>
    <s v="L"/>
    <s v="e"/>
    <s v="i"/>
    <s v="g"/>
    <m/>
    <s v="R"/>
    <n v="4.3085795497327744E-5"/>
  </r>
  <r>
    <s v="yi"/>
    <x v="1"/>
    <x v="1"/>
    <s v="L"/>
    <s v="e"/>
    <s v="i"/>
    <s v="j"/>
    <m/>
    <s v="R"/>
    <n v="4.3079287560540896E-5"/>
  </r>
  <r>
    <s v="cang"/>
    <x v="22"/>
    <x v="10"/>
    <s v="L"/>
    <s v="c"/>
    <s v="g"/>
    <s v="h"/>
    <m/>
    <s v="L"/>
    <n v="4.2932858982836813E-5"/>
  </r>
  <r>
    <s v="xi"/>
    <x v="18"/>
    <x v="1"/>
    <s v="L"/>
    <s v="x"/>
    <s v="i"/>
    <s v="g"/>
    <m/>
    <s v="R"/>
    <n v="4.2916589140869695E-5"/>
  </r>
  <r>
    <s v="dian"/>
    <x v="0"/>
    <x v="12"/>
    <s v="L"/>
    <s v="d"/>
    <s v="l"/>
    <s v="p"/>
    <m/>
    <s v="R"/>
    <n v="4.2893811362115722E-5"/>
  </r>
  <r>
    <s v="si"/>
    <x v="21"/>
    <x v="1"/>
    <s v="L"/>
    <s v="s"/>
    <s v="i"/>
    <s v="f"/>
    <m/>
    <s v="R"/>
    <n v="4.2786430405132731E-5"/>
  </r>
  <r>
    <s v="pu"/>
    <x v="23"/>
    <x v="4"/>
    <s v="R"/>
    <s v="p"/>
    <s v="v"/>
    <s v="h"/>
    <m/>
    <s v="L"/>
    <n v="4.2711589132083976E-5"/>
  </r>
  <r>
    <s v="pi"/>
    <x v="23"/>
    <x v="1"/>
    <s v="R"/>
    <s v="p"/>
    <s v="e"/>
    <s v="c"/>
    <m/>
    <s v="L"/>
    <n v="4.2428493881856087E-5"/>
  </r>
  <r>
    <s v="huan"/>
    <x v="11"/>
    <x v="22"/>
    <s v="R"/>
    <s v="h"/>
    <s v="r"/>
    <s v="o"/>
    <m/>
    <s v="L"/>
    <n v="4.235690657720076E-5"/>
  </r>
  <r>
    <s v="wei"/>
    <x v="10"/>
    <x v="11"/>
    <s v="L"/>
    <s v="w"/>
    <s v="i"/>
    <s v="g"/>
    <m/>
    <s v="R"/>
    <n v="4.2343890703627063E-5"/>
  </r>
  <r>
    <s v="mu"/>
    <x v="13"/>
    <x v="29"/>
    <s v="R"/>
    <s v="m"/>
    <s v="v"/>
    <s v="h"/>
    <m/>
    <s v="L"/>
    <n v="4.2343890703627063E-5"/>
  </r>
  <r>
    <s v="kan"/>
    <x v="19"/>
    <x v="23"/>
    <s v="R"/>
    <s v="k"/>
    <s v="w"/>
    <s v="f"/>
    <m/>
    <s v="L"/>
    <n v="4.2291827209332275E-5"/>
  </r>
  <r>
    <s v="wa"/>
    <x v="10"/>
    <x v="8"/>
    <s v="L"/>
    <s v="w"/>
    <s v="j"/>
    <s v="n"/>
    <m/>
    <s v="R"/>
    <n v="4.2181192283955863E-5"/>
  </r>
  <r>
    <s v="zhai"/>
    <x v="8"/>
    <x v="2"/>
    <s v="R"/>
    <s v="u"/>
    <s v="x"/>
    <s v="a"/>
    <m/>
    <s v="L"/>
    <n v="4.2080319263759713E-5"/>
  </r>
  <r>
    <s v="ai"/>
    <x v="24"/>
    <x v="1"/>
    <s v="L"/>
    <s v="a"/>
    <s v="i"/>
    <s v="p"/>
    <m/>
    <s v="R"/>
    <n v="4.2057541485005747E-5"/>
  </r>
  <r>
    <s v="ci"/>
    <x v="22"/>
    <x v="1"/>
    <s v="L"/>
    <s v="c"/>
    <s v="i"/>
    <s v="k"/>
    <m/>
    <s v="R"/>
    <n v="4.2002224022317537E-5"/>
  </r>
  <r>
    <s v="xian"/>
    <x v="18"/>
    <x v="12"/>
    <s v="L"/>
    <s v="x"/>
    <s v="n"/>
    <s v="h"/>
    <m/>
    <s v="R"/>
    <n v="4.1959922433203025E-5"/>
  </r>
  <r>
    <s v="feng"/>
    <x v="16"/>
    <x v="15"/>
    <s v="L"/>
    <s v="f"/>
    <s v="d"/>
    <s v="r"/>
    <m/>
    <s v="L"/>
    <n v="4.1907858938908244E-5"/>
  </r>
  <r>
    <s v="tu"/>
    <x v="9"/>
    <x v="4"/>
    <s v="L"/>
    <s v="t"/>
    <s v="u"/>
    <s v="v"/>
    <m/>
    <s v="R"/>
    <n v="4.1813493855498943E-5"/>
  </r>
  <r>
    <s v="han"/>
    <x v="11"/>
    <x v="23"/>
    <s v="R"/>
    <s v="h"/>
    <s v="w"/>
    <s v="f"/>
    <m/>
    <s v="L"/>
    <n v="4.1790716076744976E-5"/>
  </r>
  <r>
    <s v="zhuo"/>
    <x v="8"/>
    <x v="5"/>
    <s v="R"/>
    <s v="u"/>
    <s v="b"/>
    <s v="f"/>
    <m/>
    <s v="L"/>
    <n v="4.17809541715647E-5"/>
  </r>
  <r>
    <s v="fu"/>
    <x v="16"/>
    <x v="4"/>
    <s v="L"/>
    <s v="f"/>
    <s v="u"/>
    <s v="q"/>
    <m/>
    <s v="R"/>
    <n v="4.1777700203171279E-5"/>
  </r>
  <r>
    <s v="shu"/>
    <x v="2"/>
    <x v="4"/>
    <s v="R"/>
    <s v="o"/>
    <s v="v"/>
    <s v="h"/>
    <m/>
    <s v="L"/>
    <n v="4.1657303372614591E-5"/>
  </r>
  <r>
    <s v="lian"/>
    <x v="3"/>
    <x v="12"/>
    <s v="R"/>
    <s v="l"/>
    <s v="l"/>
    <s v="y"/>
    <m/>
    <s v="R"/>
    <n v="4.1601985909926382E-5"/>
  </r>
  <r>
    <s v="yan"/>
    <x v="15"/>
    <x v="23"/>
    <s v="L"/>
    <s v="e"/>
    <s v="k"/>
    <s v="j"/>
    <m/>
    <s v="R"/>
    <n v="4.1559684320811869E-5"/>
  </r>
  <r>
    <s v="li"/>
    <x v="3"/>
    <x v="1"/>
    <s v="R"/>
    <s v="l"/>
    <s v="d"/>
    <s v="e"/>
    <m/>
    <s v="L"/>
    <n v="4.1556430352418442E-5"/>
  </r>
  <r>
    <s v="tan"/>
    <x v="9"/>
    <x v="23"/>
    <s v="L"/>
    <s v="t"/>
    <s v="k"/>
    <s v="w"/>
    <m/>
    <s v="R"/>
    <n v="4.1423017648288057E-5"/>
  </r>
  <r>
    <s v="yong"/>
    <x v="15"/>
    <x v="7"/>
    <s v="L"/>
    <s v="e"/>
    <s v="l"/>
    <s v="r"/>
    <m/>
    <s v="R"/>
    <n v="4.1423017648288057E-5"/>
  </r>
  <r>
    <s v="fu"/>
    <x v="16"/>
    <x v="4"/>
    <s v="L"/>
    <s v="f"/>
    <s v="u"/>
    <s v="j"/>
    <m/>
    <s v="R"/>
    <n v="4.1276589070583974E-5"/>
  </r>
  <r>
    <s v="xiu"/>
    <x v="18"/>
    <x v="18"/>
    <s v="L"/>
    <s v="x"/>
    <s v="o"/>
    <s v="p"/>
    <m/>
    <s v="R"/>
    <n v="4.1100874777339077E-5"/>
  </r>
  <r>
    <s v="tuo"/>
    <x v="9"/>
    <x v="5"/>
    <s v="L"/>
    <s v="t"/>
    <s v="p"/>
    <s v="m"/>
    <m/>
    <s v="R"/>
    <n v="4.101952556750348E-5"/>
  </r>
  <r>
    <s v="shi"/>
    <x v="2"/>
    <x v="1"/>
    <s v="R"/>
    <s v="o"/>
    <s v="f"/>
    <s v="j"/>
    <m/>
    <s v="L"/>
    <n v="4.0934922389274449E-5"/>
  </r>
  <r>
    <s v="luo"/>
    <x v="3"/>
    <x v="5"/>
    <s v="R"/>
    <s v="l"/>
    <s v="b"/>
    <s v="q"/>
    <m/>
    <s v="L"/>
    <n v="4.091539857891391E-5"/>
  </r>
  <r>
    <s v="chi"/>
    <x v="14"/>
    <x v="1"/>
    <s v="R"/>
    <s v="i"/>
    <s v="h"/>
    <s v="p"/>
    <m/>
    <s v="R"/>
    <n v="4.0837303337471727E-5"/>
  </r>
  <r>
    <s v="mao"/>
    <x v="13"/>
    <x v="14"/>
    <s v="R"/>
    <s v="m"/>
    <s v="b"/>
    <s v="j"/>
    <m/>
    <s v="L"/>
    <n v="4.0580239834391233E-5"/>
  </r>
  <r>
    <s v="yao"/>
    <x v="15"/>
    <x v="14"/>
    <s v="L"/>
    <s v="e"/>
    <s v="j"/>
    <s v="m"/>
    <m/>
    <s v="R"/>
    <n v="4.0576985865997805E-5"/>
  </r>
  <r>
    <s v="ca"/>
    <x v="22"/>
    <x v="8"/>
    <s v="L"/>
    <s v="c"/>
    <s v="a"/>
    <s v="j"/>
    <m/>
    <s v="L"/>
    <n v="4.0524922371703023E-5"/>
  </r>
  <r>
    <s v="hou"/>
    <x v="11"/>
    <x v="6"/>
    <s v="R"/>
    <s v="h"/>
    <s v="q"/>
    <s v="i"/>
    <m/>
    <s v="L"/>
    <n v="4.0505398561342478E-5"/>
  </r>
  <r>
    <s v="shu"/>
    <x v="2"/>
    <x v="4"/>
    <s v="R"/>
    <s v="o"/>
    <s v="v"/>
    <s v="l"/>
    <m/>
    <s v="L"/>
    <n v="4.0479366814195084E-5"/>
  </r>
  <r>
    <s v="qiao"/>
    <x v="20"/>
    <x v="24"/>
    <s v="L"/>
    <s v="q"/>
    <s v="j"/>
    <s v="w"/>
    <m/>
    <s v="R"/>
    <n v="4.0476112845801663E-5"/>
  </r>
  <r>
    <s v="zui"/>
    <x v="4"/>
    <x v="13"/>
    <s v="L"/>
    <s v="z"/>
    <s v=";"/>
    <s v="q"/>
    <m/>
    <s v="R"/>
    <n v="4.0450081098654268E-5"/>
  </r>
  <r>
    <s v="jiao"/>
    <x v="17"/>
    <x v="24"/>
    <s v="R"/>
    <s v="j"/>
    <s v="j"/>
    <s v="u"/>
    <m/>
    <s v="R"/>
    <n v="4.0388255699179211E-5"/>
  </r>
  <r>
    <s v="bi"/>
    <x v="6"/>
    <x v="1"/>
    <s v="L"/>
    <s v="b"/>
    <s v="i"/>
    <s v="p"/>
    <m/>
    <s v="R"/>
    <n v="4.0326430299704153E-5"/>
  </r>
  <r>
    <s v="chai"/>
    <x v="14"/>
    <x v="2"/>
    <s v="R"/>
    <s v="i"/>
    <s v="x"/>
    <s v="j"/>
    <m/>
    <s v="L"/>
    <n v="4.0313414426130462E-5"/>
  </r>
  <r>
    <s v="yan"/>
    <x v="15"/>
    <x v="23"/>
    <s v="L"/>
    <s v="e"/>
    <s v="k"/>
    <s v="r"/>
    <m/>
    <s v="R"/>
    <n v="4.0258096963442253E-5"/>
  </r>
  <r>
    <s v="nu"/>
    <x v="12"/>
    <x v="29"/>
    <s v="R"/>
    <s v="n"/>
    <s v="v"/>
    <s v="n"/>
    <m/>
    <s v="L"/>
    <n v="4.0170239816819801E-5"/>
  </r>
  <r>
    <s v="ji"/>
    <x v="17"/>
    <x v="1"/>
    <s v="R"/>
    <s v="j"/>
    <s v="d"/>
    <s v="a"/>
    <m/>
    <s v="L"/>
    <n v="4.012143029091844E-5"/>
  </r>
  <r>
    <s v="wan"/>
    <x v="10"/>
    <x v="23"/>
    <s v="L"/>
    <s v="w"/>
    <s v="k"/>
    <s v="u"/>
    <m/>
    <s v="R"/>
    <n v="4.006285885983681E-5"/>
  </r>
  <r>
    <s v="ru"/>
    <x v="5"/>
    <x v="4"/>
    <s v="L"/>
    <s v="r"/>
    <s v="u"/>
    <s v="i"/>
    <m/>
    <s v="R"/>
    <n v="4.0049842986263113E-5"/>
  </r>
  <r>
    <s v="fan"/>
    <x v="16"/>
    <x v="23"/>
    <s v="L"/>
    <s v="f"/>
    <s v="k"/>
    <s v="m"/>
    <m/>
    <s v="R"/>
    <n v="3.9991271555181482E-5"/>
  </r>
  <r>
    <s v="jiao"/>
    <x v="17"/>
    <x v="24"/>
    <s v="R"/>
    <s v="j"/>
    <s v="j"/>
    <s v="n"/>
    <m/>
    <s v="R"/>
    <n v="3.9864366787837939E-5"/>
  </r>
  <r>
    <s v="xi"/>
    <x v="18"/>
    <x v="1"/>
    <s v="L"/>
    <s v="x"/>
    <s v="i"/>
    <s v="n"/>
    <m/>
    <s v="R"/>
    <n v="3.9861112819444518E-5"/>
  </r>
  <r>
    <s v="ma"/>
    <x v="13"/>
    <x v="8"/>
    <s v="R"/>
    <s v="m"/>
    <s v="a"/>
    <s v="o"/>
    <m/>
    <s v="L"/>
    <n v="3.9688652494593041E-5"/>
  </r>
  <r>
    <s v="qian"/>
    <x v="20"/>
    <x v="12"/>
    <s v="L"/>
    <s v="q"/>
    <s v="l"/>
    <s v="v"/>
    <m/>
    <s v="R"/>
    <n v="3.9678890589412772E-5"/>
  </r>
  <r>
    <s v="jue"/>
    <x v="17"/>
    <x v="19"/>
    <s v="R"/>
    <s v="j"/>
    <s v="b"/>
    <s v="j"/>
    <m/>
    <s v="L"/>
    <n v="3.9548731853675808E-5"/>
  </r>
  <r>
    <s v="guo"/>
    <x v="7"/>
    <x v="5"/>
    <s v="L"/>
    <s v="g"/>
    <s v="p"/>
    <s v="l"/>
    <m/>
    <s v="R"/>
    <n v="3.931444612934928E-5"/>
  </r>
  <r>
    <s v="wo"/>
    <x v="10"/>
    <x v="9"/>
    <s v="L"/>
    <s v="w"/>
    <s v="o"/>
    <s v="a"/>
    <m/>
    <s v="R"/>
    <n v="3.9255874698267643E-5"/>
  </r>
  <r>
    <s v="xiong"/>
    <x v="18"/>
    <x v="34"/>
    <s v="L"/>
    <s v="x"/>
    <s v="l"/>
    <s v="x"/>
    <m/>
    <s v="R"/>
    <n v="3.9249366761480794E-5"/>
  </r>
  <r>
    <s v="nai"/>
    <x v="12"/>
    <x v="2"/>
    <s v="R"/>
    <s v="n"/>
    <s v="x"/>
    <s v="d"/>
    <m/>
    <s v="L"/>
    <n v="3.9246112793087373E-5"/>
  </r>
  <r>
    <s v="rui"/>
    <x v="5"/>
    <x v="13"/>
    <s v="L"/>
    <s v="r"/>
    <s v=";"/>
    <s v="l"/>
    <m/>
    <s v="R"/>
    <n v="3.9187541362005743E-5"/>
  </r>
  <r>
    <s v="wu"/>
    <x v="10"/>
    <x v="4"/>
    <s v="L"/>
    <s v="w"/>
    <s v="u"/>
    <s v="y"/>
    <m/>
    <s v="R"/>
    <n v="3.9135477867710955E-5"/>
  </r>
  <r>
    <s v="xi"/>
    <x v="18"/>
    <x v="1"/>
    <s v="L"/>
    <s v="x"/>
    <s v="i"/>
    <s v="f"/>
    <m/>
    <s v="R"/>
    <n v="3.9102938183776719E-5"/>
  </r>
  <r>
    <s v="yuan"/>
    <x v="15"/>
    <x v="22"/>
    <s v="L"/>
    <s v="e"/>
    <s v="m"/>
    <s v="f"/>
    <m/>
    <s v="R"/>
    <n v="3.8989049290006872E-5"/>
  </r>
  <r>
    <s v="guan"/>
    <x v="7"/>
    <x v="22"/>
    <s v="L"/>
    <s v="g"/>
    <s v="m"/>
    <s v="v"/>
    <m/>
    <s v="R"/>
    <n v="3.8927223890531815E-5"/>
  </r>
  <r>
    <s v="jie"/>
    <x v="17"/>
    <x v="26"/>
    <s v="R"/>
    <s v="j"/>
    <s v="e"/>
    <s v="f"/>
    <m/>
    <s v="L"/>
    <n v="3.8907700080171276E-5"/>
  </r>
  <r>
    <s v="lian"/>
    <x v="3"/>
    <x v="12"/>
    <s v="R"/>
    <s v="l"/>
    <s v="l"/>
    <s v="h"/>
    <m/>
    <s v="R"/>
    <n v="3.8891430238204151E-5"/>
  </r>
  <r>
    <s v="sha"/>
    <x v="2"/>
    <x v="8"/>
    <s v="R"/>
    <s v="o"/>
    <s v="a"/>
    <s v="o"/>
    <m/>
    <s v="L"/>
    <n v="3.8868652459450184E-5"/>
  </r>
  <r>
    <s v="wan"/>
    <x v="10"/>
    <x v="23"/>
    <s v="L"/>
    <s v="w"/>
    <s v="k"/>
    <s v="t"/>
    <m/>
    <s v="R"/>
    <n v="3.867992229263159E-5"/>
  </r>
  <r>
    <s v="chai"/>
    <x v="14"/>
    <x v="2"/>
    <s v="R"/>
    <s v="i"/>
    <s v="x"/>
    <s v="l"/>
    <m/>
    <s v="L"/>
    <n v="3.867016038745132E-5"/>
  </r>
  <r>
    <s v="yu"/>
    <x v="1"/>
    <x v="4"/>
    <s v="L"/>
    <s v="e"/>
    <s v="u"/>
    <s v="j"/>
    <m/>
    <s v="R"/>
    <n v="3.8605081019582835E-5"/>
  </r>
  <r>
    <s v="zi"/>
    <x v="4"/>
    <x v="1"/>
    <s v="L"/>
    <s v="z"/>
    <s v="i"/>
    <s v="k"/>
    <m/>
    <s v="R"/>
    <n v="3.8523731809747238E-5"/>
  </r>
  <r>
    <s v="han"/>
    <x v="11"/>
    <x v="23"/>
    <s v="R"/>
    <s v="h"/>
    <s v="w"/>
    <s v="b"/>
    <m/>
    <s v="L"/>
    <n v="3.8409842915977392E-5"/>
  </r>
  <r>
    <s v="han"/>
    <x v="11"/>
    <x v="23"/>
    <s v="R"/>
    <s v="h"/>
    <s v="w"/>
    <s v="v"/>
    <m/>
    <s v="L"/>
    <n v="3.8390319105616853E-5"/>
  </r>
  <r>
    <s v="jing"/>
    <x v="17"/>
    <x v="17"/>
    <s v="R"/>
    <s v="j"/>
    <s v="s"/>
    <s v="b"/>
    <m/>
    <s v="L"/>
    <n v="3.8312223864174677E-5"/>
  </r>
  <r>
    <s v="lou"/>
    <x v="3"/>
    <x v="6"/>
    <s v="R"/>
    <s v="l"/>
    <s v="q"/>
    <s v="v"/>
    <m/>
    <s v="L"/>
    <n v="3.8256906401486467E-5"/>
  </r>
  <r>
    <s v="jiao"/>
    <x v="17"/>
    <x v="24"/>
    <s v="R"/>
    <s v="j"/>
    <s v="j"/>
    <s v="l"/>
    <m/>
    <s v="R"/>
    <n v="3.8224366717552225E-5"/>
  </r>
  <r>
    <s v="fu"/>
    <x v="16"/>
    <x v="4"/>
    <s v="L"/>
    <s v="f"/>
    <s v="u"/>
    <s v="n"/>
    <m/>
    <s v="R"/>
    <n v="3.8191827033617982E-5"/>
  </r>
  <r>
    <s v="tan"/>
    <x v="9"/>
    <x v="23"/>
    <s v="L"/>
    <s v="t"/>
    <s v="k"/>
    <s v="a"/>
    <m/>
    <s v="R"/>
    <n v="3.8032382582340209E-5"/>
  </r>
  <r>
    <s v="xiao"/>
    <x v="18"/>
    <x v="24"/>
    <s v="L"/>
    <s v="x"/>
    <s v="j"/>
    <s v="v"/>
    <m/>
    <s v="R"/>
    <n v="3.8029128613946781E-5"/>
  </r>
  <r>
    <s v="bei"/>
    <x v="6"/>
    <x v="11"/>
    <s v="L"/>
    <s v="b"/>
    <s v=";"/>
    <s v="t"/>
    <m/>
    <s v="R"/>
    <n v="3.7993334961619118E-5"/>
  </r>
  <r>
    <s v="cai"/>
    <x v="22"/>
    <x v="2"/>
    <s v="L"/>
    <s v="c"/>
    <s v="h"/>
    <s v="j"/>
    <m/>
    <s v="R"/>
    <n v="3.7850160352308456E-5"/>
  </r>
  <r>
    <s v="jiang"/>
    <x v="17"/>
    <x v="27"/>
    <s v="R"/>
    <s v="j"/>
    <s v="g"/>
    <s v="e"/>
    <m/>
    <s v="L"/>
    <n v="3.7785080984439977E-5"/>
  </r>
  <r>
    <s v="zuo"/>
    <x v="4"/>
    <x v="5"/>
    <s v="L"/>
    <s v="z"/>
    <s v="p"/>
    <s v="i"/>
    <m/>
    <s v="R"/>
    <n v="3.7781827016046557E-5"/>
  </r>
  <r>
    <s v="zheng"/>
    <x v="8"/>
    <x v="15"/>
    <s v="R"/>
    <s v="u"/>
    <s v="d"/>
    <s v="j"/>
    <m/>
    <s v="L"/>
    <n v="3.7736271458538617E-5"/>
  </r>
  <r>
    <s v="dao"/>
    <x v="0"/>
    <x v="14"/>
    <s v="L"/>
    <s v="d"/>
    <s v="j"/>
    <s v="g"/>
    <m/>
    <s v="R"/>
    <n v="3.7720001616571499E-5"/>
  </r>
  <r>
    <s v="pi"/>
    <x v="23"/>
    <x v="1"/>
    <s v="R"/>
    <s v="p"/>
    <s v="e"/>
    <s v="r"/>
    <m/>
    <s v="L"/>
    <n v="3.7700477806210953E-5"/>
  </r>
  <r>
    <s v="qing"/>
    <x v="20"/>
    <x v="17"/>
    <s v="L"/>
    <s v="q"/>
    <s v="p"/>
    <s v="b"/>
    <m/>
    <s v="R"/>
    <n v="3.7563811133687147E-5"/>
  </r>
  <r>
    <s v="duo"/>
    <x v="0"/>
    <x v="5"/>
    <s v="L"/>
    <s v="d"/>
    <s v="p"/>
    <s v="s"/>
    <m/>
    <s v="R"/>
    <n v="3.755079526011345E-5"/>
  </r>
  <r>
    <s v="tan"/>
    <x v="9"/>
    <x v="23"/>
    <s v="L"/>
    <s v="t"/>
    <s v="k"/>
    <s v="v"/>
    <m/>
    <s v="R"/>
    <n v="3.739135080883567E-5"/>
  </r>
  <r>
    <s v="ling"/>
    <x v="3"/>
    <x v="17"/>
    <s v="R"/>
    <s v="l"/>
    <s v="s"/>
    <s v="e"/>
    <m/>
    <s v="L"/>
    <n v="3.7349049219721158E-5"/>
  </r>
  <r>
    <s v="qi"/>
    <x v="20"/>
    <x v="1"/>
    <s v="L"/>
    <s v="q"/>
    <s v="i"/>
    <s v="l"/>
    <m/>
    <s v="R"/>
    <n v="3.7319763504180343E-5"/>
  </r>
  <r>
    <s v="chui"/>
    <x v="14"/>
    <x v="13"/>
    <s v="R"/>
    <s v="i"/>
    <s v="v"/>
    <s v="f"/>
    <m/>
    <s v="L"/>
    <n v="3.7316509535786915E-5"/>
  </r>
  <r>
    <s v="yao"/>
    <x v="15"/>
    <x v="14"/>
    <s v="L"/>
    <s v="e"/>
    <s v="j"/>
    <s v="o"/>
    <m/>
    <s v="R"/>
    <n v="3.7280715883459252E-5"/>
  </r>
  <r>
    <s v="yu"/>
    <x v="1"/>
    <x v="4"/>
    <s v="L"/>
    <s v="e"/>
    <s v="u"/>
    <s v="n"/>
    <m/>
    <s v="R"/>
    <n v="3.7241668262738167E-5"/>
  </r>
  <r>
    <s v="you"/>
    <x v="1"/>
    <x v="6"/>
    <s v="L"/>
    <s v="e"/>
    <s v="o"/>
    <s v="i"/>
    <m/>
    <s v="R"/>
    <n v="3.7157065084509136E-5"/>
  </r>
  <r>
    <s v="ang"/>
    <x v="24"/>
    <x v="35"/>
    <s v="L"/>
    <s v="a"/>
    <s v="g"/>
    <s v="b"/>
    <m/>
    <s v="L"/>
    <n v="3.7105001590214354E-5"/>
  </r>
  <r>
    <s v="shi"/>
    <x v="2"/>
    <x v="1"/>
    <s v="R"/>
    <s v="o"/>
    <s v="f"/>
    <s v="p"/>
    <m/>
    <s v="L"/>
    <n v="3.707896984306696E-5"/>
  </r>
  <r>
    <s v="chou"/>
    <x v="14"/>
    <x v="6"/>
    <s v="R"/>
    <s v="i"/>
    <s v="q"/>
    <s v="i"/>
    <m/>
    <s v="L"/>
    <n v="3.6981350791264238E-5"/>
  </r>
  <r>
    <s v="bi"/>
    <x v="6"/>
    <x v="1"/>
    <s v="L"/>
    <s v="b"/>
    <s v="i"/>
    <s v="p"/>
    <m/>
    <s v="R"/>
    <n v="3.6939049202149726E-5"/>
  </r>
  <r>
    <s v="yan"/>
    <x v="15"/>
    <x v="23"/>
    <s v="L"/>
    <s v="e"/>
    <s v="k"/>
    <s v="a"/>
    <m/>
    <s v="R"/>
    <n v="3.6926033328576029E-5"/>
  </r>
  <r>
    <s v="jia"/>
    <x v="17"/>
    <x v="16"/>
    <s v="R"/>
    <s v="j"/>
    <s v="a"/>
    <s v="n"/>
    <m/>
    <s v="L"/>
    <n v="3.6916271423395759E-5"/>
  </r>
  <r>
    <s v="jia"/>
    <x v="17"/>
    <x v="16"/>
    <s v="R"/>
    <s v="j"/>
    <s v="a"/>
    <s v="d"/>
    <m/>
    <s v="L"/>
    <n v="3.6903255549822062E-5"/>
  </r>
  <r>
    <s v="liao"/>
    <x v="3"/>
    <x v="24"/>
    <s v="R"/>
    <s v="l"/>
    <s v="z"/>
    <s v="h"/>
    <m/>
    <s v="L"/>
    <n v="3.6724287288183744E-5"/>
  </r>
  <r>
    <s v="pao"/>
    <x v="23"/>
    <x v="14"/>
    <s v="R"/>
    <s v="p"/>
    <s v="j"/>
    <s v="j"/>
    <m/>
    <s v="R"/>
    <n v="3.6704763477823198E-5"/>
  </r>
  <r>
    <s v="xun"/>
    <x v="18"/>
    <x v="28"/>
    <s v="L"/>
    <s v="x"/>
    <s v="c"/>
    <s v="j"/>
    <m/>
    <s v="L"/>
    <n v="3.6659207920315258E-5"/>
  </r>
  <r>
    <s v="qi"/>
    <x v="20"/>
    <x v="1"/>
    <s v="L"/>
    <s v="q"/>
    <s v="i"/>
    <s v="e"/>
    <m/>
    <s v="R"/>
    <n v="3.6649446015134989E-5"/>
  </r>
  <r>
    <s v="tao"/>
    <x v="9"/>
    <x v="14"/>
    <s v="L"/>
    <s v="t"/>
    <s v="j"/>
    <s v="g"/>
    <m/>
    <s v="R"/>
    <n v="3.6629922204774443E-5"/>
  </r>
  <r>
    <s v="fu"/>
    <x v="16"/>
    <x v="4"/>
    <s v="L"/>
    <s v="f"/>
    <s v="u"/>
    <s v="m"/>
    <m/>
    <s v="R"/>
    <n v="3.6597382520840201E-5"/>
  </r>
  <r>
    <s v="chou"/>
    <x v="14"/>
    <x v="6"/>
    <s v="R"/>
    <s v="i"/>
    <s v="q"/>
    <s v="b"/>
    <m/>
    <s v="L"/>
    <n v="3.6571350773692813E-5"/>
  </r>
  <r>
    <s v="nao"/>
    <x v="12"/>
    <x v="14"/>
    <s v="R"/>
    <s v="n"/>
    <s v="b"/>
    <s v="y"/>
    <m/>
    <s v="L"/>
    <n v="3.6558334900119116E-5"/>
  </r>
  <r>
    <s v="tian"/>
    <x v="9"/>
    <x v="12"/>
    <s v="L"/>
    <s v="t"/>
    <s v="k"/>
    <s v="f"/>
    <m/>
    <s v="R"/>
    <n v="3.6551826963332267E-5"/>
  </r>
  <r>
    <s v="mao"/>
    <x v="13"/>
    <x v="14"/>
    <s v="R"/>
    <s v="m"/>
    <s v="b"/>
    <s v="h"/>
    <m/>
    <s v="L"/>
    <n v="3.6499763469037479E-5"/>
  </r>
  <r>
    <s v="you"/>
    <x v="1"/>
    <x v="6"/>
    <s v="L"/>
    <s v="e"/>
    <s v="o"/>
    <s v="u"/>
    <m/>
    <s v="R"/>
    <n v="3.6467223785103243E-5"/>
  </r>
  <r>
    <s v="xuan"/>
    <x v="18"/>
    <x v="22"/>
    <s v="L"/>
    <s v="x"/>
    <s v="m"/>
    <s v="h"/>
    <m/>
    <s v="R"/>
    <n v="3.6421668227595303E-5"/>
  </r>
  <r>
    <s v="xie"/>
    <x v="18"/>
    <x v="26"/>
    <s v="L"/>
    <s v="x"/>
    <s v="y"/>
    <s v="a"/>
    <m/>
    <s v="R"/>
    <n v="3.6278493618284648E-5"/>
  </r>
  <r>
    <s v="feng"/>
    <x v="16"/>
    <x v="15"/>
    <s v="L"/>
    <s v="f"/>
    <s v="d"/>
    <s v="s"/>
    <m/>
    <s v="L"/>
    <n v="3.62719856814978E-5"/>
  </r>
  <r>
    <s v="zhang"/>
    <x v="8"/>
    <x v="10"/>
    <s v="R"/>
    <s v="u"/>
    <s v="g"/>
    <s v="i"/>
    <m/>
    <s v="L"/>
    <n v="3.6258969807924103E-5"/>
  </r>
  <r>
    <s v="fu"/>
    <x v="16"/>
    <x v="4"/>
    <s v="L"/>
    <s v="f"/>
    <s v="u"/>
    <s v="l"/>
    <m/>
    <s v="R"/>
    <n v="3.6190636471662196E-5"/>
  </r>
  <r>
    <s v="ke"/>
    <x v="19"/>
    <x v="0"/>
    <s v="R"/>
    <s v="k"/>
    <s v="e"/>
    <s v="v"/>
    <m/>
    <s v="L"/>
    <n v="3.6141826945760835E-5"/>
  </r>
  <r>
    <s v="qi"/>
    <x v="20"/>
    <x v="1"/>
    <s v="L"/>
    <s v="q"/>
    <s v="i"/>
    <s v="h"/>
    <m/>
    <s v="R"/>
    <n v="3.6073493609498936E-5"/>
  </r>
  <r>
    <s v="huang"/>
    <x v="11"/>
    <x v="31"/>
    <s v="R"/>
    <s v="h"/>
    <s v="z"/>
    <s v="y"/>
    <m/>
    <s v="L"/>
    <n v="3.6066985672712087E-5"/>
  </r>
  <r>
    <s v="zang"/>
    <x v="4"/>
    <x v="10"/>
    <s v="L"/>
    <s v="z"/>
    <s v="g"/>
    <s v="h"/>
    <m/>
    <s v="L"/>
    <n v="3.6027938051990996E-5"/>
  </r>
  <r>
    <s v="xia"/>
    <x v="18"/>
    <x v="16"/>
    <s v="L"/>
    <s v="x"/>
    <s v="l"/>
    <s v="m"/>
    <m/>
    <s v="R"/>
    <n v="3.5891271379467183E-5"/>
  </r>
  <r>
    <s v="shen"/>
    <x v="2"/>
    <x v="3"/>
    <s v="R"/>
    <s v="o"/>
    <s v="n"/>
    <s v="y"/>
    <m/>
    <s v="R"/>
    <n v="3.5871747569106644E-5"/>
  </r>
  <r>
    <s v="hong"/>
    <x v="11"/>
    <x v="7"/>
    <s v="R"/>
    <s v="h"/>
    <s v="f"/>
    <s v="v"/>
    <m/>
    <s v="L"/>
    <n v="3.5868493600713216E-5"/>
  </r>
  <r>
    <s v="shuai"/>
    <x v="2"/>
    <x v="32"/>
    <s v="R"/>
    <s v="o"/>
    <s v="x"/>
    <s v="h"/>
    <m/>
    <s v="L"/>
    <n v="3.5819684074811856E-5"/>
  </r>
  <r>
    <s v="gan"/>
    <x v="7"/>
    <x v="23"/>
    <s v="L"/>
    <s v="g"/>
    <s v="k"/>
    <s v="g"/>
    <m/>
    <s v="R"/>
    <n v="3.5806668201238158E-5"/>
  </r>
  <r>
    <s v="miao"/>
    <x v="13"/>
    <x v="24"/>
    <s v="R"/>
    <s v="m"/>
    <s v="b"/>
    <s v="r"/>
    <m/>
    <s v="L"/>
    <n v="3.5767620580517074E-5"/>
  </r>
  <r>
    <s v="wu"/>
    <x v="10"/>
    <x v="4"/>
    <s v="L"/>
    <s v="w"/>
    <s v="u"/>
    <s v="m"/>
    <m/>
    <s v="R"/>
    <n v="3.5692779307468319E-5"/>
  </r>
  <r>
    <s v="shan"/>
    <x v="2"/>
    <x v="23"/>
    <s v="R"/>
    <s v="o"/>
    <s v="w"/>
    <s v="e"/>
    <m/>
    <s v="L"/>
    <n v="3.5670001528714352E-5"/>
  </r>
  <r>
    <s v="xi"/>
    <x v="18"/>
    <x v="1"/>
    <s v="L"/>
    <s v="x"/>
    <s v="i"/>
    <s v="v"/>
    <m/>
    <s v="R"/>
    <n v="3.5539842792977388E-5"/>
  </r>
  <r>
    <s v="tun"/>
    <x v="9"/>
    <x v="28"/>
    <s v="L"/>
    <s v="t"/>
    <s v=";"/>
    <s v="t"/>
    <m/>
    <s v="R"/>
    <n v="3.5510557077436573E-5"/>
  </r>
  <r>
    <s v="cang"/>
    <x v="22"/>
    <x v="10"/>
    <s v="L"/>
    <s v="c"/>
    <s v="g"/>
    <s v="i"/>
    <m/>
    <s v="L"/>
    <n v="3.5500795172256303E-5"/>
  </r>
  <r>
    <s v="xun"/>
    <x v="18"/>
    <x v="28"/>
    <s v="L"/>
    <s v="x"/>
    <s v="c"/>
    <s v="j"/>
    <m/>
    <s v="L"/>
    <n v="3.5448731677961515E-5"/>
  </r>
  <r>
    <s v="yue"/>
    <x v="15"/>
    <x v="19"/>
    <s v="L"/>
    <s v="e"/>
    <s v=";"/>
    <s v="y"/>
    <m/>
    <s v="R"/>
    <n v="3.5442223741174666E-5"/>
  </r>
  <r>
    <s v="ku"/>
    <x v="19"/>
    <x v="4"/>
    <s v="R"/>
    <s v="k"/>
    <s v="s"/>
    <s v="q"/>
    <m/>
    <s v="L"/>
    <n v="3.5403176120453582E-5"/>
  </r>
  <r>
    <s v="qiu"/>
    <x v="20"/>
    <x v="18"/>
    <s v="L"/>
    <s v="q"/>
    <s v="o"/>
    <s v="r"/>
    <m/>
    <s v="R"/>
    <n v="3.5351112626158793E-5"/>
  </r>
  <r>
    <s v="ling"/>
    <x v="3"/>
    <x v="17"/>
    <s v="R"/>
    <s v="l"/>
    <s v="s"/>
    <s v="w"/>
    <m/>
    <s v="L"/>
    <n v="3.5321826910617978E-5"/>
  </r>
  <r>
    <s v="yu"/>
    <x v="1"/>
    <x v="4"/>
    <s v="L"/>
    <s v="e"/>
    <s v="u"/>
    <s v="o"/>
    <m/>
    <s v="R"/>
    <n v="3.5162382459340199E-5"/>
  </r>
  <r>
    <s v="feng"/>
    <x v="16"/>
    <x v="15"/>
    <s v="L"/>
    <s v="f"/>
    <s v="d"/>
    <s v="w"/>
    <m/>
    <s v="L"/>
    <n v="3.5152620554159929E-5"/>
  </r>
  <r>
    <s v="zi"/>
    <x v="4"/>
    <x v="1"/>
    <s v="L"/>
    <s v="z"/>
    <s v="i"/>
    <s v="k"/>
    <m/>
    <s v="R"/>
    <n v="3.5136350712192811E-5"/>
  </r>
  <r>
    <s v="yu"/>
    <x v="1"/>
    <x v="4"/>
    <s v="L"/>
    <s v="e"/>
    <s v="u"/>
    <s v="e"/>
    <m/>
    <s v="R"/>
    <n v="3.5077779281111174E-5"/>
  </r>
  <r>
    <s v="zhen"/>
    <x v="8"/>
    <x v="3"/>
    <s v="R"/>
    <s v="u"/>
    <s v="t"/>
    <s v="i"/>
    <m/>
    <s v="L"/>
    <n v="3.5006191976455847E-5"/>
  </r>
  <r>
    <s v="shu"/>
    <x v="2"/>
    <x v="4"/>
    <s v="R"/>
    <s v="o"/>
    <s v="v"/>
    <s v="e"/>
    <m/>
    <s v="L"/>
    <n v="3.5006191976455847E-5"/>
  </r>
  <r>
    <s v="yao"/>
    <x v="15"/>
    <x v="14"/>
    <s v="L"/>
    <s v="e"/>
    <s v="j"/>
    <s v="n"/>
    <m/>
    <s v="R"/>
    <n v="3.499317610288215E-5"/>
  </r>
  <r>
    <s v="men"/>
    <x v="13"/>
    <x v="3"/>
    <s v="R"/>
    <s v="m"/>
    <s v="d"/>
    <s v="n"/>
    <m/>
    <s v="L"/>
    <n v="3.4843493556784647E-5"/>
  </r>
  <r>
    <s v="chou"/>
    <x v="14"/>
    <x v="6"/>
    <s v="R"/>
    <s v="i"/>
    <s v="q"/>
    <s v="g"/>
    <m/>
    <s v="L"/>
    <n v="3.4797937999276707E-5"/>
  </r>
  <r>
    <s v="shou"/>
    <x v="2"/>
    <x v="6"/>
    <s v="R"/>
    <s v="o"/>
    <s v="q"/>
    <s v="r"/>
    <m/>
    <s v="L"/>
    <n v="3.477516022052274E-5"/>
  </r>
  <r>
    <s v="chuan"/>
    <x v="14"/>
    <x v="22"/>
    <s v="R"/>
    <s v="i"/>
    <s v="r"/>
    <s v="o"/>
    <m/>
    <s v="L"/>
    <n v="3.4771906252129312E-5"/>
  </r>
  <r>
    <s v="zhuan"/>
    <x v="8"/>
    <x v="22"/>
    <s v="R"/>
    <s v="u"/>
    <s v="r"/>
    <s v="m"/>
    <m/>
    <s v="L"/>
    <n v="3.4749128473375346E-5"/>
  </r>
  <r>
    <s v="pin"/>
    <x v="23"/>
    <x v="20"/>
    <s v="R"/>
    <s v="p"/>
    <s v="t"/>
    <s v="j"/>
    <m/>
    <s v="L"/>
    <n v="3.47296046630148E-5"/>
  </r>
  <r>
    <s v="ting"/>
    <x v="9"/>
    <x v="17"/>
    <s v="L"/>
    <s v="t"/>
    <s v="p"/>
    <s v="n"/>
    <m/>
    <s v="R"/>
    <n v="3.4703572915867413E-5"/>
  </r>
  <r>
    <s v="mi"/>
    <x v="13"/>
    <x v="1"/>
    <s v="R"/>
    <s v="m"/>
    <s v="z"/>
    <s v="s"/>
    <m/>
    <s v="L"/>
    <n v="3.4697064979080564E-5"/>
  </r>
  <r>
    <s v="bang"/>
    <x v="6"/>
    <x v="10"/>
    <s v="L"/>
    <s v="b"/>
    <s v="g"/>
    <s v="g"/>
    <m/>
    <s v="L"/>
    <n v="3.4654763389966052E-5"/>
  </r>
  <r>
    <s v="qin"/>
    <x v="20"/>
    <x v="20"/>
    <s v="L"/>
    <s v="q"/>
    <s v="k"/>
    <s v="l"/>
    <m/>
    <s v="R"/>
    <n v="3.4618969737638388E-5"/>
  </r>
  <r>
    <s v="zhong"/>
    <x v="8"/>
    <x v="7"/>
    <s v="R"/>
    <s v="u"/>
    <s v="f"/>
    <s v="p"/>
    <m/>
    <s v="L"/>
    <n v="3.4605953864064691E-5"/>
  </r>
  <r>
    <s v="yu"/>
    <x v="1"/>
    <x v="4"/>
    <s v="L"/>
    <s v="e"/>
    <s v="u"/>
    <s v="y"/>
    <m/>
    <s v="R"/>
    <n v="3.4335874487410493E-5"/>
  </r>
  <r>
    <s v="pi"/>
    <x v="23"/>
    <x v="1"/>
    <s v="R"/>
    <s v="p"/>
    <s v="e"/>
    <s v="j"/>
    <m/>
    <s v="L"/>
    <n v="3.4329366550623644E-5"/>
  </r>
  <r>
    <s v="qian"/>
    <x v="20"/>
    <x v="12"/>
    <s v="L"/>
    <s v="q"/>
    <s v="l"/>
    <s v="c"/>
    <m/>
    <s v="R"/>
    <n v="3.4283810993115711E-5"/>
  </r>
  <r>
    <s v="cheng"/>
    <x v="14"/>
    <x v="15"/>
    <s v="R"/>
    <s v="i"/>
    <s v="d"/>
    <s v="d"/>
    <m/>
    <s v="L"/>
    <n v="3.4280557024722284E-5"/>
  </r>
  <r>
    <s v="xia"/>
    <x v="18"/>
    <x v="16"/>
    <s v="L"/>
    <s v="x"/>
    <s v="l"/>
    <s v="l"/>
    <m/>
    <s v="R"/>
    <n v="3.4163414162559016E-5"/>
  </r>
  <r>
    <s v="yu"/>
    <x v="1"/>
    <x v="4"/>
    <s v="L"/>
    <s v="e"/>
    <s v="u"/>
    <s v="d"/>
    <m/>
    <s v="R"/>
    <n v="3.4098334794690538E-5"/>
  </r>
  <r>
    <s v="tao"/>
    <x v="9"/>
    <x v="14"/>
    <s v="L"/>
    <s v="t"/>
    <s v="j"/>
    <s v="h"/>
    <m/>
    <s v="R"/>
    <n v="3.408206495272342E-5"/>
  </r>
  <r>
    <s v="ci"/>
    <x v="22"/>
    <x v="1"/>
    <s v="L"/>
    <s v="c"/>
    <s v="i"/>
    <s v="h"/>
    <m/>
    <s v="R"/>
    <n v="3.4033255426822059E-5"/>
  </r>
  <r>
    <s v="du"/>
    <x v="0"/>
    <x v="4"/>
    <s v="L"/>
    <s v="d"/>
    <s v="u"/>
    <s v="n"/>
    <m/>
    <s v="R"/>
    <n v="3.3994207806100967E-5"/>
  </r>
  <r>
    <s v="pen"/>
    <x v="23"/>
    <x v="3"/>
    <s v="R"/>
    <s v="p"/>
    <s v="n"/>
    <s v="o"/>
    <m/>
    <s v="R"/>
    <n v="3.3925874469839068E-5"/>
  </r>
  <r>
    <s v="jv"/>
    <x v="17"/>
    <x v="29"/>
    <s v="R"/>
    <s v="j"/>
    <s v="v"/>
    <s v="y"/>
    <m/>
    <s v="L"/>
    <n v="3.3860795101970582E-5"/>
  </r>
  <r>
    <s v="teng"/>
    <x v="9"/>
    <x v="15"/>
    <s v="L"/>
    <s v="t"/>
    <s v="d"/>
    <s v="r"/>
    <m/>
    <s v="L"/>
    <n v="3.3838017323216616E-5"/>
  </r>
  <r>
    <s v="tian"/>
    <x v="9"/>
    <x v="12"/>
    <s v="L"/>
    <s v="t"/>
    <s v="k"/>
    <s v="f"/>
    <m/>
    <s v="R"/>
    <n v="3.3825001449642919E-5"/>
  </r>
  <r>
    <s v="ke"/>
    <x v="19"/>
    <x v="0"/>
    <s v="R"/>
    <s v="k"/>
    <s v="e"/>
    <s v="g"/>
    <m/>
    <s v="L"/>
    <n v="3.3746906208200743E-5"/>
  </r>
  <r>
    <s v="lie"/>
    <x v="3"/>
    <x v="26"/>
    <s v="R"/>
    <s v="l"/>
    <s v="z"/>
    <s v="j"/>
    <m/>
    <s v="L"/>
    <n v="3.3720874461053348E-5"/>
  </r>
  <r>
    <s v="zhou"/>
    <x v="8"/>
    <x v="6"/>
    <s v="R"/>
    <s v="u"/>
    <s v="q"/>
    <s v="a"/>
    <m/>
    <s v="L"/>
    <n v="3.3662303029971718E-5"/>
  </r>
  <r>
    <s v="lang"/>
    <x v="3"/>
    <x v="10"/>
    <s v="R"/>
    <s v="l"/>
    <s v="g"/>
    <s v="r"/>
    <m/>
    <s v="L"/>
    <n v="3.3613493504070357E-5"/>
  </r>
  <r>
    <s v="sou"/>
    <x v="21"/>
    <x v="6"/>
    <s v="L"/>
    <s v="s"/>
    <s v="o"/>
    <s v="n"/>
    <m/>
    <s v="R"/>
    <n v="3.3499604610300518E-5"/>
  </r>
  <r>
    <s v="ji"/>
    <x v="17"/>
    <x v="1"/>
    <s v="R"/>
    <s v="j"/>
    <s v="d"/>
    <s v="n"/>
    <m/>
    <s v="L"/>
    <n v="3.3467064926366275E-5"/>
  </r>
  <r>
    <s v="xiao"/>
    <x v="18"/>
    <x v="24"/>
    <s v="L"/>
    <s v="x"/>
    <s v="j"/>
    <s v="h"/>
    <m/>
    <s v="R"/>
    <n v="3.3372699842956974E-5"/>
  </r>
  <r>
    <s v="kai"/>
    <x v="19"/>
    <x v="2"/>
    <s v="R"/>
    <s v="k"/>
    <s v="h"/>
    <s v="y"/>
    <m/>
    <s v="R"/>
    <n v="3.3346668095809587E-5"/>
  </r>
  <r>
    <s v="bo"/>
    <x v="6"/>
    <x v="9"/>
    <s v="L"/>
    <s v="b"/>
    <s v="o"/>
    <s v="v"/>
    <m/>
    <s v="R"/>
    <n v="3.3317382380268772E-5"/>
  </r>
  <r>
    <s v="pu"/>
    <x v="23"/>
    <x v="4"/>
    <s v="R"/>
    <s v="p"/>
    <s v="v"/>
    <s v="i"/>
    <m/>
    <s v="L"/>
    <n v="3.328809666472795E-5"/>
  </r>
  <r>
    <s v="gu"/>
    <x v="7"/>
    <x v="4"/>
    <s v="L"/>
    <s v="g"/>
    <s v="u"/>
    <s v="p"/>
    <m/>
    <s v="R"/>
    <n v="3.3223017296859471E-5"/>
  </r>
  <r>
    <s v="sheng"/>
    <x v="2"/>
    <x v="15"/>
    <s v="R"/>
    <s v="o"/>
    <s v="d"/>
    <s v="s"/>
    <m/>
    <s v="L"/>
    <n v="3.3131906181843598E-5"/>
  </r>
  <r>
    <s v="hun"/>
    <x v="11"/>
    <x v="28"/>
    <s v="R"/>
    <s v="h"/>
    <s v="c"/>
    <s v="v"/>
    <m/>
    <s v="L"/>
    <n v="3.3096112529515934E-5"/>
  </r>
  <r>
    <s v="peng"/>
    <x v="23"/>
    <x v="15"/>
    <s v="R"/>
    <s v="p"/>
    <s v="d"/>
    <s v="n"/>
    <m/>
    <s v="L"/>
    <n v="3.2962699825385549E-5"/>
  </r>
  <r>
    <s v="ru"/>
    <x v="5"/>
    <x v="4"/>
    <s v="L"/>
    <s v="r"/>
    <s v="u"/>
    <s v="r"/>
    <m/>
    <s v="R"/>
    <n v="3.2923652204664458E-5"/>
  </r>
  <r>
    <s v="zhi"/>
    <x v="8"/>
    <x v="1"/>
    <s v="L"/>
    <s v="a"/>
    <s v="h"/>
    <s v="h"/>
    <m/>
    <s v="R"/>
    <n v="3.2887858552336794E-5"/>
  </r>
  <r>
    <s v="yin"/>
    <x v="15"/>
    <x v="20"/>
    <s v="L"/>
    <s v="e"/>
    <s v="k"/>
    <s v="n"/>
    <m/>
    <s v="R"/>
    <n v="3.2839049026435433E-5"/>
  </r>
  <r>
    <s v="yan"/>
    <x v="15"/>
    <x v="23"/>
    <s v="L"/>
    <s v="e"/>
    <s v="k"/>
    <s v="e"/>
    <m/>
    <s v="R"/>
    <n v="3.2760953784993257E-5"/>
  </r>
  <r>
    <s v="pan"/>
    <x v="23"/>
    <x v="23"/>
    <s v="R"/>
    <s v="p"/>
    <s v="n"/>
    <s v="h"/>
    <m/>
    <s v="R"/>
    <n v="3.2728414101059015E-5"/>
  </r>
  <r>
    <s v="wo"/>
    <x v="10"/>
    <x v="9"/>
    <s v="L"/>
    <s v="w"/>
    <s v="o"/>
    <s v="c"/>
    <m/>
    <s v="R"/>
    <n v="3.2718652195878745E-5"/>
  </r>
  <r>
    <s v="dong"/>
    <x v="0"/>
    <x v="7"/>
    <s v="L"/>
    <s v="d"/>
    <s v="f"/>
    <s v="k"/>
    <m/>
    <s v="L"/>
    <n v="3.2572223618174663E-5"/>
  </r>
  <r>
    <s v="nuo"/>
    <x v="12"/>
    <x v="5"/>
    <s v="R"/>
    <s v="n"/>
    <s v="p"/>
    <s v="j"/>
    <m/>
    <s v="R"/>
    <n v="3.2555953776207545E-5"/>
  </r>
  <r>
    <s v="dou"/>
    <x v="0"/>
    <x v="6"/>
    <s v="L"/>
    <s v="d"/>
    <s v="o"/>
    <s v="j"/>
    <m/>
    <s v="R"/>
    <n v="3.2523414092273302E-5"/>
  </r>
  <r>
    <s v="se"/>
    <x v="21"/>
    <x v="0"/>
    <s v="L"/>
    <s v="s"/>
    <s v="y"/>
    <s v="e"/>
    <m/>
    <s v="R"/>
    <n v="3.2520160123879881E-5"/>
  </r>
  <r>
    <s v="lin"/>
    <x v="3"/>
    <x v="20"/>
    <s v="R"/>
    <s v="l"/>
    <s v="t"/>
    <s v="e"/>
    <m/>
    <s v="L"/>
    <n v="3.2461588692798244E-5"/>
  </r>
  <r>
    <s v="gong"/>
    <x v="7"/>
    <x v="7"/>
    <s v="L"/>
    <s v="g"/>
    <s v="l"/>
    <s v="f"/>
    <m/>
    <s v="R"/>
    <n v="3.2455080756011396E-5"/>
  </r>
  <r>
    <s v="hui"/>
    <x v="11"/>
    <x v="13"/>
    <s v="R"/>
    <s v="h"/>
    <s v="v"/>
    <s v="y"/>
    <m/>
    <s v="L"/>
    <n v="3.2363969640995523E-5"/>
  </r>
  <r>
    <s v="kuang"/>
    <x v="19"/>
    <x v="31"/>
    <s v="R"/>
    <s v="k"/>
    <s v="z"/>
    <s v="g"/>
    <m/>
    <s v="L"/>
    <n v="3.2334683925454707E-5"/>
  </r>
  <r>
    <s v="pen"/>
    <x v="23"/>
    <x v="3"/>
    <s v="R"/>
    <s v="p"/>
    <s v="n"/>
    <s v="a"/>
    <m/>
    <s v="R"/>
    <n v="3.2233810905258565E-5"/>
  </r>
  <r>
    <s v="pang"/>
    <x v="23"/>
    <x v="10"/>
    <s v="R"/>
    <s v="p"/>
    <s v="g"/>
    <s v="r"/>
    <m/>
    <s v="L"/>
    <n v="3.2103652169521601E-5"/>
  </r>
  <r>
    <s v="xie"/>
    <x v="18"/>
    <x v="26"/>
    <s v="L"/>
    <s v="x"/>
    <s v="y"/>
    <s v="j"/>
    <m/>
    <s v="R"/>
    <n v="3.1960477560210946E-5"/>
  </r>
  <r>
    <s v="long"/>
    <x v="3"/>
    <x v="7"/>
    <s v="R"/>
    <s v="l"/>
    <s v="f"/>
    <s v="k"/>
    <m/>
    <s v="L"/>
    <n v="3.1934445813063552E-5"/>
  </r>
  <r>
    <s v="zhuo"/>
    <x v="8"/>
    <x v="5"/>
    <s v="R"/>
    <s v="u"/>
    <s v="b"/>
    <s v="j"/>
    <m/>
    <s v="L"/>
    <n v="3.1856350571621376E-5"/>
  </r>
  <r>
    <s v="jin"/>
    <x v="17"/>
    <x v="20"/>
    <s v="R"/>
    <s v="j"/>
    <s v="t"/>
    <s v="u"/>
    <m/>
    <s v="L"/>
    <n v="3.1840080729654251E-5"/>
  </r>
  <r>
    <s v="ru"/>
    <x v="5"/>
    <x v="4"/>
    <s v="L"/>
    <s v="r"/>
    <s v="u"/>
    <s v="m"/>
    <m/>
    <s v="R"/>
    <n v="3.1817302950900284E-5"/>
  </r>
  <r>
    <s v="ao"/>
    <x v="24"/>
    <x v="9"/>
    <s v="L"/>
    <s v="a"/>
    <s v="o"/>
    <s v="i"/>
    <m/>
    <s v="R"/>
    <n v="3.1729445804277839E-5"/>
  </r>
  <r>
    <s v="ting"/>
    <x v="9"/>
    <x v="17"/>
    <s v="L"/>
    <s v="t"/>
    <s v="p"/>
    <s v="w"/>
    <m/>
    <s v="R"/>
    <n v="3.172293786749099E-5"/>
  </r>
  <r>
    <s v="bang"/>
    <x v="6"/>
    <x v="10"/>
    <s v="L"/>
    <s v="b"/>
    <s v="g"/>
    <s v="n"/>
    <m/>
    <s v="L"/>
    <n v="3.1654604531229084E-5"/>
  </r>
  <r>
    <s v="zhi"/>
    <x v="8"/>
    <x v="1"/>
    <s v="L"/>
    <s v="a"/>
    <s v="h"/>
    <s v="v"/>
    <m/>
    <s v="R"/>
    <n v="3.1602541036934296E-5"/>
  </r>
  <r>
    <s v="shi"/>
    <x v="2"/>
    <x v="1"/>
    <s v="R"/>
    <s v="o"/>
    <s v="f"/>
    <s v="j"/>
    <m/>
    <s v="L"/>
    <n v="3.1589525163360605E-5"/>
  </r>
  <r>
    <s v="ling"/>
    <x v="3"/>
    <x v="17"/>
    <s v="R"/>
    <s v="l"/>
    <s v="s"/>
    <s v="l"/>
    <m/>
    <s v="L"/>
    <n v="3.1527699763885547E-5"/>
  </r>
  <r>
    <s v="tong"/>
    <x v="9"/>
    <x v="7"/>
    <s v="L"/>
    <s v="t"/>
    <s v="l"/>
    <s v="g"/>
    <m/>
    <s v="R"/>
    <n v="3.151468389031185E-5"/>
  </r>
  <r>
    <s v="han"/>
    <x v="11"/>
    <x v="23"/>
    <s v="R"/>
    <s v="h"/>
    <s v="w"/>
    <s v="y"/>
    <m/>
    <s v="L"/>
    <n v="3.1491906111557884E-5"/>
  </r>
  <r>
    <s v="ban"/>
    <x v="6"/>
    <x v="23"/>
    <s v="L"/>
    <s v="b"/>
    <s v="k"/>
    <s v="j"/>
    <m/>
    <s v="R"/>
    <n v="3.1472382301197338E-5"/>
  </r>
  <r>
    <s v="shou"/>
    <x v="2"/>
    <x v="6"/>
    <s v="R"/>
    <s v="o"/>
    <s v="q"/>
    <s v="k"/>
    <m/>
    <s v="L"/>
    <n v="3.1452858490836792E-5"/>
  </r>
  <r>
    <s v="bo"/>
    <x v="6"/>
    <x v="9"/>
    <s v="L"/>
    <s v="b"/>
    <s v="o"/>
    <s v="j"/>
    <m/>
    <s v="R"/>
    <n v="3.1443096585656523E-5"/>
  </r>
  <r>
    <s v="yang"/>
    <x v="15"/>
    <x v="10"/>
    <s v="L"/>
    <s v="e"/>
    <s v="g"/>
    <s v="l"/>
    <m/>
    <s v="L"/>
    <n v="3.114373149346151E-5"/>
  </r>
  <r>
    <s v="yue"/>
    <x v="15"/>
    <x v="19"/>
    <s v="L"/>
    <s v="e"/>
    <s v=";"/>
    <s v="r"/>
    <m/>
    <s v="R"/>
    <n v="3.1101429904346997E-5"/>
  </r>
  <r>
    <s v="kua"/>
    <x v="19"/>
    <x v="25"/>
    <s v="R"/>
    <s v="k"/>
    <s v="m"/>
    <s v="d"/>
    <m/>
    <s v="R"/>
    <n v="3.1085160062379873E-5"/>
  </r>
  <r>
    <s v="pu"/>
    <x v="23"/>
    <x v="4"/>
    <s v="R"/>
    <s v="p"/>
    <s v="v"/>
    <s v="u"/>
    <m/>
    <s v="L"/>
    <n v="3.1046112441658788E-5"/>
  </r>
  <r>
    <s v="bu"/>
    <x v="6"/>
    <x v="4"/>
    <s v="L"/>
    <s v="b"/>
    <s v="u"/>
    <s v="f"/>
    <m/>
    <s v="R"/>
    <n v="3.1023334662904821E-5"/>
  </r>
  <r>
    <s v="zhao"/>
    <x v="8"/>
    <x v="14"/>
    <s v="L"/>
    <s v="a"/>
    <s v="j"/>
    <s v="a"/>
    <m/>
    <s v="R"/>
    <n v="3.1003810852544276E-5"/>
  </r>
  <r>
    <s v="gan"/>
    <x v="7"/>
    <x v="23"/>
    <s v="L"/>
    <s v="g"/>
    <s v="k"/>
    <s v="n"/>
    <m/>
    <s v="R"/>
    <n v="3.0977779105396882E-5"/>
  </r>
  <r>
    <s v="diao"/>
    <x v="0"/>
    <x v="24"/>
    <s v="L"/>
    <s v="d"/>
    <s v="b"/>
    <s v="o"/>
    <m/>
    <s v="L"/>
    <n v="3.0844366401266496E-5"/>
  </r>
  <r>
    <s v="ba"/>
    <x v="6"/>
    <x v="8"/>
    <s v="L"/>
    <s v="b"/>
    <s v="a"/>
    <s v="m"/>
    <m/>
    <s v="L"/>
    <n v="3.0834604496086227E-5"/>
  </r>
  <r>
    <s v="tai"/>
    <x v="9"/>
    <x v="2"/>
    <s v="L"/>
    <s v="t"/>
    <s v="h"/>
    <s v="n"/>
    <m/>
    <s v="R"/>
    <n v="3.0818334654119102E-5"/>
  </r>
  <r>
    <s v="chou"/>
    <x v="14"/>
    <x v="6"/>
    <s v="R"/>
    <s v="i"/>
    <s v="q"/>
    <s v="q"/>
    <m/>
    <s v="L"/>
    <n v="3.0723969570709808E-5"/>
  </r>
  <r>
    <s v="ni"/>
    <x v="12"/>
    <x v="1"/>
    <s v="R"/>
    <s v="n"/>
    <s v="z"/>
    <s v="k"/>
    <m/>
    <s v="L"/>
    <n v="3.0688175918382144E-5"/>
  </r>
  <r>
    <s v="bang"/>
    <x v="6"/>
    <x v="10"/>
    <s v="L"/>
    <s v="b"/>
    <s v="g"/>
    <s v="s"/>
    <m/>
    <s v="L"/>
    <n v="3.0678414013201868E-5"/>
  </r>
  <r>
    <s v="qing"/>
    <x v="20"/>
    <x v="17"/>
    <s v="L"/>
    <s v="q"/>
    <s v="p"/>
    <s v="g"/>
    <m/>
    <s v="R"/>
    <n v="3.0639366392480784E-5"/>
  </r>
  <r>
    <s v="chang"/>
    <x v="14"/>
    <x v="10"/>
    <s v="R"/>
    <s v="i"/>
    <s v="g"/>
    <s v="n"/>
    <m/>
    <s v="L"/>
    <n v="3.0587302898185995E-5"/>
  </r>
  <r>
    <s v="xiao"/>
    <x v="18"/>
    <x v="24"/>
    <s v="L"/>
    <s v="x"/>
    <s v="j"/>
    <s v="f"/>
    <m/>
    <s v="R"/>
    <n v="3.0531985435497786E-5"/>
  </r>
  <r>
    <s v="di"/>
    <x v="0"/>
    <x v="1"/>
    <s v="L"/>
    <s v="d"/>
    <s v="i"/>
    <s v="v"/>
    <m/>
    <s v="R"/>
    <n v="3.0502699719956971E-5"/>
  </r>
  <r>
    <s v="ping"/>
    <x v="23"/>
    <x v="17"/>
    <s v="R"/>
    <s v="p"/>
    <s v="s"/>
    <s v="p"/>
    <m/>
    <s v="L"/>
    <n v="3.0463652099235883E-5"/>
  </r>
  <r>
    <s v="cui"/>
    <x v="22"/>
    <x v="13"/>
    <s v="L"/>
    <s v="c"/>
    <s v=";"/>
    <s v="m"/>
    <m/>
    <s v="R"/>
    <n v="3.0460398130842459E-5"/>
  </r>
  <r>
    <s v="cai"/>
    <x v="22"/>
    <x v="2"/>
    <s v="L"/>
    <s v="c"/>
    <s v="h"/>
    <s v="h"/>
    <m/>
    <s v="R"/>
    <n v="3.0414842573334522E-5"/>
  </r>
  <r>
    <s v="kan"/>
    <x v="19"/>
    <x v="23"/>
    <s v="R"/>
    <s v="k"/>
    <s v="w"/>
    <s v="f"/>
    <m/>
    <s v="L"/>
    <n v="3.0398572731367404E-5"/>
  </r>
  <r>
    <s v="huai"/>
    <x v="11"/>
    <x v="32"/>
    <s v="R"/>
    <s v="h"/>
    <s v="x"/>
    <s v="v"/>
    <m/>
    <s v="L"/>
    <n v="3.0284683837597561E-5"/>
  </r>
  <r>
    <s v="e"/>
    <x v="1"/>
    <x v="33"/>
    <s v="L"/>
    <s v="e"/>
    <s v=";"/>
    <s v="l"/>
    <m/>
    <s v="R"/>
    <n v="3.0196826690975112E-5"/>
  </r>
  <r>
    <s v="yue"/>
    <x v="15"/>
    <x v="19"/>
    <s v="L"/>
    <s v="e"/>
    <s v=";"/>
    <s v="b"/>
    <m/>
    <s v="R"/>
    <n v="3.0125239386319782E-5"/>
  </r>
  <r>
    <s v="chan"/>
    <x v="14"/>
    <x v="23"/>
    <s v="R"/>
    <s v="i"/>
    <s v="w"/>
    <s v="n"/>
    <m/>
    <s v="L"/>
    <n v="3.0095953670778966E-5"/>
  </r>
  <r>
    <s v="wen"/>
    <x v="10"/>
    <x v="3"/>
    <s v="L"/>
    <s v="w"/>
    <s v="n"/>
    <s v="o"/>
    <m/>
    <s v="R"/>
    <n v="3.0076429860418424E-5"/>
  </r>
  <r>
    <s v="huo"/>
    <x v="11"/>
    <x v="5"/>
    <s v="R"/>
    <s v="h"/>
    <s v="b"/>
    <s v="p"/>
    <m/>
    <s v="L"/>
    <n v="3.0056906050057878E-5"/>
  </r>
  <r>
    <s v="sa"/>
    <x v="21"/>
    <x v="8"/>
    <s v="L"/>
    <s v="s"/>
    <s v="a"/>
    <s v="v"/>
    <m/>
    <s v="L"/>
    <n v="3.005039811327103E-5"/>
  </r>
  <r>
    <s v="wan"/>
    <x v="10"/>
    <x v="23"/>
    <s v="L"/>
    <s v="w"/>
    <s v="k"/>
    <s v="g"/>
    <m/>
    <s v="R"/>
    <n v="3.0027620334517063E-5"/>
  </r>
  <r>
    <s v="ai"/>
    <x v="24"/>
    <x v="1"/>
    <s v="L"/>
    <s v="a"/>
    <s v="i"/>
    <s v="j"/>
    <m/>
    <s v="R"/>
    <n v="2.9991826682189396E-5"/>
  </r>
  <r>
    <s v="pao"/>
    <x v="23"/>
    <x v="14"/>
    <s v="R"/>
    <s v="p"/>
    <s v="j"/>
    <s v="v"/>
    <m/>
    <s v="R"/>
    <n v="2.9952779061468308E-5"/>
  </r>
  <r>
    <s v="chen"/>
    <x v="14"/>
    <x v="3"/>
    <s v="R"/>
    <s v="i"/>
    <s v="t"/>
    <s v="r"/>
    <m/>
    <s v="L"/>
    <n v="2.994627112468146E-5"/>
  </r>
  <r>
    <s v="mang"/>
    <x v="13"/>
    <x v="10"/>
    <s v="R"/>
    <s v="m"/>
    <s v="g"/>
    <s v="h"/>
    <m/>
    <s v="L"/>
    <n v="2.9916985409140645E-5"/>
  </r>
  <r>
    <s v="ge"/>
    <x v="7"/>
    <x v="0"/>
    <s v="L"/>
    <s v="g"/>
    <s v="i"/>
    <s v="h"/>
    <m/>
    <s v="R"/>
    <n v="2.9868175883239284E-5"/>
  </r>
  <r>
    <s v="cui"/>
    <x v="22"/>
    <x v="13"/>
    <s v="L"/>
    <s v="c"/>
    <s v=";"/>
    <s v="n"/>
    <m/>
    <s v="R"/>
    <n v="2.9773810799829987E-5"/>
  </r>
  <r>
    <s v="ding"/>
    <x v="0"/>
    <x v="17"/>
    <s v="L"/>
    <s v="d"/>
    <s v="s"/>
    <s v="h"/>
    <m/>
    <s v="L"/>
    <n v="2.972825524232205E-5"/>
  </r>
  <r>
    <s v="wen"/>
    <x v="10"/>
    <x v="3"/>
    <s v="L"/>
    <s v="w"/>
    <s v="n"/>
    <s v="s"/>
    <m/>
    <s v="R"/>
    <n v="2.9676191748027265E-5"/>
  </r>
  <r>
    <s v="jian"/>
    <x v="17"/>
    <x v="12"/>
    <s v="R"/>
    <s v="j"/>
    <s v="w"/>
    <s v="k"/>
    <m/>
    <s v="L"/>
    <n v="2.9601350474978513E-5"/>
  </r>
  <r>
    <s v="ci"/>
    <x v="22"/>
    <x v="1"/>
    <s v="L"/>
    <s v="c"/>
    <s v="i"/>
    <s v="t"/>
    <m/>
    <s v="R"/>
    <n v="2.9594842538191665E-5"/>
  </r>
  <r>
    <s v="bao"/>
    <x v="6"/>
    <x v="14"/>
    <s v="L"/>
    <s v="b"/>
    <s v="j"/>
    <s v="e"/>
    <m/>
    <s v="R"/>
    <n v="2.9588334601404816E-5"/>
  </r>
  <r>
    <s v="chi"/>
    <x v="14"/>
    <x v="1"/>
    <s v="R"/>
    <s v="i"/>
    <s v="h"/>
    <s v="r"/>
    <m/>
    <s v="R"/>
    <n v="2.9562302854257425E-5"/>
  </r>
  <r>
    <s v="fu"/>
    <x v="16"/>
    <x v="4"/>
    <s v="L"/>
    <s v="f"/>
    <s v="u"/>
    <s v="n"/>
    <m/>
    <s v="R"/>
    <n v="2.9562302854257425E-5"/>
  </r>
  <r>
    <s v="xian"/>
    <x v="18"/>
    <x v="12"/>
    <s v="L"/>
    <s v="x"/>
    <s v="n"/>
    <s v="s"/>
    <m/>
    <s v="R"/>
    <n v="2.9533017138716607E-5"/>
  </r>
  <r>
    <s v="xie"/>
    <x v="18"/>
    <x v="26"/>
    <s v="L"/>
    <s v="x"/>
    <s v="y"/>
    <s v="v"/>
    <m/>
    <s v="R"/>
    <n v="2.9523255233536334E-5"/>
  </r>
  <r>
    <s v="chan"/>
    <x v="14"/>
    <x v="23"/>
    <s v="R"/>
    <s v="i"/>
    <s v="w"/>
    <s v="u"/>
    <m/>
    <s v="L"/>
    <n v="2.952000126514291E-5"/>
  </r>
  <r>
    <s v="ku"/>
    <x v="19"/>
    <x v="4"/>
    <s v="R"/>
    <s v="k"/>
    <s v="s"/>
    <s v="p"/>
    <m/>
    <s v="L"/>
    <n v="2.9441906023700734E-5"/>
  </r>
  <r>
    <s v="xiang"/>
    <x v="18"/>
    <x v="27"/>
    <s v="L"/>
    <s v="x"/>
    <s v="h"/>
    <s v="v"/>
    <m/>
    <s v="R"/>
    <n v="2.9415874276553343E-5"/>
  </r>
  <r>
    <s v="dang"/>
    <x v="0"/>
    <x v="10"/>
    <s v="L"/>
    <s v="d"/>
    <s v="g"/>
    <s v="j"/>
    <m/>
    <s v="L"/>
    <n v="2.9412620308159919E-5"/>
  </r>
  <r>
    <s v="bian"/>
    <x v="6"/>
    <x v="12"/>
    <s v="L"/>
    <s v="b"/>
    <s v="l"/>
    <s v="u"/>
    <m/>
    <s v="R"/>
    <n v="2.9334525066717739E-5"/>
  </r>
  <r>
    <s v="jun"/>
    <x v="17"/>
    <x v="28"/>
    <s v="R"/>
    <s v="j"/>
    <s v="c"/>
    <s v="w"/>
    <m/>
    <s v="L"/>
    <n v="2.9308493319570349E-5"/>
  </r>
  <r>
    <s v="peng"/>
    <x v="23"/>
    <x v="15"/>
    <s v="R"/>
    <s v="p"/>
    <s v="d"/>
    <s v="h"/>
    <m/>
    <s v="L"/>
    <n v="2.9308493319570349E-5"/>
  </r>
  <r>
    <s v="ai"/>
    <x v="24"/>
    <x v="1"/>
    <s v="L"/>
    <s v="a"/>
    <s v="i"/>
    <s v="r"/>
    <m/>
    <s v="R"/>
    <n v="2.93019853827835E-5"/>
  </r>
  <r>
    <s v="pan"/>
    <x v="23"/>
    <x v="23"/>
    <s v="R"/>
    <s v="p"/>
    <s v="n"/>
    <s v="g"/>
    <m/>
    <s v="R"/>
    <n v="2.9191350457407085E-5"/>
  </r>
  <r>
    <s v="die"/>
    <x v="0"/>
    <x v="26"/>
    <s v="L"/>
    <s v="d"/>
    <s v="y"/>
    <s v="a"/>
    <m/>
    <s v="R"/>
    <n v="2.9184842520620236E-5"/>
  </r>
  <r>
    <s v="mang"/>
    <x v="13"/>
    <x v="10"/>
    <s v="R"/>
    <s v="m"/>
    <s v="g"/>
    <s v="h"/>
    <m/>
    <s v="L"/>
    <n v="2.911650918435833E-5"/>
  </r>
  <r>
    <s v="qiang"/>
    <x v="20"/>
    <x v="27"/>
    <s v="L"/>
    <s v="q"/>
    <s v="h"/>
    <s v="n"/>
    <m/>
    <s v="R"/>
    <n v="2.9025398069342457E-5"/>
  </r>
  <r>
    <s v="ying"/>
    <x v="15"/>
    <x v="17"/>
    <s v="L"/>
    <s v="e"/>
    <s v="p"/>
    <s v="m"/>
    <m/>
    <s v="R"/>
    <n v="2.9015636164162184E-5"/>
  </r>
  <r>
    <s v="liu"/>
    <x v="3"/>
    <x v="18"/>
    <s v="R"/>
    <s v="l"/>
    <s v="q"/>
    <s v="v"/>
    <m/>
    <s v="L"/>
    <n v="2.8970080606654247E-5"/>
  </r>
  <r>
    <s v="sha"/>
    <x v="2"/>
    <x v="8"/>
    <s v="R"/>
    <s v="o"/>
    <s v="a"/>
    <s v="i"/>
    <m/>
    <s v="L"/>
    <n v="2.8960318701473975E-5"/>
  </r>
  <r>
    <s v="yi"/>
    <x v="1"/>
    <x v="1"/>
    <s v="L"/>
    <s v="e"/>
    <s v="i"/>
    <s v="z"/>
    <m/>
    <s v="R"/>
    <n v="2.8924525049146311E-5"/>
  </r>
  <r>
    <s v="shan"/>
    <x v="2"/>
    <x v="23"/>
    <s v="R"/>
    <s v="o"/>
    <s v="w"/>
    <s v="p"/>
    <m/>
    <s v="L"/>
    <n v="2.8924525049146311E-5"/>
  </r>
  <r>
    <s v="nen"/>
    <x v="12"/>
    <x v="0"/>
    <s v="R"/>
    <s v="n"/>
    <s v="d"/>
    <s v="n"/>
    <m/>
    <s v="L"/>
    <n v="2.8918017112359462E-5"/>
  </r>
  <r>
    <s v="jie"/>
    <x v="17"/>
    <x v="26"/>
    <s v="R"/>
    <s v="j"/>
    <s v="e"/>
    <s v="u"/>
    <m/>
    <s v="L"/>
    <n v="2.8905001238785769E-5"/>
  </r>
  <r>
    <s v="lang"/>
    <x v="3"/>
    <x v="10"/>
    <s v="R"/>
    <s v="l"/>
    <s v="g"/>
    <s v="j"/>
    <m/>
    <s v="L"/>
    <n v="2.8901747270392344E-5"/>
  </r>
  <r>
    <s v="xie"/>
    <x v="18"/>
    <x v="26"/>
    <s v="L"/>
    <s v="x"/>
    <s v="y"/>
    <s v="j"/>
    <m/>
    <s v="R"/>
    <n v="2.8869207586458102E-5"/>
  </r>
  <r>
    <s v="he"/>
    <x v="11"/>
    <x v="0"/>
    <s v="R"/>
    <s v="h"/>
    <s v="e"/>
    <s v="a"/>
    <m/>
    <s v="L"/>
    <n v="2.8826905997343589E-5"/>
  </r>
  <r>
    <s v="chi"/>
    <x v="14"/>
    <x v="1"/>
    <s v="R"/>
    <s v="i"/>
    <s v="h"/>
    <s v="s"/>
    <m/>
    <s v="R"/>
    <n v="2.8797620281802774E-5"/>
  </r>
  <r>
    <s v="pang"/>
    <x v="23"/>
    <x v="10"/>
    <s v="R"/>
    <s v="p"/>
    <s v="g"/>
    <s v="n"/>
    <m/>
    <s v="L"/>
    <n v="2.8778096471442229E-5"/>
  </r>
  <r>
    <s v="she"/>
    <x v="2"/>
    <x v="0"/>
    <s v="R"/>
    <s v="o"/>
    <s v="e"/>
    <s v="f"/>
    <m/>
    <s v="L"/>
    <n v="2.8774842503048804E-5"/>
  </r>
  <r>
    <s v="yu"/>
    <x v="1"/>
    <x v="4"/>
    <s v="L"/>
    <s v="e"/>
    <s v="u"/>
    <s v="j"/>
    <m/>
    <s v="R"/>
    <n v="2.8735794882327716E-5"/>
  </r>
  <r>
    <s v="chun"/>
    <x v="14"/>
    <x v="28"/>
    <s v="R"/>
    <s v="i"/>
    <s v="c"/>
    <s v="r"/>
    <m/>
    <s v="L"/>
    <n v="2.8696747261606628E-5"/>
  </r>
  <r>
    <s v="li"/>
    <x v="3"/>
    <x v="1"/>
    <s v="R"/>
    <s v="l"/>
    <s v="d"/>
    <s v="o"/>
    <m/>
    <s v="L"/>
    <n v="2.8501509158001185E-5"/>
  </r>
  <r>
    <s v="huang"/>
    <x v="11"/>
    <x v="31"/>
    <s v="R"/>
    <s v="h"/>
    <s v="z"/>
    <s v="b"/>
    <m/>
    <s v="L"/>
    <n v="2.8481985347640643E-5"/>
  </r>
  <r>
    <s v="shi"/>
    <x v="2"/>
    <x v="1"/>
    <s v="R"/>
    <s v="o"/>
    <s v="f"/>
    <s v="j"/>
    <m/>
    <s v="L"/>
    <n v="2.8397382169411618E-5"/>
  </r>
  <r>
    <s v="jian"/>
    <x v="17"/>
    <x v="12"/>
    <s v="R"/>
    <s v="j"/>
    <s v="w"/>
    <s v="g"/>
    <m/>
    <s v="L"/>
    <n v="2.839087423262477E-5"/>
  </r>
  <r>
    <s v="ni"/>
    <x v="12"/>
    <x v="1"/>
    <s v="R"/>
    <s v="n"/>
    <s v="z"/>
    <s v="n"/>
    <m/>
    <s v="L"/>
    <n v="2.8358334548690527E-5"/>
  </r>
  <r>
    <s v="ci"/>
    <x v="22"/>
    <x v="1"/>
    <s v="L"/>
    <s v="c"/>
    <s v="i"/>
    <s v="k"/>
    <m/>
    <s v="R"/>
    <n v="2.8303017086002321E-5"/>
  </r>
  <r>
    <s v="dao"/>
    <x v="0"/>
    <x v="14"/>
    <s v="L"/>
    <s v="d"/>
    <s v="j"/>
    <s v="l"/>
    <m/>
    <s v="R"/>
    <n v="2.8296509149215473E-5"/>
  </r>
  <r>
    <s v="jiu"/>
    <x v="17"/>
    <x v="18"/>
    <s v="R"/>
    <s v="j"/>
    <s v="q"/>
    <s v="e"/>
    <m/>
    <s v="L"/>
    <n v="2.8290001212428624E-5"/>
  </r>
  <r>
    <s v="chao"/>
    <x v="14"/>
    <x v="14"/>
    <s v="R"/>
    <s v="i"/>
    <s v="b"/>
    <s v="o"/>
    <m/>
    <s v="L"/>
    <n v="2.8276985338854927E-5"/>
  </r>
  <r>
    <s v="cun"/>
    <x v="22"/>
    <x v="28"/>
    <s v="L"/>
    <s v="c"/>
    <s v="c"/>
    <s v="j"/>
    <m/>
    <s v="L"/>
    <n v="2.8234683749740415E-5"/>
  </r>
  <r>
    <s v="du"/>
    <x v="0"/>
    <x v="4"/>
    <s v="L"/>
    <s v="d"/>
    <s v="u"/>
    <s v="m"/>
    <m/>
    <s v="R"/>
    <n v="2.8159842476691663E-5"/>
  </r>
  <r>
    <s v="keng"/>
    <x v="19"/>
    <x v="15"/>
    <s v="R"/>
    <s v="k"/>
    <s v="d"/>
    <s v="f"/>
    <m/>
    <s v="L"/>
    <n v="2.8098017077216605E-5"/>
  </r>
  <r>
    <s v="cheng"/>
    <x v="14"/>
    <x v="15"/>
    <s v="R"/>
    <s v="i"/>
    <s v="d"/>
    <s v="j"/>
    <m/>
    <s v="L"/>
    <n v="2.8000398025413884E-5"/>
  </r>
  <r>
    <s v="jun"/>
    <x v="17"/>
    <x v="28"/>
    <s v="R"/>
    <s v="j"/>
    <s v="c"/>
    <s v="h"/>
    <m/>
    <s v="L"/>
    <n v="2.796460437308622E-5"/>
  </r>
  <r>
    <s v="reng"/>
    <x v="5"/>
    <x v="15"/>
    <s v="L"/>
    <s v="r"/>
    <s v="d"/>
    <s v="j"/>
    <m/>
    <s v="L"/>
    <n v="2.7958096436299371E-5"/>
  </r>
  <r>
    <s v="bao"/>
    <x v="6"/>
    <x v="14"/>
    <s v="L"/>
    <s v="b"/>
    <s v="j"/>
    <s v="d"/>
    <m/>
    <s v="R"/>
    <n v="2.7938572625938826E-5"/>
  </r>
  <r>
    <s v="lu"/>
    <x v="3"/>
    <x v="4"/>
    <s v="R"/>
    <s v="l"/>
    <s v="v"/>
    <s v="r"/>
    <m/>
    <s v="L"/>
    <n v="2.788325516325062E-5"/>
  </r>
  <r>
    <s v="wu"/>
    <x v="10"/>
    <x v="4"/>
    <s v="L"/>
    <s v="w"/>
    <s v="u"/>
    <s v="b"/>
    <m/>
    <s v="R"/>
    <n v="2.7880001194857195E-5"/>
  </r>
  <r>
    <s v="yun"/>
    <x v="15"/>
    <x v="28"/>
    <s v="R"/>
    <s v="y"/>
    <s v="c"/>
    <s v="u"/>
    <m/>
    <s v="L"/>
    <n v="2.7782382143054474E-5"/>
  </r>
  <r>
    <s v="mao"/>
    <x v="13"/>
    <x v="14"/>
    <s v="R"/>
    <s v="m"/>
    <s v="b"/>
    <s v="h"/>
    <m/>
    <s v="L"/>
    <n v="2.7749842459120231E-5"/>
  </r>
  <r>
    <s v="yu"/>
    <x v="1"/>
    <x v="4"/>
    <s v="L"/>
    <s v="e"/>
    <s v="u"/>
    <s v="b"/>
    <m/>
    <s v="R"/>
    <n v="2.7678255154464904E-5"/>
  </r>
  <r>
    <s v="xie"/>
    <x v="18"/>
    <x v="26"/>
    <s v="L"/>
    <s v="x"/>
    <s v="y"/>
    <s v="b"/>
    <m/>
    <s v="R"/>
    <n v="2.7554604355514791E-5"/>
  </r>
  <r>
    <s v="weng"/>
    <x v="10"/>
    <x v="15"/>
    <s v="L"/>
    <s v="w"/>
    <s v="d"/>
    <s v="a"/>
    <m/>
    <s v="L"/>
    <n v="2.7499286892826582E-5"/>
  </r>
  <r>
    <s v="han"/>
    <x v="11"/>
    <x v="23"/>
    <s v="R"/>
    <s v="h"/>
    <s v="w"/>
    <s v="k"/>
    <m/>
    <s v="L"/>
    <n v="2.7483017050859461E-5"/>
  </r>
  <r>
    <s v="qi"/>
    <x v="20"/>
    <x v="1"/>
    <s v="L"/>
    <s v="q"/>
    <s v="i"/>
    <s v="w"/>
    <m/>
    <s v="R"/>
    <n v="2.7440715461744948E-5"/>
  </r>
  <r>
    <s v="zhuan"/>
    <x v="8"/>
    <x v="22"/>
    <s v="R"/>
    <s v="u"/>
    <s v="r"/>
    <s v="t"/>
    <m/>
    <s v="L"/>
    <n v="2.7349604346729075E-5"/>
  </r>
  <r>
    <s v="zao"/>
    <x v="4"/>
    <x v="14"/>
    <s v="L"/>
    <s v="z"/>
    <s v="j"/>
    <s v="m"/>
    <m/>
    <s v="R"/>
    <n v="2.7274763073680324E-5"/>
  </r>
  <r>
    <s v="ping"/>
    <x v="23"/>
    <x v="17"/>
    <s v="R"/>
    <s v="p"/>
    <s v="s"/>
    <s v="h"/>
    <m/>
    <s v="L"/>
    <n v="2.7222699579385539E-5"/>
  </r>
  <r>
    <s v="peng"/>
    <x v="23"/>
    <x v="15"/>
    <s v="R"/>
    <s v="p"/>
    <s v="d"/>
    <s v="g"/>
    <m/>
    <s v="L"/>
    <n v="2.7219445610992114E-5"/>
  </r>
  <r>
    <s v="jv"/>
    <x v="17"/>
    <x v="29"/>
    <s v="R"/>
    <s v="j"/>
    <s v="v"/>
    <s v="j"/>
    <m/>
    <s v="L"/>
    <n v="2.7170636085090754E-5"/>
  </r>
  <r>
    <s v="fang"/>
    <x v="16"/>
    <x v="10"/>
    <s v="L"/>
    <s v="f"/>
    <s v="h"/>
    <s v="n"/>
    <m/>
    <s v="R"/>
    <n v="2.7167382116697329E-5"/>
  </r>
  <r>
    <s v="shan"/>
    <x v="2"/>
    <x v="23"/>
    <s v="R"/>
    <s v="o"/>
    <s v="w"/>
    <s v="p"/>
    <m/>
    <s v="L"/>
    <n v="2.7079524970074881E-5"/>
  </r>
  <r>
    <s v="si"/>
    <x v="21"/>
    <x v="1"/>
    <s v="L"/>
    <s v="s"/>
    <s v="i"/>
    <s v="l"/>
    <m/>
    <s v="R"/>
    <n v="2.6994921791845856E-5"/>
  </r>
  <r>
    <s v="bin"/>
    <x v="6"/>
    <x v="20"/>
    <s v="L"/>
    <s v="b"/>
    <s v="k"/>
    <s v="w"/>
    <m/>
    <s v="R"/>
    <n v="2.6991667823452432E-5"/>
  </r>
  <r>
    <s v="chi"/>
    <x v="14"/>
    <x v="1"/>
    <s v="R"/>
    <s v="i"/>
    <s v="h"/>
    <s v="z"/>
    <m/>
    <s v="R"/>
    <n v="2.6955874171124765E-5"/>
  </r>
  <r>
    <s v="mian"/>
    <x v="13"/>
    <x v="12"/>
    <s v="R"/>
    <s v="m"/>
    <s v="w"/>
    <s v="s"/>
    <m/>
    <s v="L"/>
    <n v="2.6923334487190525E-5"/>
  </r>
  <r>
    <s v="kan"/>
    <x v="19"/>
    <x v="23"/>
    <s v="R"/>
    <s v="k"/>
    <s v="w"/>
    <s v="h"/>
    <m/>
    <s v="L"/>
    <n v="2.6910318613616828E-5"/>
  </r>
  <r>
    <s v="wei"/>
    <x v="10"/>
    <x v="11"/>
    <s v="L"/>
    <s v="w"/>
    <s v="i"/>
    <s v="b"/>
    <m/>
    <s v="R"/>
    <n v="2.6897302740043134E-5"/>
  </r>
  <r>
    <s v="ying"/>
    <x v="15"/>
    <x v="17"/>
    <s v="L"/>
    <s v="e"/>
    <s v="p"/>
    <s v="l"/>
    <m/>
    <s v="R"/>
    <n v="2.687127099289574E-5"/>
  </r>
  <r>
    <s v="she"/>
    <x v="2"/>
    <x v="0"/>
    <s v="R"/>
    <s v="o"/>
    <s v="e"/>
    <s v="c"/>
    <m/>
    <s v="L"/>
    <n v="2.6864763056108892E-5"/>
  </r>
  <r>
    <s v="sha"/>
    <x v="2"/>
    <x v="8"/>
    <s v="R"/>
    <s v="o"/>
    <s v="a"/>
    <s v="s"/>
    <m/>
    <s v="L"/>
    <n v="2.6845239245748349E-5"/>
  </r>
  <r>
    <s v="fei"/>
    <x v="16"/>
    <x v="11"/>
    <s v="L"/>
    <s v="f"/>
    <s v="i"/>
    <s v="n"/>
    <m/>
    <s v="R"/>
    <n v="2.6835477340568077E-5"/>
  </r>
  <r>
    <s v="ai"/>
    <x v="24"/>
    <x v="1"/>
    <s v="L"/>
    <s v="a"/>
    <s v="i"/>
    <s v="d"/>
    <m/>
    <s v="R"/>
    <n v="2.6776905909486443E-5"/>
  </r>
  <r>
    <s v="zhou"/>
    <x v="8"/>
    <x v="6"/>
    <s v="R"/>
    <s v="u"/>
    <s v="q"/>
    <s v="n"/>
    <m/>
    <s v="L"/>
    <n v="2.6731350351978506E-5"/>
  </r>
  <r>
    <s v="zai"/>
    <x v="4"/>
    <x v="2"/>
    <s v="L"/>
    <s v="z"/>
    <s v="h"/>
    <s v="f"/>
    <m/>
    <s v="R"/>
    <n v="2.670857257322454E-5"/>
  </r>
  <r>
    <s v="wei"/>
    <x v="10"/>
    <x v="11"/>
    <s v="L"/>
    <s v="w"/>
    <s v="i"/>
    <s v="b"/>
    <m/>
    <s v="R"/>
    <n v="2.6630477331782361E-5"/>
  </r>
  <r>
    <s v="gou"/>
    <x v="7"/>
    <x v="6"/>
    <s v="L"/>
    <s v="g"/>
    <s v="o"/>
    <s v="j"/>
    <m/>
    <s v="R"/>
    <n v="2.6565397963913882E-5"/>
  </r>
  <r>
    <s v="yu"/>
    <x v="1"/>
    <x v="4"/>
    <s v="L"/>
    <s v="e"/>
    <s v="u"/>
    <s v="a"/>
    <m/>
    <s v="R"/>
    <n v="2.6490556690865127E-5"/>
  </r>
  <r>
    <s v="chu"/>
    <x v="14"/>
    <x v="4"/>
    <s v="R"/>
    <s v="i"/>
    <s v="s"/>
    <s v="r"/>
    <m/>
    <s v="L"/>
    <n v="2.6484048754078282E-5"/>
  </r>
  <r>
    <s v="mian"/>
    <x v="13"/>
    <x v="12"/>
    <s v="R"/>
    <s v="m"/>
    <s v="w"/>
    <s v="s"/>
    <m/>
    <s v="L"/>
    <n v="2.6477540817291433E-5"/>
  </r>
  <r>
    <s v="yin"/>
    <x v="15"/>
    <x v="20"/>
    <s v="L"/>
    <s v="e"/>
    <s v="k"/>
    <s v="p"/>
    <m/>
    <s v="R"/>
    <n v="2.6471032880504584E-5"/>
  </r>
  <r>
    <s v="lan"/>
    <x v="3"/>
    <x v="23"/>
    <s v="R"/>
    <s v="l"/>
    <s v="k"/>
    <s v="v"/>
    <m/>
    <s v="R"/>
    <n v="2.6431985259783497E-5"/>
  </r>
  <r>
    <s v="zhang"/>
    <x v="8"/>
    <x v="10"/>
    <s v="R"/>
    <s v="u"/>
    <s v="g"/>
    <s v="u"/>
    <m/>
    <s v="L"/>
    <n v="2.6334366207980775E-5"/>
  </r>
  <r>
    <s v="xiu"/>
    <x v="18"/>
    <x v="18"/>
    <s v="L"/>
    <s v="x"/>
    <s v="o"/>
    <s v="k"/>
    <m/>
    <s v="R"/>
    <n v="2.6275794776899141E-5"/>
  </r>
  <r>
    <s v="chao"/>
    <x v="14"/>
    <x v="14"/>
    <s v="R"/>
    <s v="i"/>
    <s v="b"/>
    <s v="j"/>
    <m/>
    <s v="L"/>
    <n v="2.6269286840112293E-5"/>
  </r>
  <r>
    <s v="hen"/>
    <x v="11"/>
    <x v="3"/>
    <s v="R"/>
    <s v="h"/>
    <s v="d"/>
    <s v="r"/>
    <m/>
    <s v="L"/>
    <n v="2.6262778903325444E-5"/>
  </r>
  <r>
    <s v="fu"/>
    <x v="16"/>
    <x v="4"/>
    <s v="L"/>
    <s v="f"/>
    <s v="u"/>
    <s v="m"/>
    <m/>
    <s v="R"/>
    <n v="2.617817572509642E-5"/>
  </r>
  <r>
    <s v="qie"/>
    <x v="20"/>
    <x v="26"/>
    <s v="L"/>
    <s v="q"/>
    <s v="y"/>
    <s v="a"/>
    <m/>
    <s v="R"/>
    <n v="2.6165159851522723E-5"/>
  </r>
  <r>
    <s v="du"/>
    <x v="0"/>
    <x v="4"/>
    <s v="L"/>
    <s v="d"/>
    <s v="u"/>
    <s v="f"/>
    <m/>
    <s v="R"/>
    <n v="2.6087064610080547E-5"/>
  </r>
  <r>
    <s v="zhuan"/>
    <x v="8"/>
    <x v="22"/>
    <s v="R"/>
    <s v="u"/>
    <s v="r"/>
    <s v="j"/>
    <m/>
    <s v="L"/>
    <n v="2.6083810641687122E-5"/>
  </r>
  <r>
    <s v="hong"/>
    <x v="11"/>
    <x v="7"/>
    <s v="R"/>
    <s v="h"/>
    <s v="f"/>
    <s v="c"/>
    <m/>
    <s v="L"/>
    <n v="2.607404873650685E-5"/>
  </r>
  <r>
    <s v="xi"/>
    <x v="18"/>
    <x v="1"/>
    <s v="L"/>
    <s v="x"/>
    <s v="i"/>
    <s v="b"/>
    <m/>
    <s v="R"/>
    <n v="2.6038255084179186E-5"/>
  </r>
  <r>
    <s v="he"/>
    <x v="11"/>
    <x v="0"/>
    <s v="R"/>
    <s v="h"/>
    <s v="e"/>
    <s v="o"/>
    <m/>
    <s v="L"/>
    <n v="2.5989445558277825E-5"/>
  </r>
  <r>
    <s v="pan"/>
    <x v="23"/>
    <x v="23"/>
    <s v="R"/>
    <s v="p"/>
    <s v="n"/>
    <s v="k"/>
    <m/>
    <s v="R"/>
    <n v="2.5917858253622498E-5"/>
  </r>
  <r>
    <s v="sao"/>
    <x v="21"/>
    <x v="14"/>
    <s v="L"/>
    <s v="s"/>
    <s v="j"/>
    <s v="n"/>
    <m/>
    <s v="R"/>
    <n v="2.5898334443261952E-5"/>
  </r>
  <r>
    <s v="mi"/>
    <x v="13"/>
    <x v="1"/>
    <s v="R"/>
    <s v="m"/>
    <s v="z"/>
    <s v="a"/>
    <m/>
    <s v="L"/>
    <n v="2.5898334443261952E-5"/>
  </r>
  <r>
    <s v="wu"/>
    <x v="10"/>
    <x v="4"/>
    <s v="L"/>
    <s v="w"/>
    <s v="u"/>
    <s v="e"/>
    <m/>
    <s v="R"/>
    <n v="2.5859286822540864E-5"/>
  </r>
  <r>
    <s v="ka"/>
    <x v="19"/>
    <x v="8"/>
    <s v="R"/>
    <s v="k"/>
    <s v="a"/>
    <s v="o"/>
    <m/>
    <s v="L"/>
    <n v="2.5830001107000049E-5"/>
  </r>
  <r>
    <s v="dui"/>
    <x v="0"/>
    <x v="13"/>
    <s v="L"/>
    <s v="d"/>
    <s v=";"/>
    <s v="k"/>
    <m/>
    <s v="R"/>
    <n v="2.5768175707524991E-5"/>
  </r>
  <r>
    <s v="ke"/>
    <x v="19"/>
    <x v="0"/>
    <s v="R"/>
    <s v="k"/>
    <s v="e"/>
    <s v="f"/>
    <m/>
    <s v="L"/>
    <n v="2.5729128086803903E-5"/>
  </r>
  <r>
    <s v="shuai"/>
    <x v="2"/>
    <x v="32"/>
    <s v="R"/>
    <s v="o"/>
    <s v="x"/>
    <s v="j"/>
    <m/>
    <s v="L"/>
    <n v="2.5680318560902542E-5"/>
  </r>
  <r>
    <s v="dian"/>
    <x v="0"/>
    <x v="12"/>
    <s v="L"/>
    <s v="d"/>
    <s v="l"/>
    <s v="k"/>
    <m/>
    <s v="R"/>
    <n v="2.5641270940181454E-5"/>
  </r>
  <r>
    <s v="tu"/>
    <x v="9"/>
    <x v="4"/>
    <s v="L"/>
    <s v="t"/>
    <s v="u"/>
    <s v="p"/>
    <m/>
    <s v="R"/>
    <n v="2.561523919303406E-5"/>
  </r>
  <r>
    <s v="dian"/>
    <x v="0"/>
    <x v="12"/>
    <s v="L"/>
    <s v="d"/>
    <s v="l"/>
    <s v="j"/>
    <m/>
    <s v="R"/>
    <n v="2.5572937603919548E-5"/>
  </r>
  <r>
    <s v="qian"/>
    <x v="20"/>
    <x v="12"/>
    <s v="L"/>
    <s v="q"/>
    <s v="l"/>
    <s v="u"/>
    <m/>
    <s v="R"/>
    <n v="2.5569683635526124E-5"/>
  </r>
  <r>
    <s v="che"/>
    <x v="14"/>
    <x v="0"/>
    <s v="R"/>
    <s v="i"/>
    <s v="e"/>
    <s v="j"/>
    <m/>
    <s v="L"/>
    <n v="2.5530636014805036E-5"/>
  </r>
  <r>
    <s v="ping"/>
    <x v="23"/>
    <x v="17"/>
    <s v="R"/>
    <s v="p"/>
    <s v="s"/>
    <s v="r"/>
    <m/>
    <s v="L"/>
    <n v="2.551111220444449E-5"/>
  </r>
  <r>
    <s v="jian"/>
    <x v="17"/>
    <x v="12"/>
    <s v="R"/>
    <s v="j"/>
    <s v="w"/>
    <s v="n"/>
    <m/>
    <s v="L"/>
    <n v="2.5420001089428617E-5"/>
  </r>
  <r>
    <s v="song"/>
    <x v="21"/>
    <x v="7"/>
    <s v="L"/>
    <s v="s"/>
    <s v="l"/>
    <s v="a"/>
    <m/>
    <s v="R"/>
    <n v="2.5416747121035193E-5"/>
  </r>
  <r>
    <s v="fu"/>
    <x v="16"/>
    <x v="4"/>
    <s v="L"/>
    <s v="f"/>
    <s v="u"/>
    <s v="i"/>
    <m/>
    <s v="R"/>
    <n v="2.5400477279068075E-5"/>
  </r>
  <r>
    <s v="shuo"/>
    <x v="2"/>
    <x v="5"/>
    <s v="R"/>
    <s v="o"/>
    <s v="b"/>
    <s v="t"/>
    <m/>
    <s v="L"/>
    <n v="2.534841378477329E-5"/>
  </r>
  <r>
    <s v="chen"/>
    <x v="14"/>
    <x v="3"/>
    <s v="R"/>
    <s v="i"/>
    <s v="t"/>
    <s v="e"/>
    <m/>
    <s v="L"/>
    <n v="2.5341905847986441E-5"/>
  </r>
  <r>
    <s v="zhou"/>
    <x v="8"/>
    <x v="6"/>
    <s v="R"/>
    <s v="u"/>
    <s v="q"/>
    <s v="s"/>
    <m/>
    <s v="L"/>
    <n v="2.5338651879593017E-5"/>
  </r>
  <r>
    <s v="chou"/>
    <x v="14"/>
    <x v="6"/>
    <s v="R"/>
    <s v="i"/>
    <s v="q"/>
    <s v="s"/>
    <m/>
    <s v="L"/>
    <n v="2.5283334416904808E-5"/>
  </r>
  <r>
    <s v="shi"/>
    <x v="2"/>
    <x v="1"/>
    <s v="R"/>
    <s v="o"/>
    <s v="f"/>
    <s v="i"/>
    <m/>
    <s v="L"/>
    <n v="2.5270318543331114E-5"/>
  </r>
  <r>
    <s v="yin"/>
    <x v="15"/>
    <x v="20"/>
    <s v="L"/>
    <s v="e"/>
    <s v="k"/>
    <s v="e"/>
    <m/>
    <s v="R"/>
    <n v="2.526706457493769E-5"/>
  </r>
  <r>
    <s v="xin"/>
    <x v="18"/>
    <x v="20"/>
    <s v="L"/>
    <s v="x"/>
    <s v="k"/>
    <s v="h"/>
    <m/>
    <s v="R"/>
    <n v="2.5257302669757417E-5"/>
  </r>
  <r>
    <s v="jian"/>
    <x v="17"/>
    <x v="12"/>
    <s v="R"/>
    <s v="j"/>
    <s v="w"/>
    <s v="h"/>
    <m/>
    <s v="L"/>
    <n v="2.5228016954216598E-5"/>
  </r>
  <r>
    <s v="xi"/>
    <x v="18"/>
    <x v="1"/>
    <s v="L"/>
    <s v="x"/>
    <s v="i"/>
    <s v="h"/>
    <m/>
    <s v="R"/>
    <n v="2.5215001080642904E-5"/>
  </r>
  <r>
    <s v="liang"/>
    <x v="3"/>
    <x v="27"/>
    <s v="R"/>
    <s v="l"/>
    <s v="g"/>
    <s v="u"/>
    <m/>
    <s v="L"/>
    <n v="2.5205239175462632E-5"/>
  </r>
  <r>
    <s v="jv"/>
    <x v="17"/>
    <x v="29"/>
    <s v="R"/>
    <s v="j"/>
    <s v="v"/>
    <s v="h"/>
    <m/>
    <s v="L"/>
    <n v="2.5166191554741544E-5"/>
  </r>
  <r>
    <s v="peng"/>
    <x v="23"/>
    <x v="15"/>
    <s v="R"/>
    <s v="p"/>
    <s v="d"/>
    <s v="j"/>
    <m/>
    <s v="L"/>
    <n v="2.5117382028840183E-5"/>
  </r>
  <r>
    <s v="zheng"/>
    <x v="8"/>
    <x v="15"/>
    <s v="R"/>
    <s v="u"/>
    <s v="d"/>
    <s v="h"/>
    <m/>
    <s v="L"/>
    <n v="2.5101112186873061E-5"/>
  </r>
  <r>
    <s v="mian"/>
    <x v="13"/>
    <x v="12"/>
    <s v="R"/>
    <s v="m"/>
    <s v="w"/>
    <s v="h"/>
    <m/>
    <s v="L"/>
    <n v="2.5091350281692789E-5"/>
  </r>
  <r>
    <s v="zhu"/>
    <x v="8"/>
    <x v="4"/>
    <s v="R"/>
    <s v="u"/>
    <s v="s"/>
    <s v="g"/>
    <m/>
    <s v="L"/>
    <n v="2.5075080439725671E-5"/>
  </r>
  <r>
    <s v="mian"/>
    <x v="13"/>
    <x v="12"/>
    <s v="R"/>
    <s v="m"/>
    <s v="w"/>
    <s v="d"/>
    <m/>
    <s v="L"/>
    <n v="2.5068572502938822E-5"/>
  </r>
  <r>
    <s v="hui"/>
    <x v="11"/>
    <x v="13"/>
    <s v="R"/>
    <s v="h"/>
    <s v="v"/>
    <s v="m"/>
    <m/>
    <s v="L"/>
    <n v="2.5019762977037461E-5"/>
  </r>
  <r>
    <s v="ke"/>
    <x v="19"/>
    <x v="0"/>
    <s v="R"/>
    <s v="k"/>
    <s v="e"/>
    <s v="g"/>
    <m/>
    <s v="L"/>
    <n v="2.5010001071857188E-5"/>
  </r>
  <r>
    <s v="yin"/>
    <x v="15"/>
    <x v="20"/>
    <s v="L"/>
    <s v="e"/>
    <s v="k"/>
    <s v="o"/>
    <m/>
    <s v="R"/>
    <n v="2.4876588367726803E-5"/>
  </r>
  <r>
    <s v="ji"/>
    <x v="17"/>
    <x v="1"/>
    <s v="R"/>
    <s v="j"/>
    <s v="d"/>
    <s v="c"/>
    <m/>
    <s v="L"/>
    <n v="2.486682646254653E-5"/>
  </r>
  <r>
    <s v="pi"/>
    <x v="23"/>
    <x v="1"/>
    <s v="R"/>
    <s v="p"/>
    <s v="e"/>
    <s v="n"/>
    <m/>
    <s v="L"/>
    <n v="2.4805001063071472E-5"/>
  </r>
  <r>
    <s v="wan"/>
    <x v="10"/>
    <x v="23"/>
    <s v="L"/>
    <s v="w"/>
    <s v="k"/>
    <s v="j"/>
    <m/>
    <s v="R"/>
    <n v="2.4752937568776691E-5"/>
  </r>
  <r>
    <s v="kui"/>
    <x v="19"/>
    <x v="13"/>
    <s v="R"/>
    <s v="k"/>
    <s v="v"/>
    <s v="y"/>
    <m/>
    <s v="L"/>
    <n v="2.4730159790022721E-5"/>
  </r>
  <r>
    <s v="fan"/>
    <x v="16"/>
    <x v="23"/>
    <s v="L"/>
    <s v="f"/>
    <s v="k"/>
    <s v="m"/>
    <m/>
    <s v="R"/>
    <n v="2.4723651853235872E-5"/>
  </r>
  <r>
    <s v="hong"/>
    <x v="11"/>
    <x v="7"/>
    <s v="R"/>
    <s v="h"/>
    <s v="f"/>
    <s v="s"/>
    <m/>
    <s v="L"/>
    <n v="2.470412804287533E-5"/>
  </r>
  <r>
    <s v="mo"/>
    <x v="13"/>
    <x v="9"/>
    <s v="R"/>
    <s v="m"/>
    <s v="q"/>
    <s v="j"/>
    <m/>
    <s v="L"/>
    <n v="2.4668334390547663E-5"/>
  </r>
  <r>
    <s v="chan"/>
    <x v="14"/>
    <x v="23"/>
    <s v="R"/>
    <s v="i"/>
    <s v="w"/>
    <s v="s"/>
    <m/>
    <s v="L"/>
    <n v="2.4661826453760818E-5"/>
  </r>
  <r>
    <s v="zou"/>
    <x v="4"/>
    <x v="6"/>
    <s v="L"/>
    <s v="z"/>
    <s v="o"/>
    <s v="d"/>
    <m/>
    <s v="R"/>
    <n v="2.4642302643400272E-5"/>
  </r>
  <r>
    <s v="xie"/>
    <x v="18"/>
    <x v="26"/>
    <s v="L"/>
    <s v="x"/>
    <s v="y"/>
    <s v="u"/>
    <m/>
    <s v="R"/>
    <n v="2.4622778833039726E-5"/>
  </r>
  <r>
    <s v="bing"/>
    <x v="6"/>
    <x v="17"/>
    <s v="L"/>
    <s v="b"/>
    <s v="p"/>
    <s v="l"/>
    <m/>
    <s v="R"/>
    <n v="2.4619524864646302E-5"/>
  </r>
  <r>
    <s v="cui"/>
    <x v="22"/>
    <x v="13"/>
    <s v="L"/>
    <s v="c"/>
    <s v=";"/>
    <s v="i"/>
    <m/>
    <s v="R"/>
    <n v="2.4603255022679184E-5"/>
  </r>
  <r>
    <s v="chou"/>
    <x v="14"/>
    <x v="6"/>
    <s v="R"/>
    <s v="i"/>
    <s v="q"/>
    <s v="h"/>
    <m/>
    <s v="L"/>
    <n v="2.4596747085892336E-5"/>
  </r>
  <r>
    <s v="ping"/>
    <x v="23"/>
    <x v="17"/>
    <s v="R"/>
    <s v="p"/>
    <s v="s"/>
    <s v="h"/>
    <m/>
    <s v="L"/>
    <n v="2.4593493117498911E-5"/>
  </r>
  <r>
    <s v="jiao"/>
    <x v="17"/>
    <x v="24"/>
    <s v="R"/>
    <s v="j"/>
    <s v="j"/>
    <s v="s"/>
    <m/>
    <s v="R"/>
    <n v="2.4573969307138366E-5"/>
  </r>
  <r>
    <s v="feng"/>
    <x v="16"/>
    <x v="15"/>
    <s v="L"/>
    <s v="f"/>
    <s v="d"/>
    <s v="c"/>
    <m/>
    <s v="L"/>
    <n v="2.4534921686417278E-5"/>
  </r>
  <r>
    <s v="hu"/>
    <x v="11"/>
    <x v="4"/>
    <s v="R"/>
    <s v="h"/>
    <s v="s"/>
    <s v="v"/>
    <m/>
    <s v="L"/>
    <n v="2.4489366128909341E-5"/>
  </r>
  <r>
    <s v="mo"/>
    <x v="13"/>
    <x v="9"/>
    <s v="R"/>
    <s v="m"/>
    <s v="q"/>
    <s v="n"/>
    <m/>
    <s v="L"/>
    <n v="2.4437302634614556E-5"/>
  </r>
  <r>
    <s v="qian"/>
    <x v="20"/>
    <x v="12"/>
    <s v="L"/>
    <s v="q"/>
    <s v="l"/>
    <s v="f"/>
    <m/>
    <s v="R"/>
    <n v="2.4421032792647438E-5"/>
  </r>
  <r>
    <s v="li"/>
    <x v="3"/>
    <x v="1"/>
    <s v="R"/>
    <s v="l"/>
    <s v="d"/>
    <s v="e"/>
    <m/>
    <s v="L"/>
    <n v="2.4372223266746077E-5"/>
  </r>
  <r>
    <s v="dai"/>
    <x v="0"/>
    <x v="2"/>
    <s v="L"/>
    <s v="d"/>
    <s v="h"/>
    <s v="e"/>
    <m/>
    <s v="R"/>
    <n v="2.4316905804057868E-5"/>
  </r>
  <r>
    <s v="tao"/>
    <x v="9"/>
    <x v="14"/>
    <s v="L"/>
    <s v="t"/>
    <s v="j"/>
    <s v="j"/>
    <m/>
    <s v="R"/>
    <n v="2.4313651835664444E-5"/>
  </r>
  <r>
    <s v="zai"/>
    <x v="4"/>
    <x v="2"/>
    <s v="L"/>
    <s v="z"/>
    <s v="h"/>
    <s v="a"/>
    <m/>
    <s v="R"/>
    <n v="2.4245318499402537E-5"/>
  </r>
  <r>
    <s v="niao"/>
    <x v="12"/>
    <x v="24"/>
    <s v="R"/>
    <s v="n"/>
    <s v="b"/>
    <s v="p"/>
    <m/>
    <s v="L"/>
    <n v="2.4238810562615692E-5"/>
  </r>
  <r>
    <s v="tuo"/>
    <x v="9"/>
    <x v="5"/>
    <s v="L"/>
    <s v="t"/>
    <s v="p"/>
    <s v="p"/>
    <m/>
    <s v="R"/>
    <n v="2.4232302625828843E-5"/>
  </r>
  <r>
    <s v="bang"/>
    <x v="6"/>
    <x v="10"/>
    <s v="L"/>
    <s v="b"/>
    <s v="g"/>
    <s v="g"/>
    <m/>
    <s v="L"/>
    <n v="2.4209524847074874E-5"/>
  </r>
  <r>
    <s v="ye"/>
    <x v="15"/>
    <x v="0"/>
    <s v="R"/>
    <s v="y"/>
    <s v="e"/>
    <s v="k"/>
    <m/>
    <s v="L"/>
    <n v="2.419650897350118E-5"/>
  </r>
  <r>
    <s v="rang"/>
    <x v="5"/>
    <x v="10"/>
    <s v="L"/>
    <s v="r"/>
    <s v="h"/>
    <s v="f"/>
    <m/>
    <s v="R"/>
    <n v="2.409238198491161E-5"/>
  </r>
  <r>
    <s v="tan"/>
    <x v="9"/>
    <x v="23"/>
    <s v="L"/>
    <s v="t"/>
    <s v="k"/>
    <s v="u"/>
    <m/>
    <s v="R"/>
    <n v="2.4079366111337913E-5"/>
  </r>
  <r>
    <s v="zhou"/>
    <x v="8"/>
    <x v="6"/>
    <s v="R"/>
    <s v="u"/>
    <s v="q"/>
    <s v="d"/>
    <m/>
    <s v="L"/>
    <n v="2.4053334364190522E-5"/>
  </r>
  <r>
    <s v="wei"/>
    <x v="10"/>
    <x v="11"/>
    <s v="L"/>
    <s v="w"/>
    <s v="i"/>
    <s v="o"/>
    <m/>
    <s v="R"/>
    <n v="2.4040318490616825E-5"/>
  </r>
  <r>
    <s v="ming"/>
    <x v="13"/>
    <x v="17"/>
    <s v="R"/>
    <s v="m"/>
    <s v="s"/>
    <s v="l"/>
    <m/>
    <s v="L"/>
    <n v="2.40370645222234E-5"/>
  </r>
  <r>
    <s v="zhong"/>
    <x v="8"/>
    <x v="7"/>
    <s v="R"/>
    <s v="u"/>
    <s v="f"/>
    <s v="n"/>
    <m/>
    <s v="L"/>
    <n v="2.4033810553829976E-5"/>
  </r>
  <r>
    <s v="xiang"/>
    <x v="18"/>
    <x v="27"/>
    <s v="L"/>
    <s v="x"/>
    <s v="h"/>
    <s v="h"/>
    <m/>
    <s v="R"/>
    <n v="2.4030556585436552E-5"/>
  </r>
  <r>
    <s v="han"/>
    <x v="11"/>
    <x v="23"/>
    <s v="R"/>
    <s v="h"/>
    <s v="w"/>
    <s v="l"/>
    <m/>
    <s v="L"/>
    <n v="2.3998016901502312E-5"/>
  </r>
  <r>
    <s v="po"/>
    <x v="23"/>
    <x v="9"/>
    <s v="R"/>
    <s v="p"/>
    <s v="q"/>
    <s v="v"/>
    <m/>
    <s v="L"/>
    <n v="2.3923175628453557E-5"/>
  </r>
  <r>
    <s v="zhao"/>
    <x v="8"/>
    <x v="14"/>
    <s v="L"/>
    <s v="a"/>
    <s v="j"/>
    <s v="b"/>
    <m/>
    <s v="R"/>
    <n v="2.3861350228978503E-5"/>
  </r>
  <r>
    <s v="xi"/>
    <x v="18"/>
    <x v="1"/>
    <s v="L"/>
    <s v="x"/>
    <s v="i"/>
    <s v="c"/>
    <m/>
    <s v="R"/>
    <n v="2.385158832379823E-5"/>
  </r>
  <r>
    <s v="xian"/>
    <x v="18"/>
    <x v="12"/>
    <s v="L"/>
    <s v="x"/>
    <s v="n"/>
    <s v="d"/>
    <m/>
    <s v="R"/>
    <n v="2.3845080387011381E-5"/>
  </r>
  <r>
    <s v="zhu"/>
    <x v="8"/>
    <x v="4"/>
    <s v="R"/>
    <s v="u"/>
    <s v="s"/>
    <s v="l"/>
    <m/>
    <s v="L"/>
    <n v="2.3838572450224533E-5"/>
  </r>
  <r>
    <s v="deng"/>
    <x v="0"/>
    <x v="15"/>
    <s v="L"/>
    <s v="d"/>
    <s v="d"/>
    <s v="h"/>
    <m/>
    <s v="L"/>
    <n v="2.3835318481831109E-5"/>
  </r>
  <r>
    <s v="tang"/>
    <x v="9"/>
    <x v="10"/>
    <s v="L"/>
    <s v="t"/>
    <s v="g"/>
    <s v="f"/>
    <m/>
    <s v="L"/>
    <n v="2.3825556576650836E-5"/>
  </r>
  <r>
    <s v="gong"/>
    <x v="7"/>
    <x v="7"/>
    <s v="L"/>
    <s v="g"/>
    <s v="l"/>
    <s v="h"/>
    <m/>
    <s v="R"/>
    <n v="2.3822302608257415E-5"/>
  </r>
  <r>
    <s v="gang"/>
    <x v="7"/>
    <x v="10"/>
    <s v="L"/>
    <s v="g"/>
    <s v="g"/>
    <s v="n"/>
    <m/>
    <s v="L"/>
    <n v="2.3773493082356054E-5"/>
  </r>
  <r>
    <s v="ying"/>
    <x v="15"/>
    <x v="17"/>
    <s v="L"/>
    <s v="e"/>
    <s v="p"/>
    <s v="r"/>
    <m/>
    <s v="R"/>
    <n v="2.3766985145569206E-5"/>
  </r>
  <r>
    <s v="wei"/>
    <x v="10"/>
    <x v="11"/>
    <s v="L"/>
    <s v="w"/>
    <s v="i"/>
    <s v="y"/>
    <m/>
    <s v="R"/>
    <n v="2.3705159746094148E-5"/>
  </r>
  <r>
    <s v="xun"/>
    <x v="18"/>
    <x v="28"/>
    <s v="L"/>
    <s v="x"/>
    <s v="c"/>
    <s v="o"/>
    <m/>
    <s v="L"/>
    <n v="2.3571747041963762E-5"/>
  </r>
  <r>
    <s v="jin"/>
    <x v="17"/>
    <x v="20"/>
    <s v="R"/>
    <s v="j"/>
    <s v="t"/>
    <s v="k"/>
    <m/>
    <s v="L"/>
    <n v="2.356198513678349E-5"/>
  </r>
  <r>
    <s v="ku"/>
    <x v="19"/>
    <x v="4"/>
    <s v="R"/>
    <s v="k"/>
    <s v="s"/>
    <s v="g"/>
    <m/>
    <s v="L"/>
    <n v="2.3363493064784622E-5"/>
  </r>
  <r>
    <s v="qia"/>
    <x v="20"/>
    <x v="16"/>
    <s v="L"/>
    <s v="q"/>
    <s v="l"/>
    <s v="v"/>
    <m/>
    <s v="R"/>
    <n v="2.3356985127997777E-5"/>
  </r>
  <r>
    <s v="qiong"/>
    <x v="20"/>
    <x v="34"/>
    <s v="L"/>
    <s v="q"/>
    <s v="f"/>
    <s v="e"/>
    <m/>
    <s v="L"/>
    <n v="2.3356985127997777E-5"/>
  </r>
  <r>
    <s v="ban"/>
    <x v="6"/>
    <x v="23"/>
    <s v="L"/>
    <s v="b"/>
    <s v="k"/>
    <s v="e"/>
    <m/>
    <s v="R"/>
    <n v="2.3340715286030656E-5"/>
  </r>
  <r>
    <s v="chan"/>
    <x v="14"/>
    <x v="23"/>
    <s v="R"/>
    <s v="i"/>
    <s v="w"/>
    <s v="p"/>
    <m/>
    <s v="L"/>
    <n v="2.3337461317637231E-5"/>
  </r>
  <r>
    <s v="chao"/>
    <x v="14"/>
    <x v="14"/>
    <s v="R"/>
    <s v="i"/>
    <s v="b"/>
    <s v="w"/>
    <m/>
    <s v="L"/>
    <n v="2.328865179173587E-5"/>
  </r>
  <r>
    <s v="di"/>
    <x v="0"/>
    <x v="1"/>
    <s v="L"/>
    <s v="d"/>
    <s v="i"/>
    <s v="f"/>
    <m/>
    <s v="R"/>
    <n v="2.328865179173587E-5"/>
  </r>
  <r>
    <s v="yun"/>
    <x v="15"/>
    <x v="28"/>
    <s v="R"/>
    <s v="y"/>
    <s v="c"/>
    <s v="j"/>
    <m/>
    <s v="L"/>
    <n v="2.31845248031463E-5"/>
  </r>
  <r>
    <s v="yi"/>
    <x v="1"/>
    <x v="1"/>
    <s v="L"/>
    <s v="e"/>
    <s v="i"/>
    <s v="n"/>
    <m/>
    <s v="R"/>
    <n v="2.3132461308851515E-5"/>
  </r>
  <r>
    <s v="bei"/>
    <x v="6"/>
    <x v="11"/>
    <s v="L"/>
    <s v="b"/>
    <s v=";"/>
    <s v="h"/>
    <m/>
    <s v="R"/>
    <n v="2.3067381940983037E-5"/>
  </r>
  <r>
    <s v="chuan"/>
    <x v="14"/>
    <x v="22"/>
    <s v="R"/>
    <s v="i"/>
    <s v="r"/>
    <s v="o"/>
    <m/>
    <s v="L"/>
    <n v="2.3041350193835642E-5"/>
  </r>
  <r>
    <s v="qi"/>
    <x v="20"/>
    <x v="1"/>
    <s v="L"/>
    <s v="q"/>
    <s v="i"/>
    <s v="l"/>
    <m/>
    <s v="R"/>
    <n v="2.3028334320261949E-5"/>
  </r>
  <r>
    <s v="nie"/>
    <x v="12"/>
    <x v="26"/>
    <s v="R"/>
    <s v="n"/>
    <s v="e"/>
    <s v="h"/>
    <m/>
    <s v="L"/>
    <n v="2.3015318446688251E-5"/>
  </r>
  <r>
    <s v="fei"/>
    <x v="16"/>
    <x v="11"/>
    <s v="L"/>
    <s v="f"/>
    <s v="i"/>
    <s v="c"/>
    <m/>
    <s v="R"/>
    <n v="2.2973016857573739E-5"/>
  </r>
  <r>
    <s v="lan"/>
    <x v="3"/>
    <x v="23"/>
    <s v="R"/>
    <s v="l"/>
    <s v="k"/>
    <s v="j"/>
    <m/>
    <s v="R"/>
    <n v="2.2943731142032921E-5"/>
  </r>
  <r>
    <s v="shi"/>
    <x v="2"/>
    <x v="1"/>
    <s v="R"/>
    <s v="o"/>
    <s v="f"/>
    <s v="j"/>
    <m/>
    <s v="L"/>
    <n v="2.2914445426492106E-5"/>
  </r>
  <r>
    <s v="bo"/>
    <x v="6"/>
    <x v="9"/>
    <s v="L"/>
    <s v="b"/>
    <s v="o"/>
    <s v="s"/>
    <m/>
    <s v="R"/>
    <n v="2.2875397805771018E-5"/>
  </r>
  <r>
    <s v="cuo"/>
    <x v="22"/>
    <x v="5"/>
    <s v="L"/>
    <s v="c"/>
    <s v="p"/>
    <s v="t"/>
    <m/>
    <s v="R"/>
    <n v="2.2823334311476233E-5"/>
  </r>
  <r>
    <s v="mei"/>
    <x v="13"/>
    <x v="11"/>
    <s v="R"/>
    <s v="m"/>
    <s v="s"/>
    <s v="a"/>
    <m/>
    <s v="L"/>
    <n v="2.2712699386099814E-5"/>
  </r>
  <r>
    <s v="zhe"/>
    <x v="8"/>
    <x v="0"/>
    <s v="R"/>
    <s v="u"/>
    <s v="e"/>
    <s v="r"/>
    <m/>
    <s v="L"/>
    <n v="2.2702937480919544E-5"/>
  </r>
  <r>
    <s v="o"/>
    <x v="25"/>
    <x v="33"/>
    <s v="R"/>
    <s v="o"/>
    <s v="h"/>
    <s v="o"/>
    <m/>
    <s v="R"/>
    <n v="2.2663889860198453E-5"/>
  </r>
  <r>
    <s v="ding"/>
    <x v="0"/>
    <x v="17"/>
    <s v="L"/>
    <s v="d"/>
    <s v="s"/>
    <s v="h"/>
    <m/>
    <s v="L"/>
    <n v="2.259555652393655E-5"/>
  </r>
  <r>
    <s v="duan"/>
    <x v="0"/>
    <x v="22"/>
    <s v="L"/>
    <s v="d"/>
    <s v="m"/>
    <s v="l"/>
    <m/>
    <s v="R"/>
    <n v="2.2579286681969429E-5"/>
  </r>
  <r>
    <s v="wai"/>
    <x v="10"/>
    <x v="2"/>
    <s v="L"/>
    <s v="w"/>
    <s v="h"/>
    <s v="g"/>
    <m/>
    <s v="R"/>
    <n v="2.2546746998035189E-5"/>
  </r>
  <r>
    <s v="cou"/>
    <x v="22"/>
    <x v="6"/>
    <s v="L"/>
    <s v="c"/>
    <s v="o"/>
    <s v="k"/>
    <m/>
    <s v="R"/>
    <n v="2.2501191440527253E-5"/>
  </r>
  <r>
    <s v="mo"/>
    <x v="13"/>
    <x v="9"/>
    <s v="R"/>
    <s v="m"/>
    <s v="q"/>
    <s v="p"/>
    <m/>
    <s v="L"/>
    <n v="2.2439366041052195E-5"/>
  </r>
  <r>
    <s v="la"/>
    <x v="3"/>
    <x v="8"/>
    <s v="R"/>
    <s v="l"/>
    <s v="a"/>
    <s v="u"/>
    <m/>
    <s v="L"/>
    <n v="2.2432858104265346E-5"/>
  </r>
  <r>
    <s v="qi"/>
    <x v="20"/>
    <x v="1"/>
    <s v="L"/>
    <s v="q"/>
    <s v="i"/>
    <s v="t"/>
    <m/>
    <s v="R"/>
    <n v="2.2400318420331107E-5"/>
  </r>
  <r>
    <s v="xia"/>
    <x v="18"/>
    <x v="16"/>
    <s v="L"/>
    <s v="x"/>
    <s v="l"/>
    <s v="j"/>
    <m/>
    <s v="R"/>
    <n v="2.2400318420331107E-5"/>
  </r>
  <r>
    <s v="ya"/>
    <x v="15"/>
    <x v="8"/>
    <s v="R"/>
    <s v="y"/>
    <s v="a"/>
    <s v="b"/>
    <m/>
    <s v="L"/>
    <n v="2.2397064451937683E-5"/>
  </r>
  <r>
    <s v="guan"/>
    <x v="7"/>
    <x v="22"/>
    <s v="L"/>
    <s v="g"/>
    <s v="m"/>
    <s v="f"/>
    <m/>
    <s v="R"/>
    <n v="2.237754064157714E-5"/>
  </r>
  <r>
    <s v="fang"/>
    <x v="16"/>
    <x v="10"/>
    <s v="L"/>
    <s v="f"/>
    <s v="h"/>
    <s v="f"/>
    <m/>
    <s v="R"/>
    <n v="2.2351508894429746E-5"/>
  </r>
  <r>
    <s v="shun"/>
    <x v="2"/>
    <x v="28"/>
    <s v="R"/>
    <s v="o"/>
    <s v="c"/>
    <s v="h"/>
    <m/>
    <s v="L"/>
    <n v="2.2348254926036322E-5"/>
  </r>
  <r>
    <s v="rong"/>
    <x v="5"/>
    <x v="7"/>
    <s v="L"/>
    <s v="r"/>
    <s v="l"/>
    <s v="s"/>
    <m/>
    <s v="R"/>
    <n v="2.2315715242102082E-5"/>
  </r>
  <r>
    <s v="ba"/>
    <x v="6"/>
    <x v="8"/>
    <s v="L"/>
    <s v="b"/>
    <s v="a"/>
    <s v="f"/>
    <m/>
    <s v="L"/>
    <n v="2.2296191431741537E-5"/>
  </r>
  <r>
    <s v="can"/>
    <x v="22"/>
    <x v="23"/>
    <s v="L"/>
    <s v="c"/>
    <s v="k"/>
    <s v="w"/>
    <m/>
    <s v="R"/>
    <n v="2.2279921589774419E-5"/>
  </r>
  <r>
    <s v="xie"/>
    <x v="18"/>
    <x v="26"/>
    <s v="L"/>
    <s v="x"/>
    <s v="y"/>
    <s v="y"/>
    <m/>
    <s v="R"/>
    <n v="2.2257143811020449E-5"/>
  </r>
  <r>
    <s v="bi"/>
    <x v="6"/>
    <x v="1"/>
    <s v="L"/>
    <s v="b"/>
    <s v="i"/>
    <s v="e"/>
    <m/>
    <s v="R"/>
    <n v="2.2253889842627024E-5"/>
  </r>
  <r>
    <s v="chen"/>
    <x v="14"/>
    <x v="3"/>
    <s v="R"/>
    <s v="i"/>
    <s v="t"/>
    <s v="p"/>
    <m/>
    <s v="L"/>
    <n v="2.22506358742336E-5"/>
  </r>
  <r>
    <s v="tao"/>
    <x v="9"/>
    <x v="14"/>
    <s v="L"/>
    <s v="t"/>
    <s v="j"/>
    <s v="v"/>
    <m/>
    <s v="R"/>
    <n v="2.2192064443151967E-5"/>
  </r>
  <r>
    <s v="jin"/>
    <x v="17"/>
    <x v="20"/>
    <s v="R"/>
    <s v="j"/>
    <s v="t"/>
    <s v="m"/>
    <m/>
    <s v="L"/>
    <n v="2.2156270790824303E-5"/>
  </r>
  <r>
    <s v="lv"/>
    <x v="3"/>
    <x v="29"/>
    <s v="R"/>
    <s v="l"/>
    <s v="v"/>
    <s v="p"/>
    <m/>
    <s v="L"/>
    <n v="2.2143254917250609E-5"/>
  </r>
  <r>
    <s v="dian"/>
    <x v="0"/>
    <x v="12"/>
    <s v="L"/>
    <s v="d"/>
    <s v="l"/>
    <s v="f"/>
    <m/>
    <s v="R"/>
    <n v="2.2120477138496639E-5"/>
  </r>
  <r>
    <s v="e"/>
    <x v="1"/>
    <x v="33"/>
    <s v="L"/>
    <s v="e"/>
    <s v=";"/>
    <s v="j"/>
    <m/>
    <s v="R"/>
    <n v="2.2068413644201854E-5"/>
  </r>
  <r>
    <s v="bo"/>
    <x v="6"/>
    <x v="9"/>
    <s v="L"/>
    <s v="b"/>
    <s v="o"/>
    <s v="n"/>
    <m/>
    <s v="R"/>
    <n v="2.2068413644201854E-5"/>
  </r>
  <r>
    <s v="song"/>
    <x v="21"/>
    <x v="7"/>
    <s v="L"/>
    <s v="s"/>
    <s v="l"/>
    <s v="u"/>
    <m/>
    <s v="R"/>
    <n v="2.203261999187419E-5"/>
  </r>
  <r>
    <s v="ken"/>
    <x v="19"/>
    <x v="3"/>
    <s v="R"/>
    <s v="k"/>
    <s v="d"/>
    <s v="r"/>
    <m/>
    <s v="L"/>
    <n v="2.2026112055087342E-5"/>
  </r>
  <r>
    <s v="xiang"/>
    <x v="18"/>
    <x v="27"/>
    <s v="L"/>
    <s v="x"/>
    <s v="h"/>
    <s v="k"/>
    <m/>
    <s v="R"/>
    <n v="2.2003334276333375E-5"/>
  </r>
  <r>
    <s v="la"/>
    <x v="3"/>
    <x v="8"/>
    <s v="R"/>
    <s v="l"/>
    <s v="a"/>
    <s v="f"/>
    <m/>
    <s v="L"/>
    <n v="2.190246125613723E-5"/>
  </r>
  <r>
    <s v="cui"/>
    <x v="22"/>
    <x v="13"/>
    <s v="L"/>
    <s v="c"/>
    <s v=";"/>
    <s v="w"/>
    <m/>
    <s v="R"/>
    <n v="2.187968347738326E-5"/>
  </r>
  <r>
    <s v="yi"/>
    <x v="1"/>
    <x v="1"/>
    <s v="L"/>
    <s v="e"/>
    <s v="i"/>
    <s v="v"/>
    <m/>
    <s v="R"/>
    <n v="2.1876429508989835E-5"/>
  </r>
  <r>
    <s v="bian"/>
    <x v="6"/>
    <x v="12"/>
    <s v="L"/>
    <s v="b"/>
    <s v="l"/>
    <s v="f"/>
    <m/>
    <s v="R"/>
    <n v="2.1876429508989835E-5"/>
  </r>
  <r>
    <s v="nang"/>
    <x v="12"/>
    <x v="10"/>
    <s v="R"/>
    <s v="n"/>
    <s v="g"/>
    <s v="f"/>
    <m/>
    <s v="L"/>
    <n v="2.1837381888268747E-5"/>
  </r>
  <r>
    <s v="jiang"/>
    <x v="17"/>
    <x v="27"/>
    <s v="R"/>
    <s v="j"/>
    <s v="g"/>
    <s v="c"/>
    <m/>
    <s v="L"/>
    <n v="2.1798334267547659E-5"/>
  </r>
  <r>
    <s v="gua"/>
    <x v="7"/>
    <x v="25"/>
    <s v="L"/>
    <s v="g"/>
    <s v="a"/>
    <s v="f"/>
    <m/>
    <s v="L"/>
    <n v="2.1772302520400265E-5"/>
  </r>
  <r>
    <s v="guai"/>
    <x v="7"/>
    <x v="32"/>
    <s v="L"/>
    <s v="g"/>
    <s v="h"/>
    <s v="j"/>
    <m/>
    <s v="R"/>
    <n v="2.1726746962892329E-5"/>
  </r>
  <r>
    <s v="ji"/>
    <x v="17"/>
    <x v="1"/>
    <s v="R"/>
    <s v="j"/>
    <s v="d"/>
    <s v="f"/>
    <m/>
    <s v="L"/>
    <n v="2.1720239026105483E-5"/>
  </r>
  <r>
    <s v="kan"/>
    <x v="19"/>
    <x v="23"/>
    <s v="R"/>
    <s v="k"/>
    <s v="w"/>
    <s v="t"/>
    <m/>
    <s v="L"/>
    <n v="2.1674683468597547E-5"/>
  </r>
  <r>
    <s v="bi"/>
    <x v="6"/>
    <x v="1"/>
    <s v="L"/>
    <s v="b"/>
    <s v="i"/>
    <s v="m"/>
    <m/>
    <s v="R"/>
    <n v="2.1599842195548792E-5"/>
  </r>
  <r>
    <s v="ya"/>
    <x v="15"/>
    <x v="8"/>
    <s v="R"/>
    <s v="y"/>
    <s v="a"/>
    <s v="v"/>
    <m/>
    <s v="L"/>
    <n v="2.1577064416794825E-5"/>
  </r>
  <r>
    <s v="qian"/>
    <x v="20"/>
    <x v="12"/>
    <s v="L"/>
    <s v="q"/>
    <s v="l"/>
    <s v="k"/>
    <m/>
    <s v="R"/>
    <n v="2.152500092250004E-5"/>
  </r>
  <r>
    <s v="fu"/>
    <x v="16"/>
    <x v="4"/>
    <s v="L"/>
    <s v="f"/>
    <s v="u"/>
    <s v="o"/>
    <m/>
    <s v="R"/>
    <n v="2.150222314374607E-5"/>
  </r>
  <r>
    <s v="ta"/>
    <x v="9"/>
    <x v="8"/>
    <s v="L"/>
    <s v="t"/>
    <s v="a"/>
    <s v="f"/>
    <m/>
    <s v="L"/>
    <n v="2.1489207270172377E-5"/>
  </r>
  <r>
    <s v="gou"/>
    <x v="7"/>
    <x v="6"/>
    <s v="L"/>
    <s v="g"/>
    <s v="o"/>
    <s v="l"/>
    <m/>
    <s v="R"/>
    <n v="2.147619139659868E-5"/>
  </r>
  <r>
    <s v="mo"/>
    <x v="13"/>
    <x v="9"/>
    <s v="R"/>
    <s v="m"/>
    <s v="q"/>
    <s v="v"/>
    <m/>
    <s v="L"/>
    <n v="2.142087393391047E-5"/>
  </r>
  <r>
    <s v="zhao"/>
    <x v="8"/>
    <x v="14"/>
    <s v="L"/>
    <s v="a"/>
    <s v="j"/>
    <s v="q"/>
    <m/>
    <s v="R"/>
    <n v="2.1401350123549924E-5"/>
  </r>
  <r>
    <s v="chi"/>
    <x v="14"/>
    <x v="1"/>
    <s v="R"/>
    <s v="i"/>
    <s v="h"/>
    <s v="h"/>
    <m/>
    <s v="R"/>
    <n v="2.1297223134960358E-5"/>
  </r>
  <r>
    <s v="cui"/>
    <x v="22"/>
    <x v="13"/>
    <s v="L"/>
    <s v="c"/>
    <s v=";"/>
    <s v="j"/>
    <m/>
    <s v="R"/>
    <n v="2.1293969166566933E-5"/>
  </r>
  <r>
    <s v="xi"/>
    <x v="18"/>
    <x v="1"/>
    <s v="L"/>
    <s v="x"/>
    <s v="i"/>
    <s v="n"/>
    <m/>
    <s v="R"/>
    <n v="2.1085715189387793E-5"/>
  </r>
  <r>
    <s v="tang"/>
    <x v="9"/>
    <x v="10"/>
    <s v="L"/>
    <s v="t"/>
    <s v="g"/>
    <s v="i"/>
    <m/>
    <s v="L"/>
    <n v="2.1056429473846978E-5"/>
  </r>
  <r>
    <s v="pu"/>
    <x v="23"/>
    <x v="4"/>
    <s v="R"/>
    <s v="p"/>
    <s v="v"/>
    <s v="f"/>
    <m/>
    <s v="L"/>
    <n v="2.1040159631879857E-5"/>
  </r>
  <r>
    <s v="zheng"/>
    <x v="8"/>
    <x v="15"/>
    <s v="R"/>
    <s v="u"/>
    <s v="d"/>
    <s v="h"/>
    <m/>
    <s v="L"/>
    <n v="2.099460407437192E-5"/>
  </r>
  <r>
    <s v="yan"/>
    <x v="15"/>
    <x v="23"/>
    <s v="L"/>
    <s v="e"/>
    <s v="k"/>
    <s v="o"/>
    <m/>
    <s v="R"/>
    <n v="2.099460407437192E-5"/>
  </r>
  <r>
    <s v="sui"/>
    <x v="21"/>
    <x v="13"/>
    <s v="L"/>
    <s v="s"/>
    <s v=";"/>
    <s v="k"/>
    <m/>
    <s v="R"/>
    <n v="2.0984842169191647E-5"/>
  </r>
  <r>
    <s v="sao"/>
    <x v="21"/>
    <x v="14"/>
    <s v="L"/>
    <s v="s"/>
    <s v="j"/>
    <s v="s"/>
    <m/>
    <s v="R"/>
    <n v="2.0971826295617954E-5"/>
  </r>
  <r>
    <s v="qi"/>
    <x v="20"/>
    <x v="1"/>
    <s v="L"/>
    <s v="q"/>
    <s v="i"/>
    <s v="v"/>
    <m/>
    <s v="R"/>
    <n v="2.0952302485257408E-5"/>
  </r>
  <r>
    <s v="yun"/>
    <x v="15"/>
    <x v="28"/>
    <s v="R"/>
    <s v="y"/>
    <s v="c"/>
    <s v="h"/>
    <m/>
    <s v="L"/>
    <n v="2.0945794548470559E-5"/>
  </r>
  <r>
    <s v="heng"/>
    <x v="11"/>
    <x v="15"/>
    <s v="R"/>
    <s v="h"/>
    <s v="d"/>
    <s v="o"/>
    <m/>
    <s v="L"/>
    <n v="2.0939286611683711E-5"/>
  </r>
  <r>
    <s v="die"/>
    <x v="0"/>
    <x v="26"/>
    <s v="L"/>
    <s v="d"/>
    <s v="y"/>
    <s v="x"/>
    <m/>
    <s v="R"/>
    <n v="2.0900238990962623E-5"/>
  </r>
  <r>
    <s v="nie"/>
    <x v="12"/>
    <x v="26"/>
    <s v="R"/>
    <s v="n"/>
    <s v="e"/>
    <s v="v"/>
    <m/>
    <s v="L"/>
    <n v="2.0874207243815232E-5"/>
  </r>
  <r>
    <s v="ji"/>
    <x v="17"/>
    <x v="1"/>
    <s v="R"/>
    <s v="j"/>
    <s v="d"/>
    <s v="n"/>
    <m/>
    <s v="L"/>
    <n v="2.0874207243815232E-5"/>
  </r>
  <r>
    <s v="tong"/>
    <x v="9"/>
    <x v="7"/>
    <s v="L"/>
    <s v="t"/>
    <s v="l"/>
    <s v="k"/>
    <m/>
    <s v="R"/>
    <n v="2.0861191370241535E-5"/>
  </r>
  <r>
    <s v="qing"/>
    <x v="20"/>
    <x v="17"/>
    <s v="L"/>
    <s v="q"/>
    <s v="p"/>
    <s v="l"/>
    <m/>
    <s v="R"/>
    <n v="2.0835159623094144E-5"/>
  </r>
  <r>
    <s v="lian"/>
    <x v="3"/>
    <x v="12"/>
    <s v="R"/>
    <s v="l"/>
    <s v="l"/>
    <s v="l"/>
    <m/>
    <s v="R"/>
    <n v="2.0773334223619086E-5"/>
  </r>
  <r>
    <s v="xiong"/>
    <x v="18"/>
    <x v="34"/>
    <s v="L"/>
    <s v="x"/>
    <s v="l"/>
    <s v="j"/>
    <m/>
    <s v="R"/>
    <n v="2.0757064381651965E-5"/>
  </r>
  <r>
    <s v="lin"/>
    <x v="3"/>
    <x v="20"/>
    <s v="R"/>
    <s v="l"/>
    <s v="t"/>
    <s v="v"/>
    <m/>
    <s v="L"/>
    <n v="2.0744048508078271E-5"/>
  </r>
  <r>
    <s v="shu"/>
    <x v="2"/>
    <x v="4"/>
    <s v="R"/>
    <s v="o"/>
    <s v="v"/>
    <s v="v"/>
    <m/>
    <s v="L"/>
    <n v="2.0731032634504574E-5"/>
  </r>
  <r>
    <s v="zhu"/>
    <x v="8"/>
    <x v="4"/>
    <s v="R"/>
    <s v="u"/>
    <s v="s"/>
    <s v="o"/>
    <m/>
    <s v="L"/>
    <n v="2.0718016760930877E-5"/>
  </r>
  <r>
    <s v="ti"/>
    <x v="9"/>
    <x v="1"/>
    <s v="L"/>
    <s v="t"/>
    <s v="i"/>
    <s v="l"/>
    <m/>
    <s v="R"/>
    <n v="2.0718016760930877E-5"/>
  </r>
  <r>
    <s v="yin"/>
    <x v="15"/>
    <x v="20"/>
    <s v="L"/>
    <s v="e"/>
    <s v="k"/>
    <s v="v"/>
    <m/>
    <s v="R"/>
    <n v="2.0701746918963755E-5"/>
  </r>
  <r>
    <s v="xian"/>
    <x v="18"/>
    <x v="12"/>
    <s v="L"/>
    <s v="x"/>
    <s v="n"/>
    <s v="s"/>
    <m/>
    <s v="R"/>
    <n v="2.0688731045390062E-5"/>
  </r>
  <r>
    <s v="zei"/>
    <x v="4"/>
    <x v="11"/>
    <s v="L"/>
    <s v="z"/>
    <s v=";"/>
    <s v="m"/>
    <m/>
    <s v="R"/>
    <n v="2.0678969140209789E-5"/>
  </r>
  <r>
    <s v="e"/>
    <x v="1"/>
    <x v="33"/>
    <s v="L"/>
    <s v="e"/>
    <s v=";"/>
    <s v="r"/>
    <m/>
    <s v="R"/>
    <n v="2.0652937393062395E-5"/>
  </r>
  <r>
    <s v="zhi"/>
    <x v="8"/>
    <x v="1"/>
    <s v="L"/>
    <s v="a"/>
    <s v="h"/>
    <s v="n"/>
    <m/>
    <s v="R"/>
    <n v="2.0643175487882125E-5"/>
  </r>
  <r>
    <s v="shu"/>
    <x v="2"/>
    <x v="4"/>
    <s v="R"/>
    <s v="o"/>
    <s v="v"/>
    <s v="b"/>
    <m/>
    <s v="L"/>
    <n v="2.0626905645915004E-5"/>
  </r>
  <r>
    <s v="ci"/>
    <x v="22"/>
    <x v="1"/>
    <s v="L"/>
    <s v="c"/>
    <s v="i"/>
    <s v="m"/>
    <m/>
    <s v="R"/>
    <n v="2.0581350088407067E-5"/>
  </r>
  <r>
    <s v="bin"/>
    <x v="6"/>
    <x v="20"/>
    <s v="L"/>
    <s v="b"/>
    <s v="k"/>
    <s v="g"/>
    <m/>
    <s v="R"/>
    <n v="2.0571588183226794E-5"/>
  </r>
  <r>
    <s v="tang"/>
    <x v="9"/>
    <x v="10"/>
    <s v="L"/>
    <s v="t"/>
    <s v="g"/>
    <s v="f"/>
    <m/>
    <s v="L"/>
    <n v="2.0542302467685979E-5"/>
  </r>
  <r>
    <s v="ji"/>
    <x v="17"/>
    <x v="1"/>
    <s v="R"/>
    <s v="j"/>
    <s v="d"/>
    <s v="l"/>
    <m/>
    <s v="L"/>
    <n v="2.0535794530899131E-5"/>
  </r>
  <r>
    <s v="yu"/>
    <x v="1"/>
    <x v="4"/>
    <s v="L"/>
    <s v="e"/>
    <s v="u"/>
    <s v="a"/>
    <m/>
    <s v="R"/>
    <n v="2.0522778657325434E-5"/>
  </r>
  <r>
    <s v="zhai"/>
    <x v="8"/>
    <x v="2"/>
    <s v="R"/>
    <s v="u"/>
    <s v="x"/>
    <s v="w"/>
    <m/>
    <s v="L"/>
    <n v="2.0506508815358316E-5"/>
  </r>
  <r>
    <s v="hou"/>
    <x v="11"/>
    <x v="6"/>
    <s v="R"/>
    <s v="h"/>
    <s v="q"/>
    <s v="j"/>
    <m/>
    <s v="L"/>
    <n v="2.0493492941784619E-5"/>
  </r>
  <r>
    <s v="gua"/>
    <x v="7"/>
    <x v="25"/>
    <s v="L"/>
    <s v="g"/>
    <s v="a"/>
    <s v="a"/>
    <m/>
    <s v="L"/>
    <n v="2.0480477068210921E-5"/>
  </r>
  <r>
    <s v="cha"/>
    <x v="14"/>
    <x v="8"/>
    <s v="R"/>
    <s v="i"/>
    <s v="a"/>
    <s v="x"/>
    <m/>
    <s v="L"/>
    <n v="2.0464207226243803E-5"/>
  </r>
  <r>
    <s v="shao"/>
    <x v="2"/>
    <x v="14"/>
    <s v="R"/>
    <s v="o"/>
    <s v="j"/>
    <s v="o"/>
    <m/>
    <s v="R"/>
    <n v="2.0460953257850379E-5"/>
  </r>
  <r>
    <s v="shuang"/>
    <x v="2"/>
    <x v="31"/>
    <s v="R"/>
    <s v="o"/>
    <s v="z"/>
    <s v="d"/>
    <m/>
    <s v="L"/>
    <n v="2.0431667542309561E-5"/>
  </r>
  <r>
    <s v="chi"/>
    <x v="14"/>
    <x v="1"/>
    <s v="R"/>
    <s v="i"/>
    <s v="h"/>
    <s v="r"/>
    <m/>
    <s v="R"/>
    <n v="2.0389365953195048E-5"/>
  </r>
  <r>
    <s v="pi"/>
    <x v="23"/>
    <x v="1"/>
    <s v="R"/>
    <s v="p"/>
    <s v="e"/>
    <s v="o"/>
    <m/>
    <s v="L"/>
    <n v="2.03015088065726E-5"/>
  </r>
  <r>
    <s v="seng"/>
    <x v="21"/>
    <x v="15"/>
    <s v="L"/>
    <s v="s"/>
    <s v="n"/>
    <s v="i"/>
    <m/>
    <s v="R"/>
    <n v="2.0236429438704117E-5"/>
  </r>
  <r>
    <s v="chen"/>
    <x v="14"/>
    <x v="3"/>
    <s v="R"/>
    <s v="i"/>
    <s v="t"/>
    <s v="f"/>
    <m/>
    <s v="L"/>
    <n v="2.0184365944409332E-5"/>
  </r>
  <r>
    <s v="fen"/>
    <x v="16"/>
    <x v="3"/>
    <s v="L"/>
    <s v="f"/>
    <s v="n"/>
    <s v="f"/>
    <m/>
    <s v="R"/>
    <n v="2.0138810386901396E-5"/>
  </r>
  <r>
    <s v="teng"/>
    <x v="9"/>
    <x v="15"/>
    <s v="L"/>
    <s v="t"/>
    <s v="d"/>
    <s v="h"/>
    <m/>
    <s v="L"/>
    <n v="2.0138810386901396E-5"/>
  </r>
  <r>
    <s v="ding"/>
    <x v="0"/>
    <x v="17"/>
    <s v="L"/>
    <s v="d"/>
    <s v="s"/>
    <s v="l"/>
    <m/>
    <s v="L"/>
    <n v="2.0099762766180308E-5"/>
  </r>
  <r>
    <s v="shan"/>
    <x v="2"/>
    <x v="23"/>
    <s v="R"/>
    <s v="o"/>
    <s v="w"/>
    <s v="j"/>
    <m/>
    <s v="L"/>
    <n v="2.0093254829393459E-5"/>
  </r>
  <r>
    <s v="jin"/>
    <x v="17"/>
    <x v="20"/>
    <s v="R"/>
    <s v="j"/>
    <s v="t"/>
    <s v="v"/>
    <m/>
    <s v="L"/>
    <n v="2.0080238955819766E-5"/>
  </r>
  <r>
    <s v="rang"/>
    <x v="5"/>
    <x v="10"/>
    <s v="L"/>
    <s v="r"/>
    <s v="h"/>
    <s v="o"/>
    <m/>
    <s v="R"/>
    <n v="1.9992381809197317E-5"/>
  </r>
  <r>
    <s v="lan"/>
    <x v="3"/>
    <x v="23"/>
    <s v="R"/>
    <s v="l"/>
    <s v="k"/>
    <s v="w"/>
    <m/>
    <s v="R"/>
    <n v="1.995658815686965E-5"/>
  </r>
  <r>
    <s v="qian"/>
    <x v="20"/>
    <x v="12"/>
    <s v="L"/>
    <s v="q"/>
    <s v="l"/>
    <s v="u"/>
    <m/>
    <s v="R"/>
    <n v="1.9933810378115683E-5"/>
  </r>
  <r>
    <s v="dong"/>
    <x v="0"/>
    <x v="7"/>
    <s v="L"/>
    <s v="d"/>
    <s v="f"/>
    <s v="g"/>
    <m/>
    <s v="L"/>
    <n v="1.9885000852214323E-5"/>
  </r>
  <r>
    <s v="nue"/>
    <x v="12"/>
    <x v="19"/>
    <s v="R"/>
    <s v="n"/>
    <s v=";"/>
    <s v="p"/>
    <m/>
    <s v="R"/>
    <n v="1.9774365926837904E-5"/>
  </r>
  <r>
    <s v="bing"/>
    <x v="6"/>
    <x v="17"/>
    <s v="L"/>
    <s v="b"/>
    <s v="p"/>
    <s v="w"/>
    <m/>
    <s v="R"/>
    <n v="1.9748334179690513E-5"/>
  </r>
  <r>
    <s v="shen"/>
    <x v="2"/>
    <x v="3"/>
    <s v="R"/>
    <s v="o"/>
    <s v="n"/>
    <s v="v"/>
    <m/>
    <s v="R"/>
    <n v="1.9735318306116816E-5"/>
  </r>
  <r>
    <s v="yan"/>
    <x v="15"/>
    <x v="23"/>
    <s v="L"/>
    <s v="e"/>
    <s v="k"/>
    <s v="r"/>
    <m/>
    <s v="R"/>
    <n v="1.9735318306116816E-5"/>
  </r>
  <r>
    <s v="fei"/>
    <x v="16"/>
    <x v="11"/>
    <s v="L"/>
    <s v="f"/>
    <s v="i"/>
    <s v="o"/>
    <m/>
    <s v="R"/>
    <n v="1.9673492906641758E-5"/>
  </r>
  <r>
    <s v="ji"/>
    <x v="17"/>
    <x v="1"/>
    <s v="R"/>
    <s v="j"/>
    <s v="d"/>
    <s v="k"/>
    <m/>
    <s v="L"/>
    <n v="1.9608413538773279E-5"/>
  </r>
  <r>
    <s v="gui"/>
    <x v="7"/>
    <x v="13"/>
    <s v="L"/>
    <s v="g"/>
    <s v=";"/>
    <s v="l"/>
    <m/>
    <s v="R"/>
    <n v="1.9595397665199582E-5"/>
  </r>
  <r>
    <s v="juan"/>
    <x v="17"/>
    <x v="22"/>
    <s v="R"/>
    <s v="j"/>
    <s v="r"/>
    <s v="i"/>
    <m/>
    <s v="L"/>
    <n v="1.9582381791625885E-5"/>
  </r>
  <r>
    <s v="li"/>
    <x v="3"/>
    <x v="1"/>
    <s v="R"/>
    <s v="l"/>
    <s v="d"/>
    <s v="r"/>
    <m/>
    <s v="L"/>
    <n v="1.9569365918052191E-5"/>
  </r>
  <r>
    <s v="xian"/>
    <x v="18"/>
    <x v="12"/>
    <s v="L"/>
    <s v="x"/>
    <s v="n"/>
    <s v="j"/>
    <m/>
    <s v="R"/>
    <n v="1.9536826234117948E-5"/>
  </r>
  <r>
    <s v="ka"/>
    <x v="19"/>
    <x v="8"/>
    <s v="R"/>
    <s v="k"/>
    <s v="a"/>
    <s v="o"/>
    <m/>
    <s v="L"/>
    <n v="1.9517302423757406E-5"/>
  </r>
  <r>
    <s v="zhuang"/>
    <x v="8"/>
    <x v="31"/>
    <s v="R"/>
    <s v="u"/>
    <s v="z"/>
    <s v="k"/>
    <m/>
    <s v="L"/>
    <n v="1.9484762739823163E-5"/>
  </r>
  <r>
    <s v="heng"/>
    <x v="11"/>
    <x v="15"/>
    <s v="R"/>
    <s v="h"/>
    <s v="d"/>
    <s v="w"/>
    <m/>
    <s v="L"/>
    <n v="1.9481508771429742E-5"/>
  </r>
  <r>
    <s v="lei"/>
    <x v="3"/>
    <x v="11"/>
    <s v="R"/>
    <s v="l"/>
    <s v="s"/>
    <s v="l"/>
    <m/>
    <s v="L"/>
    <n v="1.9465238929462621E-5"/>
  </r>
  <r>
    <s v="yuan"/>
    <x v="15"/>
    <x v="22"/>
    <s v="L"/>
    <s v="e"/>
    <s v="m"/>
    <s v="v"/>
    <m/>
    <s v="R"/>
    <n v="1.941642940356126E-5"/>
  </r>
  <r>
    <s v="jiang"/>
    <x v="17"/>
    <x v="27"/>
    <s v="R"/>
    <s v="j"/>
    <s v="g"/>
    <s v="i"/>
    <m/>
    <s v="L"/>
    <n v="1.9361111940873051E-5"/>
  </r>
  <r>
    <s v="bo"/>
    <x v="6"/>
    <x v="9"/>
    <s v="L"/>
    <s v="b"/>
    <s v="o"/>
    <s v="n"/>
    <m/>
    <s v="R"/>
    <n v="1.934484209890593E-5"/>
  </r>
  <r>
    <s v="song"/>
    <x v="21"/>
    <x v="7"/>
    <s v="L"/>
    <s v="s"/>
    <s v="l"/>
    <s v="i"/>
    <m/>
    <s v="R"/>
    <n v="1.9299286541397993E-5"/>
  </r>
  <r>
    <s v="lun"/>
    <x v="3"/>
    <x v="28"/>
    <s v="R"/>
    <s v="l"/>
    <s v="c"/>
    <s v="i"/>
    <m/>
    <s v="L"/>
    <n v="1.9247223047103211E-5"/>
  </r>
  <r>
    <s v="yu"/>
    <x v="1"/>
    <x v="4"/>
    <s v="L"/>
    <s v="e"/>
    <s v="u"/>
    <s v="v"/>
    <m/>
    <s v="R"/>
    <n v="1.9240715110316363E-5"/>
  </r>
  <r>
    <s v="zhou"/>
    <x v="8"/>
    <x v="6"/>
    <s v="R"/>
    <s v="u"/>
    <s v="q"/>
    <s v="l"/>
    <m/>
    <s v="L"/>
    <n v="1.9234207173529514E-5"/>
  </r>
  <r>
    <s v="ya"/>
    <x v="15"/>
    <x v="8"/>
    <s v="R"/>
    <s v="y"/>
    <s v="a"/>
    <s v="n"/>
    <m/>
    <s v="L"/>
    <n v="1.923095320513609E-5"/>
  </r>
  <r>
    <s v="zha"/>
    <x v="8"/>
    <x v="8"/>
    <s v="R"/>
    <s v="u"/>
    <s v="a"/>
    <s v="u"/>
    <m/>
    <s v="L"/>
    <n v="1.9188651616021578E-5"/>
  </r>
  <r>
    <s v="feng"/>
    <x v="16"/>
    <x v="15"/>
    <s v="L"/>
    <s v="f"/>
    <s v="d"/>
    <s v="u"/>
    <m/>
    <s v="L"/>
    <n v="1.9133334153333368E-5"/>
  </r>
  <r>
    <s v="jing"/>
    <x v="17"/>
    <x v="17"/>
    <s v="R"/>
    <s v="j"/>
    <s v="s"/>
    <s v="u"/>
    <m/>
    <s v="L"/>
    <n v="1.9133334153333368E-5"/>
  </r>
  <r>
    <s v="gun"/>
    <x v="7"/>
    <x v="28"/>
    <s v="L"/>
    <s v="g"/>
    <s v=";"/>
    <s v="g"/>
    <m/>
    <s v="R"/>
    <n v="1.9120318279759671E-5"/>
  </r>
  <r>
    <s v="wang"/>
    <x v="10"/>
    <x v="10"/>
    <s v="L"/>
    <s v="w"/>
    <s v="g"/>
    <s v="c"/>
    <m/>
    <s v="L"/>
    <n v="1.9065000817071462E-5"/>
  </r>
  <r>
    <s v="xue"/>
    <x v="18"/>
    <x v="19"/>
    <s v="L"/>
    <s v="x"/>
    <s v=";"/>
    <s v="a"/>
    <m/>
    <s v="R"/>
    <n v="1.9048730975104344E-5"/>
  </r>
  <r>
    <s v="xue"/>
    <x v="18"/>
    <x v="19"/>
    <s v="L"/>
    <s v="x"/>
    <s v=";"/>
    <s v="h"/>
    <m/>
    <s v="R"/>
    <n v="1.904547700671092E-5"/>
  </r>
  <r>
    <s v="biao"/>
    <x v="6"/>
    <x v="24"/>
    <s v="L"/>
    <s v="b"/>
    <s v="b"/>
    <s v="p"/>
    <m/>
    <s v="L"/>
    <n v="1.9016191291170105E-5"/>
  </r>
  <r>
    <s v="rao"/>
    <x v="5"/>
    <x v="14"/>
    <s v="L"/>
    <s v="r"/>
    <s v="j"/>
    <s v="l"/>
    <m/>
    <s v="R"/>
    <n v="1.9009683354383256E-5"/>
  </r>
  <r>
    <s v="cuo"/>
    <x v="22"/>
    <x v="5"/>
    <s v="L"/>
    <s v="c"/>
    <s v="p"/>
    <s v="j"/>
    <m/>
    <s v="R"/>
    <n v="1.8947857954908198E-5"/>
  </r>
  <r>
    <s v="geng"/>
    <x v="7"/>
    <x v="15"/>
    <s v="L"/>
    <s v="g"/>
    <s v="n"/>
    <s v="x"/>
    <m/>
    <s v="R"/>
    <n v="1.8820953187564661E-5"/>
  </r>
  <r>
    <s v="xiang"/>
    <x v="18"/>
    <x v="27"/>
    <s v="L"/>
    <s v="x"/>
    <s v="h"/>
    <s v="r"/>
    <m/>
    <s v="R"/>
    <n v="1.8817699219171237E-5"/>
  </r>
  <r>
    <s v="chi"/>
    <x v="14"/>
    <x v="1"/>
    <s v="R"/>
    <s v="i"/>
    <s v="h"/>
    <s v="x"/>
    <m/>
    <s v="R"/>
    <n v="1.8729842072548788E-5"/>
  </r>
  <r>
    <s v="nian"/>
    <x v="12"/>
    <x v="16"/>
    <s v="R"/>
    <s v="n"/>
    <s v="w"/>
    <s v="q"/>
    <m/>
    <s v="L"/>
    <n v="1.8694048420221121E-5"/>
  </r>
  <r>
    <s v="zhi"/>
    <x v="8"/>
    <x v="1"/>
    <s v="L"/>
    <s v="a"/>
    <s v="h"/>
    <s v="v"/>
    <m/>
    <s v="R"/>
    <n v="1.8694048420221121E-5"/>
  </r>
  <r>
    <s v="qiu"/>
    <x v="20"/>
    <x v="18"/>
    <s v="L"/>
    <s v="q"/>
    <s v="o"/>
    <s v="r"/>
    <m/>
    <s v="R"/>
    <n v="1.8674524609860579E-5"/>
  </r>
  <r>
    <s v="xiu"/>
    <x v="18"/>
    <x v="18"/>
    <s v="L"/>
    <s v="x"/>
    <s v="o"/>
    <s v="s"/>
    <m/>
    <s v="R"/>
    <n v="1.8615953178778945E-5"/>
  </r>
  <r>
    <s v="he"/>
    <x v="11"/>
    <x v="0"/>
    <s v="R"/>
    <s v="h"/>
    <s v="e"/>
    <s v="a"/>
    <m/>
    <s v="L"/>
    <n v="1.8606191273598673E-5"/>
  </r>
  <r>
    <s v="que"/>
    <x v="20"/>
    <x v="19"/>
    <s v="L"/>
    <s v="q"/>
    <s v=";"/>
    <s v="v"/>
    <m/>
    <s v="R"/>
    <n v="1.8570397621271009E-5"/>
  </r>
  <r>
    <s v="yi"/>
    <x v="1"/>
    <x v="1"/>
    <s v="L"/>
    <s v="e"/>
    <s v="i"/>
    <s v="d"/>
    <m/>
    <s v="R"/>
    <n v="1.8560635716090736E-5"/>
  </r>
  <r>
    <s v="pin"/>
    <x v="23"/>
    <x v="20"/>
    <s v="R"/>
    <s v="p"/>
    <s v="t"/>
    <s v="j"/>
    <m/>
    <s v="L"/>
    <n v="1.8547619842517042E-5"/>
  </r>
  <r>
    <s v="di"/>
    <x v="0"/>
    <x v="1"/>
    <s v="L"/>
    <s v="d"/>
    <s v="i"/>
    <s v="j"/>
    <m/>
    <s v="R"/>
    <n v="1.8547619842517042E-5"/>
  </r>
  <r>
    <s v="zao"/>
    <x v="4"/>
    <x v="14"/>
    <s v="L"/>
    <s v="z"/>
    <s v="j"/>
    <s v="g"/>
    <m/>
    <s v="R"/>
    <n v="1.8541111905730194E-5"/>
  </r>
  <r>
    <s v="huan"/>
    <x v="11"/>
    <x v="22"/>
    <s v="R"/>
    <s v="h"/>
    <s v="r"/>
    <s v="w"/>
    <m/>
    <s v="L"/>
    <n v="1.8531350000549921E-5"/>
  </r>
  <r>
    <s v="yao"/>
    <x v="15"/>
    <x v="14"/>
    <s v="L"/>
    <s v="e"/>
    <s v="j"/>
    <s v="a"/>
    <m/>
    <s v="R"/>
    <n v="1.848254047464856E-5"/>
  </r>
  <r>
    <s v="jia"/>
    <x v="17"/>
    <x v="16"/>
    <s v="R"/>
    <s v="j"/>
    <s v="a"/>
    <s v="d"/>
    <m/>
    <s v="L"/>
    <n v="1.8476032537861712E-5"/>
  </r>
  <r>
    <s v="tai"/>
    <x v="9"/>
    <x v="2"/>
    <s v="L"/>
    <s v="t"/>
    <s v="h"/>
    <s v="v"/>
    <m/>
    <s v="R"/>
    <n v="1.8436984917140624E-5"/>
  </r>
  <r>
    <s v="lao"/>
    <x v="3"/>
    <x v="14"/>
    <s v="R"/>
    <s v="l"/>
    <s v="j"/>
    <s v="j"/>
    <m/>
    <s v="R"/>
    <n v="1.8293810307829966E-5"/>
  </r>
  <r>
    <s v="zhai"/>
    <x v="8"/>
    <x v="2"/>
    <s v="R"/>
    <s v="u"/>
    <s v="x"/>
    <s v="a"/>
    <m/>
    <s v="L"/>
    <n v="1.8251508718715453E-5"/>
  </r>
  <r>
    <s v="zhi"/>
    <x v="8"/>
    <x v="1"/>
    <s v="L"/>
    <s v="a"/>
    <s v="h"/>
    <s v="m"/>
    <m/>
    <s v="R"/>
    <n v="1.8245000781928605E-5"/>
  </r>
  <r>
    <s v="man"/>
    <x v="13"/>
    <x v="23"/>
    <s v="R"/>
    <s v="m"/>
    <s v="k"/>
    <s v="u"/>
    <m/>
    <s v="R"/>
    <n v="1.8218969034781214E-5"/>
  </r>
  <r>
    <s v="huang"/>
    <x v="11"/>
    <x v="31"/>
    <s v="R"/>
    <s v="h"/>
    <s v="z"/>
    <s v="u"/>
    <m/>
    <s v="L"/>
    <n v="1.8205953161207517E-5"/>
  </r>
  <r>
    <s v="di"/>
    <x v="0"/>
    <x v="1"/>
    <s v="L"/>
    <s v="d"/>
    <s v="i"/>
    <s v="s"/>
    <m/>
    <s v="R"/>
    <n v="1.8199445224420668E-5"/>
  </r>
  <r>
    <s v="diao"/>
    <x v="0"/>
    <x v="24"/>
    <s v="L"/>
    <s v="d"/>
    <s v="b"/>
    <s v="l"/>
    <m/>
    <s v="L"/>
    <n v="1.819293728763382E-5"/>
  </r>
  <r>
    <s v="kui"/>
    <x v="19"/>
    <x v="13"/>
    <s v="R"/>
    <s v="k"/>
    <s v="v"/>
    <s v="d"/>
    <m/>
    <s v="L"/>
    <n v="1.819293728763382E-5"/>
  </r>
  <r>
    <s v="qu"/>
    <x v="20"/>
    <x v="4"/>
    <s v="L"/>
    <s v="q"/>
    <s v="u"/>
    <s v="h"/>
    <m/>
    <s v="R"/>
    <n v="1.819293728763382E-5"/>
  </r>
  <r>
    <s v="xi"/>
    <x v="18"/>
    <x v="1"/>
    <s v="L"/>
    <s v="x"/>
    <s v="i"/>
    <s v="n"/>
    <m/>
    <s v="R"/>
    <n v="1.8179921414060123E-5"/>
  </r>
  <r>
    <s v="chao"/>
    <x v="14"/>
    <x v="14"/>
    <s v="R"/>
    <s v="i"/>
    <s v="b"/>
    <s v="o"/>
    <m/>
    <s v="L"/>
    <n v="1.808881029904425E-5"/>
  </r>
  <r>
    <s v="ya"/>
    <x v="15"/>
    <x v="8"/>
    <s v="R"/>
    <s v="y"/>
    <s v="a"/>
    <s v="u"/>
    <m/>
    <s v="L"/>
    <n v="1.8082302362257404E-5"/>
  </r>
  <r>
    <s v="ce"/>
    <x v="22"/>
    <x v="0"/>
    <s v="L"/>
    <s v="c"/>
    <s v="y"/>
    <s v="r"/>
    <m/>
    <s v="R"/>
    <n v="1.8075794425470556E-5"/>
  </r>
  <r>
    <s v="lan"/>
    <x v="3"/>
    <x v="23"/>
    <s v="R"/>
    <s v="l"/>
    <s v="k"/>
    <s v="y"/>
    <m/>
    <s v="R"/>
    <n v="1.8059524583503434E-5"/>
  </r>
  <r>
    <s v="zhu"/>
    <x v="8"/>
    <x v="4"/>
    <s v="R"/>
    <s v="u"/>
    <s v="s"/>
    <s v="h"/>
    <m/>
    <s v="L"/>
    <n v="1.8053016646716586E-5"/>
  </r>
  <r>
    <s v="jue"/>
    <x v="17"/>
    <x v="19"/>
    <s v="R"/>
    <s v="j"/>
    <s v="b"/>
    <s v="w"/>
    <m/>
    <s v="L"/>
    <n v="1.8036746804749468E-5"/>
  </r>
  <r>
    <s v="xuan"/>
    <x v="18"/>
    <x v="22"/>
    <s v="L"/>
    <s v="x"/>
    <s v="m"/>
    <s v="s"/>
    <m/>
    <s v="R"/>
    <n v="1.7994445215634952E-5"/>
  </r>
  <r>
    <s v="du"/>
    <x v="0"/>
    <x v="4"/>
    <s v="L"/>
    <s v="d"/>
    <s v="u"/>
    <s v="h"/>
    <m/>
    <s v="R"/>
    <n v="1.7955397594913864E-5"/>
  </r>
  <r>
    <s v="zhui"/>
    <x v="8"/>
    <x v="13"/>
    <s v="R"/>
    <s v="u"/>
    <s v="v"/>
    <s v="p"/>
    <m/>
    <s v="L"/>
    <n v="1.7942381721340171E-5"/>
  </r>
  <r>
    <s v="xia"/>
    <x v="18"/>
    <x v="16"/>
    <s v="L"/>
    <s v="x"/>
    <s v="l"/>
    <s v="h"/>
    <m/>
    <s v="R"/>
    <n v="1.7880556321865113E-5"/>
  </r>
  <r>
    <s v="hong"/>
    <x v="11"/>
    <x v="7"/>
    <s v="R"/>
    <s v="h"/>
    <s v="f"/>
    <s v="o"/>
    <m/>
    <s v="L"/>
    <n v="1.781547695399663E-5"/>
  </r>
  <r>
    <s v="yan"/>
    <x v="15"/>
    <x v="23"/>
    <s v="L"/>
    <s v="e"/>
    <s v="k"/>
    <s v="w"/>
    <m/>
    <s v="R"/>
    <n v="1.7808969017209782E-5"/>
  </r>
  <r>
    <s v="hou"/>
    <x v="11"/>
    <x v="6"/>
    <s v="R"/>
    <s v="h"/>
    <s v="q"/>
    <s v="o"/>
    <m/>
    <s v="L"/>
    <n v="1.7795953143636088E-5"/>
  </r>
  <r>
    <s v="ya"/>
    <x v="15"/>
    <x v="8"/>
    <s v="R"/>
    <s v="y"/>
    <s v="a"/>
    <s v="o"/>
    <m/>
    <s v="L"/>
    <n v="1.7792699175242664E-5"/>
  </r>
  <r>
    <s v="yi"/>
    <x v="1"/>
    <x v="1"/>
    <s v="L"/>
    <s v="e"/>
    <s v="i"/>
    <s v="l"/>
    <m/>
    <s v="R"/>
    <n v="1.778944520684924E-5"/>
  </r>
  <r>
    <s v="ge"/>
    <x v="7"/>
    <x v="0"/>
    <s v="L"/>
    <s v="g"/>
    <s v="i"/>
    <s v="n"/>
    <m/>
    <s v="R"/>
    <n v="1.7756905522915E-5"/>
  </r>
  <r>
    <s v="cui"/>
    <x v="22"/>
    <x v="13"/>
    <s v="L"/>
    <s v="c"/>
    <s v=";"/>
    <s v="h"/>
    <m/>
    <s v="R"/>
    <n v="1.7708095997013639E-5"/>
  </r>
  <r>
    <s v="chuang"/>
    <x v="14"/>
    <x v="31"/>
    <s v="R"/>
    <s v="i"/>
    <s v="z"/>
    <s v="m"/>
    <m/>
    <s v="L"/>
    <n v="1.7691826155046518E-5"/>
  </r>
  <r>
    <s v="zhuang"/>
    <x v="8"/>
    <x v="31"/>
    <s v="R"/>
    <s v="u"/>
    <s v="z"/>
    <s v="g"/>
    <m/>
    <s v="L"/>
    <n v="1.7613730913604342E-5"/>
  </r>
  <r>
    <s v="lei"/>
    <x v="3"/>
    <x v="11"/>
    <s v="R"/>
    <s v="l"/>
    <s v="s"/>
    <s v="h"/>
    <m/>
    <s v="L"/>
    <n v="1.7607222976817494E-5"/>
  </r>
  <r>
    <s v="gui"/>
    <x v="7"/>
    <x v="13"/>
    <s v="L"/>
    <s v="g"/>
    <s v=";"/>
    <s v="e"/>
    <m/>
    <s v="R"/>
    <n v="1.7564921387702981E-5"/>
  </r>
  <r>
    <s v="pang"/>
    <x v="23"/>
    <x v="10"/>
    <s v="R"/>
    <s v="p"/>
    <s v="g"/>
    <s v="r"/>
    <m/>
    <s v="L"/>
    <n v="1.754865154573586E-5"/>
  </r>
  <r>
    <s v="po"/>
    <x v="23"/>
    <x v="9"/>
    <s v="R"/>
    <s v="p"/>
    <s v="q"/>
    <s v="h"/>
    <m/>
    <s v="L"/>
    <n v="1.754865154573586E-5"/>
  </r>
  <r>
    <s v="zhi"/>
    <x v="8"/>
    <x v="1"/>
    <s v="L"/>
    <s v="a"/>
    <s v="h"/>
    <s v="n"/>
    <m/>
    <s v="R"/>
    <n v="1.7522619798588469E-5"/>
  </r>
  <r>
    <s v="hu"/>
    <x v="11"/>
    <x v="4"/>
    <s v="R"/>
    <s v="h"/>
    <s v="s"/>
    <s v="f"/>
    <m/>
    <s v="L"/>
    <n v="1.7516111861801621E-5"/>
  </r>
  <r>
    <s v="ai"/>
    <x v="24"/>
    <x v="1"/>
    <s v="L"/>
    <s v="a"/>
    <s v="i"/>
    <s v="o"/>
    <m/>
    <s v="R"/>
    <n v="1.7506349956621348E-5"/>
  </r>
  <r>
    <s v="zhao"/>
    <x v="8"/>
    <x v="14"/>
    <s v="L"/>
    <s v="a"/>
    <s v="j"/>
    <s v="p"/>
    <m/>
    <s v="R"/>
    <n v="1.7470556304293684E-5"/>
  </r>
  <r>
    <s v="liao"/>
    <x v="3"/>
    <x v="24"/>
    <s v="R"/>
    <s v="l"/>
    <s v="z"/>
    <s v="r"/>
    <m/>
    <s v="L"/>
    <n v="1.7395715031244929E-5"/>
  </r>
  <r>
    <s v="jing"/>
    <x v="17"/>
    <x v="17"/>
    <s v="R"/>
    <s v="j"/>
    <s v="s"/>
    <s v="h"/>
    <m/>
    <s v="L"/>
    <n v="1.7366429315704114E-5"/>
  </r>
  <r>
    <s v="yun"/>
    <x v="15"/>
    <x v="28"/>
    <s v="R"/>
    <s v="y"/>
    <s v="c"/>
    <s v="b"/>
    <m/>
    <s v="L"/>
    <n v="1.7366429315704114E-5"/>
  </r>
  <r>
    <s v="xuan"/>
    <x v="18"/>
    <x v="22"/>
    <s v="L"/>
    <s v="x"/>
    <s v="m"/>
    <s v="l"/>
    <m/>
    <s v="R"/>
    <n v="1.7359921378917265E-5"/>
  </r>
  <r>
    <s v="mei"/>
    <x v="13"/>
    <x v="11"/>
    <s v="R"/>
    <s v="m"/>
    <s v="s"/>
    <s v="n"/>
    <m/>
    <s v="L"/>
    <n v="1.7324127726589602E-5"/>
  </r>
  <r>
    <s v="zhang"/>
    <x v="8"/>
    <x v="10"/>
    <s v="R"/>
    <s v="u"/>
    <s v="g"/>
    <s v="m"/>
    <m/>
    <s v="L"/>
    <n v="1.7265556295507968E-5"/>
  </r>
  <r>
    <s v="re"/>
    <x v="5"/>
    <x v="0"/>
    <s v="L"/>
    <s v="r"/>
    <s v="y"/>
    <s v="h"/>
    <m/>
    <s v="R"/>
    <n v="1.7242778516754002E-5"/>
  </r>
  <r>
    <s v="long"/>
    <x v="3"/>
    <x v="7"/>
    <s v="R"/>
    <s v="l"/>
    <s v="f"/>
    <s v="z"/>
    <m/>
    <s v="L"/>
    <n v="1.7233016611573729E-5"/>
  </r>
  <r>
    <s v="qi"/>
    <x v="20"/>
    <x v="1"/>
    <s v="L"/>
    <s v="q"/>
    <s v="i"/>
    <s v="p"/>
    <m/>
    <s v="R"/>
    <n v="1.7187461054065792E-5"/>
  </r>
  <r>
    <s v="guo"/>
    <x v="7"/>
    <x v="5"/>
    <s v="L"/>
    <s v="g"/>
    <s v="p"/>
    <s v="p"/>
    <m/>
    <s v="R"/>
    <n v="1.7141905496557856E-5"/>
  </r>
  <r>
    <s v="jiao"/>
    <x v="17"/>
    <x v="24"/>
    <s v="R"/>
    <s v="j"/>
    <s v="j"/>
    <s v="n"/>
    <m/>
    <s v="R"/>
    <n v="1.7135397559771007E-5"/>
  </r>
  <r>
    <s v="yuan"/>
    <x v="15"/>
    <x v="22"/>
    <s v="L"/>
    <s v="e"/>
    <s v="m"/>
    <s v="a"/>
    <m/>
    <s v="R"/>
    <n v="1.7106111844230189E-5"/>
  </r>
  <r>
    <s v="xian"/>
    <x v="18"/>
    <x v="12"/>
    <s v="L"/>
    <s v="x"/>
    <s v="n"/>
    <s v="l"/>
    <m/>
    <s v="R"/>
    <n v="1.7102857875836768E-5"/>
  </r>
  <r>
    <s v="lu"/>
    <x v="3"/>
    <x v="4"/>
    <s v="R"/>
    <s v="l"/>
    <s v="v"/>
    <s v="h"/>
    <m/>
    <s v="L"/>
    <n v="1.7063810255115676E-5"/>
  </r>
  <r>
    <s v="qun"/>
    <x v="20"/>
    <x v="28"/>
    <s v="L"/>
    <s v="q"/>
    <s v=";"/>
    <s v="p"/>
    <m/>
    <s v="R"/>
    <n v="1.7063810255115676E-5"/>
  </r>
  <r>
    <s v="ai"/>
    <x v="24"/>
    <x v="1"/>
    <s v="L"/>
    <s v="a"/>
    <s v="i"/>
    <s v="o"/>
    <m/>
    <s v="R"/>
    <n v="1.7063810255115676E-5"/>
  </r>
  <r>
    <s v="wan"/>
    <x v="10"/>
    <x v="23"/>
    <s v="L"/>
    <s v="w"/>
    <s v="k"/>
    <s v="a"/>
    <m/>
    <s v="R"/>
    <n v="1.7050794381541983E-5"/>
  </r>
  <r>
    <s v="beng"/>
    <x v="6"/>
    <x v="15"/>
    <s v="L"/>
    <s v="b"/>
    <s v="d"/>
    <s v="w"/>
    <m/>
    <s v="L"/>
    <n v="1.7031270571181437E-5"/>
  </r>
  <r>
    <s v="yue"/>
    <x v="15"/>
    <x v="19"/>
    <s v="L"/>
    <s v="e"/>
    <s v=";"/>
    <s v="r"/>
    <m/>
    <s v="R"/>
    <n v="1.7028016602788013E-5"/>
  </r>
  <r>
    <s v="fu"/>
    <x v="16"/>
    <x v="4"/>
    <s v="L"/>
    <s v="f"/>
    <s v="u"/>
    <s v="l"/>
    <m/>
    <s v="R"/>
    <n v="1.701825469760774E-5"/>
  </r>
  <r>
    <s v="pao"/>
    <x v="23"/>
    <x v="14"/>
    <s v="R"/>
    <s v="p"/>
    <s v="j"/>
    <s v="p"/>
    <m/>
    <s v="R"/>
    <n v="1.701825469760774E-5"/>
  </r>
  <r>
    <s v="qiu"/>
    <x v="20"/>
    <x v="18"/>
    <s v="L"/>
    <s v="q"/>
    <s v="o"/>
    <s v="q"/>
    <m/>
    <s v="R"/>
    <n v="1.700849279242747E-5"/>
  </r>
  <r>
    <s v="gu"/>
    <x v="7"/>
    <x v="4"/>
    <s v="L"/>
    <s v="g"/>
    <s v="u"/>
    <s v="f"/>
    <m/>
    <s v="R"/>
    <n v="1.7001984855640622E-5"/>
  </r>
  <r>
    <s v="chang"/>
    <x v="14"/>
    <x v="10"/>
    <s v="R"/>
    <s v="i"/>
    <s v="g"/>
    <s v="v"/>
    <m/>
    <s v="L"/>
    <n v="1.6972699140099803E-5"/>
  </r>
  <r>
    <s v="zhan"/>
    <x v="8"/>
    <x v="23"/>
    <s v="R"/>
    <s v="u"/>
    <s v="w"/>
    <s v="v"/>
    <m/>
    <s v="L"/>
    <n v="1.6969445171706379E-5"/>
  </r>
  <r>
    <s v="gao"/>
    <x v="7"/>
    <x v="14"/>
    <s v="L"/>
    <s v="g"/>
    <s v="j"/>
    <s v="m"/>
    <m/>
    <s v="R"/>
    <n v="1.6943413424558988E-5"/>
  </r>
  <r>
    <s v="sang"/>
    <x v="21"/>
    <x v="10"/>
    <s v="L"/>
    <s v="s"/>
    <s v="g"/>
    <s v="o"/>
    <m/>
    <s v="L"/>
    <n v="1.6930397550985291E-5"/>
  </r>
  <r>
    <s v="qi"/>
    <x v="20"/>
    <x v="1"/>
    <s v="L"/>
    <s v="q"/>
    <s v="i"/>
    <s v="v"/>
    <m/>
    <s v="R"/>
    <n v="1.6894603898657627E-5"/>
  </r>
  <r>
    <s v="yan"/>
    <x v="15"/>
    <x v="23"/>
    <s v="L"/>
    <s v="e"/>
    <s v="k"/>
    <s v="u"/>
    <m/>
    <s v="R"/>
    <n v="1.6868572151510237E-5"/>
  </r>
  <r>
    <s v="xiang"/>
    <x v="18"/>
    <x v="27"/>
    <s v="L"/>
    <s v="x"/>
    <s v="h"/>
    <s v="g"/>
    <m/>
    <s v="R"/>
    <n v="1.6849048341149691E-5"/>
  </r>
  <r>
    <s v="geng"/>
    <x v="7"/>
    <x v="15"/>
    <s v="L"/>
    <s v="g"/>
    <s v="n"/>
    <s v="h"/>
    <m/>
    <s v="R"/>
    <n v="1.6842540404362842E-5"/>
  </r>
  <r>
    <s v="si"/>
    <x v="21"/>
    <x v="1"/>
    <s v="L"/>
    <s v="s"/>
    <s v="i"/>
    <s v="j"/>
    <m/>
    <s v="R"/>
    <n v="1.6839286435969418E-5"/>
  </r>
  <r>
    <s v="cui"/>
    <x v="22"/>
    <x v="13"/>
    <s v="L"/>
    <s v="c"/>
    <s v=";"/>
    <s v="j"/>
    <m/>
    <s v="R"/>
    <n v="1.6819762625608876E-5"/>
  </r>
  <r>
    <s v="xia"/>
    <x v="18"/>
    <x v="16"/>
    <s v="L"/>
    <s v="x"/>
    <s v="l"/>
    <s v="i"/>
    <m/>
    <s v="R"/>
    <n v="1.6751429289346969E-5"/>
  </r>
  <r>
    <s v="sha"/>
    <x v="2"/>
    <x v="8"/>
    <s v="R"/>
    <s v="o"/>
    <s v="a"/>
    <s v="x"/>
    <m/>
    <s v="L"/>
    <n v="1.6751429289346969E-5"/>
  </r>
  <r>
    <s v="nan"/>
    <x v="12"/>
    <x v="8"/>
    <s v="R"/>
    <s v="n"/>
    <s v="k"/>
    <s v="o"/>
    <m/>
    <s v="R"/>
    <n v="1.6751429289346969E-5"/>
  </r>
  <r>
    <s v="rong"/>
    <x v="5"/>
    <x v="7"/>
    <s v="L"/>
    <s v="r"/>
    <s v="l"/>
    <s v="h"/>
    <m/>
    <s v="R"/>
    <n v="1.6735159447379848E-5"/>
  </r>
  <r>
    <s v="ke"/>
    <x v="19"/>
    <x v="0"/>
    <s v="R"/>
    <s v="k"/>
    <s v="e"/>
    <s v="o"/>
    <m/>
    <s v="L"/>
    <n v="1.671888960541273E-5"/>
  </r>
  <r>
    <s v="lue"/>
    <x v="3"/>
    <x v="19"/>
    <s v="R"/>
    <s v="l"/>
    <s v="b"/>
    <s v="j"/>
    <m/>
    <s v="L"/>
    <n v="1.671888960541273E-5"/>
  </r>
  <r>
    <s v="san"/>
    <x v="21"/>
    <x v="23"/>
    <s v="L"/>
    <s v="s"/>
    <s v="k"/>
    <s v="i"/>
    <m/>
    <s v="R"/>
    <n v="1.6705873731839033E-5"/>
  </r>
  <r>
    <s v="shan"/>
    <x v="2"/>
    <x v="23"/>
    <s v="R"/>
    <s v="o"/>
    <s v="w"/>
    <s v="g"/>
    <m/>
    <s v="L"/>
    <n v="1.6689603889871911E-5"/>
  </r>
  <r>
    <s v="ge"/>
    <x v="7"/>
    <x v="0"/>
    <s v="L"/>
    <s v="g"/>
    <s v="i"/>
    <s v="j"/>
    <m/>
    <s v="R"/>
    <n v="1.6653810237544248E-5"/>
  </r>
  <r>
    <s v="chao"/>
    <x v="14"/>
    <x v="14"/>
    <s v="R"/>
    <s v="i"/>
    <s v="b"/>
    <s v="l"/>
    <m/>
    <s v="L"/>
    <n v="1.6611508648429736E-5"/>
  </r>
  <r>
    <s v="yan"/>
    <x v="15"/>
    <x v="23"/>
    <s v="L"/>
    <s v="e"/>
    <s v="k"/>
    <s v="d"/>
    <m/>
    <s v="R"/>
    <n v="1.6608254680036311E-5"/>
  </r>
  <r>
    <s v="kui"/>
    <x v="19"/>
    <x v="13"/>
    <s v="R"/>
    <s v="k"/>
    <s v="v"/>
    <s v="v"/>
    <m/>
    <s v="L"/>
    <n v="1.6608254680036311E-5"/>
  </r>
  <r>
    <s v="xiao"/>
    <x v="18"/>
    <x v="24"/>
    <s v="L"/>
    <s v="x"/>
    <s v="j"/>
    <s v="o"/>
    <m/>
    <s v="R"/>
    <n v="1.6608254680036311E-5"/>
  </r>
  <r>
    <s v="xie"/>
    <x v="18"/>
    <x v="26"/>
    <s v="L"/>
    <s v="x"/>
    <s v="y"/>
    <s v="t"/>
    <m/>
    <s v="R"/>
    <n v="1.6569207059315223E-5"/>
  </r>
  <r>
    <s v="mi"/>
    <x v="13"/>
    <x v="1"/>
    <s v="R"/>
    <s v="m"/>
    <s v="z"/>
    <s v="u"/>
    <m/>
    <s v="L"/>
    <n v="1.6552937217348102E-5"/>
  </r>
  <r>
    <s v="lan"/>
    <x v="3"/>
    <x v="23"/>
    <s v="R"/>
    <s v="l"/>
    <s v="k"/>
    <s v="j"/>
    <m/>
    <s v="R"/>
    <n v="1.6536667375380984E-5"/>
  </r>
  <r>
    <s v="dai"/>
    <x v="0"/>
    <x v="2"/>
    <s v="L"/>
    <s v="d"/>
    <s v="h"/>
    <s v="n"/>
    <m/>
    <s v="R"/>
    <n v="1.6526905470200711E-5"/>
  </r>
  <r>
    <s v="zao"/>
    <x v="4"/>
    <x v="14"/>
    <s v="L"/>
    <s v="z"/>
    <s v="j"/>
    <s v="l"/>
    <m/>
    <s v="R"/>
    <n v="1.647809594429935E-5"/>
  </r>
  <r>
    <s v="cang"/>
    <x v="22"/>
    <x v="10"/>
    <s v="L"/>
    <s v="c"/>
    <s v="g"/>
    <s v="n"/>
    <m/>
    <s v="L"/>
    <n v="1.6409762608037444E-5"/>
  </r>
  <r>
    <s v="qi"/>
    <x v="20"/>
    <x v="1"/>
    <s v="L"/>
    <s v="q"/>
    <s v="i"/>
    <s v="k"/>
    <m/>
    <s v="R"/>
    <n v="1.637396895570978E-5"/>
  </r>
  <r>
    <s v="die"/>
    <x v="0"/>
    <x v="26"/>
    <s v="L"/>
    <s v="d"/>
    <s v="y"/>
    <s v="c"/>
    <m/>
    <s v="R"/>
    <n v="1.637396895570978E-5"/>
  </r>
  <r>
    <s v="xing"/>
    <x v="18"/>
    <x v="17"/>
    <s v="L"/>
    <s v="x"/>
    <s v="p"/>
    <s v="g"/>
    <m/>
    <s v="R"/>
    <n v="1.6351191176955814E-5"/>
  </r>
  <r>
    <s v="lou"/>
    <x v="3"/>
    <x v="6"/>
    <s v="R"/>
    <s v="l"/>
    <s v="q"/>
    <s v="p"/>
    <m/>
    <s v="L"/>
    <n v="1.6341429271775541E-5"/>
  </r>
  <r>
    <s v="za"/>
    <x v="4"/>
    <x v="8"/>
    <s v="L"/>
    <s v="z"/>
    <s v="m"/>
    <s v="t"/>
    <m/>
    <s v="R"/>
    <n v="1.6315397524628147E-5"/>
  </r>
  <r>
    <s v="zhou"/>
    <x v="8"/>
    <x v="6"/>
    <s v="R"/>
    <s v="u"/>
    <s v="q"/>
    <s v="o"/>
    <m/>
    <s v="L"/>
    <n v="1.6295873714267604E-5"/>
  </r>
  <r>
    <s v="jv"/>
    <x v="17"/>
    <x v="29"/>
    <s v="R"/>
    <s v="j"/>
    <s v="v"/>
    <s v="d"/>
    <m/>
    <s v="L"/>
    <n v="1.6276349903907059E-5"/>
  </r>
  <r>
    <s v="pi"/>
    <x v="23"/>
    <x v="1"/>
    <s v="R"/>
    <s v="p"/>
    <s v="e"/>
    <s v="p"/>
    <m/>
    <s v="L"/>
    <n v="1.626984196712021E-5"/>
  </r>
  <r>
    <s v="tong"/>
    <x v="9"/>
    <x v="7"/>
    <s v="L"/>
    <s v="t"/>
    <s v="l"/>
    <s v="g"/>
    <m/>
    <s v="R"/>
    <n v="1.6240556251579395E-5"/>
  </r>
  <r>
    <s v="mo"/>
    <x v="13"/>
    <x v="9"/>
    <s v="R"/>
    <s v="m"/>
    <s v="q"/>
    <s v="a"/>
    <m/>
    <s v="L"/>
    <n v="1.6195000694071458E-5"/>
  </r>
  <r>
    <s v="ya"/>
    <x v="15"/>
    <x v="8"/>
    <s v="R"/>
    <s v="y"/>
    <s v="a"/>
    <s v="w"/>
    <m/>
    <s v="L"/>
    <n v="1.618849275728461E-5"/>
  </r>
  <r>
    <s v="su"/>
    <x v="21"/>
    <x v="4"/>
    <s v="L"/>
    <s v="s"/>
    <s v="u"/>
    <s v="d"/>
    <m/>
    <s v="R"/>
    <n v="1.6172222915317488E-5"/>
  </r>
  <r>
    <s v="gu"/>
    <x v="7"/>
    <x v="4"/>
    <s v="L"/>
    <s v="g"/>
    <s v="u"/>
    <s v="o"/>
    <m/>
    <s v="R"/>
    <n v="1.6139683231383249E-5"/>
  </r>
  <r>
    <s v="dao"/>
    <x v="0"/>
    <x v="14"/>
    <s v="L"/>
    <s v="d"/>
    <s v="j"/>
    <s v="p"/>
    <m/>
    <s v="R"/>
    <n v="1.6129921326202976E-5"/>
  </r>
  <r>
    <s v="hou"/>
    <x v="11"/>
    <x v="6"/>
    <s v="R"/>
    <s v="h"/>
    <s v="q"/>
    <s v="o"/>
    <m/>
    <s v="L"/>
    <n v="1.6126667357809552E-5"/>
  </r>
  <r>
    <s v="ken"/>
    <x v="19"/>
    <x v="3"/>
    <s v="R"/>
    <s v="k"/>
    <s v="d"/>
    <s v="r"/>
    <m/>
    <s v="L"/>
    <n v="1.610714354744901E-5"/>
  </r>
  <r>
    <s v="wei"/>
    <x v="10"/>
    <x v="11"/>
    <s v="L"/>
    <s v="w"/>
    <s v="i"/>
    <s v="p"/>
    <m/>
    <s v="R"/>
    <n v="1.608436576869504E-5"/>
  </r>
  <r>
    <s v="ji"/>
    <x v="17"/>
    <x v="1"/>
    <s v="R"/>
    <s v="j"/>
    <s v="d"/>
    <s v="k"/>
    <m/>
    <s v="L"/>
    <n v="1.6022540369219985E-5"/>
  </r>
  <r>
    <s v="si"/>
    <x v="21"/>
    <x v="1"/>
    <s v="L"/>
    <s v="s"/>
    <s v="i"/>
    <s v="e"/>
    <m/>
    <s v="R"/>
    <n v="1.6006270527252864E-5"/>
  </r>
  <r>
    <s v="zhen"/>
    <x v="8"/>
    <x v="3"/>
    <s v="R"/>
    <s v="u"/>
    <s v="t"/>
    <s v="f"/>
    <m/>
    <s v="L"/>
    <n v="1.5973730843318624E-5"/>
  </r>
  <r>
    <s v="bing"/>
    <x v="6"/>
    <x v="17"/>
    <s v="L"/>
    <s v="b"/>
    <s v="p"/>
    <s v="g"/>
    <m/>
    <s v="R"/>
    <n v="1.5918413380630415E-5"/>
  </r>
  <r>
    <s v="nian"/>
    <x v="12"/>
    <x v="16"/>
    <s v="R"/>
    <s v="n"/>
    <s v="w"/>
    <s v="m"/>
    <m/>
    <s v="L"/>
    <n v="1.5911905443843566E-5"/>
  </r>
  <r>
    <s v="yu"/>
    <x v="1"/>
    <x v="4"/>
    <s v="L"/>
    <s v="e"/>
    <s v="u"/>
    <s v="a"/>
    <m/>
    <s v="R"/>
    <n v="1.5911905443843566E-5"/>
  </r>
  <r>
    <s v="zhi"/>
    <x v="8"/>
    <x v="1"/>
    <s v="L"/>
    <s v="a"/>
    <s v="h"/>
    <s v="j"/>
    <m/>
    <s v="R"/>
    <n v="1.58891276650896E-5"/>
  </r>
  <r>
    <s v="ku"/>
    <x v="19"/>
    <x v="4"/>
    <s v="R"/>
    <s v="k"/>
    <s v="s"/>
    <s v="a"/>
    <m/>
    <s v="L"/>
    <n v="1.586634988633563E-5"/>
  </r>
  <r>
    <s v="kui"/>
    <x v="19"/>
    <x v="13"/>
    <s v="R"/>
    <s v="k"/>
    <s v="v"/>
    <s v="a"/>
    <m/>
    <s v="L"/>
    <n v="1.5859841949548781E-5"/>
  </r>
  <r>
    <s v="dao"/>
    <x v="0"/>
    <x v="14"/>
    <s v="L"/>
    <s v="d"/>
    <s v="j"/>
    <s v="y"/>
    <m/>
    <s v="R"/>
    <n v="1.5850080044368509E-5"/>
  </r>
  <r>
    <s v="kao"/>
    <x v="19"/>
    <x v="14"/>
    <s v="R"/>
    <s v="k"/>
    <s v="j"/>
    <s v="w"/>
    <m/>
    <s v="R"/>
    <n v="1.5850080044368509E-5"/>
  </r>
  <r>
    <s v="xun"/>
    <x v="18"/>
    <x v="28"/>
    <s v="L"/>
    <s v="x"/>
    <s v="c"/>
    <s v="v"/>
    <m/>
    <s v="L"/>
    <n v="1.5833810202401391E-5"/>
  </r>
  <r>
    <s v="jiang"/>
    <x v="17"/>
    <x v="27"/>
    <s v="R"/>
    <s v="j"/>
    <s v="g"/>
    <s v="k"/>
    <m/>
    <s v="L"/>
    <n v="1.5830556234007966E-5"/>
  </r>
  <r>
    <s v="gui"/>
    <x v="7"/>
    <x v="13"/>
    <s v="L"/>
    <s v="g"/>
    <s v=";"/>
    <s v="f"/>
    <m/>
    <s v="R"/>
    <n v="1.5775238771319757E-5"/>
  </r>
  <r>
    <s v="e"/>
    <x v="1"/>
    <x v="33"/>
    <s v="L"/>
    <s v="e"/>
    <s v=";"/>
    <s v="b"/>
    <m/>
    <s v="R"/>
    <n v="1.5771984802926333E-5"/>
  </r>
  <r>
    <s v="la"/>
    <x v="3"/>
    <x v="8"/>
    <s v="R"/>
    <s v="l"/>
    <s v="a"/>
    <s v="c"/>
    <m/>
    <s v="L"/>
    <n v="1.5710159403451275E-5"/>
  </r>
  <r>
    <s v="cang"/>
    <x v="22"/>
    <x v="10"/>
    <s v="L"/>
    <s v="c"/>
    <s v="g"/>
    <s v="v"/>
    <m/>
    <s v="L"/>
    <n v="1.5667857814336763E-5"/>
  </r>
  <r>
    <s v="bian"/>
    <x v="6"/>
    <x v="12"/>
    <s v="L"/>
    <s v="b"/>
    <s v="l"/>
    <s v="m"/>
    <m/>
    <s v="R"/>
    <n v="1.5661349877549914E-5"/>
  </r>
  <r>
    <s v="gao"/>
    <x v="7"/>
    <x v="14"/>
    <s v="L"/>
    <s v="g"/>
    <s v="j"/>
    <s v="w"/>
    <m/>
    <s v="R"/>
    <n v="1.5654841940763069E-5"/>
  </r>
  <r>
    <s v="mei"/>
    <x v="13"/>
    <x v="11"/>
    <s v="R"/>
    <s v="m"/>
    <s v="s"/>
    <s v="e"/>
    <m/>
    <s v="L"/>
    <n v="1.5641826067189372E-5"/>
  </r>
  <r>
    <s v="chi"/>
    <x v="14"/>
    <x v="1"/>
    <s v="R"/>
    <s v="i"/>
    <s v="h"/>
    <s v="b"/>
    <m/>
    <s v="R"/>
    <n v="1.5635318130402523E-5"/>
  </r>
  <r>
    <s v="dun"/>
    <x v="0"/>
    <x v="28"/>
    <s v="L"/>
    <s v="d"/>
    <s v="c"/>
    <s v="l"/>
    <m/>
    <s v="L"/>
    <n v="1.5632064162009099E-5"/>
  </r>
  <r>
    <s v="jian"/>
    <x v="17"/>
    <x v="12"/>
    <s v="R"/>
    <s v="j"/>
    <s v="w"/>
    <s v="i"/>
    <m/>
    <s v="L"/>
    <n v="1.5557222888960347E-5"/>
  </r>
  <r>
    <s v="wan"/>
    <x v="10"/>
    <x v="23"/>
    <s v="L"/>
    <s v="w"/>
    <s v="k"/>
    <s v="z"/>
    <m/>
    <s v="R"/>
    <n v="1.5531191141812953E-5"/>
  </r>
  <r>
    <s v="xiu"/>
    <x v="18"/>
    <x v="18"/>
    <s v="L"/>
    <s v="x"/>
    <s v="o"/>
    <s v="g"/>
    <m/>
    <s v="R"/>
    <n v="1.5505159394665562E-5"/>
  </r>
  <r>
    <s v="yan"/>
    <x v="15"/>
    <x v="23"/>
    <s v="L"/>
    <s v="e"/>
    <s v="k"/>
    <s v="v"/>
    <m/>
    <s v="R"/>
    <n v="1.5466111773944474E-5"/>
  </r>
  <r>
    <s v="zhu"/>
    <x v="8"/>
    <x v="4"/>
    <s v="R"/>
    <s v="u"/>
    <s v="s"/>
    <s v="w"/>
    <m/>
    <s v="L"/>
    <n v="1.5466111773944474E-5"/>
  </r>
  <r>
    <s v="man"/>
    <x v="13"/>
    <x v="23"/>
    <s v="R"/>
    <s v="m"/>
    <s v="k"/>
    <s v="h"/>
    <m/>
    <s v="R"/>
    <n v="1.544008002679708E-5"/>
  </r>
  <r>
    <s v="lv"/>
    <x v="3"/>
    <x v="29"/>
    <s v="R"/>
    <s v="l"/>
    <s v="v"/>
    <s v="l"/>
    <m/>
    <s v="L"/>
    <n v="1.5436826058403656E-5"/>
  </r>
  <r>
    <s v="bi"/>
    <x v="6"/>
    <x v="1"/>
    <s v="L"/>
    <s v="b"/>
    <s v="i"/>
    <s v="h"/>
    <m/>
    <s v="R"/>
    <n v="1.5430318121616807E-5"/>
  </r>
  <r>
    <s v="shu"/>
    <x v="2"/>
    <x v="4"/>
    <s v="R"/>
    <s v="o"/>
    <s v="v"/>
    <s v="g"/>
    <m/>
    <s v="L"/>
    <n v="1.5423810184829962E-5"/>
  </r>
  <r>
    <s v="zhu"/>
    <x v="8"/>
    <x v="4"/>
    <s v="R"/>
    <s v="u"/>
    <s v="s"/>
    <s v="f"/>
    <m/>
    <s v="L"/>
    <n v="1.5401032406075992E-5"/>
  </r>
  <r>
    <s v="bo"/>
    <x v="6"/>
    <x v="9"/>
    <s v="L"/>
    <s v="b"/>
    <s v="o"/>
    <s v="n"/>
    <m/>
    <s v="R"/>
    <n v="1.5394524469289143E-5"/>
  </r>
  <r>
    <s v="liao"/>
    <x v="3"/>
    <x v="24"/>
    <s v="R"/>
    <s v="l"/>
    <s v="z"/>
    <s v="i"/>
    <m/>
    <s v="L"/>
    <n v="1.5352222880174631E-5"/>
  </r>
  <r>
    <s v="pou"/>
    <x v="23"/>
    <x v="6"/>
    <s v="R"/>
    <s v="p"/>
    <s v="q"/>
    <s v="u"/>
    <m/>
    <s v="L"/>
    <n v="1.532619113302724E-5"/>
  </r>
  <r>
    <s v="bian"/>
    <x v="6"/>
    <x v="12"/>
    <s v="L"/>
    <s v="b"/>
    <s v="l"/>
    <s v="p"/>
    <m/>
    <s v="R"/>
    <n v="1.5235080018011366E-5"/>
  </r>
  <r>
    <s v="qu"/>
    <x v="20"/>
    <x v="4"/>
    <s v="L"/>
    <s v="q"/>
    <s v="u"/>
    <s v="s"/>
    <m/>
    <s v="R"/>
    <n v="1.5235080018011366E-5"/>
  </r>
  <r>
    <s v="lian"/>
    <x v="3"/>
    <x v="12"/>
    <s v="R"/>
    <s v="l"/>
    <s v="l"/>
    <s v="a"/>
    <m/>
    <s v="R"/>
    <n v="1.5231826049617941E-5"/>
  </r>
  <r>
    <s v="chong"/>
    <x v="14"/>
    <x v="7"/>
    <s v="R"/>
    <s v="i"/>
    <s v="f"/>
    <s v="a"/>
    <m/>
    <s v="L"/>
    <n v="1.5228572081224517E-5"/>
  </r>
  <r>
    <s v="song"/>
    <x v="21"/>
    <x v="7"/>
    <s v="L"/>
    <s v="s"/>
    <s v="l"/>
    <s v="u"/>
    <m/>
    <s v="R"/>
    <n v="1.5202540334077125E-5"/>
  </r>
  <r>
    <s v="shuang"/>
    <x v="2"/>
    <x v="31"/>
    <s v="R"/>
    <s v="o"/>
    <s v="z"/>
    <s v="m"/>
    <m/>
    <s v="L"/>
    <n v="1.5156984776569188E-5"/>
  </r>
  <r>
    <s v="ben"/>
    <x v="6"/>
    <x v="3"/>
    <s v="L"/>
    <s v="b"/>
    <s v="n"/>
    <s v="k"/>
    <m/>
    <s v="R"/>
    <n v="1.5127699061028373E-5"/>
  </r>
  <r>
    <s v="shi"/>
    <x v="2"/>
    <x v="1"/>
    <s v="R"/>
    <s v="o"/>
    <s v="f"/>
    <s v="l"/>
    <m/>
    <s v="L"/>
    <n v="1.51179371558481E-5"/>
  </r>
  <r>
    <s v="tan"/>
    <x v="9"/>
    <x v="23"/>
    <s v="L"/>
    <s v="t"/>
    <s v="k"/>
    <s v="z"/>
    <m/>
    <s v="R"/>
    <n v="1.5085397471913861E-5"/>
  </r>
  <r>
    <s v="chun"/>
    <x v="14"/>
    <x v="28"/>
    <s v="R"/>
    <s v="i"/>
    <s v="c"/>
    <s v="d"/>
    <m/>
    <s v="L"/>
    <n v="1.5085397471913861E-5"/>
  </r>
  <r>
    <s v="qi"/>
    <x v="20"/>
    <x v="1"/>
    <s v="L"/>
    <s v="q"/>
    <s v="i"/>
    <s v="e"/>
    <m/>
    <s v="R"/>
    <n v="1.5069127629946739E-5"/>
  </r>
  <r>
    <s v="bang"/>
    <x v="6"/>
    <x v="10"/>
    <s v="L"/>
    <s v="b"/>
    <s v="g"/>
    <s v="i"/>
    <m/>
    <s v="L"/>
    <n v="1.5039841914405923E-5"/>
  </r>
  <r>
    <s v="dian"/>
    <x v="0"/>
    <x v="12"/>
    <s v="L"/>
    <s v="d"/>
    <s v="l"/>
    <s v="j"/>
    <m/>
    <s v="R"/>
    <n v="1.5026826040832227E-5"/>
  </r>
  <r>
    <s v="tu"/>
    <x v="9"/>
    <x v="4"/>
    <s v="L"/>
    <s v="t"/>
    <s v="u"/>
    <s v="d"/>
    <m/>
    <s v="R"/>
    <n v="1.5026826040832227E-5"/>
  </r>
  <r>
    <s v="qian"/>
    <x v="20"/>
    <x v="12"/>
    <s v="L"/>
    <s v="q"/>
    <s v="l"/>
    <s v="l"/>
    <m/>
    <s v="R"/>
    <n v="1.5023572072438803E-5"/>
  </r>
  <r>
    <s v="peng"/>
    <x v="23"/>
    <x v="15"/>
    <s v="R"/>
    <s v="p"/>
    <s v="d"/>
    <s v="k"/>
    <m/>
    <s v="L"/>
    <n v="1.4984524451717715E-5"/>
  </r>
  <r>
    <s v="luan"/>
    <x v="3"/>
    <x v="22"/>
    <s v="R"/>
    <s v="l"/>
    <s v="r"/>
    <s v="g"/>
    <m/>
    <s v="L"/>
    <n v="1.4935714925816354E-5"/>
  </r>
  <r>
    <s v="man"/>
    <x v="13"/>
    <x v="23"/>
    <s v="R"/>
    <s v="m"/>
    <s v="k"/>
    <s v="h"/>
    <m/>
    <s v="R"/>
    <n v="1.4919445083849234E-5"/>
  </r>
  <r>
    <s v="zhan"/>
    <x v="8"/>
    <x v="23"/>
    <s v="R"/>
    <s v="u"/>
    <s v="w"/>
    <s v="w"/>
    <m/>
    <s v="L"/>
    <n v="1.4912937147062386E-5"/>
  </r>
  <r>
    <s v="fu"/>
    <x v="16"/>
    <x v="4"/>
    <s v="L"/>
    <s v="f"/>
    <s v="u"/>
    <s v="h"/>
    <m/>
    <s v="R"/>
    <n v="1.4906429210275537E-5"/>
  </r>
  <r>
    <s v="en"/>
    <x v="1"/>
    <x v="30"/>
    <s v="L"/>
    <s v="e"/>
    <s v="n"/>
    <s v="o"/>
    <m/>
    <s v="R"/>
    <n v="1.4857619684374176E-5"/>
  </r>
  <r>
    <s v="luo"/>
    <x v="3"/>
    <x v="5"/>
    <s v="R"/>
    <s v="l"/>
    <s v="b"/>
    <s v="p"/>
    <m/>
    <s v="L"/>
    <n v="1.485111174758733E-5"/>
  </r>
  <r>
    <s v="hua"/>
    <x v="11"/>
    <x v="25"/>
    <s v="R"/>
    <s v="h"/>
    <s v="a"/>
    <s v="o"/>
    <m/>
    <s v="L"/>
    <n v="1.4844603810800481E-5"/>
  </r>
  <r>
    <s v="dai"/>
    <x v="0"/>
    <x v="2"/>
    <s v="L"/>
    <s v="d"/>
    <s v="h"/>
    <s v="i"/>
    <m/>
    <s v="R"/>
    <n v="1.4841349842407057E-5"/>
  </r>
  <r>
    <s v="juan"/>
    <x v="17"/>
    <x v="22"/>
    <s v="R"/>
    <s v="j"/>
    <s v="r"/>
    <s v="n"/>
    <m/>
    <s v="L"/>
    <n v="1.4779524442932001E-5"/>
  </r>
  <r>
    <s v="zhang"/>
    <x v="8"/>
    <x v="10"/>
    <s v="R"/>
    <s v="u"/>
    <s v="g"/>
    <s v="g"/>
    <m/>
    <s v="L"/>
    <n v="1.4760000632571455E-5"/>
  </r>
  <r>
    <s v="yong"/>
    <x v="15"/>
    <x v="7"/>
    <s v="L"/>
    <s v="e"/>
    <s v="l"/>
    <s v="i"/>
    <m/>
    <s v="R"/>
    <n v="1.4701429201489823E-5"/>
  </r>
  <r>
    <s v="an"/>
    <x v="24"/>
    <x v="30"/>
    <s v="L"/>
    <s v="a"/>
    <s v="n"/>
    <s v="i"/>
    <m/>
    <s v="R"/>
    <n v="1.4649365707195038E-5"/>
  </r>
  <r>
    <s v="lin"/>
    <x v="3"/>
    <x v="20"/>
    <s v="R"/>
    <s v="l"/>
    <s v="t"/>
    <s v="i"/>
    <m/>
    <s v="L"/>
    <n v="1.4584286339326557E-5"/>
  </r>
  <r>
    <s v="sha"/>
    <x v="2"/>
    <x v="8"/>
    <s v="R"/>
    <s v="o"/>
    <s v="a"/>
    <s v="t"/>
    <m/>
    <s v="L"/>
    <n v="1.4538730781818621E-5"/>
  </r>
  <r>
    <s v="bang"/>
    <x v="6"/>
    <x v="10"/>
    <s v="L"/>
    <s v="b"/>
    <s v="g"/>
    <s v="l"/>
    <m/>
    <s v="L"/>
    <n v="1.4515953003064653E-5"/>
  </r>
  <r>
    <s v="ya"/>
    <x v="15"/>
    <x v="8"/>
    <s v="R"/>
    <s v="y"/>
    <s v="a"/>
    <s v="j"/>
    <m/>
    <s v="L"/>
    <n v="1.4515953003064653E-5"/>
  </r>
  <r>
    <s v="ji"/>
    <x v="17"/>
    <x v="1"/>
    <s v="R"/>
    <s v="j"/>
    <s v="d"/>
    <s v="g"/>
    <m/>
    <s v="L"/>
    <n v="1.448992125591726E-5"/>
  </r>
  <r>
    <s v="zao"/>
    <x v="4"/>
    <x v="14"/>
    <s v="L"/>
    <s v="z"/>
    <s v="j"/>
    <s v="w"/>
    <m/>
    <s v="R"/>
    <n v="1.448992125591726E-5"/>
  </r>
  <r>
    <s v="fu"/>
    <x v="16"/>
    <x v="4"/>
    <s v="L"/>
    <s v="f"/>
    <s v="u"/>
    <s v="i"/>
    <m/>
    <s v="R"/>
    <n v="1.4480159350736987E-5"/>
  </r>
  <r>
    <s v="zhan"/>
    <x v="8"/>
    <x v="23"/>
    <s v="R"/>
    <s v="u"/>
    <s v="w"/>
    <s v="d"/>
    <m/>
    <s v="L"/>
    <n v="1.4447619666802748E-5"/>
  </r>
  <r>
    <s v="quan"/>
    <x v="20"/>
    <x v="22"/>
    <s v="L"/>
    <s v="q"/>
    <s v="m"/>
    <s v="d"/>
    <m/>
    <s v="R"/>
    <n v="1.4447619666802748E-5"/>
  </r>
  <r>
    <s v="xu"/>
    <x v="18"/>
    <x v="4"/>
    <s v="L"/>
    <s v="x"/>
    <s v="u"/>
    <s v="z"/>
    <m/>
    <s v="R"/>
    <n v="1.4437857761622475E-5"/>
  </r>
  <r>
    <s v="mei"/>
    <x v="13"/>
    <x v="11"/>
    <s v="R"/>
    <s v="m"/>
    <s v="s"/>
    <s v="m"/>
    <m/>
    <s v="L"/>
    <n v="1.4421587919655355E-5"/>
  </r>
  <r>
    <s v="fei"/>
    <x v="16"/>
    <x v="11"/>
    <s v="L"/>
    <s v="f"/>
    <s v="i"/>
    <s v="e"/>
    <m/>
    <s v="R"/>
    <n v="1.438579426732769E-5"/>
  </r>
  <r>
    <s v="ru"/>
    <x v="5"/>
    <x v="4"/>
    <s v="L"/>
    <s v="r"/>
    <s v="u"/>
    <s v="v"/>
    <m/>
    <s v="R"/>
    <n v="1.4353254583393451E-5"/>
  </r>
  <r>
    <s v="jun"/>
    <x v="17"/>
    <x v="28"/>
    <s v="R"/>
    <s v="j"/>
    <s v="c"/>
    <s v="u"/>
    <m/>
    <s v="L"/>
    <n v="1.4336984741426331E-5"/>
  </r>
  <r>
    <s v="pei"/>
    <x v="23"/>
    <x v="11"/>
    <s v="R"/>
    <s v="p"/>
    <s v="s"/>
    <s v="v"/>
    <m/>
    <s v="L"/>
    <n v="1.4336984741426331E-5"/>
  </r>
  <r>
    <s v="shu"/>
    <x v="2"/>
    <x v="4"/>
    <s v="R"/>
    <s v="o"/>
    <s v="v"/>
    <s v="h"/>
    <m/>
    <s v="L"/>
    <n v="1.4268651405164426E-5"/>
  </r>
  <r>
    <s v="you"/>
    <x v="1"/>
    <x v="6"/>
    <s v="L"/>
    <s v="e"/>
    <s v="o"/>
    <s v="i"/>
    <m/>
    <s v="R"/>
    <n v="1.4265397436771002E-5"/>
  </r>
  <r>
    <s v="shu"/>
    <x v="2"/>
    <x v="4"/>
    <s v="R"/>
    <s v="o"/>
    <s v="v"/>
    <s v="j"/>
    <m/>
    <s v="L"/>
    <n v="1.4262143468377578E-5"/>
  </r>
  <r>
    <s v="gong"/>
    <x v="7"/>
    <x v="7"/>
    <s v="L"/>
    <s v="g"/>
    <s v="l"/>
    <s v="z"/>
    <m/>
    <s v="R"/>
    <n v="1.4258889499984153E-5"/>
  </r>
  <r>
    <s v="chou"/>
    <x v="14"/>
    <x v="6"/>
    <s v="R"/>
    <s v="i"/>
    <s v="q"/>
    <s v="b"/>
    <m/>
    <s v="L"/>
    <n v="1.424912759480388E-5"/>
  </r>
  <r>
    <s v="shuai"/>
    <x v="2"/>
    <x v="32"/>
    <s v="R"/>
    <s v="o"/>
    <s v="x"/>
    <s v="m"/>
    <m/>
    <s v="L"/>
    <n v="1.4219841879263065E-5"/>
  </r>
  <r>
    <s v="ao"/>
    <x v="24"/>
    <x v="9"/>
    <s v="L"/>
    <s v="a"/>
    <s v="o"/>
    <s v="e"/>
    <m/>
    <s v="R"/>
    <n v="1.4158016479788007E-5"/>
  </r>
  <r>
    <s v="fen"/>
    <x v="16"/>
    <x v="3"/>
    <s v="L"/>
    <s v="f"/>
    <s v="n"/>
    <s v="o"/>
    <m/>
    <s v="R"/>
    <n v="1.4158016479788007E-5"/>
  </r>
  <r>
    <s v="lan"/>
    <x v="3"/>
    <x v="23"/>
    <s v="R"/>
    <s v="l"/>
    <s v="k"/>
    <s v="s"/>
    <m/>
    <s v="R"/>
    <n v="1.4154762511394583E-5"/>
  </r>
  <r>
    <s v="yin"/>
    <x v="15"/>
    <x v="20"/>
    <s v="L"/>
    <s v="e"/>
    <s v="k"/>
    <s v="h"/>
    <m/>
    <s v="R"/>
    <n v="1.4112460922280071E-5"/>
  </r>
  <r>
    <s v="lu"/>
    <x v="3"/>
    <x v="4"/>
    <s v="R"/>
    <s v="l"/>
    <s v="v"/>
    <s v="t"/>
    <m/>
    <s v="L"/>
    <n v="1.41026990170998E-5"/>
  </r>
  <r>
    <s v="liu"/>
    <x v="3"/>
    <x v="18"/>
    <s v="R"/>
    <s v="l"/>
    <s v="q"/>
    <s v="t"/>
    <m/>
    <s v="L"/>
    <n v="1.4031111712444471E-5"/>
  </r>
  <r>
    <s v="mei"/>
    <x v="13"/>
    <x v="11"/>
    <s v="R"/>
    <s v="m"/>
    <s v="s"/>
    <s v="b"/>
    <m/>
    <s v="L"/>
    <n v="1.4011587902083927E-5"/>
  </r>
  <r>
    <s v="luo"/>
    <x v="3"/>
    <x v="5"/>
    <s v="R"/>
    <s v="l"/>
    <s v="b"/>
    <s v="c"/>
    <m/>
    <s v="L"/>
    <n v="1.4008333933690502E-5"/>
  </r>
  <r>
    <s v="me"/>
    <x v="13"/>
    <x v="0"/>
    <s v="R"/>
    <s v="m"/>
    <s v="e"/>
    <s v="r"/>
    <m/>
    <s v="L"/>
    <n v="1.4008333933690502E-5"/>
  </r>
  <r>
    <s v="nie"/>
    <x v="12"/>
    <x v="26"/>
    <s v="R"/>
    <s v="n"/>
    <s v="e"/>
    <s v="j"/>
    <m/>
    <s v="L"/>
    <n v="1.3992064091723381E-5"/>
  </r>
  <r>
    <s v="fu"/>
    <x v="16"/>
    <x v="4"/>
    <s v="L"/>
    <s v="f"/>
    <s v="u"/>
    <s v="s"/>
    <m/>
    <s v="R"/>
    <n v="1.3953016471002293E-5"/>
  </r>
  <r>
    <s v="yan"/>
    <x v="15"/>
    <x v="23"/>
    <s v="L"/>
    <s v="e"/>
    <s v="k"/>
    <s v="n"/>
    <m/>
    <s v="R"/>
    <n v="1.3923730755461476E-5"/>
  </r>
  <r>
    <s v="xiao"/>
    <x v="18"/>
    <x v="24"/>
    <s v="L"/>
    <s v="x"/>
    <s v="j"/>
    <s v="v"/>
    <m/>
    <s v="R"/>
    <n v="1.3923730755461476E-5"/>
  </r>
  <r>
    <s v="dou"/>
    <x v="0"/>
    <x v="6"/>
    <s v="L"/>
    <s v="d"/>
    <s v="o"/>
    <s v="h"/>
    <m/>
    <s v="R"/>
    <n v="1.386190535598642E-5"/>
  </r>
  <r>
    <s v="ba"/>
    <x v="6"/>
    <x v="8"/>
    <s v="L"/>
    <s v="b"/>
    <s v="a"/>
    <s v="h"/>
    <m/>
    <s v="L"/>
    <n v="1.3855397419199572E-5"/>
  </r>
  <r>
    <s v="dou"/>
    <x v="0"/>
    <x v="6"/>
    <s v="L"/>
    <s v="d"/>
    <s v="o"/>
    <s v="k"/>
    <m/>
    <s v="R"/>
    <n v="1.38456355140193E-5"/>
  </r>
  <r>
    <s v="yi"/>
    <x v="1"/>
    <x v="1"/>
    <s v="L"/>
    <s v="e"/>
    <s v="i"/>
    <s v="d"/>
    <m/>
    <s v="R"/>
    <n v="1.3829365672052179E-5"/>
  </r>
  <r>
    <s v="huang"/>
    <x v="11"/>
    <x v="31"/>
    <s v="R"/>
    <s v="h"/>
    <s v="z"/>
    <s v="y"/>
    <m/>
    <s v="L"/>
    <n v="1.3813095830085059E-5"/>
  </r>
  <r>
    <s v="hu"/>
    <x v="11"/>
    <x v="4"/>
    <s v="R"/>
    <s v="h"/>
    <s v="s"/>
    <s v="j"/>
    <m/>
    <s v="L"/>
    <n v="1.3813095830085059E-5"/>
  </r>
  <r>
    <s v="tan"/>
    <x v="9"/>
    <x v="23"/>
    <s v="L"/>
    <s v="t"/>
    <s v="k"/>
    <s v="v"/>
    <m/>
    <s v="R"/>
    <n v="1.3809841861691635E-5"/>
  </r>
  <r>
    <s v="xi"/>
    <x v="18"/>
    <x v="1"/>
    <s v="L"/>
    <s v="x"/>
    <s v="i"/>
    <s v="o"/>
    <m/>
    <s v="R"/>
    <n v="1.3790318051331091E-5"/>
  </r>
  <r>
    <s v="feng"/>
    <x v="16"/>
    <x v="15"/>
    <s v="L"/>
    <s v="f"/>
    <s v="d"/>
    <s v="g"/>
    <m/>
    <s v="L"/>
    <n v="1.3777302177757396E-5"/>
  </r>
  <r>
    <s v="dian"/>
    <x v="0"/>
    <x v="12"/>
    <s v="L"/>
    <s v="d"/>
    <s v="l"/>
    <s v="v"/>
    <m/>
    <s v="R"/>
    <n v="1.3767540272577123E-5"/>
  </r>
  <r>
    <s v="rong"/>
    <x v="5"/>
    <x v="7"/>
    <s v="L"/>
    <s v="r"/>
    <s v="l"/>
    <s v="v"/>
    <m/>
    <s v="R"/>
    <n v="1.3751270430610003E-5"/>
  </r>
  <r>
    <s v="li"/>
    <x v="3"/>
    <x v="1"/>
    <s v="R"/>
    <s v="l"/>
    <s v="d"/>
    <s v="q"/>
    <m/>
    <s v="L"/>
    <n v="1.3748016462216579E-5"/>
  </r>
  <r>
    <s v="chao"/>
    <x v="14"/>
    <x v="14"/>
    <s v="R"/>
    <s v="i"/>
    <s v="b"/>
    <s v="m"/>
    <m/>
    <s v="L"/>
    <n v="1.3748016462216579E-5"/>
  </r>
  <r>
    <s v="tao"/>
    <x v="9"/>
    <x v="14"/>
    <s v="L"/>
    <s v="t"/>
    <s v="j"/>
    <s v="v"/>
    <m/>
    <s v="R"/>
    <n v="1.3744762493823155E-5"/>
  </r>
  <r>
    <s v="yue"/>
    <x v="15"/>
    <x v="19"/>
    <s v="L"/>
    <s v="e"/>
    <s v=";"/>
    <s v="l"/>
    <m/>
    <s v="R"/>
    <n v="1.3718730746675762E-5"/>
  </r>
  <r>
    <s v="qiao"/>
    <x v="20"/>
    <x v="24"/>
    <s v="L"/>
    <s v="q"/>
    <s v="j"/>
    <s v="i"/>
    <m/>
    <s v="R"/>
    <n v="1.367642915756125E-5"/>
  </r>
  <r>
    <s v="jia"/>
    <x v="17"/>
    <x v="16"/>
    <s v="R"/>
    <s v="j"/>
    <s v="a"/>
    <s v="g"/>
    <m/>
    <s v="L"/>
    <n v="1.3663413283987553E-5"/>
  </r>
  <r>
    <s v="tun"/>
    <x v="9"/>
    <x v="28"/>
    <s v="L"/>
    <s v="t"/>
    <s v=";"/>
    <s v="l"/>
    <m/>
    <s v="R"/>
    <n v="1.3656905347200706E-5"/>
  </r>
  <r>
    <s v="di"/>
    <x v="0"/>
    <x v="1"/>
    <s v="L"/>
    <s v="d"/>
    <s v="i"/>
    <s v="k"/>
    <m/>
    <s v="R"/>
    <n v="1.3627619631659889E-5"/>
  </r>
  <r>
    <s v="xian"/>
    <x v="18"/>
    <x v="12"/>
    <s v="L"/>
    <s v="x"/>
    <s v="n"/>
    <s v="e"/>
    <m/>
    <s v="R"/>
    <n v="1.3627619631659889E-5"/>
  </r>
  <r>
    <s v="suo"/>
    <x v="21"/>
    <x v="5"/>
    <s v="L"/>
    <s v="s"/>
    <s v="p"/>
    <s v="g"/>
    <m/>
    <s v="R"/>
    <n v="1.3624365663266465E-5"/>
  </r>
  <r>
    <s v="kun"/>
    <x v="19"/>
    <x v="28"/>
    <s v="R"/>
    <s v="k"/>
    <s v="c"/>
    <s v="j"/>
    <m/>
    <s v="L"/>
    <n v="1.3578810105758528E-5"/>
  </r>
  <r>
    <s v="wa"/>
    <x v="10"/>
    <x v="8"/>
    <s v="L"/>
    <s v="w"/>
    <s v="j"/>
    <s v="o"/>
    <m/>
    <s v="R"/>
    <n v="1.3487698990742655E-5"/>
  </r>
  <r>
    <s v="deng"/>
    <x v="0"/>
    <x v="15"/>
    <s v="L"/>
    <s v="d"/>
    <s v="d"/>
    <s v="a"/>
    <m/>
    <s v="L"/>
    <n v="1.3484445022349231E-5"/>
  </r>
  <r>
    <s v="zhan"/>
    <x v="8"/>
    <x v="23"/>
    <s v="R"/>
    <s v="u"/>
    <s v="w"/>
    <s v="v"/>
    <m/>
    <s v="L"/>
    <n v="1.3464921211988687E-5"/>
  </r>
  <r>
    <s v="yao"/>
    <x v="15"/>
    <x v="14"/>
    <s v="L"/>
    <s v="e"/>
    <s v="j"/>
    <s v="u"/>
    <m/>
    <s v="R"/>
    <n v="1.3458413275201838E-5"/>
  </r>
  <r>
    <s v="shao"/>
    <x v="2"/>
    <x v="14"/>
    <s v="R"/>
    <s v="o"/>
    <s v="j"/>
    <s v="d"/>
    <m/>
    <s v="R"/>
    <n v="1.3403095812513631E-5"/>
  </r>
  <r>
    <s v="pan"/>
    <x v="23"/>
    <x v="23"/>
    <s v="R"/>
    <s v="p"/>
    <s v="n"/>
    <s v="b"/>
    <m/>
    <s v="R"/>
    <n v="1.3396587875726782E-5"/>
  </r>
  <r>
    <s v="fei"/>
    <x v="16"/>
    <x v="11"/>
    <s v="L"/>
    <s v="f"/>
    <s v="i"/>
    <s v="v"/>
    <m/>
    <s v="R"/>
    <n v="1.3393333907333358E-5"/>
  </r>
  <r>
    <s v="cai"/>
    <x v="22"/>
    <x v="2"/>
    <s v="L"/>
    <s v="c"/>
    <s v="h"/>
    <s v="l"/>
    <m/>
    <s v="R"/>
    <n v="1.3367302160185965E-5"/>
  </r>
  <r>
    <s v="shen"/>
    <x v="2"/>
    <x v="3"/>
    <s v="R"/>
    <s v="o"/>
    <s v="n"/>
    <s v="h"/>
    <m/>
    <s v="R"/>
    <n v="1.3338016444645149E-5"/>
  </r>
  <r>
    <s v="ding"/>
    <x v="0"/>
    <x v="17"/>
    <s v="L"/>
    <s v="d"/>
    <s v="s"/>
    <s v="o"/>
    <m/>
    <s v="L"/>
    <n v="1.3298968823924061E-5"/>
  </r>
  <r>
    <s v="ping"/>
    <x v="23"/>
    <x v="17"/>
    <s v="R"/>
    <s v="p"/>
    <s v="s"/>
    <s v="f"/>
    <m/>
    <s v="L"/>
    <n v="1.3276191045170092E-5"/>
  </r>
  <r>
    <s v="tu"/>
    <x v="9"/>
    <x v="4"/>
    <s v="L"/>
    <s v="t"/>
    <s v="u"/>
    <s v="g"/>
    <m/>
    <s v="R"/>
    <n v="1.3269683108383244E-5"/>
  </r>
  <r>
    <s v="long"/>
    <x v="3"/>
    <x v="7"/>
    <s v="R"/>
    <s v="l"/>
    <s v="f"/>
    <s v="j"/>
    <m/>
    <s v="L"/>
    <n v="1.3253413266416124E-5"/>
  </r>
  <r>
    <s v="lu"/>
    <x v="3"/>
    <x v="4"/>
    <s v="R"/>
    <s v="l"/>
    <s v="v"/>
    <s v="p"/>
    <m/>
    <s v="L"/>
    <n v="1.321761961408846E-5"/>
  </r>
  <r>
    <s v="yuan"/>
    <x v="15"/>
    <x v="22"/>
    <s v="L"/>
    <s v="e"/>
    <s v="m"/>
    <s v="h"/>
    <m/>
    <s v="R"/>
    <n v="1.3191587866941068E-5"/>
  </r>
  <r>
    <s v="shua"/>
    <x v="2"/>
    <x v="25"/>
    <s v="R"/>
    <s v="o"/>
    <s v="m"/>
    <s v="t"/>
    <m/>
    <s v="R"/>
    <n v="1.3165556119793675E-5"/>
  </r>
  <r>
    <s v="mu"/>
    <x v="13"/>
    <x v="29"/>
    <s v="R"/>
    <s v="m"/>
    <s v="v"/>
    <s v="h"/>
    <m/>
    <s v="L"/>
    <n v="1.3162302151400251E-5"/>
  </r>
  <r>
    <s v="jian"/>
    <x v="17"/>
    <x v="12"/>
    <s v="R"/>
    <s v="j"/>
    <s v="w"/>
    <s v="k"/>
    <m/>
    <s v="L"/>
    <n v="1.3162302151400251E-5"/>
  </r>
  <r>
    <s v="zhen"/>
    <x v="8"/>
    <x v="3"/>
    <s v="R"/>
    <s v="u"/>
    <s v="t"/>
    <s v="g"/>
    <m/>
    <s v="L"/>
    <n v="1.3152540246219978E-5"/>
  </r>
  <r>
    <s v="leng"/>
    <x v="3"/>
    <x v="15"/>
    <s v="R"/>
    <s v="l"/>
    <s v="n"/>
    <s v="y"/>
    <m/>
    <s v="R"/>
    <n v="1.3146032309433131E-5"/>
  </r>
  <r>
    <s v="tan"/>
    <x v="9"/>
    <x v="23"/>
    <s v="L"/>
    <s v="t"/>
    <s v="k"/>
    <s v="t"/>
    <m/>
    <s v="R"/>
    <n v="1.3139524372646283E-5"/>
  </r>
  <r>
    <s v="zi"/>
    <x v="4"/>
    <x v="1"/>
    <s v="L"/>
    <s v="z"/>
    <s v="i"/>
    <s v="j"/>
    <m/>
    <s v="R"/>
    <n v="1.312976246746601E-5"/>
  </r>
  <r>
    <s v="shai"/>
    <x v="2"/>
    <x v="2"/>
    <s v="R"/>
    <s v="o"/>
    <s v="h"/>
    <s v="b"/>
    <m/>
    <s v="R"/>
    <n v="1.3116746593892315E-5"/>
  </r>
  <r>
    <s v="kang"/>
    <x v="19"/>
    <x v="10"/>
    <s v="R"/>
    <s v="k"/>
    <s v="g"/>
    <s v="w"/>
    <m/>
    <s v="L"/>
    <n v="1.311349262549889E-5"/>
  </r>
  <r>
    <s v="xiang"/>
    <x v="18"/>
    <x v="27"/>
    <s v="L"/>
    <s v="x"/>
    <s v="h"/>
    <s v="p"/>
    <m/>
    <s v="R"/>
    <n v="1.3061429131204105E-5"/>
  </r>
  <r>
    <s v="mu"/>
    <x v="13"/>
    <x v="29"/>
    <s v="R"/>
    <s v="m"/>
    <s v="v"/>
    <s v="f"/>
    <m/>
    <s v="L"/>
    <n v="1.3058175162810681E-5"/>
  </r>
  <r>
    <s v="mu"/>
    <x v="13"/>
    <x v="29"/>
    <s v="R"/>
    <s v="m"/>
    <s v="v"/>
    <s v="h"/>
    <m/>
    <s v="L"/>
    <n v="1.303214341566329E-5"/>
  </r>
  <r>
    <s v="lv"/>
    <x v="3"/>
    <x v="29"/>
    <s v="R"/>
    <s v="l"/>
    <s v="v"/>
    <s v="s"/>
    <m/>
    <s v="L"/>
    <n v="1.303214341566329E-5"/>
  </r>
  <r>
    <s v="wan"/>
    <x v="10"/>
    <x v="23"/>
    <s v="L"/>
    <s v="w"/>
    <s v="k"/>
    <s v="n"/>
    <m/>
    <s v="R"/>
    <n v="1.3015873573696169E-5"/>
  </r>
  <r>
    <s v="can"/>
    <x v="22"/>
    <x v="23"/>
    <s v="L"/>
    <s v="c"/>
    <s v="k"/>
    <s v="t"/>
    <m/>
    <s v="R"/>
    <n v="1.3012619605302744E-5"/>
  </r>
  <r>
    <s v="zhan"/>
    <x v="8"/>
    <x v="23"/>
    <s v="R"/>
    <s v="u"/>
    <s v="w"/>
    <s v="l"/>
    <m/>
    <s v="L"/>
    <n v="1.3006111668515898E-5"/>
  </r>
  <r>
    <s v="cheng"/>
    <x v="14"/>
    <x v="15"/>
    <s v="R"/>
    <s v="i"/>
    <s v="d"/>
    <s v="v"/>
    <m/>
    <s v="L"/>
    <n v="1.2999603731729049E-5"/>
  </r>
  <r>
    <s v="an"/>
    <x v="24"/>
    <x v="30"/>
    <s v="L"/>
    <s v="a"/>
    <s v="n"/>
    <s v="f"/>
    <m/>
    <s v="R"/>
    <n v="1.2931270395467144E-5"/>
  </r>
  <r>
    <s v="hei"/>
    <x v="11"/>
    <x v="11"/>
    <s v="R"/>
    <s v="h"/>
    <s v="s"/>
    <s v="o"/>
    <m/>
    <s v="L"/>
    <n v="1.2905238648319752E-5"/>
  </r>
  <r>
    <s v="pu"/>
    <x v="23"/>
    <x v="4"/>
    <s v="R"/>
    <s v="p"/>
    <s v="v"/>
    <s v="h"/>
    <m/>
    <s v="L"/>
    <n v="1.2888968806352632E-5"/>
  </r>
  <r>
    <s v="kua"/>
    <x v="19"/>
    <x v="25"/>
    <s v="R"/>
    <s v="k"/>
    <s v="m"/>
    <s v="f"/>
    <m/>
    <s v="R"/>
    <n v="1.2810873564910454E-5"/>
  </r>
  <r>
    <s v="li"/>
    <x v="3"/>
    <x v="1"/>
    <s v="R"/>
    <s v="l"/>
    <s v="d"/>
    <s v="g"/>
    <m/>
    <s v="L"/>
    <n v="1.279134975454991E-5"/>
  </r>
  <r>
    <s v="fu"/>
    <x v="16"/>
    <x v="4"/>
    <s v="L"/>
    <s v="f"/>
    <s v="u"/>
    <s v="p"/>
    <m/>
    <s v="R"/>
    <n v="1.2745794197041974E-5"/>
  </r>
  <r>
    <s v="lan"/>
    <x v="3"/>
    <x v="23"/>
    <s v="R"/>
    <s v="l"/>
    <s v="k"/>
    <s v="v"/>
    <m/>
    <s v="R"/>
    <n v="1.2739286260255125E-5"/>
  </r>
  <r>
    <s v="jiao"/>
    <x v="17"/>
    <x v="24"/>
    <s v="R"/>
    <s v="j"/>
    <s v="j"/>
    <s v="v"/>
    <m/>
    <s v="R"/>
    <n v="1.2706746576320884E-5"/>
  </r>
  <r>
    <s v="ni"/>
    <x v="12"/>
    <x v="1"/>
    <s v="R"/>
    <s v="n"/>
    <s v="z"/>
    <s v="n"/>
    <m/>
    <s v="L"/>
    <n v="1.2625397366485284E-5"/>
  </r>
  <r>
    <s v="pi"/>
    <x v="23"/>
    <x v="1"/>
    <s v="R"/>
    <s v="p"/>
    <s v="e"/>
    <s v="p"/>
    <m/>
    <s v="L"/>
    <n v="1.2612381492911587E-5"/>
  </r>
  <r>
    <s v="shu"/>
    <x v="2"/>
    <x v="4"/>
    <s v="R"/>
    <s v="o"/>
    <s v="v"/>
    <s v="g"/>
    <m/>
    <s v="L"/>
    <n v="1.2599365619337892E-5"/>
  </r>
  <r>
    <s v="zao"/>
    <x v="4"/>
    <x v="14"/>
    <s v="L"/>
    <s v="z"/>
    <s v="j"/>
    <s v="w"/>
    <m/>
    <s v="R"/>
    <n v="1.2570079903797075E-5"/>
  </r>
  <r>
    <s v="yi"/>
    <x v="1"/>
    <x v="1"/>
    <s v="L"/>
    <s v="e"/>
    <s v="i"/>
    <s v="p"/>
    <m/>
    <s v="R"/>
    <n v="1.254079418825626E-5"/>
  </r>
  <r>
    <s v="qian"/>
    <x v="20"/>
    <x v="12"/>
    <s v="L"/>
    <s v="q"/>
    <s v="l"/>
    <s v="h"/>
    <m/>
    <s v="R"/>
    <n v="1.2537540219862835E-5"/>
  </r>
  <r>
    <s v="kun"/>
    <x v="19"/>
    <x v="28"/>
    <s v="R"/>
    <s v="k"/>
    <s v="c"/>
    <s v="f"/>
    <m/>
    <s v="L"/>
    <n v="1.250174656753517E-5"/>
  </r>
  <r>
    <s v="la"/>
    <x v="3"/>
    <x v="8"/>
    <s v="R"/>
    <s v="l"/>
    <s v="a"/>
    <s v="o"/>
    <m/>
    <s v="L"/>
    <n v="1.2495238630748323E-5"/>
  </r>
  <r>
    <s v="fen"/>
    <x v="16"/>
    <x v="3"/>
    <s v="L"/>
    <s v="f"/>
    <s v="n"/>
    <s v="m"/>
    <m/>
    <s v="R"/>
    <n v="1.2491984662354899E-5"/>
  </r>
  <r>
    <s v="zhi"/>
    <x v="8"/>
    <x v="1"/>
    <s v="L"/>
    <s v="a"/>
    <s v="h"/>
    <s v="g"/>
    <m/>
    <s v="R"/>
    <n v="1.2488730693961475E-5"/>
  </r>
  <r>
    <s v="pi"/>
    <x v="23"/>
    <x v="1"/>
    <s v="R"/>
    <s v="p"/>
    <s v="e"/>
    <s v="i"/>
    <m/>
    <s v="L"/>
    <n v="1.2478968788781202E-5"/>
  </r>
  <r>
    <s v="fu"/>
    <x v="16"/>
    <x v="4"/>
    <s v="L"/>
    <s v="f"/>
    <s v="u"/>
    <s v="c"/>
    <m/>
    <s v="R"/>
    <n v="1.2472460851994353E-5"/>
  </r>
  <r>
    <s v="wu"/>
    <x v="10"/>
    <x v="4"/>
    <s v="L"/>
    <s v="w"/>
    <s v="u"/>
    <s v="f"/>
    <m/>
    <s v="R"/>
    <n v="1.2446429104846962E-5"/>
  </r>
  <r>
    <s v="shan"/>
    <x v="2"/>
    <x v="23"/>
    <s v="R"/>
    <s v="o"/>
    <s v="w"/>
    <s v="v"/>
    <m/>
    <s v="L"/>
    <n v="1.2439921168060114E-5"/>
  </r>
  <r>
    <s v="bao"/>
    <x v="6"/>
    <x v="14"/>
    <s v="L"/>
    <s v="b"/>
    <s v="j"/>
    <s v="j"/>
    <m/>
    <s v="R"/>
    <n v="1.2423651326092994E-5"/>
  </r>
  <r>
    <s v="luo"/>
    <x v="3"/>
    <x v="5"/>
    <s v="R"/>
    <s v="l"/>
    <s v="b"/>
    <s v="h"/>
    <m/>
    <s v="L"/>
    <n v="1.2400873547339026E-5"/>
  </r>
  <r>
    <s v="qi"/>
    <x v="20"/>
    <x v="1"/>
    <s v="L"/>
    <s v="q"/>
    <s v="i"/>
    <s v="t"/>
    <m/>
    <s v="R"/>
    <n v="1.2374841800191633E-5"/>
  </r>
  <r>
    <s v="fei"/>
    <x v="16"/>
    <x v="11"/>
    <s v="L"/>
    <s v="f"/>
    <s v="i"/>
    <s v="n"/>
    <m/>
    <s v="R"/>
    <n v="1.2371587831798209E-5"/>
  </r>
  <r>
    <s v="xing"/>
    <x v="18"/>
    <x v="17"/>
    <s v="L"/>
    <s v="x"/>
    <s v="p"/>
    <s v="t"/>
    <m/>
    <s v="R"/>
    <n v="1.2332540211077119E-5"/>
  </r>
  <r>
    <s v="xie"/>
    <x v="18"/>
    <x v="26"/>
    <s v="L"/>
    <s v="x"/>
    <s v="y"/>
    <s v="v"/>
    <m/>
    <s v="R"/>
    <n v="1.2326032274290272E-5"/>
  </r>
  <r>
    <s v="zha"/>
    <x v="8"/>
    <x v="8"/>
    <s v="R"/>
    <s v="u"/>
    <s v="a"/>
    <s v="h"/>
    <m/>
    <s v="L"/>
    <n v="1.231627036911E-5"/>
  </r>
  <r>
    <s v="miu"/>
    <x v="13"/>
    <x v="18"/>
    <s v="R"/>
    <s v="m"/>
    <s v="q"/>
    <s v="u"/>
    <m/>
    <s v="L"/>
    <n v="1.2293492590356031E-5"/>
  </r>
  <r>
    <s v="jv"/>
    <x v="17"/>
    <x v="29"/>
    <s v="R"/>
    <s v="j"/>
    <s v="v"/>
    <s v="w"/>
    <m/>
    <s v="L"/>
    <n v="1.2215397348913855E-5"/>
  </r>
  <r>
    <s v="gong"/>
    <x v="7"/>
    <x v="7"/>
    <s v="L"/>
    <s v="g"/>
    <s v="l"/>
    <s v="s"/>
    <m/>
    <s v="R"/>
    <n v="1.2215397348913855E-5"/>
  </r>
  <r>
    <s v="kou"/>
    <x v="19"/>
    <x v="6"/>
    <s v="R"/>
    <s v="k"/>
    <s v="q"/>
    <s v="a"/>
    <m/>
    <s v="L"/>
    <n v="1.2205635443733583E-5"/>
  </r>
  <r>
    <s v="ti"/>
    <x v="9"/>
    <x v="1"/>
    <s v="L"/>
    <s v="t"/>
    <s v="i"/>
    <s v="y"/>
    <m/>
    <s v="R"/>
    <n v="1.2182857664979614E-5"/>
  </r>
  <r>
    <s v="mou"/>
    <x v="13"/>
    <x v="6"/>
    <s v="R"/>
    <s v="m"/>
    <s v="q"/>
    <s v="l"/>
    <m/>
    <s v="L"/>
    <n v="1.2127540202291405E-5"/>
  </r>
  <r>
    <s v="cuan"/>
    <x v="22"/>
    <x v="22"/>
    <s v="L"/>
    <s v="c"/>
    <s v="m"/>
    <s v="a"/>
    <m/>
    <s v="R"/>
    <n v="1.2127540202291405E-5"/>
  </r>
  <r>
    <s v="fen"/>
    <x v="16"/>
    <x v="3"/>
    <s v="L"/>
    <s v="f"/>
    <s v="n"/>
    <s v="g"/>
    <m/>
    <s v="R"/>
    <n v="1.2121032265504558E-5"/>
  </r>
  <r>
    <s v="tuo"/>
    <x v="9"/>
    <x v="5"/>
    <s v="L"/>
    <s v="t"/>
    <s v="p"/>
    <s v="s"/>
    <m/>
    <s v="R"/>
    <n v="1.2117778297111134E-5"/>
  </r>
  <r>
    <s v="guai"/>
    <x v="7"/>
    <x v="32"/>
    <s v="L"/>
    <s v="g"/>
    <s v="h"/>
    <s v="f"/>
    <m/>
    <s v="R"/>
    <n v="1.2068968771209773E-5"/>
  </r>
  <r>
    <s v="liu"/>
    <x v="3"/>
    <x v="18"/>
    <s v="R"/>
    <s v="l"/>
    <s v="q"/>
    <s v="r"/>
    <m/>
    <s v="L"/>
    <n v="1.2020159245308412E-5"/>
  </r>
  <r>
    <s v="zhou"/>
    <x v="8"/>
    <x v="6"/>
    <s v="R"/>
    <s v="u"/>
    <s v="q"/>
    <s v="p"/>
    <m/>
    <s v="L"/>
    <n v="1.19778576561939E-5"/>
  </r>
  <r>
    <s v="se"/>
    <x v="21"/>
    <x v="0"/>
    <s v="L"/>
    <s v="s"/>
    <s v="y"/>
    <s v="v"/>
    <m/>
    <s v="R"/>
    <n v="1.1961587814226779E-5"/>
  </r>
  <r>
    <s v="jv"/>
    <x v="17"/>
    <x v="29"/>
    <s v="R"/>
    <s v="j"/>
    <s v="v"/>
    <s v="s"/>
    <m/>
    <s v="L"/>
    <n v="1.1958333845833356E-5"/>
  </r>
  <r>
    <s v="xin"/>
    <x v="18"/>
    <x v="20"/>
    <s v="L"/>
    <s v="x"/>
    <s v="k"/>
    <s v="f"/>
    <m/>
    <s v="R"/>
    <n v="1.1935556067079388E-5"/>
  </r>
  <r>
    <s v="xuan"/>
    <x v="18"/>
    <x v="22"/>
    <s v="L"/>
    <s v="x"/>
    <s v="m"/>
    <s v="o"/>
    <m/>
    <s v="R"/>
    <n v="1.1919286225112266E-5"/>
  </r>
  <r>
    <s v="yao"/>
    <x v="15"/>
    <x v="14"/>
    <s v="L"/>
    <s v="e"/>
    <s v="j"/>
    <s v="n"/>
    <m/>
    <s v="R"/>
    <n v="1.1916032256718842E-5"/>
  </r>
  <r>
    <s v="shu"/>
    <x v="2"/>
    <x v="4"/>
    <s v="R"/>
    <s v="o"/>
    <s v="v"/>
    <s v="b"/>
    <m/>
    <s v="L"/>
    <n v="1.1912778288325418E-5"/>
  </r>
  <r>
    <s v="ao"/>
    <x v="24"/>
    <x v="9"/>
    <s v="L"/>
    <s v="a"/>
    <s v="o"/>
    <s v="y"/>
    <m/>
    <s v="R"/>
    <n v="1.187373066760433E-5"/>
  </r>
  <r>
    <s v="mu"/>
    <x v="13"/>
    <x v="29"/>
    <s v="R"/>
    <s v="m"/>
    <s v="v"/>
    <s v="h"/>
    <m/>
    <s v="L"/>
    <n v="1.1863968762424059E-5"/>
  </r>
  <r>
    <s v="fan"/>
    <x v="16"/>
    <x v="23"/>
    <s v="L"/>
    <s v="f"/>
    <s v="k"/>
    <s v="g"/>
    <m/>
    <s v="R"/>
    <n v="1.1850952888850362E-5"/>
  </r>
  <r>
    <s v="yao"/>
    <x v="15"/>
    <x v="14"/>
    <s v="L"/>
    <s v="e"/>
    <s v="j"/>
    <s v="e"/>
    <m/>
    <s v="R"/>
    <n v="1.1841190983670091E-5"/>
  </r>
  <r>
    <s v="bi"/>
    <x v="6"/>
    <x v="1"/>
    <s v="L"/>
    <s v="b"/>
    <s v="i"/>
    <s v="o"/>
    <m/>
    <s v="R"/>
    <n v="1.1821667173309545E-5"/>
  </r>
  <r>
    <s v="guan"/>
    <x v="7"/>
    <x v="22"/>
    <s v="L"/>
    <s v="g"/>
    <s v="m"/>
    <s v="g"/>
    <m/>
    <s v="R"/>
    <n v="1.1808651299735849E-5"/>
  </r>
  <r>
    <s v="yi"/>
    <x v="1"/>
    <x v="1"/>
    <s v="L"/>
    <s v="e"/>
    <s v="i"/>
    <s v="c"/>
    <m/>
    <s v="R"/>
    <n v="1.179238145776873E-5"/>
  </r>
  <r>
    <s v="wan"/>
    <x v="10"/>
    <x v="23"/>
    <s v="L"/>
    <s v="w"/>
    <s v="k"/>
    <s v="n"/>
    <m/>
    <s v="R"/>
    <n v="1.1779365584195033E-5"/>
  </r>
  <r>
    <s v="sui"/>
    <x v="21"/>
    <x v="13"/>
    <s v="L"/>
    <s v="s"/>
    <s v=";"/>
    <s v="p"/>
    <m/>
    <s v="R"/>
    <n v="1.1772857647408184E-5"/>
  </r>
  <r>
    <s v="hao"/>
    <x v="11"/>
    <x v="14"/>
    <s v="R"/>
    <s v="h"/>
    <s v="j"/>
    <s v="w"/>
    <m/>
    <s v="R"/>
    <n v="1.1769603679014762E-5"/>
  </r>
  <r>
    <s v="wei"/>
    <x v="10"/>
    <x v="11"/>
    <s v="L"/>
    <s v="w"/>
    <s v="i"/>
    <s v="s"/>
    <m/>
    <s v="R"/>
    <n v="1.1766349710621337E-5"/>
  </r>
  <r>
    <s v="tan"/>
    <x v="9"/>
    <x v="23"/>
    <s v="L"/>
    <s v="t"/>
    <s v="k"/>
    <s v="r"/>
    <m/>
    <s v="R"/>
    <n v="1.175333383704764E-5"/>
  </r>
  <r>
    <s v="gang"/>
    <x v="7"/>
    <x v="10"/>
    <s v="L"/>
    <s v="g"/>
    <s v="g"/>
    <s v="g"/>
    <m/>
    <s v="L"/>
    <n v="1.1727302089900248E-5"/>
  </r>
  <r>
    <s v="wei"/>
    <x v="10"/>
    <x v="11"/>
    <s v="L"/>
    <s v="w"/>
    <s v="i"/>
    <s v="m"/>
    <m/>
    <s v="R"/>
    <n v="1.1720794153113401E-5"/>
  </r>
  <r>
    <s v="qie"/>
    <x v="20"/>
    <x v="26"/>
    <s v="L"/>
    <s v="q"/>
    <s v="y"/>
    <s v="y"/>
    <m/>
    <s v="R"/>
    <n v="1.1717540184719976E-5"/>
  </r>
  <r>
    <s v="yi"/>
    <x v="1"/>
    <x v="1"/>
    <s v="L"/>
    <s v="e"/>
    <s v="i"/>
    <s v="y"/>
    <m/>
    <s v="R"/>
    <n v="1.1711032247933128E-5"/>
  </r>
  <r>
    <s v="wu"/>
    <x v="10"/>
    <x v="4"/>
    <s v="L"/>
    <s v="w"/>
    <s v="u"/>
    <s v="i"/>
    <m/>
    <s v="R"/>
    <n v="1.1694762405966008E-5"/>
  </r>
  <r>
    <s v="suo"/>
    <x v="21"/>
    <x v="5"/>
    <s v="L"/>
    <s v="s"/>
    <s v="p"/>
    <s v="e"/>
    <m/>
    <s v="R"/>
    <n v="1.168825446917916E-5"/>
  </r>
  <r>
    <s v="bin"/>
    <x v="6"/>
    <x v="20"/>
    <s v="L"/>
    <s v="b"/>
    <s v="k"/>
    <s v="v"/>
    <m/>
    <s v="R"/>
    <n v="1.1681746532392311E-5"/>
  </r>
  <r>
    <s v="ji"/>
    <x v="17"/>
    <x v="1"/>
    <s v="R"/>
    <s v="j"/>
    <s v="d"/>
    <s v="r"/>
    <m/>
    <s v="L"/>
    <n v="1.1678492563998888E-5"/>
  </r>
  <r>
    <s v="ya"/>
    <x v="15"/>
    <x v="8"/>
    <s v="R"/>
    <s v="y"/>
    <s v="a"/>
    <s v="h"/>
    <m/>
    <s v="L"/>
    <n v="1.167198462721204E-5"/>
  </r>
  <r>
    <s v="qi"/>
    <x v="20"/>
    <x v="1"/>
    <s v="L"/>
    <s v="q"/>
    <s v="i"/>
    <s v="g"/>
    <m/>
    <s v="R"/>
    <n v="1.1665476690425191E-5"/>
  </r>
  <r>
    <s v="shuo"/>
    <x v="2"/>
    <x v="5"/>
    <s v="R"/>
    <s v="o"/>
    <s v="b"/>
    <s v="w"/>
    <m/>
    <s v="L"/>
    <n v="1.1636190974884375E-5"/>
  </r>
  <r>
    <s v="shang"/>
    <x v="2"/>
    <x v="10"/>
    <s v="R"/>
    <s v="o"/>
    <s v="g"/>
    <s v="v"/>
    <m/>
    <s v="L"/>
    <n v="1.1619921132917255E-5"/>
  </r>
  <r>
    <s v="hui"/>
    <x v="11"/>
    <x v="13"/>
    <s v="R"/>
    <s v="h"/>
    <s v="v"/>
    <s v="u"/>
    <m/>
    <s v="L"/>
    <n v="1.1613413196130406E-5"/>
  </r>
  <r>
    <s v="gong"/>
    <x v="7"/>
    <x v="7"/>
    <s v="L"/>
    <s v="g"/>
    <s v="l"/>
    <s v="s"/>
    <m/>
    <s v="R"/>
    <n v="1.1538571923081655E-5"/>
  </r>
  <r>
    <s v="xia"/>
    <x v="18"/>
    <x v="16"/>
    <s v="L"/>
    <s v="x"/>
    <s v="l"/>
    <s v="c"/>
    <m/>
    <s v="R"/>
    <n v="1.1519048112721109E-5"/>
  </r>
  <r>
    <s v="bing"/>
    <x v="6"/>
    <x v="17"/>
    <s v="L"/>
    <s v="b"/>
    <s v="p"/>
    <s v="g"/>
    <m/>
    <s v="R"/>
    <n v="1.1515794144327685E-5"/>
  </r>
  <r>
    <s v="chou"/>
    <x v="14"/>
    <x v="6"/>
    <s v="R"/>
    <s v="i"/>
    <s v="q"/>
    <s v="h"/>
    <m/>
    <s v="L"/>
    <n v="1.1512540175934262E-5"/>
  </r>
  <r>
    <s v="guang"/>
    <x v="7"/>
    <x v="31"/>
    <s v="L"/>
    <s v="g"/>
    <s v="z"/>
    <s v="j"/>
    <m/>
    <s v="L"/>
    <n v="1.1453968744852629E-5"/>
  </r>
  <r>
    <s v="qin"/>
    <x v="20"/>
    <x v="20"/>
    <s v="L"/>
    <s v="q"/>
    <s v="k"/>
    <s v="h"/>
    <m/>
    <s v="R"/>
    <n v="1.1450714776459204E-5"/>
  </r>
  <r>
    <s v="gan"/>
    <x v="7"/>
    <x v="23"/>
    <s v="L"/>
    <s v="g"/>
    <s v="k"/>
    <s v="u"/>
    <m/>
    <s v="R"/>
    <n v="1.143119096609866E-5"/>
  </r>
  <r>
    <s v="zao"/>
    <x v="4"/>
    <x v="14"/>
    <s v="L"/>
    <s v="z"/>
    <s v="j"/>
    <s v="o"/>
    <m/>
    <s v="R"/>
    <n v="1.1418175092524965E-5"/>
  </r>
  <r>
    <s v="zha"/>
    <x v="8"/>
    <x v="8"/>
    <s v="R"/>
    <s v="u"/>
    <s v="a"/>
    <s v="n"/>
    <m/>
    <s v="L"/>
    <n v="1.1414921124131541E-5"/>
  </r>
  <r>
    <s v="gong"/>
    <x v="7"/>
    <x v="7"/>
    <s v="L"/>
    <s v="g"/>
    <s v="l"/>
    <s v="j"/>
    <m/>
    <s v="R"/>
    <n v="1.1392143345377572E-5"/>
  </r>
  <r>
    <s v="lu"/>
    <x v="3"/>
    <x v="4"/>
    <s v="R"/>
    <s v="l"/>
    <s v="v"/>
    <s v="r"/>
    <m/>
    <s v="L"/>
    <n v="1.1382381440197299E-5"/>
  </r>
  <r>
    <s v="min"/>
    <x v="13"/>
    <x v="20"/>
    <s v="R"/>
    <s v="m"/>
    <s v="t"/>
    <s v="n"/>
    <m/>
    <s v="L"/>
    <n v="1.134984175626306E-5"/>
  </r>
  <r>
    <s v="o"/>
    <x v="25"/>
    <x v="33"/>
    <s v="R"/>
    <s v="o"/>
    <s v="h"/>
    <s v="o"/>
    <m/>
    <s v="R"/>
    <n v="1.1327063977509092E-5"/>
  </r>
  <r>
    <s v="dan"/>
    <x v="0"/>
    <x v="23"/>
    <s v="L"/>
    <s v="d"/>
    <s v="k"/>
    <s v="h"/>
    <m/>
    <s v="R"/>
    <n v="1.1314048103935395E-5"/>
  </r>
  <r>
    <s v="ba"/>
    <x v="6"/>
    <x v="8"/>
    <s v="L"/>
    <s v="b"/>
    <s v="a"/>
    <s v="l"/>
    <m/>
    <s v="L"/>
    <n v="1.131079413554197E-5"/>
  </r>
  <r>
    <s v="ti"/>
    <x v="9"/>
    <x v="1"/>
    <s v="L"/>
    <s v="t"/>
    <s v="i"/>
    <s v="l"/>
    <m/>
    <s v="R"/>
    <n v="1.131079413554197E-5"/>
  </r>
  <r>
    <s v="na"/>
    <x v="12"/>
    <x v="8"/>
    <s v="R"/>
    <s v="n"/>
    <s v="a"/>
    <s v="o"/>
    <m/>
    <s v="L"/>
    <n v="1.1288016356788002E-5"/>
  </r>
  <r>
    <s v="pu"/>
    <x v="23"/>
    <x v="4"/>
    <s v="R"/>
    <s v="p"/>
    <s v="v"/>
    <s v="h"/>
    <m/>
    <s v="L"/>
    <n v="1.1268492546427458E-5"/>
  </r>
  <r>
    <s v="ga"/>
    <x v="7"/>
    <x v="8"/>
    <s v="L"/>
    <s v="g"/>
    <s v="a"/>
    <s v="o"/>
    <m/>
    <s v="L"/>
    <n v="1.1265238578034034E-5"/>
  </r>
  <r>
    <s v="ji"/>
    <x v="17"/>
    <x v="1"/>
    <s v="R"/>
    <s v="j"/>
    <s v="d"/>
    <s v="n"/>
    <m/>
    <s v="L"/>
    <n v="1.1242460799280066E-5"/>
  </r>
  <r>
    <s v="jian"/>
    <x v="17"/>
    <x v="12"/>
    <s v="R"/>
    <s v="j"/>
    <s v="w"/>
    <s v="t"/>
    <m/>
    <s v="L"/>
    <n v="1.1209921115345826E-5"/>
  </r>
  <r>
    <s v="ya"/>
    <x v="15"/>
    <x v="8"/>
    <s v="R"/>
    <s v="y"/>
    <s v="a"/>
    <s v="k"/>
    <m/>
    <s v="L"/>
    <n v="1.1209921115345826E-5"/>
  </r>
  <r>
    <s v="jiao"/>
    <x v="17"/>
    <x v="24"/>
    <s v="R"/>
    <s v="j"/>
    <s v="j"/>
    <s v="j"/>
    <m/>
    <s v="R"/>
    <n v="1.1187143336591858E-5"/>
  </r>
  <r>
    <s v="cong"/>
    <x v="22"/>
    <x v="7"/>
    <s v="L"/>
    <s v="c"/>
    <s v="l"/>
    <s v="h"/>
    <m/>
    <s v="R"/>
    <n v="1.1167619526231312E-5"/>
  </r>
  <r>
    <s v="yu"/>
    <x v="1"/>
    <x v="4"/>
    <s v="L"/>
    <s v="e"/>
    <s v="u"/>
    <s v="r"/>
    <m/>
    <s v="R"/>
    <n v="1.116436555783789E-5"/>
  </r>
  <r>
    <s v="zhuo"/>
    <x v="8"/>
    <x v="5"/>
    <s v="R"/>
    <s v="u"/>
    <s v="b"/>
    <s v="w"/>
    <m/>
    <s v="L"/>
    <n v="1.1144841747477344E-5"/>
  </r>
  <r>
    <s v="mie"/>
    <x v="13"/>
    <x v="26"/>
    <s v="R"/>
    <s v="m"/>
    <s v="e"/>
    <s v="h"/>
    <m/>
    <s v="L"/>
    <n v="1.1128571905510224E-5"/>
  </r>
  <r>
    <s v="kuang"/>
    <x v="19"/>
    <x v="31"/>
    <s v="R"/>
    <s v="k"/>
    <s v="z"/>
    <s v="b"/>
    <m/>
    <s v="L"/>
    <n v="1.1118810000329953E-5"/>
  </r>
  <r>
    <s v="zao"/>
    <x v="4"/>
    <x v="14"/>
    <s v="L"/>
    <s v="z"/>
    <s v="j"/>
    <s v="v"/>
    <m/>
    <s v="R"/>
    <n v="1.1118810000329953E-5"/>
  </r>
  <r>
    <s v="lu"/>
    <x v="3"/>
    <x v="4"/>
    <s v="R"/>
    <s v="l"/>
    <s v="v"/>
    <s v="p"/>
    <m/>
    <s v="L"/>
    <n v="1.1112302063543105E-5"/>
  </r>
  <r>
    <s v="luo"/>
    <x v="3"/>
    <x v="5"/>
    <s v="R"/>
    <s v="l"/>
    <s v="b"/>
    <s v="l"/>
    <m/>
    <s v="L"/>
    <n v="1.1102540158362832E-5"/>
  </r>
  <r>
    <s v="sui"/>
    <x v="21"/>
    <x v="13"/>
    <s v="L"/>
    <s v="s"/>
    <s v=";"/>
    <s v="a"/>
    <m/>
    <s v="R"/>
    <n v="1.1096032221575983E-5"/>
  </r>
  <r>
    <s v="miao"/>
    <x v="13"/>
    <x v="24"/>
    <s v="R"/>
    <s v="m"/>
    <s v="b"/>
    <s v="h"/>
    <m/>
    <s v="L"/>
    <n v="1.1079762379608864E-5"/>
  </r>
  <r>
    <s v="yo"/>
    <x v="15"/>
    <x v="9"/>
    <s v="L"/>
    <s v="e"/>
    <s v="o"/>
    <s v="o"/>
    <m/>
    <s v="R"/>
    <n v="1.1066746506035168E-5"/>
  </r>
  <r>
    <s v="yong"/>
    <x v="15"/>
    <x v="7"/>
    <s v="L"/>
    <s v="e"/>
    <s v="l"/>
    <s v="o"/>
    <m/>
    <s v="R"/>
    <n v="1.1047222695674624E-5"/>
  </r>
  <r>
    <s v="fu"/>
    <x v="16"/>
    <x v="4"/>
    <s v="L"/>
    <s v="f"/>
    <s v="u"/>
    <s v="j"/>
    <m/>
    <s v="R"/>
    <n v="1.1027698885314079E-5"/>
  </r>
  <r>
    <s v="lun"/>
    <x v="3"/>
    <x v="28"/>
    <s v="R"/>
    <s v="l"/>
    <s v="c"/>
    <s v="v"/>
    <m/>
    <s v="L"/>
    <n v="1.1024444916920656E-5"/>
  </r>
  <r>
    <s v="jian"/>
    <x v="17"/>
    <x v="12"/>
    <s v="R"/>
    <s v="j"/>
    <s v="w"/>
    <s v="j"/>
    <m/>
    <s v="L"/>
    <n v="1.1024444916920656E-5"/>
  </r>
  <r>
    <s v="ou"/>
    <x v="25"/>
    <x v="4"/>
    <s v="R"/>
    <s v="o"/>
    <s v="u"/>
    <s v="o"/>
    <m/>
    <s v="R"/>
    <n v="1.1017936980133807E-5"/>
  </r>
  <r>
    <s v="she"/>
    <x v="2"/>
    <x v="0"/>
    <s v="R"/>
    <s v="o"/>
    <s v="e"/>
    <s v="d"/>
    <m/>
    <s v="L"/>
    <n v="1.0949603643871903E-5"/>
  </r>
  <r>
    <s v="lao"/>
    <x v="3"/>
    <x v="14"/>
    <s v="R"/>
    <s v="l"/>
    <s v="j"/>
    <s v="n"/>
    <m/>
    <s v="R"/>
    <n v="1.0930079833511359E-5"/>
  </r>
  <r>
    <s v="xi"/>
    <x v="18"/>
    <x v="1"/>
    <s v="L"/>
    <s v="x"/>
    <s v="i"/>
    <s v="p"/>
    <m/>
    <s v="R"/>
    <n v="1.0920317928331086E-5"/>
  </r>
  <r>
    <s v="e"/>
    <x v="1"/>
    <x v="33"/>
    <s v="L"/>
    <s v="e"/>
    <s v=";"/>
    <s v="o"/>
    <m/>
    <s v="R"/>
    <n v="1.0884524276003422E-5"/>
  </r>
  <r>
    <s v="lin"/>
    <x v="3"/>
    <x v="20"/>
    <s v="R"/>
    <s v="l"/>
    <s v="t"/>
    <s v="r"/>
    <m/>
    <s v="L"/>
    <n v="1.0865000465642876E-5"/>
  </r>
  <r>
    <s v="ting"/>
    <x v="9"/>
    <x v="17"/>
    <s v="L"/>
    <s v="t"/>
    <s v="p"/>
    <s v="n"/>
    <m/>
    <s v="R"/>
    <n v="1.0865000465642876E-5"/>
  </r>
  <r>
    <s v="juan"/>
    <x v="17"/>
    <x v="22"/>
    <s v="R"/>
    <s v="j"/>
    <s v="r"/>
    <s v="k"/>
    <m/>
    <s v="L"/>
    <n v="1.0855238560462605E-5"/>
  </r>
  <r>
    <s v="gou"/>
    <x v="7"/>
    <x v="6"/>
    <s v="L"/>
    <s v="g"/>
    <s v="o"/>
    <s v="h"/>
    <m/>
    <s v="R"/>
    <n v="1.0848730623675757E-5"/>
  </r>
  <r>
    <s v="meng"/>
    <x v="13"/>
    <x v="15"/>
    <s v="R"/>
    <s v="m"/>
    <s v="d"/>
    <s v="h"/>
    <m/>
    <s v="L"/>
    <n v="1.0780397287413852E-5"/>
  </r>
  <r>
    <s v="jun"/>
    <x v="17"/>
    <x v="28"/>
    <s v="R"/>
    <s v="j"/>
    <s v="c"/>
    <s v="l"/>
    <m/>
    <s v="L"/>
    <n v="1.0747857603479611E-5"/>
  </r>
  <r>
    <s v="ni"/>
    <x v="12"/>
    <x v="1"/>
    <s v="R"/>
    <s v="n"/>
    <s v="z"/>
    <s v="i"/>
    <m/>
    <s v="L"/>
    <n v="1.0718571887938796E-5"/>
  </r>
  <r>
    <s v="wei"/>
    <x v="10"/>
    <x v="11"/>
    <s v="L"/>
    <s v="w"/>
    <s v="i"/>
    <s v="h"/>
    <m/>
    <s v="R"/>
    <n v="1.0715317919545372E-5"/>
  </r>
  <r>
    <s v="xi"/>
    <x v="18"/>
    <x v="1"/>
    <s v="L"/>
    <s v="x"/>
    <s v="i"/>
    <s v="p"/>
    <m/>
    <s v="R"/>
    <n v="1.0715317919545372E-5"/>
  </r>
  <r>
    <s v="shen"/>
    <x v="2"/>
    <x v="3"/>
    <s v="R"/>
    <s v="o"/>
    <s v="n"/>
    <s v="s"/>
    <m/>
    <s v="R"/>
    <n v="1.0702302045971674E-5"/>
  </r>
  <r>
    <s v="zheng"/>
    <x v="8"/>
    <x v="15"/>
    <s v="R"/>
    <s v="u"/>
    <s v="d"/>
    <s v="y"/>
    <m/>
    <s v="L"/>
    <n v="1.0692540140791403E-5"/>
  </r>
  <r>
    <s v="nao"/>
    <x v="12"/>
    <x v="14"/>
    <s v="R"/>
    <s v="n"/>
    <s v="b"/>
    <s v="j"/>
    <m/>
    <s v="L"/>
    <n v="1.0686032204004555E-5"/>
  </r>
  <r>
    <s v="zhua"/>
    <x v="8"/>
    <x v="25"/>
    <s v="R"/>
    <s v="u"/>
    <s v="t"/>
    <s v="m"/>
    <m/>
    <s v="L"/>
    <n v="1.0686032204004555E-5"/>
  </r>
  <r>
    <s v="gai"/>
    <x v="7"/>
    <x v="2"/>
    <s v="L"/>
    <s v="g"/>
    <s v="h"/>
    <s v="v"/>
    <m/>
    <s v="R"/>
    <n v="1.0656746488463738E-5"/>
  </r>
  <r>
    <s v="zheng"/>
    <x v="8"/>
    <x v="15"/>
    <s v="R"/>
    <s v="u"/>
    <s v="d"/>
    <s v="j"/>
    <m/>
    <s v="L"/>
    <n v="1.0646984583283467E-5"/>
  </r>
  <r>
    <s v="zhi"/>
    <x v="8"/>
    <x v="1"/>
    <s v="L"/>
    <s v="a"/>
    <s v="h"/>
    <s v="j"/>
    <m/>
    <s v="R"/>
    <n v="1.063396870970977E-5"/>
  </r>
  <r>
    <s v="ji"/>
    <x v="17"/>
    <x v="1"/>
    <s v="R"/>
    <s v="j"/>
    <s v="d"/>
    <s v="s"/>
    <m/>
    <s v="L"/>
    <n v="1.061769886774265E-5"/>
  </r>
  <r>
    <s v="ji"/>
    <x v="17"/>
    <x v="1"/>
    <s v="R"/>
    <s v="j"/>
    <s v="d"/>
    <s v="t"/>
    <m/>
    <s v="L"/>
    <n v="1.0604682994168955E-5"/>
  </r>
  <r>
    <s v="zao"/>
    <x v="4"/>
    <x v="14"/>
    <s v="L"/>
    <s v="z"/>
    <s v="j"/>
    <s v="w"/>
    <m/>
    <s v="R"/>
    <n v="1.0581905215414986E-5"/>
  </r>
  <r>
    <s v="zeng"/>
    <x v="4"/>
    <x v="15"/>
    <s v="L"/>
    <s v="z"/>
    <s v="n"/>
    <s v="y"/>
    <m/>
    <s v="R"/>
    <n v="1.0575397278628138E-5"/>
  </r>
  <r>
    <s v="zi"/>
    <x v="4"/>
    <x v="1"/>
    <s v="L"/>
    <s v="z"/>
    <s v="i"/>
    <s v="n"/>
    <m/>
    <s v="R"/>
    <n v="1.0568889341841289E-5"/>
  </r>
  <r>
    <s v="miao"/>
    <x v="13"/>
    <x v="24"/>
    <s v="R"/>
    <s v="m"/>
    <s v="b"/>
    <s v="s"/>
    <m/>
    <s v="L"/>
    <n v="1.0552619499874169E-5"/>
  </r>
  <r>
    <s v="xie"/>
    <x v="18"/>
    <x v="26"/>
    <s v="L"/>
    <s v="x"/>
    <s v="y"/>
    <s v="p"/>
    <m/>
    <s v="R"/>
    <n v="1.0552619499874169E-5"/>
  </r>
  <r>
    <s v="huang"/>
    <x v="11"/>
    <x v="31"/>
    <s v="R"/>
    <s v="h"/>
    <s v="z"/>
    <s v="y"/>
    <m/>
    <s v="L"/>
    <n v="1.0549365531480745E-5"/>
  </r>
  <r>
    <s v="zha"/>
    <x v="8"/>
    <x v="8"/>
    <s v="R"/>
    <s v="u"/>
    <s v="a"/>
    <s v="l"/>
    <m/>
    <s v="L"/>
    <n v="1.0533095689513625E-5"/>
  </r>
  <r>
    <s v="bi"/>
    <x v="6"/>
    <x v="1"/>
    <s v="L"/>
    <s v="b"/>
    <s v="i"/>
    <s v="l"/>
    <m/>
    <s v="R"/>
    <n v="1.0526587752726777E-5"/>
  </r>
  <r>
    <s v="fu"/>
    <x v="16"/>
    <x v="4"/>
    <s v="L"/>
    <s v="f"/>
    <s v="u"/>
    <s v="a"/>
    <m/>
    <s v="R"/>
    <n v="1.0507063942366233E-5"/>
  </r>
  <r>
    <s v="jia"/>
    <x v="17"/>
    <x v="16"/>
    <s v="R"/>
    <s v="j"/>
    <s v="a"/>
    <s v="d"/>
    <m/>
    <s v="L"/>
    <n v="1.0455000448071448E-5"/>
  </r>
  <r>
    <s v="jin"/>
    <x v="17"/>
    <x v="20"/>
    <s v="R"/>
    <s v="j"/>
    <s v="t"/>
    <s v="p"/>
    <m/>
    <s v="L"/>
    <n v="1.0438730606104328E-5"/>
  </r>
  <r>
    <s v="li"/>
    <x v="3"/>
    <x v="1"/>
    <s v="R"/>
    <s v="l"/>
    <s v="d"/>
    <s v="x"/>
    <m/>
    <s v="L"/>
    <n v="1.0402936953776663E-5"/>
  </r>
  <r>
    <s v="ji"/>
    <x v="17"/>
    <x v="1"/>
    <s v="R"/>
    <s v="j"/>
    <s v="d"/>
    <s v="n"/>
    <m/>
    <s v="L"/>
    <n v="1.0393175048596392E-5"/>
  </r>
  <r>
    <s v="jiao"/>
    <x v="17"/>
    <x v="24"/>
    <s v="R"/>
    <s v="j"/>
    <s v="j"/>
    <s v="o"/>
    <m/>
    <s v="R"/>
    <n v="1.0373651238235846E-5"/>
  </r>
  <r>
    <s v="gui"/>
    <x v="7"/>
    <x v="13"/>
    <s v="L"/>
    <s v="g"/>
    <s v=";"/>
    <s v="d"/>
    <m/>
    <s v="R"/>
    <n v="1.0363889333055575E-5"/>
  </r>
  <r>
    <s v="liao"/>
    <x v="3"/>
    <x v="24"/>
    <s v="R"/>
    <s v="l"/>
    <s v="z"/>
    <s v="a"/>
    <m/>
    <s v="L"/>
    <n v="1.0357381396268726E-5"/>
  </r>
  <r>
    <s v="zhan"/>
    <x v="8"/>
    <x v="23"/>
    <s v="R"/>
    <s v="u"/>
    <s v="w"/>
    <s v="h"/>
    <m/>
    <s v="L"/>
    <n v="1.0354127427875302E-5"/>
  </r>
  <r>
    <s v="du"/>
    <x v="0"/>
    <x v="4"/>
    <s v="L"/>
    <s v="d"/>
    <s v="u"/>
    <s v="n"/>
    <m/>
    <s v="R"/>
    <n v="1.0347619491088455E-5"/>
  </r>
  <r>
    <s v="jian"/>
    <x v="17"/>
    <x v="12"/>
    <s v="R"/>
    <s v="j"/>
    <s v="w"/>
    <s v="m"/>
    <m/>
    <s v="L"/>
    <n v="1.0344365522695031E-5"/>
  </r>
  <r>
    <s v="lou"/>
    <x v="3"/>
    <x v="6"/>
    <s v="R"/>
    <s v="l"/>
    <s v="q"/>
    <s v="j"/>
    <m/>
    <s v="L"/>
    <n v="1.0341111554301607E-5"/>
  </r>
  <r>
    <s v="kang"/>
    <x v="19"/>
    <x v="10"/>
    <s v="R"/>
    <s v="k"/>
    <s v="g"/>
    <s v="y"/>
    <m/>
    <s v="L"/>
    <n v="1.0337857585908182E-5"/>
  </r>
  <r>
    <s v="ge"/>
    <x v="7"/>
    <x v="0"/>
    <s v="L"/>
    <s v="g"/>
    <s v="i"/>
    <s v="a"/>
    <m/>
    <s v="R"/>
    <n v="1.0308571870367365E-5"/>
  </r>
  <r>
    <s v="wu"/>
    <x v="10"/>
    <x v="4"/>
    <s v="L"/>
    <s v="w"/>
    <s v="u"/>
    <s v="o"/>
    <m/>
    <s v="R"/>
    <n v="1.029555599679367E-5"/>
  </r>
  <r>
    <s v="jia"/>
    <x v="17"/>
    <x v="16"/>
    <s v="R"/>
    <s v="j"/>
    <s v="a"/>
    <s v="i"/>
    <m/>
    <s v="L"/>
    <n v="1.0276032186433126E-5"/>
  </r>
  <r>
    <s v="xun"/>
    <x v="18"/>
    <x v="28"/>
    <s v="L"/>
    <s v="x"/>
    <s v="c"/>
    <s v="f"/>
    <m/>
    <s v="L"/>
    <n v="1.0276032186433126E-5"/>
  </r>
  <r>
    <s v="jie"/>
    <x v="17"/>
    <x v="26"/>
    <s v="R"/>
    <s v="j"/>
    <s v="e"/>
    <s v="u"/>
    <m/>
    <s v="L"/>
    <n v="1.0266270281252853E-5"/>
  </r>
  <r>
    <s v="hui"/>
    <x v="11"/>
    <x v="13"/>
    <s v="R"/>
    <s v="h"/>
    <s v="v"/>
    <s v="f"/>
    <m/>
    <s v="L"/>
    <n v="1.0259762344466005E-5"/>
  </r>
  <r>
    <s v="mi"/>
    <x v="13"/>
    <x v="1"/>
    <s v="R"/>
    <s v="m"/>
    <s v="z"/>
    <s v="m"/>
    <m/>
    <s v="L"/>
    <n v="1.0253254407679158E-5"/>
  </r>
  <r>
    <s v="tang"/>
    <x v="9"/>
    <x v="10"/>
    <s v="L"/>
    <s v="t"/>
    <s v="g"/>
    <s v="v"/>
    <m/>
    <s v="L"/>
    <n v="1.0246746470892309E-5"/>
  </r>
  <r>
    <s v="han"/>
    <x v="11"/>
    <x v="23"/>
    <s v="R"/>
    <s v="h"/>
    <s v="w"/>
    <s v="j"/>
    <m/>
    <s v="L"/>
    <n v="1.0233730597318612E-5"/>
  </r>
  <r>
    <s v="duo"/>
    <x v="0"/>
    <x v="5"/>
    <s v="L"/>
    <s v="d"/>
    <s v="p"/>
    <s v="p"/>
    <m/>
    <s v="R"/>
    <n v="1.0220714723744917E-5"/>
  </r>
  <r>
    <s v="yan"/>
    <x v="15"/>
    <x v="23"/>
    <s v="L"/>
    <s v="e"/>
    <s v="k"/>
    <s v="f"/>
    <m/>
    <s v="R"/>
    <n v="1.0217460755351492E-5"/>
  </r>
  <r>
    <s v="zhuo"/>
    <x v="8"/>
    <x v="5"/>
    <s v="R"/>
    <s v="u"/>
    <s v="b"/>
    <s v="j"/>
    <m/>
    <s v="L"/>
    <n v="1.0188175039810676E-5"/>
  </r>
  <r>
    <s v="ying"/>
    <x v="15"/>
    <x v="17"/>
    <s v="L"/>
    <s v="e"/>
    <s v="p"/>
    <s v="h"/>
    <m/>
    <s v="R"/>
    <n v="1.0136111545515892E-5"/>
  </r>
  <r>
    <s v="hui"/>
    <x v="11"/>
    <x v="13"/>
    <s v="R"/>
    <s v="h"/>
    <s v="v"/>
    <s v="g"/>
    <m/>
    <s v="L"/>
    <n v="1.0100317893188227E-5"/>
  </r>
  <r>
    <s v="zha"/>
    <x v="8"/>
    <x v="8"/>
    <s v="R"/>
    <s v="u"/>
    <s v="a"/>
    <s v="v"/>
    <m/>
    <s v="L"/>
    <n v="1.0090555988007956E-5"/>
  </r>
  <r>
    <s v="jiang"/>
    <x v="17"/>
    <x v="27"/>
    <s v="R"/>
    <s v="j"/>
    <s v="g"/>
    <s v="k"/>
    <m/>
    <s v="L"/>
    <n v="1.0067778209253988E-5"/>
  </r>
  <r>
    <s v="jing"/>
    <x v="17"/>
    <x v="17"/>
    <s v="R"/>
    <s v="j"/>
    <s v="s"/>
    <s v="f"/>
    <m/>
    <s v="L"/>
    <n v="1.0067778209253988E-5"/>
  </r>
  <r>
    <s v="zhuo"/>
    <x v="8"/>
    <x v="5"/>
    <s v="R"/>
    <s v="u"/>
    <s v="b"/>
    <s v="e"/>
    <m/>
    <s v="L"/>
    <n v="1.0064524240860563E-5"/>
  </r>
  <r>
    <s v="gan"/>
    <x v="7"/>
    <x v="23"/>
    <s v="L"/>
    <s v="g"/>
    <s v="k"/>
    <s v="z"/>
    <m/>
    <s v="R"/>
    <n v="1.0064524240860563E-5"/>
  </r>
  <r>
    <s v="ga"/>
    <x v="7"/>
    <x v="8"/>
    <s v="L"/>
    <s v="g"/>
    <s v="a"/>
    <s v="z"/>
    <m/>
    <s v="L"/>
    <n v="1.0058016304073715E-5"/>
  </r>
  <r>
    <s v="qiu"/>
    <x v="20"/>
    <x v="18"/>
    <s v="L"/>
    <s v="q"/>
    <s v="o"/>
    <s v="k"/>
    <m/>
    <s v="R"/>
    <n v="1.0012460746565778E-5"/>
  </r>
  <r>
    <s v="ci"/>
    <x v="22"/>
    <x v="1"/>
    <s v="L"/>
    <s v="c"/>
    <s v="i"/>
    <s v="l"/>
    <m/>
    <s v="R"/>
    <n v="1.0009206778172354E-5"/>
  </r>
  <r>
    <s v="dao"/>
    <x v="0"/>
    <x v="14"/>
    <s v="L"/>
    <s v="d"/>
    <s v="j"/>
    <s v="j"/>
    <m/>
    <s v="R"/>
    <n v="1.0009206778172354E-5"/>
  </r>
  <r>
    <s v="yun"/>
    <x v="15"/>
    <x v="28"/>
    <s v="R"/>
    <s v="y"/>
    <s v="c"/>
    <s v="j"/>
    <m/>
    <s v="L"/>
    <n v="1.0002698841385505E-5"/>
  </r>
  <r>
    <s v="bi"/>
    <x v="6"/>
    <x v="1"/>
    <s v="L"/>
    <s v="b"/>
    <s v="i"/>
    <s v="p"/>
    <m/>
    <s v="R"/>
    <n v="9.9896829678118099E-6"/>
  </r>
  <r>
    <s v="chui"/>
    <x v="14"/>
    <x v="13"/>
    <s v="R"/>
    <s v="i"/>
    <s v="v"/>
    <s v="l"/>
    <m/>
    <s v="L"/>
    <n v="9.9831750310249614E-6"/>
  </r>
  <r>
    <s v="liu"/>
    <x v="3"/>
    <x v="18"/>
    <s v="R"/>
    <s v="l"/>
    <s v="q"/>
    <s v="g"/>
    <m/>
    <s v="L"/>
    <n v="9.9538893154841445E-6"/>
  </r>
  <r>
    <s v="han"/>
    <x v="11"/>
    <x v="23"/>
    <s v="R"/>
    <s v="h"/>
    <s v="w"/>
    <s v="w"/>
    <m/>
    <s v="L"/>
    <n v="9.9343655051236006E-6"/>
  </r>
  <r>
    <s v="zha"/>
    <x v="8"/>
    <x v="8"/>
    <s v="R"/>
    <s v="u"/>
    <s v="a"/>
    <s v="g"/>
    <m/>
    <s v="L"/>
    <n v="9.9311115367301763E-6"/>
  </r>
  <r>
    <s v="gang"/>
    <x v="7"/>
    <x v="10"/>
    <s v="L"/>
    <s v="g"/>
    <s v="g"/>
    <s v="f"/>
    <m/>
    <s v="L"/>
    <n v="9.9213496315499051E-6"/>
  </r>
  <r>
    <s v="nan"/>
    <x v="12"/>
    <x v="8"/>
    <s v="R"/>
    <s v="n"/>
    <s v="k"/>
    <s v="g"/>
    <m/>
    <s v="R"/>
    <n v="9.9115877263696323E-6"/>
  </r>
  <r>
    <s v="wei"/>
    <x v="10"/>
    <x v="11"/>
    <s v="L"/>
    <s v="w"/>
    <s v="i"/>
    <s v="w"/>
    <m/>
    <s v="R"/>
    <n v="9.9018258211893612E-6"/>
  </r>
  <r>
    <s v="bing"/>
    <x v="6"/>
    <x v="17"/>
    <s v="L"/>
    <s v="b"/>
    <s v="p"/>
    <s v="t"/>
    <m/>
    <s v="R"/>
    <n v="9.8953178844025126E-6"/>
  </r>
  <r>
    <s v="die"/>
    <x v="0"/>
    <x v="26"/>
    <s v="L"/>
    <s v="d"/>
    <s v="y"/>
    <s v="d"/>
    <m/>
    <s v="R"/>
    <n v="9.8530162952880004E-6"/>
  </r>
  <r>
    <s v="lv"/>
    <x v="3"/>
    <x v="29"/>
    <s v="R"/>
    <s v="l"/>
    <s v="v"/>
    <s v="s"/>
    <m/>
    <s v="L"/>
    <n v="9.8400004217143033E-6"/>
  </r>
  <r>
    <s v="long"/>
    <x v="3"/>
    <x v="7"/>
    <s v="R"/>
    <s v="l"/>
    <s v="f"/>
    <s v="z"/>
    <m/>
    <s v="L"/>
    <n v="9.836746453320879E-6"/>
  </r>
  <r>
    <s v="lv"/>
    <x v="3"/>
    <x v="29"/>
    <s v="R"/>
    <s v="l"/>
    <s v="v"/>
    <s v="i"/>
    <m/>
    <s v="L"/>
    <n v="9.8334924849274564E-6"/>
  </r>
  <r>
    <s v="he"/>
    <x v="11"/>
    <x v="0"/>
    <s v="R"/>
    <s v="h"/>
    <s v="e"/>
    <s v="p"/>
    <m/>
    <s v="L"/>
    <n v="9.8204766113537593E-6"/>
  </r>
  <r>
    <s v="tang"/>
    <x v="9"/>
    <x v="10"/>
    <s v="L"/>
    <s v="t"/>
    <s v="g"/>
    <s v="v"/>
    <m/>
    <s v="L"/>
    <n v="9.817222642960335E-6"/>
  </r>
  <r>
    <s v="zhao"/>
    <x v="8"/>
    <x v="14"/>
    <s v="L"/>
    <s v="a"/>
    <s v="j"/>
    <s v="v"/>
    <m/>
    <s v="R"/>
    <n v="9.8074607377800639E-6"/>
  </r>
  <r>
    <s v="sha"/>
    <x v="2"/>
    <x v="8"/>
    <s v="R"/>
    <s v="o"/>
    <s v="a"/>
    <s v="d"/>
    <m/>
    <s v="L"/>
    <n v="9.7911908958129425E-6"/>
  </r>
  <r>
    <s v="lao"/>
    <x v="3"/>
    <x v="14"/>
    <s v="R"/>
    <s v="l"/>
    <s v="j"/>
    <s v="v"/>
    <m/>
    <s v="R"/>
    <n v="9.7879369274195199E-6"/>
  </r>
  <r>
    <s v="xin"/>
    <x v="18"/>
    <x v="20"/>
    <s v="L"/>
    <s v="x"/>
    <s v="k"/>
    <s v="h"/>
    <m/>
    <s v="R"/>
    <n v="9.7879369274195199E-6"/>
  </r>
  <r>
    <s v="zhi"/>
    <x v="8"/>
    <x v="1"/>
    <s v="L"/>
    <s v="a"/>
    <s v="h"/>
    <s v="i"/>
    <m/>
    <s v="R"/>
    <n v="9.7619051802721274E-6"/>
  </r>
  <r>
    <s v="geng"/>
    <x v="7"/>
    <x v="15"/>
    <s v="L"/>
    <s v="g"/>
    <s v="n"/>
    <s v="r"/>
    <m/>
    <s v="R"/>
    <n v="9.745635338305006E-6"/>
  </r>
  <r>
    <s v="tu"/>
    <x v="9"/>
    <x v="4"/>
    <s v="L"/>
    <s v="t"/>
    <s v="u"/>
    <s v="u"/>
    <m/>
    <s v="R"/>
    <n v="9.7423813699115817E-6"/>
  </r>
  <r>
    <s v="sui"/>
    <x v="21"/>
    <x v="13"/>
    <s v="L"/>
    <s v="s"/>
    <s v=";"/>
    <s v="g"/>
    <m/>
    <s v="R"/>
    <n v="9.726111527944462E-6"/>
  </r>
  <r>
    <s v="xiang"/>
    <x v="18"/>
    <x v="27"/>
    <s v="L"/>
    <s v="x"/>
    <s v="h"/>
    <s v="l"/>
    <m/>
    <s v="R"/>
    <n v="9.726111527944462E-6"/>
  </r>
  <r>
    <s v="jv"/>
    <x v="17"/>
    <x v="29"/>
    <s v="R"/>
    <s v="j"/>
    <s v="v"/>
    <s v="f"/>
    <m/>
    <s v="L"/>
    <n v="9.7228575595510377E-6"/>
  </r>
  <r>
    <s v="jie"/>
    <x v="17"/>
    <x v="26"/>
    <s v="R"/>
    <s v="j"/>
    <s v="e"/>
    <s v="h"/>
    <m/>
    <s v="L"/>
    <n v="9.7196035911576134E-6"/>
  </r>
  <r>
    <s v="fa"/>
    <x v="16"/>
    <x v="8"/>
    <s v="L"/>
    <s v="f"/>
    <s v="j"/>
    <s v="n"/>
    <m/>
    <s v="R"/>
    <n v="9.7163496227641908E-6"/>
  </r>
  <r>
    <s v="ba"/>
    <x v="6"/>
    <x v="8"/>
    <s v="L"/>
    <s v="b"/>
    <s v="a"/>
    <s v="o"/>
    <m/>
    <s v="L"/>
    <n v="9.7033337491904937E-6"/>
  </r>
  <r>
    <s v="yi"/>
    <x v="1"/>
    <x v="1"/>
    <s v="L"/>
    <s v="e"/>
    <s v="i"/>
    <s v="i"/>
    <m/>
    <s v="R"/>
    <n v="9.6968258124036452E-6"/>
  </r>
  <r>
    <s v="kan"/>
    <x v="19"/>
    <x v="23"/>
    <s v="R"/>
    <s v="k"/>
    <s v="w"/>
    <s v="i"/>
    <m/>
    <s v="L"/>
    <n v="9.6773020020431012E-6"/>
  </r>
  <r>
    <s v="tai"/>
    <x v="9"/>
    <x v="2"/>
    <s v="L"/>
    <s v="t"/>
    <s v="h"/>
    <s v="h"/>
    <m/>
    <s v="R"/>
    <n v="9.6642861284694058E-6"/>
  </r>
  <r>
    <s v="pi"/>
    <x v="23"/>
    <x v="1"/>
    <s v="R"/>
    <s v="p"/>
    <s v="e"/>
    <s v="p"/>
    <m/>
    <s v="L"/>
    <n v="9.6577781916825572E-6"/>
  </r>
  <r>
    <s v="bo"/>
    <x v="6"/>
    <x v="9"/>
    <s v="L"/>
    <s v="b"/>
    <s v="o"/>
    <s v="v"/>
    <m/>
    <s v="R"/>
    <n v="9.6447623181088618E-6"/>
  </r>
  <r>
    <s v="chun"/>
    <x v="14"/>
    <x v="28"/>
    <s v="R"/>
    <s v="i"/>
    <s v="c"/>
    <s v="q"/>
    <m/>
    <s v="L"/>
    <n v="9.6447623181088618E-6"/>
  </r>
  <r>
    <s v="lin"/>
    <x v="3"/>
    <x v="20"/>
    <s v="R"/>
    <s v="l"/>
    <s v="t"/>
    <s v="t"/>
    <m/>
    <s v="L"/>
    <n v="9.6415083497154375E-6"/>
  </r>
  <r>
    <s v="ren"/>
    <x v="5"/>
    <x v="3"/>
    <s v="L"/>
    <s v="r"/>
    <s v="n"/>
    <s v="d"/>
    <m/>
    <s v="R"/>
    <n v="9.6024607289943479E-6"/>
  </r>
  <r>
    <s v="jian"/>
    <x v="17"/>
    <x v="12"/>
    <s v="R"/>
    <s v="j"/>
    <s v="w"/>
    <s v="n"/>
    <m/>
    <s v="L"/>
    <n v="9.5926988238140767E-6"/>
  </r>
  <r>
    <s v="shan"/>
    <x v="2"/>
    <x v="23"/>
    <s v="R"/>
    <s v="o"/>
    <s v="w"/>
    <s v="q"/>
    <m/>
    <s v="L"/>
    <n v="9.5894448554206525E-6"/>
  </r>
  <r>
    <s v="kui"/>
    <x v="19"/>
    <x v="13"/>
    <s v="R"/>
    <s v="k"/>
    <s v="v"/>
    <s v="a"/>
    <m/>
    <s v="L"/>
    <n v="9.5796829502403796E-6"/>
  </r>
  <r>
    <s v="xia"/>
    <x v="18"/>
    <x v="16"/>
    <s v="L"/>
    <s v="x"/>
    <s v="l"/>
    <s v="b"/>
    <m/>
    <s v="R"/>
    <n v="9.5634131082732599E-6"/>
  </r>
  <r>
    <s v="yao"/>
    <x v="15"/>
    <x v="14"/>
    <s v="L"/>
    <s v="e"/>
    <s v="j"/>
    <s v="l"/>
    <m/>
    <s v="R"/>
    <n v="9.5601591398798356E-6"/>
  </r>
  <r>
    <s v="zhou"/>
    <x v="8"/>
    <x v="6"/>
    <s v="R"/>
    <s v="u"/>
    <s v="q"/>
    <s v="s"/>
    <m/>
    <s v="L"/>
    <n v="9.5503972346995645E-6"/>
  </r>
  <r>
    <s v="xie"/>
    <x v="18"/>
    <x v="26"/>
    <s v="L"/>
    <s v="x"/>
    <s v="y"/>
    <s v="d"/>
    <m/>
    <s v="R"/>
    <n v="9.5438892979127159E-6"/>
  </r>
  <r>
    <s v="meng"/>
    <x v="13"/>
    <x v="15"/>
    <s v="R"/>
    <s v="m"/>
    <s v="d"/>
    <s v="n"/>
    <m/>
    <s v="L"/>
    <n v="9.5308734243390205E-6"/>
  </r>
  <r>
    <s v="kui"/>
    <x v="19"/>
    <x v="13"/>
    <s v="R"/>
    <s v="k"/>
    <s v="v"/>
    <s v="l"/>
    <m/>
    <s v="L"/>
    <n v="9.524365487552172E-6"/>
  </r>
  <r>
    <s v="jiao"/>
    <x v="17"/>
    <x v="24"/>
    <s v="R"/>
    <s v="j"/>
    <s v="j"/>
    <s v="g"/>
    <m/>
    <s v="R"/>
    <n v="9.4983337404047794E-6"/>
  </r>
  <r>
    <s v="tan"/>
    <x v="9"/>
    <x v="23"/>
    <s v="L"/>
    <s v="t"/>
    <s v="k"/>
    <s v="r"/>
    <m/>
    <s v="R"/>
    <n v="9.4950797720113552E-6"/>
  </r>
  <r>
    <s v="ran"/>
    <x v="5"/>
    <x v="23"/>
    <s v="L"/>
    <s v="r"/>
    <s v="n"/>
    <s v="n"/>
    <m/>
    <s v="R"/>
    <n v="9.4820638984376597E-6"/>
  </r>
  <r>
    <s v="lin"/>
    <x v="3"/>
    <x v="20"/>
    <s v="R"/>
    <s v="l"/>
    <s v="t"/>
    <s v="m"/>
    <m/>
    <s v="L"/>
    <n v="9.4788099300442355E-6"/>
  </r>
  <r>
    <s v="rou"/>
    <x v="5"/>
    <x v="6"/>
    <s v="L"/>
    <s v="r"/>
    <s v="o"/>
    <s v="j"/>
    <m/>
    <s v="R"/>
    <n v="9.4788099300442355E-6"/>
  </r>
  <r>
    <s v="wu"/>
    <x v="10"/>
    <x v="4"/>
    <s v="L"/>
    <s v="w"/>
    <s v="u"/>
    <s v="h"/>
    <m/>
    <s v="R"/>
    <n v="9.4690480248639626E-6"/>
  </r>
  <r>
    <s v="dou"/>
    <x v="0"/>
    <x v="6"/>
    <s v="L"/>
    <s v="d"/>
    <s v="o"/>
    <s v="p"/>
    <m/>
    <s v="R"/>
    <n v="9.4560321512902672E-6"/>
  </r>
  <r>
    <s v="zhuo"/>
    <x v="8"/>
    <x v="5"/>
    <s v="R"/>
    <s v="u"/>
    <s v="b"/>
    <s v="v"/>
    <m/>
    <s v="L"/>
    <n v="9.4234924673560261E-6"/>
  </r>
  <r>
    <s v="shu"/>
    <x v="2"/>
    <x v="4"/>
    <s v="R"/>
    <s v="o"/>
    <s v="v"/>
    <s v="n"/>
    <m/>
    <s v="L"/>
    <n v="9.4169845305691776E-6"/>
  </r>
  <r>
    <s v="lu"/>
    <x v="3"/>
    <x v="4"/>
    <s v="R"/>
    <s v="l"/>
    <s v="v"/>
    <s v="m"/>
    <m/>
    <s v="L"/>
    <n v="9.4072226253889064E-6"/>
  </r>
  <r>
    <s v="wei"/>
    <x v="10"/>
    <x v="11"/>
    <s v="L"/>
    <s v="w"/>
    <s v="i"/>
    <s v="h"/>
    <m/>
    <s v="R"/>
    <n v="9.3876988150283624E-6"/>
  </r>
  <r>
    <s v="huang"/>
    <x v="11"/>
    <x v="31"/>
    <s v="R"/>
    <s v="h"/>
    <s v="z"/>
    <s v="n"/>
    <m/>
    <s v="L"/>
    <n v="9.3551591310941213E-6"/>
  </r>
  <r>
    <s v="su"/>
    <x v="21"/>
    <x v="4"/>
    <s v="L"/>
    <s v="s"/>
    <s v="u"/>
    <s v="v"/>
    <m/>
    <s v="R"/>
    <n v="9.3519051627006971E-6"/>
  </r>
  <r>
    <s v="fu"/>
    <x v="16"/>
    <x v="4"/>
    <s v="L"/>
    <s v="f"/>
    <s v="u"/>
    <s v="m"/>
    <m/>
    <s v="R"/>
    <n v="9.3388892891270016E-6"/>
  </r>
  <r>
    <s v="wa"/>
    <x v="10"/>
    <x v="8"/>
    <s v="L"/>
    <s v="w"/>
    <s v="j"/>
    <s v="p"/>
    <m/>
    <s v="R"/>
    <n v="9.3291273839467288E-6"/>
  </r>
  <r>
    <s v="ruan"/>
    <x v="5"/>
    <x v="22"/>
    <s v="L"/>
    <s v="r"/>
    <s v="m"/>
    <s v="p"/>
    <m/>
    <s v="R"/>
    <n v="9.3226194471598803E-6"/>
  </r>
  <r>
    <s v="zha"/>
    <x v="8"/>
    <x v="8"/>
    <s v="R"/>
    <s v="u"/>
    <s v="a"/>
    <s v="t"/>
    <m/>
    <s v="L"/>
    <n v="9.3030956367993363E-6"/>
  </r>
  <r>
    <s v="ling"/>
    <x v="3"/>
    <x v="17"/>
    <s v="R"/>
    <s v="l"/>
    <s v="s"/>
    <s v="h"/>
    <m/>
    <s v="L"/>
    <n v="9.2965877000124894E-6"/>
  </r>
  <r>
    <s v="dao"/>
    <x v="0"/>
    <x v="14"/>
    <s v="L"/>
    <s v="d"/>
    <s v="j"/>
    <s v="b"/>
    <m/>
    <s v="R"/>
    <n v="9.2965877000124894E-6"/>
  </r>
  <r>
    <s v="lei"/>
    <x v="3"/>
    <x v="11"/>
    <s v="R"/>
    <s v="l"/>
    <s v="s"/>
    <s v="t"/>
    <m/>
    <s v="L"/>
    <n v="9.260794047684824E-6"/>
  </r>
  <r>
    <s v="wu"/>
    <x v="10"/>
    <x v="4"/>
    <s v="L"/>
    <s v="w"/>
    <s v="u"/>
    <s v="j"/>
    <m/>
    <s v="R"/>
    <n v="9.2575400792913998E-6"/>
  </r>
  <r>
    <s v="xiao"/>
    <x v="18"/>
    <x v="24"/>
    <s v="L"/>
    <s v="x"/>
    <s v="j"/>
    <s v="a"/>
    <m/>
    <s v="R"/>
    <n v="9.2412702373242801E-6"/>
  </r>
  <r>
    <s v="die"/>
    <x v="0"/>
    <x v="26"/>
    <s v="L"/>
    <s v="d"/>
    <s v="y"/>
    <s v="t"/>
    <m/>
    <s v="R"/>
    <n v="9.2250003953571604E-6"/>
  </r>
  <r>
    <s v="zong"/>
    <x v="4"/>
    <x v="7"/>
    <s v="L"/>
    <s v="z"/>
    <s v="l"/>
    <s v="g"/>
    <m/>
    <s v="R"/>
    <n v="9.2054765849966147E-6"/>
  </r>
  <r>
    <s v="ji"/>
    <x v="17"/>
    <x v="1"/>
    <s v="R"/>
    <s v="j"/>
    <s v="d"/>
    <s v="g"/>
    <m/>
    <s v="L"/>
    <n v="9.1989686482097678E-6"/>
  </r>
  <r>
    <s v="kang"/>
    <x v="19"/>
    <x v="10"/>
    <s v="R"/>
    <s v="k"/>
    <s v="g"/>
    <s v="j"/>
    <m/>
    <s v="L"/>
    <n v="9.1957146798163436E-6"/>
  </r>
  <r>
    <s v="huai"/>
    <x v="11"/>
    <x v="32"/>
    <s v="R"/>
    <s v="h"/>
    <s v="x"/>
    <s v="d"/>
    <m/>
    <s v="L"/>
    <n v="9.1794448378492239E-6"/>
  </r>
  <r>
    <s v="dian"/>
    <x v="0"/>
    <x v="12"/>
    <s v="L"/>
    <s v="d"/>
    <s v="l"/>
    <s v="t"/>
    <m/>
    <s v="R"/>
    <n v="9.1664289642755267E-6"/>
  </r>
  <r>
    <s v="lai"/>
    <x v="3"/>
    <x v="2"/>
    <s v="R"/>
    <s v="l"/>
    <s v="h"/>
    <s v="h"/>
    <m/>
    <s v="R"/>
    <n v="9.1631749958821025E-6"/>
  </r>
  <r>
    <s v="xian"/>
    <x v="18"/>
    <x v="12"/>
    <s v="L"/>
    <s v="x"/>
    <s v="n"/>
    <s v="n"/>
    <m/>
    <s v="R"/>
    <n v="9.1566670590952556E-6"/>
  </r>
  <r>
    <s v="za"/>
    <x v="4"/>
    <x v="8"/>
    <s v="L"/>
    <s v="z"/>
    <s v="m"/>
    <s v="o"/>
    <m/>
    <s v="R"/>
    <n v="9.150159122308407E-6"/>
  </r>
  <r>
    <s v="yin"/>
    <x v="15"/>
    <x v="20"/>
    <s v="L"/>
    <s v="e"/>
    <s v="k"/>
    <s v="a"/>
    <m/>
    <s v="R"/>
    <n v="9.117619438374166E-6"/>
  </r>
  <r>
    <s v="huo"/>
    <x v="11"/>
    <x v="5"/>
    <s v="R"/>
    <s v="h"/>
    <s v="b"/>
    <s v="a"/>
    <m/>
    <s v="L"/>
    <n v="9.0818257860465023E-6"/>
  </r>
  <r>
    <s v="zhui"/>
    <x v="8"/>
    <x v="13"/>
    <s v="R"/>
    <s v="u"/>
    <s v="v"/>
    <s v="s"/>
    <m/>
    <s v="L"/>
    <n v="9.0720638808662294E-6"/>
  </r>
  <r>
    <s v="jiao"/>
    <x v="17"/>
    <x v="24"/>
    <s v="R"/>
    <s v="j"/>
    <s v="j"/>
    <s v="m"/>
    <m/>
    <s v="R"/>
    <n v="9.0655559440793809E-6"/>
  </r>
  <r>
    <s v="wang"/>
    <x v="10"/>
    <x v="10"/>
    <s v="L"/>
    <s v="w"/>
    <s v="g"/>
    <s v="g"/>
    <m/>
    <s v="L"/>
    <n v="9.0037305446043247E-6"/>
  </r>
  <r>
    <s v="sou"/>
    <x v="21"/>
    <x v="6"/>
    <s v="L"/>
    <s v="s"/>
    <s v="o"/>
    <s v="o"/>
    <m/>
    <s v="R"/>
    <n v="9.0004765762109004E-6"/>
  </r>
  <r>
    <s v="lou"/>
    <x v="3"/>
    <x v="6"/>
    <s v="R"/>
    <s v="l"/>
    <s v="q"/>
    <s v="m"/>
    <m/>
    <s v="L"/>
    <n v="8.9907146710306293E-6"/>
  </r>
  <r>
    <s v="bu"/>
    <x v="6"/>
    <x v="4"/>
    <s v="L"/>
    <s v="b"/>
    <s v="u"/>
    <s v="k"/>
    <m/>
    <s v="R"/>
    <n v="8.9646829238832367E-6"/>
  </r>
  <r>
    <s v="zhan"/>
    <x v="8"/>
    <x v="23"/>
    <s v="R"/>
    <s v="u"/>
    <s v="w"/>
    <s v="t"/>
    <m/>
    <s v="L"/>
    <n v="8.9614289554898124E-6"/>
  </r>
  <r>
    <s v="luo"/>
    <x v="3"/>
    <x v="5"/>
    <s v="R"/>
    <s v="l"/>
    <s v="b"/>
    <s v="s"/>
    <m/>
    <s v="L"/>
    <n v="8.9614289554898124E-6"/>
  </r>
  <r>
    <s v="wei"/>
    <x v="10"/>
    <x v="11"/>
    <s v="L"/>
    <s v="w"/>
    <s v="i"/>
    <s v="h"/>
    <m/>
    <s v="R"/>
    <n v="8.948413081916117E-6"/>
  </r>
  <r>
    <s v="wu"/>
    <x v="10"/>
    <x v="4"/>
    <s v="L"/>
    <s v="w"/>
    <s v="u"/>
    <s v="g"/>
    <m/>
    <s v="R"/>
    <n v="8.9419051451292685E-6"/>
  </r>
  <r>
    <s v="pai"/>
    <x v="23"/>
    <x v="2"/>
    <s v="R"/>
    <s v="p"/>
    <s v="h"/>
    <s v="d"/>
    <m/>
    <s v="R"/>
    <n v="8.9386511767358442E-6"/>
  </r>
  <r>
    <s v="jun"/>
    <x v="17"/>
    <x v="28"/>
    <s v="R"/>
    <s v="j"/>
    <s v="c"/>
    <s v="e"/>
    <m/>
    <s v="L"/>
    <n v="8.9288892715555714E-6"/>
  </r>
  <r>
    <s v="long"/>
    <x v="3"/>
    <x v="7"/>
    <s v="R"/>
    <s v="l"/>
    <s v="f"/>
    <s v="n"/>
    <m/>
    <s v="L"/>
    <n v="8.9191273663753002E-6"/>
  </r>
  <r>
    <s v="yang"/>
    <x v="15"/>
    <x v="10"/>
    <s v="L"/>
    <s v="e"/>
    <s v="g"/>
    <s v="g"/>
    <m/>
    <s v="L"/>
    <n v="8.9093654611950274E-6"/>
  </r>
  <r>
    <s v="jian"/>
    <x v="17"/>
    <x v="12"/>
    <s v="R"/>
    <s v="j"/>
    <s v="w"/>
    <s v="j"/>
    <m/>
    <s v="L"/>
    <n v="8.8475400617199712E-6"/>
  </r>
  <r>
    <s v="jie"/>
    <x v="17"/>
    <x v="26"/>
    <s v="R"/>
    <s v="j"/>
    <s v="e"/>
    <s v="g"/>
    <m/>
    <s v="L"/>
    <n v="8.8280162513594272E-6"/>
  </r>
  <r>
    <s v="yi"/>
    <x v="1"/>
    <x v="1"/>
    <s v="L"/>
    <s v="e"/>
    <s v="i"/>
    <s v="s"/>
    <m/>
    <s v="R"/>
    <n v="8.8150003777857301E-6"/>
  </r>
  <r>
    <s v="yu"/>
    <x v="1"/>
    <x v="4"/>
    <s v="L"/>
    <s v="e"/>
    <s v="u"/>
    <s v="w"/>
    <m/>
    <s v="R"/>
    <n v="8.8117464093923058E-6"/>
  </r>
  <r>
    <s v="zu"/>
    <x v="4"/>
    <x v="4"/>
    <s v="L"/>
    <s v="z"/>
    <s v="u"/>
    <s v="u"/>
    <m/>
    <s v="R"/>
    <n v="8.8052384726054589E-6"/>
  </r>
  <r>
    <s v="zhu"/>
    <x v="8"/>
    <x v="4"/>
    <s v="R"/>
    <s v="u"/>
    <s v="s"/>
    <s v="m"/>
    <m/>
    <s v="L"/>
    <n v="8.7954765674251861E-6"/>
  </r>
  <r>
    <s v="cao"/>
    <x v="22"/>
    <x v="14"/>
    <s v="L"/>
    <s v="c"/>
    <s v="j"/>
    <s v="g"/>
    <m/>
    <s v="R"/>
    <n v="8.7922225990317618E-6"/>
  </r>
  <r>
    <s v="mao"/>
    <x v="13"/>
    <x v="14"/>
    <s v="R"/>
    <s v="m"/>
    <s v="b"/>
    <s v="e"/>
    <m/>
    <s v="L"/>
    <n v="8.7889686306383375E-6"/>
  </r>
  <r>
    <s v="ji"/>
    <x v="17"/>
    <x v="1"/>
    <s v="R"/>
    <s v="j"/>
    <s v="d"/>
    <s v="j"/>
    <m/>
    <s v="L"/>
    <n v="8.7792067254580664E-6"/>
  </r>
  <r>
    <s v="bu"/>
    <x v="6"/>
    <x v="4"/>
    <s v="L"/>
    <s v="b"/>
    <s v="u"/>
    <s v="o"/>
    <m/>
    <s v="R"/>
    <n v="8.7792067254580664E-6"/>
  </r>
  <r>
    <s v="ni"/>
    <x v="12"/>
    <x v="1"/>
    <s v="R"/>
    <s v="n"/>
    <s v="z"/>
    <s v="c"/>
    <m/>
    <s v="L"/>
    <n v="8.7759527570646421E-6"/>
  </r>
  <r>
    <s v="xue"/>
    <x v="18"/>
    <x v="19"/>
    <s v="L"/>
    <s v="x"/>
    <s v=";"/>
    <s v="f"/>
    <m/>
    <s v="R"/>
    <n v="8.7499210099172496E-6"/>
  </r>
  <r>
    <s v="wu"/>
    <x v="10"/>
    <x v="4"/>
    <s v="L"/>
    <s v="w"/>
    <s v="u"/>
    <s v="f"/>
    <m/>
    <s v="R"/>
    <n v="8.743413073130401E-6"/>
  </r>
  <r>
    <s v="bi"/>
    <x v="6"/>
    <x v="1"/>
    <s v="L"/>
    <s v="b"/>
    <s v="i"/>
    <s v="r"/>
    <m/>
    <s v="R"/>
    <n v="8.7141273575895859E-6"/>
  </r>
  <r>
    <s v="ti"/>
    <x v="9"/>
    <x v="1"/>
    <s v="L"/>
    <s v="t"/>
    <s v="i"/>
    <s v="o"/>
    <m/>
    <s v="R"/>
    <n v="8.7108733891961616E-6"/>
  </r>
  <r>
    <s v="ji"/>
    <x v="17"/>
    <x v="1"/>
    <s v="R"/>
    <s v="j"/>
    <s v="d"/>
    <s v="u"/>
    <m/>
    <s v="L"/>
    <n v="8.7076194208027374E-6"/>
  </r>
  <r>
    <s v="tie"/>
    <x v="9"/>
    <x v="26"/>
    <s v="L"/>
    <s v="t"/>
    <s v="y"/>
    <s v="m"/>
    <m/>
    <s v="R"/>
    <n v="8.7076194208027374E-6"/>
  </r>
  <r>
    <s v="mang"/>
    <x v="13"/>
    <x v="10"/>
    <s v="R"/>
    <s v="m"/>
    <s v="g"/>
    <s v="c"/>
    <m/>
    <s v="L"/>
    <n v="8.7043654524093131E-6"/>
  </r>
  <r>
    <s v="wen"/>
    <x v="10"/>
    <x v="3"/>
    <s v="L"/>
    <s v="w"/>
    <s v="n"/>
    <s v="c"/>
    <m/>
    <s v="R"/>
    <n v="8.7011114840158888E-6"/>
  </r>
  <r>
    <s v="xi"/>
    <x v="18"/>
    <x v="1"/>
    <s v="L"/>
    <s v="x"/>
    <s v="i"/>
    <s v="w"/>
    <m/>
    <s v="R"/>
    <n v="8.7011114840158888E-6"/>
  </r>
  <r>
    <s v="li"/>
    <x v="3"/>
    <x v="1"/>
    <s v="R"/>
    <s v="l"/>
    <s v="d"/>
    <s v="j"/>
    <m/>
    <s v="L"/>
    <n v="8.6783337052619205E-6"/>
  </r>
  <r>
    <s v="xiong"/>
    <x v="18"/>
    <x v="34"/>
    <s v="L"/>
    <s v="x"/>
    <s v="l"/>
    <s v="v"/>
    <m/>
    <s v="R"/>
    <n v="8.671825768475072E-6"/>
  </r>
  <r>
    <s v="su"/>
    <x v="21"/>
    <x v="4"/>
    <s v="L"/>
    <s v="s"/>
    <s v="u"/>
    <s v="q"/>
    <m/>
    <s v="R"/>
    <n v="8.6588098949013766E-6"/>
  </r>
  <r>
    <s v="hai"/>
    <x v="11"/>
    <x v="2"/>
    <s v="R"/>
    <s v="h"/>
    <s v="h"/>
    <s v="h"/>
    <m/>
    <s v="R"/>
    <n v="8.6457940213276795E-6"/>
  </r>
  <r>
    <s v="ji"/>
    <x v="17"/>
    <x v="1"/>
    <s v="R"/>
    <s v="j"/>
    <s v="d"/>
    <s v="n"/>
    <m/>
    <s v="L"/>
    <n v="8.6457940213276795E-6"/>
  </r>
  <r>
    <s v="hu"/>
    <x v="11"/>
    <x v="4"/>
    <s v="R"/>
    <s v="h"/>
    <s v="s"/>
    <s v="c"/>
    <m/>
    <s v="L"/>
    <n v="8.6295241793605598E-6"/>
  </r>
  <r>
    <s v="zhi"/>
    <x v="8"/>
    <x v="1"/>
    <s v="L"/>
    <s v="a"/>
    <s v="h"/>
    <s v="o"/>
    <m/>
    <s v="R"/>
    <n v="8.6295241793605598E-6"/>
  </r>
  <r>
    <s v="zai"/>
    <x v="4"/>
    <x v="2"/>
    <s v="L"/>
    <s v="z"/>
    <s v="h"/>
    <s v="f"/>
    <m/>
    <s v="R"/>
    <n v="8.6262702109671355E-6"/>
  </r>
  <r>
    <s v="mi"/>
    <x v="13"/>
    <x v="1"/>
    <s v="R"/>
    <s v="m"/>
    <s v="z"/>
    <s v="h"/>
    <m/>
    <s v="L"/>
    <n v="8.6132543373934401E-6"/>
  </r>
  <r>
    <s v="yi"/>
    <x v="1"/>
    <x v="1"/>
    <s v="L"/>
    <s v="e"/>
    <s v="i"/>
    <s v="v"/>
    <m/>
    <s v="R"/>
    <n v="8.6034924322131672E-6"/>
  </r>
  <r>
    <s v="shu"/>
    <x v="2"/>
    <x v="4"/>
    <s v="R"/>
    <s v="o"/>
    <s v="v"/>
    <s v="h"/>
    <m/>
    <s v="L"/>
    <n v="8.5969844954263204E-6"/>
  </r>
  <r>
    <s v="shai"/>
    <x v="2"/>
    <x v="2"/>
    <s v="R"/>
    <s v="o"/>
    <s v="h"/>
    <s v="k"/>
    <m/>
    <s v="R"/>
    <n v="8.580714653459199E-6"/>
  </r>
  <r>
    <s v="ban"/>
    <x v="6"/>
    <x v="23"/>
    <s v="L"/>
    <s v="b"/>
    <s v="k"/>
    <s v="j"/>
    <m/>
    <s v="R"/>
    <n v="8.580714653459199E-6"/>
  </r>
  <r>
    <s v="chuai"/>
    <x v="14"/>
    <x v="32"/>
    <s v="R"/>
    <s v="i"/>
    <s v="x"/>
    <s v="j"/>
    <m/>
    <s v="L"/>
    <n v="8.5481749695249596E-6"/>
  </r>
  <r>
    <s v="jiao"/>
    <x v="17"/>
    <x v="24"/>
    <s v="R"/>
    <s v="j"/>
    <s v="j"/>
    <s v="s"/>
    <m/>
    <s v="R"/>
    <n v="8.4896035384433259E-6"/>
  </r>
  <r>
    <s v="ren"/>
    <x v="5"/>
    <x v="3"/>
    <s v="L"/>
    <s v="r"/>
    <s v="n"/>
    <s v="f"/>
    <m/>
    <s v="R"/>
    <n v="8.4765876648696305E-6"/>
  </r>
  <r>
    <s v="ying"/>
    <x v="15"/>
    <x v="17"/>
    <s v="L"/>
    <s v="e"/>
    <s v="p"/>
    <s v="e"/>
    <m/>
    <s v="R"/>
    <n v="8.3757146446734847E-6"/>
  </r>
  <r>
    <s v="jue"/>
    <x v="17"/>
    <x v="19"/>
    <s v="R"/>
    <s v="j"/>
    <s v="b"/>
    <s v="u"/>
    <m/>
    <s v="L"/>
    <n v="8.3561908343129407E-6"/>
  </r>
  <r>
    <s v="zang"/>
    <x v="4"/>
    <x v="10"/>
    <s v="L"/>
    <s v="z"/>
    <s v="g"/>
    <s v="m"/>
    <m/>
    <s v="L"/>
    <n v="8.3529368659195164E-6"/>
  </r>
  <r>
    <s v="wa"/>
    <x v="10"/>
    <x v="8"/>
    <s v="L"/>
    <s v="w"/>
    <s v="j"/>
    <s v="c"/>
    <m/>
    <s v="R"/>
    <n v="8.3431749607392436E-6"/>
  </r>
  <r>
    <s v="di"/>
    <x v="0"/>
    <x v="1"/>
    <s v="L"/>
    <s v="d"/>
    <s v="i"/>
    <s v="v"/>
    <m/>
    <s v="R"/>
    <n v="8.3301590871655482E-6"/>
  </r>
  <r>
    <s v="pie"/>
    <x v="23"/>
    <x v="26"/>
    <s v="R"/>
    <s v="p"/>
    <s v="z"/>
    <s v="j"/>
    <m/>
    <s v="L"/>
    <n v="8.3171432135918527E-6"/>
  </r>
  <r>
    <s v="li"/>
    <x v="3"/>
    <x v="1"/>
    <s v="R"/>
    <s v="l"/>
    <s v="d"/>
    <s v="v"/>
    <m/>
    <s v="L"/>
    <n v="8.2715876560839162E-6"/>
  </r>
  <r>
    <s v="yin"/>
    <x v="15"/>
    <x v="20"/>
    <s v="L"/>
    <s v="e"/>
    <s v="k"/>
    <s v="r"/>
    <m/>
    <s v="R"/>
    <n v="8.2715876560839162E-6"/>
  </r>
  <r>
    <s v="si"/>
    <x v="21"/>
    <x v="1"/>
    <s v="L"/>
    <s v="s"/>
    <s v="i"/>
    <s v="o"/>
    <m/>
    <s v="R"/>
    <n v="8.2520638457233706E-6"/>
  </r>
  <r>
    <s v="mian"/>
    <x v="13"/>
    <x v="12"/>
    <s v="R"/>
    <s v="m"/>
    <s v="w"/>
    <s v="b"/>
    <m/>
    <s v="L"/>
    <n v="8.2455559089365237E-6"/>
  </r>
  <r>
    <s v="leng"/>
    <x v="3"/>
    <x v="15"/>
    <s v="R"/>
    <s v="l"/>
    <s v="n"/>
    <s v="g"/>
    <m/>
    <s v="R"/>
    <n v="8.2390479721496751E-6"/>
  </r>
  <r>
    <s v="qing"/>
    <x v="20"/>
    <x v="17"/>
    <s v="L"/>
    <s v="q"/>
    <s v="p"/>
    <s v="l"/>
    <m/>
    <s v="R"/>
    <n v="8.226032098575978E-6"/>
  </r>
  <r>
    <s v="ti"/>
    <x v="9"/>
    <x v="1"/>
    <s v="L"/>
    <s v="t"/>
    <s v="i"/>
    <s v="b"/>
    <m/>
    <s v="R"/>
    <n v="8.1934924146417386E-6"/>
  </r>
  <r>
    <s v="jiao"/>
    <x v="17"/>
    <x v="24"/>
    <s v="R"/>
    <s v="j"/>
    <s v="j"/>
    <s v="j"/>
    <m/>
    <s v="R"/>
    <n v="8.1511908255272264E-6"/>
  </r>
  <r>
    <s v="an"/>
    <x v="24"/>
    <x v="30"/>
    <s v="L"/>
    <s v="a"/>
    <s v="n"/>
    <s v="h"/>
    <m/>
    <s v="R"/>
    <n v="8.1479368571338021E-6"/>
  </r>
  <r>
    <s v="kuo"/>
    <x v="19"/>
    <x v="5"/>
    <s v="R"/>
    <s v="k"/>
    <s v="b"/>
    <s v="r"/>
    <m/>
    <s v="L"/>
    <n v="8.134920983560105E-6"/>
  </r>
  <r>
    <s v="gui"/>
    <x v="7"/>
    <x v="13"/>
    <s v="L"/>
    <s v="g"/>
    <s v=";"/>
    <s v="n"/>
    <m/>
    <s v="R"/>
    <n v="8.1316670151666824E-6"/>
  </r>
  <r>
    <s v="ka"/>
    <x v="19"/>
    <x v="8"/>
    <s v="R"/>
    <s v="k"/>
    <s v="a"/>
    <s v="o"/>
    <m/>
    <s v="L"/>
    <n v="8.1121432048061367E-6"/>
  </r>
  <r>
    <s v="bang"/>
    <x v="6"/>
    <x v="10"/>
    <s v="L"/>
    <s v="b"/>
    <s v="g"/>
    <s v="t"/>
    <m/>
    <s v="L"/>
    <n v="8.1023812996258656E-6"/>
  </r>
  <r>
    <s v="gui"/>
    <x v="7"/>
    <x v="13"/>
    <s v="L"/>
    <s v="g"/>
    <s v=";"/>
    <s v="u"/>
    <m/>
    <s v="R"/>
    <n v="8.0926193944455928E-6"/>
  </r>
  <r>
    <s v="yong"/>
    <x v="15"/>
    <x v="7"/>
    <s v="L"/>
    <s v="e"/>
    <s v="l"/>
    <s v="u"/>
    <m/>
    <s v="R"/>
    <n v="8.0893654260521685E-6"/>
  </r>
  <r>
    <s v="jiao"/>
    <x v="17"/>
    <x v="24"/>
    <s v="R"/>
    <s v="j"/>
    <s v="j"/>
    <s v="d"/>
    <m/>
    <s v="R"/>
    <n v="8.0828574892653216E-6"/>
  </r>
  <r>
    <s v="xu"/>
    <x v="18"/>
    <x v="4"/>
    <s v="L"/>
    <s v="x"/>
    <s v="u"/>
    <s v="n"/>
    <m/>
    <s v="R"/>
    <n v="8.0763495524784731E-6"/>
  </r>
  <r>
    <s v="ying"/>
    <x v="15"/>
    <x v="17"/>
    <s v="L"/>
    <s v="e"/>
    <s v="p"/>
    <s v="c"/>
    <m/>
    <s v="R"/>
    <n v="8.0698416156916245E-6"/>
  </r>
  <r>
    <s v="yang"/>
    <x v="15"/>
    <x v="10"/>
    <s v="L"/>
    <s v="e"/>
    <s v="g"/>
    <s v="r"/>
    <m/>
    <s v="L"/>
    <n v="8.0665876472982002E-6"/>
  </r>
  <r>
    <s v="shen"/>
    <x v="2"/>
    <x v="3"/>
    <s v="R"/>
    <s v="o"/>
    <s v="n"/>
    <s v="n"/>
    <m/>
    <s v="R"/>
    <n v="8.0470638369376563E-6"/>
  </r>
  <r>
    <s v="wa"/>
    <x v="10"/>
    <x v="8"/>
    <s v="L"/>
    <s v="w"/>
    <s v="j"/>
    <s v="v"/>
    <m/>
    <s v="R"/>
    <n v="8.0405559001508077E-6"/>
  </r>
  <r>
    <s v="dou"/>
    <x v="0"/>
    <x v="6"/>
    <s v="L"/>
    <s v="d"/>
    <s v="o"/>
    <s v="a"/>
    <m/>
    <s v="R"/>
    <n v="8.0405559001508077E-6"/>
  </r>
  <r>
    <s v="qian"/>
    <x v="20"/>
    <x v="12"/>
    <s v="L"/>
    <s v="q"/>
    <s v="l"/>
    <s v="w"/>
    <m/>
    <s v="R"/>
    <n v="8.0340479633639608E-6"/>
  </r>
  <r>
    <s v="mang"/>
    <x v="13"/>
    <x v="10"/>
    <s v="R"/>
    <s v="m"/>
    <s v="g"/>
    <s v="h"/>
    <m/>
    <s v="L"/>
    <n v="8.0177781213968394E-6"/>
  </r>
  <r>
    <s v="die"/>
    <x v="0"/>
    <x v="26"/>
    <s v="L"/>
    <s v="d"/>
    <s v="y"/>
    <s v="u"/>
    <m/>
    <s v="R"/>
    <n v="8.0080162162165683E-6"/>
  </r>
  <r>
    <s v="xi"/>
    <x v="18"/>
    <x v="1"/>
    <s v="L"/>
    <s v="x"/>
    <s v="i"/>
    <s v="w"/>
    <m/>
    <s v="R"/>
    <n v="7.952698753528359E-6"/>
  </r>
  <r>
    <s v="ke"/>
    <x v="19"/>
    <x v="0"/>
    <s v="R"/>
    <s v="k"/>
    <s v="e"/>
    <s v="t"/>
    <m/>
    <s v="L"/>
    <n v="7.952698753528359E-6"/>
  </r>
  <r>
    <s v="du"/>
    <x v="0"/>
    <x v="4"/>
    <s v="L"/>
    <s v="d"/>
    <s v="u"/>
    <s v="o"/>
    <m/>
    <s v="R"/>
    <n v="7.952698753528359E-6"/>
  </r>
  <r>
    <s v="qi"/>
    <x v="20"/>
    <x v="1"/>
    <s v="L"/>
    <s v="q"/>
    <s v="i"/>
    <s v="p"/>
    <m/>
    <s v="R"/>
    <n v="7.9429368483480878E-6"/>
  </r>
  <r>
    <s v="ji"/>
    <x v="17"/>
    <x v="1"/>
    <s v="R"/>
    <s v="j"/>
    <s v="d"/>
    <s v="l"/>
    <m/>
    <s v="L"/>
    <n v="7.9396828799546635E-6"/>
  </r>
  <r>
    <s v="ba"/>
    <x v="6"/>
    <x v="8"/>
    <s v="L"/>
    <s v="b"/>
    <s v="a"/>
    <s v="j"/>
    <m/>
    <s v="L"/>
    <n v="7.9364289115612393E-6"/>
  </r>
  <r>
    <s v="ming"/>
    <x v="13"/>
    <x v="17"/>
    <s v="R"/>
    <s v="m"/>
    <s v="s"/>
    <s v="a"/>
    <m/>
    <s v="L"/>
    <n v="7.933174943167815E-6"/>
  </r>
  <r>
    <s v="jing"/>
    <x v="17"/>
    <x v="17"/>
    <s v="R"/>
    <s v="j"/>
    <s v="s"/>
    <s v="h"/>
    <m/>
    <s v="L"/>
    <n v="7.9299209747743907E-6"/>
  </r>
  <r>
    <s v="jiong"/>
    <x v="17"/>
    <x v="34"/>
    <s v="R"/>
    <s v="j"/>
    <s v="s"/>
    <s v="w"/>
    <m/>
    <s v="L"/>
    <n v="7.9234130379875421E-6"/>
  </r>
  <r>
    <s v="cu"/>
    <x v="22"/>
    <x v="4"/>
    <s v="L"/>
    <s v="c"/>
    <s v="u"/>
    <s v="k"/>
    <m/>
    <s v="R"/>
    <n v="7.8908733540533028E-6"/>
  </r>
  <r>
    <s v="shu"/>
    <x v="2"/>
    <x v="4"/>
    <s v="R"/>
    <s v="o"/>
    <s v="v"/>
    <s v="m"/>
    <m/>
    <s v="L"/>
    <n v="7.8615876385124859E-6"/>
  </r>
  <r>
    <s v="li"/>
    <x v="3"/>
    <x v="1"/>
    <s v="R"/>
    <s v="l"/>
    <s v="d"/>
    <s v="g"/>
    <m/>
    <s v="L"/>
    <n v="7.8550797017256374E-6"/>
  </r>
  <r>
    <s v="lie"/>
    <x v="3"/>
    <x v="26"/>
    <s v="R"/>
    <s v="l"/>
    <s v="z"/>
    <s v="o"/>
    <m/>
    <s v="L"/>
    <n v="7.8485717649387905E-6"/>
  </r>
  <r>
    <s v="jiong"/>
    <x v="17"/>
    <x v="34"/>
    <s v="R"/>
    <s v="j"/>
    <s v="s"/>
    <s v="a"/>
    <m/>
    <s v="L"/>
    <n v="7.8388098597585177E-6"/>
  </r>
  <r>
    <s v="hui"/>
    <x v="11"/>
    <x v="13"/>
    <s v="R"/>
    <s v="h"/>
    <s v="v"/>
    <s v="b"/>
    <m/>
    <s v="L"/>
    <n v="7.8355558913650934E-6"/>
  </r>
  <r>
    <s v="yun"/>
    <x v="15"/>
    <x v="28"/>
    <s v="R"/>
    <s v="y"/>
    <s v="c"/>
    <s v="q"/>
    <m/>
    <s v="L"/>
    <n v="7.8290479545782448E-6"/>
  </r>
  <r>
    <s v="tang"/>
    <x v="9"/>
    <x v="10"/>
    <s v="L"/>
    <s v="t"/>
    <s v="g"/>
    <s v="n"/>
    <m/>
    <s v="L"/>
    <n v="7.8290479545782448E-6"/>
  </r>
  <r>
    <s v="kui"/>
    <x v="19"/>
    <x v="13"/>
    <s v="R"/>
    <s v="k"/>
    <s v="v"/>
    <s v="r"/>
    <m/>
    <s v="L"/>
    <n v="7.822540017791398E-6"/>
  </r>
  <r>
    <s v="jiao"/>
    <x v="17"/>
    <x v="24"/>
    <s v="R"/>
    <s v="j"/>
    <s v="j"/>
    <s v="t"/>
    <m/>
    <s v="R"/>
    <n v="7.8192860493979737E-6"/>
  </r>
  <r>
    <s v="xu"/>
    <x v="18"/>
    <x v="4"/>
    <s v="L"/>
    <s v="x"/>
    <s v="u"/>
    <s v="f"/>
    <m/>
    <s v="R"/>
    <n v="7.8127781126111252E-6"/>
  </r>
  <r>
    <s v="pian"/>
    <x v="23"/>
    <x v="12"/>
    <s v="R"/>
    <s v="p"/>
    <s v="w"/>
    <s v="p"/>
    <m/>
    <s v="L"/>
    <n v="7.8127781126111252E-6"/>
  </r>
  <r>
    <s v="wo"/>
    <x v="10"/>
    <x v="9"/>
    <s v="L"/>
    <s v="w"/>
    <s v="o"/>
    <s v="j"/>
    <m/>
    <s v="R"/>
    <n v="7.803016207430854E-6"/>
  </r>
  <r>
    <s v="rong"/>
    <x v="5"/>
    <x v="7"/>
    <s v="L"/>
    <s v="r"/>
    <s v="l"/>
    <s v="l"/>
    <m/>
    <s v="R"/>
    <n v="7.803016207430854E-6"/>
  </r>
  <r>
    <s v="jun"/>
    <x v="17"/>
    <x v="28"/>
    <s v="R"/>
    <s v="j"/>
    <s v="c"/>
    <s v="s"/>
    <m/>
    <s v="L"/>
    <n v="7.7965082706440055E-6"/>
  </r>
  <r>
    <s v="xi"/>
    <x v="18"/>
    <x v="1"/>
    <s v="L"/>
    <s v="x"/>
    <s v="i"/>
    <s v="a"/>
    <m/>
    <s v="R"/>
    <n v="7.7867463654637326E-6"/>
  </r>
  <r>
    <s v="qian"/>
    <x v="20"/>
    <x v="12"/>
    <s v="L"/>
    <s v="q"/>
    <s v="l"/>
    <s v="p"/>
    <m/>
    <s v="R"/>
    <n v="7.7834923970703083E-6"/>
  </r>
  <r>
    <s v="jiu"/>
    <x v="17"/>
    <x v="18"/>
    <s v="R"/>
    <s v="j"/>
    <s v="q"/>
    <s v="j"/>
    <m/>
    <s v="L"/>
    <n v="7.7834923970703083E-6"/>
  </r>
  <r>
    <s v="suan"/>
    <x v="21"/>
    <x v="22"/>
    <s v="L"/>
    <s v="s"/>
    <s v="m"/>
    <s v="h"/>
    <m/>
    <s v="R"/>
    <n v="7.7769844602834615E-6"/>
  </r>
  <r>
    <s v="kuang"/>
    <x v="19"/>
    <x v="31"/>
    <s v="R"/>
    <s v="k"/>
    <s v="z"/>
    <s v="h"/>
    <m/>
    <s v="L"/>
    <n v="7.7639685867097644E-6"/>
  </r>
  <r>
    <s v="qiao"/>
    <x v="20"/>
    <x v="24"/>
    <s v="L"/>
    <s v="q"/>
    <s v="j"/>
    <s v="a"/>
    <m/>
    <s v="R"/>
    <n v="7.7574606499229175E-6"/>
  </r>
  <r>
    <s v="min"/>
    <x v="13"/>
    <x v="20"/>
    <s v="R"/>
    <s v="m"/>
    <s v="t"/>
    <s v="y"/>
    <m/>
    <s v="L"/>
    <n v="7.7346828711689492E-6"/>
  </r>
  <r>
    <s v="han"/>
    <x v="11"/>
    <x v="23"/>
    <s v="R"/>
    <s v="h"/>
    <s v="w"/>
    <s v="h"/>
    <m/>
    <s v="L"/>
    <n v="7.7281749343821007E-6"/>
  </r>
  <r>
    <s v="chan"/>
    <x v="14"/>
    <x v="23"/>
    <s v="R"/>
    <s v="i"/>
    <s v="w"/>
    <s v="j"/>
    <m/>
    <s v="L"/>
    <n v="7.7021431872347082E-6"/>
  </r>
  <r>
    <s v="miao"/>
    <x v="13"/>
    <x v="24"/>
    <s v="R"/>
    <s v="m"/>
    <s v="b"/>
    <s v="v"/>
    <m/>
    <s v="L"/>
    <n v="7.6988892188412839E-6"/>
  </r>
  <r>
    <s v="qiao"/>
    <x v="20"/>
    <x v="24"/>
    <s v="L"/>
    <s v="q"/>
    <s v="j"/>
    <s v="l"/>
    <m/>
    <s v="R"/>
    <n v="7.6923812820544353E-6"/>
  </r>
  <r>
    <s v="gu"/>
    <x v="7"/>
    <x v="4"/>
    <s v="L"/>
    <s v="g"/>
    <s v="u"/>
    <s v="h"/>
    <m/>
    <s v="R"/>
    <n v="7.689127313661011E-6"/>
  </r>
  <r>
    <s v="yu"/>
    <x v="1"/>
    <x v="4"/>
    <s v="L"/>
    <s v="e"/>
    <s v="u"/>
    <s v="v"/>
    <m/>
    <s v="R"/>
    <n v="7.6630955665136202E-6"/>
  </r>
  <r>
    <s v="ru"/>
    <x v="5"/>
    <x v="4"/>
    <s v="L"/>
    <s v="r"/>
    <s v="u"/>
    <s v="h"/>
    <m/>
    <s v="R"/>
    <n v="7.6598415981201959E-6"/>
  </r>
  <r>
    <s v="beng"/>
    <x v="6"/>
    <x v="15"/>
    <s v="L"/>
    <s v="b"/>
    <s v="d"/>
    <s v="l"/>
    <m/>
    <s v="L"/>
    <n v="7.6500796929399231E-6"/>
  </r>
  <r>
    <s v="xiao"/>
    <x v="18"/>
    <x v="24"/>
    <s v="L"/>
    <s v="x"/>
    <s v="j"/>
    <s v="t"/>
    <m/>
    <s v="R"/>
    <n v="7.6468257245464988E-6"/>
  </r>
  <r>
    <s v="shuo"/>
    <x v="2"/>
    <x v="5"/>
    <s v="R"/>
    <s v="o"/>
    <s v="b"/>
    <s v="k"/>
    <m/>
    <s v="L"/>
    <n v="7.6435717561530745E-6"/>
  </r>
  <r>
    <s v="yin"/>
    <x v="15"/>
    <x v="20"/>
    <s v="L"/>
    <s v="e"/>
    <s v="k"/>
    <s v="h"/>
    <m/>
    <s v="R"/>
    <n v="7.6435717561530745E-6"/>
  </r>
  <r>
    <s v="yu"/>
    <x v="1"/>
    <x v="4"/>
    <s v="L"/>
    <s v="e"/>
    <s v="u"/>
    <s v="g"/>
    <m/>
    <s v="R"/>
    <n v="7.6370638193662277E-6"/>
  </r>
  <r>
    <s v="cu"/>
    <x v="22"/>
    <x v="4"/>
    <s v="L"/>
    <s v="c"/>
    <s v="u"/>
    <s v="q"/>
    <m/>
    <s v="R"/>
    <n v="7.6273019141859548E-6"/>
  </r>
  <r>
    <s v="shang"/>
    <x v="2"/>
    <x v="10"/>
    <s v="R"/>
    <s v="o"/>
    <s v="g"/>
    <s v="b"/>
    <m/>
    <s v="L"/>
    <n v="7.6045241354319866E-6"/>
  </r>
  <r>
    <s v="ma"/>
    <x v="13"/>
    <x v="8"/>
    <s v="R"/>
    <s v="m"/>
    <s v="a"/>
    <s v="c"/>
    <m/>
    <s v="L"/>
    <n v="7.5980161986451389E-6"/>
  </r>
  <r>
    <s v="e"/>
    <x v="1"/>
    <x v="33"/>
    <s v="L"/>
    <s v="e"/>
    <s v=";"/>
    <s v="j"/>
    <m/>
    <s v="R"/>
    <n v="7.5752384198911706E-6"/>
  </r>
  <r>
    <s v="yu"/>
    <x v="1"/>
    <x v="4"/>
    <s v="L"/>
    <s v="e"/>
    <s v="u"/>
    <s v="p"/>
    <m/>
    <s v="R"/>
    <n v="7.5752384198911706E-6"/>
  </r>
  <r>
    <s v="suo"/>
    <x v="21"/>
    <x v="5"/>
    <s v="L"/>
    <s v="s"/>
    <s v="p"/>
    <s v="o"/>
    <m/>
    <s v="R"/>
    <n v="7.5752384198911706E-6"/>
  </r>
  <r>
    <s v="an"/>
    <x v="24"/>
    <x v="30"/>
    <s v="L"/>
    <s v="a"/>
    <s v="n"/>
    <s v="l"/>
    <m/>
    <s v="R"/>
    <n v="7.5589685779240501E-6"/>
  </r>
  <r>
    <s v="hong"/>
    <x v="11"/>
    <x v="7"/>
    <s v="R"/>
    <s v="h"/>
    <s v="f"/>
    <s v="w"/>
    <m/>
    <s v="L"/>
    <n v="7.5589685779240501E-6"/>
  </r>
  <r>
    <s v="ta"/>
    <x v="9"/>
    <x v="8"/>
    <s v="L"/>
    <s v="t"/>
    <s v="a"/>
    <s v="g"/>
    <m/>
    <s v="L"/>
    <n v="7.5557146095306258E-6"/>
  </r>
  <r>
    <s v="xing"/>
    <x v="18"/>
    <x v="17"/>
    <s v="L"/>
    <s v="x"/>
    <s v="p"/>
    <s v="j"/>
    <m/>
    <s v="R"/>
    <n v="7.5329368307766575E-6"/>
  </r>
  <r>
    <s v="keng"/>
    <x v="19"/>
    <x v="15"/>
    <s v="R"/>
    <s v="k"/>
    <s v="d"/>
    <s v="o"/>
    <m/>
    <s v="L"/>
    <n v="7.5003971468424173E-6"/>
  </r>
  <r>
    <s v="ke"/>
    <x v="19"/>
    <x v="0"/>
    <s v="R"/>
    <s v="k"/>
    <s v="e"/>
    <s v="y"/>
    <m/>
    <s v="L"/>
    <n v="7.4906352416621453E-6"/>
  </r>
  <r>
    <s v="sui"/>
    <x v="21"/>
    <x v="13"/>
    <s v="L"/>
    <s v="s"/>
    <s v=";"/>
    <s v="p"/>
    <m/>
    <s v="R"/>
    <n v="7.4906352416621453E-6"/>
  </r>
  <r>
    <s v="zheng"/>
    <x v="8"/>
    <x v="15"/>
    <s v="R"/>
    <s v="u"/>
    <s v="d"/>
    <s v="l"/>
    <m/>
    <s v="L"/>
    <n v="7.4808733364818733E-6"/>
  </r>
  <r>
    <s v="chuo"/>
    <x v="14"/>
    <x v="5"/>
    <s v="R"/>
    <s v="i"/>
    <s v="b"/>
    <s v="s"/>
    <m/>
    <s v="L"/>
    <n v="7.467857462908177E-6"/>
  </r>
  <r>
    <s v="xiu"/>
    <x v="18"/>
    <x v="18"/>
    <s v="L"/>
    <s v="x"/>
    <s v="o"/>
    <s v="l"/>
    <m/>
    <s v="R"/>
    <n v="7.4418257157607845E-6"/>
  </r>
  <r>
    <s v="tang"/>
    <x v="9"/>
    <x v="10"/>
    <s v="L"/>
    <s v="t"/>
    <s v="g"/>
    <s v="v"/>
    <m/>
    <s v="L"/>
    <n v="7.4385717473673602E-6"/>
  </r>
  <r>
    <s v="shu"/>
    <x v="2"/>
    <x v="4"/>
    <s v="R"/>
    <s v="o"/>
    <s v="v"/>
    <s v="b"/>
    <m/>
    <s v="L"/>
    <n v="7.4353177789739368E-6"/>
  </r>
  <r>
    <s v="qi"/>
    <x v="20"/>
    <x v="1"/>
    <s v="L"/>
    <s v="q"/>
    <s v="i"/>
    <s v="w"/>
    <m/>
    <s v="R"/>
    <n v="7.4353177789739368E-6"/>
  </r>
  <r>
    <s v="xin"/>
    <x v="18"/>
    <x v="20"/>
    <s v="L"/>
    <s v="x"/>
    <s v="k"/>
    <s v="e"/>
    <m/>
    <s v="R"/>
    <n v="7.4255558737936648E-6"/>
  </r>
  <r>
    <s v="qin"/>
    <x v="20"/>
    <x v="20"/>
    <s v="L"/>
    <s v="q"/>
    <s v="k"/>
    <s v="a"/>
    <m/>
    <s v="R"/>
    <n v="7.4125400002199685E-6"/>
  </r>
  <r>
    <s v="pie"/>
    <x v="23"/>
    <x v="26"/>
    <s v="R"/>
    <s v="p"/>
    <s v="z"/>
    <s v="m"/>
    <m/>
    <s v="L"/>
    <n v="7.396270158252848E-6"/>
  </r>
  <r>
    <s v="shu"/>
    <x v="2"/>
    <x v="4"/>
    <s v="R"/>
    <s v="o"/>
    <s v="v"/>
    <s v="q"/>
    <m/>
    <s v="L"/>
    <n v="7.3930161898594237E-6"/>
  </r>
  <r>
    <s v="ji"/>
    <x v="17"/>
    <x v="1"/>
    <s v="R"/>
    <s v="j"/>
    <s v="d"/>
    <s v="v"/>
    <m/>
    <s v="L"/>
    <n v="7.3376987271712152E-6"/>
  </r>
  <r>
    <s v="xiu"/>
    <x v="18"/>
    <x v="18"/>
    <s v="L"/>
    <s v="x"/>
    <s v="o"/>
    <s v="o"/>
    <m/>
    <s v="R"/>
    <n v="7.3344447587777909E-6"/>
  </r>
  <r>
    <s v="yi"/>
    <x v="1"/>
    <x v="1"/>
    <s v="L"/>
    <s v="e"/>
    <s v="i"/>
    <s v="e"/>
    <m/>
    <s v="R"/>
    <n v="7.3181749168106712E-6"/>
  </r>
  <r>
    <s v="weng"/>
    <x v="10"/>
    <x v="15"/>
    <s v="L"/>
    <s v="w"/>
    <s v="d"/>
    <s v="o"/>
    <m/>
    <s v="L"/>
    <n v="7.3019050748435507E-6"/>
  </r>
  <r>
    <s v="huai"/>
    <x v="11"/>
    <x v="32"/>
    <s v="R"/>
    <s v="h"/>
    <s v="x"/>
    <s v="g"/>
    <m/>
    <s v="L"/>
    <n v="7.2986511064501264E-6"/>
  </r>
  <r>
    <s v="bu"/>
    <x v="6"/>
    <x v="4"/>
    <s v="L"/>
    <s v="b"/>
    <s v="u"/>
    <s v="f"/>
    <m/>
    <s v="R"/>
    <n v="7.285635232876431E-6"/>
  </r>
  <r>
    <s v="teng"/>
    <x v="9"/>
    <x v="15"/>
    <s v="L"/>
    <s v="t"/>
    <s v="d"/>
    <s v="n"/>
    <m/>
    <s v="L"/>
    <n v="7.285635232876431E-6"/>
  </r>
  <r>
    <s v="shuan"/>
    <x v="2"/>
    <x v="22"/>
    <s v="R"/>
    <s v="o"/>
    <s v="r"/>
    <s v="g"/>
    <m/>
    <s v="L"/>
    <n v="7.2791272960895824E-6"/>
  </r>
  <r>
    <s v="zao"/>
    <x v="4"/>
    <x v="14"/>
    <s v="L"/>
    <s v="z"/>
    <s v="j"/>
    <s v="h"/>
    <m/>
    <s v="R"/>
    <n v="7.2791272960895824E-6"/>
  </r>
  <r>
    <s v="chan"/>
    <x v="14"/>
    <x v="23"/>
    <s v="R"/>
    <s v="i"/>
    <s v="w"/>
    <s v="l"/>
    <m/>
    <s v="L"/>
    <n v="7.2726193593027347E-6"/>
  </r>
  <r>
    <s v="pa"/>
    <x v="23"/>
    <x v="8"/>
    <s v="R"/>
    <s v="p"/>
    <s v="a"/>
    <s v="l"/>
    <m/>
    <s v="L"/>
    <n v="7.2661114225158862E-6"/>
  </r>
  <r>
    <s v="e"/>
    <x v="1"/>
    <x v="33"/>
    <s v="L"/>
    <s v="e"/>
    <s v=";"/>
    <s v="n"/>
    <m/>
    <s v="R"/>
    <n v="7.2628574541224627E-6"/>
  </r>
  <r>
    <s v="qi"/>
    <x v="20"/>
    <x v="1"/>
    <s v="L"/>
    <s v="q"/>
    <s v="i"/>
    <s v="t"/>
    <m/>
    <s v="R"/>
    <n v="7.2465876121553422E-6"/>
  </r>
  <r>
    <s v="pu"/>
    <x v="23"/>
    <x v="4"/>
    <s v="R"/>
    <s v="p"/>
    <s v="v"/>
    <s v="b"/>
    <m/>
    <s v="L"/>
    <n v="7.2368257069750702E-6"/>
  </r>
  <r>
    <s v="gui"/>
    <x v="7"/>
    <x v="13"/>
    <s v="L"/>
    <s v="g"/>
    <s v=";"/>
    <s v="t"/>
    <m/>
    <s v="R"/>
    <n v="7.1977780862539814E-6"/>
  </r>
  <r>
    <s v="zi"/>
    <x v="4"/>
    <x v="1"/>
    <s v="L"/>
    <s v="z"/>
    <s v="i"/>
    <s v="m"/>
    <m/>
    <s v="R"/>
    <n v="7.1945241178605571E-6"/>
  </r>
  <r>
    <s v="rong"/>
    <x v="5"/>
    <x v="7"/>
    <s v="L"/>
    <s v="r"/>
    <s v="l"/>
    <s v="w"/>
    <m/>
    <s v="R"/>
    <n v="7.1912701494671337E-6"/>
  </r>
  <r>
    <s v="kai"/>
    <x v="19"/>
    <x v="2"/>
    <s v="R"/>
    <s v="k"/>
    <s v="h"/>
    <s v="g"/>
    <m/>
    <s v="R"/>
    <n v="7.1880161810737094E-6"/>
  </r>
  <r>
    <s v="chu"/>
    <x v="14"/>
    <x v="4"/>
    <s v="R"/>
    <s v="i"/>
    <s v="s"/>
    <s v="g"/>
    <m/>
    <s v="L"/>
    <n v="7.1652384023197412E-6"/>
  </r>
  <r>
    <s v="hou"/>
    <x v="11"/>
    <x v="6"/>
    <s v="R"/>
    <s v="h"/>
    <s v="q"/>
    <s v="d"/>
    <m/>
    <s v="L"/>
    <n v="7.0871431608775644E-6"/>
  </r>
  <r>
    <s v="mi"/>
    <x v="13"/>
    <x v="1"/>
    <s v="R"/>
    <s v="m"/>
    <s v="z"/>
    <s v="r"/>
    <m/>
    <s v="L"/>
    <n v="7.0611114137301719E-6"/>
  </r>
  <r>
    <s v="ji"/>
    <x v="17"/>
    <x v="1"/>
    <s v="R"/>
    <s v="j"/>
    <s v="d"/>
    <s v="s"/>
    <m/>
    <s v="L"/>
    <n v="7.0513495085498999E-6"/>
  </r>
  <r>
    <s v="hai"/>
    <x v="11"/>
    <x v="2"/>
    <s v="R"/>
    <s v="h"/>
    <s v="h"/>
    <s v="s"/>
    <m/>
    <s v="R"/>
    <n v="7.0480955401564756E-6"/>
  </r>
  <r>
    <s v="dun"/>
    <x v="0"/>
    <x v="28"/>
    <s v="L"/>
    <s v="d"/>
    <s v="c"/>
    <s v="f"/>
    <m/>
    <s v="L"/>
    <n v="7.0383336349762036E-6"/>
  </r>
  <r>
    <s v="hu"/>
    <x v="11"/>
    <x v="4"/>
    <s v="R"/>
    <s v="h"/>
    <s v="s"/>
    <s v="h"/>
    <m/>
    <s v="L"/>
    <n v="7.0350796665827793E-6"/>
  </r>
  <r>
    <s v="pa"/>
    <x v="23"/>
    <x v="8"/>
    <s v="R"/>
    <s v="p"/>
    <s v="a"/>
    <s v="o"/>
    <m/>
    <s v="L"/>
    <n v="7.0350796665827793E-6"/>
  </r>
  <r>
    <s v="shao"/>
    <x v="2"/>
    <x v="14"/>
    <s v="R"/>
    <s v="o"/>
    <s v="j"/>
    <s v="g"/>
    <m/>
    <s v="R"/>
    <n v="7.0155558562222354E-6"/>
  </r>
  <r>
    <s v="zhou"/>
    <x v="8"/>
    <x v="6"/>
    <s v="R"/>
    <s v="u"/>
    <s v="q"/>
    <s v="n"/>
    <m/>
    <s v="L"/>
    <n v="7.0090479194353868E-6"/>
  </r>
  <r>
    <s v="yong"/>
    <x v="15"/>
    <x v="7"/>
    <s v="L"/>
    <s v="e"/>
    <s v="l"/>
    <s v="i"/>
    <m/>
    <s v="R"/>
    <n v="6.9895241090748428E-6"/>
  </r>
  <r>
    <s v="qiao"/>
    <x v="20"/>
    <x v="24"/>
    <s v="L"/>
    <s v="q"/>
    <s v="j"/>
    <s v="h"/>
    <m/>
    <s v="R"/>
    <n v="6.9862701406814186E-6"/>
  </r>
  <r>
    <s v="zhu"/>
    <x v="8"/>
    <x v="4"/>
    <s v="R"/>
    <s v="u"/>
    <s v="s"/>
    <s v="c"/>
    <m/>
    <s v="L"/>
    <n v="6.9830161722879943E-6"/>
  </r>
  <r>
    <s v="shao"/>
    <x v="2"/>
    <x v="14"/>
    <s v="R"/>
    <s v="o"/>
    <s v="j"/>
    <s v="u"/>
    <m/>
    <s v="R"/>
    <n v="6.9797622038945708E-6"/>
  </r>
  <r>
    <s v="lin"/>
    <x v="3"/>
    <x v="20"/>
    <s v="R"/>
    <s v="l"/>
    <s v="t"/>
    <s v="d"/>
    <m/>
    <s v="L"/>
    <n v="6.9797622038945708E-6"/>
  </r>
  <r>
    <s v="zheng"/>
    <x v="8"/>
    <x v="15"/>
    <s v="R"/>
    <s v="u"/>
    <s v="d"/>
    <s v="k"/>
    <m/>
    <s v="L"/>
    <n v="6.9732542671077223E-6"/>
  </r>
  <r>
    <s v="shun"/>
    <x v="2"/>
    <x v="28"/>
    <s v="R"/>
    <s v="o"/>
    <s v="c"/>
    <s v="m"/>
    <m/>
    <s v="L"/>
    <n v="6.9634923619274503E-6"/>
  </r>
  <r>
    <s v="beng"/>
    <x v="6"/>
    <x v="15"/>
    <s v="L"/>
    <s v="b"/>
    <s v="d"/>
    <s v="s"/>
    <m/>
    <s v="L"/>
    <n v="6.9244447412063623E-6"/>
  </r>
  <r>
    <s v="ci"/>
    <x v="22"/>
    <x v="1"/>
    <s v="L"/>
    <s v="c"/>
    <s v="i"/>
    <s v="p"/>
    <m/>
    <s v="R"/>
    <n v="6.9211907728129381E-6"/>
  </r>
  <r>
    <s v="ke"/>
    <x v="19"/>
    <x v="0"/>
    <s v="R"/>
    <s v="k"/>
    <s v="e"/>
    <s v="f"/>
    <m/>
    <s v="L"/>
    <n v="6.9146828360260895E-6"/>
  </r>
  <r>
    <s v="an"/>
    <x v="24"/>
    <x v="30"/>
    <s v="L"/>
    <s v="a"/>
    <s v="n"/>
    <s v="r"/>
    <m/>
    <s v="R"/>
    <n v="6.8984129940589698E-6"/>
  </r>
  <r>
    <s v="duan"/>
    <x v="0"/>
    <x v="22"/>
    <s v="L"/>
    <s v="d"/>
    <s v="m"/>
    <s v="s"/>
    <m/>
    <s v="R"/>
    <n v="6.8853971204852735E-6"/>
  </r>
  <r>
    <s v="di"/>
    <x v="0"/>
    <x v="1"/>
    <s v="L"/>
    <s v="d"/>
    <s v="i"/>
    <s v="l"/>
    <m/>
    <s v="R"/>
    <n v="6.8821431520918493E-6"/>
  </r>
  <r>
    <s v="xie"/>
    <x v="18"/>
    <x v="26"/>
    <s v="L"/>
    <s v="x"/>
    <s v="y"/>
    <s v="j"/>
    <m/>
    <s v="R"/>
    <n v="6.8756352153050016E-6"/>
  </r>
  <r>
    <s v="bei"/>
    <x v="6"/>
    <x v="11"/>
    <s v="L"/>
    <s v="b"/>
    <s v=";"/>
    <s v="w"/>
    <m/>
    <s v="R"/>
    <n v="6.8723812469115773E-6"/>
  </r>
  <r>
    <s v="sui"/>
    <x v="21"/>
    <x v="13"/>
    <s v="L"/>
    <s v="s"/>
    <s v=";"/>
    <s v="s"/>
    <m/>
    <s v="R"/>
    <n v="6.869127278518153E-6"/>
  </r>
  <r>
    <s v="qi"/>
    <x v="20"/>
    <x v="1"/>
    <s v="L"/>
    <s v="q"/>
    <s v="i"/>
    <s v="w"/>
    <m/>
    <s v="R"/>
    <n v="6.869127278518153E-6"/>
  </r>
  <r>
    <s v="can"/>
    <x v="22"/>
    <x v="23"/>
    <s v="L"/>
    <s v="c"/>
    <s v="k"/>
    <s v="y"/>
    <m/>
    <s v="R"/>
    <n v="6.859365373337881E-6"/>
  </r>
  <r>
    <s v="kuai"/>
    <x v="19"/>
    <x v="32"/>
    <s v="R"/>
    <s v="k"/>
    <s v="x"/>
    <s v="k"/>
    <m/>
    <s v="L"/>
    <n v="6.8528574365510333E-6"/>
  </r>
  <r>
    <s v="wei"/>
    <x v="10"/>
    <x v="11"/>
    <s v="L"/>
    <s v="w"/>
    <s v="i"/>
    <s v="h"/>
    <m/>
    <s v="R"/>
    <n v="6.8463494997641847E-6"/>
  </r>
  <r>
    <s v="jv"/>
    <x v="17"/>
    <x v="29"/>
    <s v="R"/>
    <s v="j"/>
    <s v="v"/>
    <s v="l"/>
    <m/>
    <s v="L"/>
    <n v="6.8430955313707605E-6"/>
  </r>
  <r>
    <s v="shi"/>
    <x v="2"/>
    <x v="1"/>
    <s v="R"/>
    <s v="o"/>
    <s v="f"/>
    <s v="i"/>
    <m/>
    <s v="L"/>
    <n v="6.830079657797065E-6"/>
  </r>
  <r>
    <s v="xun"/>
    <x v="18"/>
    <x v="28"/>
    <s v="L"/>
    <s v="x"/>
    <s v="c"/>
    <s v="s"/>
    <m/>
    <s v="L"/>
    <n v="6.8268256894036408E-6"/>
  </r>
  <r>
    <s v="xu"/>
    <x v="18"/>
    <x v="4"/>
    <s v="L"/>
    <s v="x"/>
    <s v="u"/>
    <s v="o"/>
    <m/>
    <s v="R"/>
    <n v="6.8170637842233688E-6"/>
  </r>
  <r>
    <s v="pei"/>
    <x v="23"/>
    <x v="11"/>
    <s v="R"/>
    <s v="p"/>
    <s v="s"/>
    <s v="e"/>
    <m/>
    <s v="L"/>
    <n v="6.8170637842233688E-6"/>
  </r>
  <r>
    <s v="xing"/>
    <x v="18"/>
    <x v="17"/>
    <s v="L"/>
    <s v="x"/>
    <s v="p"/>
    <s v="n"/>
    <m/>
    <s v="R"/>
    <n v="6.8170637842233688E-6"/>
  </r>
  <r>
    <s v="ke"/>
    <x v="19"/>
    <x v="0"/>
    <s v="R"/>
    <s v="k"/>
    <s v="e"/>
    <s v="h"/>
    <m/>
    <s v="L"/>
    <n v="6.8105558474365202E-6"/>
  </r>
  <r>
    <s v="gai"/>
    <x v="7"/>
    <x v="2"/>
    <s v="L"/>
    <s v="g"/>
    <s v="h"/>
    <s v="t"/>
    <m/>
    <s v="R"/>
    <n v="6.7942860054694005E-6"/>
  </r>
  <r>
    <s v="yu"/>
    <x v="1"/>
    <x v="4"/>
    <s v="L"/>
    <s v="e"/>
    <s v="u"/>
    <s v="u"/>
    <m/>
    <s v="R"/>
    <n v="6.7942860054694005E-6"/>
  </r>
  <r>
    <s v="tui"/>
    <x v="9"/>
    <x v="13"/>
    <s v="L"/>
    <s v="t"/>
    <s v=";"/>
    <s v="g"/>
    <m/>
    <s v="R"/>
    <n v="6.7910320370759762E-6"/>
  </r>
  <r>
    <s v="peng"/>
    <x v="23"/>
    <x v="15"/>
    <s v="R"/>
    <s v="p"/>
    <s v="d"/>
    <s v="w"/>
    <m/>
    <s v="L"/>
    <n v="6.7845241002891277E-6"/>
  </r>
  <r>
    <s v="lin"/>
    <x v="3"/>
    <x v="20"/>
    <s v="R"/>
    <s v="l"/>
    <s v="t"/>
    <s v="k"/>
    <m/>
    <s v="L"/>
    <n v="6.7715082267154323E-6"/>
  </r>
  <r>
    <s v="dong"/>
    <x v="0"/>
    <x v="7"/>
    <s v="L"/>
    <s v="d"/>
    <s v="f"/>
    <s v="o"/>
    <m/>
    <s v="L"/>
    <n v="6.7650002899285837E-6"/>
  </r>
  <r>
    <s v="cha"/>
    <x v="14"/>
    <x v="8"/>
    <s v="R"/>
    <s v="i"/>
    <s v="a"/>
    <s v="u"/>
    <m/>
    <s v="L"/>
    <n v="6.7552383847483117E-6"/>
  </r>
  <r>
    <s v="beng"/>
    <x v="6"/>
    <x v="15"/>
    <s v="L"/>
    <s v="b"/>
    <s v="d"/>
    <s v="t"/>
    <m/>
    <s v="L"/>
    <n v="6.7422225111746155E-6"/>
  </r>
  <r>
    <s v="jiao"/>
    <x v="17"/>
    <x v="24"/>
    <s v="R"/>
    <s v="j"/>
    <s v="j"/>
    <s v="l"/>
    <m/>
    <s v="R"/>
    <n v="6.7389685427811912E-6"/>
  </r>
  <r>
    <s v="xuan"/>
    <x v="18"/>
    <x v="22"/>
    <s v="L"/>
    <s v="x"/>
    <s v="m"/>
    <s v="e"/>
    <m/>
    <s v="R"/>
    <n v="6.7389685427811912E-6"/>
  </r>
  <r>
    <s v="wu"/>
    <x v="10"/>
    <x v="4"/>
    <s v="L"/>
    <s v="w"/>
    <s v="u"/>
    <s v="b"/>
    <m/>
    <s v="R"/>
    <n v="6.7259526692074958E-6"/>
  </r>
  <r>
    <s v="lei"/>
    <x v="3"/>
    <x v="11"/>
    <s v="R"/>
    <s v="l"/>
    <s v="s"/>
    <s v="j"/>
    <m/>
    <s v="L"/>
    <n v="6.7161907640272229E-6"/>
  </r>
  <r>
    <s v="lv"/>
    <x v="3"/>
    <x v="29"/>
    <s v="R"/>
    <s v="l"/>
    <s v="v"/>
    <s v="l"/>
    <m/>
    <s v="L"/>
    <n v="6.6999209220601032E-6"/>
  </r>
  <r>
    <s v="ban"/>
    <x v="6"/>
    <x v="23"/>
    <s v="L"/>
    <s v="b"/>
    <s v="k"/>
    <s v="u"/>
    <m/>
    <s v="R"/>
    <n v="6.6934129852732547E-6"/>
  </r>
  <r>
    <s v="jv"/>
    <x v="17"/>
    <x v="29"/>
    <s v="R"/>
    <s v="j"/>
    <s v="v"/>
    <s v="v"/>
    <m/>
    <s v="L"/>
    <n v="6.686905048486407E-6"/>
  </r>
  <r>
    <s v="wo"/>
    <x v="10"/>
    <x v="9"/>
    <s v="L"/>
    <s v="w"/>
    <s v="o"/>
    <s v="v"/>
    <m/>
    <s v="R"/>
    <n v="6.6836510800929827E-6"/>
  </r>
  <r>
    <s v="xu"/>
    <x v="18"/>
    <x v="4"/>
    <s v="L"/>
    <s v="x"/>
    <s v="u"/>
    <s v="n"/>
    <m/>
    <s v="R"/>
    <n v="6.6836510800929827E-6"/>
  </r>
  <r>
    <s v="bie"/>
    <x v="6"/>
    <x v="26"/>
    <s v="L"/>
    <s v="b"/>
    <s v="y"/>
    <s v="m"/>
    <m/>
    <s v="R"/>
    <n v="6.6836510800929827E-6"/>
  </r>
  <r>
    <s v="you"/>
    <x v="1"/>
    <x v="6"/>
    <s v="L"/>
    <s v="e"/>
    <s v="o"/>
    <s v="l"/>
    <m/>
    <s v="R"/>
    <n v="6.6641272697324387E-6"/>
  </r>
  <r>
    <s v="si"/>
    <x v="21"/>
    <x v="1"/>
    <s v="L"/>
    <s v="s"/>
    <s v="i"/>
    <s v="o"/>
    <m/>
    <s v="R"/>
    <n v="6.6543653645521667E-6"/>
  </r>
  <r>
    <s v="gan"/>
    <x v="7"/>
    <x v="23"/>
    <s v="L"/>
    <s v="g"/>
    <s v="k"/>
    <s v="k"/>
    <m/>
    <s v="R"/>
    <n v="6.6511113961587424E-6"/>
  </r>
  <r>
    <s v="wo"/>
    <x v="10"/>
    <x v="9"/>
    <s v="L"/>
    <s v="w"/>
    <s v="o"/>
    <s v="v"/>
    <m/>
    <s v="R"/>
    <n v="6.6446034593718939E-6"/>
  </r>
  <r>
    <s v="geng"/>
    <x v="7"/>
    <x v="15"/>
    <s v="L"/>
    <s v="g"/>
    <s v="n"/>
    <s v="g"/>
    <m/>
    <s v="R"/>
    <n v="6.6315875857981985E-6"/>
  </r>
  <r>
    <s v="yan"/>
    <x v="15"/>
    <x v="23"/>
    <s v="L"/>
    <s v="e"/>
    <s v="k"/>
    <s v="g"/>
    <m/>
    <s v="R"/>
    <n v="6.6315875857981985E-6"/>
  </r>
  <r>
    <s v="duo"/>
    <x v="0"/>
    <x v="5"/>
    <s v="L"/>
    <s v="d"/>
    <s v="p"/>
    <s v="l"/>
    <m/>
    <s v="R"/>
    <n v="6.6088098070442302E-6"/>
  </r>
  <r>
    <s v="jian"/>
    <x v="17"/>
    <x v="12"/>
    <s v="R"/>
    <s v="j"/>
    <s v="w"/>
    <s v="h"/>
    <m/>
    <s v="L"/>
    <n v="6.6055558386508059E-6"/>
  </r>
  <r>
    <s v="chui"/>
    <x v="14"/>
    <x v="13"/>
    <s v="R"/>
    <s v="i"/>
    <s v="v"/>
    <s v="w"/>
    <m/>
    <s v="L"/>
    <n v="6.6023018702573816E-6"/>
  </r>
  <r>
    <s v="bian"/>
    <x v="6"/>
    <x v="12"/>
    <s v="L"/>
    <s v="b"/>
    <s v="l"/>
    <s v="u"/>
    <m/>
    <s v="R"/>
    <n v="6.5860320282902619E-6"/>
  </r>
  <r>
    <s v="zao"/>
    <x v="4"/>
    <x v="14"/>
    <s v="L"/>
    <s v="z"/>
    <s v="j"/>
    <s v="h"/>
    <m/>
    <s v="R"/>
    <n v="6.5827780598968377E-6"/>
  </r>
  <r>
    <s v="guan"/>
    <x v="7"/>
    <x v="22"/>
    <s v="L"/>
    <s v="g"/>
    <s v="m"/>
    <s v="h"/>
    <m/>
    <s v="R"/>
    <n v="6.5827780598968377E-6"/>
  </r>
  <r>
    <s v="pu"/>
    <x v="23"/>
    <x v="4"/>
    <s v="R"/>
    <s v="p"/>
    <s v="v"/>
    <s v="v"/>
    <m/>
    <s v="L"/>
    <n v="6.5762701231099891E-6"/>
  </r>
  <r>
    <s v="xiao"/>
    <x v="18"/>
    <x v="24"/>
    <s v="L"/>
    <s v="x"/>
    <s v="j"/>
    <s v="o"/>
    <m/>
    <s v="R"/>
    <n v="6.5469844075691731E-6"/>
  </r>
  <r>
    <s v="pei"/>
    <x v="23"/>
    <x v="11"/>
    <s v="R"/>
    <s v="p"/>
    <s v="s"/>
    <s v="n"/>
    <m/>
    <s v="L"/>
    <n v="6.5144447236349329E-6"/>
  </r>
  <r>
    <s v="ling"/>
    <x v="3"/>
    <x v="17"/>
    <s v="R"/>
    <s v="l"/>
    <s v="s"/>
    <s v="i"/>
    <m/>
    <s v="L"/>
    <n v="6.5046828184546601E-6"/>
  </r>
  <r>
    <s v="chun"/>
    <x v="14"/>
    <x v="28"/>
    <s v="R"/>
    <s v="i"/>
    <s v="c"/>
    <s v="v"/>
    <m/>
    <s v="L"/>
    <n v="6.5046828184546601E-6"/>
  </r>
  <r>
    <s v="jian"/>
    <x v="17"/>
    <x v="12"/>
    <s v="R"/>
    <s v="j"/>
    <s v="w"/>
    <s v="v"/>
    <m/>
    <s v="L"/>
    <n v="6.5046828184546601E-6"/>
  </r>
  <r>
    <s v="ying"/>
    <x v="15"/>
    <x v="17"/>
    <s v="L"/>
    <s v="e"/>
    <s v="p"/>
    <s v="g"/>
    <m/>
    <s v="R"/>
    <n v="6.4916669448809646E-6"/>
  </r>
  <r>
    <s v="gua"/>
    <x v="7"/>
    <x v="25"/>
    <s v="L"/>
    <s v="g"/>
    <s v="a"/>
    <s v="f"/>
    <m/>
    <s v="L"/>
    <n v="6.4851590080941161E-6"/>
  </r>
  <r>
    <s v="wan"/>
    <x v="10"/>
    <x v="23"/>
    <s v="L"/>
    <s v="w"/>
    <s v="k"/>
    <s v="h"/>
    <m/>
    <s v="R"/>
    <n v="6.4819050397006918E-6"/>
  </r>
  <r>
    <s v="sun"/>
    <x v="21"/>
    <x v="28"/>
    <s v="L"/>
    <s v="s"/>
    <s v=";"/>
    <s v="k"/>
    <m/>
    <s v="R"/>
    <n v="6.4819050397006918E-6"/>
  </r>
  <r>
    <s v="chang"/>
    <x v="14"/>
    <x v="10"/>
    <s v="R"/>
    <s v="i"/>
    <s v="g"/>
    <s v="j"/>
    <m/>
    <s v="L"/>
    <n v="6.4819050397006918E-6"/>
  </r>
  <r>
    <s v="bei"/>
    <x v="6"/>
    <x v="11"/>
    <s v="L"/>
    <s v="b"/>
    <s v=";"/>
    <s v="y"/>
    <m/>
    <s v="R"/>
    <n v="6.4721431345204198E-6"/>
  </r>
  <r>
    <s v="qie"/>
    <x v="20"/>
    <x v="26"/>
    <s v="L"/>
    <s v="q"/>
    <s v="y"/>
    <s v="h"/>
    <m/>
    <s v="R"/>
    <n v="6.4721431345204198E-6"/>
  </r>
  <r>
    <s v="kou"/>
    <x v="19"/>
    <x v="6"/>
    <s v="R"/>
    <s v="k"/>
    <s v="q"/>
    <s v="o"/>
    <m/>
    <s v="L"/>
    <n v="6.4656351977335721E-6"/>
  </r>
  <r>
    <s v="duo"/>
    <x v="0"/>
    <x v="5"/>
    <s v="L"/>
    <s v="d"/>
    <s v="p"/>
    <s v="l"/>
    <m/>
    <s v="R"/>
    <n v="6.4623812293401478E-6"/>
  </r>
  <r>
    <s v="ting"/>
    <x v="9"/>
    <x v="17"/>
    <s v="L"/>
    <s v="t"/>
    <s v="p"/>
    <s v="v"/>
    <m/>
    <s v="R"/>
    <n v="6.4526193241598758E-6"/>
  </r>
  <r>
    <s v="niu"/>
    <x v="12"/>
    <x v="18"/>
    <s v="R"/>
    <s v="n"/>
    <s v="q"/>
    <s v="l"/>
    <m/>
    <s v="L"/>
    <n v="6.4526193241598758E-6"/>
  </r>
  <r>
    <s v="li"/>
    <x v="3"/>
    <x v="1"/>
    <s v="R"/>
    <s v="l"/>
    <s v="d"/>
    <s v="v"/>
    <m/>
    <s v="L"/>
    <n v="6.4493653557664516E-6"/>
  </r>
  <r>
    <s v="dian"/>
    <x v="0"/>
    <x v="12"/>
    <s v="L"/>
    <s v="d"/>
    <s v="l"/>
    <s v="v"/>
    <m/>
    <s v="R"/>
    <n v="6.4461113873730281E-6"/>
  </r>
  <r>
    <s v="tuo"/>
    <x v="9"/>
    <x v="5"/>
    <s v="L"/>
    <s v="t"/>
    <s v="p"/>
    <s v="o"/>
    <m/>
    <s v="R"/>
    <n v="6.4363494821927553E-6"/>
  </r>
  <r>
    <s v="xun"/>
    <x v="18"/>
    <x v="28"/>
    <s v="L"/>
    <s v="x"/>
    <s v="c"/>
    <s v="n"/>
    <m/>
    <s v="L"/>
    <n v="6.4298415454059076E-6"/>
  </r>
  <r>
    <s v="chu"/>
    <x v="14"/>
    <x v="4"/>
    <s v="R"/>
    <s v="i"/>
    <s v="s"/>
    <s v="d"/>
    <m/>
    <s v="L"/>
    <n v="6.4298415454059076E-6"/>
  </r>
  <r>
    <s v="qian"/>
    <x v="20"/>
    <x v="12"/>
    <s v="L"/>
    <s v="q"/>
    <s v="l"/>
    <s v="h"/>
    <m/>
    <s v="R"/>
    <n v="6.413571703438787E-6"/>
  </r>
  <r>
    <s v="lao"/>
    <x v="3"/>
    <x v="14"/>
    <s v="R"/>
    <s v="l"/>
    <s v="j"/>
    <s v="i"/>
    <m/>
    <s v="R"/>
    <n v="6.413571703438787E-6"/>
  </r>
  <r>
    <s v="chuang"/>
    <x v="14"/>
    <x v="31"/>
    <s v="R"/>
    <s v="i"/>
    <s v="z"/>
    <s v="r"/>
    <m/>
    <s v="L"/>
    <n v="6.4070637666519393E-6"/>
  </r>
  <r>
    <s v="zan"/>
    <x v="4"/>
    <x v="23"/>
    <s v="L"/>
    <s v="z"/>
    <s v="k"/>
    <s v="j"/>
    <m/>
    <s v="R"/>
    <n v="6.4070637666519393E-6"/>
  </r>
  <r>
    <s v="shuan"/>
    <x v="2"/>
    <x v="22"/>
    <s v="R"/>
    <s v="o"/>
    <s v="r"/>
    <s v="j"/>
    <m/>
    <s v="L"/>
    <n v="6.4005558298650908E-6"/>
  </r>
  <r>
    <s v="she"/>
    <x v="2"/>
    <x v="0"/>
    <s v="R"/>
    <s v="o"/>
    <s v="e"/>
    <s v="w"/>
    <m/>
    <s v="L"/>
    <n v="6.4005558298650908E-6"/>
  </r>
  <r>
    <s v="mi"/>
    <x v="13"/>
    <x v="1"/>
    <s v="R"/>
    <s v="m"/>
    <s v="z"/>
    <s v="v"/>
    <m/>
    <s v="L"/>
    <n v="6.3842859878979711E-6"/>
  </r>
  <r>
    <s v="nao"/>
    <x v="12"/>
    <x v="14"/>
    <s v="R"/>
    <s v="n"/>
    <s v="b"/>
    <s v="e"/>
    <m/>
    <s v="L"/>
    <n v="6.3842859878979711E-6"/>
  </r>
  <r>
    <s v="mu"/>
    <x v="13"/>
    <x v="29"/>
    <s v="R"/>
    <s v="m"/>
    <s v="v"/>
    <s v="j"/>
    <m/>
    <s v="L"/>
    <n v="6.3842859878979711E-6"/>
  </r>
  <r>
    <s v="yong"/>
    <x v="15"/>
    <x v="7"/>
    <s v="L"/>
    <s v="e"/>
    <s v="l"/>
    <s v="l"/>
    <m/>
    <s v="R"/>
    <n v="6.3712701143242748E-6"/>
  </r>
  <r>
    <s v="wu"/>
    <x v="10"/>
    <x v="4"/>
    <s v="L"/>
    <s v="w"/>
    <s v="u"/>
    <s v="j"/>
    <m/>
    <s v="R"/>
    <n v="6.3712701143242748E-6"/>
  </r>
  <r>
    <s v="huan"/>
    <x v="11"/>
    <x v="22"/>
    <s v="R"/>
    <s v="h"/>
    <s v="r"/>
    <s v="r"/>
    <m/>
    <s v="L"/>
    <n v="6.3647621775374263E-6"/>
  </r>
  <r>
    <s v="ang"/>
    <x v="24"/>
    <x v="35"/>
    <s v="L"/>
    <s v="a"/>
    <s v="g"/>
    <s v="n"/>
    <m/>
    <s v="L"/>
    <n v="6.3582542407505785E-6"/>
  </r>
  <r>
    <s v="zhui"/>
    <x v="8"/>
    <x v="13"/>
    <s v="R"/>
    <s v="u"/>
    <s v="v"/>
    <s v="g"/>
    <m/>
    <s v="L"/>
    <n v="6.3484923355703066E-6"/>
  </r>
  <r>
    <s v="ke"/>
    <x v="19"/>
    <x v="0"/>
    <s v="R"/>
    <s v="k"/>
    <s v="e"/>
    <s v="e"/>
    <m/>
    <s v="L"/>
    <n v="6.341984398783458E-6"/>
  </r>
  <r>
    <s v="fan"/>
    <x v="16"/>
    <x v="23"/>
    <s v="L"/>
    <s v="f"/>
    <s v="k"/>
    <s v="h"/>
    <m/>
    <s v="R"/>
    <n v="6.3387304303900346E-6"/>
  </r>
  <r>
    <s v="zhen"/>
    <x v="8"/>
    <x v="3"/>
    <s v="R"/>
    <s v="u"/>
    <s v="t"/>
    <s v="p"/>
    <m/>
    <s v="L"/>
    <n v="6.3094447148492178E-6"/>
  </r>
  <r>
    <s v="cheng"/>
    <x v="14"/>
    <x v="15"/>
    <s v="R"/>
    <s v="i"/>
    <s v="d"/>
    <s v="g"/>
    <m/>
    <s v="L"/>
    <n v="6.3061907464557935E-6"/>
  </r>
  <r>
    <s v="leng"/>
    <x v="3"/>
    <x v="15"/>
    <s v="R"/>
    <s v="l"/>
    <s v="n"/>
    <s v="g"/>
    <m/>
    <s v="R"/>
    <n v="6.30293677806237E-6"/>
  </r>
  <r>
    <s v="cha"/>
    <x v="14"/>
    <x v="8"/>
    <s v="R"/>
    <s v="i"/>
    <s v="a"/>
    <s v="a"/>
    <m/>
    <s v="L"/>
    <n v="6.30293677806237E-6"/>
  </r>
  <r>
    <s v="ou"/>
    <x v="25"/>
    <x v="4"/>
    <s v="R"/>
    <s v="o"/>
    <s v="u"/>
    <s v="c"/>
    <m/>
    <s v="R"/>
    <n v="6.2996828096689458E-6"/>
  </r>
  <r>
    <s v="si"/>
    <x v="21"/>
    <x v="1"/>
    <s v="L"/>
    <s v="s"/>
    <s v="i"/>
    <s v="i"/>
    <m/>
    <s v="R"/>
    <n v="6.2801589993084018E-6"/>
  </r>
  <r>
    <s v="yu"/>
    <x v="1"/>
    <x v="4"/>
    <s v="L"/>
    <s v="e"/>
    <s v="u"/>
    <s v="v"/>
    <m/>
    <s v="R"/>
    <n v="6.2769050309149775E-6"/>
  </r>
  <r>
    <s v="ying"/>
    <x v="15"/>
    <x v="17"/>
    <s v="L"/>
    <s v="e"/>
    <s v="p"/>
    <s v="h"/>
    <m/>
    <s v="R"/>
    <n v="6.2769050309149775E-6"/>
  </r>
  <r>
    <s v="qiu"/>
    <x v="20"/>
    <x v="18"/>
    <s v="L"/>
    <s v="q"/>
    <s v="o"/>
    <s v="t"/>
    <m/>
    <s v="R"/>
    <n v="6.2736510625215532E-6"/>
  </r>
  <r>
    <s v="ken"/>
    <x v="19"/>
    <x v="3"/>
    <s v="R"/>
    <s v="k"/>
    <s v="d"/>
    <s v="o"/>
    <m/>
    <s v="L"/>
    <n v="6.2736510625215532E-6"/>
  </r>
  <r>
    <s v="tong"/>
    <x v="9"/>
    <x v="7"/>
    <s v="L"/>
    <s v="t"/>
    <s v="l"/>
    <s v="n"/>
    <m/>
    <s v="R"/>
    <n v="6.241111378587313E-6"/>
  </r>
  <r>
    <s v="zhi"/>
    <x v="8"/>
    <x v="1"/>
    <s v="L"/>
    <s v="a"/>
    <s v="h"/>
    <s v="n"/>
    <m/>
    <s v="R"/>
    <n v="6.2280955050136167E-6"/>
  </r>
  <r>
    <s v="chi"/>
    <x v="14"/>
    <x v="1"/>
    <s v="R"/>
    <s v="i"/>
    <s v="h"/>
    <s v="w"/>
    <m/>
    <s v="R"/>
    <n v="6.2280955050136167E-6"/>
  </r>
  <r>
    <s v="qin"/>
    <x v="20"/>
    <x v="20"/>
    <s v="L"/>
    <s v="q"/>
    <s v="k"/>
    <s v="v"/>
    <m/>
    <s v="R"/>
    <n v="6.2150796314399205E-6"/>
  </r>
  <r>
    <s v="yu"/>
    <x v="1"/>
    <x v="4"/>
    <s v="L"/>
    <s v="e"/>
    <s v="u"/>
    <s v="e"/>
    <m/>
    <s v="R"/>
    <n v="6.2085716946530727E-6"/>
  </r>
  <r>
    <s v="lan"/>
    <x v="3"/>
    <x v="23"/>
    <s v="R"/>
    <s v="l"/>
    <s v="k"/>
    <s v="g"/>
    <m/>
    <s v="R"/>
    <n v="6.1955558210793765E-6"/>
  </r>
  <r>
    <s v="yun"/>
    <x v="15"/>
    <x v="28"/>
    <s v="R"/>
    <s v="y"/>
    <s v="c"/>
    <s v="h"/>
    <m/>
    <s v="L"/>
    <n v="6.1857939158991045E-6"/>
  </r>
  <r>
    <s v="zhen"/>
    <x v="8"/>
    <x v="3"/>
    <s v="R"/>
    <s v="u"/>
    <s v="t"/>
    <s v="f"/>
    <m/>
    <s v="L"/>
    <n v="6.1792859791122559E-6"/>
  </r>
  <r>
    <s v="wu"/>
    <x v="10"/>
    <x v="4"/>
    <s v="L"/>
    <s v="w"/>
    <s v="u"/>
    <s v="u"/>
    <m/>
    <s v="R"/>
    <n v="6.1695240739319839E-6"/>
  </r>
  <r>
    <s v="cao"/>
    <x v="22"/>
    <x v="14"/>
    <s v="L"/>
    <s v="c"/>
    <s v="j"/>
    <s v="m"/>
    <m/>
    <s v="R"/>
    <n v="6.1695240739319839E-6"/>
  </r>
  <r>
    <s v="jing"/>
    <x v="17"/>
    <x v="17"/>
    <s v="R"/>
    <s v="j"/>
    <s v="s"/>
    <s v="d"/>
    <m/>
    <s v="L"/>
    <n v="6.1565082003582877E-6"/>
  </r>
  <r>
    <s v="jiu"/>
    <x v="17"/>
    <x v="18"/>
    <s v="R"/>
    <s v="j"/>
    <s v="q"/>
    <s v="r"/>
    <m/>
    <s v="L"/>
    <n v="6.1565082003582877E-6"/>
  </r>
  <r>
    <s v="yi"/>
    <x v="1"/>
    <x v="1"/>
    <s v="L"/>
    <s v="e"/>
    <s v="i"/>
    <s v="o"/>
    <m/>
    <s v="R"/>
    <n v="6.1467462951780157E-6"/>
  </r>
  <r>
    <s v="zhan"/>
    <x v="8"/>
    <x v="23"/>
    <s v="R"/>
    <s v="u"/>
    <s v="w"/>
    <s v="s"/>
    <m/>
    <s v="L"/>
    <n v="6.1467462951780157E-6"/>
  </r>
  <r>
    <s v="li"/>
    <x v="3"/>
    <x v="1"/>
    <s v="R"/>
    <s v="l"/>
    <s v="d"/>
    <s v="k"/>
    <m/>
    <s v="L"/>
    <n v="6.1337304216043194E-6"/>
  </r>
  <r>
    <s v="long"/>
    <x v="3"/>
    <x v="7"/>
    <s v="R"/>
    <s v="l"/>
    <s v="f"/>
    <s v="o"/>
    <m/>
    <s v="L"/>
    <n v="6.1239685164240474E-6"/>
  </r>
  <r>
    <s v="shen"/>
    <x v="2"/>
    <x v="3"/>
    <s v="R"/>
    <s v="o"/>
    <s v="n"/>
    <s v="o"/>
    <m/>
    <s v="R"/>
    <n v="6.1174605796371997E-6"/>
  </r>
  <r>
    <s v="shi"/>
    <x v="2"/>
    <x v="1"/>
    <s v="R"/>
    <s v="o"/>
    <s v="f"/>
    <s v="o"/>
    <m/>
    <s v="L"/>
    <n v="6.1142066112437754E-6"/>
  </r>
  <r>
    <s v="ya"/>
    <x v="15"/>
    <x v="8"/>
    <s v="R"/>
    <s v="y"/>
    <s v="a"/>
    <s v="d"/>
    <m/>
    <s v="L"/>
    <n v="6.1044447060635035E-6"/>
  </r>
  <r>
    <s v="di"/>
    <x v="0"/>
    <x v="1"/>
    <s v="L"/>
    <s v="d"/>
    <s v="i"/>
    <s v="n"/>
    <m/>
    <s v="R"/>
    <n v="6.0979367692766549E-6"/>
  </r>
  <r>
    <s v="ning"/>
    <x v="12"/>
    <x v="17"/>
    <s v="R"/>
    <s v="n"/>
    <s v="s"/>
    <s v="j"/>
    <m/>
    <s v="L"/>
    <n v="6.0881748640963829E-6"/>
  </r>
  <r>
    <s v="zi"/>
    <x v="4"/>
    <x v="1"/>
    <s v="L"/>
    <s v="z"/>
    <s v="i"/>
    <s v="v"/>
    <m/>
    <s v="R"/>
    <n v="6.0849208957029586E-6"/>
  </r>
  <r>
    <s v="dan"/>
    <x v="0"/>
    <x v="23"/>
    <s v="L"/>
    <s v="d"/>
    <s v="k"/>
    <s v="l"/>
    <m/>
    <s v="R"/>
    <n v="6.0816669273095352E-6"/>
  </r>
  <r>
    <s v="han"/>
    <x v="11"/>
    <x v="23"/>
    <s v="R"/>
    <s v="h"/>
    <s v="w"/>
    <s v="j"/>
    <m/>
    <s v="L"/>
    <n v="6.0816669273095352E-6"/>
  </r>
  <r>
    <s v="shi"/>
    <x v="2"/>
    <x v="1"/>
    <s v="R"/>
    <s v="o"/>
    <s v="f"/>
    <s v="d"/>
    <m/>
    <s v="L"/>
    <n v="6.0784129589161109E-6"/>
  </r>
  <r>
    <s v="si"/>
    <x v="21"/>
    <x v="1"/>
    <s v="L"/>
    <s v="s"/>
    <s v="i"/>
    <s v="p"/>
    <m/>
    <s v="R"/>
    <n v="6.0686510537358389E-6"/>
  </r>
  <r>
    <s v="lian"/>
    <x v="3"/>
    <x v="12"/>
    <s v="R"/>
    <s v="l"/>
    <s v="l"/>
    <s v="a"/>
    <m/>
    <s v="R"/>
    <n v="6.0621431169489904E-6"/>
  </r>
  <r>
    <s v="qi"/>
    <x v="20"/>
    <x v="1"/>
    <s v="L"/>
    <s v="q"/>
    <s v="i"/>
    <s v="e"/>
    <m/>
    <s v="R"/>
    <n v="6.0556351801621427E-6"/>
  </r>
  <r>
    <s v="yi"/>
    <x v="1"/>
    <x v="1"/>
    <s v="L"/>
    <s v="e"/>
    <s v="i"/>
    <s v="c"/>
    <m/>
    <s v="R"/>
    <n v="6.0296034330147501E-6"/>
  </r>
  <r>
    <s v="chan"/>
    <x v="14"/>
    <x v="23"/>
    <s v="R"/>
    <s v="i"/>
    <s v="w"/>
    <s v="j"/>
    <m/>
    <s v="L"/>
    <n v="6.0133335910476304E-6"/>
  </r>
  <r>
    <s v="hui"/>
    <x v="11"/>
    <x v="13"/>
    <s v="R"/>
    <s v="h"/>
    <s v="v"/>
    <s v="e"/>
    <m/>
    <s v="L"/>
    <n v="6.0100796226542062E-6"/>
  </r>
  <r>
    <s v="pi"/>
    <x v="23"/>
    <x v="1"/>
    <s v="R"/>
    <s v="p"/>
    <s v="e"/>
    <s v="b"/>
    <m/>
    <s v="L"/>
    <n v="6.0068256542607819E-6"/>
  </r>
  <r>
    <s v="chuo"/>
    <x v="14"/>
    <x v="5"/>
    <s v="R"/>
    <s v="i"/>
    <s v="b"/>
    <s v="j"/>
    <m/>
    <s v="L"/>
    <n v="5.9905558122936622E-6"/>
  </r>
  <r>
    <s v="wu"/>
    <x v="10"/>
    <x v="4"/>
    <s v="L"/>
    <s v="w"/>
    <s v="u"/>
    <s v="o"/>
    <m/>
    <s v="R"/>
    <n v="5.9905558122936622E-6"/>
  </r>
  <r>
    <s v="nie"/>
    <x v="12"/>
    <x v="26"/>
    <s v="R"/>
    <s v="n"/>
    <s v="e"/>
    <s v="h"/>
    <m/>
    <s v="L"/>
    <n v="5.9775399387199659E-6"/>
  </r>
  <r>
    <s v="zhe"/>
    <x v="8"/>
    <x v="0"/>
    <s v="R"/>
    <s v="u"/>
    <s v="e"/>
    <s v="h"/>
    <m/>
    <s v="L"/>
    <n v="5.9742859703265416E-6"/>
  </r>
  <r>
    <s v="xian"/>
    <x v="18"/>
    <x v="12"/>
    <s v="L"/>
    <s v="x"/>
    <s v="n"/>
    <s v="n"/>
    <m/>
    <s v="R"/>
    <n v="5.9677780335396939E-6"/>
  </r>
  <r>
    <s v="xia"/>
    <x v="18"/>
    <x v="16"/>
    <s v="L"/>
    <s v="x"/>
    <s v="l"/>
    <s v="c"/>
    <m/>
    <s v="R"/>
    <n v="5.9547621599659977E-6"/>
  </r>
  <r>
    <s v="rang"/>
    <x v="5"/>
    <x v="10"/>
    <s v="L"/>
    <s v="r"/>
    <s v="h"/>
    <s v="j"/>
    <m/>
    <s v="R"/>
    <n v="5.9384923179988771E-6"/>
  </r>
  <r>
    <s v="zuan"/>
    <x v="4"/>
    <x v="22"/>
    <s v="L"/>
    <s v="z"/>
    <s v="m"/>
    <s v="k"/>
    <m/>
    <s v="R"/>
    <n v="5.9352383496054528E-6"/>
  </r>
  <r>
    <s v="wo"/>
    <x v="10"/>
    <x v="9"/>
    <s v="L"/>
    <s v="w"/>
    <s v="o"/>
    <s v="o"/>
    <m/>
    <s v="R"/>
    <n v="5.9319843812120294E-6"/>
  </r>
  <r>
    <s v="yun"/>
    <x v="15"/>
    <x v="28"/>
    <s v="R"/>
    <s v="y"/>
    <s v="c"/>
    <s v="g"/>
    <m/>
    <s v="L"/>
    <n v="5.9124605708514846E-6"/>
  </r>
  <r>
    <s v="zha"/>
    <x v="8"/>
    <x v="8"/>
    <s v="R"/>
    <s v="u"/>
    <s v="a"/>
    <s v="g"/>
    <m/>
    <s v="L"/>
    <n v="5.9124605708514846E-6"/>
  </r>
  <r>
    <s v="ling"/>
    <x v="3"/>
    <x v="17"/>
    <s v="R"/>
    <s v="l"/>
    <s v="s"/>
    <s v="h"/>
    <m/>
    <s v="L"/>
    <n v="5.9092066024580611E-6"/>
  </r>
  <r>
    <s v="qiao"/>
    <x v="20"/>
    <x v="24"/>
    <s v="L"/>
    <s v="q"/>
    <s v="j"/>
    <s v="w"/>
    <m/>
    <s v="R"/>
    <n v="5.9026986656712126E-6"/>
  </r>
  <r>
    <s v="ban"/>
    <x v="6"/>
    <x v="23"/>
    <s v="L"/>
    <s v="b"/>
    <s v="k"/>
    <s v="s"/>
    <m/>
    <s v="R"/>
    <n v="5.8961907288843649E-6"/>
  </r>
  <r>
    <s v="kuang"/>
    <x v="19"/>
    <x v="31"/>
    <s v="R"/>
    <s v="k"/>
    <s v="z"/>
    <s v="k"/>
    <m/>
    <s v="L"/>
    <n v="5.8929367604909406E-6"/>
  </r>
  <r>
    <s v="du"/>
    <x v="0"/>
    <x v="4"/>
    <s v="L"/>
    <s v="d"/>
    <s v="u"/>
    <s v="k"/>
    <m/>
    <s v="R"/>
    <n v="5.8571431081632761E-6"/>
  </r>
  <r>
    <s v="mou"/>
    <x v="13"/>
    <x v="6"/>
    <s v="R"/>
    <s v="m"/>
    <s v="q"/>
    <s v="h"/>
    <m/>
    <s v="L"/>
    <n v="5.8441272345895798E-6"/>
  </r>
  <r>
    <s v="hao"/>
    <x v="11"/>
    <x v="14"/>
    <s v="R"/>
    <s v="h"/>
    <s v="j"/>
    <s v="b"/>
    <m/>
    <s v="R"/>
    <n v="5.8343653294093078E-6"/>
  </r>
  <r>
    <s v="xi"/>
    <x v="18"/>
    <x v="1"/>
    <s v="L"/>
    <s v="x"/>
    <s v="i"/>
    <s v="p"/>
    <m/>
    <s v="R"/>
    <n v="5.8311113610158835E-6"/>
  </r>
  <r>
    <s v="cuo"/>
    <x v="22"/>
    <x v="5"/>
    <s v="L"/>
    <s v="c"/>
    <s v="p"/>
    <s v="j"/>
    <m/>
    <s v="R"/>
    <n v="5.8180954874421873E-6"/>
  </r>
  <r>
    <s v="yuan"/>
    <x v="15"/>
    <x v="22"/>
    <s v="L"/>
    <s v="e"/>
    <s v="m"/>
    <s v="j"/>
    <m/>
    <s v="R"/>
    <n v="5.8180954874421873E-6"/>
  </r>
  <r>
    <s v="ji"/>
    <x v="17"/>
    <x v="1"/>
    <s v="R"/>
    <s v="j"/>
    <s v="d"/>
    <s v="b"/>
    <m/>
    <s v="L"/>
    <n v="5.785555803507947E-6"/>
  </r>
  <r>
    <s v="e"/>
    <x v="1"/>
    <x v="33"/>
    <s v="L"/>
    <s v="e"/>
    <s v=";"/>
    <s v="y"/>
    <m/>
    <s v="R"/>
    <n v="5.7790478667210993E-6"/>
  </r>
  <r>
    <s v="xi"/>
    <x v="18"/>
    <x v="1"/>
    <s v="L"/>
    <s v="x"/>
    <s v="i"/>
    <s v="n"/>
    <m/>
    <s v="R"/>
    <n v="5.7725399299342508E-6"/>
  </r>
  <r>
    <s v="shi"/>
    <x v="2"/>
    <x v="1"/>
    <s v="R"/>
    <s v="o"/>
    <s v="f"/>
    <s v="g"/>
    <m/>
    <s v="L"/>
    <n v="5.7692859615408273E-6"/>
  </r>
  <r>
    <s v="jiang"/>
    <x v="17"/>
    <x v="27"/>
    <s v="R"/>
    <s v="j"/>
    <s v="g"/>
    <s v="k"/>
    <m/>
    <s v="L"/>
    <n v="5.7692859615408273E-6"/>
  </r>
  <r>
    <s v="jiao"/>
    <x v="17"/>
    <x v="24"/>
    <s v="R"/>
    <s v="j"/>
    <s v="j"/>
    <s v="i"/>
    <m/>
    <s v="R"/>
    <n v="5.7627780247539788E-6"/>
  </r>
  <r>
    <s v="chan"/>
    <x v="14"/>
    <x v="23"/>
    <s v="R"/>
    <s v="i"/>
    <s v="w"/>
    <s v="c"/>
    <m/>
    <s v="L"/>
    <n v="5.7627780247539788E-6"/>
  </r>
  <r>
    <s v="peng"/>
    <x v="23"/>
    <x v="15"/>
    <s v="R"/>
    <s v="p"/>
    <s v="d"/>
    <s v="j"/>
    <m/>
    <s v="L"/>
    <n v="5.7465081827868582E-6"/>
  </r>
  <r>
    <s v="gan"/>
    <x v="7"/>
    <x v="23"/>
    <s v="L"/>
    <s v="g"/>
    <s v="k"/>
    <s v="g"/>
    <m/>
    <s v="R"/>
    <n v="5.7465081827868582E-6"/>
  </r>
  <r>
    <s v="chong"/>
    <x v="14"/>
    <x v="7"/>
    <s v="R"/>
    <s v="i"/>
    <s v="f"/>
    <s v="y"/>
    <m/>
    <s v="L"/>
    <n v="5.7400002460000105E-6"/>
  </r>
  <r>
    <s v="xuan"/>
    <x v="18"/>
    <x v="22"/>
    <s v="L"/>
    <s v="x"/>
    <s v="m"/>
    <s v="w"/>
    <m/>
    <s v="R"/>
    <n v="5.7367462776065862E-6"/>
  </r>
  <r>
    <s v="xu"/>
    <x v="18"/>
    <x v="4"/>
    <s v="L"/>
    <s v="x"/>
    <s v="u"/>
    <s v="y"/>
    <m/>
    <s v="R"/>
    <n v="5.7334923092131628E-6"/>
  </r>
  <r>
    <s v="he"/>
    <x v="11"/>
    <x v="0"/>
    <s v="R"/>
    <s v="h"/>
    <s v="e"/>
    <s v="g"/>
    <m/>
    <s v="L"/>
    <n v="5.7009526252789217E-6"/>
  </r>
  <r>
    <s v="zhen"/>
    <x v="8"/>
    <x v="3"/>
    <s v="R"/>
    <s v="u"/>
    <s v="t"/>
    <s v="h"/>
    <m/>
    <s v="L"/>
    <n v="5.7009526252789217E-6"/>
  </r>
  <r>
    <s v="lu"/>
    <x v="3"/>
    <x v="4"/>
    <s v="R"/>
    <s v="l"/>
    <s v="v"/>
    <s v="f"/>
    <m/>
    <s v="L"/>
    <n v="5.694444688492074E-6"/>
  </r>
  <r>
    <s v="ti"/>
    <x v="9"/>
    <x v="1"/>
    <s v="L"/>
    <s v="t"/>
    <s v="i"/>
    <s v="k"/>
    <m/>
    <s v="R"/>
    <n v="5.6911907200986497E-6"/>
  </r>
  <r>
    <s v="di"/>
    <x v="0"/>
    <x v="1"/>
    <s v="L"/>
    <s v="d"/>
    <s v="i"/>
    <s v="u"/>
    <m/>
    <s v="R"/>
    <n v="5.6911907200986497E-6"/>
  </r>
  <r>
    <s v="hu"/>
    <x v="11"/>
    <x v="4"/>
    <s v="R"/>
    <s v="h"/>
    <s v="s"/>
    <s v="v"/>
    <m/>
    <s v="L"/>
    <n v="5.6879367517052255E-6"/>
  </r>
  <r>
    <s v="xia"/>
    <x v="18"/>
    <x v="16"/>
    <s v="L"/>
    <s v="x"/>
    <s v="l"/>
    <s v="p"/>
    <m/>
    <s v="R"/>
    <n v="5.6879367517052255E-6"/>
  </r>
  <r>
    <s v="ni"/>
    <x v="12"/>
    <x v="1"/>
    <s v="R"/>
    <s v="n"/>
    <s v="z"/>
    <s v="v"/>
    <m/>
    <s v="L"/>
    <n v="5.6879367517052255E-6"/>
  </r>
  <r>
    <s v="xuan"/>
    <x v="18"/>
    <x v="22"/>
    <s v="L"/>
    <s v="x"/>
    <s v="m"/>
    <s v="h"/>
    <m/>
    <s v="R"/>
    <n v="5.6651589729512572E-6"/>
  </r>
  <r>
    <s v="diao"/>
    <x v="0"/>
    <x v="24"/>
    <s v="L"/>
    <s v="d"/>
    <s v="b"/>
    <s v="j"/>
    <m/>
    <s v="L"/>
    <n v="5.6619050045578338E-6"/>
  </r>
  <r>
    <s v="ba"/>
    <x v="6"/>
    <x v="8"/>
    <s v="L"/>
    <s v="b"/>
    <s v="a"/>
    <s v="r"/>
    <m/>
    <s v="L"/>
    <n v="5.6586510361644095E-6"/>
  </r>
  <r>
    <s v="biao"/>
    <x v="6"/>
    <x v="24"/>
    <s v="L"/>
    <s v="b"/>
    <s v="b"/>
    <s v="l"/>
    <m/>
    <s v="L"/>
    <n v="5.6586510361644095E-6"/>
  </r>
  <r>
    <s v="mu"/>
    <x v="13"/>
    <x v="29"/>
    <s v="R"/>
    <s v="m"/>
    <s v="v"/>
    <s v="v"/>
    <m/>
    <s v="L"/>
    <n v="5.6553970677709852E-6"/>
  </r>
  <r>
    <s v="zhang"/>
    <x v="8"/>
    <x v="10"/>
    <s v="R"/>
    <s v="u"/>
    <s v="g"/>
    <s v="v"/>
    <m/>
    <s v="L"/>
    <n v="5.6391272258038655E-6"/>
  </r>
  <r>
    <s v="xuan"/>
    <x v="18"/>
    <x v="22"/>
    <s v="L"/>
    <s v="x"/>
    <s v="m"/>
    <s v="s"/>
    <m/>
    <s v="R"/>
    <n v="5.632619289017017E-6"/>
  </r>
  <r>
    <s v="lang"/>
    <x v="3"/>
    <x v="10"/>
    <s v="R"/>
    <s v="l"/>
    <s v="g"/>
    <s v="e"/>
    <m/>
    <s v="L"/>
    <n v="5.6293653206235935E-6"/>
  </r>
  <r>
    <s v="yao"/>
    <x v="15"/>
    <x v="14"/>
    <s v="L"/>
    <s v="e"/>
    <s v="j"/>
    <s v="r"/>
    <m/>
    <s v="R"/>
    <n v="5.622857383836745E-6"/>
  </r>
  <r>
    <s v="luo"/>
    <x v="3"/>
    <x v="5"/>
    <s v="R"/>
    <s v="l"/>
    <s v="b"/>
    <s v="s"/>
    <m/>
    <s v="L"/>
    <n v="5.6163494470498973E-6"/>
  </r>
  <r>
    <s v="fu"/>
    <x v="16"/>
    <x v="4"/>
    <s v="L"/>
    <s v="f"/>
    <s v="u"/>
    <s v="m"/>
    <m/>
    <s v="R"/>
    <n v="5.603333573476201E-6"/>
  </r>
  <r>
    <s v="duo"/>
    <x v="0"/>
    <x v="5"/>
    <s v="L"/>
    <s v="d"/>
    <s v="p"/>
    <s v="o"/>
    <m/>
    <s v="R"/>
    <n v="5.603333573476201E-6"/>
  </r>
  <r>
    <s v="fan"/>
    <x v="16"/>
    <x v="23"/>
    <s v="L"/>
    <s v="f"/>
    <s v="k"/>
    <s v="g"/>
    <m/>
    <s v="R"/>
    <n v="5.603333573476201E-6"/>
  </r>
  <r>
    <s v="di"/>
    <x v="0"/>
    <x v="1"/>
    <s v="L"/>
    <s v="d"/>
    <s v="i"/>
    <s v="j"/>
    <m/>
    <s v="R"/>
    <n v="5.5968256366893524E-6"/>
  </r>
  <r>
    <s v="zhe"/>
    <x v="8"/>
    <x v="0"/>
    <s v="R"/>
    <s v="u"/>
    <s v="e"/>
    <s v="l"/>
    <m/>
    <s v="L"/>
    <n v="5.593571668295929E-6"/>
  </r>
  <r>
    <s v="zhang"/>
    <x v="8"/>
    <x v="10"/>
    <s v="R"/>
    <s v="u"/>
    <s v="g"/>
    <s v="e"/>
    <m/>
    <s v="L"/>
    <n v="5.5903176999025047E-6"/>
  </r>
  <r>
    <s v="ding"/>
    <x v="0"/>
    <x v="17"/>
    <s v="L"/>
    <s v="d"/>
    <s v="s"/>
    <s v="l"/>
    <m/>
    <s v="L"/>
    <n v="5.5773018263288085E-6"/>
  </r>
  <r>
    <s v="chi"/>
    <x v="14"/>
    <x v="1"/>
    <s v="R"/>
    <s v="i"/>
    <s v="h"/>
    <s v="i"/>
    <m/>
    <s v="R"/>
    <n v="5.5740478579353842E-6"/>
  </r>
  <r>
    <s v="zhuo"/>
    <x v="8"/>
    <x v="5"/>
    <s v="R"/>
    <s v="u"/>
    <s v="b"/>
    <s v="q"/>
    <m/>
    <s v="L"/>
    <n v="5.5707938895419607E-6"/>
  </r>
  <r>
    <s v="bi"/>
    <x v="6"/>
    <x v="1"/>
    <s v="L"/>
    <s v="b"/>
    <s v="i"/>
    <s v="p"/>
    <m/>
    <s v="R"/>
    <n v="5.5707938895419607E-6"/>
  </r>
  <r>
    <s v="tiao"/>
    <x v="9"/>
    <x v="24"/>
    <s v="L"/>
    <s v="t"/>
    <s v="j"/>
    <s v="h"/>
    <m/>
    <s v="R"/>
    <n v="5.5577780159682645E-6"/>
  </r>
  <r>
    <s v="mo"/>
    <x v="13"/>
    <x v="9"/>
    <s v="R"/>
    <s v="m"/>
    <s v="q"/>
    <s v="h"/>
    <m/>
    <s v="L"/>
    <n v="5.5415081740011439E-6"/>
  </r>
  <r>
    <s v="ai"/>
    <x v="24"/>
    <x v="1"/>
    <s v="L"/>
    <s v="a"/>
    <s v="i"/>
    <s v="p"/>
    <m/>
    <s v="R"/>
    <n v="5.5382542056077197E-6"/>
  </r>
  <r>
    <s v="bian"/>
    <x v="6"/>
    <x v="12"/>
    <s v="L"/>
    <s v="b"/>
    <s v="l"/>
    <s v="c"/>
    <m/>
    <s v="R"/>
    <n v="5.5350002372142962E-6"/>
  </r>
  <r>
    <s v="zu"/>
    <x v="4"/>
    <x v="4"/>
    <s v="L"/>
    <s v="z"/>
    <s v="u"/>
    <s v="u"/>
    <m/>
    <s v="R"/>
    <n v="5.5317462688208719E-6"/>
  </r>
  <r>
    <s v="shi"/>
    <x v="2"/>
    <x v="1"/>
    <s v="R"/>
    <s v="o"/>
    <s v="f"/>
    <s v="p"/>
    <m/>
    <s v="L"/>
    <n v="5.5284923004274477E-6"/>
  </r>
  <r>
    <s v="jv"/>
    <x v="17"/>
    <x v="29"/>
    <s v="R"/>
    <s v="j"/>
    <s v="v"/>
    <s v="o"/>
    <m/>
    <s v="L"/>
    <n v="5.5219843636406E-6"/>
  </r>
  <r>
    <s v="cha"/>
    <x v="14"/>
    <x v="8"/>
    <s v="R"/>
    <s v="i"/>
    <s v="a"/>
    <s v="h"/>
    <m/>
    <s v="L"/>
    <n v="5.5187303952471757E-6"/>
  </r>
  <r>
    <s v="lao"/>
    <x v="3"/>
    <x v="14"/>
    <s v="R"/>
    <s v="l"/>
    <s v="j"/>
    <s v="w"/>
    <m/>
    <s v="R"/>
    <n v="5.5089684900669037E-6"/>
  </r>
  <r>
    <s v="juan"/>
    <x v="17"/>
    <x v="22"/>
    <s v="R"/>
    <s v="j"/>
    <s v="r"/>
    <s v="s"/>
    <m/>
    <s v="L"/>
    <n v="5.5057145216734794E-6"/>
  </r>
  <r>
    <s v="peng"/>
    <x v="23"/>
    <x v="15"/>
    <s v="R"/>
    <s v="p"/>
    <s v="d"/>
    <s v="v"/>
    <m/>
    <s v="L"/>
    <n v="5.4959526164932074E-6"/>
  </r>
  <r>
    <s v="chen"/>
    <x v="14"/>
    <x v="3"/>
    <s v="R"/>
    <s v="i"/>
    <s v="t"/>
    <s v="y"/>
    <m/>
    <s v="L"/>
    <n v="5.4829367429195112E-6"/>
  </r>
  <r>
    <s v="zheng"/>
    <x v="8"/>
    <x v="15"/>
    <s v="R"/>
    <s v="u"/>
    <s v="d"/>
    <s v="m"/>
    <m/>
    <s v="L"/>
    <n v="5.4796827745260869E-6"/>
  </r>
  <r>
    <s v="beng"/>
    <x v="6"/>
    <x v="15"/>
    <s v="L"/>
    <s v="b"/>
    <s v="d"/>
    <s v="g"/>
    <m/>
    <s v="L"/>
    <n v="5.4796827745260869E-6"/>
  </r>
  <r>
    <s v="jian"/>
    <x v="17"/>
    <x v="12"/>
    <s v="R"/>
    <s v="j"/>
    <s v="w"/>
    <s v="k"/>
    <m/>
    <s v="L"/>
    <n v="5.4731748377392392E-6"/>
  </r>
  <r>
    <s v="xu"/>
    <x v="18"/>
    <x v="4"/>
    <s v="L"/>
    <s v="x"/>
    <s v="u"/>
    <s v="g"/>
    <m/>
    <s v="R"/>
    <n v="5.4699208693458149E-6"/>
  </r>
  <r>
    <s v="lu"/>
    <x v="3"/>
    <x v="4"/>
    <s v="R"/>
    <s v="l"/>
    <s v="v"/>
    <s v="o"/>
    <m/>
    <s v="L"/>
    <n v="5.4699208693458149E-6"/>
  </r>
  <r>
    <s v="pu"/>
    <x v="23"/>
    <x v="4"/>
    <s v="R"/>
    <s v="p"/>
    <s v="v"/>
    <s v="v"/>
    <m/>
    <s v="L"/>
    <n v="5.4503970589852709E-6"/>
  </r>
  <r>
    <s v="chu"/>
    <x v="14"/>
    <x v="4"/>
    <s v="R"/>
    <s v="i"/>
    <s v="s"/>
    <s v="f"/>
    <m/>
    <s v="L"/>
    <n v="5.4373811854115746E-6"/>
  </r>
  <r>
    <s v="tao"/>
    <x v="9"/>
    <x v="14"/>
    <s v="L"/>
    <s v="t"/>
    <s v="j"/>
    <s v="f"/>
    <m/>
    <s v="R"/>
    <n v="5.4341272170181504E-6"/>
  </r>
  <r>
    <s v="ai"/>
    <x v="24"/>
    <x v="1"/>
    <s v="L"/>
    <s v="a"/>
    <s v="i"/>
    <s v="h"/>
    <m/>
    <s v="R"/>
    <n v="5.4308732486247269E-6"/>
  </r>
  <r>
    <s v="e"/>
    <x v="1"/>
    <x v="33"/>
    <s v="L"/>
    <s v="e"/>
    <s v=";"/>
    <s v="w"/>
    <m/>
    <s v="R"/>
    <n v="5.4015875330839101E-6"/>
  </r>
  <r>
    <s v="ye"/>
    <x v="15"/>
    <x v="0"/>
    <s v="R"/>
    <s v="y"/>
    <s v="e"/>
    <s v="g"/>
    <m/>
    <s v="L"/>
    <n v="5.3983335646904858E-6"/>
  </r>
  <r>
    <s v="jiao"/>
    <x v="17"/>
    <x v="24"/>
    <s v="R"/>
    <s v="j"/>
    <s v="j"/>
    <s v="a"/>
    <m/>
    <s v="R"/>
    <n v="5.3983335646904858E-6"/>
  </r>
  <r>
    <s v="hai"/>
    <x v="11"/>
    <x v="2"/>
    <s v="R"/>
    <s v="h"/>
    <s v="h"/>
    <s v="a"/>
    <m/>
    <s v="R"/>
    <n v="5.3950795962970624E-6"/>
  </r>
  <r>
    <s v="niu"/>
    <x v="12"/>
    <x v="18"/>
    <s v="R"/>
    <s v="n"/>
    <s v="q"/>
    <s v="n"/>
    <m/>
    <s v="L"/>
    <n v="5.3918256279036381E-6"/>
  </r>
  <r>
    <s v="zhao"/>
    <x v="8"/>
    <x v="14"/>
    <s v="L"/>
    <s v="a"/>
    <s v="j"/>
    <s v="l"/>
    <m/>
    <s v="R"/>
    <n v="5.3690478491496699E-6"/>
  </r>
  <r>
    <s v="zhui"/>
    <x v="8"/>
    <x v="13"/>
    <s v="R"/>
    <s v="u"/>
    <s v="v"/>
    <s v="l"/>
    <m/>
    <s v="L"/>
    <n v="5.3690478491496699E-6"/>
  </r>
  <r>
    <s v="ao"/>
    <x v="24"/>
    <x v="9"/>
    <s v="L"/>
    <s v="a"/>
    <s v="o"/>
    <s v="e"/>
    <m/>
    <s v="R"/>
    <n v="5.3657938807562456E-6"/>
  </r>
  <r>
    <s v="du"/>
    <x v="0"/>
    <x v="4"/>
    <s v="L"/>
    <s v="d"/>
    <s v="u"/>
    <s v="v"/>
    <m/>
    <s v="R"/>
    <n v="5.3657938807562456E-6"/>
  </r>
  <r>
    <s v="xiao"/>
    <x v="18"/>
    <x v="24"/>
    <s v="L"/>
    <s v="x"/>
    <s v="j"/>
    <s v="o"/>
    <m/>
    <s v="R"/>
    <n v="5.3625399123628213E-6"/>
  </r>
  <r>
    <s v="ti"/>
    <x v="9"/>
    <x v="1"/>
    <s v="L"/>
    <s v="t"/>
    <s v="i"/>
    <s v="p"/>
    <m/>
    <s v="R"/>
    <n v="5.3592859439693979E-6"/>
  </r>
  <r>
    <s v="ji"/>
    <x v="17"/>
    <x v="1"/>
    <s v="R"/>
    <s v="j"/>
    <s v="d"/>
    <s v="q"/>
    <m/>
    <s v="L"/>
    <n v="5.3592859439693979E-6"/>
  </r>
  <r>
    <s v="qian"/>
    <x v="20"/>
    <x v="12"/>
    <s v="L"/>
    <s v="q"/>
    <s v="l"/>
    <s v="i"/>
    <m/>
    <s v="R"/>
    <n v="5.3527780071825493E-6"/>
  </r>
  <r>
    <s v="jiao"/>
    <x v="17"/>
    <x v="24"/>
    <s v="R"/>
    <s v="j"/>
    <s v="j"/>
    <s v="l"/>
    <m/>
    <s v="R"/>
    <n v="5.3462700703957016E-6"/>
  </r>
  <r>
    <s v="fang"/>
    <x v="16"/>
    <x v="10"/>
    <s v="L"/>
    <s v="f"/>
    <s v="h"/>
    <s v="n"/>
    <m/>
    <s v="R"/>
    <n v="5.3397621336088531E-6"/>
  </r>
  <r>
    <s v="po"/>
    <x v="23"/>
    <x v="9"/>
    <s v="R"/>
    <s v="p"/>
    <s v="q"/>
    <s v="e"/>
    <m/>
    <s v="L"/>
    <n v="5.3365081652154296E-6"/>
  </r>
  <r>
    <s v="hao"/>
    <x v="11"/>
    <x v="14"/>
    <s v="R"/>
    <s v="h"/>
    <s v="j"/>
    <s v="h"/>
    <m/>
    <s v="R"/>
    <n v="5.3300002284285811E-6"/>
  </r>
  <r>
    <s v="jian"/>
    <x v="17"/>
    <x v="12"/>
    <s v="R"/>
    <s v="j"/>
    <s v="w"/>
    <s v="g"/>
    <m/>
    <s v="L"/>
    <n v="5.3267462600351568E-6"/>
  </r>
  <r>
    <s v="zhan"/>
    <x v="8"/>
    <x v="23"/>
    <s v="R"/>
    <s v="u"/>
    <s v="w"/>
    <s v="l"/>
    <m/>
    <s v="L"/>
    <n v="5.3267462600351568E-6"/>
  </r>
  <r>
    <s v="chan"/>
    <x v="14"/>
    <x v="23"/>
    <s v="R"/>
    <s v="i"/>
    <s v="w"/>
    <s v="y"/>
    <m/>
    <s v="L"/>
    <n v="5.3202383232483091E-6"/>
  </r>
  <r>
    <s v="yan"/>
    <x v="15"/>
    <x v="23"/>
    <s v="L"/>
    <s v="e"/>
    <s v="k"/>
    <s v="t"/>
    <m/>
    <s v="R"/>
    <n v="5.3137303864614614E-6"/>
  </r>
  <r>
    <s v="jue"/>
    <x v="17"/>
    <x v="19"/>
    <s v="R"/>
    <s v="j"/>
    <s v="b"/>
    <s v="r"/>
    <m/>
    <s v="L"/>
    <n v="5.2974605444943408E-6"/>
  </r>
  <r>
    <s v="dai"/>
    <x v="0"/>
    <x v="2"/>
    <s v="L"/>
    <s v="d"/>
    <s v="h"/>
    <s v="i"/>
    <m/>
    <s v="R"/>
    <n v="5.2876986393140688E-6"/>
  </r>
  <r>
    <s v="dai"/>
    <x v="0"/>
    <x v="2"/>
    <s v="L"/>
    <s v="d"/>
    <s v="h"/>
    <s v="l"/>
    <m/>
    <s v="R"/>
    <n v="5.2649208605601006E-6"/>
  </r>
  <r>
    <s v="lao"/>
    <x v="3"/>
    <x v="14"/>
    <s v="R"/>
    <s v="l"/>
    <s v="j"/>
    <s v="o"/>
    <m/>
    <s v="R"/>
    <n v="5.2551589553798286E-6"/>
  </r>
  <r>
    <s v="pu"/>
    <x v="23"/>
    <x v="4"/>
    <s v="R"/>
    <s v="p"/>
    <s v="v"/>
    <s v="o"/>
    <m/>
    <s v="L"/>
    <n v="5.2551589553798286E-6"/>
  </r>
  <r>
    <s v="qin"/>
    <x v="20"/>
    <x v="20"/>
    <s v="L"/>
    <s v="q"/>
    <s v="k"/>
    <s v="j"/>
    <m/>
    <s v="R"/>
    <n v="5.2551589553798286E-6"/>
  </r>
  <r>
    <s v="zhi"/>
    <x v="8"/>
    <x v="1"/>
    <s v="L"/>
    <s v="a"/>
    <s v="h"/>
    <s v="w"/>
    <m/>
    <s v="R"/>
    <n v="5.2323811766258603E-6"/>
  </r>
  <r>
    <s v="huan"/>
    <x v="11"/>
    <x v="22"/>
    <s v="R"/>
    <s v="h"/>
    <s v="r"/>
    <s v="g"/>
    <m/>
    <s v="L"/>
    <n v="5.2226192714455875E-6"/>
  </r>
  <r>
    <s v="shan"/>
    <x v="2"/>
    <x v="23"/>
    <s v="R"/>
    <s v="o"/>
    <s v="w"/>
    <s v="w"/>
    <m/>
    <s v="L"/>
    <n v="5.2161113346587398E-6"/>
  </r>
  <r>
    <s v="fu"/>
    <x v="16"/>
    <x v="4"/>
    <s v="L"/>
    <s v="f"/>
    <s v="u"/>
    <s v="n"/>
    <m/>
    <s v="R"/>
    <n v="5.2128573662653155E-6"/>
  </r>
  <r>
    <s v="dun"/>
    <x v="0"/>
    <x v="28"/>
    <s v="L"/>
    <s v="d"/>
    <s v="c"/>
    <s v="l"/>
    <m/>
    <s v="L"/>
    <n v="5.1900795875113473E-6"/>
  </r>
  <r>
    <s v="cai"/>
    <x v="22"/>
    <x v="2"/>
    <s v="L"/>
    <s v="c"/>
    <s v="h"/>
    <s v="h"/>
    <m/>
    <s v="R"/>
    <n v="5.1900795875113473E-6"/>
  </r>
  <r>
    <s v="di"/>
    <x v="0"/>
    <x v="1"/>
    <s v="L"/>
    <s v="d"/>
    <s v="i"/>
    <s v="o"/>
    <m/>
    <s v="R"/>
    <n v="5.186825619117923E-6"/>
  </r>
  <r>
    <s v="zhi"/>
    <x v="8"/>
    <x v="1"/>
    <s v="L"/>
    <s v="a"/>
    <s v="h"/>
    <s v="a"/>
    <m/>
    <s v="R"/>
    <n v="5.177063713937651E-6"/>
  </r>
  <r>
    <s v="she"/>
    <x v="2"/>
    <x v="0"/>
    <s v="R"/>
    <s v="o"/>
    <s v="e"/>
    <s v="y"/>
    <m/>
    <s v="L"/>
    <n v="5.177063713937651E-6"/>
  </r>
  <r>
    <s v="ling"/>
    <x v="3"/>
    <x v="17"/>
    <s v="R"/>
    <s v="l"/>
    <s v="s"/>
    <s v="j"/>
    <m/>
    <s v="L"/>
    <n v="5.1607938719705313E-6"/>
  </r>
  <r>
    <s v="ge"/>
    <x v="7"/>
    <x v="0"/>
    <s v="L"/>
    <s v="g"/>
    <s v="i"/>
    <s v="r"/>
    <m/>
    <s v="R"/>
    <n v="5.1542859351836827E-6"/>
  </r>
  <r>
    <s v="yao"/>
    <x v="15"/>
    <x v="14"/>
    <s v="L"/>
    <s v="e"/>
    <s v="j"/>
    <s v="x"/>
    <m/>
    <s v="R"/>
    <n v="5.1510319667902593E-6"/>
  </r>
  <r>
    <s v="ti"/>
    <x v="9"/>
    <x v="1"/>
    <s v="L"/>
    <s v="t"/>
    <s v="i"/>
    <s v="v"/>
    <m/>
    <s v="R"/>
    <n v="5.147777998396835E-6"/>
  </r>
  <r>
    <s v="yu"/>
    <x v="1"/>
    <x v="4"/>
    <s v="L"/>
    <s v="e"/>
    <s v="u"/>
    <s v="s"/>
    <m/>
    <s v="R"/>
    <n v="5.147777998396835E-6"/>
  </r>
  <r>
    <s v="ban"/>
    <x v="6"/>
    <x v="23"/>
    <s v="L"/>
    <s v="b"/>
    <s v="k"/>
    <s v="j"/>
    <m/>
    <s v="R"/>
    <n v="5.1445240300034108E-6"/>
  </r>
  <r>
    <s v="hua"/>
    <x v="11"/>
    <x v="25"/>
    <s v="R"/>
    <s v="h"/>
    <s v="a"/>
    <s v="g"/>
    <m/>
    <s v="L"/>
    <n v="5.1412700616099865E-6"/>
  </r>
  <r>
    <s v="wan"/>
    <x v="10"/>
    <x v="23"/>
    <s v="L"/>
    <s v="w"/>
    <s v="k"/>
    <s v="y"/>
    <m/>
    <s v="R"/>
    <n v="5.1347621248231388E-6"/>
  </r>
  <r>
    <s v="yi"/>
    <x v="1"/>
    <x v="1"/>
    <s v="L"/>
    <s v="e"/>
    <s v="i"/>
    <s v="m"/>
    <m/>
    <s v="R"/>
    <n v="5.1315081564297145E-6"/>
  </r>
  <r>
    <s v="mo"/>
    <x v="13"/>
    <x v="9"/>
    <s v="R"/>
    <s v="m"/>
    <s v="q"/>
    <s v="h"/>
    <m/>
    <s v="L"/>
    <n v="5.1315081564297145E-6"/>
  </r>
  <r>
    <s v="xiao"/>
    <x v="18"/>
    <x v="24"/>
    <s v="L"/>
    <s v="x"/>
    <s v="j"/>
    <s v="m"/>
    <m/>
    <s v="R"/>
    <n v="5.1315081564297145E-6"/>
  </r>
  <r>
    <s v="mei"/>
    <x v="13"/>
    <x v="11"/>
    <s v="R"/>
    <s v="m"/>
    <s v="s"/>
    <s v="q"/>
    <m/>
    <s v="L"/>
    <n v="5.1217462512494425E-6"/>
  </r>
  <r>
    <s v="sun"/>
    <x v="21"/>
    <x v="28"/>
    <s v="L"/>
    <s v="s"/>
    <s v=";"/>
    <s v="h"/>
    <m/>
    <s v="R"/>
    <n v="5.1152383144625948E-6"/>
  </r>
  <r>
    <s v="kai"/>
    <x v="19"/>
    <x v="2"/>
    <s v="R"/>
    <s v="k"/>
    <s v="h"/>
    <s v="y"/>
    <m/>
    <s v="R"/>
    <n v="5.1152383144625948E-6"/>
  </r>
  <r>
    <s v="ao"/>
    <x v="24"/>
    <x v="9"/>
    <s v="L"/>
    <s v="a"/>
    <s v="o"/>
    <s v="y"/>
    <m/>
    <s v="R"/>
    <n v="5.1087303776757462E-6"/>
  </r>
  <r>
    <s v="kuang"/>
    <x v="19"/>
    <x v="31"/>
    <s v="R"/>
    <s v="k"/>
    <s v="z"/>
    <s v="c"/>
    <m/>
    <s v="L"/>
    <n v="5.1022224408888985E-6"/>
  </r>
  <r>
    <s v="jie"/>
    <x v="17"/>
    <x v="26"/>
    <s v="R"/>
    <s v="j"/>
    <s v="e"/>
    <s v="h"/>
    <m/>
    <s v="L"/>
    <n v="5.09571450410205E-6"/>
  </r>
  <r>
    <s v="che"/>
    <x v="14"/>
    <x v="0"/>
    <s v="R"/>
    <s v="i"/>
    <s v="e"/>
    <s v="v"/>
    <m/>
    <s v="L"/>
    <n v="5.09571450410205E-6"/>
  </r>
  <r>
    <s v="qi"/>
    <x v="20"/>
    <x v="1"/>
    <s v="L"/>
    <s v="q"/>
    <s v="i"/>
    <s v="p"/>
    <m/>
    <s v="R"/>
    <n v="5.0892065673152023E-6"/>
  </r>
  <r>
    <s v="ling"/>
    <x v="3"/>
    <x v="17"/>
    <s v="R"/>
    <s v="l"/>
    <s v="s"/>
    <s v="k"/>
    <m/>
    <s v="L"/>
    <n v="5.0794446621349303E-6"/>
  </r>
  <r>
    <s v="hua"/>
    <x v="11"/>
    <x v="25"/>
    <s v="R"/>
    <s v="h"/>
    <s v="a"/>
    <s v="j"/>
    <m/>
    <s v="L"/>
    <n v="5.0729367253480817E-6"/>
  </r>
  <r>
    <s v="ao"/>
    <x v="24"/>
    <x v="9"/>
    <s v="L"/>
    <s v="a"/>
    <s v="o"/>
    <s v="p"/>
    <m/>
    <s v="R"/>
    <n v="5.0696827569546574E-6"/>
  </r>
  <r>
    <s v="hui"/>
    <x v="11"/>
    <x v="13"/>
    <s v="R"/>
    <s v="h"/>
    <s v="v"/>
    <s v="b"/>
    <m/>
    <s v="L"/>
    <n v="5.0696827569546574E-6"/>
  </r>
  <r>
    <s v="ma"/>
    <x v="13"/>
    <x v="8"/>
    <s v="R"/>
    <s v="m"/>
    <s v="a"/>
    <s v="n"/>
    <m/>
    <s v="L"/>
    <n v="5.066428788561234E-6"/>
  </r>
  <r>
    <s v="deng"/>
    <x v="0"/>
    <x v="15"/>
    <s v="L"/>
    <s v="d"/>
    <s v="d"/>
    <s v="l"/>
    <m/>
    <s v="L"/>
    <n v="5.066428788561234E-6"/>
  </r>
  <r>
    <s v="bing"/>
    <x v="6"/>
    <x v="17"/>
    <s v="L"/>
    <s v="b"/>
    <s v="p"/>
    <s v="u"/>
    <m/>
    <s v="R"/>
    <n v="5.0599208517743854E-6"/>
  </r>
  <r>
    <s v="man"/>
    <x v="13"/>
    <x v="23"/>
    <s v="R"/>
    <s v="m"/>
    <s v="k"/>
    <s v="l"/>
    <m/>
    <s v="R"/>
    <n v="5.0469049782006892E-6"/>
  </r>
  <r>
    <s v="jue"/>
    <x v="17"/>
    <x v="19"/>
    <s v="R"/>
    <s v="j"/>
    <s v="b"/>
    <s v="j"/>
    <m/>
    <s v="L"/>
    <n v="5.0436510098072657E-6"/>
  </r>
  <r>
    <s v="tan"/>
    <x v="9"/>
    <x v="23"/>
    <s v="L"/>
    <s v="t"/>
    <s v="k"/>
    <s v="f"/>
    <m/>
    <s v="R"/>
    <n v="5.0436510098072657E-6"/>
  </r>
  <r>
    <s v="li"/>
    <x v="3"/>
    <x v="1"/>
    <s v="R"/>
    <s v="l"/>
    <s v="d"/>
    <s v="h"/>
    <m/>
    <s v="L"/>
    <n v="5.0306351362335695E-6"/>
  </r>
  <r>
    <s v="liu"/>
    <x v="3"/>
    <x v="18"/>
    <s v="R"/>
    <s v="l"/>
    <s v="q"/>
    <s v="v"/>
    <m/>
    <s v="L"/>
    <n v="5.0241271994467209E-6"/>
  </r>
  <r>
    <s v="kui"/>
    <x v="19"/>
    <x v="13"/>
    <s v="R"/>
    <s v="k"/>
    <s v="v"/>
    <s v="c"/>
    <m/>
    <s v="L"/>
    <n v="5.0208732310532975E-6"/>
  </r>
  <r>
    <s v="qing"/>
    <x v="20"/>
    <x v="17"/>
    <s v="L"/>
    <s v="q"/>
    <s v="p"/>
    <s v="h"/>
    <m/>
    <s v="R"/>
    <n v="5.0111113258730247E-6"/>
  </r>
  <r>
    <s v="ji"/>
    <x v="17"/>
    <x v="1"/>
    <s v="R"/>
    <s v="j"/>
    <s v="d"/>
    <s v="o"/>
    <m/>
    <s v="L"/>
    <n v="5.0013494206927527E-6"/>
  </r>
  <r>
    <s v="shao"/>
    <x v="2"/>
    <x v="14"/>
    <s v="R"/>
    <s v="o"/>
    <s v="j"/>
    <s v="j"/>
    <m/>
    <s v="R"/>
    <n v="4.994841483905905E-6"/>
  </r>
  <r>
    <s v="hu"/>
    <x v="11"/>
    <x v="4"/>
    <s v="R"/>
    <s v="h"/>
    <s v="s"/>
    <s v="s"/>
    <m/>
    <s v="L"/>
    <n v="4.994841483905905E-6"/>
  </r>
  <r>
    <s v="gua"/>
    <x v="7"/>
    <x v="25"/>
    <s v="L"/>
    <s v="g"/>
    <s v="a"/>
    <s v="p"/>
    <m/>
    <s v="L"/>
    <n v="4.9915875155124807E-6"/>
  </r>
  <r>
    <s v="yuan"/>
    <x v="15"/>
    <x v="22"/>
    <s v="L"/>
    <s v="e"/>
    <s v="m"/>
    <s v="f"/>
    <m/>
    <s v="R"/>
    <n v="4.9785716419387844E-6"/>
  </r>
  <r>
    <s v="bi"/>
    <x v="6"/>
    <x v="1"/>
    <s v="L"/>
    <s v="b"/>
    <s v="i"/>
    <s v="r"/>
    <m/>
    <s v="R"/>
    <n v="4.9720637051519367E-6"/>
  </r>
  <r>
    <s v="han"/>
    <x v="11"/>
    <x v="23"/>
    <s v="R"/>
    <s v="h"/>
    <s v="w"/>
    <s v="v"/>
    <m/>
    <s v="L"/>
    <n v="4.9623017999716647E-6"/>
  </r>
  <r>
    <s v="bao"/>
    <x v="6"/>
    <x v="14"/>
    <s v="L"/>
    <s v="b"/>
    <s v="j"/>
    <s v="p"/>
    <m/>
    <s v="R"/>
    <n v="4.9427779896111199E-6"/>
  </r>
  <r>
    <s v="yi"/>
    <x v="1"/>
    <x v="1"/>
    <s v="L"/>
    <s v="e"/>
    <s v="i"/>
    <s v="u"/>
    <m/>
    <s v="R"/>
    <n v="4.9330160844308479E-6"/>
  </r>
  <r>
    <s v="ying"/>
    <x v="15"/>
    <x v="17"/>
    <s v="L"/>
    <s v="e"/>
    <s v="p"/>
    <s v="h"/>
    <m/>
    <s v="R"/>
    <n v="4.9232541792505759E-6"/>
  </r>
  <r>
    <s v="e"/>
    <x v="1"/>
    <x v="33"/>
    <s v="L"/>
    <s v="e"/>
    <s v=";"/>
    <s v="e"/>
    <m/>
    <s v="R"/>
    <n v="4.9200002108571516E-6"/>
  </r>
  <r>
    <s v="fu"/>
    <x v="16"/>
    <x v="4"/>
    <s v="L"/>
    <s v="f"/>
    <s v="u"/>
    <s v="n"/>
    <m/>
    <s v="R"/>
    <n v="4.9167462424637282E-6"/>
  </r>
  <r>
    <s v="peng"/>
    <x v="23"/>
    <x v="15"/>
    <s v="R"/>
    <s v="p"/>
    <s v="d"/>
    <s v="t"/>
    <m/>
    <s v="L"/>
    <n v="4.9134922740703039E-6"/>
  </r>
  <r>
    <s v="duo"/>
    <x v="0"/>
    <x v="5"/>
    <s v="L"/>
    <s v="d"/>
    <s v="p"/>
    <s v="o"/>
    <m/>
    <s v="R"/>
    <n v="4.9037303688900319E-6"/>
  </r>
  <r>
    <s v="shu"/>
    <x v="2"/>
    <x v="4"/>
    <s v="R"/>
    <s v="o"/>
    <s v="v"/>
    <s v="v"/>
    <m/>
    <s v="L"/>
    <n v="4.8939684637097599E-6"/>
  </r>
  <r>
    <s v="yu"/>
    <x v="1"/>
    <x v="4"/>
    <s v="L"/>
    <s v="e"/>
    <s v="u"/>
    <s v="w"/>
    <m/>
    <s v="R"/>
    <n v="4.8842065585294871E-6"/>
  </r>
  <r>
    <s v="pao"/>
    <x v="23"/>
    <x v="14"/>
    <s v="R"/>
    <s v="p"/>
    <s v="j"/>
    <s v="j"/>
    <m/>
    <s v="R"/>
    <n v="4.8842065585294871E-6"/>
  </r>
  <r>
    <s v="chu"/>
    <x v="14"/>
    <x v="4"/>
    <s v="R"/>
    <s v="i"/>
    <s v="s"/>
    <s v="l"/>
    <m/>
    <s v="L"/>
    <n v="4.8809525901360637E-6"/>
  </r>
  <r>
    <s v="yi"/>
    <x v="1"/>
    <x v="1"/>
    <s v="L"/>
    <s v="e"/>
    <s v="i"/>
    <s v="l"/>
    <m/>
    <s v="R"/>
    <n v="4.8776986217426394E-6"/>
  </r>
  <r>
    <s v="ji"/>
    <x v="17"/>
    <x v="1"/>
    <s v="R"/>
    <s v="j"/>
    <s v="d"/>
    <s v="o"/>
    <m/>
    <s v="L"/>
    <n v="4.8711906849557908E-6"/>
  </r>
  <r>
    <s v="sai"/>
    <x v="21"/>
    <x v="2"/>
    <s v="L"/>
    <s v="s"/>
    <s v="h"/>
    <s v="n"/>
    <m/>
    <s v="R"/>
    <n v="4.8679367165623674E-6"/>
  </r>
  <r>
    <s v="han"/>
    <x v="11"/>
    <x v="23"/>
    <s v="R"/>
    <s v="h"/>
    <s v="w"/>
    <s v="y"/>
    <m/>
    <s v="L"/>
    <n v="4.8581748113820954E-6"/>
  </r>
  <r>
    <s v="chang"/>
    <x v="14"/>
    <x v="10"/>
    <s v="R"/>
    <s v="i"/>
    <s v="g"/>
    <s v="n"/>
    <m/>
    <s v="L"/>
    <n v="4.8516668745952469E-6"/>
  </r>
  <r>
    <s v="huang"/>
    <x v="11"/>
    <x v="31"/>
    <s v="R"/>
    <s v="h"/>
    <s v="z"/>
    <s v="c"/>
    <m/>
    <s v="L"/>
    <n v="4.8516668745952469E-6"/>
  </r>
  <r>
    <s v="lu"/>
    <x v="3"/>
    <x v="4"/>
    <s v="R"/>
    <s v="l"/>
    <s v="v"/>
    <s v="g"/>
    <m/>
    <s v="L"/>
    <n v="4.8484129062018226E-6"/>
  </r>
  <r>
    <s v="lun"/>
    <x v="3"/>
    <x v="28"/>
    <s v="R"/>
    <s v="l"/>
    <s v="c"/>
    <s v="s"/>
    <m/>
    <s v="L"/>
    <n v="4.8484129062018226E-6"/>
  </r>
  <r>
    <s v="kang"/>
    <x v="19"/>
    <x v="10"/>
    <s v="R"/>
    <s v="k"/>
    <s v="g"/>
    <s v="u"/>
    <m/>
    <s v="L"/>
    <n v="4.8386510010215506E-6"/>
  </r>
  <r>
    <s v="hu"/>
    <x v="11"/>
    <x v="4"/>
    <s v="R"/>
    <s v="h"/>
    <s v="s"/>
    <s v="y"/>
    <m/>
    <s v="L"/>
    <n v="4.8223811590544309E-6"/>
  </r>
  <r>
    <s v="pi"/>
    <x v="23"/>
    <x v="1"/>
    <s v="R"/>
    <s v="p"/>
    <s v="e"/>
    <s v="f"/>
    <m/>
    <s v="L"/>
    <n v="4.8191271906610066E-6"/>
  </r>
  <r>
    <s v="jue"/>
    <x v="17"/>
    <x v="19"/>
    <s v="R"/>
    <s v="j"/>
    <s v="b"/>
    <s v="j"/>
    <m/>
    <s v="L"/>
    <n v="4.8126192538741589E-6"/>
  </r>
  <r>
    <s v="xu"/>
    <x v="18"/>
    <x v="4"/>
    <s v="L"/>
    <s v="x"/>
    <s v="u"/>
    <s v="z"/>
    <m/>
    <s v="R"/>
    <n v="4.8093652854807346E-6"/>
  </r>
  <r>
    <s v="bin"/>
    <x v="6"/>
    <x v="20"/>
    <s v="L"/>
    <s v="b"/>
    <s v="k"/>
    <s v="n"/>
    <m/>
    <s v="R"/>
    <n v="4.8028573486938861E-6"/>
  </r>
  <r>
    <s v="shao"/>
    <x v="2"/>
    <x v="14"/>
    <s v="R"/>
    <s v="o"/>
    <s v="j"/>
    <s v="j"/>
    <m/>
    <s v="R"/>
    <n v="4.7996033803004626E-6"/>
  </r>
  <r>
    <s v="ling"/>
    <x v="3"/>
    <x v="17"/>
    <s v="R"/>
    <s v="l"/>
    <s v="s"/>
    <s v="h"/>
    <m/>
    <s v="L"/>
    <n v="4.7833335383333421E-6"/>
  </r>
  <r>
    <s v="chang"/>
    <x v="14"/>
    <x v="10"/>
    <s v="R"/>
    <s v="i"/>
    <s v="g"/>
    <s v="y"/>
    <m/>
    <s v="L"/>
    <n v="4.7768256015464944E-6"/>
  </r>
  <r>
    <s v="liang"/>
    <x v="3"/>
    <x v="27"/>
    <s v="R"/>
    <s v="l"/>
    <s v="g"/>
    <s v="v"/>
    <m/>
    <s v="L"/>
    <n v="4.7670636963662216E-6"/>
  </r>
  <r>
    <s v="zhuai"/>
    <x v="8"/>
    <x v="32"/>
    <s v="R"/>
    <s v="u"/>
    <s v="x"/>
    <s v="j"/>
    <m/>
    <s v="L"/>
    <n v="4.7670636963662216E-6"/>
  </r>
  <r>
    <s v="bao"/>
    <x v="6"/>
    <x v="14"/>
    <s v="L"/>
    <s v="b"/>
    <s v="j"/>
    <s v="h"/>
    <m/>
    <s v="R"/>
    <n v="4.7507938543991019E-6"/>
  </r>
  <r>
    <s v="lu"/>
    <x v="3"/>
    <x v="4"/>
    <s v="R"/>
    <s v="l"/>
    <s v="v"/>
    <s v="v"/>
    <m/>
    <s v="L"/>
    <n v="4.7507938543991019E-6"/>
  </r>
  <r>
    <s v="ta"/>
    <x v="9"/>
    <x v="8"/>
    <s v="L"/>
    <s v="t"/>
    <s v="a"/>
    <s v="v"/>
    <m/>
    <s v="L"/>
    <n v="4.7247621072517093E-6"/>
  </r>
  <r>
    <s v="mei"/>
    <x v="13"/>
    <x v="11"/>
    <s v="R"/>
    <s v="m"/>
    <s v="s"/>
    <s v="g"/>
    <m/>
    <s v="L"/>
    <n v="4.721508138858285E-6"/>
  </r>
  <r>
    <s v="long"/>
    <x v="3"/>
    <x v="7"/>
    <s v="R"/>
    <s v="l"/>
    <s v="f"/>
    <s v="p"/>
    <m/>
    <s v="L"/>
    <n v="4.7117462336780131E-6"/>
  </r>
  <r>
    <s v="wei"/>
    <x v="10"/>
    <x v="11"/>
    <s v="L"/>
    <s v="w"/>
    <s v="i"/>
    <s v="n"/>
    <m/>
    <s v="R"/>
    <n v="4.7019843284977411E-6"/>
  </r>
  <r>
    <s v="zi"/>
    <x v="4"/>
    <x v="1"/>
    <s v="L"/>
    <s v="z"/>
    <s v="i"/>
    <s v="g"/>
    <m/>
    <s v="R"/>
    <n v="4.7019843284977411E-6"/>
  </r>
  <r>
    <s v="fu"/>
    <x v="16"/>
    <x v="4"/>
    <s v="L"/>
    <s v="f"/>
    <s v="u"/>
    <s v="l"/>
    <m/>
    <s v="R"/>
    <n v="4.6954763917108934E-6"/>
  </r>
  <r>
    <s v="ang"/>
    <x v="24"/>
    <x v="35"/>
    <s v="L"/>
    <s v="a"/>
    <s v="g"/>
    <s v="n"/>
    <m/>
    <s v="L"/>
    <n v="4.6954763917108934E-6"/>
  </r>
  <r>
    <s v="han"/>
    <x v="11"/>
    <x v="23"/>
    <s v="R"/>
    <s v="h"/>
    <s v="w"/>
    <s v="l"/>
    <m/>
    <s v="L"/>
    <n v="4.6922224233174691E-6"/>
  </r>
  <r>
    <s v="beng"/>
    <x v="6"/>
    <x v="15"/>
    <s v="L"/>
    <s v="b"/>
    <s v="d"/>
    <s v="k"/>
    <m/>
    <s v="L"/>
    <n v="4.6857144865306205E-6"/>
  </r>
  <r>
    <s v="fen"/>
    <x v="16"/>
    <x v="3"/>
    <s v="L"/>
    <s v="f"/>
    <s v="n"/>
    <s v="a"/>
    <m/>
    <s v="R"/>
    <n v="4.6824605181371971E-6"/>
  </r>
  <r>
    <s v="chou"/>
    <x v="14"/>
    <x v="6"/>
    <s v="R"/>
    <s v="i"/>
    <s v="q"/>
    <s v="g"/>
    <m/>
    <s v="L"/>
    <n v="4.6759525813503485E-6"/>
  </r>
  <r>
    <s v="shu"/>
    <x v="2"/>
    <x v="4"/>
    <s v="R"/>
    <s v="o"/>
    <s v="v"/>
    <s v="r"/>
    <m/>
    <s v="L"/>
    <n v="4.6759525813503485E-6"/>
  </r>
  <r>
    <s v="zhi"/>
    <x v="8"/>
    <x v="1"/>
    <s v="L"/>
    <s v="a"/>
    <s v="h"/>
    <s v="l"/>
    <m/>
    <s v="R"/>
    <n v="4.6661906761700765E-6"/>
  </r>
  <r>
    <s v="cheng"/>
    <x v="14"/>
    <x v="15"/>
    <s v="R"/>
    <s v="i"/>
    <s v="d"/>
    <s v="o"/>
    <m/>
    <s v="L"/>
    <n v="4.6661906761700765E-6"/>
  </r>
  <r>
    <s v="xi"/>
    <x v="18"/>
    <x v="1"/>
    <s v="L"/>
    <s v="x"/>
    <s v="i"/>
    <s v="m"/>
    <m/>
    <s v="R"/>
    <n v="4.6629367077766523E-6"/>
  </r>
  <r>
    <s v="nuo"/>
    <x v="12"/>
    <x v="5"/>
    <s v="R"/>
    <s v="n"/>
    <s v="p"/>
    <s v="y"/>
    <m/>
    <s v="R"/>
    <n v="4.6596827393832288E-6"/>
  </r>
  <r>
    <s v="gua"/>
    <x v="7"/>
    <x v="25"/>
    <s v="L"/>
    <s v="g"/>
    <s v="a"/>
    <s v="o"/>
    <m/>
    <s v="L"/>
    <n v="4.6564287709898046E-6"/>
  </r>
  <r>
    <s v="gai"/>
    <x v="7"/>
    <x v="2"/>
    <s v="L"/>
    <s v="g"/>
    <s v="h"/>
    <s v="l"/>
    <m/>
    <s v="R"/>
    <n v="4.6531748025963803E-6"/>
  </r>
  <r>
    <s v="cuo"/>
    <x v="22"/>
    <x v="5"/>
    <s v="L"/>
    <s v="c"/>
    <s v="p"/>
    <s v="j"/>
    <m/>
    <s v="R"/>
    <n v="4.649920834202956E-6"/>
  </r>
  <r>
    <s v="ni"/>
    <x v="12"/>
    <x v="1"/>
    <s v="R"/>
    <s v="n"/>
    <s v="z"/>
    <s v="m"/>
    <m/>
    <s v="L"/>
    <n v="4.6466668658095326E-6"/>
  </r>
  <r>
    <s v="zha"/>
    <x v="8"/>
    <x v="8"/>
    <s v="R"/>
    <s v="u"/>
    <s v="a"/>
    <s v="o"/>
    <m/>
    <s v="L"/>
    <n v="4.62063511866214E-6"/>
  </r>
  <r>
    <s v="jiu"/>
    <x v="17"/>
    <x v="18"/>
    <s v="R"/>
    <s v="j"/>
    <s v="q"/>
    <s v="w"/>
    <m/>
    <s v="L"/>
    <n v="4.5913494031213232E-6"/>
  </r>
  <r>
    <s v="kui"/>
    <x v="19"/>
    <x v="13"/>
    <s v="R"/>
    <s v="k"/>
    <s v="v"/>
    <s v="h"/>
    <m/>
    <s v="L"/>
    <n v="4.5848414663344755E-6"/>
  </r>
  <r>
    <s v="shi"/>
    <x v="2"/>
    <x v="1"/>
    <s v="R"/>
    <s v="o"/>
    <s v="f"/>
    <s v="j"/>
    <m/>
    <s v="L"/>
    <n v="4.5848414663344755E-6"/>
  </r>
  <r>
    <s v="hao"/>
    <x v="11"/>
    <x v="14"/>
    <s v="R"/>
    <s v="h"/>
    <s v="j"/>
    <s v="o"/>
    <m/>
    <s v="R"/>
    <n v="4.5783335295476278E-6"/>
  </r>
  <r>
    <s v="sui"/>
    <x v="21"/>
    <x v="13"/>
    <s v="L"/>
    <s v="s"/>
    <s v=";"/>
    <s v="a"/>
    <m/>
    <s v="R"/>
    <n v="4.558809719187083E-6"/>
  </r>
  <r>
    <s v="bie"/>
    <x v="6"/>
    <x v="26"/>
    <s v="L"/>
    <s v="b"/>
    <s v="y"/>
    <s v="m"/>
    <m/>
    <s v="R"/>
    <n v="4.5555557507936595E-6"/>
  </r>
  <r>
    <s v="chuo"/>
    <x v="14"/>
    <x v="5"/>
    <s v="R"/>
    <s v="i"/>
    <s v="b"/>
    <s v="l"/>
    <m/>
    <s v="L"/>
    <n v="4.5457938456133867E-6"/>
  </r>
  <r>
    <s v="wang"/>
    <x v="10"/>
    <x v="10"/>
    <s v="L"/>
    <s v="w"/>
    <s v="g"/>
    <s v="y"/>
    <m/>
    <s v="L"/>
    <n v="4.5457938456133867E-6"/>
  </r>
  <r>
    <s v="jin"/>
    <x v="17"/>
    <x v="20"/>
    <s v="R"/>
    <s v="j"/>
    <s v="t"/>
    <s v="e"/>
    <m/>
    <s v="L"/>
    <n v="4.5360319404331147E-6"/>
  </r>
  <r>
    <s v="si"/>
    <x v="21"/>
    <x v="1"/>
    <s v="L"/>
    <s v="s"/>
    <s v="i"/>
    <s v="r"/>
    <m/>
    <s v="R"/>
    <n v="4.5360319404331147E-6"/>
  </r>
  <r>
    <s v="tiao"/>
    <x v="9"/>
    <x v="24"/>
    <s v="L"/>
    <s v="t"/>
    <s v="j"/>
    <s v="d"/>
    <m/>
    <s v="R"/>
    <n v="4.5327779720396904E-6"/>
  </r>
  <r>
    <s v="zha"/>
    <x v="8"/>
    <x v="8"/>
    <s v="R"/>
    <s v="u"/>
    <s v="a"/>
    <s v="g"/>
    <m/>
    <s v="L"/>
    <n v="4.529524003646267E-6"/>
  </r>
  <r>
    <s v="wen"/>
    <x v="10"/>
    <x v="3"/>
    <s v="L"/>
    <s v="w"/>
    <s v="n"/>
    <s v="m"/>
    <m/>
    <s v="R"/>
    <n v="4.5262700352528427E-6"/>
  </r>
  <r>
    <s v="rong"/>
    <x v="5"/>
    <x v="7"/>
    <s v="L"/>
    <s v="r"/>
    <s v="l"/>
    <s v="g"/>
    <m/>
    <s v="R"/>
    <n v="4.5230160668594185E-6"/>
  </r>
  <r>
    <s v="yuan"/>
    <x v="15"/>
    <x v="22"/>
    <s v="L"/>
    <s v="e"/>
    <s v="m"/>
    <s v="n"/>
    <m/>
    <s v="R"/>
    <n v="4.519762098465995E-6"/>
  </r>
  <r>
    <s v="rui"/>
    <x v="5"/>
    <x v="13"/>
    <s v="L"/>
    <s v="r"/>
    <s v=";"/>
    <s v="f"/>
    <m/>
    <s v="R"/>
    <n v="4.5165081300725707E-6"/>
  </r>
  <r>
    <s v="tong"/>
    <x v="9"/>
    <x v="7"/>
    <s v="L"/>
    <s v="t"/>
    <s v="l"/>
    <s v="j"/>
    <m/>
    <s v="R"/>
    <n v="4.5100001932857222E-6"/>
  </r>
  <r>
    <s v="pi"/>
    <x v="23"/>
    <x v="1"/>
    <s v="R"/>
    <s v="p"/>
    <s v="e"/>
    <s v="e"/>
    <m/>
    <s v="L"/>
    <n v="4.5002382881054502E-6"/>
  </r>
  <r>
    <s v="yu"/>
    <x v="1"/>
    <x v="4"/>
    <s v="L"/>
    <s v="e"/>
    <s v="u"/>
    <s v="j"/>
    <m/>
    <s v="R"/>
    <n v="4.4969843197120268E-6"/>
  </r>
  <r>
    <s v="han"/>
    <x v="11"/>
    <x v="23"/>
    <s v="R"/>
    <s v="h"/>
    <s v="w"/>
    <s v="q"/>
    <m/>
    <s v="L"/>
    <n v="4.4904763829251782E-6"/>
  </r>
  <r>
    <s v="da"/>
    <x v="0"/>
    <x v="8"/>
    <s v="L"/>
    <s v="d"/>
    <s v="a"/>
    <s v="r"/>
    <m/>
    <s v="L"/>
    <n v="4.4872224145317539E-6"/>
  </r>
  <r>
    <s v="hui"/>
    <x v="11"/>
    <x v="13"/>
    <s v="R"/>
    <s v="h"/>
    <s v="v"/>
    <s v="h"/>
    <m/>
    <s v="L"/>
    <n v="4.4839684461383305E-6"/>
  </r>
  <r>
    <s v="qian"/>
    <x v="20"/>
    <x v="12"/>
    <s v="L"/>
    <s v="q"/>
    <s v="l"/>
    <s v="h"/>
    <m/>
    <s v="R"/>
    <n v="4.4839684461383305E-6"/>
  </r>
  <r>
    <s v="ban"/>
    <x v="6"/>
    <x v="23"/>
    <s v="L"/>
    <s v="b"/>
    <s v="k"/>
    <s v="p"/>
    <m/>
    <s v="R"/>
    <n v="4.4774605093514819E-6"/>
  </r>
  <r>
    <s v="yao"/>
    <x v="15"/>
    <x v="14"/>
    <s v="L"/>
    <s v="e"/>
    <s v="j"/>
    <s v="o"/>
    <m/>
    <s v="R"/>
    <n v="4.4774605093514819E-6"/>
  </r>
  <r>
    <s v="wei"/>
    <x v="10"/>
    <x v="11"/>
    <s v="L"/>
    <s v="w"/>
    <s v="i"/>
    <s v="v"/>
    <m/>
    <s v="R"/>
    <n v="4.4742065409580585E-6"/>
  </r>
  <r>
    <s v="liao"/>
    <x v="3"/>
    <x v="24"/>
    <s v="R"/>
    <s v="l"/>
    <s v="z"/>
    <s v="s"/>
    <m/>
    <s v="L"/>
    <n v="4.4742065409580585E-6"/>
  </r>
  <r>
    <s v="zhan"/>
    <x v="8"/>
    <x v="23"/>
    <s v="R"/>
    <s v="u"/>
    <s v="w"/>
    <s v="g"/>
    <m/>
    <s v="L"/>
    <n v="4.4709525725646342E-6"/>
  </r>
  <r>
    <s v="song"/>
    <x v="21"/>
    <x v="7"/>
    <s v="L"/>
    <s v="s"/>
    <s v="l"/>
    <s v="w"/>
    <m/>
    <s v="R"/>
    <n v="4.46769860417121E-6"/>
  </r>
  <r>
    <s v="he"/>
    <x v="11"/>
    <x v="0"/>
    <s v="R"/>
    <s v="h"/>
    <s v="e"/>
    <s v="u"/>
    <m/>
    <s v="L"/>
    <n v="4.4644446357777857E-6"/>
  </r>
  <r>
    <s v="tuo"/>
    <x v="9"/>
    <x v="5"/>
    <s v="L"/>
    <s v="t"/>
    <s v="p"/>
    <s v="g"/>
    <m/>
    <s v="R"/>
    <n v="4.4644446357777857E-6"/>
  </r>
  <r>
    <s v="jue"/>
    <x v="17"/>
    <x v="19"/>
    <s v="R"/>
    <s v="j"/>
    <s v="b"/>
    <s v="i"/>
    <m/>
    <s v="L"/>
    <n v="4.4611906673843622E-6"/>
  </r>
  <r>
    <s v="hao"/>
    <x v="11"/>
    <x v="14"/>
    <s v="R"/>
    <s v="h"/>
    <s v="j"/>
    <s v="f"/>
    <m/>
    <s v="R"/>
    <n v="4.4449208254172417E-6"/>
  </r>
  <r>
    <s v="rui"/>
    <x v="5"/>
    <x v="13"/>
    <s v="L"/>
    <s v="r"/>
    <s v=";"/>
    <s v="h"/>
    <m/>
    <s v="R"/>
    <n v="4.4449208254172417E-6"/>
  </r>
  <r>
    <s v="liu"/>
    <x v="3"/>
    <x v="18"/>
    <s v="R"/>
    <s v="l"/>
    <s v="q"/>
    <s v="e"/>
    <m/>
    <s v="L"/>
    <n v="4.4416668570238174E-6"/>
  </r>
  <r>
    <s v="lan"/>
    <x v="3"/>
    <x v="23"/>
    <s v="R"/>
    <s v="l"/>
    <s v="k"/>
    <s v="g"/>
    <m/>
    <s v="R"/>
    <n v="4.4253970150566977E-6"/>
  </r>
  <r>
    <s v="cheng"/>
    <x v="14"/>
    <x v="15"/>
    <s v="R"/>
    <s v="i"/>
    <s v="d"/>
    <s v="g"/>
    <m/>
    <s v="L"/>
    <n v="4.4221430466632734E-6"/>
  </r>
  <r>
    <s v="du"/>
    <x v="0"/>
    <x v="4"/>
    <s v="L"/>
    <s v="d"/>
    <s v="u"/>
    <s v="l"/>
    <m/>
    <s v="R"/>
    <n v="4.4156351098764257E-6"/>
  </r>
  <r>
    <s v="wen"/>
    <x v="10"/>
    <x v="3"/>
    <s v="L"/>
    <s v="w"/>
    <s v="n"/>
    <s v="w"/>
    <m/>
    <s v="R"/>
    <n v="4.4156351098764257E-6"/>
  </r>
  <r>
    <s v="chu"/>
    <x v="14"/>
    <x v="4"/>
    <s v="R"/>
    <s v="i"/>
    <s v="s"/>
    <s v="l"/>
    <m/>
    <s v="L"/>
    <n v="4.4091271730895772E-6"/>
  </r>
  <r>
    <s v="yan"/>
    <x v="15"/>
    <x v="23"/>
    <s v="L"/>
    <s v="e"/>
    <s v="k"/>
    <s v="f"/>
    <m/>
    <s v="R"/>
    <n v="4.4058732046961529E-6"/>
  </r>
  <r>
    <s v="chong"/>
    <x v="14"/>
    <x v="7"/>
    <s v="R"/>
    <s v="i"/>
    <s v="f"/>
    <s v="y"/>
    <m/>
    <s v="L"/>
    <n v="4.3961112995158809E-6"/>
  </r>
  <r>
    <s v="yi"/>
    <x v="1"/>
    <x v="1"/>
    <s v="L"/>
    <s v="e"/>
    <s v="i"/>
    <s v="w"/>
    <m/>
    <s v="R"/>
    <n v="4.3961112995158809E-6"/>
  </r>
  <r>
    <s v="dian"/>
    <x v="0"/>
    <x v="12"/>
    <s v="L"/>
    <s v="d"/>
    <s v="l"/>
    <s v="y"/>
    <m/>
    <s v="R"/>
    <n v="4.3896033627290332E-6"/>
  </r>
  <r>
    <s v="fu"/>
    <x v="16"/>
    <x v="4"/>
    <s v="L"/>
    <s v="f"/>
    <s v="u"/>
    <s v="g"/>
    <m/>
    <s v="R"/>
    <n v="4.3830954259421846E-6"/>
  </r>
  <r>
    <s v="chou"/>
    <x v="14"/>
    <x v="6"/>
    <s v="R"/>
    <s v="i"/>
    <s v="q"/>
    <s v="l"/>
    <m/>
    <s v="L"/>
    <n v="4.3765874891553369E-6"/>
  </r>
  <r>
    <s v="wei"/>
    <x v="10"/>
    <x v="11"/>
    <s v="L"/>
    <s v="w"/>
    <s v="i"/>
    <s v="v"/>
    <m/>
    <s v="R"/>
    <n v="4.3700795523684884E-6"/>
  </r>
  <r>
    <s v="fen"/>
    <x v="16"/>
    <x v="3"/>
    <s v="L"/>
    <s v="f"/>
    <s v="n"/>
    <s v="v"/>
    <m/>
    <s v="R"/>
    <n v="4.3700795523684884E-6"/>
  </r>
  <r>
    <s v="zhong"/>
    <x v="8"/>
    <x v="7"/>
    <s v="R"/>
    <s v="u"/>
    <s v="f"/>
    <s v="l"/>
    <m/>
    <s v="L"/>
    <n v="4.3603176471882164E-6"/>
  </r>
  <r>
    <s v="zhi"/>
    <x v="8"/>
    <x v="1"/>
    <s v="L"/>
    <s v="a"/>
    <s v="h"/>
    <s v="c"/>
    <m/>
    <s v="R"/>
    <n v="4.3603176471882164E-6"/>
  </r>
  <r>
    <s v="xuan"/>
    <x v="18"/>
    <x v="22"/>
    <s v="L"/>
    <s v="x"/>
    <s v="m"/>
    <s v="l"/>
    <m/>
    <s v="R"/>
    <n v="4.3407938368276724E-6"/>
  </r>
  <r>
    <s v="gou"/>
    <x v="7"/>
    <x v="6"/>
    <s v="L"/>
    <s v="g"/>
    <s v="o"/>
    <s v="f"/>
    <m/>
    <s v="R"/>
    <n v="4.3407938368276724E-6"/>
  </r>
  <r>
    <s v="wen"/>
    <x v="10"/>
    <x v="3"/>
    <s v="L"/>
    <s v="w"/>
    <s v="n"/>
    <s v="r"/>
    <m/>
    <s v="R"/>
    <n v="4.3407938368276724E-6"/>
  </r>
  <r>
    <s v="jing"/>
    <x v="17"/>
    <x v="17"/>
    <s v="R"/>
    <s v="j"/>
    <s v="s"/>
    <s v="y"/>
    <m/>
    <s v="L"/>
    <n v="4.3310319316474004E-6"/>
  </r>
  <r>
    <s v="sheng"/>
    <x v="2"/>
    <x v="15"/>
    <s v="R"/>
    <s v="o"/>
    <s v="d"/>
    <s v="k"/>
    <m/>
    <s v="L"/>
    <n v="4.3245239948605519E-6"/>
  </r>
  <r>
    <s v="nian"/>
    <x v="12"/>
    <x v="16"/>
    <s v="R"/>
    <s v="n"/>
    <s v="w"/>
    <s v="t"/>
    <m/>
    <s v="L"/>
    <n v="4.2626985953854957E-6"/>
  </r>
  <r>
    <s v="ba"/>
    <x v="6"/>
    <x v="8"/>
    <s v="L"/>
    <s v="b"/>
    <s v="a"/>
    <s v="f"/>
    <m/>
    <s v="L"/>
    <n v="4.2626985953854957E-6"/>
  </r>
  <r>
    <s v="jia"/>
    <x v="17"/>
    <x v="16"/>
    <s v="R"/>
    <s v="j"/>
    <s v="a"/>
    <s v="l"/>
    <m/>
    <s v="L"/>
    <n v="4.2594446269920714E-6"/>
  </r>
  <r>
    <s v="zhuan"/>
    <x v="8"/>
    <x v="22"/>
    <s v="R"/>
    <s v="u"/>
    <s v="r"/>
    <s v="k"/>
    <m/>
    <s v="L"/>
    <n v="4.2464287534183751E-6"/>
  </r>
  <r>
    <s v="jiao"/>
    <x v="17"/>
    <x v="24"/>
    <s v="R"/>
    <s v="j"/>
    <s v="j"/>
    <s v="q"/>
    <m/>
    <s v="R"/>
    <n v="4.2431747850249508E-6"/>
  </r>
  <r>
    <s v="bang"/>
    <x v="6"/>
    <x v="10"/>
    <s v="L"/>
    <s v="b"/>
    <s v="g"/>
    <s v="u"/>
    <m/>
    <s v="L"/>
    <n v="4.2431747850249508E-6"/>
  </r>
  <r>
    <s v="dun"/>
    <x v="0"/>
    <x v="28"/>
    <s v="L"/>
    <s v="d"/>
    <s v="c"/>
    <s v="v"/>
    <m/>
    <s v="L"/>
    <n v="4.2431747850249508E-6"/>
  </r>
  <r>
    <s v="rong"/>
    <x v="5"/>
    <x v="7"/>
    <s v="L"/>
    <s v="r"/>
    <s v="l"/>
    <s v="h"/>
    <m/>
    <s v="R"/>
    <n v="4.2334128798446788E-6"/>
  </r>
  <r>
    <s v="yan"/>
    <x v="15"/>
    <x v="23"/>
    <s v="L"/>
    <s v="e"/>
    <s v="k"/>
    <s v="d"/>
    <m/>
    <s v="R"/>
    <n v="4.2334128798446788E-6"/>
  </r>
  <r>
    <s v="yang"/>
    <x v="15"/>
    <x v="10"/>
    <s v="L"/>
    <s v="e"/>
    <s v="g"/>
    <s v="v"/>
    <m/>
    <s v="L"/>
    <n v="4.2334128798446788E-6"/>
  </r>
  <r>
    <s v="qie"/>
    <x v="20"/>
    <x v="26"/>
    <s v="L"/>
    <s v="q"/>
    <s v="y"/>
    <s v="u"/>
    <m/>
    <s v="R"/>
    <n v="4.2334128798446788E-6"/>
  </r>
  <r>
    <s v="qian"/>
    <x v="20"/>
    <x v="12"/>
    <s v="L"/>
    <s v="q"/>
    <s v="l"/>
    <s v="l"/>
    <m/>
    <s v="R"/>
    <n v="4.2138890694841349E-6"/>
  </r>
  <r>
    <s v="zhan"/>
    <x v="8"/>
    <x v="23"/>
    <s v="R"/>
    <s v="u"/>
    <s v="w"/>
    <s v="z"/>
    <m/>
    <s v="L"/>
    <n v="4.2106351010907106E-6"/>
  </r>
  <r>
    <s v="pang"/>
    <x v="23"/>
    <x v="10"/>
    <s v="R"/>
    <s v="p"/>
    <s v="g"/>
    <s v="d"/>
    <m/>
    <s v="L"/>
    <n v="4.2106351010907106E-6"/>
  </r>
  <r>
    <s v="ao"/>
    <x v="24"/>
    <x v="9"/>
    <s v="L"/>
    <s v="a"/>
    <s v="o"/>
    <s v="j"/>
    <m/>
    <s v="R"/>
    <n v="4.2073811326972863E-6"/>
  </r>
  <r>
    <s v="hu"/>
    <x v="11"/>
    <x v="4"/>
    <s v="R"/>
    <s v="h"/>
    <s v="s"/>
    <s v="o"/>
    <m/>
    <s v="L"/>
    <n v="4.2073811326972863E-6"/>
  </r>
  <r>
    <s v="jin"/>
    <x v="17"/>
    <x v="20"/>
    <s v="R"/>
    <s v="j"/>
    <s v="t"/>
    <s v="f"/>
    <m/>
    <s v="L"/>
    <n v="4.2041271643038629E-6"/>
  </r>
  <r>
    <s v="yu"/>
    <x v="1"/>
    <x v="4"/>
    <s v="L"/>
    <s v="e"/>
    <s v="u"/>
    <s v="b"/>
    <m/>
    <s v="R"/>
    <n v="4.2008731959104386E-6"/>
  </r>
  <r>
    <s v="hui"/>
    <x v="11"/>
    <x v="13"/>
    <s v="R"/>
    <s v="h"/>
    <s v="v"/>
    <s v="u"/>
    <m/>
    <s v="L"/>
    <n v="4.2008731959104386E-6"/>
  </r>
  <r>
    <s v="dan"/>
    <x v="0"/>
    <x v="23"/>
    <s v="L"/>
    <s v="d"/>
    <s v="k"/>
    <s v="k"/>
    <m/>
    <s v="R"/>
    <n v="4.1455557332222301E-6"/>
  </r>
  <r>
    <s v="dian"/>
    <x v="0"/>
    <x v="12"/>
    <s v="L"/>
    <s v="d"/>
    <s v="l"/>
    <s v="r"/>
    <m/>
    <s v="R"/>
    <n v="4.1357938280419581E-6"/>
  </r>
  <r>
    <s v="duo"/>
    <x v="0"/>
    <x v="5"/>
    <s v="L"/>
    <s v="d"/>
    <s v="p"/>
    <s v="n"/>
    <m/>
    <s v="R"/>
    <n v="4.1292858912551096E-6"/>
  </r>
  <r>
    <s v="zhao"/>
    <x v="8"/>
    <x v="14"/>
    <s v="L"/>
    <s v="a"/>
    <s v="j"/>
    <s v="u"/>
    <m/>
    <s v="R"/>
    <n v="4.1292858912551096E-6"/>
  </r>
  <r>
    <s v="liao"/>
    <x v="3"/>
    <x v="24"/>
    <s v="R"/>
    <s v="l"/>
    <s v="z"/>
    <s v="j"/>
    <m/>
    <s v="L"/>
    <n v="4.1260319228616853E-6"/>
  </r>
  <r>
    <s v="ru"/>
    <x v="5"/>
    <x v="4"/>
    <s v="L"/>
    <s v="r"/>
    <s v="u"/>
    <s v="p"/>
    <m/>
    <s v="R"/>
    <n v="4.1195239860748376E-6"/>
  </r>
  <r>
    <s v="feng"/>
    <x v="16"/>
    <x v="15"/>
    <s v="L"/>
    <s v="f"/>
    <s v="d"/>
    <s v="w"/>
    <m/>
    <s v="L"/>
    <n v="4.1195239860748376E-6"/>
  </r>
  <r>
    <s v="mi"/>
    <x v="13"/>
    <x v="1"/>
    <s v="R"/>
    <s v="m"/>
    <s v="z"/>
    <s v="a"/>
    <m/>
    <s v="L"/>
    <n v="4.113016049287989E-6"/>
  </r>
  <r>
    <s v="hai"/>
    <x v="11"/>
    <x v="2"/>
    <s v="R"/>
    <s v="h"/>
    <s v="h"/>
    <s v="o"/>
    <m/>
    <s v="R"/>
    <n v="4.103254144107717E-6"/>
  </r>
  <r>
    <s v="qi"/>
    <x v="20"/>
    <x v="1"/>
    <s v="L"/>
    <s v="q"/>
    <s v="i"/>
    <s v="s"/>
    <m/>
    <s v="R"/>
    <n v="4.0967462073208693E-6"/>
  </r>
  <r>
    <s v="xiao"/>
    <x v="18"/>
    <x v="24"/>
    <s v="L"/>
    <s v="x"/>
    <s v="j"/>
    <s v="v"/>
    <m/>
    <s v="R"/>
    <n v="4.0902382705340208E-6"/>
  </r>
  <r>
    <s v="kao"/>
    <x v="19"/>
    <x v="14"/>
    <s v="R"/>
    <s v="k"/>
    <s v="j"/>
    <s v="j"/>
    <m/>
    <s v="R"/>
    <n v="4.0902382705340208E-6"/>
  </r>
  <r>
    <s v="huang"/>
    <x v="11"/>
    <x v="31"/>
    <s v="R"/>
    <s v="h"/>
    <s v="z"/>
    <s v="k"/>
    <m/>
    <s v="L"/>
    <n v="4.083730333747173E-6"/>
  </r>
  <r>
    <s v="jie"/>
    <x v="17"/>
    <x v="26"/>
    <s v="R"/>
    <s v="j"/>
    <s v="e"/>
    <s v="g"/>
    <m/>
    <s v="L"/>
    <n v="4.0804763653537488E-6"/>
  </r>
  <r>
    <s v="cao"/>
    <x v="22"/>
    <x v="14"/>
    <s v="L"/>
    <s v="c"/>
    <s v="j"/>
    <s v="o"/>
    <m/>
    <s v="R"/>
    <n v="4.0804763653537488E-6"/>
  </r>
  <r>
    <s v="su"/>
    <x v="21"/>
    <x v="4"/>
    <s v="L"/>
    <s v="s"/>
    <s v="u"/>
    <s v="q"/>
    <m/>
    <s v="R"/>
    <n v="4.0804763653537488E-6"/>
  </r>
  <r>
    <s v="yu"/>
    <x v="1"/>
    <x v="4"/>
    <s v="L"/>
    <s v="e"/>
    <s v="u"/>
    <s v="u"/>
    <m/>
    <s v="R"/>
    <n v="4.0739684285669011E-6"/>
  </r>
  <r>
    <s v="xuan"/>
    <x v="18"/>
    <x v="22"/>
    <s v="L"/>
    <s v="x"/>
    <s v="m"/>
    <s v="v"/>
    <m/>
    <s v="R"/>
    <n v="4.0674604917800525E-6"/>
  </r>
  <r>
    <s v="xin"/>
    <x v="18"/>
    <x v="20"/>
    <s v="L"/>
    <s v="x"/>
    <s v="k"/>
    <s v="l"/>
    <m/>
    <s v="R"/>
    <n v="4.0642065233866291E-6"/>
  </r>
  <r>
    <s v="jiong"/>
    <x v="17"/>
    <x v="34"/>
    <s v="R"/>
    <s v="j"/>
    <s v="s"/>
    <s v="n"/>
    <m/>
    <s v="L"/>
    <n v="4.0642065233866291E-6"/>
  </r>
  <r>
    <s v="quan"/>
    <x v="20"/>
    <x v="22"/>
    <s v="L"/>
    <s v="q"/>
    <s v="m"/>
    <s v="u"/>
    <m/>
    <s v="R"/>
    <n v="4.0609525549932048E-6"/>
  </r>
  <r>
    <s v="qia"/>
    <x v="20"/>
    <x v="16"/>
    <s v="L"/>
    <s v="q"/>
    <s v="l"/>
    <s v="j"/>
    <m/>
    <s v="R"/>
    <n v="4.0381747762392365E-6"/>
  </r>
  <r>
    <s v="lei"/>
    <x v="3"/>
    <x v="11"/>
    <s v="R"/>
    <s v="l"/>
    <s v="s"/>
    <s v="n"/>
    <m/>
    <s v="L"/>
    <n v="4.0349208078458123E-6"/>
  </r>
  <r>
    <s v="sha"/>
    <x v="2"/>
    <x v="8"/>
    <s v="R"/>
    <s v="o"/>
    <s v="a"/>
    <s v="v"/>
    <m/>
    <s v="L"/>
    <n v="4.0284128710589645E-6"/>
  </r>
  <r>
    <s v="zou"/>
    <x v="4"/>
    <x v="6"/>
    <s v="L"/>
    <s v="z"/>
    <s v="o"/>
    <s v="j"/>
    <m/>
    <s v="R"/>
    <n v="4.0284128710589645E-6"/>
  </r>
  <r>
    <s v="bing"/>
    <x v="6"/>
    <x v="17"/>
    <s v="L"/>
    <s v="b"/>
    <s v="p"/>
    <s v="j"/>
    <m/>
    <s v="R"/>
    <n v="4.0251589026655403E-6"/>
  </r>
  <r>
    <s v="han"/>
    <x v="11"/>
    <x v="23"/>
    <s v="R"/>
    <s v="h"/>
    <s v="w"/>
    <s v="h"/>
    <m/>
    <s v="L"/>
    <n v="4.021904934272116E-6"/>
  </r>
  <r>
    <s v="xie"/>
    <x v="18"/>
    <x v="26"/>
    <s v="L"/>
    <s v="x"/>
    <s v="y"/>
    <s v="c"/>
    <m/>
    <s v="R"/>
    <n v="4.0186509658786926E-6"/>
  </r>
  <r>
    <s v="you"/>
    <x v="1"/>
    <x v="6"/>
    <s v="L"/>
    <s v="e"/>
    <s v="o"/>
    <s v="h"/>
    <m/>
    <s v="R"/>
    <n v="4.0153969974852683E-6"/>
  </r>
  <r>
    <s v="gu"/>
    <x v="7"/>
    <x v="4"/>
    <s v="L"/>
    <s v="g"/>
    <s v="u"/>
    <s v="v"/>
    <m/>
    <s v="R"/>
    <n v="4.0088890606984197E-6"/>
  </r>
  <r>
    <s v="bo"/>
    <x v="6"/>
    <x v="9"/>
    <s v="L"/>
    <s v="b"/>
    <s v="o"/>
    <s v="k"/>
    <m/>
    <s v="R"/>
    <n v="3.9991271555181477E-6"/>
  </r>
  <r>
    <s v="shu"/>
    <x v="2"/>
    <x v="4"/>
    <s v="R"/>
    <s v="o"/>
    <s v="v"/>
    <s v="w"/>
    <m/>
    <s v="L"/>
    <n v="3.982857313551028E-6"/>
  </r>
  <r>
    <s v="geng"/>
    <x v="7"/>
    <x v="15"/>
    <s v="L"/>
    <s v="g"/>
    <s v="n"/>
    <s v="o"/>
    <m/>
    <s v="R"/>
    <n v="3.982857313551028E-6"/>
  </r>
  <r>
    <s v="yu"/>
    <x v="1"/>
    <x v="4"/>
    <s v="L"/>
    <s v="e"/>
    <s v="u"/>
    <s v="t"/>
    <m/>
    <s v="R"/>
    <n v="3.9763493767641795E-6"/>
  </r>
  <r>
    <s v="mei"/>
    <x v="13"/>
    <x v="11"/>
    <s v="R"/>
    <s v="m"/>
    <s v="s"/>
    <s v="a"/>
    <m/>
    <s v="L"/>
    <n v="3.9730954083707552E-6"/>
  </r>
  <r>
    <s v="tun"/>
    <x v="9"/>
    <x v="28"/>
    <s v="L"/>
    <s v="t"/>
    <s v=";"/>
    <s v="n"/>
    <m/>
    <s v="R"/>
    <n v="3.9633335031904832E-6"/>
  </r>
  <r>
    <s v="jing"/>
    <x v="17"/>
    <x v="17"/>
    <s v="R"/>
    <s v="j"/>
    <s v="s"/>
    <s v="p"/>
    <m/>
    <s v="L"/>
    <n v="3.9633335031904832E-6"/>
  </r>
  <r>
    <s v="bei"/>
    <x v="6"/>
    <x v="11"/>
    <s v="L"/>
    <s v="b"/>
    <s v=";"/>
    <s v="j"/>
    <m/>
    <s v="R"/>
    <n v="3.9633335031904832E-6"/>
  </r>
  <r>
    <s v="dian"/>
    <x v="0"/>
    <x v="12"/>
    <s v="L"/>
    <s v="d"/>
    <s v="l"/>
    <s v="w"/>
    <m/>
    <s v="R"/>
    <n v="3.9470636612233635E-6"/>
  </r>
  <r>
    <s v="bin"/>
    <x v="6"/>
    <x v="20"/>
    <s v="L"/>
    <s v="b"/>
    <s v="k"/>
    <s v="s"/>
    <m/>
    <s v="R"/>
    <n v="3.940555724436515E-6"/>
  </r>
  <r>
    <s v="qu"/>
    <x v="20"/>
    <x v="4"/>
    <s v="L"/>
    <s v="q"/>
    <s v="u"/>
    <s v="h"/>
    <m/>
    <s v="R"/>
    <n v="3.9373017560430915E-6"/>
  </r>
  <r>
    <s v="huan"/>
    <x v="11"/>
    <x v="22"/>
    <s v="R"/>
    <s v="h"/>
    <s v="r"/>
    <s v="a"/>
    <m/>
    <s v="L"/>
    <n v="3.9373017560430915E-6"/>
  </r>
  <r>
    <s v="liao"/>
    <x v="3"/>
    <x v="24"/>
    <s v="R"/>
    <s v="l"/>
    <s v="z"/>
    <s v="j"/>
    <m/>
    <s v="L"/>
    <n v="3.9275398508628187E-6"/>
  </r>
  <r>
    <s v="ren"/>
    <x v="5"/>
    <x v="3"/>
    <s v="L"/>
    <s v="r"/>
    <s v="n"/>
    <s v="s"/>
    <m/>
    <s v="R"/>
    <n v="3.911270008895699E-6"/>
  </r>
  <r>
    <s v="gao"/>
    <x v="7"/>
    <x v="14"/>
    <s v="L"/>
    <s v="g"/>
    <s v="j"/>
    <s v="l"/>
    <m/>
    <s v="R"/>
    <n v="3.9080160405022747E-6"/>
  </r>
  <r>
    <s v="zhe"/>
    <x v="8"/>
    <x v="0"/>
    <s v="R"/>
    <s v="u"/>
    <s v="e"/>
    <s v="l"/>
    <m/>
    <s v="L"/>
    <n v="3.9080160405022747E-6"/>
  </r>
  <r>
    <s v="xin"/>
    <x v="18"/>
    <x v="20"/>
    <s v="L"/>
    <s v="x"/>
    <s v="k"/>
    <s v="q"/>
    <m/>
    <s v="R"/>
    <n v="3.9047620721088504E-6"/>
  </r>
  <r>
    <s v="di"/>
    <x v="0"/>
    <x v="1"/>
    <s v="L"/>
    <s v="d"/>
    <s v="i"/>
    <s v="g"/>
    <m/>
    <s v="R"/>
    <n v="3.901508103715427E-6"/>
  </r>
  <r>
    <s v="mao"/>
    <x v="13"/>
    <x v="14"/>
    <s v="R"/>
    <s v="m"/>
    <s v="b"/>
    <s v="l"/>
    <m/>
    <s v="L"/>
    <n v="3.8982541353220027E-6"/>
  </r>
  <r>
    <s v="jun"/>
    <x v="17"/>
    <x v="28"/>
    <s v="R"/>
    <s v="j"/>
    <s v="c"/>
    <s v="v"/>
    <m/>
    <s v="L"/>
    <n v="3.8884922301417307E-6"/>
  </r>
  <r>
    <s v="yi"/>
    <x v="1"/>
    <x v="1"/>
    <s v="L"/>
    <s v="e"/>
    <s v="i"/>
    <s v="j"/>
    <m/>
    <s v="R"/>
    <n v="3.8884922301417307E-6"/>
  </r>
  <r>
    <s v="piao"/>
    <x v="23"/>
    <x v="24"/>
    <s v="R"/>
    <s v="p"/>
    <s v="j"/>
    <s v="n"/>
    <m/>
    <s v="R"/>
    <n v="3.8884922301417307E-6"/>
  </r>
  <r>
    <s v="zuan"/>
    <x v="4"/>
    <x v="22"/>
    <s v="L"/>
    <s v="z"/>
    <s v="m"/>
    <s v="j"/>
    <m/>
    <s v="R"/>
    <n v="3.8884922301417307E-6"/>
  </r>
  <r>
    <s v="ying"/>
    <x v="15"/>
    <x v="17"/>
    <s v="L"/>
    <s v="e"/>
    <s v="p"/>
    <s v="h"/>
    <m/>
    <s v="R"/>
    <n v="3.8852382617483065E-6"/>
  </r>
  <r>
    <s v="nong"/>
    <x v="12"/>
    <x v="7"/>
    <s v="R"/>
    <s v="n"/>
    <s v="f"/>
    <s v="o"/>
    <m/>
    <s v="L"/>
    <n v="3.8819842933548822E-6"/>
  </r>
  <r>
    <s v="jiao"/>
    <x v="17"/>
    <x v="24"/>
    <s v="R"/>
    <s v="j"/>
    <s v="j"/>
    <s v="i"/>
    <m/>
    <s v="R"/>
    <n v="3.8754763565680345E-6"/>
  </r>
  <r>
    <s v="quan"/>
    <x v="20"/>
    <x v="22"/>
    <s v="L"/>
    <s v="q"/>
    <s v="m"/>
    <s v="r"/>
    <m/>
    <s v="R"/>
    <n v="3.8592065146009139E-6"/>
  </r>
  <r>
    <s v="ben"/>
    <x v="6"/>
    <x v="3"/>
    <s v="L"/>
    <s v="b"/>
    <s v="n"/>
    <s v="h"/>
    <m/>
    <s v="R"/>
    <n v="3.8559525462074905E-6"/>
  </r>
  <r>
    <s v="wu"/>
    <x v="10"/>
    <x v="4"/>
    <s v="L"/>
    <s v="w"/>
    <s v="u"/>
    <s v="0"/>
    <m/>
    <s v="R"/>
    <n v="3.8526985778140662E-6"/>
  </r>
  <r>
    <s v="dai"/>
    <x v="0"/>
    <x v="2"/>
    <s v="L"/>
    <s v="d"/>
    <s v="h"/>
    <s v="n"/>
    <m/>
    <s v="R"/>
    <n v="3.8461906410272177E-6"/>
  </r>
  <r>
    <s v="wo"/>
    <x v="10"/>
    <x v="9"/>
    <s v="L"/>
    <s v="w"/>
    <s v="o"/>
    <s v="f"/>
    <m/>
    <s v="R"/>
    <n v="3.8429366726337942E-6"/>
  </r>
  <r>
    <s v="juan"/>
    <x v="17"/>
    <x v="22"/>
    <s v="R"/>
    <s v="j"/>
    <s v="r"/>
    <s v="o"/>
    <m/>
    <s v="L"/>
    <n v="3.8364287358469457E-6"/>
  </r>
  <r>
    <s v="tian"/>
    <x v="9"/>
    <x v="12"/>
    <s v="L"/>
    <s v="t"/>
    <s v="k"/>
    <s v="y"/>
    <m/>
    <s v="R"/>
    <n v="3.8331747674535214E-6"/>
  </r>
  <r>
    <s v="xie"/>
    <x v="18"/>
    <x v="26"/>
    <s v="L"/>
    <s v="x"/>
    <s v="y"/>
    <s v="p"/>
    <m/>
    <s v="R"/>
    <n v="3.8331747674535214E-6"/>
  </r>
  <r>
    <s v="shi"/>
    <x v="2"/>
    <x v="1"/>
    <s v="R"/>
    <s v="o"/>
    <s v="f"/>
    <s v="o"/>
    <m/>
    <s v="L"/>
    <n v="3.8234128622732494E-6"/>
  </r>
  <r>
    <s v="duo"/>
    <x v="0"/>
    <x v="5"/>
    <s v="L"/>
    <s v="d"/>
    <s v="p"/>
    <s v="l"/>
    <m/>
    <s v="R"/>
    <n v="3.8038890519127054E-6"/>
  </r>
  <r>
    <s v="yi"/>
    <x v="1"/>
    <x v="1"/>
    <s v="L"/>
    <s v="e"/>
    <s v="i"/>
    <s v="u"/>
    <m/>
    <s v="R"/>
    <n v="3.7941271467324334E-6"/>
  </r>
  <r>
    <s v="qi"/>
    <x v="20"/>
    <x v="1"/>
    <s v="L"/>
    <s v="q"/>
    <s v="i"/>
    <s v="v"/>
    <m/>
    <s v="R"/>
    <n v="3.7908731783390092E-6"/>
  </r>
  <r>
    <s v="lian"/>
    <x v="3"/>
    <x v="12"/>
    <s v="R"/>
    <s v="l"/>
    <s v="l"/>
    <s v="v"/>
    <m/>
    <s v="R"/>
    <n v="3.7908731783390092E-6"/>
  </r>
  <r>
    <s v="yan"/>
    <x v="15"/>
    <x v="23"/>
    <s v="L"/>
    <s v="e"/>
    <s v="k"/>
    <s v="i"/>
    <m/>
    <s v="R"/>
    <n v="3.7876192099455853E-6"/>
  </r>
  <r>
    <s v="ye"/>
    <x v="15"/>
    <x v="0"/>
    <s v="R"/>
    <s v="y"/>
    <s v="e"/>
    <s v="b"/>
    <m/>
    <s v="L"/>
    <n v="3.7876192099455853E-6"/>
  </r>
  <r>
    <s v="peng"/>
    <x v="23"/>
    <x v="15"/>
    <s v="R"/>
    <s v="p"/>
    <s v="d"/>
    <s v="y"/>
    <m/>
    <s v="L"/>
    <n v="3.7778573047653129E-6"/>
  </r>
  <r>
    <s v="tuo"/>
    <x v="9"/>
    <x v="5"/>
    <s v="L"/>
    <s v="t"/>
    <s v="p"/>
    <s v="s"/>
    <m/>
    <s v="R"/>
    <n v="3.7713493679784652E-6"/>
  </r>
  <r>
    <s v="da"/>
    <x v="0"/>
    <x v="8"/>
    <s v="L"/>
    <s v="d"/>
    <s v="a"/>
    <s v="o"/>
    <m/>
    <s v="L"/>
    <n v="3.7680953995850409E-6"/>
  </r>
  <r>
    <s v="hu"/>
    <x v="11"/>
    <x v="4"/>
    <s v="R"/>
    <s v="h"/>
    <s v="s"/>
    <s v="e"/>
    <m/>
    <s v="L"/>
    <n v="3.7550795260113446E-6"/>
  </r>
  <r>
    <s v="chi"/>
    <x v="14"/>
    <x v="1"/>
    <s v="R"/>
    <s v="i"/>
    <s v="h"/>
    <s v="s"/>
    <m/>
    <s v="R"/>
    <n v="3.7550795260113446E-6"/>
  </r>
  <r>
    <s v="cui"/>
    <x v="22"/>
    <x v="13"/>
    <s v="L"/>
    <s v="c"/>
    <s v=";"/>
    <s v="y"/>
    <m/>
    <s v="R"/>
    <n v="3.7518255576179208E-6"/>
  </r>
  <r>
    <s v="shou"/>
    <x v="2"/>
    <x v="6"/>
    <s v="R"/>
    <s v="o"/>
    <s v="q"/>
    <s v="j"/>
    <m/>
    <s v="L"/>
    <n v="3.7518255576179208E-6"/>
  </r>
  <r>
    <s v="mo"/>
    <x v="13"/>
    <x v="9"/>
    <s v="R"/>
    <s v="m"/>
    <s v="q"/>
    <s v="u"/>
    <m/>
    <s v="L"/>
    <n v="3.7453176208310726E-6"/>
  </r>
  <r>
    <s v="qiao"/>
    <x v="20"/>
    <x v="24"/>
    <s v="L"/>
    <s v="q"/>
    <s v="j"/>
    <s v="y"/>
    <m/>
    <s v="R"/>
    <n v="3.7420636524376488E-6"/>
  </r>
  <r>
    <s v="tan"/>
    <x v="9"/>
    <x v="23"/>
    <s v="L"/>
    <s v="t"/>
    <s v="k"/>
    <s v="p"/>
    <m/>
    <s v="R"/>
    <n v="3.7388096840442245E-6"/>
  </r>
  <r>
    <s v="gan"/>
    <x v="7"/>
    <x v="23"/>
    <s v="L"/>
    <s v="g"/>
    <s v="k"/>
    <s v="g"/>
    <m/>
    <s v="R"/>
    <n v="3.7323017472573764E-6"/>
  </r>
  <r>
    <s v="mo"/>
    <x v="13"/>
    <x v="9"/>
    <s v="R"/>
    <s v="m"/>
    <s v="q"/>
    <s v="h"/>
    <m/>
    <s v="L"/>
    <n v="3.7290477788639525E-6"/>
  </r>
  <r>
    <s v="xun"/>
    <x v="18"/>
    <x v="28"/>
    <s v="L"/>
    <s v="x"/>
    <s v="c"/>
    <s v="h"/>
    <m/>
    <s v="L"/>
    <n v="3.7257938104705282E-6"/>
  </r>
  <r>
    <s v="duo"/>
    <x v="0"/>
    <x v="5"/>
    <s v="L"/>
    <s v="d"/>
    <s v="p"/>
    <s v="y"/>
    <m/>
    <s v="R"/>
    <n v="3.7192858736836801E-6"/>
  </r>
  <r>
    <s v="tan"/>
    <x v="9"/>
    <x v="23"/>
    <s v="L"/>
    <s v="t"/>
    <s v="k"/>
    <s v="g"/>
    <m/>
    <s v="R"/>
    <n v="3.7160319052902563E-6"/>
  </r>
  <r>
    <s v="tao"/>
    <x v="9"/>
    <x v="14"/>
    <s v="L"/>
    <s v="t"/>
    <s v="j"/>
    <s v="e"/>
    <m/>
    <s v="R"/>
    <n v="3.7127779368968324E-6"/>
  </r>
  <r>
    <s v="jv"/>
    <x v="17"/>
    <x v="29"/>
    <s v="R"/>
    <s v="j"/>
    <s v="v"/>
    <s v="g"/>
    <m/>
    <s v="L"/>
    <n v="3.7062700001099843E-6"/>
  </r>
  <r>
    <s v="yan"/>
    <x v="15"/>
    <x v="23"/>
    <s v="L"/>
    <s v="e"/>
    <s v="k"/>
    <s v="b"/>
    <m/>
    <s v="R"/>
    <n v="3.7062700001099843E-6"/>
  </r>
  <r>
    <s v="niao"/>
    <x v="12"/>
    <x v="24"/>
    <s v="R"/>
    <s v="n"/>
    <s v="b"/>
    <s v="s"/>
    <m/>
    <s v="L"/>
    <n v="3.70301603171656E-6"/>
  </r>
  <r>
    <s v="shao"/>
    <x v="2"/>
    <x v="14"/>
    <s v="R"/>
    <s v="o"/>
    <s v="j"/>
    <s v="h"/>
    <m/>
    <s v="R"/>
    <n v="3.693254126536288E-6"/>
  </r>
  <r>
    <s v="bin"/>
    <x v="6"/>
    <x v="20"/>
    <s v="L"/>
    <s v="b"/>
    <s v="k"/>
    <s v="g"/>
    <m/>
    <s v="R"/>
    <n v="3.6900001581428637E-6"/>
  </r>
  <r>
    <s v="zai"/>
    <x v="4"/>
    <x v="2"/>
    <s v="L"/>
    <s v="z"/>
    <s v="h"/>
    <s v="w"/>
    <m/>
    <s v="R"/>
    <n v="3.6867461897494399E-6"/>
  </r>
  <r>
    <s v="tong"/>
    <x v="9"/>
    <x v="7"/>
    <s v="L"/>
    <s v="t"/>
    <s v="l"/>
    <s v="i"/>
    <m/>
    <s v="R"/>
    <n v="3.6802382529625917E-6"/>
  </r>
  <r>
    <s v="li"/>
    <x v="3"/>
    <x v="1"/>
    <s v="R"/>
    <s v="l"/>
    <s v="d"/>
    <s v="i"/>
    <m/>
    <s v="L"/>
    <n v="3.6769842845691679E-6"/>
  </r>
  <r>
    <s v="gan"/>
    <x v="7"/>
    <x v="23"/>
    <s v="L"/>
    <s v="g"/>
    <s v="k"/>
    <s v="g"/>
    <m/>
    <s v="R"/>
    <n v="3.6737303161757436E-6"/>
  </r>
  <r>
    <s v="bin"/>
    <x v="6"/>
    <x v="20"/>
    <s v="L"/>
    <s v="b"/>
    <s v="k"/>
    <s v="e"/>
    <m/>
    <s v="R"/>
    <n v="3.6672223793888955E-6"/>
  </r>
  <r>
    <s v="e"/>
    <x v="1"/>
    <x v="33"/>
    <s v="L"/>
    <s v="e"/>
    <s v=";"/>
    <s v="d"/>
    <m/>
    <s v="R"/>
    <n v="3.6607144426020473E-6"/>
  </r>
  <r>
    <s v="sui"/>
    <x v="21"/>
    <x v="13"/>
    <s v="L"/>
    <s v="s"/>
    <s v=";"/>
    <s v="w"/>
    <m/>
    <s v="R"/>
    <n v="3.6607144426020473E-6"/>
  </r>
  <r>
    <s v="bi"/>
    <x v="6"/>
    <x v="1"/>
    <s v="L"/>
    <s v="b"/>
    <s v="i"/>
    <s v="l"/>
    <m/>
    <s v="R"/>
    <n v="3.6607144426020473E-6"/>
  </r>
  <r>
    <s v="xi"/>
    <x v="18"/>
    <x v="1"/>
    <s v="L"/>
    <s v="x"/>
    <s v="i"/>
    <s v="m"/>
    <m/>
    <s v="R"/>
    <n v="3.6574604742086235E-6"/>
  </r>
  <r>
    <s v="piao"/>
    <x v="23"/>
    <x v="24"/>
    <s v="R"/>
    <s v="p"/>
    <s v="j"/>
    <s v="q"/>
    <m/>
    <s v="R"/>
    <n v="3.6574604742086235E-6"/>
  </r>
  <r>
    <s v="shu"/>
    <x v="2"/>
    <x v="4"/>
    <s v="R"/>
    <s v="o"/>
    <s v="v"/>
    <s v="l"/>
    <m/>
    <s v="L"/>
    <n v="3.6574604742086235E-6"/>
  </r>
  <r>
    <s v="jv"/>
    <x v="17"/>
    <x v="29"/>
    <s v="R"/>
    <s v="j"/>
    <s v="v"/>
    <s v="l"/>
    <m/>
    <s v="L"/>
    <n v="3.6542065058151996E-6"/>
  </r>
  <r>
    <s v="huang"/>
    <x v="11"/>
    <x v="31"/>
    <s v="R"/>
    <s v="h"/>
    <s v="z"/>
    <s v="v"/>
    <m/>
    <s v="L"/>
    <n v="3.6476985690283515E-6"/>
  </r>
  <r>
    <s v="pi"/>
    <x v="23"/>
    <x v="1"/>
    <s v="R"/>
    <s v="p"/>
    <s v="e"/>
    <s v="r"/>
    <m/>
    <s v="L"/>
    <n v="3.6476985690283515E-6"/>
  </r>
  <r>
    <s v="bang"/>
    <x v="6"/>
    <x v="10"/>
    <s v="L"/>
    <s v="b"/>
    <s v="g"/>
    <s v="c"/>
    <m/>
    <s v="L"/>
    <n v="3.6411906322415034E-6"/>
  </r>
  <r>
    <s v="xian"/>
    <x v="18"/>
    <x v="12"/>
    <s v="L"/>
    <s v="x"/>
    <s v="n"/>
    <s v="l"/>
    <m/>
    <s v="R"/>
    <n v="3.6411906322415034E-6"/>
  </r>
  <r>
    <s v="ji"/>
    <x v="17"/>
    <x v="1"/>
    <s v="R"/>
    <s v="j"/>
    <s v="d"/>
    <s v="y"/>
    <m/>
    <s v="L"/>
    <n v="3.6379366638480791E-6"/>
  </r>
  <r>
    <s v="lou"/>
    <x v="3"/>
    <x v="6"/>
    <s v="R"/>
    <s v="l"/>
    <s v="q"/>
    <s v="o"/>
    <m/>
    <s v="L"/>
    <n v="3.6379366638480791E-6"/>
  </r>
  <r>
    <s v="yu"/>
    <x v="1"/>
    <x v="4"/>
    <s v="L"/>
    <s v="e"/>
    <s v="u"/>
    <s v="r"/>
    <m/>
    <s v="R"/>
    <n v="3.6314287270612314E-6"/>
  </r>
  <r>
    <s v="shan"/>
    <x v="2"/>
    <x v="23"/>
    <s v="R"/>
    <s v="o"/>
    <s v="w"/>
    <s v="n"/>
    <m/>
    <s v="L"/>
    <n v="3.6314287270612314E-6"/>
  </r>
  <r>
    <s v="chi"/>
    <x v="14"/>
    <x v="1"/>
    <s v="R"/>
    <s v="i"/>
    <s v="h"/>
    <s v="o"/>
    <m/>
    <s v="R"/>
    <n v="3.6184128534875351E-6"/>
  </r>
  <r>
    <s v="chui"/>
    <x v="14"/>
    <x v="13"/>
    <s v="R"/>
    <s v="i"/>
    <s v="v"/>
    <s v="j"/>
    <m/>
    <s v="L"/>
    <n v="3.6151588850941108E-6"/>
  </r>
  <r>
    <s v="cheng"/>
    <x v="14"/>
    <x v="15"/>
    <s v="R"/>
    <s v="i"/>
    <s v="d"/>
    <s v="s"/>
    <m/>
    <s v="L"/>
    <n v="3.611904916700687E-6"/>
  </r>
  <r>
    <s v="tui"/>
    <x v="9"/>
    <x v="13"/>
    <s v="L"/>
    <s v="t"/>
    <s v=";"/>
    <s v="p"/>
    <m/>
    <s v="R"/>
    <n v="3.6086509483072627E-6"/>
  </r>
  <r>
    <s v="yun"/>
    <x v="15"/>
    <x v="28"/>
    <s v="R"/>
    <s v="y"/>
    <s v="c"/>
    <s v="p"/>
    <m/>
    <s v="L"/>
    <n v="3.5988890431269907E-6"/>
  </r>
  <r>
    <s v="wei"/>
    <x v="10"/>
    <x v="11"/>
    <s v="L"/>
    <s v="w"/>
    <s v="i"/>
    <s v="w"/>
    <m/>
    <s v="R"/>
    <n v="3.5923811063401426E-6"/>
  </r>
  <r>
    <s v="jiu"/>
    <x v="17"/>
    <x v="18"/>
    <s v="R"/>
    <s v="j"/>
    <s v="q"/>
    <s v="z"/>
    <m/>
    <s v="L"/>
    <n v="3.5826192011598706E-6"/>
  </r>
  <r>
    <s v="lin"/>
    <x v="3"/>
    <x v="20"/>
    <s v="R"/>
    <s v="l"/>
    <s v="t"/>
    <s v="w"/>
    <m/>
    <s v="L"/>
    <n v="3.5598414224059023E-6"/>
  </r>
  <r>
    <s v="lu"/>
    <x v="3"/>
    <x v="4"/>
    <s v="R"/>
    <s v="l"/>
    <s v="v"/>
    <s v="v"/>
    <m/>
    <s v="L"/>
    <n v="3.556587454012478E-6"/>
  </r>
  <r>
    <s v="ca"/>
    <x v="22"/>
    <x v="8"/>
    <s v="L"/>
    <s v="c"/>
    <s v="a"/>
    <s v="o"/>
    <m/>
    <s v="L"/>
    <n v="3.5533334856190542E-6"/>
  </r>
  <r>
    <s v="zhui"/>
    <x v="8"/>
    <x v="13"/>
    <s v="R"/>
    <s v="u"/>
    <s v="v"/>
    <s v="e"/>
    <m/>
    <s v="L"/>
    <n v="3.5370636436519341E-6"/>
  </r>
  <r>
    <s v="ne"/>
    <x v="12"/>
    <x v="0"/>
    <s v="R"/>
    <s v="n"/>
    <s v="e"/>
    <s v="u"/>
    <m/>
    <s v="L"/>
    <n v="3.5305557068650859E-6"/>
  </r>
  <r>
    <s v="xiao"/>
    <x v="18"/>
    <x v="24"/>
    <s v="L"/>
    <s v="x"/>
    <s v="j"/>
    <s v="v"/>
    <m/>
    <s v="R"/>
    <n v="3.5273017384716617E-6"/>
  </r>
  <r>
    <s v="qiang"/>
    <x v="20"/>
    <x v="27"/>
    <s v="L"/>
    <s v="q"/>
    <s v="h"/>
    <s v="o"/>
    <m/>
    <s v="R"/>
    <n v="3.5240477700782378E-6"/>
  </r>
  <r>
    <s v="cong"/>
    <x v="22"/>
    <x v="7"/>
    <s v="L"/>
    <s v="c"/>
    <s v="l"/>
    <s v="b"/>
    <m/>
    <s v="R"/>
    <n v="3.5207938016848135E-6"/>
  </r>
  <r>
    <s v="diao"/>
    <x v="0"/>
    <x v="24"/>
    <s v="L"/>
    <s v="d"/>
    <s v="b"/>
    <s v="t"/>
    <m/>
    <s v="L"/>
    <n v="3.5207938016848135E-6"/>
  </r>
  <r>
    <s v="wu"/>
    <x v="10"/>
    <x v="4"/>
    <s v="L"/>
    <s v="w"/>
    <s v="u"/>
    <s v="n"/>
    <m/>
    <s v="R"/>
    <n v="3.5175398332913897E-6"/>
  </r>
  <r>
    <s v="shan"/>
    <x v="2"/>
    <x v="23"/>
    <s v="R"/>
    <s v="o"/>
    <s v="w"/>
    <s v="s"/>
    <m/>
    <s v="L"/>
    <n v="3.5142858648979658E-6"/>
  </r>
  <r>
    <s v="nong"/>
    <x v="12"/>
    <x v="7"/>
    <s v="R"/>
    <s v="n"/>
    <s v="f"/>
    <s v="n"/>
    <m/>
    <s v="L"/>
    <n v="3.5142858648979658E-6"/>
  </r>
  <r>
    <s v="shan"/>
    <x v="2"/>
    <x v="23"/>
    <s v="R"/>
    <s v="o"/>
    <s v="w"/>
    <s v="n"/>
    <m/>
    <s v="L"/>
    <n v="3.5142858648979658E-6"/>
  </r>
  <r>
    <s v="chi"/>
    <x v="14"/>
    <x v="1"/>
    <s v="R"/>
    <s v="i"/>
    <s v="h"/>
    <s v="o"/>
    <m/>
    <s v="R"/>
    <n v="3.5110318965045415E-6"/>
  </r>
  <r>
    <s v="ou"/>
    <x v="25"/>
    <x v="33"/>
    <s v="R"/>
    <s v="o"/>
    <s v="u"/>
    <s v="c"/>
    <m/>
    <s v="R"/>
    <n v="3.5077779281111177E-6"/>
  </r>
  <r>
    <s v="qi"/>
    <x v="20"/>
    <x v="1"/>
    <s v="L"/>
    <s v="q"/>
    <s v="i"/>
    <s v="l"/>
    <m/>
    <s v="R"/>
    <n v="3.5045239597176934E-6"/>
  </r>
  <r>
    <s v="fei"/>
    <x v="16"/>
    <x v="11"/>
    <s v="L"/>
    <s v="f"/>
    <s v="i"/>
    <s v="p"/>
    <m/>
    <s v="R"/>
    <n v="3.4882541177505733E-6"/>
  </r>
  <r>
    <s v="fu"/>
    <x v="16"/>
    <x v="4"/>
    <s v="L"/>
    <s v="f"/>
    <s v="u"/>
    <s v="h"/>
    <m/>
    <s v="R"/>
    <n v="3.4850001493571494E-6"/>
  </r>
  <r>
    <s v="ze"/>
    <x v="4"/>
    <x v="0"/>
    <s v="L"/>
    <s v="z"/>
    <s v="y"/>
    <s v="o"/>
    <m/>
    <s v="R"/>
    <n v="3.4850001493571494E-6"/>
  </r>
  <r>
    <s v="pao"/>
    <x v="23"/>
    <x v="14"/>
    <s v="R"/>
    <s v="p"/>
    <s v="j"/>
    <s v="o"/>
    <m/>
    <s v="R"/>
    <n v="3.4817461809637251E-6"/>
  </r>
  <r>
    <s v="luan"/>
    <x v="3"/>
    <x v="22"/>
    <s v="R"/>
    <s v="l"/>
    <s v="r"/>
    <s v="u"/>
    <m/>
    <s v="L"/>
    <n v="3.4784922125703013E-6"/>
  </r>
  <r>
    <s v="zhen"/>
    <x v="8"/>
    <x v="3"/>
    <s v="R"/>
    <s v="u"/>
    <s v="t"/>
    <s v="g"/>
    <m/>
    <s v="L"/>
    <n v="3.475238244176877E-6"/>
  </r>
  <r>
    <s v="cuan"/>
    <x v="22"/>
    <x v="22"/>
    <s v="L"/>
    <s v="c"/>
    <s v="m"/>
    <s v="k"/>
    <m/>
    <s v="R"/>
    <n v="3.475238244176877E-6"/>
  </r>
  <r>
    <s v="jiang"/>
    <x v="17"/>
    <x v="27"/>
    <s v="R"/>
    <s v="j"/>
    <s v="g"/>
    <s v="s"/>
    <m/>
    <s v="L"/>
    <n v="3.4687303073900289E-6"/>
  </r>
  <r>
    <s v="diao"/>
    <x v="0"/>
    <x v="24"/>
    <s v="L"/>
    <s v="d"/>
    <s v="b"/>
    <s v="k"/>
    <m/>
    <s v="L"/>
    <n v="3.465476338996605E-6"/>
  </r>
  <r>
    <s v="yi"/>
    <x v="1"/>
    <x v="1"/>
    <s v="L"/>
    <s v="e"/>
    <s v="i"/>
    <s v="s"/>
    <m/>
    <s v="R"/>
    <n v="3.465476338996605E-6"/>
  </r>
  <r>
    <s v="li"/>
    <x v="3"/>
    <x v="1"/>
    <s v="R"/>
    <s v="l"/>
    <s v="d"/>
    <s v="m"/>
    <m/>
    <s v="L"/>
    <n v="3.4622223706031812E-6"/>
  </r>
  <r>
    <s v="yao"/>
    <x v="15"/>
    <x v="14"/>
    <s v="L"/>
    <s v="e"/>
    <s v="j"/>
    <s v="r"/>
    <m/>
    <s v="R"/>
    <n v="3.4524604654229088E-6"/>
  </r>
  <r>
    <s v="yi"/>
    <x v="1"/>
    <x v="1"/>
    <s v="L"/>
    <s v="e"/>
    <s v="i"/>
    <s v="w"/>
    <m/>
    <s v="R"/>
    <n v="3.4524604654229088E-6"/>
  </r>
  <r>
    <s v="jie"/>
    <x v="17"/>
    <x v="26"/>
    <s v="R"/>
    <s v="j"/>
    <s v="e"/>
    <s v="h"/>
    <m/>
    <s v="L"/>
    <n v="3.4524604654229088E-6"/>
  </r>
  <r>
    <s v="xun"/>
    <x v="18"/>
    <x v="28"/>
    <s v="L"/>
    <s v="x"/>
    <s v="c"/>
    <s v="d"/>
    <m/>
    <s v="L"/>
    <n v="3.4492064970294849E-6"/>
  </r>
  <r>
    <s v="die"/>
    <x v="0"/>
    <x v="26"/>
    <s v="L"/>
    <s v="d"/>
    <s v="y"/>
    <s v="o"/>
    <m/>
    <s v="R"/>
    <n v="3.4492064970294849E-6"/>
  </r>
  <r>
    <s v="tian"/>
    <x v="9"/>
    <x v="12"/>
    <s v="L"/>
    <s v="t"/>
    <s v="k"/>
    <s v="f"/>
    <m/>
    <s v="R"/>
    <n v="3.4492064970294849E-6"/>
  </r>
  <r>
    <s v="xi"/>
    <x v="18"/>
    <x v="1"/>
    <s v="L"/>
    <s v="x"/>
    <s v="i"/>
    <s v="d"/>
    <m/>
    <s v="R"/>
    <n v="3.4394445918492125E-6"/>
  </r>
  <r>
    <s v="qi"/>
    <x v="20"/>
    <x v="1"/>
    <s v="L"/>
    <s v="q"/>
    <s v="i"/>
    <s v="g"/>
    <m/>
    <s v="R"/>
    <n v="3.4394445918492125E-6"/>
  </r>
  <r>
    <s v="yan"/>
    <x v="15"/>
    <x v="23"/>
    <s v="L"/>
    <s v="e"/>
    <s v="k"/>
    <s v="c"/>
    <m/>
    <s v="R"/>
    <n v="3.4394445918492125E-6"/>
  </r>
  <r>
    <s v="dai"/>
    <x v="0"/>
    <x v="2"/>
    <s v="L"/>
    <s v="d"/>
    <s v="h"/>
    <s v="i"/>
    <m/>
    <s v="R"/>
    <n v="3.4264287182755166E-6"/>
  </r>
  <r>
    <s v="nian"/>
    <x v="12"/>
    <x v="16"/>
    <s v="R"/>
    <s v="n"/>
    <s v="w"/>
    <s v="j"/>
    <m/>
    <s v="L"/>
    <n v="3.4166668130952442E-6"/>
  </r>
  <r>
    <s v="yu"/>
    <x v="1"/>
    <x v="4"/>
    <s v="L"/>
    <s v="e"/>
    <s v="u"/>
    <s v="p"/>
    <m/>
    <s v="R"/>
    <n v="3.4036509395215484E-6"/>
  </r>
  <r>
    <s v="e"/>
    <x v="1"/>
    <x v="33"/>
    <s v="L"/>
    <s v="e"/>
    <s v=";"/>
    <s v="o"/>
    <m/>
    <s v="R"/>
    <n v="3.4036509395215484E-6"/>
  </r>
  <r>
    <s v="kao"/>
    <x v="19"/>
    <x v="14"/>
    <s v="R"/>
    <s v="k"/>
    <s v="j"/>
    <s v="l"/>
    <m/>
    <s v="R"/>
    <n v="3.3906350659478521E-6"/>
  </r>
  <r>
    <s v="zhuo"/>
    <x v="8"/>
    <x v="5"/>
    <s v="R"/>
    <s v="u"/>
    <s v="b"/>
    <s v="l"/>
    <m/>
    <s v="L"/>
    <n v="3.3906350659478521E-6"/>
  </r>
  <r>
    <s v="mei"/>
    <x v="13"/>
    <x v="11"/>
    <s v="R"/>
    <s v="m"/>
    <s v="s"/>
    <s v="v"/>
    <m/>
    <s v="L"/>
    <n v="3.3873810975544278E-6"/>
  </r>
  <r>
    <s v="guo"/>
    <x v="7"/>
    <x v="5"/>
    <s v="L"/>
    <s v="g"/>
    <s v="p"/>
    <s v="m"/>
    <m/>
    <s v="R"/>
    <n v="3.3776191923741559E-6"/>
  </r>
  <r>
    <s v="xi"/>
    <x v="18"/>
    <x v="1"/>
    <s v="L"/>
    <s v="x"/>
    <s v="i"/>
    <s v="b"/>
    <m/>
    <s v="R"/>
    <n v="3.374365223980732E-6"/>
  </r>
  <r>
    <s v="nu"/>
    <x v="12"/>
    <x v="29"/>
    <s v="R"/>
    <s v="n"/>
    <s v="v"/>
    <s v="n"/>
    <m/>
    <s v="L"/>
    <n v="3.3678572871938839E-6"/>
  </r>
  <r>
    <s v="yuan"/>
    <x v="15"/>
    <x v="22"/>
    <s v="L"/>
    <s v="e"/>
    <s v="m"/>
    <s v="v"/>
    <m/>
    <s v="R"/>
    <n v="3.3646033188004596E-6"/>
  </r>
  <r>
    <s v="liang"/>
    <x v="3"/>
    <x v="27"/>
    <s v="R"/>
    <s v="l"/>
    <s v="g"/>
    <s v="l"/>
    <m/>
    <s v="L"/>
    <n v="3.3548414136201876E-6"/>
  </r>
  <r>
    <s v="pu"/>
    <x v="23"/>
    <x v="4"/>
    <s v="R"/>
    <s v="p"/>
    <s v="v"/>
    <s v="q"/>
    <m/>
    <s v="L"/>
    <n v="3.3483334768333395E-6"/>
  </r>
  <r>
    <s v="zhen"/>
    <x v="8"/>
    <x v="3"/>
    <s v="R"/>
    <s v="u"/>
    <s v="t"/>
    <s v="m"/>
    <m/>
    <s v="L"/>
    <n v="3.3450795084399156E-6"/>
  </r>
  <r>
    <s v="gao"/>
    <x v="7"/>
    <x v="14"/>
    <s v="L"/>
    <s v="g"/>
    <s v="j"/>
    <s v="e"/>
    <m/>
    <s v="R"/>
    <n v="3.3450795084399156E-6"/>
  </r>
  <r>
    <s v="yang"/>
    <x v="15"/>
    <x v="10"/>
    <s v="L"/>
    <s v="e"/>
    <s v="g"/>
    <s v="n"/>
    <m/>
    <s v="L"/>
    <n v="3.3418255400464913E-6"/>
  </r>
  <r>
    <s v="yi"/>
    <x v="1"/>
    <x v="1"/>
    <s v="L"/>
    <s v="e"/>
    <s v="i"/>
    <s v="n"/>
    <m/>
    <s v="R"/>
    <n v="3.3385715716530675E-6"/>
  </r>
  <r>
    <s v="sheng"/>
    <x v="2"/>
    <x v="15"/>
    <s v="R"/>
    <s v="o"/>
    <s v="d"/>
    <s v="e"/>
    <m/>
    <s v="L"/>
    <n v="3.3385715716530675E-6"/>
  </r>
  <r>
    <s v="mo"/>
    <x v="13"/>
    <x v="9"/>
    <s v="R"/>
    <s v="m"/>
    <s v="q"/>
    <s v="l"/>
    <m/>
    <s v="L"/>
    <n v="3.3288096664727951E-6"/>
  </r>
  <r>
    <s v="cen"/>
    <x v="22"/>
    <x v="3"/>
    <s v="L"/>
    <s v="c"/>
    <s v="n"/>
    <s v="w"/>
    <m/>
    <s v="R"/>
    <n v="3.3288096664727951E-6"/>
  </r>
  <r>
    <s v="ei"/>
    <x v="1"/>
    <x v="1"/>
    <s v="L"/>
    <s v="e"/>
    <s v="i"/>
    <s v="u"/>
    <m/>
    <s v="R"/>
    <n v="3.3157937928990992E-6"/>
  </r>
  <r>
    <s v="hong"/>
    <x v="11"/>
    <x v="7"/>
    <s v="R"/>
    <s v="h"/>
    <s v="f"/>
    <s v="v"/>
    <m/>
    <s v="L"/>
    <n v="3.3060318877188268E-6"/>
  </r>
  <r>
    <s v="zhang"/>
    <x v="8"/>
    <x v="10"/>
    <s v="R"/>
    <s v="u"/>
    <s v="g"/>
    <s v="g"/>
    <m/>
    <s v="L"/>
    <n v="3.2995239509319787E-6"/>
  </r>
  <r>
    <s v="ou"/>
    <x v="25"/>
    <x v="4"/>
    <s v="R"/>
    <s v="o"/>
    <s v="u"/>
    <s v="h"/>
    <m/>
    <s v="R"/>
    <n v="3.2962699825385548E-6"/>
  </r>
  <r>
    <s v="pi"/>
    <x v="23"/>
    <x v="1"/>
    <s v="R"/>
    <s v="p"/>
    <s v="e"/>
    <s v="r"/>
    <m/>
    <s v="L"/>
    <n v="3.2962699825385548E-6"/>
  </r>
  <r>
    <s v="rong"/>
    <x v="5"/>
    <x v="7"/>
    <s v="L"/>
    <s v="r"/>
    <s v="l"/>
    <s v="a"/>
    <m/>
    <s v="R"/>
    <n v="3.2865080773582828E-6"/>
  </r>
  <r>
    <s v="si"/>
    <x v="21"/>
    <x v="1"/>
    <s v="L"/>
    <s v="s"/>
    <s v="i"/>
    <s v="v"/>
    <m/>
    <s v="R"/>
    <n v="3.2865080773582828E-6"/>
  </r>
  <r>
    <s v="qi"/>
    <x v="20"/>
    <x v="1"/>
    <s v="L"/>
    <s v="q"/>
    <s v="i"/>
    <s v="n"/>
    <m/>
    <s v="R"/>
    <n v="3.2865080773582828E-6"/>
  </r>
  <r>
    <s v="jian"/>
    <x v="17"/>
    <x v="12"/>
    <s v="R"/>
    <s v="j"/>
    <s v="w"/>
    <s v="v"/>
    <m/>
    <s v="L"/>
    <n v="3.2865080773582828E-6"/>
  </r>
  <r>
    <s v="qiang"/>
    <x v="20"/>
    <x v="27"/>
    <s v="L"/>
    <s v="q"/>
    <s v="h"/>
    <s v="l"/>
    <m/>
    <s v="R"/>
    <n v="3.2832541089648586E-6"/>
  </r>
  <r>
    <s v="ge"/>
    <x v="7"/>
    <x v="0"/>
    <s v="L"/>
    <s v="g"/>
    <s v="i"/>
    <s v="a"/>
    <m/>
    <s v="R"/>
    <n v="3.2800001405714347E-6"/>
  </r>
  <r>
    <s v="chai"/>
    <x v="14"/>
    <x v="2"/>
    <s v="R"/>
    <s v="i"/>
    <s v="x"/>
    <s v="l"/>
    <m/>
    <s v="L"/>
    <n v="3.2767461721780104E-6"/>
  </r>
  <r>
    <s v="yuan"/>
    <x v="15"/>
    <x v="22"/>
    <s v="L"/>
    <s v="e"/>
    <s v="m"/>
    <s v="n"/>
    <m/>
    <s v="R"/>
    <n v="3.2767461721780104E-6"/>
  </r>
  <r>
    <s v="fu"/>
    <x v="16"/>
    <x v="4"/>
    <s v="L"/>
    <s v="f"/>
    <s v="u"/>
    <s v="a"/>
    <m/>
    <s v="R"/>
    <n v="3.2734922037845866E-6"/>
  </r>
  <r>
    <s v="lao"/>
    <x v="3"/>
    <x v="14"/>
    <s v="R"/>
    <s v="l"/>
    <s v="j"/>
    <s v="q"/>
    <m/>
    <s v="R"/>
    <n v="3.2604763302108903E-6"/>
  </r>
  <r>
    <s v="jing"/>
    <x v="17"/>
    <x v="17"/>
    <s v="R"/>
    <s v="j"/>
    <s v="s"/>
    <s v="v"/>
    <m/>
    <s v="L"/>
    <n v="3.2604763302108903E-6"/>
  </r>
  <r>
    <s v="qiao"/>
    <x v="20"/>
    <x v="24"/>
    <s v="L"/>
    <s v="q"/>
    <s v="j"/>
    <s v="f"/>
    <m/>
    <s v="R"/>
    <n v="3.2539683934240422E-6"/>
  </r>
  <r>
    <s v="cheng"/>
    <x v="14"/>
    <x v="15"/>
    <s v="R"/>
    <s v="i"/>
    <s v="d"/>
    <s v="l"/>
    <m/>
    <s v="L"/>
    <n v="3.2507144250306183E-6"/>
  </r>
  <r>
    <s v="xuan"/>
    <x v="18"/>
    <x v="22"/>
    <s v="L"/>
    <s v="x"/>
    <s v="m"/>
    <s v="h"/>
    <m/>
    <s v="R"/>
    <n v="3.247460456637194E-6"/>
  </r>
  <r>
    <s v="pa"/>
    <x v="23"/>
    <x v="8"/>
    <s v="R"/>
    <s v="p"/>
    <s v="a"/>
    <s v="e"/>
    <m/>
    <s v="L"/>
    <n v="3.237698551456922E-6"/>
  </r>
  <r>
    <s v="hua"/>
    <x v="11"/>
    <x v="25"/>
    <s v="R"/>
    <s v="h"/>
    <s v="a"/>
    <s v="l"/>
    <m/>
    <s v="L"/>
    <n v="3.2116668043095295E-6"/>
  </r>
  <r>
    <s v="xu"/>
    <x v="18"/>
    <x v="4"/>
    <s v="L"/>
    <s v="x"/>
    <s v="u"/>
    <s v="l"/>
    <m/>
    <s v="R"/>
    <n v="3.2051588675226818E-6"/>
  </r>
  <r>
    <s v="liao"/>
    <x v="3"/>
    <x v="24"/>
    <s v="R"/>
    <s v="l"/>
    <s v="z"/>
    <s v="w"/>
    <m/>
    <s v="L"/>
    <n v="3.2019048991292575E-6"/>
  </r>
  <r>
    <s v="ceng"/>
    <x v="22"/>
    <x v="15"/>
    <s v="L"/>
    <s v="c"/>
    <s v="n"/>
    <s v="l"/>
    <m/>
    <s v="R"/>
    <n v="3.1921429939489855E-6"/>
  </r>
  <r>
    <s v="ban"/>
    <x v="6"/>
    <x v="23"/>
    <s v="L"/>
    <s v="b"/>
    <s v="k"/>
    <s v="f"/>
    <m/>
    <s v="R"/>
    <n v="3.1888890255555613E-6"/>
  </r>
  <r>
    <s v="pi"/>
    <x v="23"/>
    <x v="1"/>
    <s v="R"/>
    <s v="p"/>
    <s v="e"/>
    <s v="n"/>
    <m/>
    <s v="L"/>
    <n v="3.1856350571621374E-6"/>
  </r>
  <r>
    <s v="lu"/>
    <x v="3"/>
    <x v="4"/>
    <s v="R"/>
    <s v="l"/>
    <s v="v"/>
    <s v="e"/>
    <m/>
    <s v="L"/>
    <n v="3.1856350571621374E-6"/>
  </r>
  <r>
    <s v="he"/>
    <x v="11"/>
    <x v="0"/>
    <s v="R"/>
    <s v="h"/>
    <s v="e"/>
    <s v="h"/>
    <m/>
    <s v="L"/>
    <n v="3.1791271203752893E-6"/>
  </r>
  <r>
    <s v="gu"/>
    <x v="7"/>
    <x v="4"/>
    <s v="L"/>
    <s v="g"/>
    <s v="u"/>
    <s v="u"/>
    <m/>
    <s v="R"/>
    <n v="3.1758731519818654E-6"/>
  </r>
  <r>
    <s v="xian"/>
    <x v="18"/>
    <x v="12"/>
    <s v="L"/>
    <s v="x"/>
    <s v="n"/>
    <s v="n"/>
    <m/>
    <s v="R"/>
    <n v="3.1758731519818654E-6"/>
  </r>
  <r>
    <s v="zi"/>
    <x v="4"/>
    <x v="1"/>
    <s v="L"/>
    <s v="z"/>
    <s v="i"/>
    <s v="v"/>
    <m/>
    <s v="R"/>
    <n v="3.1693652151950173E-6"/>
  </r>
  <r>
    <s v="e"/>
    <x v="1"/>
    <x v="33"/>
    <s v="L"/>
    <s v="e"/>
    <s v=";"/>
    <s v="u"/>
    <m/>
    <s v="R"/>
    <n v="3.166111246801593E-6"/>
  </r>
  <r>
    <s v="yi"/>
    <x v="1"/>
    <x v="1"/>
    <s v="L"/>
    <s v="e"/>
    <s v="i"/>
    <s v="n"/>
    <m/>
    <s v="R"/>
    <n v="3.156349341621321E-6"/>
  </r>
  <r>
    <s v="fei"/>
    <x v="16"/>
    <x v="11"/>
    <s v="L"/>
    <s v="f"/>
    <s v="i"/>
    <s v="u"/>
    <m/>
    <s v="R"/>
    <n v="3.1530953732278967E-6"/>
  </r>
  <r>
    <s v="yun"/>
    <x v="15"/>
    <x v="28"/>
    <s v="R"/>
    <s v="y"/>
    <s v="c"/>
    <s v="s"/>
    <m/>
    <s v="L"/>
    <n v="3.146587436441049E-6"/>
  </r>
  <r>
    <s v="bei"/>
    <x v="6"/>
    <x v="11"/>
    <s v="L"/>
    <s v="b"/>
    <s v=";"/>
    <s v="o"/>
    <m/>
    <s v="R"/>
    <n v="3.1400794996542009E-6"/>
  </r>
  <r>
    <s v="wei"/>
    <x v="10"/>
    <x v="11"/>
    <s v="L"/>
    <s v="w"/>
    <s v="i"/>
    <s v="i"/>
    <m/>
    <s v="R"/>
    <n v="3.1400794996542009E-6"/>
  </r>
  <r>
    <s v="cui"/>
    <x v="22"/>
    <x v="13"/>
    <s v="L"/>
    <s v="c"/>
    <s v=";"/>
    <s v="e"/>
    <m/>
    <s v="R"/>
    <n v="3.1368255312607766E-6"/>
  </r>
  <r>
    <s v="qu"/>
    <x v="20"/>
    <x v="4"/>
    <s v="L"/>
    <s v="q"/>
    <s v="u"/>
    <s v="p"/>
    <m/>
    <s v="R"/>
    <n v="3.1270636260805046E-6"/>
  </r>
  <r>
    <s v="mao"/>
    <x v="13"/>
    <x v="14"/>
    <s v="R"/>
    <s v="m"/>
    <s v="b"/>
    <s v="g"/>
    <m/>
    <s v="L"/>
    <n v="3.1238096576870808E-6"/>
  </r>
  <r>
    <s v="duo"/>
    <x v="0"/>
    <x v="5"/>
    <s v="L"/>
    <s v="d"/>
    <s v="p"/>
    <s v="f"/>
    <m/>
    <s v="R"/>
    <n v="3.1238096576870808E-6"/>
  </r>
  <r>
    <s v="juan"/>
    <x v="17"/>
    <x v="22"/>
    <s v="R"/>
    <s v="j"/>
    <s v="r"/>
    <s v="q"/>
    <m/>
    <s v="L"/>
    <n v="3.1205556892936565E-6"/>
  </r>
  <r>
    <s v="huang"/>
    <x v="11"/>
    <x v="31"/>
    <s v="R"/>
    <s v="h"/>
    <s v="z"/>
    <s v="m"/>
    <m/>
    <s v="L"/>
    <n v="3.1173017209002326E-6"/>
  </r>
  <r>
    <s v="xi"/>
    <x v="18"/>
    <x v="1"/>
    <s v="L"/>
    <s v="x"/>
    <s v="i"/>
    <s v="f"/>
    <m/>
    <s v="R"/>
    <n v="3.1173017209002326E-6"/>
  </r>
  <r>
    <s v="he"/>
    <x v="11"/>
    <x v="0"/>
    <s v="R"/>
    <s v="h"/>
    <s v="e"/>
    <s v="n"/>
    <m/>
    <s v="L"/>
    <n v="3.1173017209002326E-6"/>
  </r>
  <r>
    <s v="miao"/>
    <x v="13"/>
    <x v="24"/>
    <s v="R"/>
    <s v="m"/>
    <s v="b"/>
    <s v="v"/>
    <m/>
    <s v="L"/>
    <n v="3.1173017209002326E-6"/>
  </r>
  <r>
    <s v="tong"/>
    <x v="9"/>
    <x v="7"/>
    <s v="L"/>
    <s v="t"/>
    <s v="l"/>
    <s v="h"/>
    <m/>
    <s v="R"/>
    <n v="3.1173017209002326E-6"/>
  </r>
  <r>
    <s v="cu"/>
    <x v="22"/>
    <x v="4"/>
    <s v="L"/>
    <s v="c"/>
    <s v="u"/>
    <s v="j"/>
    <m/>
    <s v="R"/>
    <n v="3.1140477525068084E-6"/>
  </r>
  <r>
    <s v="xiao"/>
    <x v="18"/>
    <x v="24"/>
    <s v="L"/>
    <s v="x"/>
    <s v="j"/>
    <s v="k"/>
    <m/>
    <s v="R"/>
    <n v="3.1107937841133845E-6"/>
  </r>
  <r>
    <s v="ao"/>
    <x v="24"/>
    <x v="9"/>
    <s v="L"/>
    <s v="a"/>
    <s v="o"/>
    <s v="e"/>
    <m/>
    <s v="R"/>
    <n v="3.1010318789331121E-6"/>
  </r>
  <r>
    <s v="quan"/>
    <x v="20"/>
    <x v="22"/>
    <s v="L"/>
    <s v="q"/>
    <s v="m"/>
    <s v="c"/>
    <m/>
    <s v="R"/>
    <n v="3.0977779105396882E-6"/>
  </r>
  <r>
    <s v="chun"/>
    <x v="14"/>
    <x v="28"/>
    <s v="R"/>
    <s v="i"/>
    <s v="c"/>
    <s v="g"/>
    <m/>
    <s v="L"/>
    <n v="3.0945239421462644E-6"/>
  </r>
  <r>
    <s v="sao"/>
    <x v="21"/>
    <x v="14"/>
    <s v="L"/>
    <s v="s"/>
    <s v="j"/>
    <s v="j"/>
    <m/>
    <s v="R"/>
    <n v="3.0782541001791438E-6"/>
  </r>
  <r>
    <s v="liao"/>
    <x v="3"/>
    <x v="24"/>
    <s v="R"/>
    <s v="l"/>
    <s v="z"/>
    <s v="v"/>
    <m/>
    <s v="L"/>
    <n v="3.07500013178572E-6"/>
  </r>
  <r>
    <s v="bao"/>
    <x v="6"/>
    <x v="14"/>
    <s v="L"/>
    <s v="b"/>
    <s v="j"/>
    <s v="m"/>
    <m/>
    <s v="R"/>
    <n v="3.07500013178572E-6"/>
  </r>
  <r>
    <s v="shan"/>
    <x v="2"/>
    <x v="23"/>
    <s v="R"/>
    <s v="o"/>
    <s v="w"/>
    <s v="l"/>
    <m/>
    <s v="L"/>
    <n v="3.07500013178572E-6"/>
  </r>
  <r>
    <s v="ge"/>
    <x v="7"/>
    <x v="0"/>
    <s v="L"/>
    <s v="g"/>
    <s v="i"/>
    <s v="c"/>
    <m/>
    <s v="R"/>
    <n v="3.0717461633922957E-6"/>
  </r>
  <r>
    <s v="lian"/>
    <x v="3"/>
    <x v="12"/>
    <s v="R"/>
    <s v="l"/>
    <s v="l"/>
    <s v="l"/>
    <m/>
    <s v="R"/>
    <n v="3.0717461633922957E-6"/>
  </r>
  <r>
    <s v="na"/>
    <x v="12"/>
    <x v="8"/>
    <s v="R"/>
    <s v="n"/>
    <s v="a"/>
    <s v="l"/>
    <m/>
    <s v="L"/>
    <n v="3.0684921949988718E-6"/>
  </r>
  <r>
    <s v="sha"/>
    <x v="2"/>
    <x v="8"/>
    <s v="R"/>
    <s v="o"/>
    <s v="a"/>
    <s v="m"/>
    <m/>
    <s v="L"/>
    <n v="3.0684921949988718E-6"/>
  </r>
  <r>
    <s v="pu"/>
    <x v="23"/>
    <x v="4"/>
    <s v="R"/>
    <s v="p"/>
    <s v="v"/>
    <s v="e"/>
    <m/>
    <s v="L"/>
    <n v="3.065238226605448E-6"/>
  </r>
  <r>
    <s v="que"/>
    <x v="20"/>
    <x v="19"/>
    <s v="L"/>
    <s v="q"/>
    <s v=";"/>
    <s v="r"/>
    <m/>
    <s v="R"/>
    <n v="3.065238226605448E-6"/>
  </r>
  <r>
    <s v="nian"/>
    <x v="12"/>
    <x v="16"/>
    <s v="R"/>
    <s v="n"/>
    <s v="w"/>
    <s v="g"/>
    <m/>
    <s v="L"/>
    <n v="3.0554763214251756E-6"/>
  </r>
  <r>
    <s v="pi"/>
    <x v="23"/>
    <x v="1"/>
    <s v="R"/>
    <s v="p"/>
    <s v="e"/>
    <s v="g"/>
    <m/>
    <s v="L"/>
    <n v="3.0522223530317517E-6"/>
  </r>
  <r>
    <s v="xuan"/>
    <x v="18"/>
    <x v="22"/>
    <s v="L"/>
    <s v="x"/>
    <s v="m"/>
    <s v="v"/>
    <m/>
    <s v="R"/>
    <n v="3.0489683846383274E-6"/>
  </r>
  <r>
    <s v="dun"/>
    <x v="0"/>
    <x v="28"/>
    <s v="L"/>
    <s v="d"/>
    <s v="c"/>
    <s v="r"/>
    <m/>
    <s v="L"/>
    <n v="3.0489683846383274E-6"/>
  </r>
  <r>
    <s v="ting"/>
    <x v="9"/>
    <x v="17"/>
    <s v="L"/>
    <s v="t"/>
    <s v="p"/>
    <s v="m"/>
    <m/>
    <s v="R"/>
    <n v="3.0489683846383274E-6"/>
  </r>
  <r>
    <s v="xiang"/>
    <x v="18"/>
    <x v="27"/>
    <s v="L"/>
    <s v="x"/>
    <s v="h"/>
    <s v="l"/>
    <m/>
    <s v="R"/>
    <n v="3.0424604478514793E-6"/>
  </r>
  <r>
    <s v="yan"/>
    <x v="15"/>
    <x v="23"/>
    <s v="L"/>
    <s v="e"/>
    <s v="k"/>
    <s v="u"/>
    <m/>
    <s v="R"/>
    <n v="3.0326985426712073E-6"/>
  </r>
  <r>
    <s v="xi"/>
    <x v="18"/>
    <x v="1"/>
    <s v="L"/>
    <s v="x"/>
    <s v="i"/>
    <s v="e"/>
    <m/>
    <s v="R"/>
    <n v="3.0326985426712073E-6"/>
  </r>
  <r>
    <s v="ji"/>
    <x v="17"/>
    <x v="1"/>
    <s v="R"/>
    <s v="j"/>
    <s v="d"/>
    <s v="r"/>
    <m/>
    <s v="L"/>
    <n v="3.0294445742777835E-6"/>
  </r>
  <r>
    <s v="mi"/>
    <x v="13"/>
    <x v="1"/>
    <s v="R"/>
    <s v="m"/>
    <s v="z"/>
    <s v="o"/>
    <m/>
    <s v="L"/>
    <n v="3.0294445742777835E-6"/>
  </r>
  <r>
    <s v="wan"/>
    <x v="10"/>
    <x v="23"/>
    <s v="L"/>
    <s v="w"/>
    <s v="k"/>
    <s v="c"/>
    <m/>
    <s v="R"/>
    <n v="3.0261906058843592E-6"/>
  </r>
  <r>
    <s v="pai"/>
    <x v="23"/>
    <x v="2"/>
    <s v="R"/>
    <s v="p"/>
    <s v="h"/>
    <s v="v"/>
    <m/>
    <s v="R"/>
    <n v="3.0229366374909353E-6"/>
  </r>
  <r>
    <s v="long"/>
    <x v="3"/>
    <x v="7"/>
    <s v="R"/>
    <s v="l"/>
    <s v="f"/>
    <s v="e"/>
    <m/>
    <s v="L"/>
    <n v="3.0229366374909353E-6"/>
  </r>
  <r>
    <s v="ning"/>
    <x v="12"/>
    <x v="17"/>
    <s v="R"/>
    <s v="n"/>
    <s v="s"/>
    <s v="v"/>
    <m/>
    <s v="L"/>
    <n v="3.0131747323106629E-6"/>
  </r>
  <r>
    <s v="che"/>
    <x v="14"/>
    <x v="0"/>
    <s v="R"/>
    <s v="i"/>
    <s v="e"/>
    <s v="f"/>
    <m/>
    <s v="L"/>
    <n v="3.0131747323106629E-6"/>
  </r>
  <r>
    <s v="cun"/>
    <x v="22"/>
    <x v="28"/>
    <s v="L"/>
    <s v="c"/>
    <s v="c"/>
    <s v="y"/>
    <m/>
    <s v="L"/>
    <n v="3.0131747323106629E-6"/>
  </r>
  <r>
    <s v="piao"/>
    <x v="23"/>
    <x v="24"/>
    <s v="R"/>
    <s v="p"/>
    <s v="j"/>
    <s v="h"/>
    <m/>
    <s v="R"/>
    <n v="3.0131747323106629E-6"/>
  </r>
  <r>
    <s v="man"/>
    <x v="13"/>
    <x v="23"/>
    <s v="R"/>
    <s v="m"/>
    <s v="k"/>
    <s v="d"/>
    <m/>
    <s v="R"/>
    <n v="3.0099207639172391E-6"/>
  </r>
  <r>
    <s v="qu"/>
    <x v="20"/>
    <x v="4"/>
    <s v="L"/>
    <s v="q"/>
    <s v="u"/>
    <s v="p"/>
    <m/>
    <s v="R"/>
    <n v="3.0099207639172391E-6"/>
  </r>
  <r>
    <s v="zhun"/>
    <x v="8"/>
    <x v="28"/>
    <s v="R"/>
    <s v="u"/>
    <s v="c"/>
    <s v="u"/>
    <m/>
    <s v="L"/>
    <n v="3.0066667955238152E-6"/>
  </r>
  <r>
    <s v="qiao"/>
    <x v="20"/>
    <x v="24"/>
    <s v="L"/>
    <s v="q"/>
    <s v="j"/>
    <s v="l"/>
    <m/>
    <s v="R"/>
    <n v="3.0066667955238152E-6"/>
  </r>
  <r>
    <s v="bi"/>
    <x v="6"/>
    <x v="1"/>
    <s v="L"/>
    <s v="b"/>
    <s v="i"/>
    <s v="s"/>
    <m/>
    <s v="R"/>
    <n v="3.0066667955238152E-6"/>
  </r>
  <r>
    <s v="zhu"/>
    <x v="8"/>
    <x v="4"/>
    <s v="R"/>
    <s v="u"/>
    <s v="s"/>
    <s v="j"/>
    <m/>
    <s v="L"/>
    <n v="2.9969048903435428E-6"/>
  </r>
  <r>
    <s v="yang"/>
    <x v="15"/>
    <x v="10"/>
    <s v="L"/>
    <s v="e"/>
    <s v="g"/>
    <s v="e"/>
    <m/>
    <s v="L"/>
    <n v="2.9969048903435428E-6"/>
  </r>
  <r>
    <s v="chan"/>
    <x v="14"/>
    <x v="23"/>
    <s v="R"/>
    <s v="i"/>
    <s v="w"/>
    <s v="v"/>
    <m/>
    <s v="L"/>
    <n v="2.9936509219501189E-6"/>
  </r>
  <r>
    <s v="ou"/>
    <x v="25"/>
    <x v="4"/>
    <s v="R"/>
    <s v="o"/>
    <s v="u"/>
    <s v="u"/>
    <m/>
    <s v="R"/>
    <n v="2.9871429851632708E-6"/>
  </r>
  <r>
    <s v="zhou"/>
    <x v="8"/>
    <x v="6"/>
    <s v="R"/>
    <s v="u"/>
    <s v="q"/>
    <s v="e"/>
    <m/>
    <s v="L"/>
    <n v="2.9871429851632708E-6"/>
  </r>
  <r>
    <s v="kan"/>
    <x v="19"/>
    <x v="23"/>
    <s v="R"/>
    <s v="k"/>
    <s v="w"/>
    <s v="h"/>
    <m/>
    <s v="L"/>
    <n v="2.983889016769847E-6"/>
  </r>
  <r>
    <s v="pan"/>
    <x v="23"/>
    <x v="23"/>
    <s v="R"/>
    <s v="p"/>
    <s v="n"/>
    <s v="l"/>
    <m/>
    <s v="R"/>
    <n v="2.983889016769847E-6"/>
  </r>
  <r>
    <s v="long"/>
    <x v="3"/>
    <x v="7"/>
    <s v="R"/>
    <s v="l"/>
    <s v="f"/>
    <s v="a"/>
    <m/>
    <s v="L"/>
    <n v="2.983889016769847E-6"/>
  </r>
  <r>
    <s v="ye"/>
    <x v="15"/>
    <x v="0"/>
    <s v="R"/>
    <s v="y"/>
    <s v="e"/>
    <s v="j"/>
    <m/>
    <s v="L"/>
    <n v="2.9806350483764227E-6"/>
  </r>
  <r>
    <s v="er"/>
    <x v="1"/>
    <x v="21"/>
    <s v="L"/>
    <s v="e"/>
    <s v="h"/>
    <s v="l"/>
    <m/>
    <s v="R"/>
    <n v="2.9806350483764227E-6"/>
  </r>
  <r>
    <s v="yang"/>
    <x v="15"/>
    <x v="10"/>
    <s v="L"/>
    <s v="e"/>
    <s v="g"/>
    <s v="n"/>
    <m/>
    <s v="L"/>
    <n v="2.9708731431961507E-6"/>
  </r>
  <r>
    <s v="er"/>
    <x v="1"/>
    <x v="21"/>
    <s v="L"/>
    <s v="e"/>
    <s v="h"/>
    <s v="d"/>
    <m/>
    <s v="R"/>
    <n v="2.9578572696224544E-6"/>
  </r>
  <r>
    <s v="ba"/>
    <x v="6"/>
    <x v="8"/>
    <s v="L"/>
    <s v="b"/>
    <s v="a"/>
    <s v="k"/>
    <m/>
    <s v="L"/>
    <n v="2.9546033012290306E-6"/>
  </r>
  <r>
    <s v="lu"/>
    <x v="3"/>
    <x v="4"/>
    <s v="R"/>
    <s v="l"/>
    <s v="v"/>
    <s v="j"/>
    <m/>
    <s v="L"/>
    <n v="2.9480953644421824E-6"/>
  </r>
  <r>
    <s v="jiu"/>
    <x v="17"/>
    <x v="18"/>
    <s v="R"/>
    <s v="j"/>
    <s v="q"/>
    <s v="d"/>
    <m/>
    <s v="L"/>
    <n v="2.9415874276553343E-6"/>
  </r>
  <r>
    <s v="guan"/>
    <x v="7"/>
    <x v="22"/>
    <s v="L"/>
    <s v="g"/>
    <s v="m"/>
    <s v="j"/>
    <m/>
    <s v="R"/>
    <n v="2.9350794908684862E-6"/>
  </r>
  <r>
    <s v="jv"/>
    <x v="17"/>
    <x v="29"/>
    <s v="R"/>
    <s v="j"/>
    <s v="v"/>
    <s v="n"/>
    <m/>
    <s v="L"/>
    <n v="2.9350794908684862E-6"/>
  </r>
  <r>
    <s v="min"/>
    <x v="13"/>
    <x v="20"/>
    <s v="R"/>
    <s v="m"/>
    <s v="t"/>
    <s v="v"/>
    <m/>
    <s v="L"/>
    <n v="2.9220636172947899E-6"/>
  </r>
  <r>
    <s v="nian"/>
    <x v="12"/>
    <x v="16"/>
    <s v="R"/>
    <s v="n"/>
    <s v="w"/>
    <s v="j"/>
    <m/>
    <s v="L"/>
    <n v="2.9220636172947899E-6"/>
  </r>
  <r>
    <s v="tuo"/>
    <x v="9"/>
    <x v="5"/>
    <s v="L"/>
    <s v="t"/>
    <s v="p"/>
    <s v="v"/>
    <m/>
    <s v="R"/>
    <n v="2.9155556805079418E-6"/>
  </r>
  <r>
    <s v="lu"/>
    <x v="3"/>
    <x v="4"/>
    <s v="R"/>
    <s v="l"/>
    <s v="v"/>
    <s v="l"/>
    <m/>
    <s v="L"/>
    <n v="2.9155556805079418E-6"/>
  </r>
  <r>
    <s v="jing"/>
    <x v="17"/>
    <x v="17"/>
    <s v="R"/>
    <s v="j"/>
    <s v="s"/>
    <s v="r"/>
    <m/>
    <s v="L"/>
    <n v="2.9123017121145179E-6"/>
  </r>
  <r>
    <s v="jiang"/>
    <x v="17"/>
    <x v="27"/>
    <s v="R"/>
    <s v="j"/>
    <s v="g"/>
    <s v="s"/>
    <m/>
    <s v="L"/>
    <n v="2.9123017121145179E-6"/>
  </r>
  <r>
    <s v="wu"/>
    <x v="10"/>
    <x v="4"/>
    <s v="L"/>
    <s v="w"/>
    <s v="u"/>
    <s v="l"/>
    <m/>
    <s v="R"/>
    <n v="2.9025398069342455E-6"/>
  </r>
  <r>
    <s v="ru"/>
    <x v="5"/>
    <x v="4"/>
    <s v="L"/>
    <s v="r"/>
    <s v="u"/>
    <s v="v"/>
    <m/>
    <s v="R"/>
    <n v="2.9025398069342455E-6"/>
  </r>
  <r>
    <s v="na"/>
    <x v="12"/>
    <x v="8"/>
    <s v="R"/>
    <s v="n"/>
    <s v="a"/>
    <s v="j"/>
    <m/>
    <s v="L"/>
    <n v="2.8992858385408216E-6"/>
  </r>
  <r>
    <s v="bi"/>
    <x v="6"/>
    <x v="1"/>
    <s v="L"/>
    <s v="b"/>
    <s v="i"/>
    <s v="n"/>
    <m/>
    <s v="R"/>
    <n v="2.8992858385408216E-6"/>
  </r>
  <r>
    <s v="an"/>
    <x v="24"/>
    <x v="30"/>
    <s v="L"/>
    <s v="a"/>
    <s v="n"/>
    <s v="u"/>
    <m/>
    <s v="R"/>
    <n v="2.8960318701473978E-6"/>
  </r>
  <r>
    <s v="zhu"/>
    <x v="8"/>
    <x v="4"/>
    <s v="R"/>
    <s v="u"/>
    <s v="s"/>
    <s v="i"/>
    <m/>
    <s v="L"/>
    <n v="2.8895239333605497E-6"/>
  </r>
  <r>
    <s v="yi"/>
    <x v="1"/>
    <x v="1"/>
    <s v="L"/>
    <s v="e"/>
    <s v="i"/>
    <s v="u"/>
    <m/>
    <s v="R"/>
    <n v="2.8862699649671254E-6"/>
  </r>
  <r>
    <s v="yan"/>
    <x v="15"/>
    <x v="23"/>
    <s v="L"/>
    <s v="e"/>
    <s v="k"/>
    <s v="o"/>
    <m/>
    <s v="R"/>
    <n v="2.8797620281802772E-6"/>
  </r>
  <r>
    <s v="li"/>
    <x v="3"/>
    <x v="1"/>
    <s v="R"/>
    <s v="l"/>
    <s v="d"/>
    <s v="t"/>
    <m/>
    <s v="L"/>
    <n v="2.8765080597868534E-6"/>
  </r>
  <r>
    <s v="zhan"/>
    <x v="8"/>
    <x v="23"/>
    <s v="R"/>
    <s v="u"/>
    <s v="w"/>
    <s v="h"/>
    <m/>
    <s v="L"/>
    <n v="2.8700001230000053E-6"/>
  </r>
  <r>
    <s v="e"/>
    <x v="1"/>
    <x v="33"/>
    <s v="L"/>
    <s v="e"/>
    <s v=";"/>
    <s v="c"/>
    <m/>
    <s v="R"/>
    <n v="2.8700001230000053E-6"/>
  </r>
  <r>
    <s v="an"/>
    <x v="24"/>
    <x v="30"/>
    <s v="L"/>
    <s v="a"/>
    <s v="n"/>
    <s v="n"/>
    <m/>
    <s v="R"/>
    <n v="2.8667461546065814E-6"/>
  </r>
  <r>
    <s v="ci"/>
    <x v="22"/>
    <x v="1"/>
    <s v="L"/>
    <s v="c"/>
    <s v="i"/>
    <s v="r"/>
    <m/>
    <s v="R"/>
    <n v="2.8667461546065814E-6"/>
  </r>
  <r>
    <s v="min"/>
    <x v="13"/>
    <x v="20"/>
    <s v="R"/>
    <s v="m"/>
    <s v="t"/>
    <s v="n"/>
    <m/>
    <s v="L"/>
    <n v="2.8667461546065814E-6"/>
  </r>
  <r>
    <s v="ying"/>
    <x v="15"/>
    <x v="17"/>
    <s v="L"/>
    <s v="e"/>
    <s v="p"/>
    <s v="h"/>
    <m/>
    <s v="R"/>
    <n v="2.8667461546065814E-6"/>
  </r>
  <r>
    <s v="yu"/>
    <x v="1"/>
    <x v="4"/>
    <s v="L"/>
    <s v="e"/>
    <s v="u"/>
    <s v="l"/>
    <m/>
    <s v="R"/>
    <n v="2.8602382178197333E-6"/>
  </r>
  <r>
    <s v="qiao"/>
    <x v="20"/>
    <x v="24"/>
    <s v="L"/>
    <s v="q"/>
    <s v="j"/>
    <s v="l"/>
    <m/>
    <s v="R"/>
    <n v="2.8602382178197333E-6"/>
  </r>
  <r>
    <s v="qu"/>
    <x v="20"/>
    <x v="4"/>
    <s v="L"/>
    <s v="q"/>
    <s v="u"/>
    <s v="d"/>
    <m/>
    <s v="R"/>
    <n v="2.8537302810328851E-6"/>
  </r>
  <r>
    <s v="xi"/>
    <x v="18"/>
    <x v="1"/>
    <s v="L"/>
    <s v="x"/>
    <s v="i"/>
    <s v="d"/>
    <m/>
    <s v="R"/>
    <n v="2.8537302810328851E-6"/>
  </r>
  <r>
    <s v="keng"/>
    <x v="19"/>
    <x v="15"/>
    <s v="R"/>
    <s v="k"/>
    <s v="d"/>
    <s v="l"/>
    <m/>
    <s v="L"/>
    <n v="2.8537302810328851E-6"/>
  </r>
  <r>
    <s v="lun"/>
    <x v="3"/>
    <x v="28"/>
    <s v="R"/>
    <s v="l"/>
    <s v="c"/>
    <s v="j"/>
    <m/>
    <s v="L"/>
    <n v="2.8537302810328851E-6"/>
  </r>
  <r>
    <s v="xian"/>
    <x v="18"/>
    <x v="12"/>
    <s v="L"/>
    <s v="x"/>
    <s v="n"/>
    <s v="v"/>
    <m/>
    <s v="R"/>
    <n v="2.8504763126394609E-6"/>
  </r>
  <r>
    <s v="li"/>
    <x v="3"/>
    <x v="1"/>
    <s v="R"/>
    <s v="l"/>
    <s v="d"/>
    <s v="k"/>
    <m/>
    <s v="L"/>
    <n v="2.8439683758526127E-6"/>
  </r>
  <r>
    <s v="li"/>
    <x v="3"/>
    <x v="1"/>
    <s v="R"/>
    <s v="l"/>
    <s v="d"/>
    <s v="r"/>
    <m/>
    <s v="L"/>
    <n v="2.837460439065765E-6"/>
  </r>
  <r>
    <s v="que"/>
    <x v="20"/>
    <x v="19"/>
    <s v="L"/>
    <s v="q"/>
    <s v=";"/>
    <s v="h"/>
    <m/>
    <s v="R"/>
    <n v="2.837460439065765E-6"/>
  </r>
  <r>
    <s v="kua"/>
    <x v="19"/>
    <x v="25"/>
    <s v="R"/>
    <s v="k"/>
    <s v="m"/>
    <s v="j"/>
    <m/>
    <s v="R"/>
    <n v="2.8342064706723407E-6"/>
  </r>
  <r>
    <s v="wen"/>
    <x v="10"/>
    <x v="3"/>
    <s v="L"/>
    <s v="w"/>
    <s v="n"/>
    <s v="v"/>
    <m/>
    <s v="R"/>
    <n v="2.8309525022789169E-6"/>
  </r>
  <r>
    <s v="jin"/>
    <x v="17"/>
    <x v="20"/>
    <s v="R"/>
    <s v="j"/>
    <s v="t"/>
    <s v="w"/>
    <m/>
    <s v="L"/>
    <n v="2.8276985338854926E-6"/>
  </r>
  <r>
    <s v="qiong"/>
    <x v="20"/>
    <x v="34"/>
    <s v="L"/>
    <s v="q"/>
    <s v="f"/>
    <s v="a"/>
    <m/>
    <s v="L"/>
    <n v="2.8276985338854926E-6"/>
  </r>
  <r>
    <s v="zhen"/>
    <x v="8"/>
    <x v="3"/>
    <s v="R"/>
    <s v="u"/>
    <s v="t"/>
    <s v="r"/>
    <m/>
    <s v="L"/>
    <n v="2.8244445654920688E-6"/>
  </r>
  <r>
    <s v="kai"/>
    <x v="19"/>
    <x v="2"/>
    <s v="R"/>
    <s v="k"/>
    <s v="h"/>
    <s v="j"/>
    <m/>
    <s v="R"/>
    <n v="2.8244445654920688E-6"/>
  </r>
  <r>
    <s v="can"/>
    <x v="22"/>
    <x v="23"/>
    <s v="L"/>
    <s v="c"/>
    <s v="k"/>
    <s v="e"/>
    <m/>
    <s v="R"/>
    <n v="2.8179366287052206E-6"/>
  </r>
  <r>
    <s v="xia"/>
    <x v="18"/>
    <x v="16"/>
    <s v="L"/>
    <s v="x"/>
    <s v="l"/>
    <s v="e"/>
    <m/>
    <s v="R"/>
    <n v="2.8179366287052206E-6"/>
  </r>
  <r>
    <s v="fei"/>
    <x v="16"/>
    <x v="11"/>
    <s v="L"/>
    <s v="f"/>
    <s v="i"/>
    <s v="o"/>
    <m/>
    <s v="R"/>
    <n v="2.8081747235249486E-6"/>
  </r>
  <r>
    <s v="qiang"/>
    <x v="20"/>
    <x v="27"/>
    <s v="L"/>
    <s v="q"/>
    <s v="h"/>
    <s v="l"/>
    <m/>
    <s v="R"/>
    <n v="2.8081747235249486E-6"/>
  </r>
  <r>
    <s v="huan"/>
    <x v="11"/>
    <x v="22"/>
    <s v="R"/>
    <s v="h"/>
    <s v="r"/>
    <s v="a"/>
    <m/>
    <s v="L"/>
    <n v="2.8016667867381005E-6"/>
  </r>
  <r>
    <s v="ning"/>
    <x v="12"/>
    <x v="17"/>
    <s v="R"/>
    <s v="n"/>
    <s v="s"/>
    <s v="j"/>
    <m/>
    <s v="L"/>
    <n v="2.7919048815578281E-6"/>
  </r>
  <r>
    <s v="xie"/>
    <x v="18"/>
    <x v="26"/>
    <s v="L"/>
    <s v="x"/>
    <s v="y"/>
    <s v="i"/>
    <m/>
    <s v="R"/>
    <n v="2.7886509131644042E-6"/>
  </r>
  <r>
    <s v="xie"/>
    <x v="18"/>
    <x v="26"/>
    <s v="L"/>
    <s v="x"/>
    <s v="y"/>
    <s v="j"/>
    <m/>
    <s v="R"/>
    <n v="2.7853969447709804E-6"/>
  </r>
  <r>
    <s v="dian"/>
    <x v="0"/>
    <x v="12"/>
    <s v="L"/>
    <s v="d"/>
    <s v="l"/>
    <s v="j"/>
    <m/>
    <s v="R"/>
    <n v="2.7853969447709804E-6"/>
  </r>
  <r>
    <s v="yan"/>
    <x v="15"/>
    <x v="23"/>
    <s v="L"/>
    <s v="e"/>
    <s v="k"/>
    <s v="n"/>
    <m/>
    <s v="R"/>
    <n v="2.7853969447709804E-6"/>
  </r>
  <r>
    <s v="tong"/>
    <x v="9"/>
    <x v="7"/>
    <s v="L"/>
    <s v="t"/>
    <s v="l"/>
    <s v="v"/>
    <m/>
    <s v="R"/>
    <n v="2.7821429763775561E-6"/>
  </r>
  <r>
    <s v="tui"/>
    <x v="9"/>
    <x v="13"/>
    <s v="L"/>
    <s v="t"/>
    <s v=";"/>
    <s v="c"/>
    <m/>
    <s v="R"/>
    <n v="2.7821429763775561E-6"/>
  </r>
  <r>
    <s v="li"/>
    <x v="3"/>
    <x v="1"/>
    <s v="R"/>
    <s v="l"/>
    <s v="d"/>
    <s v="h"/>
    <m/>
    <s v="L"/>
    <n v="2.7788890079841322E-6"/>
  </r>
  <r>
    <s v="liang"/>
    <x v="3"/>
    <x v="27"/>
    <s v="R"/>
    <s v="l"/>
    <s v="g"/>
    <s v="b"/>
    <m/>
    <s v="L"/>
    <n v="2.7788890079841322E-6"/>
  </r>
  <r>
    <s v="shi"/>
    <x v="2"/>
    <x v="1"/>
    <s v="R"/>
    <s v="o"/>
    <s v="f"/>
    <s v="y"/>
    <m/>
    <s v="L"/>
    <n v="2.7788890079841322E-6"/>
  </r>
  <r>
    <s v="li"/>
    <x v="3"/>
    <x v="1"/>
    <s v="R"/>
    <s v="l"/>
    <s v="d"/>
    <s v="d"/>
    <m/>
    <s v="L"/>
    <n v="2.775635039590708E-6"/>
  </r>
  <r>
    <s v="mei"/>
    <x v="13"/>
    <x v="11"/>
    <s v="R"/>
    <s v="m"/>
    <s v="s"/>
    <s v="l"/>
    <m/>
    <s v="L"/>
    <n v="2.7723810711972841E-6"/>
  </r>
  <r>
    <s v="tun"/>
    <x v="9"/>
    <x v="28"/>
    <s v="L"/>
    <s v="t"/>
    <s v=";"/>
    <s v="p"/>
    <m/>
    <s v="R"/>
    <n v="2.765873134410436E-6"/>
  </r>
  <r>
    <s v="hui"/>
    <x v="11"/>
    <x v="13"/>
    <s v="R"/>
    <s v="h"/>
    <s v="v"/>
    <s v="u"/>
    <m/>
    <s v="L"/>
    <n v="2.7496032924433159E-6"/>
  </r>
  <r>
    <s v="chui"/>
    <x v="14"/>
    <x v="13"/>
    <s v="R"/>
    <s v="i"/>
    <s v="v"/>
    <s v="g"/>
    <m/>
    <s v="L"/>
    <n v="2.7496032924433159E-6"/>
  </r>
  <r>
    <s v="que"/>
    <x v="20"/>
    <x v="19"/>
    <s v="L"/>
    <s v="q"/>
    <s v=";"/>
    <s v="n"/>
    <m/>
    <s v="R"/>
    <n v="2.7463493240498916E-6"/>
  </r>
  <r>
    <s v="lu"/>
    <x v="3"/>
    <x v="4"/>
    <s v="R"/>
    <s v="l"/>
    <s v="v"/>
    <s v="j"/>
    <m/>
    <s v="L"/>
    <n v="2.7430953556564677E-6"/>
  </r>
  <r>
    <s v="bei"/>
    <x v="6"/>
    <x v="11"/>
    <s v="L"/>
    <s v="b"/>
    <s v=";"/>
    <s v="h"/>
    <m/>
    <s v="R"/>
    <n v="2.7398413872630434E-6"/>
  </r>
  <r>
    <s v="xing"/>
    <x v="18"/>
    <x v="17"/>
    <s v="L"/>
    <s v="x"/>
    <s v="p"/>
    <s v="y"/>
    <m/>
    <s v="R"/>
    <n v="2.7333334504761953E-6"/>
  </r>
  <r>
    <s v="ru"/>
    <x v="5"/>
    <x v="4"/>
    <s v="L"/>
    <s v="r"/>
    <s v="u"/>
    <s v="c"/>
    <m/>
    <s v="R"/>
    <n v="2.7333334504761953E-6"/>
  </r>
  <r>
    <s v="du"/>
    <x v="0"/>
    <x v="4"/>
    <s v="L"/>
    <s v="d"/>
    <s v="u"/>
    <s v="f"/>
    <m/>
    <s v="R"/>
    <n v="2.7268255136893476E-6"/>
  </r>
  <r>
    <s v="kou"/>
    <x v="19"/>
    <x v="6"/>
    <s v="R"/>
    <s v="k"/>
    <s v="q"/>
    <s v="j"/>
    <m/>
    <s v="L"/>
    <n v="2.7203175769024995E-6"/>
  </r>
  <r>
    <s v="nian"/>
    <x v="12"/>
    <x v="16"/>
    <s v="R"/>
    <s v="n"/>
    <s v="w"/>
    <s v="j"/>
    <m/>
    <s v="L"/>
    <n v="2.7203175769024995E-6"/>
  </r>
  <r>
    <s v="dun"/>
    <x v="0"/>
    <x v="28"/>
    <s v="L"/>
    <s v="d"/>
    <s v="c"/>
    <s v="w"/>
    <m/>
    <s v="L"/>
    <n v="2.7170636085090752E-6"/>
  </r>
  <r>
    <s v="luan"/>
    <x v="3"/>
    <x v="22"/>
    <s v="R"/>
    <s v="l"/>
    <s v="r"/>
    <s v="u"/>
    <m/>
    <s v="L"/>
    <n v="2.7170636085090752E-6"/>
  </r>
  <r>
    <s v="hao"/>
    <x v="11"/>
    <x v="14"/>
    <s v="R"/>
    <s v="h"/>
    <s v="j"/>
    <s v="h"/>
    <m/>
    <s v="R"/>
    <n v="2.710555671722227E-6"/>
  </r>
  <r>
    <s v="chui"/>
    <x v="14"/>
    <x v="13"/>
    <s v="R"/>
    <s v="i"/>
    <s v="v"/>
    <s v="p"/>
    <m/>
    <s v="L"/>
    <n v="2.710555671722227E-6"/>
  </r>
  <r>
    <s v="gen"/>
    <x v="7"/>
    <x v="3"/>
    <s v="L"/>
    <s v="g"/>
    <s v="n"/>
    <s v="t"/>
    <m/>
    <s v="R"/>
    <n v="2.710555671722227E-6"/>
  </r>
  <r>
    <s v="huan"/>
    <x v="11"/>
    <x v="22"/>
    <s v="R"/>
    <s v="h"/>
    <s v="r"/>
    <s v="v"/>
    <m/>
    <s v="L"/>
    <n v="2.6975397981485312E-6"/>
  </r>
  <r>
    <s v="bang"/>
    <x v="6"/>
    <x v="10"/>
    <s v="L"/>
    <s v="b"/>
    <s v="g"/>
    <s v="g"/>
    <m/>
    <s v="L"/>
    <n v="2.6942858297551069E-6"/>
  </r>
  <r>
    <s v="zang"/>
    <x v="4"/>
    <x v="10"/>
    <s v="L"/>
    <s v="z"/>
    <s v="g"/>
    <s v="l"/>
    <m/>
    <s v="L"/>
    <n v="2.6877778929682588E-6"/>
  </r>
  <r>
    <s v="zhuo"/>
    <x v="8"/>
    <x v="5"/>
    <s v="R"/>
    <s v="u"/>
    <s v="b"/>
    <s v="o"/>
    <m/>
    <s v="L"/>
    <n v="2.6845239245748349E-6"/>
  </r>
  <r>
    <s v="chang"/>
    <x v="14"/>
    <x v="10"/>
    <s v="R"/>
    <s v="i"/>
    <s v="g"/>
    <s v="h"/>
    <m/>
    <s v="L"/>
    <n v="2.6812699561814107E-6"/>
  </r>
  <r>
    <s v="jue"/>
    <x v="17"/>
    <x v="19"/>
    <s v="R"/>
    <s v="j"/>
    <s v="b"/>
    <s v="j"/>
    <m/>
    <s v="L"/>
    <n v="2.6812699561814107E-6"/>
  </r>
  <r>
    <s v="you"/>
    <x v="1"/>
    <x v="6"/>
    <s v="L"/>
    <s v="e"/>
    <s v="o"/>
    <s v="m"/>
    <m/>
    <s v="R"/>
    <n v="2.6747620193945625E-6"/>
  </r>
  <r>
    <s v="luo"/>
    <x v="3"/>
    <x v="5"/>
    <s v="R"/>
    <s v="l"/>
    <s v="b"/>
    <s v="j"/>
    <m/>
    <s v="L"/>
    <n v="2.6715080510011387E-6"/>
  </r>
  <r>
    <s v="ying"/>
    <x v="15"/>
    <x v="17"/>
    <s v="L"/>
    <s v="e"/>
    <s v="p"/>
    <s v="r"/>
    <m/>
    <s v="R"/>
    <n v="2.6682540826077148E-6"/>
  </r>
  <r>
    <s v="bo"/>
    <x v="6"/>
    <x v="9"/>
    <s v="L"/>
    <s v="b"/>
    <s v="o"/>
    <s v="l"/>
    <m/>
    <s v="R"/>
    <n v="2.6682540826077148E-6"/>
  </r>
  <r>
    <s v="yong"/>
    <x v="15"/>
    <x v="7"/>
    <s v="L"/>
    <s v="e"/>
    <s v="l"/>
    <s v="s"/>
    <m/>
    <s v="R"/>
    <n v="2.6650001142142905E-6"/>
  </r>
  <r>
    <s v="ka"/>
    <x v="19"/>
    <x v="8"/>
    <s v="R"/>
    <s v="k"/>
    <s v="a"/>
    <s v="o"/>
    <m/>
    <s v="L"/>
    <n v="2.6650001142142905E-6"/>
  </r>
  <r>
    <s v="ye"/>
    <x v="15"/>
    <x v="0"/>
    <s v="R"/>
    <s v="y"/>
    <s v="e"/>
    <s v="u"/>
    <m/>
    <s v="L"/>
    <n v="2.6584921774274424E-6"/>
  </r>
  <r>
    <s v="chi"/>
    <x v="14"/>
    <x v="1"/>
    <s v="R"/>
    <s v="i"/>
    <s v="h"/>
    <s v="o"/>
    <m/>
    <s v="R"/>
    <n v="2.6584921774274424E-6"/>
  </r>
  <r>
    <s v="li"/>
    <x v="3"/>
    <x v="1"/>
    <s v="R"/>
    <s v="l"/>
    <s v="d"/>
    <s v="q"/>
    <m/>
    <s v="L"/>
    <n v="2.6519842406405943E-6"/>
  </r>
  <r>
    <s v="nie"/>
    <x v="12"/>
    <x v="26"/>
    <s v="R"/>
    <s v="n"/>
    <s v="e"/>
    <s v="l"/>
    <m/>
    <s v="L"/>
    <n v="2.6519842406405943E-6"/>
  </r>
  <r>
    <s v="he"/>
    <x v="11"/>
    <x v="0"/>
    <s v="R"/>
    <s v="h"/>
    <s v="e"/>
    <s v="v"/>
    <m/>
    <s v="L"/>
    <n v="2.6487302722471704E-6"/>
  </r>
  <r>
    <s v="min"/>
    <x v="13"/>
    <x v="20"/>
    <s v="R"/>
    <s v="m"/>
    <s v="t"/>
    <s v="q"/>
    <m/>
    <s v="L"/>
    <n v="2.6454763038537466E-6"/>
  </r>
  <r>
    <s v="zhui"/>
    <x v="8"/>
    <x v="13"/>
    <s v="R"/>
    <s v="u"/>
    <s v="v"/>
    <s v="y"/>
    <m/>
    <s v="L"/>
    <n v="2.6454763038537466E-6"/>
  </r>
  <r>
    <s v="zhu"/>
    <x v="8"/>
    <x v="4"/>
    <s v="R"/>
    <s v="u"/>
    <s v="s"/>
    <s v="i"/>
    <m/>
    <s v="L"/>
    <n v="2.6454763038537466E-6"/>
  </r>
  <r>
    <s v="yu"/>
    <x v="1"/>
    <x v="4"/>
    <s v="L"/>
    <s v="e"/>
    <s v="u"/>
    <s v="l"/>
    <m/>
    <s v="R"/>
    <n v="2.6454763038537466E-6"/>
  </r>
  <r>
    <s v="ren"/>
    <x v="5"/>
    <x v="3"/>
    <s v="L"/>
    <s v="r"/>
    <s v="n"/>
    <s v="l"/>
    <m/>
    <s v="R"/>
    <n v="2.6422223354603223E-6"/>
  </r>
  <r>
    <s v="qiao"/>
    <x v="20"/>
    <x v="24"/>
    <s v="L"/>
    <s v="q"/>
    <s v="j"/>
    <s v="g"/>
    <m/>
    <s v="R"/>
    <n v="2.6422223354603223E-6"/>
  </r>
  <r>
    <s v="yu"/>
    <x v="1"/>
    <x v="4"/>
    <s v="L"/>
    <s v="e"/>
    <s v="u"/>
    <s v="h"/>
    <m/>
    <s v="R"/>
    <n v="2.6389683670668984E-6"/>
  </r>
  <r>
    <s v="ai"/>
    <x v="24"/>
    <x v="1"/>
    <s v="L"/>
    <s v="a"/>
    <s v="i"/>
    <s v="o"/>
    <m/>
    <s v="R"/>
    <n v="2.6259524934932022E-6"/>
  </r>
  <r>
    <s v="meng"/>
    <x v="13"/>
    <x v="15"/>
    <s v="R"/>
    <s v="m"/>
    <s v="d"/>
    <s v="y"/>
    <m/>
    <s v="L"/>
    <n v="2.619444556706354E-6"/>
  </r>
  <r>
    <s v="yin"/>
    <x v="15"/>
    <x v="20"/>
    <s v="L"/>
    <s v="e"/>
    <s v="k"/>
    <s v="f"/>
    <m/>
    <s v="R"/>
    <n v="2.6129366199195059E-6"/>
  </r>
  <r>
    <s v="fei"/>
    <x v="16"/>
    <x v="11"/>
    <s v="L"/>
    <s v="f"/>
    <s v="i"/>
    <s v="e"/>
    <m/>
    <s v="R"/>
    <n v="2.609682651526082E-6"/>
  </r>
  <r>
    <s v="qie"/>
    <x v="20"/>
    <x v="26"/>
    <s v="L"/>
    <s v="q"/>
    <s v="y"/>
    <s v="y"/>
    <m/>
    <s v="R"/>
    <n v="2.609682651526082E-6"/>
  </r>
  <r>
    <s v="ruo"/>
    <x v="5"/>
    <x v="5"/>
    <s v="L"/>
    <s v="r"/>
    <s v="p"/>
    <s v="i"/>
    <m/>
    <s v="R"/>
    <n v="2.609682651526082E-6"/>
  </r>
  <r>
    <s v="zhi"/>
    <x v="8"/>
    <x v="1"/>
    <s v="L"/>
    <s v="a"/>
    <s v="h"/>
    <s v="q"/>
    <m/>
    <s v="R"/>
    <n v="2.6064286831326578E-6"/>
  </r>
  <r>
    <s v="da"/>
    <x v="0"/>
    <x v="8"/>
    <s v="L"/>
    <s v="d"/>
    <s v="a"/>
    <s v="o"/>
    <m/>
    <s v="L"/>
    <n v="2.6064286831326578E-6"/>
  </r>
  <r>
    <s v="shu"/>
    <x v="2"/>
    <x v="4"/>
    <s v="R"/>
    <s v="o"/>
    <s v="v"/>
    <s v="w"/>
    <m/>
    <s v="L"/>
    <n v="2.6031747147392339E-6"/>
  </r>
  <r>
    <s v="chu"/>
    <x v="14"/>
    <x v="4"/>
    <s v="R"/>
    <s v="i"/>
    <s v="s"/>
    <s v="j"/>
    <m/>
    <s v="L"/>
    <n v="2.6031747147392339E-6"/>
  </r>
  <r>
    <s v="chuai"/>
    <x v="14"/>
    <x v="32"/>
    <s v="R"/>
    <s v="i"/>
    <s v="x"/>
    <s v="o"/>
    <m/>
    <s v="L"/>
    <n v="2.5999207463458096E-6"/>
  </r>
  <r>
    <s v="cha"/>
    <x v="14"/>
    <x v="8"/>
    <s v="R"/>
    <s v="i"/>
    <s v="a"/>
    <s v="g"/>
    <m/>
    <s v="L"/>
    <n v="2.5966667779523858E-6"/>
  </r>
  <r>
    <s v="bi"/>
    <x v="6"/>
    <x v="1"/>
    <s v="L"/>
    <s v="b"/>
    <s v="i"/>
    <s v="m"/>
    <m/>
    <s v="R"/>
    <n v="2.5966667779523858E-6"/>
  </r>
  <r>
    <s v="ran"/>
    <x v="5"/>
    <x v="23"/>
    <s v="L"/>
    <s v="r"/>
    <s v="n"/>
    <s v="h"/>
    <m/>
    <s v="R"/>
    <n v="2.5934128095589615E-6"/>
  </r>
  <r>
    <s v="jian"/>
    <x v="17"/>
    <x v="12"/>
    <s v="R"/>
    <s v="j"/>
    <s v="w"/>
    <s v="u"/>
    <m/>
    <s v="L"/>
    <n v="2.5934128095589615E-6"/>
  </r>
  <r>
    <s v="ga"/>
    <x v="7"/>
    <x v="8"/>
    <s v="L"/>
    <s v="g"/>
    <s v="a"/>
    <s v="o"/>
    <m/>
    <s v="L"/>
    <n v="2.5901588411655376E-6"/>
  </r>
  <r>
    <s v="ru"/>
    <x v="5"/>
    <x v="4"/>
    <s v="L"/>
    <s v="r"/>
    <s v="u"/>
    <s v="j"/>
    <m/>
    <s v="R"/>
    <n v="2.5901588411655376E-6"/>
  </r>
  <r>
    <s v="diao"/>
    <x v="0"/>
    <x v="24"/>
    <s v="L"/>
    <s v="d"/>
    <s v="b"/>
    <s v="o"/>
    <m/>
    <s v="L"/>
    <n v="2.5869048727721138E-6"/>
  </r>
  <r>
    <s v="yan"/>
    <x v="15"/>
    <x v="23"/>
    <s v="L"/>
    <s v="e"/>
    <s v="k"/>
    <s v="k"/>
    <m/>
    <s v="R"/>
    <n v="2.5803969359852657E-6"/>
  </r>
  <r>
    <s v="yang"/>
    <x v="15"/>
    <x v="10"/>
    <s v="L"/>
    <s v="e"/>
    <s v="g"/>
    <s v="i"/>
    <m/>
    <s v="L"/>
    <n v="2.5803969359852657E-6"/>
  </r>
  <r>
    <s v="su"/>
    <x v="21"/>
    <x v="4"/>
    <s v="L"/>
    <s v="s"/>
    <s v="u"/>
    <s v="k"/>
    <m/>
    <s v="R"/>
    <n v="2.5771429675918414E-6"/>
  </r>
  <r>
    <s v="guang"/>
    <x v="7"/>
    <x v="31"/>
    <s v="L"/>
    <s v="g"/>
    <s v="z"/>
    <s v="j"/>
    <m/>
    <s v="L"/>
    <n v="2.5738889991984175E-6"/>
  </r>
  <r>
    <s v="zhen"/>
    <x v="8"/>
    <x v="3"/>
    <s v="R"/>
    <s v="u"/>
    <s v="t"/>
    <s v="n"/>
    <m/>
    <s v="L"/>
    <n v="2.5738889991984175E-6"/>
  </r>
  <r>
    <s v="geng"/>
    <x v="7"/>
    <x v="15"/>
    <s v="L"/>
    <s v="g"/>
    <s v="n"/>
    <s v="e"/>
    <m/>
    <s v="R"/>
    <n v="2.5673810624115694E-6"/>
  </r>
  <r>
    <s v="tuo"/>
    <x v="9"/>
    <x v="5"/>
    <s v="L"/>
    <s v="t"/>
    <s v="p"/>
    <s v="s"/>
    <m/>
    <s v="R"/>
    <n v="2.5641270940181451E-6"/>
  </r>
  <r>
    <s v="lou"/>
    <x v="3"/>
    <x v="6"/>
    <s v="R"/>
    <s v="l"/>
    <s v="q"/>
    <s v="k"/>
    <m/>
    <s v="L"/>
    <n v="2.5608731256247213E-6"/>
  </r>
  <r>
    <s v="bao"/>
    <x v="6"/>
    <x v="14"/>
    <s v="L"/>
    <s v="b"/>
    <s v="j"/>
    <s v="h"/>
    <m/>
    <s v="R"/>
    <n v="2.5576191572312974E-6"/>
  </r>
  <r>
    <s v="qiao"/>
    <x v="20"/>
    <x v="24"/>
    <s v="L"/>
    <s v="q"/>
    <s v="j"/>
    <s v="j"/>
    <m/>
    <s v="R"/>
    <n v="2.5543651888378731E-6"/>
  </r>
  <r>
    <s v="ye"/>
    <x v="15"/>
    <x v="0"/>
    <s v="R"/>
    <s v="y"/>
    <s v="e"/>
    <s v="o"/>
    <m/>
    <s v="L"/>
    <n v="2.5511112204444493E-6"/>
  </r>
  <r>
    <s v="xiao"/>
    <x v="18"/>
    <x v="24"/>
    <s v="L"/>
    <s v="x"/>
    <s v="j"/>
    <s v="k"/>
    <m/>
    <s v="R"/>
    <n v="2.547857252051025E-6"/>
  </r>
  <r>
    <s v="ying"/>
    <x v="15"/>
    <x v="17"/>
    <s v="L"/>
    <s v="e"/>
    <s v="p"/>
    <s v="s"/>
    <m/>
    <s v="R"/>
    <n v="2.547857252051025E-6"/>
  </r>
  <r>
    <s v="shan"/>
    <x v="2"/>
    <x v="23"/>
    <s v="R"/>
    <s v="o"/>
    <s v="w"/>
    <s v="u"/>
    <m/>
    <s v="L"/>
    <n v="2.547857252051025E-6"/>
  </r>
  <r>
    <s v="zhen"/>
    <x v="8"/>
    <x v="3"/>
    <s v="R"/>
    <s v="u"/>
    <s v="t"/>
    <s v="q"/>
    <m/>
    <s v="L"/>
    <n v="2.5348413784773287E-6"/>
  </r>
  <r>
    <s v="jing"/>
    <x v="17"/>
    <x v="17"/>
    <s v="R"/>
    <s v="j"/>
    <s v="s"/>
    <s v="h"/>
    <m/>
    <s v="L"/>
    <n v="2.5348413784773287E-6"/>
  </r>
  <r>
    <s v="zhu"/>
    <x v="8"/>
    <x v="4"/>
    <s v="R"/>
    <s v="u"/>
    <s v="s"/>
    <s v="k"/>
    <m/>
    <s v="L"/>
    <n v="2.528333441690481E-6"/>
  </r>
  <r>
    <s v="ling"/>
    <x v="3"/>
    <x v="17"/>
    <s v="R"/>
    <s v="l"/>
    <s v="s"/>
    <s v="a"/>
    <m/>
    <s v="L"/>
    <n v="2.528333441690481E-6"/>
  </r>
  <r>
    <s v="bie"/>
    <x v="6"/>
    <x v="26"/>
    <s v="L"/>
    <s v="b"/>
    <s v="y"/>
    <s v="r"/>
    <m/>
    <s v="R"/>
    <n v="2.5250794732970567E-6"/>
  </r>
  <r>
    <s v="nian"/>
    <x v="12"/>
    <x v="16"/>
    <s v="R"/>
    <s v="n"/>
    <s v="w"/>
    <s v="h"/>
    <m/>
    <s v="L"/>
    <n v="2.5185715365102086E-6"/>
  </r>
  <r>
    <s v="quan"/>
    <x v="20"/>
    <x v="22"/>
    <s v="L"/>
    <s v="q"/>
    <s v="m"/>
    <s v="h"/>
    <m/>
    <s v="R"/>
    <n v="2.5185715365102086E-6"/>
  </r>
  <r>
    <s v="zhong"/>
    <x v="8"/>
    <x v="7"/>
    <s v="R"/>
    <s v="u"/>
    <s v="f"/>
    <s v="a"/>
    <m/>
    <s v="L"/>
    <n v="2.5185715365102086E-6"/>
  </r>
  <r>
    <s v="wei"/>
    <x v="10"/>
    <x v="11"/>
    <s v="L"/>
    <s v="w"/>
    <s v="i"/>
    <s v="e"/>
    <m/>
    <s v="R"/>
    <n v="2.5120635997233605E-6"/>
  </r>
  <r>
    <s v="quan"/>
    <x v="20"/>
    <x v="22"/>
    <s v="L"/>
    <s v="q"/>
    <s v="m"/>
    <s v="l"/>
    <m/>
    <s v="R"/>
    <n v="2.4957937577562403E-6"/>
  </r>
  <r>
    <s v="zhong"/>
    <x v="8"/>
    <x v="7"/>
    <s v="R"/>
    <s v="u"/>
    <s v="f"/>
    <s v="o"/>
    <m/>
    <s v="L"/>
    <n v="2.4957937577562403E-6"/>
  </r>
  <r>
    <s v="shun"/>
    <x v="2"/>
    <x v="28"/>
    <s v="R"/>
    <s v="o"/>
    <s v="c"/>
    <s v="o"/>
    <m/>
    <s v="L"/>
    <n v="2.4957937577562403E-6"/>
  </r>
  <r>
    <s v="qiang"/>
    <x v="20"/>
    <x v="27"/>
    <s v="L"/>
    <s v="q"/>
    <s v="h"/>
    <s v="k"/>
    <m/>
    <s v="R"/>
    <n v="2.4957937577562403E-6"/>
  </r>
  <r>
    <s v="mao"/>
    <x v="13"/>
    <x v="14"/>
    <s v="R"/>
    <s v="m"/>
    <s v="b"/>
    <s v="g"/>
    <m/>
    <s v="L"/>
    <n v="2.4925397893628165E-6"/>
  </r>
  <r>
    <s v="lan"/>
    <x v="3"/>
    <x v="23"/>
    <s v="R"/>
    <s v="l"/>
    <s v="k"/>
    <s v="w"/>
    <m/>
    <s v="R"/>
    <n v="2.4925397893628165E-6"/>
  </r>
  <r>
    <s v="juan"/>
    <x v="17"/>
    <x v="22"/>
    <s v="R"/>
    <s v="j"/>
    <s v="r"/>
    <s v="l"/>
    <m/>
    <s v="L"/>
    <n v="2.4892858209693922E-6"/>
  </r>
  <r>
    <s v="pang"/>
    <x v="23"/>
    <x v="10"/>
    <s v="R"/>
    <s v="p"/>
    <s v="g"/>
    <s v="c"/>
    <m/>
    <s v="L"/>
    <n v="2.4892858209693922E-6"/>
  </r>
  <r>
    <s v="tian"/>
    <x v="9"/>
    <x v="12"/>
    <s v="L"/>
    <s v="t"/>
    <s v="k"/>
    <s v="n"/>
    <m/>
    <s v="R"/>
    <n v="2.4827778841825441E-6"/>
  </r>
  <r>
    <s v="lai"/>
    <x v="3"/>
    <x v="2"/>
    <s v="R"/>
    <s v="l"/>
    <s v="h"/>
    <s v="r"/>
    <m/>
    <s v="R"/>
    <n v="2.4795239157891202E-6"/>
  </r>
  <r>
    <s v="bian"/>
    <x v="6"/>
    <x v="12"/>
    <s v="L"/>
    <s v="b"/>
    <s v="l"/>
    <s v="u"/>
    <m/>
    <s v="R"/>
    <n v="2.4795239157891202E-6"/>
  </r>
  <r>
    <s v="shi"/>
    <x v="2"/>
    <x v="1"/>
    <s v="R"/>
    <s v="o"/>
    <s v="f"/>
    <s v="l"/>
    <m/>
    <s v="L"/>
    <n v="2.4762699473956964E-6"/>
  </r>
  <r>
    <s v="juan"/>
    <x v="17"/>
    <x v="22"/>
    <s v="R"/>
    <s v="j"/>
    <s v="r"/>
    <s v="v"/>
    <m/>
    <s v="L"/>
    <n v="2.4730159790022721E-6"/>
  </r>
  <r>
    <s v="fa"/>
    <x v="16"/>
    <x v="8"/>
    <s v="L"/>
    <s v="f"/>
    <s v="j"/>
    <s v="k"/>
    <m/>
    <s v="R"/>
    <n v="2.466508042215424E-6"/>
  </r>
  <r>
    <s v="gu"/>
    <x v="7"/>
    <x v="4"/>
    <s v="L"/>
    <s v="g"/>
    <s v="u"/>
    <s v="l"/>
    <m/>
    <s v="R"/>
    <n v="2.466508042215424E-6"/>
  </r>
  <r>
    <s v="luan"/>
    <x v="3"/>
    <x v="22"/>
    <s v="R"/>
    <s v="l"/>
    <s v="r"/>
    <s v="v"/>
    <m/>
    <s v="L"/>
    <n v="2.456746137035152E-6"/>
  </r>
  <r>
    <s v="su"/>
    <x v="21"/>
    <x v="4"/>
    <s v="L"/>
    <s v="s"/>
    <s v="u"/>
    <s v="n"/>
    <m/>
    <s v="R"/>
    <n v="2.456746137035152E-6"/>
  </r>
  <r>
    <s v="yi"/>
    <x v="1"/>
    <x v="1"/>
    <s v="L"/>
    <s v="e"/>
    <s v="i"/>
    <s v="v"/>
    <m/>
    <s v="R"/>
    <n v="2.456746137035152E-6"/>
  </r>
  <r>
    <s v="shan"/>
    <x v="2"/>
    <x v="23"/>
    <s v="R"/>
    <s v="o"/>
    <s v="w"/>
    <s v="m"/>
    <m/>
    <s v="L"/>
    <n v="2.4502382002483038E-6"/>
  </r>
  <r>
    <s v="qu"/>
    <x v="20"/>
    <x v="4"/>
    <s v="L"/>
    <s v="q"/>
    <s v="u"/>
    <s v="w"/>
    <m/>
    <s v="R"/>
    <n v="2.4502382002483038E-6"/>
  </r>
  <r>
    <s v="lan"/>
    <x v="3"/>
    <x v="23"/>
    <s v="R"/>
    <s v="l"/>
    <s v="k"/>
    <s v="n"/>
    <m/>
    <s v="R"/>
    <n v="2.4502382002483038E-6"/>
  </r>
  <r>
    <s v="shu"/>
    <x v="2"/>
    <x v="4"/>
    <s v="R"/>
    <s v="o"/>
    <s v="v"/>
    <s v="i"/>
    <m/>
    <s v="L"/>
    <n v="2.44698423185488E-6"/>
  </r>
  <r>
    <s v="ji"/>
    <x v="17"/>
    <x v="1"/>
    <s v="R"/>
    <s v="j"/>
    <s v="d"/>
    <s v="i"/>
    <m/>
    <s v="L"/>
    <n v="2.4437302634614557E-6"/>
  </r>
  <r>
    <s v="qie"/>
    <x v="20"/>
    <x v="26"/>
    <s v="L"/>
    <s v="q"/>
    <s v="y"/>
    <s v="l"/>
    <m/>
    <s v="R"/>
    <n v="2.4404762950680318E-6"/>
  </r>
  <r>
    <s v="song"/>
    <x v="21"/>
    <x v="7"/>
    <s v="L"/>
    <s v="s"/>
    <s v="l"/>
    <s v="y"/>
    <m/>
    <s v="R"/>
    <n v="2.4404762950680318E-6"/>
  </r>
  <r>
    <s v="lu"/>
    <x v="3"/>
    <x v="4"/>
    <s v="R"/>
    <s v="l"/>
    <s v="v"/>
    <s v="v"/>
    <m/>
    <s v="L"/>
    <n v="2.4339683582811837E-6"/>
  </r>
  <r>
    <s v="die"/>
    <x v="0"/>
    <x v="26"/>
    <s v="L"/>
    <s v="d"/>
    <s v="y"/>
    <s v="k"/>
    <m/>
    <s v="R"/>
    <n v="2.4339683582811837E-6"/>
  </r>
  <r>
    <s v="yang"/>
    <x v="15"/>
    <x v="10"/>
    <s v="L"/>
    <s v="e"/>
    <s v="g"/>
    <s v="r"/>
    <m/>
    <s v="L"/>
    <n v="2.4307143898877594E-6"/>
  </r>
  <r>
    <s v="zhu"/>
    <x v="8"/>
    <x v="4"/>
    <s v="R"/>
    <s v="u"/>
    <s v="s"/>
    <s v="l"/>
    <m/>
    <s v="L"/>
    <n v="2.4307143898877594E-6"/>
  </r>
  <r>
    <s v="dian"/>
    <x v="0"/>
    <x v="12"/>
    <s v="L"/>
    <s v="d"/>
    <s v="l"/>
    <s v="e"/>
    <m/>
    <s v="R"/>
    <n v="2.4307143898877594E-6"/>
  </r>
  <r>
    <s v="min"/>
    <x v="13"/>
    <x v="20"/>
    <s v="R"/>
    <s v="m"/>
    <s v="t"/>
    <s v="j"/>
    <m/>
    <s v="L"/>
    <n v="2.4307143898877594E-6"/>
  </r>
  <r>
    <s v="ge"/>
    <x v="7"/>
    <x v="0"/>
    <s v="L"/>
    <s v="g"/>
    <s v="i"/>
    <s v="t"/>
    <m/>
    <s v="R"/>
    <n v="2.4274604214943356E-6"/>
  </r>
  <r>
    <s v="dan"/>
    <x v="0"/>
    <x v="23"/>
    <s v="L"/>
    <s v="d"/>
    <s v="k"/>
    <s v="y"/>
    <m/>
    <s v="R"/>
    <n v="2.4242064531009113E-6"/>
  </r>
  <r>
    <s v="wo"/>
    <x v="10"/>
    <x v="9"/>
    <s v="L"/>
    <s v="w"/>
    <s v="o"/>
    <s v="c"/>
    <m/>
    <s v="R"/>
    <n v="2.4209524847074874E-6"/>
  </r>
  <r>
    <s v="xing"/>
    <x v="18"/>
    <x v="17"/>
    <s v="L"/>
    <s v="x"/>
    <s v="p"/>
    <s v="y"/>
    <m/>
    <s v="R"/>
    <n v="2.4209524847074874E-6"/>
  </r>
  <r>
    <s v="qi"/>
    <x v="20"/>
    <x v="1"/>
    <s v="L"/>
    <s v="q"/>
    <s v="i"/>
    <s v="d"/>
    <m/>
    <s v="R"/>
    <n v="2.4144445479206393E-6"/>
  </r>
  <r>
    <s v="lu"/>
    <x v="3"/>
    <x v="4"/>
    <s v="R"/>
    <s v="l"/>
    <s v="v"/>
    <s v="l"/>
    <m/>
    <s v="L"/>
    <n v="2.4144445479206393E-6"/>
  </r>
  <r>
    <s v="xu"/>
    <x v="18"/>
    <x v="4"/>
    <s v="L"/>
    <s v="x"/>
    <s v="u"/>
    <s v="q"/>
    <m/>
    <s v="R"/>
    <n v="2.4111905795272155E-6"/>
  </r>
  <r>
    <s v="wei"/>
    <x v="10"/>
    <x v="11"/>
    <s v="L"/>
    <s v="w"/>
    <s v="i"/>
    <s v="j"/>
    <m/>
    <s v="R"/>
    <n v="2.4111905795272155E-6"/>
  </r>
  <r>
    <s v="yuan"/>
    <x v="15"/>
    <x v="22"/>
    <s v="L"/>
    <s v="e"/>
    <s v="m"/>
    <s v="l"/>
    <m/>
    <s v="R"/>
    <n v="2.4111905795272155E-6"/>
  </r>
  <r>
    <s v="que"/>
    <x v="20"/>
    <x v="19"/>
    <s v="L"/>
    <s v="q"/>
    <s v=";"/>
    <s v="g"/>
    <m/>
    <s v="R"/>
    <n v="2.4079366111337912E-6"/>
  </r>
  <r>
    <s v="lu"/>
    <x v="3"/>
    <x v="4"/>
    <s v="R"/>
    <s v="l"/>
    <s v="v"/>
    <s v="b"/>
    <m/>
    <s v="L"/>
    <n v="2.4079366111337912E-6"/>
  </r>
  <r>
    <s v="dong"/>
    <x v="0"/>
    <x v="7"/>
    <s v="L"/>
    <s v="d"/>
    <s v="f"/>
    <s v="i"/>
    <m/>
    <s v="L"/>
    <n v="2.4046826427403673E-6"/>
  </r>
  <r>
    <s v="ke"/>
    <x v="19"/>
    <x v="0"/>
    <s v="R"/>
    <s v="k"/>
    <s v="e"/>
    <s v="h"/>
    <m/>
    <s v="L"/>
    <n v="2.4046826427403673E-6"/>
  </r>
  <r>
    <s v="chu"/>
    <x v="14"/>
    <x v="4"/>
    <s v="R"/>
    <s v="i"/>
    <s v="s"/>
    <s v="p"/>
    <m/>
    <s v="L"/>
    <n v="2.4046826427403673E-6"/>
  </r>
  <r>
    <s v="wei"/>
    <x v="10"/>
    <x v="11"/>
    <s v="L"/>
    <s v="w"/>
    <s v="i"/>
    <s v="g"/>
    <m/>
    <s v="R"/>
    <n v="2.3981747059535192E-6"/>
  </r>
  <r>
    <s v="xian"/>
    <x v="18"/>
    <x v="12"/>
    <s v="L"/>
    <s v="x"/>
    <s v="n"/>
    <s v="k"/>
    <m/>
    <s v="R"/>
    <n v="2.3949207375600949E-6"/>
  </r>
  <r>
    <s v="dun"/>
    <x v="0"/>
    <x v="28"/>
    <s v="L"/>
    <s v="d"/>
    <s v="c"/>
    <s v="q"/>
    <m/>
    <s v="L"/>
    <n v="2.3949207375600949E-6"/>
  </r>
  <r>
    <s v="huang"/>
    <x v="11"/>
    <x v="31"/>
    <s v="R"/>
    <s v="h"/>
    <s v="z"/>
    <s v="d"/>
    <m/>
    <s v="L"/>
    <n v="2.3916667691666711E-6"/>
  </r>
  <r>
    <s v="han"/>
    <x v="11"/>
    <x v="23"/>
    <s v="R"/>
    <s v="h"/>
    <s v="w"/>
    <s v="h"/>
    <m/>
    <s v="L"/>
    <n v="2.3819048639863991E-6"/>
  </r>
  <r>
    <s v="luan"/>
    <x v="3"/>
    <x v="22"/>
    <s v="R"/>
    <s v="l"/>
    <s v="r"/>
    <s v="u"/>
    <m/>
    <s v="L"/>
    <n v="2.3786508955929748E-6"/>
  </r>
  <r>
    <s v="jia"/>
    <x v="17"/>
    <x v="16"/>
    <s v="R"/>
    <s v="j"/>
    <s v="a"/>
    <s v="g"/>
    <m/>
    <s v="L"/>
    <n v="2.3753969271995509E-6"/>
  </r>
  <r>
    <s v="a"/>
    <x v="24"/>
    <x v="33"/>
    <s v="L"/>
    <s v="a"/>
    <s v="h"/>
    <s v="n"/>
    <m/>
    <s v="R"/>
    <n v="2.3688889904127028E-6"/>
  </r>
  <r>
    <s v="bi"/>
    <x v="6"/>
    <x v="1"/>
    <s v="L"/>
    <s v="b"/>
    <s v="i"/>
    <s v="i"/>
    <m/>
    <s v="R"/>
    <n v="2.3656350220192785E-6"/>
  </r>
  <r>
    <s v="fei"/>
    <x v="16"/>
    <x v="11"/>
    <s v="L"/>
    <s v="f"/>
    <s v="i"/>
    <s v="n"/>
    <m/>
    <s v="R"/>
    <n v="2.3623810536258547E-6"/>
  </r>
  <r>
    <s v="cui"/>
    <x v="22"/>
    <x v="13"/>
    <s v="L"/>
    <s v="c"/>
    <s v=";"/>
    <s v="r"/>
    <m/>
    <s v="R"/>
    <n v="2.3623810536258547E-6"/>
  </r>
  <r>
    <s v="xie"/>
    <x v="18"/>
    <x v="26"/>
    <s v="L"/>
    <s v="x"/>
    <s v="y"/>
    <s v="g"/>
    <m/>
    <s v="R"/>
    <n v="2.3623810536258547E-6"/>
  </r>
  <r>
    <s v="yi"/>
    <x v="1"/>
    <x v="1"/>
    <s v="L"/>
    <s v="e"/>
    <s v="i"/>
    <s v="i"/>
    <m/>
    <s v="R"/>
    <n v="2.3591270852324308E-6"/>
  </r>
  <r>
    <s v="mei"/>
    <x v="13"/>
    <x v="11"/>
    <s v="R"/>
    <s v="m"/>
    <s v="s"/>
    <s v="h"/>
    <m/>
    <s v="L"/>
    <n v="2.3591270852324308E-6"/>
  </r>
  <r>
    <s v="bo"/>
    <x v="6"/>
    <x v="9"/>
    <s v="L"/>
    <s v="b"/>
    <s v="o"/>
    <s v="h"/>
    <m/>
    <s v="R"/>
    <n v="2.3591270852324308E-6"/>
  </r>
  <r>
    <s v="chan"/>
    <x v="14"/>
    <x v="23"/>
    <s v="R"/>
    <s v="i"/>
    <s v="w"/>
    <s v="l"/>
    <m/>
    <s v="L"/>
    <n v="2.3591270852324308E-6"/>
  </r>
  <r>
    <s v="mian"/>
    <x v="13"/>
    <x v="12"/>
    <s v="R"/>
    <s v="m"/>
    <s v="w"/>
    <s v="n"/>
    <m/>
    <s v="L"/>
    <n v="2.3558731168390065E-6"/>
  </r>
  <r>
    <s v="shi"/>
    <x v="2"/>
    <x v="1"/>
    <s v="R"/>
    <s v="o"/>
    <s v="f"/>
    <s v="z"/>
    <m/>
    <s v="L"/>
    <n v="2.3526191484455827E-6"/>
  </r>
  <r>
    <s v="suo"/>
    <x v="21"/>
    <x v="5"/>
    <s v="L"/>
    <s v="s"/>
    <s v="p"/>
    <s v="o"/>
    <m/>
    <s v="R"/>
    <n v="2.3526191484455827E-6"/>
  </r>
  <r>
    <s v="weng"/>
    <x v="10"/>
    <x v="15"/>
    <s v="L"/>
    <s v="w"/>
    <s v="d"/>
    <s v="a"/>
    <m/>
    <s v="L"/>
    <n v="2.3493651800521584E-6"/>
  </r>
  <r>
    <s v="jie"/>
    <x v="17"/>
    <x v="26"/>
    <s v="R"/>
    <s v="j"/>
    <s v="e"/>
    <s v="j"/>
    <m/>
    <s v="L"/>
    <n v="2.3461112116587345E-6"/>
  </r>
  <r>
    <s v="jia"/>
    <x v="17"/>
    <x v="16"/>
    <s v="R"/>
    <s v="j"/>
    <s v="a"/>
    <s v="t"/>
    <m/>
    <s v="L"/>
    <n v="2.3461112116587345E-6"/>
  </r>
  <r>
    <s v="bai"/>
    <x v="6"/>
    <x v="2"/>
    <s v="L"/>
    <s v="b"/>
    <s v="h"/>
    <s v="j"/>
    <m/>
    <s v="R"/>
    <n v="2.3461112116587345E-6"/>
  </r>
  <r>
    <s v="xu"/>
    <x v="18"/>
    <x v="4"/>
    <s v="L"/>
    <s v="x"/>
    <s v="u"/>
    <s v="b"/>
    <m/>
    <s v="R"/>
    <n v="2.3428572432653103E-6"/>
  </r>
  <r>
    <s v="pi"/>
    <x v="23"/>
    <x v="1"/>
    <s v="R"/>
    <s v="p"/>
    <s v="e"/>
    <s v="m"/>
    <m/>
    <s v="L"/>
    <n v="2.3428572432653103E-6"/>
  </r>
  <r>
    <s v="du"/>
    <x v="0"/>
    <x v="4"/>
    <s v="L"/>
    <s v="d"/>
    <s v="u"/>
    <s v="k"/>
    <m/>
    <s v="R"/>
    <n v="2.3396032748718864E-6"/>
  </r>
  <r>
    <s v="xun"/>
    <x v="18"/>
    <x v="28"/>
    <s v="L"/>
    <s v="x"/>
    <s v="c"/>
    <s v="h"/>
    <m/>
    <s v="L"/>
    <n v="2.3363493064784626E-6"/>
  </r>
  <r>
    <s v="ta"/>
    <x v="9"/>
    <x v="8"/>
    <s v="L"/>
    <s v="t"/>
    <s v="a"/>
    <s v="l"/>
    <m/>
    <s v="L"/>
    <n v="2.3330953380850383E-6"/>
  </r>
  <r>
    <s v="xuan"/>
    <x v="18"/>
    <x v="22"/>
    <s v="L"/>
    <s v="x"/>
    <s v="m"/>
    <s v="b"/>
    <m/>
    <s v="R"/>
    <n v="2.3265874012981901E-6"/>
  </r>
  <r>
    <s v="jian"/>
    <x v="17"/>
    <x v="12"/>
    <s v="R"/>
    <s v="j"/>
    <s v="w"/>
    <s v="s"/>
    <m/>
    <s v="L"/>
    <n v="2.3265874012981901E-6"/>
  </r>
  <r>
    <s v="nei"/>
    <x v="12"/>
    <x v="11"/>
    <s v="R"/>
    <s v="n"/>
    <s v="s"/>
    <s v="l"/>
    <m/>
    <s v="L"/>
    <n v="2.3233334329047663E-6"/>
  </r>
  <r>
    <s v="ding"/>
    <x v="0"/>
    <x v="17"/>
    <s v="L"/>
    <s v="d"/>
    <s v="s"/>
    <s v="b"/>
    <m/>
    <s v="L"/>
    <n v="2.3168254961179182E-6"/>
  </r>
  <r>
    <s v="hui"/>
    <x v="11"/>
    <x v="13"/>
    <s v="R"/>
    <s v="h"/>
    <s v="v"/>
    <s v="h"/>
    <m/>
    <s v="L"/>
    <n v="2.3168254961179182E-6"/>
  </r>
  <r>
    <s v="ying"/>
    <x v="15"/>
    <x v="17"/>
    <s v="L"/>
    <s v="e"/>
    <s v="p"/>
    <s v="m"/>
    <m/>
    <s v="R"/>
    <n v="2.3070635909376462E-6"/>
  </r>
  <r>
    <s v="fan"/>
    <x v="16"/>
    <x v="23"/>
    <s v="L"/>
    <s v="f"/>
    <s v="k"/>
    <s v="h"/>
    <m/>
    <s v="R"/>
    <n v="2.3038096225442219E-6"/>
  </r>
  <r>
    <s v="ai"/>
    <x v="24"/>
    <x v="1"/>
    <s v="L"/>
    <s v="a"/>
    <s v="i"/>
    <s v="h"/>
    <m/>
    <s v="R"/>
    <n v="2.300555654150798E-6"/>
  </r>
  <r>
    <s v="huang"/>
    <x v="11"/>
    <x v="31"/>
    <s v="R"/>
    <s v="h"/>
    <s v="z"/>
    <s v="e"/>
    <m/>
    <s v="L"/>
    <n v="2.2842858121836775E-6"/>
  </r>
  <r>
    <s v="shen"/>
    <x v="2"/>
    <x v="3"/>
    <s v="R"/>
    <s v="o"/>
    <s v="n"/>
    <s v="h"/>
    <m/>
    <s v="R"/>
    <n v="2.2842858121836775E-6"/>
  </r>
  <r>
    <s v="man"/>
    <x v="13"/>
    <x v="23"/>
    <s v="R"/>
    <s v="m"/>
    <s v="k"/>
    <s v="m"/>
    <m/>
    <s v="R"/>
    <n v="2.2842858121836775E-6"/>
  </r>
  <r>
    <s v="qiang"/>
    <x v="20"/>
    <x v="27"/>
    <s v="L"/>
    <s v="q"/>
    <s v="h"/>
    <s v="h"/>
    <m/>
    <s v="R"/>
    <n v="2.2777778753968298E-6"/>
  </r>
  <r>
    <s v="zhen"/>
    <x v="8"/>
    <x v="3"/>
    <s v="R"/>
    <s v="u"/>
    <s v="t"/>
    <s v="k"/>
    <m/>
    <s v="L"/>
    <n v="2.2745239070034055E-6"/>
  </r>
  <r>
    <s v="tu"/>
    <x v="9"/>
    <x v="4"/>
    <s v="L"/>
    <s v="t"/>
    <s v="u"/>
    <s v="h"/>
    <m/>
    <s v="R"/>
    <n v="2.2745239070034055E-6"/>
  </r>
  <r>
    <s v="qin"/>
    <x v="20"/>
    <x v="20"/>
    <s v="L"/>
    <s v="q"/>
    <s v="k"/>
    <s v="h"/>
    <m/>
    <s v="R"/>
    <n v="2.2712699386099816E-6"/>
  </r>
  <r>
    <s v="rou"/>
    <x v="5"/>
    <x v="6"/>
    <s v="L"/>
    <s v="r"/>
    <s v="o"/>
    <s v="l"/>
    <m/>
    <s v="R"/>
    <n v="2.2712699386099816E-6"/>
  </r>
  <r>
    <s v="jue"/>
    <x v="17"/>
    <x v="19"/>
    <s v="R"/>
    <s v="j"/>
    <s v="b"/>
    <s v="j"/>
    <m/>
    <s v="L"/>
    <n v="2.2712699386099816E-6"/>
  </r>
  <r>
    <s v="chou"/>
    <x v="14"/>
    <x v="6"/>
    <s v="R"/>
    <s v="i"/>
    <s v="q"/>
    <s v="y"/>
    <m/>
    <s v="L"/>
    <n v="2.2680159702165574E-6"/>
  </r>
  <r>
    <s v="mi"/>
    <x v="13"/>
    <x v="1"/>
    <s v="R"/>
    <s v="m"/>
    <s v="z"/>
    <s v="u"/>
    <m/>
    <s v="L"/>
    <n v="2.2647620018231335E-6"/>
  </r>
  <r>
    <s v="ying"/>
    <x v="15"/>
    <x v="17"/>
    <s v="L"/>
    <s v="e"/>
    <s v="p"/>
    <s v="v"/>
    <m/>
    <s v="R"/>
    <n v="2.2647620018231335E-6"/>
  </r>
  <r>
    <s v="nie"/>
    <x v="12"/>
    <x v="26"/>
    <s v="R"/>
    <s v="n"/>
    <s v="e"/>
    <s v="l"/>
    <m/>
    <s v="L"/>
    <n v="2.2550000966428611E-6"/>
  </r>
  <r>
    <s v="zi"/>
    <x v="4"/>
    <x v="1"/>
    <s v="L"/>
    <s v="z"/>
    <s v="i"/>
    <s v="v"/>
    <m/>
    <s v="R"/>
    <n v="2.2550000966428611E-6"/>
  </r>
  <r>
    <s v="yi"/>
    <x v="1"/>
    <x v="1"/>
    <s v="L"/>
    <s v="e"/>
    <s v="i"/>
    <s v="f"/>
    <m/>
    <s v="R"/>
    <n v="2.2550000966428611E-6"/>
  </r>
  <r>
    <s v="bo"/>
    <x v="6"/>
    <x v="9"/>
    <s v="L"/>
    <s v="b"/>
    <s v="o"/>
    <s v="l"/>
    <m/>
    <s v="R"/>
    <n v="2.2517461282494372E-6"/>
  </r>
  <r>
    <s v="ji"/>
    <x v="17"/>
    <x v="1"/>
    <s v="R"/>
    <s v="j"/>
    <s v="d"/>
    <s v="g"/>
    <m/>
    <s v="L"/>
    <n v="2.2517461282494372E-6"/>
  </r>
  <r>
    <s v="bi"/>
    <x v="6"/>
    <x v="1"/>
    <s v="L"/>
    <s v="b"/>
    <s v="i"/>
    <s v="p"/>
    <m/>
    <s v="R"/>
    <n v="2.2484921598560134E-6"/>
  </r>
  <r>
    <s v="lin"/>
    <x v="3"/>
    <x v="20"/>
    <s v="R"/>
    <s v="l"/>
    <s v="t"/>
    <s v="l"/>
    <m/>
    <s v="L"/>
    <n v="2.2452381914625891E-6"/>
  </r>
  <r>
    <s v="meng"/>
    <x v="13"/>
    <x v="15"/>
    <s v="R"/>
    <s v="m"/>
    <s v="d"/>
    <s v="l"/>
    <m/>
    <s v="L"/>
    <n v="2.238730254675741E-6"/>
  </r>
  <r>
    <s v="kang"/>
    <x v="19"/>
    <x v="10"/>
    <s v="R"/>
    <s v="k"/>
    <s v="g"/>
    <s v="m"/>
    <m/>
    <s v="L"/>
    <n v="2.2354762862823171E-6"/>
  </r>
  <r>
    <s v="dian"/>
    <x v="0"/>
    <x v="12"/>
    <s v="L"/>
    <s v="d"/>
    <s v="l"/>
    <s v="i"/>
    <m/>
    <s v="R"/>
    <n v="2.2257143811020447E-6"/>
  </r>
  <r>
    <s v="liao"/>
    <x v="3"/>
    <x v="24"/>
    <s v="R"/>
    <s v="l"/>
    <s v="z"/>
    <s v="l"/>
    <m/>
    <s v="L"/>
    <n v="2.2257143811020447E-6"/>
  </r>
  <r>
    <s v="yun"/>
    <x v="15"/>
    <x v="28"/>
    <s v="R"/>
    <s v="y"/>
    <s v="c"/>
    <s v="p"/>
    <m/>
    <s v="L"/>
    <n v="2.2224604127086209E-6"/>
  </r>
  <r>
    <s v="bo"/>
    <x v="6"/>
    <x v="9"/>
    <s v="L"/>
    <s v="b"/>
    <s v="o"/>
    <s v="t"/>
    <m/>
    <s v="R"/>
    <n v="2.2224604127086209E-6"/>
  </r>
  <r>
    <s v="xu"/>
    <x v="18"/>
    <x v="4"/>
    <s v="L"/>
    <s v="x"/>
    <s v="u"/>
    <s v="f"/>
    <m/>
    <s v="R"/>
    <n v="2.219206444315197E-6"/>
  </r>
  <r>
    <s v="pan"/>
    <x v="23"/>
    <x v="23"/>
    <s v="R"/>
    <s v="p"/>
    <s v="n"/>
    <s v="n"/>
    <m/>
    <s v="R"/>
    <n v="2.219206444315197E-6"/>
  </r>
  <r>
    <s v="te"/>
    <x v="9"/>
    <x v="0"/>
    <s v="L"/>
    <s v="t"/>
    <s v="y"/>
    <s v="l"/>
    <m/>
    <s v="R"/>
    <n v="2.219206444315197E-6"/>
  </r>
  <r>
    <s v="se"/>
    <x v="21"/>
    <x v="0"/>
    <s v="L"/>
    <s v="s"/>
    <s v="y"/>
    <s v="f"/>
    <m/>
    <s v="R"/>
    <n v="2.2159524759217727E-6"/>
  </r>
  <r>
    <s v="fei"/>
    <x v="16"/>
    <x v="11"/>
    <s v="L"/>
    <s v="f"/>
    <s v="i"/>
    <s v="e"/>
    <m/>
    <s v="R"/>
    <n v="2.2126985075283489E-6"/>
  </r>
  <r>
    <s v="gu"/>
    <x v="7"/>
    <x v="4"/>
    <s v="L"/>
    <s v="g"/>
    <s v="u"/>
    <s v="k"/>
    <m/>
    <s v="R"/>
    <n v="2.2061905707415007E-6"/>
  </r>
  <r>
    <s v="po"/>
    <x v="23"/>
    <x v="9"/>
    <s v="R"/>
    <s v="p"/>
    <s v="q"/>
    <s v="m"/>
    <m/>
    <s v="L"/>
    <n v="2.2029366023480765E-6"/>
  </r>
  <r>
    <s v="ding"/>
    <x v="0"/>
    <x v="17"/>
    <s v="L"/>
    <s v="d"/>
    <s v="s"/>
    <s v="i"/>
    <m/>
    <s v="L"/>
    <n v="2.2029366023480765E-6"/>
  </r>
  <r>
    <s v="nang"/>
    <x v="12"/>
    <x v="10"/>
    <s v="R"/>
    <s v="n"/>
    <s v="g"/>
    <s v="o"/>
    <m/>
    <s v="L"/>
    <n v="2.2029366023480765E-6"/>
  </r>
  <r>
    <s v="zi"/>
    <x v="4"/>
    <x v="1"/>
    <s v="L"/>
    <s v="z"/>
    <s v="i"/>
    <s v="k"/>
    <m/>
    <s v="R"/>
    <n v="2.1964286655612283E-6"/>
  </r>
  <r>
    <s v="ao"/>
    <x v="24"/>
    <x v="9"/>
    <s v="L"/>
    <s v="a"/>
    <s v="o"/>
    <s v="o"/>
    <m/>
    <s v="R"/>
    <n v="2.1899207287743806E-6"/>
  </r>
  <r>
    <s v="po"/>
    <x v="23"/>
    <x v="9"/>
    <s v="R"/>
    <s v="p"/>
    <s v="q"/>
    <s v="m"/>
    <m/>
    <s v="L"/>
    <n v="2.1866667603809563E-6"/>
  </r>
  <r>
    <s v="you"/>
    <x v="1"/>
    <x v="6"/>
    <s v="L"/>
    <s v="e"/>
    <s v="o"/>
    <s v="q"/>
    <m/>
    <s v="R"/>
    <n v="2.1801588235941082E-6"/>
  </r>
  <r>
    <s v="jiu"/>
    <x v="17"/>
    <x v="18"/>
    <s v="R"/>
    <s v="j"/>
    <s v="q"/>
    <s v="g"/>
    <m/>
    <s v="L"/>
    <n v="2.1801588235941082E-6"/>
  </r>
  <r>
    <s v="jiu"/>
    <x v="17"/>
    <x v="18"/>
    <s v="R"/>
    <s v="j"/>
    <s v="q"/>
    <s v="e"/>
    <m/>
    <s v="L"/>
    <n v="2.1801588235941082E-6"/>
  </r>
  <r>
    <s v="nong"/>
    <x v="12"/>
    <x v="7"/>
    <s v="R"/>
    <s v="n"/>
    <s v="f"/>
    <s v="i"/>
    <m/>
    <s v="L"/>
    <n v="2.1801588235941082E-6"/>
  </r>
  <r>
    <s v="yi"/>
    <x v="1"/>
    <x v="1"/>
    <s v="L"/>
    <s v="e"/>
    <s v="i"/>
    <s v="j"/>
    <m/>
    <s v="R"/>
    <n v="2.1801588235941082E-6"/>
  </r>
  <r>
    <s v="he"/>
    <x v="11"/>
    <x v="0"/>
    <s v="R"/>
    <s v="h"/>
    <s v="e"/>
    <s v="o"/>
    <m/>
    <s v="L"/>
    <n v="2.1769048552006843E-6"/>
  </r>
  <r>
    <s v="chao"/>
    <x v="14"/>
    <x v="14"/>
    <s v="R"/>
    <s v="i"/>
    <s v="b"/>
    <s v="b"/>
    <m/>
    <s v="L"/>
    <n v="2.1736508868072601E-6"/>
  </r>
  <r>
    <s v="geng"/>
    <x v="7"/>
    <x v="15"/>
    <s v="L"/>
    <s v="g"/>
    <s v="n"/>
    <s v="r"/>
    <m/>
    <s v="R"/>
    <n v="2.1671429500204124E-6"/>
  </r>
  <r>
    <s v="mian"/>
    <x v="13"/>
    <x v="12"/>
    <s v="R"/>
    <s v="m"/>
    <s v="w"/>
    <s v="n"/>
    <m/>
    <s v="L"/>
    <n v="2.1573810448401399E-6"/>
  </r>
  <r>
    <s v="lai"/>
    <x v="3"/>
    <x v="2"/>
    <s v="R"/>
    <s v="l"/>
    <s v="h"/>
    <s v="k"/>
    <m/>
    <s v="R"/>
    <n v="2.147619139659868E-6"/>
  </r>
  <r>
    <s v="biao"/>
    <x v="6"/>
    <x v="24"/>
    <s v="L"/>
    <s v="b"/>
    <s v="b"/>
    <s v="p"/>
    <m/>
    <s v="L"/>
    <n v="2.1411112028730198E-6"/>
  </r>
  <r>
    <s v="zao"/>
    <x v="4"/>
    <x v="14"/>
    <s v="L"/>
    <s v="z"/>
    <s v="j"/>
    <s v="x"/>
    <m/>
    <s v="R"/>
    <n v="2.1411112028730198E-6"/>
  </r>
  <r>
    <s v="jv"/>
    <x v="17"/>
    <x v="29"/>
    <s v="R"/>
    <s v="j"/>
    <s v="v"/>
    <s v="j"/>
    <m/>
    <s v="L"/>
    <n v="2.1411112028730198E-6"/>
  </r>
  <r>
    <s v="miao"/>
    <x v="13"/>
    <x v="24"/>
    <s v="R"/>
    <s v="m"/>
    <s v="b"/>
    <s v="h"/>
    <m/>
    <s v="L"/>
    <n v="2.1411112028730198E-6"/>
  </r>
  <r>
    <s v="ni"/>
    <x v="12"/>
    <x v="1"/>
    <s v="R"/>
    <s v="n"/>
    <s v="z"/>
    <s v="b"/>
    <m/>
    <s v="L"/>
    <n v="2.1411112028730198E-6"/>
  </r>
  <r>
    <s v="pu"/>
    <x v="23"/>
    <x v="4"/>
    <s v="R"/>
    <s v="p"/>
    <s v="v"/>
    <s v="v"/>
    <m/>
    <s v="L"/>
    <n v="2.137857234479596E-6"/>
  </r>
  <r>
    <s v="ji"/>
    <x v="17"/>
    <x v="1"/>
    <s v="R"/>
    <s v="j"/>
    <s v="d"/>
    <s v="u"/>
    <m/>
    <s v="L"/>
    <n v="2.1346032660861717E-6"/>
  </r>
  <r>
    <s v="dang"/>
    <x v="0"/>
    <x v="10"/>
    <s v="L"/>
    <s v="d"/>
    <s v="g"/>
    <s v="a"/>
    <m/>
    <s v="L"/>
    <n v="2.1346032660861717E-6"/>
  </r>
  <r>
    <s v="e"/>
    <x v="1"/>
    <x v="33"/>
    <s v="L"/>
    <s v="e"/>
    <s v=";"/>
    <s v="h"/>
    <m/>
    <s v="R"/>
    <n v="2.1346032660861717E-6"/>
  </r>
  <r>
    <s v="er"/>
    <x v="1"/>
    <x v="21"/>
    <s v="L"/>
    <s v="e"/>
    <s v="h"/>
    <s v="e"/>
    <m/>
    <s v="R"/>
    <n v="2.1313492976927478E-6"/>
  </r>
  <r>
    <s v="an"/>
    <x v="24"/>
    <x v="30"/>
    <s v="L"/>
    <s v="a"/>
    <s v="n"/>
    <s v="l"/>
    <m/>
    <s v="R"/>
    <n v="2.1215873925124754E-6"/>
  </r>
  <r>
    <s v="xian"/>
    <x v="18"/>
    <x v="12"/>
    <s v="L"/>
    <s v="x"/>
    <s v="n"/>
    <s v="r"/>
    <m/>
    <s v="R"/>
    <n v="2.1215873925124754E-6"/>
  </r>
  <r>
    <s v="ye"/>
    <x v="15"/>
    <x v="0"/>
    <s v="R"/>
    <s v="y"/>
    <s v="e"/>
    <s v="n"/>
    <m/>
    <s v="L"/>
    <n v="2.1183334241190516E-6"/>
  </r>
  <r>
    <s v="gui"/>
    <x v="7"/>
    <x v="13"/>
    <s v="L"/>
    <s v="g"/>
    <s v=";"/>
    <s v="h"/>
    <m/>
    <s v="R"/>
    <n v="2.1118254873322034E-6"/>
  </r>
  <r>
    <s v="tang"/>
    <x v="9"/>
    <x v="10"/>
    <s v="L"/>
    <s v="t"/>
    <s v="g"/>
    <s v="j"/>
    <m/>
    <s v="L"/>
    <n v="2.1118254873322034E-6"/>
  </r>
  <r>
    <s v="you"/>
    <x v="1"/>
    <x v="6"/>
    <s v="L"/>
    <s v="e"/>
    <s v="o"/>
    <s v="i"/>
    <m/>
    <s v="R"/>
    <n v="2.1118254873322034E-6"/>
  </r>
  <r>
    <s v="hu"/>
    <x v="11"/>
    <x v="4"/>
    <s v="R"/>
    <s v="h"/>
    <s v="s"/>
    <s v="p"/>
    <m/>
    <s v="L"/>
    <n v="2.1085715189387796E-6"/>
  </r>
  <r>
    <s v="gong"/>
    <x v="7"/>
    <x v="7"/>
    <s v="L"/>
    <s v="g"/>
    <s v="l"/>
    <s v="f"/>
    <m/>
    <s v="R"/>
    <n v="2.1053175505453553E-6"/>
  </r>
  <r>
    <s v="ye"/>
    <x v="15"/>
    <x v="0"/>
    <s v="R"/>
    <s v="y"/>
    <s v="e"/>
    <s v="w"/>
    <m/>
    <s v="L"/>
    <n v="2.1053175505453553E-6"/>
  </r>
  <r>
    <s v="wei"/>
    <x v="10"/>
    <x v="11"/>
    <s v="L"/>
    <s v="w"/>
    <s v="i"/>
    <s v="w"/>
    <m/>
    <s v="R"/>
    <n v="2.1020635821519314E-6"/>
  </r>
  <r>
    <s v="zhe"/>
    <x v="8"/>
    <x v="0"/>
    <s v="R"/>
    <s v="u"/>
    <s v="e"/>
    <s v="p"/>
    <m/>
    <s v="L"/>
    <n v="2.1020635821519314E-6"/>
  </r>
  <r>
    <s v="lie"/>
    <x v="3"/>
    <x v="26"/>
    <s v="R"/>
    <s v="l"/>
    <s v="z"/>
    <s v="k"/>
    <m/>
    <s v="L"/>
    <n v="2.1020635821519314E-6"/>
  </r>
  <r>
    <s v="yan"/>
    <x v="15"/>
    <x v="23"/>
    <s v="L"/>
    <s v="e"/>
    <s v="k"/>
    <s v="n"/>
    <m/>
    <s v="R"/>
    <n v="2.0988096137585072E-6"/>
  </r>
  <r>
    <s v="xin"/>
    <x v="18"/>
    <x v="20"/>
    <s v="L"/>
    <s v="x"/>
    <s v="k"/>
    <s v="y"/>
    <m/>
    <s v="R"/>
    <n v="2.0955556453650833E-6"/>
  </r>
  <r>
    <s v="mi"/>
    <x v="13"/>
    <x v="1"/>
    <s v="R"/>
    <s v="m"/>
    <s v="z"/>
    <s v="r"/>
    <m/>
    <s v="L"/>
    <n v="2.0857937401848109E-6"/>
  </r>
  <r>
    <s v="hang"/>
    <x v="11"/>
    <x v="10"/>
    <s v="R"/>
    <s v="h"/>
    <s v="g"/>
    <s v="d"/>
    <m/>
    <s v="L"/>
    <n v="2.0792858033979632E-6"/>
  </r>
  <r>
    <s v="ying"/>
    <x v="15"/>
    <x v="17"/>
    <s v="L"/>
    <s v="e"/>
    <s v="p"/>
    <s v="m"/>
    <m/>
    <s v="R"/>
    <n v="2.0792858033979632E-6"/>
  </r>
  <r>
    <s v="kui"/>
    <x v="19"/>
    <x v="13"/>
    <s v="R"/>
    <s v="k"/>
    <s v="v"/>
    <s v="f"/>
    <m/>
    <s v="L"/>
    <n v="2.0792858033979632E-6"/>
  </r>
  <r>
    <s v="fu"/>
    <x v="16"/>
    <x v="4"/>
    <s v="L"/>
    <s v="f"/>
    <s v="u"/>
    <s v="c"/>
    <m/>
    <s v="R"/>
    <n v="2.0792858033979632E-6"/>
  </r>
  <r>
    <s v="zhi"/>
    <x v="8"/>
    <x v="1"/>
    <s v="L"/>
    <s v="a"/>
    <s v="h"/>
    <s v="p"/>
    <m/>
    <s v="R"/>
    <n v="2.0760318350045389E-6"/>
  </r>
  <r>
    <s v="yi"/>
    <x v="1"/>
    <x v="1"/>
    <s v="L"/>
    <s v="e"/>
    <s v="i"/>
    <s v="o"/>
    <m/>
    <s v="R"/>
    <n v="2.0760318350045389E-6"/>
  </r>
  <r>
    <s v="sou"/>
    <x v="21"/>
    <x v="6"/>
    <s v="L"/>
    <s v="s"/>
    <s v="o"/>
    <s v="j"/>
    <m/>
    <s v="R"/>
    <n v="2.0662699298242669E-6"/>
  </r>
  <r>
    <s v="gu"/>
    <x v="7"/>
    <x v="4"/>
    <s v="L"/>
    <s v="g"/>
    <s v="u"/>
    <s v="v"/>
    <m/>
    <s v="R"/>
    <n v="2.0662699298242669E-6"/>
  </r>
  <r>
    <s v="te"/>
    <x v="9"/>
    <x v="0"/>
    <s v="L"/>
    <s v="t"/>
    <s v="y"/>
    <s v="t"/>
    <m/>
    <s v="R"/>
    <n v="2.0630159614308426E-6"/>
  </r>
  <r>
    <s v="tan"/>
    <x v="9"/>
    <x v="23"/>
    <s v="L"/>
    <s v="t"/>
    <s v="k"/>
    <s v="f"/>
    <m/>
    <s v="R"/>
    <n v="2.0565080246439945E-6"/>
  </r>
  <r>
    <s v="zhuo"/>
    <x v="8"/>
    <x v="5"/>
    <s v="R"/>
    <s v="u"/>
    <s v="b"/>
    <s v="h"/>
    <m/>
    <s v="L"/>
    <n v="2.0532540562505707E-6"/>
  </r>
  <r>
    <s v="zhu"/>
    <x v="8"/>
    <x v="4"/>
    <s v="R"/>
    <s v="u"/>
    <s v="s"/>
    <s v="c"/>
    <m/>
    <s v="L"/>
    <n v="2.0532540562505707E-6"/>
  </r>
  <r>
    <s v="qi"/>
    <x v="20"/>
    <x v="1"/>
    <s v="L"/>
    <s v="q"/>
    <s v="i"/>
    <s v="f"/>
    <m/>
    <s v="R"/>
    <n v="2.0532540562505707E-6"/>
  </r>
  <r>
    <s v="dun"/>
    <x v="0"/>
    <x v="28"/>
    <s v="L"/>
    <s v="d"/>
    <s v="c"/>
    <s v="h"/>
    <m/>
    <s v="L"/>
    <n v="2.0500000878571468E-6"/>
  </r>
  <r>
    <s v="biao"/>
    <x v="6"/>
    <x v="24"/>
    <s v="L"/>
    <s v="b"/>
    <s v="b"/>
    <s v="s"/>
    <m/>
    <s v="L"/>
    <n v="2.0500000878571468E-6"/>
  </r>
  <r>
    <s v="ming"/>
    <x v="13"/>
    <x v="17"/>
    <s v="R"/>
    <s v="m"/>
    <s v="s"/>
    <s v="v"/>
    <m/>
    <s v="L"/>
    <n v="2.0467461194637225E-6"/>
  </r>
  <r>
    <s v="ma"/>
    <x v="13"/>
    <x v="8"/>
    <s v="R"/>
    <s v="m"/>
    <s v="a"/>
    <s v="c"/>
    <m/>
    <s v="L"/>
    <n v="2.0402381826768744E-6"/>
  </r>
  <r>
    <s v="xin"/>
    <x v="18"/>
    <x v="20"/>
    <s v="L"/>
    <s v="x"/>
    <s v="k"/>
    <s v="b"/>
    <m/>
    <s v="R"/>
    <n v="2.0369842142834505E-6"/>
  </r>
  <r>
    <s v="chuang"/>
    <x v="14"/>
    <x v="31"/>
    <s v="R"/>
    <s v="i"/>
    <s v="z"/>
    <s v="y"/>
    <m/>
    <s v="L"/>
    <n v="2.0272223091031781E-6"/>
  </r>
  <r>
    <s v="lu"/>
    <x v="3"/>
    <x v="4"/>
    <s v="R"/>
    <s v="l"/>
    <s v="v"/>
    <s v="g"/>
    <m/>
    <s v="L"/>
    <n v="2.0207143723163304E-6"/>
  </r>
  <r>
    <s v="bo"/>
    <x v="6"/>
    <x v="9"/>
    <s v="L"/>
    <s v="b"/>
    <s v="o"/>
    <s v="h"/>
    <m/>
    <s v="R"/>
    <n v="2.0207143723163304E-6"/>
  </r>
  <r>
    <s v="za"/>
    <x v="4"/>
    <x v="8"/>
    <s v="L"/>
    <s v="z"/>
    <s v="m"/>
    <s v="o"/>
    <m/>
    <s v="R"/>
    <n v="2.0207143723163304E-6"/>
  </r>
  <r>
    <s v="she"/>
    <x v="2"/>
    <x v="0"/>
    <s v="R"/>
    <s v="o"/>
    <s v="e"/>
    <s v="m"/>
    <m/>
    <s v="L"/>
    <n v="2.0174604039229061E-6"/>
  </r>
  <r>
    <s v="zhi"/>
    <x v="8"/>
    <x v="1"/>
    <s v="L"/>
    <s v="a"/>
    <s v="h"/>
    <s v="g"/>
    <m/>
    <s v="R"/>
    <n v="2.0142064355294823E-6"/>
  </r>
  <r>
    <s v="xue"/>
    <x v="18"/>
    <x v="19"/>
    <s v="L"/>
    <s v="x"/>
    <s v=";"/>
    <s v="u"/>
    <m/>
    <s v="R"/>
    <n v="2.0142064355294823E-6"/>
  </r>
  <r>
    <s v="you"/>
    <x v="1"/>
    <x v="6"/>
    <s v="L"/>
    <s v="e"/>
    <s v="o"/>
    <s v="g"/>
    <m/>
    <s v="R"/>
    <n v="2.010952467136058E-6"/>
  </r>
  <r>
    <s v="song"/>
    <x v="21"/>
    <x v="7"/>
    <s v="L"/>
    <s v="s"/>
    <s v="l"/>
    <s v="i"/>
    <m/>
    <s v="R"/>
    <n v="2.0076984987426341E-6"/>
  </r>
  <r>
    <s v="yu"/>
    <x v="1"/>
    <x v="4"/>
    <s v="L"/>
    <s v="e"/>
    <s v="u"/>
    <s v="w"/>
    <m/>
    <s v="R"/>
    <n v="2.0076984987426341E-6"/>
  </r>
  <r>
    <s v="geng"/>
    <x v="7"/>
    <x v="15"/>
    <s v="L"/>
    <s v="g"/>
    <s v="n"/>
    <s v="f"/>
    <m/>
    <s v="R"/>
    <n v="2.001190561955786E-6"/>
  </r>
  <r>
    <s v="xie"/>
    <x v="18"/>
    <x v="26"/>
    <s v="L"/>
    <s v="x"/>
    <s v="y"/>
    <s v="u"/>
    <m/>
    <s v="R"/>
    <n v="2.001190561955786E-6"/>
  </r>
  <r>
    <s v="hua"/>
    <x v="11"/>
    <x v="25"/>
    <s v="R"/>
    <s v="h"/>
    <s v="a"/>
    <s v="s"/>
    <m/>
    <s v="L"/>
    <n v="1.991428656775514E-6"/>
  </r>
  <r>
    <s v="yong"/>
    <x v="15"/>
    <x v="7"/>
    <s v="L"/>
    <s v="e"/>
    <s v="l"/>
    <s v="l"/>
    <m/>
    <s v="R"/>
    <n v="1.9849207199886659E-6"/>
  </r>
  <r>
    <s v="mi"/>
    <x v="13"/>
    <x v="1"/>
    <s v="R"/>
    <s v="m"/>
    <s v="z"/>
    <s v="r"/>
    <m/>
    <s v="L"/>
    <n v="1.9849207199886659E-6"/>
  </r>
  <r>
    <s v="wan"/>
    <x v="10"/>
    <x v="23"/>
    <s v="L"/>
    <s v="w"/>
    <s v="k"/>
    <s v="w"/>
    <m/>
    <s v="R"/>
    <n v="1.9816667515952416E-6"/>
  </r>
  <r>
    <s v="luan"/>
    <x v="3"/>
    <x v="22"/>
    <s v="R"/>
    <s v="l"/>
    <s v="r"/>
    <s v="u"/>
    <m/>
    <s v="L"/>
    <n v="1.9816667515952416E-6"/>
  </r>
  <r>
    <s v="zhu"/>
    <x v="8"/>
    <x v="4"/>
    <s v="R"/>
    <s v="u"/>
    <s v="s"/>
    <s v="u"/>
    <m/>
    <s v="L"/>
    <n v="1.9816667515952416E-6"/>
  </r>
  <r>
    <s v="pu"/>
    <x v="23"/>
    <x v="4"/>
    <s v="R"/>
    <s v="p"/>
    <s v="v"/>
    <s v="h"/>
    <m/>
    <s v="L"/>
    <n v="1.9784127832018178E-6"/>
  </r>
  <r>
    <s v="kui"/>
    <x v="19"/>
    <x v="13"/>
    <s v="R"/>
    <s v="k"/>
    <s v="v"/>
    <s v="h"/>
    <m/>
    <s v="L"/>
    <n v="1.9751588148083935E-6"/>
  </r>
  <r>
    <s v="shuan"/>
    <x v="2"/>
    <x v="22"/>
    <s v="R"/>
    <s v="o"/>
    <s v="r"/>
    <s v="v"/>
    <m/>
    <s v="L"/>
    <n v="1.9719048464149696E-6"/>
  </r>
  <r>
    <s v="ce"/>
    <x v="22"/>
    <x v="0"/>
    <s v="L"/>
    <s v="c"/>
    <s v="y"/>
    <s v="y"/>
    <m/>
    <s v="R"/>
    <n v="1.9686508780215458E-6"/>
  </r>
  <r>
    <s v="jiao"/>
    <x v="17"/>
    <x v="24"/>
    <s v="R"/>
    <s v="j"/>
    <s v="j"/>
    <s v="c"/>
    <m/>
    <s v="R"/>
    <n v="1.9686508780215458E-6"/>
  </r>
  <r>
    <s v="jing"/>
    <x v="17"/>
    <x v="17"/>
    <s v="R"/>
    <s v="j"/>
    <s v="s"/>
    <s v="m"/>
    <m/>
    <s v="L"/>
    <n v="1.9653969096281215E-6"/>
  </r>
  <r>
    <s v="luo"/>
    <x v="3"/>
    <x v="5"/>
    <s v="R"/>
    <s v="l"/>
    <s v="b"/>
    <s v="j"/>
    <m/>
    <s v="L"/>
    <n v="1.9653969096281215E-6"/>
  </r>
  <r>
    <s v="huan"/>
    <x v="11"/>
    <x v="22"/>
    <s v="R"/>
    <s v="h"/>
    <s v="r"/>
    <s v="d"/>
    <m/>
    <s v="L"/>
    <n v="1.9556350044478495E-6"/>
  </r>
  <r>
    <s v="yong"/>
    <x v="15"/>
    <x v="7"/>
    <s v="L"/>
    <s v="e"/>
    <s v="l"/>
    <s v="s"/>
    <m/>
    <s v="R"/>
    <n v="1.9556350044478495E-6"/>
  </r>
  <r>
    <s v="li"/>
    <x v="3"/>
    <x v="1"/>
    <s v="R"/>
    <s v="l"/>
    <s v="d"/>
    <s v="t"/>
    <m/>
    <s v="L"/>
    <n v="1.9523810360544252E-6"/>
  </r>
  <r>
    <s v="pei"/>
    <x v="23"/>
    <x v="11"/>
    <s v="R"/>
    <s v="p"/>
    <s v="s"/>
    <s v="o"/>
    <m/>
    <s v="L"/>
    <n v="1.9523810360544252E-6"/>
  </r>
  <r>
    <s v="tuan"/>
    <x v="9"/>
    <x v="22"/>
    <s v="L"/>
    <s v="t"/>
    <s v="m"/>
    <s v="v"/>
    <m/>
    <s v="R"/>
    <n v="1.9393651624807294E-6"/>
  </r>
  <r>
    <s v="lei"/>
    <x v="3"/>
    <x v="11"/>
    <s v="R"/>
    <s v="l"/>
    <s v="s"/>
    <s v="l"/>
    <m/>
    <s v="L"/>
    <n v="1.9393651624807294E-6"/>
  </r>
  <r>
    <s v="ai"/>
    <x v="24"/>
    <x v="1"/>
    <s v="L"/>
    <s v="a"/>
    <s v="i"/>
    <s v="m"/>
    <m/>
    <s v="R"/>
    <n v="1.9393651624807294E-6"/>
  </r>
  <r>
    <s v="cheng"/>
    <x v="14"/>
    <x v="15"/>
    <s v="R"/>
    <s v="i"/>
    <s v="d"/>
    <s v="h"/>
    <m/>
    <s v="L"/>
    <n v="1.9393651624807294E-6"/>
  </r>
  <r>
    <s v="gao"/>
    <x v="7"/>
    <x v="14"/>
    <s v="L"/>
    <s v="g"/>
    <s v="j"/>
    <s v="h"/>
    <m/>
    <s v="R"/>
    <n v="1.9361111940873051E-6"/>
  </r>
  <r>
    <s v="zhi"/>
    <x v="8"/>
    <x v="1"/>
    <s v="L"/>
    <s v="a"/>
    <s v="h"/>
    <s v="h"/>
    <m/>
    <s v="R"/>
    <n v="1.9361111940873051E-6"/>
  </r>
  <r>
    <s v="kai"/>
    <x v="19"/>
    <x v="2"/>
    <s v="R"/>
    <s v="k"/>
    <s v="h"/>
    <s v="l"/>
    <m/>
    <s v="R"/>
    <n v="1.9361111940873051E-6"/>
  </r>
  <r>
    <s v="qi"/>
    <x v="20"/>
    <x v="1"/>
    <s v="L"/>
    <s v="q"/>
    <s v="i"/>
    <s v="h"/>
    <m/>
    <s v="R"/>
    <n v="1.9328572256938812E-6"/>
  </r>
  <r>
    <s v="feng"/>
    <x v="16"/>
    <x v="15"/>
    <s v="L"/>
    <s v="f"/>
    <s v="d"/>
    <s v="i"/>
    <m/>
    <s v="L"/>
    <n v="1.9328572256938812E-6"/>
  </r>
  <r>
    <s v="zhe"/>
    <x v="8"/>
    <x v="0"/>
    <s v="R"/>
    <s v="u"/>
    <s v="e"/>
    <s v="j"/>
    <m/>
    <s v="L"/>
    <n v="1.929603257300457E-6"/>
  </r>
  <r>
    <s v="hui"/>
    <x v="11"/>
    <x v="13"/>
    <s v="R"/>
    <s v="h"/>
    <s v="v"/>
    <s v="r"/>
    <m/>
    <s v="L"/>
    <n v="1.929603257300457E-6"/>
  </r>
  <r>
    <s v="lai"/>
    <x v="3"/>
    <x v="2"/>
    <s v="R"/>
    <s v="l"/>
    <s v="h"/>
    <s v="d"/>
    <m/>
    <s v="R"/>
    <n v="1.9263492889070331E-6"/>
  </r>
  <r>
    <s v="song"/>
    <x v="21"/>
    <x v="7"/>
    <s v="L"/>
    <s v="s"/>
    <s v="l"/>
    <s v="v"/>
    <m/>
    <s v="R"/>
    <n v="1.9230953205136088E-6"/>
  </r>
  <r>
    <s v="wu"/>
    <x v="10"/>
    <x v="4"/>
    <s v="L"/>
    <s v="w"/>
    <s v="u"/>
    <s v="t"/>
    <m/>
    <s v="R"/>
    <n v="1.9230953205136088E-6"/>
  </r>
  <r>
    <s v="cuan"/>
    <x v="22"/>
    <x v="22"/>
    <s v="L"/>
    <s v="c"/>
    <s v="m"/>
    <s v="l"/>
    <m/>
    <s v="R"/>
    <n v="1.919841352120185E-6"/>
  </r>
  <r>
    <s v="bian"/>
    <x v="6"/>
    <x v="12"/>
    <s v="L"/>
    <s v="b"/>
    <s v="l"/>
    <s v="c"/>
    <m/>
    <s v="R"/>
    <n v="1.919841352120185E-6"/>
  </r>
  <r>
    <s v="guan"/>
    <x v="7"/>
    <x v="22"/>
    <s v="L"/>
    <s v="g"/>
    <s v="m"/>
    <s v="i"/>
    <m/>
    <s v="R"/>
    <n v="1.9133334153333368E-6"/>
  </r>
  <r>
    <s v="kuai"/>
    <x v="19"/>
    <x v="32"/>
    <s v="R"/>
    <s v="k"/>
    <s v="x"/>
    <s v="n"/>
    <m/>
    <s v="L"/>
    <n v="1.9068254785464887E-6"/>
  </r>
  <r>
    <s v="qu"/>
    <x v="20"/>
    <x v="4"/>
    <s v="L"/>
    <s v="q"/>
    <s v="u"/>
    <s v="c"/>
    <m/>
    <s v="R"/>
    <n v="1.9003175417596406E-6"/>
  </r>
  <r>
    <s v="xun"/>
    <x v="18"/>
    <x v="28"/>
    <s v="L"/>
    <s v="x"/>
    <s v="c"/>
    <s v="q"/>
    <m/>
    <s v="L"/>
    <n v="1.9003175417596406E-6"/>
  </r>
  <r>
    <s v="jing"/>
    <x v="17"/>
    <x v="17"/>
    <s v="R"/>
    <s v="j"/>
    <s v="s"/>
    <s v="n"/>
    <m/>
    <s v="L"/>
    <n v="1.8970635733662167E-6"/>
  </r>
  <r>
    <s v="sao"/>
    <x v="21"/>
    <x v="14"/>
    <s v="L"/>
    <s v="s"/>
    <s v="j"/>
    <s v="n"/>
    <m/>
    <s v="R"/>
    <n v="1.8905556365793686E-6"/>
  </r>
  <r>
    <s v="qi"/>
    <x v="20"/>
    <x v="1"/>
    <s v="L"/>
    <s v="q"/>
    <s v="i"/>
    <s v="r"/>
    <m/>
    <s v="R"/>
    <n v="1.8873016681859445E-6"/>
  </r>
  <r>
    <s v="jue"/>
    <x v="17"/>
    <x v="19"/>
    <s v="R"/>
    <s v="j"/>
    <s v="b"/>
    <s v="l"/>
    <m/>
    <s v="L"/>
    <n v="1.8840476997925205E-6"/>
  </r>
  <r>
    <s v="qin"/>
    <x v="20"/>
    <x v="20"/>
    <s v="L"/>
    <s v="q"/>
    <s v="k"/>
    <s v="o"/>
    <m/>
    <s v="R"/>
    <n v="1.8840476997925205E-6"/>
  </r>
  <r>
    <s v="zheng"/>
    <x v="8"/>
    <x v="15"/>
    <s v="R"/>
    <s v="u"/>
    <s v="d"/>
    <s v="w"/>
    <m/>
    <s v="L"/>
    <n v="1.8840476997925205E-6"/>
  </r>
  <r>
    <s v="zhen"/>
    <x v="8"/>
    <x v="3"/>
    <s v="R"/>
    <s v="u"/>
    <s v="t"/>
    <s v="s"/>
    <m/>
    <s v="L"/>
    <n v="1.8742857946122483E-6"/>
  </r>
  <r>
    <s v="xi"/>
    <x v="18"/>
    <x v="1"/>
    <s v="L"/>
    <s v="x"/>
    <s v="i"/>
    <s v="v"/>
    <m/>
    <s v="R"/>
    <n v="1.8710318262188244E-6"/>
  </r>
  <r>
    <s v="di"/>
    <x v="0"/>
    <x v="1"/>
    <s v="L"/>
    <s v="d"/>
    <s v="i"/>
    <s v="h"/>
    <m/>
    <s v="R"/>
    <n v="1.8677778578254003E-6"/>
  </r>
  <r>
    <s v="nai"/>
    <x v="12"/>
    <x v="2"/>
    <s v="R"/>
    <s v="n"/>
    <s v="x"/>
    <s v="j"/>
    <m/>
    <s v="L"/>
    <n v="1.8645238894319763E-6"/>
  </r>
  <r>
    <s v="sou"/>
    <x v="21"/>
    <x v="6"/>
    <s v="L"/>
    <s v="s"/>
    <s v="o"/>
    <s v="o"/>
    <m/>
    <s v="R"/>
    <n v="1.8645238894319763E-6"/>
  </r>
  <r>
    <s v="mo"/>
    <x v="13"/>
    <x v="9"/>
    <s v="R"/>
    <s v="m"/>
    <s v="q"/>
    <s v="h"/>
    <m/>
    <s v="L"/>
    <n v="1.8612699210385522E-6"/>
  </r>
  <r>
    <s v="he"/>
    <x v="11"/>
    <x v="0"/>
    <s v="R"/>
    <s v="h"/>
    <s v="e"/>
    <s v="n"/>
    <m/>
    <s v="L"/>
    <n v="1.8580159526451281E-6"/>
  </r>
  <r>
    <s v="yan"/>
    <x v="15"/>
    <x v="23"/>
    <s v="L"/>
    <s v="e"/>
    <s v="k"/>
    <s v="v"/>
    <m/>
    <s v="R"/>
    <n v="1.8547619842517041E-6"/>
  </r>
  <r>
    <s v="han"/>
    <x v="11"/>
    <x v="23"/>
    <s v="R"/>
    <s v="h"/>
    <s v="w"/>
    <s v="b"/>
    <m/>
    <s v="L"/>
    <n v="1.85150801585828E-6"/>
  </r>
  <r>
    <s v="ji"/>
    <x v="17"/>
    <x v="1"/>
    <s v="R"/>
    <s v="j"/>
    <s v="d"/>
    <s v="f"/>
    <m/>
    <s v="L"/>
    <n v="1.85150801585828E-6"/>
  </r>
  <r>
    <s v="yan"/>
    <x v="15"/>
    <x v="23"/>
    <s v="L"/>
    <s v="e"/>
    <s v="k"/>
    <s v="n"/>
    <m/>
    <s v="R"/>
    <n v="1.8482540474648559E-6"/>
  </r>
  <r>
    <s v="sa"/>
    <x v="21"/>
    <x v="8"/>
    <s v="L"/>
    <s v="s"/>
    <s v="a"/>
    <s v="u"/>
    <m/>
    <s v="L"/>
    <n v="1.8450000790714319E-6"/>
  </r>
  <r>
    <s v="you"/>
    <x v="1"/>
    <x v="6"/>
    <s v="L"/>
    <s v="e"/>
    <s v="o"/>
    <s v="q"/>
    <m/>
    <s v="R"/>
    <n v="1.841746110678008E-6"/>
  </r>
  <r>
    <s v="wei"/>
    <x v="10"/>
    <x v="11"/>
    <s v="L"/>
    <s v="w"/>
    <s v="i"/>
    <s v="j"/>
    <m/>
    <s v="R"/>
    <n v="1.841746110678008E-6"/>
  </r>
  <r>
    <s v="la"/>
    <x v="3"/>
    <x v="8"/>
    <s v="R"/>
    <s v="l"/>
    <s v="a"/>
    <s v="g"/>
    <m/>
    <s v="L"/>
    <n v="1.8384921422845839E-6"/>
  </r>
  <r>
    <s v="mao"/>
    <x v="13"/>
    <x v="14"/>
    <s v="R"/>
    <s v="m"/>
    <s v="b"/>
    <s v="p"/>
    <m/>
    <s v="L"/>
    <n v="1.8319842054977358E-6"/>
  </r>
  <r>
    <s v="ji"/>
    <x v="17"/>
    <x v="1"/>
    <s v="R"/>
    <s v="j"/>
    <s v="d"/>
    <s v="e"/>
    <m/>
    <s v="L"/>
    <n v="1.8319842054977358E-6"/>
  </r>
  <r>
    <s v="yu"/>
    <x v="1"/>
    <x v="4"/>
    <s v="L"/>
    <s v="e"/>
    <s v="u"/>
    <s v="e"/>
    <m/>
    <s v="R"/>
    <n v="1.8319842054977358E-6"/>
  </r>
  <r>
    <s v="ji"/>
    <x v="17"/>
    <x v="1"/>
    <s v="R"/>
    <s v="j"/>
    <s v="d"/>
    <s v="w"/>
    <m/>
    <s v="L"/>
    <n v="1.8222223003174636E-6"/>
  </r>
  <r>
    <s v="cu"/>
    <x v="22"/>
    <x v="4"/>
    <s v="L"/>
    <s v="c"/>
    <s v="u"/>
    <s v="l"/>
    <m/>
    <s v="R"/>
    <n v="1.8189683319240395E-6"/>
  </r>
  <r>
    <s v="qi"/>
    <x v="20"/>
    <x v="1"/>
    <s v="L"/>
    <s v="q"/>
    <s v="i"/>
    <s v="i"/>
    <m/>
    <s v="R"/>
    <n v="1.8189683319240395E-6"/>
  </r>
  <r>
    <s v="nuo"/>
    <x v="12"/>
    <x v="5"/>
    <s v="R"/>
    <s v="n"/>
    <s v="p"/>
    <s v="m"/>
    <m/>
    <s v="R"/>
    <n v="1.8189683319240395E-6"/>
  </r>
  <r>
    <s v="xi"/>
    <x v="18"/>
    <x v="1"/>
    <s v="L"/>
    <s v="x"/>
    <s v="i"/>
    <s v="c"/>
    <m/>
    <s v="R"/>
    <n v="1.8157143635306157E-6"/>
  </r>
  <r>
    <s v="jiu"/>
    <x v="17"/>
    <x v="18"/>
    <s v="R"/>
    <s v="j"/>
    <s v="q"/>
    <s v="e"/>
    <m/>
    <s v="L"/>
    <n v="1.8124603951371916E-6"/>
  </r>
  <r>
    <s v="guang"/>
    <x v="7"/>
    <x v="31"/>
    <s v="L"/>
    <s v="g"/>
    <s v="z"/>
    <s v="n"/>
    <m/>
    <s v="L"/>
    <n v="1.8124603951371916E-6"/>
  </r>
  <r>
    <s v="zhu"/>
    <x v="8"/>
    <x v="4"/>
    <s v="R"/>
    <s v="u"/>
    <s v="s"/>
    <s v="v"/>
    <m/>
    <s v="L"/>
    <n v="1.8092064267437676E-6"/>
  </r>
  <r>
    <s v="chen"/>
    <x v="14"/>
    <x v="3"/>
    <s v="R"/>
    <s v="i"/>
    <s v="t"/>
    <s v="o"/>
    <m/>
    <s v="L"/>
    <n v="1.8092064267437676E-6"/>
  </r>
  <r>
    <s v="hun"/>
    <x v="11"/>
    <x v="28"/>
    <s v="R"/>
    <s v="h"/>
    <s v="c"/>
    <s v="h"/>
    <m/>
    <s v="L"/>
    <n v="1.8059524583503435E-6"/>
  </r>
  <r>
    <s v="mei"/>
    <x v="13"/>
    <x v="11"/>
    <s v="R"/>
    <s v="m"/>
    <s v="s"/>
    <s v="p"/>
    <m/>
    <s v="L"/>
    <n v="1.8026984899569194E-6"/>
  </r>
  <r>
    <s v="luo"/>
    <x v="3"/>
    <x v="5"/>
    <s v="R"/>
    <s v="l"/>
    <s v="b"/>
    <s v="k"/>
    <m/>
    <s v="L"/>
    <n v="1.7896826163832232E-6"/>
  </r>
  <r>
    <s v="rui"/>
    <x v="5"/>
    <x v="13"/>
    <s v="L"/>
    <s v="r"/>
    <s v=";"/>
    <s v="h"/>
    <m/>
    <s v="R"/>
    <n v="1.7896826163832232E-6"/>
  </r>
  <r>
    <s v="gui"/>
    <x v="7"/>
    <x v="13"/>
    <s v="L"/>
    <s v="g"/>
    <s v=";"/>
    <s v="i"/>
    <m/>
    <s v="R"/>
    <n v="1.7864286479897993E-6"/>
  </r>
  <r>
    <s v="chang"/>
    <x v="14"/>
    <x v="10"/>
    <s v="R"/>
    <s v="i"/>
    <s v="g"/>
    <s v="n"/>
    <m/>
    <s v="L"/>
    <n v="1.7864286479897993E-6"/>
  </r>
  <r>
    <s v="tong"/>
    <x v="9"/>
    <x v="7"/>
    <s v="L"/>
    <s v="t"/>
    <s v="l"/>
    <s v="q"/>
    <m/>
    <s v="R"/>
    <n v="1.7831746795963752E-6"/>
  </r>
  <r>
    <s v="jv"/>
    <x v="17"/>
    <x v="29"/>
    <s v="R"/>
    <s v="j"/>
    <s v="v"/>
    <s v="r"/>
    <m/>
    <s v="L"/>
    <n v="1.7799207112029512E-6"/>
  </r>
  <r>
    <s v="run"/>
    <x v="5"/>
    <x v="28"/>
    <s v="L"/>
    <s v="r"/>
    <s v=";"/>
    <s v="n"/>
    <m/>
    <s v="R"/>
    <n v="1.7766667428095271E-6"/>
  </r>
  <r>
    <s v="shuai"/>
    <x v="2"/>
    <x v="32"/>
    <s v="R"/>
    <s v="o"/>
    <s v="x"/>
    <s v="c"/>
    <m/>
    <s v="L"/>
    <n v="1.7766667428095271E-6"/>
  </r>
  <r>
    <s v="fei"/>
    <x v="16"/>
    <x v="11"/>
    <s v="L"/>
    <s v="f"/>
    <s v="i"/>
    <s v="s"/>
    <m/>
    <s v="R"/>
    <n v="1.7766667428095271E-6"/>
  </r>
  <r>
    <s v="wei"/>
    <x v="10"/>
    <x v="11"/>
    <s v="L"/>
    <s v="w"/>
    <s v="i"/>
    <s v="u"/>
    <m/>
    <s v="R"/>
    <n v="1.773412774416103E-6"/>
  </r>
  <r>
    <s v="ji"/>
    <x v="17"/>
    <x v="1"/>
    <s v="R"/>
    <s v="j"/>
    <s v="d"/>
    <s v="h"/>
    <m/>
    <s v="L"/>
    <n v="1.773412774416103E-6"/>
  </r>
  <r>
    <s v="she"/>
    <x v="2"/>
    <x v="0"/>
    <s v="R"/>
    <s v="o"/>
    <s v="e"/>
    <s v="r"/>
    <m/>
    <s v="L"/>
    <n v="1.773412774416103E-6"/>
  </r>
  <r>
    <s v="yo"/>
    <x v="15"/>
    <x v="9"/>
    <s v="L"/>
    <s v="e"/>
    <s v="o"/>
    <s v="o"/>
    <m/>
    <s v="R"/>
    <n v="1.773412774416103E-6"/>
  </r>
  <r>
    <s v="zhou"/>
    <x v="8"/>
    <x v="6"/>
    <s v="R"/>
    <s v="u"/>
    <s v="q"/>
    <s v="b"/>
    <m/>
    <s v="L"/>
    <n v="1.773412774416103E-6"/>
  </r>
  <r>
    <s v="fu"/>
    <x v="16"/>
    <x v="4"/>
    <s v="L"/>
    <s v="f"/>
    <s v="u"/>
    <s v="v"/>
    <m/>
    <s v="R"/>
    <n v="1.770158806022679E-6"/>
  </r>
  <r>
    <s v="lan"/>
    <x v="3"/>
    <x v="23"/>
    <s v="R"/>
    <s v="l"/>
    <s v="k"/>
    <s v="p"/>
    <m/>
    <s v="R"/>
    <n v="1.770158806022679E-6"/>
  </r>
  <r>
    <s v="yang"/>
    <x v="15"/>
    <x v="10"/>
    <s v="L"/>
    <s v="e"/>
    <s v="g"/>
    <s v="v"/>
    <m/>
    <s v="L"/>
    <n v="1.7669048376292549E-6"/>
  </r>
  <r>
    <s v="tong"/>
    <x v="9"/>
    <x v="7"/>
    <s v="L"/>
    <s v="t"/>
    <s v="l"/>
    <s v="y"/>
    <m/>
    <s v="R"/>
    <n v="1.7603969008424068E-6"/>
  </r>
  <r>
    <s v="lang"/>
    <x v="3"/>
    <x v="10"/>
    <s v="R"/>
    <s v="l"/>
    <s v="g"/>
    <s v="g"/>
    <m/>
    <s v="L"/>
    <n v="1.7571429324489829E-6"/>
  </r>
  <r>
    <s v="di"/>
    <x v="0"/>
    <x v="1"/>
    <s v="L"/>
    <s v="d"/>
    <s v="i"/>
    <s v="n"/>
    <m/>
    <s v="R"/>
    <n v="1.7571429324489829E-6"/>
  </r>
  <r>
    <s v="diao"/>
    <x v="0"/>
    <x v="24"/>
    <s v="L"/>
    <s v="d"/>
    <s v="b"/>
    <s v="j"/>
    <m/>
    <s v="L"/>
    <n v="1.7571429324489829E-6"/>
  </r>
  <r>
    <s v="luo"/>
    <x v="3"/>
    <x v="5"/>
    <s v="R"/>
    <s v="l"/>
    <s v="b"/>
    <s v="v"/>
    <m/>
    <s v="L"/>
    <n v="1.7506349956621348E-6"/>
  </r>
  <r>
    <s v="guan"/>
    <x v="7"/>
    <x v="22"/>
    <s v="L"/>
    <s v="g"/>
    <s v="m"/>
    <s v="h"/>
    <m/>
    <s v="R"/>
    <n v="1.7473810272687107E-6"/>
  </r>
  <r>
    <s v="yu"/>
    <x v="1"/>
    <x v="4"/>
    <s v="L"/>
    <s v="e"/>
    <s v="u"/>
    <s v="j"/>
    <m/>
    <s v="R"/>
    <n v="1.7473810272687107E-6"/>
  </r>
  <r>
    <s v="huang"/>
    <x v="11"/>
    <x v="31"/>
    <s v="R"/>
    <s v="h"/>
    <s v="z"/>
    <s v="t"/>
    <m/>
    <s v="L"/>
    <n v="1.7441270588752866E-6"/>
  </r>
  <r>
    <s v="xi"/>
    <x v="18"/>
    <x v="1"/>
    <s v="L"/>
    <s v="x"/>
    <s v="i"/>
    <s v="v"/>
    <m/>
    <s v="R"/>
    <n v="1.7441270588752866E-6"/>
  </r>
  <r>
    <s v="cu"/>
    <x v="22"/>
    <x v="4"/>
    <s v="L"/>
    <s v="c"/>
    <s v="u"/>
    <s v="l"/>
    <m/>
    <s v="R"/>
    <n v="1.7441270588752866E-6"/>
  </r>
  <r>
    <s v="wu"/>
    <x v="10"/>
    <x v="4"/>
    <s v="L"/>
    <s v="w"/>
    <s v="u"/>
    <s v="l"/>
    <m/>
    <s v="R"/>
    <n v="1.7408730904818626E-6"/>
  </r>
  <r>
    <s v="zang"/>
    <x v="4"/>
    <x v="10"/>
    <s v="L"/>
    <s v="z"/>
    <s v="g"/>
    <s v="k"/>
    <m/>
    <s v="L"/>
    <n v="1.7408730904818626E-6"/>
  </r>
  <r>
    <s v="he"/>
    <x v="11"/>
    <x v="0"/>
    <s v="R"/>
    <s v="h"/>
    <s v="e"/>
    <s v="n"/>
    <m/>
    <s v="L"/>
    <n v="1.7376191220884385E-6"/>
  </r>
  <r>
    <s v="gou"/>
    <x v="7"/>
    <x v="6"/>
    <s v="L"/>
    <s v="g"/>
    <s v="o"/>
    <s v="k"/>
    <m/>
    <s v="R"/>
    <n v="1.7376191220884385E-6"/>
  </r>
  <r>
    <s v="biao"/>
    <x v="6"/>
    <x v="24"/>
    <s v="L"/>
    <s v="b"/>
    <s v="b"/>
    <s v="d"/>
    <m/>
    <s v="L"/>
    <n v="1.7311111853015906E-6"/>
  </r>
  <r>
    <s v="li"/>
    <x v="3"/>
    <x v="1"/>
    <s v="R"/>
    <s v="l"/>
    <s v="d"/>
    <s v="v"/>
    <m/>
    <s v="L"/>
    <n v="1.7246032485147425E-6"/>
  </r>
  <r>
    <s v="ao"/>
    <x v="24"/>
    <x v="9"/>
    <s v="L"/>
    <s v="a"/>
    <s v="o"/>
    <s v="h"/>
    <m/>
    <s v="R"/>
    <n v="1.7246032485147425E-6"/>
  </r>
  <r>
    <s v="tao"/>
    <x v="9"/>
    <x v="14"/>
    <s v="L"/>
    <s v="t"/>
    <s v="j"/>
    <s v="o"/>
    <m/>
    <s v="R"/>
    <n v="1.7213492801213184E-6"/>
  </r>
  <r>
    <s v="xi"/>
    <x v="18"/>
    <x v="1"/>
    <s v="L"/>
    <s v="x"/>
    <s v="i"/>
    <s v="o"/>
    <m/>
    <s v="R"/>
    <n v="1.7180953117278943E-6"/>
  </r>
  <r>
    <s v="he"/>
    <x v="11"/>
    <x v="0"/>
    <s v="R"/>
    <s v="h"/>
    <s v="e"/>
    <s v="h"/>
    <m/>
    <s v="L"/>
    <n v="1.7148413433344703E-6"/>
  </r>
  <r>
    <s v="ti"/>
    <x v="9"/>
    <x v="1"/>
    <s v="L"/>
    <s v="t"/>
    <s v="i"/>
    <s v="o"/>
    <m/>
    <s v="R"/>
    <n v="1.7148413433344703E-6"/>
  </r>
  <r>
    <s v="lang"/>
    <x v="3"/>
    <x v="10"/>
    <s v="R"/>
    <s v="l"/>
    <s v="g"/>
    <s v="c"/>
    <m/>
    <s v="L"/>
    <n v="1.7115873749410462E-6"/>
  </r>
  <r>
    <s v="ta"/>
    <x v="9"/>
    <x v="8"/>
    <s v="L"/>
    <s v="t"/>
    <s v="a"/>
    <s v="j"/>
    <m/>
    <s v="L"/>
    <n v="1.7050794381541981E-6"/>
  </r>
  <r>
    <s v="wo"/>
    <x v="10"/>
    <x v="9"/>
    <s v="L"/>
    <s v="w"/>
    <s v="o"/>
    <s v="i"/>
    <m/>
    <s v="R"/>
    <n v="1.7050794381541981E-6"/>
  </r>
  <r>
    <s v="er"/>
    <x v="1"/>
    <x v="21"/>
    <s v="L"/>
    <s v="e"/>
    <s v="h"/>
    <s v="v"/>
    <m/>
    <s v="R"/>
    <n v="1.7018254697607742E-6"/>
  </r>
  <r>
    <s v="yao"/>
    <x v="15"/>
    <x v="14"/>
    <s v="L"/>
    <s v="e"/>
    <s v="j"/>
    <s v="m"/>
    <m/>
    <s v="R"/>
    <n v="1.6953175329739261E-6"/>
  </r>
  <r>
    <s v="lu"/>
    <x v="3"/>
    <x v="4"/>
    <s v="R"/>
    <s v="l"/>
    <s v="v"/>
    <s v="p"/>
    <m/>
    <s v="L"/>
    <n v="1.6953175329739261E-6"/>
  </r>
  <r>
    <s v="jiao"/>
    <x v="17"/>
    <x v="24"/>
    <s v="R"/>
    <s v="j"/>
    <s v="j"/>
    <s v="h"/>
    <m/>
    <s v="R"/>
    <n v="1.6953175329739261E-6"/>
  </r>
  <r>
    <s v="bang"/>
    <x v="6"/>
    <x v="10"/>
    <s v="L"/>
    <s v="b"/>
    <s v="g"/>
    <s v="v"/>
    <m/>
    <s v="L"/>
    <n v="1.6888095961870779E-6"/>
  </r>
  <r>
    <s v="xi"/>
    <x v="18"/>
    <x v="1"/>
    <s v="L"/>
    <s v="x"/>
    <s v="i"/>
    <s v="t"/>
    <m/>
    <s v="R"/>
    <n v="1.6855556277936539E-6"/>
  </r>
  <r>
    <s v="zhi"/>
    <x v="8"/>
    <x v="1"/>
    <s v="L"/>
    <s v="a"/>
    <s v="h"/>
    <s v="g"/>
    <m/>
    <s v="R"/>
    <n v="1.6855556277936539E-6"/>
  </r>
  <r>
    <s v="yan"/>
    <x v="15"/>
    <x v="23"/>
    <s v="L"/>
    <s v="e"/>
    <s v="k"/>
    <s v="i"/>
    <m/>
    <s v="R"/>
    <n v="1.6855556277936539E-6"/>
  </r>
  <r>
    <s v="da"/>
    <x v="0"/>
    <x v="8"/>
    <s v="L"/>
    <s v="d"/>
    <s v="a"/>
    <s v="d"/>
    <m/>
    <s v="L"/>
    <n v="1.6855556277936539E-6"/>
  </r>
  <r>
    <s v="jun"/>
    <x v="17"/>
    <x v="28"/>
    <s v="R"/>
    <s v="j"/>
    <s v="c"/>
    <s v="k"/>
    <m/>
    <s v="L"/>
    <n v="1.6855556277936539E-6"/>
  </r>
  <r>
    <s v="gan"/>
    <x v="7"/>
    <x v="23"/>
    <s v="L"/>
    <s v="g"/>
    <s v="k"/>
    <s v="s"/>
    <m/>
    <s v="R"/>
    <n v="1.6823016594002298E-6"/>
  </r>
  <r>
    <s v="jue"/>
    <x v="17"/>
    <x v="19"/>
    <s v="R"/>
    <s v="j"/>
    <s v="b"/>
    <s v="e"/>
    <m/>
    <s v="L"/>
    <n v="1.6823016594002298E-6"/>
  </r>
  <r>
    <s v="duo"/>
    <x v="0"/>
    <x v="5"/>
    <s v="L"/>
    <s v="d"/>
    <s v="p"/>
    <s v="j"/>
    <m/>
    <s v="R"/>
    <n v="1.6725397542199578E-6"/>
  </r>
  <r>
    <s v="pi"/>
    <x v="23"/>
    <x v="1"/>
    <s v="R"/>
    <s v="p"/>
    <s v="e"/>
    <s v="o"/>
    <m/>
    <s v="L"/>
    <n v="1.6725397542199578E-6"/>
  </r>
  <r>
    <s v="chi"/>
    <x v="14"/>
    <x v="1"/>
    <s v="R"/>
    <s v="i"/>
    <s v="h"/>
    <s v="u"/>
    <m/>
    <s v="R"/>
    <n v="1.6692857858265337E-6"/>
  </r>
  <r>
    <s v="suo"/>
    <x v="21"/>
    <x v="5"/>
    <s v="L"/>
    <s v="s"/>
    <s v="p"/>
    <s v="v"/>
    <m/>
    <s v="R"/>
    <n v="1.6692857858265337E-6"/>
  </r>
  <r>
    <s v="zheng"/>
    <x v="8"/>
    <x v="15"/>
    <s v="R"/>
    <s v="u"/>
    <s v="d"/>
    <s v="j"/>
    <m/>
    <s v="L"/>
    <n v="1.6660318174331097E-6"/>
  </r>
  <r>
    <s v="cha"/>
    <x v="14"/>
    <x v="8"/>
    <s v="R"/>
    <s v="i"/>
    <s v="a"/>
    <s v="t"/>
    <m/>
    <s v="L"/>
    <n v="1.6627778490396856E-6"/>
  </r>
  <r>
    <s v="luan"/>
    <x v="3"/>
    <x v="22"/>
    <s v="R"/>
    <s v="l"/>
    <s v="r"/>
    <s v="u"/>
    <m/>
    <s v="L"/>
    <n v="1.6627778490396856E-6"/>
  </r>
  <r>
    <s v="ji"/>
    <x v="17"/>
    <x v="1"/>
    <s v="R"/>
    <s v="j"/>
    <s v="d"/>
    <s v="k"/>
    <m/>
    <s v="L"/>
    <n v="1.6595238806462615E-6"/>
  </r>
  <r>
    <s v="fu"/>
    <x v="16"/>
    <x v="4"/>
    <s v="L"/>
    <s v="f"/>
    <s v="u"/>
    <s v="g"/>
    <m/>
    <s v="R"/>
    <n v="1.6595238806462615E-6"/>
  </r>
  <r>
    <s v="meng"/>
    <x v="13"/>
    <x v="15"/>
    <s v="R"/>
    <s v="m"/>
    <s v="d"/>
    <s v="c"/>
    <m/>
    <s v="L"/>
    <n v="1.6530159438594134E-6"/>
  </r>
  <r>
    <s v="zong"/>
    <x v="4"/>
    <x v="7"/>
    <s v="L"/>
    <s v="z"/>
    <s v="l"/>
    <s v="m"/>
    <m/>
    <s v="R"/>
    <n v="1.6530159438594134E-6"/>
  </r>
  <r>
    <s v="tai"/>
    <x v="9"/>
    <x v="2"/>
    <s v="L"/>
    <s v="t"/>
    <s v="h"/>
    <s v="l"/>
    <m/>
    <s v="R"/>
    <n v="1.6497619754659893E-6"/>
  </r>
  <r>
    <s v="huai"/>
    <x v="11"/>
    <x v="32"/>
    <s v="R"/>
    <s v="h"/>
    <s v="x"/>
    <s v="l"/>
    <m/>
    <s v="L"/>
    <n v="1.6497619754659893E-6"/>
  </r>
  <r>
    <s v="hou"/>
    <x v="11"/>
    <x v="6"/>
    <s v="R"/>
    <s v="h"/>
    <s v="q"/>
    <s v="f"/>
    <m/>
    <s v="L"/>
    <n v="1.6432540386791414E-6"/>
  </r>
  <r>
    <s v="ba"/>
    <x v="6"/>
    <x v="8"/>
    <s v="L"/>
    <s v="b"/>
    <s v="a"/>
    <s v="g"/>
    <m/>
    <s v="L"/>
    <n v="1.6432540386791414E-6"/>
  </r>
  <r>
    <s v="dang"/>
    <x v="0"/>
    <x v="10"/>
    <s v="L"/>
    <s v="d"/>
    <s v="g"/>
    <s v="p"/>
    <m/>
    <s v="L"/>
    <n v="1.6432540386791414E-6"/>
  </r>
  <r>
    <s v="mi"/>
    <x v="13"/>
    <x v="1"/>
    <s v="R"/>
    <s v="m"/>
    <s v="z"/>
    <s v="j"/>
    <m/>
    <s v="L"/>
    <n v="1.6400000702857174E-6"/>
  </r>
  <r>
    <s v="yong"/>
    <x v="15"/>
    <x v="7"/>
    <s v="L"/>
    <s v="e"/>
    <s v="l"/>
    <s v="n"/>
    <m/>
    <s v="R"/>
    <n v="1.6400000702857174E-6"/>
  </r>
  <r>
    <s v="ke"/>
    <x v="19"/>
    <x v="0"/>
    <s v="R"/>
    <s v="k"/>
    <s v="e"/>
    <s v="a"/>
    <m/>
    <s v="L"/>
    <n v="1.6334921334988692E-6"/>
  </r>
  <r>
    <s v="xie"/>
    <x v="18"/>
    <x v="26"/>
    <s v="L"/>
    <s v="x"/>
    <s v="y"/>
    <s v="d"/>
    <m/>
    <s v="R"/>
    <n v="1.6334921334988692E-6"/>
  </r>
  <r>
    <s v="zhi"/>
    <x v="8"/>
    <x v="1"/>
    <s v="L"/>
    <s v="a"/>
    <s v="h"/>
    <s v="d"/>
    <m/>
    <s v="R"/>
    <n v="1.6334921334988692E-6"/>
  </r>
  <r>
    <s v="yao"/>
    <x v="15"/>
    <x v="14"/>
    <s v="L"/>
    <s v="e"/>
    <s v="j"/>
    <s v="g"/>
    <m/>
    <s v="R"/>
    <n v="1.6334921334988692E-6"/>
  </r>
  <r>
    <s v="liao"/>
    <x v="3"/>
    <x v="24"/>
    <s v="R"/>
    <s v="l"/>
    <s v="z"/>
    <s v="o"/>
    <m/>
    <s v="L"/>
    <n v="1.6334921334988692E-6"/>
  </r>
  <r>
    <s v="nao"/>
    <x v="12"/>
    <x v="14"/>
    <s v="R"/>
    <s v="n"/>
    <s v="b"/>
    <s v="v"/>
    <m/>
    <s v="L"/>
    <n v="1.6302381651054452E-6"/>
  </r>
  <r>
    <s v="yang"/>
    <x v="15"/>
    <x v="10"/>
    <s v="L"/>
    <s v="e"/>
    <s v="g"/>
    <s v="f"/>
    <m/>
    <s v="L"/>
    <n v="1.6302381651054452E-6"/>
  </r>
  <r>
    <s v="tan"/>
    <x v="9"/>
    <x v="23"/>
    <s v="L"/>
    <s v="t"/>
    <s v="k"/>
    <s v="b"/>
    <m/>
    <s v="R"/>
    <n v="1.6269841967120211E-6"/>
  </r>
  <r>
    <s v="cheng"/>
    <x v="14"/>
    <x v="15"/>
    <s v="R"/>
    <s v="i"/>
    <s v="d"/>
    <s v="l"/>
    <m/>
    <s v="L"/>
    <n v="1.6269841967120211E-6"/>
  </r>
  <r>
    <s v="xi"/>
    <x v="18"/>
    <x v="1"/>
    <s v="L"/>
    <s v="x"/>
    <s v="i"/>
    <s v="g"/>
    <m/>
    <s v="R"/>
    <n v="1.6172222915317491E-6"/>
  </r>
  <r>
    <s v="liu"/>
    <x v="3"/>
    <x v="18"/>
    <s v="R"/>
    <s v="l"/>
    <s v="q"/>
    <s v="l"/>
    <m/>
    <s v="L"/>
    <n v="1.613968323138325E-6"/>
  </r>
  <r>
    <s v="zong"/>
    <x v="4"/>
    <x v="7"/>
    <s v="L"/>
    <s v="z"/>
    <s v="l"/>
    <s v="e"/>
    <m/>
    <s v="R"/>
    <n v="1.613968323138325E-6"/>
  </r>
  <r>
    <s v="ze"/>
    <x v="4"/>
    <x v="0"/>
    <s v="L"/>
    <s v="z"/>
    <s v="y"/>
    <s v="r"/>
    <m/>
    <s v="R"/>
    <n v="1.610714354744901E-6"/>
  </r>
  <r>
    <s v="ai"/>
    <x v="24"/>
    <x v="1"/>
    <s v="L"/>
    <s v="a"/>
    <s v="i"/>
    <s v="b"/>
    <m/>
    <s v="R"/>
    <n v="1.6042064179580528E-6"/>
  </r>
  <r>
    <s v="ning"/>
    <x v="12"/>
    <x v="17"/>
    <s v="R"/>
    <s v="n"/>
    <s v="s"/>
    <s v="g"/>
    <m/>
    <s v="L"/>
    <n v="1.6009524495646288E-6"/>
  </r>
  <r>
    <s v="kan"/>
    <x v="19"/>
    <x v="23"/>
    <s v="R"/>
    <s v="k"/>
    <s v="w"/>
    <s v="a"/>
    <m/>
    <s v="L"/>
    <n v="1.6009524495646288E-6"/>
  </r>
  <r>
    <s v="ying"/>
    <x v="15"/>
    <x v="17"/>
    <s v="L"/>
    <s v="e"/>
    <s v="p"/>
    <s v="l"/>
    <m/>
    <s v="R"/>
    <n v="1.5976984811712047E-6"/>
  </r>
  <r>
    <s v="dan"/>
    <x v="0"/>
    <x v="23"/>
    <s v="L"/>
    <s v="d"/>
    <s v="k"/>
    <s v="h"/>
    <m/>
    <s v="R"/>
    <n v="1.5879365759909327E-6"/>
  </r>
  <r>
    <s v="fan"/>
    <x v="16"/>
    <x v="23"/>
    <s v="L"/>
    <s v="f"/>
    <s v="k"/>
    <s v="t"/>
    <m/>
    <s v="R"/>
    <n v="1.5814286392040846E-6"/>
  </r>
  <r>
    <s v="jin"/>
    <x v="17"/>
    <x v="20"/>
    <s v="R"/>
    <s v="j"/>
    <s v="t"/>
    <s v="h"/>
    <m/>
    <s v="L"/>
    <n v="1.5814286392040846E-6"/>
  </r>
  <r>
    <s v="lang"/>
    <x v="3"/>
    <x v="10"/>
    <s v="R"/>
    <s v="l"/>
    <s v="g"/>
    <s v="o"/>
    <m/>
    <s v="L"/>
    <n v="1.5814286392040846E-6"/>
  </r>
  <r>
    <s v="bo"/>
    <x v="6"/>
    <x v="9"/>
    <s v="L"/>
    <s v="b"/>
    <s v="o"/>
    <s v="k"/>
    <m/>
    <s v="R"/>
    <n v="1.5749207024172364E-6"/>
  </r>
  <r>
    <s v="fang"/>
    <x v="16"/>
    <x v="10"/>
    <s v="L"/>
    <s v="f"/>
    <s v="h"/>
    <s v="n"/>
    <m/>
    <s v="R"/>
    <n v="1.5749207024172364E-6"/>
  </r>
  <r>
    <s v="meng"/>
    <x v="13"/>
    <x v="15"/>
    <s v="R"/>
    <s v="m"/>
    <s v="d"/>
    <s v="g"/>
    <m/>
    <s v="L"/>
    <n v="1.5684127656303883E-6"/>
  </r>
  <r>
    <s v="fei"/>
    <x v="16"/>
    <x v="11"/>
    <s v="L"/>
    <s v="f"/>
    <s v="i"/>
    <s v="m"/>
    <m/>
    <s v="R"/>
    <n v="1.5651587972369642E-6"/>
  </r>
  <r>
    <s v="wang"/>
    <x v="10"/>
    <x v="10"/>
    <s v="L"/>
    <s v="w"/>
    <s v="g"/>
    <s v="n"/>
    <m/>
    <s v="L"/>
    <n v="1.5619048288435404E-6"/>
  </r>
  <r>
    <s v="jiu"/>
    <x v="17"/>
    <x v="18"/>
    <s v="R"/>
    <s v="j"/>
    <s v="q"/>
    <s v="f"/>
    <m/>
    <s v="L"/>
    <n v="1.5586508604501163E-6"/>
  </r>
  <r>
    <s v="zha"/>
    <x v="8"/>
    <x v="8"/>
    <s v="R"/>
    <s v="u"/>
    <s v="a"/>
    <s v="o"/>
    <m/>
    <s v="L"/>
    <n v="1.5586508604501163E-6"/>
  </r>
  <r>
    <s v="shuan"/>
    <x v="2"/>
    <x v="22"/>
    <s v="R"/>
    <s v="o"/>
    <s v="r"/>
    <s v="n"/>
    <m/>
    <s v="L"/>
    <n v="1.5553968920566923E-6"/>
  </r>
  <r>
    <s v="rong"/>
    <x v="5"/>
    <x v="7"/>
    <s v="L"/>
    <s v="r"/>
    <s v="l"/>
    <s v="w"/>
    <m/>
    <s v="R"/>
    <n v="1.5553968920566923E-6"/>
  </r>
  <r>
    <s v="tai"/>
    <x v="9"/>
    <x v="2"/>
    <s v="L"/>
    <s v="t"/>
    <s v="h"/>
    <s v="l"/>
    <m/>
    <s v="R"/>
    <n v="1.5553968920566923E-6"/>
  </r>
  <r>
    <s v="qi"/>
    <x v="20"/>
    <x v="1"/>
    <s v="L"/>
    <s v="q"/>
    <s v="i"/>
    <s v="v"/>
    <m/>
    <s v="R"/>
    <n v="1.5521429236632682E-6"/>
  </r>
  <r>
    <s v="kui"/>
    <x v="19"/>
    <x v="13"/>
    <s v="R"/>
    <s v="k"/>
    <s v="v"/>
    <s v="i"/>
    <m/>
    <s v="L"/>
    <n v="1.5488889552698441E-6"/>
  </r>
  <r>
    <s v="huang"/>
    <x v="11"/>
    <x v="31"/>
    <s v="R"/>
    <s v="h"/>
    <s v="z"/>
    <s v="v"/>
    <m/>
    <s v="L"/>
    <n v="1.542381018482996E-6"/>
  </r>
  <r>
    <s v="xu"/>
    <x v="18"/>
    <x v="4"/>
    <s v="L"/>
    <s v="x"/>
    <s v="u"/>
    <s v="u"/>
    <m/>
    <s v="R"/>
    <n v="1.542381018482996E-6"/>
  </r>
  <r>
    <s v="chu"/>
    <x v="14"/>
    <x v="4"/>
    <s v="R"/>
    <s v="i"/>
    <s v="s"/>
    <s v="g"/>
    <m/>
    <s v="L"/>
    <n v="1.5391270500895719E-6"/>
  </r>
  <r>
    <s v="hu"/>
    <x v="11"/>
    <x v="4"/>
    <s v="R"/>
    <s v="h"/>
    <s v="s"/>
    <s v="e"/>
    <m/>
    <s v="L"/>
    <n v="1.5391270500895719E-6"/>
  </r>
  <r>
    <s v="lian"/>
    <x v="3"/>
    <x v="12"/>
    <s v="R"/>
    <s v="l"/>
    <s v="l"/>
    <s v="e"/>
    <m/>
    <s v="R"/>
    <n v="1.532619113302724E-6"/>
  </r>
  <r>
    <s v="lin"/>
    <x v="3"/>
    <x v="20"/>
    <s v="R"/>
    <s v="l"/>
    <s v="t"/>
    <s v="m"/>
    <m/>
    <s v="L"/>
    <n v="1.532619113302724E-6"/>
  </r>
  <r>
    <s v="ling"/>
    <x v="3"/>
    <x v="17"/>
    <s v="R"/>
    <s v="l"/>
    <s v="s"/>
    <s v="s"/>
    <m/>
    <s v="L"/>
    <n v="1.532619113302724E-6"/>
  </r>
  <r>
    <s v="gou"/>
    <x v="7"/>
    <x v="6"/>
    <s v="L"/>
    <s v="g"/>
    <s v="o"/>
    <s v="g"/>
    <m/>
    <s v="R"/>
    <n v="1.5293651449092999E-6"/>
  </r>
  <r>
    <s v="ao"/>
    <x v="24"/>
    <x v="9"/>
    <s v="L"/>
    <s v="a"/>
    <s v="o"/>
    <s v="e"/>
    <m/>
    <s v="R"/>
    <n v="1.5261111765158759E-6"/>
  </r>
  <r>
    <s v="ran"/>
    <x v="5"/>
    <x v="23"/>
    <s v="L"/>
    <s v="r"/>
    <s v="n"/>
    <s v="e"/>
    <m/>
    <s v="R"/>
    <n v="1.5261111765158759E-6"/>
  </r>
  <r>
    <s v="qiao"/>
    <x v="20"/>
    <x v="24"/>
    <s v="L"/>
    <s v="q"/>
    <s v="j"/>
    <s v="g"/>
    <m/>
    <s v="R"/>
    <n v="1.5228572081224518E-6"/>
  </r>
  <r>
    <s v="men"/>
    <x v="13"/>
    <x v="3"/>
    <s v="R"/>
    <s v="m"/>
    <s v="d"/>
    <s v="j"/>
    <m/>
    <s v="L"/>
    <n v="1.5196032397290277E-6"/>
  </r>
  <r>
    <s v="qian"/>
    <x v="20"/>
    <x v="12"/>
    <s v="L"/>
    <s v="q"/>
    <s v="l"/>
    <s v="l"/>
    <m/>
    <s v="R"/>
    <n v="1.5196032397290277E-6"/>
  </r>
  <r>
    <s v="chen"/>
    <x v="14"/>
    <x v="3"/>
    <s v="R"/>
    <s v="i"/>
    <s v="t"/>
    <s v="g"/>
    <m/>
    <s v="L"/>
    <n v="1.5163492713356037E-6"/>
  </r>
  <r>
    <s v="men"/>
    <x v="13"/>
    <x v="3"/>
    <s v="R"/>
    <s v="m"/>
    <s v="d"/>
    <s v="v"/>
    <m/>
    <s v="L"/>
    <n v="1.5163492713356037E-6"/>
  </r>
  <r>
    <s v="min"/>
    <x v="13"/>
    <x v="20"/>
    <s v="R"/>
    <s v="m"/>
    <s v="t"/>
    <s v="w"/>
    <m/>
    <s v="L"/>
    <n v="1.5163492713356037E-6"/>
  </r>
  <r>
    <s v="lu"/>
    <x v="3"/>
    <x v="4"/>
    <s v="R"/>
    <s v="l"/>
    <s v="v"/>
    <s v="g"/>
    <m/>
    <s v="L"/>
    <n v="1.5130953029421796E-6"/>
  </r>
  <r>
    <s v="pu"/>
    <x v="23"/>
    <x v="4"/>
    <s v="R"/>
    <s v="p"/>
    <s v="v"/>
    <s v="j"/>
    <m/>
    <s v="L"/>
    <n v="1.5130953029421796E-6"/>
  </r>
  <r>
    <s v="lei"/>
    <x v="3"/>
    <x v="11"/>
    <s v="R"/>
    <s v="l"/>
    <s v="s"/>
    <s v="i"/>
    <m/>
    <s v="L"/>
    <n v="1.5130953029421796E-6"/>
  </r>
  <r>
    <s v="mai"/>
    <x v="13"/>
    <x v="2"/>
    <s v="R"/>
    <s v="m"/>
    <s v="x"/>
    <s v="m"/>
    <m/>
    <s v="L"/>
    <n v="1.5098413345487555E-6"/>
  </r>
  <r>
    <s v="xia"/>
    <x v="18"/>
    <x v="16"/>
    <s v="L"/>
    <s v="x"/>
    <s v="l"/>
    <s v="o"/>
    <m/>
    <s v="R"/>
    <n v="1.5065873661553315E-6"/>
  </r>
  <r>
    <s v="zhi"/>
    <x v="8"/>
    <x v="1"/>
    <s v="L"/>
    <s v="a"/>
    <s v="h"/>
    <s v="g"/>
    <m/>
    <s v="R"/>
    <n v="1.5033333977619076E-6"/>
  </r>
  <r>
    <s v="shuang"/>
    <x v="2"/>
    <x v="31"/>
    <s v="R"/>
    <s v="o"/>
    <s v="z"/>
    <s v="n"/>
    <m/>
    <s v="L"/>
    <n v="1.5033333977619076E-6"/>
  </r>
  <r>
    <s v="nuo"/>
    <x v="12"/>
    <x v="5"/>
    <s v="R"/>
    <s v="n"/>
    <s v="p"/>
    <s v="o"/>
    <m/>
    <s v="R"/>
    <n v="1.5033333977619076E-6"/>
  </r>
  <r>
    <s v="liu"/>
    <x v="3"/>
    <x v="18"/>
    <s v="R"/>
    <s v="l"/>
    <s v="q"/>
    <s v="c"/>
    <m/>
    <s v="L"/>
    <n v="1.4968254609750595E-6"/>
  </r>
  <r>
    <s v="jiu"/>
    <x v="17"/>
    <x v="18"/>
    <s v="R"/>
    <s v="j"/>
    <s v="q"/>
    <s v="r"/>
    <m/>
    <s v="L"/>
    <n v="1.4903175241882113E-6"/>
  </r>
  <r>
    <s v="ning"/>
    <x v="12"/>
    <x v="17"/>
    <s v="R"/>
    <s v="n"/>
    <s v="s"/>
    <s v="o"/>
    <m/>
    <s v="L"/>
    <n v="1.4903175241882113E-6"/>
  </r>
  <r>
    <s v="li"/>
    <x v="3"/>
    <x v="1"/>
    <s v="R"/>
    <s v="l"/>
    <s v="d"/>
    <s v="c"/>
    <m/>
    <s v="L"/>
    <n v="1.4870635557947873E-6"/>
  </r>
  <r>
    <s v="ren"/>
    <x v="5"/>
    <x v="3"/>
    <s v="L"/>
    <s v="r"/>
    <s v="n"/>
    <s v="n"/>
    <m/>
    <s v="R"/>
    <n v="1.4838095874013632E-6"/>
  </r>
  <r>
    <s v="za"/>
    <x v="4"/>
    <x v="8"/>
    <s v="L"/>
    <s v="z"/>
    <s v="m"/>
    <s v="c"/>
    <m/>
    <s v="R"/>
    <n v="1.4838095874013632E-6"/>
  </r>
  <r>
    <s v="piao"/>
    <x v="23"/>
    <x v="24"/>
    <s v="R"/>
    <s v="p"/>
    <s v="j"/>
    <s v="q"/>
    <m/>
    <s v="R"/>
    <n v="1.4838095874013632E-6"/>
  </r>
  <r>
    <s v="yi"/>
    <x v="1"/>
    <x v="1"/>
    <s v="L"/>
    <s v="e"/>
    <s v="i"/>
    <s v="u"/>
    <m/>
    <s v="R"/>
    <n v="1.4805556190079391E-6"/>
  </r>
  <r>
    <s v="lu"/>
    <x v="3"/>
    <x v="4"/>
    <s v="R"/>
    <s v="l"/>
    <s v="v"/>
    <s v="v"/>
    <m/>
    <s v="L"/>
    <n v="1.4805556190079391E-6"/>
  </r>
  <r>
    <s v="gang"/>
    <x v="7"/>
    <x v="10"/>
    <s v="L"/>
    <s v="g"/>
    <s v="g"/>
    <s v="n"/>
    <m/>
    <s v="L"/>
    <n v="1.4773016506145153E-6"/>
  </r>
  <r>
    <s v="ting"/>
    <x v="9"/>
    <x v="17"/>
    <s v="L"/>
    <s v="t"/>
    <s v="p"/>
    <s v="c"/>
    <m/>
    <s v="R"/>
    <n v="1.4773016506145153E-6"/>
  </r>
  <r>
    <s v="chan"/>
    <x v="14"/>
    <x v="23"/>
    <s v="R"/>
    <s v="i"/>
    <s v="w"/>
    <s v="c"/>
    <m/>
    <s v="L"/>
    <n v="1.4773016506145153E-6"/>
  </r>
  <r>
    <s v="si"/>
    <x v="21"/>
    <x v="1"/>
    <s v="L"/>
    <s v="s"/>
    <s v="i"/>
    <s v="s"/>
    <m/>
    <s v="R"/>
    <n v="1.4740476822210912E-6"/>
  </r>
  <r>
    <s v="xia"/>
    <x v="18"/>
    <x v="16"/>
    <s v="L"/>
    <s v="x"/>
    <s v="l"/>
    <s v="h"/>
    <m/>
    <s v="R"/>
    <n v="1.4675397454342431E-6"/>
  </r>
  <r>
    <s v="wan"/>
    <x v="10"/>
    <x v="23"/>
    <s v="L"/>
    <s v="w"/>
    <s v="k"/>
    <s v="k"/>
    <m/>
    <s v="R"/>
    <n v="1.461031808647395E-6"/>
  </r>
  <r>
    <s v="chang"/>
    <x v="14"/>
    <x v="10"/>
    <s v="R"/>
    <s v="i"/>
    <s v="g"/>
    <s v="d"/>
    <m/>
    <s v="L"/>
    <n v="1.461031808647395E-6"/>
  </r>
  <r>
    <s v="ge"/>
    <x v="7"/>
    <x v="0"/>
    <s v="L"/>
    <s v="g"/>
    <s v="i"/>
    <s v="l"/>
    <m/>
    <s v="R"/>
    <n v="1.4577778402539709E-6"/>
  </r>
  <r>
    <s v="yang"/>
    <x v="15"/>
    <x v="10"/>
    <s v="L"/>
    <s v="e"/>
    <s v="g"/>
    <s v="d"/>
    <m/>
    <s v="L"/>
    <n v="1.4577778402539709E-6"/>
  </r>
  <r>
    <s v="ao"/>
    <x v="24"/>
    <x v="9"/>
    <s v="L"/>
    <s v="a"/>
    <s v="o"/>
    <s v="f"/>
    <m/>
    <s v="R"/>
    <n v="1.4545238718605468E-6"/>
  </r>
  <r>
    <s v="qing"/>
    <x v="20"/>
    <x v="17"/>
    <s v="L"/>
    <s v="q"/>
    <s v="p"/>
    <s v="c"/>
    <m/>
    <s v="R"/>
    <n v="1.4545238718605468E-6"/>
  </r>
  <r>
    <s v="ru"/>
    <x v="5"/>
    <x v="4"/>
    <s v="L"/>
    <s v="r"/>
    <s v="u"/>
    <s v="o"/>
    <m/>
    <s v="R"/>
    <n v="1.4545238718605468E-6"/>
  </r>
  <r>
    <s v="yan"/>
    <x v="15"/>
    <x v="23"/>
    <s v="L"/>
    <s v="e"/>
    <s v="k"/>
    <s v="n"/>
    <m/>
    <s v="R"/>
    <n v="1.4545238718605468E-6"/>
  </r>
  <r>
    <s v="lian"/>
    <x v="3"/>
    <x v="12"/>
    <s v="R"/>
    <s v="l"/>
    <s v="l"/>
    <s v="v"/>
    <m/>
    <s v="R"/>
    <n v="1.4512699034671228E-6"/>
  </r>
  <r>
    <s v="qing"/>
    <x v="20"/>
    <x v="17"/>
    <s v="L"/>
    <s v="q"/>
    <s v="p"/>
    <s v="l"/>
    <m/>
    <s v="R"/>
    <n v="1.4480159350736989E-6"/>
  </r>
  <r>
    <s v="qi"/>
    <x v="20"/>
    <x v="1"/>
    <s v="L"/>
    <s v="q"/>
    <s v="i"/>
    <s v="f"/>
    <m/>
    <s v="R"/>
    <n v="1.4447619666802748E-6"/>
  </r>
  <r>
    <s v="ji"/>
    <x v="17"/>
    <x v="1"/>
    <s v="R"/>
    <s v="j"/>
    <s v="d"/>
    <s v="g"/>
    <m/>
    <s v="L"/>
    <n v="1.4447619666802748E-6"/>
  </r>
  <r>
    <s v="jie"/>
    <x v="17"/>
    <x v="26"/>
    <s v="R"/>
    <s v="j"/>
    <s v="e"/>
    <s v="n"/>
    <m/>
    <s v="L"/>
    <n v="1.4447619666802748E-6"/>
  </r>
  <r>
    <s v="mao"/>
    <x v="13"/>
    <x v="14"/>
    <s v="R"/>
    <s v="m"/>
    <s v="b"/>
    <s v="f"/>
    <m/>
    <s v="L"/>
    <n v="1.4415079982868508E-6"/>
  </r>
  <r>
    <s v="lou"/>
    <x v="3"/>
    <x v="6"/>
    <s v="R"/>
    <s v="l"/>
    <s v="q"/>
    <s v="a"/>
    <m/>
    <s v="L"/>
    <n v="1.4382540298934267E-6"/>
  </r>
  <r>
    <s v="dan"/>
    <x v="0"/>
    <x v="23"/>
    <s v="L"/>
    <s v="d"/>
    <s v="k"/>
    <s v="j"/>
    <m/>
    <s v="R"/>
    <n v="1.4350000615000026E-6"/>
  </r>
  <r>
    <s v="di"/>
    <x v="0"/>
    <x v="1"/>
    <s v="L"/>
    <s v="d"/>
    <s v="i"/>
    <s v="u"/>
    <m/>
    <s v="R"/>
    <n v="1.4317460931065786E-6"/>
  </r>
  <r>
    <s v="chu"/>
    <x v="14"/>
    <x v="4"/>
    <s v="R"/>
    <s v="i"/>
    <s v="s"/>
    <s v="y"/>
    <m/>
    <s v="L"/>
    <n v="1.4317460931065786E-6"/>
  </r>
  <r>
    <s v="yin"/>
    <x v="15"/>
    <x v="20"/>
    <s v="L"/>
    <s v="e"/>
    <s v="k"/>
    <s v="c"/>
    <m/>
    <s v="R"/>
    <n v="1.4317460931065786E-6"/>
  </r>
  <r>
    <s v="ming"/>
    <x v="13"/>
    <x v="17"/>
    <s v="R"/>
    <s v="m"/>
    <s v="s"/>
    <s v="h"/>
    <m/>
    <s v="L"/>
    <n v="1.4219841879263064E-6"/>
  </r>
  <r>
    <s v="yu"/>
    <x v="1"/>
    <x v="4"/>
    <s v="L"/>
    <s v="e"/>
    <s v="u"/>
    <s v="h"/>
    <m/>
    <s v="R"/>
    <n v="1.4187302195328825E-6"/>
  </r>
  <r>
    <s v="ning"/>
    <x v="12"/>
    <x v="17"/>
    <s v="R"/>
    <s v="n"/>
    <s v="s"/>
    <s v="h"/>
    <m/>
    <s v="L"/>
    <n v="1.4187302195328825E-6"/>
  </r>
  <r>
    <s v="dian"/>
    <x v="0"/>
    <x v="12"/>
    <s v="L"/>
    <s v="d"/>
    <s v="l"/>
    <s v="l"/>
    <m/>
    <s v="R"/>
    <n v="1.4187302195328825E-6"/>
  </r>
  <r>
    <s v="zhuo"/>
    <x v="8"/>
    <x v="5"/>
    <s v="R"/>
    <s v="u"/>
    <s v="b"/>
    <s v="v"/>
    <m/>
    <s v="L"/>
    <n v="1.4089683143526103E-6"/>
  </r>
  <r>
    <s v="jiao"/>
    <x v="17"/>
    <x v="24"/>
    <s v="R"/>
    <s v="j"/>
    <s v="j"/>
    <s v="n"/>
    <m/>
    <s v="R"/>
    <n v="1.4089683143526103E-6"/>
  </r>
  <r>
    <s v="yang"/>
    <x v="15"/>
    <x v="10"/>
    <s v="L"/>
    <s v="e"/>
    <s v="g"/>
    <s v="y"/>
    <m/>
    <s v="L"/>
    <n v="1.4089683143526103E-6"/>
  </r>
  <r>
    <s v="shen"/>
    <x v="2"/>
    <x v="3"/>
    <s v="R"/>
    <s v="o"/>
    <s v="n"/>
    <s v="n"/>
    <m/>
    <s v="R"/>
    <n v="1.4057143459591862E-6"/>
  </r>
  <r>
    <s v="ting"/>
    <x v="9"/>
    <x v="17"/>
    <s v="L"/>
    <s v="t"/>
    <s v="p"/>
    <s v="l"/>
    <m/>
    <s v="R"/>
    <n v="1.4057143459591862E-6"/>
  </r>
  <r>
    <s v="sou"/>
    <x v="21"/>
    <x v="6"/>
    <s v="L"/>
    <s v="s"/>
    <s v="o"/>
    <s v="n"/>
    <m/>
    <s v="R"/>
    <n v="1.3894445039920661E-6"/>
  </r>
  <r>
    <s v="si"/>
    <x v="21"/>
    <x v="1"/>
    <s v="L"/>
    <s v="s"/>
    <s v="i"/>
    <s v="c"/>
    <m/>
    <s v="R"/>
    <n v="1.3894445039920661E-6"/>
  </r>
  <r>
    <s v="cha"/>
    <x v="14"/>
    <x v="8"/>
    <s v="R"/>
    <s v="i"/>
    <s v="a"/>
    <s v="g"/>
    <m/>
    <s v="L"/>
    <n v="1.3861905355986421E-6"/>
  </r>
  <r>
    <s v="ge"/>
    <x v="7"/>
    <x v="0"/>
    <s v="L"/>
    <s v="g"/>
    <s v="i"/>
    <s v="n"/>
    <m/>
    <s v="R"/>
    <n v="1.3796825988117939E-6"/>
  </r>
  <r>
    <s v="qiu"/>
    <x v="20"/>
    <x v="18"/>
    <s v="L"/>
    <s v="q"/>
    <s v="o"/>
    <s v="c"/>
    <m/>
    <s v="R"/>
    <n v="1.3796825988117939E-6"/>
  </r>
  <r>
    <s v="huang"/>
    <x v="11"/>
    <x v="31"/>
    <s v="R"/>
    <s v="h"/>
    <s v="z"/>
    <s v="p"/>
    <m/>
    <s v="L"/>
    <n v="1.3764286304183699E-6"/>
  </r>
  <r>
    <s v="ta"/>
    <x v="9"/>
    <x v="8"/>
    <s v="L"/>
    <s v="t"/>
    <s v="a"/>
    <s v="j"/>
    <m/>
    <s v="L"/>
    <n v="1.3731746620249458E-6"/>
  </r>
  <r>
    <s v="dou"/>
    <x v="0"/>
    <x v="6"/>
    <s v="L"/>
    <s v="d"/>
    <s v="o"/>
    <s v="r"/>
    <m/>
    <s v="R"/>
    <n v="1.3699206936315217E-6"/>
  </r>
  <r>
    <s v="nie"/>
    <x v="12"/>
    <x v="26"/>
    <s v="R"/>
    <s v="n"/>
    <s v="e"/>
    <s v="o"/>
    <m/>
    <s v="L"/>
    <n v="1.3699206936315217E-6"/>
  </r>
  <r>
    <s v="lin"/>
    <x v="3"/>
    <x v="20"/>
    <s v="R"/>
    <s v="l"/>
    <s v="t"/>
    <s v="m"/>
    <m/>
    <s v="L"/>
    <n v="1.3666667252380977E-6"/>
  </r>
  <r>
    <s v="lin"/>
    <x v="3"/>
    <x v="20"/>
    <s v="R"/>
    <s v="l"/>
    <s v="t"/>
    <s v="w"/>
    <m/>
    <s v="L"/>
    <n v="1.3666667252380977E-6"/>
  </r>
  <r>
    <s v="duo"/>
    <x v="0"/>
    <x v="5"/>
    <s v="L"/>
    <s v="d"/>
    <s v="p"/>
    <s v="n"/>
    <m/>
    <s v="R"/>
    <n v="1.3666667252380977E-6"/>
  </r>
  <r>
    <s v="xiao"/>
    <x v="18"/>
    <x v="24"/>
    <s v="L"/>
    <s v="x"/>
    <s v="j"/>
    <s v="s"/>
    <m/>
    <s v="R"/>
    <n v="1.3634127568446738E-6"/>
  </r>
  <r>
    <s v="ku"/>
    <x v="19"/>
    <x v="4"/>
    <s v="R"/>
    <s v="k"/>
    <s v="s"/>
    <s v="a"/>
    <m/>
    <s v="L"/>
    <n v="1.3634127568446738E-6"/>
  </r>
  <r>
    <s v="di"/>
    <x v="0"/>
    <x v="1"/>
    <s v="L"/>
    <s v="d"/>
    <s v="i"/>
    <s v="t"/>
    <m/>
    <s v="R"/>
    <n v="1.3601587884512497E-6"/>
  </r>
  <r>
    <s v="xiao"/>
    <x v="18"/>
    <x v="24"/>
    <s v="L"/>
    <s v="x"/>
    <s v="j"/>
    <s v="s"/>
    <m/>
    <s v="R"/>
    <n v="1.3601587884512497E-6"/>
  </r>
  <r>
    <s v="zhou"/>
    <x v="8"/>
    <x v="6"/>
    <s v="R"/>
    <s v="u"/>
    <s v="q"/>
    <s v="s"/>
    <m/>
    <s v="L"/>
    <n v="1.3569048200578257E-6"/>
  </r>
  <r>
    <s v="e"/>
    <x v="1"/>
    <x v="33"/>
    <s v="L"/>
    <s v="e"/>
    <s v=";"/>
    <s v="o"/>
    <m/>
    <s v="R"/>
    <n v="1.3569048200578257E-6"/>
  </r>
  <r>
    <s v="ao"/>
    <x v="24"/>
    <x v="9"/>
    <s v="L"/>
    <s v="a"/>
    <s v="o"/>
    <s v="r"/>
    <m/>
    <s v="R"/>
    <n v="1.3536508516644016E-6"/>
  </r>
  <r>
    <s v="chuai"/>
    <x v="14"/>
    <x v="32"/>
    <s v="R"/>
    <s v="i"/>
    <s v="x"/>
    <s v="l"/>
    <m/>
    <s v="L"/>
    <n v="1.3503968832709775E-6"/>
  </r>
  <r>
    <s v="xuan"/>
    <x v="18"/>
    <x v="22"/>
    <s v="L"/>
    <s v="x"/>
    <s v="m"/>
    <s v="w"/>
    <m/>
    <s v="R"/>
    <n v="1.3471429148775535E-6"/>
  </r>
  <r>
    <s v="shou"/>
    <x v="2"/>
    <x v="6"/>
    <s v="R"/>
    <s v="o"/>
    <s v="q"/>
    <s v="s"/>
    <m/>
    <s v="L"/>
    <n v="1.3438889464841294E-6"/>
  </r>
  <r>
    <s v="sang"/>
    <x v="21"/>
    <x v="10"/>
    <s v="L"/>
    <s v="s"/>
    <s v="g"/>
    <s v="j"/>
    <m/>
    <s v="L"/>
    <n v="1.3341270413038574E-6"/>
  </r>
  <r>
    <s v="fan"/>
    <x v="16"/>
    <x v="23"/>
    <s v="L"/>
    <s v="f"/>
    <s v="k"/>
    <s v="m"/>
    <m/>
    <s v="R"/>
    <n v="1.3341270413038574E-6"/>
  </r>
  <r>
    <s v="xian"/>
    <x v="18"/>
    <x v="12"/>
    <s v="L"/>
    <s v="x"/>
    <s v="n"/>
    <s v="q"/>
    <m/>
    <s v="R"/>
    <n v="1.3308730729104333E-6"/>
  </r>
  <r>
    <s v="xie"/>
    <x v="18"/>
    <x v="26"/>
    <s v="L"/>
    <s v="x"/>
    <s v="y"/>
    <s v="g"/>
    <m/>
    <s v="R"/>
    <n v="1.3308730729104333E-6"/>
  </r>
  <r>
    <s v="xiang"/>
    <x v="18"/>
    <x v="27"/>
    <s v="L"/>
    <s v="x"/>
    <s v="h"/>
    <s v="s"/>
    <m/>
    <s v="R"/>
    <n v="1.3276191045170093E-6"/>
  </r>
  <r>
    <s v="zhi"/>
    <x v="8"/>
    <x v="1"/>
    <s v="L"/>
    <s v="a"/>
    <s v="h"/>
    <s v="r"/>
    <m/>
    <s v="R"/>
    <n v="1.3243651361235852E-6"/>
  </r>
  <r>
    <s v="wu"/>
    <x v="10"/>
    <x v="4"/>
    <s v="L"/>
    <s v="w"/>
    <s v="u"/>
    <s v="s"/>
    <m/>
    <s v="R"/>
    <n v="1.3243651361235852E-6"/>
  </r>
  <r>
    <s v="yin"/>
    <x v="15"/>
    <x v="20"/>
    <s v="L"/>
    <s v="e"/>
    <s v="k"/>
    <s v="r"/>
    <m/>
    <s v="R"/>
    <n v="1.3243651361235852E-6"/>
  </r>
  <r>
    <s v="jie"/>
    <x v="17"/>
    <x v="26"/>
    <s v="R"/>
    <s v="j"/>
    <s v="e"/>
    <s v="f"/>
    <m/>
    <s v="L"/>
    <n v="1.3211111677301611E-6"/>
  </r>
  <r>
    <s v="zhen"/>
    <x v="8"/>
    <x v="3"/>
    <s v="R"/>
    <s v="u"/>
    <s v="t"/>
    <s v="t"/>
    <m/>
    <s v="L"/>
    <n v="1.3178571993367371E-6"/>
  </r>
  <r>
    <s v="ying"/>
    <x v="15"/>
    <x v="17"/>
    <s v="L"/>
    <s v="e"/>
    <s v="p"/>
    <s v="g"/>
    <m/>
    <s v="R"/>
    <n v="1.314603230943313E-6"/>
  </r>
  <r>
    <s v="zhi"/>
    <x v="8"/>
    <x v="1"/>
    <s v="L"/>
    <s v="a"/>
    <s v="h"/>
    <s v="p"/>
    <m/>
    <s v="R"/>
    <n v="1.314603230943313E-6"/>
  </r>
  <r>
    <s v="mao"/>
    <x v="13"/>
    <x v="14"/>
    <s v="R"/>
    <s v="m"/>
    <s v="b"/>
    <s v="f"/>
    <m/>
    <s v="L"/>
    <n v="1.3113492625498889E-6"/>
  </r>
  <r>
    <s v="jian"/>
    <x v="17"/>
    <x v="12"/>
    <s v="R"/>
    <s v="j"/>
    <s v="w"/>
    <s v="l"/>
    <m/>
    <s v="L"/>
    <n v="1.3113492625498889E-6"/>
  </r>
  <r>
    <s v="pang"/>
    <x v="23"/>
    <x v="10"/>
    <s v="R"/>
    <s v="p"/>
    <s v="g"/>
    <s v="v"/>
    <m/>
    <s v="L"/>
    <n v="1.3080952941564651E-6"/>
  </r>
  <r>
    <s v="cong"/>
    <x v="22"/>
    <x v="7"/>
    <s v="L"/>
    <s v="c"/>
    <s v="l"/>
    <s v="v"/>
    <m/>
    <s v="R"/>
    <n v="1.3080952941564651E-6"/>
  </r>
  <r>
    <s v="zan"/>
    <x v="4"/>
    <x v="23"/>
    <s v="L"/>
    <s v="z"/>
    <s v="k"/>
    <s v="k"/>
    <m/>
    <s v="R"/>
    <n v="1.304841325763041E-6"/>
  </r>
  <r>
    <s v="you"/>
    <x v="1"/>
    <x v="6"/>
    <s v="L"/>
    <s v="e"/>
    <s v="o"/>
    <s v="d"/>
    <m/>
    <s v="R"/>
    <n v="1.301587357369617E-6"/>
  </r>
  <r>
    <s v="xun"/>
    <x v="18"/>
    <x v="28"/>
    <s v="L"/>
    <s v="x"/>
    <s v="c"/>
    <s v="d"/>
    <m/>
    <s v="L"/>
    <n v="1.2983333889761929E-6"/>
  </r>
  <r>
    <s v="cong"/>
    <x v="22"/>
    <x v="7"/>
    <s v="L"/>
    <s v="c"/>
    <s v="l"/>
    <s v="e"/>
    <m/>
    <s v="R"/>
    <n v="1.2983333889761929E-6"/>
  </r>
  <r>
    <s v="lou"/>
    <x v="3"/>
    <x v="6"/>
    <s v="R"/>
    <s v="l"/>
    <s v="q"/>
    <s v="l"/>
    <m/>
    <s v="L"/>
    <n v="1.2950794205827688E-6"/>
  </r>
  <r>
    <s v="piao"/>
    <x v="23"/>
    <x v="24"/>
    <s v="R"/>
    <s v="p"/>
    <s v="j"/>
    <s v="s"/>
    <m/>
    <s v="R"/>
    <n v="1.2950794205827688E-6"/>
  </r>
  <r>
    <s v="jue"/>
    <x v="17"/>
    <x v="19"/>
    <s v="R"/>
    <s v="j"/>
    <s v="b"/>
    <s v="l"/>
    <m/>
    <s v="L"/>
    <n v="1.2918254521893448E-6"/>
  </r>
  <r>
    <s v="zi"/>
    <x v="4"/>
    <x v="1"/>
    <s v="L"/>
    <s v="z"/>
    <s v="i"/>
    <s v="d"/>
    <m/>
    <s v="R"/>
    <n v="1.2885714837959207E-6"/>
  </r>
  <r>
    <s v="liu"/>
    <x v="3"/>
    <x v="18"/>
    <s v="R"/>
    <s v="l"/>
    <s v="q"/>
    <s v="s"/>
    <m/>
    <s v="L"/>
    <n v="1.2885714837959207E-6"/>
  </r>
  <r>
    <s v="da"/>
    <x v="0"/>
    <x v="8"/>
    <s v="L"/>
    <s v="d"/>
    <s v="a"/>
    <s v="n"/>
    <m/>
    <s v="L"/>
    <n v="1.2885714837959207E-6"/>
  </r>
  <r>
    <s v="qin"/>
    <x v="20"/>
    <x v="20"/>
    <s v="L"/>
    <s v="q"/>
    <s v="k"/>
    <s v="q"/>
    <m/>
    <s v="R"/>
    <n v="1.2820635470090726E-6"/>
  </r>
  <r>
    <s v="hui"/>
    <x v="11"/>
    <x v="13"/>
    <s v="R"/>
    <s v="h"/>
    <s v="v"/>
    <s v="e"/>
    <m/>
    <s v="L"/>
    <n v="1.2820635470090726E-6"/>
  </r>
  <r>
    <s v="man"/>
    <x v="13"/>
    <x v="23"/>
    <s v="R"/>
    <s v="m"/>
    <s v="k"/>
    <s v="u"/>
    <m/>
    <s v="R"/>
    <n v="1.2820635470090726E-6"/>
  </r>
  <r>
    <s v="jing"/>
    <x v="17"/>
    <x v="17"/>
    <s v="R"/>
    <s v="j"/>
    <s v="s"/>
    <s v="u"/>
    <m/>
    <s v="L"/>
    <n v="1.2820635470090726E-6"/>
  </r>
  <r>
    <s v="xiong"/>
    <x v="18"/>
    <x v="34"/>
    <s v="L"/>
    <s v="x"/>
    <s v="l"/>
    <s v="h"/>
    <m/>
    <s v="R"/>
    <n v="1.2788095786156487E-6"/>
  </r>
  <r>
    <s v="li"/>
    <x v="3"/>
    <x v="1"/>
    <s v="R"/>
    <s v="l"/>
    <s v="d"/>
    <s v="e"/>
    <m/>
    <s v="L"/>
    <n v="1.2788095786156487E-6"/>
  </r>
  <r>
    <s v="ke"/>
    <x v="19"/>
    <x v="0"/>
    <s v="R"/>
    <s v="k"/>
    <s v="e"/>
    <s v="o"/>
    <m/>
    <s v="L"/>
    <n v="1.2755556102222246E-6"/>
  </r>
  <r>
    <s v="he"/>
    <x v="11"/>
    <x v="0"/>
    <s v="R"/>
    <s v="h"/>
    <s v="e"/>
    <s v="a"/>
    <m/>
    <s v="L"/>
    <n v="1.2755556102222246E-6"/>
  </r>
  <r>
    <s v="bian"/>
    <x v="6"/>
    <x v="12"/>
    <s v="L"/>
    <s v="b"/>
    <s v="l"/>
    <s v="n"/>
    <m/>
    <s v="R"/>
    <n v="1.2723016418288006E-6"/>
  </r>
  <r>
    <s v="pa"/>
    <x v="23"/>
    <x v="8"/>
    <s v="R"/>
    <s v="p"/>
    <s v="a"/>
    <s v="h"/>
    <m/>
    <s v="L"/>
    <n v="1.2690476734353765E-6"/>
  </r>
  <r>
    <s v="zhi"/>
    <x v="8"/>
    <x v="1"/>
    <s v="L"/>
    <s v="a"/>
    <s v="h"/>
    <s v="f"/>
    <m/>
    <s v="R"/>
    <n v="1.2657937050419524E-6"/>
  </r>
  <r>
    <s v="fu"/>
    <x v="16"/>
    <x v="4"/>
    <s v="L"/>
    <s v="f"/>
    <s v="u"/>
    <s v="j"/>
    <m/>
    <s v="R"/>
    <n v="1.2625397366485284E-6"/>
  </r>
  <r>
    <s v="jv"/>
    <x v="17"/>
    <x v="29"/>
    <s v="R"/>
    <s v="j"/>
    <s v="v"/>
    <s v="p"/>
    <m/>
    <s v="L"/>
    <n v="1.2592857682551043E-6"/>
  </r>
  <r>
    <s v="ye"/>
    <x v="15"/>
    <x v="0"/>
    <s v="R"/>
    <s v="y"/>
    <s v="e"/>
    <s v="b"/>
    <m/>
    <s v="L"/>
    <n v="1.2592857682551043E-6"/>
  </r>
  <r>
    <s v="bin"/>
    <x v="6"/>
    <x v="20"/>
    <s v="L"/>
    <s v="b"/>
    <s v="k"/>
    <s v="j"/>
    <m/>
    <s v="R"/>
    <n v="1.2560317998616802E-6"/>
  </r>
  <r>
    <s v="pan"/>
    <x v="23"/>
    <x v="23"/>
    <s v="R"/>
    <s v="p"/>
    <s v="n"/>
    <s v="k"/>
    <m/>
    <s v="R"/>
    <n v="1.2560317998616802E-6"/>
  </r>
  <r>
    <s v="ai"/>
    <x v="24"/>
    <x v="1"/>
    <s v="L"/>
    <s v="a"/>
    <s v="i"/>
    <s v="j"/>
    <m/>
    <s v="R"/>
    <n v="1.2527778314682562E-6"/>
  </r>
  <r>
    <s v="xuan"/>
    <x v="18"/>
    <x v="22"/>
    <s v="L"/>
    <s v="x"/>
    <s v="m"/>
    <s v="r"/>
    <m/>
    <s v="R"/>
    <n v="1.2495238630748323E-6"/>
  </r>
  <r>
    <s v="chen"/>
    <x v="14"/>
    <x v="3"/>
    <s v="R"/>
    <s v="i"/>
    <s v="t"/>
    <s v="a"/>
    <m/>
    <s v="L"/>
    <n v="1.2495238630748323E-6"/>
  </r>
  <r>
    <s v="fan"/>
    <x v="16"/>
    <x v="23"/>
    <s v="L"/>
    <s v="f"/>
    <s v="k"/>
    <s v="w"/>
    <m/>
    <s v="R"/>
    <n v="1.2462698946814082E-6"/>
  </r>
  <r>
    <s v="li"/>
    <x v="3"/>
    <x v="1"/>
    <s v="R"/>
    <s v="l"/>
    <s v="d"/>
    <s v="o"/>
    <m/>
    <s v="L"/>
    <n v="1.2462698946814082E-6"/>
  </r>
  <r>
    <s v="yan"/>
    <x v="15"/>
    <x v="23"/>
    <s v="L"/>
    <s v="e"/>
    <s v="k"/>
    <s v="r"/>
    <m/>
    <s v="R"/>
    <n v="1.2397619578945601E-6"/>
  </r>
  <r>
    <s v="ji"/>
    <x v="17"/>
    <x v="1"/>
    <s v="R"/>
    <s v="j"/>
    <s v="d"/>
    <s v="m"/>
    <m/>
    <s v="L"/>
    <n v="1.2397619578945601E-6"/>
  </r>
  <r>
    <s v="sou"/>
    <x v="21"/>
    <x v="6"/>
    <s v="L"/>
    <s v="s"/>
    <s v="o"/>
    <s v="e"/>
    <m/>
    <s v="R"/>
    <n v="1.2397619578945601E-6"/>
  </r>
  <r>
    <s v="jin"/>
    <x v="17"/>
    <x v="20"/>
    <s v="R"/>
    <s v="j"/>
    <s v="t"/>
    <s v="o"/>
    <m/>
    <s v="L"/>
    <n v="1.2397619578945601E-6"/>
  </r>
  <r>
    <s v="bao"/>
    <x v="6"/>
    <x v="14"/>
    <s v="L"/>
    <s v="b"/>
    <s v="j"/>
    <s v="j"/>
    <m/>
    <s v="R"/>
    <n v="1.236507989501136E-6"/>
  </r>
  <r>
    <s v="jiu"/>
    <x v="17"/>
    <x v="18"/>
    <s v="R"/>
    <s v="j"/>
    <s v="q"/>
    <s v="o"/>
    <m/>
    <s v="L"/>
    <n v="1.233254021107712E-6"/>
  </r>
  <r>
    <s v="yao"/>
    <x v="15"/>
    <x v="14"/>
    <s v="L"/>
    <s v="e"/>
    <s v="j"/>
    <s v="s"/>
    <m/>
    <s v="R"/>
    <n v="1.233254021107712E-6"/>
  </r>
  <r>
    <s v="bian"/>
    <x v="6"/>
    <x v="12"/>
    <s v="L"/>
    <s v="b"/>
    <s v="l"/>
    <s v="t"/>
    <m/>
    <s v="R"/>
    <n v="1.2300000527142879E-6"/>
  </r>
  <r>
    <s v="deng"/>
    <x v="0"/>
    <x v="15"/>
    <s v="L"/>
    <s v="d"/>
    <s v="d"/>
    <s v="o"/>
    <m/>
    <s v="L"/>
    <n v="1.2300000527142879E-6"/>
  </r>
  <r>
    <s v="zhi"/>
    <x v="8"/>
    <x v="1"/>
    <s v="L"/>
    <s v="a"/>
    <s v="h"/>
    <s v="g"/>
    <m/>
    <s v="R"/>
    <n v="1.2267460843208638E-6"/>
  </r>
  <r>
    <s v="li"/>
    <x v="3"/>
    <x v="1"/>
    <s v="R"/>
    <s v="l"/>
    <s v="d"/>
    <s v="s"/>
    <m/>
    <s v="L"/>
    <n v="1.2267460843208638E-6"/>
  </r>
  <r>
    <s v="cao"/>
    <x v="22"/>
    <x v="14"/>
    <s v="L"/>
    <s v="c"/>
    <s v="j"/>
    <s v="v"/>
    <m/>
    <s v="R"/>
    <n v="1.22349211592744E-6"/>
  </r>
  <r>
    <s v="dan"/>
    <x v="0"/>
    <x v="23"/>
    <s v="L"/>
    <s v="d"/>
    <s v="k"/>
    <s v="r"/>
    <m/>
    <s v="R"/>
    <n v="1.2202381475340159E-6"/>
  </r>
  <r>
    <s v="shu"/>
    <x v="2"/>
    <x v="4"/>
    <s v="R"/>
    <s v="o"/>
    <s v="v"/>
    <s v="g"/>
    <m/>
    <s v="L"/>
    <n v="1.2202381475340159E-6"/>
  </r>
  <r>
    <s v="quan"/>
    <x v="20"/>
    <x v="22"/>
    <s v="L"/>
    <s v="q"/>
    <s v="m"/>
    <s v="h"/>
    <m/>
    <s v="R"/>
    <n v="1.2202381475340159E-6"/>
  </r>
  <r>
    <s v="xun"/>
    <x v="18"/>
    <x v="28"/>
    <s v="L"/>
    <s v="x"/>
    <s v="c"/>
    <s v="w"/>
    <m/>
    <s v="L"/>
    <n v="1.2202381475340159E-6"/>
  </r>
  <r>
    <s v="yun"/>
    <x v="15"/>
    <x v="28"/>
    <s v="R"/>
    <s v="y"/>
    <s v="c"/>
    <s v="o"/>
    <m/>
    <s v="L"/>
    <n v="1.2169841791405919E-6"/>
  </r>
  <r>
    <s v="dan"/>
    <x v="0"/>
    <x v="23"/>
    <s v="L"/>
    <s v="d"/>
    <s v="k"/>
    <s v="n"/>
    <m/>
    <s v="R"/>
    <n v="1.2169841791405919E-6"/>
  </r>
  <r>
    <s v="suo"/>
    <x v="21"/>
    <x v="5"/>
    <s v="L"/>
    <s v="s"/>
    <s v="p"/>
    <s v="o"/>
    <m/>
    <s v="R"/>
    <n v="1.2137302107471678E-6"/>
  </r>
  <r>
    <s v="jie"/>
    <x v="17"/>
    <x v="26"/>
    <s v="R"/>
    <s v="j"/>
    <s v="e"/>
    <s v="o"/>
    <m/>
    <s v="L"/>
    <n v="1.2137302107471678E-6"/>
  </r>
  <r>
    <s v="xi"/>
    <x v="18"/>
    <x v="1"/>
    <s v="L"/>
    <s v="x"/>
    <s v="i"/>
    <s v="c"/>
    <m/>
    <s v="R"/>
    <n v="1.2137302107471678E-6"/>
  </r>
  <r>
    <s v="shan"/>
    <x v="2"/>
    <x v="23"/>
    <s v="R"/>
    <s v="o"/>
    <s v="w"/>
    <s v="n"/>
    <m/>
    <s v="L"/>
    <n v="1.2104762423537437E-6"/>
  </r>
  <r>
    <s v="jia"/>
    <x v="17"/>
    <x v="16"/>
    <s v="R"/>
    <s v="j"/>
    <s v="a"/>
    <s v="h"/>
    <m/>
    <s v="L"/>
    <n v="1.2104762423537437E-6"/>
  </r>
  <r>
    <s v="lin"/>
    <x v="3"/>
    <x v="20"/>
    <s v="R"/>
    <s v="l"/>
    <s v="t"/>
    <s v="h"/>
    <m/>
    <s v="L"/>
    <n v="1.2104762423537437E-6"/>
  </r>
  <r>
    <s v="yi"/>
    <x v="1"/>
    <x v="1"/>
    <s v="L"/>
    <s v="e"/>
    <s v="i"/>
    <s v="f"/>
    <m/>
    <s v="R"/>
    <n v="1.2104762423537437E-6"/>
  </r>
  <r>
    <s v="cui"/>
    <x v="22"/>
    <x v="13"/>
    <s v="L"/>
    <s v="c"/>
    <s v=";"/>
    <s v="o"/>
    <m/>
    <s v="R"/>
    <n v="1.2104762423537437E-6"/>
  </r>
  <r>
    <s v="mang"/>
    <x v="13"/>
    <x v="10"/>
    <s v="R"/>
    <s v="m"/>
    <s v="g"/>
    <s v="c"/>
    <m/>
    <s v="L"/>
    <n v="1.2104762423537437E-6"/>
  </r>
  <r>
    <s v="gun"/>
    <x v="7"/>
    <x v="28"/>
    <s v="L"/>
    <s v="g"/>
    <s v=";"/>
    <s v="l"/>
    <m/>
    <s v="R"/>
    <n v="1.2072222739603197E-6"/>
  </r>
  <r>
    <s v="gu"/>
    <x v="7"/>
    <x v="4"/>
    <s v="L"/>
    <s v="g"/>
    <s v="u"/>
    <s v="g"/>
    <m/>
    <s v="R"/>
    <n v="1.2072222739603197E-6"/>
  </r>
  <r>
    <s v="bie"/>
    <x v="6"/>
    <x v="26"/>
    <s v="L"/>
    <s v="b"/>
    <s v="y"/>
    <s v="m"/>
    <m/>
    <s v="R"/>
    <n v="1.2072222739603197E-6"/>
  </r>
  <r>
    <s v="qiu"/>
    <x v="20"/>
    <x v="18"/>
    <s v="L"/>
    <s v="q"/>
    <s v="o"/>
    <s v="c"/>
    <m/>
    <s v="R"/>
    <n v="1.2072222739603197E-6"/>
  </r>
  <r>
    <s v="sa"/>
    <x v="21"/>
    <x v="8"/>
    <s v="L"/>
    <s v="s"/>
    <s v="a"/>
    <s v="i"/>
    <m/>
    <s v="L"/>
    <n v="1.2039683055668956E-6"/>
  </r>
  <r>
    <s v="ke"/>
    <x v="19"/>
    <x v="0"/>
    <s v="R"/>
    <s v="k"/>
    <s v="e"/>
    <s v="g"/>
    <m/>
    <s v="L"/>
    <n v="1.2007143371734715E-6"/>
  </r>
  <r>
    <s v="shu"/>
    <x v="2"/>
    <x v="4"/>
    <s v="R"/>
    <s v="o"/>
    <s v="v"/>
    <s v="s"/>
    <m/>
    <s v="L"/>
    <n v="1.2007143371734715E-6"/>
  </r>
  <r>
    <s v="yu"/>
    <x v="1"/>
    <x v="4"/>
    <s v="L"/>
    <s v="e"/>
    <s v="u"/>
    <s v="n"/>
    <m/>
    <s v="R"/>
    <n v="1.2007143371734715E-6"/>
  </r>
  <r>
    <s v="ming"/>
    <x v="13"/>
    <x v="17"/>
    <s v="R"/>
    <s v="m"/>
    <s v="s"/>
    <s v="h"/>
    <m/>
    <s v="L"/>
    <n v="1.1974603687800475E-6"/>
  </r>
  <r>
    <s v="ba"/>
    <x v="6"/>
    <x v="8"/>
    <s v="L"/>
    <s v="b"/>
    <s v="a"/>
    <s v="m"/>
    <m/>
    <s v="L"/>
    <n v="1.1942064003866236E-6"/>
  </r>
  <r>
    <s v="shua"/>
    <x v="2"/>
    <x v="25"/>
    <s v="R"/>
    <s v="o"/>
    <s v="m"/>
    <s v="o"/>
    <m/>
    <s v="R"/>
    <n v="1.1942064003866236E-6"/>
  </r>
  <r>
    <s v="shan"/>
    <x v="2"/>
    <x v="23"/>
    <s v="R"/>
    <s v="o"/>
    <s v="w"/>
    <s v="v"/>
    <m/>
    <s v="L"/>
    <n v="1.1876984635997755E-6"/>
  </r>
  <r>
    <s v="sao"/>
    <x v="21"/>
    <x v="14"/>
    <s v="L"/>
    <s v="s"/>
    <s v="j"/>
    <s v="s"/>
    <m/>
    <s v="R"/>
    <n v="1.1844444952063514E-6"/>
  </r>
  <r>
    <s v="li"/>
    <x v="3"/>
    <x v="1"/>
    <s v="R"/>
    <s v="l"/>
    <s v="d"/>
    <s v="i"/>
    <m/>
    <s v="L"/>
    <n v="1.1844444952063514E-6"/>
  </r>
  <r>
    <s v="gu"/>
    <x v="7"/>
    <x v="4"/>
    <s v="L"/>
    <s v="g"/>
    <s v="u"/>
    <s v="c"/>
    <m/>
    <s v="R"/>
    <n v="1.1844444952063514E-6"/>
  </r>
  <r>
    <s v="nian"/>
    <x v="12"/>
    <x v="16"/>
    <s v="R"/>
    <s v="n"/>
    <s v="w"/>
    <s v="h"/>
    <m/>
    <s v="L"/>
    <n v="1.1811905268129273E-6"/>
  </r>
  <r>
    <s v="yi"/>
    <x v="1"/>
    <x v="1"/>
    <s v="L"/>
    <s v="e"/>
    <s v="i"/>
    <s v="o"/>
    <m/>
    <s v="R"/>
    <n v="1.1779365584195033E-6"/>
  </r>
  <r>
    <s v="liang"/>
    <x v="3"/>
    <x v="27"/>
    <s v="R"/>
    <s v="l"/>
    <s v="g"/>
    <s v="e"/>
    <m/>
    <s v="L"/>
    <n v="1.1779365584195033E-6"/>
  </r>
  <r>
    <s v="yuan"/>
    <x v="15"/>
    <x v="22"/>
    <s v="L"/>
    <s v="e"/>
    <s v="m"/>
    <s v="f"/>
    <m/>
    <s v="R"/>
    <n v="1.1746825900260792E-6"/>
  </r>
  <r>
    <s v="yu"/>
    <x v="1"/>
    <x v="4"/>
    <s v="L"/>
    <s v="e"/>
    <s v="u"/>
    <s v="u"/>
    <m/>
    <s v="R"/>
    <n v="1.1714286216326551E-6"/>
  </r>
  <r>
    <s v="bian"/>
    <x v="6"/>
    <x v="12"/>
    <s v="L"/>
    <s v="b"/>
    <s v="l"/>
    <s v="v"/>
    <m/>
    <s v="R"/>
    <n v="1.1681746532392313E-6"/>
  </r>
  <r>
    <s v="bu"/>
    <x v="6"/>
    <x v="4"/>
    <s v="L"/>
    <s v="b"/>
    <s v="u"/>
    <s v="l"/>
    <m/>
    <s v="R"/>
    <n v="1.1649206848458072E-6"/>
  </r>
  <r>
    <s v="qi"/>
    <x v="20"/>
    <x v="1"/>
    <s v="L"/>
    <s v="q"/>
    <s v="i"/>
    <s v="o"/>
    <m/>
    <s v="R"/>
    <n v="1.1649206848458072E-6"/>
  </r>
  <r>
    <s v="jian"/>
    <x v="17"/>
    <x v="12"/>
    <s v="R"/>
    <s v="j"/>
    <s v="w"/>
    <s v="h"/>
    <m/>
    <s v="L"/>
    <n v="1.1649206848458072E-6"/>
  </r>
  <r>
    <s v="ke"/>
    <x v="19"/>
    <x v="0"/>
    <s v="R"/>
    <s v="k"/>
    <s v="e"/>
    <s v="h"/>
    <m/>
    <s v="L"/>
    <n v="1.1616667164523831E-6"/>
  </r>
  <r>
    <s v="chan"/>
    <x v="14"/>
    <x v="23"/>
    <s v="R"/>
    <s v="i"/>
    <s v="w"/>
    <s v="u"/>
    <m/>
    <s v="L"/>
    <n v="1.1616667164523831E-6"/>
  </r>
  <r>
    <s v="chuan"/>
    <x v="14"/>
    <x v="22"/>
    <s v="R"/>
    <s v="i"/>
    <s v="r"/>
    <s v="g"/>
    <m/>
    <s v="L"/>
    <n v="1.1584127480589591E-6"/>
  </r>
  <r>
    <s v="zha"/>
    <x v="8"/>
    <x v="8"/>
    <s v="R"/>
    <s v="u"/>
    <s v="a"/>
    <s v="l"/>
    <m/>
    <s v="L"/>
    <n v="1.1584127480589591E-6"/>
  </r>
  <r>
    <s v="zhang"/>
    <x v="8"/>
    <x v="10"/>
    <s v="R"/>
    <s v="u"/>
    <s v="g"/>
    <s v="r"/>
    <m/>
    <s v="L"/>
    <n v="1.1584127480589591E-6"/>
  </r>
  <r>
    <s v="gu"/>
    <x v="7"/>
    <x v="4"/>
    <s v="L"/>
    <s v="g"/>
    <s v="u"/>
    <s v="w"/>
    <m/>
    <s v="R"/>
    <n v="1.155158779665535E-6"/>
  </r>
  <r>
    <s v="qiu"/>
    <x v="20"/>
    <x v="18"/>
    <s v="L"/>
    <s v="q"/>
    <s v="o"/>
    <s v="k"/>
    <m/>
    <s v="R"/>
    <n v="1.155158779665535E-6"/>
  </r>
  <r>
    <s v="hang"/>
    <x v="11"/>
    <x v="10"/>
    <s v="R"/>
    <s v="h"/>
    <s v="g"/>
    <s v="e"/>
    <m/>
    <s v="L"/>
    <n v="1.155158779665535E-6"/>
  </r>
  <r>
    <s v="yu"/>
    <x v="1"/>
    <x v="4"/>
    <s v="L"/>
    <s v="e"/>
    <s v="u"/>
    <s v="b"/>
    <m/>
    <s v="R"/>
    <n v="1.155158779665535E-6"/>
  </r>
  <r>
    <s v="chai"/>
    <x v="14"/>
    <x v="2"/>
    <s v="R"/>
    <s v="i"/>
    <s v="x"/>
    <s v="j"/>
    <m/>
    <s v="L"/>
    <n v="1.1519048112721109E-6"/>
  </r>
  <r>
    <s v="qing"/>
    <x v="20"/>
    <x v="17"/>
    <s v="L"/>
    <s v="q"/>
    <s v="p"/>
    <s v="f"/>
    <m/>
    <s v="R"/>
    <n v="1.1486508428786869E-6"/>
  </r>
  <r>
    <s v="han"/>
    <x v="11"/>
    <x v="23"/>
    <s v="R"/>
    <s v="h"/>
    <s v="w"/>
    <s v="a"/>
    <m/>
    <s v="L"/>
    <n v="1.1486508428786869E-6"/>
  </r>
  <r>
    <s v="fen"/>
    <x v="16"/>
    <x v="3"/>
    <s v="L"/>
    <s v="f"/>
    <s v="n"/>
    <s v="q"/>
    <m/>
    <s v="R"/>
    <n v="1.1453968744852628E-6"/>
  </r>
  <r>
    <s v="qi"/>
    <x v="20"/>
    <x v="1"/>
    <s v="L"/>
    <s v="q"/>
    <s v="i"/>
    <s v="b"/>
    <m/>
    <s v="R"/>
    <n v="1.1421429060918387E-6"/>
  </r>
  <r>
    <s v="li"/>
    <x v="3"/>
    <x v="1"/>
    <s v="R"/>
    <s v="l"/>
    <s v="d"/>
    <s v="h"/>
    <m/>
    <s v="L"/>
    <n v="1.1421429060918387E-6"/>
  </r>
  <r>
    <s v="wan"/>
    <x v="10"/>
    <x v="23"/>
    <s v="L"/>
    <s v="w"/>
    <s v="k"/>
    <s v="s"/>
    <m/>
    <s v="R"/>
    <n v="1.1421429060918387E-6"/>
  </r>
  <r>
    <s v="yan"/>
    <x v="15"/>
    <x v="23"/>
    <s v="L"/>
    <s v="e"/>
    <s v="k"/>
    <s v="u"/>
    <m/>
    <s v="R"/>
    <n v="1.1388889376984149E-6"/>
  </r>
  <r>
    <s v="wa"/>
    <x v="10"/>
    <x v="8"/>
    <s v="L"/>
    <s v="w"/>
    <s v="j"/>
    <s v="i"/>
    <m/>
    <s v="R"/>
    <n v="1.1356349693049908E-6"/>
  </r>
  <r>
    <s v="lian"/>
    <x v="3"/>
    <x v="12"/>
    <s v="R"/>
    <s v="l"/>
    <s v="l"/>
    <s v="n"/>
    <m/>
    <s v="R"/>
    <n v="1.1356349693049908E-6"/>
  </r>
  <r>
    <s v="xi"/>
    <x v="18"/>
    <x v="1"/>
    <s v="L"/>
    <s v="x"/>
    <s v="i"/>
    <s v="l"/>
    <m/>
    <s v="R"/>
    <n v="1.1356349693049908E-6"/>
  </r>
  <r>
    <s v="yi"/>
    <x v="1"/>
    <x v="1"/>
    <s v="L"/>
    <s v="e"/>
    <s v="i"/>
    <s v="t"/>
    <m/>
    <s v="R"/>
    <n v="1.1356349693049908E-6"/>
  </r>
  <r>
    <s v="tun"/>
    <x v="9"/>
    <x v="28"/>
    <s v="L"/>
    <s v="t"/>
    <s v=";"/>
    <s v="l"/>
    <m/>
    <s v="R"/>
    <n v="1.1323810009115668E-6"/>
  </r>
  <r>
    <s v="nie"/>
    <x v="12"/>
    <x v="26"/>
    <s v="R"/>
    <s v="n"/>
    <s v="e"/>
    <s v="o"/>
    <m/>
    <s v="L"/>
    <n v="1.1323810009115668E-6"/>
  </r>
  <r>
    <s v="wu"/>
    <x v="10"/>
    <x v="4"/>
    <s v="L"/>
    <s v="w"/>
    <s v="u"/>
    <s v="j"/>
    <m/>
    <s v="R"/>
    <n v="1.1323810009115668E-6"/>
  </r>
  <r>
    <s v="zeng"/>
    <x v="4"/>
    <x v="15"/>
    <s v="L"/>
    <s v="z"/>
    <s v="n"/>
    <s v="l"/>
    <m/>
    <s v="R"/>
    <n v="1.1323810009115668E-6"/>
  </r>
  <r>
    <s v="wo"/>
    <x v="10"/>
    <x v="9"/>
    <s v="L"/>
    <s v="w"/>
    <s v="o"/>
    <s v="m"/>
    <m/>
    <s v="R"/>
    <n v="1.1323810009115668E-6"/>
  </r>
  <r>
    <s v="si"/>
    <x v="21"/>
    <x v="1"/>
    <s v="L"/>
    <s v="s"/>
    <s v="i"/>
    <s v="c"/>
    <m/>
    <s v="R"/>
    <n v="1.1291270325181427E-6"/>
  </r>
  <r>
    <s v="hui"/>
    <x v="11"/>
    <x v="13"/>
    <s v="R"/>
    <s v="h"/>
    <s v="v"/>
    <s v="o"/>
    <m/>
    <s v="L"/>
    <n v="1.1291270325181427E-6"/>
  </r>
  <r>
    <s v="yu"/>
    <x v="1"/>
    <x v="4"/>
    <s v="L"/>
    <s v="e"/>
    <s v="u"/>
    <s v="e"/>
    <m/>
    <s v="R"/>
    <n v="1.1291270325181427E-6"/>
  </r>
  <r>
    <s v="tou"/>
    <x v="9"/>
    <x v="6"/>
    <s v="L"/>
    <s v="t"/>
    <s v="o"/>
    <s v="a"/>
    <m/>
    <s v="R"/>
    <n v="1.1291270325181427E-6"/>
  </r>
  <r>
    <s v="miao"/>
    <x v="13"/>
    <x v="24"/>
    <s v="R"/>
    <s v="m"/>
    <s v="b"/>
    <s v="s"/>
    <m/>
    <s v="L"/>
    <n v="1.1291270325181427E-6"/>
  </r>
  <r>
    <s v="shan"/>
    <x v="2"/>
    <x v="23"/>
    <s v="R"/>
    <s v="o"/>
    <s v="w"/>
    <s v="d"/>
    <m/>
    <s v="L"/>
    <n v="1.1258730641247186E-6"/>
  </r>
  <r>
    <s v="ga"/>
    <x v="7"/>
    <x v="8"/>
    <s v="L"/>
    <s v="g"/>
    <s v="a"/>
    <s v="z"/>
    <m/>
    <s v="L"/>
    <n v="1.1258730641247186E-6"/>
  </r>
  <r>
    <s v="gui"/>
    <x v="7"/>
    <x v="13"/>
    <s v="L"/>
    <s v="g"/>
    <s v=";"/>
    <s v="g"/>
    <m/>
    <s v="R"/>
    <n v="1.1258730641247186E-6"/>
  </r>
  <r>
    <s v="qiao"/>
    <x v="20"/>
    <x v="24"/>
    <s v="L"/>
    <s v="q"/>
    <s v="j"/>
    <s v="h"/>
    <m/>
    <s v="R"/>
    <n v="1.1226190957312946E-6"/>
  </r>
  <r>
    <s v="jue"/>
    <x v="17"/>
    <x v="19"/>
    <s v="R"/>
    <s v="j"/>
    <s v="b"/>
    <s v="o"/>
    <m/>
    <s v="L"/>
    <n v="1.1226190957312946E-6"/>
  </r>
  <r>
    <s v="zhou"/>
    <x v="8"/>
    <x v="6"/>
    <s v="R"/>
    <s v="u"/>
    <s v="q"/>
    <s v="s"/>
    <m/>
    <s v="L"/>
    <n v="1.1193651273378705E-6"/>
  </r>
  <r>
    <s v="bei"/>
    <x v="6"/>
    <x v="11"/>
    <s v="L"/>
    <s v="b"/>
    <s v=";"/>
    <s v="w"/>
    <m/>
    <s v="R"/>
    <n v="1.1161111589444464E-6"/>
  </r>
  <r>
    <s v="zuo"/>
    <x v="4"/>
    <x v="5"/>
    <s v="L"/>
    <s v="z"/>
    <s v="p"/>
    <s v="p"/>
    <m/>
    <s v="R"/>
    <n v="1.1161111589444464E-6"/>
  </r>
  <r>
    <s v="pan"/>
    <x v="23"/>
    <x v="23"/>
    <s v="R"/>
    <s v="p"/>
    <s v="n"/>
    <s v="c"/>
    <m/>
    <s v="R"/>
    <n v="1.1161111589444464E-6"/>
  </r>
  <r>
    <s v="sa"/>
    <x v="21"/>
    <x v="8"/>
    <s v="L"/>
    <s v="s"/>
    <s v="a"/>
    <s v="m"/>
    <m/>
    <s v="L"/>
    <n v="1.1128571905510224E-6"/>
  </r>
  <r>
    <s v="jue"/>
    <x v="17"/>
    <x v="19"/>
    <s v="R"/>
    <s v="j"/>
    <s v="b"/>
    <s v="h"/>
    <m/>
    <s v="L"/>
    <n v="1.1128571905510224E-6"/>
  </r>
  <r>
    <s v="la"/>
    <x v="3"/>
    <x v="8"/>
    <s v="R"/>
    <s v="l"/>
    <s v="a"/>
    <s v="b"/>
    <m/>
    <s v="L"/>
    <n v="1.1096032221575985E-6"/>
  </r>
  <r>
    <s v="su"/>
    <x v="21"/>
    <x v="4"/>
    <s v="L"/>
    <s v="s"/>
    <s v="u"/>
    <s v="y"/>
    <m/>
    <s v="R"/>
    <n v="1.1096032221575985E-6"/>
  </r>
  <r>
    <s v="la"/>
    <x v="3"/>
    <x v="8"/>
    <s v="R"/>
    <s v="l"/>
    <s v="a"/>
    <s v="m"/>
    <m/>
    <s v="L"/>
    <n v="1.1096032221575985E-6"/>
  </r>
  <r>
    <s v="biao"/>
    <x v="6"/>
    <x v="24"/>
    <s v="L"/>
    <s v="b"/>
    <s v="b"/>
    <s v="n"/>
    <m/>
    <s v="L"/>
    <n v="1.1063492537641744E-6"/>
  </r>
  <r>
    <s v="yan"/>
    <x v="15"/>
    <x v="23"/>
    <s v="L"/>
    <s v="e"/>
    <s v="k"/>
    <s v="r"/>
    <m/>
    <s v="R"/>
    <n v="1.1063492537641744E-6"/>
  </r>
  <r>
    <s v="ji"/>
    <x v="17"/>
    <x v="1"/>
    <s v="R"/>
    <s v="j"/>
    <s v="d"/>
    <s v="d"/>
    <m/>
    <s v="L"/>
    <n v="1.1030952853707504E-6"/>
  </r>
  <r>
    <s v="yi"/>
    <x v="1"/>
    <x v="1"/>
    <s v="L"/>
    <s v="e"/>
    <s v="i"/>
    <s v="j"/>
    <m/>
    <s v="R"/>
    <n v="1.1030952853707504E-6"/>
  </r>
  <r>
    <s v="chi"/>
    <x v="14"/>
    <x v="1"/>
    <s v="R"/>
    <s v="i"/>
    <s v="h"/>
    <s v="g"/>
    <m/>
    <s v="R"/>
    <n v="1.0998413169773263E-6"/>
  </r>
  <r>
    <s v="gui"/>
    <x v="7"/>
    <x v="13"/>
    <s v="L"/>
    <s v="g"/>
    <s v=";"/>
    <s v="a"/>
    <m/>
    <s v="R"/>
    <n v="1.0998413169773263E-6"/>
  </r>
  <r>
    <s v="zhu"/>
    <x v="8"/>
    <x v="4"/>
    <s v="R"/>
    <s v="u"/>
    <s v="s"/>
    <s v="v"/>
    <m/>
    <s v="L"/>
    <n v="1.0965873485839022E-6"/>
  </r>
  <r>
    <s v="jiang"/>
    <x v="17"/>
    <x v="27"/>
    <s v="R"/>
    <s v="j"/>
    <s v="g"/>
    <s v="s"/>
    <m/>
    <s v="L"/>
    <n v="1.0965873485839022E-6"/>
  </r>
  <r>
    <s v="biao"/>
    <x v="6"/>
    <x v="24"/>
    <s v="L"/>
    <s v="b"/>
    <s v="b"/>
    <s v="n"/>
    <m/>
    <s v="L"/>
    <n v="1.0965873485839022E-6"/>
  </r>
  <r>
    <s v="li"/>
    <x v="3"/>
    <x v="1"/>
    <s v="R"/>
    <s v="l"/>
    <s v="d"/>
    <s v="i"/>
    <m/>
    <s v="L"/>
    <n v="1.0933333801904782E-6"/>
  </r>
  <r>
    <s v="hun"/>
    <x v="11"/>
    <x v="28"/>
    <s v="R"/>
    <s v="h"/>
    <s v="c"/>
    <s v="l"/>
    <m/>
    <s v="L"/>
    <n v="1.0933333801904782E-6"/>
  </r>
  <r>
    <s v="bai"/>
    <x v="6"/>
    <x v="2"/>
    <s v="L"/>
    <s v="b"/>
    <s v="h"/>
    <s v="i"/>
    <m/>
    <s v="R"/>
    <n v="1.0900794117970541E-6"/>
  </r>
  <r>
    <s v="hai"/>
    <x v="11"/>
    <x v="2"/>
    <s v="R"/>
    <s v="h"/>
    <s v="h"/>
    <s v="l"/>
    <m/>
    <s v="R"/>
    <n v="1.08682544340363E-6"/>
  </r>
  <r>
    <s v="shang"/>
    <x v="2"/>
    <x v="10"/>
    <s v="R"/>
    <s v="o"/>
    <s v="g"/>
    <s v="f"/>
    <m/>
    <s v="L"/>
    <n v="1.0835714750102062E-6"/>
  </r>
  <r>
    <s v="dong"/>
    <x v="0"/>
    <x v="7"/>
    <s v="L"/>
    <s v="d"/>
    <s v="f"/>
    <s v="y"/>
    <m/>
    <s v="L"/>
    <n v="1.0803175066167821E-6"/>
  </r>
  <r>
    <s v="si"/>
    <x v="21"/>
    <x v="1"/>
    <s v="L"/>
    <s v="s"/>
    <s v="i"/>
    <s v="o"/>
    <m/>
    <s v="R"/>
    <n v="1.0803175066167821E-6"/>
  </r>
  <r>
    <s v="long"/>
    <x v="3"/>
    <x v="7"/>
    <s v="R"/>
    <s v="l"/>
    <s v="f"/>
    <s v="h"/>
    <m/>
    <s v="L"/>
    <n v="1.077063538223358E-6"/>
  </r>
  <r>
    <s v="zhi"/>
    <x v="8"/>
    <x v="1"/>
    <s v="L"/>
    <s v="a"/>
    <s v="h"/>
    <s v="r"/>
    <m/>
    <s v="R"/>
    <n v="1.077063538223358E-6"/>
  </r>
  <r>
    <s v="yu"/>
    <x v="1"/>
    <x v="4"/>
    <s v="L"/>
    <s v="e"/>
    <s v="u"/>
    <s v="j"/>
    <m/>
    <s v="R"/>
    <n v="1.077063538223358E-6"/>
  </r>
  <r>
    <s v="luo"/>
    <x v="3"/>
    <x v="5"/>
    <s v="R"/>
    <s v="l"/>
    <s v="b"/>
    <s v="e"/>
    <m/>
    <s v="L"/>
    <n v="1.077063538223358E-6"/>
  </r>
  <r>
    <s v="mian"/>
    <x v="13"/>
    <x v="12"/>
    <s v="R"/>
    <s v="m"/>
    <s v="w"/>
    <s v="v"/>
    <m/>
    <s v="L"/>
    <n v="1.073809569829934E-6"/>
  </r>
  <r>
    <s v="chang"/>
    <x v="14"/>
    <x v="10"/>
    <s v="R"/>
    <s v="i"/>
    <s v="g"/>
    <s v="u"/>
    <m/>
    <s v="L"/>
    <n v="1.073809569829934E-6"/>
  </r>
  <r>
    <s v="xi"/>
    <x v="18"/>
    <x v="1"/>
    <s v="L"/>
    <s v="x"/>
    <s v="i"/>
    <s v="g"/>
    <m/>
    <s v="R"/>
    <n v="1.073809569829934E-6"/>
  </r>
  <r>
    <s v="ji"/>
    <x v="17"/>
    <x v="1"/>
    <s v="R"/>
    <s v="j"/>
    <s v="d"/>
    <s v="s"/>
    <m/>
    <s v="L"/>
    <n v="1.073809569829934E-6"/>
  </r>
  <r>
    <s v="bo"/>
    <x v="6"/>
    <x v="9"/>
    <s v="L"/>
    <s v="b"/>
    <s v="o"/>
    <s v="l"/>
    <m/>
    <s v="R"/>
    <n v="1.0705556014365099E-6"/>
  </r>
  <r>
    <s v="ge"/>
    <x v="7"/>
    <x v="0"/>
    <s v="L"/>
    <s v="g"/>
    <s v="i"/>
    <s v="n"/>
    <m/>
    <s v="R"/>
    <n v="1.0673016330430858E-6"/>
  </r>
  <r>
    <s v="chu"/>
    <x v="14"/>
    <x v="4"/>
    <s v="R"/>
    <s v="i"/>
    <s v="s"/>
    <s v="h"/>
    <m/>
    <s v="L"/>
    <n v="1.0673016330430858E-6"/>
  </r>
  <r>
    <s v="ni"/>
    <x v="12"/>
    <x v="1"/>
    <s v="R"/>
    <s v="n"/>
    <s v="z"/>
    <s v="h"/>
    <m/>
    <s v="L"/>
    <n v="1.0673016330430858E-6"/>
  </r>
  <r>
    <s v="pa"/>
    <x v="23"/>
    <x v="8"/>
    <s v="R"/>
    <s v="p"/>
    <s v="a"/>
    <s v="g"/>
    <m/>
    <s v="L"/>
    <n v="1.0640476646496618E-6"/>
  </r>
  <r>
    <s v="hu"/>
    <x v="11"/>
    <x v="4"/>
    <s v="R"/>
    <s v="h"/>
    <s v="s"/>
    <s v="d"/>
    <m/>
    <s v="L"/>
    <n v="1.0640476646496618E-6"/>
  </r>
  <r>
    <s v="bo"/>
    <x v="6"/>
    <x v="9"/>
    <s v="L"/>
    <s v="b"/>
    <s v="o"/>
    <s v="l"/>
    <m/>
    <s v="R"/>
    <n v="1.0640476646496618E-6"/>
  </r>
  <r>
    <s v="kui"/>
    <x v="19"/>
    <x v="13"/>
    <s v="R"/>
    <s v="k"/>
    <s v="v"/>
    <s v="o"/>
    <m/>
    <s v="L"/>
    <n v="1.0640476646496618E-6"/>
  </r>
  <r>
    <s v="ting"/>
    <x v="9"/>
    <x v="17"/>
    <s v="L"/>
    <s v="t"/>
    <s v="p"/>
    <s v="w"/>
    <m/>
    <s v="R"/>
    <n v="1.0607936962562377E-6"/>
  </r>
  <r>
    <s v="nuo"/>
    <x v="12"/>
    <x v="5"/>
    <s v="R"/>
    <s v="n"/>
    <s v="p"/>
    <s v="i"/>
    <m/>
    <s v="R"/>
    <n v="1.0607936962562377E-6"/>
  </r>
  <r>
    <s v="jian"/>
    <x v="17"/>
    <x v="12"/>
    <s v="R"/>
    <s v="j"/>
    <s v="w"/>
    <s v="k"/>
    <m/>
    <s v="L"/>
    <n v="1.0607936962562377E-6"/>
  </r>
  <r>
    <s v="nao"/>
    <x v="12"/>
    <x v="14"/>
    <s v="R"/>
    <s v="n"/>
    <s v="b"/>
    <s v="g"/>
    <m/>
    <s v="L"/>
    <n v="1.0607936962562377E-6"/>
  </r>
  <r>
    <s v="ou"/>
    <x v="25"/>
    <x v="4"/>
    <s v="R"/>
    <s v="o"/>
    <s v="u"/>
    <s v="c"/>
    <m/>
    <s v="R"/>
    <n v="1.0575397278628136E-6"/>
  </r>
  <r>
    <s v="jiu"/>
    <x v="17"/>
    <x v="18"/>
    <s v="R"/>
    <s v="j"/>
    <s v="q"/>
    <s v="e"/>
    <m/>
    <s v="L"/>
    <n v="1.0542857594693898E-6"/>
  </r>
  <r>
    <s v="kuang"/>
    <x v="19"/>
    <x v="31"/>
    <s v="R"/>
    <s v="k"/>
    <s v="z"/>
    <s v="o"/>
    <m/>
    <s v="L"/>
    <n v="1.0542857594693898E-6"/>
  </r>
  <r>
    <s v="hao"/>
    <x v="11"/>
    <x v="14"/>
    <s v="R"/>
    <s v="h"/>
    <s v="j"/>
    <s v="v"/>
    <m/>
    <s v="R"/>
    <n v="1.0510317910759657E-6"/>
  </r>
  <r>
    <s v="qian"/>
    <x v="20"/>
    <x v="12"/>
    <s v="L"/>
    <s v="q"/>
    <s v="l"/>
    <s v="a"/>
    <m/>
    <s v="R"/>
    <n v="1.0510317910759657E-6"/>
  </r>
  <r>
    <s v="biao"/>
    <x v="6"/>
    <x v="24"/>
    <s v="L"/>
    <s v="b"/>
    <s v="b"/>
    <s v="l"/>
    <m/>
    <s v="L"/>
    <n v="1.0510317910759657E-6"/>
  </r>
  <r>
    <s v="luan"/>
    <x v="3"/>
    <x v="22"/>
    <s v="R"/>
    <s v="l"/>
    <s v="r"/>
    <s v="u"/>
    <m/>
    <s v="L"/>
    <n v="1.0510317910759657E-6"/>
  </r>
  <r>
    <s v="yi"/>
    <x v="1"/>
    <x v="1"/>
    <s v="L"/>
    <s v="e"/>
    <s v="i"/>
    <s v="u"/>
    <m/>
    <s v="R"/>
    <n v="1.0510317910759657E-6"/>
  </r>
  <r>
    <s v="e"/>
    <x v="1"/>
    <x v="33"/>
    <s v="L"/>
    <s v="e"/>
    <s v=";"/>
    <s v="o"/>
    <m/>
    <s v="R"/>
    <n v="1.0477778226825417E-6"/>
  </r>
  <r>
    <s v="e"/>
    <x v="1"/>
    <x v="33"/>
    <s v="L"/>
    <s v="e"/>
    <s v=";"/>
    <s v="t"/>
    <m/>
    <s v="R"/>
    <n v="1.0477778226825417E-6"/>
  </r>
  <r>
    <s v="da"/>
    <x v="0"/>
    <x v="8"/>
    <s v="L"/>
    <s v="d"/>
    <s v="a"/>
    <s v="f"/>
    <m/>
    <s v="L"/>
    <n v="1.0477778226825417E-6"/>
  </r>
  <r>
    <s v="jie"/>
    <x v="17"/>
    <x v="26"/>
    <s v="R"/>
    <s v="j"/>
    <s v="e"/>
    <s v="j"/>
    <m/>
    <s v="L"/>
    <n v="1.0445238542891176E-6"/>
  </r>
  <r>
    <s v="lou"/>
    <x v="3"/>
    <x v="6"/>
    <s v="R"/>
    <s v="l"/>
    <s v="q"/>
    <s v="i"/>
    <m/>
    <s v="L"/>
    <n v="1.0445238542891176E-6"/>
  </r>
  <r>
    <s v="ta"/>
    <x v="9"/>
    <x v="8"/>
    <s v="L"/>
    <s v="t"/>
    <s v="a"/>
    <s v="b"/>
    <m/>
    <s v="L"/>
    <n v="1.0412698858956935E-6"/>
  </r>
  <r>
    <s v="qu"/>
    <x v="20"/>
    <x v="4"/>
    <s v="L"/>
    <s v="q"/>
    <s v="u"/>
    <s v="c"/>
    <m/>
    <s v="R"/>
    <n v="1.0380159175022695E-6"/>
  </r>
  <r>
    <s v="jiu"/>
    <x v="17"/>
    <x v="18"/>
    <s v="R"/>
    <s v="j"/>
    <s v="q"/>
    <s v="w"/>
    <m/>
    <s v="L"/>
    <n v="1.0347619491088454E-6"/>
  </r>
  <r>
    <s v="ni"/>
    <x v="12"/>
    <x v="1"/>
    <s v="R"/>
    <s v="n"/>
    <s v="z"/>
    <s v="u"/>
    <m/>
    <s v="L"/>
    <n v="1.0315079807154213E-6"/>
  </r>
  <r>
    <s v="hu"/>
    <x v="11"/>
    <x v="4"/>
    <s v="R"/>
    <s v="h"/>
    <s v="s"/>
    <s v="f"/>
    <m/>
    <s v="L"/>
    <n v="1.0282540123219973E-6"/>
  </r>
  <r>
    <s v="pi"/>
    <x v="23"/>
    <x v="1"/>
    <s v="R"/>
    <s v="p"/>
    <s v="e"/>
    <s v="g"/>
    <m/>
    <s v="L"/>
    <n v="1.0217460755351493E-6"/>
  </r>
  <r>
    <s v="shan"/>
    <x v="2"/>
    <x v="23"/>
    <s v="R"/>
    <s v="o"/>
    <s v="w"/>
    <s v="k"/>
    <m/>
    <s v="L"/>
    <n v="1.0217460755351493E-6"/>
  </r>
  <r>
    <s v="sui"/>
    <x v="21"/>
    <x v="13"/>
    <s v="L"/>
    <s v="s"/>
    <s v=";"/>
    <s v="h"/>
    <m/>
    <s v="R"/>
    <n v="1.0217460755351493E-6"/>
  </r>
  <r>
    <s v="ji"/>
    <x v="17"/>
    <x v="1"/>
    <s v="R"/>
    <s v="j"/>
    <s v="d"/>
    <s v="i"/>
    <m/>
    <s v="L"/>
    <n v="1.0184921071417253E-6"/>
  </r>
  <r>
    <s v="ying"/>
    <x v="15"/>
    <x v="17"/>
    <s v="L"/>
    <s v="e"/>
    <s v="p"/>
    <s v="o"/>
    <m/>
    <s v="R"/>
    <n v="1.0184921071417253E-6"/>
  </r>
  <r>
    <s v="fu"/>
    <x v="16"/>
    <x v="4"/>
    <s v="L"/>
    <s v="f"/>
    <s v="u"/>
    <s v="s"/>
    <m/>
    <s v="R"/>
    <n v="1.0184921071417253E-6"/>
  </r>
  <r>
    <s v="xian"/>
    <x v="18"/>
    <x v="12"/>
    <s v="L"/>
    <s v="x"/>
    <s v="n"/>
    <s v="l"/>
    <m/>
    <s v="R"/>
    <n v="1.0152381387483012E-6"/>
  </r>
  <r>
    <s v="zi"/>
    <x v="4"/>
    <x v="1"/>
    <s v="L"/>
    <s v="z"/>
    <s v="i"/>
    <s v="e"/>
    <m/>
    <s v="R"/>
    <n v="1.0119841703548771E-6"/>
  </r>
  <r>
    <s v="kun"/>
    <x v="19"/>
    <x v="28"/>
    <s v="R"/>
    <s v="k"/>
    <s v="c"/>
    <s v="e"/>
    <m/>
    <s v="L"/>
    <n v="1.0119841703548771E-6"/>
  </r>
  <r>
    <s v="chu"/>
    <x v="14"/>
    <x v="4"/>
    <s v="R"/>
    <s v="i"/>
    <s v="s"/>
    <s v="v"/>
    <m/>
    <s v="L"/>
    <n v="1.0119841703548771E-6"/>
  </r>
  <r>
    <s v="kua"/>
    <x v="19"/>
    <x v="25"/>
    <s v="R"/>
    <s v="k"/>
    <s v="m"/>
    <s v="n"/>
    <m/>
    <s v="R"/>
    <n v="1.0119841703548771E-6"/>
  </r>
  <r>
    <s v="ya"/>
    <x v="15"/>
    <x v="8"/>
    <s v="R"/>
    <s v="y"/>
    <s v="a"/>
    <s v="c"/>
    <m/>
    <s v="L"/>
    <n v="1.0087302019614531E-6"/>
  </r>
  <r>
    <s v="zhuo"/>
    <x v="8"/>
    <x v="5"/>
    <s v="R"/>
    <s v="u"/>
    <s v="b"/>
    <s v="v"/>
    <m/>
    <s v="L"/>
    <n v="1.0087302019614531E-6"/>
  </r>
  <r>
    <s v="ya"/>
    <x v="15"/>
    <x v="8"/>
    <s v="R"/>
    <s v="y"/>
    <s v="a"/>
    <s v="i"/>
    <m/>
    <s v="L"/>
    <n v="1.0087302019614531E-6"/>
  </r>
  <r>
    <s v="yi"/>
    <x v="1"/>
    <x v="1"/>
    <s v="L"/>
    <s v="e"/>
    <s v="i"/>
    <s v="o"/>
    <m/>
    <s v="R"/>
    <n v="1.0022222651746049E-6"/>
  </r>
  <r>
    <s v="bai"/>
    <x v="6"/>
    <x v="2"/>
    <s v="L"/>
    <s v="b"/>
    <s v="h"/>
    <s v="g"/>
    <m/>
    <s v="R"/>
    <n v="9.9896829678118108E-7"/>
  </r>
  <r>
    <s v="gu"/>
    <x v="7"/>
    <x v="4"/>
    <s v="L"/>
    <s v="g"/>
    <s v="u"/>
    <s v="r"/>
    <m/>
    <s v="R"/>
    <n v="9.9896829678118108E-7"/>
  </r>
  <r>
    <s v="du"/>
    <x v="0"/>
    <x v="4"/>
    <s v="L"/>
    <s v="d"/>
    <s v="u"/>
    <s v="t"/>
    <m/>
    <s v="R"/>
    <n v="9.9896829678118108E-7"/>
  </r>
  <r>
    <s v="gou"/>
    <x v="7"/>
    <x v="6"/>
    <s v="L"/>
    <s v="g"/>
    <s v="o"/>
    <s v="n"/>
    <m/>
    <s v="R"/>
    <n v="9.9896829678118108E-7"/>
  </r>
  <r>
    <s v="yong"/>
    <x v="15"/>
    <x v="7"/>
    <s v="L"/>
    <s v="e"/>
    <s v="l"/>
    <s v="c"/>
    <m/>
    <s v="R"/>
    <n v="9.9896829678118108E-7"/>
  </r>
  <r>
    <s v="shen"/>
    <x v="2"/>
    <x v="3"/>
    <s v="R"/>
    <s v="o"/>
    <s v="n"/>
    <s v="t"/>
    <m/>
    <s v="R"/>
    <n v="9.9571432838775701E-7"/>
  </r>
  <r>
    <s v="e"/>
    <x v="1"/>
    <x v="33"/>
    <s v="L"/>
    <s v="e"/>
    <s v=";"/>
    <s v="l"/>
    <m/>
    <s v="R"/>
    <n v="9.9571432838775701E-7"/>
  </r>
  <r>
    <s v="zha"/>
    <x v="8"/>
    <x v="8"/>
    <s v="R"/>
    <s v="u"/>
    <s v="a"/>
    <s v="c"/>
    <m/>
    <s v="L"/>
    <n v="9.9571432838775701E-7"/>
  </r>
  <r>
    <s v="gun"/>
    <x v="7"/>
    <x v="28"/>
    <s v="L"/>
    <s v="g"/>
    <s v=";"/>
    <s v="p"/>
    <m/>
    <s v="R"/>
    <n v="9.9571432838775701E-7"/>
  </r>
  <r>
    <s v="gao"/>
    <x v="7"/>
    <x v="14"/>
    <s v="L"/>
    <s v="g"/>
    <s v="j"/>
    <s v="r"/>
    <m/>
    <s v="R"/>
    <n v="9.9246035999433294E-7"/>
  </r>
  <r>
    <s v="shu"/>
    <x v="2"/>
    <x v="4"/>
    <s v="R"/>
    <s v="o"/>
    <s v="v"/>
    <s v="v"/>
    <m/>
    <s v="L"/>
    <n v="9.8920639160090888E-7"/>
  </r>
  <r>
    <s v="mie"/>
    <x v="13"/>
    <x v="26"/>
    <s v="R"/>
    <s v="m"/>
    <s v="e"/>
    <s v="k"/>
    <m/>
    <s v="L"/>
    <n v="9.8920639160090888E-7"/>
  </r>
  <r>
    <s v="rou"/>
    <x v="5"/>
    <x v="6"/>
    <s v="L"/>
    <s v="r"/>
    <s v="o"/>
    <s v="m"/>
    <m/>
    <s v="R"/>
    <n v="9.8920639160090888E-7"/>
  </r>
  <r>
    <s v="jie"/>
    <x v="17"/>
    <x v="26"/>
    <s v="R"/>
    <s v="j"/>
    <s v="e"/>
    <s v="n"/>
    <m/>
    <s v="L"/>
    <n v="9.8920639160090888E-7"/>
  </r>
  <r>
    <s v="yun"/>
    <x v="15"/>
    <x v="28"/>
    <s v="R"/>
    <s v="y"/>
    <s v="c"/>
    <s v="y"/>
    <m/>
    <s v="L"/>
    <n v="9.8595242320748481E-7"/>
  </r>
  <r>
    <s v="zhong"/>
    <x v="8"/>
    <x v="7"/>
    <s v="R"/>
    <s v="u"/>
    <s v="f"/>
    <s v="l"/>
    <m/>
    <s v="L"/>
    <n v="9.8595242320748481E-7"/>
  </r>
  <r>
    <s v="xing"/>
    <x v="18"/>
    <x v="17"/>
    <s v="L"/>
    <s v="x"/>
    <s v="p"/>
    <s v="h"/>
    <m/>
    <s v="R"/>
    <n v="9.7944448642063668E-7"/>
  </r>
  <r>
    <s v="gan"/>
    <x v="7"/>
    <x v="23"/>
    <s v="L"/>
    <s v="g"/>
    <s v="k"/>
    <s v="v"/>
    <m/>
    <s v="R"/>
    <n v="9.7619051802721261E-7"/>
  </r>
  <r>
    <s v="shi"/>
    <x v="2"/>
    <x v="1"/>
    <s v="R"/>
    <s v="o"/>
    <s v="f"/>
    <s v="f"/>
    <m/>
    <s v="L"/>
    <n v="9.7619051802721261E-7"/>
  </r>
  <r>
    <s v="peng"/>
    <x v="23"/>
    <x v="15"/>
    <s v="R"/>
    <s v="p"/>
    <s v="d"/>
    <s v="o"/>
    <m/>
    <s v="L"/>
    <n v="9.7619051802721261E-7"/>
  </r>
  <r>
    <s v="jing"/>
    <x v="17"/>
    <x v="17"/>
    <s v="R"/>
    <s v="j"/>
    <s v="s"/>
    <s v="n"/>
    <m/>
    <s v="L"/>
    <n v="9.7293654963378854E-7"/>
  </r>
  <r>
    <s v="die"/>
    <x v="0"/>
    <x v="26"/>
    <s v="L"/>
    <s v="d"/>
    <s v="y"/>
    <s v="f"/>
    <m/>
    <s v="R"/>
    <n v="9.7293654963378854E-7"/>
  </r>
  <r>
    <s v="jv"/>
    <x v="17"/>
    <x v="29"/>
    <s v="R"/>
    <s v="j"/>
    <s v="v"/>
    <s v="f"/>
    <m/>
    <s v="L"/>
    <n v="9.7293654963378854E-7"/>
  </r>
  <r>
    <s v="ling"/>
    <x v="3"/>
    <x v="17"/>
    <s v="R"/>
    <s v="l"/>
    <s v="s"/>
    <s v="v"/>
    <m/>
    <s v="L"/>
    <n v="9.6968258124036469E-7"/>
  </r>
  <r>
    <s v="can"/>
    <x v="22"/>
    <x v="23"/>
    <s v="L"/>
    <s v="c"/>
    <s v="k"/>
    <s v="p"/>
    <m/>
    <s v="R"/>
    <n v="9.6642861284694062E-7"/>
  </r>
  <r>
    <s v="zhang"/>
    <x v="8"/>
    <x v="10"/>
    <s v="R"/>
    <s v="u"/>
    <s v="g"/>
    <s v="c"/>
    <m/>
    <s v="L"/>
    <n v="9.6642861284694062E-7"/>
  </r>
  <r>
    <s v="ding"/>
    <x v="0"/>
    <x v="17"/>
    <s v="L"/>
    <s v="d"/>
    <s v="s"/>
    <s v="q"/>
    <m/>
    <s v="L"/>
    <n v="9.6317464445351655E-7"/>
  </r>
  <r>
    <s v="long"/>
    <x v="3"/>
    <x v="7"/>
    <s v="R"/>
    <s v="l"/>
    <s v="f"/>
    <s v="f"/>
    <m/>
    <s v="L"/>
    <n v="9.5992067606009249E-7"/>
  </r>
  <r>
    <s v="ge"/>
    <x v="7"/>
    <x v="0"/>
    <s v="L"/>
    <s v="g"/>
    <s v="i"/>
    <s v="f"/>
    <m/>
    <s v="R"/>
    <n v="9.5992067606009249E-7"/>
  </r>
  <r>
    <s v="gan"/>
    <x v="7"/>
    <x v="23"/>
    <s v="L"/>
    <s v="g"/>
    <s v="k"/>
    <s v="t"/>
    <m/>
    <s v="R"/>
    <n v="9.5992067606009249E-7"/>
  </r>
  <r>
    <s v="chuo"/>
    <x v="14"/>
    <x v="5"/>
    <s v="R"/>
    <s v="i"/>
    <s v="b"/>
    <s v="z"/>
    <m/>
    <s v="L"/>
    <n v="9.5992067606009249E-7"/>
  </r>
  <r>
    <s v="wo"/>
    <x v="10"/>
    <x v="9"/>
    <s v="L"/>
    <s v="w"/>
    <s v="o"/>
    <s v="z"/>
    <m/>
    <s v="R"/>
    <n v="9.5992067606009249E-7"/>
  </r>
  <r>
    <s v="gai"/>
    <x v="7"/>
    <x v="2"/>
    <s v="L"/>
    <s v="g"/>
    <s v="h"/>
    <s v="m"/>
    <m/>
    <s v="R"/>
    <n v="9.5666670766666842E-7"/>
  </r>
  <r>
    <s v="yue"/>
    <x v="15"/>
    <x v="19"/>
    <s v="L"/>
    <s v="e"/>
    <s v=";"/>
    <s v="l"/>
    <m/>
    <s v="R"/>
    <n v="9.5666670766666842E-7"/>
  </r>
  <r>
    <s v="ye"/>
    <x v="15"/>
    <x v="0"/>
    <s v="R"/>
    <s v="y"/>
    <s v="e"/>
    <s v="j"/>
    <m/>
    <s v="L"/>
    <n v="9.5666670766666842E-7"/>
  </r>
  <r>
    <s v="yuan"/>
    <x v="15"/>
    <x v="22"/>
    <s v="L"/>
    <s v="e"/>
    <s v="m"/>
    <s v="f"/>
    <m/>
    <s v="R"/>
    <n v="9.5341273927324435E-7"/>
  </r>
  <r>
    <s v="chi"/>
    <x v="14"/>
    <x v="1"/>
    <s v="R"/>
    <s v="i"/>
    <s v="h"/>
    <s v="k"/>
    <m/>
    <s v="R"/>
    <n v="9.5341273927324435E-7"/>
  </r>
  <r>
    <s v="she"/>
    <x v="2"/>
    <x v="0"/>
    <s v="R"/>
    <s v="o"/>
    <s v="e"/>
    <s v="i"/>
    <m/>
    <s v="L"/>
    <n v="9.5341273927324435E-7"/>
  </r>
  <r>
    <s v="jue"/>
    <x v="17"/>
    <x v="19"/>
    <s v="R"/>
    <s v="j"/>
    <s v="b"/>
    <s v="u"/>
    <m/>
    <s v="L"/>
    <n v="9.5341273927324435E-7"/>
  </r>
  <r>
    <s v="e"/>
    <x v="1"/>
    <x v="33"/>
    <s v="L"/>
    <s v="e"/>
    <s v=";"/>
    <s v="n"/>
    <m/>
    <s v="R"/>
    <n v="9.5341273927324435E-7"/>
  </r>
  <r>
    <s v="bo"/>
    <x v="6"/>
    <x v="9"/>
    <s v="L"/>
    <s v="b"/>
    <s v="o"/>
    <s v="p"/>
    <m/>
    <s v="R"/>
    <n v="9.5015877087982029E-7"/>
  </r>
  <r>
    <s v="xiu"/>
    <x v="18"/>
    <x v="18"/>
    <s v="L"/>
    <s v="x"/>
    <s v="o"/>
    <s v="w"/>
    <m/>
    <s v="R"/>
    <n v="9.5015877087982029E-7"/>
  </r>
  <r>
    <s v="zhi"/>
    <x v="8"/>
    <x v="1"/>
    <s v="L"/>
    <s v="a"/>
    <s v="h"/>
    <s v="m"/>
    <m/>
    <s v="R"/>
    <n v="9.4690480248639633E-7"/>
  </r>
  <r>
    <s v="zhe"/>
    <x v="8"/>
    <x v="0"/>
    <s v="R"/>
    <s v="u"/>
    <s v="e"/>
    <s v="w"/>
    <m/>
    <s v="L"/>
    <n v="9.4690480248639633E-7"/>
  </r>
  <r>
    <s v="hui"/>
    <x v="11"/>
    <x v="13"/>
    <s v="R"/>
    <s v="h"/>
    <s v="v"/>
    <s v="w"/>
    <m/>
    <s v="L"/>
    <n v="9.4690480248639633E-7"/>
  </r>
  <r>
    <s v="jin"/>
    <x v="17"/>
    <x v="20"/>
    <s v="R"/>
    <s v="j"/>
    <s v="t"/>
    <s v="s"/>
    <m/>
    <s v="L"/>
    <n v="9.4365083409297226E-7"/>
  </r>
  <r>
    <s v="wa"/>
    <x v="10"/>
    <x v="8"/>
    <s v="L"/>
    <s v="w"/>
    <s v="j"/>
    <s v="n"/>
    <m/>
    <s v="R"/>
    <n v="9.4365083409297226E-7"/>
  </r>
  <r>
    <s v="mao"/>
    <x v="13"/>
    <x v="14"/>
    <s v="R"/>
    <s v="m"/>
    <s v="b"/>
    <s v="l"/>
    <m/>
    <s v="L"/>
    <n v="9.4039686569954819E-7"/>
  </r>
  <r>
    <s v="kun"/>
    <x v="19"/>
    <x v="28"/>
    <s v="R"/>
    <s v="k"/>
    <s v="c"/>
    <s v="d"/>
    <m/>
    <s v="L"/>
    <n v="9.4039686569954819E-7"/>
  </r>
  <r>
    <s v="ga"/>
    <x v="7"/>
    <x v="8"/>
    <s v="L"/>
    <s v="g"/>
    <s v="a"/>
    <s v="j"/>
    <m/>
    <s v="L"/>
    <n v="9.3714289730612413E-7"/>
  </r>
  <r>
    <s v="kui"/>
    <x v="19"/>
    <x v="13"/>
    <s v="R"/>
    <s v="k"/>
    <s v="v"/>
    <s v="h"/>
    <m/>
    <s v="L"/>
    <n v="9.3714289730612413E-7"/>
  </r>
  <r>
    <s v="ti"/>
    <x v="9"/>
    <x v="1"/>
    <s v="L"/>
    <s v="t"/>
    <s v="i"/>
    <s v="i"/>
    <m/>
    <s v="R"/>
    <n v="9.3714289730612413E-7"/>
  </r>
  <r>
    <s v="ren"/>
    <x v="5"/>
    <x v="3"/>
    <s v="L"/>
    <s v="r"/>
    <s v="n"/>
    <s v="e"/>
    <m/>
    <s v="R"/>
    <n v="9.3714289730612413E-7"/>
  </r>
  <r>
    <s v="ji"/>
    <x v="17"/>
    <x v="1"/>
    <s v="R"/>
    <s v="j"/>
    <s v="d"/>
    <s v="h"/>
    <m/>
    <s v="L"/>
    <n v="9.306349605192761E-7"/>
  </r>
  <r>
    <s v="zhu"/>
    <x v="8"/>
    <x v="4"/>
    <s v="R"/>
    <s v="u"/>
    <s v="s"/>
    <s v="g"/>
    <m/>
    <s v="L"/>
    <n v="9.306349605192761E-7"/>
  </r>
  <r>
    <s v="pin"/>
    <x v="23"/>
    <x v="20"/>
    <s v="R"/>
    <s v="p"/>
    <s v="t"/>
    <s v="n"/>
    <m/>
    <s v="L"/>
    <n v="9.306349605192761E-7"/>
  </r>
  <r>
    <s v="tuo"/>
    <x v="9"/>
    <x v="5"/>
    <s v="L"/>
    <s v="t"/>
    <s v="p"/>
    <s v="i"/>
    <m/>
    <s v="R"/>
    <n v="9.2738099212585203E-7"/>
  </r>
  <r>
    <s v="peng"/>
    <x v="23"/>
    <x v="15"/>
    <s v="R"/>
    <s v="p"/>
    <s v="d"/>
    <s v="t"/>
    <m/>
    <s v="L"/>
    <n v="9.2412702373242796E-7"/>
  </r>
  <r>
    <s v="chu"/>
    <x v="14"/>
    <x v="4"/>
    <s v="R"/>
    <s v="i"/>
    <s v="s"/>
    <s v="d"/>
    <m/>
    <s v="L"/>
    <n v="9.2412702373242796E-7"/>
  </r>
  <r>
    <s v="jv"/>
    <x v="17"/>
    <x v="29"/>
    <s v="R"/>
    <s v="j"/>
    <s v="v"/>
    <s v="l"/>
    <m/>
    <s v="L"/>
    <n v="9.20873055339004E-7"/>
  </r>
  <r>
    <s v="you"/>
    <x v="1"/>
    <x v="6"/>
    <s v="L"/>
    <s v="e"/>
    <s v="o"/>
    <s v="a"/>
    <m/>
    <s v="R"/>
    <n v="9.20873055339004E-7"/>
  </r>
  <r>
    <s v="shang"/>
    <x v="2"/>
    <x v="10"/>
    <s v="R"/>
    <s v="o"/>
    <s v="g"/>
    <s v="w"/>
    <m/>
    <s v="L"/>
    <n v="9.1761908694557994E-7"/>
  </r>
  <r>
    <s v="qi"/>
    <x v="20"/>
    <x v="1"/>
    <s v="L"/>
    <s v="q"/>
    <s v="i"/>
    <s v="f"/>
    <m/>
    <s v="R"/>
    <n v="9.1761908694557994E-7"/>
  </r>
  <r>
    <s v="chen"/>
    <x v="14"/>
    <x v="3"/>
    <s v="R"/>
    <s v="i"/>
    <s v="t"/>
    <s v="u"/>
    <m/>
    <s v="L"/>
    <n v="9.1436511855215587E-7"/>
  </r>
  <r>
    <s v="jv"/>
    <x v="17"/>
    <x v="29"/>
    <s v="R"/>
    <s v="j"/>
    <s v="v"/>
    <s v="j"/>
    <m/>
    <s v="L"/>
    <n v="9.1436511855215587E-7"/>
  </r>
  <r>
    <s v="zu"/>
    <x v="4"/>
    <x v="4"/>
    <s v="L"/>
    <s v="z"/>
    <s v="u"/>
    <s v="i"/>
    <m/>
    <s v="R"/>
    <n v="9.111111501587318E-7"/>
  </r>
  <r>
    <s v="xiu"/>
    <x v="18"/>
    <x v="18"/>
    <s v="L"/>
    <s v="x"/>
    <s v="o"/>
    <s v="o"/>
    <m/>
    <s v="R"/>
    <n v="9.111111501587318E-7"/>
  </r>
  <r>
    <s v="pian"/>
    <x v="23"/>
    <x v="12"/>
    <s v="R"/>
    <s v="p"/>
    <s v="w"/>
    <s v="s"/>
    <m/>
    <s v="L"/>
    <n v="9.0785718176530784E-7"/>
  </r>
  <r>
    <s v="she"/>
    <x v="2"/>
    <x v="0"/>
    <s v="R"/>
    <s v="o"/>
    <s v="e"/>
    <s v="i"/>
    <m/>
    <s v="L"/>
    <n v="9.0785718176530784E-7"/>
  </r>
  <r>
    <s v="yi"/>
    <x v="1"/>
    <x v="1"/>
    <s v="L"/>
    <s v="e"/>
    <s v="i"/>
    <s v="v"/>
    <m/>
    <s v="R"/>
    <n v="9.0460321337188378E-7"/>
  </r>
  <r>
    <s v="gu"/>
    <x v="7"/>
    <x v="4"/>
    <s v="L"/>
    <s v="g"/>
    <s v="u"/>
    <s v="l"/>
    <m/>
    <s v="R"/>
    <n v="9.0460321337188378E-7"/>
  </r>
  <r>
    <s v="ge"/>
    <x v="7"/>
    <x v="0"/>
    <s v="L"/>
    <s v="g"/>
    <s v="i"/>
    <s v="o"/>
    <m/>
    <s v="R"/>
    <n v="9.0460321337188378E-7"/>
  </r>
  <r>
    <s v="qiu"/>
    <x v="20"/>
    <x v="18"/>
    <s v="L"/>
    <s v="q"/>
    <s v="o"/>
    <s v="d"/>
    <m/>
    <s v="R"/>
    <n v="9.0460321337188378E-7"/>
  </r>
  <r>
    <s v="chu"/>
    <x v="14"/>
    <x v="4"/>
    <s v="R"/>
    <s v="i"/>
    <s v="s"/>
    <s v="s"/>
    <m/>
    <s v="L"/>
    <n v="9.0134924497845971E-7"/>
  </r>
  <r>
    <s v="cha"/>
    <x v="14"/>
    <x v="8"/>
    <s v="R"/>
    <s v="i"/>
    <s v="a"/>
    <s v="p"/>
    <m/>
    <s v="L"/>
    <n v="9.0134924497845971E-7"/>
  </r>
  <r>
    <s v="zhu"/>
    <x v="8"/>
    <x v="4"/>
    <s v="R"/>
    <s v="u"/>
    <s v="s"/>
    <s v="h"/>
    <m/>
    <s v="L"/>
    <n v="9.0134924497845971E-7"/>
  </r>
  <r>
    <s v="yong"/>
    <x v="15"/>
    <x v="7"/>
    <s v="L"/>
    <s v="e"/>
    <s v="l"/>
    <s v="u"/>
    <m/>
    <s v="R"/>
    <n v="8.9809527658503564E-7"/>
  </r>
  <r>
    <s v="yan"/>
    <x v="15"/>
    <x v="23"/>
    <s v="L"/>
    <s v="e"/>
    <s v="k"/>
    <s v="n"/>
    <m/>
    <s v="R"/>
    <n v="8.9809527658503564E-7"/>
  </r>
  <r>
    <s v="zhe"/>
    <x v="8"/>
    <x v="0"/>
    <s v="R"/>
    <s v="u"/>
    <s v="e"/>
    <s v="j"/>
    <m/>
    <s v="L"/>
    <n v="8.9809527658503564E-7"/>
  </r>
  <r>
    <s v="xie"/>
    <x v="18"/>
    <x v="26"/>
    <s v="L"/>
    <s v="x"/>
    <s v="y"/>
    <s v="d"/>
    <m/>
    <s v="R"/>
    <n v="8.9484130819161158E-7"/>
  </r>
  <r>
    <s v="zhuang"/>
    <x v="8"/>
    <x v="31"/>
    <s v="R"/>
    <s v="u"/>
    <s v="z"/>
    <s v="i"/>
    <m/>
    <s v="L"/>
    <n v="8.9484130819161158E-7"/>
  </r>
  <r>
    <s v="bo"/>
    <x v="6"/>
    <x v="9"/>
    <s v="L"/>
    <s v="b"/>
    <s v="o"/>
    <s v="o"/>
    <m/>
    <s v="R"/>
    <n v="8.9484130819161158E-7"/>
  </r>
  <r>
    <s v="yao"/>
    <x v="15"/>
    <x v="14"/>
    <s v="L"/>
    <s v="e"/>
    <s v="j"/>
    <s v="a"/>
    <m/>
    <s v="R"/>
    <n v="8.9484130819161158E-7"/>
  </r>
  <r>
    <s v="kang"/>
    <x v="19"/>
    <x v="10"/>
    <s v="R"/>
    <s v="k"/>
    <s v="g"/>
    <s v="i"/>
    <m/>
    <s v="L"/>
    <n v="8.9158733979818761E-7"/>
  </r>
  <r>
    <s v="yong"/>
    <x v="15"/>
    <x v="7"/>
    <s v="L"/>
    <s v="e"/>
    <s v="l"/>
    <s v="r"/>
    <m/>
    <s v="R"/>
    <n v="8.8833337140476355E-7"/>
  </r>
  <r>
    <s v="ming"/>
    <x v="13"/>
    <x v="17"/>
    <s v="R"/>
    <s v="m"/>
    <s v="s"/>
    <s v="q"/>
    <m/>
    <s v="L"/>
    <n v="8.8833337140476355E-7"/>
  </r>
  <r>
    <s v="pi"/>
    <x v="23"/>
    <x v="1"/>
    <s v="R"/>
    <s v="p"/>
    <s v="e"/>
    <s v="g"/>
    <m/>
    <s v="L"/>
    <n v="8.8833337140476355E-7"/>
  </r>
  <r>
    <s v="bao"/>
    <x v="6"/>
    <x v="14"/>
    <s v="L"/>
    <s v="b"/>
    <s v="j"/>
    <s v="p"/>
    <m/>
    <s v="R"/>
    <n v="8.8833337140476355E-7"/>
  </r>
  <r>
    <s v="gu"/>
    <x v="7"/>
    <x v="4"/>
    <s v="L"/>
    <s v="g"/>
    <s v="u"/>
    <s v="a"/>
    <m/>
    <s v="R"/>
    <n v="8.8833337140476355E-7"/>
  </r>
  <r>
    <s v="pu"/>
    <x v="23"/>
    <x v="4"/>
    <s v="R"/>
    <s v="p"/>
    <s v="v"/>
    <s v="l"/>
    <m/>
    <s v="L"/>
    <n v="8.8507940301133948E-7"/>
  </r>
  <r>
    <s v="guo"/>
    <x v="7"/>
    <x v="5"/>
    <s v="L"/>
    <s v="g"/>
    <s v="p"/>
    <s v="c"/>
    <m/>
    <s v="R"/>
    <n v="8.8182543461791541E-7"/>
  </r>
  <r>
    <s v="zi"/>
    <x v="4"/>
    <x v="1"/>
    <s v="L"/>
    <s v="z"/>
    <s v="i"/>
    <s v="z"/>
    <m/>
    <s v="R"/>
    <n v="8.8182543461791541E-7"/>
  </r>
  <r>
    <s v="cen"/>
    <x v="22"/>
    <x v="3"/>
    <s v="L"/>
    <s v="c"/>
    <s v="n"/>
    <s v="v"/>
    <m/>
    <s v="R"/>
    <n v="8.8182543461791541E-7"/>
  </r>
  <r>
    <s v="ba"/>
    <x v="6"/>
    <x v="8"/>
    <s v="L"/>
    <s v="b"/>
    <s v="a"/>
    <s v="w"/>
    <m/>
    <s v="L"/>
    <n v="8.7857146622449145E-7"/>
  </r>
  <r>
    <s v="tai"/>
    <x v="9"/>
    <x v="2"/>
    <s v="L"/>
    <s v="t"/>
    <s v="h"/>
    <s v="n"/>
    <m/>
    <s v="R"/>
    <n v="8.7857146622449145E-7"/>
  </r>
  <r>
    <s v="xian"/>
    <x v="18"/>
    <x v="12"/>
    <s v="L"/>
    <s v="x"/>
    <s v="n"/>
    <s v="h"/>
    <m/>
    <s v="R"/>
    <n v="8.7857146622449145E-7"/>
  </r>
  <r>
    <s v="kui"/>
    <x v="19"/>
    <x v="13"/>
    <s v="R"/>
    <s v="k"/>
    <s v="v"/>
    <s v="k"/>
    <m/>
    <s v="L"/>
    <n v="8.7857146622449145E-7"/>
  </r>
  <r>
    <s v="yi"/>
    <x v="1"/>
    <x v="1"/>
    <s v="L"/>
    <s v="e"/>
    <s v="i"/>
    <s v="c"/>
    <m/>
    <s v="R"/>
    <n v="8.7857146622449145E-7"/>
  </r>
  <r>
    <s v="yun"/>
    <x v="15"/>
    <x v="28"/>
    <s v="R"/>
    <s v="y"/>
    <s v="c"/>
    <s v="y"/>
    <m/>
    <s v="L"/>
    <n v="8.7531749783106739E-7"/>
  </r>
  <r>
    <s v="sheng"/>
    <x v="2"/>
    <x v="15"/>
    <s v="R"/>
    <s v="o"/>
    <s v="d"/>
    <s v="w"/>
    <m/>
    <s v="L"/>
    <n v="8.7206352943764332E-7"/>
  </r>
  <r>
    <s v="pao"/>
    <x v="23"/>
    <x v="14"/>
    <s v="R"/>
    <s v="p"/>
    <s v="j"/>
    <s v="r"/>
    <m/>
    <s v="R"/>
    <n v="8.7206352943764332E-7"/>
  </r>
  <r>
    <s v="jia"/>
    <x v="17"/>
    <x v="16"/>
    <s v="R"/>
    <s v="j"/>
    <s v="a"/>
    <s v="v"/>
    <m/>
    <s v="L"/>
    <n v="8.7206352943764332E-7"/>
  </r>
  <r>
    <s v="yan"/>
    <x v="15"/>
    <x v="23"/>
    <s v="L"/>
    <s v="e"/>
    <s v="k"/>
    <s v="w"/>
    <m/>
    <s v="R"/>
    <n v="8.7206352943764332E-7"/>
  </r>
  <r>
    <s v="mi"/>
    <x v="13"/>
    <x v="1"/>
    <s v="R"/>
    <s v="m"/>
    <s v="z"/>
    <s v="v"/>
    <m/>
    <s v="L"/>
    <n v="8.6880956104421925E-7"/>
  </r>
  <r>
    <s v="huan"/>
    <x v="11"/>
    <x v="22"/>
    <s v="R"/>
    <s v="h"/>
    <s v="r"/>
    <s v="v"/>
    <m/>
    <s v="L"/>
    <n v="8.6880956104421925E-7"/>
  </r>
  <r>
    <s v="lu"/>
    <x v="3"/>
    <x v="4"/>
    <s v="R"/>
    <s v="l"/>
    <s v="v"/>
    <s v="g"/>
    <m/>
    <s v="L"/>
    <n v="8.6555559265079529E-7"/>
  </r>
  <r>
    <s v="shuo"/>
    <x v="2"/>
    <x v="5"/>
    <s v="R"/>
    <s v="o"/>
    <s v="b"/>
    <s v="l"/>
    <m/>
    <s v="L"/>
    <n v="8.6555559265079529E-7"/>
  </r>
  <r>
    <s v="hu"/>
    <x v="11"/>
    <x v="4"/>
    <s v="R"/>
    <s v="h"/>
    <s v="s"/>
    <s v="v"/>
    <m/>
    <s v="L"/>
    <n v="8.6230162425737123E-7"/>
  </r>
  <r>
    <s v="lao"/>
    <x v="3"/>
    <x v="14"/>
    <s v="R"/>
    <s v="l"/>
    <s v="j"/>
    <s v="r"/>
    <m/>
    <s v="R"/>
    <n v="8.6230162425737123E-7"/>
  </r>
  <r>
    <s v="miao"/>
    <x v="13"/>
    <x v="24"/>
    <s v="R"/>
    <s v="m"/>
    <s v="b"/>
    <s v="j"/>
    <m/>
    <s v="L"/>
    <n v="8.5904765586394716E-7"/>
  </r>
  <r>
    <s v="ben"/>
    <x v="6"/>
    <x v="3"/>
    <s v="L"/>
    <s v="b"/>
    <s v="n"/>
    <s v="o"/>
    <m/>
    <s v="R"/>
    <n v="8.5904765586394716E-7"/>
  </r>
  <r>
    <s v="cha"/>
    <x v="14"/>
    <x v="8"/>
    <s v="R"/>
    <s v="i"/>
    <s v="a"/>
    <s v="j"/>
    <m/>
    <s v="L"/>
    <n v="8.5579368747052309E-7"/>
  </r>
  <r>
    <s v="qian"/>
    <x v="20"/>
    <x v="12"/>
    <s v="L"/>
    <s v="q"/>
    <s v="l"/>
    <s v="p"/>
    <m/>
    <s v="R"/>
    <n v="8.5579368747052309E-7"/>
  </r>
  <r>
    <s v="hong"/>
    <x v="11"/>
    <x v="7"/>
    <s v="R"/>
    <s v="h"/>
    <s v="f"/>
    <s v="j"/>
    <m/>
    <s v="L"/>
    <n v="8.5579368747052309E-7"/>
  </r>
  <r>
    <s v="jv"/>
    <x v="17"/>
    <x v="29"/>
    <s v="R"/>
    <s v="j"/>
    <s v="v"/>
    <s v="h"/>
    <m/>
    <s v="L"/>
    <n v="8.5579368747052309E-7"/>
  </r>
  <r>
    <s v="wan"/>
    <x v="10"/>
    <x v="23"/>
    <s v="L"/>
    <s v="w"/>
    <s v="k"/>
    <s v="a"/>
    <m/>
    <s v="R"/>
    <n v="8.5579368747052309E-7"/>
  </r>
  <r>
    <s v="zhou"/>
    <x v="8"/>
    <x v="6"/>
    <s v="R"/>
    <s v="u"/>
    <s v="q"/>
    <s v="u"/>
    <m/>
    <s v="L"/>
    <n v="8.5579368747052309E-7"/>
  </r>
  <r>
    <s v="zheng"/>
    <x v="8"/>
    <x v="15"/>
    <s v="R"/>
    <s v="u"/>
    <s v="d"/>
    <s v="d"/>
    <m/>
    <s v="L"/>
    <n v="8.5579368747052309E-7"/>
  </r>
  <r>
    <s v="huang"/>
    <x v="11"/>
    <x v="31"/>
    <s v="R"/>
    <s v="h"/>
    <s v="z"/>
    <s v="h"/>
    <m/>
    <s v="L"/>
    <n v="8.5579368747052309E-7"/>
  </r>
  <r>
    <s v="gu"/>
    <x v="7"/>
    <x v="4"/>
    <s v="L"/>
    <s v="g"/>
    <s v="u"/>
    <s v="l"/>
    <m/>
    <s v="R"/>
    <n v="8.5253971907709903E-7"/>
  </r>
  <r>
    <s v="liao"/>
    <x v="3"/>
    <x v="24"/>
    <s v="R"/>
    <s v="l"/>
    <s v="z"/>
    <s v="a"/>
    <m/>
    <s v="L"/>
    <n v="8.5253971907709903E-7"/>
  </r>
  <r>
    <s v="nan"/>
    <x v="12"/>
    <x v="8"/>
    <s v="R"/>
    <s v="n"/>
    <s v="k"/>
    <s v="q"/>
    <m/>
    <s v="R"/>
    <n v="8.5253971907709903E-7"/>
  </r>
  <r>
    <s v="qiang"/>
    <x v="20"/>
    <x v="27"/>
    <s v="L"/>
    <s v="q"/>
    <s v="h"/>
    <s v="p"/>
    <m/>
    <s v="R"/>
    <n v="8.5253971907709903E-7"/>
  </r>
  <r>
    <s v="tuo"/>
    <x v="9"/>
    <x v="5"/>
    <s v="L"/>
    <s v="t"/>
    <s v="p"/>
    <s v="f"/>
    <m/>
    <s v="R"/>
    <n v="8.4928575068367507E-7"/>
  </r>
  <r>
    <s v="xun"/>
    <x v="18"/>
    <x v="28"/>
    <s v="L"/>
    <s v="x"/>
    <s v="c"/>
    <s v="v"/>
    <m/>
    <s v="L"/>
    <n v="8.4928575068367507E-7"/>
  </r>
  <r>
    <s v="jian"/>
    <x v="17"/>
    <x v="12"/>
    <s v="R"/>
    <s v="j"/>
    <s v="w"/>
    <s v="i"/>
    <m/>
    <s v="L"/>
    <n v="8.4277781389682693E-7"/>
  </r>
  <r>
    <s v="guang"/>
    <x v="7"/>
    <x v="31"/>
    <s v="L"/>
    <s v="g"/>
    <s v="z"/>
    <s v="o"/>
    <m/>
    <s v="L"/>
    <n v="8.4277781389682693E-7"/>
  </r>
  <r>
    <s v="huo"/>
    <x v="11"/>
    <x v="5"/>
    <s v="R"/>
    <s v="h"/>
    <s v="b"/>
    <s v="h"/>
    <m/>
    <s v="L"/>
    <n v="8.3952384550340286E-7"/>
  </r>
  <r>
    <s v="hao"/>
    <x v="11"/>
    <x v="14"/>
    <s v="R"/>
    <s v="h"/>
    <s v="j"/>
    <s v="o"/>
    <m/>
    <s v="R"/>
    <n v="8.3952384550340286E-7"/>
  </r>
  <r>
    <s v="you"/>
    <x v="1"/>
    <x v="6"/>
    <s v="L"/>
    <s v="e"/>
    <s v="o"/>
    <s v="h"/>
    <m/>
    <s v="R"/>
    <n v="8.362698771099789E-7"/>
  </r>
  <r>
    <s v="zheng"/>
    <x v="8"/>
    <x v="15"/>
    <s v="R"/>
    <s v="u"/>
    <s v="d"/>
    <s v="u"/>
    <m/>
    <s v="L"/>
    <n v="8.3301590871655484E-7"/>
  </r>
  <r>
    <s v="ling"/>
    <x v="3"/>
    <x v="17"/>
    <s v="R"/>
    <s v="l"/>
    <s v="s"/>
    <s v="g"/>
    <m/>
    <s v="L"/>
    <n v="8.3301590871655484E-7"/>
  </r>
  <r>
    <s v="yi"/>
    <x v="1"/>
    <x v="1"/>
    <s v="L"/>
    <s v="e"/>
    <s v="i"/>
    <s v="h"/>
    <m/>
    <s v="R"/>
    <n v="8.2976194032313077E-7"/>
  </r>
  <r>
    <s v="yao"/>
    <x v="15"/>
    <x v="14"/>
    <s v="L"/>
    <s v="e"/>
    <s v="j"/>
    <s v="x"/>
    <m/>
    <s v="R"/>
    <n v="8.2976194032313077E-7"/>
  </r>
  <r>
    <s v="jian"/>
    <x v="17"/>
    <x v="12"/>
    <s v="R"/>
    <s v="j"/>
    <s v="w"/>
    <s v="a"/>
    <m/>
    <s v="L"/>
    <n v="8.2976194032313077E-7"/>
  </r>
  <r>
    <s v="ni"/>
    <x v="12"/>
    <x v="1"/>
    <s v="R"/>
    <s v="n"/>
    <s v="z"/>
    <s v="y"/>
    <m/>
    <s v="L"/>
    <n v="8.2976194032313077E-7"/>
  </r>
  <r>
    <s v="tiao"/>
    <x v="9"/>
    <x v="24"/>
    <s v="L"/>
    <s v="t"/>
    <s v="j"/>
    <s v="i"/>
    <m/>
    <s v="R"/>
    <n v="8.2976194032313077E-7"/>
  </r>
  <r>
    <s v="li"/>
    <x v="3"/>
    <x v="1"/>
    <s v="R"/>
    <s v="l"/>
    <s v="d"/>
    <s v="l"/>
    <m/>
    <s v="L"/>
    <n v="8.265079719297067E-7"/>
  </r>
  <r>
    <s v="xun"/>
    <x v="18"/>
    <x v="28"/>
    <s v="L"/>
    <s v="x"/>
    <s v="c"/>
    <s v="v"/>
    <m/>
    <s v="L"/>
    <n v="8.265079719297067E-7"/>
  </r>
  <r>
    <s v="hui"/>
    <x v="11"/>
    <x v="13"/>
    <s v="R"/>
    <s v="h"/>
    <s v="v"/>
    <s v="h"/>
    <m/>
    <s v="L"/>
    <n v="8.265079719297067E-7"/>
  </r>
  <r>
    <s v="gao"/>
    <x v="7"/>
    <x v="14"/>
    <s v="L"/>
    <s v="g"/>
    <s v="j"/>
    <s v="k"/>
    <m/>
    <s v="R"/>
    <n v="8.265079719297067E-7"/>
  </r>
  <r>
    <s v="sha"/>
    <x v="2"/>
    <x v="8"/>
    <s v="R"/>
    <s v="o"/>
    <s v="a"/>
    <s v="v"/>
    <m/>
    <s v="L"/>
    <n v="8.265079719297067E-7"/>
  </r>
  <r>
    <s v="pin"/>
    <x v="23"/>
    <x v="20"/>
    <s v="R"/>
    <s v="p"/>
    <s v="t"/>
    <s v="l"/>
    <m/>
    <s v="L"/>
    <n v="8.265079719297067E-7"/>
  </r>
  <r>
    <s v="huan"/>
    <x v="11"/>
    <x v="22"/>
    <s v="R"/>
    <s v="h"/>
    <s v="r"/>
    <s v="e"/>
    <m/>
    <s v="L"/>
    <n v="8.265079719297067E-7"/>
  </r>
  <r>
    <s v="ren"/>
    <x v="5"/>
    <x v="3"/>
    <s v="L"/>
    <s v="r"/>
    <s v="n"/>
    <s v="g"/>
    <m/>
    <s v="R"/>
    <n v="8.2325400353628274E-7"/>
  </r>
  <r>
    <s v="tuo"/>
    <x v="9"/>
    <x v="5"/>
    <s v="L"/>
    <s v="t"/>
    <s v="p"/>
    <s v="t"/>
    <m/>
    <s v="R"/>
    <n v="8.2325400353628274E-7"/>
  </r>
  <r>
    <s v="zhang"/>
    <x v="8"/>
    <x v="10"/>
    <s v="R"/>
    <s v="u"/>
    <s v="g"/>
    <s v="w"/>
    <m/>
    <s v="L"/>
    <n v="8.2325400353628274E-7"/>
  </r>
  <r>
    <s v="tai"/>
    <x v="9"/>
    <x v="2"/>
    <s v="L"/>
    <s v="t"/>
    <s v="h"/>
    <s v="h"/>
    <m/>
    <s v="R"/>
    <n v="8.2000003514285868E-7"/>
  </r>
  <r>
    <s v="zhe"/>
    <x v="8"/>
    <x v="0"/>
    <s v="R"/>
    <s v="u"/>
    <s v="e"/>
    <s v="g"/>
    <m/>
    <s v="L"/>
    <n v="8.2000003514285868E-7"/>
  </r>
  <r>
    <s v="bo"/>
    <x v="6"/>
    <x v="9"/>
    <s v="L"/>
    <s v="b"/>
    <s v="o"/>
    <s v="w"/>
    <m/>
    <s v="R"/>
    <n v="8.2000003514285868E-7"/>
  </r>
  <r>
    <s v="tiao"/>
    <x v="9"/>
    <x v="24"/>
    <s v="L"/>
    <s v="t"/>
    <s v="j"/>
    <s v="a"/>
    <m/>
    <s v="R"/>
    <n v="8.2000003514285868E-7"/>
  </r>
  <r>
    <s v="shen"/>
    <x v="2"/>
    <x v="3"/>
    <s v="R"/>
    <s v="o"/>
    <s v="n"/>
    <s v="r"/>
    <m/>
    <s v="R"/>
    <n v="8.2000003514285868E-7"/>
  </r>
  <r>
    <s v="teng"/>
    <x v="9"/>
    <x v="15"/>
    <s v="L"/>
    <s v="t"/>
    <s v="d"/>
    <s v="k"/>
    <m/>
    <s v="L"/>
    <n v="8.1674606674943461E-7"/>
  </r>
  <r>
    <s v="san"/>
    <x v="21"/>
    <x v="23"/>
    <s v="L"/>
    <s v="s"/>
    <s v="k"/>
    <s v="l"/>
    <m/>
    <s v="R"/>
    <n v="8.1674606674943461E-7"/>
  </r>
  <r>
    <s v="fa"/>
    <x v="16"/>
    <x v="8"/>
    <s v="L"/>
    <s v="f"/>
    <s v="j"/>
    <s v="t"/>
    <m/>
    <s v="R"/>
    <n v="8.1674606674943461E-7"/>
  </r>
  <r>
    <s v="ke"/>
    <x v="19"/>
    <x v="0"/>
    <s v="R"/>
    <s v="k"/>
    <s v="e"/>
    <s v="l"/>
    <m/>
    <s v="L"/>
    <n v="8.1674606674943461E-7"/>
  </r>
  <r>
    <s v="bei"/>
    <x v="6"/>
    <x v="11"/>
    <s v="L"/>
    <s v="b"/>
    <s v=";"/>
    <s v="p"/>
    <m/>
    <s v="R"/>
    <n v="8.1349209835601054E-7"/>
  </r>
  <r>
    <s v="li"/>
    <x v="3"/>
    <x v="1"/>
    <s v="R"/>
    <s v="l"/>
    <s v="d"/>
    <s v="t"/>
    <m/>
    <s v="L"/>
    <n v="8.1349209835601054E-7"/>
  </r>
  <r>
    <s v="gou"/>
    <x v="7"/>
    <x v="6"/>
    <s v="L"/>
    <s v="g"/>
    <s v="o"/>
    <s v="i"/>
    <m/>
    <s v="R"/>
    <n v="8.1349209835601054E-7"/>
  </r>
  <r>
    <s v="jian"/>
    <x v="17"/>
    <x v="12"/>
    <s v="R"/>
    <s v="j"/>
    <s v="w"/>
    <s v="f"/>
    <m/>
    <s v="L"/>
    <n v="8.1023812996258648E-7"/>
  </r>
  <r>
    <s v="jia"/>
    <x v="17"/>
    <x v="16"/>
    <s v="R"/>
    <s v="j"/>
    <s v="a"/>
    <s v="d"/>
    <m/>
    <s v="L"/>
    <n v="8.1023812996258648E-7"/>
  </r>
  <r>
    <s v="yong"/>
    <x v="15"/>
    <x v="7"/>
    <s v="L"/>
    <s v="e"/>
    <s v="l"/>
    <s v="m"/>
    <m/>
    <s v="R"/>
    <n v="8.1023812996258648E-7"/>
  </r>
  <r>
    <s v="zhi"/>
    <x v="8"/>
    <x v="1"/>
    <s v="L"/>
    <s v="a"/>
    <s v="h"/>
    <s v="j"/>
    <m/>
    <s v="R"/>
    <n v="8.1023812996258648E-7"/>
  </r>
  <r>
    <s v="quan"/>
    <x v="20"/>
    <x v="22"/>
    <s v="L"/>
    <s v="q"/>
    <s v="m"/>
    <s v="q"/>
    <m/>
    <s v="R"/>
    <n v="8.0698416156916252E-7"/>
  </r>
  <r>
    <s v="xian"/>
    <x v="18"/>
    <x v="12"/>
    <s v="L"/>
    <s v="x"/>
    <s v="n"/>
    <s v="b"/>
    <m/>
    <s v="R"/>
    <n v="8.0698416156916252E-7"/>
  </r>
  <r>
    <s v="lie"/>
    <x v="3"/>
    <x v="26"/>
    <s v="R"/>
    <s v="l"/>
    <s v="z"/>
    <s v="f"/>
    <m/>
    <s v="L"/>
    <n v="8.0698416156916252E-7"/>
  </r>
  <r>
    <s v="fei"/>
    <x v="16"/>
    <x v="11"/>
    <s v="L"/>
    <s v="f"/>
    <s v="i"/>
    <s v="h"/>
    <m/>
    <s v="R"/>
    <n v="8.0373019317573845E-7"/>
  </r>
  <r>
    <s v="zuo"/>
    <x v="4"/>
    <x v="5"/>
    <s v="L"/>
    <s v="z"/>
    <s v="p"/>
    <s v="g"/>
    <m/>
    <s v="R"/>
    <n v="8.0373019317573845E-7"/>
  </r>
  <r>
    <s v="ling"/>
    <x v="3"/>
    <x v="17"/>
    <s v="R"/>
    <s v="l"/>
    <s v="s"/>
    <s v="q"/>
    <m/>
    <s v="L"/>
    <n v="8.0373019317573845E-7"/>
  </r>
  <r>
    <s v="niu"/>
    <x v="12"/>
    <x v="18"/>
    <s v="R"/>
    <s v="n"/>
    <s v="q"/>
    <s v="y"/>
    <m/>
    <s v="L"/>
    <n v="8.0373019317573845E-7"/>
  </r>
  <r>
    <s v="you"/>
    <x v="1"/>
    <x v="6"/>
    <s v="L"/>
    <s v="e"/>
    <s v="o"/>
    <s v="k"/>
    <m/>
    <s v="R"/>
    <n v="8.0373019317573845E-7"/>
  </r>
  <r>
    <s v="qiang"/>
    <x v="20"/>
    <x v="27"/>
    <s v="L"/>
    <s v="q"/>
    <s v="h"/>
    <s v="k"/>
    <m/>
    <s v="R"/>
    <n v="8.0047622478231438E-7"/>
  </r>
  <r>
    <s v="wu"/>
    <x v="10"/>
    <x v="4"/>
    <s v="L"/>
    <s v="w"/>
    <s v="u"/>
    <s v="j"/>
    <m/>
    <s v="R"/>
    <n v="7.9722225638889031E-7"/>
  </r>
  <r>
    <s v="li"/>
    <x v="3"/>
    <x v="1"/>
    <s v="R"/>
    <s v="l"/>
    <s v="d"/>
    <s v="g"/>
    <m/>
    <s v="L"/>
    <n v="7.9722225638889031E-7"/>
  </r>
  <r>
    <s v="xiang"/>
    <x v="18"/>
    <x v="27"/>
    <s v="L"/>
    <s v="x"/>
    <s v="h"/>
    <s v="s"/>
    <m/>
    <s v="R"/>
    <n v="7.9722225638889031E-7"/>
  </r>
  <r>
    <s v="gong"/>
    <x v="7"/>
    <x v="7"/>
    <s v="L"/>
    <s v="g"/>
    <s v="l"/>
    <s v="c"/>
    <m/>
    <s v="R"/>
    <n v="7.9722225638889031E-7"/>
  </r>
  <r>
    <s v="zhe"/>
    <x v="8"/>
    <x v="0"/>
    <s v="R"/>
    <s v="u"/>
    <s v="e"/>
    <s v="j"/>
    <m/>
    <s v="L"/>
    <n v="7.9396828799546635E-7"/>
  </r>
  <r>
    <s v="cuo"/>
    <x v="22"/>
    <x v="5"/>
    <s v="L"/>
    <s v="c"/>
    <s v="p"/>
    <s v="l"/>
    <m/>
    <s v="R"/>
    <n v="7.9396828799546635E-7"/>
  </r>
  <r>
    <s v="gen"/>
    <x v="7"/>
    <x v="3"/>
    <s v="L"/>
    <s v="g"/>
    <s v="n"/>
    <s v="r"/>
    <m/>
    <s v="R"/>
    <n v="7.9396828799546635E-7"/>
  </r>
  <r>
    <s v="hao"/>
    <x v="11"/>
    <x v="14"/>
    <s v="R"/>
    <s v="h"/>
    <s v="j"/>
    <s v="v"/>
    <m/>
    <s v="R"/>
    <n v="7.9396828799546635E-7"/>
  </r>
  <r>
    <s v="pai"/>
    <x v="23"/>
    <x v="2"/>
    <s v="R"/>
    <s v="p"/>
    <s v="h"/>
    <s v="i"/>
    <m/>
    <s v="R"/>
    <n v="7.9071431960204229E-7"/>
  </r>
  <r>
    <s v="qin"/>
    <x v="20"/>
    <x v="20"/>
    <s v="L"/>
    <s v="q"/>
    <s v="k"/>
    <s v="j"/>
    <m/>
    <s v="R"/>
    <n v="7.9071431960204229E-7"/>
  </r>
  <r>
    <s v="wei"/>
    <x v="10"/>
    <x v="11"/>
    <s v="L"/>
    <s v="w"/>
    <s v="i"/>
    <s v="h"/>
    <m/>
    <s v="R"/>
    <n v="7.9071431960204229E-7"/>
  </r>
  <r>
    <s v="yang"/>
    <x v="15"/>
    <x v="10"/>
    <s v="L"/>
    <s v="e"/>
    <s v="g"/>
    <s v="w"/>
    <m/>
    <s v="L"/>
    <n v="7.9071431960204229E-7"/>
  </r>
  <r>
    <s v="xiu"/>
    <x v="18"/>
    <x v="18"/>
    <s v="L"/>
    <s v="x"/>
    <s v="o"/>
    <s v="v"/>
    <m/>
    <s v="R"/>
    <n v="7.8746035120861822E-7"/>
  </r>
  <r>
    <s v="wu"/>
    <x v="10"/>
    <x v="4"/>
    <s v="L"/>
    <s v="w"/>
    <s v="u"/>
    <s v="c"/>
    <m/>
    <s v="R"/>
    <n v="7.8746035120861822E-7"/>
  </r>
  <r>
    <s v="sou"/>
    <x v="21"/>
    <x v="6"/>
    <s v="L"/>
    <s v="s"/>
    <s v="o"/>
    <s v="h"/>
    <m/>
    <s v="R"/>
    <n v="7.8420638281519415E-7"/>
  </r>
  <r>
    <s v="quan"/>
    <x v="20"/>
    <x v="22"/>
    <s v="L"/>
    <s v="q"/>
    <s v="m"/>
    <s v="e"/>
    <m/>
    <s v="R"/>
    <n v="7.8095241442177019E-7"/>
  </r>
  <r>
    <s v="bi"/>
    <x v="6"/>
    <x v="1"/>
    <s v="L"/>
    <s v="b"/>
    <s v="i"/>
    <s v="h"/>
    <m/>
    <s v="R"/>
    <n v="7.8095241442177019E-7"/>
  </r>
  <r>
    <s v="kuang"/>
    <x v="19"/>
    <x v="31"/>
    <s v="R"/>
    <s v="k"/>
    <s v="z"/>
    <s v="r"/>
    <m/>
    <s v="L"/>
    <n v="7.8095241442177019E-7"/>
  </r>
  <r>
    <s v="yu"/>
    <x v="1"/>
    <x v="4"/>
    <s v="L"/>
    <s v="e"/>
    <s v="u"/>
    <s v="n"/>
    <m/>
    <s v="R"/>
    <n v="7.8095241442177019E-7"/>
  </r>
  <r>
    <s v="yu"/>
    <x v="1"/>
    <x v="4"/>
    <s v="L"/>
    <s v="e"/>
    <s v="u"/>
    <s v="q"/>
    <m/>
    <s v="R"/>
    <n v="7.7769844602834613E-7"/>
  </r>
  <r>
    <s v="fu"/>
    <x v="16"/>
    <x v="4"/>
    <s v="L"/>
    <s v="f"/>
    <s v="u"/>
    <s v="u"/>
    <m/>
    <s v="R"/>
    <n v="7.7444447763492206E-7"/>
  </r>
  <r>
    <s v="kui"/>
    <x v="19"/>
    <x v="13"/>
    <s v="R"/>
    <s v="k"/>
    <s v="v"/>
    <s v="z"/>
    <m/>
    <s v="L"/>
    <n v="7.7444447763492206E-7"/>
  </r>
  <r>
    <s v="can"/>
    <x v="22"/>
    <x v="23"/>
    <s v="L"/>
    <s v="c"/>
    <s v="k"/>
    <s v="f"/>
    <m/>
    <s v="R"/>
    <n v="7.7444447763492206E-7"/>
  </r>
  <r>
    <s v="qian"/>
    <x v="20"/>
    <x v="12"/>
    <s v="L"/>
    <s v="q"/>
    <s v="l"/>
    <s v="j"/>
    <m/>
    <s v="R"/>
    <n v="7.7119050924149799E-7"/>
  </r>
  <r>
    <s v="meng"/>
    <x v="13"/>
    <x v="15"/>
    <s v="R"/>
    <s v="m"/>
    <s v="d"/>
    <s v="j"/>
    <m/>
    <s v="L"/>
    <n v="7.7119050924149799E-7"/>
  </r>
  <r>
    <s v="chi"/>
    <x v="14"/>
    <x v="1"/>
    <s v="R"/>
    <s v="i"/>
    <s v="h"/>
    <s v="l"/>
    <m/>
    <s v="R"/>
    <n v="7.7119050924149799E-7"/>
  </r>
  <r>
    <s v="pin"/>
    <x v="23"/>
    <x v="20"/>
    <s v="R"/>
    <s v="p"/>
    <s v="t"/>
    <s v="n"/>
    <m/>
    <s v="L"/>
    <n v="7.7119050924149799E-7"/>
  </r>
  <r>
    <s v="ya"/>
    <x v="15"/>
    <x v="8"/>
    <s v="R"/>
    <s v="y"/>
    <s v="a"/>
    <s v="g"/>
    <m/>
    <s v="L"/>
    <n v="7.7119050924149799E-7"/>
  </r>
  <r>
    <s v="yan"/>
    <x v="15"/>
    <x v="23"/>
    <s v="L"/>
    <s v="e"/>
    <s v="k"/>
    <s v="f"/>
    <m/>
    <s v="R"/>
    <n v="7.7119050924149799E-7"/>
  </r>
  <r>
    <s v="en"/>
    <x v="1"/>
    <x v="30"/>
    <s v="L"/>
    <s v="e"/>
    <s v="n"/>
    <s v="j"/>
    <m/>
    <s v="R"/>
    <n v="7.7119050924149799E-7"/>
  </r>
  <r>
    <s v="zi"/>
    <x v="4"/>
    <x v="1"/>
    <s v="L"/>
    <s v="z"/>
    <s v="i"/>
    <s v="k"/>
    <m/>
    <s v="R"/>
    <n v="7.6793654084807393E-7"/>
  </r>
  <r>
    <s v="bao"/>
    <x v="6"/>
    <x v="14"/>
    <s v="L"/>
    <s v="b"/>
    <s v="j"/>
    <s v="i"/>
    <m/>
    <s v="R"/>
    <n v="7.6793654084807393E-7"/>
  </r>
  <r>
    <s v="kuai"/>
    <x v="19"/>
    <x v="32"/>
    <s v="R"/>
    <s v="k"/>
    <s v="x"/>
    <s v="i"/>
    <m/>
    <s v="L"/>
    <n v="7.6793654084807393E-7"/>
  </r>
  <r>
    <s v="yu"/>
    <x v="1"/>
    <x v="4"/>
    <s v="L"/>
    <s v="e"/>
    <s v="u"/>
    <s v="a"/>
    <m/>
    <s v="R"/>
    <n v="7.6793654084807393E-7"/>
  </r>
  <r>
    <s v="ti"/>
    <x v="9"/>
    <x v="1"/>
    <s v="L"/>
    <s v="t"/>
    <s v="i"/>
    <s v="l"/>
    <m/>
    <s v="R"/>
    <n v="7.6468257245464997E-7"/>
  </r>
  <r>
    <s v="jue"/>
    <x v="17"/>
    <x v="19"/>
    <s v="R"/>
    <s v="j"/>
    <s v="b"/>
    <s v="o"/>
    <m/>
    <s v="L"/>
    <n v="7.6468257245464997E-7"/>
  </r>
  <r>
    <s v="jue"/>
    <x v="17"/>
    <x v="19"/>
    <s v="R"/>
    <s v="j"/>
    <s v="b"/>
    <s v="h"/>
    <m/>
    <s v="L"/>
    <n v="7.6468257245464997E-7"/>
  </r>
  <r>
    <s v="pao"/>
    <x v="23"/>
    <x v="14"/>
    <s v="R"/>
    <s v="p"/>
    <s v="j"/>
    <s v="r"/>
    <m/>
    <s v="R"/>
    <n v="7.6468257245464997E-7"/>
  </r>
  <r>
    <s v="ji"/>
    <x v="17"/>
    <x v="1"/>
    <s v="R"/>
    <s v="j"/>
    <s v="d"/>
    <s v="f"/>
    <m/>
    <s v="L"/>
    <n v="7.6468257245464997E-7"/>
  </r>
  <r>
    <s v="zi"/>
    <x v="4"/>
    <x v="1"/>
    <s v="L"/>
    <s v="z"/>
    <s v="i"/>
    <s v="g"/>
    <m/>
    <s v="R"/>
    <n v="7.614286040612259E-7"/>
  </r>
  <r>
    <s v="ya"/>
    <x v="15"/>
    <x v="8"/>
    <s v="R"/>
    <s v="y"/>
    <s v="a"/>
    <s v="f"/>
    <m/>
    <s v="L"/>
    <n v="7.614286040612259E-7"/>
  </r>
  <r>
    <s v="mou"/>
    <x v="13"/>
    <x v="6"/>
    <s v="R"/>
    <s v="m"/>
    <s v="q"/>
    <s v="i"/>
    <m/>
    <s v="L"/>
    <n v="7.614286040612259E-7"/>
  </r>
  <r>
    <s v="chun"/>
    <x v="14"/>
    <x v="28"/>
    <s v="R"/>
    <s v="i"/>
    <s v="c"/>
    <s v="w"/>
    <m/>
    <s v="L"/>
    <n v="7.614286040612259E-7"/>
  </r>
  <r>
    <s v="li"/>
    <x v="3"/>
    <x v="1"/>
    <s v="R"/>
    <s v="l"/>
    <s v="d"/>
    <s v="t"/>
    <m/>
    <s v="L"/>
    <n v="7.614286040612259E-7"/>
  </r>
  <r>
    <s v="yun"/>
    <x v="15"/>
    <x v="28"/>
    <s v="R"/>
    <s v="y"/>
    <s v="c"/>
    <s v="n"/>
    <m/>
    <s v="L"/>
    <n v="7.614286040612259E-7"/>
  </r>
  <r>
    <s v="gua"/>
    <x v="7"/>
    <x v="25"/>
    <s v="L"/>
    <s v="g"/>
    <s v="a"/>
    <s v="o"/>
    <m/>
    <s v="L"/>
    <n v="7.614286040612259E-7"/>
  </r>
  <r>
    <s v="ling"/>
    <x v="3"/>
    <x v="17"/>
    <s v="R"/>
    <s v="l"/>
    <s v="s"/>
    <s v="a"/>
    <m/>
    <s v="L"/>
    <n v="7.5817463566780183E-7"/>
  </r>
  <r>
    <s v="lun"/>
    <x v="3"/>
    <x v="28"/>
    <s v="R"/>
    <s v="l"/>
    <s v="c"/>
    <s v="q"/>
    <m/>
    <s v="L"/>
    <n v="7.5817463566780183E-7"/>
  </r>
  <r>
    <s v="lou"/>
    <x v="3"/>
    <x v="6"/>
    <s v="R"/>
    <s v="l"/>
    <s v="q"/>
    <s v="h"/>
    <m/>
    <s v="L"/>
    <n v="7.5492066727437777E-7"/>
  </r>
  <r>
    <s v="yi"/>
    <x v="1"/>
    <x v="1"/>
    <s v="L"/>
    <s v="e"/>
    <s v="i"/>
    <s v="c"/>
    <m/>
    <s v="R"/>
    <n v="7.5492066727437777E-7"/>
  </r>
  <r>
    <s v="sa"/>
    <x v="21"/>
    <x v="8"/>
    <s v="L"/>
    <s v="s"/>
    <s v="a"/>
    <s v="v"/>
    <m/>
    <s v="L"/>
    <n v="7.5492066727437777E-7"/>
  </r>
  <r>
    <s v="lian"/>
    <x v="3"/>
    <x v="12"/>
    <s v="R"/>
    <s v="l"/>
    <s v="l"/>
    <s v="g"/>
    <m/>
    <s v="R"/>
    <n v="7.516666988809538E-7"/>
  </r>
  <r>
    <s v="wan"/>
    <x v="10"/>
    <x v="23"/>
    <s v="L"/>
    <s v="w"/>
    <s v="k"/>
    <s v="b"/>
    <m/>
    <s v="R"/>
    <n v="7.4841273048752974E-7"/>
  </r>
  <r>
    <s v="kuai"/>
    <x v="19"/>
    <x v="32"/>
    <s v="R"/>
    <s v="k"/>
    <s v="x"/>
    <s v="h"/>
    <m/>
    <s v="L"/>
    <n v="7.4841273048752974E-7"/>
  </r>
  <r>
    <s v="po"/>
    <x v="23"/>
    <x v="9"/>
    <s v="R"/>
    <s v="p"/>
    <s v="q"/>
    <s v="c"/>
    <m/>
    <s v="L"/>
    <n v="7.4841273048752974E-7"/>
  </r>
  <r>
    <s v="ji"/>
    <x v="17"/>
    <x v="1"/>
    <s v="R"/>
    <s v="j"/>
    <s v="d"/>
    <s v="w"/>
    <m/>
    <s v="L"/>
    <n v="7.4515876209410567E-7"/>
  </r>
  <r>
    <s v="cui"/>
    <x v="22"/>
    <x v="13"/>
    <s v="L"/>
    <s v="c"/>
    <s v=";"/>
    <s v="v"/>
    <m/>
    <s v="R"/>
    <n v="7.4515876209410567E-7"/>
  </r>
  <r>
    <s v="qian"/>
    <x v="20"/>
    <x v="12"/>
    <s v="L"/>
    <s v="q"/>
    <s v="l"/>
    <s v="l"/>
    <m/>
    <s v="R"/>
    <n v="7.419047937006816E-7"/>
  </r>
  <r>
    <s v="guan"/>
    <x v="7"/>
    <x v="22"/>
    <s v="L"/>
    <s v="g"/>
    <s v="m"/>
    <s v="e"/>
    <m/>
    <s v="R"/>
    <n v="7.419047937006816E-7"/>
  </r>
  <r>
    <s v="she"/>
    <x v="2"/>
    <x v="0"/>
    <s v="R"/>
    <s v="o"/>
    <s v="e"/>
    <s v="a"/>
    <m/>
    <s v="L"/>
    <n v="7.3865082530725764E-7"/>
  </r>
  <r>
    <s v="shi"/>
    <x v="2"/>
    <x v="1"/>
    <s v="R"/>
    <s v="o"/>
    <s v="f"/>
    <s v="u"/>
    <m/>
    <s v="L"/>
    <n v="7.3865082530725764E-7"/>
  </r>
  <r>
    <s v="chen"/>
    <x v="14"/>
    <x v="3"/>
    <s v="R"/>
    <s v="i"/>
    <s v="t"/>
    <s v="u"/>
    <m/>
    <s v="L"/>
    <n v="7.3865082530725764E-7"/>
  </r>
  <r>
    <s v="bin"/>
    <x v="6"/>
    <x v="20"/>
    <s v="L"/>
    <s v="b"/>
    <s v="k"/>
    <s v="n"/>
    <m/>
    <s v="R"/>
    <n v="7.3865082530725764E-7"/>
  </r>
  <r>
    <s v="hu"/>
    <x v="11"/>
    <x v="4"/>
    <s v="R"/>
    <s v="h"/>
    <s v="s"/>
    <s v="q"/>
    <m/>
    <s v="L"/>
    <n v="7.3865082530725764E-7"/>
  </r>
  <r>
    <s v="ge"/>
    <x v="7"/>
    <x v="0"/>
    <s v="L"/>
    <s v="g"/>
    <s v="i"/>
    <s v="l"/>
    <m/>
    <s v="R"/>
    <n v="7.3539685691383358E-7"/>
  </r>
  <r>
    <s v="shao"/>
    <x v="2"/>
    <x v="14"/>
    <s v="R"/>
    <s v="o"/>
    <s v="j"/>
    <s v="h"/>
    <m/>
    <s v="R"/>
    <n v="7.3539685691383358E-7"/>
  </r>
  <r>
    <s v="jia"/>
    <x v="17"/>
    <x v="16"/>
    <s v="R"/>
    <s v="j"/>
    <s v="a"/>
    <s v="n"/>
    <m/>
    <s v="L"/>
    <n v="7.3539685691383358E-7"/>
  </r>
  <r>
    <s v="er"/>
    <x v="1"/>
    <x v="21"/>
    <s v="L"/>
    <s v="e"/>
    <s v="h"/>
    <s v="l"/>
    <m/>
    <s v="R"/>
    <n v="7.3539685691383358E-7"/>
  </r>
  <r>
    <s v="kao"/>
    <x v="19"/>
    <x v="14"/>
    <s v="R"/>
    <s v="k"/>
    <s v="j"/>
    <s v="f"/>
    <m/>
    <s v="R"/>
    <n v="7.3539685691383358E-7"/>
  </r>
  <r>
    <s v="kou"/>
    <x v="19"/>
    <x v="6"/>
    <s v="R"/>
    <s v="k"/>
    <s v="q"/>
    <s v="h"/>
    <m/>
    <s v="L"/>
    <n v="7.3539685691383358E-7"/>
  </r>
  <r>
    <s v="ren"/>
    <x v="5"/>
    <x v="3"/>
    <s v="L"/>
    <s v="r"/>
    <s v="n"/>
    <s v="h"/>
    <m/>
    <s v="R"/>
    <n v="7.3214288852040951E-7"/>
  </r>
  <r>
    <s v="ji"/>
    <x v="17"/>
    <x v="1"/>
    <s v="R"/>
    <s v="j"/>
    <s v="d"/>
    <s v="k"/>
    <m/>
    <s v="L"/>
    <n v="7.3214288852040951E-7"/>
  </r>
  <r>
    <s v="ying"/>
    <x v="15"/>
    <x v="17"/>
    <s v="L"/>
    <s v="e"/>
    <s v="p"/>
    <s v="v"/>
    <m/>
    <s v="R"/>
    <n v="7.3214288852040951E-7"/>
  </r>
  <r>
    <s v="wan"/>
    <x v="10"/>
    <x v="23"/>
    <s v="L"/>
    <s v="w"/>
    <s v="k"/>
    <s v="n"/>
    <m/>
    <s v="R"/>
    <n v="7.2888892012698544E-7"/>
  </r>
  <r>
    <s v="chi"/>
    <x v="14"/>
    <x v="1"/>
    <s v="R"/>
    <s v="i"/>
    <s v="h"/>
    <s v="f"/>
    <m/>
    <s v="R"/>
    <n v="7.2888892012698544E-7"/>
  </r>
  <r>
    <s v="qian"/>
    <x v="20"/>
    <x v="12"/>
    <s v="L"/>
    <s v="q"/>
    <s v="l"/>
    <s v="l"/>
    <m/>
    <s v="R"/>
    <n v="7.2888892012698544E-7"/>
  </r>
  <r>
    <s v="wei"/>
    <x v="10"/>
    <x v="11"/>
    <s v="L"/>
    <s v="w"/>
    <s v="i"/>
    <s v="r"/>
    <m/>
    <s v="R"/>
    <n v="7.2888892012698544E-7"/>
  </r>
  <r>
    <s v="gao"/>
    <x v="7"/>
    <x v="14"/>
    <s v="L"/>
    <s v="g"/>
    <s v="j"/>
    <s v="u"/>
    <m/>
    <s v="R"/>
    <n v="7.2888892012698544E-7"/>
  </r>
  <r>
    <s v="zhe"/>
    <x v="8"/>
    <x v="0"/>
    <s v="R"/>
    <s v="u"/>
    <s v="e"/>
    <s v="u"/>
    <m/>
    <s v="L"/>
    <n v="7.2888892012698544E-7"/>
  </r>
  <r>
    <s v="yu"/>
    <x v="1"/>
    <x v="4"/>
    <s v="L"/>
    <s v="e"/>
    <s v="u"/>
    <s v="z"/>
    <m/>
    <s v="R"/>
    <n v="7.2563495173356138E-7"/>
  </r>
  <r>
    <s v="zhen"/>
    <x v="8"/>
    <x v="3"/>
    <s v="R"/>
    <s v="u"/>
    <s v="t"/>
    <s v="g"/>
    <m/>
    <s v="L"/>
    <n v="7.2238098334013742E-7"/>
  </r>
  <r>
    <s v="chu"/>
    <x v="14"/>
    <x v="4"/>
    <s v="R"/>
    <s v="i"/>
    <s v="s"/>
    <s v="c"/>
    <m/>
    <s v="L"/>
    <n v="7.2238098334013742E-7"/>
  </r>
  <r>
    <s v="jing"/>
    <x v="17"/>
    <x v="17"/>
    <s v="R"/>
    <s v="j"/>
    <s v="s"/>
    <s v="x"/>
    <m/>
    <s v="L"/>
    <n v="7.2238098334013742E-7"/>
  </r>
  <r>
    <s v="jv"/>
    <x v="17"/>
    <x v="29"/>
    <s v="R"/>
    <s v="j"/>
    <s v="v"/>
    <s v="z"/>
    <m/>
    <s v="L"/>
    <n v="7.1912701494671335E-7"/>
  </r>
  <r>
    <s v="shang"/>
    <x v="2"/>
    <x v="10"/>
    <s v="R"/>
    <s v="o"/>
    <s v="g"/>
    <s v="d"/>
    <m/>
    <s v="L"/>
    <n v="7.1912701494671335E-7"/>
  </r>
  <r>
    <s v="lao"/>
    <x v="3"/>
    <x v="14"/>
    <s v="R"/>
    <s v="l"/>
    <s v="j"/>
    <s v="w"/>
    <m/>
    <s v="R"/>
    <n v="7.1587304655328928E-7"/>
  </r>
  <r>
    <s v="tang"/>
    <x v="9"/>
    <x v="10"/>
    <s v="L"/>
    <s v="t"/>
    <s v="g"/>
    <s v="i"/>
    <m/>
    <s v="L"/>
    <n v="7.1587304655328928E-7"/>
  </r>
  <r>
    <s v="chen"/>
    <x v="14"/>
    <x v="3"/>
    <s v="R"/>
    <s v="i"/>
    <s v="t"/>
    <s v="i"/>
    <m/>
    <s v="L"/>
    <n v="7.1261907815986522E-7"/>
  </r>
  <r>
    <s v="shu"/>
    <x v="2"/>
    <x v="4"/>
    <s v="R"/>
    <s v="o"/>
    <s v="v"/>
    <s v="v"/>
    <m/>
    <s v="L"/>
    <n v="7.1261907815986522E-7"/>
  </r>
  <r>
    <s v="gan"/>
    <x v="7"/>
    <x v="23"/>
    <s v="L"/>
    <s v="g"/>
    <s v="k"/>
    <s v="j"/>
    <m/>
    <s v="R"/>
    <n v="7.1261907815986522E-7"/>
  </r>
  <r>
    <s v="li"/>
    <x v="3"/>
    <x v="1"/>
    <s v="R"/>
    <s v="l"/>
    <s v="d"/>
    <s v="q"/>
    <m/>
    <s v="L"/>
    <n v="7.1261907815986522E-7"/>
  </r>
  <r>
    <s v="hun"/>
    <x v="11"/>
    <x v="28"/>
    <s v="R"/>
    <s v="h"/>
    <s v="c"/>
    <s v="u"/>
    <m/>
    <s v="L"/>
    <n v="7.1261907815986522E-7"/>
  </r>
  <r>
    <s v="tuo"/>
    <x v="9"/>
    <x v="5"/>
    <s v="L"/>
    <s v="t"/>
    <s v="p"/>
    <s v="t"/>
    <m/>
    <s v="R"/>
    <n v="7.1261907815986522E-7"/>
  </r>
  <r>
    <s v="mao"/>
    <x v="13"/>
    <x v="14"/>
    <s v="R"/>
    <s v="m"/>
    <s v="b"/>
    <s v="w"/>
    <m/>
    <s v="L"/>
    <n v="7.0936510976644125E-7"/>
  </r>
  <r>
    <s v="hui"/>
    <x v="11"/>
    <x v="13"/>
    <s v="R"/>
    <s v="h"/>
    <s v="v"/>
    <s v="c"/>
    <m/>
    <s v="L"/>
    <n v="7.0936510976644125E-7"/>
  </r>
  <r>
    <s v="min"/>
    <x v="13"/>
    <x v="20"/>
    <s v="R"/>
    <s v="m"/>
    <s v="t"/>
    <s v="e"/>
    <m/>
    <s v="L"/>
    <n v="7.0611114137301719E-7"/>
  </r>
  <r>
    <s v="qi"/>
    <x v="20"/>
    <x v="1"/>
    <s v="L"/>
    <s v="q"/>
    <s v="i"/>
    <s v="h"/>
    <m/>
    <s v="R"/>
    <n v="7.0611114137301719E-7"/>
  </r>
  <r>
    <s v="hong"/>
    <x v="11"/>
    <x v="7"/>
    <s v="R"/>
    <s v="h"/>
    <s v="f"/>
    <s v="n"/>
    <m/>
    <s v="L"/>
    <n v="7.0611114137301719E-7"/>
  </r>
  <r>
    <s v="liu"/>
    <x v="3"/>
    <x v="18"/>
    <s v="R"/>
    <s v="l"/>
    <s v="q"/>
    <s v="s"/>
    <m/>
    <s v="L"/>
    <n v="7.0285717297959312E-7"/>
  </r>
  <r>
    <s v="jia"/>
    <x v="17"/>
    <x v="16"/>
    <s v="R"/>
    <s v="j"/>
    <s v="a"/>
    <s v="w"/>
    <m/>
    <s v="L"/>
    <n v="7.0285717297959312E-7"/>
  </r>
  <r>
    <s v="li"/>
    <x v="3"/>
    <x v="1"/>
    <s v="R"/>
    <s v="l"/>
    <s v="d"/>
    <s v="v"/>
    <m/>
    <s v="L"/>
    <n v="7.0285717297959312E-7"/>
  </r>
  <r>
    <s v="mei"/>
    <x v="13"/>
    <x v="11"/>
    <s v="R"/>
    <s v="m"/>
    <s v="s"/>
    <s v="w"/>
    <m/>
    <s v="L"/>
    <n v="7.0285717297959312E-7"/>
  </r>
  <r>
    <s v="jian"/>
    <x v="17"/>
    <x v="12"/>
    <s v="R"/>
    <s v="j"/>
    <s v="w"/>
    <s v="t"/>
    <m/>
    <s v="L"/>
    <n v="7.0285717297959312E-7"/>
  </r>
  <r>
    <s v="wei"/>
    <x v="10"/>
    <x v="11"/>
    <s v="L"/>
    <s v="w"/>
    <s v="i"/>
    <s v="g"/>
    <m/>
    <s v="R"/>
    <n v="6.9634923619274509E-7"/>
  </r>
  <r>
    <s v="qing"/>
    <x v="20"/>
    <x v="17"/>
    <s v="L"/>
    <s v="q"/>
    <s v="p"/>
    <s v="f"/>
    <m/>
    <s v="R"/>
    <n v="6.9634923619274509E-7"/>
  </r>
  <r>
    <s v="jie"/>
    <x v="17"/>
    <x v="26"/>
    <s v="R"/>
    <s v="j"/>
    <s v="e"/>
    <s v="t"/>
    <m/>
    <s v="L"/>
    <n v="6.9309526779932103E-7"/>
  </r>
  <r>
    <s v="qiu"/>
    <x v="20"/>
    <x v="18"/>
    <s v="L"/>
    <s v="q"/>
    <s v="o"/>
    <s v="v"/>
    <m/>
    <s v="R"/>
    <n v="6.9309526779932103E-7"/>
  </r>
  <r>
    <s v="chen"/>
    <x v="14"/>
    <x v="3"/>
    <s v="R"/>
    <s v="i"/>
    <s v="t"/>
    <s v="t"/>
    <m/>
    <s v="L"/>
    <n v="6.9309526779932103E-7"/>
  </r>
  <r>
    <s v="cuo"/>
    <x v="22"/>
    <x v="5"/>
    <s v="L"/>
    <s v="c"/>
    <s v="p"/>
    <s v="l"/>
    <m/>
    <s v="R"/>
    <n v="6.8984129940589696E-7"/>
  </r>
  <r>
    <s v="jing"/>
    <x v="17"/>
    <x v="17"/>
    <s v="R"/>
    <s v="j"/>
    <s v="s"/>
    <s v="i"/>
    <m/>
    <s v="L"/>
    <n v="6.8984129940589696E-7"/>
  </r>
  <r>
    <s v="guan"/>
    <x v="7"/>
    <x v="22"/>
    <s v="L"/>
    <s v="g"/>
    <s v="m"/>
    <s v="d"/>
    <m/>
    <s v="R"/>
    <n v="6.8333336261904883E-7"/>
  </r>
  <r>
    <s v="chuan"/>
    <x v="14"/>
    <x v="22"/>
    <s v="R"/>
    <s v="i"/>
    <s v="r"/>
    <s v="n"/>
    <m/>
    <s v="L"/>
    <n v="6.8333336261904883E-7"/>
  </r>
  <r>
    <s v="zun"/>
    <x v="4"/>
    <x v="28"/>
    <s v="L"/>
    <s v="z"/>
    <s v="c"/>
    <s v="g"/>
    <m/>
    <s v="L"/>
    <n v="6.8333336261904883E-7"/>
  </r>
  <r>
    <s v="yong"/>
    <x v="15"/>
    <x v="7"/>
    <s v="L"/>
    <s v="e"/>
    <s v="l"/>
    <s v="y"/>
    <m/>
    <s v="R"/>
    <n v="6.8333336261904883E-7"/>
  </r>
  <r>
    <s v="yi"/>
    <x v="1"/>
    <x v="1"/>
    <s v="L"/>
    <s v="e"/>
    <s v="i"/>
    <s v="h"/>
    <m/>
    <s v="R"/>
    <n v="6.8007939422562487E-7"/>
  </r>
  <r>
    <s v="zun"/>
    <x v="4"/>
    <x v="28"/>
    <s v="L"/>
    <s v="z"/>
    <s v="c"/>
    <s v="d"/>
    <m/>
    <s v="L"/>
    <n v="6.8007939422562487E-7"/>
  </r>
  <r>
    <s v="tan"/>
    <x v="9"/>
    <x v="23"/>
    <s v="L"/>
    <s v="t"/>
    <s v="k"/>
    <s v="v"/>
    <m/>
    <s v="R"/>
    <n v="6.8007939422562487E-7"/>
  </r>
  <r>
    <s v="qu"/>
    <x v="20"/>
    <x v="4"/>
    <s v="L"/>
    <s v="q"/>
    <s v="u"/>
    <s v="z"/>
    <m/>
    <s v="R"/>
    <n v="6.768254258322008E-7"/>
  </r>
  <r>
    <s v="gao"/>
    <x v="7"/>
    <x v="14"/>
    <s v="L"/>
    <s v="g"/>
    <s v="j"/>
    <s v="b"/>
    <m/>
    <s v="R"/>
    <n v="6.768254258322008E-7"/>
  </r>
  <r>
    <s v="ke"/>
    <x v="19"/>
    <x v="0"/>
    <s v="R"/>
    <s v="k"/>
    <s v="e"/>
    <s v="v"/>
    <m/>
    <s v="L"/>
    <n v="6.768254258322008E-7"/>
  </r>
  <r>
    <s v="jian"/>
    <x v="17"/>
    <x v="12"/>
    <s v="R"/>
    <s v="j"/>
    <s v="w"/>
    <s v="a"/>
    <m/>
    <s v="L"/>
    <n v="6.768254258322008E-7"/>
  </r>
  <r>
    <s v="mo"/>
    <x v="13"/>
    <x v="9"/>
    <s v="R"/>
    <s v="m"/>
    <s v="q"/>
    <s v="n"/>
    <m/>
    <s v="L"/>
    <n v="6.768254258322008E-7"/>
  </r>
  <r>
    <s v="yao"/>
    <x v="15"/>
    <x v="14"/>
    <s v="L"/>
    <s v="e"/>
    <s v="j"/>
    <s v="b"/>
    <m/>
    <s v="R"/>
    <n v="6.768254258322008E-7"/>
  </r>
  <r>
    <s v="sheng"/>
    <x v="2"/>
    <x v="15"/>
    <s v="R"/>
    <s v="o"/>
    <s v="d"/>
    <s v="b"/>
    <m/>
    <s v="L"/>
    <n v="6.768254258322008E-7"/>
  </r>
  <r>
    <s v="hu"/>
    <x v="11"/>
    <x v="4"/>
    <s v="R"/>
    <s v="h"/>
    <s v="s"/>
    <s v="p"/>
    <m/>
    <s v="L"/>
    <n v="6.7357145743877673E-7"/>
  </r>
  <r>
    <s v="dou"/>
    <x v="0"/>
    <x v="6"/>
    <s v="L"/>
    <s v="d"/>
    <s v="o"/>
    <s v="c"/>
    <m/>
    <s v="R"/>
    <n v="6.7357145743877673E-7"/>
  </r>
  <r>
    <s v="dian"/>
    <x v="0"/>
    <x v="12"/>
    <s v="L"/>
    <s v="d"/>
    <s v="l"/>
    <s v="e"/>
    <m/>
    <s v="R"/>
    <n v="6.7357145743877673E-7"/>
  </r>
  <r>
    <s v="zhuo"/>
    <x v="8"/>
    <x v="5"/>
    <s v="R"/>
    <s v="u"/>
    <s v="b"/>
    <s v="w"/>
    <m/>
    <s v="L"/>
    <n v="6.7031748904535267E-7"/>
  </r>
  <r>
    <s v="yong"/>
    <x v="15"/>
    <x v="7"/>
    <s v="L"/>
    <s v="e"/>
    <s v="l"/>
    <s v="o"/>
    <m/>
    <s v="R"/>
    <n v="6.7031748904535267E-7"/>
  </r>
  <r>
    <s v="ke"/>
    <x v="19"/>
    <x v="0"/>
    <s v="R"/>
    <s v="k"/>
    <s v="e"/>
    <s v="c"/>
    <m/>
    <s v="L"/>
    <n v="6.7031748904535267E-7"/>
  </r>
  <r>
    <s v="wei"/>
    <x v="10"/>
    <x v="11"/>
    <s v="L"/>
    <s v="w"/>
    <s v="i"/>
    <s v="w"/>
    <m/>
    <s v="R"/>
    <n v="6.7031748904535267E-7"/>
  </r>
  <r>
    <s v="cha"/>
    <x v="14"/>
    <x v="8"/>
    <s v="R"/>
    <s v="i"/>
    <s v="a"/>
    <s v="n"/>
    <m/>
    <s v="L"/>
    <n v="6.7031748904535267E-7"/>
  </r>
  <r>
    <s v="sun"/>
    <x v="21"/>
    <x v="28"/>
    <s v="L"/>
    <s v="s"/>
    <s v=";"/>
    <s v="q"/>
    <m/>
    <s v="R"/>
    <n v="6.7031748904535267E-7"/>
  </r>
  <r>
    <s v="sai"/>
    <x v="21"/>
    <x v="2"/>
    <s v="L"/>
    <s v="s"/>
    <s v="h"/>
    <s v="d"/>
    <m/>
    <s v="R"/>
    <n v="6.670635206519287E-7"/>
  </r>
  <r>
    <s v="ji"/>
    <x v="17"/>
    <x v="1"/>
    <s v="R"/>
    <s v="j"/>
    <s v="d"/>
    <s v="p"/>
    <m/>
    <s v="L"/>
    <n v="6.670635206519287E-7"/>
  </r>
  <r>
    <s v="lei"/>
    <x v="3"/>
    <x v="11"/>
    <s v="R"/>
    <s v="l"/>
    <s v="s"/>
    <s v="c"/>
    <m/>
    <s v="L"/>
    <n v="6.670635206519287E-7"/>
  </r>
  <r>
    <s v="gao"/>
    <x v="7"/>
    <x v="14"/>
    <s v="L"/>
    <s v="g"/>
    <s v="j"/>
    <s v="g"/>
    <m/>
    <s v="R"/>
    <n v="6.670635206519287E-7"/>
  </r>
  <r>
    <s v="kui"/>
    <x v="19"/>
    <x v="13"/>
    <s v="R"/>
    <s v="k"/>
    <s v="v"/>
    <s v="k"/>
    <m/>
    <s v="L"/>
    <n v="6.670635206519287E-7"/>
  </r>
  <r>
    <s v="ji"/>
    <x v="17"/>
    <x v="1"/>
    <s v="R"/>
    <s v="j"/>
    <s v="d"/>
    <s v="e"/>
    <m/>
    <s v="L"/>
    <n v="6.670635206519287E-7"/>
  </r>
  <r>
    <s v="rang"/>
    <x v="5"/>
    <x v="10"/>
    <s v="L"/>
    <s v="r"/>
    <s v="h"/>
    <s v="p"/>
    <m/>
    <s v="R"/>
    <n v="6.6380955225850464E-7"/>
  </r>
  <r>
    <s v="fu"/>
    <x v="16"/>
    <x v="4"/>
    <s v="L"/>
    <s v="f"/>
    <s v="u"/>
    <s v="c"/>
    <m/>
    <s v="R"/>
    <n v="6.6380955225850464E-7"/>
  </r>
  <r>
    <s v="tuo"/>
    <x v="9"/>
    <x v="5"/>
    <s v="L"/>
    <s v="t"/>
    <s v="p"/>
    <s v="l"/>
    <m/>
    <s v="R"/>
    <n v="6.6380955225850464E-7"/>
  </r>
  <r>
    <s v="chen"/>
    <x v="14"/>
    <x v="3"/>
    <s v="R"/>
    <s v="i"/>
    <s v="t"/>
    <s v="j"/>
    <m/>
    <s v="L"/>
    <n v="6.6380955225850464E-7"/>
  </r>
  <r>
    <s v="yi"/>
    <x v="1"/>
    <x v="1"/>
    <s v="L"/>
    <s v="e"/>
    <s v="i"/>
    <s v="r"/>
    <m/>
    <s v="R"/>
    <n v="6.6380955225850464E-7"/>
  </r>
  <r>
    <s v="a"/>
    <x v="24"/>
    <x v="33"/>
    <s v="L"/>
    <s v="a"/>
    <s v="h"/>
    <s v="o"/>
    <m/>
    <s v="R"/>
    <n v="6.6055558386508057E-7"/>
  </r>
  <r>
    <s v="qiao"/>
    <x v="20"/>
    <x v="24"/>
    <s v="L"/>
    <s v="q"/>
    <s v="j"/>
    <s v="u"/>
    <m/>
    <s v="R"/>
    <n v="6.6055558386508057E-7"/>
  </r>
  <r>
    <s v="xian"/>
    <x v="18"/>
    <x v="12"/>
    <s v="L"/>
    <s v="x"/>
    <s v="n"/>
    <s v="m"/>
    <m/>
    <s v="R"/>
    <n v="6.573016154716565E-7"/>
  </r>
  <r>
    <s v="yu"/>
    <x v="1"/>
    <x v="4"/>
    <s v="L"/>
    <s v="e"/>
    <s v="u"/>
    <s v="t"/>
    <m/>
    <s v="R"/>
    <n v="6.573016154716565E-7"/>
  </r>
  <r>
    <s v="ying"/>
    <x v="15"/>
    <x v="17"/>
    <s v="L"/>
    <s v="e"/>
    <s v="p"/>
    <s v="h"/>
    <m/>
    <s v="R"/>
    <n v="6.573016154716565E-7"/>
  </r>
  <r>
    <s v="chi"/>
    <x v="14"/>
    <x v="1"/>
    <s v="R"/>
    <s v="i"/>
    <s v="h"/>
    <s v="k"/>
    <m/>
    <s v="R"/>
    <n v="6.573016154716565E-7"/>
  </r>
  <r>
    <s v="song"/>
    <x v="21"/>
    <x v="7"/>
    <s v="L"/>
    <s v="s"/>
    <s v="l"/>
    <s v="y"/>
    <m/>
    <s v="R"/>
    <n v="6.573016154716565E-7"/>
  </r>
  <r>
    <s v="zhi"/>
    <x v="8"/>
    <x v="1"/>
    <s v="L"/>
    <s v="a"/>
    <s v="h"/>
    <s v="p"/>
    <m/>
    <s v="R"/>
    <n v="6.5404764707823254E-7"/>
  </r>
  <r>
    <s v="jia"/>
    <x v="17"/>
    <x v="16"/>
    <s v="R"/>
    <s v="j"/>
    <s v="a"/>
    <s v="r"/>
    <m/>
    <s v="L"/>
    <n v="6.5404764707823254E-7"/>
  </r>
  <r>
    <s v="tong"/>
    <x v="9"/>
    <x v="7"/>
    <s v="L"/>
    <s v="t"/>
    <s v="l"/>
    <s v="o"/>
    <m/>
    <s v="R"/>
    <n v="6.5404764707823254E-7"/>
  </r>
  <r>
    <s v="zi"/>
    <x v="4"/>
    <x v="1"/>
    <s v="L"/>
    <s v="z"/>
    <s v="i"/>
    <s v="l"/>
    <m/>
    <s v="R"/>
    <n v="6.5404764707823254E-7"/>
  </r>
  <r>
    <s v="na"/>
    <x v="12"/>
    <x v="8"/>
    <s v="R"/>
    <s v="n"/>
    <s v="a"/>
    <s v="p"/>
    <m/>
    <s v="L"/>
    <n v="6.5404764707823254E-7"/>
  </r>
  <r>
    <s v="li"/>
    <x v="3"/>
    <x v="1"/>
    <s v="R"/>
    <s v="l"/>
    <s v="d"/>
    <s v="i"/>
    <m/>
    <s v="L"/>
    <n v="6.5079367868480848E-7"/>
  </r>
  <r>
    <s v="nie"/>
    <x v="12"/>
    <x v="26"/>
    <s v="R"/>
    <s v="n"/>
    <s v="e"/>
    <s v="j"/>
    <m/>
    <s v="L"/>
    <n v="6.5079367868480848E-7"/>
  </r>
  <r>
    <s v="huan"/>
    <x v="11"/>
    <x v="22"/>
    <s v="R"/>
    <s v="h"/>
    <s v="r"/>
    <s v="k"/>
    <m/>
    <s v="L"/>
    <n v="6.5079367868480848E-7"/>
  </r>
  <r>
    <s v="ming"/>
    <x v="13"/>
    <x v="17"/>
    <s v="R"/>
    <s v="m"/>
    <s v="s"/>
    <s v="c"/>
    <m/>
    <s v="L"/>
    <n v="6.5079367868480848E-7"/>
  </r>
  <r>
    <s v="ning"/>
    <x v="12"/>
    <x v="17"/>
    <s v="R"/>
    <s v="n"/>
    <s v="s"/>
    <s v="i"/>
    <m/>
    <s v="L"/>
    <n v="6.5079367868480848E-7"/>
  </r>
  <r>
    <s v="bang"/>
    <x v="6"/>
    <x v="10"/>
    <s v="L"/>
    <s v="b"/>
    <s v="g"/>
    <s v="h"/>
    <m/>
    <s v="L"/>
    <n v="6.4753971029138441E-7"/>
  </r>
  <r>
    <s v="yin"/>
    <x v="15"/>
    <x v="20"/>
    <s v="L"/>
    <s v="e"/>
    <s v="k"/>
    <s v="h"/>
    <m/>
    <s v="R"/>
    <n v="6.4753971029138441E-7"/>
  </r>
  <r>
    <s v="suo"/>
    <x v="21"/>
    <x v="5"/>
    <s v="L"/>
    <s v="s"/>
    <s v="p"/>
    <s v="h"/>
    <m/>
    <s v="R"/>
    <n v="6.4753971029138441E-7"/>
  </r>
  <r>
    <s v="zhuo"/>
    <x v="8"/>
    <x v="5"/>
    <s v="R"/>
    <s v="u"/>
    <s v="b"/>
    <s v="j"/>
    <m/>
    <s v="L"/>
    <n v="6.4428574189796034E-7"/>
  </r>
  <r>
    <s v="ti"/>
    <x v="9"/>
    <x v="1"/>
    <s v="L"/>
    <s v="t"/>
    <s v="i"/>
    <s v="y"/>
    <m/>
    <s v="R"/>
    <n v="6.4428574189796034E-7"/>
  </r>
  <r>
    <s v="gu"/>
    <x v="7"/>
    <x v="4"/>
    <s v="L"/>
    <s v="g"/>
    <s v="u"/>
    <s v="f"/>
    <m/>
    <s v="R"/>
    <n v="6.4428574189796034E-7"/>
  </r>
  <r>
    <s v="dia"/>
    <x v="0"/>
    <x v="16"/>
    <s v="L"/>
    <s v="d"/>
    <s v="x"/>
    <s v="o"/>
    <m/>
    <s v="L"/>
    <n v="6.4428574189796034E-7"/>
  </r>
  <r>
    <s v="zhan"/>
    <x v="8"/>
    <x v="23"/>
    <s v="R"/>
    <s v="u"/>
    <s v="w"/>
    <s v="u"/>
    <m/>
    <s v="L"/>
    <n v="6.4103177350453628E-7"/>
  </r>
  <r>
    <s v="huo"/>
    <x v="11"/>
    <x v="5"/>
    <s v="R"/>
    <s v="h"/>
    <s v="b"/>
    <s v="b"/>
    <m/>
    <s v="L"/>
    <n v="6.4103177350453628E-7"/>
  </r>
  <r>
    <s v="ren"/>
    <x v="5"/>
    <x v="3"/>
    <s v="L"/>
    <s v="r"/>
    <s v="n"/>
    <s v="i"/>
    <m/>
    <s v="R"/>
    <n v="6.4103177350453628E-7"/>
  </r>
  <r>
    <s v="da"/>
    <x v="0"/>
    <x v="8"/>
    <s v="L"/>
    <s v="d"/>
    <s v="a"/>
    <s v="f"/>
    <m/>
    <s v="L"/>
    <n v="6.4103177350453628E-7"/>
  </r>
  <r>
    <s v="ou"/>
    <x v="25"/>
    <x v="4"/>
    <s v="R"/>
    <s v="o"/>
    <s v="u"/>
    <s v="v"/>
    <m/>
    <s v="R"/>
    <n v="6.3777780511111232E-7"/>
  </r>
  <r>
    <s v="yun"/>
    <x v="15"/>
    <x v="28"/>
    <s v="R"/>
    <s v="y"/>
    <s v="c"/>
    <s v="l"/>
    <m/>
    <s v="L"/>
    <n v="6.3777780511111232E-7"/>
  </r>
  <r>
    <s v="gui"/>
    <x v="7"/>
    <x v="13"/>
    <s v="L"/>
    <s v="g"/>
    <s v=";"/>
    <s v="d"/>
    <m/>
    <s v="R"/>
    <n v="6.3452383671768825E-7"/>
  </r>
  <r>
    <s v="chan"/>
    <x v="14"/>
    <x v="23"/>
    <s v="R"/>
    <s v="i"/>
    <s v="w"/>
    <s v="u"/>
    <m/>
    <s v="L"/>
    <n v="6.3126986832426418E-7"/>
  </r>
  <r>
    <s v="zhi"/>
    <x v="8"/>
    <x v="1"/>
    <s v="L"/>
    <s v="a"/>
    <s v="h"/>
    <s v="p"/>
    <m/>
    <s v="R"/>
    <n v="6.3126986832426418E-7"/>
  </r>
  <r>
    <s v="gan"/>
    <x v="7"/>
    <x v="23"/>
    <s v="L"/>
    <s v="g"/>
    <s v="k"/>
    <s v="h"/>
    <m/>
    <s v="R"/>
    <n v="6.2801589993084012E-7"/>
  </r>
  <r>
    <s v="rui"/>
    <x v="5"/>
    <x v="13"/>
    <s v="L"/>
    <s v="r"/>
    <s v=";"/>
    <s v="h"/>
    <m/>
    <s v="R"/>
    <n v="6.2801589993084012E-7"/>
  </r>
  <r>
    <s v="mi"/>
    <x v="13"/>
    <x v="1"/>
    <s v="R"/>
    <s v="m"/>
    <s v="z"/>
    <s v="s"/>
    <m/>
    <s v="L"/>
    <n v="6.2801589993084012E-7"/>
  </r>
  <r>
    <s v="yin"/>
    <x v="15"/>
    <x v="20"/>
    <s v="L"/>
    <s v="e"/>
    <s v="k"/>
    <s v="l"/>
    <m/>
    <s v="R"/>
    <n v="6.2801589993084012E-7"/>
  </r>
  <r>
    <s v="yang"/>
    <x v="15"/>
    <x v="10"/>
    <s v="L"/>
    <s v="e"/>
    <s v="g"/>
    <s v="w"/>
    <m/>
    <s v="L"/>
    <n v="6.2476193153741615E-7"/>
  </r>
  <r>
    <s v="ou"/>
    <x v="25"/>
    <x v="4"/>
    <s v="R"/>
    <s v="o"/>
    <s v="u"/>
    <s v="g"/>
    <m/>
    <s v="R"/>
    <n v="6.2476193153741615E-7"/>
  </r>
  <r>
    <s v="qi"/>
    <x v="20"/>
    <x v="1"/>
    <s v="L"/>
    <s v="q"/>
    <s v="i"/>
    <s v="r"/>
    <m/>
    <s v="R"/>
    <n v="6.2476193153741615E-7"/>
  </r>
  <r>
    <s v="bi"/>
    <x v="6"/>
    <x v="1"/>
    <s v="L"/>
    <s v="b"/>
    <s v="i"/>
    <s v="o"/>
    <m/>
    <s v="R"/>
    <n v="6.2476193153741615E-7"/>
  </r>
  <r>
    <s v="dai"/>
    <x v="0"/>
    <x v="2"/>
    <s v="L"/>
    <s v="d"/>
    <s v="h"/>
    <s v="e"/>
    <m/>
    <s v="R"/>
    <n v="6.2476193153741615E-7"/>
  </r>
  <r>
    <s v="mu"/>
    <x v="13"/>
    <x v="29"/>
    <s v="R"/>
    <s v="m"/>
    <s v="v"/>
    <s v="l"/>
    <m/>
    <s v="L"/>
    <n v="6.2150796314399209E-7"/>
  </r>
  <r>
    <s v="jiao"/>
    <x v="17"/>
    <x v="24"/>
    <s v="R"/>
    <s v="j"/>
    <s v="j"/>
    <s v="l"/>
    <m/>
    <s v="R"/>
    <n v="6.2150796314399209E-7"/>
  </r>
  <r>
    <s v="mo"/>
    <x v="13"/>
    <x v="9"/>
    <s v="R"/>
    <s v="m"/>
    <s v="q"/>
    <s v="g"/>
    <m/>
    <s v="L"/>
    <n v="6.2150796314399209E-7"/>
  </r>
  <r>
    <s v="kai"/>
    <x v="19"/>
    <x v="2"/>
    <s v="R"/>
    <s v="k"/>
    <s v="h"/>
    <s v="y"/>
    <m/>
    <s v="R"/>
    <n v="6.2150796314399209E-7"/>
  </r>
  <r>
    <s v="zhan"/>
    <x v="8"/>
    <x v="23"/>
    <s v="R"/>
    <s v="u"/>
    <s v="w"/>
    <s v="u"/>
    <m/>
    <s v="L"/>
    <n v="6.2150796314399209E-7"/>
  </r>
  <r>
    <s v="tu"/>
    <x v="9"/>
    <x v="4"/>
    <s v="L"/>
    <s v="t"/>
    <s v="u"/>
    <s v="h"/>
    <m/>
    <s v="R"/>
    <n v="6.1825399475056802E-7"/>
  </r>
  <r>
    <s v="tao"/>
    <x v="9"/>
    <x v="14"/>
    <s v="L"/>
    <s v="t"/>
    <s v="j"/>
    <s v="s"/>
    <m/>
    <s v="R"/>
    <n v="6.1825399475056802E-7"/>
  </r>
  <r>
    <s v="beng"/>
    <x v="6"/>
    <x v="15"/>
    <s v="L"/>
    <s v="b"/>
    <s v="d"/>
    <s v="o"/>
    <m/>
    <s v="L"/>
    <n v="6.1825399475056802E-7"/>
  </r>
  <r>
    <s v="zong"/>
    <x v="4"/>
    <x v="7"/>
    <s v="L"/>
    <s v="z"/>
    <s v="l"/>
    <s v="g"/>
    <m/>
    <s v="R"/>
    <n v="6.1500002635714395E-7"/>
  </r>
  <r>
    <s v="yin"/>
    <x v="15"/>
    <x v="20"/>
    <s v="L"/>
    <s v="e"/>
    <s v="k"/>
    <s v="z"/>
    <m/>
    <s v="R"/>
    <n v="6.1500002635714395E-7"/>
  </r>
  <r>
    <s v="zhu"/>
    <x v="8"/>
    <x v="4"/>
    <s v="R"/>
    <s v="u"/>
    <s v="s"/>
    <s v="k"/>
    <m/>
    <s v="L"/>
    <n v="6.1500002635714395E-7"/>
  </r>
  <r>
    <s v="fei"/>
    <x v="16"/>
    <x v="11"/>
    <s v="L"/>
    <s v="f"/>
    <s v="i"/>
    <s v="j"/>
    <m/>
    <s v="R"/>
    <n v="6.1500002635714395E-7"/>
  </r>
  <r>
    <s v="sou"/>
    <x v="21"/>
    <x v="6"/>
    <s v="L"/>
    <s v="s"/>
    <s v="o"/>
    <s v="l"/>
    <m/>
    <s v="R"/>
    <n v="6.1500002635714395E-7"/>
  </r>
  <r>
    <s v="xian"/>
    <x v="18"/>
    <x v="12"/>
    <s v="L"/>
    <s v="x"/>
    <s v="n"/>
    <s v="h"/>
    <m/>
    <s v="R"/>
    <n v="6.1500002635714395E-7"/>
  </r>
  <r>
    <s v="yan"/>
    <x v="15"/>
    <x v="23"/>
    <s v="L"/>
    <s v="e"/>
    <s v="k"/>
    <s v="e"/>
    <m/>
    <s v="R"/>
    <n v="6.1500002635714395E-7"/>
  </r>
  <r>
    <s v="ji"/>
    <x v="17"/>
    <x v="1"/>
    <s v="R"/>
    <s v="j"/>
    <s v="d"/>
    <s v="g"/>
    <m/>
    <s v="L"/>
    <n v="6.1174605796371999E-7"/>
  </r>
  <r>
    <s v="qi"/>
    <x v="20"/>
    <x v="1"/>
    <s v="L"/>
    <s v="q"/>
    <s v="i"/>
    <s v="u"/>
    <m/>
    <s v="R"/>
    <n v="6.1174605796371999E-7"/>
  </r>
  <r>
    <s v="gu"/>
    <x v="7"/>
    <x v="4"/>
    <s v="L"/>
    <s v="g"/>
    <s v="u"/>
    <s v="f"/>
    <m/>
    <s v="R"/>
    <n v="6.1174605796371999E-7"/>
  </r>
  <r>
    <s v="yi"/>
    <x v="1"/>
    <x v="1"/>
    <s v="L"/>
    <s v="e"/>
    <s v="i"/>
    <s v="y"/>
    <m/>
    <s v="R"/>
    <n v="6.1174605796371999E-7"/>
  </r>
  <r>
    <s v="xi"/>
    <x v="18"/>
    <x v="1"/>
    <s v="L"/>
    <s v="x"/>
    <s v="i"/>
    <s v="a"/>
    <m/>
    <s v="R"/>
    <n v="6.1174605796371999E-7"/>
  </r>
  <r>
    <s v="tang"/>
    <x v="9"/>
    <x v="10"/>
    <s v="L"/>
    <s v="t"/>
    <s v="g"/>
    <s v="c"/>
    <m/>
    <s v="L"/>
    <n v="6.1174605796371999E-7"/>
  </r>
  <r>
    <s v="xu"/>
    <x v="18"/>
    <x v="4"/>
    <s v="L"/>
    <s v="x"/>
    <s v="u"/>
    <s v="h"/>
    <m/>
    <s v="R"/>
    <n v="6.0849208957029593E-7"/>
  </r>
  <r>
    <s v="yan"/>
    <x v="15"/>
    <x v="23"/>
    <s v="L"/>
    <s v="e"/>
    <s v="k"/>
    <s v="y"/>
    <m/>
    <s v="R"/>
    <n v="6.0849208957029593E-7"/>
  </r>
  <r>
    <s v="pi"/>
    <x v="23"/>
    <x v="1"/>
    <s v="R"/>
    <s v="p"/>
    <s v="e"/>
    <s v="s"/>
    <m/>
    <s v="L"/>
    <n v="6.0849208957029593E-7"/>
  </r>
  <r>
    <s v="jia"/>
    <x v="17"/>
    <x v="16"/>
    <s v="R"/>
    <s v="j"/>
    <s v="a"/>
    <s v="e"/>
    <m/>
    <s v="L"/>
    <n v="6.0849208957029593E-7"/>
  </r>
  <r>
    <s v="ci"/>
    <x v="22"/>
    <x v="1"/>
    <s v="L"/>
    <s v="c"/>
    <s v="i"/>
    <s v="o"/>
    <m/>
    <s v="R"/>
    <n v="6.0849208957029593E-7"/>
  </r>
  <r>
    <s v="mi"/>
    <x v="13"/>
    <x v="1"/>
    <s v="R"/>
    <s v="m"/>
    <s v="z"/>
    <s v="q"/>
    <m/>
    <s v="L"/>
    <n v="6.0523812117687186E-7"/>
  </r>
  <r>
    <s v="an"/>
    <x v="24"/>
    <x v="30"/>
    <s v="L"/>
    <s v="a"/>
    <s v="n"/>
    <s v="d"/>
    <m/>
    <s v="R"/>
    <n v="6.0523812117687186E-7"/>
  </r>
  <r>
    <s v="lai"/>
    <x v="3"/>
    <x v="2"/>
    <s v="R"/>
    <s v="l"/>
    <s v="h"/>
    <s v="v"/>
    <m/>
    <s v="R"/>
    <n v="6.0523812117687186E-7"/>
  </r>
  <r>
    <s v="mu"/>
    <x v="13"/>
    <x v="29"/>
    <s v="R"/>
    <s v="m"/>
    <s v="v"/>
    <s v="h"/>
    <m/>
    <s v="L"/>
    <n v="6.0523812117687186E-7"/>
  </r>
  <r>
    <s v="jie"/>
    <x v="17"/>
    <x v="26"/>
    <s v="R"/>
    <s v="j"/>
    <s v="e"/>
    <s v="u"/>
    <m/>
    <s v="L"/>
    <n v="6.0198415278344779E-7"/>
  </r>
  <r>
    <s v="yi"/>
    <x v="1"/>
    <x v="1"/>
    <s v="L"/>
    <s v="e"/>
    <s v="i"/>
    <s v="l"/>
    <m/>
    <s v="R"/>
    <n v="6.0198415278344779E-7"/>
  </r>
  <r>
    <s v="shan"/>
    <x v="2"/>
    <x v="23"/>
    <s v="R"/>
    <s v="o"/>
    <s v="w"/>
    <s v="n"/>
    <m/>
    <s v="L"/>
    <n v="6.0198415278344779E-7"/>
  </r>
  <r>
    <s v="an"/>
    <x v="24"/>
    <x v="30"/>
    <s v="L"/>
    <s v="a"/>
    <s v="n"/>
    <s v="g"/>
    <m/>
    <s v="R"/>
    <n v="6.0198415278344779E-7"/>
  </r>
  <r>
    <s v="chan"/>
    <x v="14"/>
    <x v="23"/>
    <s v="R"/>
    <s v="i"/>
    <s v="w"/>
    <s v="n"/>
    <m/>
    <s v="L"/>
    <n v="6.0198415278344779E-7"/>
  </r>
  <r>
    <s v="yi"/>
    <x v="1"/>
    <x v="1"/>
    <s v="L"/>
    <s v="e"/>
    <s v="i"/>
    <s v="l"/>
    <m/>
    <s v="R"/>
    <n v="5.9873018439002373E-7"/>
  </r>
  <r>
    <s v="zhu"/>
    <x v="8"/>
    <x v="4"/>
    <s v="R"/>
    <s v="u"/>
    <s v="s"/>
    <s v="l"/>
    <m/>
    <s v="L"/>
    <n v="5.9873018439002373E-7"/>
  </r>
  <r>
    <s v="que"/>
    <x v="20"/>
    <x v="19"/>
    <s v="L"/>
    <s v="q"/>
    <s v=";"/>
    <s v="w"/>
    <m/>
    <s v="R"/>
    <n v="5.9873018439002373E-7"/>
  </r>
  <r>
    <s v="dian"/>
    <x v="0"/>
    <x v="12"/>
    <s v="L"/>
    <s v="d"/>
    <s v="l"/>
    <s v="l"/>
    <m/>
    <s v="R"/>
    <n v="5.9873018439002373E-7"/>
  </r>
  <r>
    <s v="nen"/>
    <x v="12"/>
    <x v="0"/>
    <s v="R"/>
    <s v="n"/>
    <s v="d"/>
    <s v="i"/>
    <m/>
    <s v="L"/>
    <n v="5.9873018439002373E-7"/>
  </r>
  <r>
    <s v="bao"/>
    <x v="6"/>
    <x v="14"/>
    <s v="L"/>
    <s v="b"/>
    <s v="j"/>
    <s v="l"/>
    <m/>
    <s v="R"/>
    <n v="5.9547621599659977E-7"/>
  </r>
  <r>
    <s v="sui"/>
    <x v="21"/>
    <x v="13"/>
    <s v="L"/>
    <s v="s"/>
    <s v=";"/>
    <s v="w"/>
    <m/>
    <s v="R"/>
    <n v="5.922222476031757E-7"/>
  </r>
  <r>
    <s v="fu"/>
    <x v="16"/>
    <x v="4"/>
    <s v="L"/>
    <s v="f"/>
    <s v="u"/>
    <s v="e"/>
    <m/>
    <s v="R"/>
    <n v="5.8896827920975163E-7"/>
  </r>
  <r>
    <s v="wu"/>
    <x v="10"/>
    <x v="4"/>
    <s v="L"/>
    <s v="w"/>
    <s v="u"/>
    <s v="j"/>
    <m/>
    <s v="R"/>
    <n v="5.8896827920975163E-7"/>
  </r>
  <r>
    <s v="jiu"/>
    <x v="17"/>
    <x v="18"/>
    <s v="R"/>
    <s v="j"/>
    <s v="q"/>
    <s v="n"/>
    <m/>
    <s v="L"/>
    <n v="5.8571431081632757E-7"/>
  </r>
  <r>
    <s v="fu"/>
    <x v="16"/>
    <x v="4"/>
    <s v="L"/>
    <s v="f"/>
    <s v="u"/>
    <s v="h"/>
    <m/>
    <s v="R"/>
    <n v="5.8571431081632757E-7"/>
  </r>
  <r>
    <s v="liu"/>
    <x v="3"/>
    <x v="18"/>
    <s v="R"/>
    <s v="l"/>
    <s v="q"/>
    <s v="v"/>
    <m/>
    <s v="L"/>
    <n v="5.8571431081632757E-7"/>
  </r>
  <r>
    <s v="rao"/>
    <x v="5"/>
    <x v="14"/>
    <s v="L"/>
    <s v="r"/>
    <s v="j"/>
    <s v="n"/>
    <m/>
    <s v="R"/>
    <n v="5.8571431081632757E-7"/>
  </r>
  <r>
    <s v="hong"/>
    <x v="11"/>
    <x v="7"/>
    <s v="R"/>
    <s v="h"/>
    <s v="f"/>
    <s v="h"/>
    <m/>
    <s v="L"/>
    <n v="5.824603424229036E-7"/>
  </r>
  <r>
    <s v="cong"/>
    <x v="22"/>
    <x v="7"/>
    <s v="L"/>
    <s v="c"/>
    <s v="l"/>
    <s v="h"/>
    <m/>
    <s v="R"/>
    <n v="5.824603424229036E-7"/>
  </r>
  <r>
    <s v="bei"/>
    <x v="6"/>
    <x v="11"/>
    <s v="L"/>
    <s v="b"/>
    <s v=";"/>
    <s v="l"/>
    <m/>
    <s v="R"/>
    <n v="5.824603424229036E-7"/>
  </r>
  <r>
    <s v="gao"/>
    <x v="7"/>
    <x v="14"/>
    <s v="L"/>
    <s v="g"/>
    <s v="j"/>
    <s v="f"/>
    <m/>
    <s v="R"/>
    <n v="5.824603424229036E-7"/>
  </r>
  <r>
    <s v="sun"/>
    <x v="21"/>
    <x v="28"/>
    <s v="L"/>
    <s v="s"/>
    <s v=";"/>
    <s v="g"/>
    <m/>
    <s v="R"/>
    <n v="5.7920637402947954E-7"/>
  </r>
  <r>
    <s v="jian"/>
    <x v="17"/>
    <x v="12"/>
    <s v="R"/>
    <s v="j"/>
    <s v="w"/>
    <s v="n"/>
    <m/>
    <s v="L"/>
    <n v="5.7920637402947954E-7"/>
  </r>
  <r>
    <s v="qi"/>
    <x v="20"/>
    <x v="1"/>
    <s v="L"/>
    <s v="q"/>
    <s v="i"/>
    <s v="h"/>
    <m/>
    <s v="R"/>
    <n v="5.7920637402947954E-7"/>
  </r>
  <r>
    <s v="fa"/>
    <x v="16"/>
    <x v="8"/>
    <s v="L"/>
    <s v="f"/>
    <s v="j"/>
    <s v="e"/>
    <m/>
    <s v="R"/>
    <n v="5.7920637402947954E-7"/>
  </r>
  <r>
    <s v="wan"/>
    <x v="10"/>
    <x v="23"/>
    <s v="L"/>
    <s v="w"/>
    <s v="k"/>
    <s v="e"/>
    <m/>
    <s v="R"/>
    <n v="5.7920637402947954E-7"/>
  </r>
  <r>
    <s v="zhi"/>
    <x v="8"/>
    <x v="1"/>
    <s v="L"/>
    <s v="a"/>
    <s v="h"/>
    <s v="l"/>
    <m/>
    <s v="R"/>
    <n v="5.7595240563605547E-7"/>
  </r>
  <r>
    <s v="ying"/>
    <x v="15"/>
    <x v="17"/>
    <s v="L"/>
    <s v="e"/>
    <s v="p"/>
    <s v="e"/>
    <m/>
    <s v="R"/>
    <n v="5.7595240563605547E-7"/>
  </r>
  <r>
    <s v="ji"/>
    <x v="17"/>
    <x v="1"/>
    <s v="R"/>
    <s v="j"/>
    <s v="d"/>
    <s v="h"/>
    <m/>
    <s v="L"/>
    <n v="5.7595240563605547E-7"/>
  </r>
  <r>
    <s v="shao"/>
    <x v="2"/>
    <x v="14"/>
    <s v="R"/>
    <s v="o"/>
    <s v="j"/>
    <s v="d"/>
    <m/>
    <s v="R"/>
    <n v="5.7595240563605547E-7"/>
  </r>
  <r>
    <s v="shu"/>
    <x v="2"/>
    <x v="4"/>
    <s v="R"/>
    <s v="o"/>
    <s v="v"/>
    <s v="g"/>
    <m/>
    <s v="L"/>
    <n v="5.726984372426314E-7"/>
  </r>
  <r>
    <s v="kai"/>
    <x v="19"/>
    <x v="2"/>
    <s v="R"/>
    <s v="k"/>
    <s v="h"/>
    <s v="l"/>
    <m/>
    <s v="R"/>
    <n v="5.726984372426314E-7"/>
  </r>
  <r>
    <s v="qi"/>
    <x v="20"/>
    <x v="1"/>
    <s v="L"/>
    <s v="q"/>
    <s v="i"/>
    <s v="h"/>
    <m/>
    <s v="R"/>
    <n v="5.726984372426314E-7"/>
  </r>
  <r>
    <s v="jian"/>
    <x v="17"/>
    <x v="12"/>
    <s v="R"/>
    <s v="j"/>
    <s v="w"/>
    <s v="l"/>
    <m/>
    <s v="L"/>
    <n v="5.726984372426314E-7"/>
  </r>
  <r>
    <s v="xing"/>
    <x v="18"/>
    <x v="17"/>
    <s v="L"/>
    <s v="x"/>
    <s v="p"/>
    <s v="j"/>
    <m/>
    <s v="R"/>
    <n v="5.6944446884920744E-7"/>
  </r>
  <r>
    <s v="lai"/>
    <x v="3"/>
    <x v="2"/>
    <s v="R"/>
    <s v="l"/>
    <s v="h"/>
    <s v="v"/>
    <m/>
    <s v="R"/>
    <n v="5.6944446884920744E-7"/>
  </r>
  <r>
    <s v="pi"/>
    <x v="23"/>
    <x v="1"/>
    <s v="R"/>
    <s v="p"/>
    <s v="e"/>
    <s v="t"/>
    <m/>
    <s v="L"/>
    <n v="5.6619050045578338E-7"/>
  </r>
  <r>
    <s v="da"/>
    <x v="0"/>
    <x v="8"/>
    <s v="L"/>
    <s v="d"/>
    <s v="a"/>
    <s v="p"/>
    <m/>
    <s v="L"/>
    <n v="5.6293653206235931E-7"/>
  </r>
  <r>
    <s v="bi"/>
    <x v="6"/>
    <x v="1"/>
    <s v="L"/>
    <s v="b"/>
    <s v="i"/>
    <s v="y"/>
    <m/>
    <s v="R"/>
    <n v="5.6293653206235931E-7"/>
  </r>
  <r>
    <s v="guo"/>
    <x v="7"/>
    <x v="5"/>
    <s v="L"/>
    <s v="g"/>
    <s v="p"/>
    <s v="h"/>
    <m/>
    <s v="R"/>
    <n v="5.6293653206235931E-7"/>
  </r>
  <r>
    <s v="zhang"/>
    <x v="8"/>
    <x v="10"/>
    <s v="R"/>
    <s v="u"/>
    <s v="g"/>
    <s v="m"/>
    <m/>
    <s v="L"/>
    <n v="5.5968256366893524E-7"/>
  </r>
  <r>
    <s v="qie"/>
    <x v="20"/>
    <x v="26"/>
    <s v="L"/>
    <s v="q"/>
    <s v="y"/>
    <s v="e"/>
    <m/>
    <s v="R"/>
    <n v="5.5968256366893524E-7"/>
  </r>
  <r>
    <s v="huan"/>
    <x v="11"/>
    <x v="22"/>
    <s v="R"/>
    <s v="h"/>
    <s v="r"/>
    <s v="j"/>
    <m/>
    <s v="L"/>
    <n v="5.5968256366893524E-7"/>
  </r>
  <r>
    <s v="nao"/>
    <x v="12"/>
    <x v="14"/>
    <s v="R"/>
    <s v="n"/>
    <s v="b"/>
    <s v="o"/>
    <m/>
    <s v="L"/>
    <n v="5.5968256366893524E-7"/>
  </r>
  <r>
    <s v="wu"/>
    <x v="10"/>
    <x v="4"/>
    <s v="L"/>
    <s v="w"/>
    <s v="u"/>
    <s v="y"/>
    <m/>
    <s v="R"/>
    <n v="5.5642859527551118E-7"/>
  </r>
  <r>
    <s v="e"/>
    <x v="1"/>
    <x v="33"/>
    <s v="L"/>
    <s v="e"/>
    <s v=";"/>
    <s v="l"/>
    <m/>
    <s v="R"/>
    <n v="5.5317462688208722E-7"/>
  </r>
  <r>
    <s v="fan"/>
    <x v="16"/>
    <x v="23"/>
    <s v="L"/>
    <s v="f"/>
    <s v="k"/>
    <s v="l"/>
    <m/>
    <s v="R"/>
    <n v="5.5317462688208722E-7"/>
  </r>
  <r>
    <s v="biao"/>
    <x v="6"/>
    <x v="24"/>
    <s v="L"/>
    <s v="b"/>
    <s v="b"/>
    <s v="g"/>
    <m/>
    <s v="L"/>
    <n v="5.5317462688208722E-7"/>
  </r>
  <r>
    <s v="kui"/>
    <x v="19"/>
    <x v="13"/>
    <s v="R"/>
    <s v="k"/>
    <s v="v"/>
    <s v="j"/>
    <m/>
    <s v="L"/>
    <n v="5.5317462688208722E-7"/>
  </r>
  <r>
    <s v="chang"/>
    <x v="14"/>
    <x v="10"/>
    <s v="R"/>
    <s v="i"/>
    <s v="g"/>
    <s v="v"/>
    <m/>
    <s v="L"/>
    <n v="5.5317462688208722E-7"/>
  </r>
  <r>
    <s v="shi"/>
    <x v="2"/>
    <x v="1"/>
    <s v="R"/>
    <s v="o"/>
    <s v="f"/>
    <s v="x"/>
    <m/>
    <s v="L"/>
    <n v="5.4992065848866315E-7"/>
  </r>
  <r>
    <s v="ao"/>
    <x v="24"/>
    <x v="9"/>
    <s v="L"/>
    <s v="a"/>
    <s v="o"/>
    <s v="e"/>
    <m/>
    <s v="R"/>
    <n v="5.4666669009523908E-7"/>
  </r>
  <r>
    <s v="ye"/>
    <x v="15"/>
    <x v="0"/>
    <s v="R"/>
    <s v="y"/>
    <s v="e"/>
    <s v="w"/>
    <m/>
    <s v="L"/>
    <n v="5.4666669009523908E-7"/>
  </r>
  <r>
    <s v="bian"/>
    <x v="6"/>
    <x v="12"/>
    <s v="L"/>
    <s v="b"/>
    <s v="l"/>
    <s v="l"/>
    <m/>
    <s v="R"/>
    <n v="5.4341272170181502E-7"/>
  </r>
  <r>
    <s v="zhi"/>
    <x v="8"/>
    <x v="1"/>
    <s v="L"/>
    <s v="a"/>
    <s v="h"/>
    <s v="c"/>
    <m/>
    <s v="R"/>
    <n v="5.4341272170181502E-7"/>
  </r>
  <r>
    <s v="sha"/>
    <x v="2"/>
    <x v="8"/>
    <s v="R"/>
    <s v="o"/>
    <s v="a"/>
    <s v="r"/>
    <m/>
    <s v="L"/>
    <n v="5.4015875330839105E-7"/>
  </r>
  <r>
    <s v="hu"/>
    <x v="11"/>
    <x v="4"/>
    <s v="R"/>
    <s v="h"/>
    <s v="s"/>
    <s v="o"/>
    <m/>
    <s v="L"/>
    <n v="5.4015875330839105E-7"/>
  </r>
  <r>
    <s v="jin"/>
    <x v="17"/>
    <x v="20"/>
    <s v="R"/>
    <s v="j"/>
    <s v="t"/>
    <s v="g"/>
    <m/>
    <s v="L"/>
    <n v="5.4015875330839105E-7"/>
  </r>
  <r>
    <s v="yao"/>
    <x v="15"/>
    <x v="14"/>
    <s v="L"/>
    <s v="e"/>
    <s v="j"/>
    <s v="m"/>
    <m/>
    <s v="R"/>
    <n v="5.4015875330839105E-7"/>
  </r>
  <r>
    <s v="dian"/>
    <x v="0"/>
    <x v="12"/>
    <s v="L"/>
    <s v="d"/>
    <s v="l"/>
    <s v="r"/>
    <m/>
    <s v="R"/>
    <n v="5.3690478491496699E-7"/>
  </r>
  <r>
    <s v="bo"/>
    <x v="6"/>
    <x v="9"/>
    <s v="L"/>
    <s v="b"/>
    <s v="o"/>
    <s v="l"/>
    <m/>
    <s v="R"/>
    <n v="5.3690478491496699E-7"/>
  </r>
  <r>
    <s v="chuan"/>
    <x v="14"/>
    <x v="22"/>
    <s v="R"/>
    <s v="i"/>
    <s v="r"/>
    <s v="l"/>
    <m/>
    <s v="L"/>
    <n v="5.3690478491496699E-7"/>
  </r>
  <r>
    <s v="yi"/>
    <x v="1"/>
    <x v="1"/>
    <s v="L"/>
    <s v="e"/>
    <s v="i"/>
    <s v="o"/>
    <m/>
    <s v="R"/>
    <n v="5.3690478491496699E-7"/>
  </r>
  <r>
    <s v="gun"/>
    <x v="7"/>
    <x v="28"/>
    <s v="L"/>
    <s v="g"/>
    <s v=";"/>
    <s v="t"/>
    <m/>
    <s v="R"/>
    <n v="5.3365081652154292E-7"/>
  </r>
  <r>
    <s v="gang"/>
    <x v="7"/>
    <x v="10"/>
    <s v="L"/>
    <s v="g"/>
    <s v="g"/>
    <s v="q"/>
    <m/>
    <s v="L"/>
    <n v="5.3365081652154292E-7"/>
  </r>
  <r>
    <s v="dai"/>
    <x v="0"/>
    <x v="2"/>
    <s v="L"/>
    <s v="d"/>
    <s v="h"/>
    <s v="l"/>
    <m/>
    <s v="R"/>
    <n v="5.3039684812811885E-7"/>
  </r>
  <r>
    <s v="yun"/>
    <x v="15"/>
    <x v="28"/>
    <s v="R"/>
    <s v="y"/>
    <s v="c"/>
    <s v="f"/>
    <m/>
    <s v="L"/>
    <n v="5.3039684812811885E-7"/>
  </r>
  <r>
    <s v="jian"/>
    <x v="17"/>
    <x v="12"/>
    <s v="R"/>
    <s v="j"/>
    <s v="w"/>
    <s v="h"/>
    <m/>
    <s v="L"/>
    <n v="5.3039684812811885E-7"/>
  </r>
  <r>
    <s v="yuan"/>
    <x v="15"/>
    <x v="22"/>
    <s v="L"/>
    <s v="e"/>
    <s v="m"/>
    <s v="t"/>
    <m/>
    <s v="R"/>
    <n v="5.3039684812811885E-7"/>
  </r>
  <r>
    <s v="su"/>
    <x v="21"/>
    <x v="4"/>
    <s v="L"/>
    <s v="s"/>
    <s v="u"/>
    <s v="i"/>
    <m/>
    <s v="R"/>
    <n v="5.2714287973469489E-7"/>
  </r>
  <r>
    <s v="fang"/>
    <x v="16"/>
    <x v="10"/>
    <s v="L"/>
    <s v="f"/>
    <s v="h"/>
    <s v="u"/>
    <m/>
    <s v="R"/>
    <n v="5.2714287973469489E-7"/>
  </r>
  <r>
    <s v="lei"/>
    <x v="3"/>
    <x v="11"/>
    <s v="R"/>
    <s v="l"/>
    <s v="s"/>
    <s v="g"/>
    <m/>
    <s v="L"/>
    <n v="5.2714287973469489E-7"/>
  </r>
  <r>
    <s v="wei"/>
    <x v="10"/>
    <x v="11"/>
    <s v="L"/>
    <s v="w"/>
    <s v="i"/>
    <s v="w"/>
    <m/>
    <s v="R"/>
    <n v="5.2388891134127083E-7"/>
  </r>
  <r>
    <s v="chong"/>
    <x v="14"/>
    <x v="7"/>
    <s v="R"/>
    <s v="i"/>
    <s v="f"/>
    <s v="l"/>
    <m/>
    <s v="L"/>
    <n v="5.2388891134127083E-7"/>
  </r>
  <r>
    <s v="men"/>
    <x v="13"/>
    <x v="3"/>
    <s v="R"/>
    <s v="m"/>
    <s v="d"/>
    <s v="w"/>
    <m/>
    <s v="L"/>
    <n v="5.2063494294784676E-7"/>
  </r>
  <r>
    <s v="ru"/>
    <x v="5"/>
    <x v="4"/>
    <s v="L"/>
    <s v="r"/>
    <s v="u"/>
    <s v="s"/>
    <m/>
    <s v="R"/>
    <n v="5.2063494294784676E-7"/>
  </r>
  <r>
    <s v="guo"/>
    <x v="7"/>
    <x v="5"/>
    <s v="L"/>
    <s v="g"/>
    <s v="p"/>
    <s v="g"/>
    <m/>
    <s v="R"/>
    <n v="5.2063494294784676E-7"/>
  </r>
  <r>
    <s v="mao"/>
    <x v="13"/>
    <x v="14"/>
    <s v="R"/>
    <s v="m"/>
    <s v="b"/>
    <s v="e"/>
    <m/>
    <s v="L"/>
    <n v="5.2063494294784676E-7"/>
  </r>
  <r>
    <s v="cheng"/>
    <x v="14"/>
    <x v="15"/>
    <s v="R"/>
    <s v="i"/>
    <s v="d"/>
    <s v="o"/>
    <m/>
    <s v="L"/>
    <n v="5.2063494294784676E-7"/>
  </r>
  <r>
    <s v="ao"/>
    <x v="24"/>
    <x v="9"/>
    <s v="L"/>
    <s v="a"/>
    <s v="o"/>
    <s v="n"/>
    <m/>
    <s v="R"/>
    <n v="5.1738097455442269E-7"/>
  </r>
  <r>
    <s v="xing"/>
    <x v="18"/>
    <x v="17"/>
    <s v="L"/>
    <s v="x"/>
    <s v="p"/>
    <s v="p"/>
    <m/>
    <s v="R"/>
    <n v="5.1738097455442269E-7"/>
  </r>
  <r>
    <s v="yi"/>
    <x v="1"/>
    <x v="1"/>
    <s v="L"/>
    <s v="e"/>
    <s v="i"/>
    <s v="w"/>
    <m/>
    <s v="R"/>
    <n v="5.1738097455442269E-7"/>
  </r>
  <r>
    <s v="que"/>
    <x v="20"/>
    <x v="19"/>
    <s v="L"/>
    <s v="q"/>
    <s v=";"/>
    <s v="n"/>
    <m/>
    <s v="R"/>
    <n v="5.1738097455442269E-7"/>
  </r>
  <r>
    <s v="zhu"/>
    <x v="8"/>
    <x v="4"/>
    <s v="R"/>
    <s v="u"/>
    <s v="s"/>
    <s v="w"/>
    <m/>
    <s v="L"/>
    <n v="5.1738097455442269E-7"/>
  </r>
  <r>
    <s v="zan"/>
    <x v="4"/>
    <x v="23"/>
    <s v="L"/>
    <s v="z"/>
    <s v="k"/>
    <s v="e"/>
    <m/>
    <s v="R"/>
    <n v="5.1738097455442269E-7"/>
  </r>
  <r>
    <s v="qi"/>
    <x v="20"/>
    <x v="1"/>
    <s v="L"/>
    <s v="q"/>
    <s v="i"/>
    <s v="w"/>
    <m/>
    <s v="R"/>
    <n v="5.1412700616099863E-7"/>
  </r>
  <r>
    <s v="cha"/>
    <x v="14"/>
    <x v="8"/>
    <s v="R"/>
    <s v="i"/>
    <s v="a"/>
    <s v="v"/>
    <m/>
    <s v="L"/>
    <n v="5.1412700616099863E-7"/>
  </r>
  <r>
    <s v="zhai"/>
    <x v="8"/>
    <x v="2"/>
    <s v="R"/>
    <s v="u"/>
    <s v="x"/>
    <s v="l"/>
    <m/>
    <s v="L"/>
    <n v="5.1412700616099863E-7"/>
  </r>
  <r>
    <s v="ding"/>
    <x v="0"/>
    <x v="17"/>
    <s v="L"/>
    <s v="d"/>
    <s v="s"/>
    <s v="n"/>
    <m/>
    <s v="L"/>
    <n v="5.1412700616099863E-7"/>
  </r>
  <r>
    <s v="ku"/>
    <x v="19"/>
    <x v="4"/>
    <s v="R"/>
    <s v="k"/>
    <s v="s"/>
    <s v="s"/>
    <m/>
    <s v="L"/>
    <n v="5.1412700616099863E-7"/>
  </r>
  <r>
    <s v="ao"/>
    <x v="24"/>
    <x v="9"/>
    <s v="L"/>
    <s v="a"/>
    <s v="o"/>
    <s v="e"/>
    <m/>
    <s v="R"/>
    <n v="5.1412700616099863E-7"/>
  </r>
  <r>
    <s v="xin"/>
    <x v="18"/>
    <x v="20"/>
    <s v="L"/>
    <s v="x"/>
    <s v="k"/>
    <s v="u"/>
    <m/>
    <s v="R"/>
    <n v="5.1412700616099863E-7"/>
  </r>
  <r>
    <s v="shuo"/>
    <x v="2"/>
    <x v="5"/>
    <s v="R"/>
    <s v="o"/>
    <s v="b"/>
    <s v="h"/>
    <m/>
    <s v="L"/>
    <n v="5.1087303776757467E-7"/>
  </r>
  <r>
    <s v="chi"/>
    <x v="14"/>
    <x v="1"/>
    <s v="R"/>
    <s v="i"/>
    <s v="h"/>
    <s v="f"/>
    <m/>
    <s v="R"/>
    <n v="5.1087303776757467E-7"/>
  </r>
  <r>
    <s v="yin"/>
    <x v="15"/>
    <x v="20"/>
    <s v="L"/>
    <s v="e"/>
    <s v="k"/>
    <s v="o"/>
    <m/>
    <s v="R"/>
    <n v="5.1087303776757467E-7"/>
  </r>
  <r>
    <s v="yan"/>
    <x v="15"/>
    <x v="23"/>
    <s v="L"/>
    <s v="e"/>
    <s v="k"/>
    <s v="v"/>
    <m/>
    <s v="R"/>
    <n v="5.1087303776757467E-7"/>
  </r>
  <r>
    <s v="zuo"/>
    <x v="4"/>
    <x v="5"/>
    <s v="L"/>
    <s v="z"/>
    <s v="p"/>
    <s v="o"/>
    <m/>
    <s v="R"/>
    <n v="5.076190693741506E-7"/>
  </r>
  <r>
    <s v="dan"/>
    <x v="0"/>
    <x v="23"/>
    <s v="L"/>
    <s v="d"/>
    <s v="k"/>
    <s v="i"/>
    <m/>
    <s v="R"/>
    <n v="5.076190693741506E-7"/>
  </r>
  <r>
    <s v="pei"/>
    <x v="23"/>
    <x v="11"/>
    <s v="R"/>
    <s v="p"/>
    <s v="s"/>
    <s v="s"/>
    <m/>
    <s v="L"/>
    <n v="5.076190693741506E-7"/>
  </r>
  <r>
    <s v="zhuo"/>
    <x v="8"/>
    <x v="5"/>
    <s v="R"/>
    <s v="u"/>
    <s v="b"/>
    <s v="t"/>
    <m/>
    <s v="L"/>
    <n v="5.076190693741506E-7"/>
  </r>
  <r>
    <s v="tao"/>
    <x v="9"/>
    <x v="14"/>
    <s v="L"/>
    <s v="t"/>
    <s v="j"/>
    <s v="o"/>
    <m/>
    <s v="R"/>
    <n v="5.076190693741506E-7"/>
  </r>
  <r>
    <s v="liao"/>
    <x v="3"/>
    <x v="24"/>
    <s v="R"/>
    <s v="l"/>
    <s v="z"/>
    <s v="h"/>
    <m/>
    <s v="L"/>
    <n v="5.0436510098072653E-7"/>
  </r>
  <r>
    <s v="su"/>
    <x v="21"/>
    <x v="4"/>
    <s v="L"/>
    <s v="s"/>
    <s v="u"/>
    <s v="u"/>
    <m/>
    <s v="R"/>
    <n v="5.0436510098072653E-7"/>
  </r>
  <r>
    <s v="tian"/>
    <x v="9"/>
    <x v="12"/>
    <s v="L"/>
    <s v="t"/>
    <s v="k"/>
    <s v="n"/>
    <m/>
    <s v="R"/>
    <n v="5.0436510098072653E-7"/>
  </r>
  <r>
    <s v="man"/>
    <x v="13"/>
    <x v="23"/>
    <s v="R"/>
    <s v="m"/>
    <s v="k"/>
    <s v="c"/>
    <m/>
    <s v="R"/>
    <n v="5.0111113258730247E-7"/>
  </r>
  <r>
    <s v="ren"/>
    <x v="5"/>
    <x v="3"/>
    <s v="L"/>
    <s v="r"/>
    <s v="n"/>
    <s v="l"/>
    <m/>
    <s v="R"/>
    <n v="5.0111113258730247E-7"/>
  </r>
  <r>
    <s v="hui"/>
    <x v="11"/>
    <x v="13"/>
    <s v="R"/>
    <s v="h"/>
    <s v="v"/>
    <s v="v"/>
    <m/>
    <s v="L"/>
    <n v="5.0111113258730247E-7"/>
  </r>
  <r>
    <s v="gui"/>
    <x v="7"/>
    <x v="13"/>
    <s v="L"/>
    <s v="g"/>
    <s v=";"/>
    <s v="b"/>
    <m/>
    <s v="R"/>
    <n v="5.0111113258730247E-7"/>
  </r>
  <r>
    <s v="yun"/>
    <x v="15"/>
    <x v="28"/>
    <s v="R"/>
    <s v="y"/>
    <s v="c"/>
    <s v="b"/>
    <m/>
    <s v="L"/>
    <n v="5.0111113258730247E-7"/>
  </r>
  <r>
    <s v="yi"/>
    <x v="1"/>
    <x v="1"/>
    <s v="L"/>
    <s v="e"/>
    <s v="i"/>
    <s v="l"/>
    <m/>
    <s v="R"/>
    <n v="4.978571641938785E-7"/>
  </r>
  <r>
    <s v="hong"/>
    <x v="11"/>
    <x v="7"/>
    <s v="R"/>
    <s v="h"/>
    <s v="f"/>
    <s v="u"/>
    <m/>
    <s v="L"/>
    <n v="4.978571641938785E-7"/>
  </r>
  <r>
    <s v="si"/>
    <x v="21"/>
    <x v="1"/>
    <s v="L"/>
    <s v="s"/>
    <s v="i"/>
    <s v="l"/>
    <m/>
    <s v="R"/>
    <n v="4.9460319580045444E-7"/>
  </r>
  <r>
    <s v="kua"/>
    <x v="19"/>
    <x v="25"/>
    <s v="R"/>
    <s v="k"/>
    <s v="m"/>
    <s v="i"/>
    <m/>
    <s v="R"/>
    <n v="4.9460319580045444E-7"/>
  </r>
  <r>
    <s v="kuan"/>
    <x v="19"/>
    <x v="22"/>
    <s v="R"/>
    <s v="k"/>
    <s v="r"/>
    <s v="a"/>
    <m/>
    <s v="L"/>
    <n v="4.9460319580045444E-7"/>
  </r>
  <r>
    <s v="cuo"/>
    <x v="22"/>
    <x v="5"/>
    <s v="L"/>
    <s v="c"/>
    <s v="p"/>
    <s v="w"/>
    <m/>
    <s v="R"/>
    <n v="4.9460319580045444E-7"/>
  </r>
  <r>
    <s v="man"/>
    <x v="13"/>
    <x v="23"/>
    <s v="R"/>
    <s v="m"/>
    <s v="k"/>
    <s v="s"/>
    <m/>
    <s v="R"/>
    <n v="4.9460319580045444E-7"/>
  </r>
  <r>
    <s v="deng"/>
    <x v="0"/>
    <x v="15"/>
    <s v="L"/>
    <s v="d"/>
    <s v="d"/>
    <s v="l"/>
    <m/>
    <s v="L"/>
    <n v="4.9460319580045444E-7"/>
  </r>
  <r>
    <s v="ying"/>
    <x v="15"/>
    <x v="17"/>
    <s v="L"/>
    <s v="e"/>
    <s v="p"/>
    <s v="o"/>
    <m/>
    <s v="R"/>
    <n v="4.9460319580045444E-7"/>
  </r>
  <r>
    <s v="bao"/>
    <x v="6"/>
    <x v="14"/>
    <s v="L"/>
    <s v="b"/>
    <s v="j"/>
    <s v="l"/>
    <m/>
    <s v="R"/>
    <n v="4.9134922740703037E-7"/>
  </r>
  <r>
    <s v="yue"/>
    <x v="15"/>
    <x v="19"/>
    <s v="L"/>
    <s v="e"/>
    <s v=";"/>
    <s v="g"/>
    <m/>
    <s v="R"/>
    <n v="4.9134922740703037E-7"/>
  </r>
  <r>
    <s v="hu"/>
    <x v="11"/>
    <x v="4"/>
    <s v="R"/>
    <s v="h"/>
    <s v="s"/>
    <s v="k"/>
    <m/>
    <s v="L"/>
    <n v="4.9134922740703037E-7"/>
  </r>
  <r>
    <s v="jv"/>
    <x v="17"/>
    <x v="29"/>
    <s v="R"/>
    <s v="j"/>
    <s v="v"/>
    <s v="p"/>
    <m/>
    <s v="L"/>
    <n v="4.9134922740703037E-7"/>
  </r>
  <r>
    <s v="min"/>
    <x v="13"/>
    <x v="20"/>
    <s v="R"/>
    <s v="m"/>
    <s v="t"/>
    <s v="e"/>
    <m/>
    <s v="L"/>
    <n v="4.9134922740703037E-7"/>
  </r>
  <r>
    <s v="tao"/>
    <x v="9"/>
    <x v="14"/>
    <s v="L"/>
    <s v="t"/>
    <s v="j"/>
    <s v="v"/>
    <m/>
    <s v="R"/>
    <n v="4.880952590136063E-7"/>
  </r>
  <r>
    <s v="kui"/>
    <x v="19"/>
    <x v="13"/>
    <s v="R"/>
    <s v="k"/>
    <s v="v"/>
    <s v="w"/>
    <m/>
    <s v="L"/>
    <n v="4.880952590136063E-7"/>
  </r>
  <r>
    <s v="dan"/>
    <x v="0"/>
    <x v="23"/>
    <s v="L"/>
    <s v="d"/>
    <s v="k"/>
    <s v="o"/>
    <m/>
    <s v="R"/>
    <n v="4.880952590136063E-7"/>
  </r>
  <r>
    <s v="xiu"/>
    <x v="18"/>
    <x v="18"/>
    <s v="L"/>
    <s v="x"/>
    <s v="o"/>
    <s v="r"/>
    <m/>
    <s v="R"/>
    <n v="4.8484129062018234E-7"/>
  </r>
  <r>
    <s v="qian"/>
    <x v="20"/>
    <x v="12"/>
    <s v="L"/>
    <s v="q"/>
    <s v="l"/>
    <s v="d"/>
    <m/>
    <s v="R"/>
    <n v="4.8484129062018234E-7"/>
  </r>
  <r>
    <s v="qu"/>
    <x v="20"/>
    <x v="4"/>
    <s v="L"/>
    <s v="q"/>
    <s v="u"/>
    <s v="r"/>
    <m/>
    <s v="R"/>
    <n v="4.8484129062018234E-7"/>
  </r>
  <r>
    <s v="you"/>
    <x v="1"/>
    <x v="6"/>
    <s v="L"/>
    <s v="e"/>
    <s v="o"/>
    <s v="c"/>
    <m/>
    <s v="R"/>
    <n v="4.8158732222675828E-7"/>
  </r>
  <r>
    <s v="duan"/>
    <x v="0"/>
    <x v="22"/>
    <s v="L"/>
    <s v="d"/>
    <s v="m"/>
    <s v="w"/>
    <m/>
    <s v="R"/>
    <n v="4.8158732222675828E-7"/>
  </r>
  <r>
    <s v="heng"/>
    <x v="11"/>
    <x v="15"/>
    <s v="R"/>
    <s v="h"/>
    <s v="d"/>
    <s v="h"/>
    <m/>
    <s v="L"/>
    <n v="4.8158732222675828E-7"/>
  </r>
  <r>
    <s v="long"/>
    <x v="3"/>
    <x v="7"/>
    <s v="R"/>
    <s v="l"/>
    <s v="f"/>
    <s v="z"/>
    <m/>
    <s v="L"/>
    <n v="4.7833335383333421E-7"/>
  </r>
  <r>
    <s v="lu"/>
    <x v="3"/>
    <x v="4"/>
    <s v="R"/>
    <s v="l"/>
    <s v="v"/>
    <s v="l"/>
    <m/>
    <s v="L"/>
    <n v="4.7507938543991014E-7"/>
  </r>
  <r>
    <s v="xia"/>
    <x v="18"/>
    <x v="16"/>
    <s v="L"/>
    <s v="x"/>
    <s v="l"/>
    <s v="f"/>
    <m/>
    <s v="R"/>
    <n v="4.7507938543991014E-7"/>
  </r>
  <r>
    <s v="yi"/>
    <x v="1"/>
    <x v="1"/>
    <s v="L"/>
    <s v="e"/>
    <s v="i"/>
    <s v="s"/>
    <m/>
    <s v="R"/>
    <n v="4.7507938543991014E-7"/>
  </r>
  <r>
    <s v="qin"/>
    <x v="20"/>
    <x v="20"/>
    <s v="L"/>
    <s v="q"/>
    <s v="k"/>
    <s v="a"/>
    <m/>
    <s v="R"/>
    <n v="4.7507938543991014E-7"/>
  </r>
  <r>
    <s v="zhe"/>
    <x v="8"/>
    <x v="0"/>
    <s v="R"/>
    <s v="u"/>
    <s v="e"/>
    <s v="r"/>
    <m/>
    <s v="L"/>
    <n v="4.7507938543991014E-7"/>
  </r>
  <r>
    <s v="tang"/>
    <x v="9"/>
    <x v="10"/>
    <s v="L"/>
    <s v="t"/>
    <s v="g"/>
    <s v="v"/>
    <m/>
    <s v="L"/>
    <n v="4.7182541704648613E-7"/>
  </r>
  <r>
    <s v="e"/>
    <x v="1"/>
    <x v="33"/>
    <s v="L"/>
    <s v="e"/>
    <s v=";"/>
    <s v="n"/>
    <m/>
    <s v="R"/>
    <n v="4.7182541704648613E-7"/>
  </r>
  <r>
    <s v="shang"/>
    <x v="2"/>
    <x v="10"/>
    <s v="R"/>
    <s v="o"/>
    <s v="g"/>
    <s v="n"/>
    <m/>
    <s v="L"/>
    <n v="4.7182541704648613E-7"/>
  </r>
  <r>
    <s v="shang"/>
    <x v="2"/>
    <x v="10"/>
    <s v="R"/>
    <s v="o"/>
    <s v="g"/>
    <s v="f"/>
    <m/>
    <s v="L"/>
    <n v="4.6857144865306206E-7"/>
  </r>
  <r>
    <s v="jin"/>
    <x v="17"/>
    <x v="20"/>
    <s v="R"/>
    <s v="j"/>
    <s v="t"/>
    <s v="l"/>
    <m/>
    <s v="L"/>
    <n v="4.6857144865306206E-7"/>
  </r>
  <r>
    <s v="jv"/>
    <x v="17"/>
    <x v="29"/>
    <s v="R"/>
    <s v="j"/>
    <s v="v"/>
    <s v="g"/>
    <m/>
    <s v="L"/>
    <n v="4.6857144865306206E-7"/>
  </r>
  <r>
    <s v="xia"/>
    <x v="18"/>
    <x v="16"/>
    <s v="L"/>
    <s v="x"/>
    <s v="l"/>
    <s v="j"/>
    <m/>
    <s v="R"/>
    <n v="4.6857144865306206E-7"/>
  </r>
  <r>
    <s v="guan"/>
    <x v="7"/>
    <x v="22"/>
    <s v="L"/>
    <s v="g"/>
    <s v="m"/>
    <s v="j"/>
    <m/>
    <s v="R"/>
    <n v="4.6857144865306206E-7"/>
  </r>
  <r>
    <s v="pao"/>
    <x v="23"/>
    <x v="14"/>
    <s v="R"/>
    <s v="p"/>
    <s v="j"/>
    <s v="j"/>
    <m/>
    <s v="R"/>
    <n v="4.6857144865306206E-7"/>
  </r>
  <r>
    <s v="xun"/>
    <x v="18"/>
    <x v="28"/>
    <s v="L"/>
    <s v="x"/>
    <s v="c"/>
    <s v="c"/>
    <m/>
    <s v="L"/>
    <n v="4.6857144865306206E-7"/>
  </r>
  <r>
    <s v="mao"/>
    <x v="13"/>
    <x v="14"/>
    <s v="R"/>
    <s v="m"/>
    <s v="b"/>
    <s v="h"/>
    <m/>
    <s v="L"/>
    <n v="4.6531748025963805E-7"/>
  </r>
  <r>
    <s v="fan"/>
    <x v="16"/>
    <x v="23"/>
    <s v="L"/>
    <s v="f"/>
    <s v="k"/>
    <s v="b"/>
    <m/>
    <s v="R"/>
    <n v="4.6531748025963805E-7"/>
  </r>
  <r>
    <s v="tai"/>
    <x v="9"/>
    <x v="2"/>
    <s v="L"/>
    <s v="t"/>
    <s v="h"/>
    <s v="l"/>
    <m/>
    <s v="R"/>
    <n v="4.6531748025963805E-7"/>
  </r>
  <r>
    <s v="fei"/>
    <x v="16"/>
    <x v="11"/>
    <s v="L"/>
    <s v="f"/>
    <s v="i"/>
    <s v="y"/>
    <m/>
    <s v="R"/>
    <n v="4.6531748025963805E-7"/>
  </r>
  <r>
    <s v="song"/>
    <x v="21"/>
    <x v="7"/>
    <s v="L"/>
    <s v="s"/>
    <s v="l"/>
    <s v="w"/>
    <m/>
    <s v="R"/>
    <n v="4.6531748025963805E-7"/>
  </r>
  <r>
    <s v="nian"/>
    <x v="12"/>
    <x v="16"/>
    <s v="R"/>
    <s v="n"/>
    <s v="w"/>
    <s v="d"/>
    <m/>
    <s v="L"/>
    <n v="4.6531748025963805E-7"/>
  </r>
  <r>
    <s v="wan"/>
    <x v="10"/>
    <x v="23"/>
    <s v="L"/>
    <s v="w"/>
    <s v="k"/>
    <s v="s"/>
    <m/>
    <s v="R"/>
    <n v="4.6531748025963805E-7"/>
  </r>
  <r>
    <s v="ding"/>
    <x v="0"/>
    <x v="17"/>
    <s v="L"/>
    <s v="d"/>
    <s v="s"/>
    <s v="e"/>
    <m/>
    <s v="L"/>
    <n v="4.6531748025963805E-7"/>
  </r>
  <r>
    <s v="rou"/>
    <x v="5"/>
    <x v="6"/>
    <s v="L"/>
    <s v="r"/>
    <s v="o"/>
    <s v="f"/>
    <m/>
    <s v="R"/>
    <n v="4.6206351186621398E-7"/>
  </r>
  <r>
    <s v="lu"/>
    <x v="3"/>
    <x v="4"/>
    <s v="R"/>
    <s v="l"/>
    <s v="v"/>
    <s v="d"/>
    <m/>
    <s v="L"/>
    <n v="4.6206351186621398E-7"/>
  </r>
  <r>
    <s v="mou"/>
    <x v="13"/>
    <x v="6"/>
    <s v="R"/>
    <s v="m"/>
    <s v="q"/>
    <s v="o"/>
    <m/>
    <s v="L"/>
    <n v="4.6206351186621398E-7"/>
  </r>
  <r>
    <s v="xi"/>
    <x v="18"/>
    <x v="1"/>
    <s v="L"/>
    <s v="x"/>
    <s v="i"/>
    <s v="i"/>
    <m/>
    <s v="R"/>
    <n v="4.6206351186621398E-7"/>
  </r>
  <r>
    <s v="nan"/>
    <x v="12"/>
    <x v="8"/>
    <s v="R"/>
    <s v="n"/>
    <s v="k"/>
    <s v="w"/>
    <m/>
    <s v="R"/>
    <n v="4.6206351186621398E-7"/>
  </r>
  <r>
    <s v="e"/>
    <x v="1"/>
    <x v="33"/>
    <s v="L"/>
    <s v="e"/>
    <s v=";"/>
    <s v="p"/>
    <m/>
    <s v="R"/>
    <n v="4.5880954347278997E-7"/>
  </r>
  <r>
    <s v="chong"/>
    <x v="14"/>
    <x v="7"/>
    <s v="R"/>
    <s v="i"/>
    <s v="f"/>
    <s v="d"/>
    <m/>
    <s v="L"/>
    <n v="4.5880954347278997E-7"/>
  </r>
  <r>
    <s v="jie"/>
    <x v="17"/>
    <x v="26"/>
    <s v="R"/>
    <s v="j"/>
    <s v="e"/>
    <s v="r"/>
    <m/>
    <s v="L"/>
    <n v="4.5880954347278997E-7"/>
  </r>
  <r>
    <s v="jv"/>
    <x v="17"/>
    <x v="29"/>
    <s v="R"/>
    <s v="j"/>
    <s v="v"/>
    <s v="l"/>
    <m/>
    <s v="L"/>
    <n v="4.5880954347278997E-7"/>
  </r>
  <r>
    <s v="ti"/>
    <x v="9"/>
    <x v="1"/>
    <s v="L"/>
    <s v="t"/>
    <s v="i"/>
    <s v="k"/>
    <m/>
    <s v="R"/>
    <n v="4.555555750793659E-7"/>
  </r>
  <r>
    <s v="you"/>
    <x v="1"/>
    <x v="6"/>
    <s v="L"/>
    <s v="e"/>
    <s v="o"/>
    <s v="o"/>
    <m/>
    <s v="R"/>
    <n v="4.555555750793659E-7"/>
  </r>
  <r>
    <s v="zhou"/>
    <x v="8"/>
    <x v="6"/>
    <s v="R"/>
    <s v="u"/>
    <s v="q"/>
    <s v="o"/>
    <m/>
    <s v="L"/>
    <n v="4.5230160668594189E-7"/>
  </r>
  <r>
    <s v="qi"/>
    <x v="20"/>
    <x v="1"/>
    <s v="L"/>
    <s v="q"/>
    <s v="i"/>
    <s v="h"/>
    <m/>
    <s v="R"/>
    <n v="4.5230160668594189E-7"/>
  </r>
  <r>
    <s v="ji"/>
    <x v="17"/>
    <x v="1"/>
    <s v="R"/>
    <s v="j"/>
    <s v="d"/>
    <s v="f"/>
    <m/>
    <s v="L"/>
    <n v="4.5230160668594189E-7"/>
  </r>
  <r>
    <s v="huan"/>
    <x v="11"/>
    <x v="22"/>
    <s v="R"/>
    <s v="h"/>
    <s v="r"/>
    <s v="q"/>
    <m/>
    <s v="L"/>
    <n v="4.5230160668594189E-7"/>
  </r>
  <r>
    <s v="yu"/>
    <x v="1"/>
    <x v="4"/>
    <s v="L"/>
    <s v="e"/>
    <s v="u"/>
    <s v="n"/>
    <m/>
    <s v="R"/>
    <n v="4.5230160668594189E-7"/>
  </r>
  <r>
    <s v="bi"/>
    <x v="6"/>
    <x v="1"/>
    <s v="L"/>
    <s v="b"/>
    <s v="i"/>
    <s v="h"/>
    <m/>
    <s v="R"/>
    <n v="4.4579366989909381E-7"/>
  </r>
  <r>
    <s v="shan"/>
    <x v="2"/>
    <x v="23"/>
    <s v="R"/>
    <s v="o"/>
    <s v="w"/>
    <s v="r"/>
    <m/>
    <s v="L"/>
    <n v="4.4579366989909381E-7"/>
  </r>
  <r>
    <s v="wei"/>
    <x v="10"/>
    <x v="11"/>
    <s v="L"/>
    <s v="w"/>
    <s v="i"/>
    <s v="q"/>
    <m/>
    <s v="R"/>
    <n v="4.4579366989909381E-7"/>
  </r>
  <r>
    <s v="zhe"/>
    <x v="8"/>
    <x v="0"/>
    <s v="R"/>
    <s v="u"/>
    <s v="e"/>
    <s v="l"/>
    <m/>
    <s v="L"/>
    <n v="4.4579366989909381E-7"/>
  </r>
  <r>
    <s v="mian"/>
    <x v="13"/>
    <x v="12"/>
    <s v="R"/>
    <s v="m"/>
    <s v="w"/>
    <s v="v"/>
    <m/>
    <s v="L"/>
    <n v="4.4579366989909381E-7"/>
  </r>
  <r>
    <s v="bai"/>
    <x v="6"/>
    <x v="2"/>
    <s v="L"/>
    <s v="b"/>
    <s v="h"/>
    <s v="j"/>
    <m/>
    <s v="R"/>
    <n v="4.4579366989909381E-7"/>
  </r>
  <r>
    <s v="gou"/>
    <x v="7"/>
    <x v="6"/>
    <s v="L"/>
    <s v="g"/>
    <s v="o"/>
    <s v="u"/>
    <m/>
    <s v="R"/>
    <n v="4.4579366989909381E-7"/>
  </r>
  <r>
    <s v="lie"/>
    <x v="3"/>
    <x v="26"/>
    <s v="R"/>
    <s v="l"/>
    <s v="z"/>
    <s v="e"/>
    <m/>
    <s v="L"/>
    <n v="4.4579366989909381E-7"/>
  </r>
  <r>
    <s v="yi"/>
    <x v="1"/>
    <x v="1"/>
    <s v="L"/>
    <s v="e"/>
    <s v="i"/>
    <s v="u"/>
    <m/>
    <s v="R"/>
    <n v="4.4253970150566974E-7"/>
  </r>
  <r>
    <s v="yan"/>
    <x v="15"/>
    <x v="23"/>
    <s v="L"/>
    <s v="e"/>
    <s v="k"/>
    <s v="q"/>
    <m/>
    <s v="R"/>
    <n v="4.4253970150566974E-7"/>
  </r>
  <r>
    <s v="cha"/>
    <x v="14"/>
    <x v="8"/>
    <s v="R"/>
    <s v="i"/>
    <s v="a"/>
    <s v="g"/>
    <m/>
    <s v="L"/>
    <n v="4.4253970150566974E-7"/>
  </r>
  <r>
    <s v="xiang"/>
    <x v="18"/>
    <x v="27"/>
    <s v="L"/>
    <s v="x"/>
    <s v="h"/>
    <s v="s"/>
    <m/>
    <s v="R"/>
    <n v="4.4253970150566974E-7"/>
  </r>
  <r>
    <s v="dang"/>
    <x v="0"/>
    <x v="10"/>
    <s v="L"/>
    <s v="d"/>
    <s v="g"/>
    <s v="t"/>
    <m/>
    <s v="L"/>
    <n v="4.4253970150566974E-7"/>
  </r>
  <r>
    <s v="zhang"/>
    <x v="8"/>
    <x v="10"/>
    <s v="R"/>
    <s v="u"/>
    <s v="g"/>
    <s v="j"/>
    <m/>
    <s v="L"/>
    <n v="4.4253970150566974E-7"/>
  </r>
  <r>
    <s v="li"/>
    <x v="3"/>
    <x v="1"/>
    <s v="R"/>
    <s v="l"/>
    <s v="d"/>
    <s v="n"/>
    <m/>
    <s v="L"/>
    <n v="4.3928573311224573E-7"/>
  </r>
  <r>
    <s v="gan"/>
    <x v="7"/>
    <x v="23"/>
    <s v="L"/>
    <s v="g"/>
    <s v="k"/>
    <s v="v"/>
    <m/>
    <s v="R"/>
    <n v="4.3928573311224573E-7"/>
  </r>
  <r>
    <s v="zhuan"/>
    <x v="8"/>
    <x v="22"/>
    <s v="R"/>
    <s v="u"/>
    <s v="r"/>
    <s v="l"/>
    <m/>
    <s v="L"/>
    <n v="4.3928573311224573E-7"/>
  </r>
  <r>
    <s v="hu"/>
    <x v="11"/>
    <x v="4"/>
    <s v="R"/>
    <s v="h"/>
    <s v="s"/>
    <s v="f"/>
    <m/>
    <s v="L"/>
    <n v="4.3928573311224573E-7"/>
  </r>
  <r>
    <s v="ta"/>
    <x v="9"/>
    <x v="8"/>
    <s v="L"/>
    <s v="t"/>
    <s v="a"/>
    <s v="l"/>
    <m/>
    <s v="L"/>
    <n v="4.3928573311224573E-7"/>
  </r>
  <r>
    <s v="ji"/>
    <x v="17"/>
    <x v="1"/>
    <s v="R"/>
    <s v="j"/>
    <s v="d"/>
    <s v="h"/>
    <m/>
    <s v="L"/>
    <n v="4.3928573311224573E-7"/>
  </r>
  <r>
    <s v="e"/>
    <x v="1"/>
    <x v="33"/>
    <s v="L"/>
    <s v="e"/>
    <s v=";"/>
    <s v="u"/>
    <m/>
    <s v="R"/>
    <n v="4.3928573311224573E-7"/>
  </r>
  <r>
    <s v="lang"/>
    <x v="3"/>
    <x v="10"/>
    <s v="R"/>
    <s v="l"/>
    <s v="g"/>
    <s v="l"/>
    <m/>
    <s v="L"/>
    <n v="4.3603176471882166E-7"/>
  </r>
  <r>
    <s v="dong"/>
    <x v="0"/>
    <x v="7"/>
    <s v="L"/>
    <s v="d"/>
    <s v="f"/>
    <s v="w"/>
    <m/>
    <s v="L"/>
    <n v="4.3603176471882166E-7"/>
  </r>
  <r>
    <s v="ye"/>
    <x v="15"/>
    <x v="0"/>
    <s v="R"/>
    <s v="y"/>
    <s v="e"/>
    <s v="r"/>
    <m/>
    <s v="L"/>
    <n v="4.3603176471882166E-7"/>
  </r>
  <r>
    <s v="zhi"/>
    <x v="8"/>
    <x v="1"/>
    <s v="L"/>
    <s v="a"/>
    <s v="h"/>
    <s v="n"/>
    <m/>
    <s v="R"/>
    <n v="4.3277779632539765E-7"/>
  </r>
  <r>
    <s v="xun"/>
    <x v="18"/>
    <x v="28"/>
    <s v="L"/>
    <s v="x"/>
    <s v="c"/>
    <s v="y"/>
    <m/>
    <s v="L"/>
    <n v="4.3277779632539765E-7"/>
  </r>
  <r>
    <s v="xue"/>
    <x v="18"/>
    <x v="19"/>
    <s v="L"/>
    <s v="x"/>
    <s v=";"/>
    <s v="j"/>
    <m/>
    <s v="R"/>
    <n v="4.3277779632539765E-7"/>
  </r>
  <r>
    <s v="fu"/>
    <x v="16"/>
    <x v="4"/>
    <s v="L"/>
    <s v="f"/>
    <s v="u"/>
    <s v="s"/>
    <m/>
    <s v="R"/>
    <n v="4.3277779632539765E-7"/>
  </r>
  <r>
    <s v="kan"/>
    <x v="19"/>
    <x v="23"/>
    <s v="R"/>
    <s v="k"/>
    <s v="w"/>
    <s v="h"/>
    <m/>
    <s v="L"/>
    <n v="4.3277779632539765E-7"/>
  </r>
  <r>
    <s v="you"/>
    <x v="1"/>
    <x v="6"/>
    <s v="L"/>
    <s v="e"/>
    <s v="o"/>
    <s v="e"/>
    <m/>
    <s v="R"/>
    <n v="4.3277779632539765E-7"/>
  </r>
  <r>
    <s v="cuan"/>
    <x v="22"/>
    <x v="22"/>
    <s v="L"/>
    <s v="c"/>
    <s v="m"/>
    <s v="j"/>
    <m/>
    <s v="R"/>
    <n v="4.3277779632539765E-7"/>
  </r>
  <r>
    <s v="wen"/>
    <x v="10"/>
    <x v="3"/>
    <s v="L"/>
    <s v="w"/>
    <s v="n"/>
    <s v="j"/>
    <m/>
    <s v="R"/>
    <n v="4.3277779632539765E-7"/>
  </r>
  <r>
    <s v="qiang"/>
    <x v="20"/>
    <x v="27"/>
    <s v="L"/>
    <s v="q"/>
    <s v="h"/>
    <s v="k"/>
    <m/>
    <s v="R"/>
    <n v="4.2952382793197358E-7"/>
  </r>
  <r>
    <s v="xiang"/>
    <x v="18"/>
    <x v="27"/>
    <s v="L"/>
    <s v="x"/>
    <s v="h"/>
    <s v="h"/>
    <m/>
    <s v="R"/>
    <n v="4.2952382793197358E-7"/>
  </r>
  <r>
    <s v="jv"/>
    <x v="17"/>
    <x v="29"/>
    <s v="R"/>
    <s v="j"/>
    <s v="v"/>
    <s v="d"/>
    <m/>
    <s v="L"/>
    <n v="4.2952382793197358E-7"/>
  </r>
  <r>
    <s v="weng"/>
    <x v="10"/>
    <x v="15"/>
    <s v="L"/>
    <s v="w"/>
    <s v="d"/>
    <s v="h"/>
    <m/>
    <s v="L"/>
    <n v="4.2952382793197358E-7"/>
  </r>
  <r>
    <s v="jian"/>
    <x v="17"/>
    <x v="12"/>
    <s v="R"/>
    <s v="j"/>
    <s v="w"/>
    <s v="z"/>
    <m/>
    <s v="L"/>
    <n v="4.2952382793197358E-7"/>
  </r>
  <r>
    <s v="shao"/>
    <x v="2"/>
    <x v="14"/>
    <s v="R"/>
    <s v="o"/>
    <s v="j"/>
    <s v="n"/>
    <m/>
    <s v="R"/>
    <n v="4.2952382793197358E-7"/>
  </r>
  <r>
    <s v="hao"/>
    <x v="11"/>
    <x v="14"/>
    <s v="R"/>
    <s v="h"/>
    <s v="j"/>
    <s v="b"/>
    <m/>
    <s v="R"/>
    <n v="4.2952382793197358E-7"/>
  </r>
  <r>
    <s v="yan"/>
    <x v="15"/>
    <x v="23"/>
    <s v="L"/>
    <s v="e"/>
    <s v="k"/>
    <s v="e"/>
    <m/>
    <s v="R"/>
    <n v="4.2952382793197358E-7"/>
  </r>
  <r>
    <s v="tang"/>
    <x v="9"/>
    <x v="10"/>
    <s v="L"/>
    <s v="t"/>
    <s v="g"/>
    <s v="l"/>
    <m/>
    <s v="L"/>
    <n v="4.2952382793197358E-7"/>
  </r>
  <r>
    <s v="liao"/>
    <x v="3"/>
    <x v="24"/>
    <s v="R"/>
    <s v="l"/>
    <s v="z"/>
    <s v="j"/>
    <m/>
    <s v="L"/>
    <n v="4.2952382793197358E-7"/>
  </r>
  <r>
    <s v="zan"/>
    <x v="4"/>
    <x v="23"/>
    <s v="L"/>
    <s v="z"/>
    <s v="k"/>
    <s v="m"/>
    <m/>
    <s v="R"/>
    <n v="4.2626985953854951E-7"/>
  </r>
  <r>
    <s v="zhou"/>
    <x v="8"/>
    <x v="6"/>
    <s v="R"/>
    <s v="u"/>
    <s v="q"/>
    <s v="n"/>
    <m/>
    <s v="L"/>
    <n v="4.2626985953854951E-7"/>
  </r>
  <r>
    <s v="heng"/>
    <x v="11"/>
    <x v="15"/>
    <s v="R"/>
    <s v="h"/>
    <s v="d"/>
    <s v="g"/>
    <m/>
    <s v="L"/>
    <n v="4.2626985953854951E-7"/>
  </r>
  <r>
    <s v="ping"/>
    <x v="23"/>
    <x v="17"/>
    <s v="R"/>
    <s v="p"/>
    <s v="s"/>
    <s v="g"/>
    <m/>
    <s v="L"/>
    <n v="4.2626985953854951E-7"/>
  </r>
  <r>
    <s v="feng"/>
    <x v="16"/>
    <x v="15"/>
    <s v="L"/>
    <s v="f"/>
    <s v="d"/>
    <s v="v"/>
    <m/>
    <s v="L"/>
    <n v="4.2626985953854951E-7"/>
  </r>
  <r>
    <s v="dong"/>
    <x v="0"/>
    <x v="7"/>
    <s v="L"/>
    <s v="d"/>
    <s v="f"/>
    <s v="n"/>
    <m/>
    <s v="L"/>
    <n v="4.2626985953854951E-7"/>
  </r>
  <r>
    <s v="bi"/>
    <x v="6"/>
    <x v="1"/>
    <s v="L"/>
    <s v="b"/>
    <s v="i"/>
    <s v="k"/>
    <m/>
    <s v="R"/>
    <n v="4.230158911451255E-7"/>
  </r>
  <r>
    <s v="le"/>
    <x v="3"/>
    <x v="0"/>
    <s v="R"/>
    <s v="l"/>
    <s v="e"/>
    <s v="o"/>
    <m/>
    <s v="L"/>
    <n v="4.230158911451255E-7"/>
  </r>
  <r>
    <s v="qi"/>
    <x v="20"/>
    <x v="1"/>
    <s v="L"/>
    <s v="q"/>
    <s v="i"/>
    <s v="s"/>
    <m/>
    <s v="R"/>
    <n v="4.230158911451255E-7"/>
  </r>
  <r>
    <s v="pin"/>
    <x v="23"/>
    <x v="20"/>
    <s v="R"/>
    <s v="p"/>
    <s v="t"/>
    <s v="f"/>
    <m/>
    <s v="L"/>
    <n v="4.230158911451255E-7"/>
  </r>
  <r>
    <s v="mie"/>
    <x v="13"/>
    <x v="26"/>
    <s v="R"/>
    <s v="m"/>
    <s v="e"/>
    <s v="o"/>
    <m/>
    <s v="L"/>
    <n v="4.230158911451255E-7"/>
  </r>
  <r>
    <s v="qian"/>
    <x v="20"/>
    <x v="12"/>
    <s v="L"/>
    <s v="q"/>
    <s v="l"/>
    <s v="h"/>
    <m/>
    <s v="R"/>
    <n v="4.1976192275170143E-7"/>
  </r>
  <r>
    <s v="ying"/>
    <x v="15"/>
    <x v="17"/>
    <s v="L"/>
    <s v="e"/>
    <s v="p"/>
    <s v="h"/>
    <m/>
    <s v="R"/>
    <n v="4.1976192275170143E-7"/>
  </r>
  <r>
    <s v="zhuan"/>
    <x v="8"/>
    <x v="22"/>
    <s v="R"/>
    <s v="u"/>
    <s v="r"/>
    <s v="o"/>
    <m/>
    <s v="L"/>
    <n v="4.1976192275170143E-7"/>
  </r>
  <r>
    <s v="jue"/>
    <x v="17"/>
    <x v="19"/>
    <s v="R"/>
    <s v="j"/>
    <s v="b"/>
    <s v="g"/>
    <m/>
    <s v="L"/>
    <n v="4.1976192275170143E-7"/>
  </r>
  <r>
    <s v="dun"/>
    <x v="0"/>
    <x v="28"/>
    <s v="L"/>
    <s v="d"/>
    <s v="c"/>
    <s v="t"/>
    <m/>
    <s v="L"/>
    <n v="4.1976192275170143E-7"/>
  </r>
  <r>
    <s v="nie"/>
    <x v="12"/>
    <x v="26"/>
    <s v="R"/>
    <s v="n"/>
    <s v="e"/>
    <s v="h"/>
    <m/>
    <s v="L"/>
    <n v="4.1976192275170143E-7"/>
  </r>
  <r>
    <s v="lou"/>
    <x v="3"/>
    <x v="6"/>
    <s v="R"/>
    <s v="l"/>
    <s v="q"/>
    <s v="r"/>
    <m/>
    <s v="L"/>
    <n v="4.1650795435827742E-7"/>
  </r>
  <r>
    <s v="nang"/>
    <x v="12"/>
    <x v="10"/>
    <s v="R"/>
    <s v="n"/>
    <s v="g"/>
    <s v="l"/>
    <m/>
    <s v="L"/>
    <n v="4.1650795435827742E-7"/>
  </r>
  <r>
    <s v="ke"/>
    <x v="19"/>
    <x v="0"/>
    <s v="R"/>
    <s v="k"/>
    <s v="e"/>
    <s v="r"/>
    <m/>
    <s v="L"/>
    <n v="4.1650795435827742E-7"/>
  </r>
  <r>
    <s v="you"/>
    <x v="1"/>
    <x v="6"/>
    <s v="L"/>
    <s v="e"/>
    <s v="o"/>
    <s v="r"/>
    <m/>
    <s v="R"/>
    <n v="4.1325398596485335E-7"/>
  </r>
  <r>
    <s v="lin"/>
    <x v="3"/>
    <x v="20"/>
    <s v="R"/>
    <s v="l"/>
    <s v="t"/>
    <s v="r"/>
    <m/>
    <s v="L"/>
    <n v="4.1000001757142934E-7"/>
  </r>
  <r>
    <s v="yao"/>
    <x v="15"/>
    <x v="14"/>
    <s v="L"/>
    <s v="e"/>
    <s v="j"/>
    <s v="d"/>
    <m/>
    <s v="R"/>
    <n v="4.1000001757142934E-7"/>
  </r>
  <r>
    <s v="gong"/>
    <x v="7"/>
    <x v="7"/>
    <s v="L"/>
    <s v="g"/>
    <s v="l"/>
    <s v="n"/>
    <m/>
    <s v="R"/>
    <n v="4.1000001757142934E-7"/>
  </r>
  <r>
    <s v="dui"/>
    <x v="0"/>
    <x v="13"/>
    <s v="L"/>
    <s v="d"/>
    <s v=";"/>
    <s v="t"/>
    <m/>
    <s v="R"/>
    <n v="4.0674604917800527E-7"/>
  </r>
  <r>
    <s v="qu"/>
    <x v="20"/>
    <x v="4"/>
    <s v="L"/>
    <s v="q"/>
    <s v="u"/>
    <s v="n"/>
    <m/>
    <s v="R"/>
    <n v="4.0674604917800527E-7"/>
  </r>
  <r>
    <s v="yu"/>
    <x v="1"/>
    <x v="4"/>
    <s v="L"/>
    <s v="e"/>
    <s v="u"/>
    <s v="r"/>
    <m/>
    <s v="R"/>
    <n v="4.0674604917800527E-7"/>
  </r>
  <r>
    <s v="ba"/>
    <x v="6"/>
    <x v="8"/>
    <s v="L"/>
    <s v="b"/>
    <s v="a"/>
    <s v="v"/>
    <m/>
    <s v="L"/>
    <n v="4.0674604917800527E-7"/>
  </r>
  <r>
    <s v="han"/>
    <x v="11"/>
    <x v="23"/>
    <s v="R"/>
    <s v="h"/>
    <s v="w"/>
    <s v="n"/>
    <m/>
    <s v="L"/>
    <n v="4.0674604917800527E-7"/>
  </r>
  <r>
    <s v="bei"/>
    <x v="6"/>
    <x v="11"/>
    <s v="L"/>
    <s v="b"/>
    <s v=";"/>
    <s v="t"/>
    <m/>
    <s v="R"/>
    <n v="4.0349208078458126E-7"/>
  </r>
  <r>
    <s v="ben"/>
    <x v="6"/>
    <x v="3"/>
    <s v="L"/>
    <s v="b"/>
    <s v="n"/>
    <s v="l"/>
    <m/>
    <s v="R"/>
    <n v="4.0349208078458126E-7"/>
  </r>
  <r>
    <s v="shi"/>
    <x v="2"/>
    <x v="1"/>
    <s v="R"/>
    <s v="o"/>
    <s v="f"/>
    <s v="k"/>
    <m/>
    <s v="L"/>
    <n v="4.0349208078458126E-7"/>
  </r>
  <r>
    <s v="e"/>
    <x v="1"/>
    <x v="33"/>
    <s v="L"/>
    <s v="e"/>
    <s v=";"/>
    <s v="h"/>
    <m/>
    <s v="R"/>
    <n v="4.0349208078458126E-7"/>
  </r>
  <r>
    <s v="shu"/>
    <x v="2"/>
    <x v="4"/>
    <s v="R"/>
    <s v="o"/>
    <s v="v"/>
    <s v="n"/>
    <m/>
    <s v="L"/>
    <n v="4.0349208078458126E-7"/>
  </r>
  <r>
    <s v="qian"/>
    <x v="20"/>
    <x v="12"/>
    <s v="L"/>
    <s v="q"/>
    <s v="l"/>
    <s v="h"/>
    <m/>
    <s v="R"/>
    <n v="4.0023811239115719E-7"/>
  </r>
  <r>
    <s v="nian"/>
    <x v="12"/>
    <x v="16"/>
    <s v="R"/>
    <s v="n"/>
    <s v="w"/>
    <s v="d"/>
    <m/>
    <s v="L"/>
    <n v="4.0023811239115719E-7"/>
  </r>
  <r>
    <s v="yuan"/>
    <x v="15"/>
    <x v="22"/>
    <s v="L"/>
    <s v="e"/>
    <s v="m"/>
    <s v="e"/>
    <m/>
    <s v="R"/>
    <n v="4.0023811239115719E-7"/>
  </r>
  <r>
    <s v="wei"/>
    <x v="10"/>
    <x v="11"/>
    <s v="L"/>
    <s v="w"/>
    <s v="i"/>
    <s v="n"/>
    <m/>
    <s v="R"/>
    <n v="4.0023811239115719E-7"/>
  </r>
  <r>
    <s v="shan"/>
    <x v="2"/>
    <x v="23"/>
    <s v="R"/>
    <s v="o"/>
    <s v="w"/>
    <s v="n"/>
    <m/>
    <s v="L"/>
    <n v="4.0023811239115719E-7"/>
  </r>
  <r>
    <s v="qie"/>
    <x v="20"/>
    <x v="26"/>
    <s v="L"/>
    <s v="q"/>
    <s v="y"/>
    <s v="k"/>
    <m/>
    <s v="R"/>
    <n v="3.9698414399773318E-7"/>
  </r>
  <r>
    <s v="di"/>
    <x v="0"/>
    <x v="1"/>
    <s v="L"/>
    <s v="d"/>
    <s v="i"/>
    <s v="g"/>
    <m/>
    <s v="R"/>
    <n v="3.9698414399773318E-7"/>
  </r>
  <r>
    <s v="yong"/>
    <x v="15"/>
    <x v="7"/>
    <s v="L"/>
    <s v="e"/>
    <s v="l"/>
    <s v="f"/>
    <m/>
    <s v="R"/>
    <n v="3.9698414399773318E-7"/>
  </r>
  <r>
    <s v="yu"/>
    <x v="1"/>
    <x v="4"/>
    <s v="L"/>
    <s v="e"/>
    <s v="u"/>
    <s v="k"/>
    <m/>
    <s v="R"/>
    <n v="3.9698414399773318E-7"/>
  </r>
  <r>
    <s v="xi"/>
    <x v="18"/>
    <x v="1"/>
    <s v="L"/>
    <s v="x"/>
    <s v="i"/>
    <s v="x"/>
    <m/>
    <s v="R"/>
    <n v="3.9698414399773318E-7"/>
  </r>
  <r>
    <s v="ou"/>
    <x v="25"/>
    <x v="4"/>
    <s v="R"/>
    <s v="o"/>
    <s v="u"/>
    <s v="y"/>
    <m/>
    <s v="R"/>
    <n v="3.9698414399773318E-7"/>
  </r>
  <r>
    <s v="luo"/>
    <x v="3"/>
    <x v="5"/>
    <s v="R"/>
    <s v="l"/>
    <s v="b"/>
    <s v="h"/>
    <m/>
    <s v="L"/>
    <n v="3.9698414399773318E-7"/>
  </r>
  <r>
    <s v="jie"/>
    <x v="17"/>
    <x v="26"/>
    <s v="R"/>
    <s v="j"/>
    <s v="e"/>
    <s v="r"/>
    <m/>
    <s v="L"/>
    <n v="3.9373017560430911E-7"/>
  </r>
  <r>
    <s v="sou"/>
    <x v="21"/>
    <x v="6"/>
    <s v="L"/>
    <s v="s"/>
    <s v="o"/>
    <s v="v"/>
    <m/>
    <s v="R"/>
    <n v="3.9373017560430911E-7"/>
  </r>
  <r>
    <s v="tiao"/>
    <x v="9"/>
    <x v="24"/>
    <s v="L"/>
    <s v="t"/>
    <s v="j"/>
    <s v="k"/>
    <m/>
    <s v="R"/>
    <n v="3.9373017560430911E-7"/>
  </r>
  <r>
    <s v="ji"/>
    <x v="17"/>
    <x v="1"/>
    <s v="R"/>
    <s v="j"/>
    <s v="d"/>
    <s v="r"/>
    <m/>
    <s v="L"/>
    <n v="3.9373017560430911E-7"/>
  </r>
  <r>
    <s v="kong"/>
    <x v="19"/>
    <x v="7"/>
    <s v="R"/>
    <s v="k"/>
    <s v="f"/>
    <s v="i"/>
    <m/>
    <s v="L"/>
    <n v="3.9373017560430911E-7"/>
  </r>
  <r>
    <s v="ti"/>
    <x v="9"/>
    <x v="1"/>
    <s v="L"/>
    <s v="t"/>
    <s v="i"/>
    <s v="j"/>
    <m/>
    <s v="R"/>
    <n v="3.9373017560430911E-7"/>
  </r>
  <r>
    <s v="tuan"/>
    <x v="9"/>
    <x v="22"/>
    <s v="L"/>
    <s v="t"/>
    <s v="m"/>
    <s v="b"/>
    <m/>
    <s v="R"/>
    <n v="3.904762072108851E-7"/>
  </r>
  <r>
    <s v="jv"/>
    <x v="17"/>
    <x v="29"/>
    <s v="R"/>
    <s v="j"/>
    <s v="v"/>
    <s v="h"/>
    <m/>
    <s v="L"/>
    <n v="3.904762072108851E-7"/>
  </r>
  <r>
    <s v="shu"/>
    <x v="2"/>
    <x v="4"/>
    <s v="R"/>
    <s v="o"/>
    <s v="v"/>
    <s v="h"/>
    <m/>
    <s v="L"/>
    <n v="3.904762072108851E-7"/>
  </r>
  <r>
    <s v="xue"/>
    <x v="18"/>
    <x v="19"/>
    <s v="L"/>
    <s v="x"/>
    <s v=";"/>
    <s v="d"/>
    <m/>
    <s v="R"/>
    <n v="3.904762072108851E-7"/>
  </r>
  <r>
    <s v="hang"/>
    <x v="11"/>
    <x v="10"/>
    <s v="R"/>
    <s v="h"/>
    <s v="g"/>
    <s v="v"/>
    <m/>
    <s v="L"/>
    <n v="3.904762072108851E-7"/>
  </r>
  <r>
    <s v="lin"/>
    <x v="3"/>
    <x v="20"/>
    <s v="R"/>
    <s v="l"/>
    <s v="t"/>
    <s v="g"/>
    <m/>
    <s v="L"/>
    <n v="3.8722223881746103E-7"/>
  </r>
  <r>
    <s v="jv"/>
    <x v="17"/>
    <x v="29"/>
    <s v="R"/>
    <s v="j"/>
    <s v="v"/>
    <s v="h"/>
    <m/>
    <s v="L"/>
    <n v="3.8722223881746103E-7"/>
  </r>
  <r>
    <s v="nie"/>
    <x v="12"/>
    <x v="26"/>
    <s v="R"/>
    <s v="n"/>
    <s v="e"/>
    <s v="h"/>
    <m/>
    <s v="L"/>
    <n v="3.8396827042403696E-7"/>
  </r>
  <r>
    <s v="qian"/>
    <x v="20"/>
    <x v="12"/>
    <s v="L"/>
    <s v="q"/>
    <s v="l"/>
    <s v="j"/>
    <m/>
    <s v="R"/>
    <n v="3.8396827042403696E-7"/>
  </r>
  <r>
    <s v="fang"/>
    <x v="16"/>
    <x v="10"/>
    <s v="L"/>
    <s v="f"/>
    <s v="h"/>
    <s v="g"/>
    <m/>
    <s v="R"/>
    <n v="3.8396827042403696E-7"/>
  </r>
  <r>
    <s v="shan"/>
    <x v="2"/>
    <x v="23"/>
    <s v="R"/>
    <s v="o"/>
    <s v="w"/>
    <s v="h"/>
    <m/>
    <s v="L"/>
    <n v="3.8396827042403696E-7"/>
  </r>
  <r>
    <s v="gong"/>
    <x v="7"/>
    <x v="7"/>
    <s v="L"/>
    <s v="g"/>
    <s v="l"/>
    <s v="d"/>
    <m/>
    <s v="R"/>
    <n v="3.8396827042403696E-7"/>
  </r>
  <r>
    <s v="ying"/>
    <x v="15"/>
    <x v="17"/>
    <s v="L"/>
    <s v="e"/>
    <s v="p"/>
    <s v="c"/>
    <m/>
    <s v="R"/>
    <n v="3.8396827042403696E-7"/>
  </r>
  <r>
    <s v="chun"/>
    <x v="14"/>
    <x v="28"/>
    <s v="R"/>
    <s v="i"/>
    <s v="c"/>
    <s v="h"/>
    <m/>
    <s v="L"/>
    <n v="3.8071430203061295E-7"/>
  </r>
  <r>
    <s v="jiao"/>
    <x v="17"/>
    <x v="24"/>
    <s v="R"/>
    <s v="j"/>
    <s v="j"/>
    <s v="h"/>
    <m/>
    <s v="R"/>
    <n v="3.8071430203061295E-7"/>
  </r>
  <r>
    <s v="xi"/>
    <x v="18"/>
    <x v="1"/>
    <s v="L"/>
    <s v="x"/>
    <s v="i"/>
    <s v="t"/>
    <m/>
    <s v="R"/>
    <n v="3.8071430203061295E-7"/>
  </r>
  <r>
    <s v="jia"/>
    <x v="17"/>
    <x v="16"/>
    <s v="R"/>
    <s v="j"/>
    <s v="a"/>
    <s v="k"/>
    <m/>
    <s v="L"/>
    <n v="3.8071430203061295E-7"/>
  </r>
  <r>
    <s v="xie"/>
    <x v="18"/>
    <x v="26"/>
    <s v="L"/>
    <s v="x"/>
    <s v="y"/>
    <s v="h"/>
    <m/>
    <s v="R"/>
    <n v="3.7746033363718888E-7"/>
  </r>
  <r>
    <s v="huang"/>
    <x v="11"/>
    <x v="31"/>
    <s v="R"/>
    <s v="h"/>
    <s v="z"/>
    <s v="c"/>
    <m/>
    <s v="L"/>
    <n v="3.7746033363718888E-7"/>
  </r>
  <r>
    <s v="kun"/>
    <x v="19"/>
    <x v="28"/>
    <s v="R"/>
    <s v="k"/>
    <s v="c"/>
    <s v="l"/>
    <m/>
    <s v="L"/>
    <n v="3.7746033363718888E-7"/>
  </r>
  <r>
    <s v="chi"/>
    <x v="14"/>
    <x v="1"/>
    <s v="R"/>
    <s v="i"/>
    <s v="h"/>
    <s v="w"/>
    <m/>
    <s v="R"/>
    <n v="3.7746033363718888E-7"/>
  </r>
  <r>
    <s v="nian"/>
    <x v="12"/>
    <x v="16"/>
    <s v="R"/>
    <s v="n"/>
    <s v="w"/>
    <s v="f"/>
    <m/>
    <s v="L"/>
    <n v="3.7420636524376487E-7"/>
  </r>
  <r>
    <s v="fu"/>
    <x v="16"/>
    <x v="4"/>
    <s v="L"/>
    <s v="f"/>
    <s v="u"/>
    <s v="s"/>
    <m/>
    <s v="R"/>
    <n v="3.7420636524376487E-7"/>
  </r>
  <r>
    <s v="li"/>
    <x v="3"/>
    <x v="1"/>
    <s v="R"/>
    <s v="l"/>
    <s v="d"/>
    <s v="g"/>
    <m/>
    <s v="L"/>
    <n v="3.7420636524376487E-7"/>
  </r>
  <r>
    <s v="zong"/>
    <x v="4"/>
    <x v="7"/>
    <s v="L"/>
    <s v="z"/>
    <s v="l"/>
    <s v="i"/>
    <m/>
    <s v="R"/>
    <n v="3.7420636524376487E-7"/>
  </r>
  <r>
    <s v="wei"/>
    <x v="10"/>
    <x v="11"/>
    <s v="L"/>
    <s v="w"/>
    <s v="i"/>
    <s v="b"/>
    <m/>
    <s v="R"/>
    <n v="3.7420636524376487E-7"/>
  </r>
  <r>
    <s v="ping"/>
    <x v="23"/>
    <x v="17"/>
    <s v="R"/>
    <s v="p"/>
    <s v="s"/>
    <s v="n"/>
    <m/>
    <s v="L"/>
    <n v="3.7420636524376487E-7"/>
  </r>
  <r>
    <s v="ren"/>
    <x v="5"/>
    <x v="3"/>
    <s v="L"/>
    <s v="r"/>
    <s v="n"/>
    <s v="i"/>
    <m/>
    <s v="R"/>
    <n v="3.709523968503408E-7"/>
  </r>
  <r>
    <s v="pao"/>
    <x v="23"/>
    <x v="14"/>
    <s v="R"/>
    <s v="p"/>
    <s v="j"/>
    <s v="d"/>
    <m/>
    <s v="R"/>
    <n v="3.709523968503408E-7"/>
  </r>
  <r>
    <s v="qian"/>
    <x v="20"/>
    <x v="12"/>
    <s v="L"/>
    <s v="q"/>
    <s v="l"/>
    <s v="y"/>
    <m/>
    <s v="R"/>
    <n v="3.709523968503408E-7"/>
  </r>
  <r>
    <s v="lin"/>
    <x v="3"/>
    <x v="20"/>
    <s v="R"/>
    <s v="l"/>
    <s v="t"/>
    <s v="l"/>
    <m/>
    <s v="L"/>
    <n v="3.709523968503408E-7"/>
  </r>
  <r>
    <s v="ru"/>
    <x v="5"/>
    <x v="4"/>
    <s v="L"/>
    <s v="r"/>
    <s v="u"/>
    <s v="h"/>
    <m/>
    <s v="R"/>
    <n v="3.6769842845691679E-7"/>
  </r>
  <r>
    <s v="he"/>
    <x v="11"/>
    <x v="0"/>
    <s v="R"/>
    <s v="h"/>
    <s v="e"/>
    <s v="b"/>
    <m/>
    <s v="L"/>
    <n v="3.6769842845691679E-7"/>
  </r>
  <r>
    <s v="zhang"/>
    <x v="8"/>
    <x v="10"/>
    <s v="R"/>
    <s v="u"/>
    <s v="g"/>
    <s v="i"/>
    <m/>
    <s v="L"/>
    <n v="3.6769842845691679E-7"/>
  </r>
  <r>
    <s v="cun"/>
    <x v="22"/>
    <x v="28"/>
    <s v="L"/>
    <s v="c"/>
    <s v="c"/>
    <s v="l"/>
    <m/>
    <s v="L"/>
    <n v="3.6769842845691679E-7"/>
  </r>
  <r>
    <s v="qiang"/>
    <x v="20"/>
    <x v="27"/>
    <s v="L"/>
    <s v="q"/>
    <s v="h"/>
    <s v="g"/>
    <m/>
    <s v="R"/>
    <n v="3.6769842845691679E-7"/>
  </r>
  <r>
    <s v="shi"/>
    <x v="2"/>
    <x v="1"/>
    <s v="R"/>
    <s v="o"/>
    <s v="f"/>
    <s v="w"/>
    <m/>
    <s v="L"/>
    <n v="3.6769842845691679E-7"/>
  </r>
  <r>
    <s v="qun"/>
    <x v="20"/>
    <x v="28"/>
    <s v="L"/>
    <s v="q"/>
    <s v=";"/>
    <s v="l"/>
    <m/>
    <s v="R"/>
    <n v="3.6769842845691679E-7"/>
  </r>
  <r>
    <s v="he"/>
    <x v="11"/>
    <x v="0"/>
    <s v="R"/>
    <s v="h"/>
    <s v="e"/>
    <s v="s"/>
    <m/>
    <s v="L"/>
    <n v="3.6444446006349272E-7"/>
  </r>
  <r>
    <s v="zhen"/>
    <x v="8"/>
    <x v="3"/>
    <s v="R"/>
    <s v="u"/>
    <s v="t"/>
    <s v="g"/>
    <m/>
    <s v="L"/>
    <n v="3.6444446006349272E-7"/>
  </r>
  <r>
    <s v="zhen"/>
    <x v="8"/>
    <x v="3"/>
    <s v="R"/>
    <s v="u"/>
    <s v="t"/>
    <s v="a"/>
    <m/>
    <s v="L"/>
    <n v="3.6444446006349272E-7"/>
  </r>
  <r>
    <s v="cuo"/>
    <x v="22"/>
    <x v="5"/>
    <s v="L"/>
    <s v="c"/>
    <s v="p"/>
    <s v="r"/>
    <m/>
    <s v="R"/>
    <n v="3.6119049167006871E-7"/>
  </r>
  <r>
    <s v="fei"/>
    <x v="16"/>
    <x v="11"/>
    <s v="L"/>
    <s v="f"/>
    <s v="i"/>
    <s v="r"/>
    <m/>
    <s v="R"/>
    <n v="3.6119049167006871E-7"/>
  </r>
  <r>
    <s v="nie"/>
    <x v="12"/>
    <x v="26"/>
    <s v="R"/>
    <s v="n"/>
    <s v="e"/>
    <s v="l"/>
    <m/>
    <s v="L"/>
    <n v="3.6119049167006871E-7"/>
  </r>
  <r>
    <s v="yu"/>
    <x v="1"/>
    <x v="4"/>
    <s v="L"/>
    <s v="e"/>
    <s v="u"/>
    <s v="j"/>
    <m/>
    <s v="R"/>
    <n v="3.6119049167006871E-7"/>
  </r>
  <r>
    <s v="he"/>
    <x v="11"/>
    <x v="0"/>
    <s v="R"/>
    <s v="h"/>
    <s v="e"/>
    <s v="j"/>
    <m/>
    <s v="L"/>
    <n v="3.6119049167006871E-7"/>
  </r>
  <r>
    <s v="jv"/>
    <x v="17"/>
    <x v="29"/>
    <s v="R"/>
    <s v="j"/>
    <s v="v"/>
    <s v="i"/>
    <m/>
    <s v="L"/>
    <n v="3.6119049167006871E-7"/>
  </r>
  <r>
    <s v="bian"/>
    <x v="6"/>
    <x v="12"/>
    <s v="L"/>
    <s v="b"/>
    <s v="l"/>
    <s v="p"/>
    <m/>
    <s v="R"/>
    <n v="3.5793652327664464E-7"/>
  </r>
  <r>
    <s v="mian"/>
    <x v="13"/>
    <x v="12"/>
    <s v="R"/>
    <s v="m"/>
    <s v="w"/>
    <s v="v"/>
    <m/>
    <s v="L"/>
    <n v="3.5793652327664464E-7"/>
  </r>
  <r>
    <s v="tie"/>
    <x v="9"/>
    <x v="26"/>
    <s v="L"/>
    <s v="t"/>
    <s v="y"/>
    <s v="n"/>
    <m/>
    <s v="R"/>
    <n v="3.5793652327664464E-7"/>
  </r>
  <r>
    <s v="ba"/>
    <x v="6"/>
    <x v="8"/>
    <s v="L"/>
    <s v="b"/>
    <s v="a"/>
    <s v="d"/>
    <m/>
    <s v="L"/>
    <n v="3.5468255488322063E-7"/>
  </r>
  <r>
    <s v="li"/>
    <x v="3"/>
    <x v="1"/>
    <s v="R"/>
    <s v="l"/>
    <s v="d"/>
    <s v="g"/>
    <m/>
    <s v="L"/>
    <n v="3.5468255488322063E-7"/>
  </r>
  <r>
    <s v="yun"/>
    <x v="15"/>
    <x v="28"/>
    <s v="R"/>
    <s v="y"/>
    <s v="c"/>
    <s v="a"/>
    <m/>
    <s v="L"/>
    <n v="3.5468255488322063E-7"/>
  </r>
  <r>
    <s v="jiao"/>
    <x v="17"/>
    <x v="24"/>
    <s v="R"/>
    <s v="j"/>
    <s v="j"/>
    <s v="w"/>
    <m/>
    <s v="R"/>
    <n v="3.5468255488322063E-7"/>
  </r>
  <r>
    <s v="lu"/>
    <x v="3"/>
    <x v="4"/>
    <s v="R"/>
    <s v="l"/>
    <s v="v"/>
    <s v="j"/>
    <m/>
    <s v="L"/>
    <n v="3.5468255488322063E-7"/>
  </r>
  <r>
    <s v="xian"/>
    <x v="18"/>
    <x v="12"/>
    <s v="L"/>
    <s v="x"/>
    <s v="n"/>
    <s v="m"/>
    <m/>
    <s v="R"/>
    <n v="3.5468255488322063E-7"/>
  </r>
  <r>
    <s v="xi"/>
    <x v="18"/>
    <x v="1"/>
    <s v="L"/>
    <s v="x"/>
    <s v="i"/>
    <s v="p"/>
    <m/>
    <s v="R"/>
    <n v="3.5142858648979656E-7"/>
  </r>
  <r>
    <s v="chi"/>
    <x v="14"/>
    <x v="1"/>
    <s v="R"/>
    <s v="i"/>
    <s v="h"/>
    <s v="l"/>
    <m/>
    <s v="R"/>
    <n v="3.5142858648979656E-7"/>
  </r>
  <r>
    <s v="jie"/>
    <x v="17"/>
    <x v="26"/>
    <s v="R"/>
    <s v="j"/>
    <s v="e"/>
    <s v="k"/>
    <m/>
    <s v="L"/>
    <n v="3.5142858648979656E-7"/>
  </r>
  <r>
    <s v="ge"/>
    <x v="7"/>
    <x v="0"/>
    <s v="L"/>
    <s v="g"/>
    <s v="i"/>
    <s v="i"/>
    <m/>
    <s v="R"/>
    <n v="3.4817461809637255E-7"/>
  </r>
  <r>
    <s v="rao"/>
    <x v="5"/>
    <x v="14"/>
    <s v="L"/>
    <s v="r"/>
    <s v="j"/>
    <s v="g"/>
    <m/>
    <s v="R"/>
    <n v="3.4817461809637255E-7"/>
  </r>
  <r>
    <s v="gu"/>
    <x v="7"/>
    <x v="4"/>
    <s v="L"/>
    <s v="g"/>
    <s v="u"/>
    <s v="f"/>
    <m/>
    <s v="R"/>
    <n v="3.4817461809637255E-7"/>
  </r>
  <r>
    <s v="xiu"/>
    <x v="18"/>
    <x v="18"/>
    <s v="L"/>
    <s v="x"/>
    <s v="o"/>
    <s v="l"/>
    <m/>
    <s v="R"/>
    <n v="3.4817461809637255E-7"/>
  </r>
  <r>
    <s v="li"/>
    <x v="3"/>
    <x v="1"/>
    <s v="R"/>
    <s v="l"/>
    <s v="d"/>
    <s v="o"/>
    <m/>
    <s v="L"/>
    <n v="3.4817461809637255E-7"/>
  </r>
  <r>
    <s v="yu"/>
    <x v="1"/>
    <x v="4"/>
    <s v="L"/>
    <s v="e"/>
    <s v="u"/>
    <s v="s"/>
    <m/>
    <s v="R"/>
    <n v="3.4492064970294848E-7"/>
  </r>
  <r>
    <s v="li"/>
    <x v="3"/>
    <x v="1"/>
    <s v="R"/>
    <s v="l"/>
    <s v="d"/>
    <s v="o"/>
    <m/>
    <s v="L"/>
    <n v="3.4492064970294848E-7"/>
  </r>
  <r>
    <s v="qiong"/>
    <x v="20"/>
    <x v="34"/>
    <s v="L"/>
    <s v="q"/>
    <s v="f"/>
    <s v="f"/>
    <m/>
    <s v="L"/>
    <n v="3.4492064970294848E-7"/>
  </r>
  <r>
    <s v="gong"/>
    <x v="7"/>
    <x v="7"/>
    <s v="L"/>
    <s v="g"/>
    <s v="l"/>
    <s v="e"/>
    <m/>
    <s v="R"/>
    <n v="3.4492064970294848E-7"/>
  </r>
  <r>
    <s v="pan"/>
    <x v="23"/>
    <x v="23"/>
    <s v="R"/>
    <s v="p"/>
    <s v="n"/>
    <s v="v"/>
    <m/>
    <s v="R"/>
    <n v="3.4166668130952441E-7"/>
  </r>
  <r>
    <s v="yuan"/>
    <x v="15"/>
    <x v="22"/>
    <s v="L"/>
    <s v="e"/>
    <s v="m"/>
    <s v="m"/>
    <m/>
    <s v="R"/>
    <n v="3.4166668130952441E-7"/>
  </r>
  <r>
    <s v="hui"/>
    <x v="11"/>
    <x v="13"/>
    <s v="R"/>
    <s v="h"/>
    <s v="v"/>
    <s v="o"/>
    <m/>
    <s v="L"/>
    <n v="3.4166668130952441E-7"/>
  </r>
  <r>
    <s v="quan"/>
    <x v="20"/>
    <x v="22"/>
    <s v="L"/>
    <s v="q"/>
    <s v="m"/>
    <s v="s"/>
    <m/>
    <s v="R"/>
    <n v="3.4166668130952441E-7"/>
  </r>
  <r>
    <s v="ao"/>
    <x v="24"/>
    <x v="9"/>
    <s v="L"/>
    <s v="a"/>
    <s v="o"/>
    <s v="r"/>
    <m/>
    <s v="R"/>
    <n v="3.384127129161004E-7"/>
  </r>
  <r>
    <s v="yi"/>
    <x v="1"/>
    <x v="1"/>
    <s v="L"/>
    <s v="e"/>
    <s v="i"/>
    <s v="y"/>
    <m/>
    <s v="R"/>
    <n v="3.3515874452267633E-7"/>
  </r>
  <r>
    <s v="zeng"/>
    <x v="4"/>
    <x v="15"/>
    <s v="L"/>
    <s v="z"/>
    <s v="n"/>
    <s v="k"/>
    <m/>
    <s v="R"/>
    <n v="3.3515874452267633E-7"/>
  </r>
  <r>
    <s v="tan"/>
    <x v="9"/>
    <x v="23"/>
    <s v="L"/>
    <s v="t"/>
    <s v="k"/>
    <s v="w"/>
    <m/>
    <s v="R"/>
    <n v="3.3515874452267633E-7"/>
  </r>
  <r>
    <s v="xi"/>
    <x v="18"/>
    <x v="1"/>
    <s v="L"/>
    <s v="x"/>
    <s v="i"/>
    <s v="g"/>
    <m/>
    <s v="R"/>
    <n v="3.3515874452267633E-7"/>
  </r>
  <r>
    <s v="shi"/>
    <x v="2"/>
    <x v="1"/>
    <s v="R"/>
    <s v="o"/>
    <s v="f"/>
    <s v="k"/>
    <m/>
    <s v="L"/>
    <n v="3.3515874452267633E-7"/>
  </r>
  <r>
    <s v="qu"/>
    <x v="20"/>
    <x v="4"/>
    <s v="L"/>
    <s v="q"/>
    <s v="u"/>
    <s v="h"/>
    <m/>
    <s v="R"/>
    <n v="3.3515874452267633E-7"/>
  </r>
  <r>
    <s v="jiao"/>
    <x v="17"/>
    <x v="24"/>
    <s v="R"/>
    <s v="j"/>
    <s v="j"/>
    <s v="d"/>
    <m/>
    <s v="R"/>
    <n v="3.3515874452267633E-7"/>
  </r>
  <r>
    <s v="pian"/>
    <x v="23"/>
    <x v="12"/>
    <s v="R"/>
    <s v="p"/>
    <s v="w"/>
    <s v="n"/>
    <m/>
    <s v="L"/>
    <n v="3.3190477612925232E-7"/>
  </r>
  <r>
    <s v="jiao"/>
    <x v="17"/>
    <x v="24"/>
    <s v="R"/>
    <s v="j"/>
    <s v="j"/>
    <s v="q"/>
    <m/>
    <s v="R"/>
    <n v="3.3190477612925232E-7"/>
  </r>
  <r>
    <s v="kuai"/>
    <x v="19"/>
    <x v="32"/>
    <s v="R"/>
    <s v="k"/>
    <s v="x"/>
    <s v="o"/>
    <m/>
    <s v="L"/>
    <n v="3.3190477612925232E-7"/>
  </r>
  <r>
    <s v="zi"/>
    <x v="4"/>
    <x v="1"/>
    <s v="L"/>
    <s v="z"/>
    <s v="i"/>
    <s v="l"/>
    <m/>
    <s v="R"/>
    <n v="3.3190477612925232E-7"/>
  </r>
  <r>
    <s v="zuo"/>
    <x v="4"/>
    <x v="5"/>
    <s v="L"/>
    <s v="z"/>
    <s v="p"/>
    <s v="o"/>
    <m/>
    <s v="R"/>
    <n v="3.3190477612925232E-7"/>
  </r>
  <r>
    <s v="chu"/>
    <x v="14"/>
    <x v="4"/>
    <s v="R"/>
    <s v="i"/>
    <s v="s"/>
    <s v="l"/>
    <m/>
    <s v="L"/>
    <n v="3.2865080773582825E-7"/>
  </r>
  <r>
    <s v="nai"/>
    <x v="12"/>
    <x v="2"/>
    <s v="R"/>
    <s v="n"/>
    <s v="x"/>
    <s v="l"/>
    <m/>
    <s v="L"/>
    <n v="3.2865080773582825E-7"/>
  </r>
  <r>
    <s v="li"/>
    <x v="3"/>
    <x v="1"/>
    <s v="R"/>
    <s v="l"/>
    <s v="d"/>
    <s v="t"/>
    <m/>
    <s v="L"/>
    <n v="3.2865080773582825E-7"/>
  </r>
  <r>
    <s v="ding"/>
    <x v="0"/>
    <x v="17"/>
    <s v="L"/>
    <s v="d"/>
    <s v="s"/>
    <s v="t"/>
    <m/>
    <s v="L"/>
    <n v="3.2865080773582825E-7"/>
  </r>
  <r>
    <s v="pi"/>
    <x v="23"/>
    <x v="1"/>
    <s v="R"/>
    <s v="p"/>
    <s v="e"/>
    <s v="h"/>
    <m/>
    <s v="L"/>
    <n v="3.2865080773582825E-7"/>
  </r>
  <r>
    <s v="yi"/>
    <x v="1"/>
    <x v="1"/>
    <s v="L"/>
    <s v="e"/>
    <s v="i"/>
    <s v="x"/>
    <m/>
    <s v="R"/>
    <n v="3.2539683934240424E-7"/>
  </r>
  <r>
    <s v="qu"/>
    <x v="20"/>
    <x v="4"/>
    <s v="L"/>
    <s v="q"/>
    <s v="u"/>
    <s v="n"/>
    <m/>
    <s v="R"/>
    <n v="3.2539683934240424E-7"/>
  </r>
  <r>
    <s v="kui"/>
    <x v="19"/>
    <x v="13"/>
    <s v="R"/>
    <s v="k"/>
    <s v="v"/>
    <s v="p"/>
    <m/>
    <s v="L"/>
    <n v="3.2539683934240424E-7"/>
  </r>
  <r>
    <s v="ti"/>
    <x v="9"/>
    <x v="1"/>
    <s v="L"/>
    <s v="t"/>
    <s v="i"/>
    <s v="s"/>
    <m/>
    <s v="R"/>
    <n v="3.2539683934240424E-7"/>
  </r>
  <r>
    <s v="yi"/>
    <x v="1"/>
    <x v="1"/>
    <s v="L"/>
    <s v="e"/>
    <s v="i"/>
    <s v="j"/>
    <m/>
    <s v="R"/>
    <n v="3.2539683934240424E-7"/>
  </r>
  <r>
    <s v="wei"/>
    <x v="10"/>
    <x v="11"/>
    <s v="L"/>
    <s v="w"/>
    <s v="i"/>
    <s v="v"/>
    <m/>
    <s v="R"/>
    <n v="3.2214287094898017E-7"/>
  </r>
  <r>
    <s v="gua"/>
    <x v="7"/>
    <x v="25"/>
    <s v="L"/>
    <s v="g"/>
    <s v="a"/>
    <s v="g"/>
    <m/>
    <s v="L"/>
    <n v="3.2214287094898017E-7"/>
  </r>
  <r>
    <s v="lian"/>
    <x v="3"/>
    <x v="12"/>
    <s v="R"/>
    <s v="l"/>
    <s v="l"/>
    <s v="d"/>
    <m/>
    <s v="R"/>
    <n v="3.2214287094898017E-7"/>
  </r>
  <r>
    <s v="fu"/>
    <x v="16"/>
    <x v="4"/>
    <s v="L"/>
    <s v="f"/>
    <s v="u"/>
    <s v="y"/>
    <m/>
    <s v="R"/>
    <n v="3.2214287094898017E-7"/>
  </r>
  <r>
    <s v="xie"/>
    <x v="18"/>
    <x v="26"/>
    <s v="L"/>
    <s v="x"/>
    <s v="y"/>
    <s v="v"/>
    <m/>
    <s v="R"/>
    <n v="3.2214287094898017E-7"/>
  </r>
  <r>
    <s v="xian"/>
    <x v="18"/>
    <x v="12"/>
    <s v="L"/>
    <s v="x"/>
    <s v="n"/>
    <s v="l"/>
    <m/>
    <s v="R"/>
    <n v="3.2214287094898017E-7"/>
  </r>
  <r>
    <s v="lang"/>
    <x v="3"/>
    <x v="10"/>
    <s v="R"/>
    <s v="l"/>
    <s v="g"/>
    <s v="n"/>
    <m/>
    <s v="L"/>
    <n v="3.2214287094898017E-7"/>
  </r>
  <r>
    <s v="you"/>
    <x v="1"/>
    <x v="6"/>
    <s v="L"/>
    <s v="e"/>
    <s v="o"/>
    <s v="h"/>
    <m/>
    <s v="R"/>
    <n v="3.2214287094898017E-7"/>
  </r>
  <r>
    <s v="zhi"/>
    <x v="8"/>
    <x v="1"/>
    <s v="L"/>
    <s v="a"/>
    <s v="h"/>
    <s v="j"/>
    <m/>
    <s v="R"/>
    <n v="3.2214287094898017E-7"/>
  </r>
  <r>
    <s v="tong"/>
    <x v="9"/>
    <x v="7"/>
    <s v="L"/>
    <s v="t"/>
    <s v="l"/>
    <s v="t"/>
    <m/>
    <s v="R"/>
    <n v="3.1888890255555616E-7"/>
  </r>
  <r>
    <s v="han"/>
    <x v="11"/>
    <x v="23"/>
    <s v="R"/>
    <s v="h"/>
    <s v="w"/>
    <s v="c"/>
    <m/>
    <s v="L"/>
    <n v="3.1888890255555616E-7"/>
  </r>
  <r>
    <s v="hou"/>
    <x v="11"/>
    <x v="6"/>
    <s v="R"/>
    <s v="h"/>
    <s v="q"/>
    <s v="k"/>
    <m/>
    <s v="L"/>
    <n v="3.1888890255555616E-7"/>
  </r>
  <r>
    <s v="lou"/>
    <x v="3"/>
    <x v="6"/>
    <s v="R"/>
    <s v="l"/>
    <s v="q"/>
    <s v="g"/>
    <m/>
    <s v="L"/>
    <n v="3.1888890255555616E-7"/>
  </r>
  <r>
    <s v="jin"/>
    <x v="17"/>
    <x v="20"/>
    <s v="R"/>
    <s v="j"/>
    <s v="t"/>
    <s v="n"/>
    <m/>
    <s v="L"/>
    <n v="3.1888890255555616E-7"/>
  </r>
  <r>
    <s v="nao"/>
    <x v="12"/>
    <x v="14"/>
    <s v="R"/>
    <s v="n"/>
    <s v="b"/>
    <s v="f"/>
    <m/>
    <s v="L"/>
    <n v="3.1563493416213209E-7"/>
  </r>
  <r>
    <s v="zhou"/>
    <x v="8"/>
    <x v="6"/>
    <s v="R"/>
    <s v="u"/>
    <s v="q"/>
    <s v="t"/>
    <m/>
    <s v="L"/>
    <n v="3.1563493416213209E-7"/>
  </r>
  <r>
    <s v="kong"/>
    <x v="19"/>
    <x v="7"/>
    <s v="R"/>
    <s v="k"/>
    <s v="f"/>
    <s v="k"/>
    <m/>
    <s v="L"/>
    <n v="3.1563493416213209E-7"/>
  </r>
  <r>
    <s v="gai"/>
    <x v="7"/>
    <x v="2"/>
    <s v="L"/>
    <s v="g"/>
    <s v="h"/>
    <s v="f"/>
    <m/>
    <s v="R"/>
    <n v="3.1563493416213209E-7"/>
  </r>
  <r>
    <s v="duan"/>
    <x v="0"/>
    <x v="22"/>
    <s v="L"/>
    <s v="d"/>
    <s v="m"/>
    <s v="g"/>
    <m/>
    <s v="R"/>
    <n v="3.1563493416213209E-7"/>
  </r>
  <r>
    <s v="qing"/>
    <x v="20"/>
    <x v="17"/>
    <s v="L"/>
    <s v="q"/>
    <s v="p"/>
    <s v="d"/>
    <m/>
    <s v="R"/>
    <n v="3.1238096576870808E-7"/>
  </r>
  <r>
    <s v="fu"/>
    <x v="16"/>
    <x v="4"/>
    <s v="L"/>
    <s v="f"/>
    <s v="u"/>
    <s v="o"/>
    <m/>
    <s v="R"/>
    <n v="3.1238096576870808E-7"/>
  </r>
  <r>
    <s v="gao"/>
    <x v="7"/>
    <x v="14"/>
    <s v="L"/>
    <s v="g"/>
    <s v="j"/>
    <s v="l"/>
    <m/>
    <s v="R"/>
    <n v="3.1238096576870808E-7"/>
  </r>
  <r>
    <s v="xi"/>
    <x v="18"/>
    <x v="1"/>
    <s v="L"/>
    <s v="x"/>
    <s v="i"/>
    <s v="p"/>
    <m/>
    <s v="R"/>
    <n v="3.1238096576870808E-7"/>
  </r>
  <r>
    <s v="qian"/>
    <x v="20"/>
    <x v="12"/>
    <s v="L"/>
    <s v="q"/>
    <s v="l"/>
    <s v="s"/>
    <m/>
    <s v="R"/>
    <n v="3.1238096576870808E-7"/>
  </r>
  <r>
    <s v="xu"/>
    <x v="18"/>
    <x v="4"/>
    <s v="L"/>
    <s v="x"/>
    <s v="u"/>
    <s v="h"/>
    <m/>
    <s v="R"/>
    <n v="3.1238096576870808E-7"/>
  </r>
  <r>
    <s v="jia"/>
    <x v="17"/>
    <x v="16"/>
    <s v="R"/>
    <s v="j"/>
    <s v="a"/>
    <s v="h"/>
    <m/>
    <s v="L"/>
    <n v="3.1238096576870808E-7"/>
  </r>
  <r>
    <s v="lou"/>
    <x v="3"/>
    <x v="6"/>
    <s v="R"/>
    <s v="l"/>
    <s v="q"/>
    <s v="c"/>
    <m/>
    <s v="L"/>
    <n v="3.1238096576870808E-7"/>
  </r>
  <r>
    <s v="gao"/>
    <x v="7"/>
    <x v="14"/>
    <s v="L"/>
    <s v="g"/>
    <s v="j"/>
    <s v="h"/>
    <m/>
    <s v="R"/>
    <n v="3.0912699737528401E-7"/>
  </r>
  <r>
    <s v="gan"/>
    <x v="7"/>
    <x v="23"/>
    <s v="L"/>
    <s v="g"/>
    <s v="k"/>
    <s v="q"/>
    <m/>
    <s v="R"/>
    <n v="3.0912699737528401E-7"/>
  </r>
  <r>
    <s v="guo"/>
    <x v="7"/>
    <x v="5"/>
    <s v="L"/>
    <s v="g"/>
    <s v="p"/>
    <s v="m"/>
    <m/>
    <s v="R"/>
    <n v="3.0912699737528401E-7"/>
  </r>
  <r>
    <s v="xun"/>
    <x v="18"/>
    <x v="28"/>
    <s v="L"/>
    <s v="x"/>
    <s v="c"/>
    <s v="f"/>
    <m/>
    <s v="L"/>
    <n v="3.0912699737528401E-7"/>
  </r>
  <r>
    <s v="kuang"/>
    <x v="19"/>
    <x v="31"/>
    <s v="R"/>
    <s v="k"/>
    <s v="z"/>
    <s v="u"/>
    <m/>
    <s v="L"/>
    <n v="3.0912699737528401E-7"/>
  </r>
  <r>
    <s v="zha"/>
    <x v="8"/>
    <x v="8"/>
    <s v="R"/>
    <s v="u"/>
    <s v="a"/>
    <s v="o"/>
    <m/>
    <s v="L"/>
    <n v="3.0912699737528401E-7"/>
  </r>
  <r>
    <s v="yin"/>
    <x v="15"/>
    <x v="20"/>
    <s v="L"/>
    <s v="e"/>
    <s v="k"/>
    <s v="j"/>
    <m/>
    <s v="R"/>
    <n v="3.0587302898186E-7"/>
  </r>
  <r>
    <s v="pi"/>
    <x v="23"/>
    <x v="1"/>
    <s v="R"/>
    <s v="p"/>
    <s v="e"/>
    <s v="l"/>
    <m/>
    <s v="L"/>
    <n v="3.0587302898186E-7"/>
  </r>
  <r>
    <s v="wo"/>
    <x v="10"/>
    <x v="9"/>
    <s v="L"/>
    <s v="w"/>
    <s v="o"/>
    <s v="h"/>
    <m/>
    <s v="R"/>
    <n v="3.0587302898186E-7"/>
  </r>
  <r>
    <s v="wu"/>
    <x v="10"/>
    <x v="4"/>
    <s v="L"/>
    <s v="w"/>
    <s v="u"/>
    <s v="g"/>
    <m/>
    <s v="R"/>
    <n v="3.0587302898186E-7"/>
  </r>
  <r>
    <s v="qi"/>
    <x v="20"/>
    <x v="1"/>
    <s v="L"/>
    <s v="q"/>
    <s v="i"/>
    <s v="t"/>
    <m/>
    <s v="R"/>
    <n v="3.0261906058843593E-7"/>
  </r>
  <r>
    <s v="zhi"/>
    <x v="8"/>
    <x v="1"/>
    <s v="L"/>
    <s v="a"/>
    <s v="h"/>
    <s v="j"/>
    <m/>
    <s v="R"/>
    <n v="3.0261906058843593E-7"/>
  </r>
  <r>
    <s v="lian"/>
    <x v="3"/>
    <x v="12"/>
    <s v="R"/>
    <s v="l"/>
    <s v="l"/>
    <s v="d"/>
    <m/>
    <s v="R"/>
    <n v="3.0261906058843593E-7"/>
  </r>
  <r>
    <s v="juan"/>
    <x v="17"/>
    <x v="22"/>
    <s v="R"/>
    <s v="j"/>
    <s v="r"/>
    <s v="j"/>
    <m/>
    <s v="L"/>
    <n v="3.0261906058843593E-7"/>
  </r>
  <r>
    <s v="fei"/>
    <x v="16"/>
    <x v="11"/>
    <s v="L"/>
    <s v="f"/>
    <s v="i"/>
    <s v="v"/>
    <m/>
    <s v="R"/>
    <n v="3.0261906058843593E-7"/>
  </r>
  <r>
    <s v="meng"/>
    <x v="13"/>
    <x v="15"/>
    <s v="R"/>
    <s v="m"/>
    <s v="d"/>
    <s v="c"/>
    <m/>
    <s v="L"/>
    <n v="3.0261906058843593E-7"/>
  </r>
  <r>
    <s v="ban"/>
    <x v="6"/>
    <x v="23"/>
    <s v="L"/>
    <s v="b"/>
    <s v="k"/>
    <s v="r"/>
    <m/>
    <s v="R"/>
    <n v="2.9936509219501186E-7"/>
  </r>
  <r>
    <s v="liu"/>
    <x v="3"/>
    <x v="18"/>
    <s v="R"/>
    <s v="l"/>
    <s v="q"/>
    <s v="l"/>
    <m/>
    <s v="L"/>
    <n v="2.9936509219501186E-7"/>
  </r>
  <r>
    <s v="tuo"/>
    <x v="9"/>
    <x v="5"/>
    <s v="L"/>
    <s v="t"/>
    <s v="p"/>
    <s v="k"/>
    <m/>
    <s v="R"/>
    <n v="2.9611112380158785E-7"/>
  </r>
  <r>
    <s v="yan"/>
    <x v="15"/>
    <x v="23"/>
    <s v="L"/>
    <s v="e"/>
    <s v="k"/>
    <s v="r"/>
    <m/>
    <s v="R"/>
    <n v="2.9611112380158785E-7"/>
  </r>
  <r>
    <s v="hao"/>
    <x v="11"/>
    <x v="14"/>
    <s v="R"/>
    <s v="h"/>
    <s v="j"/>
    <s v="c"/>
    <m/>
    <s v="R"/>
    <n v="2.9611112380158785E-7"/>
  </r>
  <r>
    <s v="han"/>
    <x v="11"/>
    <x v="23"/>
    <s v="R"/>
    <s v="h"/>
    <s v="w"/>
    <s v="f"/>
    <m/>
    <s v="L"/>
    <n v="2.9611112380158785E-7"/>
  </r>
  <r>
    <s v="guo"/>
    <x v="7"/>
    <x v="5"/>
    <s v="L"/>
    <s v="g"/>
    <s v="p"/>
    <s v="j"/>
    <m/>
    <s v="R"/>
    <n v="2.9611112380158785E-7"/>
  </r>
  <r>
    <s v="cong"/>
    <x v="22"/>
    <x v="7"/>
    <s v="L"/>
    <s v="c"/>
    <s v="l"/>
    <s v="s"/>
    <m/>
    <s v="R"/>
    <n v="2.9611112380158785E-7"/>
  </r>
  <r>
    <s v="shen"/>
    <x v="2"/>
    <x v="3"/>
    <s v="R"/>
    <s v="o"/>
    <s v="n"/>
    <s v="o"/>
    <m/>
    <s v="R"/>
    <n v="2.9611112380158785E-7"/>
  </r>
  <r>
    <s v="ma"/>
    <x v="13"/>
    <x v="8"/>
    <s v="R"/>
    <s v="m"/>
    <s v="a"/>
    <s v="j"/>
    <m/>
    <s v="L"/>
    <n v="2.9611112380158785E-7"/>
  </r>
  <r>
    <s v="zi"/>
    <x v="4"/>
    <x v="1"/>
    <s v="L"/>
    <s v="z"/>
    <s v="i"/>
    <s v="h"/>
    <m/>
    <s v="R"/>
    <n v="2.9285715540816378E-7"/>
  </r>
  <r>
    <s v="wu"/>
    <x v="10"/>
    <x v="4"/>
    <s v="L"/>
    <s v="w"/>
    <s v="u"/>
    <s v="r"/>
    <m/>
    <s v="R"/>
    <n v="2.8960318701473977E-7"/>
  </r>
  <r>
    <s v="lao"/>
    <x v="3"/>
    <x v="14"/>
    <s v="R"/>
    <s v="l"/>
    <s v="j"/>
    <s v="q"/>
    <m/>
    <s v="R"/>
    <n v="2.8960318701473977E-7"/>
  </r>
  <r>
    <s v="pang"/>
    <x v="23"/>
    <x v="10"/>
    <s v="R"/>
    <s v="p"/>
    <s v="g"/>
    <s v="w"/>
    <m/>
    <s v="L"/>
    <n v="2.8960318701473977E-7"/>
  </r>
  <r>
    <s v="yin"/>
    <x v="15"/>
    <x v="20"/>
    <s v="L"/>
    <s v="e"/>
    <s v="k"/>
    <s v="v"/>
    <m/>
    <s v="R"/>
    <n v="2.8960318701473977E-7"/>
  </r>
  <r>
    <s v="qiu"/>
    <x v="20"/>
    <x v="18"/>
    <s v="L"/>
    <s v="q"/>
    <s v="o"/>
    <s v="t"/>
    <m/>
    <s v="R"/>
    <n v="2.8960318701473977E-7"/>
  </r>
  <r>
    <s v="tuan"/>
    <x v="9"/>
    <x v="22"/>
    <s v="L"/>
    <s v="t"/>
    <s v="m"/>
    <s v="j"/>
    <m/>
    <s v="R"/>
    <n v="2.8960318701473977E-7"/>
  </r>
  <r>
    <s v="qing"/>
    <x v="20"/>
    <x v="17"/>
    <s v="L"/>
    <s v="q"/>
    <s v="p"/>
    <s v="k"/>
    <m/>
    <s v="R"/>
    <n v="2.8960318701473977E-7"/>
  </r>
  <r>
    <s v="nie"/>
    <x v="12"/>
    <x v="26"/>
    <s v="R"/>
    <s v="n"/>
    <s v="e"/>
    <s v="h"/>
    <m/>
    <s v="L"/>
    <n v="2.863492186213157E-7"/>
  </r>
  <r>
    <s v="xian"/>
    <x v="18"/>
    <x v="12"/>
    <s v="L"/>
    <s v="x"/>
    <s v="n"/>
    <s v="c"/>
    <m/>
    <s v="R"/>
    <n v="2.863492186213157E-7"/>
  </r>
  <r>
    <s v="bi"/>
    <x v="6"/>
    <x v="1"/>
    <s v="L"/>
    <s v="b"/>
    <s v="i"/>
    <s v="k"/>
    <m/>
    <s v="R"/>
    <n v="2.863492186213157E-7"/>
  </r>
  <r>
    <s v="zi"/>
    <x v="4"/>
    <x v="1"/>
    <s v="L"/>
    <s v="z"/>
    <s v="i"/>
    <s v="l"/>
    <m/>
    <s v="R"/>
    <n v="2.863492186213157E-7"/>
  </r>
  <r>
    <s v="chi"/>
    <x v="14"/>
    <x v="1"/>
    <s v="R"/>
    <s v="i"/>
    <s v="h"/>
    <s v="l"/>
    <m/>
    <s v="R"/>
    <n v="2.863492186213157E-7"/>
  </r>
  <r>
    <s v="geng"/>
    <x v="7"/>
    <x v="15"/>
    <s v="L"/>
    <s v="g"/>
    <s v="n"/>
    <s v="d"/>
    <m/>
    <s v="R"/>
    <n v="2.863492186213157E-7"/>
  </r>
  <r>
    <s v="yi"/>
    <x v="1"/>
    <x v="1"/>
    <s v="L"/>
    <s v="e"/>
    <s v="i"/>
    <s v="h"/>
    <m/>
    <s v="R"/>
    <n v="2.863492186213157E-7"/>
  </r>
  <r>
    <s v="zu"/>
    <x v="4"/>
    <x v="4"/>
    <s v="L"/>
    <s v="z"/>
    <s v="u"/>
    <s v="l"/>
    <m/>
    <s v="R"/>
    <n v="2.863492186213157E-7"/>
  </r>
  <r>
    <s v="jing"/>
    <x v="17"/>
    <x v="17"/>
    <s v="R"/>
    <s v="j"/>
    <s v="s"/>
    <s v="n"/>
    <m/>
    <s v="L"/>
    <n v="2.863492186213157E-7"/>
  </r>
  <r>
    <s v="dong"/>
    <x v="0"/>
    <x v="7"/>
    <s v="L"/>
    <s v="d"/>
    <s v="f"/>
    <s v="l"/>
    <m/>
    <s v="L"/>
    <n v="2.8309525022789169E-7"/>
  </r>
  <r>
    <s v="gang"/>
    <x v="7"/>
    <x v="10"/>
    <s v="L"/>
    <s v="g"/>
    <s v="g"/>
    <s v="u"/>
    <m/>
    <s v="L"/>
    <n v="2.8309525022789169E-7"/>
  </r>
  <r>
    <s v="mai"/>
    <x v="13"/>
    <x v="2"/>
    <s v="R"/>
    <s v="m"/>
    <s v="x"/>
    <s v="t"/>
    <m/>
    <s v="L"/>
    <n v="2.8309525022789169E-7"/>
  </r>
  <r>
    <s v="xian"/>
    <x v="18"/>
    <x v="12"/>
    <s v="L"/>
    <s v="x"/>
    <s v="n"/>
    <s v="w"/>
    <m/>
    <s v="R"/>
    <n v="2.8309525022789169E-7"/>
  </r>
  <r>
    <s v="luo"/>
    <x v="3"/>
    <x v="5"/>
    <s v="R"/>
    <s v="l"/>
    <s v="b"/>
    <s v="g"/>
    <m/>
    <s v="L"/>
    <n v="2.8309525022789169E-7"/>
  </r>
  <r>
    <s v="dai"/>
    <x v="0"/>
    <x v="2"/>
    <s v="L"/>
    <s v="d"/>
    <s v="h"/>
    <s v="f"/>
    <m/>
    <s v="R"/>
    <n v="2.7984128183446762E-7"/>
  </r>
  <r>
    <s v="deng"/>
    <x v="0"/>
    <x v="15"/>
    <s v="L"/>
    <s v="d"/>
    <s v="d"/>
    <s v="w"/>
    <m/>
    <s v="L"/>
    <n v="2.7984128183446762E-7"/>
  </r>
  <r>
    <s v="zhou"/>
    <x v="8"/>
    <x v="6"/>
    <s v="R"/>
    <s v="u"/>
    <s v="q"/>
    <s v="k"/>
    <m/>
    <s v="L"/>
    <n v="2.7984128183446762E-7"/>
  </r>
  <r>
    <s v="nai"/>
    <x v="12"/>
    <x v="2"/>
    <s v="R"/>
    <s v="n"/>
    <s v="x"/>
    <s v="h"/>
    <m/>
    <s v="L"/>
    <n v="2.7984128183446762E-7"/>
  </r>
  <r>
    <s v="xun"/>
    <x v="18"/>
    <x v="28"/>
    <s v="L"/>
    <s v="x"/>
    <s v="c"/>
    <s v="h"/>
    <m/>
    <s v="L"/>
    <n v="2.7984128183446762E-7"/>
  </r>
  <r>
    <s v="sui"/>
    <x v="21"/>
    <x v="13"/>
    <s v="L"/>
    <s v="s"/>
    <s v=";"/>
    <s v="v"/>
    <m/>
    <s v="R"/>
    <n v="2.7984128183446762E-7"/>
  </r>
  <r>
    <s v="du"/>
    <x v="0"/>
    <x v="4"/>
    <s v="L"/>
    <s v="d"/>
    <s v="u"/>
    <s v="h"/>
    <m/>
    <s v="R"/>
    <n v="2.7984128183446762E-7"/>
  </r>
  <r>
    <s v="chang"/>
    <x v="14"/>
    <x v="10"/>
    <s v="R"/>
    <s v="i"/>
    <s v="g"/>
    <s v="i"/>
    <m/>
    <s v="L"/>
    <n v="2.7984128183446762E-7"/>
  </r>
  <r>
    <s v="qiu"/>
    <x v="20"/>
    <x v="18"/>
    <s v="L"/>
    <s v="q"/>
    <s v="o"/>
    <s v="i"/>
    <m/>
    <s v="R"/>
    <n v="2.7984128183446762E-7"/>
  </r>
  <r>
    <s v="jv"/>
    <x v="17"/>
    <x v="29"/>
    <s v="R"/>
    <s v="j"/>
    <s v="v"/>
    <s v="e"/>
    <m/>
    <s v="L"/>
    <n v="2.7984128183446762E-7"/>
  </r>
  <r>
    <s v="xu"/>
    <x v="18"/>
    <x v="4"/>
    <s v="L"/>
    <s v="x"/>
    <s v="u"/>
    <s v="v"/>
    <m/>
    <s v="R"/>
    <n v="2.7658731344104361E-7"/>
  </r>
  <r>
    <s v="cou"/>
    <x v="22"/>
    <x v="6"/>
    <s v="L"/>
    <s v="c"/>
    <s v="o"/>
    <s v="n"/>
    <m/>
    <s v="R"/>
    <n v="2.7658731344104361E-7"/>
  </r>
  <r>
    <s v="ge"/>
    <x v="7"/>
    <x v="0"/>
    <s v="L"/>
    <s v="g"/>
    <s v="i"/>
    <s v="m"/>
    <m/>
    <s v="R"/>
    <n v="2.7658731344104361E-7"/>
  </r>
  <r>
    <s v="jie"/>
    <x v="17"/>
    <x v="26"/>
    <s v="R"/>
    <s v="j"/>
    <s v="e"/>
    <s v="c"/>
    <m/>
    <s v="L"/>
    <n v="2.7658731344104361E-7"/>
  </r>
  <r>
    <s v="lian"/>
    <x v="3"/>
    <x v="12"/>
    <s v="R"/>
    <s v="l"/>
    <s v="l"/>
    <s v="v"/>
    <m/>
    <s v="R"/>
    <n v="2.7658731344104361E-7"/>
  </r>
  <r>
    <s v="gan"/>
    <x v="7"/>
    <x v="23"/>
    <s v="L"/>
    <s v="g"/>
    <s v="k"/>
    <s v="r"/>
    <m/>
    <s v="R"/>
    <n v="2.7333334504761954E-7"/>
  </r>
  <r>
    <s v="fei"/>
    <x v="16"/>
    <x v="11"/>
    <s v="L"/>
    <s v="f"/>
    <s v="i"/>
    <s v="d"/>
    <m/>
    <s v="R"/>
    <n v="2.7333334504761954E-7"/>
  </r>
  <r>
    <s v="chi"/>
    <x v="14"/>
    <x v="1"/>
    <s v="R"/>
    <s v="i"/>
    <s v="h"/>
    <s v="k"/>
    <m/>
    <s v="R"/>
    <n v="2.7333334504761954E-7"/>
  </r>
  <r>
    <s v="nian"/>
    <x v="12"/>
    <x v="16"/>
    <s v="R"/>
    <s v="n"/>
    <s v="w"/>
    <s v="d"/>
    <m/>
    <s v="L"/>
    <n v="2.7333334504761954E-7"/>
  </r>
  <r>
    <s v="lei"/>
    <x v="3"/>
    <x v="11"/>
    <s v="R"/>
    <s v="l"/>
    <s v="s"/>
    <s v="o"/>
    <m/>
    <s v="L"/>
    <n v="2.7333334504761954E-7"/>
  </r>
  <r>
    <s v="gu"/>
    <x v="7"/>
    <x v="4"/>
    <s v="L"/>
    <s v="g"/>
    <s v="u"/>
    <s v="h"/>
    <m/>
    <s v="R"/>
    <n v="2.7007937665419553E-7"/>
  </r>
  <r>
    <s v="lang"/>
    <x v="3"/>
    <x v="10"/>
    <s v="R"/>
    <s v="l"/>
    <s v="g"/>
    <s v="h"/>
    <m/>
    <s v="L"/>
    <n v="2.7007937665419553E-7"/>
  </r>
  <r>
    <s v="qian"/>
    <x v="20"/>
    <x v="12"/>
    <s v="L"/>
    <s v="q"/>
    <s v="l"/>
    <s v="k"/>
    <m/>
    <s v="R"/>
    <n v="2.7007937665419553E-7"/>
  </r>
  <r>
    <s v="xiang"/>
    <x v="18"/>
    <x v="27"/>
    <s v="L"/>
    <s v="x"/>
    <s v="h"/>
    <s v="r"/>
    <m/>
    <s v="R"/>
    <n v="2.7007937665419553E-7"/>
  </r>
  <r>
    <s v="jin"/>
    <x v="17"/>
    <x v="20"/>
    <s v="R"/>
    <s v="j"/>
    <s v="t"/>
    <s v="h"/>
    <m/>
    <s v="L"/>
    <n v="2.7007937665419553E-7"/>
  </r>
  <r>
    <s v="jian"/>
    <x v="17"/>
    <x v="12"/>
    <s v="R"/>
    <s v="j"/>
    <s v="w"/>
    <s v="l"/>
    <m/>
    <s v="L"/>
    <n v="2.6682540826077146E-7"/>
  </r>
  <r>
    <s v="jiu"/>
    <x v="17"/>
    <x v="18"/>
    <s v="R"/>
    <s v="j"/>
    <s v="q"/>
    <s v="g"/>
    <m/>
    <s v="L"/>
    <n v="2.6682540826077146E-7"/>
  </r>
  <r>
    <s v="jian"/>
    <x v="17"/>
    <x v="12"/>
    <s v="R"/>
    <s v="j"/>
    <s v="w"/>
    <s v="t"/>
    <m/>
    <s v="L"/>
    <n v="2.6682540826077146E-7"/>
  </r>
  <r>
    <s v="li"/>
    <x v="3"/>
    <x v="1"/>
    <s v="R"/>
    <s v="l"/>
    <s v="d"/>
    <s v="c"/>
    <m/>
    <s v="L"/>
    <n v="2.6682540826077146E-7"/>
  </r>
  <r>
    <s v="yuan"/>
    <x v="15"/>
    <x v="22"/>
    <s v="L"/>
    <s v="e"/>
    <s v="m"/>
    <s v="h"/>
    <m/>
    <s v="R"/>
    <n v="2.6682540826077146E-7"/>
  </r>
  <r>
    <s v="wei"/>
    <x v="10"/>
    <x v="11"/>
    <s v="L"/>
    <s v="w"/>
    <s v="i"/>
    <s v="m"/>
    <m/>
    <s v="R"/>
    <n v="2.6682540826077146E-7"/>
  </r>
  <r>
    <s v="sha"/>
    <x v="2"/>
    <x v="8"/>
    <s v="R"/>
    <s v="o"/>
    <s v="a"/>
    <s v="l"/>
    <m/>
    <s v="L"/>
    <n v="2.6682540826077146E-7"/>
  </r>
  <r>
    <s v="deng"/>
    <x v="0"/>
    <x v="15"/>
    <s v="L"/>
    <s v="d"/>
    <s v="d"/>
    <s v="t"/>
    <m/>
    <s v="L"/>
    <n v="2.6357143986734745E-7"/>
  </r>
  <r>
    <s v="gua"/>
    <x v="7"/>
    <x v="25"/>
    <s v="L"/>
    <s v="g"/>
    <s v="a"/>
    <s v="f"/>
    <m/>
    <s v="L"/>
    <n v="2.6357143986734745E-7"/>
  </r>
  <r>
    <s v="fu"/>
    <x v="16"/>
    <x v="4"/>
    <s v="L"/>
    <s v="f"/>
    <s v="u"/>
    <s v="h"/>
    <m/>
    <s v="R"/>
    <n v="2.6357143986734745E-7"/>
  </r>
  <r>
    <s v="ling"/>
    <x v="3"/>
    <x v="17"/>
    <s v="R"/>
    <s v="l"/>
    <s v="s"/>
    <s v="c"/>
    <m/>
    <s v="L"/>
    <n v="2.6357143986734745E-7"/>
  </r>
  <r>
    <s v="zai"/>
    <x v="4"/>
    <x v="2"/>
    <s v="L"/>
    <s v="z"/>
    <s v="h"/>
    <s v="m"/>
    <m/>
    <s v="R"/>
    <n v="2.6031747147392338E-7"/>
  </r>
  <r>
    <s v="song"/>
    <x v="21"/>
    <x v="7"/>
    <s v="L"/>
    <s v="s"/>
    <s v="l"/>
    <s v="k"/>
    <m/>
    <s v="R"/>
    <n v="2.6031747147392338E-7"/>
  </r>
  <r>
    <s v="chou"/>
    <x v="14"/>
    <x v="6"/>
    <s v="R"/>
    <s v="i"/>
    <s v="q"/>
    <s v="q"/>
    <m/>
    <s v="L"/>
    <n v="2.6031747147392338E-7"/>
  </r>
  <r>
    <s v="huang"/>
    <x v="11"/>
    <x v="31"/>
    <s v="R"/>
    <s v="h"/>
    <s v="z"/>
    <s v="k"/>
    <m/>
    <s v="L"/>
    <n v="2.6031747147392338E-7"/>
  </r>
  <r>
    <s v="gui"/>
    <x v="7"/>
    <x v="13"/>
    <s v="L"/>
    <s v="g"/>
    <s v=";"/>
    <s v="d"/>
    <m/>
    <s v="R"/>
    <n v="2.5706350308049931E-7"/>
  </r>
  <r>
    <s v="dai"/>
    <x v="0"/>
    <x v="2"/>
    <s v="L"/>
    <s v="d"/>
    <s v="h"/>
    <s v="l"/>
    <m/>
    <s v="R"/>
    <n v="2.5706350308049931E-7"/>
  </r>
  <r>
    <s v="pi"/>
    <x v="23"/>
    <x v="1"/>
    <s v="R"/>
    <s v="p"/>
    <s v="e"/>
    <s v="f"/>
    <m/>
    <s v="L"/>
    <n v="2.5706350308049931E-7"/>
  </r>
  <r>
    <s v="chai"/>
    <x v="14"/>
    <x v="2"/>
    <s v="R"/>
    <s v="i"/>
    <s v="x"/>
    <s v="i"/>
    <m/>
    <s v="L"/>
    <n v="2.5706350308049931E-7"/>
  </r>
  <r>
    <s v="qiong"/>
    <x v="20"/>
    <x v="34"/>
    <s v="L"/>
    <s v="q"/>
    <s v="f"/>
    <s v="h"/>
    <m/>
    <s v="L"/>
    <n v="2.5706350308049931E-7"/>
  </r>
  <r>
    <s v="sun"/>
    <x v="21"/>
    <x v="28"/>
    <s v="L"/>
    <s v="s"/>
    <s v=";"/>
    <s v="j"/>
    <m/>
    <s v="R"/>
    <n v="2.5706350308049931E-7"/>
  </r>
  <r>
    <s v="liang"/>
    <x v="3"/>
    <x v="27"/>
    <s v="R"/>
    <s v="l"/>
    <s v="g"/>
    <s v="g"/>
    <m/>
    <s v="L"/>
    <n v="2.5706350308049931E-7"/>
  </r>
  <r>
    <s v="miao"/>
    <x v="13"/>
    <x v="24"/>
    <s v="R"/>
    <s v="m"/>
    <s v="b"/>
    <s v="o"/>
    <m/>
    <s v="L"/>
    <n v="2.5706350308049931E-7"/>
  </r>
  <r>
    <s v="wu"/>
    <x v="10"/>
    <x v="4"/>
    <s v="L"/>
    <s v="w"/>
    <s v="u"/>
    <s v="f"/>
    <m/>
    <s v="R"/>
    <n v="2.538095346870753E-7"/>
  </r>
  <r>
    <s v="juan"/>
    <x v="17"/>
    <x v="22"/>
    <s v="R"/>
    <s v="j"/>
    <s v="r"/>
    <s v="q"/>
    <m/>
    <s v="L"/>
    <n v="2.538095346870753E-7"/>
  </r>
  <r>
    <s v="xi"/>
    <x v="18"/>
    <x v="1"/>
    <s v="L"/>
    <s v="x"/>
    <s v="i"/>
    <s v="v"/>
    <m/>
    <s v="R"/>
    <n v="2.538095346870753E-7"/>
  </r>
  <r>
    <s v="lu"/>
    <x v="3"/>
    <x v="4"/>
    <s v="R"/>
    <s v="l"/>
    <s v="v"/>
    <s v="v"/>
    <m/>
    <s v="L"/>
    <n v="2.538095346870753E-7"/>
  </r>
  <r>
    <s v="kuai"/>
    <x v="19"/>
    <x v="32"/>
    <s v="R"/>
    <s v="k"/>
    <s v="x"/>
    <s v="j"/>
    <m/>
    <s v="L"/>
    <n v="2.538095346870753E-7"/>
  </r>
  <r>
    <s v="ao"/>
    <x v="24"/>
    <x v="9"/>
    <s v="L"/>
    <s v="a"/>
    <s v="o"/>
    <s v="e"/>
    <m/>
    <s v="R"/>
    <n v="2.538095346870753E-7"/>
  </r>
  <r>
    <s v="zhi"/>
    <x v="8"/>
    <x v="1"/>
    <s v="L"/>
    <s v="a"/>
    <s v="h"/>
    <s v="j"/>
    <m/>
    <s v="R"/>
    <n v="2.538095346870753E-7"/>
  </r>
  <r>
    <s v="ya"/>
    <x v="15"/>
    <x v="8"/>
    <s v="R"/>
    <s v="y"/>
    <s v="a"/>
    <s v="l"/>
    <m/>
    <s v="L"/>
    <n v="2.5055556629365123E-7"/>
  </r>
  <r>
    <s v="yan"/>
    <x v="15"/>
    <x v="23"/>
    <s v="L"/>
    <s v="e"/>
    <s v="k"/>
    <s v="c"/>
    <m/>
    <s v="R"/>
    <n v="2.5055556629365123E-7"/>
  </r>
  <r>
    <s v="ta"/>
    <x v="9"/>
    <x v="8"/>
    <s v="L"/>
    <s v="t"/>
    <s v="a"/>
    <s v="d"/>
    <m/>
    <s v="L"/>
    <n v="2.5055556629365123E-7"/>
  </r>
  <r>
    <s v="cheng"/>
    <x v="14"/>
    <x v="15"/>
    <s v="R"/>
    <s v="i"/>
    <s v="d"/>
    <s v="g"/>
    <m/>
    <s v="L"/>
    <n v="2.5055556629365123E-7"/>
  </r>
  <r>
    <s v="xiao"/>
    <x v="18"/>
    <x v="24"/>
    <s v="L"/>
    <s v="x"/>
    <s v="j"/>
    <s v="w"/>
    <m/>
    <s v="R"/>
    <n v="2.5055556629365123E-7"/>
  </r>
  <r>
    <s v="bi"/>
    <x v="6"/>
    <x v="1"/>
    <s v="L"/>
    <s v="b"/>
    <s v="i"/>
    <s v="o"/>
    <m/>
    <s v="R"/>
    <n v="2.5055556629365123E-7"/>
  </r>
  <r>
    <s v="sao"/>
    <x v="21"/>
    <x v="14"/>
    <s v="L"/>
    <s v="s"/>
    <s v="j"/>
    <s v="r"/>
    <m/>
    <s v="R"/>
    <n v="2.5055556629365123E-7"/>
  </r>
  <r>
    <s v="dang"/>
    <x v="0"/>
    <x v="10"/>
    <s v="L"/>
    <s v="d"/>
    <s v="g"/>
    <s v="v"/>
    <m/>
    <s v="L"/>
    <n v="2.5055556629365123E-7"/>
  </r>
  <r>
    <s v="cheng"/>
    <x v="14"/>
    <x v="15"/>
    <s v="R"/>
    <s v="i"/>
    <s v="d"/>
    <s v="l"/>
    <m/>
    <s v="L"/>
    <n v="2.5055556629365123E-7"/>
  </r>
  <r>
    <s v="kuang"/>
    <x v="19"/>
    <x v="31"/>
    <s v="R"/>
    <s v="k"/>
    <s v="z"/>
    <s v="u"/>
    <m/>
    <s v="L"/>
    <n v="2.5055556629365123E-7"/>
  </r>
  <r>
    <s v="di"/>
    <x v="0"/>
    <x v="1"/>
    <s v="L"/>
    <s v="d"/>
    <s v="i"/>
    <s v="l"/>
    <m/>
    <s v="R"/>
    <n v="2.5055556629365123E-7"/>
  </r>
  <r>
    <s v="nu"/>
    <x v="12"/>
    <x v="29"/>
    <s v="R"/>
    <s v="n"/>
    <s v="v"/>
    <s v="q"/>
    <m/>
    <s v="L"/>
    <n v="2.4730159790022722E-7"/>
  </r>
  <r>
    <s v="ding"/>
    <x v="0"/>
    <x v="17"/>
    <s v="L"/>
    <s v="d"/>
    <s v="s"/>
    <s v="r"/>
    <m/>
    <s v="L"/>
    <n v="2.4730159790022722E-7"/>
  </r>
  <r>
    <s v="yi"/>
    <x v="1"/>
    <x v="1"/>
    <s v="L"/>
    <s v="e"/>
    <s v="i"/>
    <s v="j"/>
    <m/>
    <s v="R"/>
    <n v="2.4730159790022722E-7"/>
  </r>
  <r>
    <s v="li"/>
    <x v="3"/>
    <x v="1"/>
    <s v="R"/>
    <s v="l"/>
    <s v="d"/>
    <s v="r"/>
    <m/>
    <s v="L"/>
    <n v="2.4730159790022722E-7"/>
  </r>
  <r>
    <s v="zhao"/>
    <x v="8"/>
    <x v="14"/>
    <s v="L"/>
    <s v="a"/>
    <s v="j"/>
    <s v="g"/>
    <m/>
    <s v="R"/>
    <n v="2.4730159790022722E-7"/>
  </r>
  <r>
    <s v="se"/>
    <x v="21"/>
    <x v="0"/>
    <s v="L"/>
    <s v="s"/>
    <s v="y"/>
    <s v="g"/>
    <m/>
    <s v="R"/>
    <n v="2.4730159790022722E-7"/>
  </r>
  <r>
    <s v="ni"/>
    <x v="12"/>
    <x v="1"/>
    <s v="R"/>
    <s v="n"/>
    <s v="z"/>
    <s v="d"/>
    <m/>
    <s v="L"/>
    <n v="2.4730159790022722E-7"/>
  </r>
  <r>
    <s v="hu"/>
    <x v="11"/>
    <x v="4"/>
    <s v="R"/>
    <s v="h"/>
    <s v="s"/>
    <s v="j"/>
    <m/>
    <s v="L"/>
    <n v="2.4730159790022722E-7"/>
  </r>
  <r>
    <s v="chu"/>
    <x v="14"/>
    <x v="4"/>
    <s v="R"/>
    <s v="i"/>
    <s v="s"/>
    <s v="g"/>
    <m/>
    <s v="L"/>
    <n v="2.4730159790022722E-7"/>
  </r>
  <r>
    <s v="fa"/>
    <x v="16"/>
    <x v="8"/>
    <s v="L"/>
    <s v="f"/>
    <s v="j"/>
    <s v="i"/>
    <m/>
    <s v="R"/>
    <n v="2.4404762950680315E-7"/>
  </r>
  <r>
    <s v="jia"/>
    <x v="17"/>
    <x v="16"/>
    <s v="R"/>
    <s v="j"/>
    <s v="a"/>
    <s v="l"/>
    <m/>
    <s v="L"/>
    <n v="2.4404762950680315E-7"/>
  </r>
  <r>
    <s v="juan"/>
    <x v="17"/>
    <x v="22"/>
    <s v="R"/>
    <s v="j"/>
    <s v="r"/>
    <s v="k"/>
    <m/>
    <s v="L"/>
    <n v="2.4404762950680315E-7"/>
  </r>
  <r>
    <s v="shen"/>
    <x v="2"/>
    <x v="3"/>
    <s v="R"/>
    <s v="o"/>
    <s v="n"/>
    <s v="g"/>
    <m/>
    <s v="R"/>
    <n v="2.4404762950680315E-7"/>
  </r>
  <r>
    <s v="ku"/>
    <x v="19"/>
    <x v="4"/>
    <s v="R"/>
    <s v="k"/>
    <s v="s"/>
    <s v="f"/>
    <m/>
    <s v="L"/>
    <n v="2.4404762950680315E-7"/>
  </r>
  <r>
    <s v="chi"/>
    <x v="14"/>
    <x v="1"/>
    <s v="R"/>
    <s v="i"/>
    <s v="h"/>
    <s v="h"/>
    <m/>
    <s v="R"/>
    <n v="2.4404762950680315E-7"/>
  </r>
  <r>
    <s v="mu"/>
    <x v="13"/>
    <x v="29"/>
    <s v="R"/>
    <s v="m"/>
    <s v="v"/>
    <s v="i"/>
    <m/>
    <s v="L"/>
    <n v="2.4079366111337914E-7"/>
  </r>
  <r>
    <s v="cui"/>
    <x v="22"/>
    <x v="13"/>
    <s v="L"/>
    <s v="c"/>
    <s v=";"/>
    <s v="z"/>
    <m/>
    <s v="R"/>
    <n v="2.4079366111337914E-7"/>
  </r>
  <r>
    <s v="yu"/>
    <x v="1"/>
    <x v="4"/>
    <s v="L"/>
    <s v="e"/>
    <s v="u"/>
    <s v="n"/>
    <m/>
    <s v="R"/>
    <n v="2.4079366111337914E-7"/>
  </r>
  <r>
    <s v="xian"/>
    <x v="18"/>
    <x v="12"/>
    <s v="L"/>
    <s v="x"/>
    <s v="n"/>
    <s v="k"/>
    <m/>
    <s v="R"/>
    <n v="2.4079366111337914E-7"/>
  </r>
  <r>
    <s v="shuo"/>
    <x v="2"/>
    <x v="5"/>
    <s v="R"/>
    <s v="o"/>
    <s v="b"/>
    <s v="n"/>
    <m/>
    <s v="L"/>
    <n v="2.4079366111337914E-7"/>
  </r>
  <r>
    <s v="chi"/>
    <x v="14"/>
    <x v="1"/>
    <s v="R"/>
    <s v="i"/>
    <s v="h"/>
    <s v="p"/>
    <m/>
    <s v="R"/>
    <n v="2.4079366111337914E-7"/>
  </r>
  <r>
    <s v="mang"/>
    <x v="13"/>
    <x v="10"/>
    <s v="R"/>
    <s v="m"/>
    <s v="g"/>
    <s v="c"/>
    <m/>
    <s v="L"/>
    <n v="2.4079366111337914E-7"/>
  </r>
  <r>
    <s v="bo"/>
    <x v="6"/>
    <x v="9"/>
    <s v="L"/>
    <s v="b"/>
    <s v="o"/>
    <s v="f"/>
    <m/>
    <s v="R"/>
    <n v="2.3753969271995507E-7"/>
  </r>
  <r>
    <s v="chang"/>
    <x v="14"/>
    <x v="10"/>
    <s v="R"/>
    <s v="i"/>
    <s v="g"/>
    <s v="x"/>
    <m/>
    <s v="L"/>
    <n v="2.3753969271995507E-7"/>
  </r>
  <r>
    <s v="se"/>
    <x v="21"/>
    <x v="0"/>
    <s v="L"/>
    <s v="s"/>
    <s v="y"/>
    <s v="l"/>
    <m/>
    <s v="R"/>
    <n v="2.3753969271995507E-7"/>
  </r>
  <r>
    <s v="chang"/>
    <x v="14"/>
    <x v="10"/>
    <s v="R"/>
    <s v="i"/>
    <s v="g"/>
    <s v="n"/>
    <m/>
    <s v="L"/>
    <n v="2.3753969271995507E-7"/>
  </r>
  <r>
    <s v="gu"/>
    <x v="7"/>
    <x v="4"/>
    <s v="L"/>
    <s v="g"/>
    <s v="u"/>
    <s v="f"/>
    <m/>
    <s v="R"/>
    <n v="2.3753969271995507E-7"/>
  </r>
  <r>
    <s v="gan"/>
    <x v="7"/>
    <x v="23"/>
    <s v="L"/>
    <s v="g"/>
    <s v="k"/>
    <s v="f"/>
    <m/>
    <s v="R"/>
    <n v="2.3753969271995507E-7"/>
  </r>
  <r>
    <s v="qiu"/>
    <x v="20"/>
    <x v="18"/>
    <s v="L"/>
    <s v="q"/>
    <s v="o"/>
    <s v="v"/>
    <m/>
    <s v="R"/>
    <n v="2.3753969271995507E-7"/>
  </r>
  <r>
    <s v="pei"/>
    <x v="23"/>
    <x v="11"/>
    <s v="R"/>
    <s v="p"/>
    <s v="s"/>
    <s v="m"/>
    <m/>
    <s v="L"/>
    <n v="2.3753969271995507E-7"/>
  </r>
  <r>
    <s v="jiao"/>
    <x v="17"/>
    <x v="24"/>
    <s v="R"/>
    <s v="j"/>
    <s v="j"/>
    <s v="h"/>
    <m/>
    <s v="R"/>
    <n v="2.3428572432653103E-7"/>
  </r>
  <r>
    <s v="ren"/>
    <x v="5"/>
    <x v="3"/>
    <s v="L"/>
    <s v="r"/>
    <s v="n"/>
    <s v="h"/>
    <m/>
    <s v="R"/>
    <n v="2.3428572432653103E-7"/>
  </r>
  <r>
    <s v="hu"/>
    <x v="11"/>
    <x v="4"/>
    <s v="R"/>
    <s v="h"/>
    <s v="s"/>
    <s v="g"/>
    <m/>
    <s v="L"/>
    <n v="2.3428572432653103E-7"/>
  </r>
  <r>
    <s v="hui"/>
    <x v="11"/>
    <x v="13"/>
    <s v="R"/>
    <s v="h"/>
    <s v="v"/>
    <s v="o"/>
    <m/>
    <s v="L"/>
    <n v="2.3428572432653103E-7"/>
  </r>
  <r>
    <s v="yu"/>
    <x v="1"/>
    <x v="4"/>
    <s v="L"/>
    <s v="e"/>
    <s v="u"/>
    <s v="i"/>
    <m/>
    <s v="R"/>
    <n v="2.3428572432653103E-7"/>
  </r>
  <r>
    <s v="po"/>
    <x v="23"/>
    <x v="9"/>
    <s v="R"/>
    <s v="p"/>
    <s v="q"/>
    <s v="k"/>
    <m/>
    <s v="L"/>
    <n v="2.3428572432653103E-7"/>
  </r>
  <r>
    <s v="diao"/>
    <x v="0"/>
    <x v="24"/>
    <s v="L"/>
    <s v="d"/>
    <s v="b"/>
    <s v="d"/>
    <m/>
    <s v="L"/>
    <n v="2.3428572432653103E-7"/>
  </r>
  <r>
    <s v="qian"/>
    <x v="20"/>
    <x v="12"/>
    <s v="L"/>
    <s v="q"/>
    <s v="l"/>
    <s v="i"/>
    <m/>
    <s v="R"/>
    <n v="2.3428572432653103E-7"/>
  </r>
  <r>
    <s v="lian"/>
    <x v="3"/>
    <x v="12"/>
    <s v="R"/>
    <s v="l"/>
    <s v="l"/>
    <s v="p"/>
    <m/>
    <s v="R"/>
    <n v="2.3428572432653103E-7"/>
  </r>
  <r>
    <s v="gun"/>
    <x v="7"/>
    <x v="28"/>
    <s v="L"/>
    <s v="g"/>
    <s v=";"/>
    <s v="d"/>
    <m/>
    <s v="R"/>
    <n v="2.3428572432653103E-7"/>
  </r>
  <r>
    <s v="di"/>
    <x v="0"/>
    <x v="1"/>
    <s v="L"/>
    <s v="d"/>
    <s v="i"/>
    <s v="l"/>
    <m/>
    <s v="R"/>
    <n v="2.3428572432653103E-7"/>
  </r>
  <r>
    <s v="fu"/>
    <x v="16"/>
    <x v="4"/>
    <s v="L"/>
    <s v="f"/>
    <s v="u"/>
    <s v="c"/>
    <m/>
    <s v="R"/>
    <n v="2.3428572432653103E-7"/>
  </r>
  <r>
    <s v="ya"/>
    <x v="15"/>
    <x v="8"/>
    <s v="R"/>
    <s v="y"/>
    <s v="a"/>
    <s v="e"/>
    <m/>
    <s v="L"/>
    <n v="2.3428572432653103E-7"/>
  </r>
  <r>
    <s v="hou"/>
    <x v="11"/>
    <x v="6"/>
    <s v="R"/>
    <s v="h"/>
    <s v="q"/>
    <s v="m"/>
    <m/>
    <s v="L"/>
    <n v="2.3103175593310699E-7"/>
  </r>
  <r>
    <s v="yu"/>
    <x v="1"/>
    <x v="4"/>
    <s v="L"/>
    <s v="e"/>
    <s v="u"/>
    <s v="i"/>
    <m/>
    <s v="R"/>
    <n v="2.3103175593310699E-7"/>
  </r>
  <r>
    <s v="ji"/>
    <x v="17"/>
    <x v="1"/>
    <s v="R"/>
    <s v="j"/>
    <s v="d"/>
    <s v="f"/>
    <m/>
    <s v="L"/>
    <n v="2.3103175593310699E-7"/>
  </r>
  <r>
    <s v="hao"/>
    <x v="11"/>
    <x v="14"/>
    <s v="R"/>
    <s v="h"/>
    <s v="j"/>
    <s v="h"/>
    <m/>
    <s v="R"/>
    <n v="2.3103175593310699E-7"/>
  </r>
  <r>
    <s v="zhuo"/>
    <x v="8"/>
    <x v="5"/>
    <s v="R"/>
    <s v="u"/>
    <s v="b"/>
    <s v="i"/>
    <m/>
    <s v="L"/>
    <n v="2.3103175593310699E-7"/>
  </r>
  <r>
    <s v="yi"/>
    <x v="1"/>
    <x v="1"/>
    <s v="L"/>
    <s v="e"/>
    <s v="i"/>
    <s v="h"/>
    <m/>
    <s v="R"/>
    <n v="2.3103175593310699E-7"/>
  </r>
  <r>
    <s v="yin"/>
    <x v="15"/>
    <x v="20"/>
    <s v="L"/>
    <s v="e"/>
    <s v="k"/>
    <s v="a"/>
    <m/>
    <s v="R"/>
    <n v="2.3103175593310699E-7"/>
  </r>
  <r>
    <s v="mo"/>
    <x v="13"/>
    <x v="9"/>
    <s v="R"/>
    <s v="m"/>
    <s v="q"/>
    <s v="n"/>
    <m/>
    <s v="L"/>
    <n v="2.3103175593310699E-7"/>
  </r>
  <r>
    <s v="lu"/>
    <x v="3"/>
    <x v="4"/>
    <s v="R"/>
    <s v="l"/>
    <s v="v"/>
    <s v="n"/>
    <m/>
    <s v="L"/>
    <n v="2.3103175593310699E-7"/>
  </r>
  <r>
    <s v="ji"/>
    <x v="17"/>
    <x v="1"/>
    <s v="R"/>
    <s v="j"/>
    <s v="d"/>
    <s v="i"/>
    <m/>
    <s v="L"/>
    <n v="2.3103175593310699E-7"/>
  </r>
  <r>
    <s v="dong"/>
    <x v="0"/>
    <x v="7"/>
    <s v="L"/>
    <s v="d"/>
    <s v="f"/>
    <s v="l"/>
    <m/>
    <s v="L"/>
    <n v="2.2777778753968295E-7"/>
  </r>
  <r>
    <s v="cheng"/>
    <x v="14"/>
    <x v="15"/>
    <s v="R"/>
    <s v="i"/>
    <s v="d"/>
    <s v="n"/>
    <m/>
    <s v="L"/>
    <n v="2.2777778753968295E-7"/>
  </r>
  <r>
    <s v="jun"/>
    <x v="17"/>
    <x v="28"/>
    <s v="R"/>
    <s v="j"/>
    <s v="c"/>
    <s v="r"/>
    <m/>
    <s v="L"/>
    <n v="2.2777778753968295E-7"/>
  </r>
  <r>
    <s v="cu"/>
    <x v="22"/>
    <x v="4"/>
    <s v="L"/>
    <s v="c"/>
    <s v="u"/>
    <s v="q"/>
    <m/>
    <s v="R"/>
    <n v="2.2777778753968295E-7"/>
  </r>
  <r>
    <s v="biao"/>
    <x v="6"/>
    <x v="24"/>
    <s v="L"/>
    <s v="b"/>
    <s v="b"/>
    <s v="d"/>
    <m/>
    <s v="L"/>
    <n v="2.2777778753968295E-7"/>
  </r>
  <r>
    <s v="min"/>
    <x v="13"/>
    <x v="20"/>
    <s v="R"/>
    <s v="m"/>
    <s v="t"/>
    <s v="l"/>
    <m/>
    <s v="L"/>
    <n v="2.2777778753968295E-7"/>
  </r>
  <r>
    <s v="song"/>
    <x v="21"/>
    <x v="7"/>
    <s v="L"/>
    <s v="s"/>
    <s v="l"/>
    <s v="q"/>
    <m/>
    <s v="R"/>
    <n v="2.2777778753968295E-7"/>
  </r>
  <r>
    <s v="lu"/>
    <x v="3"/>
    <x v="4"/>
    <s v="R"/>
    <s v="l"/>
    <s v="v"/>
    <s v="u"/>
    <m/>
    <s v="L"/>
    <n v="2.2777778753968295E-7"/>
  </r>
  <r>
    <s v="tong"/>
    <x v="9"/>
    <x v="7"/>
    <s v="L"/>
    <s v="t"/>
    <s v="l"/>
    <s v="i"/>
    <m/>
    <s v="R"/>
    <n v="2.2777778753968295E-7"/>
  </r>
  <r>
    <s v="la"/>
    <x v="3"/>
    <x v="8"/>
    <s v="R"/>
    <s v="l"/>
    <s v="a"/>
    <s v="r"/>
    <m/>
    <s v="L"/>
    <n v="2.2777778753968295E-7"/>
  </r>
  <r>
    <s v="qiang"/>
    <x v="20"/>
    <x v="27"/>
    <s v="L"/>
    <s v="q"/>
    <s v="h"/>
    <s v="i"/>
    <m/>
    <s v="R"/>
    <n v="2.2777778753968295E-7"/>
  </r>
  <r>
    <s v="fu"/>
    <x v="16"/>
    <x v="4"/>
    <s v="L"/>
    <s v="f"/>
    <s v="u"/>
    <s v="q"/>
    <m/>
    <s v="R"/>
    <n v="2.2452381914625891E-7"/>
  </r>
  <r>
    <s v="qi"/>
    <x v="20"/>
    <x v="1"/>
    <s v="L"/>
    <s v="q"/>
    <s v="i"/>
    <s v="p"/>
    <m/>
    <s v="R"/>
    <n v="2.2452381914625891E-7"/>
  </r>
  <r>
    <s v="bin"/>
    <x v="6"/>
    <x v="20"/>
    <s v="L"/>
    <s v="b"/>
    <s v="k"/>
    <s v="i"/>
    <m/>
    <s v="R"/>
    <n v="2.2452381914625891E-7"/>
  </r>
  <r>
    <s v="zi"/>
    <x v="4"/>
    <x v="1"/>
    <s v="L"/>
    <s v="z"/>
    <s v="i"/>
    <s v="l"/>
    <m/>
    <s v="R"/>
    <n v="2.2452381914625891E-7"/>
  </r>
  <r>
    <s v="kuang"/>
    <x v="19"/>
    <x v="31"/>
    <s v="R"/>
    <s v="k"/>
    <s v="z"/>
    <s v="f"/>
    <m/>
    <s v="L"/>
    <n v="2.2452381914625891E-7"/>
  </r>
  <r>
    <s v="chu"/>
    <x v="14"/>
    <x v="4"/>
    <s v="R"/>
    <s v="i"/>
    <s v="s"/>
    <s v="g"/>
    <m/>
    <s v="L"/>
    <n v="2.2452381914625891E-7"/>
  </r>
  <r>
    <s v="han"/>
    <x v="11"/>
    <x v="23"/>
    <s v="R"/>
    <s v="h"/>
    <s v="w"/>
    <s v="f"/>
    <m/>
    <s v="L"/>
    <n v="2.2126985075283487E-7"/>
  </r>
  <r>
    <s v="dan"/>
    <x v="0"/>
    <x v="23"/>
    <s v="L"/>
    <s v="d"/>
    <s v="k"/>
    <s v="k"/>
    <m/>
    <s v="R"/>
    <n v="2.2126985075283487E-7"/>
  </r>
  <r>
    <s v="yi"/>
    <x v="1"/>
    <x v="1"/>
    <s v="L"/>
    <s v="e"/>
    <s v="i"/>
    <s v="r"/>
    <m/>
    <s v="R"/>
    <n v="2.2126985075283487E-7"/>
  </r>
  <r>
    <s v="ban"/>
    <x v="6"/>
    <x v="23"/>
    <s v="L"/>
    <s v="b"/>
    <s v="k"/>
    <s v="l"/>
    <m/>
    <s v="R"/>
    <n v="2.2126985075283487E-7"/>
  </r>
  <r>
    <s v="gou"/>
    <x v="7"/>
    <x v="6"/>
    <s v="L"/>
    <s v="g"/>
    <s v="o"/>
    <s v="f"/>
    <m/>
    <s v="R"/>
    <n v="2.2126985075283487E-7"/>
  </r>
  <r>
    <s v="ren"/>
    <x v="5"/>
    <x v="3"/>
    <s v="L"/>
    <s v="r"/>
    <s v="n"/>
    <s v="p"/>
    <m/>
    <s v="R"/>
    <n v="2.2126985075283487E-7"/>
  </r>
  <r>
    <s v="yi"/>
    <x v="1"/>
    <x v="1"/>
    <s v="L"/>
    <s v="e"/>
    <s v="i"/>
    <s v="w"/>
    <m/>
    <s v="R"/>
    <n v="2.2126985075283487E-7"/>
  </r>
  <r>
    <s v="suo"/>
    <x v="21"/>
    <x v="5"/>
    <s v="L"/>
    <s v="s"/>
    <s v="p"/>
    <s v="k"/>
    <m/>
    <s v="R"/>
    <n v="2.1801588235941083E-7"/>
  </r>
  <r>
    <s v="dou"/>
    <x v="0"/>
    <x v="6"/>
    <s v="L"/>
    <s v="d"/>
    <s v="o"/>
    <s v="h"/>
    <m/>
    <s v="R"/>
    <n v="2.1801588235941083E-7"/>
  </r>
  <r>
    <s v="quan"/>
    <x v="20"/>
    <x v="22"/>
    <s v="L"/>
    <s v="q"/>
    <s v="m"/>
    <s v="k"/>
    <m/>
    <s v="R"/>
    <n v="2.1801588235941083E-7"/>
  </r>
  <r>
    <s v="gu"/>
    <x v="7"/>
    <x v="4"/>
    <s v="L"/>
    <s v="g"/>
    <s v="u"/>
    <s v="c"/>
    <m/>
    <s v="R"/>
    <n v="2.1801588235941083E-7"/>
  </r>
  <r>
    <s v="suo"/>
    <x v="21"/>
    <x v="5"/>
    <s v="L"/>
    <s v="s"/>
    <s v="p"/>
    <s v="g"/>
    <m/>
    <s v="R"/>
    <n v="2.1801588235941083E-7"/>
  </r>
  <r>
    <s v="huan"/>
    <x v="11"/>
    <x v="22"/>
    <s v="R"/>
    <s v="h"/>
    <s v="r"/>
    <s v="v"/>
    <m/>
    <s v="L"/>
    <n v="2.1801588235941083E-7"/>
  </r>
  <r>
    <s v="lie"/>
    <x v="3"/>
    <x v="26"/>
    <s v="R"/>
    <s v="l"/>
    <s v="z"/>
    <s v="v"/>
    <m/>
    <s v="L"/>
    <n v="2.1801588235941083E-7"/>
  </r>
  <r>
    <s v="tian"/>
    <x v="9"/>
    <x v="12"/>
    <s v="L"/>
    <s v="t"/>
    <s v="k"/>
    <s v="t"/>
    <m/>
    <s v="R"/>
    <n v="2.1801588235941083E-7"/>
  </r>
  <r>
    <s v="luo"/>
    <x v="3"/>
    <x v="5"/>
    <s v="R"/>
    <s v="l"/>
    <s v="b"/>
    <s v="j"/>
    <m/>
    <s v="L"/>
    <n v="2.1801588235941083E-7"/>
  </r>
  <r>
    <s v="qian"/>
    <x v="20"/>
    <x v="12"/>
    <s v="L"/>
    <s v="q"/>
    <s v="l"/>
    <s v="a"/>
    <m/>
    <s v="R"/>
    <n v="2.1801588235941083E-7"/>
  </r>
  <r>
    <s v="yi"/>
    <x v="1"/>
    <x v="1"/>
    <s v="L"/>
    <s v="e"/>
    <s v="i"/>
    <s v="h"/>
    <m/>
    <s v="R"/>
    <n v="2.1801588235941083E-7"/>
  </r>
  <r>
    <s v="bu"/>
    <x v="6"/>
    <x v="4"/>
    <s v="L"/>
    <s v="b"/>
    <s v="u"/>
    <s v="o"/>
    <m/>
    <s v="R"/>
    <n v="2.1801588235941083E-7"/>
  </r>
  <r>
    <s v="bian"/>
    <x v="6"/>
    <x v="12"/>
    <s v="L"/>
    <s v="b"/>
    <s v="l"/>
    <s v="h"/>
    <m/>
    <s v="R"/>
    <n v="2.1476191396598679E-7"/>
  </r>
  <r>
    <s v="lai"/>
    <x v="3"/>
    <x v="2"/>
    <s v="R"/>
    <s v="l"/>
    <s v="h"/>
    <s v="g"/>
    <m/>
    <s v="R"/>
    <n v="2.1476191396598679E-7"/>
  </r>
  <r>
    <s v="lai"/>
    <x v="3"/>
    <x v="2"/>
    <s v="R"/>
    <s v="l"/>
    <s v="h"/>
    <s v="w"/>
    <m/>
    <s v="R"/>
    <n v="2.1476191396598679E-7"/>
  </r>
  <r>
    <s v="zhu"/>
    <x v="8"/>
    <x v="4"/>
    <s v="R"/>
    <s v="u"/>
    <s v="s"/>
    <s v="r"/>
    <m/>
    <s v="L"/>
    <n v="2.1476191396598679E-7"/>
  </r>
  <r>
    <s v="bo"/>
    <x v="6"/>
    <x v="9"/>
    <s v="L"/>
    <s v="b"/>
    <s v="o"/>
    <s v="p"/>
    <m/>
    <s v="R"/>
    <n v="2.1476191396598679E-7"/>
  </r>
  <r>
    <s v="you"/>
    <x v="1"/>
    <x v="6"/>
    <s v="L"/>
    <s v="e"/>
    <s v="o"/>
    <s v="k"/>
    <m/>
    <s v="R"/>
    <n v="2.1476191396598679E-7"/>
  </r>
  <r>
    <s v="lan"/>
    <x v="3"/>
    <x v="23"/>
    <s v="R"/>
    <s v="l"/>
    <s v="k"/>
    <s v="u"/>
    <m/>
    <s v="R"/>
    <n v="2.1476191396598679E-7"/>
  </r>
  <r>
    <s v="qi"/>
    <x v="20"/>
    <x v="1"/>
    <s v="L"/>
    <s v="q"/>
    <s v="i"/>
    <s v="d"/>
    <m/>
    <s v="R"/>
    <n v="2.1476191396598679E-7"/>
  </r>
  <r>
    <s v="she"/>
    <x v="2"/>
    <x v="0"/>
    <s v="R"/>
    <s v="o"/>
    <s v="e"/>
    <s v="j"/>
    <m/>
    <s v="L"/>
    <n v="2.1476191396598679E-7"/>
  </r>
  <r>
    <s v="zhen"/>
    <x v="8"/>
    <x v="3"/>
    <s v="R"/>
    <s v="u"/>
    <s v="t"/>
    <s v="l"/>
    <m/>
    <s v="L"/>
    <n v="2.1476191396598679E-7"/>
  </r>
  <r>
    <s v="zhui"/>
    <x v="8"/>
    <x v="13"/>
    <s v="R"/>
    <s v="u"/>
    <s v="v"/>
    <s v="s"/>
    <m/>
    <s v="L"/>
    <n v="2.1476191396598679E-7"/>
  </r>
  <r>
    <s v="chou"/>
    <x v="14"/>
    <x v="6"/>
    <s v="R"/>
    <s v="i"/>
    <s v="q"/>
    <s v="i"/>
    <m/>
    <s v="L"/>
    <n v="2.1476191396598679E-7"/>
  </r>
  <r>
    <s v="kong"/>
    <x v="19"/>
    <x v="7"/>
    <s v="R"/>
    <s v="k"/>
    <s v="f"/>
    <s v="w"/>
    <m/>
    <s v="L"/>
    <n v="2.1476191396598679E-7"/>
  </r>
  <r>
    <s v="dao"/>
    <x v="0"/>
    <x v="14"/>
    <s v="L"/>
    <s v="d"/>
    <s v="j"/>
    <s v="l"/>
    <m/>
    <s v="R"/>
    <n v="2.1150794557256275E-7"/>
  </r>
  <r>
    <s v="rang"/>
    <x v="5"/>
    <x v="10"/>
    <s v="L"/>
    <s v="r"/>
    <s v="h"/>
    <s v="p"/>
    <m/>
    <s v="R"/>
    <n v="2.1150794557256275E-7"/>
  </r>
  <r>
    <s v="zi"/>
    <x v="4"/>
    <x v="1"/>
    <s v="L"/>
    <s v="z"/>
    <s v="i"/>
    <s v="s"/>
    <m/>
    <s v="R"/>
    <n v="2.1150794557256275E-7"/>
  </r>
  <r>
    <s v="bi"/>
    <x v="6"/>
    <x v="1"/>
    <s v="L"/>
    <s v="b"/>
    <s v="i"/>
    <s v="n"/>
    <m/>
    <s v="R"/>
    <n v="2.1150794557256275E-7"/>
  </r>
  <r>
    <s v="di"/>
    <x v="0"/>
    <x v="1"/>
    <s v="L"/>
    <s v="d"/>
    <s v="i"/>
    <s v="h"/>
    <m/>
    <s v="R"/>
    <n v="2.1150794557256275E-7"/>
  </r>
  <r>
    <s v="ling"/>
    <x v="3"/>
    <x v="17"/>
    <s v="R"/>
    <s v="l"/>
    <s v="s"/>
    <s v="o"/>
    <m/>
    <s v="L"/>
    <n v="2.1150794557256275E-7"/>
  </r>
  <r>
    <s v="qian"/>
    <x v="20"/>
    <x v="12"/>
    <s v="L"/>
    <s v="q"/>
    <s v="l"/>
    <s v="l"/>
    <m/>
    <s v="R"/>
    <n v="2.0825397717913871E-7"/>
  </r>
  <r>
    <s v="si"/>
    <x v="21"/>
    <x v="1"/>
    <s v="L"/>
    <s v="s"/>
    <s v="i"/>
    <s v="g"/>
    <m/>
    <s v="R"/>
    <n v="2.0825397717913871E-7"/>
  </r>
  <r>
    <s v="ci"/>
    <x v="22"/>
    <x v="1"/>
    <s v="L"/>
    <s v="c"/>
    <s v="i"/>
    <s v="m"/>
    <m/>
    <s v="R"/>
    <n v="2.0825397717913871E-7"/>
  </r>
  <r>
    <s v="ji"/>
    <x v="17"/>
    <x v="1"/>
    <s v="R"/>
    <s v="j"/>
    <s v="d"/>
    <s v="o"/>
    <m/>
    <s v="L"/>
    <n v="2.0825397717913871E-7"/>
  </r>
  <r>
    <s v="xi"/>
    <x v="18"/>
    <x v="1"/>
    <s v="L"/>
    <s v="x"/>
    <s v="i"/>
    <s v="c"/>
    <m/>
    <s v="R"/>
    <n v="2.0825397717913871E-7"/>
  </r>
  <r>
    <s v="guo"/>
    <x v="7"/>
    <x v="5"/>
    <s v="L"/>
    <s v="g"/>
    <s v="p"/>
    <s v="f"/>
    <m/>
    <s v="R"/>
    <n v="2.0825397717913871E-7"/>
  </r>
  <r>
    <s v="bu"/>
    <x v="6"/>
    <x v="4"/>
    <s v="L"/>
    <s v="b"/>
    <s v="u"/>
    <s v="m"/>
    <m/>
    <s v="R"/>
    <n v="2.0825397717913871E-7"/>
  </r>
  <r>
    <s v="li"/>
    <x v="3"/>
    <x v="1"/>
    <s v="R"/>
    <s v="l"/>
    <s v="d"/>
    <s v="j"/>
    <m/>
    <s v="L"/>
    <n v="2.0825397717913871E-7"/>
  </r>
  <r>
    <s v="ming"/>
    <x v="13"/>
    <x v="17"/>
    <s v="R"/>
    <s v="m"/>
    <s v="s"/>
    <s v="b"/>
    <m/>
    <s v="L"/>
    <n v="2.0825397717913871E-7"/>
  </r>
  <r>
    <s v="ti"/>
    <x v="9"/>
    <x v="1"/>
    <s v="L"/>
    <s v="t"/>
    <s v="i"/>
    <s v="q"/>
    <m/>
    <s v="R"/>
    <n v="2.0825397717913871E-7"/>
  </r>
  <r>
    <s v="gui"/>
    <x v="7"/>
    <x v="13"/>
    <s v="L"/>
    <s v="g"/>
    <s v=";"/>
    <s v="r"/>
    <m/>
    <s v="R"/>
    <n v="2.0500000878571467E-7"/>
  </r>
  <r>
    <s v="guang"/>
    <x v="7"/>
    <x v="31"/>
    <s v="L"/>
    <s v="g"/>
    <s v="z"/>
    <s v="g"/>
    <m/>
    <s v="L"/>
    <n v="2.0500000878571467E-7"/>
  </r>
  <r>
    <s v="li"/>
    <x v="3"/>
    <x v="1"/>
    <s v="R"/>
    <s v="l"/>
    <s v="d"/>
    <s v="q"/>
    <m/>
    <s v="L"/>
    <n v="2.0500000878571467E-7"/>
  </r>
  <r>
    <s v="yi"/>
    <x v="1"/>
    <x v="1"/>
    <s v="L"/>
    <s v="e"/>
    <s v="i"/>
    <s v="l"/>
    <m/>
    <s v="R"/>
    <n v="2.0500000878571467E-7"/>
  </r>
  <r>
    <s v="chang"/>
    <x v="14"/>
    <x v="10"/>
    <s v="R"/>
    <s v="i"/>
    <s v="g"/>
    <s v="d"/>
    <m/>
    <s v="L"/>
    <n v="2.0500000878571467E-7"/>
  </r>
  <r>
    <s v="wei"/>
    <x v="10"/>
    <x v="11"/>
    <s v="L"/>
    <s v="w"/>
    <s v="i"/>
    <s v="p"/>
    <m/>
    <s v="R"/>
    <n v="2.0500000878571467E-7"/>
  </r>
  <r>
    <s v="bi"/>
    <x v="6"/>
    <x v="1"/>
    <s v="L"/>
    <s v="b"/>
    <s v="i"/>
    <s v="l"/>
    <m/>
    <s v="R"/>
    <n v="2.0500000878571467E-7"/>
  </r>
  <r>
    <s v="san"/>
    <x v="21"/>
    <x v="23"/>
    <s v="L"/>
    <s v="s"/>
    <s v="k"/>
    <s v="m"/>
    <m/>
    <s v="R"/>
    <n v="2.0500000878571467E-7"/>
  </r>
  <r>
    <s v="gao"/>
    <x v="7"/>
    <x v="14"/>
    <s v="L"/>
    <s v="g"/>
    <s v="j"/>
    <s v="s"/>
    <m/>
    <s v="R"/>
    <n v="2.0500000878571467E-7"/>
  </r>
  <r>
    <s v="jiang"/>
    <x v="17"/>
    <x v="27"/>
    <s v="R"/>
    <s v="j"/>
    <s v="g"/>
    <s v="m"/>
    <m/>
    <s v="L"/>
    <n v="2.0500000878571467E-7"/>
  </r>
  <r>
    <s v="nu"/>
    <x v="12"/>
    <x v="29"/>
    <s v="R"/>
    <s v="n"/>
    <s v="v"/>
    <s v="n"/>
    <m/>
    <s v="L"/>
    <n v="2.0500000878571467E-7"/>
  </r>
  <r>
    <s v="bi"/>
    <x v="6"/>
    <x v="1"/>
    <s v="L"/>
    <s v="b"/>
    <s v="i"/>
    <s v="v"/>
    <m/>
    <s v="R"/>
    <n v="2.0174604039229063E-7"/>
  </r>
  <r>
    <s v="ni"/>
    <x v="12"/>
    <x v="1"/>
    <s v="R"/>
    <s v="n"/>
    <s v="z"/>
    <s v="l"/>
    <m/>
    <s v="L"/>
    <n v="2.0174604039229063E-7"/>
  </r>
  <r>
    <s v="zhen"/>
    <x v="8"/>
    <x v="3"/>
    <s v="R"/>
    <s v="u"/>
    <s v="t"/>
    <s v="b"/>
    <m/>
    <s v="L"/>
    <n v="2.0174604039229063E-7"/>
  </r>
  <r>
    <s v="jiang"/>
    <x v="17"/>
    <x v="27"/>
    <s v="R"/>
    <s v="j"/>
    <s v="g"/>
    <s v="v"/>
    <m/>
    <s v="L"/>
    <n v="2.0174604039229063E-7"/>
  </r>
  <r>
    <s v="man"/>
    <x v="13"/>
    <x v="23"/>
    <s v="R"/>
    <s v="m"/>
    <s v="k"/>
    <s v="h"/>
    <m/>
    <s v="R"/>
    <n v="2.0174604039229063E-7"/>
  </r>
  <r>
    <s v="xie"/>
    <x v="18"/>
    <x v="26"/>
    <s v="L"/>
    <s v="x"/>
    <s v="y"/>
    <s v="s"/>
    <m/>
    <s v="R"/>
    <n v="2.0174604039229063E-7"/>
  </r>
  <r>
    <s v="lu"/>
    <x v="3"/>
    <x v="4"/>
    <s v="R"/>
    <s v="l"/>
    <s v="v"/>
    <s v="f"/>
    <m/>
    <s v="L"/>
    <n v="2.0174604039229063E-7"/>
  </r>
  <r>
    <s v="kui"/>
    <x v="19"/>
    <x v="13"/>
    <s v="R"/>
    <s v="k"/>
    <s v="v"/>
    <s v="b"/>
    <m/>
    <s v="L"/>
    <n v="2.0174604039229063E-7"/>
  </r>
  <r>
    <s v="zi"/>
    <x v="4"/>
    <x v="1"/>
    <s v="L"/>
    <s v="z"/>
    <s v="i"/>
    <s v="u"/>
    <m/>
    <s v="R"/>
    <n v="2.0174604039229063E-7"/>
  </r>
  <r>
    <s v="shi"/>
    <x v="2"/>
    <x v="1"/>
    <s v="R"/>
    <s v="o"/>
    <s v="f"/>
    <s v="h"/>
    <m/>
    <s v="L"/>
    <n v="2.0174604039229063E-7"/>
  </r>
  <r>
    <s v="luan"/>
    <x v="3"/>
    <x v="22"/>
    <s v="R"/>
    <s v="l"/>
    <s v="r"/>
    <s v="u"/>
    <m/>
    <s v="L"/>
    <n v="2.0174604039229063E-7"/>
  </r>
  <r>
    <s v="zan"/>
    <x v="4"/>
    <x v="23"/>
    <s v="L"/>
    <s v="z"/>
    <s v="k"/>
    <s v="l"/>
    <m/>
    <s v="R"/>
    <n v="2.0174604039229063E-7"/>
  </r>
  <r>
    <s v="chi"/>
    <x v="14"/>
    <x v="1"/>
    <s v="R"/>
    <s v="i"/>
    <s v="h"/>
    <s v="a"/>
    <m/>
    <s v="R"/>
    <n v="2.0174604039229063E-7"/>
  </r>
  <r>
    <s v="cheng"/>
    <x v="14"/>
    <x v="15"/>
    <s v="R"/>
    <s v="i"/>
    <s v="d"/>
    <s v="f"/>
    <m/>
    <s v="L"/>
    <n v="1.9849207199886659E-7"/>
  </r>
  <r>
    <s v="xi"/>
    <x v="18"/>
    <x v="1"/>
    <s v="L"/>
    <s v="x"/>
    <s v="i"/>
    <s v="h"/>
    <m/>
    <s v="R"/>
    <n v="1.9849207199886659E-7"/>
  </r>
  <r>
    <s v="wu"/>
    <x v="10"/>
    <x v="4"/>
    <s v="L"/>
    <s v="w"/>
    <s v="u"/>
    <s v="w"/>
    <m/>
    <s v="R"/>
    <n v="1.9849207199886659E-7"/>
  </r>
  <r>
    <s v="wu"/>
    <x v="10"/>
    <x v="4"/>
    <s v="L"/>
    <s v="w"/>
    <s v="u"/>
    <s v="a"/>
    <m/>
    <s v="R"/>
    <n v="1.9849207199886659E-7"/>
  </r>
  <r>
    <s v="hu"/>
    <x v="11"/>
    <x v="4"/>
    <s v="R"/>
    <s v="h"/>
    <s v="s"/>
    <s v="d"/>
    <m/>
    <s v="L"/>
    <n v="1.9849207199886659E-7"/>
  </r>
  <r>
    <s v="pang"/>
    <x v="23"/>
    <x v="10"/>
    <s v="R"/>
    <s v="p"/>
    <s v="g"/>
    <s v="g"/>
    <m/>
    <s v="L"/>
    <n v="1.9849207199886659E-7"/>
  </r>
  <r>
    <s v="pi"/>
    <x v="23"/>
    <x v="1"/>
    <s v="R"/>
    <s v="p"/>
    <s v="e"/>
    <s v="c"/>
    <m/>
    <s v="L"/>
    <n v="1.9849207199886659E-7"/>
  </r>
  <r>
    <s v="mao"/>
    <x v="13"/>
    <x v="14"/>
    <s v="R"/>
    <s v="m"/>
    <s v="b"/>
    <s v="j"/>
    <m/>
    <s v="L"/>
    <n v="1.9849207199886659E-7"/>
  </r>
  <r>
    <s v="luo"/>
    <x v="3"/>
    <x v="5"/>
    <s v="R"/>
    <s v="l"/>
    <s v="b"/>
    <s v="w"/>
    <m/>
    <s v="L"/>
    <n v="1.9849207199886659E-7"/>
  </r>
  <r>
    <s v="hu"/>
    <x v="11"/>
    <x v="4"/>
    <s v="R"/>
    <s v="h"/>
    <s v="s"/>
    <s v="q"/>
    <m/>
    <s v="L"/>
    <n v="1.9849207199886659E-7"/>
  </r>
  <r>
    <s v="zhu"/>
    <x v="8"/>
    <x v="4"/>
    <s v="R"/>
    <s v="u"/>
    <s v="s"/>
    <s v="v"/>
    <m/>
    <s v="L"/>
    <n v="1.9523810360544255E-7"/>
  </r>
  <r>
    <s v="chan"/>
    <x v="14"/>
    <x v="23"/>
    <s v="R"/>
    <s v="i"/>
    <s v="w"/>
    <s v="p"/>
    <m/>
    <s v="L"/>
    <n v="1.9523810360544255E-7"/>
  </r>
  <r>
    <s v="xu"/>
    <x v="18"/>
    <x v="4"/>
    <s v="L"/>
    <s v="x"/>
    <s v="u"/>
    <s v="b"/>
    <m/>
    <s v="R"/>
    <n v="1.9523810360544255E-7"/>
  </r>
  <r>
    <s v="zan"/>
    <x v="4"/>
    <x v="23"/>
    <s v="L"/>
    <s v="z"/>
    <s v="k"/>
    <s v="w"/>
    <m/>
    <s v="R"/>
    <n v="1.9523810360544255E-7"/>
  </r>
  <r>
    <s v="ni"/>
    <x v="12"/>
    <x v="1"/>
    <s v="R"/>
    <s v="n"/>
    <s v="z"/>
    <s v="f"/>
    <m/>
    <s v="L"/>
    <n v="1.9523810360544255E-7"/>
  </r>
  <r>
    <s v="piao"/>
    <x v="23"/>
    <x v="24"/>
    <s v="R"/>
    <s v="p"/>
    <s v="j"/>
    <s v="n"/>
    <m/>
    <s v="R"/>
    <n v="1.9523810360544255E-7"/>
  </r>
  <r>
    <s v="pai"/>
    <x v="23"/>
    <x v="2"/>
    <s v="R"/>
    <s v="p"/>
    <s v="h"/>
    <s v="o"/>
    <m/>
    <s v="R"/>
    <n v="1.9198413521201848E-7"/>
  </r>
  <r>
    <s v="rang"/>
    <x v="5"/>
    <x v="10"/>
    <s v="L"/>
    <s v="r"/>
    <s v="h"/>
    <s v="g"/>
    <m/>
    <s v="R"/>
    <n v="1.9198413521201848E-7"/>
  </r>
  <r>
    <s v="di"/>
    <x v="0"/>
    <x v="1"/>
    <s v="L"/>
    <s v="d"/>
    <s v="i"/>
    <s v="a"/>
    <m/>
    <s v="R"/>
    <n v="1.9198413521201848E-7"/>
  </r>
  <r>
    <s v="suo"/>
    <x v="21"/>
    <x v="5"/>
    <s v="L"/>
    <s v="s"/>
    <s v="p"/>
    <s v="h"/>
    <m/>
    <s v="R"/>
    <n v="1.9198413521201848E-7"/>
  </r>
  <r>
    <s v="fu"/>
    <x v="16"/>
    <x v="4"/>
    <s v="L"/>
    <s v="f"/>
    <s v="u"/>
    <s v="j"/>
    <m/>
    <s v="R"/>
    <n v="1.9198413521201848E-7"/>
  </r>
  <r>
    <s v="si"/>
    <x v="21"/>
    <x v="1"/>
    <s v="L"/>
    <s v="s"/>
    <s v="i"/>
    <s v="s"/>
    <m/>
    <s v="R"/>
    <n v="1.9198413521201848E-7"/>
  </r>
  <r>
    <s v="wang"/>
    <x v="10"/>
    <x v="10"/>
    <s v="L"/>
    <s v="w"/>
    <s v="g"/>
    <s v="a"/>
    <m/>
    <s v="L"/>
    <n v="1.9198413521201848E-7"/>
  </r>
  <r>
    <s v="shao"/>
    <x v="2"/>
    <x v="14"/>
    <s v="R"/>
    <s v="o"/>
    <s v="j"/>
    <s v="c"/>
    <m/>
    <s v="R"/>
    <n v="1.8873016681859444E-7"/>
  </r>
  <r>
    <s v="fou"/>
    <x v="16"/>
    <x v="6"/>
    <s v="L"/>
    <s v="f"/>
    <s v="o"/>
    <s v="f"/>
    <m/>
    <s v="R"/>
    <n v="1.8873016681859444E-7"/>
  </r>
  <r>
    <s v="jv"/>
    <x v="17"/>
    <x v="29"/>
    <s v="R"/>
    <s v="j"/>
    <s v="v"/>
    <s v="h"/>
    <m/>
    <s v="L"/>
    <n v="1.8873016681859444E-7"/>
  </r>
  <r>
    <s v="la"/>
    <x v="3"/>
    <x v="8"/>
    <s v="R"/>
    <s v="l"/>
    <s v="a"/>
    <s v="t"/>
    <m/>
    <s v="L"/>
    <n v="1.8873016681859444E-7"/>
  </r>
  <r>
    <s v="yu"/>
    <x v="1"/>
    <x v="4"/>
    <s v="L"/>
    <s v="e"/>
    <s v="u"/>
    <s v="s"/>
    <m/>
    <s v="R"/>
    <n v="1.8873016681859444E-7"/>
  </r>
  <r>
    <s v="hui"/>
    <x v="11"/>
    <x v="13"/>
    <s v="R"/>
    <s v="h"/>
    <s v="v"/>
    <s v="f"/>
    <m/>
    <s v="L"/>
    <n v="1.8873016681859444E-7"/>
  </r>
  <r>
    <s v="dan"/>
    <x v="0"/>
    <x v="23"/>
    <s v="L"/>
    <s v="d"/>
    <s v="k"/>
    <s v="h"/>
    <m/>
    <s v="R"/>
    <n v="1.8873016681859444E-7"/>
  </r>
  <r>
    <s v="huo"/>
    <x v="11"/>
    <x v="5"/>
    <s v="R"/>
    <s v="h"/>
    <s v="b"/>
    <s v="c"/>
    <m/>
    <s v="L"/>
    <n v="1.854761984251704E-7"/>
  </r>
  <r>
    <s v="ding"/>
    <x v="0"/>
    <x v="17"/>
    <s v="L"/>
    <s v="d"/>
    <s v="s"/>
    <s v="o"/>
    <m/>
    <s v="L"/>
    <n v="1.854761984251704E-7"/>
  </r>
  <r>
    <s v="cuo"/>
    <x v="22"/>
    <x v="5"/>
    <s v="L"/>
    <s v="c"/>
    <s v="p"/>
    <s v="r"/>
    <m/>
    <s v="R"/>
    <n v="1.854761984251704E-7"/>
  </r>
  <r>
    <s v="qiang"/>
    <x v="20"/>
    <x v="27"/>
    <s v="L"/>
    <s v="q"/>
    <s v="h"/>
    <s v="c"/>
    <m/>
    <s v="R"/>
    <n v="1.854761984251704E-7"/>
  </r>
  <r>
    <s v="kao"/>
    <x v="19"/>
    <x v="14"/>
    <s v="R"/>
    <s v="k"/>
    <s v="j"/>
    <s v="g"/>
    <m/>
    <s v="R"/>
    <n v="1.854761984251704E-7"/>
  </r>
  <r>
    <s v="nao"/>
    <x v="12"/>
    <x v="14"/>
    <s v="R"/>
    <s v="n"/>
    <s v="b"/>
    <s v="l"/>
    <m/>
    <s v="L"/>
    <n v="1.854761984251704E-7"/>
  </r>
  <r>
    <s v="zhi"/>
    <x v="8"/>
    <x v="1"/>
    <s v="L"/>
    <s v="a"/>
    <s v="h"/>
    <s v="p"/>
    <m/>
    <s v="R"/>
    <n v="1.854761984251704E-7"/>
  </r>
  <r>
    <s v="huang"/>
    <x v="11"/>
    <x v="31"/>
    <s v="R"/>
    <s v="h"/>
    <s v="z"/>
    <s v="c"/>
    <m/>
    <s v="L"/>
    <n v="1.854761984251704E-7"/>
  </r>
  <r>
    <s v="yuan"/>
    <x v="15"/>
    <x v="22"/>
    <s v="L"/>
    <s v="e"/>
    <s v="m"/>
    <s v="g"/>
    <m/>
    <s v="R"/>
    <n v="1.854761984251704E-7"/>
  </r>
  <r>
    <s v="bi"/>
    <x v="6"/>
    <x v="1"/>
    <s v="L"/>
    <s v="b"/>
    <s v="i"/>
    <s v="h"/>
    <m/>
    <s v="R"/>
    <n v="1.854761984251704E-7"/>
  </r>
  <r>
    <s v="nan"/>
    <x v="12"/>
    <x v="8"/>
    <s v="R"/>
    <s v="n"/>
    <s v="k"/>
    <s v="n"/>
    <m/>
    <s v="R"/>
    <n v="1.854761984251704E-7"/>
  </r>
  <r>
    <s v="liang"/>
    <x v="3"/>
    <x v="27"/>
    <s v="R"/>
    <s v="l"/>
    <s v="g"/>
    <s v="a"/>
    <m/>
    <s v="L"/>
    <n v="1.854761984251704E-7"/>
  </r>
  <r>
    <s v="chan"/>
    <x v="14"/>
    <x v="23"/>
    <s v="R"/>
    <s v="i"/>
    <s v="w"/>
    <s v="f"/>
    <m/>
    <s v="L"/>
    <n v="1.8222223003174636E-7"/>
  </r>
  <r>
    <s v="xuan"/>
    <x v="18"/>
    <x v="22"/>
    <s v="L"/>
    <s v="x"/>
    <s v="m"/>
    <s v="g"/>
    <m/>
    <s v="R"/>
    <n v="1.8222223003174636E-7"/>
  </r>
  <r>
    <s v="fu"/>
    <x v="16"/>
    <x v="4"/>
    <s v="L"/>
    <s v="f"/>
    <s v="u"/>
    <s v="g"/>
    <m/>
    <s v="R"/>
    <n v="1.8222223003174636E-7"/>
  </r>
  <r>
    <s v="lu"/>
    <x v="3"/>
    <x v="4"/>
    <s v="R"/>
    <s v="l"/>
    <s v="v"/>
    <s v="e"/>
    <m/>
    <s v="L"/>
    <n v="1.8222223003174636E-7"/>
  </r>
  <r>
    <s v="qi"/>
    <x v="20"/>
    <x v="1"/>
    <s v="L"/>
    <s v="q"/>
    <s v="i"/>
    <s v="g"/>
    <m/>
    <s v="R"/>
    <n v="1.8222223003174636E-7"/>
  </r>
  <r>
    <s v="jin"/>
    <x v="17"/>
    <x v="20"/>
    <s v="R"/>
    <s v="j"/>
    <s v="t"/>
    <s v="h"/>
    <m/>
    <s v="L"/>
    <n v="1.8222223003174636E-7"/>
  </r>
  <r>
    <s v="hong"/>
    <x v="11"/>
    <x v="7"/>
    <s v="R"/>
    <s v="h"/>
    <s v="f"/>
    <s v="h"/>
    <m/>
    <s v="L"/>
    <n v="1.8222223003174636E-7"/>
  </r>
  <r>
    <s v="xuan"/>
    <x v="18"/>
    <x v="22"/>
    <s v="L"/>
    <s v="x"/>
    <s v="m"/>
    <s v="v"/>
    <m/>
    <s v="R"/>
    <n v="1.8222223003174636E-7"/>
  </r>
  <r>
    <s v="si"/>
    <x v="21"/>
    <x v="1"/>
    <s v="L"/>
    <s v="s"/>
    <s v="i"/>
    <s v="v"/>
    <m/>
    <s v="R"/>
    <n v="1.8222223003174636E-7"/>
  </r>
  <r>
    <s v="tang"/>
    <x v="9"/>
    <x v="10"/>
    <s v="L"/>
    <s v="t"/>
    <s v="g"/>
    <s v="e"/>
    <m/>
    <s v="L"/>
    <n v="1.8222223003174636E-7"/>
  </r>
  <r>
    <s v="lang"/>
    <x v="3"/>
    <x v="10"/>
    <s v="R"/>
    <s v="l"/>
    <s v="g"/>
    <s v="h"/>
    <m/>
    <s v="L"/>
    <n v="1.7896826163832232E-7"/>
  </r>
  <r>
    <s v="lei"/>
    <x v="3"/>
    <x v="11"/>
    <s v="R"/>
    <s v="l"/>
    <s v="s"/>
    <s v="u"/>
    <m/>
    <s v="L"/>
    <n v="1.7896826163832232E-7"/>
  </r>
  <r>
    <s v="ting"/>
    <x v="9"/>
    <x v="17"/>
    <s v="L"/>
    <s v="t"/>
    <s v="p"/>
    <s v="h"/>
    <m/>
    <s v="R"/>
    <n v="1.7896826163832232E-7"/>
  </r>
  <r>
    <s v="gui"/>
    <x v="7"/>
    <x v="13"/>
    <s v="L"/>
    <s v="g"/>
    <s v=";"/>
    <s v="k"/>
    <m/>
    <s v="R"/>
    <n v="1.7896826163832232E-7"/>
  </r>
  <r>
    <s v="fei"/>
    <x v="16"/>
    <x v="11"/>
    <s v="L"/>
    <s v="f"/>
    <s v="i"/>
    <s v="g"/>
    <m/>
    <s v="R"/>
    <n v="1.7896826163832232E-7"/>
  </r>
  <r>
    <s v="long"/>
    <x v="3"/>
    <x v="7"/>
    <s v="R"/>
    <s v="l"/>
    <s v="f"/>
    <s v="v"/>
    <m/>
    <s v="L"/>
    <n v="1.7896826163832232E-7"/>
  </r>
  <r>
    <s v="ya"/>
    <x v="15"/>
    <x v="8"/>
    <s v="R"/>
    <s v="y"/>
    <s v="a"/>
    <s v="h"/>
    <m/>
    <s v="L"/>
    <n v="1.7896826163832232E-7"/>
  </r>
  <r>
    <s v="tu"/>
    <x v="9"/>
    <x v="4"/>
    <s v="L"/>
    <s v="t"/>
    <s v="u"/>
    <s v="l"/>
    <m/>
    <s v="R"/>
    <n v="1.7571429324489828E-7"/>
  </r>
  <r>
    <s v="xiu"/>
    <x v="18"/>
    <x v="18"/>
    <s v="L"/>
    <s v="x"/>
    <s v="o"/>
    <s v="e"/>
    <m/>
    <s v="R"/>
    <n v="1.7571429324489828E-7"/>
  </r>
  <r>
    <s v="hun"/>
    <x v="11"/>
    <x v="28"/>
    <s v="R"/>
    <s v="h"/>
    <s v="c"/>
    <s v="v"/>
    <m/>
    <s v="L"/>
    <n v="1.7571429324489828E-7"/>
  </r>
  <r>
    <s v="zhu"/>
    <x v="8"/>
    <x v="4"/>
    <s v="R"/>
    <s v="u"/>
    <s v="s"/>
    <s v="g"/>
    <m/>
    <s v="L"/>
    <n v="1.7571429324489828E-7"/>
  </r>
  <r>
    <s v="ben"/>
    <x v="6"/>
    <x v="3"/>
    <s v="L"/>
    <s v="b"/>
    <s v="n"/>
    <s v="l"/>
    <m/>
    <s v="R"/>
    <n v="1.7571429324489828E-7"/>
  </r>
  <r>
    <s v="luo"/>
    <x v="3"/>
    <x v="5"/>
    <s v="R"/>
    <s v="l"/>
    <s v="b"/>
    <s v="r"/>
    <m/>
    <s v="L"/>
    <n v="1.7571429324489828E-7"/>
  </r>
  <r>
    <s v="ru"/>
    <x v="5"/>
    <x v="4"/>
    <s v="L"/>
    <s v="r"/>
    <s v="u"/>
    <s v="v"/>
    <m/>
    <s v="R"/>
    <n v="1.7571429324489828E-7"/>
  </r>
  <r>
    <s v="gu"/>
    <x v="7"/>
    <x v="4"/>
    <s v="L"/>
    <s v="g"/>
    <s v="u"/>
    <s v="f"/>
    <m/>
    <s v="R"/>
    <n v="1.7571429324489828E-7"/>
  </r>
  <r>
    <s v="jian"/>
    <x v="17"/>
    <x v="12"/>
    <s v="R"/>
    <s v="j"/>
    <s v="w"/>
    <s v="h"/>
    <m/>
    <s v="L"/>
    <n v="1.7571429324489828E-7"/>
  </r>
  <r>
    <s v="die"/>
    <x v="0"/>
    <x v="26"/>
    <s v="L"/>
    <s v="d"/>
    <s v="y"/>
    <s v="f"/>
    <m/>
    <s v="R"/>
    <n v="1.7571429324489828E-7"/>
  </r>
  <r>
    <s v="qiao"/>
    <x v="20"/>
    <x v="24"/>
    <s v="L"/>
    <s v="q"/>
    <s v="j"/>
    <s v="u"/>
    <m/>
    <s v="R"/>
    <n v="1.7571429324489828E-7"/>
  </r>
  <r>
    <s v="zhen"/>
    <x v="8"/>
    <x v="3"/>
    <s v="R"/>
    <s v="u"/>
    <s v="t"/>
    <s v="h"/>
    <m/>
    <s v="L"/>
    <n v="1.7571429324489828E-7"/>
  </r>
  <r>
    <s v="bei"/>
    <x v="6"/>
    <x v="11"/>
    <s v="L"/>
    <s v="b"/>
    <s v=";"/>
    <s v="p"/>
    <m/>
    <s v="R"/>
    <n v="1.7246032485147424E-7"/>
  </r>
  <r>
    <s v="xi"/>
    <x v="18"/>
    <x v="1"/>
    <s v="L"/>
    <s v="x"/>
    <s v="i"/>
    <s v="p"/>
    <m/>
    <s v="R"/>
    <n v="1.7246032485147424E-7"/>
  </r>
  <r>
    <s v="sui"/>
    <x v="21"/>
    <x v="13"/>
    <s v="L"/>
    <s v="s"/>
    <s v=";"/>
    <s v="h"/>
    <m/>
    <s v="R"/>
    <n v="1.7246032485147424E-7"/>
  </r>
  <r>
    <s v="qi"/>
    <x v="20"/>
    <x v="1"/>
    <s v="L"/>
    <s v="q"/>
    <s v="i"/>
    <s v="g"/>
    <m/>
    <s v="R"/>
    <n v="1.7246032485147424E-7"/>
  </r>
  <r>
    <s v="yu"/>
    <x v="1"/>
    <x v="4"/>
    <s v="L"/>
    <s v="e"/>
    <s v="u"/>
    <s v="w"/>
    <m/>
    <s v="R"/>
    <n v="1.7246032485147424E-7"/>
  </r>
  <r>
    <s v="shi"/>
    <x v="2"/>
    <x v="1"/>
    <s v="R"/>
    <s v="o"/>
    <s v="f"/>
    <s v="h"/>
    <m/>
    <s v="L"/>
    <n v="1.7246032485147424E-7"/>
  </r>
  <r>
    <s v="hu"/>
    <x v="11"/>
    <x v="4"/>
    <s v="R"/>
    <s v="h"/>
    <s v="s"/>
    <s v="y"/>
    <m/>
    <s v="L"/>
    <n v="1.7246032485147424E-7"/>
  </r>
  <r>
    <s v="gen"/>
    <x v="7"/>
    <x v="3"/>
    <s v="L"/>
    <s v="g"/>
    <s v="n"/>
    <s v="o"/>
    <m/>
    <s v="R"/>
    <n v="1.7246032485147424E-7"/>
  </r>
  <r>
    <s v="shan"/>
    <x v="2"/>
    <x v="23"/>
    <s v="R"/>
    <s v="o"/>
    <s v="w"/>
    <s v="w"/>
    <m/>
    <s v="L"/>
    <n v="1.7246032485147424E-7"/>
  </r>
  <r>
    <s v="yao"/>
    <x v="15"/>
    <x v="14"/>
    <s v="L"/>
    <s v="e"/>
    <s v="j"/>
    <s v="m"/>
    <m/>
    <s v="R"/>
    <n v="1.7246032485147424E-7"/>
  </r>
  <r>
    <s v="li"/>
    <x v="3"/>
    <x v="1"/>
    <s v="R"/>
    <s v="l"/>
    <s v="d"/>
    <s v="h"/>
    <m/>
    <s v="L"/>
    <n v="1.692063564580502E-7"/>
  </r>
  <r>
    <s v="di"/>
    <x v="0"/>
    <x v="1"/>
    <s v="L"/>
    <s v="d"/>
    <s v="i"/>
    <s v="r"/>
    <m/>
    <s v="R"/>
    <n v="1.692063564580502E-7"/>
  </r>
  <r>
    <s v="bi"/>
    <x v="6"/>
    <x v="1"/>
    <s v="L"/>
    <s v="b"/>
    <s v="i"/>
    <s v="g"/>
    <m/>
    <s v="R"/>
    <n v="1.692063564580502E-7"/>
  </r>
  <r>
    <s v="tiao"/>
    <x v="9"/>
    <x v="24"/>
    <s v="L"/>
    <s v="t"/>
    <s v="j"/>
    <s v="w"/>
    <m/>
    <s v="R"/>
    <n v="1.692063564580502E-7"/>
  </r>
  <r>
    <s v="jian"/>
    <x v="17"/>
    <x v="12"/>
    <s v="R"/>
    <s v="j"/>
    <s v="w"/>
    <s v="k"/>
    <m/>
    <s v="L"/>
    <n v="1.692063564580502E-7"/>
  </r>
  <r>
    <s v="you"/>
    <x v="1"/>
    <x v="6"/>
    <s v="L"/>
    <s v="e"/>
    <s v="o"/>
    <s v="c"/>
    <m/>
    <s v="R"/>
    <n v="1.692063564580502E-7"/>
  </r>
  <r>
    <s v="zhi"/>
    <x v="8"/>
    <x v="1"/>
    <s v="L"/>
    <s v="a"/>
    <s v="h"/>
    <s v="l"/>
    <m/>
    <s v="R"/>
    <n v="1.692063564580502E-7"/>
  </r>
  <r>
    <s v="yin"/>
    <x v="15"/>
    <x v="20"/>
    <s v="L"/>
    <s v="e"/>
    <s v="k"/>
    <s v="n"/>
    <m/>
    <s v="R"/>
    <n v="1.692063564580502E-7"/>
  </r>
  <r>
    <s v="chui"/>
    <x v="14"/>
    <x v="13"/>
    <s v="R"/>
    <s v="i"/>
    <s v="v"/>
    <s v="g"/>
    <m/>
    <s v="L"/>
    <n v="1.692063564580502E-7"/>
  </r>
  <r>
    <s v="ci"/>
    <x v="22"/>
    <x v="1"/>
    <s v="L"/>
    <s v="c"/>
    <s v="i"/>
    <s v="k"/>
    <m/>
    <s v="R"/>
    <n v="1.692063564580502E-7"/>
  </r>
  <r>
    <s v="gu"/>
    <x v="7"/>
    <x v="4"/>
    <s v="L"/>
    <s v="g"/>
    <s v="u"/>
    <s v="d"/>
    <m/>
    <s v="R"/>
    <n v="1.692063564580502E-7"/>
  </r>
  <r>
    <s v="miao"/>
    <x v="13"/>
    <x v="24"/>
    <s v="R"/>
    <s v="m"/>
    <s v="b"/>
    <s v="h"/>
    <m/>
    <s v="L"/>
    <n v="1.692063564580502E-7"/>
  </r>
  <r>
    <s v="bei"/>
    <x v="6"/>
    <x v="11"/>
    <s v="L"/>
    <s v="b"/>
    <s v=";"/>
    <s v="f"/>
    <m/>
    <s v="R"/>
    <n v="1.692063564580502E-7"/>
  </r>
  <r>
    <s v="mi"/>
    <x v="13"/>
    <x v="1"/>
    <s v="R"/>
    <s v="m"/>
    <s v="z"/>
    <s v="a"/>
    <m/>
    <s v="L"/>
    <n v="1.692063564580502E-7"/>
  </r>
  <r>
    <s v="huo"/>
    <x v="11"/>
    <x v="5"/>
    <s v="R"/>
    <s v="h"/>
    <s v="b"/>
    <s v="o"/>
    <m/>
    <s v="L"/>
    <n v="1.692063564580502E-7"/>
  </r>
  <r>
    <s v="xiao"/>
    <x v="18"/>
    <x v="24"/>
    <s v="L"/>
    <s v="x"/>
    <s v="j"/>
    <s v="o"/>
    <m/>
    <s v="R"/>
    <n v="1.692063564580502E-7"/>
  </r>
  <r>
    <s v="li"/>
    <x v="3"/>
    <x v="1"/>
    <s v="R"/>
    <s v="l"/>
    <s v="d"/>
    <s v="l"/>
    <m/>
    <s v="L"/>
    <n v="1.6595238806462616E-7"/>
  </r>
  <r>
    <s v="li"/>
    <x v="3"/>
    <x v="1"/>
    <s v="R"/>
    <s v="l"/>
    <s v="d"/>
    <s v="d"/>
    <m/>
    <s v="L"/>
    <n v="1.6595238806462616E-7"/>
  </r>
  <r>
    <s v="dian"/>
    <x v="0"/>
    <x v="12"/>
    <s v="L"/>
    <s v="d"/>
    <s v="l"/>
    <s v="k"/>
    <m/>
    <s v="R"/>
    <n v="1.6595238806462616E-7"/>
  </r>
  <r>
    <s v="bi"/>
    <x v="6"/>
    <x v="1"/>
    <s v="L"/>
    <s v="b"/>
    <s v="i"/>
    <s v="k"/>
    <m/>
    <s v="R"/>
    <n v="1.6595238806462616E-7"/>
  </r>
  <r>
    <s v="qin"/>
    <x v="20"/>
    <x v="20"/>
    <s v="L"/>
    <s v="q"/>
    <s v="k"/>
    <s v="o"/>
    <m/>
    <s v="R"/>
    <n v="1.6595238806462616E-7"/>
  </r>
  <r>
    <s v="he"/>
    <x v="11"/>
    <x v="0"/>
    <s v="R"/>
    <s v="h"/>
    <s v="e"/>
    <s v="m"/>
    <m/>
    <s v="L"/>
    <n v="1.6595238806462616E-7"/>
  </r>
  <r>
    <s v="long"/>
    <x v="3"/>
    <x v="7"/>
    <s v="R"/>
    <s v="l"/>
    <s v="f"/>
    <s v="g"/>
    <m/>
    <s v="L"/>
    <n v="1.6595238806462616E-7"/>
  </r>
  <r>
    <s v="ji"/>
    <x v="17"/>
    <x v="1"/>
    <s v="R"/>
    <s v="j"/>
    <s v="d"/>
    <s v="k"/>
    <m/>
    <s v="L"/>
    <n v="1.6595238806462616E-7"/>
  </r>
  <r>
    <s v="chang"/>
    <x v="14"/>
    <x v="10"/>
    <s v="R"/>
    <s v="i"/>
    <s v="g"/>
    <s v="h"/>
    <m/>
    <s v="L"/>
    <n v="1.6595238806462616E-7"/>
  </r>
  <r>
    <s v="qiu"/>
    <x v="20"/>
    <x v="18"/>
    <s v="L"/>
    <s v="q"/>
    <s v="o"/>
    <s v="g"/>
    <m/>
    <s v="R"/>
    <n v="1.6595238806462616E-7"/>
  </r>
  <r>
    <s v="mao"/>
    <x v="13"/>
    <x v="14"/>
    <s v="R"/>
    <s v="m"/>
    <s v="b"/>
    <s v="b"/>
    <m/>
    <s v="L"/>
    <n v="1.6595238806462616E-7"/>
  </r>
  <r>
    <s v="qian"/>
    <x v="20"/>
    <x v="12"/>
    <s v="L"/>
    <s v="q"/>
    <s v="l"/>
    <s v="k"/>
    <m/>
    <s v="R"/>
    <n v="1.6595238806462616E-7"/>
  </r>
  <r>
    <s v="piao"/>
    <x v="23"/>
    <x v="24"/>
    <s v="R"/>
    <s v="p"/>
    <s v="j"/>
    <s v="c"/>
    <m/>
    <s v="R"/>
    <n v="1.6269841967120212E-7"/>
  </r>
  <r>
    <s v="shao"/>
    <x v="2"/>
    <x v="14"/>
    <s v="R"/>
    <s v="o"/>
    <s v="j"/>
    <s v="k"/>
    <m/>
    <s v="R"/>
    <n v="1.6269841967120212E-7"/>
  </r>
  <r>
    <s v="cao"/>
    <x v="22"/>
    <x v="14"/>
    <s v="L"/>
    <s v="c"/>
    <s v="j"/>
    <s v="h"/>
    <m/>
    <s v="R"/>
    <n v="1.6269841967120212E-7"/>
  </r>
  <r>
    <s v="huang"/>
    <x v="11"/>
    <x v="31"/>
    <s v="R"/>
    <s v="h"/>
    <s v="z"/>
    <s v="d"/>
    <m/>
    <s v="L"/>
    <n v="1.6269841967120212E-7"/>
  </r>
  <r>
    <s v="wu"/>
    <x v="10"/>
    <x v="4"/>
    <s v="L"/>
    <s v="w"/>
    <s v="u"/>
    <s v="v"/>
    <m/>
    <s v="R"/>
    <n v="1.6269841967120212E-7"/>
  </r>
  <r>
    <s v="qu"/>
    <x v="20"/>
    <x v="4"/>
    <s v="L"/>
    <s v="q"/>
    <s v="u"/>
    <s v="j"/>
    <m/>
    <s v="R"/>
    <n v="1.6269841967120212E-7"/>
  </r>
  <r>
    <s v="deng"/>
    <x v="0"/>
    <x v="15"/>
    <s v="L"/>
    <s v="d"/>
    <s v="d"/>
    <s v="b"/>
    <m/>
    <s v="L"/>
    <n v="1.6269841967120212E-7"/>
  </r>
  <r>
    <s v="chan"/>
    <x v="14"/>
    <x v="23"/>
    <s v="R"/>
    <s v="i"/>
    <s v="w"/>
    <s v="r"/>
    <m/>
    <s v="L"/>
    <n v="1.6269841967120212E-7"/>
  </r>
  <r>
    <s v="ke"/>
    <x v="19"/>
    <x v="0"/>
    <s v="R"/>
    <s v="k"/>
    <s v="e"/>
    <s v="s"/>
    <m/>
    <s v="L"/>
    <n v="1.6269841967120212E-7"/>
  </r>
  <r>
    <s v="si"/>
    <x v="21"/>
    <x v="1"/>
    <s v="L"/>
    <s v="s"/>
    <s v="i"/>
    <s v="k"/>
    <m/>
    <s v="R"/>
    <n v="1.6269841967120212E-7"/>
  </r>
  <r>
    <s v="bi"/>
    <x v="6"/>
    <x v="1"/>
    <s v="L"/>
    <s v="b"/>
    <s v="i"/>
    <s v="l"/>
    <m/>
    <s v="R"/>
    <n v="1.6269841967120212E-7"/>
  </r>
  <r>
    <s v="leng"/>
    <x v="3"/>
    <x v="15"/>
    <s v="R"/>
    <s v="l"/>
    <s v="n"/>
    <s v="f"/>
    <m/>
    <s v="R"/>
    <n v="1.6269841967120212E-7"/>
  </r>
  <r>
    <s v="fu"/>
    <x v="16"/>
    <x v="4"/>
    <s v="L"/>
    <s v="f"/>
    <s v="u"/>
    <s v="l"/>
    <m/>
    <s v="R"/>
    <n v="1.6269841967120212E-7"/>
  </r>
  <r>
    <s v="wan"/>
    <x v="10"/>
    <x v="23"/>
    <s v="L"/>
    <s v="w"/>
    <s v="k"/>
    <s v="h"/>
    <m/>
    <s v="R"/>
    <n v="1.6269841967120212E-7"/>
  </r>
  <r>
    <s v="sha"/>
    <x v="2"/>
    <x v="8"/>
    <s v="R"/>
    <s v="o"/>
    <s v="a"/>
    <s v="f"/>
    <m/>
    <s v="L"/>
    <n v="1.6269841967120212E-7"/>
  </r>
  <r>
    <s v="rui"/>
    <x v="5"/>
    <x v="13"/>
    <s v="L"/>
    <s v="r"/>
    <s v=";"/>
    <s v="c"/>
    <m/>
    <s v="R"/>
    <n v="1.6269841967120212E-7"/>
  </r>
  <r>
    <s v="ai"/>
    <x v="24"/>
    <x v="1"/>
    <s v="L"/>
    <s v="a"/>
    <s v="i"/>
    <s v="n"/>
    <m/>
    <s v="R"/>
    <n v="1.6269841967120212E-7"/>
  </r>
  <r>
    <s v="li"/>
    <x v="3"/>
    <x v="1"/>
    <s v="R"/>
    <s v="l"/>
    <s v="d"/>
    <s v="r"/>
    <m/>
    <s v="L"/>
    <n v="1.5944445127777808E-7"/>
  </r>
  <r>
    <s v="ma"/>
    <x v="13"/>
    <x v="8"/>
    <s v="R"/>
    <s v="m"/>
    <s v="a"/>
    <s v="o"/>
    <m/>
    <s v="L"/>
    <n v="1.5944445127777808E-7"/>
  </r>
  <r>
    <s v="qin"/>
    <x v="20"/>
    <x v="20"/>
    <s v="L"/>
    <s v="q"/>
    <s v="k"/>
    <s v="v"/>
    <m/>
    <s v="R"/>
    <n v="1.5944445127777808E-7"/>
  </r>
  <r>
    <s v="fu"/>
    <x v="16"/>
    <x v="4"/>
    <s v="L"/>
    <s v="f"/>
    <s v="u"/>
    <s v="w"/>
    <m/>
    <s v="R"/>
    <n v="1.5944445127777808E-7"/>
  </r>
  <r>
    <s v="tiao"/>
    <x v="9"/>
    <x v="24"/>
    <s v="L"/>
    <s v="t"/>
    <s v="j"/>
    <s v="e"/>
    <m/>
    <s v="R"/>
    <n v="1.5944445127777808E-7"/>
  </r>
  <r>
    <s v="chan"/>
    <x v="14"/>
    <x v="23"/>
    <s v="R"/>
    <s v="i"/>
    <s v="w"/>
    <s v="v"/>
    <m/>
    <s v="L"/>
    <n v="1.5944445127777808E-7"/>
  </r>
  <r>
    <s v="ba"/>
    <x v="6"/>
    <x v="8"/>
    <s v="L"/>
    <s v="b"/>
    <s v="a"/>
    <s v="j"/>
    <m/>
    <s v="L"/>
    <n v="1.5944445127777808E-7"/>
  </r>
  <r>
    <s v="zhu"/>
    <x v="8"/>
    <x v="4"/>
    <s v="R"/>
    <s v="u"/>
    <s v="s"/>
    <s v="f"/>
    <m/>
    <s v="L"/>
    <n v="1.5944445127777808E-7"/>
  </r>
  <r>
    <s v="nuo"/>
    <x v="12"/>
    <x v="5"/>
    <s v="R"/>
    <s v="n"/>
    <s v="p"/>
    <s v="j"/>
    <m/>
    <s v="R"/>
    <n v="1.5944445127777808E-7"/>
  </r>
  <r>
    <s v="ying"/>
    <x v="15"/>
    <x v="17"/>
    <s v="L"/>
    <s v="e"/>
    <s v="p"/>
    <s v="r"/>
    <m/>
    <s v="R"/>
    <n v="1.5944445127777808E-7"/>
  </r>
  <r>
    <s v="yu"/>
    <x v="1"/>
    <x v="4"/>
    <s v="L"/>
    <s v="e"/>
    <s v="u"/>
    <s v="r"/>
    <m/>
    <s v="R"/>
    <n v="1.5944445127777808E-7"/>
  </r>
  <r>
    <s v="tun"/>
    <x v="9"/>
    <x v="28"/>
    <s v="L"/>
    <s v="t"/>
    <s v=";"/>
    <s v="b"/>
    <m/>
    <s v="R"/>
    <n v="1.5944445127777808E-7"/>
  </r>
  <r>
    <s v="dao"/>
    <x v="0"/>
    <x v="14"/>
    <s v="L"/>
    <s v="d"/>
    <s v="j"/>
    <s v="e"/>
    <m/>
    <s v="R"/>
    <n v="1.5944445127777808E-7"/>
  </r>
  <r>
    <s v="zhu"/>
    <x v="8"/>
    <x v="4"/>
    <s v="R"/>
    <s v="u"/>
    <s v="s"/>
    <s v="j"/>
    <m/>
    <s v="L"/>
    <n v="1.5619048288435404E-7"/>
  </r>
  <r>
    <s v="fu"/>
    <x v="16"/>
    <x v="4"/>
    <s v="L"/>
    <s v="f"/>
    <s v="u"/>
    <s v="p"/>
    <m/>
    <s v="R"/>
    <n v="1.5619048288435404E-7"/>
  </r>
  <r>
    <s v="jv"/>
    <x v="17"/>
    <x v="29"/>
    <s v="R"/>
    <s v="j"/>
    <s v="v"/>
    <s v="u"/>
    <m/>
    <s v="L"/>
    <n v="1.5619048288435404E-7"/>
  </r>
  <r>
    <s v="kuo"/>
    <x v="19"/>
    <x v="5"/>
    <s v="R"/>
    <s v="k"/>
    <s v="b"/>
    <s v="c"/>
    <m/>
    <s v="L"/>
    <n v="1.5619048288435404E-7"/>
  </r>
  <r>
    <s v="jian"/>
    <x v="17"/>
    <x v="12"/>
    <s v="R"/>
    <s v="j"/>
    <s v="w"/>
    <s v="g"/>
    <m/>
    <s v="L"/>
    <n v="1.5619048288435404E-7"/>
  </r>
  <r>
    <s v="pei"/>
    <x v="23"/>
    <x v="11"/>
    <s v="R"/>
    <s v="p"/>
    <s v="s"/>
    <s v="m"/>
    <m/>
    <s v="L"/>
    <n v="1.5619048288435404E-7"/>
  </r>
  <r>
    <s v="yu"/>
    <x v="1"/>
    <x v="4"/>
    <s v="L"/>
    <s v="e"/>
    <s v="u"/>
    <s v="q"/>
    <m/>
    <s v="R"/>
    <n v="1.5619048288435404E-7"/>
  </r>
  <r>
    <s v="zhuan"/>
    <x v="8"/>
    <x v="22"/>
    <s v="R"/>
    <s v="u"/>
    <s v="r"/>
    <s v="w"/>
    <m/>
    <s v="L"/>
    <n v="1.5619048288435404E-7"/>
  </r>
  <r>
    <s v="ji"/>
    <x v="17"/>
    <x v="1"/>
    <s v="R"/>
    <s v="j"/>
    <s v="d"/>
    <s v="w"/>
    <m/>
    <s v="L"/>
    <n v="1.5619048288435404E-7"/>
  </r>
  <r>
    <s v="xu"/>
    <x v="18"/>
    <x v="4"/>
    <s v="L"/>
    <s v="x"/>
    <s v="u"/>
    <s v="e"/>
    <m/>
    <s v="R"/>
    <n v="1.5619048288435404E-7"/>
  </r>
  <r>
    <s v="ao"/>
    <x v="24"/>
    <x v="9"/>
    <s v="L"/>
    <s v="a"/>
    <s v="o"/>
    <s v="e"/>
    <m/>
    <s v="R"/>
    <n v="1.5293651449093E-7"/>
  </r>
  <r>
    <s v="pi"/>
    <x v="23"/>
    <x v="1"/>
    <s v="R"/>
    <s v="p"/>
    <s v="e"/>
    <s v="v"/>
    <m/>
    <s v="L"/>
    <n v="1.5293651449093E-7"/>
  </r>
  <r>
    <s v="dang"/>
    <x v="0"/>
    <x v="10"/>
    <s v="L"/>
    <s v="d"/>
    <s v="g"/>
    <s v="h"/>
    <m/>
    <s v="L"/>
    <n v="1.5293651449093E-7"/>
  </r>
  <r>
    <s v="nu"/>
    <x v="12"/>
    <x v="29"/>
    <s v="R"/>
    <s v="n"/>
    <s v="v"/>
    <s v="l"/>
    <m/>
    <s v="L"/>
    <n v="1.5293651449093E-7"/>
  </r>
  <r>
    <s v="gui"/>
    <x v="7"/>
    <x v="13"/>
    <s v="L"/>
    <s v="g"/>
    <s v=";"/>
    <s v="w"/>
    <m/>
    <s v="R"/>
    <n v="1.5293651449093E-7"/>
  </r>
  <r>
    <s v="dang"/>
    <x v="0"/>
    <x v="10"/>
    <s v="L"/>
    <s v="d"/>
    <s v="g"/>
    <s v="u"/>
    <m/>
    <s v="L"/>
    <n v="1.5293651449093E-7"/>
  </r>
  <r>
    <s v="nou"/>
    <x v="12"/>
    <x v="6"/>
    <s v="R"/>
    <s v="n"/>
    <s v="q"/>
    <s v="g"/>
    <m/>
    <s v="L"/>
    <n v="1.5293651449093E-7"/>
  </r>
  <r>
    <s v="yan"/>
    <x v="15"/>
    <x v="23"/>
    <s v="L"/>
    <s v="e"/>
    <s v="k"/>
    <s v="n"/>
    <m/>
    <s v="R"/>
    <n v="1.5293651449093E-7"/>
  </r>
  <r>
    <s v="pi"/>
    <x v="23"/>
    <x v="1"/>
    <s v="R"/>
    <s v="p"/>
    <s v="e"/>
    <s v="f"/>
    <m/>
    <s v="L"/>
    <n v="1.5293651449093E-7"/>
  </r>
  <r>
    <s v="bi"/>
    <x v="6"/>
    <x v="1"/>
    <s v="L"/>
    <s v="b"/>
    <s v="i"/>
    <s v="l"/>
    <m/>
    <s v="R"/>
    <n v="1.5293651449093E-7"/>
  </r>
  <r>
    <s v="mi"/>
    <x v="13"/>
    <x v="1"/>
    <s v="R"/>
    <s v="m"/>
    <s v="z"/>
    <s v="r"/>
    <m/>
    <s v="L"/>
    <n v="1.5293651449093E-7"/>
  </r>
  <r>
    <s v="ba"/>
    <x v="6"/>
    <x v="8"/>
    <s v="L"/>
    <s v="b"/>
    <s v="a"/>
    <s v="l"/>
    <m/>
    <s v="L"/>
    <n v="1.5293651449093E-7"/>
  </r>
  <r>
    <s v="luan"/>
    <x v="3"/>
    <x v="22"/>
    <s v="R"/>
    <s v="l"/>
    <s v="r"/>
    <s v="u"/>
    <m/>
    <s v="L"/>
    <n v="1.5293651449093E-7"/>
  </r>
  <r>
    <s v="tuo"/>
    <x v="9"/>
    <x v="5"/>
    <s v="L"/>
    <s v="t"/>
    <s v="p"/>
    <s v="r"/>
    <m/>
    <s v="R"/>
    <n v="1.5293651449093E-7"/>
  </r>
  <r>
    <s v="fu"/>
    <x v="16"/>
    <x v="4"/>
    <s v="L"/>
    <s v="f"/>
    <s v="u"/>
    <s v="l"/>
    <m/>
    <s v="R"/>
    <n v="1.5293651449093E-7"/>
  </r>
  <r>
    <s v="yuan"/>
    <x v="15"/>
    <x v="22"/>
    <s v="L"/>
    <s v="e"/>
    <s v="m"/>
    <s v="c"/>
    <m/>
    <s v="R"/>
    <n v="1.5293651449093E-7"/>
  </r>
  <r>
    <s v="bi"/>
    <x v="6"/>
    <x v="1"/>
    <s v="L"/>
    <s v="b"/>
    <s v="i"/>
    <s v="h"/>
    <m/>
    <s v="R"/>
    <n v="1.5293651449093E-7"/>
  </r>
  <r>
    <s v="kui"/>
    <x v="19"/>
    <x v="13"/>
    <s v="R"/>
    <s v="k"/>
    <s v="v"/>
    <s v="o"/>
    <m/>
    <s v="L"/>
    <n v="1.4968254609750593E-7"/>
  </r>
  <r>
    <s v="chai"/>
    <x v="14"/>
    <x v="2"/>
    <s v="R"/>
    <s v="i"/>
    <s v="x"/>
    <s v="r"/>
    <m/>
    <s v="L"/>
    <n v="1.4968254609750593E-7"/>
  </r>
  <r>
    <s v="fu"/>
    <x v="16"/>
    <x v="4"/>
    <s v="L"/>
    <s v="f"/>
    <s v="u"/>
    <s v="v"/>
    <m/>
    <s v="R"/>
    <n v="1.4968254609750593E-7"/>
  </r>
  <r>
    <s v="miao"/>
    <x v="13"/>
    <x v="24"/>
    <s v="R"/>
    <s v="m"/>
    <s v="b"/>
    <s v="g"/>
    <m/>
    <s v="L"/>
    <n v="1.4968254609750593E-7"/>
  </r>
  <r>
    <s v="fu"/>
    <x v="16"/>
    <x v="4"/>
    <s v="L"/>
    <s v="f"/>
    <s v="u"/>
    <s v="o"/>
    <m/>
    <s v="R"/>
    <n v="1.4968254609750593E-7"/>
  </r>
  <r>
    <s v="meng"/>
    <x v="13"/>
    <x v="15"/>
    <s v="R"/>
    <s v="m"/>
    <s v="d"/>
    <s v="c"/>
    <m/>
    <s v="L"/>
    <n v="1.4968254609750593E-7"/>
  </r>
  <r>
    <s v="qi"/>
    <x v="20"/>
    <x v="1"/>
    <s v="L"/>
    <s v="q"/>
    <s v="i"/>
    <s v="v"/>
    <m/>
    <s v="R"/>
    <n v="1.4968254609750593E-7"/>
  </r>
  <r>
    <s v="lie"/>
    <x v="3"/>
    <x v="26"/>
    <s v="R"/>
    <s v="l"/>
    <s v="z"/>
    <s v="j"/>
    <m/>
    <s v="L"/>
    <n v="1.4968254609750593E-7"/>
  </r>
  <r>
    <s v="zhong"/>
    <x v="8"/>
    <x v="7"/>
    <s v="R"/>
    <s v="u"/>
    <s v="f"/>
    <s v="w"/>
    <m/>
    <s v="L"/>
    <n v="1.4968254609750593E-7"/>
  </r>
  <r>
    <s v="xi"/>
    <x v="18"/>
    <x v="1"/>
    <s v="L"/>
    <s v="x"/>
    <s v="i"/>
    <s v="n"/>
    <m/>
    <s v="R"/>
    <n v="1.4968254609750593E-7"/>
  </r>
  <r>
    <s v="chu"/>
    <x v="14"/>
    <x v="4"/>
    <s v="R"/>
    <s v="i"/>
    <s v="s"/>
    <s v="y"/>
    <m/>
    <s v="L"/>
    <n v="1.4968254609750593E-7"/>
  </r>
  <r>
    <s v="rao"/>
    <x v="5"/>
    <x v="14"/>
    <s v="L"/>
    <s v="r"/>
    <s v="j"/>
    <s v="h"/>
    <m/>
    <s v="R"/>
    <n v="1.4968254609750593E-7"/>
  </r>
  <r>
    <s v="yu"/>
    <x v="1"/>
    <x v="4"/>
    <s v="L"/>
    <s v="e"/>
    <s v="u"/>
    <s v="m"/>
    <m/>
    <s v="R"/>
    <n v="1.4968254609750593E-7"/>
  </r>
  <r>
    <s v="jia"/>
    <x v="17"/>
    <x v="16"/>
    <s v="R"/>
    <s v="j"/>
    <s v="a"/>
    <s v="d"/>
    <m/>
    <s v="L"/>
    <n v="1.4968254609750593E-7"/>
  </r>
  <r>
    <s v="xian"/>
    <x v="18"/>
    <x v="12"/>
    <s v="L"/>
    <s v="x"/>
    <s v="n"/>
    <s v="l"/>
    <m/>
    <s v="R"/>
    <n v="1.4642857770408189E-7"/>
  </r>
  <r>
    <s v="bu"/>
    <x v="6"/>
    <x v="4"/>
    <s v="L"/>
    <s v="b"/>
    <s v="u"/>
    <s v="u"/>
    <m/>
    <s v="R"/>
    <n v="1.4642857770408189E-7"/>
  </r>
  <r>
    <s v="zhi"/>
    <x v="8"/>
    <x v="1"/>
    <s v="L"/>
    <s v="a"/>
    <s v="h"/>
    <s v="f"/>
    <m/>
    <s v="R"/>
    <n v="1.4642857770408189E-7"/>
  </r>
  <r>
    <s v="zhui"/>
    <x v="8"/>
    <x v="13"/>
    <s v="R"/>
    <s v="u"/>
    <s v="v"/>
    <s v="s"/>
    <m/>
    <s v="L"/>
    <n v="1.4642857770408189E-7"/>
  </r>
  <r>
    <s v="du"/>
    <x v="0"/>
    <x v="4"/>
    <s v="L"/>
    <s v="d"/>
    <s v="u"/>
    <s v="g"/>
    <m/>
    <s v="R"/>
    <n v="1.4642857770408189E-7"/>
  </r>
  <r>
    <s v="da"/>
    <x v="0"/>
    <x v="8"/>
    <s v="L"/>
    <s v="d"/>
    <s v="a"/>
    <s v="y"/>
    <m/>
    <s v="L"/>
    <n v="1.4642857770408189E-7"/>
  </r>
  <r>
    <s v="yu"/>
    <x v="1"/>
    <x v="4"/>
    <s v="L"/>
    <s v="e"/>
    <s v="u"/>
    <s v="c"/>
    <m/>
    <s v="R"/>
    <n v="1.4642857770408189E-7"/>
  </r>
  <r>
    <s v="dong"/>
    <x v="0"/>
    <x v="7"/>
    <s v="L"/>
    <s v="d"/>
    <s v="f"/>
    <s v="t"/>
    <m/>
    <s v="L"/>
    <n v="1.4317460931065785E-7"/>
  </r>
  <r>
    <s v="shan"/>
    <x v="2"/>
    <x v="23"/>
    <s v="R"/>
    <s v="o"/>
    <s v="w"/>
    <s v="h"/>
    <m/>
    <s v="L"/>
    <n v="1.4317460931065785E-7"/>
  </r>
  <r>
    <s v="rui"/>
    <x v="5"/>
    <x v="13"/>
    <s v="L"/>
    <s v="r"/>
    <s v=";"/>
    <s v="g"/>
    <m/>
    <s v="R"/>
    <n v="1.4317460931065785E-7"/>
  </r>
  <r>
    <s v="zan"/>
    <x v="4"/>
    <x v="23"/>
    <s v="L"/>
    <s v="z"/>
    <s v="k"/>
    <s v="j"/>
    <m/>
    <s v="R"/>
    <n v="1.4317460931065785E-7"/>
  </r>
  <r>
    <s v="chou"/>
    <x v="14"/>
    <x v="6"/>
    <s v="R"/>
    <s v="i"/>
    <s v="q"/>
    <s v="r"/>
    <m/>
    <s v="L"/>
    <n v="1.4317460931065785E-7"/>
  </r>
  <r>
    <s v="che"/>
    <x v="14"/>
    <x v="0"/>
    <s v="R"/>
    <s v="i"/>
    <s v="e"/>
    <s v="f"/>
    <m/>
    <s v="L"/>
    <n v="1.4317460931065785E-7"/>
  </r>
  <r>
    <s v="liao"/>
    <x v="3"/>
    <x v="24"/>
    <s v="R"/>
    <s v="l"/>
    <s v="z"/>
    <s v="d"/>
    <m/>
    <s v="L"/>
    <n v="1.4317460931065785E-7"/>
  </r>
  <r>
    <s v="pian"/>
    <x v="23"/>
    <x v="12"/>
    <s v="R"/>
    <s v="p"/>
    <s v="w"/>
    <s v="l"/>
    <m/>
    <s v="L"/>
    <n v="1.4317460931065785E-7"/>
  </r>
  <r>
    <s v="cuo"/>
    <x v="22"/>
    <x v="5"/>
    <s v="L"/>
    <s v="c"/>
    <s v="p"/>
    <s v="d"/>
    <m/>
    <s v="R"/>
    <n v="1.4317460931065785E-7"/>
  </r>
  <r>
    <s v="yan"/>
    <x v="15"/>
    <x v="23"/>
    <s v="L"/>
    <s v="e"/>
    <s v="k"/>
    <s v="h"/>
    <m/>
    <s v="R"/>
    <n v="1.4317460931065785E-7"/>
  </r>
  <r>
    <s v="zhe"/>
    <x v="8"/>
    <x v="0"/>
    <s v="R"/>
    <s v="u"/>
    <s v="e"/>
    <s v="t"/>
    <m/>
    <s v="L"/>
    <n v="1.4317460931065785E-7"/>
  </r>
  <r>
    <s v="zhi"/>
    <x v="8"/>
    <x v="1"/>
    <s v="L"/>
    <s v="a"/>
    <s v="h"/>
    <s v="l"/>
    <m/>
    <s v="R"/>
    <n v="1.4317460931065785E-7"/>
  </r>
  <r>
    <s v="dai"/>
    <x v="0"/>
    <x v="2"/>
    <s v="L"/>
    <s v="d"/>
    <s v="h"/>
    <s v="o"/>
    <m/>
    <s v="R"/>
    <n v="1.4317460931065785E-7"/>
  </r>
  <r>
    <s v="jiang"/>
    <x v="17"/>
    <x v="27"/>
    <s v="R"/>
    <s v="j"/>
    <s v="g"/>
    <s v="k"/>
    <m/>
    <s v="L"/>
    <n v="1.3992064091723381E-7"/>
  </r>
  <r>
    <s v="huan"/>
    <x v="11"/>
    <x v="22"/>
    <s v="R"/>
    <s v="h"/>
    <s v="r"/>
    <s v="v"/>
    <m/>
    <s v="L"/>
    <n v="1.3992064091723381E-7"/>
  </r>
  <r>
    <s v="qi"/>
    <x v="20"/>
    <x v="1"/>
    <s v="L"/>
    <s v="q"/>
    <s v="i"/>
    <s v="c"/>
    <m/>
    <s v="R"/>
    <n v="1.3992064091723381E-7"/>
  </r>
  <r>
    <s v="zi"/>
    <x v="4"/>
    <x v="1"/>
    <s v="L"/>
    <s v="z"/>
    <s v="i"/>
    <s v="f"/>
    <m/>
    <s v="R"/>
    <n v="1.3992064091723381E-7"/>
  </r>
  <r>
    <s v="jian"/>
    <x v="17"/>
    <x v="12"/>
    <s v="R"/>
    <s v="j"/>
    <s v="w"/>
    <s v="s"/>
    <m/>
    <s v="L"/>
    <n v="1.3992064091723381E-7"/>
  </r>
  <r>
    <s v="wu"/>
    <x v="10"/>
    <x v="4"/>
    <s v="L"/>
    <s v="w"/>
    <s v="u"/>
    <s v="y"/>
    <m/>
    <s v="R"/>
    <n v="1.3992064091723381E-7"/>
  </r>
  <r>
    <s v="jv"/>
    <x v="17"/>
    <x v="29"/>
    <s v="R"/>
    <s v="j"/>
    <s v="v"/>
    <s v="g"/>
    <m/>
    <s v="L"/>
    <n v="1.3992064091723381E-7"/>
  </r>
  <r>
    <s v="chu"/>
    <x v="14"/>
    <x v="4"/>
    <s v="R"/>
    <s v="i"/>
    <s v="s"/>
    <s v="t"/>
    <m/>
    <s v="L"/>
    <n v="1.3992064091723381E-7"/>
  </r>
  <r>
    <s v="kao"/>
    <x v="19"/>
    <x v="14"/>
    <s v="R"/>
    <s v="k"/>
    <s v="j"/>
    <s v="p"/>
    <m/>
    <s v="R"/>
    <n v="1.3992064091723381E-7"/>
  </r>
  <r>
    <s v="jin"/>
    <x v="17"/>
    <x v="20"/>
    <s v="R"/>
    <s v="j"/>
    <s v="t"/>
    <s v="p"/>
    <m/>
    <s v="L"/>
    <n v="1.3992064091723381E-7"/>
  </r>
  <r>
    <s v="yu"/>
    <x v="1"/>
    <x v="4"/>
    <s v="L"/>
    <s v="e"/>
    <s v="u"/>
    <s v="c"/>
    <m/>
    <s v="R"/>
    <n v="1.3992064091723381E-7"/>
  </r>
  <r>
    <s v="ta"/>
    <x v="9"/>
    <x v="8"/>
    <s v="L"/>
    <s v="t"/>
    <s v="a"/>
    <s v="n"/>
    <m/>
    <s v="L"/>
    <n v="1.3992064091723381E-7"/>
  </r>
  <r>
    <s v="wu"/>
    <x v="10"/>
    <x v="4"/>
    <s v="L"/>
    <s v="w"/>
    <s v="u"/>
    <s v="i"/>
    <m/>
    <s v="R"/>
    <n v="1.3992064091723381E-7"/>
  </r>
  <r>
    <s v="xiao"/>
    <x v="18"/>
    <x v="24"/>
    <s v="L"/>
    <s v="x"/>
    <s v="j"/>
    <s v="s"/>
    <m/>
    <s v="R"/>
    <n v="1.3992064091723381E-7"/>
  </r>
  <r>
    <s v="wei"/>
    <x v="10"/>
    <x v="11"/>
    <s v="L"/>
    <s v="w"/>
    <s v="i"/>
    <s v="v"/>
    <m/>
    <s v="R"/>
    <n v="1.3666667252380977E-7"/>
  </r>
  <r>
    <s v="wang"/>
    <x v="10"/>
    <x v="10"/>
    <s v="L"/>
    <s v="w"/>
    <s v="g"/>
    <s v="l"/>
    <m/>
    <s v="L"/>
    <n v="1.3666667252380977E-7"/>
  </r>
  <r>
    <s v="er"/>
    <x v="1"/>
    <x v="21"/>
    <s v="L"/>
    <s v="e"/>
    <s v="h"/>
    <s v="l"/>
    <m/>
    <s v="R"/>
    <n v="1.3666667252380977E-7"/>
  </r>
  <r>
    <s v="cou"/>
    <x v="22"/>
    <x v="6"/>
    <s v="L"/>
    <s v="c"/>
    <s v="o"/>
    <s v="l"/>
    <m/>
    <s v="R"/>
    <n v="1.3666667252380977E-7"/>
  </r>
  <r>
    <s v="bi"/>
    <x v="6"/>
    <x v="1"/>
    <s v="L"/>
    <s v="b"/>
    <s v="i"/>
    <s v="a"/>
    <m/>
    <s v="R"/>
    <n v="1.3666667252380977E-7"/>
  </r>
  <r>
    <s v="jue"/>
    <x v="17"/>
    <x v="19"/>
    <s v="R"/>
    <s v="j"/>
    <s v="b"/>
    <s v="j"/>
    <m/>
    <s v="L"/>
    <n v="1.3666667252380977E-7"/>
  </r>
  <r>
    <s v="pian"/>
    <x v="23"/>
    <x v="12"/>
    <s v="R"/>
    <s v="p"/>
    <s v="w"/>
    <s v="u"/>
    <m/>
    <s v="L"/>
    <n v="1.3666667252380977E-7"/>
  </r>
  <r>
    <s v="kai"/>
    <x v="19"/>
    <x v="2"/>
    <s v="R"/>
    <s v="k"/>
    <s v="h"/>
    <s v="w"/>
    <m/>
    <s v="R"/>
    <n v="1.3666667252380977E-7"/>
  </r>
  <r>
    <s v="huo"/>
    <x v="11"/>
    <x v="5"/>
    <s v="R"/>
    <s v="h"/>
    <s v="b"/>
    <s v="l"/>
    <m/>
    <s v="L"/>
    <n v="1.3666667252380977E-7"/>
  </r>
  <r>
    <s v="hui"/>
    <x v="11"/>
    <x v="13"/>
    <s v="R"/>
    <s v="h"/>
    <s v="v"/>
    <s v="0"/>
    <m/>
    <s v="L"/>
    <n v="1.3666667252380977E-7"/>
  </r>
  <r>
    <s v="gu"/>
    <x v="7"/>
    <x v="4"/>
    <s v="L"/>
    <s v="g"/>
    <s v="u"/>
    <s v="n"/>
    <m/>
    <s v="R"/>
    <n v="1.3666667252380977E-7"/>
  </r>
  <r>
    <s v="ke"/>
    <x v="19"/>
    <x v="0"/>
    <s v="R"/>
    <s v="k"/>
    <s v="e"/>
    <s v="s"/>
    <m/>
    <s v="L"/>
    <n v="1.3341270413038573E-7"/>
  </r>
  <r>
    <s v="cheng"/>
    <x v="14"/>
    <x v="15"/>
    <s v="R"/>
    <s v="i"/>
    <s v="d"/>
    <s v="c"/>
    <m/>
    <s v="L"/>
    <n v="1.3341270413038573E-7"/>
  </r>
  <r>
    <s v="pou"/>
    <x v="23"/>
    <x v="6"/>
    <s v="R"/>
    <s v="p"/>
    <s v="q"/>
    <s v="j"/>
    <m/>
    <s v="L"/>
    <n v="1.3341270413038573E-7"/>
  </r>
  <r>
    <s v="shi"/>
    <x v="2"/>
    <x v="1"/>
    <s v="R"/>
    <s v="o"/>
    <s v="f"/>
    <s v="d"/>
    <m/>
    <s v="L"/>
    <n v="1.3341270413038573E-7"/>
  </r>
  <r>
    <s v="huan"/>
    <x v="11"/>
    <x v="22"/>
    <s v="R"/>
    <s v="h"/>
    <s v="r"/>
    <s v="j"/>
    <m/>
    <s v="L"/>
    <n v="1.3341270413038573E-7"/>
  </r>
  <r>
    <s v="zhi"/>
    <x v="8"/>
    <x v="1"/>
    <s v="L"/>
    <s v="a"/>
    <s v="h"/>
    <s v="l"/>
    <m/>
    <s v="R"/>
    <n v="1.3341270413038573E-7"/>
  </r>
  <r>
    <s v="si"/>
    <x v="21"/>
    <x v="1"/>
    <s v="L"/>
    <s v="s"/>
    <s v="i"/>
    <s v="n"/>
    <m/>
    <s v="R"/>
    <n v="1.3341270413038573E-7"/>
  </r>
  <r>
    <s v="jv"/>
    <x v="17"/>
    <x v="29"/>
    <s v="R"/>
    <s v="j"/>
    <s v="v"/>
    <s v="l"/>
    <m/>
    <s v="L"/>
    <n v="1.3015873573696169E-7"/>
  </r>
  <r>
    <s v="di"/>
    <x v="0"/>
    <x v="1"/>
    <s v="L"/>
    <s v="d"/>
    <s v="i"/>
    <s v="t"/>
    <m/>
    <s v="R"/>
    <n v="1.3015873573696169E-7"/>
  </r>
  <r>
    <s v="qia"/>
    <x v="20"/>
    <x v="16"/>
    <s v="L"/>
    <s v="q"/>
    <s v="l"/>
    <s v="a"/>
    <m/>
    <s v="R"/>
    <n v="1.3015873573696169E-7"/>
  </r>
  <r>
    <s v="ai"/>
    <x v="24"/>
    <x v="1"/>
    <s v="L"/>
    <s v="a"/>
    <s v="i"/>
    <s v="e"/>
    <m/>
    <s v="R"/>
    <n v="1.3015873573696169E-7"/>
  </r>
  <r>
    <s v="nang"/>
    <x v="12"/>
    <x v="10"/>
    <s v="R"/>
    <s v="n"/>
    <s v="g"/>
    <s v="b"/>
    <m/>
    <s v="L"/>
    <n v="1.3015873573696169E-7"/>
  </r>
  <r>
    <s v="ta"/>
    <x v="9"/>
    <x v="8"/>
    <s v="L"/>
    <s v="t"/>
    <s v="a"/>
    <s v="l"/>
    <m/>
    <s v="L"/>
    <n v="1.3015873573696169E-7"/>
  </r>
  <r>
    <s v="shan"/>
    <x v="2"/>
    <x v="23"/>
    <s v="R"/>
    <s v="o"/>
    <s v="w"/>
    <s v="s"/>
    <m/>
    <s v="L"/>
    <n v="1.3015873573696169E-7"/>
  </r>
  <r>
    <s v="tang"/>
    <x v="9"/>
    <x v="10"/>
    <s v="L"/>
    <s v="t"/>
    <s v="g"/>
    <s v="n"/>
    <m/>
    <s v="L"/>
    <n v="1.3015873573696169E-7"/>
  </r>
  <r>
    <s v="qiang"/>
    <x v="20"/>
    <x v="27"/>
    <s v="L"/>
    <s v="q"/>
    <s v="h"/>
    <s v="l"/>
    <m/>
    <s v="R"/>
    <n v="1.3015873573696169E-7"/>
  </r>
  <r>
    <s v="ji"/>
    <x v="17"/>
    <x v="1"/>
    <s v="R"/>
    <s v="j"/>
    <s v="d"/>
    <s v="f"/>
    <m/>
    <s v="L"/>
    <n v="1.3015873573696169E-7"/>
  </r>
  <r>
    <s v="yu"/>
    <x v="1"/>
    <x v="4"/>
    <s v="L"/>
    <s v="e"/>
    <s v="u"/>
    <s v="w"/>
    <m/>
    <s v="R"/>
    <n v="1.2690476734353765E-7"/>
  </r>
  <r>
    <s v="tun"/>
    <x v="9"/>
    <x v="28"/>
    <s v="L"/>
    <s v="t"/>
    <s v=";"/>
    <s v="i"/>
    <m/>
    <s v="R"/>
    <n v="1.2690476734353765E-7"/>
  </r>
  <r>
    <s v="yi"/>
    <x v="1"/>
    <x v="1"/>
    <s v="L"/>
    <s v="e"/>
    <s v="i"/>
    <s v="i"/>
    <m/>
    <s v="R"/>
    <n v="1.2690476734353765E-7"/>
  </r>
  <r>
    <s v="wei"/>
    <x v="10"/>
    <x v="11"/>
    <s v="L"/>
    <s v="w"/>
    <s v="i"/>
    <s v="v"/>
    <m/>
    <s v="R"/>
    <n v="1.2690476734353765E-7"/>
  </r>
  <r>
    <s v="jiang"/>
    <x v="17"/>
    <x v="27"/>
    <s v="R"/>
    <s v="j"/>
    <s v="g"/>
    <s v="g"/>
    <m/>
    <s v="L"/>
    <n v="1.2690476734353765E-7"/>
  </r>
  <r>
    <s v="ni"/>
    <x v="12"/>
    <x v="1"/>
    <s v="R"/>
    <s v="n"/>
    <s v="z"/>
    <s v="i"/>
    <m/>
    <s v="L"/>
    <n v="1.2690476734353765E-7"/>
  </r>
  <r>
    <s v="gui"/>
    <x v="7"/>
    <x v="13"/>
    <s v="L"/>
    <s v="g"/>
    <s v=";"/>
    <s v="n"/>
    <m/>
    <s v="R"/>
    <n v="1.2690476734353765E-7"/>
  </r>
  <r>
    <s v="yuan"/>
    <x v="15"/>
    <x v="22"/>
    <s v="L"/>
    <s v="e"/>
    <s v="m"/>
    <s v="g"/>
    <m/>
    <s v="R"/>
    <n v="1.2690476734353765E-7"/>
  </r>
  <r>
    <s v="kun"/>
    <x v="19"/>
    <x v="28"/>
    <s v="R"/>
    <s v="k"/>
    <s v="c"/>
    <s v="e"/>
    <m/>
    <s v="L"/>
    <n v="1.2690476734353765E-7"/>
  </r>
  <r>
    <s v="you"/>
    <x v="1"/>
    <x v="6"/>
    <s v="L"/>
    <s v="e"/>
    <s v="o"/>
    <s v="i"/>
    <m/>
    <s v="R"/>
    <n v="1.2690476734353765E-7"/>
  </r>
  <r>
    <s v="hun"/>
    <x v="11"/>
    <x v="28"/>
    <s v="R"/>
    <s v="h"/>
    <s v="c"/>
    <s v="n"/>
    <m/>
    <s v="L"/>
    <n v="1.2690476734353765E-7"/>
  </r>
  <r>
    <s v="sai"/>
    <x v="21"/>
    <x v="2"/>
    <s v="L"/>
    <s v="s"/>
    <s v="h"/>
    <s v="o"/>
    <m/>
    <s v="R"/>
    <n v="1.2690476734353765E-7"/>
  </r>
  <r>
    <s v="tian"/>
    <x v="9"/>
    <x v="12"/>
    <s v="L"/>
    <s v="t"/>
    <s v="k"/>
    <s v="n"/>
    <m/>
    <s v="R"/>
    <n v="1.2690476734353765E-7"/>
  </r>
  <r>
    <s v="yi"/>
    <x v="1"/>
    <x v="1"/>
    <s v="L"/>
    <s v="e"/>
    <s v="i"/>
    <s v="l"/>
    <m/>
    <s v="R"/>
    <n v="1.2365079895011361E-7"/>
  </r>
  <r>
    <s v="jian"/>
    <x v="17"/>
    <x v="12"/>
    <s v="R"/>
    <s v="j"/>
    <s v="w"/>
    <s v="t"/>
    <m/>
    <s v="L"/>
    <n v="1.2365079895011361E-7"/>
  </r>
  <r>
    <s v="jue"/>
    <x v="17"/>
    <x v="19"/>
    <s v="R"/>
    <s v="j"/>
    <s v="b"/>
    <s v="g"/>
    <m/>
    <s v="L"/>
    <n v="1.2365079895011361E-7"/>
  </r>
  <r>
    <s v="dun"/>
    <x v="0"/>
    <x v="28"/>
    <s v="L"/>
    <s v="d"/>
    <s v="c"/>
    <s v="t"/>
    <m/>
    <s v="L"/>
    <n v="1.2365079895011361E-7"/>
  </r>
  <r>
    <s v="xia"/>
    <x v="18"/>
    <x v="16"/>
    <s v="L"/>
    <s v="x"/>
    <s v="l"/>
    <s v="t"/>
    <m/>
    <s v="R"/>
    <n v="1.2365079895011361E-7"/>
  </r>
  <r>
    <s v="che"/>
    <x v="14"/>
    <x v="0"/>
    <s v="R"/>
    <s v="i"/>
    <s v="e"/>
    <s v="t"/>
    <m/>
    <s v="L"/>
    <n v="1.2365079895011361E-7"/>
  </r>
  <r>
    <s v="lin"/>
    <x v="3"/>
    <x v="20"/>
    <s v="R"/>
    <s v="l"/>
    <s v="t"/>
    <s v="o"/>
    <m/>
    <s v="L"/>
    <n v="1.2365079895011361E-7"/>
  </r>
  <r>
    <s v="liao"/>
    <x v="3"/>
    <x v="24"/>
    <s v="R"/>
    <s v="l"/>
    <s v="z"/>
    <s v="z"/>
    <m/>
    <s v="L"/>
    <n v="1.2365079895011361E-7"/>
  </r>
  <r>
    <s v="qing"/>
    <x v="20"/>
    <x v="17"/>
    <s v="L"/>
    <s v="q"/>
    <s v="p"/>
    <s v="h"/>
    <m/>
    <s v="R"/>
    <n v="1.2365079895011361E-7"/>
  </r>
  <r>
    <s v="ke"/>
    <x v="19"/>
    <x v="0"/>
    <s v="R"/>
    <s v="k"/>
    <s v="e"/>
    <s v="w"/>
    <m/>
    <s v="L"/>
    <n v="1.2365079895011361E-7"/>
  </r>
  <r>
    <s v="qiao"/>
    <x v="20"/>
    <x v="24"/>
    <s v="L"/>
    <s v="q"/>
    <s v="j"/>
    <s v="y"/>
    <m/>
    <s v="R"/>
    <n v="1.2365079895011361E-7"/>
  </r>
  <r>
    <s v="yu"/>
    <x v="1"/>
    <x v="4"/>
    <s v="L"/>
    <s v="e"/>
    <s v="u"/>
    <s v="a"/>
    <m/>
    <s v="R"/>
    <n v="1.2365079895011361E-7"/>
  </r>
  <r>
    <s v="jue"/>
    <x v="17"/>
    <x v="19"/>
    <s v="R"/>
    <s v="j"/>
    <s v="b"/>
    <s v="w"/>
    <m/>
    <s v="L"/>
    <n v="1.2039683055668957E-7"/>
  </r>
  <r>
    <s v="cuan"/>
    <x v="22"/>
    <x v="22"/>
    <s v="L"/>
    <s v="c"/>
    <s v="m"/>
    <s v="e"/>
    <m/>
    <s v="R"/>
    <n v="1.2039683055668957E-7"/>
  </r>
  <r>
    <s v="lian"/>
    <x v="3"/>
    <x v="12"/>
    <s v="R"/>
    <s v="l"/>
    <s v="l"/>
    <s v="c"/>
    <m/>
    <s v="R"/>
    <n v="1.2039683055668957E-7"/>
  </r>
  <r>
    <s v="wu"/>
    <x v="10"/>
    <x v="4"/>
    <s v="L"/>
    <s v="w"/>
    <s v="u"/>
    <s v="e"/>
    <m/>
    <s v="R"/>
    <n v="1.2039683055668957E-7"/>
  </r>
  <r>
    <s v="chen"/>
    <x v="14"/>
    <x v="3"/>
    <s v="R"/>
    <s v="i"/>
    <s v="t"/>
    <s v="g"/>
    <m/>
    <s v="L"/>
    <n v="1.2039683055668957E-7"/>
  </r>
  <r>
    <s v="miao"/>
    <x v="13"/>
    <x v="24"/>
    <s v="R"/>
    <s v="m"/>
    <s v="b"/>
    <s v="h"/>
    <m/>
    <s v="L"/>
    <n v="1.2039683055668957E-7"/>
  </r>
  <r>
    <s v="xi"/>
    <x v="18"/>
    <x v="1"/>
    <s v="L"/>
    <s v="x"/>
    <s v="i"/>
    <s v="x"/>
    <m/>
    <s v="R"/>
    <n v="1.2039683055668957E-7"/>
  </r>
  <r>
    <s v="qu"/>
    <x v="20"/>
    <x v="4"/>
    <s v="L"/>
    <s v="q"/>
    <s v="u"/>
    <s v="h"/>
    <m/>
    <s v="R"/>
    <n v="1.2039683055668957E-7"/>
  </r>
  <r>
    <s v="lu"/>
    <x v="3"/>
    <x v="4"/>
    <s v="R"/>
    <s v="l"/>
    <s v="v"/>
    <s v="f"/>
    <m/>
    <s v="L"/>
    <n v="1.2039683055668957E-7"/>
  </r>
  <r>
    <s v="xing"/>
    <x v="18"/>
    <x v="17"/>
    <s v="L"/>
    <s v="x"/>
    <s v="p"/>
    <s v="l"/>
    <m/>
    <s v="R"/>
    <n v="1.2039683055668957E-7"/>
  </r>
  <r>
    <s v="xin"/>
    <x v="18"/>
    <x v="20"/>
    <s v="L"/>
    <s v="x"/>
    <s v="k"/>
    <s v="b"/>
    <m/>
    <s v="R"/>
    <n v="1.2039683055668957E-7"/>
  </r>
  <r>
    <s v="niao"/>
    <x v="12"/>
    <x v="24"/>
    <s v="R"/>
    <s v="n"/>
    <s v="b"/>
    <s v="h"/>
    <m/>
    <s v="L"/>
    <n v="1.2039683055668957E-7"/>
  </r>
  <r>
    <s v="yong"/>
    <x v="15"/>
    <x v="7"/>
    <s v="L"/>
    <s v="e"/>
    <s v="l"/>
    <s v="d"/>
    <m/>
    <s v="R"/>
    <n v="1.1714286216326552E-7"/>
  </r>
  <r>
    <s v="bi"/>
    <x v="6"/>
    <x v="1"/>
    <s v="L"/>
    <s v="b"/>
    <s v="i"/>
    <s v="b"/>
    <m/>
    <s v="R"/>
    <n v="1.1714286216326552E-7"/>
  </r>
  <r>
    <s v="li"/>
    <x v="3"/>
    <x v="1"/>
    <s v="R"/>
    <s v="l"/>
    <s v="d"/>
    <s v="f"/>
    <m/>
    <s v="L"/>
    <n v="1.1714286216326552E-7"/>
  </r>
  <r>
    <s v="jiao"/>
    <x v="17"/>
    <x v="24"/>
    <s v="R"/>
    <s v="j"/>
    <s v="j"/>
    <s v="q"/>
    <m/>
    <s v="R"/>
    <n v="1.1714286216326552E-7"/>
  </r>
  <r>
    <s v="nan"/>
    <x v="12"/>
    <x v="8"/>
    <s v="R"/>
    <s v="n"/>
    <s v="k"/>
    <s v="c"/>
    <m/>
    <s v="R"/>
    <n v="1.1714286216326552E-7"/>
  </r>
  <r>
    <s v="mi"/>
    <x v="13"/>
    <x v="1"/>
    <s v="R"/>
    <s v="m"/>
    <s v="z"/>
    <s v="o"/>
    <m/>
    <s v="L"/>
    <n v="1.1714286216326552E-7"/>
  </r>
  <r>
    <s v="hu"/>
    <x v="11"/>
    <x v="4"/>
    <s v="R"/>
    <s v="h"/>
    <s v="s"/>
    <s v="w"/>
    <m/>
    <s v="L"/>
    <n v="1.1714286216326552E-7"/>
  </r>
  <r>
    <s v="lei"/>
    <x v="3"/>
    <x v="11"/>
    <s v="R"/>
    <s v="l"/>
    <s v="s"/>
    <s v="n"/>
    <m/>
    <s v="L"/>
    <n v="1.1714286216326552E-7"/>
  </r>
  <r>
    <s v="er"/>
    <x v="1"/>
    <x v="21"/>
    <s v="L"/>
    <s v="e"/>
    <s v="h"/>
    <s v="t"/>
    <m/>
    <s v="R"/>
    <n v="1.1714286216326552E-7"/>
  </r>
  <r>
    <s v="man"/>
    <x v="13"/>
    <x v="23"/>
    <s v="R"/>
    <s v="m"/>
    <s v="k"/>
    <s v="w"/>
    <m/>
    <s v="R"/>
    <n v="1.1714286216326552E-7"/>
  </r>
  <r>
    <s v="lei"/>
    <x v="3"/>
    <x v="11"/>
    <s v="R"/>
    <s v="l"/>
    <s v="s"/>
    <s v="s"/>
    <m/>
    <s v="L"/>
    <n v="1.1714286216326552E-7"/>
  </r>
  <r>
    <s v="chuan"/>
    <x v="14"/>
    <x v="22"/>
    <s v="R"/>
    <s v="i"/>
    <s v="r"/>
    <s v="l"/>
    <m/>
    <s v="L"/>
    <n v="1.1714286216326552E-7"/>
  </r>
  <r>
    <s v="ze"/>
    <x v="4"/>
    <x v="0"/>
    <s v="L"/>
    <s v="z"/>
    <s v="y"/>
    <s v="c"/>
    <m/>
    <s v="R"/>
    <n v="1.1714286216326552E-7"/>
  </r>
  <r>
    <s v="nu"/>
    <x v="12"/>
    <x v="29"/>
    <s v="R"/>
    <s v="n"/>
    <s v="v"/>
    <s v="n"/>
    <m/>
    <s v="L"/>
    <n v="1.1714286216326552E-7"/>
  </r>
  <r>
    <s v="xing"/>
    <x v="18"/>
    <x v="17"/>
    <s v="L"/>
    <s v="x"/>
    <s v="p"/>
    <s v="h"/>
    <m/>
    <s v="R"/>
    <n v="1.1714286216326552E-7"/>
  </r>
  <r>
    <s v="dui"/>
    <x v="0"/>
    <x v="13"/>
    <s v="L"/>
    <s v="d"/>
    <s v=";"/>
    <s v="x"/>
    <m/>
    <s v="R"/>
    <n v="1.1714286216326552E-7"/>
  </r>
  <r>
    <s v="ao"/>
    <x v="24"/>
    <x v="9"/>
    <s v="L"/>
    <s v="a"/>
    <s v="o"/>
    <s v="e"/>
    <m/>
    <s v="R"/>
    <n v="1.1714286216326552E-7"/>
  </r>
  <r>
    <s v="pao"/>
    <x v="23"/>
    <x v="14"/>
    <s v="R"/>
    <s v="p"/>
    <s v="j"/>
    <s v="n"/>
    <m/>
    <s v="R"/>
    <n v="1.1388889376984148E-7"/>
  </r>
  <r>
    <s v="tang"/>
    <x v="9"/>
    <x v="10"/>
    <s v="L"/>
    <s v="t"/>
    <s v="g"/>
    <s v="k"/>
    <m/>
    <s v="L"/>
    <n v="1.1388889376984148E-7"/>
  </r>
  <r>
    <s v="du"/>
    <x v="0"/>
    <x v="4"/>
    <s v="L"/>
    <s v="d"/>
    <s v="u"/>
    <s v="a"/>
    <m/>
    <s v="R"/>
    <n v="1.1388889376984148E-7"/>
  </r>
  <r>
    <s v="jing"/>
    <x v="17"/>
    <x v="17"/>
    <s v="R"/>
    <s v="j"/>
    <s v="s"/>
    <s v="n"/>
    <m/>
    <s v="L"/>
    <n v="1.1388889376984148E-7"/>
  </r>
  <r>
    <s v="man"/>
    <x v="13"/>
    <x v="23"/>
    <s v="R"/>
    <s v="m"/>
    <s v="k"/>
    <s v="f"/>
    <m/>
    <s v="R"/>
    <n v="1.1388889376984148E-7"/>
  </r>
  <r>
    <s v="yu"/>
    <x v="1"/>
    <x v="4"/>
    <s v="L"/>
    <s v="e"/>
    <s v="u"/>
    <s v="h"/>
    <m/>
    <s v="R"/>
    <n v="1.1388889376984148E-7"/>
  </r>
  <r>
    <s v="dan"/>
    <x v="0"/>
    <x v="23"/>
    <s v="L"/>
    <s v="d"/>
    <s v="k"/>
    <s v="h"/>
    <m/>
    <s v="R"/>
    <n v="1.1388889376984148E-7"/>
  </r>
  <r>
    <s v="dun"/>
    <x v="0"/>
    <x v="28"/>
    <s v="L"/>
    <s v="d"/>
    <s v="c"/>
    <s v="t"/>
    <m/>
    <s v="L"/>
    <n v="1.1388889376984148E-7"/>
  </r>
  <r>
    <s v="ya"/>
    <x v="15"/>
    <x v="8"/>
    <s v="R"/>
    <s v="y"/>
    <s v="a"/>
    <s v="j"/>
    <m/>
    <s v="L"/>
    <n v="1.1388889376984148E-7"/>
  </r>
  <r>
    <s v="piao"/>
    <x v="23"/>
    <x v="24"/>
    <s v="R"/>
    <s v="p"/>
    <s v="j"/>
    <s v="o"/>
    <m/>
    <s v="R"/>
    <n v="1.1388889376984148E-7"/>
  </r>
  <r>
    <s v="lin"/>
    <x v="3"/>
    <x v="20"/>
    <s v="R"/>
    <s v="l"/>
    <s v="t"/>
    <s v="y"/>
    <m/>
    <s v="L"/>
    <n v="1.1388889376984148E-7"/>
  </r>
  <r>
    <s v="li"/>
    <x v="3"/>
    <x v="1"/>
    <s v="R"/>
    <s v="l"/>
    <s v="d"/>
    <s v="o"/>
    <m/>
    <s v="L"/>
    <n v="1.1388889376984148E-7"/>
  </r>
  <r>
    <s v="gou"/>
    <x v="7"/>
    <x v="6"/>
    <s v="L"/>
    <s v="g"/>
    <s v="o"/>
    <s v="h"/>
    <m/>
    <s v="R"/>
    <n v="1.1063492537641744E-7"/>
  </r>
  <r>
    <s v="ji"/>
    <x v="17"/>
    <x v="1"/>
    <s v="R"/>
    <s v="j"/>
    <s v="d"/>
    <s v="v"/>
    <m/>
    <s v="L"/>
    <n v="1.1063492537641744E-7"/>
  </r>
  <r>
    <s v="jia"/>
    <x v="17"/>
    <x v="16"/>
    <s v="R"/>
    <s v="j"/>
    <s v="a"/>
    <s v="r"/>
    <m/>
    <s v="L"/>
    <n v="1.1063492537641744E-7"/>
  </r>
  <r>
    <s v="zha"/>
    <x v="8"/>
    <x v="8"/>
    <s v="R"/>
    <s v="u"/>
    <s v="a"/>
    <s v="o"/>
    <m/>
    <s v="L"/>
    <n v="1.1063492537641744E-7"/>
  </r>
  <r>
    <s v="que"/>
    <x v="20"/>
    <x v="19"/>
    <s v="L"/>
    <s v="q"/>
    <s v=";"/>
    <s v="f"/>
    <m/>
    <s v="R"/>
    <n v="1.1063492537641744E-7"/>
  </r>
  <r>
    <s v="shi"/>
    <x v="2"/>
    <x v="1"/>
    <s v="R"/>
    <s v="o"/>
    <s v="f"/>
    <s v="l"/>
    <m/>
    <s v="L"/>
    <n v="1.1063492537641744E-7"/>
  </r>
  <r>
    <s v="po"/>
    <x v="23"/>
    <x v="9"/>
    <s v="R"/>
    <s v="p"/>
    <s v="q"/>
    <s v="l"/>
    <m/>
    <s v="L"/>
    <n v="1.1063492537641744E-7"/>
  </r>
  <r>
    <s v="luo"/>
    <x v="3"/>
    <x v="5"/>
    <s v="R"/>
    <s v="l"/>
    <s v="b"/>
    <s v="i"/>
    <m/>
    <s v="L"/>
    <n v="1.1063492537641744E-7"/>
  </r>
  <r>
    <s v="gou"/>
    <x v="7"/>
    <x v="6"/>
    <s v="L"/>
    <s v="g"/>
    <s v="o"/>
    <s v="s"/>
    <m/>
    <s v="R"/>
    <n v="1.1063492537641744E-7"/>
  </r>
  <r>
    <s v="gu"/>
    <x v="7"/>
    <x v="4"/>
    <s v="L"/>
    <s v="g"/>
    <s v="u"/>
    <s v="q"/>
    <m/>
    <s v="R"/>
    <n v="1.1063492537641744E-7"/>
  </r>
  <r>
    <s v="ban"/>
    <x v="6"/>
    <x v="23"/>
    <s v="L"/>
    <s v="b"/>
    <s v="k"/>
    <s v="n"/>
    <m/>
    <s v="R"/>
    <n v="1.1063492537641744E-7"/>
  </r>
  <r>
    <s v="qu"/>
    <x v="20"/>
    <x v="4"/>
    <s v="L"/>
    <s v="q"/>
    <s v="u"/>
    <s v="j"/>
    <m/>
    <s v="R"/>
    <n v="1.1063492537641744E-7"/>
  </r>
  <r>
    <s v="zuo"/>
    <x v="4"/>
    <x v="5"/>
    <s v="L"/>
    <s v="z"/>
    <s v="p"/>
    <s v="y"/>
    <m/>
    <s v="R"/>
    <n v="1.1063492537641744E-7"/>
  </r>
  <r>
    <s v="xuan"/>
    <x v="18"/>
    <x v="22"/>
    <s v="L"/>
    <s v="x"/>
    <s v="m"/>
    <s v="j"/>
    <m/>
    <s v="R"/>
    <n v="1.1063492537641744E-7"/>
  </r>
  <r>
    <s v="jiao"/>
    <x v="17"/>
    <x v="24"/>
    <s v="R"/>
    <s v="j"/>
    <s v="j"/>
    <s v="d"/>
    <m/>
    <s v="R"/>
    <n v="1.1063492537641744E-7"/>
  </r>
  <r>
    <s v="duo"/>
    <x v="0"/>
    <x v="5"/>
    <s v="L"/>
    <s v="d"/>
    <s v="p"/>
    <s v="g"/>
    <m/>
    <s v="R"/>
    <n v="1.1063492537641744E-7"/>
  </r>
  <r>
    <s v="jian"/>
    <x v="17"/>
    <x v="12"/>
    <s v="R"/>
    <s v="j"/>
    <s v="w"/>
    <s v="f"/>
    <m/>
    <s v="L"/>
    <n v="1.1063492537641744E-7"/>
  </r>
  <r>
    <s v="fen"/>
    <x v="16"/>
    <x v="3"/>
    <s v="L"/>
    <s v="f"/>
    <s v="n"/>
    <s v="g"/>
    <m/>
    <s v="R"/>
    <n v="1.1063492537641744E-7"/>
  </r>
  <r>
    <s v="ling"/>
    <x v="3"/>
    <x v="17"/>
    <s v="R"/>
    <s v="l"/>
    <s v="s"/>
    <s v="m"/>
    <m/>
    <s v="L"/>
    <n v="1.1063492537641744E-7"/>
  </r>
  <r>
    <s v="mi"/>
    <x v="13"/>
    <x v="1"/>
    <s v="R"/>
    <s v="m"/>
    <s v="z"/>
    <s v="p"/>
    <m/>
    <s v="L"/>
    <n v="1.1063492537641744E-7"/>
  </r>
  <r>
    <s v="cao"/>
    <x v="22"/>
    <x v="14"/>
    <s v="L"/>
    <s v="c"/>
    <s v="j"/>
    <s v="c"/>
    <m/>
    <s v="R"/>
    <n v="1.0738095698299339E-7"/>
  </r>
  <r>
    <s v="lan"/>
    <x v="3"/>
    <x v="23"/>
    <s v="R"/>
    <s v="l"/>
    <s v="k"/>
    <s v="q"/>
    <m/>
    <s v="R"/>
    <n v="1.0738095698299339E-7"/>
  </r>
  <r>
    <s v="zuan"/>
    <x v="4"/>
    <x v="22"/>
    <s v="L"/>
    <s v="z"/>
    <s v="m"/>
    <s v="s"/>
    <m/>
    <s v="R"/>
    <n v="1.0738095698299339E-7"/>
  </r>
  <r>
    <s v="zou"/>
    <x v="4"/>
    <x v="6"/>
    <s v="L"/>
    <s v="z"/>
    <s v="o"/>
    <s v="p"/>
    <m/>
    <s v="R"/>
    <n v="1.0738095698299339E-7"/>
  </r>
  <r>
    <s v="zhun"/>
    <x v="8"/>
    <x v="28"/>
    <s v="R"/>
    <s v="u"/>
    <s v="c"/>
    <s v="n"/>
    <m/>
    <s v="L"/>
    <n v="1.0738095698299339E-7"/>
  </r>
  <r>
    <s v="tan"/>
    <x v="9"/>
    <x v="23"/>
    <s v="L"/>
    <s v="t"/>
    <s v="k"/>
    <s v="l"/>
    <m/>
    <s v="R"/>
    <n v="1.0738095698299339E-7"/>
  </r>
  <r>
    <s v="kui"/>
    <x v="19"/>
    <x v="13"/>
    <s v="R"/>
    <s v="k"/>
    <s v="v"/>
    <s v="l"/>
    <m/>
    <s v="L"/>
    <n v="1.0738095698299339E-7"/>
  </r>
  <r>
    <s v="qie"/>
    <x v="20"/>
    <x v="26"/>
    <s v="L"/>
    <s v="q"/>
    <s v="y"/>
    <s v="x"/>
    <m/>
    <s v="R"/>
    <n v="1.0738095698299339E-7"/>
  </r>
  <r>
    <s v="xiang"/>
    <x v="18"/>
    <x v="27"/>
    <s v="L"/>
    <s v="x"/>
    <s v="h"/>
    <s v="k"/>
    <m/>
    <s v="R"/>
    <n v="1.0738095698299339E-7"/>
  </r>
  <r>
    <s v="ruan"/>
    <x v="5"/>
    <x v="22"/>
    <s v="L"/>
    <s v="r"/>
    <s v="m"/>
    <s v="n"/>
    <m/>
    <s v="R"/>
    <n v="1.0738095698299339E-7"/>
  </r>
  <r>
    <s v="bian"/>
    <x v="6"/>
    <x v="12"/>
    <s v="L"/>
    <s v="b"/>
    <s v="l"/>
    <s v="d"/>
    <m/>
    <s v="R"/>
    <n v="1.0738095698299339E-7"/>
  </r>
  <r>
    <s v="san"/>
    <x v="21"/>
    <x v="23"/>
    <s v="L"/>
    <s v="s"/>
    <s v="k"/>
    <s v="l"/>
    <m/>
    <s v="R"/>
    <n v="1.0738095698299339E-7"/>
  </r>
  <r>
    <s v="kui"/>
    <x v="19"/>
    <x v="13"/>
    <s v="R"/>
    <s v="k"/>
    <s v="v"/>
    <s v="y"/>
    <m/>
    <s v="L"/>
    <n v="1.0738095698299339E-7"/>
  </r>
  <r>
    <s v="dai"/>
    <x v="0"/>
    <x v="2"/>
    <s v="L"/>
    <s v="d"/>
    <s v="h"/>
    <s v="s"/>
    <m/>
    <s v="R"/>
    <n v="1.0738095698299339E-7"/>
  </r>
  <r>
    <s v="qiu"/>
    <x v="20"/>
    <x v="18"/>
    <s v="L"/>
    <s v="q"/>
    <s v="o"/>
    <s v="j"/>
    <m/>
    <s v="R"/>
    <n v="1.0738095698299339E-7"/>
  </r>
  <r>
    <s v="ji"/>
    <x v="17"/>
    <x v="1"/>
    <s v="R"/>
    <s v="j"/>
    <s v="d"/>
    <s v="n"/>
    <m/>
    <s v="L"/>
    <n v="1.0738095698299339E-7"/>
  </r>
  <r>
    <s v="lian"/>
    <x v="3"/>
    <x v="12"/>
    <s v="R"/>
    <s v="l"/>
    <s v="l"/>
    <s v="h"/>
    <m/>
    <s v="R"/>
    <n v="1.0412698858956935E-7"/>
  </r>
  <r>
    <s v="tai"/>
    <x v="9"/>
    <x v="2"/>
    <s v="L"/>
    <s v="t"/>
    <s v="h"/>
    <s v="d"/>
    <m/>
    <s v="R"/>
    <n v="1.0412698858956935E-7"/>
  </r>
  <r>
    <s v="you"/>
    <x v="1"/>
    <x v="6"/>
    <s v="L"/>
    <s v="e"/>
    <s v="o"/>
    <s v="h"/>
    <m/>
    <s v="R"/>
    <n v="1.0412698858956935E-7"/>
  </r>
  <r>
    <s v="di"/>
    <x v="0"/>
    <x v="1"/>
    <s v="L"/>
    <s v="d"/>
    <s v="i"/>
    <s v="s"/>
    <m/>
    <s v="R"/>
    <n v="1.0412698858956935E-7"/>
  </r>
  <r>
    <s v="feng"/>
    <x v="16"/>
    <x v="15"/>
    <s v="L"/>
    <s v="f"/>
    <s v="d"/>
    <s v="h"/>
    <m/>
    <s v="L"/>
    <n v="1.0412698858956935E-7"/>
  </r>
  <r>
    <s v="lei"/>
    <x v="3"/>
    <x v="11"/>
    <s v="R"/>
    <s v="l"/>
    <s v="s"/>
    <s v="q"/>
    <m/>
    <s v="L"/>
    <n v="1.0412698858956935E-7"/>
  </r>
  <r>
    <s v="qu"/>
    <x v="20"/>
    <x v="4"/>
    <s v="L"/>
    <s v="q"/>
    <s v="u"/>
    <s v="e"/>
    <m/>
    <s v="R"/>
    <n v="1.0412698858956935E-7"/>
  </r>
  <r>
    <s v="jun"/>
    <x v="17"/>
    <x v="28"/>
    <s v="R"/>
    <s v="j"/>
    <s v="c"/>
    <s v="a"/>
    <m/>
    <s v="L"/>
    <n v="1.0412698858956935E-7"/>
  </r>
  <r>
    <s v="hu"/>
    <x v="11"/>
    <x v="4"/>
    <s v="R"/>
    <s v="h"/>
    <s v="s"/>
    <s v="p"/>
    <m/>
    <s v="L"/>
    <n v="1.0412698858956935E-7"/>
  </r>
  <r>
    <s v="su"/>
    <x v="21"/>
    <x v="4"/>
    <s v="L"/>
    <s v="s"/>
    <s v="u"/>
    <s v="o"/>
    <m/>
    <s v="R"/>
    <n v="1.0412698858956935E-7"/>
  </r>
  <r>
    <s v="shu"/>
    <x v="2"/>
    <x v="4"/>
    <s v="R"/>
    <s v="o"/>
    <s v="v"/>
    <s v="y"/>
    <m/>
    <s v="L"/>
    <n v="1.0412698858956935E-7"/>
  </r>
  <r>
    <s v="tuo"/>
    <x v="9"/>
    <x v="5"/>
    <s v="L"/>
    <s v="t"/>
    <s v="p"/>
    <s v="q"/>
    <m/>
    <s v="R"/>
    <n v="1.0412698858956935E-7"/>
  </r>
  <r>
    <s v="mi"/>
    <x v="13"/>
    <x v="1"/>
    <s v="R"/>
    <s v="m"/>
    <s v="z"/>
    <s v="n"/>
    <m/>
    <s v="L"/>
    <n v="1.0087302019614531E-7"/>
  </r>
  <r>
    <s v="pan"/>
    <x v="23"/>
    <x v="23"/>
    <s v="R"/>
    <s v="p"/>
    <s v="n"/>
    <s v="p"/>
    <m/>
    <s v="R"/>
    <n v="1.0087302019614531E-7"/>
  </r>
  <r>
    <s v="bi"/>
    <x v="6"/>
    <x v="1"/>
    <s v="L"/>
    <s v="b"/>
    <s v="i"/>
    <s v="p"/>
    <m/>
    <s v="R"/>
    <n v="1.0087302019614531E-7"/>
  </r>
  <r>
    <s v="cu"/>
    <x v="22"/>
    <x v="4"/>
    <s v="L"/>
    <s v="c"/>
    <s v="u"/>
    <s v="d"/>
    <m/>
    <s v="R"/>
    <n v="1.0087302019614531E-7"/>
  </r>
  <r>
    <s v="pu"/>
    <x v="23"/>
    <x v="4"/>
    <s v="R"/>
    <s v="p"/>
    <s v="v"/>
    <s v="z"/>
    <m/>
    <s v="L"/>
    <n v="1.0087302019614531E-7"/>
  </r>
  <r>
    <s v="shang"/>
    <x v="2"/>
    <x v="10"/>
    <s v="R"/>
    <s v="o"/>
    <s v="g"/>
    <s v="s"/>
    <m/>
    <s v="L"/>
    <n v="1.0087302019614531E-7"/>
  </r>
  <r>
    <s v="yan"/>
    <x v="15"/>
    <x v="23"/>
    <s v="L"/>
    <s v="e"/>
    <s v="k"/>
    <s v="u"/>
    <m/>
    <s v="R"/>
    <n v="1.0087302019614531E-7"/>
  </r>
  <r>
    <s v="fan"/>
    <x v="16"/>
    <x v="23"/>
    <s v="L"/>
    <s v="f"/>
    <s v="k"/>
    <s v="h"/>
    <m/>
    <s v="R"/>
    <n v="1.0087302019614531E-7"/>
  </r>
  <r>
    <s v="ken"/>
    <x v="19"/>
    <x v="3"/>
    <s v="R"/>
    <s v="k"/>
    <s v="d"/>
    <s v="p"/>
    <m/>
    <s v="L"/>
    <n v="1.0087302019614531E-7"/>
  </r>
  <r>
    <s v="can"/>
    <x v="22"/>
    <x v="23"/>
    <s v="L"/>
    <s v="c"/>
    <s v="k"/>
    <s v="s"/>
    <m/>
    <s v="R"/>
    <n v="1.0087302019614531E-7"/>
  </r>
  <r>
    <s v="fang"/>
    <x v="16"/>
    <x v="10"/>
    <s v="L"/>
    <s v="f"/>
    <s v="h"/>
    <s v="d"/>
    <m/>
    <s v="R"/>
    <n v="1.0087302019614531E-7"/>
  </r>
  <r>
    <s v="tuan"/>
    <x v="9"/>
    <x v="22"/>
    <s v="L"/>
    <s v="t"/>
    <s v="m"/>
    <s v="e"/>
    <m/>
    <s v="R"/>
    <n v="1.0087302019614531E-7"/>
  </r>
  <r>
    <s v="song"/>
    <x v="21"/>
    <x v="7"/>
    <s v="L"/>
    <s v="s"/>
    <s v="l"/>
    <s v="h"/>
    <m/>
    <s v="R"/>
    <n v="1.0087302019614531E-7"/>
  </r>
  <r>
    <s v="liu"/>
    <x v="3"/>
    <x v="18"/>
    <s v="R"/>
    <s v="l"/>
    <s v="q"/>
    <s v="u"/>
    <m/>
    <s v="L"/>
    <n v="1.0087302019614531E-7"/>
  </r>
  <r>
    <s v="ying"/>
    <x v="15"/>
    <x v="17"/>
    <s v="L"/>
    <s v="e"/>
    <s v="p"/>
    <s v="j"/>
    <m/>
    <s v="R"/>
    <n v="1.0087302019614531E-7"/>
  </r>
  <r>
    <s v="bing"/>
    <x v="6"/>
    <x v="17"/>
    <s v="L"/>
    <s v="b"/>
    <s v="p"/>
    <s v="t"/>
    <m/>
    <s v="R"/>
    <n v="1.0087302019614531E-7"/>
  </r>
  <r>
    <s v="fu"/>
    <x v="16"/>
    <x v="4"/>
    <s v="L"/>
    <s v="f"/>
    <s v="u"/>
    <s v="c"/>
    <m/>
    <s v="R"/>
    <n v="1.0087302019614531E-7"/>
  </r>
  <r>
    <s v="jun"/>
    <x v="17"/>
    <x v="28"/>
    <s v="R"/>
    <s v="j"/>
    <s v="c"/>
    <s v="j"/>
    <m/>
    <s v="L"/>
    <n v="9.7619051802721274E-8"/>
  </r>
  <r>
    <s v="shan"/>
    <x v="2"/>
    <x v="23"/>
    <s v="R"/>
    <s v="o"/>
    <s v="w"/>
    <s v="l"/>
    <m/>
    <s v="L"/>
    <n v="9.7619051802721274E-8"/>
  </r>
  <r>
    <s v="chang"/>
    <x v="14"/>
    <x v="10"/>
    <s v="R"/>
    <s v="i"/>
    <s v="g"/>
    <s v="y"/>
    <m/>
    <s v="L"/>
    <n v="9.7619051802721274E-8"/>
  </r>
  <r>
    <s v="kun"/>
    <x v="19"/>
    <x v="28"/>
    <s v="R"/>
    <s v="k"/>
    <s v="c"/>
    <s v="n"/>
    <m/>
    <s v="L"/>
    <n v="9.7619051802721274E-8"/>
  </r>
  <r>
    <s v="dou"/>
    <x v="0"/>
    <x v="6"/>
    <s v="L"/>
    <s v="d"/>
    <s v="o"/>
    <s v="k"/>
    <m/>
    <s v="R"/>
    <n v="9.7619051802721274E-8"/>
  </r>
  <r>
    <s v="meng"/>
    <x v="13"/>
    <x v="15"/>
    <s v="R"/>
    <s v="m"/>
    <s v="d"/>
    <s v="t"/>
    <m/>
    <s v="L"/>
    <n v="9.7619051802721274E-8"/>
  </r>
  <r>
    <s v="gan"/>
    <x v="7"/>
    <x v="23"/>
    <s v="L"/>
    <s v="g"/>
    <s v="k"/>
    <s v="b"/>
    <m/>
    <s v="R"/>
    <n v="9.7619051802721274E-8"/>
  </r>
  <r>
    <s v="min"/>
    <x v="13"/>
    <x v="20"/>
    <s v="R"/>
    <s v="m"/>
    <s v="t"/>
    <s v="o"/>
    <m/>
    <s v="L"/>
    <n v="9.7619051802721274E-8"/>
  </r>
  <r>
    <s v="qu"/>
    <x v="20"/>
    <x v="4"/>
    <s v="L"/>
    <s v="q"/>
    <s v="u"/>
    <s v="h"/>
    <m/>
    <s v="R"/>
    <n v="9.7619051802721274E-8"/>
  </r>
  <r>
    <s v="ke"/>
    <x v="19"/>
    <x v="0"/>
    <s v="R"/>
    <s v="k"/>
    <s v="e"/>
    <s v="l"/>
    <m/>
    <s v="L"/>
    <n v="9.7619051802721274E-8"/>
  </r>
  <r>
    <s v="zhi"/>
    <x v="8"/>
    <x v="1"/>
    <s v="L"/>
    <s v="a"/>
    <s v="h"/>
    <s v="e"/>
    <m/>
    <s v="R"/>
    <n v="9.7619051802721274E-8"/>
  </r>
  <r>
    <s v="qi"/>
    <x v="20"/>
    <x v="1"/>
    <s v="L"/>
    <s v="q"/>
    <s v="i"/>
    <s v="h"/>
    <m/>
    <s v="R"/>
    <n v="9.7619051802721274E-8"/>
  </r>
  <r>
    <s v="tiao"/>
    <x v="9"/>
    <x v="24"/>
    <s v="L"/>
    <s v="t"/>
    <s v="j"/>
    <s v="p"/>
    <m/>
    <s v="R"/>
    <n v="9.7619051802721274E-8"/>
  </r>
  <r>
    <s v="ba"/>
    <x v="6"/>
    <x v="8"/>
    <s v="L"/>
    <s v="b"/>
    <s v="a"/>
    <s v="a"/>
    <m/>
    <s v="L"/>
    <n v="9.7619051802721274E-8"/>
  </r>
  <r>
    <s v="mao"/>
    <x v="13"/>
    <x v="14"/>
    <s v="R"/>
    <s v="m"/>
    <s v="b"/>
    <s v="j"/>
    <m/>
    <s v="L"/>
    <n v="9.4365083409297221E-8"/>
  </r>
  <r>
    <s v="pi"/>
    <x v="23"/>
    <x v="1"/>
    <s v="R"/>
    <s v="p"/>
    <s v="e"/>
    <s v="p"/>
    <m/>
    <s v="L"/>
    <n v="9.4365083409297221E-8"/>
  </r>
  <r>
    <s v="hou"/>
    <x v="11"/>
    <x v="6"/>
    <s v="R"/>
    <s v="h"/>
    <s v="q"/>
    <s v="r"/>
    <m/>
    <s v="L"/>
    <n v="9.4365083409297221E-8"/>
  </r>
  <r>
    <s v="bei"/>
    <x v="6"/>
    <x v="11"/>
    <s v="L"/>
    <s v="b"/>
    <s v=";"/>
    <s v="f"/>
    <m/>
    <s v="R"/>
    <n v="9.4365083409297221E-8"/>
  </r>
  <r>
    <s v="qiong"/>
    <x v="20"/>
    <x v="34"/>
    <s v="L"/>
    <s v="q"/>
    <s v="f"/>
    <s v="f"/>
    <m/>
    <s v="L"/>
    <n v="9.4365083409297221E-8"/>
  </r>
  <r>
    <s v="lu"/>
    <x v="3"/>
    <x v="4"/>
    <s v="R"/>
    <s v="l"/>
    <s v="v"/>
    <s v="z"/>
    <m/>
    <s v="L"/>
    <n v="9.4365083409297221E-8"/>
  </r>
  <r>
    <s v="wei"/>
    <x v="10"/>
    <x v="11"/>
    <s v="L"/>
    <s v="w"/>
    <s v="i"/>
    <s v="d"/>
    <m/>
    <s v="R"/>
    <n v="9.4365083409297221E-8"/>
  </r>
  <r>
    <s v="fu"/>
    <x v="16"/>
    <x v="4"/>
    <s v="L"/>
    <s v="f"/>
    <s v="u"/>
    <s v="t"/>
    <m/>
    <s v="R"/>
    <n v="9.4365083409297221E-8"/>
  </r>
  <r>
    <s v="you"/>
    <x v="1"/>
    <x v="6"/>
    <s v="L"/>
    <s v="e"/>
    <s v="o"/>
    <s v="f"/>
    <m/>
    <s v="R"/>
    <n v="9.4365083409297221E-8"/>
  </r>
  <r>
    <s v="beng"/>
    <x v="6"/>
    <x v="15"/>
    <s v="L"/>
    <s v="b"/>
    <s v="d"/>
    <s v="f"/>
    <m/>
    <s v="L"/>
    <n v="9.4365083409297221E-8"/>
  </r>
  <r>
    <s v="ting"/>
    <x v="9"/>
    <x v="17"/>
    <s v="L"/>
    <s v="t"/>
    <s v="p"/>
    <s v="g"/>
    <m/>
    <s v="R"/>
    <n v="9.4365083409297221E-8"/>
  </r>
  <r>
    <s v="yi"/>
    <x v="1"/>
    <x v="1"/>
    <s v="L"/>
    <s v="e"/>
    <s v="i"/>
    <s v="f"/>
    <m/>
    <s v="R"/>
    <n v="9.4365083409297221E-8"/>
  </r>
  <r>
    <s v="zheng"/>
    <x v="8"/>
    <x v="15"/>
    <s v="R"/>
    <s v="u"/>
    <s v="d"/>
    <s v="l"/>
    <m/>
    <s v="L"/>
    <n v="9.4365083409297221E-8"/>
  </r>
  <r>
    <s v="mo"/>
    <x v="13"/>
    <x v="9"/>
    <s v="R"/>
    <s v="m"/>
    <s v="q"/>
    <s v="j"/>
    <m/>
    <s v="L"/>
    <n v="9.4365083409297221E-8"/>
  </r>
  <r>
    <s v="qiang"/>
    <x v="20"/>
    <x v="27"/>
    <s v="L"/>
    <s v="q"/>
    <s v="h"/>
    <s v="n"/>
    <m/>
    <s v="R"/>
    <n v="9.4365083409297221E-8"/>
  </r>
  <r>
    <s v="chi"/>
    <x v="14"/>
    <x v="1"/>
    <s v="R"/>
    <s v="i"/>
    <s v="h"/>
    <s v="n"/>
    <m/>
    <s v="R"/>
    <n v="9.4365083409297221E-8"/>
  </r>
  <r>
    <s v="lu"/>
    <x v="3"/>
    <x v="4"/>
    <s v="R"/>
    <s v="l"/>
    <s v="v"/>
    <s v="l"/>
    <m/>
    <s v="L"/>
    <n v="9.4365083409297221E-8"/>
  </r>
  <r>
    <s v="di"/>
    <x v="0"/>
    <x v="1"/>
    <s v="L"/>
    <s v="d"/>
    <s v="i"/>
    <s v="f"/>
    <m/>
    <s v="R"/>
    <n v="9.111111501587318E-8"/>
  </r>
  <r>
    <s v="pi"/>
    <x v="23"/>
    <x v="1"/>
    <s v="R"/>
    <s v="p"/>
    <s v="e"/>
    <s v="c"/>
    <m/>
    <s v="L"/>
    <n v="9.111111501587318E-8"/>
  </r>
  <r>
    <s v="bei"/>
    <x v="6"/>
    <x v="11"/>
    <s v="L"/>
    <s v="b"/>
    <s v=";"/>
    <s v="h"/>
    <m/>
    <s v="R"/>
    <n v="9.111111501587318E-8"/>
  </r>
  <r>
    <s v="e"/>
    <x v="1"/>
    <x v="33"/>
    <s v="L"/>
    <s v="e"/>
    <s v=";"/>
    <s v="l"/>
    <m/>
    <s v="R"/>
    <n v="9.111111501587318E-8"/>
  </r>
  <r>
    <s v="dai"/>
    <x v="0"/>
    <x v="2"/>
    <s v="L"/>
    <s v="d"/>
    <s v="h"/>
    <s v="s"/>
    <m/>
    <s v="R"/>
    <n v="9.111111501587318E-8"/>
  </r>
  <r>
    <s v="san"/>
    <x v="21"/>
    <x v="23"/>
    <s v="L"/>
    <s v="s"/>
    <s v="k"/>
    <s v="l"/>
    <m/>
    <s v="R"/>
    <n v="9.111111501587318E-8"/>
  </r>
  <r>
    <s v="chuo"/>
    <x v="14"/>
    <x v="5"/>
    <s v="R"/>
    <s v="i"/>
    <s v="b"/>
    <s v="l"/>
    <m/>
    <s v="L"/>
    <n v="9.111111501587318E-8"/>
  </r>
  <r>
    <s v="jia"/>
    <x v="17"/>
    <x v="16"/>
    <s v="R"/>
    <s v="j"/>
    <s v="a"/>
    <s v="c"/>
    <m/>
    <s v="L"/>
    <n v="9.111111501587318E-8"/>
  </r>
  <r>
    <s v="yin"/>
    <x v="15"/>
    <x v="20"/>
    <s v="L"/>
    <s v="e"/>
    <s v="k"/>
    <s v="f"/>
    <m/>
    <s v="R"/>
    <n v="9.111111501587318E-8"/>
  </r>
  <r>
    <s v="zha"/>
    <x v="8"/>
    <x v="8"/>
    <s v="R"/>
    <s v="u"/>
    <s v="a"/>
    <s v="j"/>
    <m/>
    <s v="L"/>
    <n v="9.111111501587318E-8"/>
  </r>
  <r>
    <s v="mo"/>
    <x v="13"/>
    <x v="9"/>
    <s v="R"/>
    <s v="m"/>
    <s v="q"/>
    <s v="l"/>
    <m/>
    <s v="L"/>
    <n v="9.111111501587318E-8"/>
  </r>
  <r>
    <s v="jia"/>
    <x v="17"/>
    <x v="16"/>
    <s v="R"/>
    <s v="j"/>
    <s v="a"/>
    <s v="l"/>
    <m/>
    <s v="L"/>
    <n v="9.111111501587318E-8"/>
  </r>
  <r>
    <s v="jia"/>
    <x v="17"/>
    <x v="16"/>
    <s v="R"/>
    <s v="j"/>
    <s v="a"/>
    <s v="l"/>
    <m/>
    <s v="L"/>
    <n v="9.111111501587318E-8"/>
  </r>
  <r>
    <s v="sun"/>
    <x v="21"/>
    <x v="28"/>
    <s v="L"/>
    <s v="s"/>
    <s v=";"/>
    <s v="n"/>
    <m/>
    <s v="R"/>
    <n v="9.111111501587318E-8"/>
  </r>
  <r>
    <s v="chuan"/>
    <x v="14"/>
    <x v="22"/>
    <s v="R"/>
    <s v="i"/>
    <s v="r"/>
    <s v="w"/>
    <m/>
    <s v="L"/>
    <n v="9.111111501587318E-8"/>
  </r>
  <r>
    <s v="pi"/>
    <x v="23"/>
    <x v="1"/>
    <s v="R"/>
    <s v="p"/>
    <s v="e"/>
    <s v="q"/>
    <m/>
    <s v="L"/>
    <n v="9.111111501587318E-8"/>
  </r>
  <r>
    <s v="hang"/>
    <x v="11"/>
    <x v="10"/>
    <s v="R"/>
    <s v="h"/>
    <s v="g"/>
    <s v="s"/>
    <m/>
    <s v="L"/>
    <n v="8.785714662244914E-8"/>
  </r>
  <r>
    <s v="ya"/>
    <x v="15"/>
    <x v="8"/>
    <s v="R"/>
    <s v="y"/>
    <s v="a"/>
    <s v="r"/>
    <m/>
    <s v="L"/>
    <n v="8.785714662244914E-8"/>
  </r>
  <r>
    <s v="qiao"/>
    <x v="20"/>
    <x v="24"/>
    <s v="L"/>
    <s v="q"/>
    <s v="j"/>
    <s v="q"/>
    <m/>
    <s v="R"/>
    <n v="8.785714662244914E-8"/>
  </r>
  <r>
    <s v="ru"/>
    <x v="5"/>
    <x v="4"/>
    <s v="L"/>
    <s v="r"/>
    <s v="u"/>
    <s v="l"/>
    <m/>
    <s v="R"/>
    <n v="8.785714662244914E-8"/>
  </r>
  <r>
    <s v="ge"/>
    <x v="7"/>
    <x v="0"/>
    <s v="L"/>
    <s v="g"/>
    <s v="i"/>
    <s v="c"/>
    <m/>
    <s v="R"/>
    <n v="8.785714662244914E-8"/>
  </r>
  <r>
    <s v="hui"/>
    <x v="11"/>
    <x v="13"/>
    <s v="R"/>
    <s v="h"/>
    <s v="v"/>
    <s v="v"/>
    <m/>
    <s v="L"/>
    <n v="8.785714662244914E-8"/>
  </r>
  <r>
    <s v="shu"/>
    <x v="2"/>
    <x v="4"/>
    <s v="R"/>
    <s v="o"/>
    <s v="v"/>
    <s v="a"/>
    <m/>
    <s v="L"/>
    <n v="8.785714662244914E-8"/>
  </r>
  <r>
    <s v="kuang"/>
    <x v="19"/>
    <x v="31"/>
    <s v="R"/>
    <s v="k"/>
    <s v="z"/>
    <s v="m"/>
    <m/>
    <s v="L"/>
    <n v="8.785714662244914E-8"/>
  </r>
  <r>
    <s v="li"/>
    <x v="3"/>
    <x v="1"/>
    <s v="R"/>
    <s v="l"/>
    <s v="d"/>
    <s v="m"/>
    <m/>
    <s v="L"/>
    <n v="8.785714662244914E-8"/>
  </r>
  <r>
    <s v="ling"/>
    <x v="3"/>
    <x v="17"/>
    <s v="R"/>
    <s v="l"/>
    <s v="s"/>
    <s v="d"/>
    <m/>
    <s v="L"/>
    <n v="8.785714662244914E-8"/>
  </r>
  <r>
    <s v="gai"/>
    <x v="7"/>
    <x v="2"/>
    <s v="L"/>
    <s v="g"/>
    <s v="h"/>
    <s v="p"/>
    <m/>
    <s v="R"/>
    <n v="8.785714662244914E-8"/>
  </r>
  <r>
    <s v="xie"/>
    <x v="18"/>
    <x v="26"/>
    <s v="L"/>
    <s v="x"/>
    <s v="y"/>
    <s v="s"/>
    <m/>
    <s v="R"/>
    <n v="8.785714662244914E-8"/>
  </r>
  <r>
    <s v="yue"/>
    <x v="15"/>
    <x v="19"/>
    <s v="L"/>
    <s v="e"/>
    <s v=";"/>
    <s v="a"/>
    <m/>
    <s v="R"/>
    <n v="8.785714662244914E-8"/>
  </r>
  <r>
    <s v="chong"/>
    <x v="14"/>
    <x v="7"/>
    <s v="R"/>
    <s v="i"/>
    <s v="f"/>
    <s v="h"/>
    <m/>
    <s v="L"/>
    <n v="8.785714662244914E-8"/>
  </r>
  <r>
    <s v="bei"/>
    <x v="6"/>
    <x v="11"/>
    <s v="L"/>
    <s v="b"/>
    <s v=";"/>
    <s v="k"/>
    <m/>
    <s v="R"/>
    <n v="8.785714662244914E-8"/>
  </r>
  <r>
    <s v="nai"/>
    <x v="12"/>
    <x v="2"/>
    <s v="R"/>
    <s v="n"/>
    <s v="x"/>
    <s v="g"/>
    <m/>
    <s v="L"/>
    <n v="8.785714662244914E-8"/>
  </r>
  <r>
    <s v="zui"/>
    <x v="4"/>
    <x v="13"/>
    <s v="L"/>
    <s v="z"/>
    <s v=";"/>
    <s v="h"/>
    <m/>
    <s v="R"/>
    <n v="8.785714662244914E-8"/>
  </r>
  <r>
    <s v="zhao"/>
    <x v="8"/>
    <x v="14"/>
    <s v="L"/>
    <s v="a"/>
    <s v="j"/>
    <s v="k"/>
    <m/>
    <s v="R"/>
    <n v="8.785714662244914E-8"/>
  </r>
  <r>
    <s v="lu"/>
    <x v="3"/>
    <x v="4"/>
    <s v="R"/>
    <s v="l"/>
    <s v="v"/>
    <s v="g"/>
    <m/>
    <s v="L"/>
    <n v="8.785714662244914E-8"/>
  </r>
  <r>
    <s v="ji"/>
    <x v="17"/>
    <x v="1"/>
    <s v="R"/>
    <s v="j"/>
    <s v="d"/>
    <s v="h"/>
    <m/>
    <s v="L"/>
    <n v="8.785714662244914E-8"/>
  </r>
  <r>
    <s v="zeng"/>
    <x v="4"/>
    <x v="15"/>
    <s v="L"/>
    <s v="z"/>
    <s v="n"/>
    <s v="s"/>
    <m/>
    <s v="R"/>
    <n v="8.785714662244914E-8"/>
  </r>
  <r>
    <s v="bin"/>
    <x v="6"/>
    <x v="20"/>
    <s v="L"/>
    <s v="b"/>
    <s v="k"/>
    <s v="w"/>
    <m/>
    <s v="R"/>
    <n v="8.785714662244914E-8"/>
  </r>
  <r>
    <s v="shou"/>
    <x v="2"/>
    <x v="6"/>
    <s v="R"/>
    <s v="o"/>
    <s v="q"/>
    <s v="n"/>
    <m/>
    <s v="L"/>
    <n v="8.785714662244914E-8"/>
  </r>
  <r>
    <s v="ru"/>
    <x v="5"/>
    <x v="4"/>
    <s v="L"/>
    <s v="r"/>
    <s v="u"/>
    <s v="p"/>
    <m/>
    <s v="R"/>
    <n v="8.785714662244914E-8"/>
  </r>
  <r>
    <s v="xiao"/>
    <x v="18"/>
    <x v="24"/>
    <s v="L"/>
    <s v="x"/>
    <s v="j"/>
    <s v="a"/>
    <m/>
    <s v="R"/>
    <n v="8.785714662244914E-8"/>
  </r>
  <r>
    <s v="qiu"/>
    <x v="20"/>
    <x v="18"/>
    <s v="L"/>
    <s v="q"/>
    <s v="o"/>
    <s v="m"/>
    <m/>
    <s v="R"/>
    <n v="8.785714662244914E-8"/>
  </r>
  <r>
    <s v="bin"/>
    <x v="6"/>
    <x v="20"/>
    <s v="L"/>
    <s v="b"/>
    <s v="k"/>
    <s v="l"/>
    <m/>
    <s v="R"/>
    <n v="8.785714662244914E-8"/>
  </r>
  <r>
    <s v="kuang"/>
    <x v="19"/>
    <x v="31"/>
    <s v="R"/>
    <s v="k"/>
    <s v="z"/>
    <s v="d"/>
    <m/>
    <s v="L"/>
    <n v="8.46031782290251E-8"/>
  </r>
  <r>
    <s v="chi"/>
    <x v="14"/>
    <x v="1"/>
    <s v="R"/>
    <s v="i"/>
    <s v="h"/>
    <s v="h"/>
    <m/>
    <s v="R"/>
    <n v="8.46031782290251E-8"/>
  </r>
  <r>
    <s v="ze"/>
    <x v="4"/>
    <x v="0"/>
    <s v="L"/>
    <s v="z"/>
    <s v="y"/>
    <s v="t"/>
    <m/>
    <s v="R"/>
    <n v="8.46031782290251E-8"/>
  </r>
  <r>
    <s v="diao"/>
    <x v="0"/>
    <x v="24"/>
    <s v="L"/>
    <s v="d"/>
    <s v="b"/>
    <s v="l"/>
    <m/>
    <s v="L"/>
    <n v="8.46031782290251E-8"/>
  </r>
  <r>
    <s v="qu"/>
    <x v="20"/>
    <x v="4"/>
    <s v="L"/>
    <s v="q"/>
    <s v="u"/>
    <s v="h"/>
    <m/>
    <s v="R"/>
    <n v="8.46031782290251E-8"/>
  </r>
  <r>
    <s v="lie"/>
    <x v="3"/>
    <x v="26"/>
    <s v="R"/>
    <s v="l"/>
    <s v="z"/>
    <s v="f"/>
    <m/>
    <s v="L"/>
    <n v="8.46031782290251E-8"/>
  </r>
  <r>
    <s v="mei"/>
    <x v="13"/>
    <x v="11"/>
    <s v="R"/>
    <s v="m"/>
    <s v="s"/>
    <s v="l"/>
    <m/>
    <s v="L"/>
    <n v="8.46031782290251E-8"/>
  </r>
  <r>
    <s v="bu"/>
    <x v="6"/>
    <x v="4"/>
    <s v="L"/>
    <s v="b"/>
    <s v="u"/>
    <s v="b"/>
    <m/>
    <s v="R"/>
    <n v="8.46031782290251E-8"/>
  </r>
  <r>
    <s v="dan"/>
    <x v="0"/>
    <x v="23"/>
    <s v="L"/>
    <s v="d"/>
    <s v="k"/>
    <s v="r"/>
    <m/>
    <s v="R"/>
    <n v="8.46031782290251E-8"/>
  </r>
  <r>
    <s v="qi"/>
    <x v="20"/>
    <x v="1"/>
    <s v="L"/>
    <s v="q"/>
    <s v="i"/>
    <s v="v"/>
    <m/>
    <s v="R"/>
    <n v="8.46031782290251E-8"/>
  </r>
  <r>
    <s v="gui"/>
    <x v="7"/>
    <x v="13"/>
    <s v="L"/>
    <s v="g"/>
    <s v=";"/>
    <s v="c"/>
    <m/>
    <s v="R"/>
    <n v="8.46031782290251E-8"/>
  </r>
  <r>
    <s v="po"/>
    <x v="23"/>
    <x v="9"/>
    <s v="R"/>
    <s v="p"/>
    <s v="q"/>
    <s v="h"/>
    <m/>
    <s v="L"/>
    <n v="8.46031782290251E-8"/>
  </r>
  <r>
    <s v="hang"/>
    <x v="11"/>
    <x v="10"/>
    <s v="R"/>
    <s v="h"/>
    <s v="g"/>
    <s v="u"/>
    <m/>
    <s v="L"/>
    <n v="8.46031782290251E-8"/>
  </r>
  <r>
    <s v="yu"/>
    <x v="1"/>
    <x v="4"/>
    <s v="L"/>
    <s v="e"/>
    <s v="u"/>
    <s v="w"/>
    <m/>
    <s v="R"/>
    <n v="8.46031782290251E-8"/>
  </r>
  <r>
    <s v="kui"/>
    <x v="19"/>
    <x v="13"/>
    <s v="R"/>
    <s v="k"/>
    <s v="v"/>
    <s v="y"/>
    <m/>
    <s v="L"/>
    <n v="8.46031782290251E-8"/>
  </r>
  <r>
    <s v="nai"/>
    <x v="12"/>
    <x v="2"/>
    <s v="R"/>
    <s v="n"/>
    <s v="x"/>
    <s v="h"/>
    <m/>
    <s v="L"/>
    <n v="8.46031782290251E-8"/>
  </r>
  <r>
    <s v="yin"/>
    <x v="15"/>
    <x v="20"/>
    <s v="L"/>
    <s v="e"/>
    <s v="k"/>
    <s v="l"/>
    <m/>
    <s v="R"/>
    <n v="8.46031782290251E-8"/>
  </r>
  <r>
    <s v="pei"/>
    <x v="23"/>
    <x v="11"/>
    <s v="R"/>
    <s v="p"/>
    <s v="s"/>
    <s v="u"/>
    <m/>
    <s v="L"/>
    <n v="8.46031782290251E-8"/>
  </r>
  <r>
    <s v="pi"/>
    <x v="23"/>
    <x v="1"/>
    <s v="R"/>
    <s v="p"/>
    <s v="e"/>
    <s v="z"/>
    <m/>
    <s v="L"/>
    <n v="8.46031782290251E-8"/>
  </r>
  <r>
    <s v="nan"/>
    <x v="12"/>
    <x v="8"/>
    <s v="R"/>
    <s v="n"/>
    <s v="k"/>
    <s v="q"/>
    <m/>
    <s v="R"/>
    <n v="8.46031782290251E-8"/>
  </r>
  <r>
    <s v="yao"/>
    <x v="15"/>
    <x v="14"/>
    <s v="L"/>
    <s v="e"/>
    <s v="j"/>
    <s v="d"/>
    <m/>
    <s v="R"/>
    <n v="8.46031782290251E-8"/>
  </r>
  <r>
    <s v="you"/>
    <x v="1"/>
    <x v="6"/>
    <s v="L"/>
    <s v="e"/>
    <s v="o"/>
    <s v="c"/>
    <m/>
    <s v="R"/>
    <n v="8.46031782290251E-8"/>
  </r>
  <r>
    <s v="bian"/>
    <x v="6"/>
    <x v="12"/>
    <s v="L"/>
    <s v="b"/>
    <s v="l"/>
    <s v="w"/>
    <m/>
    <s v="R"/>
    <n v="8.46031782290251E-8"/>
  </r>
  <r>
    <s v="hou"/>
    <x v="11"/>
    <x v="6"/>
    <s v="R"/>
    <s v="h"/>
    <s v="q"/>
    <s v="a"/>
    <m/>
    <s v="L"/>
    <n v="8.134920983560106E-8"/>
  </r>
  <r>
    <s v="tai"/>
    <x v="9"/>
    <x v="2"/>
    <s v="L"/>
    <s v="t"/>
    <s v="h"/>
    <s v="q"/>
    <m/>
    <s v="R"/>
    <n v="8.134920983560106E-8"/>
  </r>
  <r>
    <s v="tian"/>
    <x v="9"/>
    <x v="12"/>
    <s v="L"/>
    <s v="t"/>
    <s v="k"/>
    <s v="b"/>
    <m/>
    <s v="R"/>
    <n v="8.134920983560106E-8"/>
  </r>
  <r>
    <s v="die"/>
    <x v="0"/>
    <x v="26"/>
    <s v="L"/>
    <s v="d"/>
    <s v="y"/>
    <s v="m"/>
    <m/>
    <s v="R"/>
    <n v="8.134920983560106E-8"/>
  </r>
  <r>
    <s v="dong"/>
    <x v="0"/>
    <x v="7"/>
    <s v="L"/>
    <s v="d"/>
    <s v="f"/>
    <s v="f"/>
    <m/>
    <s v="L"/>
    <n v="8.134920983560106E-8"/>
  </r>
  <r>
    <s v="bin"/>
    <x v="6"/>
    <x v="20"/>
    <s v="L"/>
    <s v="b"/>
    <s v="k"/>
    <s v="a"/>
    <m/>
    <s v="R"/>
    <n v="8.134920983560106E-8"/>
  </r>
  <r>
    <s v="die"/>
    <x v="0"/>
    <x v="26"/>
    <s v="L"/>
    <s v="d"/>
    <s v="y"/>
    <s v="l"/>
    <m/>
    <s v="R"/>
    <n v="8.134920983560106E-8"/>
  </r>
  <r>
    <s v="rong"/>
    <x v="5"/>
    <x v="7"/>
    <s v="L"/>
    <s v="r"/>
    <s v="l"/>
    <s v="j"/>
    <m/>
    <s v="R"/>
    <n v="8.134920983560106E-8"/>
  </r>
  <r>
    <s v="luo"/>
    <x v="3"/>
    <x v="5"/>
    <s v="R"/>
    <s v="l"/>
    <s v="b"/>
    <s v="v"/>
    <m/>
    <s v="L"/>
    <n v="8.134920983560106E-8"/>
  </r>
  <r>
    <s v="zhuo"/>
    <x v="8"/>
    <x v="5"/>
    <s v="R"/>
    <s v="u"/>
    <s v="b"/>
    <s v="u"/>
    <m/>
    <s v="L"/>
    <n v="8.134920983560106E-8"/>
  </r>
  <r>
    <s v="pan"/>
    <x v="23"/>
    <x v="23"/>
    <s v="R"/>
    <s v="p"/>
    <s v="n"/>
    <s v="p"/>
    <m/>
    <s v="R"/>
    <n v="8.134920983560106E-8"/>
  </r>
  <r>
    <s v="yue"/>
    <x v="15"/>
    <x v="19"/>
    <s v="L"/>
    <s v="e"/>
    <s v=";"/>
    <s v="n"/>
    <m/>
    <s v="R"/>
    <n v="8.134920983560106E-8"/>
  </r>
  <r>
    <s v="yu"/>
    <x v="1"/>
    <x v="4"/>
    <s v="L"/>
    <s v="e"/>
    <s v="u"/>
    <s v="j"/>
    <m/>
    <s v="R"/>
    <n v="8.134920983560106E-8"/>
  </r>
  <r>
    <s v="lian"/>
    <x v="3"/>
    <x v="12"/>
    <s v="R"/>
    <s v="l"/>
    <s v="l"/>
    <s v="p"/>
    <m/>
    <s v="R"/>
    <n v="8.134920983560106E-8"/>
  </r>
  <r>
    <s v="tu"/>
    <x v="9"/>
    <x v="4"/>
    <s v="L"/>
    <s v="t"/>
    <s v="u"/>
    <s v="f"/>
    <m/>
    <s v="R"/>
    <n v="7.8095241442177019E-8"/>
  </r>
  <r>
    <s v="sha"/>
    <x v="2"/>
    <x v="8"/>
    <s v="R"/>
    <s v="o"/>
    <s v="a"/>
    <s v="o"/>
    <m/>
    <s v="L"/>
    <n v="7.8095241442177019E-8"/>
  </r>
  <r>
    <s v="yong"/>
    <x v="15"/>
    <x v="7"/>
    <s v="L"/>
    <s v="e"/>
    <s v="l"/>
    <s v="u"/>
    <m/>
    <s v="R"/>
    <n v="7.8095241442177019E-8"/>
  </r>
  <r>
    <s v="si"/>
    <x v="21"/>
    <x v="1"/>
    <s v="L"/>
    <s v="s"/>
    <s v="i"/>
    <s v="v"/>
    <m/>
    <s v="R"/>
    <n v="7.8095241442177019E-8"/>
  </r>
  <r>
    <s v="liao"/>
    <x v="3"/>
    <x v="24"/>
    <s v="R"/>
    <s v="l"/>
    <s v="z"/>
    <s v="l"/>
    <m/>
    <s v="L"/>
    <n v="7.8095241442177019E-8"/>
  </r>
  <r>
    <s v="jian"/>
    <x v="17"/>
    <x v="12"/>
    <s v="R"/>
    <s v="j"/>
    <s v="w"/>
    <s v="p"/>
    <m/>
    <s v="L"/>
    <n v="7.8095241442177019E-8"/>
  </r>
  <r>
    <s v="zha"/>
    <x v="8"/>
    <x v="8"/>
    <s v="R"/>
    <s v="u"/>
    <s v="a"/>
    <s v="t"/>
    <m/>
    <s v="L"/>
    <n v="7.8095241442177019E-8"/>
  </r>
  <r>
    <s v="mie"/>
    <x v="13"/>
    <x v="26"/>
    <s v="R"/>
    <s v="m"/>
    <s v="e"/>
    <s v="c"/>
    <m/>
    <s v="L"/>
    <n v="7.8095241442177019E-8"/>
  </r>
  <r>
    <s v="fu"/>
    <x v="16"/>
    <x v="4"/>
    <s v="L"/>
    <s v="f"/>
    <s v="u"/>
    <s v="s"/>
    <m/>
    <s v="R"/>
    <n v="7.8095241442177019E-8"/>
  </r>
  <r>
    <s v="xian"/>
    <x v="18"/>
    <x v="12"/>
    <s v="L"/>
    <s v="x"/>
    <s v="n"/>
    <s v="l"/>
    <m/>
    <s v="R"/>
    <n v="7.8095241442177019E-8"/>
  </r>
  <r>
    <s v="pi"/>
    <x v="23"/>
    <x v="1"/>
    <s v="R"/>
    <s v="p"/>
    <s v="e"/>
    <s v="i"/>
    <m/>
    <s v="L"/>
    <n v="7.8095241442177019E-8"/>
  </r>
  <r>
    <s v="ya"/>
    <x v="15"/>
    <x v="8"/>
    <s v="R"/>
    <s v="y"/>
    <s v="a"/>
    <s v="j"/>
    <m/>
    <s v="L"/>
    <n v="7.8095241442177019E-8"/>
  </r>
  <r>
    <s v="tuo"/>
    <x v="9"/>
    <x v="5"/>
    <s v="L"/>
    <s v="t"/>
    <s v="p"/>
    <s v="r"/>
    <m/>
    <s v="R"/>
    <n v="7.8095241442177019E-8"/>
  </r>
  <r>
    <s v="wu"/>
    <x v="10"/>
    <x v="4"/>
    <s v="L"/>
    <s v="w"/>
    <s v="u"/>
    <s v="r"/>
    <m/>
    <s v="R"/>
    <n v="7.8095241442177019E-8"/>
  </r>
  <r>
    <s v="shan"/>
    <x v="2"/>
    <x v="23"/>
    <s v="R"/>
    <s v="o"/>
    <s v="w"/>
    <s v="c"/>
    <m/>
    <s v="L"/>
    <n v="7.8095241442177019E-8"/>
  </r>
  <r>
    <s v="liu"/>
    <x v="3"/>
    <x v="18"/>
    <s v="R"/>
    <s v="l"/>
    <s v="q"/>
    <s v="w"/>
    <m/>
    <s v="L"/>
    <n v="7.8095241442177019E-8"/>
  </r>
  <r>
    <s v="cu"/>
    <x v="22"/>
    <x v="4"/>
    <s v="L"/>
    <s v="c"/>
    <s v="u"/>
    <s v="h"/>
    <m/>
    <s v="R"/>
    <n v="7.8095241442177019E-8"/>
  </r>
  <r>
    <s v="dao"/>
    <x v="0"/>
    <x v="14"/>
    <s v="L"/>
    <s v="d"/>
    <s v="j"/>
    <s v="y"/>
    <m/>
    <s v="R"/>
    <n v="7.8095241442177019E-8"/>
  </r>
  <r>
    <s v="min"/>
    <x v="13"/>
    <x v="20"/>
    <s v="R"/>
    <s v="m"/>
    <s v="t"/>
    <s v="s"/>
    <m/>
    <s v="L"/>
    <n v="7.8095241442177019E-8"/>
  </r>
  <r>
    <s v="zi"/>
    <x v="4"/>
    <x v="1"/>
    <s v="L"/>
    <s v="z"/>
    <s v="i"/>
    <s v="k"/>
    <m/>
    <s v="R"/>
    <n v="7.8095241442177019E-8"/>
  </r>
  <r>
    <s v="jie"/>
    <x v="17"/>
    <x v="26"/>
    <s v="R"/>
    <s v="j"/>
    <s v="e"/>
    <s v="o"/>
    <m/>
    <s v="L"/>
    <n v="7.8095241442177019E-8"/>
  </r>
  <r>
    <s v="niao"/>
    <x v="12"/>
    <x v="24"/>
    <s v="R"/>
    <s v="n"/>
    <s v="b"/>
    <s v="n"/>
    <m/>
    <s v="L"/>
    <n v="7.4841273048752966E-8"/>
  </r>
  <r>
    <s v="long"/>
    <x v="3"/>
    <x v="7"/>
    <s v="R"/>
    <s v="l"/>
    <s v="f"/>
    <s v="r"/>
    <m/>
    <s v="L"/>
    <n v="7.4841273048752966E-8"/>
  </r>
  <r>
    <s v="xian"/>
    <x v="18"/>
    <x v="12"/>
    <s v="L"/>
    <s v="x"/>
    <s v="n"/>
    <s v="n"/>
    <m/>
    <s v="R"/>
    <n v="7.4841273048752966E-8"/>
  </r>
  <r>
    <s v="yi"/>
    <x v="1"/>
    <x v="1"/>
    <s v="L"/>
    <s v="e"/>
    <s v="i"/>
    <s v="l"/>
    <m/>
    <s v="R"/>
    <n v="7.4841273048752966E-8"/>
  </r>
  <r>
    <s v="qiao"/>
    <x v="20"/>
    <x v="24"/>
    <s v="L"/>
    <s v="q"/>
    <s v="j"/>
    <s v="t"/>
    <m/>
    <s v="R"/>
    <n v="7.4841273048752966E-8"/>
  </r>
  <r>
    <s v="jian"/>
    <x v="17"/>
    <x v="12"/>
    <s v="R"/>
    <s v="j"/>
    <s v="w"/>
    <s v="v"/>
    <m/>
    <s v="L"/>
    <n v="7.4841273048752966E-8"/>
  </r>
  <r>
    <s v="shao"/>
    <x v="2"/>
    <x v="14"/>
    <s v="R"/>
    <s v="o"/>
    <s v="j"/>
    <s v="v"/>
    <m/>
    <s v="R"/>
    <n v="7.4841273048752966E-8"/>
  </r>
  <r>
    <s v="yan"/>
    <x v="15"/>
    <x v="23"/>
    <s v="L"/>
    <s v="e"/>
    <s v="k"/>
    <s v="w"/>
    <m/>
    <s v="R"/>
    <n v="7.4841273048752966E-8"/>
  </r>
  <r>
    <s v="jiu"/>
    <x v="17"/>
    <x v="18"/>
    <s v="R"/>
    <s v="j"/>
    <s v="q"/>
    <s v="e"/>
    <m/>
    <s v="L"/>
    <n v="7.4841273048752966E-8"/>
  </r>
  <r>
    <s v="sui"/>
    <x v="21"/>
    <x v="13"/>
    <s v="L"/>
    <s v="s"/>
    <s v=";"/>
    <s v="u"/>
    <m/>
    <s v="R"/>
    <n v="7.4841273048752966E-8"/>
  </r>
  <r>
    <s v="fu"/>
    <x v="16"/>
    <x v="4"/>
    <s v="L"/>
    <s v="f"/>
    <s v="u"/>
    <s v="d"/>
    <m/>
    <s v="R"/>
    <n v="7.4841273048752966E-8"/>
  </r>
  <r>
    <s v="bi"/>
    <x v="6"/>
    <x v="1"/>
    <s v="L"/>
    <s v="b"/>
    <s v="i"/>
    <s v="p"/>
    <m/>
    <s v="R"/>
    <n v="7.4841273048752966E-8"/>
  </r>
  <r>
    <s v="kuai"/>
    <x v="19"/>
    <x v="32"/>
    <s v="R"/>
    <s v="k"/>
    <s v="x"/>
    <s v="i"/>
    <m/>
    <s v="L"/>
    <n v="7.4841273048752966E-8"/>
  </r>
  <r>
    <s v="cui"/>
    <x v="22"/>
    <x v="13"/>
    <s v="L"/>
    <s v="c"/>
    <s v=";"/>
    <s v="q"/>
    <m/>
    <s v="R"/>
    <n v="7.4841273048752966E-8"/>
  </r>
  <r>
    <s v="tiao"/>
    <x v="9"/>
    <x v="24"/>
    <s v="L"/>
    <s v="t"/>
    <s v="j"/>
    <s v="c"/>
    <m/>
    <s v="R"/>
    <n v="7.4841273048752966E-8"/>
  </r>
  <r>
    <s v="fu"/>
    <x v="16"/>
    <x v="4"/>
    <s v="L"/>
    <s v="f"/>
    <s v="u"/>
    <s v="m"/>
    <m/>
    <s v="R"/>
    <n v="7.4841273048752966E-8"/>
  </r>
  <r>
    <s v="wu"/>
    <x v="10"/>
    <x v="4"/>
    <s v="L"/>
    <s v="w"/>
    <s v="u"/>
    <s v="h"/>
    <m/>
    <s v="R"/>
    <n v="7.4841273048752966E-8"/>
  </r>
  <r>
    <s v="xin"/>
    <x v="18"/>
    <x v="20"/>
    <s v="L"/>
    <s v="x"/>
    <s v="k"/>
    <s v="y"/>
    <m/>
    <s v="R"/>
    <n v="7.4841273048752966E-8"/>
  </r>
  <r>
    <s v="qu"/>
    <x v="20"/>
    <x v="4"/>
    <s v="L"/>
    <s v="q"/>
    <s v="u"/>
    <s v="c"/>
    <m/>
    <s v="R"/>
    <n v="7.4841273048752966E-8"/>
  </r>
  <r>
    <s v="wei"/>
    <x v="10"/>
    <x v="11"/>
    <s v="L"/>
    <s v="w"/>
    <s v="i"/>
    <s v="n"/>
    <m/>
    <s v="R"/>
    <n v="7.4841273048752966E-8"/>
  </r>
  <r>
    <s v="shen"/>
    <x v="2"/>
    <x v="3"/>
    <s v="R"/>
    <s v="o"/>
    <s v="n"/>
    <s v="u"/>
    <m/>
    <s v="R"/>
    <n v="7.4841273048752966E-8"/>
  </r>
  <r>
    <s v="tuo"/>
    <x v="9"/>
    <x v="5"/>
    <s v="L"/>
    <s v="t"/>
    <s v="p"/>
    <s v="o"/>
    <m/>
    <s v="R"/>
    <n v="7.4841273048752966E-8"/>
  </r>
  <r>
    <s v="die"/>
    <x v="0"/>
    <x v="26"/>
    <s v="L"/>
    <s v="d"/>
    <s v="y"/>
    <s v="d"/>
    <m/>
    <s v="R"/>
    <n v="7.4841273048752966E-8"/>
  </r>
  <r>
    <s v="ru"/>
    <x v="5"/>
    <x v="4"/>
    <s v="L"/>
    <s v="r"/>
    <s v="u"/>
    <s v="h"/>
    <m/>
    <s v="R"/>
    <n v="7.4841273048752966E-8"/>
  </r>
  <r>
    <s v="xian"/>
    <x v="18"/>
    <x v="12"/>
    <s v="L"/>
    <s v="x"/>
    <s v="n"/>
    <s v="p"/>
    <m/>
    <s v="R"/>
    <n v="7.4841273048752966E-8"/>
  </r>
  <r>
    <s v="qiang"/>
    <x v="20"/>
    <x v="27"/>
    <s v="L"/>
    <s v="q"/>
    <s v="h"/>
    <s v="w"/>
    <m/>
    <s v="R"/>
    <n v="7.4841273048752966E-8"/>
  </r>
  <r>
    <s v="rong"/>
    <x v="5"/>
    <x v="7"/>
    <s v="L"/>
    <s v="r"/>
    <s v="l"/>
    <s v="c"/>
    <m/>
    <s v="R"/>
    <n v="7.4841273048752966E-8"/>
  </r>
  <r>
    <s v="xie"/>
    <x v="18"/>
    <x v="26"/>
    <s v="L"/>
    <s v="x"/>
    <s v="y"/>
    <s v="j"/>
    <m/>
    <s v="R"/>
    <n v="7.4841273048752966E-8"/>
  </r>
  <r>
    <s v="bao"/>
    <x v="6"/>
    <x v="14"/>
    <s v="L"/>
    <s v="b"/>
    <s v="j"/>
    <s v="z"/>
    <m/>
    <s v="R"/>
    <n v="7.4841273048752966E-8"/>
  </r>
  <r>
    <s v="lai"/>
    <x v="3"/>
    <x v="2"/>
    <s v="R"/>
    <s v="l"/>
    <s v="h"/>
    <s v="l"/>
    <m/>
    <s v="R"/>
    <n v="7.1587304655328926E-8"/>
  </r>
  <r>
    <s v="li"/>
    <x v="3"/>
    <x v="1"/>
    <s v="R"/>
    <s v="l"/>
    <s v="d"/>
    <s v="d"/>
    <m/>
    <s v="L"/>
    <n v="7.1587304655328926E-8"/>
  </r>
  <r>
    <s v="mai"/>
    <x v="13"/>
    <x v="2"/>
    <s v="R"/>
    <s v="m"/>
    <s v="x"/>
    <s v="h"/>
    <m/>
    <s v="L"/>
    <n v="7.1587304655328926E-8"/>
  </r>
  <r>
    <s v="yu"/>
    <x v="1"/>
    <x v="4"/>
    <s v="L"/>
    <s v="e"/>
    <s v="u"/>
    <s v="e"/>
    <m/>
    <s v="R"/>
    <n v="7.1587304655328926E-8"/>
  </r>
  <r>
    <s v="yi"/>
    <x v="1"/>
    <x v="1"/>
    <s v="L"/>
    <s v="e"/>
    <s v="i"/>
    <s v="n"/>
    <m/>
    <s v="R"/>
    <n v="7.1587304655328926E-8"/>
  </r>
  <r>
    <s v="pou"/>
    <x v="23"/>
    <x v="6"/>
    <s v="R"/>
    <s v="p"/>
    <s v="q"/>
    <s v="p"/>
    <m/>
    <s v="L"/>
    <n v="7.1587304655328926E-8"/>
  </r>
  <r>
    <s v="ji"/>
    <x v="17"/>
    <x v="1"/>
    <s v="R"/>
    <s v="j"/>
    <s v="d"/>
    <s v="c"/>
    <m/>
    <s v="L"/>
    <n v="7.1587304655328926E-8"/>
  </r>
  <r>
    <s v="zhi"/>
    <x v="8"/>
    <x v="1"/>
    <s v="L"/>
    <s v="a"/>
    <s v="h"/>
    <s v="f"/>
    <m/>
    <s v="R"/>
    <n v="7.1587304655328926E-8"/>
  </r>
  <r>
    <s v="zhan"/>
    <x v="8"/>
    <x v="23"/>
    <s v="R"/>
    <s v="u"/>
    <s v="w"/>
    <s v="j"/>
    <m/>
    <s v="L"/>
    <n v="7.1587304655328926E-8"/>
  </r>
  <r>
    <s v="jv"/>
    <x v="17"/>
    <x v="29"/>
    <s v="R"/>
    <s v="j"/>
    <s v="v"/>
    <s v="f"/>
    <m/>
    <s v="L"/>
    <n v="7.1587304655328926E-8"/>
  </r>
  <r>
    <s v="jiong"/>
    <x v="17"/>
    <x v="34"/>
    <s v="R"/>
    <s v="j"/>
    <s v="s"/>
    <s v="p"/>
    <m/>
    <s v="L"/>
    <n v="7.1587304655328926E-8"/>
  </r>
  <r>
    <s v="nao"/>
    <x v="12"/>
    <x v="14"/>
    <s v="R"/>
    <s v="n"/>
    <s v="b"/>
    <s v="c"/>
    <m/>
    <s v="L"/>
    <n v="7.1587304655328926E-8"/>
  </r>
  <r>
    <s v="ying"/>
    <x v="15"/>
    <x v="17"/>
    <s v="L"/>
    <s v="e"/>
    <s v="p"/>
    <s v="n"/>
    <m/>
    <s v="R"/>
    <n v="7.1587304655328926E-8"/>
  </r>
  <r>
    <s v="xuan"/>
    <x v="18"/>
    <x v="22"/>
    <s v="L"/>
    <s v="x"/>
    <s v="m"/>
    <s v="u"/>
    <m/>
    <s v="R"/>
    <n v="7.1587304655328926E-8"/>
  </r>
  <r>
    <s v="cha"/>
    <x v="14"/>
    <x v="8"/>
    <s v="R"/>
    <s v="i"/>
    <s v="a"/>
    <s v="l"/>
    <m/>
    <s v="L"/>
    <n v="7.1587304655328926E-8"/>
  </r>
  <r>
    <s v="ai"/>
    <x v="24"/>
    <x v="1"/>
    <s v="L"/>
    <s v="a"/>
    <s v="i"/>
    <s v="o"/>
    <m/>
    <s v="R"/>
    <n v="7.1587304655328926E-8"/>
  </r>
  <r>
    <s v="shu"/>
    <x v="2"/>
    <x v="4"/>
    <s v="R"/>
    <s v="o"/>
    <s v="v"/>
    <s v="n"/>
    <m/>
    <s v="L"/>
    <n v="7.1587304655328926E-8"/>
  </r>
  <r>
    <s v="mian"/>
    <x v="13"/>
    <x v="12"/>
    <s v="R"/>
    <s v="m"/>
    <s v="w"/>
    <s v="h"/>
    <m/>
    <s v="L"/>
    <n v="7.1587304655328926E-8"/>
  </r>
  <r>
    <s v="ping"/>
    <x v="23"/>
    <x v="17"/>
    <s v="R"/>
    <s v="p"/>
    <s v="s"/>
    <s v="d"/>
    <m/>
    <s v="L"/>
    <n v="7.1587304655328926E-8"/>
  </r>
  <r>
    <s v="jian"/>
    <x v="17"/>
    <x v="12"/>
    <s v="R"/>
    <s v="j"/>
    <s v="w"/>
    <s v="k"/>
    <m/>
    <s v="L"/>
    <n v="7.1587304655328926E-8"/>
  </r>
  <r>
    <s v="jin"/>
    <x v="17"/>
    <x v="20"/>
    <s v="R"/>
    <s v="j"/>
    <s v="t"/>
    <s v="l"/>
    <m/>
    <s v="L"/>
    <n v="7.1587304655328926E-8"/>
  </r>
  <r>
    <s v="xi"/>
    <x v="18"/>
    <x v="1"/>
    <s v="L"/>
    <s v="x"/>
    <s v="i"/>
    <s v="f"/>
    <m/>
    <s v="R"/>
    <n v="7.1587304655328926E-8"/>
  </r>
  <r>
    <s v="mao"/>
    <x v="13"/>
    <x v="14"/>
    <s v="R"/>
    <s v="m"/>
    <s v="b"/>
    <s v="u"/>
    <m/>
    <s v="L"/>
    <n v="7.1587304655328926E-8"/>
  </r>
  <r>
    <s v="ran"/>
    <x v="5"/>
    <x v="23"/>
    <s v="L"/>
    <s v="r"/>
    <s v="n"/>
    <s v="c"/>
    <m/>
    <s v="R"/>
    <n v="7.1587304655328926E-8"/>
  </r>
  <r>
    <s v="shuo"/>
    <x v="2"/>
    <x v="5"/>
    <s v="R"/>
    <s v="o"/>
    <s v="b"/>
    <s v="k"/>
    <m/>
    <s v="L"/>
    <n v="7.1587304655328926E-8"/>
  </r>
  <r>
    <s v="fen"/>
    <x v="16"/>
    <x v="3"/>
    <s v="L"/>
    <s v="f"/>
    <s v="n"/>
    <s v="e"/>
    <m/>
    <s v="R"/>
    <n v="6.8333336261904885E-8"/>
  </r>
  <r>
    <s v="pian"/>
    <x v="23"/>
    <x v="12"/>
    <s v="R"/>
    <s v="p"/>
    <s v="w"/>
    <s v="f"/>
    <m/>
    <s v="L"/>
    <n v="6.8333336261904885E-8"/>
  </r>
  <r>
    <s v="pa"/>
    <x v="23"/>
    <x v="8"/>
    <s v="R"/>
    <s v="p"/>
    <s v="a"/>
    <s v="k"/>
    <m/>
    <s v="L"/>
    <n v="6.8333336261904885E-8"/>
  </r>
  <r>
    <s v="geng"/>
    <x v="7"/>
    <x v="15"/>
    <s v="L"/>
    <s v="g"/>
    <s v="n"/>
    <s v="s"/>
    <m/>
    <s v="R"/>
    <n v="6.8333336261904885E-8"/>
  </r>
  <r>
    <s v="jian"/>
    <x v="17"/>
    <x v="12"/>
    <s v="R"/>
    <s v="j"/>
    <s v="w"/>
    <s v="d"/>
    <m/>
    <s v="L"/>
    <n v="6.8333336261904885E-8"/>
  </r>
  <r>
    <s v="mo"/>
    <x v="13"/>
    <x v="9"/>
    <s v="R"/>
    <s v="m"/>
    <s v="q"/>
    <s v="r"/>
    <m/>
    <s v="L"/>
    <n v="6.8333336261904885E-8"/>
  </r>
  <r>
    <s v="chi"/>
    <x v="14"/>
    <x v="1"/>
    <s v="R"/>
    <s v="i"/>
    <s v="h"/>
    <s v="r"/>
    <m/>
    <s v="R"/>
    <n v="6.8333336261904885E-8"/>
  </r>
  <r>
    <s v="xu"/>
    <x v="18"/>
    <x v="4"/>
    <s v="L"/>
    <s v="x"/>
    <s v="u"/>
    <s v="v"/>
    <m/>
    <s v="R"/>
    <n v="6.8333336261904885E-8"/>
  </r>
  <r>
    <s v="shan"/>
    <x v="2"/>
    <x v="23"/>
    <s v="R"/>
    <s v="o"/>
    <s v="w"/>
    <s v="f"/>
    <m/>
    <s v="L"/>
    <n v="6.8333336261904885E-8"/>
  </r>
  <r>
    <s v="gen"/>
    <x v="7"/>
    <x v="3"/>
    <s v="L"/>
    <s v="g"/>
    <s v="n"/>
    <s v="h"/>
    <m/>
    <s v="R"/>
    <n v="6.8333336261904885E-8"/>
  </r>
  <r>
    <s v="pi"/>
    <x v="23"/>
    <x v="1"/>
    <s v="R"/>
    <s v="p"/>
    <s v="e"/>
    <s v="h"/>
    <m/>
    <s v="L"/>
    <n v="6.8333336261904885E-8"/>
  </r>
  <r>
    <s v="yi"/>
    <x v="1"/>
    <x v="1"/>
    <s v="L"/>
    <s v="e"/>
    <s v="i"/>
    <s v="r"/>
    <m/>
    <s v="R"/>
    <n v="6.8333336261904885E-8"/>
  </r>
  <r>
    <s v="xie"/>
    <x v="18"/>
    <x v="26"/>
    <s v="L"/>
    <s v="x"/>
    <s v="y"/>
    <s v="l"/>
    <m/>
    <s v="R"/>
    <n v="6.8333336261904885E-8"/>
  </r>
  <r>
    <s v="nie"/>
    <x v="12"/>
    <x v="26"/>
    <s v="R"/>
    <s v="n"/>
    <s v="e"/>
    <s v="p"/>
    <m/>
    <s v="L"/>
    <n v="6.8333336261904885E-8"/>
  </r>
  <r>
    <s v="jin"/>
    <x v="17"/>
    <x v="20"/>
    <s v="R"/>
    <s v="j"/>
    <s v="t"/>
    <s v="r"/>
    <m/>
    <s v="L"/>
    <n v="6.8333336261904885E-8"/>
  </r>
  <r>
    <s v="lan"/>
    <x v="3"/>
    <x v="23"/>
    <s v="R"/>
    <s v="l"/>
    <s v="k"/>
    <s v="l"/>
    <m/>
    <s v="R"/>
    <n v="6.8333336261904885E-8"/>
  </r>
  <r>
    <s v="bin"/>
    <x v="6"/>
    <x v="20"/>
    <s v="L"/>
    <s v="b"/>
    <s v="k"/>
    <s v="e"/>
    <m/>
    <s v="R"/>
    <n v="6.8333336261904885E-8"/>
  </r>
  <r>
    <s v="sheng"/>
    <x v="2"/>
    <x v="15"/>
    <s v="R"/>
    <s v="o"/>
    <s v="d"/>
    <s v="e"/>
    <m/>
    <s v="L"/>
    <n v="6.8333336261904885E-8"/>
  </r>
  <r>
    <s v="xie"/>
    <x v="18"/>
    <x v="26"/>
    <s v="L"/>
    <s v="x"/>
    <s v="y"/>
    <s v="r"/>
    <m/>
    <s v="R"/>
    <n v="6.8333336261904885E-8"/>
  </r>
  <r>
    <s v="li"/>
    <x v="3"/>
    <x v="1"/>
    <s v="R"/>
    <s v="l"/>
    <s v="d"/>
    <s v="s"/>
    <m/>
    <s v="L"/>
    <n v="6.8333336261904885E-8"/>
  </r>
  <r>
    <s v="he"/>
    <x v="11"/>
    <x v="0"/>
    <s v="R"/>
    <s v="h"/>
    <s v="e"/>
    <s v="f"/>
    <m/>
    <s v="L"/>
    <n v="6.8333336261904885E-8"/>
  </r>
  <r>
    <s v="xi"/>
    <x v="18"/>
    <x v="1"/>
    <s v="L"/>
    <s v="x"/>
    <s v="i"/>
    <s v="q"/>
    <m/>
    <s v="R"/>
    <n v="6.8333336261904885E-8"/>
  </r>
  <r>
    <s v="cu"/>
    <x v="22"/>
    <x v="4"/>
    <s v="L"/>
    <s v="c"/>
    <s v="u"/>
    <s v="n"/>
    <m/>
    <s v="R"/>
    <n v="6.8333336261904885E-8"/>
  </r>
  <r>
    <s v="sui"/>
    <x v="21"/>
    <x v="13"/>
    <s v="L"/>
    <s v="s"/>
    <s v=";"/>
    <s v="h"/>
    <m/>
    <s v="R"/>
    <n v="6.8333336261904885E-8"/>
  </r>
  <r>
    <s v="sou"/>
    <x v="21"/>
    <x v="6"/>
    <s v="L"/>
    <s v="s"/>
    <s v="o"/>
    <s v="c"/>
    <m/>
    <s v="R"/>
    <n v="6.5079367868480845E-8"/>
  </r>
  <r>
    <s v="qing"/>
    <x v="20"/>
    <x v="17"/>
    <s v="L"/>
    <s v="q"/>
    <s v="p"/>
    <s v="h"/>
    <m/>
    <s v="R"/>
    <n v="6.5079367868480845E-8"/>
  </r>
  <r>
    <s v="gu"/>
    <x v="7"/>
    <x v="4"/>
    <s v="L"/>
    <s v="g"/>
    <s v="u"/>
    <s v="q"/>
    <m/>
    <s v="R"/>
    <n v="6.5079367868480845E-8"/>
  </r>
  <r>
    <s v="li"/>
    <x v="3"/>
    <x v="1"/>
    <s v="R"/>
    <s v="l"/>
    <s v="d"/>
    <s v="l"/>
    <m/>
    <s v="L"/>
    <n v="6.5079367868480845E-8"/>
  </r>
  <r>
    <s v="ga"/>
    <x v="7"/>
    <x v="8"/>
    <s v="L"/>
    <s v="g"/>
    <s v="a"/>
    <s v="l"/>
    <m/>
    <s v="L"/>
    <n v="6.5079367868480845E-8"/>
  </r>
  <r>
    <s v="fu"/>
    <x v="16"/>
    <x v="4"/>
    <s v="L"/>
    <s v="f"/>
    <s v="u"/>
    <s v="m"/>
    <m/>
    <s v="R"/>
    <n v="6.5079367868480845E-8"/>
  </r>
  <r>
    <s v="yao"/>
    <x v="15"/>
    <x v="14"/>
    <s v="L"/>
    <s v="e"/>
    <s v="j"/>
    <s v="l"/>
    <m/>
    <s v="R"/>
    <n v="6.5079367868480845E-8"/>
  </r>
  <r>
    <s v="zhuo"/>
    <x v="8"/>
    <x v="5"/>
    <s v="R"/>
    <s v="u"/>
    <s v="b"/>
    <s v="v"/>
    <m/>
    <s v="L"/>
    <n v="6.5079367868480845E-8"/>
  </r>
  <r>
    <s v="fang"/>
    <x v="16"/>
    <x v="10"/>
    <s v="L"/>
    <s v="f"/>
    <s v="h"/>
    <s v="l"/>
    <m/>
    <s v="R"/>
    <n v="6.5079367868480845E-8"/>
  </r>
  <r>
    <s v="jia"/>
    <x v="17"/>
    <x v="16"/>
    <s v="R"/>
    <s v="j"/>
    <s v="a"/>
    <s v="p"/>
    <m/>
    <s v="L"/>
    <n v="6.5079367868480845E-8"/>
  </r>
  <r>
    <s v="sao"/>
    <x v="21"/>
    <x v="14"/>
    <s v="L"/>
    <s v="s"/>
    <s v="j"/>
    <s v="f"/>
    <m/>
    <s v="R"/>
    <n v="6.5079367868480845E-8"/>
  </r>
  <r>
    <s v="qu"/>
    <x v="20"/>
    <x v="4"/>
    <s v="L"/>
    <s v="q"/>
    <s v="u"/>
    <s v="u"/>
    <m/>
    <s v="R"/>
    <n v="6.5079367868480845E-8"/>
  </r>
  <r>
    <s v="gou"/>
    <x v="7"/>
    <x v="6"/>
    <s v="L"/>
    <s v="g"/>
    <s v="o"/>
    <s v="w"/>
    <m/>
    <s v="R"/>
    <n v="6.5079367868480845E-8"/>
  </r>
  <r>
    <s v="da"/>
    <x v="0"/>
    <x v="8"/>
    <s v="L"/>
    <s v="d"/>
    <s v="a"/>
    <s v="k"/>
    <m/>
    <s v="L"/>
    <n v="6.5079367868480845E-8"/>
  </r>
  <r>
    <s v="fu"/>
    <x v="16"/>
    <x v="4"/>
    <s v="L"/>
    <s v="f"/>
    <s v="u"/>
    <s v="h"/>
    <m/>
    <s v="R"/>
    <n v="6.5079367868480845E-8"/>
  </r>
  <r>
    <s v="zan"/>
    <x v="4"/>
    <x v="23"/>
    <s v="L"/>
    <s v="z"/>
    <s v="k"/>
    <s v="f"/>
    <m/>
    <s v="R"/>
    <n v="6.5079367868480845E-8"/>
  </r>
  <r>
    <s v="quan"/>
    <x v="20"/>
    <x v="22"/>
    <s v="L"/>
    <s v="q"/>
    <s v="m"/>
    <s v="y"/>
    <m/>
    <s v="R"/>
    <n v="6.5079367868480845E-8"/>
  </r>
  <r>
    <s v="pei"/>
    <x v="23"/>
    <x v="11"/>
    <s v="R"/>
    <s v="p"/>
    <s v="s"/>
    <s v="q"/>
    <m/>
    <s v="L"/>
    <n v="6.5079367868480845E-8"/>
  </r>
  <r>
    <s v="qing"/>
    <x v="20"/>
    <x v="17"/>
    <s v="L"/>
    <s v="q"/>
    <s v="p"/>
    <s v="f"/>
    <m/>
    <s v="R"/>
    <n v="6.5079367868480845E-8"/>
  </r>
  <r>
    <s v="ma"/>
    <x v="13"/>
    <x v="8"/>
    <s v="R"/>
    <s v="m"/>
    <s v="a"/>
    <s v="g"/>
    <m/>
    <s v="L"/>
    <n v="6.5079367868480845E-8"/>
  </r>
  <r>
    <s v="tong"/>
    <x v="9"/>
    <x v="7"/>
    <s v="L"/>
    <s v="t"/>
    <s v="l"/>
    <s v="h"/>
    <m/>
    <s v="R"/>
    <n v="6.5079367868480845E-8"/>
  </r>
  <r>
    <s v="qian"/>
    <x v="20"/>
    <x v="12"/>
    <s v="L"/>
    <s v="q"/>
    <s v="l"/>
    <s v="y"/>
    <m/>
    <s v="R"/>
    <n v="6.5079367868480845E-8"/>
  </r>
  <r>
    <s v="zhen"/>
    <x v="8"/>
    <x v="3"/>
    <s v="R"/>
    <s v="u"/>
    <s v="t"/>
    <s v="n"/>
    <m/>
    <s v="L"/>
    <n v="6.5079367868480845E-8"/>
  </r>
  <r>
    <s v="ji"/>
    <x v="17"/>
    <x v="1"/>
    <s v="R"/>
    <s v="j"/>
    <s v="d"/>
    <s v="h"/>
    <m/>
    <s v="L"/>
    <n v="6.5079367868480845E-8"/>
  </r>
  <r>
    <s v="tou"/>
    <x v="9"/>
    <x v="6"/>
    <s v="L"/>
    <s v="t"/>
    <s v="o"/>
    <s v="l"/>
    <m/>
    <s v="R"/>
    <n v="6.5079367868480845E-8"/>
  </r>
  <r>
    <s v="nang"/>
    <x v="12"/>
    <x v="10"/>
    <s v="R"/>
    <s v="n"/>
    <s v="g"/>
    <s v="j"/>
    <m/>
    <s v="L"/>
    <n v="6.5079367868480845E-8"/>
  </r>
  <r>
    <s v="ke"/>
    <x v="19"/>
    <x v="0"/>
    <s v="R"/>
    <s v="k"/>
    <s v="e"/>
    <s v="l"/>
    <m/>
    <s v="L"/>
    <n v="6.5079367868480845E-8"/>
  </r>
  <r>
    <s v="mou"/>
    <x v="13"/>
    <x v="6"/>
    <s v="R"/>
    <s v="m"/>
    <s v="q"/>
    <s v="j"/>
    <m/>
    <s v="L"/>
    <n v="6.5079367868480845E-8"/>
  </r>
  <r>
    <s v="meng"/>
    <x v="13"/>
    <x v="15"/>
    <s v="R"/>
    <s v="m"/>
    <s v="d"/>
    <s v="n"/>
    <m/>
    <s v="L"/>
    <n v="6.5079367868480845E-8"/>
  </r>
  <r>
    <s v="ga"/>
    <x v="7"/>
    <x v="8"/>
    <s v="L"/>
    <s v="g"/>
    <s v="a"/>
    <s v="v"/>
    <m/>
    <s v="L"/>
    <n v="6.5079367868480845E-8"/>
  </r>
  <r>
    <s v="wen"/>
    <x v="10"/>
    <x v="3"/>
    <s v="L"/>
    <s v="w"/>
    <s v="n"/>
    <s v="e"/>
    <m/>
    <s v="R"/>
    <n v="6.5079367868480845E-8"/>
  </r>
  <r>
    <s v="chi"/>
    <x v="14"/>
    <x v="1"/>
    <s v="R"/>
    <s v="i"/>
    <s v="h"/>
    <s v="c"/>
    <m/>
    <s v="R"/>
    <n v="6.5079367868480845E-8"/>
  </r>
  <r>
    <s v="huo"/>
    <x v="11"/>
    <x v="5"/>
    <s v="R"/>
    <s v="h"/>
    <s v="b"/>
    <s v="g"/>
    <m/>
    <s v="L"/>
    <n v="6.1825399475056805E-8"/>
  </r>
  <r>
    <s v="zhu"/>
    <x v="8"/>
    <x v="4"/>
    <s v="R"/>
    <s v="u"/>
    <s v="s"/>
    <s v="r"/>
    <m/>
    <s v="L"/>
    <n v="6.1825399475056805E-8"/>
  </r>
  <r>
    <s v="guo"/>
    <x v="7"/>
    <x v="5"/>
    <s v="L"/>
    <s v="g"/>
    <s v="p"/>
    <s v="c"/>
    <m/>
    <s v="R"/>
    <n v="6.1825399475056805E-8"/>
  </r>
  <r>
    <s v="huan"/>
    <x v="11"/>
    <x v="22"/>
    <s v="R"/>
    <s v="h"/>
    <s v="r"/>
    <s v="d"/>
    <m/>
    <s v="L"/>
    <n v="6.1825399475056805E-8"/>
  </r>
  <r>
    <s v="mei"/>
    <x v="13"/>
    <x v="11"/>
    <s v="R"/>
    <s v="m"/>
    <s v="s"/>
    <s v="p"/>
    <m/>
    <s v="L"/>
    <n v="6.1825399475056805E-8"/>
  </r>
  <r>
    <s v="zha"/>
    <x v="8"/>
    <x v="8"/>
    <s v="R"/>
    <s v="u"/>
    <s v="a"/>
    <s v="r"/>
    <m/>
    <s v="L"/>
    <n v="6.1825399475056805E-8"/>
  </r>
  <r>
    <s v="nao"/>
    <x v="12"/>
    <x v="14"/>
    <s v="R"/>
    <s v="n"/>
    <s v="b"/>
    <s v="t"/>
    <m/>
    <s v="L"/>
    <n v="6.1825399475056805E-8"/>
  </r>
  <r>
    <s v="ge"/>
    <x v="7"/>
    <x v="0"/>
    <s v="L"/>
    <s v="g"/>
    <s v="i"/>
    <s v="p"/>
    <m/>
    <s v="R"/>
    <n v="6.1825399475056805E-8"/>
  </r>
  <r>
    <s v="en"/>
    <x v="1"/>
    <x v="30"/>
    <s v="L"/>
    <s v="e"/>
    <s v="n"/>
    <s v="h"/>
    <m/>
    <s v="R"/>
    <n v="6.1825399475056805E-8"/>
  </r>
  <r>
    <s v="qu"/>
    <x v="20"/>
    <x v="4"/>
    <s v="L"/>
    <s v="q"/>
    <s v="u"/>
    <s v="t"/>
    <m/>
    <s v="R"/>
    <n v="6.1825399475056805E-8"/>
  </r>
  <r>
    <s v="yi"/>
    <x v="1"/>
    <x v="1"/>
    <s v="L"/>
    <s v="e"/>
    <s v="i"/>
    <s v="h"/>
    <m/>
    <s v="R"/>
    <n v="6.1825399475056805E-8"/>
  </r>
  <r>
    <s v="qiu"/>
    <x v="20"/>
    <x v="18"/>
    <s v="L"/>
    <s v="q"/>
    <s v="o"/>
    <s v="c"/>
    <m/>
    <s v="R"/>
    <n v="6.1825399475056805E-8"/>
  </r>
  <r>
    <s v="yu"/>
    <x v="1"/>
    <x v="4"/>
    <s v="L"/>
    <s v="e"/>
    <s v="u"/>
    <s v="l"/>
    <m/>
    <s v="R"/>
    <n v="6.1825399475056805E-8"/>
  </r>
  <r>
    <s v="wen"/>
    <x v="10"/>
    <x v="3"/>
    <s v="L"/>
    <s v="w"/>
    <s v="n"/>
    <s v="n"/>
    <m/>
    <s v="R"/>
    <n v="6.1825399475056805E-8"/>
  </r>
  <r>
    <s v="li"/>
    <x v="3"/>
    <x v="1"/>
    <s v="R"/>
    <s v="l"/>
    <s v="d"/>
    <s v="g"/>
    <m/>
    <s v="L"/>
    <n v="6.1825399475056805E-8"/>
  </r>
  <r>
    <s v="hu"/>
    <x v="11"/>
    <x v="4"/>
    <s v="R"/>
    <s v="h"/>
    <s v="s"/>
    <s v="f"/>
    <m/>
    <s v="L"/>
    <n v="6.1825399475056805E-8"/>
  </r>
  <r>
    <s v="chong"/>
    <x v="14"/>
    <x v="7"/>
    <s v="R"/>
    <s v="i"/>
    <s v="f"/>
    <s v="n"/>
    <m/>
    <s v="L"/>
    <n v="6.1825399475056805E-8"/>
  </r>
  <r>
    <s v="shu"/>
    <x v="2"/>
    <x v="4"/>
    <s v="R"/>
    <s v="o"/>
    <s v="v"/>
    <s v="n"/>
    <m/>
    <s v="L"/>
    <n v="6.1825399475056805E-8"/>
  </r>
  <r>
    <s v="qian"/>
    <x v="20"/>
    <x v="12"/>
    <s v="L"/>
    <s v="q"/>
    <s v="l"/>
    <s v="a"/>
    <m/>
    <s v="R"/>
    <n v="6.1825399475056805E-8"/>
  </r>
  <r>
    <s v="xi"/>
    <x v="18"/>
    <x v="1"/>
    <s v="L"/>
    <s v="x"/>
    <s v="i"/>
    <s v="e"/>
    <m/>
    <s v="R"/>
    <n v="5.8571431081632758E-8"/>
  </r>
  <r>
    <s v="cheng"/>
    <x v="14"/>
    <x v="15"/>
    <s v="R"/>
    <s v="i"/>
    <s v="d"/>
    <s v="g"/>
    <m/>
    <s v="L"/>
    <n v="5.8571431081632758E-8"/>
  </r>
  <r>
    <s v="cuo"/>
    <x v="22"/>
    <x v="5"/>
    <s v="L"/>
    <s v="c"/>
    <s v="p"/>
    <s v="n"/>
    <m/>
    <s v="R"/>
    <n v="5.8571431081632758E-8"/>
  </r>
  <r>
    <s v="jiang"/>
    <x v="17"/>
    <x v="27"/>
    <s v="R"/>
    <s v="j"/>
    <s v="g"/>
    <s v="t"/>
    <m/>
    <s v="L"/>
    <n v="5.8571431081632758E-8"/>
  </r>
  <r>
    <s v="qi"/>
    <x v="20"/>
    <x v="1"/>
    <s v="L"/>
    <s v="q"/>
    <s v="i"/>
    <s v="g"/>
    <m/>
    <s v="R"/>
    <n v="5.8571431081632758E-8"/>
  </r>
  <r>
    <s v="nu"/>
    <x v="12"/>
    <x v="29"/>
    <s v="R"/>
    <s v="n"/>
    <s v="v"/>
    <s v="t"/>
    <m/>
    <s v="L"/>
    <n v="5.8571431081632758E-8"/>
  </r>
  <r>
    <s v="ji"/>
    <x v="17"/>
    <x v="1"/>
    <s v="R"/>
    <s v="j"/>
    <s v="d"/>
    <s v="l"/>
    <m/>
    <s v="L"/>
    <n v="5.8571431081632758E-8"/>
  </r>
  <r>
    <s v="jiao"/>
    <x v="17"/>
    <x v="24"/>
    <s v="R"/>
    <s v="j"/>
    <s v="j"/>
    <s v="o"/>
    <m/>
    <s v="R"/>
    <n v="5.8571431081632758E-8"/>
  </r>
  <r>
    <s v="hua"/>
    <x v="11"/>
    <x v="25"/>
    <s v="R"/>
    <s v="h"/>
    <s v="a"/>
    <s v="e"/>
    <m/>
    <s v="L"/>
    <n v="5.8571431081632758E-8"/>
  </r>
  <r>
    <s v="man"/>
    <x v="13"/>
    <x v="23"/>
    <s v="R"/>
    <s v="m"/>
    <s v="k"/>
    <s v="l"/>
    <m/>
    <s v="R"/>
    <n v="5.8571431081632758E-8"/>
  </r>
  <r>
    <s v="hui"/>
    <x v="11"/>
    <x v="13"/>
    <s v="R"/>
    <s v="h"/>
    <s v="v"/>
    <s v="c"/>
    <m/>
    <s v="L"/>
    <n v="5.8571431081632758E-8"/>
  </r>
  <r>
    <s v="qiong"/>
    <x v="20"/>
    <x v="34"/>
    <s v="L"/>
    <s v="q"/>
    <s v="f"/>
    <s v="k"/>
    <m/>
    <s v="L"/>
    <n v="5.8571431081632758E-8"/>
  </r>
  <r>
    <s v="lie"/>
    <x v="3"/>
    <x v="26"/>
    <s v="R"/>
    <s v="l"/>
    <s v="z"/>
    <s v="l"/>
    <m/>
    <s v="L"/>
    <n v="5.8571431081632758E-8"/>
  </r>
  <r>
    <s v="pie"/>
    <x v="23"/>
    <x v="26"/>
    <s v="R"/>
    <s v="p"/>
    <s v="z"/>
    <s v="h"/>
    <m/>
    <s v="L"/>
    <n v="5.8571431081632758E-8"/>
  </r>
  <r>
    <s v="li"/>
    <x v="3"/>
    <x v="1"/>
    <s v="R"/>
    <s v="l"/>
    <s v="d"/>
    <s v="k"/>
    <m/>
    <s v="L"/>
    <n v="5.8571431081632758E-8"/>
  </r>
  <r>
    <s v="gou"/>
    <x v="7"/>
    <x v="6"/>
    <s v="L"/>
    <s v="g"/>
    <s v="o"/>
    <s v="k"/>
    <m/>
    <s v="R"/>
    <n v="5.8571431081632758E-8"/>
  </r>
  <r>
    <s v="chai"/>
    <x v="14"/>
    <x v="2"/>
    <s v="R"/>
    <s v="i"/>
    <s v="x"/>
    <s v="c"/>
    <m/>
    <s v="L"/>
    <n v="5.8571431081632758E-8"/>
  </r>
  <r>
    <s v="duo"/>
    <x v="0"/>
    <x v="5"/>
    <s v="L"/>
    <s v="d"/>
    <s v="p"/>
    <s v="p"/>
    <m/>
    <s v="R"/>
    <n v="5.8571431081632758E-8"/>
  </r>
  <r>
    <s v="she"/>
    <x v="2"/>
    <x v="0"/>
    <s v="R"/>
    <s v="o"/>
    <s v="e"/>
    <s v="r"/>
    <m/>
    <s v="L"/>
    <n v="5.8571431081632758E-8"/>
  </r>
  <r>
    <s v="xun"/>
    <x v="18"/>
    <x v="28"/>
    <s v="L"/>
    <s v="x"/>
    <s v="c"/>
    <s v="b"/>
    <m/>
    <s v="L"/>
    <n v="5.8571431081632758E-8"/>
  </r>
  <r>
    <s v="ku"/>
    <x v="19"/>
    <x v="4"/>
    <s v="R"/>
    <s v="k"/>
    <s v="s"/>
    <s v="m"/>
    <m/>
    <s v="L"/>
    <n v="5.8571431081632758E-8"/>
  </r>
  <r>
    <s v="xiao"/>
    <x v="18"/>
    <x v="24"/>
    <s v="L"/>
    <s v="x"/>
    <s v="j"/>
    <s v="g"/>
    <m/>
    <s v="R"/>
    <n v="5.8571431081632758E-8"/>
  </r>
  <r>
    <s v="zhi"/>
    <x v="8"/>
    <x v="1"/>
    <s v="L"/>
    <s v="a"/>
    <s v="h"/>
    <s v="d"/>
    <m/>
    <s v="R"/>
    <n v="5.8571431081632758E-8"/>
  </r>
  <r>
    <s v="su"/>
    <x v="21"/>
    <x v="4"/>
    <s v="L"/>
    <s v="s"/>
    <s v="u"/>
    <s v="v"/>
    <m/>
    <s v="R"/>
    <n v="5.8571431081632758E-8"/>
  </r>
  <r>
    <s v="kang"/>
    <x v="19"/>
    <x v="10"/>
    <s v="R"/>
    <s v="k"/>
    <s v="g"/>
    <s v="l"/>
    <m/>
    <s v="L"/>
    <n v="5.8571431081632758E-8"/>
  </r>
  <r>
    <s v="wu"/>
    <x v="10"/>
    <x v="4"/>
    <s v="L"/>
    <s v="w"/>
    <s v="u"/>
    <s v="v"/>
    <m/>
    <s v="R"/>
    <n v="5.8571431081632758E-8"/>
  </r>
  <r>
    <s v="cong"/>
    <x v="22"/>
    <x v="7"/>
    <s v="L"/>
    <s v="c"/>
    <s v="l"/>
    <s v="e"/>
    <m/>
    <s v="R"/>
    <n v="5.8571431081632758E-8"/>
  </r>
  <r>
    <s v="gui"/>
    <x v="7"/>
    <x v="13"/>
    <s v="L"/>
    <s v="g"/>
    <s v=";"/>
    <s v="b"/>
    <m/>
    <s v="R"/>
    <n v="5.8571431081632758E-8"/>
  </r>
  <r>
    <s v="pi"/>
    <x v="23"/>
    <x v="1"/>
    <s v="R"/>
    <s v="p"/>
    <s v="e"/>
    <s v="j"/>
    <m/>
    <s v="L"/>
    <n v="5.8571431081632758E-8"/>
  </r>
  <r>
    <s v="jiang"/>
    <x v="17"/>
    <x v="27"/>
    <s v="R"/>
    <s v="j"/>
    <s v="g"/>
    <s v="h"/>
    <m/>
    <s v="L"/>
    <n v="5.5317462688208718E-8"/>
  </r>
  <r>
    <s v="fu"/>
    <x v="16"/>
    <x v="4"/>
    <s v="L"/>
    <s v="f"/>
    <s v="u"/>
    <s v="m"/>
    <m/>
    <s v="R"/>
    <n v="5.5317462688208718E-8"/>
  </r>
  <r>
    <s v="huang"/>
    <x v="11"/>
    <x v="31"/>
    <s v="R"/>
    <s v="h"/>
    <s v="z"/>
    <s v="r"/>
    <m/>
    <s v="L"/>
    <n v="5.5317462688208718E-8"/>
  </r>
  <r>
    <s v="hao"/>
    <x v="11"/>
    <x v="14"/>
    <s v="R"/>
    <s v="h"/>
    <s v="j"/>
    <s v="o"/>
    <m/>
    <s v="R"/>
    <n v="5.5317462688208718E-8"/>
  </r>
  <r>
    <s v="yue"/>
    <x v="15"/>
    <x v="19"/>
    <s v="L"/>
    <s v="e"/>
    <s v=";"/>
    <s v="v"/>
    <m/>
    <s v="R"/>
    <n v="5.5317462688208718E-8"/>
  </r>
  <r>
    <s v="gao"/>
    <x v="7"/>
    <x v="14"/>
    <s v="L"/>
    <s v="g"/>
    <s v="j"/>
    <s v="g"/>
    <m/>
    <s v="R"/>
    <n v="5.5317462688208718E-8"/>
  </r>
  <r>
    <s v="jian"/>
    <x v="17"/>
    <x v="12"/>
    <s v="R"/>
    <s v="j"/>
    <s v="w"/>
    <s v="j"/>
    <m/>
    <s v="L"/>
    <n v="5.5317462688208718E-8"/>
  </r>
  <r>
    <s v="zun"/>
    <x v="4"/>
    <x v="28"/>
    <s v="L"/>
    <s v="z"/>
    <s v="c"/>
    <s v="j"/>
    <m/>
    <s v="L"/>
    <n v="5.5317462688208718E-8"/>
  </r>
  <r>
    <s v="tuo"/>
    <x v="9"/>
    <x v="5"/>
    <s v="L"/>
    <s v="t"/>
    <s v="p"/>
    <s v="g"/>
    <m/>
    <s v="R"/>
    <n v="5.5317462688208718E-8"/>
  </r>
  <r>
    <s v="gua"/>
    <x v="7"/>
    <x v="25"/>
    <s v="L"/>
    <s v="g"/>
    <s v="a"/>
    <s v="u"/>
    <m/>
    <s v="L"/>
    <n v="5.5317462688208718E-8"/>
  </r>
  <r>
    <s v="jian"/>
    <x v="17"/>
    <x v="12"/>
    <s v="R"/>
    <s v="j"/>
    <s v="w"/>
    <s v="l"/>
    <m/>
    <s v="L"/>
    <n v="5.5317462688208718E-8"/>
  </r>
  <r>
    <s v="ze"/>
    <x v="4"/>
    <x v="0"/>
    <s v="L"/>
    <s v="z"/>
    <s v="y"/>
    <s v="m"/>
    <m/>
    <s v="R"/>
    <n v="5.5317462688208718E-8"/>
  </r>
  <r>
    <s v="kai"/>
    <x v="19"/>
    <x v="2"/>
    <s v="R"/>
    <s v="k"/>
    <s v="h"/>
    <s v="f"/>
    <m/>
    <s v="R"/>
    <n v="5.5317462688208718E-8"/>
  </r>
  <r>
    <s v="gun"/>
    <x v="7"/>
    <x v="28"/>
    <s v="L"/>
    <s v="g"/>
    <s v=";"/>
    <s v="s"/>
    <m/>
    <s v="R"/>
    <n v="5.5317462688208718E-8"/>
  </r>
  <r>
    <s v="duo"/>
    <x v="0"/>
    <x v="5"/>
    <s v="L"/>
    <s v="d"/>
    <s v="p"/>
    <s v="s"/>
    <m/>
    <s v="R"/>
    <n v="5.5317462688208718E-8"/>
  </r>
  <r>
    <s v="jiao"/>
    <x v="17"/>
    <x v="24"/>
    <s v="R"/>
    <s v="j"/>
    <s v="j"/>
    <s v="h"/>
    <m/>
    <s v="R"/>
    <n v="5.5317462688208718E-8"/>
  </r>
  <r>
    <s v="guo"/>
    <x v="7"/>
    <x v="5"/>
    <s v="L"/>
    <s v="g"/>
    <s v="p"/>
    <s v="j"/>
    <m/>
    <s v="R"/>
    <n v="5.5317462688208718E-8"/>
  </r>
  <r>
    <s v="zhang"/>
    <x v="8"/>
    <x v="10"/>
    <s v="R"/>
    <s v="u"/>
    <s v="g"/>
    <s v="u"/>
    <m/>
    <s v="L"/>
    <n v="5.5317462688208718E-8"/>
  </r>
  <r>
    <s v="le"/>
    <x v="3"/>
    <x v="0"/>
    <s v="R"/>
    <s v="l"/>
    <s v="e"/>
    <s v="d"/>
    <m/>
    <s v="L"/>
    <n v="5.5317462688208718E-8"/>
  </r>
  <r>
    <s v="gui"/>
    <x v="7"/>
    <x v="13"/>
    <s v="L"/>
    <s v="g"/>
    <s v=";"/>
    <s v="a"/>
    <m/>
    <s v="R"/>
    <n v="5.5317462688208718E-8"/>
  </r>
  <r>
    <s v="ke"/>
    <x v="19"/>
    <x v="0"/>
    <s v="R"/>
    <s v="k"/>
    <s v="e"/>
    <s v="a"/>
    <m/>
    <s v="L"/>
    <n v="5.5317462688208718E-8"/>
  </r>
  <r>
    <s v="zi"/>
    <x v="4"/>
    <x v="1"/>
    <s v="L"/>
    <s v="z"/>
    <s v="i"/>
    <s v="l"/>
    <m/>
    <s v="R"/>
    <n v="5.5317462688208718E-8"/>
  </r>
  <r>
    <s v="mao"/>
    <x v="13"/>
    <x v="14"/>
    <s v="R"/>
    <s v="m"/>
    <s v="b"/>
    <s v="v"/>
    <m/>
    <s v="L"/>
    <n v="5.5317462688208718E-8"/>
  </r>
  <r>
    <s v="yuan"/>
    <x v="15"/>
    <x v="22"/>
    <s v="L"/>
    <s v="e"/>
    <s v="m"/>
    <s v="j"/>
    <m/>
    <s v="R"/>
    <n v="5.5317462688208718E-8"/>
  </r>
  <r>
    <s v="an"/>
    <x v="24"/>
    <x v="30"/>
    <s v="L"/>
    <s v="a"/>
    <s v="n"/>
    <s v="j"/>
    <m/>
    <s v="R"/>
    <n v="5.5317462688208718E-8"/>
  </r>
  <r>
    <s v="jian"/>
    <x v="17"/>
    <x v="12"/>
    <s v="R"/>
    <s v="j"/>
    <s v="w"/>
    <s v="u"/>
    <m/>
    <s v="L"/>
    <n v="5.2063494294784677E-8"/>
  </r>
  <r>
    <s v="tiao"/>
    <x v="9"/>
    <x v="24"/>
    <s v="L"/>
    <s v="t"/>
    <s v="j"/>
    <s v="d"/>
    <m/>
    <s v="R"/>
    <n v="5.2063494294784677E-8"/>
  </r>
  <r>
    <s v="die"/>
    <x v="0"/>
    <x v="26"/>
    <s v="L"/>
    <s v="d"/>
    <s v="y"/>
    <s v="j"/>
    <m/>
    <s v="R"/>
    <n v="5.2063494294784677E-8"/>
  </r>
  <r>
    <s v="yin"/>
    <x v="15"/>
    <x v="20"/>
    <s v="L"/>
    <s v="e"/>
    <s v="k"/>
    <s v="m"/>
    <m/>
    <s v="R"/>
    <n v="5.2063494294784677E-8"/>
  </r>
  <r>
    <s v="dun"/>
    <x v="0"/>
    <x v="28"/>
    <s v="L"/>
    <s v="d"/>
    <s v="c"/>
    <s v="l"/>
    <m/>
    <s v="L"/>
    <n v="5.2063494294784677E-8"/>
  </r>
  <r>
    <s v="chun"/>
    <x v="14"/>
    <x v="28"/>
    <s v="R"/>
    <s v="i"/>
    <s v="c"/>
    <s v="c"/>
    <m/>
    <s v="L"/>
    <n v="5.2063494294784677E-8"/>
  </r>
  <r>
    <s v="tiao"/>
    <x v="9"/>
    <x v="24"/>
    <s v="L"/>
    <s v="t"/>
    <s v="j"/>
    <s v="z"/>
    <m/>
    <s v="R"/>
    <n v="5.2063494294784677E-8"/>
  </r>
  <r>
    <s v="zi"/>
    <x v="4"/>
    <x v="1"/>
    <s v="L"/>
    <s v="z"/>
    <s v="i"/>
    <s v="w"/>
    <m/>
    <s v="R"/>
    <n v="5.2063494294784677E-8"/>
  </r>
  <r>
    <s v="meng"/>
    <x v="13"/>
    <x v="15"/>
    <s v="R"/>
    <s v="m"/>
    <s v="d"/>
    <s v="h"/>
    <m/>
    <s v="L"/>
    <n v="5.2063494294784677E-8"/>
  </r>
  <r>
    <s v="wo"/>
    <x v="10"/>
    <x v="9"/>
    <s v="L"/>
    <s v="w"/>
    <s v="o"/>
    <s v="t"/>
    <m/>
    <s v="R"/>
    <n v="5.2063494294784677E-8"/>
  </r>
  <r>
    <s v="na"/>
    <x v="12"/>
    <x v="8"/>
    <s v="R"/>
    <s v="n"/>
    <s v="a"/>
    <s v="n"/>
    <m/>
    <s v="L"/>
    <n v="5.2063494294784677E-8"/>
  </r>
  <r>
    <s v="lu"/>
    <x v="3"/>
    <x v="4"/>
    <s v="R"/>
    <s v="l"/>
    <s v="v"/>
    <s v="n"/>
    <m/>
    <s v="L"/>
    <n v="5.2063494294784677E-8"/>
  </r>
  <r>
    <s v="ku"/>
    <x v="19"/>
    <x v="4"/>
    <s v="R"/>
    <s v="k"/>
    <s v="s"/>
    <s v="d"/>
    <m/>
    <s v="L"/>
    <n v="5.2063494294784677E-8"/>
  </r>
  <r>
    <s v="zou"/>
    <x v="4"/>
    <x v="6"/>
    <s v="L"/>
    <s v="z"/>
    <s v="o"/>
    <s v="u"/>
    <m/>
    <s v="R"/>
    <n v="5.2063494294784677E-8"/>
  </r>
  <r>
    <s v="cheng"/>
    <x v="14"/>
    <x v="15"/>
    <s v="R"/>
    <s v="i"/>
    <s v="d"/>
    <s v="q"/>
    <m/>
    <s v="L"/>
    <n v="5.2063494294784677E-8"/>
  </r>
  <r>
    <s v="fen"/>
    <x v="16"/>
    <x v="3"/>
    <s v="L"/>
    <s v="f"/>
    <s v="n"/>
    <s v="i"/>
    <m/>
    <s v="R"/>
    <n v="5.2063494294784677E-8"/>
  </r>
  <r>
    <s v="ban"/>
    <x v="6"/>
    <x v="23"/>
    <s v="L"/>
    <s v="b"/>
    <s v="k"/>
    <s v="r"/>
    <m/>
    <s v="R"/>
    <n v="5.2063494294784677E-8"/>
  </r>
  <r>
    <s v="luo"/>
    <x v="3"/>
    <x v="5"/>
    <s v="R"/>
    <s v="l"/>
    <s v="b"/>
    <s v="c"/>
    <m/>
    <s v="L"/>
    <n v="5.2063494294784677E-8"/>
  </r>
  <r>
    <s v="tang"/>
    <x v="9"/>
    <x v="10"/>
    <s v="L"/>
    <s v="t"/>
    <s v="g"/>
    <s v="g"/>
    <m/>
    <s v="L"/>
    <n v="5.2063494294784677E-8"/>
  </r>
  <r>
    <s v="nao"/>
    <x v="12"/>
    <x v="14"/>
    <s v="R"/>
    <s v="n"/>
    <s v="b"/>
    <s v="j"/>
    <m/>
    <s v="L"/>
    <n v="5.2063494294784677E-8"/>
  </r>
  <r>
    <s v="mang"/>
    <x v="13"/>
    <x v="10"/>
    <s v="R"/>
    <s v="m"/>
    <s v="g"/>
    <s v="t"/>
    <m/>
    <s v="L"/>
    <n v="5.2063494294784677E-8"/>
  </r>
  <r>
    <s v="si"/>
    <x v="21"/>
    <x v="1"/>
    <s v="L"/>
    <s v="s"/>
    <s v="i"/>
    <s v="y"/>
    <m/>
    <s v="R"/>
    <n v="5.2063494294784677E-8"/>
  </r>
  <r>
    <s v="xu"/>
    <x v="18"/>
    <x v="4"/>
    <s v="L"/>
    <s v="x"/>
    <s v="u"/>
    <s v="m"/>
    <m/>
    <s v="R"/>
    <n v="4.8809525901360637E-8"/>
  </r>
  <r>
    <s v="mo"/>
    <x v="13"/>
    <x v="9"/>
    <s v="R"/>
    <s v="m"/>
    <s v="q"/>
    <s v="g"/>
    <m/>
    <s v="L"/>
    <n v="4.8809525901360637E-8"/>
  </r>
  <r>
    <s v="weng"/>
    <x v="10"/>
    <x v="15"/>
    <s v="L"/>
    <s v="w"/>
    <s v="d"/>
    <s v="h"/>
    <m/>
    <s v="L"/>
    <n v="4.8809525901360637E-8"/>
  </r>
  <r>
    <s v="xiu"/>
    <x v="18"/>
    <x v="18"/>
    <s v="L"/>
    <s v="x"/>
    <s v="o"/>
    <s v="i"/>
    <m/>
    <s v="R"/>
    <n v="4.8809525901360637E-8"/>
  </r>
  <r>
    <s v="zang"/>
    <x v="4"/>
    <x v="10"/>
    <s v="L"/>
    <s v="z"/>
    <s v="g"/>
    <s v="s"/>
    <m/>
    <s v="L"/>
    <n v="4.8809525901360637E-8"/>
  </r>
  <r>
    <s v="yao"/>
    <x v="15"/>
    <x v="14"/>
    <s v="L"/>
    <s v="e"/>
    <s v="j"/>
    <s v="e"/>
    <m/>
    <s v="R"/>
    <n v="4.8809525901360637E-8"/>
  </r>
  <r>
    <s v="shen"/>
    <x v="2"/>
    <x v="3"/>
    <s v="R"/>
    <s v="o"/>
    <s v="n"/>
    <s v="d"/>
    <m/>
    <s v="R"/>
    <n v="4.8809525901360637E-8"/>
  </r>
  <r>
    <s v="ya"/>
    <x v="15"/>
    <x v="8"/>
    <s v="R"/>
    <s v="y"/>
    <s v="a"/>
    <s v="t"/>
    <m/>
    <s v="L"/>
    <n v="4.8809525901360637E-8"/>
  </r>
  <r>
    <s v="wu"/>
    <x v="10"/>
    <x v="4"/>
    <s v="L"/>
    <s v="w"/>
    <s v="u"/>
    <s v="t"/>
    <m/>
    <s v="R"/>
    <n v="4.8809525901360637E-8"/>
  </r>
  <r>
    <s v="lu"/>
    <x v="3"/>
    <x v="4"/>
    <s v="R"/>
    <s v="l"/>
    <s v="v"/>
    <s v="k"/>
    <m/>
    <s v="L"/>
    <n v="4.8809525901360637E-8"/>
  </r>
  <r>
    <s v="tai"/>
    <x v="9"/>
    <x v="2"/>
    <s v="L"/>
    <s v="t"/>
    <s v="h"/>
    <s v="l"/>
    <m/>
    <s v="R"/>
    <n v="4.8809525901360637E-8"/>
  </r>
  <r>
    <s v="wa"/>
    <x v="10"/>
    <x v="8"/>
    <s v="L"/>
    <s v="w"/>
    <s v="j"/>
    <s v="n"/>
    <m/>
    <s v="R"/>
    <n v="4.8809525901360637E-8"/>
  </r>
  <r>
    <s v="xi"/>
    <x v="18"/>
    <x v="1"/>
    <s v="L"/>
    <s v="x"/>
    <s v="i"/>
    <s v="n"/>
    <m/>
    <s v="R"/>
    <n v="4.8809525901360637E-8"/>
  </r>
  <r>
    <s v="ni"/>
    <x v="12"/>
    <x v="1"/>
    <s v="R"/>
    <s v="n"/>
    <s v="z"/>
    <s v="c"/>
    <m/>
    <s v="L"/>
    <n v="4.8809525901360637E-8"/>
  </r>
  <r>
    <s v="nu"/>
    <x v="12"/>
    <x v="29"/>
    <s v="R"/>
    <s v="n"/>
    <s v="v"/>
    <s v="n"/>
    <m/>
    <s v="L"/>
    <n v="4.8809525901360637E-8"/>
  </r>
  <r>
    <s v="qin"/>
    <x v="20"/>
    <x v="20"/>
    <s v="L"/>
    <s v="q"/>
    <s v="k"/>
    <s v="o"/>
    <m/>
    <s v="R"/>
    <n v="4.8809525901360637E-8"/>
  </r>
  <r>
    <s v="su"/>
    <x v="21"/>
    <x v="4"/>
    <s v="L"/>
    <s v="s"/>
    <s v="u"/>
    <s v="d"/>
    <m/>
    <s v="R"/>
    <n v="4.8809525901360637E-8"/>
  </r>
  <r>
    <s v="zhai"/>
    <x v="8"/>
    <x v="2"/>
    <s v="R"/>
    <s v="u"/>
    <s v="x"/>
    <s v="r"/>
    <m/>
    <s v="L"/>
    <n v="4.8809525901360637E-8"/>
  </r>
  <r>
    <s v="meng"/>
    <x v="13"/>
    <x v="15"/>
    <s v="R"/>
    <s v="m"/>
    <s v="d"/>
    <s v="n"/>
    <m/>
    <s v="L"/>
    <n v="4.8809525901360637E-8"/>
  </r>
  <r>
    <s v="ji"/>
    <x v="17"/>
    <x v="1"/>
    <s v="R"/>
    <s v="j"/>
    <s v="d"/>
    <s v="d"/>
    <m/>
    <s v="L"/>
    <n v="4.8809525901360637E-8"/>
  </r>
  <r>
    <s v="jue"/>
    <x v="17"/>
    <x v="19"/>
    <s v="R"/>
    <s v="j"/>
    <s v="b"/>
    <s v="r"/>
    <m/>
    <s v="L"/>
    <n v="4.8809525901360637E-8"/>
  </r>
  <r>
    <s v="hai"/>
    <x v="11"/>
    <x v="2"/>
    <s v="R"/>
    <s v="h"/>
    <s v="h"/>
    <s v="q"/>
    <m/>
    <s v="R"/>
    <n v="4.8809525901360637E-8"/>
  </r>
  <r>
    <s v="biao"/>
    <x v="6"/>
    <x v="24"/>
    <s v="L"/>
    <s v="b"/>
    <s v="b"/>
    <s v="n"/>
    <m/>
    <s v="L"/>
    <n v="4.8809525901360637E-8"/>
  </r>
  <r>
    <s v="mi"/>
    <x v="13"/>
    <x v="1"/>
    <s v="R"/>
    <s v="m"/>
    <s v="z"/>
    <s v="m"/>
    <m/>
    <s v="L"/>
    <n v="4.8809525901360637E-8"/>
  </r>
  <r>
    <s v="si"/>
    <x v="21"/>
    <x v="1"/>
    <s v="L"/>
    <s v="s"/>
    <s v="i"/>
    <s v="l"/>
    <m/>
    <s v="R"/>
    <n v="4.8809525901360637E-8"/>
  </r>
  <r>
    <s v="shuo"/>
    <x v="2"/>
    <x v="5"/>
    <s v="R"/>
    <s v="o"/>
    <s v="b"/>
    <s v="j"/>
    <m/>
    <s v="L"/>
    <n v="4.8809525901360637E-8"/>
  </r>
  <r>
    <s v="shi"/>
    <x v="2"/>
    <x v="1"/>
    <s v="R"/>
    <s v="o"/>
    <s v="f"/>
    <s v="w"/>
    <m/>
    <s v="L"/>
    <n v="4.8809525901360637E-8"/>
  </r>
  <r>
    <s v="zhi"/>
    <x v="8"/>
    <x v="1"/>
    <s v="L"/>
    <s v="a"/>
    <s v="h"/>
    <s v="j"/>
    <m/>
    <s v="R"/>
    <n v="4.8809525901360637E-8"/>
  </r>
  <r>
    <s v="mo"/>
    <x v="13"/>
    <x v="9"/>
    <s v="R"/>
    <s v="m"/>
    <s v="q"/>
    <s v="j"/>
    <m/>
    <s v="L"/>
    <n v="4.8809525901360637E-8"/>
  </r>
  <r>
    <s v="feng"/>
    <x v="16"/>
    <x v="15"/>
    <s v="L"/>
    <s v="f"/>
    <s v="d"/>
    <s v="w"/>
    <m/>
    <s v="L"/>
    <n v="4.8809525901360637E-8"/>
  </r>
  <r>
    <s v="dian"/>
    <x v="0"/>
    <x v="12"/>
    <s v="L"/>
    <s v="d"/>
    <s v="l"/>
    <s v="p"/>
    <m/>
    <s v="R"/>
    <n v="4.555555750793659E-8"/>
  </r>
  <r>
    <s v="kun"/>
    <x v="19"/>
    <x v="28"/>
    <s v="R"/>
    <s v="k"/>
    <s v="c"/>
    <s v="q"/>
    <m/>
    <s v="L"/>
    <n v="4.555555750793659E-8"/>
  </r>
  <r>
    <s v="fu"/>
    <x v="16"/>
    <x v="4"/>
    <s v="L"/>
    <s v="f"/>
    <s v="u"/>
    <s v="g"/>
    <m/>
    <s v="R"/>
    <n v="4.555555750793659E-8"/>
  </r>
  <r>
    <s v="guo"/>
    <x v="7"/>
    <x v="5"/>
    <s v="L"/>
    <s v="g"/>
    <s v="p"/>
    <s v="w"/>
    <m/>
    <s v="R"/>
    <n v="4.555555750793659E-8"/>
  </r>
  <r>
    <s v="yu"/>
    <x v="1"/>
    <x v="4"/>
    <s v="L"/>
    <s v="e"/>
    <s v="u"/>
    <s v="a"/>
    <m/>
    <s v="R"/>
    <n v="4.555555750793659E-8"/>
  </r>
  <r>
    <s v="kun"/>
    <x v="19"/>
    <x v="28"/>
    <s v="R"/>
    <s v="k"/>
    <s v="c"/>
    <s v="y"/>
    <m/>
    <s v="L"/>
    <n v="4.555555750793659E-8"/>
  </r>
  <r>
    <s v="ze"/>
    <x v="4"/>
    <x v="0"/>
    <s v="L"/>
    <s v="z"/>
    <s v="y"/>
    <s v="n"/>
    <m/>
    <s v="R"/>
    <n v="4.555555750793659E-8"/>
  </r>
  <r>
    <s v="ji"/>
    <x v="17"/>
    <x v="1"/>
    <s v="R"/>
    <s v="j"/>
    <s v="d"/>
    <s v="o"/>
    <m/>
    <s v="L"/>
    <n v="4.555555750793659E-8"/>
  </r>
  <r>
    <s v="cha"/>
    <x v="14"/>
    <x v="8"/>
    <s v="R"/>
    <s v="i"/>
    <s v="a"/>
    <s v="l"/>
    <m/>
    <s v="L"/>
    <n v="4.555555750793659E-8"/>
  </r>
  <r>
    <s v="jiu"/>
    <x v="17"/>
    <x v="18"/>
    <s v="R"/>
    <s v="j"/>
    <s v="q"/>
    <s v="i"/>
    <m/>
    <s v="L"/>
    <n v="4.555555750793659E-8"/>
  </r>
  <r>
    <s v="shen"/>
    <x v="2"/>
    <x v="3"/>
    <s v="R"/>
    <s v="o"/>
    <s v="n"/>
    <s v="v"/>
    <m/>
    <s v="R"/>
    <n v="4.555555750793659E-8"/>
  </r>
  <r>
    <s v="qiong"/>
    <x v="20"/>
    <x v="34"/>
    <s v="L"/>
    <s v="q"/>
    <s v="f"/>
    <s v="f"/>
    <m/>
    <s v="L"/>
    <n v="4.555555750793659E-8"/>
  </r>
  <r>
    <s v="die"/>
    <x v="0"/>
    <x v="26"/>
    <s v="L"/>
    <s v="d"/>
    <s v="y"/>
    <s v="f"/>
    <m/>
    <s v="R"/>
    <n v="4.555555750793659E-8"/>
  </r>
  <r>
    <s v="ha"/>
    <x v="11"/>
    <x v="8"/>
    <s v="R"/>
    <s v="h"/>
    <s v="a"/>
    <s v="l"/>
    <m/>
    <s v="L"/>
    <n v="4.555555750793659E-8"/>
  </r>
  <r>
    <s v="lou"/>
    <x v="3"/>
    <x v="6"/>
    <s v="R"/>
    <s v="l"/>
    <s v="q"/>
    <s v="w"/>
    <m/>
    <s v="L"/>
    <n v="4.555555750793659E-8"/>
  </r>
  <r>
    <s v="yi"/>
    <x v="1"/>
    <x v="1"/>
    <s v="L"/>
    <s v="e"/>
    <s v="i"/>
    <s v="f"/>
    <m/>
    <s v="R"/>
    <n v="4.555555750793659E-8"/>
  </r>
  <r>
    <s v="chen"/>
    <x v="14"/>
    <x v="3"/>
    <s v="R"/>
    <s v="i"/>
    <s v="t"/>
    <s v="z"/>
    <m/>
    <s v="L"/>
    <n v="4.555555750793659E-8"/>
  </r>
  <r>
    <s v="sou"/>
    <x v="21"/>
    <x v="6"/>
    <s v="L"/>
    <s v="s"/>
    <s v="o"/>
    <s v="o"/>
    <m/>
    <s v="R"/>
    <n v="4.555555750793659E-8"/>
  </r>
  <r>
    <s v="zhu"/>
    <x v="8"/>
    <x v="4"/>
    <s v="R"/>
    <s v="u"/>
    <s v="s"/>
    <s v="g"/>
    <m/>
    <s v="L"/>
    <n v="4.555555750793659E-8"/>
  </r>
  <r>
    <s v="mi"/>
    <x v="13"/>
    <x v="1"/>
    <s v="R"/>
    <s v="m"/>
    <s v="z"/>
    <s v="h"/>
    <m/>
    <s v="L"/>
    <n v="4.555555750793659E-8"/>
  </r>
  <r>
    <s v="qiong"/>
    <x v="20"/>
    <x v="34"/>
    <s v="L"/>
    <s v="q"/>
    <s v="f"/>
    <s v="f"/>
    <m/>
    <s v="L"/>
    <n v="4.555555750793659E-8"/>
  </r>
  <r>
    <s v="huan"/>
    <x v="11"/>
    <x v="22"/>
    <s v="R"/>
    <s v="h"/>
    <s v="r"/>
    <s v="h"/>
    <m/>
    <s v="L"/>
    <n v="4.555555750793659E-8"/>
  </r>
  <r>
    <s v="qian"/>
    <x v="20"/>
    <x v="12"/>
    <s v="L"/>
    <s v="q"/>
    <s v="l"/>
    <s v="a"/>
    <m/>
    <s v="R"/>
    <n v="4.555555750793659E-8"/>
  </r>
  <r>
    <s v="yan"/>
    <x v="15"/>
    <x v="23"/>
    <s v="L"/>
    <s v="e"/>
    <s v="k"/>
    <s v="q"/>
    <m/>
    <s v="R"/>
    <n v="4.555555750793659E-8"/>
  </r>
  <r>
    <s v="ni"/>
    <x v="12"/>
    <x v="1"/>
    <s v="R"/>
    <s v="n"/>
    <s v="z"/>
    <s v="j"/>
    <m/>
    <s v="L"/>
    <n v="4.555555750793659E-8"/>
  </r>
  <r>
    <s v="qu"/>
    <x v="20"/>
    <x v="4"/>
    <s v="L"/>
    <s v="q"/>
    <s v="u"/>
    <s v="d"/>
    <m/>
    <s v="R"/>
    <n v="4.555555750793659E-8"/>
  </r>
  <r>
    <s v="te"/>
    <x v="9"/>
    <x v="0"/>
    <s v="L"/>
    <s v="t"/>
    <s v="y"/>
    <s v="l"/>
    <m/>
    <s v="R"/>
    <n v="4.230158911451255E-8"/>
  </r>
  <r>
    <s v="lao"/>
    <x v="3"/>
    <x v="14"/>
    <s v="R"/>
    <s v="l"/>
    <s v="j"/>
    <s v="l"/>
    <m/>
    <s v="R"/>
    <n v="4.230158911451255E-8"/>
  </r>
  <r>
    <s v="lao"/>
    <x v="3"/>
    <x v="14"/>
    <s v="R"/>
    <s v="l"/>
    <s v="j"/>
    <s v="g"/>
    <m/>
    <s v="R"/>
    <n v="4.230158911451255E-8"/>
  </r>
  <r>
    <s v="tang"/>
    <x v="9"/>
    <x v="10"/>
    <s v="L"/>
    <s v="t"/>
    <s v="g"/>
    <s v="c"/>
    <m/>
    <s v="L"/>
    <n v="4.230158911451255E-8"/>
  </r>
  <r>
    <s v="xuan"/>
    <x v="18"/>
    <x v="22"/>
    <s v="L"/>
    <s v="x"/>
    <s v="m"/>
    <s v="r"/>
    <m/>
    <s v="R"/>
    <n v="4.230158911451255E-8"/>
  </r>
  <r>
    <s v="cha"/>
    <x v="14"/>
    <x v="8"/>
    <s v="R"/>
    <s v="i"/>
    <s v="a"/>
    <s v="j"/>
    <m/>
    <s v="L"/>
    <n v="4.230158911451255E-8"/>
  </r>
  <r>
    <s v="cuan"/>
    <x v="22"/>
    <x v="22"/>
    <s v="L"/>
    <s v="c"/>
    <s v="m"/>
    <s v="l"/>
    <m/>
    <s v="R"/>
    <n v="4.230158911451255E-8"/>
  </r>
  <r>
    <s v="qin"/>
    <x v="20"/>
    <x v="20"/>
    <s v="L"/>
    <s v="q"/>
    <s v="k"/>
    <s v="l"/>
    <m/>
    <s v="R"/>
    <n v="4.230158911451255E-8"/>
  </r>
  <r>
    <s v="ji"/>
    <x v="17"/>
    <x v="1"/>
    <s v="R"/>
    <s v="j"/>
    <s v="d"/>
    <s v="d"/>
    <m/>
    <s v="L"/>
    <n v="4.230158911451255E-8"/>
  </r>
  <r>
    <s v="you"/>
    <x v="1"/>
    <x v="6"/>
    <s v="L"/>
    <s v="e"/>
    <s v="o"/>
    <s v="l"/>
    <m/>
    <s v="R"/>
    <n v="4.230158911451255E-8"/>
  </r>
  <r>
    <s v="zeng"/>
    <x v="4"/>
    <x v="15"/>
    <s v="L"/>
    <s v="z"/>
    <s v="n"/>
    <s v="q"/>
    <m/>
    <s v="R"/>
    <n v="4.230158911451255E-8"/>
  </r>
  <r>
    <s v="ru"/>
    <x v="5"/>
    <x v="4"/>
    <s v="L"/>
    <s v="r"/>
    <s v="u"/>
    <s v="v"/>
    <m/>
    <s v="R"/>
    <n v="4.230158911451255E-8"/>
  </r>
  <r>
    <s v="jv"/>
    <x v="17"/>
    <x v="29"/>
    <s v="R"/>
    <s v="j"/>
    <s v="v"/>
    <s v="q"/>
    <m/>
    <s v="L"/>
    <n v="4.230158911451255E-8"/>
  </r>
  <r>
    <s v="fen"/>
    <x v="16"/>
    <x v="3"/>
    <s v="L"/>
    <s v="f"/>
    <s v="n"/>
    <s v="d"/>
    <m/>
    <s v="R"/>
    <n v="4.230158911451255E-8"/>
  </r>
  <r>
    <s v="chou"/>
    <x v="14"/>
    <x v="6"/>
    <s v="R"/>
    <s v="i"/>
    <s v="q"/>
    <s v="m"/>
    <m/>
    <s v="L"/>
    <n v="4.230158911451255E-8"/>
  </r>
  <r>
    <s v="shen"/>
    <x v="2"/>
    <x v="3"/>
    <s v="R"/>
    <s v="o"/>
    <s v="n"/>
    <s v="n"/>
    <m/>
    <s v="R"/>
    <n v="4.230158911451255E-8"/>
  </r>
  <r>
    <s v="pin"/>
    <x v="23"/>
    <x v="20"/>
    <s v="R"/>
    <s v="p"/>
    <s v="t"/>
    <s v="g"/>
    <m/>
    <s v="L"/>
    <n v="4.230158911451255E-8"/>
  </r>
  <r>
    <s v="fu"/>
    <x v="16"/>
    <x v="4"/>
    <s v="L"/>
    <s v="f"/>
    <s v="u"/>
    <s v="w"/>
    <m/>
    <s v="R"/>
    <n v="4.230158911451255E-8"/>
  </r>
  <r>
    <s v="xuan"/>
    <x v="18"/>
    <x v="22"/>
    <s v="L"/>
    <s v="x"/>
    <s v="m"/>
    <s v="i"/>
    <m/>
    <s v="R"/>
    <n v="4.230158911451255E-8"/>
  </r>
  <r>
    <s v="gou"/>
    <x v="7"/>
    <x v="6"/>
    <s v="L"/>
    <s v="g"/>
    <s v="o"/>
    <s v="h"/>
    <m/>
    <s v="R"/>
    <n v="4.230158911451255E-8"/>
  </r>
  <r>
    <s v="zhu"/>
    <x v="8"/>
    <x v="4"/>
    <s v="R"/>
    <s v="u"/>
    <s v="s"/>
    <s v="n"/>
    <m/>
    <s v="L"/>
    <n v="4.230158911451255E-8"/>
  </r>
  <r>
    <s v="ze"/>
    <x v="4"/>
    <x v="0"/>
    <s v="L"/>
    <s v="z"/>
    <s v="y"/>
    <s v="k"/>
    <m/>
    <s v="R"/>
    <n v="4.230158911451255E-8"/>
  </r>
  <r>
    <s v="huan"/>
    <x v="11"/>
    <x v="22"/>
    <s v="R"/>
    <s v="h"/>
    <s v="r"/>
    <s v="l"/>
    <m/>
    <s v="L"/>
    <n v="4.230158911451255E-8"/>
  </r>
  <r>
    <s v="cuan"/>
    <x v="22"/>
    <x v="22"/>
    <s v="L"/>
    <s v="c"/>
    <s v="m"/>
    <s v="r"/>
    <m/>
    <s v="R"/>
    <n v="4.230158911451255E-8"/>
  </r>
  <r>
    <s v="ping"/>
    <x v="23"/>
    <x v="17"/>
    <s v="R"/>
    <s v="p"/>
    <s v="s"/>
    <s v="i"/>
    <m/>
    <s v="L"/>
    <n v="4.230158911451255E-8"/>
  </r>
  <r>
    <s v="liu"/>
    <x v="3"/>
    <x v="18"/>
    <s v="R"/>
    <s v="l"/>
    <s v="q"/>
    <s v="j"/>
    <m/>
    <s v="L"/>
    <n v="4.230158911451255E-8"/>
  </r>
  <r>
    <s v="zuan"/>
    <x v="4"/>
    <x v="22"/>
    <s v="L"/>
    <s v="z"/>
    <s v="m"/>
    <s v="l"/>
    <m/>
    <s v="R"/>
    <n v="4.230158911451255E-8"/>
  </r>
  <r>
    <s v="he"/>
    <x v="11"/>
    <x v="0"/>
    <s v="R"/>
    <s v="h"/>
    <s v="e"/>
    <s v="c"/>
    <m/>
    <s v="L"/>
    <n v="4.230158911451255E-8"/>
  </r>
  <r>
    <s v="jiao"/>
    <x v="17"/>
    <x v="24"/>
    <s v="R"/>
    <s v="j"/>
    <s v="j"/>
    <s v="i"/>
    <m/>
    <s v="R"/>
    <n v="4.230158911451255E-8"/>
  </r>
  <r>
    <s v="zu"/>
    <x v="4"/>
    <x v="4"/>
    <s v="L"/>
    <s v="z"/>
    <s v="u"/>
    <s v="h"/>
    <m/>
    <s v="R"/>
    <n v="4.230158911451255E-8"/>
  </r>
  <r>
    <s v="gua"/>
    <x v="7"/>
    <x v="25"/>
    <s v="L"/>
    <s v="g"/>
    <s v="a"/>
    <s v="n"/>
    <m/>
    <s v="L"/>
    <n v="4.230158911451255E-8"/>
  </r>
  <r>
    <s v="sang"/>
    <x v="21"/>
    <x v="10"/>
    <s v="L"/>
    <s v="s"/>
    <s v="g"/>
    <s v="x"/>
    <m/>
    <s v="L"/>
    <n v="4.230158911451255E-8"/>
  </r>
  <r>
    <s v="gou"/>
    <x v="7"/>
    <x v="6"/>
    <s v="L"/>
    <s v="g"/>
    <s v="o"/>
    <s v="f"/>
    <m/>
    <s v="R"/>
    <n v="4.230158911451255E-8"/>
  </r>
  <r>
    <s v="hui"/>
    <x v="11"/>
    <x v="13"/>
    <s v="R"/>
    <s v="h"/>
    <s v="v"/>
    <s v="p"/>
    <m/>
    <s v="L"/>
    <n v="4.230158911451255E-8"/>
  </r>
  <r>
    <s v="di"/>
    <x v="0"/>
    <x v="1"/>
    <s v="L"/>
    <s v="d"/>
    <s v="i"/>
    <s v="k"/>
    <m/>
    <s v="R"/>
    <n v="4.230158911451255E-8"/>
  </r>
  <r>
    <s v="bian"/>
    <x v="6"/>
    <x v="12"/>
    <s v="L"/>
    <s v="b"/>
    <s v="l"/>
    <s v="y"/>
    <m/>
    <s v="R"/>
    <n v="4.230158911451255E-8"/>
  </r>
  <r>
    <s v="zuo"/>
    <x v="4"/>
    <x v="5"/>
    <s v="L"/>
    <s v="z"/>
    <s v="p"/>
    <s v="n"/>
    <m/>
    <s v="R"/>
    <n v="4.230158911451255E-8"/>
  </r>
  <r>
    <s v="qing"/>
    <x v="20"/>
    <x v="17"/>
    <s v="L"/>
    <s v="q"/>
    <s v="p"/>
    <s v="h"/>
    <m/>
    <s v="R"/>
    <n v="4.230158911451255E-8"/>
  </r>
  <r>
    <s v="cheng"/>
    <x v="14"/>
    <x v="15"/>
    <s v="R"/>
    <s v="i"/>
    <s v="d"/>
    <s v="p"/>
    <m/>
    <s v="L"/>
    <n v="4.230158911451255E-8"/>
  </r>
  <r>
    <s v="a"/>
    <x v="24"/>
    <x v="33"/>
    <s v="L"/>
    <s v="a"/>
    <s v="h"/>
    <s v="o"/>
    <m/>
    <s v="R"/>
    <n v="4.230158911451255E-8"/>
  </r>
  <r>
    <s v="yun"/>
    <x v="15"/>
    <x v="28"/>
    <s v="R"/>
    <s v="y"/>
    <s v="c"/>
    <s v="j"/>
    <m/>
    <s v="L"/>
    <n v="4.230158911451255E-8"/>
  </r>
  <r>
    <s v="ze"/>
    <x v="4"/>
    <x v="0"/>
    <s v="L"/>
    <s v="z"/>
    <s v="y"/>
    <s v="b"/>
    <m/>
    <s v="R"/>
    <n v="4.230158911451255E-8"/>
  </r>
  <r>
    <s v="zou"/>
    <x v="4"/>
    <x v="6"/>
    <s v="L"/>
    <s v="z"/>
    <s v="o"/>
    <s v="s"/>
    <m/>
    <s v="R"/>
    <n v="4.230158911451255E-8"/>
  </r>
  <r>
    <s v="bei"/>
    <x v="6"/>
    <x v="11"/>
    <s v="L"/>
    <s v="b"/>
    <s v=";"/>
    <s v="h"/>
    <m/>
    <s v="R"/>
    <n v="3.904762072108851E-8"/>
  </r>
  <r>
    <s v="jian"/>
    <x v="17"/>
    <x v="12"/>
    <s v="R"/>
    <s v="j"/>
    <s v="w"/>
    <s v="i"/>
    <m/>
    <s v="L"/>
    <n v="3.904762072108851E-8"/>
  </r>
  <r>
    <s v="tie"/>
    <x v="9"/>
    <x v="26"/>
    <s v="L"/>
    <s v="t"/>
    <s v="y"/>
    <s v="h"/>
    <m/>
    <s v="R"/>
    <n v="3.904762072108851E-8"/>
  </r>
  <r>
    <s v="an"/>
    <x v="24"/>
    <x v="30"/>
    <s v="L"/>
    <s v="a"/>
    <s v="n"/>
    <s v="f"/>
    <m/>
    <s v="R"/>
    <n v="3.904762072108851E-8"/>
  </r>
  <r>
    <s v="zhi"/>
    <x v="8"/>
    <x v="1"/>
    <s v="L"/>
    <s v="a"/>
    <s v="h"/>
    <s v="y"/>
    <m/>
    <s v="R"/>
    <n v="3.904762072108851E-8"/>
  </r>
  <r>
    <s v="diao"/>
    <x v="0"/>
    <x v="24"/>
    <s v="L"/>
    <s v="d"/>
    <s v="b"/>
    <s v="l"/>
    <m/>
    <s v="L"/>
    <n v="3.904762072108851E-8"/>
  </r>
  <r>
    <s v="kou"/>
    <x v="19"/>
    <x v="6"/>
    <s v="R"/>
    <s v="k"/>
    <s v="q"/>
    <s v="k"/>
    <m/>
    <s v="L"/>
    <n v="3.904762072108851E-8"/>
  </r>
  <r>
    <s v="kui"/>
    <x v="19"/>
    <x v="13"/>
    <s v="R"/>
    <s v="k"/>
    <s v="v"/>
    <s v="h"/>
    <m/>
    <s v="L"/>
    <n v="3.904762072108851E-8"/>
  </r>
  <r>
    <s v="xiang"/>
    <x v="18"/>
    <x v="27"/>
    <s v="L"/>
    <s v="x"/>
    <s v="h"/>
    <s v="h"/>
    <m/>
    <s v="R"/>
    <n v="3.904762072108851E-8"/>
  </r>
  <r>
    <s v="kou"/>
    <x v="19"/>
    <x v="6"/>
    <s v="R"/>
    <s v="k"/>
    <s v="q"/>
    <s v="h"/>
    <m/>
    <s v="L"/>
    <n v="3.904762072108851E-8"/>
  </r>
  <r>
    <s v="ge"/>
    <x v="7"/>
    <x v="0"/>
    <s v="L"/>
    <s v="g"/>
    <s v="i"/>
    <s v="j"/>
    <m/>
    <s v="R"/>
    <n v="3.904762072108851E-8"/>
  </r>
  <r>
    <s v="feng"/>
    <x v="16"/>
    <x v="15"/>
    <s v="L"/>
    <s v="f"/>
    <s v="d"/>
    <s v="o"/>
    <m/>
    <s v="L"/>
    <n v="3.904762072108851E-8"/>
  </r>
  <r>
    <s v="li"/>
    <x v="3"/>
    <x v="1"/>
    <s v="R"/>
    <s v="l"/>
    <s v="d"/>
    <s v="h"/>
    <m/>
    <s v="L"/>
    <n v="3.904762072108851E-8"/>
  </r>
  <r>
    <s v="meng"/>
    <x v="13"/>
    <x v="15"/>
    <s v="R"/>
    <s v="m"/>
    <s v="d"/>
    <s v="h"/>
    <m/>
    <s v="L"/>
    <n v="3.904762072108851E-8"/>
  </r>
  <r>
    <s v="shi"/>
    <x v="2"/>
    <x v="1"/>
    <s v="R"/>
    <s v="o"/>
    <s v="f"/>
    <s v="q"/>
    <m/>
    <s v="L"/>
    <n v="3.904762072108851E-8"/>
  </r>
  <r>
    <s v="mou"/>
    <x v="13"/>
    <x v="6"/>
    <s v="R"/>
    <s v="m"/>
    <s v="q"/>
    <s v="j"/>
    <m/>
    <s v="L"/>
    <n v="3.904762072108851E-8"/>
  </r>
  <r>
    <s v="xing"/>
    <x v="18"/>
    <x v="17"/>
    <s v="L"/>
    <s v="x"/>
    <s v="p"/>
    <s v="t"/>
    <m/>
    <s v="R"/>
    <n v="3.904762072108851E-8"/>
  </r>
  <r>
    <s v="ying"/>
    <x v="15"/>
    <x v="17"/>
    <s v="L"/>
    <s v="e"/>
    <s v="p"/>
    <s v="v"/>
    <m/>
    <s v="R"/>
    <n v="3.904762072108851E-8"/>
  </r>
  <r>
    <s v="yan"/>
    <x v="15"/>
    <x v="23"/>
    <s v="L"/>
    <s v="e"/>
    <s v="k"/>
    <s v="r"/>
    <m/>
    <s v="R"/>
    <n v="3.904762072108851E-8"/>
  </r>
  <r>
    <s v="kui"/>
    <x v="19"/>
    <x v="13"/>
    <s v="R"/>
    <s v="k"/>
    <s v="v"/>
    <s v="c"/>
    <m/>
    <s v="L"/>
    <n v="3.904762072108851E-8"/>
  </r>
  <r>
    <s v="huan"/>
    <x v="11"/>
    <x v="22"/>
    <s v="R"/>
    <s v="h"/>
    <s v="r"/>
    <s v="s"/>
    <m/>
    <s v="L"/>
    <n v="3.904762072108851E-8"/>
  </r>
  <r>
    <s v="xiu"/>
    <x v="18"/>
    <x v="18"/>
    <s v="L"/>
    <s v="x"/>
    <s v="o"/>
    <s v="j"/>
    <m/>
    <s v="R"/>
    <n v="3.904762072108851E-8"/>
  </r>
  <r>
    <s v="bian"/>
    <x v="6"/>
    <x v="12"/>
    <s v="L"/>
    <s v="b"/>
    <s v="l"/>
    <s v="s"/>
    <m/>
    <s v="R"/>
    <n v="3.5793652327664463E-8"/>
  </r>
  <r>
    <s v="kai"/>
    <x v="19"/>
    <x v="2"/>
    <s v="R"/>
    <s v="k"/>
    <s v="h"/>
    <s v="l"/>
    <m/>
    <s v="R"/>
    <n v="3.5793652327664463E-8"/>
  </r>
  <r>
    <s v="bei"/>
    <x v="6"/>
    <x v="11"/>
    <s v="L"/>
    <s v="b"/>
    <s v=";"/>
    <s v="f"/>
    <m/>
    <s v="R"/>
    <n v="3.5793652327664463E-8"/>
  </r>
  <r>
    <s v="zhi"/>
    <x v="8"/>
    <x v="1"/>
    <s v="L"/>
    <s v="a"/>
    <s v="h"/>
    <s v="l"/>
    <m/>
    <s v="R"/>
    <n v="3.5793652327664463E-8"/>
  </r>
  <r>
    <s v="jia"/>
    <x v="17"/>
    <x v="16"/>
    <s v="R"/>
    <s v="j"/>
    <s v="a"/>
    <s v="e"/>
    <m/>
    <s v="L"/>
    <n v="3.5793652327664463E-8"/>
  </r>
  <r>
    <s v="shen"/>
    <x v="2"/>
    <x v="3"/>
    <s v="R"/>
    <s v="o"/>
    <s v="n"/>
    <s v="u"/>
    <m/>
    <s v="R"/>
    <n v="3.5793652327664463E-8"/>
  </r>
  <r>
    <s v="yang"/>
    <x v="15"/>
    <x v="10"/>
    <s v="L"/>
    <s v="e"/>
    <s v="g"/>
    <s v="c"/>
    <m/>
    <s v="L"/>
    <n v="3.5793652327664463E-8"/>
  </r>
  <r>
    <s v="zhi"/>
    <x v="8"/>
    <x v="1"/>
    <s v="L"/>
    <s v="a"/>
    <s v="h"/>
    <s v="w"/>
    <m/>
    <s v="R"/>
    <n v="3.5793652327664463E-8"/>
  </r>
  <r>
    <s v="ru"/>
    <x v="5"/>
    <x v="4"/>
    <s v="L"/>
    <s v="r"/>
    <s v="u"/>
    <s v="m"/>
    <m/>
    <s v="R"/>
    <n v="3.5793652327664463E-8"/>
  </r>
  <r>
    <s v="pi"/>
    <x v="23"/>
    <x v="1"/>
    <s v="R"/>
    <s v="p"/>
    <s v="e"/>
    <s v="j"/>
    <m/>
    <s v="L"/>
    <n v="3.5793652327664463E-8"/>
  </r>
  <r>
    <s v="yin"/>
    <x v="15"/>
    <x v="20"/>
    <s v="L"/>
    <s v="e"/>
    <s v="k"/>
    <s v="o"/>
    <m/>
    <s v="R"/>
    <n v="3.5793652327664463E-8"/>
  </r>
  <r>
    <s v="huan"/>
    <x v="11"/>
    <x v="22"/>
    <s v="R"/>
    <s v="h"/>
    <s v="r"/>
    <s v="a"/>
    <m/>
    <s v="L"/>
    <n v="3.5793652327664463E-8"/>
  </r>
  <r>
    <s v="qian"/>
    <x v="20"/>
    <x v="12"/>
    <s v="L"/>
    <s v="q"/>
    <s v="l"/>
    <s v="n"/>
    <m/>
    <s v="R"/>
    <n v="3.5793652327664463E-8"/>
  </r>
  <r>
    <s v="lian"/>
    <x v="3"/>
    <x v="12"/>
    <s v="R"/>
    <s v="l"/>
    <s v="l"/>
    <s v="n"/>
    <m/>
    <s v="R"/>
    <n v="3.5793652327664463E-8"/>
  </r>
  <r>
    <s v="zen"/>
    <x v="4"/>
    <x v="3"/>
    <s v="L"/>
    <s v="z"/>
    <s v="n"/>
    <s v="u"/>
    <m/>
    <s v="R"/>
    <n v="3.5793652327664463E-8"/>
  </r>
  <r>
    <s v="jiao"/>
    <x v="17"/>
    <x v="24"/>
    <s v="R"/>
    <s v="j"/>
    <s v="j"/>
    <s v="j"/>
    <m/>
    <s v="R"/>
    <n v="3.5793652327664463E-8"/>
  </r>
  <r>
    <s v="xu"/>
    <x v="18"/>
    <x v="4"/>
    <s v="L"/>
    <s v="x"/>
    <s v="u"/>
    <s v="q"/>
    <m/>
    <s v="R"/>
    <n v="3.5793652327664463E-8"/>
  </r>
  <r>
    <s v="deng"/>
    <x v="0"/>
    <x v="15"/>
    <s v="L"/>
    <s v="d"/>
    <s v="d"/>
    <s v="k"/>
    <m/>
    <s v="L"/>
    <n v="3.5793652327664463E-8"/>
  </r>
  <r>
    <s v="zao"/>
    <x v="4"/>
    <x v="14"/>
    <s v="L"/>
    <s v="z"/>
    <s v="j"/>
    <s v="o"/>
    <m/>
    <s v="R"/>
    <n v="3.5793652327664463E-8"/>
  </r>
  <r>
    <s v="jv"/>
    <x v="17"/>
    <x v="29"/>
    <s v="R"/>
    <s v="j"/>
    <s v="v"/>
    <s v="f"/>
    <m/>
    <s v="L"/>
    <n v="3.5793652327664463E-8"/>
  </r>
  <r>
    <s v="si"/>
    <x v="21"/>
    <x v="1"/>
    <s v="L"/>
    <s v="s"/>
    <s v="i"/>
    <s v="s"/>
    <m/>
    <s v="R"/>
    <n v="3.5793652327664463E-8"/>
  </r>
  <r>
    <s v="mou"/>
    <x v="13"/>
    <x v="6"/>
    <s v="R"/>
    <s v="m"/>
    <s v="q"/>
    <s v="c"/>
    <m/>
    <s v="L"/>
    <n v="3.5793652327664463E-8"/>
  </r>
  <r>
    <s v="du"/>
    <x v="0"/>
    <x v="4"/>
    <s v="L"/>
    <s v="d"/>
    <s v="u"/>
    <s v="h"/>
    <m/>
    <s v="R"/>
    <n v="3.5793652327664463E-8"/>
  </r>
  <r>
    <s v="jian"/>
    <x v="17"/>
    <x v="12"/>
    <s v="R"/>
    <s v="j"/>
    <s v="w"/>
    <s v="g"/>
    <m/>
    <s v="L"/>
    <n v="3.5793652327664463E-8"/>
  </r>
  <r>
    <s v="kang"/>
    <x v="19"/>
    <x v="10"/>
    <s v="R"/>
    <s v="k"/>
    <s v="g"/>
    <s v="n"/>
    <m/>
    <s v="L"/>
    <n v="3.5793652327664463E-8"/>
  </r>
  <r>
    <s v="peng"/>
    <x v="23"/>
    <x v="15"/>
    <s v="R"/>
    <s v="p"/>
    <s v="d"/>
    <s v="c"/>
    <m/>
    <s v="L"/>
    <n v="3.5793652327664463E-8"/>
  </r>
  <r>
    <s v="ze"/>
    <x v="4"/>
    <x v="0"/>
    <s v="L"/>
    <s v="z"/>
    <s v="y"/>
    <s v="k"/>
    <m/>
    <s v="R"/>
    <n v="3.5793652327664463E-8"/>
  </r>
  <r>
    <s v="bi"/>
    <x v="6"/>
    <x v="1"/>
    <s v="L"/>
    <s v="b"/>
    <s v="i"/>
    <s v="j"/>
    <m/>
    <s v="R"/>
    <n v="3.5793652327664463E-8"/>
  </r>
  <r>
    <s v="xi"/>
    <x v="18"/>
    <x v="1"/>
    <s v="L"/>
    <s v="x"/>
    <s v="i"/>
    <s v="e"/>
    <m/>
    <s v="R"/>
    <n v="3.5793652327664463E-8"/>
  </r>
  <r>
    <s v="xian"/>
    <x v="18"/>
    <x v="12"/>
    <s v="L"/>
    <s v="x"/>
    <s v="n"/>
    <s v="j"/>
    <m/>
    <s v="R"/>
    <n v="3.2539683934240423E-8"/>
  </r>
  <r>
    <s v="bi"/>
    <x v="6"/>
    <x v="1"/>
    <s v="L"/>
    <s v="b"/>
    <s v="i"/>
    <s v="r"/>
    <m/>
    <s v="R"/>
    <n v="3.2539683934240423E-8"/>
  </r>
  <r>
    <s v="jin"/>
    <x v="17"/>
    <x v="20"/>
    <s v="R"/>
    <s v="j"/>
    <s v="t"/>
    <s v="m"/>
    <m/>
    <s v="L"/>
    <n v="3.2539683934240423E-8"/>
  </r>
  <r>
    <s v="ding"/>
    <x v="0"/>
    <x v="17"/>
    <s v="L"/>
    <s v="d"/>
    <s v="s"/>
    <s v="h"/>
    <m/>
    <s v="L"/>
    <n v="3.2539683934240423E-8"/>
  </r>
  <r>
    <s v="qia"/>
    <x v="20"/>
    <x v="16"/>
    <s v="L"/>
    <s v="q"/>
    <s v="l"/>
    <s v="h"/>
    <m/>
    <s v="R"/>
    <n v="3.2539683934240423E-8"/>
  </r>
  <r>
    <s v="ning"/>
    <x v="12"/>
    <x v="17"/>
    <s v="R"/>
    <s v="n"/>
    <s v="s"/>
    <s v="h"/>
    <m/>
    <s v="L"/>
    <n v="3.2539683934240423E-8"/>
  </r>
  <r>
    <s v="zi"/>
    <x v="4"/>
    <x v="1"/>
    <s v="L"/>
    <s v="z"/>
    <s v="i"/>
    <s v="k"/>
    <m/>
    <s v="R"/>
    <n v="3.2539683934240423E-8"/>
  </r>
  <r>
    <s v="quan"/>
    <x v="20"/>
    <x v="22"/>
    <s v="L"/>
    <s v="q"/>
    <s v="m"/>
    <s v="b"/>
    <m/>
    <s v="R"/>
    <n v="3.2539683934240423E-8"/>
  </r>
  <r>
    <s v="men"/>
    <x v="13"/>
    <x v="3"/>
    <s v="R"/>
    <s v="m"/>
    <s v="d"/>
    <s v="l"/>
    <m/>
    <s v="L"/>
    <n v="3.2539683934240423E-8"/>
  </r>
  <r>
    <s v="ti"/>
    <x v="9"/>
    <x v="1"/>
    <s v="L"/>
    <s v="t"/>
    <s v="i"/>
    <s v="p"/>
    <m/>
    <s v="R"/>
    <n v="3.2539683934240423E-8"/>
  </r>
  <r>
    <s v="hong"/>
    <x v="11"/>
    <x v="7"/>
    <s v="R"/>
    <s v="h"/>
    <s v="f"/>
    <s v="m"/>
    <m/>
    <s v="L"/>
    <n v="3.2539683934240423E-8"/>
  </r>
  <r>
    <s v="tui"/>
    <x v="9"/>
    <x v="13"/>
    <s v="L"/>
    <s v="t"/>
    <s v=";"/>
    <s v="w"/>
    <m/>
    <s v="R"/>
    <n v="3.2539683934240423E-8"/>
  </r>
  <r>
    <s v="mei"/>
    <x v="13"/>
    <x v="11"/>
    <s v="R"/>
    <s v="m"/>
    <s v="s"/>
    <s v="v"/>
    <m/>
    <s v="L"/>
    <n v="3.2539683934240423E-8"/>
  </r>
  <r>
    <s v="wo"/>
    <x v="10"/>
    <x v="9"/>
    <s v="L"/>
    <s v="w"/>
    <s v="o"/>
    <s v="n"/>
    <m/>
    <s v="R"/>
    <n v="3.2539683934240423E-8"/>
  </r>
  <r>
    <s v="qin"/>
    <x v="20"/>
    <x v="20"/>
    <s v="L"/>
    <s v="q"/>
    <s v="k"/>
    <s v="g"/>
    <m/>
    <s v="R"/>
    <n v="3.2539683934240423E-8"/>
  </r>
  <r>
    <s v="ba"/>
    <x v="6"/>
    <x v="8"/>
    <s v="L"/>
    <s v="b"/>
    <s v="a"/>
    <s v="h"/>
    <m/>
    <s v="L"/>
    <n v="3.2539683934240423E-8"/>
  </r>
  <r>
    <s v="niao"/>
    <x v="12"/>
    <x v="24"/>
    <s v="R"/>
    <s v="n"/>
    <s v="b"/>
    <s v="b"/>
    <m/>
    <s v="L"/>
    <n v="3.2539683934240423E-8"/>
  </r>
  <r>
    <s v="jv"/>
    <x v="17"/>
    <x v="29"/>
    <s v="R"/>
    <s v="j"/>
    <s v="v"/>
    <s v="p"/>
    <m/>
    <s v="L"/>
    <n v="3.2539683934240423E-8"/>
  </r>
  <r>
    <s v="hong"/>
    <x v="11"/>
    <x v="7"/>
    <s v="R"/>
    <s v="h"/>
    <s v="f"/>
    <s v="h"/>
    <m/>
    <s v="L"/>
    <n v="3.2539683934240423E-8"/>
  </r>
  <r>
    <s v="guan"/>
    <x v="7"/>
    <x v="22"/>
    <s v="L"/>
    <s v="g"/>
    <s v="m"/>
    <s v="v"/>
    <m/>
    <s v="R"/>
    <n v="3.2539683934240423E-8"/>
  </r>
  <r>
    <s v="bian"/>
    <x v="6"/>
    <x v="12"/>
    <s v="L"/>
    <s v="b"/>
    <s v="l"/>
    <s v="k"/>
    <m/>
    <s v="R"/>
    <n v="3.2539683934240423E-8"/>
  </r>
  <r>
    <s v="dian"/>
    <x v="0"/>
    <x v="12"/>
    <s v="L"/>
    <s v="d"/>
    <s v="l"/>
    <s v="f"/>
    <m/>
    <s v="R"/>
    <n v="3.2539683934240423E-8"/>
  </r>
  <r>
    <s v="le"/>
    <x v="3"/>
    <x v="0"/>
    <s v="R"/>
    <s v="l"/>
    <s v="e"/>
    <s v="i"/>
    <m/>
    <s v="L"/>
    <n v="3.2539683934240423E-8"/>
  </r>
  <r>
    <s v="ci"/>
    <x v="22"/>
    <x v="1"/>
    <s v="L"/>
    <s v="c"/>
    <s v="i"/>
    <s v="h"/>
    <m/>
    <s v="R"/>
    <n v="3.2539683934240423E-8"/>
  </r>
  <r>
    <s v="zhou"/>
    <x v="8"/>
    <x v="6"/>
    <s v="R"/>
    <s v="u"/>
    <s v="q"/>
    <s v="q"/>
    <m/>
    <s v="L"/>
    <n v="3.2539683934240423E-8"/>
  </r>
  <r>
    <s v="ba"/>
    <x v="6"/>
    <x v="8"/>
    <s v="L"/>
    <s v="b"/>
    <s v="a"/>
    <s v="h"/>
    <m/>
    <s v="L"/>
    <n v="3.2539683934240423E-8"/>
  </r>
  <r>
    <s v="wang"/>
    <x v="10"/>
    <x v="10"/>
    <s v="L"/>
    <s v="w"/>
    <s v="g"/>
    <s v="z"/>
    <m/>
    <s v="L"/>
    <n v="3.2539683934240423E-8"/>
  </r>
  <r>
    <s v="duo"/>
    <x v="0"/>
    <x v="5"/>
    <s v="L"/>
    <s v="d"/>
    <s v="p"/>
    <s v="o"/>
    <m/>
    <s v="R"/>
    <n v="3.2539683934240423E-8"/>
  </r>
  <r>
    <s v="ka"/>
    <x v="19"/>
    <x v="8"/>
    <s v="R"/>
    <s v="k"/>
    <s v="a"/>
    <s v="i"/>
    <m/>
    <s v="L"/>
    <n v="3.2539683934240423E-8"/>
  </r>
  <r>
    <s v="luo"/>
    <x v="3"/>
    <x v="5"/>
    <s v="R"/>
    <s v="l"/>
    <s v="b"/>
    <s v="l"/>
    <m/>
    <s v="L"/>
    <n v="3.2539683934240423E-8"/>
  </r>
  <r>
    <s v="kuang"/>
    <x v="19"/>
    <x v="31"/>
    <s v="R"/>
    <s v="k"/>
    <s v="z"/>
    <s v="s"/>
    <m/>
    <s v="L"/>
    <n v="3.2539683934240423E-8"/>
  </r>
  <r>
    <s v="de"/>
    <x v="0"/>
    <x v="0"/>
    <s v="L"/>
    <s v="d"/>
    <s v="n"/>
    <s v="l"/>
    <m/>
    <s v="R"/>
    <n v="3.2539683934240423E-8"/>
  </r>
  <r>
    <s v="xian"/>
    <x v="18"/>
    <x v="12"/>
    <s v="L"/>
    <s v="x"/>
    <s v="n"/>
    <s v="k"/>
    <m/>
    <s v="R"/>
    <n v="3.2539683934240423E-8"/>
  </r>
  <r>
    <s v="qiu"/>
    <x v="20"/>
    <x v="18"/>
    <s v="L"/>
    <s v="q"/>
    <s v="o"/>
    <s v="x"/>
    <m/>
    <s v="R"/>
    <n v="3.2539683934240423E-8"/>
  </r>
  <r>
    <s v="suan"/>
    <x v="21"/>
    <x v="22"/>
    <s v="L"/>
    <s v="s"/>
    <s v="m"/>
    <s v="j"/>
    <m/>
    <s v="R"/>
    <n v="3.2539683934240423E-8"/>
  </r>
  <r>
    <s v="chuai"/>
    <x v="14"/>
    <x v="32"/>
    <s v="R"/>
    <s v="i"/>
    <s v="x"/>
    <s v="n"/>
    <m/>
    <s v="L"/>
    <n v="2.9285715540816379E-8"/>
  </r>
  <r>
    <s v="tang"/>
    <x v="9"/>
    <x v="10"/>
    <s v="L"/>
    <s v="t"/>
    <s v="g"/>
    <s v="g"/>
    <m/>
    <s v="L"/>
    <n v="2.9285715540816379E-8"/>
  </r>
  <r>
    <s v="hui"/>
    <x v="11"/>
    <x v="13"/>
    <s v="R"/>
    <s v="h"/>
    <s v="v"/>
    <s v="s"/>
    <m/>
    <s v="L"/>
    <n v="2.9285715540816379E-8"/>
  </r>
  <r>
    <s v="yuan"/>
    <x v="15"/>
    <x v="22"/>
    <s v="L"/>
    <s v="e"/>
    <s v="m"/>
    <s v="k"/>
    <m/>
    <s v="R"/>
    <n v="2.9285715540816379E-8"/>
  </r>
  <r>
    <s v="shu"/>
    <x v="2"/>
    <x v="4"/>
    <s v="R"/>
    <s v="o"/>
    <s v="v"/>
    <s v="j"/>
    <m/>
    <s v="L"/>
    <n v="2.9285715540816379E-8"/>
  </r>
  <r>
    <s v="po"/>
    <x v="23"/>
    <x v="9"/>
    <s v="R"/>
    <s v="p"/>
    <s v="q"/>
    <s v="l"/>
    <m/>
    <s v="L"/>
    <n v="2.9285715540816379E-8"/>
  </r>
  <r>
    <s v="cha"/>
    <x v="14"/>
    <x v="8"/>
    <s v="R"/>
    <s v="i"/>
    <s v="a"/>
    <s v="l"/>
    <m/>
    <s v="L"/>
    <n v="2.9285715540816379E-8"/>
  </r>
  <r>
    <s v="ao"/>
    <x v="24"/>
    <x v="9"/>
    <s v="L"/>
    <s v="a"/>
    <s v="o"/>
    <s v="r"/>
    <m/>
    <s v="R"/>
    <n v="2.9285715540816379E-8"/>
  </r>
  <r>
    <s v="bian"/>
    <x v="6"/>
    <x v="12"/>
    <s v="L"/>
    <s v="b"/>
    <s v="l"/>
    <s v="a"/>
    <m/>
    <s v="R"/>
    <n v="2.9285715540816379E-8"/>
  </r>
  <r>
    <s v="ben"/>
    <x v="6"/>
    <x v="3"/>
    <s v="L"/>
    <s v="b"/>
    <s v="n"/>
    <s v="a"/>
    <m/>
    <s v="R"/>
    <n v="2.9285715540816379E-8"/>
  </r>
  <r>
    <s v="lang"/>
    <x v="3"/>
    <x v="10"/>
    <s v="R"/>
    <s v="l"/>
    <s v="g"/>
    <s v="g"/>
    <m/>
    <s v="L"/>
    <n v="2.9285715540816379E-8"/>
  </r>
  <r>
    <s v="e"/>
    <x v="1"/>
    <x v="33"/>
    <s v="L"/>
    <s v="e"/>
    <s v=";"/>
    <s v="h"/>
    <m/>
    <s v="R"/>
    <n v="2.9285715540816379E-8"/>
  </r>
  <r>
    <s v="dong"/>
    <x v="0"/>
    <x v="7"/>
    <s v="L"/>
    <s v="d"/>
    <s v="f"/>
    <s v="n"/>
    <m/>
    <s v="L"/>
    <n v="2.9285715540816379E-8"/>
  </r>
  <r>
    <s v="lin"/>
    <x v="3"/>
    <x v="20"/>
    <s v="R"/>
    <s v="l"/>
    <s v="t"/>
    <s v="n"/>
    <m/>
    <s v="L"/>
    <n v="2.9285715540816379E-8"/>
  </r>
  <r>
    <s v="lin"/>
    <x v="3"/>
    <x v="20"/>
    <s v="R"/>
    <s v="l"/>
    <s v="t"/>
    <s v="h"/>
    <m/>
    <s v="L"/>
    <n v="2.9285715540816379E-8"/>
  </r>
  <r>
    <s v="hou"/>
    <x v="11"/>
    <x v="6"/>
    <s v="R"/>
    <s v="h"/>
    <s v="q"/>
    <s v="m"/>
    <m/>
    <s v="L"/>
    <n v="2.9285715540816379E-8"/>
  </r>
  <r>
    <s v="er"/>
    <x v="1"/>
    <x v="21"/>
    <s v="L"/>
    <s v="e"/>
    <s v="h"/>
    <s v="i"/>
    <m/>
    <s v="R"/>
    <n v="2.9285715540816379E-8"/>
  </r>
  <r>
    <s v="tang"/>
    <x v="9"/>
    <x v="10"/>
    <s v="L"/>
    <s v="t"/>
    <s v="g"/>
    <s v="q"/>
    <m/>
    <s v="L"/>
    <n v="2.9285715540816379E-8"/>
  </r>
  <r>
    <s v="pen"/>
    <x v="23"/>
    <x v="3"/>
    <s v="R"/>
    <s v="p"/>
    <s v="n"/>
    <s v="v"/>
    <m/>
    <s v="R"/>
    <n v="2.9285715540816379E-8"/>
  </r>
  <r>
    <s v="xi"/>
    <x v="18"/>
    <x v="1"/>
    <s v="L"/>
    <s v="x"/>
    <s v="i"/>
    <s v="l"/>
    <m/>
    <s v="R"/>
    <n v="2.9285715540816379E-8"/>
  </r>
  <r>
    <s v="ji"/>
    <x v="17"/>
    <x v="1"/>
    <s v="R"/>
    <s v="j"/>
    <s v="d"/>
    <s v="j"/>
    <m/>
    <s v="L"/>
    <n v="2.9285715540816379E-8"/>
  </r>
  <r>
    <s v="xun"/>
    <x v="18"/>
    <x v="28"/>
    <s v="L"/>
    <s v="x"/>
    <s v="c"/>
    <s v="j"/>
    <m/>
    <s v="L"/>
    <n v="2.9285715540816379E-8"/>
  </r>
  <r>
    <s v="pi"/>
    <x v="23"/>
    <x v="1"/>
    <s v="R"/>
    <s v="p"/>
    <s v="e"/>
    <s v="h"/>
    <m/>
    <s v="L"/>
    <n v="2.9285715540816379E-8"/>
  </r>
  <r>
    <s v="wu"/>
    <x v="10"/>
    <x v="4"/>
    <s v="L"/>
    <s v="w"/>
    <s v="u"/>
    <s v="f"/>
    <m/>
    <s v="R"/>
    <n v="2.9285715540816379E-8"/>
  </r>
  <r>
    <s v="tao"/>
    <x v="9"/>
    <x v="14"/>
    <s v="L"/>
    <s v="t"/>
    <s v="j"/>
    <s v="a"/>
    <m/>
    <s v="R"/>
    <n v="2.9285715540816379E-8"/>
  </r>
  <r>
    <s v="mu"/>
    <x v="13"/>
    <x v="29"/>
    <s v="R"/>
    <s v="m"/>
    <s v="v"/>
    <s v="f"/>
    <m/>
    <s v="L"/>
    <n v="2.9285715540816379E-8"/>
  </r>
  <r>
    <s v="qing"/>
    <x v="20"/>
    <x v="17"/>
    <s v="L"/>
    <s v="q"/>
    <s v="p"/>
    <s v="q"/>
    <m/>
    <s v="R"/>
    <n v="2.9285715540816379E-8"/>
  </r>
  <r>
    <s v="cuo"/>
    <x v="22"/>
    <x v="5"/>
    <s v="L"/>
    <s v="c"/>
    <s v="p"/>
    <s v="b"/>
    <m/>
    <s v="R"/>
    <n v="2.9285715540816379E-8"/>
  </r>
  <r>
    <s v="mang"/>
    <x v="13"/>
    <x v="10"/>
    <s v="R"/>
    <s v="m"/>
    <s v="g"/>
    <s v="v"/>
    <m/>
    <s v="L"/>
    <n v="2.9285715540816379E-8"/>
  </r>
  <r>
    <s v="jing"/>
    <x v="17"/>
    <x v="17"/>
    <s v="R"/>
    <s v="j"/>
    <s v="s"/>
    <s v="j"/>
    <m/>
    <s v="L"/>
    <n v="2.9285715540816379E-8"/>
  </r>
  <r>
    <s v="yi"/>
    <x v="1"/>
    <x v="1"/>
    <s v="L"/>
    <s v="e"/>
    <s v="i"/>
    <s v="q"/>
    <m/>
    <s v="R"/>
    <n v="2.6031747147392339E-8"/>
  </r>
  <r>
    <s v="dan"/>
    <x v="0"/>
    <x v="23"/>
    <s v="L"/>
    <s v="d"/>
    <s v="k"/>
    <s v="m"/>
    <m/>
    <s v="R"/>
    <n v="2.6031747147392339E-8"/>
  </r>
  <r>
    <s v="fen"/>
    <x v="16"/>
    <x v="3"/>
    <s v="L"/>
    <s v="f"/>
    <s v="n"/>
    <s v="v"/>
    <m/>
    <s v="R"/>
    <n v="2.6031747147392339E-8"/>
  </r>
  <r>
    <s v="chi"/>
    <x v="14"/>
    <x v="1"/>
    <s v="R"/>
    <s v="i"/>
    <s v="h"/>
    <s v="i"/>
    <m/>
    <s v="R"/>
    <n v="2.6031747147392339E-8"/>
  </r>
  <r>
    <s v="xian"/>
    <x v="18"/>
    <x v="12"/>
    <s v="L"/>
    <s v="x"/>
    <s v="n"/>
    <s v="h"/>
    <m/>
    <s v="R"/>
    <n v="2.6031747147392339E-8"/>
  </r>
  <r>
    <s v="liang"/>
    <x v="3"/>
    <x v="27"/>
    <s v="R"/>
    <s v="l"/>
    <s v="g"/>
    <s v="f"/>
    <m/>
    <s v="L"/>
    <n v="2.6031747147392339E-8"/>
  </r>
  <r>
    <s v="kou"/>
    <x v="19"/>
    <x v="6"/>
    <s v="R"/>
    <s v="k"/>
    <s v="q"/>
    <s v="h"/>
    <m/>
    <s v="L"/>
    <n v="2.6031747147392339E-8"/>
  </r>
  <r>
    <s v="min"/>
    <x v="13"/>
    <x v="20"/>
    <s v="R"/>
    <s v="m"/>
    <s v="t"/>
    <s v="t"/>
    <m/>
    <s v="L"/>
    <n v="2.6031747147392339E-8"/>
  </r>
  <r>
    <s v="zhen"/>
    <x v="8"/>
    <x v="3"/>
    <s v="R"/>
    <s v="u"/>
    <s v="t"/>
    <s v="v"/>
    <m/>
    <s v="L"/>
    <n v="2.6031747147392339E-8"/>
  </r>
  <r>
    <s v="pie"/>
    <x v="23"/>
    <x v="26"/>
    <s v="R"/>
    <s v="p"/>
    <s v="z"/>
    <s v="l"/>
    <m/>
    <s v="L"/>
    <n v="2.6031747147392339E-8"/>
  </r>
  <r>
    <s v="xi"/>
    <x v="18"/>
    <x v="1"/>
    <s v="L"/>
    <s v="x"/>
    <s v="i"/>
    <s v="h"/>
    <m/>
    <s v="R"/>
    <n v="2.6031747147392339E-8"/>
  </r>
  <r>
    <s v="gan"/>
    <x v="7"/>
    <x v="23"/>
    <s v="L"/>
    <s v="g"/>
    <s v="k"/>
    <s v="v"/>
    <m/>
    <s v="R"/>
    <n v="2.6031747147392339E-8"/>
  </r>
  <r>
    <s v="chan"/>
    <x v="14"/>
    <x v="23"/>
    <s v="R"/>
    <s v="i"/>
    <s v="w"/>
    <s v="s"/>
    <m/>
    <s v="L"/>
    <n v="2.6031747147392339E-8"/>
  </r>
  <r>
    <s v="diu"/>
    <x v="0"/>
    <x v="18"/>
    <s v="L"/>
    <s v="d"/>
    <s v="q"/>
    <s v="l"/>
    <m/>
    <s v="L"/>
    <n v="2.6031747147392339E-8"/>
  </r>
  <r>
    <s v="xi"/>
    <x v="18"/>
    <x v="1"/>
    <s v="L"/>
    <s v="x"/>
    <s v="i"/>
    <s v="a"/>
    <m/>
    <s v="R"/>
    <n v="2.6031747147392339E-8"/>
  </r>
  <r>
    <s v="fu"/>
    <x v="16"/>
    <x v="4"/>
    <s v="L"/>
    <s v="f"/>
    <s v="u"/>
    <s v="d"/>
    <m/>
    <s v="R"/>
    <n v="2.6031747147392339E-8"/>
  </r>
  <r>
    <s v="can"/>
    <x v="22"/>
    <x v="23"/>
    <s v="L"/>
    <s v="c"/>
    <s v="k"/>
    <s v="h"/>
    <m/>
    <s v="R"/>
    <n v="2.6031747147392339E-8"/>
  </r>
  <r>
    <s v="sou"/>
    <x v="21"/>
    <x v="6"/>
    <s v="L"/>
    <s v="s"/>
    <s v="o"/>
    <s v="l"/>
    <m/>
    <s v="R"/>
    <n v="2.6031747147392339E-8"/>
  </r>
  <r>
    <s v="bo"/>
    <x v="6"/>
    <x v="9"/>
    <s v="L"/>
    <s v="b"/>
    <s v="o"/>
    <s v="l"/>
    <m/>
    <s v="R"/>
    <n v="2.6031747147392339E-8"/>
  </r>
  <r>
    <s v="hu"/>
    <x v="11"/>
    <x v="4"/>
    <s v="R"/>
    <s v="h"/>
    <s v="s"/>
    <s v="w"/>
    <m/>
    <s v="L"/>
    <n v="2.6031747147392339E-8"/>
  </r>
  <r>
    <s v="wan"/>
    <x v="10"/>
    <x v="23"/>
    <s v="L"/>
    <s v="w"/>
    <s v="k"/>
    <s v="h"/>
    <m/>
    <s v="R"/>
    <n v="2.6031747147392339E-8"/>
  </r>
  <r>
    <s v="ye"/>
    <x v="15"/>
    <x v="0"/>
    <s v="R"/>
    <s v="y"/>
    <s v="e"/>
    <s v="l"/>
    <m/>
    <s v="L"/>
    <n v="2.6031747147392339E-8"/>
  </r>
  <r>
    <s v="ji"/>
    <x v="17"/>
    <x v="1"/>
    <s v="R"/>
    <s v="j"/>
    <s v="d"/>
    <s v="w"/>
    <m/>
    <s v="L"/>
    <n v="2.6031747147392339E-8"/>
  </r>
  <r>
    <s v="feng"/>
    <x v="16"/>
    <x v="15"/>
    <s v="L"/>
    <s v="f"/>
    <s v="d"/>
    <s v="t"/>
    <m/>
    <s v="L"/>
    <n v="2.6031747147392339E-8"/>
  </r>
  <r>
    <s v="suo"/>
    <x v="21"/>
    <x v="5"/>
    <s v="L"/>
    <s v="s"/>
    <s v="p"/>
    <s v="o"/>
    <m/>
    <s v="R"/>
    <n v="2.6031747147392339E-8"/>
  </r>
  <r>
    <s v="qi"/>
    <x v="20"/>
    <x v="1"/>
    <s v="L"/>
    <s v="q"/>
    <s v="i"/>
    <s v="h"/>
    <m/>
    <s v="R"/>
    <n v="2.6031747147392339E-8"/>
  </r>
  <r>
    <s v="ning"/>
    <x v="12"/>
    <x v="17"/>
    <s v="R"/>
    <s v="n"/>
    <s v="s"/>
    <s v="a"/>
    <m/>
    <s v="L"/>
    <n v="2.6031747147392339E-8"/>
  </r>
  <r>
    <s v="xuan"/>
    <x v="18"/>
    <x v="22"/>
    <s v="L"/>
    <s v="x"/>
    <s v="m"/>
    <s v="l"/>
    <m/>
    <s v="R"/>
    <n v="2.6031747147392339E-8"/>
  </r>
  <r>
    <s v="su"/>
    <x v="21"/>
    <x v="4"/>
    <s v="L"/>
    <s v="s"/>
    <s v="u"/>
    <s v="h"/>
    <m/>
    <s v="R"/>
    <n v="2.6031747147392339E-8"/>
  </r>
  <r>
    <s v="xia"/>
    <x v="18"/>
    <x v="16"/>
    <s v="L"/>
    <s v="x"/>
    <s v="l"/>
    <s v="g"/>
    <m/>
    <s v="R"/>
    <n v="2.6031747147392339E-8"/>
  </r>
  <r>
    <s v="qi"/>
    <x v="20"/>
    <x v="1"/>
    <s v="L"/>
    <s v="q"/>
    <s v="i"/>
    <s v="c"/>
    <m/>
    <s v="R"/>
    <n v="2.6031747147392339E-8"/>
  </r>
  <r>
    <s v="shi"/>
    <x v="2"/>
    <x v="1"/>
    <s v="R"/>
    <s v="o"/>
    <s v="f"/>
    <s v="f"/>
    <m/>
    <s v="L"/>
    <n v="2.6031747147392339E-8"/>
  </r>
  <r>
    <s v="huo"/>
    <x v="11"/>
    <x v="5"/>
    <s v="R"/>
    <s v="h"/>
    <s v="b"/>
    <s v="l"/>
    <m/>
    <s v="L"/>
    <n v="2.6031747147392339E-8"/>
  </r>
  <r>
    <s v="xue"/>
    <x v="18"/>
    <x v="19"/>
    <s v="L"/>
    <s v="x"/>
    <s v=";"/>
    <s v="m"/>
    <m/>
    <s v="R"/>
    <n v="2.6031747147392339E-8"/>
  </r>
  <r>
    <s v="niu"/>
    <x v="12"/>
    <x v="18"/>
    <s v="R"/>
    <s v="n"/>
    <s v="q"/>
    <s v="j"/>
    <m/>
    <s v="L"/>
    <n v="2.6031747147392339E-8"/>
  </r>
  <r>
    <s v="mi"/>
    <x v="13"/>
    <x v="1"/>
    <s v="R"/>
    <s v="m"/>
    <s v="z"/>
    <s v="s"/>
    <m/>
    <s v="L"/>
    <n v="2.6031747147392339E-8"/>
  </r>
  <r>
    <s v="guo"/>
    <x v="7"/>
    <x v="5"/>
    <s v="L"/>
    <s v="g"/>
    <s v="p"/>
    <s v="o"/>
    <m/>
    <s v="R"/>
    <n v="2.6031747147392339E-8"/>
  </r>
  <r>
    <s v="chuan"/>
    <x v="14"/>
    <x v="22"/>
    <s v="R"/>
    <s v="i"/>
    <s v="r"/>
    <s v="n"/>
    <m/>
    <s v="L"/>
    <n v="2.2777778753968295E-8"/>
  </r>
  <r>
    <s v="chao"/>
    <x v="14"/>
    <x v="14"/>
    <s v="R"/>
    <s v="i"/>
    <s v="b"/>
    <s v="g"/>
    <m/>
    <s v="L"/>
    <n v="2.2777778753968295E-8"/>
  </r>
  <r>
    <s v="biao"/>
    <x v="6"/>
    <x v="24"/>
    <s v="L"/>
    <s v="b"/>
    <s v="b"/>
    <s v="r"/>
    <m/>
    <s v="L"/>
    <n v="2.2777778753968295E-8"/>
  </r>
  <r>
    <s v="lu"/>
    <x v="3"/>
    <x v="4"/>
    <s v="R"/>
    <s v="l"/>
    <s v="v"/>
    <s v="l"/>
    <m/>
    <s v="L"/>
    <n v="2.2777778753968295E-8"/>
  </r>
  <r>
    <s v="shi"/>
    <x v="2"/>
    <x v="1"/>
    <s v="R"/>
    <s v="o"/>
    <s v="f"/>
    <s v="h"/>
    <m/>
    <s v="L"/>
    <n v="2.2777778753968295E-8"/>
  </r>
  <r>
    <s v="gu"/>
    <x v="7"/>
    <x v="4"/>
    <s v="L"/>
    <s v="g"/>
    <s v="u"/>
    <s v="f"/>
    <m/>
    <s v="R"/>
    <n v="2.2777778753968295E-8"/>
  </r>
  <r>
    <s v="bi"/>
    <x v="6"/>
    <x v="1"/>
    <s v="L"/>
    <s v="b"/>
    <s v="i"/>
    <s v="v"/>
    <m/>
    <s v="R"/>
    <n v="2.2777778753968295E-8"/>
  </r>
  <r>
    <s v="le"/>
    <x v="3"/>
    <x v="0"/>
    <s v="R"/>
    <s v="l"/>
    <s v="e"/>
    <s v="v"/>
    <m/>
    <s v="L"/>
    <n v="2.2777778753968295E-8"/>
  </r>
  <r>
    <s v="chan"/>
    <x v="14"/>
    <x v="23"/>
    <s v="R"/>
    <s v="i"/>
    <s v="w"/>
    <s v="l"/>
    <m/>
    <s v="L"/>
    <n v="2.2777778753968295E-8"/>
  </r>
  <r>
    <s v="chao"/>
    <x v="14"/>
    <x v="14"/>
    <s v="R"/>
    <s v="i"/>
    <s v="b"/>
    <s v="y"/>
    <m/>
    <s v="L"/>
    <n v="2.2777778753968295E-8"/>
  </r>
  <r>
    <s v="pu"/>
    <x v="23"/>
    <x v="4"/>
    <s v="R"/>
    <s v="p"/>
    <s v="v"/>
    <s v="l"/>
    <m/>
    <s v="L"/>
    <n v="2.2777778753968295E-8"/>
  </r>
  <r>
    <s v="chuai"/>
    <x v="14"/>
    <x v="32"/>
    <s v="R"/>
    <s v="i"/>
    <s v="x"/>
    <s v="j"/>
    <m/>
    <s v="L"/>
    <n v="2.2777778753968295E-8"/>
  </r>
  <r>
    <s v="jie"/>
    <x v="17"/>
    <x v="26"/>
    <s v="R"/>
    <s v="j"/>
    <s v="e"/>
    <s v="d"/>
    <m/>
    <s v="L"/>
    <n v="2.2777778753968295E-8"/>
  </r>
  <r>
    <s v="zuo"/>
    <x v="4"/>
    <x v="5"/>
    <s v="L"/>
    <s v="z"/>
    <s v="p"/>
    <s v="p"/>
    <m/>
    <s v="R"/>
    <n v="2.2777778753968295E-8"/>
  </r>
  <r>
    <s v="cao"/>
    <x v="22"/>
    <x v="14"/>
    <s v="L"/>
    <s v="c"/>
    <s v="j"/>
    <s v="n"/>
    <m/>
    <s v="R"/>
    <n v="2.2777778753968295E-8"/>
  </r>
  <r>
    <s v="qiang"/>
    <x v="20"/>
    <x v="27"/>
    <s v="L"/>
    <s v="q"/>
    <s v="h"/>
    <s v="l"/>
    <m/>
    <s v="R"/>
    <n v="2.2777778753968295E-8"/>
  </r>
  <r>
    <s v="zhun"/>
    <x v="8"/>
    <x v="28"/>
    <s v="R"/>
    <s v="u"/>
    <s v="c"/>
    <s v="a"/>
    <m/>
    <s v="L"/>
    <n v="2.2777778753968295E-8"/>
  </r>
  <r>
    <s v="chan"/>
    <x v="14"/>
    <x v="23"/>
    <s v="R"/>
    <s v="i"/>
    <s v="w"/>
    <s v="h"/>
    <m/>
    <s v="L"/>
    <n v="2.2777778753968295E-8"/>
  </r>
  <r>
    <s v="huo"/>
    <x v="11"/>
    <x v="5"/>
    <s v="R"/>
    <s v="h"/>
    <s v="b"/>
    <s v="l"/>
    <m/>
    <s v="L"/>
    <n v="2.2777778753968295E-8"/>
  </r>
  <r>
    <s v="ai"/>
    <x v="24"/>
    <x v="1"/>
    <s v="L"/>
    <s v="a"/>
    <s v="i"/>
    <s v="t"/>
    <m/>
    <s v="R"/>
    <n v="2.2777778753968295E-8"/>
  </r>
  <r>
    <s v="ting"/>
    <x v="9"/>
    <x v="17"/>
    <s v="L"/>
    <s v="t"/>
    <s v="p"/>
    <s v="h"/>
    <m/>
    <s v="R"/>
    <n v="2.2777778753968295E-8"/>
  </r>
  <r>
    <s v="pi"/>
    <x v="23"/>
    <x v="1"/>
    <s v="R"/>
    <s v="p"/>
    <s v="e"/>
    <s v="r"/>
    <m/>
    <s v="L"/>
    <n v="2.2777778753968295E-8"/>
  </r>
  <r>
    <s v="jie"/>
    <x v="17"/>
    <x v="26"/>
    <s v="R"/>
    <s v="j"/>
    <s v="e"/>
    <s v="a"/>
    <m/>
    <s v="L"/>
    <n v="2.2777778753968295E-8"/>
  </r>
  <r>
    <s v="chan"/>
    <x v="14"/>
    <x v="23"/>
    <s v="R"/>
    <s v="i"/>
    <s v="w"/>
    <s v="l"/>
    <m/>
    <s v="L"/>
    <n v="2.2777778753968295E-8"/>
  </r>
  <r>
    <s v="xuan"/>
    <x v="18"/>
    <x v="22"/>
    <s v="L"/>
    <s v="x"/>
    <s v="m"/>
    <s v="t"/>
    <m/>
    <s v="R"/>
    <n v="2.2777778753968295E-8"/>
  </r>
  <r>
    <s v="hu"/>
    <x v="11"/>
    <x v="4"/>
    <s v="R"/>
    <s v="h"/>
    <s v="s"/>
    <s v="k"/>
    <m/>
    <s v="L"/>
    <n v="2.2777778753968295E-8"/>
  </r>
  <r>
    <s v="han"/>
    <x v="11"/>
    <x v="23"/>
    <s v="R"/>
    <s v="h"/>
    <s v="w"/>
    <s v="w"/>
    <m/>
    <s v="L"/>
    <n v="2.2777778753968295E-8"/>
  </r>
  <r>
    <s v="rong"/>
    <x v="5"/>
    <x v="7"/>
    <s v="L"/>
    <s v="r"/>
    <s v="l"/>
    <s v="n"/>
    <m/>
    <s v="R"/>
    <n v="2.2777778753968295E-8"/>
  </r>
  <r>
    <s v="jing"/>
    <x v="17"/>
    <x v="17"/>
    <s v="R"/>
    <s v="j"/>
    <s v="s"/>
    <s v="x"/>
    <m/>
    <s v="L"/>
    <n v="2.2777778753968295E-8"/>
  </r>
  <r>
    <s v="qiao"/>
    <x v="20"/>
    <x v="24"/>
    <s v="L"/>
    <s v="q"/>
    <s v="j"/>
    <s v="f"/>
    <m/>
    <s v="R"/>
    <n v="2.2777778753968295E-8"/>
  </r>
  <r>
    <s v="kai"/>
    <x v="19"/>
    <x v="2"/>
    <s v="R"/>
    <s v="k"/>
    <s v="h"/>
    <s v="h"/>
    <m/>
    <s v="R"/>
    <n v="1.9523810360544255E-8"/>
  </r>
  <r>
    <s v="gang"/>
    <x v="7"/>
    <x v="10"/>
    <s v="L"/>
    <s v="g"/>
    <s v="g"/>
    <s v="k"/>
    <m/>
    <s v="L"/>
    <n v="1.9523810360544255E-8"/>
  </r>
  <r>
    <s v="lu"/>
    <x v="3"/>
    <x v="4"/>
    <s v="R"/>
    <s v="l"/>
    <s v="v"/>
    <s v="g"/>
    <m/>
    <s v="L"/>
    <n v="1.9523810360544255E-8"/>
  </r>
  <r>
    <s v="guo"/>
    <x v="7"/>
    <x v="5"/>
    <s v="L"/>
    <s v="g"/>
    <s v="p"/>
    <s v="k"/>
    <m/>
    <s v="R"/>
    <n v="1.9523810360544255E-8"/>
  </r>
  <r>
    <s v="bu"/>
    <x v="6"/>
    <x v="4"/>
    <s v="L"/>
    <s v="b"/>
    <s v="u"/>
    <s v="q"/>
    <m/>
    <s v="R"/>
    <n v="1.9523810360544255E-8"/>
  </r>
  <r>
    <s v="wu"/>
    <x v="10"/>
    <x v="4"/>
    <s v="L"/>
    <s v="w"/>
    <s v="u"/>
    <s v="p"/>
    <m/>
    <s v="R"/>
    <n v="1.9523810360544255E-8"/>
  </r>
  <r>
    <s v="mu"/>
    <x v="13"/>
    <x v="29"/>
    <s v="R"/>
    <s v="m"/>
    <s v="v"/>
    <s v="z"/>
    <m/>
    <s v="L"/>
    <n v="1.9523810360544255E-8"/>
  </r>
  <r>
    <s v="mei"/>
    <x v="13"/>
    <x v="11"/>
    <s v="R"/>
    <s v="m"/>
    <s v="s"/>
    <s v="j"/>
    <m/>
    <s v="L"/>
    <n v="1.9523810360544255E-8"/>
  </r>
  <r>
    <s v="she"/>
    <x v="2"/>
    <x v="0"/>
    <s v="R"/>
    <s v="o"/>
    <s v="e"/>
    <s v="v"/>
    <m/>
    <s v="L"/>
    <n v="1.9523810360544255E-8"/>
  </r>
  <r>
    <s v="ca"/>
    <x v="22"/>
    <x v="8"/>
    <s v="L"/>
    <s v="c"/>
    <s v="a"/>
    <s v="t"/>
    <m/>
    <s v="L"/>
    <n v="1.9523810360544255E-8"/>
  </r>
  <r>
    <s v="fei"/>
    <x v="16"/>
    <x v="11"/>
    <s v="L"/>
    <s v="f"/>
    <s v="i"/>
    <s v="k"/>
    <m/>
    <s v="R"/>
    <n v="1.9523810360544255E-8"/>
  </r>
  <r>
    <s v="sou"/>
    <x v="21"/>
    <x v="6"/>
    <s v="L"/>
    <s v="s"/>
    <s v="o"/>
    <s v="h"/>
    <m/>
    <s v="R"/>
    <n v="1.9523810360544255E-8"/>
  </r>
  <r>
    <s v="pie"/>
    <x v="23"/>
    <x v="26"/>
    <s v="R"/>
    <s v="p"/>
    <s v="z"/>
    <s v="r"/>
    <m/>
    <s v="L"/>
    <n v="1.9523810360544255E-8"/>
  </r>
  <r>
    <s v="dong"/>
    <x v="0"/>
    <x v="7"/>
    <s v="L"/>
    <s v="d"/>
    <s v="f"/>
    <s v="w"/>
    <m/>
    <s v="L"/>
    <n v="1.9523810360544255E-8"/>
  </r>
  <r>
    <s v="sao"/>
    <x v="21"/>
    <x v="14"/>
    <s v="L"/>
    <s v="s"/>
    <s v="j"/>
    <s v="s"/>
    <m/>
    <s v="R"/>
    <n v="1.9523810360544255E-8"/>
  </r>
  <r>
    <s v="cui"/>
    <x v="22"/>
    <x v="13"/>
    <s v="L"/>
    <s v="c"/>
    <s v=";"/>
    <s v="g"/>
    <m/>
    <s v="R"/>
    <n v="1.9523810360544255E-8"/>
  </r>
  <r>
    <s v="ji"/>
    <x v="17"/>
    <x v="1"/>
    <s v="R"/>
    <s v="j"/>
    <s v="d"/>
    <s v="l"/>
    <m/>
    <s v="L"/>
    <n v="1.9523810360544255E-8"/>
  </r>
  <r>
    <s v="xie"/>
    <x v="18"/>
    <x v="26"/>
    <s v="L"/>
    <s v="x"/>
    <s v="y"/>
    <s v="v"/>
    <m/>
    <s v="R"/>
    <n v="1.9523810360544255E-8"/>
  </r>
  <r>
    <s v="jue"/>
    <x v="17"/>
    <x v="19"/>
    <s v="R"/>
    <s v="j"/>
    <s v="b"/>
    <s v="d"/>
    <m/>
    <s v="L"/>
    <n v="1.9523810360544255E-8"/>
  </r>
  <r>
    <s v="jv"/>
    <x v="17"/>
    <x v="29"/>
    <s v="R"/>
    <s v="j"/>
    <s v="v"/>
    <s v="a"/>
    <m/>
    <s v="L"/>
    <n v="1.9523810360544255E-8"/>
  </r>
  <r>
    <s v="pi"/>
    <x v="23"/>
    <x v="1"/>
    <s v="R"/>
    <s v="p"/>
    <s v="e"/>
    <s v="p"/>
    <m/>
    <s v="L"/>
    <n v="1.9523810360544255E-8"/>
  </r>
  <r>
    <s v="tan"/>
    <x v="9"/>
    <x v="23"/>
    <s v="L"/>
    <s v="t"/>
    <s v="k"/>
    <s v="l"/>
    <m/>
    <s v="R"/>
    <n v="1.9523810360544255E-8"/>
  </r>
  <r>
    <s v="ta"/>
    <x v="9"/>
    <x v="8"/>
    <s v="L"/>
    <s v="t"/>
    <s v="a"/>
    <s v="v"/>
    <m/>
    <s v="L"/>
    <n v="1.9523810360544255E-8"/>
  </r>
  <r>
    <s v="yin"/>
    <x v="15"/>
    <x v="20"/>
    <s v="L"/>
    <s v="e"/>
    <s v="k"/>
    <s v="l"/>
    <m/>
    <s v="R"/>
    <n v="1.9523810360544255E-8"/>
  </r>
  <r>
    <s v="tang"/>
    <x v="9"/>
    <x v="10"/>
    <s v="L"/>
    <s v="t"/>
    <s v="g"/>
    <s v="l"/>
    <m/>
    <s v="L"/>
    <n v="1.9523810360544255E-8"/>
  </r>
  <r>
    <s v="zhang"/>
    <x v="8"/>
    <x v="10"/>
    <s v="R"/>
    <s v="u"/>
    <s v="g"/>
    <s v="n"/>
    <m/>
    <s v="L"/>
    <n v="1.9523810360544255E-8"/>
  </r>
  <r>
    <s v="a"/>
    <x v="24"/>
    <x v="33"/>
    <s v="L"/>
    <s v="a"/>
    <s v="h"/>
    <s v="l"/>
    <m/>
    <s v="R"/>
    <n v="1.9523810360544255E-8"/>
  </r>
  <r>
    <s v="dian"/>
    <x v="0"/>
    <x v="12"/>
    <s v="L"/>
    <s v="d"/>
    <s v="l"/>
    <s v="u"/>
    <m/>
    <s v="R"/>
    <n v="1.9523810360544255E-8"/>
  </r>
  <r>
    <s v="yin"/>
    <x v="15"/>
    <x v="20"/>
    <s v="L"/>
    <s v="e"/>
    <s v="k"/>
    <s v="h"/>
    <m/>
    <s v="R"/>
    <n v="1.6269841967120211E-8"/>
  </r>
  <r>
    <s v="shi"/>
    <x v="2"/>
    <x v="1"/>
    <s v="R"/>
    <s v="o"/>
    <s v="f"/>
    <s v="d"/>
    <m/>
    <s v="L"/>
    <n v="1.6269841967120211E-8"/>
  </r>
  <r>
    <s v="duan"/>
    <x v="0"/>
    <x v="22"/>
    <s v="L"/>
    <s v="d"/>
    <s v="m"/>
    <s v="k"/>
    <m/>
    <s v="R"/>
    <n v="1.6269841967120211E-8"/>
  </r>
  <r>
    <s v="sang"/>
    <x v="21"/>
    <x v="10"/>
    <s v="L"/>
    <s v="s"/>
    <s v="g"/>
    <s v="t"/>
    <m/>
    <s v="L"/>
    <n v="1.6269841967120211E-8"/>
  </r>
  <r>
    <s v="an"/>
    <x v="24"/>
    <x v="30"/>
    <s v="L"/>
    <s v="a"/>
    <s v="n"/>
    <s v="j"/>
    <m/>
    <s v="R"/>
    <n v="1.6269841967120211E-8"/>
  </r>
  <r>
    <s v="ke"/>
    <x v="19"/>
    <x v="0"/>
    <s v="R"/>
    <s v="k"/>
    <s v="e"/>
    <s v="l"/>
    <m/>
    <s v="L"/>
    <n v="1.6269841967120211E-8"/>
  </r>
  <r>
    <s v="fan"/>
    <x v="16"/>
    <x v="23"/>
    <s v="L"/>
    <s v="f"/>
    <s v="k"/>
    <s v="l"/>
    <m/>
    <s v="R"/>
    <n v="1.6269841967120211E-8"/>
  </r>
  <r>
    <s v="yi"/>
    <x v="1"/>
    <x v="1"/>
    <s v="L"/>
    <s v="e"/>
    <s v="i"/>
    <s v="n"/>
    <m/>
    <s v="R"/>
    <n v="1.6269841967120211E-8"/>
  </r>
  <r>
    <s v="dui"/>
    <x v="0"/>
    <x v="13"/>
    <s v="L"/>
    <s v="d"/>
    <s v=";"/>
    <s v="w"/>
    <m/>
    <s v="R"/>
    <n v="1.6269841967120211E-8"/>
  </r>
  <r>
    <s v="hu"/>
    <x v="11"/>
    <x v="4"/>
    <s v="R"/>
    <s v="h"/>
    <s v="s"/>
    <s v="s"/>
    <m/>
    <s v="L"/>
    <n v="1.6269841967120211E-8"/>
  </r>
  <r>
    <s v="ka"/>
    <x v="19"/>
    <x v="8"/>
    <s v="R"/>
    <s v="k"/>
    <s v="a"/>
    <s v="n"/>
    <m/>
    <s v="L"/>
    <n v="1.6269841967120211E-8"/>
  </r>
  <r>
    <s v="huo"/>
    <x v="11"/>
    <x v="5"/>
    <s v="R"/>
    <s v="h"/>
    <s v="b"/>
    <s v="j"/>
    <m/>
    <s v="L"/>
    <n v="1.6269841967120211E-8"/>
  </r>
  <r>
    <s v="yuan"/>
    <x v="15"/>
    <x v="22"/>
    <s v="L"/>
    <s v="e"/>
    <s v="m"/>
    <s v="n"/>
    <m/>
    <s v="R"/>
    <n v="1.6269841967120211E-8"/>
  </r>
  <r>
    <s v="juan"/>
    <x v="17"/>
    <x v="22"/>
    <s v="R"/>
    <s v="j"/>
    <s v="r"/>
    <s v="l"/>
    <m/>
    <s v="L"/>
    <n v="1.6269841967120211E-8"/>
  </r>
  <r>
    <s v="tian"/>
    <x v="9"/>
    <x v="12"/>
    <s v="L"/>
    <s v="t"/>
    <s v="k"/>
    <s v="j"/>
    <m/>
    <s v="R"/>
    <n v="1.6269841967120211E-8"/>
  </r>
  <r>
    <s v="peng"/>
    <x v="23"/>
    <x v="15"/>
    <s v="R"/>
    <s v="p"/>
    <s v="d"/>
    <s v="f"/>
    <m/>
    <s v="L"/>
    <n v="1.6269841967120211E-8"/>
  </r>
  <r>
    <s v="nuo"/>
    <x v="12"/>
    <x v="5"/>
    <s v="R"/>
    <s v="n"/>
    <s v="p"/>
    <s v="l"/>
    <m/>
    <s v="R"/>
    <n v="1.6269841967120211E-8"/>
  </r>
  <r>
    <s v="lao"/>
    <x v="3"/>
    <x v="14"/>
    <s v="R"/>
    <s v="l"/>
    <s v="j"/>
    <s v="g"/>
    <m/>
    <s v="R"/>
    <n v="1.6269841967120211E-8"/>
  </r>
  <r>
    <s v="hou"/>
    <x v="11"/>
    <x v="6"/>
    <s v="R"/>
    <s v="h"/>
    <s v="q"/>
    <s v="f"/>
    <m/>
    <s v="L"/>
    <n v="1.6269841967120211E-8"/>
  </r>
  <r>
    <s v="cha"/>
    <x v="14"/>
    <x v="8"/>
    <s v="R"/>
    <s v="i"/>
    <s v="a"/>
    <s v="g"/>
    <m/>
    <s v="L"/>
    <n v="1.6269841967120211E-8"/>
  </r>
  <r>
    <s v="lei"/>
    <x v="3"/>
    <x v="11"/>
    <s v="R"/>
    <s v="l"/>
    <s v="s"/>
    <s v="g"/>
    <m/>
    <s v="L"/>
    <n v="1.6269841967120211E-8"/>
  </r>
  <r>
    <s v="zhou"/>
    <x v="8"/>
    <x v="6"/>
    <s v="R"/>
    <s v="u"/>
    <s v="q"/>
    <s v="h"/>
    <m/>
    <s v="L"/>
    <n v="1.3015873573696169E-8"/>
  </r>
  <r>
    <s v="quan"/>
    <x v="20"/>
    <x v="22"/>
    <s v="L"/>
    <s v="q"/>
    <s v="m"/>
    <s v="l"/>
    <m/>
    <s v="R"/>
    <n v="1.3015873573696169E-8"/>
  </r>
  <r>
    <s v="gai"/>
    <x v="7"/>
    <x v="2"/>
    <s v="L"/>
    <s v="g"/>
    <s v="h"/>
    <s v="j"/>
    <m/>
    <s v="R"/>
    <n v="1.3015873573696169E-8"/>
  </r>
  <r>
    <s v="lao"/>
    <x v="3"/>
    <x v="14"/>
    <s v="R"/>
    <s v="l"/>
    <s v="j"/>
    <s v="l"/>
    <m/>
    <s v="R"/>
    <n v="1.3015873573696169E-8"/>
  </r>
  <r>
    <s v="pai"/>
    <x v="23"/>
    <x v="2"/>
    <s v="R"/>
    <s v="p"/>
    <s v="h"/>
    <s v="h"/>
    <m/>
    <s v="R"/>
    <n v="1.3015873573696169E-8"/>
  </r>
  <r>
    <s v="han"/>
    <x v="11"/>
    <x v="23"/>
    <s v="R"/>
    <s v="h"/>
    <s v="w"/>
    <s v="j"/>
    <m/>
    <s v="L"/>
    <n v="1.3015873573696169E-8"/>
  </r>
  <r>
    <s v="qian"/>
    <x v="20"/>
    <x v="12"/>
    <s v="L"/>
    <s v="q"/>
    <s v="l"/>
    <s v="w"/>
    <m/>
    <s v="R"/>
    <n v="1.3015873573696169E-8"/>
  </r>
  <r>
    <s v="zhu"/>
    <x v="8"/>
    <x v="4"/>
    <s v="R"/>
    <s v="u"/>
    <s v="s"/>
    <s v="r"/>
    <m/>
    <s v="L"/>
    <n v="1.3015873573696169E-8"/>
  </r>
  <r>
    <s v="fei"/>
    <x v="16"/>
    <x v="11"/>
    <s v="L"/>
    <s v="f"/>
    <s v="i"/>
    <s v="l"/>
    <m/>
    <s v="R"/>
    <n v="1.3015873573696169E-8"/>
  </r>
  <r>
    <s v="na"/>
    <x v="12"/>
    <x v="8"/>
    <s v="R"/>
    <s v="n"/>
    <s v="a"/>
    <s v="l"/>
    <m/>
    <s v="L"/>
    <n v="1.3015873573696169E-8"/>
  </r>
  <r>
    <s v="biao"/>
    <x v="6"/>
    <x v="24"/>
    <s v="L"/>
    <s v="b"/>
    <s v="b"/>
    <s v="e"/>
    <m/>
    <s v="L"/>
    <n v="1.3015873573696169E-8"/>
  </r>
  <r>
    <s v="xie"/>
    <x v="18"/>
    <x v="26"/>
    <s v="L"/>
    <s v="x"/>
    <s v="y"/>
    <s v="g"/>
    <m/>
    <s v="R"/>
    <n v="1.3015873573696169E-8"/>
  </r>
  <r>
    <s v="ai"/>
    <x v="24"/>
    <x v="1"/>
    <s v="L"/>
    <s v="a"/>
    <s v="i"/>
    <s v="l"/>
    <m/>
    <s v="R"/>
    <n v="1.3015873573696169E-8"/>
  </r>
  <r>
    <s v="jing"/>
    <x v="17"/>
    <x v="17"/>
    <s v="R"/>
    <s v="j"/>
    <s v="s"/>
    <s v="s"/>
    <m/>
    <s v="L"/>
    <n v="1.3015873573696169E-8"/>
  </r>
  <r>
    <s v="ge"/>
    <x v="7"/>
    <x v="0"/>
    <s v="L"/>
    <s v="g"/>
    <s v="i"/>
    <s v="d"/>
    <m/>
    <s v="R"/>
    <n v="1.3015873573696169E-8"/>
  </r>
  <r>
    <s v="chan"/>
    <x v="14"/>
    <x v="23"/>
    <s v="R"/>
    <s v="i"/>
    <s v="w"/>
    <s v="k"/>
    <m/>
    <s v="L"/>
    <n v="1.3015873573696169E-8"/>
  </r>
  <r>
    <s v="mi"/>
    <x v="13"/>
    <x v="1"/>
    <s v="R"/>
    <s v="m"/>
    <s v="z"/>
    <s v="h"/>
    <m/>
    <s v="L"/>
    <n v="1.3015873573696169E-8"/>
  </r>
  <r>
    <s v="huan"/>
    <x v="11"/>
    <x v="22"/>
    <s v="R"/>
    <s v="h"/>
    <s v="r"/>
    <s v="j"/>
    <m/>
    <s v="L"/>
    <n v="1.3015873573696169E-8"/>
  </r>
  <r>
    <s v="ling"/>
    <x v="3"/>
    <x v="17"/>
    <s v="R"/>
    <s v="l"/>
    <s v="s"/>
    <s v="g"/>
    <m/>
    <s v="L"/>
    <n v="1.3015873573696169E-8"/>
  </r>
  <r>
    <s v="zhong"/>
    <x v="8"/>
    <x v="7"/>
    <s v="R"/>
    <s v="u"/>
    <s v="f"/>
    <s v="n"/>
    <m/>
    <s v="L"/>
    <n v="1.3015873573696169E-8"/>
  </r>
  <r>
    <s v="kan"/>
    <x v="19"/>
    <x v="23"/>
    <s v="R"/>
    <s v="k"/>
    <s v="w"/>
    <s v="h"/>
    <m/>
    <s v="L"/>
    <n v="1.3015873573696169E-8"/>
  </r>
  <r>
    <s v="zou"/>
    <x v="4"/>
    <x v="6"/>
    <s v="L"/>
    <s v="z"/>
    <s v="o"/>
    <s v="d"/>
    <m/>
    <s v="R"/>
    <n v="1.3015873573696169E-8"/>
  </r>
  <r>
    <s v="qin"/>
    <x v="20"/>
    <x v="20"/>
    <s v="L"/>
    <s v="q"/>
    <s v="k"/>
    <s v="c"/>
    <m/>
    <s v="R"/>
    <n v="1.3015873573696169E-8"/>
  </r>
  <r>
    <s v="zhuo"/>
    <x v="8"/>
    <x v="5"/>
    <s v="R"/>
    <s v="u"/>
    <s v="b"/>
    <s v="p"/>
    <m/>
    <s v="L"/>
    <n v="9.7619051802721274E-9"/>
  </r>
  <r>
    <s v="er"/>
    <x v="1"/>
    <x v="21"/>
    <s v="L"/>
    <s v="e"/>
    <s v="h"/>
    <s v="d"/>
    <m/>
    <s v="R"/>
    <n v="9.7619051802721274E-9"/>
  </r>
  <r>
    <s v="gu"/>
    <x v="7"/>
    <x v="4"/>
    <s v="L"/>
    <s v="g"/>
    <s v="u"/>
    <s v="d"/>
    <m/>
    <s v="R"/>
    <n v="9.7619051802721274E-9"/>
  </r>
  <r>
    <s v="fu"/>
    <x v="16"/>
    <x v="4"/>
    <s v="L"/>
    <s v="f"/>
    <s v="u"/>
    <s v="s"/>
    <m/>
    <s v="R"/>
    <n v="9.7619051802721274E-9"/>
  </r>
  <r>
    <s v="bian"/>
    <x v="6"/>
    <x v="12"/>
    <s v="L"/>
    <s v="b"/>
    <s v="l"/>
    <s v="t"/>
    <m/>
    <s v="R"/>
    <n v="9.7619051802721274E-9"/>
  </r>
  <r>
    <s v="po"/>
    <x v="23"/>
    <x v="9"/>
    <s v="R"/>
    <s v="p"/>
    <s v="q"/>
    <s v="x"/>
    <m/>
    <s v="L"/>
    <n v="9.7619051802721274E-9"/>
  </r>
  <r>
    <s v="min"/>
    <x v="13"/>
    <x v="20"/>
    <s v="R"/>
    <s v="m"/>
    <s v="t"/>
    <s v="h"/>
    <m/>
    <s v="L"/>
    <n v="9.7619051802721274E-9"/>
  </r>
  <r>
    <s v="pei"/>
    <x v="23"/>
    <x v="11"/>
    <s v="R"/>
    <s v="p"/>
    <s v="s"/>
    <s v="l"/>
    <m/>
    <s v="L"/>
    <n v="9.7619051802721274E-9"/>
  </r>
  <r>
    <s v="pu"/>
    <x v="23"/>
    <x v="4"/>
    <s v="R"/>
    <s v="p"/>
    <s v="v"/>
    <s v="l"/>
    <m/>
    <s v="L"/>
    <n v="9.7619051802721274E-9"/>
  </r>
  <r>
    <s v="zou"/>
    <x v="4"/>
    <x v="6"/>
    <s v="L"/>
    <s v="z"/>
    <s v="o"/>
    <s v="h"/>
    <m/>
    <s v="R"/>
    <n v="9.7619051802721274E-9"/>
  </r>
  <r>
    <s v="hu"/>
    <x v="11"/>
    <x v="4"/>
    <s v="R"/>
    <s v="h"/>
    <s v="s"/>
    <s v="w"/>
    <m/>
    <s v="L"/>
    <n v="9.7619051802721274E-9"/>
  </r>
  <r>
    <s v="bei"/>
    <x v="6"/>
    <x v="11"/>
    <s v="L"/>
    <s v="b"/>
    <s v=";"/>
    <s v="p"/>
    <m/>
    <s v="R"/>
    <n v="9.7619051802721274E-9"/>
  </r>
  <r>
    <s v="duo"/>
    <x v="0"/>
    <x v="5"/>
    <s v="L"/>
    <s v="d"/>
    <s v="p"/>
    <s v="v"/>
    <m/>
    <s v="R"/>
    <n v="9.7619051802721274E-9"/>
  </r>
  <r>
    <s v="hai"/>
    <x v="11"/>
    <x v="2"/>
    <s v="R"/>
    <s v="h"/>
    <s v="h"/>
    <s v="n"/>
    <m/>
    <s v="R"/>
    <n v="9.7619051802721274E-9"/>
  </r>
  <r>
    <s v="zhi"/>
    <x v="8"/>
    <x v="1"/>
    <s v="L"/>
    <s v="a"/>
    <s v="h"/>
    <s v="n"/>
    <m/>
    <s v="R"/>
    <n v="9.7619051802721274E-9"/>
  </r>
  <r>
    <s v="hu"/>
    <x v="11"/>
    <x v="4"/>
    <s v="R"/>
    <s v="h"/>
    <s v="s"/>
    <s v="l"/>
    <m/>
    <s v="L"/>
    <n v="6.5079367868480847E-9"/>
  </r>
  <r>
    <s v="qiu"/>
    <x v="20"/>
    <x v="18"/>
    <s v="L"/>
    <s v="q"/>
    <s v="o"/>
    <s v="m"/>
    <m/>
    <s v="R"/>
    <n v="6.5079367868480847E-9"/>
  </r>
  <r>
    <s v="qiu"/>
    <x v="20"/>
    <x v="18"/>
    <s v="L"/>
    <s v="q"/>
    <s v="o"/>
    <s v="h"/>
    <m/>
    <s v="R"/>
    <n v="6.5079367868480847E-9"/>
  </r>
  <r>
    <s v="xi"/>
    <x v="18"/>
    <x v="1"/>
    <s v="L"/>
    <s v="x"/>
    <s v="i"/>
    <s v="h"/>
    <m/>
    <s v="R"/>
    <n v="6.5079367868480847E-9"/>
  </r>
  <r>
    <s v="zong"/>
    <x v="4"/>
    <x v="7"/>
    <s v="L"/>
    <s v="z"/>
    <s v="l"/>
    <s v="n"/>
    <m/>
    <s v="R"/>
    <n v="6.5079367868480847E-9"/>
  </r>
  <r>
    <s v="sa"/>
    <x v="21"/>
    <x v="8"/>
    <s v="L"/>
    <s v="s"/>
    <s v="a"/>
    <s v="n"/>
    <m/>
    <s v="L"/>
    <n v="6.5079367868480847E-9"/>
  </r>
  <r>
    <s v="ge"/>
    <x v="7"/>
    <x v="0"/>
    <s v="L"/>
    <s v="g"/>
    <s v="i"/>
    <s v="f"/>
    <m/>
    <s v="R"/>
    <n v="6.5079367868480847E-9"/>
  </r>
  <r>
    <s v="xiang"/>
    <x v="18"/>
    <x v="27"/>
    <s v="L"/>
    <s v="x"/>
    <s v="h"/>
    <s v="c"/>
    <m/>
    <s v="R"/>
    <n v="6.5079367868480847E-9"/>
  </r>
  <r>
    <s v="huo"/>
    <x v="11"/>
    <x v="5"/>
    <s v="R"/>
    <s v="h"/>
    <s v="b"/>
    <s v="h"/>
    <m/>
    <s v="L"/>
    <n v="6.5079367868480847E-9"/>
  </r>
  <r>
    <s v="juan"/>
    <x v="17"/>
    <x v="22"/>
    <s v="R"/>
    <s v="j"/>
    <s v="r"/>
    <s v="k"/>
    <m/>
    <s v="L"/>
    <n v="6.5079367868480847E-9"/>
  </r>
  <r>
    <s v="lan"/>
    <x v="3"/>
    <x v="23"/>
    <s v="R"/>
    <s v="l"/>
    <s v="k"/>
    <s v="v"/>
    <m/>
    <s v="R"/>
    <n v="6.5079367868480847E-9"/>
  </r>
  <r>
    <s v="yin"/>
    <x v="1"/>
    <x v="4"/>
    <s v="L"/>
    <s v="e"/>
    <s v="k"/>
    <s v="e"/>
    <m/>
    <s v="R"/>
    <n v="6.5079367868480847E-9"/>
  </r>
  <r>
    <s v="man"/>
    <x v="13"/>
    <x v="23"/>
    <s v="R"/>
    <s v="m"/>
    <s v="k"/>
    <s v="f"/>
    <m/>
    <s v="R"/>
    <n v="6.5079367868480847E-9"/>
  </r>
  <r>
    <s v="lue"/>
    <x v="3"/>
    <x v="19"/>
    <s v="R"/>
    <s v="l"/>
    <s v="b"/>
    <s v="l"/>
    <m/>
    <s v="L"/>
    <n v="6.5079367868480847E-9"/>
  </r>
  <r>
    <s v="zi"/>
    <x v="4"/>
    <x v="1"/>
    <s v="L"/>
    <s v="z"/>
    <s v="i"/>
    <s v="g"/>
    <m/>
    <s v="R"/>
    <n v="6.5079367868480847E-9"/>
  </r>
  <r>
    <s v="liu"/>
    <x v="3"/>
    <x v="18"/>
    <s v="R"/>
    <s v="l"/>
    <s v="q"/>
    <s v="l"/>
    <m/>
    <s v="L"/>
    <n v="6.5079367868480847E-9"/>
  </r>
  <r>
    <s v="luo"/>
    <x v="3"/>
    <x v="5"/>
    <s v="R"/>
    <s v="l"/>
    <s v="b"/>
    <s v="n"/>
    <m/>
    <s v="L"/>
    <n v="6.5079367868480847E-9"/>
  </r>
  <r>
    <s v="ya"/>
    <x v="15"/>
    <x v="8"/>
    <s v="R"/>
    <s v="y"/>
    <s v="a"/>
    <s v="w"/>
    <m/>
    <s v="L"/>
    <n v="6.5079367868480847E-9"/>
  </r>
  <r>
    <s v="zha"/>
    <x v="8"/>
    <x v="8"/>
    <s v="R"/>
    <s v="u"/>
    <s v="a"/>
    <s v="h"/>
    <m/>
    <s v="L"/>
    <n v="3.2539683934240423E-9"/>
  </r>
  <r>
    <s v="tu"/>
    <x v="9"/>
    <x v="4"/>
    <s v="L"/>
    <s v="t"/>
    <s v="u"/>
    <s v="q"/>
    <m/>
    <s v="R"/>
    <n v="3.2539683934240423E-9"/>
  </r>
  <r>
    <s v="yao"/>
    <x v="15"/>
    <x v="14"/>
    <s v="L"/>
    <s v="e"/>
    <s v="j"/>
    <s v="w"/>
    <m/>
    <s v="R"/>
    <n v="3.2539683934240423E-9"/>
  </r>
  <r>
    <s v="ji"/>
    <x v="17"/>
    <x v="1"/>
    <s v="R"/>
    <s v="j"/>
    <s v="d"/>
    <s v="h"/>
    <m/>
    <s v="L"/>
    <n v="3.2539683934240423E-9"/>
  </r>
  <r>
    <s v="cou"/>
    <x v="22"/>
    <x v="6"/>
    <s v="L"/>
    <s v="c"/>
    <s v="o"/>
    <s v="g"/>
    <m/>
    <s v="R"/>
    <n v="3.2539683934240423E-9"/>
  </r>
  <r>
    <s v="bi"/>
    <x v="6"/>
    <x v="1"/>
    <s v="L"/>
    <s v="b"/>
    <s v="i"/>
    <s v="n"/>
    <m/>
    <s v="R"/>
    <n v="2.9655292309117312E-9"/>
  </r>
  <r>
    <s v="wei"/>
    <x v="10"/>
    <x v="11"/>
    <s v="L"/>
    <s v="w"/>
    <s v="i"/>
    <s v="l"/>
    <m/>
    <s v="R"/>
    <n v="1.9770194872744877E-9"/>
  </r>
  <r>
    <s v="bu"/>
    <x v="6"/>
    <x v="4"/>
    <s v="L"/>
    <s v="b"/>
    <s v="u"/>
    <s v="l"/>
    <m/>
    <s v="R"/>
    <n v="1.4827646154558699E-9"/>
  </r>
  <r>
    <s v="sao"/>
    <x v="21"/>
    <x v="14"/>
    <s v="L"/>
    <s v="s"/>
    <s v="j"/>
    <s v="d"/>
    <m/>
    <s v="R"/>
    <n v="0"/>
  </r>
  <r>
    <m/>
    <x v="26"/>
    <x v="33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31">
  <r>
    <x v="0"/>
    <x v="0"/>
    <s v="L"/>
    <s v="d"/>
    <s v="n"/>
    <s v="h"/>
    <m/>
    <s v="R"/>
    <n v="3.7496698035572776E-2"/>
  </r>
  <r>
    <x v="1"/>
    <x v="1"/>
    <s v="L"/>
    <s v="e"/>
    <s v="i"/>
    <s v="t"/>
    <m/>
    <s v="R"/>
    <n v="1.3472548513902873E-2"/>
  </r>
  <r>
    <x v="2"/>
    <x v="1"/>
    <s v="R"/>
    <s v="o"/>
    <s v="f"/>
    <s v="b"/>
    <m/>
    <s v="L"/>
    <n v="1.0710462998702382E-2"/>
  </r>
  <r>
    <x v="3"/>
    <x v="0"/>
    <s v="R"/>
    <s v="l"/>
    <s v="e"/>
    <s v="j"/>
    <m/>
    <s v="L"/>
    <n v="9.9566128870294413E-3"/>
  </r>
  <r>
    <x v="4"/>
    <x v="2"/>
    <s v="L"/>
    <s v="z"/>
    <s v="h"/>
    <s v="p"/>
    <m/>
    <s v="R"/>
    <n v="9.5441170757002564E-3"/>
  </r>
  <r>
    <x v="5"/>
    <x v="3"/>
    <s v="L"/>
    <s v="r"/>
    <s v="n"/>
    <s v="i"/>
    <m/>
    <s v="R"/>
    <n v="9.2013310292633939E-3"/>
  </r>
  <r>
    <x v="6"/>
    <x v="4"/>
    <s v="L"/>
    <s v="b"/>
    <s v="u"/>
    <s v="g"/>
    <m/>
    <s v="R"/>
    <n v="8.8958354606151705E-3"/>
  </r>
  <r>
    <x v="7"/>
    <x v="5"/>
    <s v="L"/>
    <s v="g"/>
    <s v="p"/>
    <s v="q"/>
    <m/>
    <s v="R"/>
    <n v="8.609212908648807E-3"/>
  </r>
  <r>
    <x v="1"/>
    <x v="6"/>
    <s v="L"/>
    <s v="e"/>
    <s v="o"/>
    <s v="r"/>
    <m/>
    <s v="R"/>
    <n v="8.1590491591973444E-3"/>
  </r>
  <r>
    <x v="8"/>
    <x v="7"/>
    <s v="R"/>
    <s v="u"/>
    <s v="f"/>
    <s v="o"/>
    <m/>
    <s v="L"/>
    <n v="7.1002403836610958E-3"/>
  </r>
  <r>
    <x v="9"/>
    <x v="8"/>
    <s v="L"/>
    <s v="t"/>
    <s v="a"/>
    <s v="i"/>
    <m/>
    <s v="L"/>
    <n v="6.6035871877727845E-3"/>
  </r>
  <r>
    <x v="8"/>
    <x v="0"/>
    <s v="R"/>
    <s v="u"/>
    <s v="e"/>
    <s v="w"/>
    <m/>
    <s v="L"/>
    <n v="6.4061298777230262E-3"/>
  </r>
  <r>
    <x v="10"/>
    <x v="9"/>
    <s v="L"/>
    <s v="w"/>
    <s v="o"/>
    <s v="j"/>
    <m/>
    <s v="R"/>
    <n v="6.3155459055868881E-3"/>
  </r>
  <r>
    <x v="11"/>
    <x v="0"/>
    <s v="R"/>
    <s v="h"/>
    <s v="e"/>
    <s v="g"/>
    <m/>
    <s v="L"/>
    <n v="6.0938693087848753E-3"/>
  </r>
  <r>
    <x v="0"/>
    <x v="8"/>
    <s v="L"/>
    <s v="d"/>
    <s v="a"/>
    <s v="d"/>
    <m/>
    <s v="L"/>
    <n v="5.9644492238732204E-3"/>
  </r>
  <r>
    <x v="7"/>
    <x v="0"/>
    <s v="L"/>
    <s v="g"/>
    <s v="i"/>
    <s v="i"/>
    <m/>
    <s v="R"/>
    <n v="5.5377173008228052E-3"/>
  </r>
  <r>
    <x v="2"/>
    <x v="10"/>
    <s v="R"/>
    <s v="o"/>
    <s v="g"/>
    <s v="f"/>
    <m/>
    <s v="L"/>
    <n v="5.2555754633341863E-3"/>
  </r>
  <r>
    <x v="10"/>
    <x v="11"/>
    <s v="L"/>
    <s v="w"/>
    <s v="i"/>
    <s v="d"/>
    <m/>
    <s v="R"/>
    <n v="5.2321924464590417E-3"/>
  </r>
  <r>
    <x v="12"/>
    <x v="12"/>
    <s v="R"/>
    <s v="n"/>
    <s v="w"/>
    <s v="t"/>
    <m/>
    <s v="L"/>
    <n v="4.9760921180229956E-3"/>
  </r>
  <r>
    <x v="0"/>
    <x v="1"/>
    <s v="L"/>
    <s v="d"/>
    <s v="i"/>
    <s v="f"/>
    <m/>
    <s v="R"/>
    <n v="4.7642034581484019E-3"/>
  </r>
  <r>
    <x v="3"/>
    <x v="2"/>
    <s v="R"/>
    <s v="l"/>
    <s v="h"/>
    <s v="g"/>
    <m/>
    <s v="R"/>
    <n v="4.7393496475594292E-3"/>
  </r>
  <r>
    <x v="11"/>
    <x v="13"/>
    <s v="R"/>
    <s v="h"/>
    <s v="v"/>
    <s v="i"/>
    <m/>
    <s v="L"/>
    <n v="4.7029117094898668E-3"/>
  </r>
  <r>
    <x v="0"/>
    <x v="14"/>
    <s v="L"/>
    <s v="d"/>
    <s v="j"/>
    <s v="f"/>
    <m/>
    <s v="R"/>
    <n v="4.4037874109559682E-3"/>
  </r>
  <r>
    <x v="13"/>
    <x v="3"/>
    <s v="R"/>
    <s v="m"/>
    <s v="d"/>
    <s v="i"/>
    <m/>
    <s v="L"/>
    <n v="4.3950179661356907E-3"/>
  </r>
  <r>
    <x v="14"/>
    <x v="4"/>
    <s v="R"/>
    <s v="i"/>
    <s v="s"/>
    <s v="w"/>
    <m/>
    <s v="L"/>
    <n v="4.1080700173299848E-3"/>
  </r>
  <r>
    <x v="15"/>
    <x v="14"/>
    <s v="L"/>
    <s v="e"/>
    <s v="j"/>
    <s v="q"/>
    <m/>
    <s v="R"/>
    <n v="4.0970650962234246E-3"/>
  </r>
  <r>
    <x v="1"/>
    <x v="1"/>
    <s v="L"/>
    <s v="e"/>
    <s v="i"/>
    <s v="l"/>
    <m/>
    <s v="R"/>
    <n v="4.0363590618757057E-3"/>
  </r>
  <r>
    <x v="16"/>
    <x v="8"/>
    <s v="L"/>
    <s v="f"/>
    <s v="j"/>
    <s v="w"/>
    <m/>
    <s v="R"/>
    <n v="3.9660570747357795E-3"/>
  </r>
  <r>
    <x v="2"/>
    <x v="5"/>
    <s v="R"/>
    <s v="o"/>
    <s v="b"/>
    <s v="u"/>
    <m/>
    <s v="L"/>
    <n v="3.8620960385342745E-3"/>
  </r>
  <r>
    <x v="2"/>
    <x v="1"/>
    <s v="R"/>
    <s v="o"/>
    <s v="f"/>
    <s v="b"/>
    <m/>
    <s v="L"/>
    <n v="3.7023359523223344E-3"/>
  </r>
  <r>
    <x v="2"/>
    <x v="15"/>
    <s v="R"/>
    <s v="o"/>
    <s v="d"/>
    <s v="e"/>
    <m/>
    <s v="L"/>
    <n v="3.6868405548328492E-3"/>
  </r>
  <r>
    <x v="4"/>
    <x v="5"/>
    <s v="L"/>
    <s v="z"/>
    <s v="p"/>
    <s v="i"/>
    <m/>
    <s v="R"/>
    <n v="3.625334044260348E-3"/>
  </r>
  <r>
    <x v="17"/>
    <x v="16"/>
    <s v="R"/>
    <s v="j"/>
    <s v="a"/>
    <s v="a"/>
    <m/>
    <s v="L"/>
    <n v="3.5534115808604962E-3"/>
  </r>
  <r>
    <x v="0"/>
    <x v="13"/>
    <s v="L"/>
    <s v="d"/>
    <s v=";"/>
    <s v="x"/>
    <m/>
    <s v="R"/>
    <n v="3.4968934038351143E-3"/>
  </r>
  <r>
    <x v="15"/>
    <x v="0"/>
    <s v="R"/>
    <s v="y"/>
    <s v="e"/>
    <s v="w"/>
    <m/>
    <s v="L"/>
    <n v="3.3131255388164915E-3"/>
  </r>
  <r>
    <x v="17"/>
    <x v="17"/>
    <s v="R"/>
    <s v="j"/>
    <s v="s"/>
    <s v="s"/>
    <m/>
    <s v="L"/>
    <n v="3.3034645066564155E-3"/>
  </r>
  <r>
    <x v="17"/>
    <x v="18"/>
    <s v="R"/>
    <s v="j"/>
    <s v="q"/>
    <s v="w"/>
    <m/>
    <s v="L"/>
    <n v="3.2426771230988608E-3"/>
  </r>
  <r>
    <x v="5"/>
    <x v="1"/>
    <s v="L"/>
    <s v="r"/>
    <s v="i"/>
    <s v="b"/>
    <m/>
    <s v="R"/>
    <n v="3.2279073605611091E-3"/>
  </r>
  <r>
    <x v="18"/>
    <x v="17"/>
    <s v="L"/>
    <s v="x"/>
    <s v="p"/>
    <s v="d"/>
    <m/>
    <s v="R"/>
    <n v="3.2162874394281917E-3"/>
  </r>
  <r>
    <x v="14"/>
    <x v="15"/>
    <s v="R"/>
    <s v="i"/>
    <s v="d"/>
    <s v="l"/>
    <m/>
    <s v="L"/>
    <n v="3.0721171157891461E-3"/>
  </r>
  <r>
    <x v="15"/>
    <x v="0"/>
    <s v="R"/>
    <s v="y"/>
    <s v="e"/>
    <s v="c"/>
    <m/>
    <s v="L"/>
    <n v="2.9491138565493238E-3"/>
  </r>
  <r>
    <x v="7"/>
    <x v="7"/>
    <s v="L"/>
    <s v="g"/>
    <s v="l"/>
    <s v="f"/>
    <m/>
    <s v="R"/>
    <n v="2.9001611560386525E-3"/>
  </r>
  <r>
    <x v="0"/>
    <x v="5"/>
    <s v="L"/>
    <s v="d"/>
    <s v="p"/>
    <s v="n"/>
    <m/>
    <s v="R"/>
    <n v="2.8662743291895348E-3"/>
  </r>
  <r>
    <x v="18"/>
    <x v="19"/>
    <s v="L"/>
    <s v="x"/>
    <s v=";"/>
    <s v="m"/>
    <m/>
    <s v="R"/>
    <n v="2.7989855167819188E-3"/>
  </r>
  <r>
    <x v="1"/>
    <x v="4"/>
    <s v="L"/>
    <s v="e"/>
    <s v="u"/>
    <s v="j"/>
    <m/>
    <s v="R"/>
    <n v="2.7463493240498919E-3"/>
  </r>
  <r>
    <x v="0"/>
    <x v="0"/>
    <s v="L"/>
    <s v="d"/>
    <s v="n"/>
    <s v="d"/>
    <m/>
    <s v="R"/>
    <n v="2.7330145615736398E-3"/>
  </r>
  <r>
    <x v="4"/>
    <x v="1"/>
    <s v="L"/>
    <s v="z"/>
    <s v="i"/>
    <s v="h"/>
    <m/>
    <s v="R"/>
    <n v="2.7119711479733667E-3"/>
  </r>
  <r>
    <x v="4"/>
    <x v="1"/>
    <s v="L"/>
    <s v="z"/>
    <s v="i"/>
    <s v="j"/>
    <m/>
    <s v="R"/>
    <n v="2.682744003863632E-3"/>
  </r>
  <r>
    <x v="13"/>
    <x v="20"/>
    <s v="R"/>
    <s v="m"/>
    <s v="t"/>
    <s v="l"/>
    <m/>
    <s v="L"/>
    <n v="2.6734051145745051E-3"/>
  </r>
  <r>
    <x v="7"/>
    <x v="5"/>
    <s v="L"/>
    <s v="g"/>
    <s v="p"/>
    <s v="j"/>
    <m/>
    <s v="R"/>
    <n v="2.6371233669878267E-3"/>
  </r>
  <r>
    <x v="8"/>
    <x v="0"/>
    <s v="R"/>
    <s v="u"/>
    <s v="e"/>
    <s v="k"/>
    <m/>
    <s v="L"/>
    <n v="2.6124908262496068E-3"/>
  </r>
  <r>
    <x v="16"/>
    <x v="10"/>
    <s v="L"/>
    <s v="f"/>
    <s v="h"/>
    <s v="u"/>
    <m/>
    <s v="R"/>
    <n v="2.6092856673820843E-3"/>
  </r>
  <r>
    <x v="11"/>
    <x v="6"/>
    <s v="R"/>
    <s v="h"/>
    <s v="q"/>
    <s v="f"/>
    <m/>
    <s v="L"/>
    <n v="2.6091001911836588E-3"/>
  </r>
  <r>
    <x v="18"/>
    <x v="16"/>
    <s v="L"/>
    <s v="x"/>
    <s v="l"/>
    <s v="t"/>
    <m/>
    <s v="R"/>
    <n v="2.5959346350638655E-3"/>
  </r>
  <r>
    <x v="19"/>
    <x v="0"/>
    <s v="R"/>
    <s v="k"/>
    <s v="e"/>
    <s v="j"/>
    <m/>
    <s v="L"/>
    <n v="2.5904224126054049E-3"/>
  </r>
  <r>
    <x v="12"/>
    <x v="15"/>
    <s v="R"/>
    <s v="n"/>
    <s v="d"/>
    <s v="l"/>
    <m/>
    <s v="L"/>
    <n v="2.5771982850545296E-3"/>
  </r>
  <r>
    <x v="17"/>
    <x v="20"/>
    <s v="R"/>
    <s v="j"/>
    <s v="t"/>
    <s v="h"/>
    <m/>
    <s v="L"/>
    <n v="2.5404154263352643E-3"/>
  </r>
  <r>
    <x v="6"/>
    <x v="4"/>
    <s v="L"/>
    <s v="b"/>
    <s v="u"/>
    <s v="u"/>
    <m/>
    <s v="R"/>
    <n v="2.5374478071604617E-3"/>
  </r>
  <r>
    <x v="19"/>
    <x v="2"/>
    <s v="R"/>
    <s v="k"/>
    <s v="h"/>
    <s v="t"/>
    <m/>
    <s v="R"/>
    <n v="2.4314660565866405E-3"/>
  </r>
  <r>
    <x v="18"/>
    <x v="20"/>
    <s v="L"/>
    <s v="x"/>
    <s v="k"/>
    <s v="q"/>
    <m/>
    <s v="R"/>
    <n v="2.428046135805152E-3"/>
  </r>
  <r>
    <x v="1"/>
    <x v="21"/>
    <s v="L"/>
    <s v="e"/>
    <s v="h"/>
    <s v="t"/>
    <m/>
    <s v="R"/>
    <n v="2.4175716115467198E-3"/>
  </r>
  <r>
    <x v="8"/>
    <x v="4"/>
    <s v="R"/>
    <s v="u"/>
    <s v="s"/>
    <s v="u"/>
    <m/>
    <s v="L"/>
    <n v="2.4138490717046427E-3"/>
  </r>
  <r>
    <x v="3"/>
    <x v="1"/>
    <s v="R"/>
    <s v="l"/>
    <s v="d"/>
    <s v="b"/>
    <m/>
    <s v="L"/>
    <n v="2.3917708961552608E-3"/>
  </r>
  <r>
    <x v="18"/>
    <x v="12"/>
    <s v="L"/>
    <s v="x"/>
    <s v="n"/>
    <s v="e"/>
    <m/>
    <s v="R"/>
    <n v="2.3771085145744917E-3"/>
  </r>
  <r>
    <x v="9"/>
    <x v="7"/>
    <s v="L"/>
    <s v="t"/>
    <s v="l"/>
    <s v="n"/>
    <m/>
    <s v="R"/>
    <n v="2.3680494665671995E-3"/>
  </r>
  <r>
    <x v="20"/>
    <x v="22"/>
    <s v="L"/>
    <s v="q"/>
    <s v="m"/>
    <s v="i"/>
    <m/>
    <s v="R"/>
    <n v="2.3542298628003275E-3"/>
  </r>
  <r>
    <x v="15"/>
    <x v="7"/>
    <s v="L"/>
    <s v="e"/>
    <s v="l"/>
    <s v="m"/>
    <m/>
    <s v="R"/>
    <n v="2.3394243066102481E-3"/>
  </r>
  <r>
    <x v="14"/>
    <x v="23"/>
    <s v="R"/>
    <s v="i"/>
    <s v="w"/>
    <s v="u"/>
    <m/>
    <s v="L"/>
    <n v="2.320753035968781E-3"/>
  </r>
  <r>
    <x v="3"/>
    <x v="1"/>
    <s v="R"/>
    <s v="l"/>
    <s v="d"/>
    <s v="e"/>
    <m/>
    <s v="L"/>
    <n v="2.3173135913769319E-3"/>
  </r>
  <r>
    <x v="16"/>
    <x v="8"/>
    <s v="L"/>
    <s v="f"/>
    <s v="j"/>
    <s v="v"/>
    <m/>
    <s v="R"/>
    <n v="2.3087589084706201E-3"/>
  </r>
  <r>
    <x v="2"/>
    <x v="1"/>
    <s v="R"/>
    <s v="o"/>
    <s v="f"/>
    <s v="u"/>
    <m/>
    <s v="L"/>
    <n v="2.3039788289006798E-3"/>
  </r>
  <r>
    <x v="8"/>
    <x v="1"/>
    <s v="L"/>
    <s v="a"/>
    <s v="h"/>
    <s v="z"/>
    <m/>
    <s v="R"/>
    <n v="2.2945065269074226E-3"/>
  </r>
  <r>
    <x v="2"/>
    <x v="1"/>
    <s v="R"/>
    <s v="o"/>
    <s v="f"/>
    <s v="j"/>
    <m/>
    <s v="L"/>
    <n v="2.2318643813656162E-3"/>
  </r>
  <r>
    <x v="0"/>
    <x v="7"/>
    <s v="L"/>
    <s v="d"/>
    <s v="f"/>
    <s v="g"/>
    <m/>
    <s v="L"/>
    <n v="2.2233162063960915E-3"/>
  </r>
  <r>
    <x v="6"/>
    <x v="3"/>
    <s v="L"/>
    <s v="b"/>
    <s v="n"/>
    <s v="g"/>
    <m/>
    <s v="R"/>
    <n v="2.2161412060885915E-3"/>
  </r>
  <r>
    <x v="8"/>
    <x v="0"/>
    <s v="R"/>
    <s v="u"/>
    <s v="e"/>
    <s v="f"/>
    <m/>
    <s v="L"/>
    <n v="2.2154578727259723E-3"/>
  </r>
  <r>
    <x v="14"/>
    <x v="10"/>
    <s v="R"/>
    <s v="i"/>
    <s v="g"/>
    <s v="k"/>
    <m/>
    <s v="L"/>
    <n v="2.2055072373788815E-3"/>
  </r>
  <r>
    <x v="12"/>
    <x v="1"/>
    <s v="R"/>
    <s v="n"/>
    <s v="z"/>
    <s v="i"/>
    <m/>
    <s v="L"/>
    <n v="2.2041666024007907E-3"/>
  </r>
  <r>
    <x v="12"/>
    <x v="8"/>
    <s v="R"/>
    <s v="n"/>
    <s v="a"/>
    <s v="n"/>
    <m/>
    <s v="L"/>
    <n v="2.2000698561934701E-3"/>
  </r>
  <r>
    <x v="2"/>
    <x v="1"/>
    <s v="R"/>
    <s v="o"/>
    <s v="f"/>
    <s v="a"/>
    <m/>
    <s v="L"/>
    <n v="2.1829604903808465E-3"/>
  </r>
  <r>
    <x v="16"/>
    <x v="3"/>
    <s v="L"/>
    <s v="f"/>
    <s v="n"/>
    <s v="a"/>
    <m/>
    <s v="R"/>
    <n v="2.1398226313892239E-3"/>
  </r>
  <r>
    <x v="7"/>
    <x v="7"/>
    <s v="L"/>
    <s v="g"/>
    <s v="l"/>
    <s v="a"/>
    <m/>
    <s v="R"/>
    <n v="2.1236536624422999E-3"/>
  </r>
  <r>
    <x v="20"/>
    <x v="12"/>
    <s v="L"/>
    <s v="q"/>
    <s v="l"/>
    <s v="k"/>
    <m/>
    <s v="R"/>
    <n v="2.0864803275158234E-3"/>
  </r>
  <r>
    <x v="13"/>
    <x v="12"/>
    <s v="R"/>
    <s v="m"/>
    <s v="w"/>
    <s v="t"/>
    <m/>
    <s v="L"/>
    <n v="2.0794062002285198E-3"/>
  </r>
  <r>
    <x v="20"/>
    <x v="4"/>
    <s v="L"/>
    <s v="q"/>
    <s v="u"/>
    <s v="f"/>
    <m/>
    <s v="R"/>
    <n v="2.0698981045829345E-3"/>
  </r>
  <r>
    <x v="18"/>
    <x v="24"/>
    <s v="L"/>
    <s v="x"/>
    <s v="j"/>
    <s v="v"/>
    <m/>
    <s v="R"/>
    <n v="2.0592055644421433E-3"/>
  </r>
  <r>
    <x v="10"/>
    <x v="3"/>
    <s v="L"/>
    <s v="w"/>
    <s v="n"/>
    <s v="w"/>
    <m/>
    <s v="R"/>
    <n v="2.0478231830019459E-3"/>
  </r>
  <r>
    <x v="11"/>
    <x v="14"/>
    <s v="R"/>
    <s v="h"/>
    <s v="j"/>
    <s v="n"/>
    <m/>
    <s v="R"/>
    <n v="2.0119872290851669E-3"/>
  </r>
  <r>
    <x v="9"/>
    <x v="12"/>
    <s v="L"/>
    <s v="t"/>
    <s v="k"/>
    <s v="t"/>
    <m/>
    <s v="R"/>
    <n v="2.010213816310751E-3"/>
  </r>
  <r>
    <x v="8"/>
    <x v="7"/>
    <s v="R"/>
    <s v="u"/>
    <s v="f"/>
    <s v="g"/>
    <m/>
    <s v="L"/>
    <n v="2.0000744507968414E-3"/>
  </r>
  <r>
    <x v="8"/>
    <x v="15"/>
    <s v="R"/>
    <s v="u"/>
    <s v="d"/>
    <s v="f"/>
    <m/>
    <s v="L"/>
    <n v="1.984631116801651E-3"/>
  </r>
  <r>
    <x v="0"/>
    <x v="17"/>
    <s v="L"/>
    <s v="d"/>
    <s v="s"/>
    <s v="a"/>
    <m/>
    <s v="L"/>
    <n v="1.9795777038866635E-3"/>
  </r>
  <r>
    <x v="0"/>
    <x v="6"/>
    <s v="L"/>
    <s v="d"/>
    <s v="o"/>
    <s v="f"/>
    <m/>
    <s v="R"/>
    <n v="1.9729754020164059E-3"/>
  </r>
  <r>
    <x v="9"/>
    <x v="8"/>
    <s v="L"/>
    <s v="t"/>
    <s v="a"/>
    <s v="n"/>
    <m/>
    <s v="L"/>
    <n v="1.9723604019900491E-3"/>
  </r>
  <r>
    <x v="7"/>
    <x v="14"/>
    <s v="L"/>
    <s v="g"/>
    <s v="j"/>
    <s v="w"/>
    <m/>
    <s v="R"/>
    <n v="1.9631223857211181E-3"/>
  </r>
  <r>
    <x v="0"/>
    <x v="14"/>
    <s v="L"/>
    <s v="d"/>
    <s v="j"/>
    <s v="k"/>
    <m/>
    <s v="R"/>
    <n v="1.9308918287842529E-3"/>
  </r>
  <r>
    <x v="3"/>
    <x v="1"/>
    <s v="R"/>
    <s v="l"/>
    <s v="d"/>
    <s v="d"/>
    <m/>
    <s v="L"/>
    <n v="1.9253438126734649E-3"/>
  </r>
  <r>
    <x v="15"/>
    <x v="19"/>
    <s v="L"/>
    <s v="e"/>
    <s v=";"/>
    <s v="n"/>
    <m/>
    <s v="R"/>
    <n v="1.918490955236914E-3"/>
  </r>
  <r>
    <x v="11"/>
    <x v="2"/>
    <s v="R"/>
    <s v="h"/>
    <s v="h"/>
    <s v="g"/>
    <m/>
    <s v="R"/>
    <n v="1.9128941296002247E-3"/>
  </r>
  <r>
    <x v="8"/>
    <x v="7"/>
    <s v="R"/>
    <s v="u"/>
    <s v="f"/>
    <s v="f"/>
    <m/>
    <s v="L"/>
    <n v="1.9104471453683697E-3"/>
  </r>
  <r>
    <x v="21"/>
    <x v="5"/>
    <s v="L"/>
    <s v="s"/>
    <s v="p"/>
    <s v="p"/>
    <m/>
    <s v="R"/>
    <n v="1.9042157958949627E-3"/>
  </r>
  <r>
    <x v="1"/>
    <x v="4"/>
    <s v="L"/>
    <s v="e"/>
    <s v="u"/>
    <s v="t"/>
    <m/>
    <s v="R"/>
    <n v="1.9013913513294706E-3"/>
  </r>
  <r>
    <x v="8"/>
    <x v="23"/>
    <s v="R"/>
    <s v="u"/>
    <s v="w"/>
    <s v="p"/>
    <m/>
    <s v="L"/>
    <n v="1.9005355576420001E-3"/>
  </r>
  <r>
    <x v="0"/>
    <x v="10"/>
    <s v="L"/>
    <s v="d"/>
    <s v="g"/>
    <s v="v"/>
    <m/>
    <s v="L"/>
    <n v="1.8990517480545986E-3"/>
  </r>
  <r>
    <x v="20"/>
    <x v="1"/>
    <s v="L"/>
    <s v="q"/>
    <s v="i"/>
    <s v="f"/>
    <m/>
    <s v="R"/>
    <n v="1.8974312717946736E-3"/>
  </r>
  <r>
    <x v="18"/>
    <x v="20"/>
    <s v="L"/>
    <s v="x"/>
    <s v="k"/>
    <s v="c"/>
    <m/>
    <s v="R"/>
    <n v="1.882394683848661E-3"/>
  </r>
  <r>
    <x v="7"/>
    <x v="22"/>
    <s v="L"/>
    <s v="g"/>
    <s v="m"/>
    <s v="k"/>
    <m/>
    <s v="R"/>
    <n v="1.8678103975093344E-3"/>
  </r>
  <r>
    <x v="17"/>
    <x v="16"/>
    <s v="R"/>
    <s v="j"/>
    <s v="a"/>
    <s v="d"/>
    <m/>
    <s v="L"/>
    <n v="1.8619402385275975E-3"/>
  </r>
  <r>
    <x v="17"/>
    <x v="12"/>
    <s v="R"/>
    <s v="j"/>
    <s v="w"/>
    <s v="e"/>
    <m/>
    <s v="L"/>
    <n v="1.8500534919864194E-3"/>
  </r>
  <r>
    <x v="22"/>
    <x v="7"/>
    <s v="L"/>
    <s v="c"/>
    <s v="l"/>
    <s v="i"/>
    <m/>
    <s v="R"/>
    <n v="1.8229251574904432E-3"/>
  </r>
  <r>
    <x v="2"/>
    <x v="0"/>
    <s v="R"/>
    <s v="o"/>
    <s v="e"/>
    <s v="p"/>
    <m/>
    <s v="L"/>
    <n v="1.7932034101849081E-3"/>
  </r>
  <r>
    <x v="10"/>
    <x v="2"/>
    <s v="L"/>
    <s v="w"/>
    <s v="h"/>
    <s v="n"/>
    <m/>
    <s v="R"/>
    <n v="1.788306187752805E-3"/>
  </r>
  <r>
    <x v="5"/>
    <x v="23"/>
    <s v="L"/>
    <s v="r"/>
    <s v="n"/>
    <s v="n"/>
    <m/>
    <s v="R"/>
    <n v="1.7728075362949262E-3"/>
  </r>
  <r>
    <x v="6"/>
    <x v="14"/>
    <s v="L"/>
    <s v="b"/>
    <s v="j"/>
    <s v="j"/>
    <m/>
    <s v="R"/>
    <n v="1.7529355513162855E-3"/>
  </r>
  <r>
    <x v="11"/>
    <x v="0"/>
    <s v="R"/>
    <s v="h"/>
    <s v="e"/>
    <s v="a"/>
    <m/>
    <s v="L"/>
    <n v="1.7499321384891551E-3"/>
  </r>
  <r>
    <x v="0"/>
    <x v="15"/>
    <s v="L"/>
    <s v="d"/>
    <s v="d"/>
    <s v="k"/>
    <m/>
    <s v="L"/>
    <n v="1.7474688844153331E-3"/>
  </r>
  <r>
    <x v="14"/>
    <x v="10"/>
    <s v="R"/>
    <s v="i"/>
    <s v="g"/>
    <s v="f"/>
    <m/>
    <s v="L"/>
    <n v="1.733593963185773E-3"/>
  </r>
  <r>
    <x v="11"/>
    <x v="25"/>
    <s v="R"/>
    <s v="h"/>
    <s v="a"/>
    <s v="i"/>
    <m/>
    <s v="L"/>
    <n v="1.724560946925628E-3"/>
  </r>
  <r>
    <x v="13"/>
    <x v="0"/>
    <s v="R"/>
    <s v="m"/>
    <s v="e"/>
    <s v="r"/>
    <m/>
    <s v="L"/>
    <n v="1.7183198355470405E-3"/>
  </r>
  <r>
    <x v="19"/>
    <x v="23"/>
    <s v="R"/>
    <s v="k"/>
    <s v="w"/>
    <s v="j"/>
    <m/>
    <s v="L"/>
    <n v="1.6830370562571438E-3"/>
  </r>
  <r>
    <x v="9"/>
    <x v="1"/>
    <s v="L"/>
    <s v="t"/>
    <s v="i"/>
    <s v="i"/>
    <m/>
    <s v="R"/>
    <n v="1.6789240402078557E-3"/>
  </r>
  <r>
    <x v="20"/>
    <x v="1"/>
    <s v="L"/>
    <s v="q"/>
    <s v="i"/>
    <s v="h"/>
    <m/>
    <s v="R"/>
    <n v="1.6627485633241448E-3"/>
  </r>
  <r>
    <x v="13"/>
    <x v="11"/>
    <s v="R"/>
    <s v="m"/>
    <s v="s"/>
    <s v="v"/>
    <m/>
    <s v="L"/>
    <n v="1.6451445943157206E-3"/>
  </r>
  <r>
    <x v="8"/>
    <x v="1"/>
    <s v="L"/>
    <s v="a"/>
    <s v="h"/>
    <s v="f"/>
    <m/>
    <s v="R"/>
    <n v="1.6437844355272695E-3"/>
  </r>
  <r>
    <x v="18"/>
    <x v="26"/>
    <s v="L"/>
    <s v="x"/>
    <s v="y"/>
    <s v="l"/>
    <m/>
    <s v="R"/>
    <n v="1.6199295932350778E-3"/>
  </r>
  <r>
    <x v="17"/>
    <x v="1"/>
    <s v="R"/>
    <s v="j"/>
    <s v="d"/>
    <s v="g"/>
    <m/>
    <s v="L"/>
    <n v="1.6174565772560756E-3"/>
  </r>
  <r>
    <x v="3"/>
    <x v="1"/>
    <s v="R"/>
    <s v="l"/>
    <s v="d"/>
    <s v="g"/>
    <m/>
    <s v="L"/>
    <n v="1.6110722912681776E-3"/>
  </r>
  <r>
    <x v="17"/>
    <x v="27"/>
    <s v="R"/>
    <s v="j"/>
    <s v="g"/>
    <s v="k"/>
    <m/>
    <s v="L"/>
    <n v="1.5942069730850608E-3"/>
  </r>
  <r>
    <x v="5"/>
    <x v="4"/>
    <s v="L"/>
    <s v="r"/>
    <s v="u"/>
    <s v="n"/>
    <m/>
    <s v="R"/>
    <n v="1.5796552264296685E-3"/>
  </r>
  <r>
    <x v="1"/>
    <x v="1"/>
    <s v="L"/>
    <s v="e"/>
    <s v="i"/>
    <s v="u"/>
    <m/>
    <s v="R"/>
    <n v="1.5747449881239916E-3"/>
  </r>
  <r>
    <x v="1"/>
    <x v="1"/>
    <s v="L"/>
    <s v="e"/>
    <s v="i"/>
    <s v="c"/>
    <m/>
    <s v="R"/>
    <n v="1.5746961785980901E-3"/>
  </r>
  <r>
    <x v="3"/>
    <x v="27"/>
    <s v="R"/>
    <s v="l"/>
    <s v="g"/>
    <s v="q"/>
    <m/>
    <s v="L"/>
    <n v="1.5685136386505846E-3"/>
  </r>
  <r>
    <x v="13"/>
    <x v="11"/>
    <s v="R"/>
    <s v="m"/>
    <s v="s"/>
    <s v="e"/>
    <m/>
    <s v="L"/>
    <n v="1.5676090354372126E-3"/>
  </r>
  <r>
    <x v="10"/>
    <x v="3"/>
    <s v="L"/>
    <s v="w"/>
    <s v="n"/>
    <s v="n"/>
    <m/>
    <s v="R"/>
    <n v="1.5586964160076242E-3"/>
  </r>
  <r>
    <x v="0"/>
    <x v="1"/>
    <s v="L"/>
    <s v="d"/>
    <s v="i"/>
    <s v="k"/>
    <m/>
    <s v="R"/>
    <n v="1.5531060983077216E-3"/>
  </r>
  <r>
    <x v="0"/>
    <x v="12"/>
    <s v="L"/>
    <s v="d"/>
    <s v="l"/>
    <s v="b"/>
    <m/>
    <s v="R"/>
    <n v="1.5402041136277954E-3"/>
  </r>
  <r>
    <x v="21"/>
    <x v="23"/>
    <s v="L"/>
    <s v="s"/>
    <s v="k"/>
    <s v="v"/>
    <m/>
    <s v="R"/>
    <n v="1.5285028432850424E-3"/>
  </r>
  <r>
    <x v="4"/>
    <x v="1"/>
    <s v="L"/>
    <s v="z"/>
    <s v="i"/>
    <s v="k"/>
    <m/>
    <s v="R"/>
    <n v="1.5284052242332399E-3"/>
  </r>
  <r>
    <x v="13"/>
    <x v="17"/>
    <s v="R"/>
    <s v="m"/>
    <s v="s"/>
    <s v="b"/>
    <m/>
    <s v="L"/>
    <n v="1.5251252240926683E-3"/>
  </r>
  <r>
    <x v="15"/>
    <x v="22"/>
    <s v="L"/>
    <s v="e"/>
    <s v="m"/>
    <s v="o"/>
    <m/>
    <s v="R"/>
    <n v="1.5176573666297601E-3"/>
  </r>
  <r>
    <x v="2"/>
    <x v="1"/>
    <s v="R"/>
    <s v="o"/>
    <s v="f"/>
    <s v="f"/>
    <m/>
    <s v="L"/>
    <n v="1.5108793504662579E-3"/>
  </r>
  <r>
    <x v="6"/>
    <x v="8"/>
    <s v="L"/>
    <s v="b"/>
    <s v="a"/>
    <s v="j"/>
    <m/>
    <s v="L"/>
    <n v="1.5072576836443769E-3"/>
  </r>
  <r>
    <x v="0"/>
    <x v="2"/>
    <s v="L"/>
    <s v="d"/>
    <s v="h"/>
    <s v="i"/>
    <m/>
    <s v="R"/>
    <n v="1.4934478417826852E-3"/>
  </r>
  <r>
    <x v="18"/>
    <x v="27"/>
    <s v="L"/>
    <s v="x"/>
    <s v="h"/>
    <s v="g"/>
    <m/>
    <s v="R"/>
    <n v="1.4664594279276263E-3"/>
  </r>
  <r>
    <x v="4"/>
    <x v="7"/>
    <s v="L"/>
    <s v="z"/>
    <s v="l"/>
    <s v="k"/>
    <m/>
    <s v="R"/>
    <n v="1.4623756975938791E-3"/>
  </r>
  <r>
    <x v="15"/>
    <x v="10"/>
    <s v="L"/>
    <s v="e"/>
    <s v="g"/>
    <s v="g"/>
    <m/>
    <s v="L"/>
    <n v="1.4604233165578246E-3"/>
  </r>
  <r>
    <x v="0"/>
    <x v="23"/>
    <s v="L"/>
    <s v="d"/>
    <s v="k"/>
    <s v="i"/>
    <m/>
    <s v="R"/>
    <n v="1.4443389507891296E-3"/>
  </r>
  <r>
    <x v="6"/>
    <x v="24"/>
    <s v="L"/>
    <s v="b"/>
    <s v="b"/>
    <s v="e"/>
    <m/>
    <s v="L"/>
    <n v="1.4420416491033722E-3"/>
  </r>
  <r>
    <x v="20"/>
    <x v="4"/>
    <s v="L"/>
    <s v="q"/>
    <s v="u"/>
    <s v="c"/>
    <m/>
    <s v="R"/>
    <n v="1.4417748236951115E-3"/>
  </r>
  <r>
    <x v="20"/>
    <x v="17"/>
    <s v="L"/>
    <s v="q"/>
    <s v="p"/>
    <s v="y"/>
    <m/>
    <s v="R"/>
    <n v="1.4403072839496772E-3"/>
  </r>
  <r>
    <x v="0"/>
    <x v="12"/>
    <s v="L"/>
    <s v="d"/>
    <s v="l"/>
    <s v="f"/>
    <m/>
    <s v="R"/>
    <n v="1.4350814107098383E-3"/>
  </r>
  <r>
    <x v="13"/>
    <x v="17"/>
    <s v="R"/>
    <s v="m"/>
    <s v="s"/>
    <s v="n"/>
    <m/>
    <s v="L"/>
    <n v="1.4311278391118281E-3"/>
  </r>
  <r>
    <x v="17"/>
    <x v="1"/>
    <s v="R"/>
    <s v="j"/>
    <s v="d"/>
    <s v="v"/>
    <m/>
    <s v="L"/>
    <n v="1.425862918251268E-3"/>
  </r>
  <r>
    <x v="4"/>
    <x v="13"/>
    <s v="L"/>
    <s v="z"/>
    <s v=";"/>
    <s v="b"/>
    <m/>
    <s v="R"/>
    <n v="1.4174709337646274E-3"/>
  </r>
  <r>
    <x v="15"/>
    <x v="20"/>
    <s v="L"/>
    <s v="e"/>
    <s v="k"/>
    <s v="q"/>
    <m/>
    <s v="R"/>
    <n v="1.4054963300768268E-3"/>
  </r>
  <r>
    <x v="8"/>
    <x v="15"/>
    <s v="R"/>
    <s v="u"/>
    <s v="d"/>
    <s v="f"/>
    <m/>
    <s v="L"/>
    <n v="1.3984677583470308E-3"/>
  </r>
  <r>
    <x v="9"/>
    <x v="0"/>
    <s v="L"/>
    <s v="t"/>
    <s v="y"/>
    <s v="f"/>
    <m/>
    <s v="R"/>
    <n v="1.3896202182853109E-3"/>
  </r>
  <r>
    <x v="18"/>
    <x v="1"/>
    <s v="L"/>
    <s v="x"/>
    <s v="i"/>
    <s v="q"/>
    <m/>
    <s v="R"/>
    <n v="1.3820287100234526E-3"/>
  </r>
  <r>
    <x v="2"/>
    <x v="1"/>
    <s v="R"/>
    <s v="o"/>
    <s v="f"/>
    <s v="i"/>
    <m/>
    <s v="L"/>
    <n v="1.3680854554576306E-3"/>
  </r>
  <r>
    <x v="22"/>
    <x v="1"/>
    <s v="L"/>
    <s v="c"/>
    <s v="i"/>
    <s v="k"/>
    <m/>
    <s v="R"/>
    <n v="1.3586554550534878E-3"/>
  </r>
  <r>
    <x v="12"/>
    <x v="11"/>
    <s v="R"/>
    <s v="n"/>
    <s v="s"/>
    <s v="n"/>
    <m/>
    <s v="L"/>
    <n v="1.3561303755801907E-3"/>
  </r>
  <r>
    <x v="22"/>
    <x v="1"/>
    <s v="L"/>
    <s v="c"/>
    <s v="i"/>
    <s v="l"/>
    <m/>
    <s v="R"/>
    <n v="1.3366748985559084E-3"/>
  </r>
  <r>
    <x v="23"/>
    <x v="17"/>
    <s v="R"/>
    <s v="p"/>
    <s v="s"/>
    <s v="f"/>
    <m/>
    <s v="L"/>
    <n v="1.3280128346926136E-3"/>
  </r>
  <r>
    <x v="10"/>
    <x v="4"/>
    <s v="L"/>
    <s v="w"/>
    <s v="u"/>
    <s v="t"/>
    <m/>
    <s v="R"/>
    <n v="1.326642913998982E-3"/>
  </r>
  <r>
    <x v="8"/>
    <x v="1"/>
    <s v="L"/>
    <s v="a"/>
    <s v="h"/>
    <s v="o"/>
    <m/>
    <s v="R"/>
    <n v="1.3264867235160977E-3"/>
  </r>
  <r>
    <x v="23"/>
    <x v="20"/>
    <s v="R"/>
    <s v="p"/>
    <s v="t"/>
    <s v="o"/>
    <m/>
    <s v="L"/>
    <n v="1.3169786278705126E-3"/>
  </r>
  <r>
    <x v="21"/>
    <x v="1"/>
    <s v="L"/>
    <s v="s"/>
    <s v="i"/>
    <s v="h"/>
    <m/>
    <s v="R"/>
    <n v="1.308892516412854E-3"/>
  </r>
  <r>
    <x v="17"/>
    <x v="12"/>
    <s v="R"/>
    <s v="j"/>
    <s v="w"/>
    <s v="n"/>
    <m/>
    <s v="L"/>
    <n v="1.3026644209078403E-3"/>
  </r>
  <r>
    <x v="10"/>
    <x v="11"/>
    <s v="L"/>
    <s v="w"/>
    <s v="i"/>
    <s v="i"/>
    <m/>
    <s v="R"/>
    <n v="1.3017630716628619E-3"/>
  </r>
  <r>
    <x v="18"/>
    <x v="27"/>
    <s v="L"/>
    <s v="x"/>
    <s v="h"/>
    <s v="r"/>
    <m/>
    <s v="R"/>
    <n v="1.296123944437058E-3"/>
  </r>
  <r>
    <x v="10"/>
    <x v="23"/>
    <s v="L"/>
    <s v="w"/>
    <s v="k"/>
    <s v="t"/>
    <m/>
    <s v="R"/>
    <n v="1.2907451346827279E-3"/>
  </r>
  <r>
    <x v="1"/>
    <x v="6"/>
    <s v="L"/>
    <s v="e"/>
    <s v="o"/>
    <s v="x"/>
    <m/>
    <s v="R"/>
    <n v="1.2894207695466045E-3"/>
  </r>
  <r>
    <x v="9"/>
    <x v="1"/>
    <s v="L"/>
    <s v="t"/>
    <s v="i"/>
    <s v="j"/>
    <m/>
    <s v="R"/>
    <n v="1.2806252929791792E-3"/>
  </r>
  <r>
    <x v="17"/>
    <x v="28"/>
    <s v="R"/>
    <s v="j"/>
    <s v="c"/>
    <s v="a"/>
    <m/>
    <s v="L"/>
    <n v="1.2781490230317834E-3"/>
  </r>
  <r>
    <x v="11"/>
    <x v="2"/>
    <s v="R"/>
    <s v="h"/>
    <s v="h"/>
    <s v="v"/>
    <m/>
    <s v="R"/>
    <n v="1.2735348958499081E-3"/>
  </r>
  <r>
    <x v="7"/>
    <x v="0"/>
    <s v="L"/>
    <s v="g"/>
    <s v="i"/>
    <s v="w"/>
    <m/>
    <s v="R"/>
    <n v="1.2684131495986589E-3"/>
  </r>
  <r>
    <x v="6"/>
    <x v="1"/>
    <s v="L"/>
    <s v="b"/>
    <s v="i"/>
    <s v="l"/>
    <m/>
    <s v="R"/>
    <n v="1.2659238637776893E-3"/>
  </r>
  <r>
    <x v="17"/>
    <x v="1"/>
    <s v="R"/>
    <s v="j"/>
    <s v="d"/>
    <s v="u"/>
    <m/>
    <s v="L"/>
    <n v="1.2649444192912689E-3"/>
  </r>
  <r>
    <x v="6"/>
    <x v="17"/>
    <s v="L"/>
    <s v="b"/>
    <s v="p"/>
    <s v="k"/>
    <m/>
    <s v="R"/>
    <n v="1.2645279113369105E-3"/>
  </r>
  <r>
    <x v="11"/>
    <x v="25"/>
    <s v="R"/>
    <s v="h"/>
    <s v="a"/>
    <s v="i"/>
    <m/>
    <s v="L"/>
    <n v="1.2585406094930101E-3"/>
  </r>
  <r>
    <x v="13"/>
    <x v="29"/>
    <s v="R"/>
    <s v="m"/>
    <s v="v"/>
    <s v="h"/>
    <m/>
    <s v="L"/>
    <n v="1.2460356089570817E-3"/>
  </r>
  <r>
    <x v="15"/>
    <x v="22"/>
    <s v="L"/>
    <s v="e"/>
    <s v="m"/>
    <s v="g"/>
    <m/>
    <s v="R"/>
    <n v="1.2414670373327144E-3"/>
  </r>
  <r>
    <x v="2"/>
    <x v="13"/>
    <s v="R"/>
    <s v="o"/>
    <s v="v"/>
    <s v="v"/>
    <m/>
    <s v="L"/>
    <n v="1.2413531484389445E-3"/>
  </r>
  <r>
    <x v="2"/>
    <x v="0"/>
    <s v="R"/>
    <s v="o"/>
    <s v="e"/>
    <s v="u"/>
    <m/>
    <s v="L"/>
    <n v="1.2386393387988288E-3"/>
  </r>
  <r>
    <x v="0"/>
    <x v="4"/>
    <s v="L"/>
    <s v="d"/>
    <s v="u"/>
    <s v="r"/>
    <m/>
    <s v="R"/>
    <n v="1.2365535450586441E-3"/>
  </r>
  <r>
    <x v="20"/>
    <x v="1"/>
    <s v="L"/>
    <s v="q"/>
    <s v="i"/>
    <s v="i"/>
    <m/>
    <s v="R"/>
    <n v="1.2363680688602188E-3"/>
  </r>
  <r>
    <x v="1"/>
    <x v="6"/>
    <s v="L"/>
    <s v="e"/>
    <s v="o"/>
    <s v="b"/>
    <m/>
    <s v="R"/>
    <n v="1.2312723543561168E-3"/>
  </r>
  <r>
    <x v="9"/>
    <x v="7"/>
    <s v="L"/>
    <s v="t"/>
    <s v="l"/>
    <s v="s"/>
    <m/>
    <s v="R"/>
    <n v="1.2290987034693096E-3"/>
  </r>
  <r>
    <x v="2"/>
    <x v="1"/>
    <s v="R"/>
    <s v="o"/>
    <s v="f"/>
    <s v="h"/>
    <m/>
    <s v="L"/>
    <n v="1.2275237827668922E-3"/>
  </r>
  <r>
    <x v="18"/>
    <x v="17"/>
    <s v="L"/>
    <s v="x"/>
    <s v="p"/>
    <s v="y"/>
    <m/>
    <s v="R"/>
    <n v="1.2247025921697937E-3"/>
  </r>
  <r>
    <x v="3"/>
    <x v="1"/>
    <s v="R"/>
    <s v="l"/>
    <s v="d"/>
    <s v="u"/>
    <m/>
    <s v="L"/>
    <n v="1.2246342588335317E-3"/>
  </r>
  <r>
    <x v="5"/>
    <x v="4"/>
    <s v="L"/>
    <s v="r"/>
    <s v="u"/>
    <s v="r"/>
    <m/>
    <s v="R"/>
    <n v="1.2223532269897415E-3"/>
  </r>
  <r>
    <x v="2"/>
    <x v="6"/>
    <s v="R"/>
    <s v="o"/>
    <s v="q"/>
    <s v="j"/>
    <m/>
    <s v="L"/>
    <n v="1.213678147252873E-3"/>
  </r>
  <r>
    <x v="9"/>
    <x v="1"/>
    <s v="L"/>
    <s v="t"/>
    <s v="i"/>
    <s v="b"/>
    <m/>
    <s v="R"/>
    <n v="1.2067504485432732E-3"/>
  </r>
  <r>
    <x v="10"/>
    <x v="4"/>
    <s v="L"/>
    <s v="w"/>
    <s v="u"/>
    <s v="w"/>
    <m/>
    <s v="R"/>
    <n v="1.2018239403956293E-3"/>
  </r>
  <r>
    <x v="6"/>
    <x v="11"/>
    <s v="L"/>
    <s v="b"/>
    <s v=";"/>
    <s v="k"/>
    <m/>
    <s v="R"/>
    <n v="1.1964776703252335E-3"/>
  </r>
  <r>
    <x v="11"/>
    <x v="3"/>
    <s v="R"/>
    <s v="h"/>
    <s v="d"/>
    <s v="d"/>
    <m/>
    <s v="L"/>
    <n v="1.1889544953996372E-3"/>
  </r>
  <r>
    <x v="17"/>
    <x v="20"/>
    <s v="R"/>
    <s v="j"/>
    <s v="t"/>
    <s v="e"/>
    <m/>
    <s v="L"/>
    <n v="1.1876398921686938E-3"/>
  </r>
  <r>
    <x v="1"/>
    <x v="21"/>
    <s v="L"/>
    <s v="e"/>
    <s v="h"/>
    <s v="g"/>
    <m/>
    <s v="R"/>
    <n v="1.1831136221334409E-3"/>
  </r>
  <r>
    <x v="2"/>
    <x v="4"/>
    <s v="R"/>
    <s v="o"/>
    <s v="v"/>
    <s v="l"/>
    <m/>
    <s v="L"/>
    <n v="1.1679696532304455E-3"/>
  </r>
  <r>
    <x v="13"/>
    <x v="3"/>
    <s v="R"/>
    <s v="m"/>
    <s v="d"/>
    <s v="n"/>
    <m/>
    <s v="L"/>
    <n v="1.1643935419660724E-3"/>
  </r>
  <r>
    <x v="15"/>
    <x v="17"/>
    <s v="L"/>
    <s v="e"/>
    <s v="p"/>
    <s v="r"/>
    <m/>
    <s v="R"/>
    <n v="1.1622784625103467E-3"/>
  </r>
  <r>
    <x v="9"/>
    <x v="6"/>
    <s v="L"/>
    <s v="t"/>
    <s v="o"/>
    <s v="k"/>
    <m/>
    <s v="R"/>
    <n v="1.161526795811466E-3"/>
  </r>
  <r>
    <x v="11"/>
    <x v="5"/>
    <s v="R"/>
    <s v="h"/>
    <s v="b"/>
    <s v="v"/>
    <m/>
    <s v="L"/>
    <n v="1.1559527479535305E-3"/>
  </r>
  <r>
    <x v="18"/>
    <x v="27"/>
    <s v="L"/>
    <s v="x"/>
    <s v="h"/>
    <s v="g"/>
    <m/>
    <s v="R"/>
    <n v="1.1520056842923071E-3"/>
  </r>
  <r>
    <x v="0"/>
    <x v="7"/>
    <s v="L"/>
    <s v="d"/>
    <s v="f"/>
    <s v="l"/>
    <m/>
    <s v="L"/>
    <n v="1.1500760810350067E-3"/>
  </r>
  <r>
    <x v="10"/>
    <x v="4"/>
    <s v="L"/>
    <s v="w"/>
    <s v="u"/>
    <s v="f"/>
    <m/>
    <s v="R"/>
    <n v="1.1494903667241903E-3"/>
  </r>
  <r>
    <x v="17"/>
    <x v="12"/>
    <s v="R"/>
    <s v="j"/>
    <s v="w"/>
    <s v="a"/>
    <m/>
    <s v="L"/>
    <n v="1.1309980643443615E-3"/>
  </r>
  <r>
    <x v="19"/>
    <x v="0"/>
    <s v="R"/>
    <s v="k"/>
    <s v="e"/>
    <s v="g"/>
    <m/>
    <s v="L"/>
    <n v="1.1234065560825031E-3"/>
  </r>
  <r>
    <x v="3"/>
    <x v="14"/>
    <s v="R"/>
    <s v="l"/>
    <s v="j"/>
    <s v="l"/>
    <m/>
    <s v="R"/>
    <n v="1.1233967941773229E-3"/>
  </r>
  <r>
    <x v="6"/>
    <x v="14"/>
    <s v="L"/>
    <s v="b"/>
    <s v="j"/>
    <s v="i"/>
    <m/>
    <s v="R"/>
    <n v="1.1114905238257843E-3"/>
  </r>
  <r>
    <x v="18"/>
    <x v="1"/>
    <s v="L"/>
    <s v="x"/>
    <s v="i"/>
    <s v="r"/>
    <m/>
    <s v="R"/>
    <n v="1.1078786189090836E-3"/>
  </r>
  <r>
    <x v="0"/>
    <x v="13"/>
    <s v="L"/>
    <s v="d"/>
    <s v=";"/>
    <s v="p"/>
    <m/>
    <s v="R"/>
    <n v="1.10619306328129E-3"/>
  </r>
  <r>
    <x v="12"/>
    <x v="7"/>
    <s v="R"/>
    <s v="n"/>
    <s v="f"/>
    <s v="a"/>
    <m/>
    <s v="L"/>
    <n v="1.1018945710335769E-3"/>
  </r>
  <r>
    <x v="17"/>
    <x v="24"/>
    <s v="R"/>
    <s v="j"/>
    <s v="j"/>
    <s v="f"/>
    <m/>
    <s v="R"/>
    <n v="1.0985462375567435E-3"/>
  </r>
  <r>
    <x v="24"/>
    <x v="30"/>
    <s v="L"/>
    <s v="a"/>
    <s v="n"/>
    <s v="a"/>
    <m/>
    <s v="R"/>
    <n v="1.0919764753704205E-3"/>
  </r>
  <r>
    <x v="20"/>
    <x v="1"/>
    <s v="L"/>
    <s v="q"/>
    <s v="i"/>
    <s v="h"/>
    <m/>
    <s v="R"/>
    <n v="1.0851952052385247E-3"/>
  </r>
  <r>
    <x v="1"/>
    <x v="1"/>
    <s v="L"/>
    <s v="e"/>
    <s v="i"/>
    <s v="u"/>
    <m/>
    <s v="R"/>
    <n v="1.084284094088366E-3"/>
  </r>
  <r>
    <x v="17"/>
    <x v="20"/>
    <s v="R"/>
    <s v="j"/>
    <s v="t"/>
    <s v="a"/>
    <m/>
    <s v="L"/>
    <n v="1.0815019511119883E-3"/>
  </r>
  <r>
    <x v="6"/>
    <x v="11"/>
    <s v="L"/>
    <s v="b"/>
    <s v=";"/>
    <s v="p"/>
    <m/>
    <s v="R"/>
    <n v="1.0706467125515258E-3"/>
  </r>
  <r>
    <x v="17"/>
    <x v="26"/>
    <s v="R"/>
    <s v="j"/>
    <s v="e"/>
    <s v="d"/>
    <m/>
    <s v="L"/>
    <n v="1.0606407597417468E-3"/>
  </r>
  <r>
    <x v="8"/>
    <x v="1"/>
    <s v="L"/>
    <s v="a"/>
    <s v="h"/>
    <s v="d"/>
    <m/>
    <s v="R"/>
    <n v="1.0595832200138841E-3"/>
  </r>
  <r>
    <x v="20"/>
    <x v="27"/>
    <s v="L"/>
    <s v="q"/>
    <s v="h"/>
    <s v="s"/>
    <m/>
    <s v="R"/>
    <n v="1.0479535369757864E-3"/>
  </r>
  <r>
    <x v="5"/>
    <x v="3"/>
    <s v="L"/>
    <s v="r"/>
    <s v="n"/>
    <s v="i"/>
    <m/>
    <s v="R"/>
    <n v="1.0463558384946152E-3"/>
  </r>
  <r>
    <x v="3"/>
    <x v="27"/>
    <s v="R"/>
    <s v="l"/>
    <s v="g"/>
    <s v="b"/>
    <m/>
    <s v="L"/>
    <n v="1.0456236956060949E-3"/>
  </r>
  <r>
    <x v="18"/>
    <x v="12"/>
    <s v="L"/>
    <s v="x"/>
    <s v="n"/>
    <s v="f"/>
    <m/>
    <s v="R"/>
    <n v="1.0443969495217741E-3"/>
  </r>
  <r>
    <x v="7"/>
    <x v="22"/>
    <s v="L"/>
    <s v="g"/>
    <s v="m"/>
    <s v="k"/>
    <m/>
    <s v="R"/>
    <n v="1.0436713145700405E-3"/>
  </r>
  <r>
    <x v="17"/>
    <x v="1"/>
    <s v="R"/>
    <s v="j"/>
    <s v="d"/>
    <s v="p"/>
    <m/>
    <s v="L"/>
    <n v="1.0429131399343726E-3"/>
  </r>
  <r>
    <x v="7"/>
    <x v="2"/>
    <s v="L"/>
    <s v="g"/>
    <s v="h"/>
    <s v="c"/>
    <m/>
    <s v="R"/>
    <n v="1.0384454413302014E-3"/>
  </r>
  <r>
    <x v="11"/>
    <x v="25"/>
    <s v="R"/>
    <s v="h"/>
    <s v="a"/>
    <s v="u"/>
    <m/>
    <s v="L"/>
    <n v="1.0314233775371923E-3"/>
  </r>
  <r>
    <x v="17"/>
    <x v="1"/>
    <s v="R"/>
    <s v="j"/>
    <s v="d"/>
    <s v="c"/>
    <m/>
    <s v="L"/>
    <n v="1.0294189330068433E-3"/>
  </r>
  <r>
    <x v="1"/>
    <x v="21"/>
    <s v="L"/>
    <s v="e"/>
    <s v="h"/>
    <s v="d"/>
    <m/>
    <s v="R"/>
    <n v="1.0271053614791187E-3"/>
  </r>
  <r>
    <x v="0"/>
    <x v="8"/>
    <s v="L"/>
    <s v="d"/>
    <s v="a"/>
    <s v="d"/>
    <m/>
    <s v="L"/>
    <n v="1.0258135360269294E-3"/>
  </r>
  <r>
    <x v="17"/>
    <x v="1"/>
    <s v="R"/>
    <s v="j"/>
    <s v="d"/>
    <s v="j"/>
    <m/>
    <s v="L"/>
    <n v="1.0255564725238488E-3"/>
  </r>
  <r>
    <x v="11"/>
    <x v="13"/>
    <s v="R"/>
    <s v="h"/>
    <s v="v"/>
    <s v="q"/>
    <m/>
    <s v="L"/>
    <n v="1.0252733772736209E-3"/>
  </r>
  <r>
    <x v="17"/>
    <x v="1"/>
    <s v="R"/>
    <s v="j"/>
    <s v="d"/>
    <s v="h"/>
    <m/>
    <s v="L"/>
    <n v="1.0248243296353285E-3"/>
  </r>
  <r>
    <x v="19"/>
    <x v="6"/>
    <s v="R"/>
    <s v="k"/>
    <s v="q"/>
    <s v="o"/>
    <m/>
    <s v="L"/>
    <n v="1.0241702819882503E-3"/>
  </r>
  <r>
    <x v="21"/>
    <x v="1"/>
    <s v="L"/>
    <s v="s"/>
    <s v="i"/>
    <s v="j"/>
    <m/>
    <s v="R"/>
    <n v="1.01914290082041E-3"/>
  </r>
  <r>
    <x v="17"/>
    <x v="26"/>
    <s v="R"/>
    <s v="j"/>
    <s v="e"/>
    <s v="b"/>
    <m/>
    <s v="L"/>
    <n v="1.0147337736473206E-3"/>
  </r>
  <r>
    <x v="2"/>
    <x v="4"/>
    <s v="R"/>
    <s v="o"/>
    <s v="v"/>
    <s v="g"/>
    <m/>
    <s v="L"/>
    <n v="1.0130872656402478E-3"/>
  </r>
  <r>
    <x v="9"/>
    <x v="8"/>
    <s v="L"/>
    <s v="t"/>
    <s v="a"/>
    <s v="a"/>
    <m/>
    <s v="L"/>
    <n v="1.0128171862635938E-3"/>
  </r>
  <r>
    <x v="8"/>
    <x v="23"/>
    <s v="R"/>
    <s v="u"/>
    <s v="w"/>
    <s v="f"/>
    <m/>
    <s v="L"/>
    <n v="1.0061237732783205E-3"/>
  </r>
  <r>
    <x v="7"/>
    <x v="11"/>
    <s v="L"/>
    <s v="g"/>
    <s v="s"/>
    <s v="s"/>
    <m/>
    <s v="L"/>
    <n v="1.0055478208726844E-3"/>
  </r>
  <r>
    <x v="3"/>
    <x v="8"/>
    <s v="R"/>
    <s v="l"/>
    <s v="a"/>
    <s v="j"/>
    <m/>
    <s v="L"/>
    <n v="9.9817107452479211E-4"/>
  </r>
  <r>
    <x v="17"/>
    <x v="26"/>
    <s v="R"/>
    <s v="j"/>
    <s v="e"/>
    <s v="s"/>
    <m/>
    <s v="L"/>
    <n v="9.9249940761505389E-4"/>
  </r>
  <r>
    <x v="19"/>
    <x v="0"/>
    <s v="R"/>
    <s v="k"/>
    <s v="e"/>
    <s v="f"/>
    <m/>
    <s v="L"/>
    <n v="9.8825623283002898E-4"/>
  </r>
  <r>
    <x v="9"/>
    <x v="7"/>
    <s v="L"/>
    <s v="t"/>
    <s v="l"/>
    <s v="s"/>
    <m/>
    <s v="R"/>
    <n v="9.8439702631542805E-4"/>
  </r>
  <r>
    <x v="18"/>
    <x v="20"/>
    <s v="L"/>
    <s v="x"/>
    <s v="k"/>
    <s v="i"/>
    <m/>
    <s v="R"/>
    <n v="9.7077591462055508E-4"/>
  </r>
  <r>
    <x v="1"/>
    <x v="21"/>
    <s v="L"/>
    <s v="e"/>
    <s v="h"/>
    <s v="a"/>
    <m/>
    <s v="R"/>
    <n v="9.7023900983564013E-4"/>
  </r>
  <r>
    <x v="2"/>
    <x v="3"/>
    <s v="R"/>
    <s v="o"/>
    <s v="n"/>
    <s v="s"/>
    <m/>
    <s v="R"/>
    <n v="9.6792218433952224E-4"/>
  </r>
  <r>
    <x v="17"/>
    <x v="24"/>
    <s v="R"/>
    <s v="j"/>
    <s v="j"/>
    <s v="u"/>
    <m/>
    <s v="R"/>
    <n v="9.671249620831333E-4"/>
  </r>
  <r>
    <x v="3"/>
    <x v="28"/>
    <s v="R"/>
    <s v="l"/>
    <s v="c"/>
    <s v="u"/>
    <m/>
    <s v="L"/>
    <n v="9.6029488242533624E-4"/>
  </r>
  <r>
    <x v="14"/>
    <x v="10"/>
    <s v="R"/>
    <s v="i"/>
    <s v="g"/>
    <s v="v"/>
    <m/>
    <s v="L"/>
    <n v="9.5931543793891557E-4"/>
  </r>
  <r>
    <x v="12"/>
    <x v="29"/>
    <s v="R"/>
    <s v="n"/>
    <s v="v"/>
    <s v="n"/>
    <m/>
    <s v="L"/>
    <n v="9.5885988236383624E-4"/>
  </r>
  <r>
    <x v="5"/>
    <x v="3"/>
    <s v="L"/>
    <s v="r"/>
    <s v="n"/>
    <s v="u"/>
    <m/>
    <s v="R"/>
    <n v="9.5831646964213439E-4"/>
  </r>
  <r>
    <x v="17"/>
    <x v="19"/>
    <s v="R"/>
    <s v="j"/>
    <s v="b"/>
    <s v="k"/>
    <m/>
    <s v="L"/>
    <n v="9.5780234263597342E-4"/>
  </r>
  <r>
    <x v="7"/>
    <x v="5"/>
    <s v="L"/>
    <s v="g"/>
    <s v="p"/>
    <s v="b"/>
    <m/>
    <s v="R"/>
    <n v="9.5384226310117636E-4"/>
  </r>
  <r>
    <x v="2"/>
    <x v="1"/>
    <s v="R"/>
    <s v="o"/>
    <s v="f"/>
    <s v="i"/>
    <m/>
    <s v="L"/>
    <n v="9.521794852521367E-4"/>
  </r>
  <r>
    <x v="17"/>
    <x v="1"/>
    <s v="R"/>
    <s v="j"/>
    <s v="d"/>
    <s v="n"/>
    <m/>
    <s v="L"/>
    <n v="9.3611789726219562E-4"/>
  </r>
  <r>
    <x v="15"/>
    <x v="22"/>
    <s v="L"/>
    <s v="e"/>
    <s v="m"/>
    <s v="r"/>
    <m/>
    <s v="R"/>
    <n v="9.3068051607678398E-4"/>
  </r>
  <r>
    <x v="17"/>
    <x v="1"/>
    <s v="R"/>
    <s v="j"/>
    <s v="d"/>
    <s v="u"/>
    <m/>
    <s v="L"/>
    <n v="9.2997765890380447E-4"/>
  </r>
  <r>
    <x v="10"/>
    <x v="11"/>
    <s v="L"/>
    <s v="w"/>
    <s v="i"/>
    <s v="g"/>
    <m/>
    <s v="R"/>
    <n v="9.2917392871062873E-4"/>
  </r>
  <r>
    <x v="0"/>
    <x v="0"/>
    <s v="L"/>
    <s v="d"/>
    <s v="n"/>
    <s v="d"/>
    <m/>
    <s v="R"/>
    <n v="9.2681805559378971E-4"/>
  </r>
  <r>
    <x v="4"/>
    <x v="4"/>
    <s v="L"/>
    <s v="z"/>
    <s v="u"/>
    <s v="s"/>
    <m/>
    <s v="R"/>
    <n v="9.2391551578685548E-4"/>
  </r>
  <r>
    <x v="6"/>
    <x v="26"/>
    <s v="L"/>
    <s v="b"/>
    <s v="y"/>
    <s v="o"/>
    <m/>
    <s v="R"/>
    <n v="9.225195633460765E-4"/>
  </r>
  <r>
    <x v="3"/>
    <x v="4"/>
    <s v="R"/>
    <s v="l"/>
    <s v="v"/>
    <s v="l"/>
    <m/>
    <s v="L"/>
    <n v="9.2155964267001645E-4"/>
  </r>
  <r>
    <x v="3"/>
    <x v="17"/>
    <s v="R"/>
    <s v="l"/>
    <s v="s"/>
    <s v="a"/>
    <m/>
    <s v="L"/>
    <n v="9.1416988044855038E-4"/>
  </r>
  <r>
    <x v="1"/>
    <x v="1"/>
    <s v="L"/>
    <s v="e"/>
    <s v="i"/>
    <s v="u"/>
    <m/>
    <s v="R"/>
    <n v="9.1363297566363544E-4"/>
  </r>
  <r>
    <x v="2"/>
    <x v="6"/>
    <s v="R"/>
    <s v="o"/>
    <s v="q"/>
    <s v="m"/>
    <m/>
    <s v="L"/>
    <n v="9.1150813430272953E-4"/>
  </r>
  <r>
    <x v="2"/>
    <x v="14"/>
    <s v="R"/>
    <s v="o"/>
    <s v="j"/>
    <s v="v"/>
    <m/>
    <s v="R"/>
    <n v="9.1072718188830776E-4"/>
  </r>
  <r>
    <x v="14"/>
    <x v="4"/>
    <s v="R"/>
    <s v="i"/>
    <s v="s"/>
    <s v="w"/>
    <m/>
    <s v="L"/>
    <n v="9.1037900727021146E-4"/>
  </r>
  <r>
    <x v="2"/>
    <x v="23"/>
    <s v="R"/>
    <s v="o"/>
    <s v="w"/>
    <s v="w"/>
    <m/>
    <s v="L"/>
    <n v="9.0660440393383948E-4"/>
  </r>
  <r>
    <x v="2"/>
    <x v="10"/>
    <s v="R"/>
    <s v="o"/>
    <s v="g"/>
    <s v="u"/>
    <m/>
    <s v="L"/>
    <n v="9.058039277090572E-4"/>
  </r>
  <r>
    <x v="14"/>
    <x v="0"/>
    <s v="R"/>
    <s v="i"/>
    <s v="e"/>
    <s v="l"/>
    <m/>
    <s v="L"/>
    <n v="9.0473011813922732E-4"/>
  </r>
  <r>
    <x v="7"/>
    <x v="15"/>
    <s v="L"/>
    <s v="g"/>
    <s v="n"/>
    <s v="t"/>
    <m/>
    <s v="R"/>
    <n v="9.0200980056232482E-4"/>
  </r>
  <r>
    <x v="21"/>
    <x v="1"/>
    <s v="L"/>
    <s v="s"/>
    <s v="i"/>
    <s v="q"/>
    <m/>
    <s v="R"/>
    <n v="8.9521226058846199E-4"/>
  </r>
  <r>
    <x v="4"/>
    <x v="6"/>
    <s v="L"/>
    <s v="z"/>
    <s v="o"/>
    <s v="f"/>
    <m/>
    <s v="R"/>
    <n v="8.940701176823701E-4"/>
  </r>
  <r>
    <x v="12"/>
    <x v="8"/>
    <s v="R"/>
    <s v="n"/>
    <s v="k"/>
    <s v="f"/>
    <m/>
    <s v="R"/>
    <n v="8.9206892712041439E-4"/>
  </r>
  <r>
    <x v="17"/>
    <x v="1"/>
    <s v="R"/>
    <s v="j"/>
    <s v="d"/>
    <s v="j"/>
    <m/>
    <s v="L"/>
    <n v="8.9183464139608781E-4"/>
  </r>
  <r>
    <x v="9"/>
    <x v="24"/>
    <s v="L"/>
    <s v="t"/>
    <s v="j"/>
    <s v="w"/>
    <m/>
    <s v="R"/>
    <n v="8.8591892685684287E-4"/>
  </r>
  <r>
    <x v="4"/>
    <x v="15"/>
    <s v="L"/>
    <s v="z"/>
    <s v="n"/>
    <s v="f"/>
    <m/>
    <s v="R"/>
    <n v="8.8540154588228844E-4"/>
  </r>
  <r>
    <x v="17"/>
    <x v="17"/>
    <s v="R"/>
    <s v="j"/>
    <s v="s"/>
    <s v="w"/>
    <m/>
    <s v="L"/>
    <n v="8.7561360895486897E-4"/>
  </r>
  <r>
    <x v="16"/>
    <x v="10"/>
    <s v="L"/>
    <s v="f"/>
    <s v="h"/>
    <s v="u"/>
    <m/>
    <s v="R"/>
    <n v="8.7127932305482809E-4"/>
  </r>
  <r>
    <x v="7"/>
    <x v="7"/>
    <s v="L"/>
    <s v="g"/>
    <s v="l"/>
    <s v="h"/>
    <m/>
    <s v="R"/>
    <n v="8.6898527533746416E-4"/>
  </r>
  <r>
    <x v="20"/>
    <x v="1"/>
    <s v="L"/>
    <s v="q"/>
    <s v="i"/>
    <s v="l"/>
    <m/>
    <s v="R"/>
    <n v="8.6503495770784737E-4"/>
  </r>
  <r>
    <x v="14"/>
    <x v="15"/>
    <s v="R"/>
    <s v="i"/>
    <s v="d"/>
    <s v="g"/>
    <m/>
    <s v="L"/>
    <n v="8.6047289402026693E-4"/>
  </r>
  <r>
    <x v="8"/>
    <x v="1"/>
    <s v="L"/>
    <s v="a"/>
    <s v="h"/>
    <s v="v"/>
    <m/>
    <s v="R"/>
    <n v="8.5501273505610132E-4"/>
  </r>
  <r>
    <x v="3"/>
    <x v="12"/>
    <s v="R"/>
    <s v="l"/>
    <s v="l"/>
    <s v="h"/>
    <m/>
    <s v="R"/>
    <n v="8.5480773504731562E-4"/>
  </r>
  <r>
    <x v="6"/>
    <x v="23"/>
    <s v="L"/>
    <s v="b"/>
    <s v="k"/>
    <s v="d"/>
    <m/>
    <s v="R"/>
    <n v="8.543033699463349E-4"/>
  </r>
  <r>
    <x v="11"/>
    <x v="5"/>
    <s v="R"/>
    <s v="h"/>
    <s v="b"/>
    <s v="l"/>
    <m/>
    <s v="L"/>
    <n v="8.4813384587240288E-4"/>
  </r>
  <r>
    <x v="15"/>
    <x v="28"/>
    <s v="R"/>
    <s v="y"/>
    <s v="c"/>
    <s v="g"/>
    <m/>
    <s v="L"/>
    <n v="8.474147188574562E-4"/>
  </r>
  <r>
    <x v="0"/>
    <x v="14"/>
    <s v="L"/>
    <s v="d"/>
    <s v="j"/>
    <s v="c"/>
    <m/>
    <s v="R"/>
    <n v="8.4022670267638248E-4"/>
  </r>
  <r>
    <x v="17"/>
    <x v="12"/>
    <s v="R"/>
    <s v="j"/>
    <s v="w"/>
    <s v="i"/>
    <m/>
    <s v="L"/>
    <n v="8.3911384548583147E-4"/>
  </r>
  <r>
    <x v="13"/>
    <x v="8"/>
    <s v="R"/>
    <s v="m"/>
    <s v="a"/>
    <s v="s"/>
    <m/>
    <s v="L"/>
    <n v="8.382710676719346E-4"/>
  </r>
  <r>
    <x v="0"/>
    <x v="24"/>
    <s v="L"/>
    <s v="d"/>
    <s v="b"/>
    <s v="u"/>
    <m/>
    <s v="L"/>
    <n v="8.3787733749633036E-4"/>
  </r>
  <r>
    <x v="7"/>
    <x v="23"/>
    <s v="L"/>
    <s v="g"/>
    <s v="k"/>
    <s v="l"/>
    <m/>
    <s v="R"/>
    <n v="8.3386844843563192E-4"/>
  </r>
  <r>
    <x v="0"/>
    <x v="10"/>
    <s v="L"/>
    <s v="d"/>
    <s v="g"/>
    <s v="v"/>
    <m/>
    <s v="L"/>
    <n v="8.3330876587196301E-4"/>
  </r>
  <r>
    <x v="8"/>
    <x v="3"/>
    <s v="R"/>
    <s v="u"/>
    <s v="t"/>
    <s v="f"/>
    <m/>
    <s v="L"/>
    <n v="8.3136614674108884E-4"/>
  </r>
  <r>
    <x v="2"/>
    <x v="15"/>
    <s v="R"/>
    <s v="o"/>
    <s v="d"/>
    <s v="v"/>
    <m/>
    <s v="L"/>
    <n v="8.3116114673230314E-4"/>
  </r>
  <r>
    <x v="0"/>
    <x v="8"/>
    <s v="L"/>
    <s v="d"/>
    <s v="a"/>
    <s v="j"/>
    <m/>
    <s v="L"/>
    <n v="8.2997995620549023E-4"/>
  </r>
  <r>
    <x v="7"/>
    <x v="13"/>
    <s v="L"/>
    <s v="g"/>
    <s v=";"/>
    <s v="d"/>
    <m/>
    <s v="R"/>
    <n v="8.2500463853194483E-4"/>
  </r>
  <r>
    <x v="14"/>
    <x v="1"/>
    <s v="R"/>
    <s v="i"/>
    <s v="h"/>
    <s v="j"/>
    <m/>
    <s v="R"/>
    <n v="8.2006836847912056E-4"/>
  </r>
  <r>
    <x v="4"/>
    <x v="5"/>
    <s v="L"/>
    <s v="z"/>
    <s v="p"/>
    <s v="i"/>
    <m/>
    <s v="R"/>
    <n v="8.1609527307074979E-4"/>
  </r>
  <r>
    <x v="8"/>
    <x v="1"/>
    <s v="L"/>
    <s v="a"/>
    <s v="h"/>
    <s v="j"/>
    <m/>
    <s v="R"/>
    <n v="8.1215797131470671E-4"/>
  </r>
  <r>
    <x v="8"/>
    <x v="1"/>
    <s v="L"/>
    <s v="a"/>
    <s v="h"/>
    <s v="f"/>
    <m/>
    <s v="R"/>
    <n v="8.1019582837347202E-4"/>
  </r>
  <r>
    <x v="17"/>
    <x v="26"/>
    <s v="R"/>
    <s v="j"/>
    <s v="e"/>
    <s v="j"/>
    <m/>
    <s v="L"/>
    <n v="8.0852654258764544E-4"/>
  </r>
  <r>
    <x v="18"/>
    <x v="17"/>
    <s v="L"/>
    <s v="x"/>
    <s v="p"/>
    <s v="t"/>
    <m/>
    <s v="R"/>
    <n v="8.0487884401861712E-4"/>
  </r>
  <r>
    <x v="17"/>
    <x v="29"/>
    <s v="R"/>
    <s v="j"/>
    <s v="v"/>
    <s v="j"/>
    <m/>
    <s v="L"/>
    <n v="8.0214876453653437E-4"/>
  </r>
  <r>
    <x v="15"/>
    <x v="22"/>
    <s v="L"/>
    <s v="e"/>
    <s v="m"/>
    <s v="p"/>
    <m/>
    <s v="R"/>
    <n v="7.9963670093681103E-4"/>
  </r>
  <r>
    <x v="7"/>
    <x v="0"/>
    <s v="L"/>
    <s v="g"/>
    <s v="i"/>
    <s v="g"/>
    <m/>
    <s v="R"/>
    <n v="7.9932757393943576E-4"/>
  </r>
  <r>
    <x v="20"/>
    <x v="18"/>
    <s v="L"/>
    <s v="q"/>
    <s v="o"/>
    <s v="t"/>
    <m/>
    <s v="R"/>
    <n v="7.9825051040121231E-4"/>
  </r>
  <r>
    <x v="2"/>
    <x v="6"/>
    <s v="R"/>
    <s v="o"/>
    <s v="q"/>
    <s v="u"/>
    <m/>
    <s v="L"/>
    <n v="7.9814312944422939E-4"/>
  </r>
  <r>
    <x v="22"/>
    <x v="2"/>
    <s v="L"/>
    <s v="c"/>
    <s v="h"/>
    <s v="j"/>
    <m/>
    <s v="R"/>
    <n v="7.962558277760434E-4"/>
  </r>
  <r>
    <x v="2"/>
    <x v="4"/>
    <s v="R"/>
    <s v="o"/>
    <s v="v"/>
    <s v="m"/>
    <m/>
    <s v="L"/>
    <n v="7.9569939918076795E-4"/>
  </r>
  <r>
    <x v="17"/>
    <x v="20"/>
    <s v="R"/>
    <s v="j"/>
    <s v="t"/>
    <s v="r"/>
    <m/>
    <s v="L"/>
    <n v="7.9443685944411942E-4"/>
  </r>
  <r>
    <x v="16"/>
    <x v="4"/>
    <s v="L"/>
    <s v="f"/>
    <s v="u"/>
    <s v="r"/>
    <m/>
    <s v="R"/>
    <n v="7.9054185927719082E-4"/>
  </r>
  <r>
    <x v="6"/>
    <x v="4"/>
    <s v="L"/>
    <s v="b"/>
    <s v="u"/>
    <s v="l"/>
    <m/>
    <s v="R"/>
    <n v="7.8539082731040048E-4"/>
  </r>
  <r>
    <x v="20"/>
    <x v="4"/>
    <s v="L"/>
    <s v="q"/>
    <s v="u"/>
    <s v="h"/>
    <m/>
    <s v="R"/>
    <n v="7.8157066841652069E-4"/>
  </r>
  <r>
    <x v="21"/>
    <x v="1"/>
    <s v="L"/>
    <s v="s"/>
    <s v="i"/>
    <s v="b"/>
    <m/>
    <s v="R"/>
    <n v="7.8147304936471802E-4"/>
  </r>
  <r>
    <x v="7"/>
    <x v="31"/>
    <s v="L"/>
    <s v="g"/>
    <s v="z"/>
    <s v="r"/>
    <m/>
    <s v="L"/>
    <n v="7.7243027119939254E-4"/>
  </r>
  <r>
    <x v="7"/>
    <x v="23"/>
    <s v="L"/>
    <s v="g"/>
    <s v="k"/>
    <s v="f"/>
    <m/>
    <s v="R"/>
    <n v="7.7078050922392658E-4"/>
  </r>
  <r>
    <x v="16"/>
    <x v="23"/>
    <s v="L"/>
    <s v="f"/>
    <s v="k"/>
    <s v="r"/>
    <m/>
    <s v="R"/>
    <n v="7.6882812818787215E-4"/>
  </r>
  <r>
    <x v="12"/>
    <x v="8"/>
    <s v="R"/>
    <s v="n"/>
    <s v="k"/>
    <s v="x"/>
    <m/>
    <s v="R"/>
    <n v="7.6623796934670665E-4"/>
  </r>
  <r>
    <x v="6"/>
    <x v="12"/>
    <s v="L"/>
    <s v="b"/>
    <s v="l"/>
    <s v="u"/>
    <m/>
    <s v="R"/>
    <n v="7.6098281039132674E-4"/>
  </r>
  <r>
    <x v="2"/>
    <x v="1"/>
    <s v="R"/>
    <s v="o"/>
    <s v="f"/>
    <s v="l"/>
    <m/>
    <s v="L"/>
    <n v="7.6083312784522934E-4"/>
  </r>
  <r>
    <x v="2"/>
    <x v="15"/>
    <s v="R"/>
    <s v="o"/>
    <s v="d"/>
    <s v="f"/>
    <m/>
    <s v="L"/>
    <n v="7.6005868336759437E-4"/>
  </r>
  <r>
    <x v="15"/>
    <x v="8"/>
    <s v="R"/>
    <s v="y"/>
    <s v="a"/>
    <s v="t"/>
    <m/>
    <s v="L"/>
    <n v="7.582657467828177E-4"/>
  </r>
  <r>
    <x v="8"/>
    <x v="10"/>
    <s v="R"/>
    <s v="u"/>
    <s v="g"/>
    <s v="s"/>
    <m/>
    <s v="L"/>
    <n v="7.5464733392933015E-4"/>
  </r>
  <r>
    <x v="14"/>
    <x v="15"/>
    <s v="R"/>
    <s v="i"/>
    <s v="d"/>
    <s v="f"/>
    <m/>
    <s v="L"/>
    <n v="7.5052455597486188E-4"/>
  </r>
  <r>
    <x v="15"/>
    <x v="23"/>
    <s v="L"/>
    <s v="e"/>
    <s v="k"/>
    <s v="t"/>
    <m/>
    <s v="R"/>
    <n v="7.4900169876673946E-4"/>
  </r>
  <r>
    <x v="2"/>
    <x v="3"/>
    <s v="R"/>
    <s v="o"/>
    <s v="n"/>
    <s v="p"/>
    <m/>
    <s v="R"/>
    <n v="7.4782050823992655E-4"/>
  </r>
  <r>
    <x v="4"/>
    <x v="2"/>
    <s v="L"/>
    <s v="z"/>
    <s v="h"/>
    <s v="t"/>
    <m/>
    <s v="R"/>
    <n v="7.4730638123376558E-4"/>
  </r>
  <r>
    <x v="7"/>
    <x v="0"/>
    <s v="L"/>
    <s v="g"/>
    <s v="i"/>
    <s v="f"/>
    <m/>
    <s v="R"/>
    <n v="7.4156963495615891E-4"/>
  </r>
  <r>
    <x v="4"/>
    <x v="14"/>
    <s v="L"/>
    <s v="z"/>
    <s v="j"/>
    <s v="f"/>
    <m/>
    <s v="R"/>
    <n v="7.3825709513165329E-4"/>
  </r>
  <r>
    <x v="2"/>
    <x v="3"/>
    <s v="R"/>
    <s v="o"/>
    <s v="n"/>
    <s v="v"/>
    <m/>
    <s v="R"/>
    <n v="7.3679606332300587E-4"/>
  </r>
  <r>
    <x v="17"/>
    <x v="1"/>
    <s v="R"/>
    <s v="j"/>
    <s v="d"/>
    <s v="q"/>
    <m/>
    <s v="L"/>
    <n v="7.3641534902097524E-4"/>
  </r>
  <r>
    <x v="3"/>
    <x v="18"/>
    <s v="R"/>
    <s v="l"/>
    <s v="q"/>
    <s v="v"/>
    <m/>
    <s v="L"/>
    <n v="7.3525042833612949E-4"/>
  </r>
  <r>
    <x v="21"/>
    <x v="0"/>
    <s v="L"/>
    <s v="s"/>
    <s v="y"/>
    <s v="d"/>
    <m/>
    <s v="R"/>
    <n v="7.26337808906541E-4"/>
  </r>
  <r>
    <x v="9"/>
    <x v="2"/>
    <s v="L"/>
    <s v="t"/>
    <s v="h"/>
    <s v="l"/>
    <m/>
    <s v="R"/>
    <n v="7.2157074521017476E-4"/>
  </r>
  <r>
    <x v="10"/>
    <x v="4"/>
    <s v="L"/>
    <s v="w"/>
    <s v="u"/>
    <s v="e"/>
    <m/>
    <s v="R"/>
    <n v="7.1451288776483803E-4"/>
  </r>
  <r>
    <x v="14"/>
    <x v="22"/>
    <s v="R"/>
    <s v="i"/>
    <s v="r"/>
    <s v="i"/>
    <m/>
    <s v="L"/>
    <n v="7.1046169711502512E-4"/>
  </r>
  <r>
    <x v="17"/>
    <x v="16"/>
    <s v="R"/>
    <s v="j"/>
    <s v="a"/>
    <s v="i"/>
    <m/>
    <s v="L"/>
    <n v="7.0954407802807954E-4"/>
  </r>
  <r>
    <x v="16"/>
    <x v="11"/>
    <s v="L"/>
    <s v="f"/>
    <s v="i"/>
    <s v="e"/>
    <m/>
    <s v="R"/>
    <n v="7.0919590340998314E-4"/>
  </r>
  <r>
    <x v="17"/>
    <x v="29"/>
    <s v="R"/>
    <s v="j"/>
    <s v="v"/>
    <s v="p"/>
    <m/>
    <s v="L"/>
    <n v="7.0139939513933912E-4"/>
  </r>
  <r>
    <x v="7"/>
    <x v="22"/>
    <s v="L"/>
    <s v="g"/>
    <s v="m"/>
    <s v="x"/>
    <m/>
    <s v="R"/>
    <n v="6.9632971238238451E-4"/>
  </r>
  <r>
    <x v="10"/>
    <x v="10"/>
    <s v="L"/>
    <s v="w"/>
    <s v="g"/>
    <s v="e"/>
    <m/>
    <s v="L"/>
    <n v="6.9335883923918838E-4"/>
  </r>
  <r>
    <x v="16"/>
    <x v="15"/>
    <s v="L"/>
    <s v="f"/>
    <s v="d"/>
    <s v="n"/>
    <m/>
    <s v="L"/>
    <n v="6.9174161694765665E-4"/>
  </r>
  <r>
    <x v="20"/>
    <x v="22"/>
    <s v="L"/>
    <s v="q"/>
    <s v="m"/>
    <s v="g"/>
    <m/>
    <s v="R"/>
    <n v="6.9010487084576429E-4"/>
  </r>
  <r>
    <x v="9"/>
    <x v="22"/>
    <s v="L"/>
    <s v="t"/>
    <s v="m"/>
    <s v="q"/>
    <m/>
    <s v="R"/>
    <n v="6.8913844223291733E-4"/>
  </r>
  <r>
    <x v="18"/>
    <x v="27"/>
    <s v="L"/>
    <s v="x"/>
    <s v="h"/>
    <s v="f"/>
    <m/>
    <s v="R"/>
    <n v="6.8441693409405913E-4"/>
  </r>
  <r>
    <x v="9"/>
    <x v="6"/>
    <s v="L"/>
    <s v="t"/>
    <s v="o"/>
    <s v="j"/>
    <m/>
    <s v="R"/>
    <n v="6.826077276673153E-4"/>
  </r>
  <r>
    <x v="18"/>
    <x v="4"/>
    <s v="L"/>
    <s v="x"/>
    <s v="u"/>
    <s v="u"/>
    <m/>
    <s v="R"/>
    <n v="6.7641542581462941E-4"/>
  </r>
  <r>
    <x v="10"/>
    <x v="23"/>
    <s v="L"/>
    <s v="w"/>
    <s v="k"/>
    <s v="a"/>
    <m/>
    <s v="R"/>
    <n v="6.763405845415806E-4"/>
  </r>
  <r>
    <x v="18"/>
    <x v="27"/>
    <s v="L"/>
    <s v="x"/>
    <s v="h"/>
    <s v="d"/>
    <m/>
    <s v="R"/>
    <n v="6.7593383849240255E-4"/>
  </r>
  <r>
    <x v="8"/>
    <x v="1"/>
    <s v="L"/>
    <s v="a"/>
    <s v="h"/>
    <s v="f"/>
    <m/>
    <s v="R"/>
    <n v="6.7134899702606815E-4"/>
  </r>
  <r>
    <x v="3"/>
    <x v="20"/>
    <s v="R"/>
    <s v="l"/>
    <s v="t"/>
    <s v="g"/>
    <m/>
    <s v="L"/>
    <n v="6.6765248893113844E-4"/>
  </r>
  <r>
    <x v="6"/>
    <x v="1"/>
    <s v="L"/>
    <s v="b"/>
    <s v="i"/>
    <s v="c"/>
    <m/>
    <s v="R"/>
    <n v="6.6632486982662136E-4"/>
  </r>
  <r>
    <x v="9"/>
    <x v="2"/>
    <s v="L"/>
    <s v="t"/>
    <s v="h"/>
    <s v="d"/>
    <m/>
    <s v="R"/>
    <n v="6.6219558393536629E-4"/>
  </r>
  <r>
    <x v="10"/>
    <x v="10"/>
    <s v="L"/>
    <s v="w"/>
    <s v="g"/>
    <s v="c"/>
    <m/>
    <s v="L"/>
    <n v="6.62078441073203E-4"/>
  </r>
  <r>
    <x v="8"/>
    <x v="1"/>
    <s v="L"/>
    <s v="a"/>
    <s v="h"/>
    <s v="r"/>
    <m/>
    <s v="R"/>
    <n v="6.6149272676238667E-4"/>
  </r>
  <r>
    <x v="6"/>
    <x v="4"/>
    <s v="L"/>
    <s v="b"/>
    <s v="u"/>
    <s v="r"/>
    <m/>
    <s v="R"/>
    <n v="6.6075082196868603E-4"/>
  </r>
  <r>
    <x v="17"/>
    <x v="29"/>
    <s v="R"/>
    <s v="j"/>
    <s v="v"/>
    <s v="m"/>
    <m/>
    <s v="L"/>
    <n v="6.577181234260148E-4"/>
  </r>
  <r>
    <x v="11"/>
    <x v="0"/>
    <s v="R"/>
    <s v="h"/>
    <s v="e"/>
    <s v="i"/>
    <m/>
    <s v="L"/>
    <n v="6.5511820267966905E-4"/>
  </r>
  <r>
    <x v="16"/>
    <x v="4"/>
    <s v="L"/>
    <s v="f"/>
    <s v="u"/>
    <s v="n"/>
    <m/>
    <s v="R"/>
    <n v="6.540281232678719E-4"/>
  </r>
  <r>
    <x v="17"/>
    <x v="18"/>
    <s v="R"/>
    <s v="j"/>
    <s v="q"/>
    <s v="a"/>
    <m/>
    <s v="L"/>
    <n v="6.5311701211771323E-4"/>
  </r>
  <r>
    <x v="7"/>
    <x v="31"/>
    <s v="L"/>
    <s v="g"/>
    <s v="z"/>
    <s v="v"/>
    <m/>
    <s v="L"/>
    <n v="6.5217661525201369E-4"/>
  </r>
  <r>
    <x v="13"/>
    <x v="11"/>
    <s v="R"/>
    <s v="m"/>
    <s v="s"/>
    <s v="t"/>
    <m/>
    <s v="L"/>
    <n v="6.5154209141529598E-4"/>
  </r>
  <r>
    <x v="19"/>
    <x v="32"/>
    <s v="R"/>
    <s v="k"/>
    <s v="x"/>
    <s v="y"/>
    <m/>
    <s v="L"/>
    <n v="6.4634224992260437E-4"/>
  </r>
  <r>
    <x v="2"/>
    <x v="1"/>
    <s v="R"/>
    <s v="o"/>
    <s v="f"/>
    <s v="o"/>
    <m/>
    <s v="L"/>
    <n v="6.4313709105508167E-4"/>
  </r>
  <r>
    <x v="2"/>
    <x v="6"/>
    <s v="R"/>
    <s v="o"/>
    <s v="q"/>
    <s v="k"/>
    <m/>
    <s v="L"/>
    <n v="6.4168256718322115E-4"/>
  </r>
  <r>
    <x v="8"/>
    <x v="22"/>
    <s v="R"/>
    <s v="u"/>
    <s v="r"/>
    <s v="g"/>
    <m/>
    <s v="L"/>
    <n v="6.4096994810506128E-4"/>
  </r>
  <r>
    <x v="13"/>
    <x v="17"/>
    <s v="R"/>
    <s v="m"/>
    <s v="s"/>
    <s v="a"/>
    <m/>
    <s v="L"/>
    <n v="6.4035820204709753E-4"/>
  </r>
  <r>
    <x v="17"/>
    <x v="17"/>
    <s v="R"/>
    <s v="j"/>
    <s v="s"/>
    <s v="m"/>
    <m/>
    <s v="L"/>
    <n v="6.4018899569063951E-4"/>
  </r>
  <r>
    <x v="7"/>
    <x v="2"/>
    <s v="L"/>
    <s v="g"/>
    <s v="h"/>
    <s v="u"/>
    <m/>
    <s v="R"/>
    <n v="6.3978875757824836E-4"/>
  </r>
  <r>
    <x v="17"/>
    <x v="1"/>
    <s v="R"/>
    <s v="j"/>
    <s v="d"/>
    <s v="s"/>
    <m/>
    <s v="L"/>
    <n v="6.3960653534821663E-4"/>
  </r>
  <r>
    <x v="1"/>
    <x v="4"/>
    <s v="L"/>
    <s v="e"/>
    <s v="u"/>
    <s v="c"/>
    <m/>
    <s v="R"/>
    <n v="6.3700986857026423E-4"/>
  </r>
  <r>
    <x v="6"/>
    <x v="12"/>
    <s v="L"/>
    <s v="b"/>
    <s v="l"/>
    <s v="d"/>
    <m/>
    <s v="R"/>
    <n v="6.316473286579014E-4"/>
  </r>
  <r>
    <x v="18"/>
    <x v="22"/>
    <s v="L"/>
    <s v="x"/>
    <s v="m"/>
    <s v="f"/>
    <m/>
    <s v="R"/>
    <n v="6.3028066193266329E-4"/>
  </r>
  <r>
    <x v="0"/>
    <x v="2"/>
    <s v="L"/>
    <s v="d"/>
    <s v="h"/>
    <s v="m"/>
    <m/>
    <s v="R"/>
    <n v="6.2797685231011911E-4"/>
  </r>
  <r>
    <x v="2"/>
    <x v="1"/>
    <s v="R"/>
    <s v="o"/>
    <s v="f"/>
    <s v="g"/>
    <m/>
    <s v="L"/>
    <n v="6.2505804266121772E-4"/>
  </r>
  <r>
    <x v="7"/>
    <x v="14"/>
    <s v="L"/>
    <s v="g"/>
    <s v="j"/>
    <s v="f"/>
    <m/>
    <s v="R"/>
    <n v="6.2455693152863045E-4"/>
  </r>
  <r>
    <x v="8"/>
    <x v="4"/>
    <s v="R"/>
    <s v="u"/>
    <s v="s"/>
    <s v="i"/>
    <m/>
    <s v="L"/>
    <n v="6.2419574103696033E-4"/>
  </r>
  <r>
    <x v="8"/>
    <x v="1"/>
    <s v="L"/>
    <s v="a"/>
    <s v="h"/>
    <s v="f"/>
    <m/>
    <s v="R"/>
    <n v="6.2146240758648413E-4"/>
  </r>
  <r>
    <x v="6"/>
    <x v="24"/>
    <s v="L"/>
    <s v="b"/>
    <s v="b"/>
    <s v="g"/>
    <m/>
    <s v="L"/>
    <n v="6.1833534396040358E-4"/>
  </r>
  <r>
    <x v="17"/>
    <x v="27"/>
    <s v="R"/>
    <s v="j"/>
    <s v="g"/>
    <s v="v"/>
    <m/>
    <s v="L"/>
    <n v="6.1792859791122564E-4"/>
  </r>
  <r>
    <x v="8"/>
    <x v="15"/>
    <s v="R"/>
    <s v="u"/>
    <s v="d"/>
    <s v="d"/>
    <m/>
    <s v="L"/>
    <n v="6.1485685174783328E-4"/>
  </r>
  <r>
    <x v="6"/>
    <x v="2"/>
    <s v="L"/>
    <s v="b"/>
    <s v="h"/>
    <s v="h"/>
    <m/>
    <s v="R"/>
    <n v="6.1191201035178458E-4"/>
  </r>
  <r>
    <x v="20"/>
    <x v="17"/>
    <s v="L"/>
    <s v="q"/>
    <s v="p"/>
    <s v="v"/>
    <m/>
    <s v="R"/>
    <n v="6.0684883553161677E-4"/>
  </r>
  <r>
    <x v="22"/>
    <x v="28"/>
    <s v="L"/>
    <s v="c"/>
    <s v="c"/>
    <s v="g"/>
    <m/>
    <s v="L"/>
    <n v="6.0669264504873246E-4"/>
  </r>
  <r>
    <x v="22"/>
    <x v="23"/>
    <s v="L"/>
    <s v="c"/>
    <s v="k"/>
    <s v="l"/>
    <m/>
    <s v="R"/>
    <n v="6.0589867676073697E-4"/>
  </r>
  <r>
    <x v="24"/>
    <x v="1"/>
    <s v="L"/>
    <s v="a"/>
    <s v="i"/>
    <s v="m"/>
    <m/>
    <s v="R"/>
    <n v="6.0378034333661787E-4"/>
  </r>
  <r>
    <x v="6"/>
    <x v="8"/>
    <s v="L"/>
    <s v="b"/>
    <s v="a"/>
    <s v="c"/>
    <m/>
    <s v="L"/>
    <n v="6.0127153370528798E-4"/>
  </r>
  <r>
    <x v="2"/>
    <x v="1"/>
    <s v="R"/>
    <s v="o"/>
    <s v="f"/>
    <s v="u"/>
    <m/>
    <s v="L"/>
    <n v="5.9954367648837976E-4"/>
  </r>
  <r>
    <x v="2"/>
    <x v="1"/>
    <s v="R"/>
    <s v="o"/>
    <s v="f"/>
    <s v="p"/>
    <m/>
    <s v="L"/>
    <n v="5.9789066054452035E-4"/>
  </r>
  <r>
    <x v="9"/>
    <x v="23"/>
    <s v="L"/>
    <s v="t"/>
    <s v="k"/>
    <s v="u"/>
    <m/>
    <s v="R"/>
    <n v="5.9592200966649886E-4"/>
  </r>
  <r>
    <x v="15"/>
    <x v="23"/>
    <s v="L"/>
    <s v="e"/>
    <s v="k"/>
    <s v="h"/>
    <m/>
    <s v="R"/>
    <n v="5.9586343823541722E-4"/>
  </r>
  <r>
    <x v="3"/>
    <x v="1"/>
    <s v="R"/>
    <s v="l"/>
    <s v="d"/>
    <s v="g"/>
    <m/>
    <s v="L"/>
    <n v="5.9123954914836168E-4"/>
  </r>
  <r>
    <x v="3"/>
    <x v="1"/>
    <s v="R"/>
    <s v="l"/>
    <s v="d"/>
    <s v="r"/>
    <m/>
    <s v="L"/>
    <n v="5.8889018396830945E-4"/>
  </r>
  <r>
    <x v="20"/>
    <x v="19"/>
    <s v="L"/>
    <s v="q"/>
    <s v=";"/>
    <s v="t"/>
    <m/>
    <s v="R"/>
    <n v="5.888055807900805E-4"/>
  </r>
  <r>
    <x v="0"/>
    <x v="23"/>
    <s v="L"/>
    <s v="d"/>
    <s v="k"/>
    <s v="k"/>
    <m/>
    <s v="R"/>
    <n v="5.8871772364345798E-4"/>
  </r>
  <r>
    <x v="6"/>
    <x v="12"/>
    <s v="L"/>
    <s v="b"/>
    <s v="l"/>
    <s v="i"/>
    <m/>
    <s v="R"/>
    <n v="5.8792050138706915E-4"/>
  </r>
  <r>
    <x v="21"/>
    <x v="2"/>
    <s v="L"/>
    <s v="s"/>
    <s v="h"/>
    <s v="a"/>
    <m/>
    <s v="R"/>
    <n v="5.8338121547824257E-4"/>
  </r>
  <r>
    <x v="2"/>
    <x v="1"/>
    <s v="R"/>
    <s v="o"/>
    <s v="f"/>
    <s v="u"/>
    <m/>
    <s v="L"/>
    <n v="5.8017605661071987E-4"/>
  </r>
  <r>
    <x v="8"/>
    <x v="1"/>
    <s v="L"/>
    <s v="a"/>
    <s v="h"/>
    <s v="x"/>
    <m/>
    <s v="R"/>
    <n v="5.7896883433675953E-4"/>
  </r>
  <r>
    <x v="15"/>
    <x v="17"/>
    <s v="L"/>
    <s v="e"/>
    <s v="p"/>
    <s v="h"/>
    <m/>
    <s v="R"/>
    <n v="5.7836685018397614E-4"/>
  </r>
  <r>
    <x v="15"/>
    <x v="17"/>
    <s v="L"/>
    <s v="e"/>
    <s v="p"/>
    <s v="h"/>
    <m/>
    <s v="R"/>
    <n v="5.779047866721099E-4"/>
  </r>
  <r>
    <x v="8"/>
    <x v="15"/>
    <s v="R"/>
    <s v="u"/>
    <s v="d"/>
    <s v="u"/>
    <m/>
    <s v="L"/>
    <n v="5.7682772313388656E-4"/>
  </r>
  <r>
    <x v="8"/>
    <x v="22"/>
    <s v="R"/>
    <s v="u"/>
    <s v="r"/>
    <s v="l"/>
    <m/>
    <s v="L"/>
    <n v="5.7677240567119837E-4"/>
  </r>
  <r>
    <x v="20"/>
    <x v="20"/>
    <s v="L"/>
    <s v="q"/>
    <s v="k"/>
    <s v="q"/>
    <m/>
    <s v="R"/>
    <n v="5.7670732630332982E-4"/>
  </r>
  <r>
    <x v="15"/>
    <x v="17"/>
    <s v="L"/>
    <s v="e"/>
    <s v="p"/>
    <s v="b"/>
    <m/>
    <s v="R"/>
    <n v="5.7651859613651129E-4"/>
  </r>
  <r>
    <x v="2"/>
    <x v="1"/>
    <s v="R"/>
    <s v="o"/>
    <s v="f"/>
    <s v="f"/>
    <m/>
    <s v="L"/>
    <n v="5.7623550088628332E-4"/>
  </r>
  <r>
    <x v="6"/>
    <x v="2"/>
    <s v="L"/>
    <s v="b"/>
    <s v="h"/>
    <s v="t"/>
    <m/>
    <s v="R"/>
    <n v="5.7390891348498517E-4"/>
  </r>
  <r>
    <x v="16"/>
    <x v="11"/>
    <s v="L"/>
    <s v="f"/>
    <s v="i"/>
    <s v="s"/>
    <m/>
    <s v="R"/>
    <n v="5.7233399278256792E-4"/>
  </r>
  <r>
    <x v="5"/>
    <x v="10"/>
    <s v="L"/>
    <s v="r"/>
    <s v="h"/>
    <s v="u"/>
    <m/>
    <s v="R"/>
    <n v="5.7115931019254191E-4"/>
  </r>
  <r>
    <x v="3"/>
    <x v="5"/>
    <s v="R"/>
    <s v="l"/>
    <s v="b"/>
    <s v="q"/>
    <m/>
    <s v="L"/>
    <n v="5.6606684965683322E-4"/>
  </r>
  <r>
    <x v="15"/>
    <x v="19"/>
    <s v="L"/>
    <s v="e"/>
    <s v=";"/>
    <s v="s"/>
    <m/>
    <s v="R"/>
    <n v="5.6483684960411892E-4"/>
  </r>
  <r>
    <x v="17"/>
    <x v="1"/>
    <s v="R"/>
    <s v="j"/>
    <s v="d"/>
    <s v="g"/>
    <m/>
    <s v="L"/>
    <n v="5.6149827803246588E-4"/>
  </r>
  <r>
    <x v="16"/>
    <x v="4"/>
    <s v="L"/>
    <s v="f"/>
    <s v="u"/>
    <s v="d"/>
    <m/>
    <s v="R"/>
    <n v="5.6145923041174474E-4"/>
  </r>
  <r>
    <x v="10"/>
    <x v="10"/>
    <s v="L"/>
    <s v="w"/>
    <s v="g"/>
    <s v="d"/>
    <m/>
    <s v="L"/>
    <n v="5.6052859545122557E-4"/>
  </r>
  <r>
    <x v="8"/>
    <x v="28"/>
    <s v="R"/>
    <s v="u"/>
    <s v="c"/>
    <s v="k"/>
    <m/>
    <s v="L"/>
    <n v="5.5953288112283773E-4"/>
  </r>
  <r>
    <x v="7"/>
    <x v="3"/>
    <s v="L"/>
    <s v="g"/>
    <s v="n"/>
    <s v="g"/>
    <m/>
    <s v="R"/>
    <n v="5.5952637318605093E-4"/>
  </r>
  <r>
    <x v="20"/>
    <x v="19"/>
    <s v="L"/>
    <s v="q"/>
    <s v=";"/>
    <s v="f"/>
    <m/>
    <s v="R"/>
    <n v="5.5891788109648064E-4"/>
  </r>
  <r>
    <x v="4"/>
    <x v="0"/>
    <s v="L"/>
    <s v="z"/>
    <s v="y"/>
    <s v="m"/>
    <m/>
    <s v="R"/>
    <n v="5.5720954768993304E-4"/>
  </r>
  <r>
    <x v="9"/>
    <x v="17"/>
    <s v="L"/>
    <s v="t"/>
    <s v="p"/>
    <s v="o"/>
    <m/>
    <s v="R"/>
    <n v="5.5682557941950895E-4"/>
  </r>
  <r>
    <x v="3"/>
    <x v="11"/>
    <s v="R"/>
    <s v="l"/>
    <s v="s"/>
    <s v="m"/>
    <m/>
    <s v="L"/>
    <n v="5.5478859520522556E-4"/>
  </r>
  <r>
    <x v="17"/>
    <x v="29"/>
    <s v="R"/>
    <s v="j"/>
    <s v="v"/>
    <s v="h"/>
    <m/>
    <s v="L"/>
    <n v="5.5253684907697611E-4"/>
  </r>
  <r>
    <x v="18"/>
    <x v="27"/>
    <s v="L"/>
    <s v="x"/>
    <s v="h"/>
    <s v="i"/>
    <m/>
    <s v="R"/>
    <n v="5.5160946808485017E-4"/>
  </r>
  <r>
    <x v="8"/>
    <x v="1"/>
    <s v="L"/>
    <s v="a"/>
    <s v="h"/>
    <s v="s"/>
    <m/>
    <s v="R"/>
    <n v="5.5121899187763929E-4"/>
  </r>
  <r>
    <x v="14"/>
    <x v="8"/>
    <s v="R"/>
    <s v="i"/>
    <s v="a"/>
    <s v="g"/>
    <m/>
    <s v="L"/>
    <n v="5.4951391243948514E-4"/>
  </r>
  <r>
    <x v="14"/>
    <x v="31"/>
    <s v="R"/>
    <s v="i"/>
    <s v="z"/>
    <s v="i"/>
    <m/>
    <s v="L"/>
    <n v="5.4477288049026632E-4"/>
  </r>
  <r>
    <x v="8"/>
    <x v="7"/>
    <s v="R"/>
    <s v="u"/>
    <s v="f"/>
    <s v="i"/>
    <m/>
    <s v="L"/>
    <n v="5.4131391208805653E-4"/>
  </r>
  <r>
    <x v="2"/>
    <x v="1"/>
    <s v="R"/>
    <s v="o"/>
    <s v="f"/>
    <s v="n"/>
    <m/>
    <s v="L"/>
    <n v="5.3975851519599989E-4"/>
  </r>
  <r>
    <x v="8"/>
    <x v="15"/>
    <s v="R"/>
    <s v="u"/>
    <s v="d"/>
    <s v="g"/>
    <m/>
    <s v="L"/>
    <n v="5.3805994369463255E-4"/>
  </r>
  <r>
    <x v="14"/>
    <x v="10"/>
    <s v="R"/>
    <s v="i"/>
    <s v="g"/>
    <s v="r"/>
    <m/>
    <s v="L"/>
    <n v="5.3399573717124592E-4"/>
  </r>
  <r>
    <x v="11"/>
    <x v="25"/>
    <s v="R"/>
    <s v="h"/>
    <s v="a"/>
    <s v="h"/>
    <m/>
    <s v="L"/>
    <n v="5.3391764192980366E-4"/>
  </r>
  <r>
    <x v="18"/>
    <x v="24"/>
    <s v="L"/>
    <s v="x"/>
    <s v="j"/>
    <s v="u"/>
    <m/>
    <s v="R"/>
    <n v="5.2887399091999646E-4"/>
  </r>
  <r>
    <x v="9"/>
    <x v="13"/>
    <s v="L"/>
    <s v="t"/>
    <s v=";"/>
    <s v="j"/>
    <m/>
    <s v="R"/>
    <n v="5.2873407027907921E-4"/>
  </r>
  <r>
    <x v="20"/>
    <x v="26"/>
    <s v="L"/>
    <s v="q"/>
    <s v="y"/>
    <s v="l"/>
    <m/>
    <s v="R"/>
    <n v="5.2839565756616306E-4"/>
  </r>
  <r>
    <x v="3"/>
    <x v="12"/>
    <s v="R"/>
    <s v="l"/>
    <s v="l"/>
    <s v="l"/>
    <m/>
    <s v="R"/>
    <n v="5.2826549883042617E-4"/>
  </r>
  <r>
    <x v="4"/>
    <x v="1"/>
    <s v="L"/>
    <s v="z"/>
    <s v="i"/>
    <s v="a"/>
    <m/>
    <s v="R"/>
    <n v="5.2597145111306224E-4"/>
  </r>
  <r>
    <x v="7"/>
    <x v="10"/>
    <s v="L"/>
    <s v="g"/>
    <s v="g"/>
    <s v="v"/>
    <m/>
    <s v="L"/>
    <n v="5.2481629233339664E-4"/>
  </r>
  <r>
    <x v="18"/>
    <x v="26"/>
    <s v="L"/>
    <s v="x"/>
    <s v="y"/>
    <s v="a"/>
    <m/>
    <s v="R"/>
    <n v="5.2410041928684342E-4"/>
  </r>
  <r>
    <x v="19"/>
    <x v="7"/>
    <s v="R"/>
    <s v="k"/>
    <s v="f"/>
    <s v="a"/>
    <m/>
    <s v="L"/>
    <n v="5.2361557799622321E-4"/>
  </r>
  <r>
    <x v="8"/>
    <x v="1"/>
    <s v="L"/>
    <s v="a"/>
    <s v="h"/>
    <s v="h"/>
    <m/>
    <s v="R"/>
    <n v="5.2132803821564608E-4"/>
  </r>
  <r>
    <x v="21"/>
    <x v="1"/>
    <s v="L"/>
    <s v="s"/>
    <s v="i"/>
    <s v="n"/>
    <m/>
    <s v="R"/>
    <n v="5.1980192703913021E-4"/>
  </r>
  <r>
    <x v="15"/>
    <x v="23"/>
    <s v="L"/>
    <s v="e"/>
    <s v="k"/>
    <s v="u"/>
    <m/>
    <s v="R"/>
    <n v="5.1957089528319709E-4"/>
  </r>
  <r>
    <x v="18"/>
    <x v="24"/>
    <s v="L"/>
    <s v="x"/>
    <s v="j"/>
    <s v="v"/>
    <m/>
    <s v="R"/>
    <n v="5.1929105400136258E-4"/>
  </r>
  <r>
    <x v="18"/>
    <x v="4"/>
    <s v="L"/>
    <s v="x"/>
    <s v="u"/>
    <s v="m"/>
    <m/>
    <s v="R"/>
    <n v="5.1519756176243519E-4"/>
  </r>
  <r>
    <x v="1"/>
    <x v="1"/>
    <s v="L"/>
    <s v="e"/>
    <s v="i"/>
    <s v="b"/>
    <m/>
    <s v="R"/>
    <n v="5.1418232362368684E-4"/>
  </r>
  <r>
    <x v="15"/>
    <x v="20"/>
    <s v="L"/>
    <s v="e"/>
    <s v="k"/>
    <s v="s"/>
    <m/>
    <s v="R"/>
    <n v="5.1382438710041028E-4"/>
  </r>
  <r>
    <x v="6"/>
    <x v="14"/>
    <s v="L"/>
    <s v="b"/>
    <s v="j"/>
    <s v="j"/>
    <m/>
    <s v="R"/>
    <n v="5.1288399023471075E-4"/>
  </r>
  <r>
    <x v="2"/>
    <x v="1"/>
    <s v="R"/>
    <s v="o"/>
    <s v="f"/>
    <s v="j"/>
    <m/>
    <s v="L"/>
    <n v="5.1026454567800437E-4"/>
  </r>
  <r>
    <x v="18"/>
    <x v="12"/>
    <s v="L"/>
    <s v="x"/>
    <s v="n"/>
    <s v="h"/>
    <m/>
    <s v="R"/>
    <n v="5.0760930746897033E-4"/>
  </r>
  <r>
    <x v="18"/>
    <x v="26"/>
    <s v="L"/>
    <s v="x"/>
    <s v="y"/>
    <s v="f"/>
    <m/>
    <s v="R"/>
    <n v="5.056634343697027E-4"/>
  </r>
  <r>
    <x v="11"/>
    <x v="6"/>
    <s v="R"/>
    <s v="h"/>
    <s v="q"/>
    <s v="i"/>
    <m/>
    <s v="L"/>
    <n v="5.0506795815370611E-4"/>
  </r>
  <r>
    <x v="8"/>
    <x v="31"/>
    <s v="R"/>
    <s v="u"/>
    <s v="z"/>
    <s v="k"/>
    <m/>
    <s v="L"/>
    <n v="5.0365248190256673E-4"/>
  </r>
  <r>
    <x v="6"/>
    <x v="11"/>
    <s v="L"/>
    <s v="b"/>
    <s v=";"/>
    <s v="w"/>
    <m/>
    <s v="R"/>
    <n v="5.0322621204302817E-4"/>
  </r>
  <r>
    <x v="17"/>
    <x v="1"/>
    <s v="R"/>
    <s v="j"/>
    <s v="d"/>
    <s v="r"/>
    <m/>
    <s v="L"/>
    <n v="5.0317740251712678E-4"/>
  </r>
  <r>
    <x v="19"/>
    <x v="31"/>
    <s v="R"/>
    <s v="k"/>
    <s v="z"/>
    <s v="k"/>
    <m/>
    <s v="L"/>
    <n v="5.0246152947057345E-4"/>
  </r>
  <r>
    <x v="3"/>
    <x v="26"/>
    <s v="R"/>
    <s v="l"/>
    <s v="z"/>
    <s v="n"/>
    <m/>
    <s v="L"/>
    <n v="5.0225002152500095E-4"/>
  </r>
  <r>
    <x v="8"/>
    <x v="6"/>
    <s v="R"/>
    <s v="u"/>
    <s v="q"/>
    <s v="n"/>
    <m/>
    <s v="L"/>
    <n v="5.0128359291215399E-4"/>
  </r>
  <r>
    <x v="2"/>
    <x v="1"/>
    <s v="R"/>
    <s v="o"/>
    <s v="f"/>
    <s v="h"/>
    <m/>
    <s v="L"/>
    <n v="5.0029764048894652E-4"/>
  </r>
  <r>
    <x v="11"/>
    <x v="25"/>
    <s v="R"/>
    <s v="h"/>
    <s v="a"/>
    <s v="l"/>
    <m/>
    <s v="L"/>
    <n v="4.9838430707361311E-4"/>
  </r>
  <r>
    <x v="20"/>
    <x v="17"/>
    <s v="L"/>
    <s v="q"/>
    <s v="p"/>
    <s v="e"/>
    <m/>
    <s v="R"/>
    <n v="4.9770748164778091E-4"/>
  </r>
  <r>
    <x v="7"/>
    <x v="6"/>
    <s v="L"/>
    <s v="g"/>
    <s v="o"/>
    <s v="g"/>
    <m/>
    <s v="R"/>
    <n v="4.9660764033080361E-4"/>
  </r>
  <r>
    <x v="1"/>
    <x v="1"/>
    <s v="L"/>
    <s v="e"/>
    <s v="i"/>
    <s v="k"/>
    <m/>
    <s v="R"/>
    <n v="4.9270938619548166E-4"/>
  </r>
  <r>
    <x v="2"/>
    <x v="1"/>
    <s v="R"/>
    <s v="o"/>
    <s v="f"/>
    <s v="d"/>
    <m/>
    <s v="L"/>
    <n v="4.9230914808309051E-4"/>
  </r>
  <r>
    <x v="23"/>
    <x v="1"/>
    <s v="R"/>
    <s v="p"/>
    <s v="e"/>
    <s v="j"/>
    <m/>
    <s v="L"/>
    <n v="4.9088390992677077E-4"/>
  </r>
  <r>
    <x v="15"/>
    <x v="23"/>
    <s v="L"/>
    <s v="e"/>
    <s v="k"/>
    <s v="t"/>
    <m/>
    <s v="R"/>
    <n v="4.890844654052073E-4"/>
  </r>
  <r>
    <x v="17"/>
    <x v="19"/>
    <s v="R"/>
    <s v="j"/>
    <s v="b"/>
    <s v="m"/>
    <m/>
    <s v="L"/>
    <n v="4.8778613201623104E-4"/>
  </r>
  <r>
    <x v="4"/>
    <x v="4"/>
    <s v="L"/>
    <s v="z"/>
    <s v="u"/>
    <s v="u"/>
    <m/>
    <s v="R"/>
    <n v="4.873891478722333E-4"/>
  </r>
  <r>
    <x v="20"/>
    <x v="26"/>
    <s v="L"/>
    <s v="q"/>
    <s v="y"/>
    <s v="h"/>
    <m/>
    <s v="R"/>
    <n v="4.8666351292049977E-4"/>
  </r>
  <r>
    <x v="7"/>
    <x v="4"/>
    <s v="L"/>
    <s v="g"/>
    <s v="u"/>
    <s v="f"/>
    <m/>
    <s v="R"/>
    <n v="4.8316549689756891E-4"/>
  </r>
  <r>
    <x v="18"/>
    <x v="17"/>
    <s v="L"/>
    <s v="x"/>
    <s v="p"/>
    <s v="m"/>
    <m/>
    <s v="R"/>
    <n v="4.8285962386858703E-4"/>
  </r>
  <r>
    <x v="17"/>
    <x v="26"/>
    <s v="R"/>
    <s v="j"/>
    <s v="e"/>
    <s v="h"/>
    <m/>
    <s v="L"/>
    <n v="4.8030851264814262E-4"/>
  </r>
  <r>
    <x v="18"/>
    <x v="1"/>
    <s v="L"/>
    <s v="x"/>
    <s v="i"/>
    <s v="x"/>
    <m/>
    <s v="R"/>
    <n v="4.7982692532591586E-4"/>
  </r>
  <r>
    <x v="24"/>
    <x v="33"/>
    <s v="L"/>
    <s v="a"/>
    <s v="h"/>
    <s v="p"/>
    <m/>
    <s v="R"/>
    <n v="4.7927700466742721E-4"/>
  </r>
  <r>
    <x v="15"/>
    <x v="22"/>
    <s v="L"/>
    <s v="e"/>
    <s v="m"/>
    <s v="g"/>
    <m/>
    <s v="R"/>
    <n v="4.7577898864449634E-4"/>
  </r>
  <r>
    <x v="13"/>
    <x v="23"/>
    <s v="R"/>
    <s v="m"/>
    <s v="k"/>
    <s v="v"/>
    <m/>
    <s v="R"/>
    <n v="4.7518351242849976E-4"/>
  </r>
  <r>
    <x v="18"/>
    <x v="4"/>
    <s v="L"/>
    <s v="x"/>
    <s v="u"/>
    <s v="s"/>
    <m/>
    <s v="R"/>
    <n v="4.7419430603689883E-4"/>
  </r>
  <r>
    <x v="1"/>
    <x v="6"/>
    <s v="L"/>
    <s v="e"/>
    <s v="o"/>
    <s v="i"/>
    <m/>
    <s v="R"/>
    <n v="4.7257057580858024E-4"/>
  </r>
  <r>
    <x v="15"/>
    <x v="19"/>
    <s v="L"/>
    <s v="e"/>
    <s v=";"/>
    <s v="f"/>
    <m/>
    <s v="R"/>
    <n v="4.7231676627389316E-4"/>
  </r>
  <r>
    <x v="17"/>
    <x v="17"/>
    <s v="R"/>
    <s v="j"/>
    <s v="s"/>
    <s v="f"/>
    <m/>
    <s v="L"/>
    <n v="4.7214105198064828E-4"/>
  </r>
  <r>
    <x v="17"/>
    <x v="18"/>
    <s v="R"/>
    <s v="j"/>
    <s v="q"/>
    <s v="z"/>
    <m/>
    <s v="L"/>
    <n v="4.7204994086563241E-4"/>
  </r>
  <r>
    <x v="4"/>
    <x v="0"/>
    <s v="L"/>
    <s v="z"/>
    <s v="y"/>
    <s v="e"/>
    <m/>
    <s v="R"/>
    <n v="4.7145121068124237E-4"/>
  </r>
  <r>
    <x v="6"/>
    <x v="8"/>
    <s v="L"/>
    <s v="b"/>
    <s v="a"/>
    <s v="a"/>
    <m/>
    <s v="L"/>
    <n v="4.6928406773122193E-4"/>
  </r>
  <r>
    <x v="1"/>
    <x v="1"/>
    <s v="L"/>
    <s v="e"/>
    <s v="i"/>
    <s v="i"/>
    <m/>
    <s v="R"/>
    <n v="4.6747811527287161E-4"/>
  </r>
  <r>
    <x v="1"/>
    <x v="4"/>
    <s v="L"/>
    <s v="e"/>
    <s v="u"/>
    <s v="u"/>
    <m/>
    <s v="R"/>
    <n v="4.6710390890762783E-4"/>
  </r>
  <r>
    <x v="17"/>
    <x v="1"/>
    <s v="R"/>
    <s v="j"/>
    <s v="d"/>
    <s v="s"/>
    <m/>
    <s v="L"/>
    <n v="4.6513200406121289E-4"/>
  </r>
  <r>
    <x v="1"/>
    <x v="1"/>
    <s v="L"/>
    <s v="e"/>
    <s v="i"/>
    <s v="h"/>
    <m/>
    <s v="R"/>
    <n v="4.6460811514987161E-4"/>
  </r>
  <r>
    <x v="10"/>
    <x v="11"/>
    <s v="L"/>
    <s v="w"/>
    <s v="i"/>
    <s v="g"/>
    <m/>
    <s v="R"/>
    <n v="4.640549405229895E-4"/>
  </r>
  <r>
    <x v="11"/>
    <x v="4"/>
    <s v="R"/>
    <s v="h"/>
    <s v="s"/>
    <s v="j"/>
    <m/>
    <s v="L"/>
    <n v="4.6372954368364711E-4"/>
  </r>
  <r>
    <x v="2"/>
    <x v="1"/>
    <s v="R"/>
    <s v="o"/>
    <s v="f"/>
    <s v="t"/>
    <m/>
    <s v="L"/>
    <n v="4.620765277397877E-4"/>
  </r>
  <r>
    <x v="6"/>
    <x v="17"/>
    <s v="L"/>
    <s v="b"/>
    <s v="p"/>
    <s v="r"/>
    <m/>
    <s v="R"/>
    <n v="4.6141271818752922E-4"/>
  </r>
  <r>
    <x v="18"/>
    <x v="12"/>
    <s v="L"/>
    <s v="x"/>
    <s v="n"/>
    <s v="s"/>
    <m/>
    <s v="R"/>
    <n v="4.5970438478098156E-4"/>
  </r>
  <r>
    <x v="3"/>
    <x v="0"/>
    <s v="R"/>
    <s v="l"/>
    <s v="e"/>
    <s v="c"/>
    <m/>
    <s v="L"/>
    <n v="4.5690271799424346E-4"/>
  </r>
  <r>
    <x v="17"/>
    <x v="20"/>
    <s v="R"/>
    <s v="j"/>
    <s v="t"/>
    <s v="i"/>
    <m/>
    <s v="L"/>
    <n v="4.5283525750246343E-4"/>
  </r>
  <r>
    <x v="7"/>
    <x v="7"/>
    <s v="L"/>
    <s v="g"/>
    <s v="l"/>
    <s v="i"/>
    <m/>
    <s v="R"/>
    <n v="4.5282224162888972E-4"/>
  </r>
  <r>
    <x v="24"/>
    <x v="30"/>
    <s v="L"/>
    <s v="a"/>
    <s v="n"/>
    <s v="a"/>
    <m/>
    <s v="R"/>
    <n v="4.5206081302482851E-4"/>
  </r>
  <r>
    <x v="10"/>
    <x v="11"/>
    <s v="L"/>
    <s v="w"/>
    <s v="i"/>
    <s v="s"/>
    <m/>
    <s v="R"/>
    <n v="4.5018652723021623E-4"/>
  </r>
  <r>
    <x v="17"/>
    <x v="1"/>
    <s v="R"/>
    <s v="j"/>
    <s v="d"/>
    <s v="g"/>
    <m/>
    <s v="L"/>
    <n v="4.495975589510065E-4"/>
  </r>
  <r>
    <x v="5"/>
    <x v="0"/>
    <s v="L"/>
    <s v="r"/>
    <s v="y"/>
    <s v="j"/>
    <m/>
    <s v="R"/>
    <n v="4.4786970173409834E-4"/>
  </r>
  <r>
    <x v="8"/>
    <x v="1"/>
    <s v="L"/>
    <s v="a"/>
    <s v="h"/>
    <s v="i"/>
    <m/>
    <s v="R"/>
    <n v="4.4712128900361079E-4"/>
  </r>
  <r>
    <x v="11"/>
    <x v="22"/>
    <s v="R"/>
    <s v="h"/>
    <s v="r"/>
    <s v="e"/>
    <m/>
    <s v="L"/>
    <n v="4.4685446359535004E-4"/>
  </r>
  <r>
    <x v="20"/>
    <x v="18"/>
    <s v="L"/>
    <s v="q"/>
    <s v="o"/>
    <s v="e"/>
    <m/>
    <s v="R"/>
    <n v="4.4381200314749856E-4"/>
  </r>
  <r>
    <x v="20"/>
    <x v="28"/>
    <s v="L"/>
    <s v="q"/>
    <s v=";"/>
    <s v="e"/>
    <m/>
    <s v="R"/>
    <n v="4.4286184437661872E-4"/>
  </r>
  <r>
    <x v="18"/>
    <x v="17"/>
    <s v="L"/>
    <s v="x"/>
    <s v="p"/>
    <s v="t"/>
    <m/>
    <s v="R"/>
    <n v="4.4282605072429104E-4"/>
  </r>
  <r>
    <x v="16"/>
    <x v="4"/>
    <s v="L"/>
    <s v="f"/>
    <s v="u"/>
    <s v="t"/>
    <m/>
    <s v="R"/>
    <n v="4.424941459481618E-4"/>
  </r>
  <r>
    <x v="8"/>
    <x v="6"/>
    <s v="R"/>
    <s v="u"/>
    <s v="q"/>
    <s v="m"/>
    <m/>
    <s v="L"/>
    <n v="4.4194097132127974E-4"/>
  </r>
  <r>
    <x v="0"/>
    <x v="22"/>
    <s v="L"/>
    <s v="d"/>
    <s v="m"/>
    <s v="m"/>
    <m/>
    <s v="R"/>
    <n v="4.4135200304206996E-4"/>
  </r>
  <r>
    <x v="17"/>
    <x v="24"/>
    <s v="R"/>
    <s v="j"/>
    <s v="j"/>
    <s v="l"/>
    <m/>
    <s v="R"/>
    <n v="4.3939962200601553E-4"/>
  </r>
  <r>
    <x v="22"/>
    <x v="28"/>
    <s v="L"/>
    <s v="c"/>
    <s v="c"/>
    <s v="p"/>
    <m/>
    <s v="L"/>
    <n v="4.3922065374437725E-4"/>
  </r>
  <r>
    <x v="9"/>
    <x v="4"/>
    <s v="L"/>
    <s v="t"/>
    <s v="u"/>
    <s v="f"/>
    <m/>
    <s v="R"/>
    <n v="4.3764573304195999E-4"/>
  </r>
  <r>
    <x v="17"/>
    <x v="24"/>
    <s v="R"/>
    <s v="j"/>
    <s v="j"/>
    <s v="o"/>
    <m/>
    <s v="R"/>
    <n v="4.3627581234832849E-4"/>
  </r>
  <r>
    <x v="22"/>
    <x v="2"/>
    <s v="L"/>
    <s v="c"/>
    <s v="h"/>
    <s v="m"/>
    <m/>
    <s v="R"/>
    <n v="4.3489612974951668E-4"/>
  </r>
  <r>
    <x v="18"/>
    <x v="27"/>
    <s v="L"/>
    <s v="x"/>
    <s v="h"/>
    <s v="s"/>
    <m/>
    <s v="R"/>
    <n v="4.3356525667660625E-4"/>
  </r>
  <r>
    <x v="5"/>
    <x v="7"/>
    <s v="L"/>
    <s v="r"/>
    <s v="l"/>
    <s v="a"/>
    <m/>
    <s v="R"/>
    <n v="4.3293073283988854E-4"/>
  </r>
  <r>
    <x v="19"/>
    <x v="0"/>
    <s v="R"/>
    <s v="k"/>
    <s v="e"/>
    <s v="a"/>
    <m/>
    <s v="L"/>
    <n v="4.3292747887149513E-4"/>
  </r>
  <r>
    <x v="23"/>
    <x v="12"/>
    <s v="R"/>
    <s v="p"/>
    <s v="w"/>
    <s v="k"/>
    <m/>
    <s v="L"/>
    <n v="4.3270946298913573E-4"/>
  </r>
  <r>
    <x v="1"/>
    <x v="6"/>
    <s v="L"/>
    <s v="e"/>
    <s v="o"/>
    <s v="r"/>
    <m/>
    <s v="R"/>
    <n v="4.3217581217261418E-4"/>
  </r>
  <r>
    <x v="18"/>
    <x v="1"/>
    <s v="L"/>
    <s v="x"/>
    <s v="i"/>
    <s v="h"/>
    <m/>
    <s v="R"/>
    <n v="4.3108573276081714E-4"/>
  </r>
  <r>
    <x v="2"/>
    <x v="31"/>
    <s v="R"/>
    <s v="o"/>
    <s v="z"/>
    <s v="x"/>
    <m/>
    <s v="L"/>
    <n v="4.3071152639557336E-4"/>
  </r>
  <r>
    <x v="13"/>
    <x v="1"/>
    <s v="R"/>
    <s v="m"/>
    <s v="z"/>
    <s v="m"/>
    <m/>
    <s v="L"/>
    <n v="4.2982319302416861E-4"/>
  </r>
  <r>
    <x v="11"/>
    <x v="5"/>
    <s v="R"/>
    <s v="h"/>
    <s v="b"/>
    <s v="w"/>
    <m/>
    <s v="L"/>
    <n v="4.2904874854653369E-4"/>
  </r>
  <r>
    <x v="16"/>
    <x v="10"/>
    <s v="L"/>
    <s v="f"/>
    <s v="h"/>
    <s v="p"/>
    <m/>
    <s v="R"/>
    <n v="4.2902597076777973E-4"/>
  </r>
  <r>
    <x v="18"/>
    <x v="27"/>
    <s v="L"/>
    <s v="x"/>
    <s v="h"/>
    <s v="g"/>
    <m/>
    <s v="R"/>
    <n v="4.2868755805486357E-4"/>
  </r>
  <r>
    <x v="8"/>
    <x v="14"/>
    <s v="L"/>
    <s v="a"/>
    <s v="j"/>
    <s v="b"/>
    <m/>
    <s v="R"/>
    <n v="4.2816692311191574E-4"/>
  </r>
  <r>
    <x v="11"/>
    <x v="0"/>
    <s v="R"/>
    <s v="h"/>
    <s v="e"/>
    <s v="v"/>
    <m/>
    <s v="L"/>
    <n v="4.2767231991611528E-4"/>
  </r>
  <r>
    <x v="3"/>
    <x v="5"/>
    <s v="R"/>
    <s v="l"/>
    <s v="b"/>
    <s v="h"/>
    <m/>
    <s v="L"/>
    <n v="4.2608438334012437E-4"/>
  </r>
  <r>
    <x v="11"/>
    <x v="7"/>
    <s v="R"/>
    <s v="h"/>
    <s v="f"/>
    <s v="s"/>
    <m/>
    <s v="L"/>
    <n v="4.2584033571061754E-4"/>
  </r>
  <r>
    <x v="15"/>
    <x v="22"/>
    <s v="L"/>
    <s v="e"/>
    <s v="m"/>
    <s v="v"/>
    <m/>
    <s v="R"/>
    <n v="4.231916054383704E-4"/>
  </r>
  <r>
    <x v="12"/>
    <x v="0"/>
    <s v="R"/>
    <s v="n"/>
    <s v="e"/>
    <s v="o"/>
    <m/>
    <s v="L"/>
    <n v="4.2316231972282958E-4"/>
  </r>
  <r>
    <x v="3"/>
    <x v="24"/>
    <s v="R"/>
    <s v="l"/>
    <s v="z"/>
    <s v="m"/>
    <m/>
    <s v="L"/>
    <n v="4.2226097047785112E-4"/>
  </r>
  <r>
    <x v="16"/>
    <x v="4"/>
    <s v="L"/>
    <s v="f"/>
    <s v="u"/>
    <s v="t"/>
    <m/>
    <s v="R"/>
    <n v="4.2054612913451666E-4"/>
  </r>
  <r>
    <x v="7"/>
    <x v="7"/>
    <s v="L"/>
    <s v="g"/>
    <s v="l"/>
    <s v="f"/>
    <m/>
    <s v="R"/>
    <n v="4.2020771642160056E-4"/>
  </r>
  <r>
    <x v="14"/>
    <x v="15"/>
    <s v="R"/>
    <s v="i"/>
    <s v="d"/>
    <s v="g"/>
    <m/>
    <s v="L"/>
    <n v="4.1986279577189761E-4"/>
  </r>
  <r>
    <x v="20"/>
    <x v="12"/>
    <s v="L"/>
    <s v="q"/>
    <s v="l"/>
    <s v="l"/>
    <m/>
    <s v="R"/>
    <n v="4.1925104971393386E-4"/>
  </r>
  <r>
    <x v="11"/>
    <x v="5"/>
    <s v="R"/>
    <s v="h"/>
    <s v="b"/>
    <s v="h"/>
    <m/>
    <s v="L"/>
    <n v="4.1854168460416744E-4"/>
  </r>
  <r>
    <x v="17"/>
    <x v="27"/>
    <s v="R"/>
    <s v="j"/>
    <s v="g"/>
    <s v="u"/>
    <m/>
    <s v="L"/>
    <n v="4.1692446231263571E-4"/>
  </r>
  <r>
    <x v="4"/>
    <x v="15"/>
    <s v="L"/>
    <s v="z"/>
    <s v="n"/>
    <s v="k"/>
    <m/>
    <s v="R"/>
    <n v="4.1672922420903026E-4"/>
  </r>
  <r>
    <x v="18"/>
    <x v="27"/>
    <s v="L"/>
    <s v="x"/>
    <s v="h"/>
    <s v="o"/>
    <m/>
    <s v="R"/>
    <n v="4.1285049388406877E-4"/>
  </r>
  <r>
    <x v="6"/>
    <x v="23"/>
    <s v="L"/>
    <s v="b"/>
    <s v="k"/>
    <s v="k"/>
    <m/>
    <s v="R"/>
    <n v="4.120109700385654E-4"/>
  </r>
  <r>
    <x v="18"/>
    <x v="24"/>
    <s v="L"/>
    <s v="x"/>
    <s v="j"/>
    <s v="k"/>
    <m/>
    <s v="R"/>
    <n v="4.1196541448105747E-4"/>
  </r>
  <r>
    <x v="4"/>
    <x v="4"/>
    <s v="L"/>
    <s v="z"/>
    <s v="u"/>
    <s v="z"/>
    <m/>
    <s v="R"/>
    <n v="4.1153263668473205E-4"/>
  </r>
  <r>
    <x v="19"/>
    <x v="14"/>
    <s v="R"/>
    <s v="k"/>
    <s v="j"/>
    <s v="f"/>
    <m/>
    <s v="R"/>
    <n v="4.098893826460529E-4"/>
  </r>
  <r>
    <x v="9"/>
    <x v="4"/>
    <s v="L"/>
    <s v="t"/>
    <s v="u"/>
    <s v="q"/>
    <m/>
    <s v="R"/>
    <n v="4.0962906517457901E-4"/>
  </r>
  <r>
    <x v="4"/>
    <x v="3"/>
    <s v="L"/>
    <s v="z"/>
    <s v="n"/>
    <s v="t"/>
    <m/>
    <s v="R"/>
    <n v="4.0849343020527397E-4"/>
  </r>
  <r>
    <x v="3"/>
    <x v="1"/>
    <s v="R"/>
    <s v="l"/>
    <s v="d"/>
    <s v="u"/>
    <m/>
    <s v="L"/>
    <n v="4.0810946193484994E-4"/>
  </r>
  <r>
    <x v="20"/>
    <x v="17"/>
    <s v="L"/>
    <s v="q"/>
    <s v="p"/>
    <s v="l"/>
    <m/>
    <s v="R"/>
    <n v="4.064759698013511E-4"/>
  </r>
  <r>
    <x v="1"/>
    <x v="1"/>
    <s v="L"/>
    <s v="e"/>
    <s v="i"/>
    <s v="c"/>
    <m/>
    <s v="R"/>
    <n v="4.062742237609588E-4"/>
  </r>
  <r>
    <x v="1"/>
    <x v="1"/>
    <s v="L"/>
    <s v="e"/>
    <s v="i"/>
    <s v="i"/>
    <m/>
    <s v="R"/>
    <n v="4.0538914435794745E-4"/>
  </r>
  <r>
    <x v="18"/>
    <x v="1"/>
    <s v="L"/>
    <s v="x"/>
    <s v="i"/>
    <s v="r"/>
    <m/>
    <s v="R"/>
    <n v="4.0493684275126152E-4"/>
  </r>
  <r>
    <x v="8"/>
    <x v="1"/>
    <s v="L"/>
    <s v="a"/>
    <s v="h"/>
    <s v="f"/>
    <m/>
    <s v="R"/>
    <n v="4.0434787447205179E-4"/>
  </r>
  <r>
    <x v="12"/>
    <x v="1"/>
    <s v="R"/>
    <s v="n"/>
    <s v="z"/>
    <s v="p"/>
    <m/>
    <s v="L"/>
    <n v="4.0325128712346788E-4"/>
  </r>
  <r>
    <x v="18"/>
    <x v="12"/>
    <s v="L"/>
    <s v="x"/>
    <s v="n"/>
    <s v="b"/>
    <m/>
    <s v="R"/>
    <n v="4.0322200140792706E-4"/>
  </r>
  <r>
    <x v="21"/>
    <x v="22"/>
    <s v="L"/>
    <s v="s"/>
    <s v="m"/>
    <s v="k"/>
    <m/>
    <s v="R"/>
    <n v="4.0124358862472521E-4"/>
  </r>
  <r>
    <x v="8"/>
    <x v="4"/>
    <s v="R"/>
    <s v="u"/>
    <s v="s"/>
    <s v="v"/>
    <m/>
    <s v="L"/>
    <n v="3.9929771552545763E-4"/>
  </r>
  <r>
    <x v="3"/>
    <x v="23"/>
    <s v="R"/>
    <s v="l"/>
    <s v="k"/>
    <s v="k"/>
    <m/>
    <s v="R"/>
    <n v="3.9824993770277512E-4"/>
  </r>
  <r>
    <x v="3"/>
    <x v="29"/>
    <s v="R"/>
    <s v="l"/>
    <s v="v"/>
    <s v="d"/>
    <m/>
    <s v="L"/>
    <n v="3.9775533450697465E-4"/>
  </r>
  <r>
    <x v="10"/>
    <x v="4"/>
    <s v="L"/>
    <s v="w"/>
    <s v="u"/>
    <s v="t"/>
    <m/>
    <s v="R"/>
    <n v="3.9751128687746788E-4"/>
  </r>
  <r>
    <x v="1"/>
    <x v="6"/>
    <s v="L"/>
    <s v="e"/>
    <s v="o"/>
    <s v="v"/>
    <m/>
    <s v="R"/>
    <n v="3.9602422332167309E-4"/>
  </r>
  <r>
    <x v="20"/>
    <x v="17"/>
    <s v="L"/>
    <s v="q"/>
    <s v="p"/>
    <s v="u"/>
    <m/>
    <s v="R"/>
    <n v="3.9467057247000864E-4"/>
  </r>
  <r>
    <x v="21"/>
    <x v="13"/>
    <s v="L"/>
    <s v="s"/>
    <s v=";"/>
    <s v="p"/>
    <m/>
    <s v="R"/>
    <n v="3.9450136611355062E-4"/>
  </r>
  <r>
    <x v="22"/>
    <x v="0"/>
    <s v="L"/>
    <s v="c"/>
    <s v="y"/>
    <s v="k"/>
    <m/>
    <s v="R"/>
    <n v="3.9367811211001431E-4"/>
  </r>
  <r>
    <x v="0"/>
    <x v="22"/>
    <s v="L"/>
    <s v="d"/>
    <s v="m"/>
    <s v="f"/>
    <m/>
    <s v="R"/>
    <n v="3.924285882469395E-4"/>
  </r>
  <r>
    <x v="8"/>
    <x v="4"/>
    <s v="R"/>
    <s v="u"/>
    <s v="s"/>
    <s v="h"/>
    <m/>
    <s v="L"/>
    <n v="3.9093501675435785E-4"/>
  </r>
  <r>
    <x v="16"/>
    <x v="4"/>
    <s v="L"/>
    <s v="f"/>
    <s v="u"/>
    <s v="a"/>
    <m/>
    <s v="R"/>
    <n v="3.9088620722845652E-4"/>
  </r>
  <r>
    <x v="9"/>
    <x v="4"/>
    <s v="L"/>
    <s v="t"/>
    <s v="u"/>
    <s v="a"/>
    <m/>
    <s v="R"/>
    <n v="3.9026795323370591E-4"/>
  </r>
  <r>
    <x v="17"/>
    <x v="20"/>
    <s v="R"/>
    <s v="j"/>
    <s v="t"/>
    <s v="p"/>
    <m/>
    <s v="L"/>
    <n v="3.8986446115292137E-4"/>
  </r>
  <r>
    <x v="3"/>
    <x v="18"/>
    <s v="R"/>
    <s v="l"/>
    <s v="q"/>
    <s v="u"/>
    <m/>
    <s v="L"/>
    <n v="3.8698795309313451E-4"/>
  </r>
  <r>
    <x v="6"/>
    <x v="23"/>
    <s v="L"/>
    <s v="b"/>
    <s v="k"/>
    <s v="k"/>
    <m/>
    <s v="R"/>
    <n v="3.8669184196933289E-4"/>
  </r>
  <r>
    <x v="15"/>
    <x v="23"/>
    <s v="L"/>
    <s v="e"/>
    <s v="k"/>
    <s v="s"/>
    <m/>
    <s v="R"/>
    <n v="3.8590112764973086E-4"/>
  </r>
  <r>
    <x v="7"/>
    <x v="22"/>
    <s v="L"/>
    <s v="g"/>
    <s v="m"/>
    <s v="a"/>
    <m/>
    <s v="R"/>
    <n v="3.8577422288238732E-4"/>
  </r>
  <r>
    <x v="3"/>
    <x v="29"/>
    <s v="R"/>
    <s v="l"/>
    <s v="v"/>
    <s v="s"/>
    <m/>
    <s v="L"/>
    <n v="3.8396501645564354E-4"/>
  </r>
  <r>
    <x v="4"/>
    <x v="14"/>
    <s v="L"/>
    <s v="z"/>
    <s v="j"/>
    <s v="b"/>
    <m/>
    <s v="R"/>
    <n v="3.8231200051178413E-4"/>
  </r>
  <r>
    <x v="3"/>
    <x v="14"/>
    <s v="R"/>
    <s v="l"/>
    <s v="j"/>
    <s v="h"/>
    <m/>
    <s v="R"/>
    <n v="3.8217858780765379E-4"/>
  </r>
  <r>
    <x v="16"/>
    <x v="10"/>
    <s v="L"/>
    <s v="f"/>
    <s v="h"/>
    <s v="p"/>
    <m/>
    <s v="R"/>
    <n v="3.8186295287349166E-4"/>
  </r>
  <r>
    <x v="18"/>
    <x v="24"/>
    <s v="L"/>
    <s v="x"/>
    <s v="j"/>
    <s v="l"/>
    <m/>
    <s v="R"/>
    <n v="3.7897017497173763E-4"/>
  </r>
  <r>
    <x v="17"/>
    <x v="20"/>
    <s v="R"/>
    <s v="j"/>
    <s v="t"/>
    <s v="h"/>
    <m/>
    <s v="L"/>
    <n v="3.7870334956347689E-4"/>
  </r>
  <r>
    <x v="14"/>
    <x v="1"/>
    <s v="R"/>
    <s v="i"/>
    <s v="h"/>
    <s v="o"/>
    <m/>
    <s v="R"/>
    <n v="3.7711215901909252E-4"/>
  </r>
  <r>
    <x v="11"/>
    <x v="31"/>
    <s v="R"/>
    <s v="h"/>
    <s v="z"/>
    <s v="h"/>
    <m/>
    <s v="L"/>
    <n v="3.7706985742997804E-4"/>
  </r>
  <r>
    <x v="15"/>
    <x v="23"/>
    <s v="L"/>
    <s v="e"/>
    <s v="k"/>
    <s v="v"/>
    <m/>
    <s v="R"/>
    <n v="3.7672493678027509E-4"/>
  </r>
  <r>
    <x v="8"/>
    <x v="23"/>
    <s v="R"/>
    <s v="u"/>
    <s v="w"/>
    <s v="u"/>
    <m/>
    <s v="L"/>
    <n v="3.7528668275038163E-4"/>
  </r>
  <r>
    <x v="3"/>
    <x v="17"/>
    <s v="R"/>
    <s v="l"/>
    <s v="s"/>
    <s v="a"/>
    <m/>
    <s v="L"/>
    <n v="3.7490922241674446E-4"/>
  </r>
  <r>
    <x v="12"/>
    <x v="16"/>
    <s v="R"/>
    <s v="n"/>
    <s v="w"/>
    <s v="a"/>
    <m/>
    <s v="L"/>
    <n v="3.7364668268009593E-4"/>
  </r>
  <r>
    <x v="16"/>
    <x v="11"/>
    <s v="L"/>
    <s v="f"/>
    <s v="i"/>
    <s v="z"/>
    <m/>
    <s v="R"/>
    <n v="3.7287549217085442E-4"/>
  </r>
  <r>
    <x v="20"/>
    <x v="12"/>
    <s v="L"/>
    <s v="q"/>
    <s v="l"/>
    <s v="f"/>
    <m/>
    <s v="R"/>
    <n v="3.7285271439210045E-4"/>
  </r>
  <r>
    <x v="15"/>
    <x v="20"/>
    <s v="L"/>
    <s v="e"/>
    <s v="k"/>
    <s v="u"/>
    <m/>
    <s v="R"/>
    <n v="3.7179192069584422E-4"/>
  </r>
  <r>
    <x v="23"/>
    <x v="17"/>
    <s v="R"/>
    <s v="p"/>
    <s v="s"/>
    <s v="u"/>
    <m/>
    <s v="L"/>
    <n v="3.7015842856234538E-4"/>
  </r>
  <r>
    <x v="11"/>
    <x v="11"/>
    <s v="R"/>
    <s v="h"/>
    <s v="s"/>
    <s v="h"/>
    <m/>
    <s v="L"/>
    <n v="3.6890890469927051E-4"/>
  </r>
  <r>
    <x v="16"/>
    <x v="4"/>
    <s v="L"/>
    <s v="f"/>
    <s v="u"/>
    <s v="d"/>
    <m/>
    <s v="R"/>
    <n v="3.688926348573034E-4"/>
  </r>
  <r>
    <x v="8"/>
    <x v="6"/>
    <s v="R"/>
    <s v="u"/>
    <s v="q"/>
    <s v="v"/>
    <m/>
    <s v="L"/>
    <n v="3.6810192053770137E-4"/>
  </r>
  <r>
    <x v="18"/>
    <x v="4"/>
    <s v="L"/>
    <s v="x"/>
    <s v="u"/>
    <s v="v"/>
    <m/>
    <s v="R"/>
    <n v="3.6687517445338047E-4"/>
  </r>
  <r>
    <x v="17"/>
    <x v="12"/>
    <s v="R"/>
    <s v="j"/>
    <s v="w"/>
    <s v="h"/>
    <m/>
    <s v="L"/>
    <n v="3.6545319026545417E-4"/>
  </r>
  <r>
    <x v="13"/>
    <x v="14"/>
    <s v="R"/>
    <s v="m"/>
    <s v="b"/>
    <s v="c"/>
    <m/>
    <s v="L"/>
    <n v="3.6503668231109592E-4"/>
  </r>
  <r>
    <x v="0"/>
    <x v="4"/>
    <s v="L"/>
    <s v="d"/>
    <s v="u"/>
    <s v="u"/>
    <m/>
    <s v="R"/>
    <n v="3.6467874578781926E-4"/>
  </r>
  <r>
    <x v="21"/>
    <x v="4"/>
    <s v="L"/>
    <s v="s"/>
    <s v="u"/>
    <s v="g"/>
    <m/>
    <s v="R"/>
    <n v="3.6434684101169002E-4"/>
  </r>
  <r>
    <x v="18"/>
    <x v="24"/>
    <s v="L"/>
    <s v="x"/>
    <s v="j"/>
    <s v="g"/>
    <m/>
    <s v="R"/>
    <n v="3.6231961870258683E-4"/>
  </r>
  <r>
    <x v="14"/>
    <x v="4"/>
    <s v="R"/>
    <s v="i"/>
    <s v="s"/>
    <s v="p"/>
    <m/>
    <s v="L"/>
    <n v="3.6115144404934762E-4"/>
  </r>
  <r>
    <x v="25"/>
    <x v="4"/>
    <s v="R"/>
    <s v="o"/>
    <s v="u"/>
    <s v="c"/>
    <m/>
    <s v="R"/>
    <n v="3.6072192022141561E-4"/>
  </r>
  <r>
    <x v="8"/>
    <x v="4"/>
    <s v="R"/>
    <s v="u"/>
    <s v="s"/>
    <s v="h"/>
    <m/>
    <s v="L"/>
    <n v="3.6025660274115596E-4"/>
  </r>
  <r>
    <x v="17"/>
    <x v="1"/>
    <s v="R"/>
    <s v="j"/>
    <s v="d"/>
    <s v="f"/>
    <m/>
    <s v="L"/>
    <n v="3.5980104716607663E-4"/>
  </r>
  <r>
    <x v="23"/>
    <x v="9"/>
    <s v="R"/>
    <s v="p"/>
    <s v="q"/>
    <s v="t"/>
    <m/>
    <s v="L"/>
    <n v="3.544385072537138E-4"/>
  </r>
  <r>
    <x v="18"/>
    <x v="17"/>
    <s v="L"/>
    <s v="x"/>
    <s v="p"/>
    <s v="b"/>
    <m/>
    <s v="R"/>
    <n v="3.5391787231076597E-4"/>
  </r>
  <r>
    <x v="8"/>
    <x v="14"/>
    <s v="L"/>
    <s v="a"/>
    <s v="j"/>
    <s v="j"/>
    <m/>
    <s v="R"/>
    <n v="3.532085072009995E-4"/>
  </r>
  <r>
    <x v="11"/>
    <x v="2"/>
    <s v="R"/>
    <s v="h"/>
    <s v="h"/>
    <s v="j"/>
    <m/>
    <s v="R"/>
    <n v="3.5091771345202897E-4"/>
  </r>
  <r>
    <x v="15"/>
    <x v="10"/>
    <s v="L"/>
    <s v="e"/>
    <s v="g"/>
    <s v="n"/>
    <m/>
    <s v="L"/>
    <n v="3.5059557058107998E-4"/>
  </r>
  <r>
    <x v="2"/>
    <x v="1"/>
    <s v="R"/>
    <s v="o"/>
    <s v="f"/>
    <s v="l"/>
    <m/>
    <s v="L"/>
    <n v="3.5034176104639295E-4"/>
  </r>
  <r>
    <x v="1"/>
    <x v="1"/>
    <s v="L"/>
    <s v="e"/>
    <s v="i"/>
    <s v="i"/>
    <m/>
    <s v="R"/>
    <n v="3.4992525309203464E-4"/>
  </r>
  <r>
    <x v="0"/>
    <x v="1"/>
    <s v="L"/>
    <s v="d"/>
    <s v="i"/>
    <s v="i"/>
    <m/>
    <s v="R"/>
    <n v="3.4947945942213557E-4"/>
  </r>
  <r>
    <x v="13"/>
    <x v="9"/>
    <s v="R"/>
    <s v="m"/>
    <s v="q"/>
    <s v="g"/>
    <m/>
    <s v="L"/>
    <n v="3.4918009432994055E-4"/>
  </r>
  <r>
    <x v="23"/>
    <x v="4"/>
    <s v="R"/>
    <s v="p"/>
    <s v="v"/>
    <s v="k"/>
    <m/>
    <s v="L"/>
    <n v="3.476865228373589E-4"/>
  </r>
  <r>
    <x v="11"/>
    <x v="14"/>
    <s v="R"/>
    <s v="h"/>
    <s v="j"/>
    <s v="o"/>
    <m/>
    <s v="R"/>
    <n v="3.4754334822804825E-4"/>
  </r>
  <r>
    <x v="17"/>
    <x v="1"/>
    <s v="R"/>
    <s v="j"/>
    <s v="d"/>
    <s v="s"/>
    <m/>
    <s v="L"/>
    <n v="3.4691858629651084E-4"/>
  </r>
  <r>
    <x v="8"/>
    <x v="7"/>
    <s v="R"/>
    <s v="u"/>
    <s v="f"/>
    <s v="s"/>
    <m/>
    <s v="L"/>
    <n v="3.4678191962398704E-4"/>
  </r>
  <r>
    <x v="16"/>
    <x v="10"/>
    <s v="L"/>
    <s v="f"/>
    <s v="h"/>
    <s v="u"/>
    <m/>
    <s v="R"/>
    <n v="3.4654763389966052E-4"/>
  </r>
  <r>
    <x v="6"/>
    <x v="17"/>
    <s v="L"/>
    <s v="b"/>
    <s v="p"/>
    <s v="r"/>
    <m/>
    <s v="R"/>
    <n v="3.4643374500589063E-4"/>
  </r>
  <r>
    <x v="15"/>
    <x v="10"/>
    <s v="L"/>
    <s v="e"/>
    <s v="g"/>
    <s v="k"/>
    <m/>
    <s v="L"/>
    <n v="3.4596842752563105E-4"/>
  </r>
  <r>
    <x v="8"/>
    <x v="23"/>
    <s v="R"/>
    <s v="u"/>
    <s v="w"/>
    <s v="f"/>
    <m/>
    <s v="L"/>
    <n v="3.4240207816643828E-4"/>
  </r>
  <r>
    <x v="20"/>
    <x v="1"/>
    <s v="L"/>
    <s v="q"/>
    <s v="i"/>
    <s v="l"/>
    <m/>
    <s v="R"/>
    <n v="3.4173826861417974E-4"/>
  </r>
  <r>
    <x v="15"/>
    <x v="20"/>
    <s v="L"/>
    <s v="e"/>
    <s v="k"/>
    <s v="l"/>
    <m/>
    <s v="R"/>
    <n v="3.4172850670899949E-4"/>
  </r>
  <r>
    <x v="14"/>
    <x v="4"/>
    <s v="R"/>
    <s v="i"/>
    <s v="s"/>
    <s v="p"/>
    <m/>
    <s v="L"/>
    <n v="3.4135104637536231E-4"/>
  </r>
  <r>
    <x v="3"/>
    <x v="17"/>
    <s v="R"/>
    <s v="l"/>
    <s v="s"/>
    <s v="o"/>
    <m/>
    <s v="L"/>
    <n v="3.4087271302152896E-4"/>
  </r>
  <r>
    <x v="23"/>
    <x v="2"/>
    <s v="R"/>
    <s v="p"/>
    <s v="h"/>
    <s v="v"/>
    <m/>
    <s v="R"/>
    <n v="3.374527922400403E-4"/>
  </r>
  <r>
    <x v="14"/>
    <x v="8"/>
    <s v="R"/>
    <s v="i"/>
    <s v="a"/>
    <s v="a"/>
    <m/>
    <s v="L"/>
    <n v="3.3690612554994505E-4"/>
  </r>
  <r>
    <x v="24"/>
    <x v="9"/>
    <s v="L"/>
    <s v="a"/>
    <s v="o"/>
    <s v="r"/>
    <m/>
    <s v="R"/>
    <n v="3.3682477634010944E-4"/>
  </r>
  <r>
    <x v="8"/>
    <x v="3"/>
    <s v="R"/>
    <s v="u"/>
    <s v="t"/>
    <s v="l"/>
    <m/>
    <s v="L"/>
    <n v="3.3603731598890087E-4"/>
  </r>
  <r>
    <x v="9"/>
    <x v="2"/>
    <s v="L"/>
    <s v="t"/>
    <s v="h"/>
    <s v="d"/>
    <m/>
    <s v="R"/>
    <n v="3.3481382387297342E-4"/>
  </r>
  <r>
    <x v="7"/>
    <x v="3"/>
    <s v="L"/>
    <s v="g"/>
    <s v="n"/>
    <s v="l"/>
    <m/>
    <s v="R"/>
    <n v="3.3379207779743827E-4"/>
  </r>
  <r>
    <x v="16"/>
    <x v="3"/>
    <s v="L"/>
    <s v="f"/>
    <s v="n"/>
    <s v="i"/>
    <m/>
    <s v="R"/>
    <n v="3.3322263332858905E-4"/>
  </r>
  <r>
    <x v="21"/>
    <x v="4"/>
    <s v="L"/>
    <s v="s"/>
    <s v="u"/>
    <s v="h"/>
    <m/>
    <s v="R"/>
    <n v="3.3309572856124551E-4"/>
  </r>
  <r>
    <x v="24"/>
    <x v="30"/>
    <s v="L"/>
    <s v="a"/>
    <s v="n"/>
    <s v="j"/>
    <m/>
    <s v="R"/>
    <n v="3.3175183961476137E-4"/>
  </r>
  <r>
    <x v="7"/>
    <x v="4"/>
    <s v="L"/>
    <s v="g"/>
    <s v="u"/>
    <s v="f"/>
    <m/>
    <s v="R"/>
    <n v="3.3140041102827156E-4"/>
  </r>
  <r>
    <x v="14"/>
    <x v="3"/>
    <s v="R"/>
    <s v="i"/>
    <s v="t"/>
    <s v="p"/>
    <m/>
    <s v="L"/>
    <n v="3.3092207767443827E-4"/>
  </r>
  <r>
    <x v="17"/>
    <x v="29"/>
    <s v="R"/>
    <s v="j"/>
    <s v="v"/>
    <s v="p"/>
    <m/>
    <s v="L"/>
    <n v="3.3023549034342576E-4"/>
  </r>
  <r>
    <x v="7"/>
    <x v="4"/>
    <s v="L"/>
    <s v="g"/>
    <s v="u"/>
    <s v="n"/>
    <m/>
    <s v="R"/>
    <n v="3.2935041094041441E-4"/>
  </r>
  <r>
    <x v="3"/>
    <x v="18"/>
    <s v="R"/>
    <s v="l"/>
    <s v="q"/>
    <s v="c"/>
    <m/>
    <s v="L"/>
    <n v="3.2893064901766276E-4"/>
  </r>
  <r>
    <x v="19"/>
    <x v="4"/>
    <s v="R"/>
    <s v="k"/>
    <s v="s"/>
    <s v="h"/>
    <m/>
    <s v="L"/>
    <n v="3.2777223626960375E-4"/>
  </r>
  <r>
    <x v="18"/>
    <x v="22"/>
    <s v="L"/>
    <s v="x"/>
    <s v="m"/>
    <s v="a"/>
    <m/>
    <s v="R"/>
    <n v="3.2636977589203803E-4"/>
  </r>
  <r>
    <x v="14"/>
    <x v="15"/>
    <s v="R"/>
    <s v="i"/>
    <s v="d"/>
    <s v="l"/>
    <m/>
    <s v="L"/>
    <n v="3.2629493461898927E-4"/>
  </r>
  <r>
    <x v="15"/>
    <x v="10"/>
    <s v="L"/>
    <s v="e"/>
    <s v="g"/>
    <s v="p"/>
    <m/>
    <s v="L"/>
    <n v="3.2405620436431353E-4"/>
  </r>
  <r>
    <x v="3"/>
    <x v="1"/>
    <s v="R"/>
    <s v="l"/>
    <s v="d"/>
    <s v="i"/>
    <m/>
    <s v="L"/>
    <n v="3.2376985514569222E-4"/>
  </r>
  <r>
    <x v="1"/>
    <x v="6"/>
    <s v="L"/>
    <s v="e"/>
    <s v="o"/>
    <s v="v"/>
    <m/>
    <s v="R"/>
    <n v="3.2325898210792465E-4"/>
  </r>
  <r>
    <x v="3"/>
    <x v="18"/>
    <s v="R"/>
    <s v="l"/>
    <s v="q"/>
    <s v="w"/>
    <m/>
    <s v="L"/>
    <n v="3.2300191860484411E-4"/>
  </r>
  <r>
    <x v="0"/>
    <x v="1"/>
    <s v="L"/>
    <s v="d"/>
    <s v="i"/>
    <s v="r"/>
    <m/>
    <s v="R"/>
    <n v="3.2258215668209245E-4"/>
  </r>
  <r>
    <x v="22"/>
    <x v="2"/>
    <s v="L"/>
    <s v="c"/>
    <s v="h"/>
    <s v="m"/>
    <m/>
    <s v="R"/>
    <n v="3.2245850588314231E-4"/>
  </r>
  <r>
    <x v="21"/>
    <x v="1"/>
    <s v="L"/>
    <s v="s"/>
    <s v="i"/>
    <s v="i"/>
    <m/>
    <s v="R"/>
    <n v="3.222372360323895E-4"/>
  </r>
  <r>
    <x v="16"/>
    <x v="23"/>
    <s v="L"/>
    <s v="f"/>
    <s v="k"/>
    <s v="h"/>
    <m/>
    <s v="R"/>
    <n v="3.2191834712983391E-4"/>
  </r>
  <r>
    <x v="11"/>
    <x v="4"/>
    <s v="R"/>
    <s v="h"/>
    <s v="s"/>
    <s v="p"/>
    <m/>
    <s v="L"/>
    <n v="3.2075342644498811E-4"/>
  </r>
  <r>
    <x v="15"/>
    <x v="20"/>
    <s v="L"/>
    <s v="e"/>
    <s v="k"/>
    <s v="e"/>
    <m/>
    <s v="R"/>
    <n v="3.1984882323161625E-4"/>
  </r>
  <r>
    <x v="10"/>
    <x v="23"/>
    <s v="L"/>
    <s v="w"/>
    <s v="k"/>
    <s v="b"/>
    <m/>
    <s v="R"/>
    <n v="3.1973493433784642E-4"/>
  </r>
  <r>
    <x v="15"/>
    <x v="22"/>
    <s v="L"/>
    <s v="e"/>
    <s v="m"/>
    <s v="r"/>
    <m/>
    <s v="R"/>
    <n v="3.182869184027727E-4"/>
  </r>
  <r>
    <x v="18"/>
    <x v="12"/>
    <s v="L"/>
    <s v="x"/>
    <s v="n"/>
    <s v="p"/>
    <m/>
    <s v="R"/>
    <n v="3.1819906125615024E-4"/>
  </r>
  <r>
    <x v="19"/>
    <x v="8"/>
    <s v="R"/>
    <s v="k"/>
    <s v="a"/>
    <s v="f"/>
    <m/>
    <s v="L"/>
    <n v="3.1781509298572621E-4"/>
  </r>
  <r>
    <x v="0"/>
    <x v="2"/>
    <s v="L"/>
    <s v="d"/>
    <s v="h"/>
    <s v="d"/>
    <m/>
    <s v="R"/>
    <n v="3.1582041036055724E-4"/>
  </r>
  <r>
    <x v="14"/>
    <x v="28"/>
    <s v="R"/>
    <s v="i"/>
    <s v="c"/>
    <s v="d"/>
    <m/>
    <s v="L"/>
    <n v="3.150166801673815E-4"/>
  </r>
  <r>
    <x v="11"/>
    <x v="25"/>
    <s v="R"/>
    <s v="h"/>
    <s v="a"/>
    <s v="t"/>
    <m/>
    <s v="L"/>
    <n v="3.1422271187938607E-4"/>
  </r>
  <r>
    <x v="23"/>
    <x v="2"/>
    <s v="R"/>
    <s v="p"/>
    <s v="h"/>
    <s v="j"/>
    <m/>
    <s v="R"/>
    <n v="3.1419342616384525E-4"/>
  </r>
  <r>
    <x v="11"/>
    <x v="4"/>
    <s v="R"/>
    <s v="h"/>
    <s v="s"/>
    <s v="r"/>
    <m/>
    <s v="L"/>
    <n v="3.13240013424572E-4"/>
  </r>
  <r>
    <x v="2"/>
    <x v="23"/>
    <s v="R"/>
    <s v="o"/>
    <s v="w"/>
    <s v="k"/>
    <m/>
    <s v="L"/>
    <n v="3.125469181567727E-4"/>
  </r>
  <r>
    <x v="1"/>
    <x v="4"/>
    <s v="L"/>
    <s v="e"/>
    <s v="u"/>
    <s v="j"/>
    <m/>
    <s v="R"/>
    <n v="3.1236469592674091E-4"/>
  </r>
  <r>
    <x v="9"/>
    <x v="26"/>
    <s v="L"/>
    <s v="t"/>
    <s v="y"/>
    <s v="l"/>
    <m/>
    <s v="R"/>
    <n v="3.1213041020241439E-4"/>
  </r>
  <r>
    <x v="16"/>
    <x v="4"/>
    <s v="L"/>
    <s v="f"/>
    <s v="u"/>
    <s v="p"/>
    <m/>
    <s v="R"/>
    <n v="3.119384260672024E-4"/>
  </r>
  <r>
    <x v="10"/>
    <x v="11"/>
    <s v="L"/>
    <s v="w"/>
    <s v="i"/>
    <s v="p"/>
    <m/>
    <s v="R"/>
    <n v="3.1188310860451416E-4"/>
  </r>
  <r>
    <x v="19"/>
    <x v="22"/>
    <s v="R"/>
    <s v="k"/>
    <s v="r"/>
    <s v="f"/>
    <m/>
    <s v="L"/>
    <n v="3.1170414034287588E-4"/>
  </r>
  <r>
    <x v="2"/>
    <x v="13"/>
    <s v="R"/>
    <s v="o"/>
    <s v="v"/>
    <s v="g"/>
    <m/>
    <s v="L"/>
    <n v="3.1081255300307767E-4"/>
  </r>
  <r>
    <x v="20"/>
    <x v="1"/>
    <s v="L"/>
    <s v="q"/>
    <s v="i"/>
    <s v="o"/>
    <m/>
    <s v="R"/>
    <n v="3.1076699744556974E-4"/>
  </r>
  <r>
    <x v="8"/>
    <x v="10"/>
    <s v="R"/>
    <s v="u"/>
    <s v="g"/>
    <s v="u"/>
    <m/>
    <s v="L"/>
    <n v="3.1048715616373529E-4"/>
  </r>
  <r>
    <x v="22"/>
    <x v="15"/>
    <s v="L"/>
    <s v="c"/>
    <s v="n"/>
    <s v="p"/>
    <m/>
    <s v="R"/>
    <n v="3.0963787041305162E-4"/>
  </r>
  <r>
    <x v="6"/>
    <x v="9"/>
    <s v="L"/>
    <s v="b"/>
    <s v="o"/>
    <s v="v"/>
    <m/>
    <s v="R"/>
    <n v="3.0788723541738943E-4"/>
  </r>
  <r>
    <x v="1"/>
    <x v="4"/>
    <s v="L"/>
    <s v="e"/>
    <s v="u"/>
    <s v="a"/>
    <m/>
    <s v="R"/>
    <n v="3.0733080682211392E-4"/>
  </r>
  <r>
    <x v="10"/>
    <x v="11"/>
    <s v="L"/>
    <s v="w"/>
    <s v="i"/>
    <s v="q"/>
    <m/>
    <s v="R"/>
    <n v="3.0725271158067176E-4"/>
  </r>
  <r>
    <x v="11"/>
    <x v="22"/>
    <s v="R"/>
    <s v="h"/>
    <s v="r"/>
    <s v="x"/>
    <m/>
    <s v="L"/>
    <n v="3.0657588615483957E-4"/>
  </r>
  <r>
    <x v="18"/>
    <x v="1"/>
    <s v="L"/>
    <s v="x"/>
    <s v="i"/>
    <s v="j"/>
    <m/>
    <s v="R"/>
    <n v="3.0598040993884298E-4"/>
  </r>
  <r>
    <x v="5"/>
    <x v="15"/>
    <s v="L"/>
    <s v="r"/>
    <s v="d"/>
    <s v="i"/>
    <m/>
    <s v="L"/>
    <n v="3.03816520957216E-4"/>
  </r>
  <r>
    <x v="7"/>
    <x v="10"/>
    <s v="L"/>
    <s v="g"/>
    <s v="g"/>
    <s v="n"/>
    <m/>
    <s v="L"/>
    <n v="3.0351715586502098E-4"/>
  </r>
  <r>
    <x v="14"/>
    <x v="7"/>
    <s v="R"/>
    <s v="i"/>
    <s v="f"/>
    <s v="g"/>
    <m/>
    <s v="L"/>
    <n v="3.0262556852522277E-4"/>
  </r>
  <r>
    <x v="12"/>
    <x v="8"/>
    <s v="R"/>
    <s v="n"/>
    <s v="k"/>
    <s v="b"/>
    <m/>
    <s v="R"/>
    <n v="3.0223183834961849E-4"/>
  </r>
  <r>
    <x v="21"/>
    <x v="4"/>
    <s v="L"/>
    <s v="s"/>
    <s v="u"/>
    <s v="e"/>
    <m/>
    <s v="R"/>
    <n v="3.0111247322228062E-4"/>
  </r>
  <r>
    <x v="0"/>
    <x v="4"/>
    <s v="L"/>
    <s v="d"/>
    <s v="u"/>
    <s v="j"/>
    <m/>
    <s v="R"/>
    <n v="3.0021763191408901E-4"/>
  </r>
  <r>
    <x v="12"/>
    <x v="8"/>
    <s v="R"/>
    <s v="n"/>
    <s v="a"/>
    <s v="a"/>
    <m/>
    <s v="L"/>
    <n v="3.0011675889389283E-4"/>
  </r>
  <r>
    <x v="21"/>
    <x v="13"/>
    <s v="L"/>
    <s v="s"/>
    <s v=";"/>
    <s v="o"/>
    <m/>
    <s v="R"/>
    <n v="2.9906898107121032E-4"/>
  </r>
  <r>
    <x v="21"/>
    <x v="7"/>
    <s v="L"/>
    <s v="s"/>
    <s v="l"/>
    <s v="k"/>
    <m/>
    <s v="R"/>
    <n v="2.9853207628629532E-4"/>
  </r>
  <r>
    <x v="2"/>
    <x v="1"/>
    <s v="R"/>
    <s v="o"/>
    <s v="f"/>
    <s v="u"/>
    <m/>
    <s v="L"/>
    <n v="2.9810580642675676E-4"/>
  </r>
  <r>
    <x v="0"/>
    <x v="6"/>
    <s v="L"/>
    <s v="d"/>
    <s v="o"/>
    <s v="f"/>
    <m/>
    <s v="R"/>
    <n v="2.9777064768223412E-4"/>
  </r>
  <r>
    <x v="11"/>
    <x v="5"/>
    <s v="R"/>
    <s v="h"/>
    <s v="b"/>
    <s v="i"/>
    <m/>
    <s v="L"/>
    <n v="2.9773485402990644E-4"/>
  </r>
  <r>
    <x v="21"/>
    <x v="13"/>
    <s v="L"/>
    <s v="s"/>
    <s v=";"/>
    <s v="w"/>
    <m/>
    <s v="R"/>
    <n v="2.97539615926301E-4"/>
  </r>
  <r>
    <x v="18"/>
    <x v="1"/>
    <s v="L"/>
    <s v="x"/>
    <s v="i"/>
    <s v="f"/>
    <m/>
    <s v="R"/>
    <n v="2.9746152068485884E-4"/>
  </r>
  <r>
    <x v="3"/>
    <x v="27"/>
    <s v="R"/>
    <s v="l"/>
    <s v="g"/>
    <s v="u"/>
    <m/>
    <s v="L"/>
    <n v="2.9703199685692688E-4"/>
  </r>
  <r>
    <x v="17"/>
    <x v="12"/>
    <s v="R"/>
    <s v="j"/>
    <s v="w"/>
    <s v="g"/>
    <m/>
    <s v="L"/>
    <n v="2.9688882224761617E-4"/>
  </r>
  <r>
    <x v="17"/>
    <x v="28"/>
    <s v="R"/>
    <s v="j"/>
    <s v="c"/>
    <s v="f"/>
    <m/>
    <s v="L"/>
    <n v="2.9686929843725565E-4"/>
  </r>
  <r>
    <x v="13"/>
    <x v="8"/>
    <s v="R"/>
    <s v="m"/>
    <s v="a"/>
    <s v="o"/>
    <m/>
    <s v="L"/>
    <n v="2.9676191748027268E-4"/>
  </r>
  <r>
    <x v="18"/>
    <x v="28"/>
    <s v="L"/>
    <s v="x"/>
    <s v="c"/>
    <s v="u"/>
    <m/>
    <s v="L"/>
    <n v="2.9666755239686336E-4"/>
  </r>
  <r>
    <x v="10"/>
    <x v="3"/>
    <s v="L"/>
    <s v="w"/>
    <s v="n"/>
    <s v="n"/>
    <m/>
    <s v="R"/>
    <n v="2.9341683797183272E-4"/>
  </r>
  <r>
    <x v="13"/>
    <x v="29"/>
    <s v="R"/>
    <s v="m"/>
    <s v="v"/>
    <s v="b"/>
    <m/>
    <s v="L"/>
    <n v="2.931792982791128E-4"/>
  </r>
  <r>
    <x v="18"/>
    <x v="18"/>
    <s v="L"/>
    <s v="x"/>
    <s v="o"/>
    <s v="i"/>
    <m/>
    <s v="R"/>
    <n v="2.930491395433758E-4"/>
  </r>
  <r>
    <x v="8"/>
    <x v="25"/>
    <s v="R"/>
    <s v="u"/>
    <s v="t"/>
    <s v="j"/>
    <m/>
    <s v="L"/>
    <n v="2.9237556808593706E-4"/>
  </r>
  <r>
    <x v="14"/>
    <x v="14"/>
    <s v="R"/>
    <s v="i"/>
    <s v="b"/>
    <s v="f"/>
    <m/>
    <s v="L"/>
    <n v="2.9223564744501981E-4"/>
  </r>
  <r>
    <x v="12"/>
    <x v="8"/>
    <s v="R"/>
    <s v="n"/>
    <s v="a"/>
    <s v="s"/>
    <m/>
    <s v="L"/>
    <n v="2.9207620299374204E-4"/>
  </r>
  <r>
    <x v="6"/>
    <x v="8"/>
    <s v="L"/>
    <s v="b"/>
    <s v="a"/>
    <s v="o"/>
    <m/>
    <s v="L"/>
    <n v="2.9118786962233729E-4"/>
  </r>
  <r>
    <x v="8"/>
    <x v="1"/>
    <s v="L"/>
    <s v="a"/>
    <s v="h"/>
    <s v="v"/>
    <m/>
    <s v="R"/>
    <n v="2.9040040927112866E-4"/>
  </r>
  <r>
    <x v="17"/>
    <x v="19"/>
    <s v="R"/>
    <s v="j"/>
    <s v="b"/>
    <s v="s"/>
    <m/>
    <s v="L"/>
    <n v="2.9013032989447447E-4"/>
  </r>
  <r>
    <x v="13"/>
    <x v="14"/>
    <s v="R"/>
    <s v="m"/>
    <s v="b"/>
    <s v="z"/>
    <m/>
    <s v="L"/>
    <n v="2.9005548862142571E-4"/>
  </r>
  <r>
    <x v="19"/>
    <x v="28"/>
    <s v="R"/>
    <s v="k"/>
    <s v="c"/>
    <s v="q"/>
    <m/>
    <s v="L"/>
    <n v="2.8965525050903457E-4"/>
  </r>
  <r>
    <x v="0"/>
    <x v="23"/>
    <s v="L"/>
    <s v="d"/>
    <s v="k"/>
    <s v="j"/>
    <m/>
    <s v="R"/>
    <n v="2.8828858378379647E-4"/>
  </r>
  <r>
    <x v="3"/>
    <x v="29"/>
    <s v="R"/>
    <s v="l"/>
    <s v="v"/>
    <s v="u"/>
    <m/>
    <s v="L"/>
    <n v="2.8793715519730666E-4"/>
  </r>
  <r>
    <x v="18"/>
    <x v="12"/>
    <s v="L"/>
    <s v="x"/>
    <s v="n"/>
    <s v="p"/>
    <m/>
    <s v="R"/>
    <n v="2.875954885159971E-4"/>
  </r>
  <r>
    <x v="19"/>
    <x v="0"/>
    <s v="R"/>
    <s v="k"/>
    <s v="e"/>
    <s v="h"/>
    <m/>
    <s v="L"/>
    <n v="2.8728636151862183E-4"/>
  </r>
  <r>
    <x v="3"/>
    <x v="7"/>
    <s v="R"/>
    <s v="l"/>
    <s v="f"/>
    <s v="z"/>
    <m/>
    <s v="L"/>
    <n v="2.8585786939390868E-4"/>
  </r>
  <r>
    <x v="17"/>
    <x v="17"/>
    <s v="R"/>
    <s v="j"/>
    <s v="s"/>
    <s v="b"/>
    <m/>
    <s v="L"/>
    <n v="2.8463763124637469E-4"/>
  </r>
  <r>
    <x v="13"/>
    <x v="6"/>
    <s v="R"/>
    <s v="m"/>
    <s v="q"/>
    <s v="h"/>
    <m/>
    <s v="L"/>
    <n v="2.8439358361686786E-4"/>
  </r>
  <r>
    <x v="17"/>
    <x v="29"/>
    <s v="R"/>
    <s v="j"/>
    <s v="v"/>
    <s v="p"/>
    <m/>
    <s v="L"/>
    <n v="2.8417556773450845E-4"/>
  </r>
  <r>
    <x v="15"/>
    <x v="28"/>
    <s v="R"/>
    <s v="y"/>
    <s v="c"/>
    <s v="g"/>
    <m/>
    <s v="L"/>
    <n v="2.8357032961333161E-4"/>
  </r>
  <r>
    <x v="11"/>
    <x v="2"/>
    <s v="R"/>
    <s v="h"/>
    <s v="h"/>
    <s v="a"/>
    <m/>
    <s v="R"/>
    <n v="2.8196937716376698E-4"/>
  </r>
  <r>
    <x v="6"/>
    <x v="23"/>
    <s v="L"/>
    <s v="b"/>
    <s v="k"/>
    <s v="e"/>
    <m/>
    <s v="R"/>
    <n v="2.8127628189596762E-4"/>
  </r>
  <r>
    <x v="17"/>
    <x v="17"/>
    <s v="R"/>
    <s v="j"/>
    <s v="s"/>
    <s v="h"/>
    <m/>
    <s v="L"/>
    <n v="2.8091509140429756E-4"/>
  </r>
  <r>
    <x v="7"/>
    <x v="6"/>
    <s v="L"/>
    <s v="g"/>
    <s v="o"/>
    <s v="j"/>
    <m/>
    <s v="R"/>
    <n v="2.8068080567997104E-4"/>
  </r>
  <r>
    <x v="2"/>
    <x v="1"/>
    <s v="R"/>
    <s v="o"/>
    <s v="f"/>
    <s v="u"/>
    <m/>
    <s v="L"/>
    <n v="2.8049532948154585E-4"/>
  </r>
  <r>
    <x v="13"/>
    <x v="1"/>
    <s v="R"/>
    <s v="m"/>
    <s v="z"/>
    <s v="a"/>
    <m/>
    <s v="L"/>
    <n v="2.7957771039460028E-4"/>
  </r>
  <r>
    <x v="17"/>
    <x v="12"/>
    <s v="R"/>
    <s v="j"/>
    <s v="w"/>
    <s v="h"/>
    <m/>
    <s v="L"/>
    <n v="2.7814921826988713E-4"/>
  </r>
  <r>
    <x v="17"/>
    <x v="18"/>
    <s v="R"/>
    <s v="j"/>
    <s v="q"/>
    <s v="d"/>
    <m/>
    <s v="L"/>
    <n v="2.7784009127251186E-4"/>
  </r>
  <r>
    <x v="2"/>
    <x v="4"/>
    <s v="R"/>
    <s v="o"/>
    <s v="v"/>
    <s v="p"/>
    <m/>
    <s v="L"/>
    <n v="2.7765786904248012E-4"/>
  </r>
  <r>
    <x v="20"/>
    <x v="1"/>
    <s v="L"/>
    <s v="q"/>
    <s v="i"/>
    <s v="d"/>
    <m/>
    <s v="R"/>
    <n v="2.7698429758504133E-4"/>
  </r>
  <r>
    <x v="1"/>
    <x v="4"/>
    <s v="L"/>
    <s v="e"/>
    <s v="u"/>
    <s v="f"/>
    <m/>
    <s v="R"/>
    <n v="2.7552977371318076E-4"/>
  </r>
  <r>
    <x v="2"/>
    <x v="8"/>
    <s v="R"/>
    <s v="o"/>
    <s v="a"/>
    <s v="v"/>
    <m/>
    <s v="L"/>
    <n v="2.7527271021010027E-4"/>
  </r>
  <r>
    <x v="23"/>
    <x v="11"/>
    <s v="R"/>
    <s v="p"/>
    <s v="s"/>
    <s v="q"/>
    <m/>
    <s v="L"/>
    <n v="2.7499612289665922E-4"/>
  </r>
  <r>
    <x v="11"/>
    <x v="23"/>
    <s v="R"/>
    <s v="h"/>
    <s v="w"/>
    <s v="v"/>
    <m/>
    <s v="L"/>
    <n v="2.7382469427502656E-4"/>
  </r>
  <r>
    <x v="2"/>
    <x v="10"/>
    <s v="R"/>
    <s v="o"/>
    <s v="g"/>
    <s v="i"/>
    <m/>
    <s v="L"/>
    <n v="2.7358390061391318E-4"/>
  </r>
  <r>
    <x v="11"/>
    <x v="8"/>
    <s v="R"/>
    <s v="h"/>
    <s v="a"/>
    <s v="o"/>
    <m/>
    <s v="L"/>
    <n v="2.7323572599581683E-4"/>
  </r>
  <r>
    <x v="10"/>
    <x v="11"/>
    <s v="L"/>
    <s v="w"/>
    <s v="i"/>
    <s v="l"/>
    <m/>
    <s v="R"/>
    <n v="2.7297215455594949E-4"/>
  </r>
  <r>
    <x v="17"/>
    <x v="26"/>
    <s v="R"/>
    <s v="j"/>
    <s v="e"/>
    <s v="p"/>
    <m/>
    <s v="L"/>
    <n v="2.7266628152696761E-4"/>
  </r>
  <r>
    <x v="13"/>
    <x v="2"/>
    <s v="R"/>
    <s v="m"/>
    <s v="x"/>
    <s v="l"/>
    <m/>
    <s v="L"/>
    <n v="2.7111739257169778E-4"/>
  </r>
  <r>
    <x v="2"/>
    <x v="15"/>
    <s v="R"/>
    <s v="o"/>
    <s v="d"/>
    <s v="n"/>
    <m/>
    <s v="L"/>
    <n v="2.7079199573235539E-4"/>
  </r>
  <r>
    <x v="17"/>
    <x v="26"/>
    <s v="R"/>
    <s v="j"/>
    <s v="e"/>
    <s v="i"/>
    <m/>
    <s v="L"/>
    <n v="2.6919104328279077E-4"/>
  </r>
  <r>
    <x v="11"/>
    <x v="13"/>
    <s v="R"/>
    <s v="h"/>
    <s v="v"/>
    <s v="j"/>
    <m/>
    <s v="L"/>
    <n v="2.6906739248384062E-4"/>
  </r>
  <r>
    <x v="21"/>
    <x v="4"/>
    <s v="L"/>
    <s v="s"/>
    <s v="u"/>
    <s v="u"/>
    <m/>
    <s v="R"/>
    <n v="2.6851096388856512E-4"/>
  </r>
  <r>
    <x v="16"/>
    <x v="4"/>
    <s v="L"/>
    <s v="f"/>
    <s v="u"/>
    <s v="a"/>
    <m/>
    <s v="R"/>
    <n v="2.6803263053473177E-4"/>
  </r>
  <r>
    <x v="4"/>
    <x v="5"/>
    <s v="L"/>
    <s v="z"/>
    <s v="p"/>
    <s v="i"/>
    <m/>
    <s v="R"/>
    <n v="2.6714755113172047E-4"/>
  </r>
  <r>
    <x v="15"/>
    <x v="14"/>
    <s v="L"/>
    <s v="e"/>
    <s v="j"/>
    <s v="h"/>
    <m/>
    <s v="R"/>
    <n v="2.6668223365146083E-4"/>
  </r>
  <r>
    <x v="0"/>
    <x v="8"/>
    <s v="L"/>
    <s v="d"/>
    <s v="a"/>
    <s v="k"/>
    <m/>
    <s v="L"/>
    <n v="2.6576786853290866E-4"/>
  </r>
  <r>
    <x v="2"/>
    <x v="1"/>
    <s v="R"/>
    <s v="o"/>
    <s v="f"/>
    <s v="f"/>
    <m/>
    <s v="L"/>
    <n v="2.6454112244858781E-4"/>
  </r>
  <r>
    <x v="14"/>
    <x v="14"/>
    <s v="R"/>
    <s v="i"/>
    <s v="b"/>
    <s v="f"/>
    <m/>
    <s v="L"/>
    <n v="2.6395540813777148E-4"/>
  </r>
  <r>
    <x v="8"/>
    <x v="1"/>
    <s v="L"/>
    <s v="a"/>
    <s v="h"/>
    <s v="j"/>
    <m/>
    <s v="R"/>
    <n v="2.6388056686472272E-4"/>
  </r>
  <r>
    <x v="2"/>
    <x v="4"/>
    <s v="R"/>
    <s v="o"/>
    <s v="v"/>
    <s v="g"/>
    <m/>
    <s v="L"/>
    <n v="2.6304104301921931E-4"/>
  </r>
  <r>
    <x v="14"/>
    <x v="4"/>
    <s v="R"/>
    <s v="i"/>
    <s v="s"/>
    <s v="t"/>
    <m/>
    <s v="L"/>
    <n v="2.6192167789188144E-4"/>
  </r>
  <r>
    <x v="6"/>
    <x v="12"/>
    <s v="L"/>
    <s v="b"/>
    <s v="l"/>
    <s v="s"/>
    <m/>
    <s v="R"/>
    <n v="2.6085437625883836E-4"/>
  </r>
  <r>
    <x v="8"/>
    <x v="31"/>
    <s v="R"/>
    <s v="u"/>
    <s v="z"/>
    <s v="k"/>
    <m/>
    <s v="L"/>
    <n v="2.5965040795327147E-4"/>
  </r>
  <r>
    <x v="17"/>
    <x v="27"/>
    <s v="R"/>
    <s v="j"/>
    <s v="g"/>
    <s v="k"/>
    <m/>
    <s v="L"/>
    <n v="2.5913302697871704E-4"/>
  </r>
  <r>
    <x v="22"/>
    <x v="4"/>
    <s v="L"/>
    <s v="c"/>
    <s v="u"/>
    <s v="i"/>
    <m/>
    <s v="R"/>
    <n v="2.5726850308928508E-4"/>
  </r>
  <r>
    <x v="18"/>
    <x v="1"/>
    <s v="L"/>
    <s v="x"/>
    <s v="i"/>
    <s v="s"/>
    <m/>
    <s v="R"/>
    <n v="2.5686826497689388E-4"/>
  </r>
  <r>
    <x v="4"/>
    <x v="5"/>
    <s v="L"/>
    <s v="z"/>
    <s v="p"/>
    <s v="r"/>
    <m/>
    <s v="R"/>
    <n v="2.5674136020955034E-4"/>
  </r>
  <r>
    <x v="1"/>
    <x v="33"/>
    <s v="L"/>
    <s v="e"/>
    <s v=";"/>
    <s v="a"/>
    <m/>
    <s v="R"/>
    <n v="2.5562850301899932E-4"/>
  </r>
  <r>
    <x v="17"/>
    <x v="29"/>
    <s v="R"/>
    <s v="j"/>
    <s v="v"/>
    <s v="o"/>
    <m/>
    <s v="L"/>
    <n v="2.548410426677907E-4"/>
  </r>
  <r>
    <x v="0"/>
    <x v="14"/>
    <s v="L"/>
    <s v="d"/>
    <s v="j"/>
    <s v="i"/>
    <m/>
    <s v="R"/>
    <n v="2.5434643947199029E-4"/>
  </r>
  <r>
    <x v="23"/>
    <x v="2"/>
    <s v="R"/>
    <s v="p"/>
    <s v="h"/>
    <s v="k"/>
    <m/>
    <s v="R"/>
    <n v="2.5426183629376122E-4"/>
  </r>
  <r>
    <x v="2"/>
    <x v="13"/>
    <s v="R"/>
    <s v="o"/>
    <s v="v"/>
    <s v="u"/>
    <m/>
    <s v="L"/>
    <n v="2.5419024898910592E-4"/>
  </r>
  <r>
    <x v="10"/>
    <x v="3"/>
    <s v="L"/>
    <s v="w"/>
    <s v="n"/>
    <s v="g"/>
    <m/>
    <s v="R"/>
    <n v="2.53415804511471E-4"/>
  </r>
  <r>
    <x v="19"/>
    <x v="7"/>
    <s v="R"/>
    <s v="k"/>
    <s v="f"/>
    <s v="j"/>
    <m/>
    <s v="L"/>
    <n v="2.5292445528406394E-4"/>
  </r>
  <r>
    <x v="23"/>
    <x v="23"/>
    <s v="R"/>
    <s v="p"/>
    <s v="n"/>
    <s v="k"/>
    <m/>
    <s v="R"/>
    <n v="2.5214350286964217E-4"/>
  </r>
  <r>
    <x v="17"/>
    <x v="12"/>
    <s v="R"/>
    <s v="j"/>
    <s v="w"/>
    <s v="i"/>
    <m/>
    <s v="L"/>
    <n v="2.5089397900656735E-4"/>
  </r>
  <r>
    <x v="19"/>
    <x v="10"/>
    <s v="R"/>
    <s v="k"/>
    <s v="g"/>
    <s v="r"/>
    <m/>
    <s v="L"/>
    <n v="2.4999913769837575E-4"/>
  </r>
  <r>
    <x v="1"/>
    <x v="33"/>
    <s v="L"/>
    <s v="e"/>
    <s v=";"/>
    <s v="i"/>
    <m/>
    <s v="R"/>
    <n v="2.4996009007765467E-4"/>
  </r>
  <r>
    <x v="2"/>
    <x v="1"/>
    <s v="R"/>
    <s v="o"/>
    <s v="f"/>
    <s v="a"/>
    <m/>
    <s v="L"/>
    <n v="2.4790032808461726E-4"/>
  </r>
  <r>
    <x v="7"/>
    <x v="22"/>
    <s v="L"/>
    <s v="g"/>
    <s v="m"/>
    <s v="l"/>
    <m/>
    <s v="R"/>
    <n v="2.4781897887478165E-4"/>
  </r>
  <r>
    <x v="2"/>
    <x v="6"/>
    <s v="R"/>
    <s v="o"/>
    <s v="q"/>
    <s v="q"/>
    <m/>
    <s v="L"/>
    <n v="2.4648159786508437E-4"/>
  </r>
  <r>
    <x v="17"/>
    <x v="24"/>
    <s v="R"/>
    <s v="j"/>
    <s v="j"/>
    <s v="d"/>
    <m/>
    <s v="R"/>
    <n v="2.464588200863304E-4"/>
  </r>
  <r>
    <x v="15"/>
    <x v="0"/>
    <s v="R"/>
    <s v="y"/>
    <s v="e"/>
    <s v="u"/>
    <m/>
    <s v="L"/>
    <n v="2.4637421690810134E-4"/>
  </r>
  <r>
    <x v="9"/>
    <x v="12"/>
    <s v="L"/>
    <s v="t"/>
    <s v="k"/>
    <s v="b"/>
    <m/>
    <s v="R"/>
    <n v="2.4635143912934737E-4"/>
  </r>
  <r>
    <x v="3"/>
    <x v="19"/>
    <s v="R"/>
    <s v="l"/>
    <s v="b"/>
    <s v="b"/>
    <m/>
    <s v="L"/>
    <n v="2.4573643910299022E-4"/>
  </r>
  <r>
    <x v="3"/>
    <x v="26"/>
    <s v="R"/>
    <s v="l"/>
    <s v="z"/>
    <s v="n"/>
    <m/>
    <s v="L"/>
    <n v="2.4529064543309115E-4"/>
  </r>
  <r>
    <x v="17"/>
    <x v="27"/>
    <s v="R"/>
    <s v="j"/>
    <s v="g"/>
    <s v="p"/>
    <m/>
    <s v="L"/>
    <n v="2.4418429617932699E-4"/>
  </r>
  <r>
    <x v="3"/>
    <x v="12"/>
    <s v="R"/>
    <s v="l"/>
    <s v="l"/>
    <s v="n"/>
    <m/>
    <s v="R"/>
    <n v="2.4377755013014896E-4"/>
  </r>
  <r>
    <x v="9"/>
    <x v="14"/>
    <s v="L"/>
    <s v="t"/>
    <s v="j"/>
    <s v="u"/>
    <m/>
    <s v="R"/>
    <n v="2.4285016913802313E-4"/>
  </r>
  <r>
    <x v="3"/>
    <x v="20"/>
    <s v="R"/>
    <s v="l"/>
    <s v="t"/>
    <s v="h"/>
    <m/>
    <s v="L"/>
    <n v="2.4260612150851633E-4"/>
  </r>
  <r>
    <x v="16"/>
    <x v="6"/>
    <s v="L"/>
    <s v="f"/>
    <s v="o"/>
    <s v="g"/>
    <m/>
    <s v="R"/>
    <n v="2.4212453418628955E-4"/>
  </r>
  <r>
    <x v="17"/>
    <x v="26"/>
    <s v="R"/>
    <s v="j"/>
    <s v="e"/>
    <s v="p"/>
    <m/>
    <s v="L"/>
    <n v="2.4182516909409456E-4"/>
  </r>
  <r>
    <x v="6"/>
    <x v="23"/>
    <s v="L"/>
    <s v="b"/>
    <s v="k"/>
    <s v="n"/>
    <m/>
    <s v="R"/>
    <n v="2.417503278210458E-4"/>
  </r>
  <r>
    <x v="3"/>
    <x v="4"/>
    <s v="R"/>
    <s v="l"/>
    <s v="v"/>
    <s v="p"/>
    <m/>
    <s v="L"/>
    <n v="2.4155834368583379E-4"/>
  </r>
  <r>
    <x v="19"/>
    <x v="14"/>
    <s v="R"/>
    <s v="k"/>
    <s v="j"/>
    <s v="f"/>
    <m/>
    <s v="R"/>
    <n v="2.4100842302734511E-4"/>
  </r>
  <r>
    <x v="2"/>
    <x v="15"/>
    <s v="R"/>
    <s v="o"/>
    <s v="d"/>
    <s v="r"/>
    <m/>
    <s v="L"/>
    <n v="2.3980445472177823E-4"/>
  </r>
  <r>
    <x v="2"/>
    <x v="3"/>
    <s v="R"/>
    <s v="o"/>
    <s v="n"/>
    <s v="a"/>
    <m/>
    <s v="R"/>
    <n v="2.398012007533848E-4"/>
  </r>
  <r>
    <x v="10"/>
    <x v="3"/>
    <s v="L"/>
    <s v="w"/>
    <s v="n"/>
    <s v="v"/>
    <m/>
    <s v="R"/>
    <n v="2.3953437534512403E-4"/>
  </r>
  <r>
    <x v="2"/>
    <x v="3"/>
    <s v="R"/>
    <s v="o"/>
    <s v="n"/>
    <s v="h"/>
    <m/>
    <s v="R"/>
    <n v="2.3894540706591427E-4"/>
  </r>
  <r>
    <x v="22"/>
    <x v="10"/>
    <s v="L"/>
    <s v="c"/>
    <s v="g"/>
    <s v="h"/>
    <m/>
    <s v="L"/>
    <n v="2.3865580387889953E-4"/>
  </r>
  <r>
    <x v="17"/>
    <x v="1"/>
    <s v="R"/>
    <s v="j"/>
    <s v="d"/>
    <s v="d"/>
    <m/>
    <s v="L"/>
    <n v="2.3840524831260587E-4"/>
  </r>
  <r>
    <x v="5"/>
    <x v="7"/>
    <s v="L"/>
    <s v="r"/>
    <s v="l"/>
    <s v="h"/>
    <m/>
    <s v="R"/>
    <n v="2.3821651814578729E-4"/>
  </r>
  <r>
    <x v="23"/>
    <x v="11"/>
    <s v="R"/>
    <s v="p"/>
    <s v="s"/>
    <s v="f"/>
    <m/>
    <s v="L"/>
    <n v="2.3818072449345961E-4"/>
  </r>
  <r>
    <x v="16"/>
    <x v="23"/>
    <s v="L"/>
    <s v="f"/>
    <s v="k"/>
    <s v="j"/>
    <m/>
    <s v="R"/>
    <n v="2.3734120064795622E-4"/>
  </r>
  <r>
    <x v="0"/>
    <x v="12"/>
    <s v="L"/>
    <s v="d"/>
    <s v="l"/>
    <s v="b"/>
    <m/>
    <s v="R"/>
    <n v="2.3710040698684284E-4"/>
  </r>
  <r>
    <x v="6"/>
    <x v="10"/>
    <s v="L"/>
    <s v="b"/>
    <s v="g"/>
    <s v="e"/>
    <m/>
    <s v="L"/>
    <n v="2.3687262919930315E-4"/>
  </r>
  <r>
    <x v="17"/>
    <x v="1"/>
    <s v="R"/>
    <s v="j"/>
    <s v="d"/>
    <s v="v"/>
    <m/>
    <s v="L"/>
    <n v="2.3684659745215576E-4"/>
  </r>
  <r>
    <x v="22"/>
    <x v="14"/>
    <s v="L"/>
    <s v="c"/>
    <s v="j"/>
    <s v="h"/>
    <m/>
    <s v="R"/>
    <n v="2.3621532758383149E-4"/>
  </r>
  <r>
    <x v="12"/>
    <x v="8"/>
    <s v="R"/>
    <s v="n"/>
    <s v="a"/>
    <s v="o"/>
    <m/>
    <s v="L"/>
    <n v="2.3581508947144035E-4"/>
  </r>
  <r>
    <x v="8"/>
    <x v="1"/>
    <s v="L"/>
    <s v="a"/>
    <s v="h"/>
    <s v="q"/>
    <m/>
    <s v="R"/>
    <n v="2.3576627994553899E-4"/>
  </r>
  <r>
    <x v="13"/>
    <x v="29"/>
    <s v="R"/>
    <s v="m"/>
    <s v="v"/>
    <s v="g"/>
    <m/>
    <s v="L"/>
    <n v="2.3558731168390066E-4"/>
  </r>
  <r>
    <x v="17"/>
    <x v="16"/>
    <s v="R"/>
    <s v="j"/>
    <s v="a"/>
    <s v="i"/>
    <m/>
    <s v="L"/>
    <n v="2.3510247039328048E-4"/>
  </r>
  <r>
    <x v="23"/>
    <x v="24"/>
    <s v="R"/>
    <s v="p"/>
    <s v="j"/>
    <s v="q"/>
    <m/>
    <s v="R"/>
    <n v="2.347282640280367E-4"/>
  </r>
  <r>
    <x v="2"/>
    <x v="4"/>
    <s v="R"/>
    <s v="o"/>
    <s v="v"/>
    <s v="g"/>
    <m/>
    <s v="L"/>
    <n v="2.3431826401046528E-4"/>
  </r>
  <r>
    <x v="16"/>
    <x v="4"/>
    <s v="L"/>
    <s v="f"/>
    <s v="u"/>
    <s v="n"/>
    <m/>
    <s v="R"/>
    <n v="2.3411001003328615E-4"/>
  </r>
  <r>
    <x v="14"/>
    <x v="8"/>
    <s v="R"/>
    <s v="i"/>
    <s v="a"/>
    <s v="k"/>
    <m/>
    <s v="L"/>
    <n v="2.340774703493519E-4"/>
  </r>
  <r>
    <x v="22"/>
    <x v="2"/>
    <s v="L"/>
    <s v="c"/>
    <s v="h"/>
    <s v="g"/>
    <m/>
    <s v="R"/>
    <n v="2.3362516874266597E-4"/>
  </r>
  <r>
    <x v="22"/>
    <x v="1"/>
    <s v="L"/>
    <s v="c"/>
    <s v="i"/>
    <s v="u"/>
    <m/>
    <s v="R"/>
    <n v="2.3296786712719432E-4"/>
  </r>
  <r>
    <x v="21"/>
    <x v="5"/>
    <s v="L"/>
    <s v="s"/>
    <s v="p"/>
    <s v="f"/>
    <m/>
    <s v="R"/>
    <n v="2.322357242386739E-4"/>
  </r>
  <r>
    <x v="7"/>
    <x v="4"/>
    <s v="L"/>
    <s v="g"/>
    <s v="u"/>
    <s v="r"/>
    <m/>
    <s v="R"/>
    <n v="2.3219342264955937E-4"/>
  </r>
  <r>
    <x v="11"/>
    <x v="4"/>
    <s v="R"/>
    <s v="h"/>
    <s v="s"/>
    <s v="t"/>
    <m/>
    <s v="L"/>
    <n v="2.3136366070923626E-4"/>
  </r>
  <r>
    <x v="12"/>
    <x v="17"/>
    <s v="R"/>
    <s v="n"/>
    <s v="s"/>
    <s v="a"/>
    <m/>
    <s v="L"/>
    <n v="2.3102850196471357E-4"/>
  </r>
  <r>
    <x v="7"/>
    <x v="0"/>
    <s v="L"/>
    <s v="g"/>
    <s v="i"/>
    <s v="j"/>
    <m/>
    <s v="R"/>
    <n v="2.3097643847041878E-4"/>
  </r>
  <r>
    <x v="17"/>
    <x v="1"/>
    <s v="R"/>
    <s v="j"/>
    <s v="d"/>
    <s v="r"/>
    <m/>
    <s v="L"/>
    <n v="2.3083651782950155E-4"/>
  </r>
  <r>
    <x v="17"/>
    <x v="18"/>
    <s v="R"/>
    <s v="j"/>
    <s v="q"/>
    <s v="v"/>
    <m/>
    <s v="L"/>
    <n v="2.3045254955907752E-4"/>
  </r>
  <r>
    <x v="18"/>
    <x v="1"/>
    <s v="L"/>
    <s v="x"/>
    <s v="i"/>
    <s v="o"/>
    <m/>
    <s v="R"/>
    <n v="2.2979199397521244E-4"/>
  </r>
  <r>
    <x v="6"/>
    <x v="14"/>
    <s v="L"/>
    <s v="b"/>
    <s v="j"/>
    <s v="a"/>
    <m/>
    <s v="R"/>
    <n v="2.296781050814426E-4"/>
  </r>
  <r>
    <x v="11"/>
    <x v="10"/>
    <s v="R"/>
    <s v="h"/>
    <s v="g"/>
    <s v="n"/>
    <m/>
    <s v="L"/>
    <n v="2.2921604156957639E-4"/>
  </r>
  <r>
    <x v="0"/>
    <x v="12"/>
    <s v="L"/>
    <s v="d"/>
    <s v="l"/>
    <s v="r"/>
    <m/>
    <s v="R"/>
    <n v="2.291216764861671E-4"/>
  </r>
  <r>
    <x v="23"/>
    <x v="8"/>
    <s v="R"/>
    <s v="p"/>
    <s v="a"/>
    <s v="y"/>
    <m/>
    <s v="L"/>
    <n v="2.2891342250898794E-4"/>
  </r>
  <r>
    <x v="9"/>
    <x v="17"/>
    <s v="L"/>
    <s v="t"/>
    <s v="p"/>
    <s v="i"/>
    <m/>
    <s v="R"/>
    <n v="2.2841231137640065E-4"/>
  </r>
  <r>
    <x v="11"/>
    <x v="0"/>
    <s v="R"/>
    <s v="h"/>
    <s v="e"/>
    <s v="g"/>
    <m/>
    <s v="L"/>
    <n v="2.273515176801444E-4"/>
  </r>
  <r>
    <x v="17"/>
    <x v="12"/>
    <s v="R"/>
    <s v="j"/>
    <s v="w"/>
    <s v="k"/>
    <m/>
    <s v="L"/>
    <n v="2.2632977160460925E-4"/>
  </r>
  <r>
    <x v="19"/>
    <x v="5"/>
    <s v="R"/>
    <s v="k"/>
    <s v="b"/>
    <s v="j"/>
    <m/>
    <s v="L"/>
    <n v="2.262679462051342E-4"/>
  </r>
  <r>
    <x v="18"/>
    <x v="19"/>
    <s v="L"/>
    <s v="x"/>
    <s v=";"/>
    <s v="q"/>
    <m/>
    <s v="R"/>
    <n v="2.2592953349221811E-4"/>
  </r>
  <r>
    <x v="8"/>
    <x v="15"/>
    <s v="R"/>
    <s v="u"/>
    <s v="d"/>
    <s v="d"/>
    <m/>
    <s v="L"/>
    <n v="2.2559112077930201E-4"/>
  </r>
  <r>
    <x v="17"/>
    <x v="12"/>
    <s v="R"/>
    <s v="j"/>
    <s v="w"/>
    <s v="k"/>
    <m/>
    <s v="L"/>
    <n v="2.2553254934822036E-4"/>
  </r>
  <r>
    <x v="14"/>
    <x v="7"/>
    <s v="R"/>
    <s v="i"/>
    <s v="f"/>
    <s v="k"/>
    <m/>
    <s v="L"/>
    <n v="2.2545770807517161E-4"/>
  </r>
  <r>
    <x v="3"/>
    <x v="6"/>
    <s v="R"/>
    <s v="l"/>
    <s v="q"/>
    <s v="g"/>
    <m/>
    <s v="L"/>
    <n v="2.2405524769760586E-4"/>
  </r>
  <r>
    <x v="1"/>
    <x v="4"/>
    <s v="L"/>
    <s v="e"/>
    <s v="u"/>
    <s v="b"/>
    <m/>
    <s v="R"/>
    <n v="2.2361596196449361E-4"/>
  </r>
  <r>
    <x v="9"/>
    <x v="5"/>
    <s v="L"/>
    <s v="t"/>
    <s v="p"/>
    <s v="j"/>
    <m/>
    <s v="R"/>
    <n v="2.2348905719715007E-4"/>
  </r>
  <r>
    <x v="18"/>
    <x v="12"/>
    <s v="L"/>
    <s v="x"/>
    <s v="n"/>
    <s v="f"/>
    <m/>
    <s v="R"/>
    <n v="2.2331334290390516E-4"/>
  </r>
  <r>
    <x v="10"/>
    <x v="11"/>
    <s v="L"/>
    <s v="w"/>
    <s v="i"/>
    <s v="d"/>
    <m/>
    <s v="R"/>
    <n v="2.2324500956764326E-4"/>
  </r>
  <r>
    <x v="4"/>
    <x v="0"/>
    <s v="L"/>
    <s v="z"/>
    <s v="y"/>
    <s v="v"/>
    <m/>
    <s v="R"/>
    <n v="2.2304977146403782E-4"/>
  </r>
  <r>
    <x v="12"/>
    <x v="14"/>
    <s v="R"/>
    <s v="n"/>
    <s v="b"/>
    <s v="n"/>
    <m/>
    <s v="L"/>
    <n v="2.2289683494954688E-4"/>
  </r>
  <r>
    <x v="13"/>
    <x v="2"/>
    <s v="R"/>
    <s v="m"/>
    <s v="x"/>
    <s v="f"/>
    <m/>
    <s v="L"/>
    <n v="2.2267231113040064E-4"/>
  </r>
  <r>
    <x v="14"/>
    <x v="22"/>
    <s v="R"/>
    <s v="i"/>
    <s v="r"/>
    <s v="n"/>
    <m/>
    <s v="L"/>
    <n v="2.2253889842627024E-4"/>
  </r>
  <r>
    <x v="15"/>
    <x v="7"/>
    <s v="L"/>
    <s v="e"/>
    <s v="l"/>
    <s v="u"/>
    <m/>
    <s v="R"/>
    <n v="2.2219397777656729E-4"/>
  </r>
  <r>
    <x v="4"/>
    <x v="13"/>
    <s v="L"/>
    <s v="z"/>
    <s v=";"/>
    <s v="q"/>
    <m/>
    <s v="R"/>
    <n v="2.213154063103428E-4"/>
  </r>
  <r>
    <x v="15"/>
    <x v="10"/>
    <s v="L"/>
    <s v="e"/>
    <s v="g"/>
    <s v="g"/>
    <m/>
    <s v="L"/>
    <n v="2.1970143798720449E-4"/>
  </r>
  <r>
    <x v="9"/>
    <x v="23"/>
    <s v="L"/>
    <s v="t"/>
    <s v="k"/>
    <s v="f"/>
    <m/>
    <s v="R"/>
    <n v="2.1939881892661604E-4"/>
  </r>
  <r>
    <x v="12"/>
    <x v="29"/>
    <s v="R"/>
    <s v="n"/>
    <s v="v"/>
    <s v="n"/>
    <m/>
    <s v="L"/>
    <n v="2.1858207285986662E-4"/>
  </r>
  <r>
    <x v="18"/>
    <x v="28"/>
    <s v="L"/>
    <s v="x"/>
    <s v="c"/>
    <s v="u"/>
    <m/>
    <s v="L"/>
    <n v="2.1831850141999928E-4"/>
  </r>
  <r>
    <x v="7"/>
    <x v="0"/>
    <s v="L"/>
    <s v="g"/>
    <s v="i"/>
    <s v="j"/>
    <m/>
    <s v="R"/>
    <n v="2.1826969189409792E-4"/>
  </r>
  <r>
    <x v="3"/>
    <x v="4"/>
    <s v="R"/>
    <s v="l"/>
    <s v="v"/>
    <s v="e"/>
    <m/>
    <s v="L"/>
    <n v="2.181720728422952E-4"/>
  </r>
  <r>
    <x v="10"/>
    <x v="4"/>
    <s v="L"/>
    <s v="w"/>
    <s v="u"/>
    <s v="t"/>
    <m/>
    <s v="R"/>
    <n v="2.1809723156924644E-4"/>
  </r>
  <r>
    <x v="10"/>
    <x v="10"/>
    <s v="L"/>
    <s v="w"/>
    <s v="g"/>
    <s v="n"/>
    <m/>
    <s v="L"/>
    <n v="2.1795080299154236E-4"/>
  </r>
  <r>
    <x v="11"/>
    <x v="4"/>
    <s v="R"/>
    <s v="h"/>
    <s v="s"/>
    <s v="o"/>
    <m/>
    <s v="L"/>
    <n v="2.1787921568688703E-4"/>
  </r>
  <r>
    <x v="17"/>
    <x v="17"/>
    <s v="R"/>
    <s v="j"/>
    <s v="s"/>
    <s v="u"/>
    <m/>
    <s v="L"/>
    <n v="2.1715683470354687E-4"/>
  </r>
  <r>
    <x v="17"/>
    <x v="18"/>
    <s v="R"/>
    <s v="j"/>
    <s v="q"/>
    <s v="t"/>
    <m/>
    <s v="L"/>
    <n v="2.161318346596183E-4"/>
  </r>
  <r>
    <x v="6"/>
    <x v="1"/>
    <s v="L"/>
    <s v="b"/>
    <s v="i"/>
    <s v="k"/>
    <m/>
    <s v="R"/>
    <n v="2.1560469177988361E-4"/>
  </r>
  <r>
    <x v="15"/>
    <x v="22"/>
    <s v="L"/>
    <s v="e"/>
    <s v="m"/>
    <s v="q"/>
    <m/>
    <s v="R"/>
    <n v="2.1528254890893463E-4"/>
  </r>
  <r>
    <x v="11"/>
    <x v="4"/>
    <s v="R"/>
    <s v="h"/>
    <s v="s"/>
    <s v="f"/>
    <m/>
    <s v="L"/>
    <n v="2.1495715206959224E-4"/>
  </r>
  <r>
    <x v="22"/>
    <x v="5"/>
    <s v="L"/>
    <s v="c"/>
    <s v="p"/>
    <s v="j"/>
    <m/>
    <s v="R"/>
    <n v="2.1421850124428497E-4"/>
  </r>
  <r>
    <x v="7"/>
    <x v="13"/>
    <s v="L"/>
    <s v="g"/>
    <s v=";"/>
    <s v="c"/>
    <m/>
    <s v="R"/>
    <n v="2.1415667584480993E-4"/>
  </r>
  <r>
    <x v="11"/>
    <x v="22"/>
    <s v="R"/>
    <s v="h"/>
    <s v="r"/>
    <s v="j"/>
    <m/>
    <s v="L"/>
    <n v="2.139516758360242E-4"/>
  </r>
  <r>
    <x v="0"/>
    <x v="22"/>
    <s v="L"/>
    <s v="d"/>
    <s v="m"/>
    <s v="d"/>
    <m/>
    <s v="R"/>
    <n v="2.1381175519510697E-4"/>
  </r>
  <r>
    <x v="1"/>
    <x v="1"/>
    <s v="L"/>
    <s v="e"/>
    <s v="i"/>
    <s v="p"/>
    <m/>
    <s v="R"/>
    <n v="2.1314794564284846E-4"/>
  </r>
  <r>
    <x v="0"/>
    <x v="28"/>
    <s v="L"/>
    <s v="d"/>
    <s v="c"/>
    <s v="l"/>
    <m/>
    <s v="L"/>
    <n v="2.1189842177977362E-4"/>
  </r>
  <r>
    <x v="13"/>
    <x v="15"/>
    <s v="R"/>
    <s v="m"/>
    <s v="d"/>
    <s v="b"/>
    <m/>
    <s v="L"/>
    <n v="2.0982889788155593E-4"/>
  </r>
  <r>
    <x v="3"/>
    <x v="4"/>
    <s v="R"/>
    <s v="l"/>
    <s v="v"/>
    <s v="d"/>
    <m/>
    <s v="L"/>
    <n v="2.0871929465939834E-4"/>
  </r>
  <r>
    <x v="9"/>
    <x v="17"/>
    <s v="L"/>
    <s v="t"/>
    <s v="p"/>
    <s v="r"/>
    <m/>
    <s v="R"/>
    <n v="2.0833858035736774E-4"/>
  </r>
  <r>
    <x v="23"/>
    <x v="1"/>
    <s v="R"/>
    <s v="p"/>
    <s v="e"/>
    <s v="p"/>
    <m/>
    <s v="L"/>
    <n v="2.0823119940038473E-4"/>
  </r>
  <r>
    <x v="22"/>
    <x v="5"/>
    <s v="L"/>
    <s v="c"/>
    <s v="p"/>
    <s v="l"/>
    <m/>
    <s v="R"/>
    <n v="2.0807826288589379E-4"/>
  </r>
  <r>
    <x v="15"/>
    <x v="10"/>
    <s v="L"/>
    <s v="e"/>
    <s v="g"/>
    <s v="v"/>
    <m/>
    <s v="L"/>
    <n v="2.0794810415015685E-4"/>
  </r>
  <r>
    <x v="13"/>
    <x v="8"/>
    <s v="R"/>
    <s v="m"/>
    <s v="a"/>
    <s v="n"/>
    <m/>
    <s v="L"/>
    <n v="2.0761294540563418E-4"/>
  </r>
  <r>
    <x v="2"/>
    <x v="8"/>
    <s v="R"/>
    <s v="o"/>
    <s v="a"/>
    <s v="x"/>
    <m/>
    <s v="L"/>
    <n v="2.0678643743370447E-4"/>
  </r>
  <r>
    <x v="19"/>
    <x v="10"/>
    <s v="R"/>
    <s v="k"/>
    <s v="g"/>
    <s v="j"/>
    <m/>
    <s v="L"/>
    <n v="2.0629834217469087E-4"/>
  </r>
  <r>
    <x v="17"/>
    <x v="17"/>
    <s v="R"/>
    <s v="j"/>
    <s v="s"/>
    <s v="e"/>
    <m/>
    <s v="L"/>
    <n v="2.0618119931252758E-4"/>
  </r>
  <r>
    <x v="7"/>
    <x v="14"/>
    <s v="L"/>
    <s v="g"/>
    <s v="j"/>
    <s v="j"/>
    <m/>
    <s v="R"/>
    <n v="2.0534492943541762E-4"/>
  </r>
  <r>
    <x v="2"/>
    <x v="14"/>
    <s v="R"/>
    <s v="o"/>
    <s v="j"/>
    <s v="s"/>
    <m/>
    <s v="R"/>
    <n v="2.0526032625718858E-4"/>
  </r>
  <r>
    <x v="11"/>
    <x v="4"/>
    <s v="R"/>
    <s v="h"/>
    <s v="s"/>
    <s v="v"/>
    <m/>
    <s v="L"/>
    <n v="2.0500326275410809E-4"/>
  </r>
  <r>
    <x v="15"/>
    <x v="8"/>
    <s v="R"/>
    <s v="y"/>
    <s v="a"/>
    <s v="r"/>
    <m/>
    <s v="L"/>
    <n v="2.0422556430807975E-4"/>
  </r>
  <r>
    <x v="3"/>
    <x v="17"/>
    <s v="R"/>
    <s v="l"/>
    <s v="s"/>
    <s v="e"/>
    <m/>
    <s v="L"/>
    <n v="2.0400754842572034E-4"/>
  </r>
  <r>
    <x v="23"/>
    <x v="12"/>
    <s v="R"/>
    <s v="p"/>
    <s v="w"/>
    <s v="k"/>
    <m/>
    <s v="L"/>
    <n v="2.0392945318427815E-4"/>
  </r>
  <r>
    <x v="7"/>
    <x v="6"/>
    <s v="L"/>
    <s v="g"/>
    <s v="o"/>
    <s v="m"/>
    <m/>
    <s v="R"/>
    <n v="2.0376024682782011E-4"/>
  </r>
  <r>
    <x v="20"/>
    <x v="1"/>
    <s v="L"/>
    <s v="q"/>
    <s v="i"/>
    <s v="v"/>
    <m/>
    <s v="R"/>
    <n v="2.0333397696828154E-4"/>
  </r>
  <r>
    <x v="17"/>
    <x v="17"/>
    <s v="R"/>
    <s v="j"/>
    <s v="s"/>
    <s v="u"/>
    <m/>
    <s v="L"/>
    <n v="2.0273850075228496E-4"/>
  </r>
  <r>
    <x v="5"/>
    <x v="5"/>
    <s v="L"/>
    <s v="r"/>
    <s v="p"/>
    <s v="h"/>
    <m/>
    <s v="R"/>
    <n v="2.0247167534402419E-4"/>
  </r>
  <r>
    <x v="8"/>
    <x v="4"/>
    <s v="R"/>
    <s v="u"/>
    <s v="s"/>
    <s v="k"/>
    <m/>
    <s v="L"/>
    <n v="2.016777070560287E-4"/>
  </r>
  <r>
    <x v="9"/>
    <x v="23"/>
    <s v="L"/>
    <s v="t"/>
    <s v="k"/>
    <s v="j"/>
    <m/>
    <s v="R"/>
    <n v="2.0136207212186657E-4"/>
  </r>
  <r>
    <x v="3"/>
    <x v="27"/>
    <s v="R"/>
    <s v="l"/>
    <s v="g"/>
    <s v="m"/>
    <m/>
    <s v="L"/>
    <n v="2.0127096100685071E-4"/>
  </r>
  <r>
    <x v="3"/>
    <x v="11"/>
    <s v="R"/>
    <s v="l"/>
    <s v="s"/>
    <s v="m"/>
    <m/>
    <s v="L"/>
    <n v="2.0113429433432691E-4"/>
  </r>
  <r>
    <x v="3"/>
    <x v="15"/>
    <s v="R"/>
    <s v="l"/>
    <s v="n"/>
    <s v="k"/>
    <m/>
    <s v="R"/>
    <n v="2.0096183400947543E-4"/>
  </r>
  <r>
    <x v="19"/>
    <x v="5"/>
    <s v="R"/>
    <s v="k"/>
    <s v="b"/>
    <s v="j"/>
    <m/>
    <s v="L"/>
    <n v="2.0083492924213189E-4"/>
  </r>
  <r>
    <x v="11"/>
    <x v="32"/>
    <s v="R"/>
    <s v="h"/>
    <s v="x"/>
    <s v="y"/>
    <m/>
    <s v="L"/>
    <n v="2.0008000857485751E-4"/>
  </r>
  <r>
    <x v="6"/>
    <x v="4"/>
    <s v="L"/>
    <s v="b"/>
    <s v="u"/>
    <s v="p"/>
    <m/>
    <s v="R"/>
    <n v="1.9919167520345276E-4"/>
  </r>
  <r>
    <x v="10"/>
    <x v="11"/>
    <s v="L"/>
    <s v="w"/>
    <s v="i"/>
    <s v="o"/>
    <m/>
    <s v="R"/>
    <n v="1.9904524662574868E-4"/>
  </r>
  <r>
    <x v="3"/>
    <x v="0"/>
    <s v="R"/>
    <s v="l"/>
    <s v="e"/>
    <s v="f"/>
    <m/>
    <s v="L"/>
    <n v="1.9857992914548903E-4"/>
  </r>
  <r>
    <x v="16"/>
    <x v="4"/>
    <s v="L"/>
    <s v="f"/>
    <s v="u"/>
    <s v="i"/>
    <m/>
    <s v="R"/>
    <n v="1.9813413547558993E-4"/>
  </r>
  <r>
    <x v="17"/>
    <x v="17"/>
    <s v="R"/>
    <s v="j"/>
    <s v="s"/>
    <s v="y"/>
    <m/>
    <s v="L"/>
    <n v="1.9800397673985296E-4"/>
  </r>
  <r>
    <x v="17"/>
    <x v="29"/>
    <s v="R"/>
    <s v="j"/>
    <s v="v"/>
    <s v="c"/>
    <m/>
    <s v="L"/>
    <n v="1.9796818308752531E-4"/>
  </r>
  <r>
    <x v="17"/>
    <x v="1"/>
    <s v="R"/>
    <s v="j"/>
    <s v="d"/>
    <s v="f"/>
    <m/>
    <s v="L"/>
    <n v="1.9757119894352757E-4"/>
  </r>
  <r>
    <x v="22"/>
    <x v="0"/>
    <s v="L"/>
    <s v="c"/>
    <s v="y"/>
    <s v="v"/>
    <m/>
    <s v="R"/>
    <n v="1.973727068715287E-4"/>
  </r>
  <r>
    <x v="3"/>
    <x v="22"/>
    <s v="R"/>
    <s v="l"/>
    <s v="r"/>
    <s v="f"/>
    <m/>
    <s v="L"/>
    <n v="1.9708961162130082E-4"/>
  </r>
  <r>
    <x v="16"/>
    <x v="23"/>
    <s v="L"/>
    <s v="f"/>
    <s v="k"/>
    <s v="l"/>
    <m/>
    <s v="R"/>
    <n v="1.9699524653789152E-4"/>
  </r>
  <r>
    <x v="12"/>
    <x v="20"/>
    <s v="R"/>
    <s v="n"/>
    <s v="t"/>
    <s v="i"/>
    <m/>
    <s v="L"/>
    <n v="1.9693342113841645E-4"/>
  </r>
  <r>
    <x v="19"/>
    <x v="32"/>
    <s v="R"/>
    <s v="k"/>
    <s v="x"/>
    <s v="f"/>
    <m/>
    <s v="L"/>
    <n v="1.968976274860888E-4"/>
  </r>
  <r>
    <x v="3"/>
    <x v="1"/>
    <s v="R"/>
    <s v="l"/>
    <s v="d"/>
    <s v="t"/>
    <m/>
    <s v="L"/>
    <n v="1.9603532586183142E-4"/>
  </r>
  <r>
    <x v="4"/>
    <x v="5"/>
    <s v="L"/>
    <s v="z"/>
    <s v="p"/>
    <s v="r"/>
    <m/>
    <s v="R"/>
    <n v="1.956643734649811E-4"/>
  </r>
  <r>
    <x v="8"/>
    <x v="13"/>
    <s v="R"/>
    <s v="u"/>
    <s v="v"/>
    <s v="c"/>
    <m/>
    <s v="L"/>
    <n v="1.9520556392150828E-4"/>
  </r>
  <r>
    <x v="0"/>
    <x v="15"/>
    <s v="L"/>
    <s v="d"/>
    <s v="d"/>
    <s v="a"/>
    <m/>
    <s v="L"/>
    <n v="1.942716749925956E-4"/>
  </r>
  <r>
    <x v="4"/>
    <x v="8"/>
    <s v="L"/>
    <s v="z"/>
    <s v="m"/>
    <s v="z"/>
    <m/>
    <s v="R"/>
    <n v="1.9409921466774412E-4"/>
  </r>
  <r>
    <x v="4"/>
    <x v="4"/>
    <s v="L"/>
    <s v="z"/>
    <s v="u"/>
    <s v="p"/>
    <m/>
    <s v="R"/>
    <n v="1.9365342099784502E-4"/>
  </r>
  <r>
    <x v="20"/>
    <x v="19"/>
    <s v="L"/>
    <s v="q"/>
    <s v=";"/>
    <s v="f"/>
    <m/>
    <s v="R"/>
    <n v="1.93376833684404E-4"/>
  </r>
  <r>
    <x v="18"/>
    <x v="26"/>
    <s v="L"/>
    <s v="x"/>
    <s v="y"/>
    <s v="u"/>
    <m/>
    <s v="R"/>
    <n v="1.9279762731037449E-4"/>
  </r>
  <r>
    <x v="17"/>
    <x v="18"/>
    <s v="R"/>
    <s v="j"/>
    <s v="q"/>
    <s v="y"/>
    <m/>
    <s v="L"/>
    <n v="1.9219238918919763E-4"/>
  </r>
  <r>
    <x v="2"/>
    <x v="28"/>
    <s v="R"/>
    <s v="o"/>
    <s v="c"/>
    <s v="m"/>
    <m/>
    <s v="L"/>
    <n v="1.9217611934723051E-4"/>
  </r>
  <r>
    <x v="21"/>
    <x v="23"/>
    <s v="L"/>
    <s v="s"/>
    <s v="k"/>
    <s v="h"/>
    <m/>
    <s v="R"/>
    <n v="1.921631034736568E-4"/>
  </r>
  <r>
    <x v="11"/>
    <x v="13"/>
    <s v="R"/>
    <s v="h"/>
    <s v="v"/>
    <s v="v"/>
    <m/>
    <s v="L"/>
    <n v="1.9191254790736317E-4"/>
  </r>
  <r>
    <x v="6"/>
    <x v="9"/>
    <s v="L"/>
    <s v="b"/>
    <s v="o"/>
    <s v="f"/>
    <m/>
    <s v="R"/>
    <n v="1.9156762725766022E-4"/>
  </r>
  <r>
    <x v="6"/>
    <x v="11"/>
    <s v="L"/>
    <s v="b"/>
    <s v=";"/>
    <s v="k"/>
    <m/>
    <s v="R"/>
    <n v="1.9116738914526905E-4"/>
  </r>
  <r>
    <x v="13"/>
    <x v="12"/>
    <s v="R"/>
    <s v="m"/>
    <s v="w"/>
    <s v="d"/>
    <m/>
    <s v="L"/>
    <n v="1.9105024628310579E-4"/>
  </r>
  <r>
    <x v="8"/>
    <x v="14"/>
    <s v="L"/>
    <s v="a"/>
    <s v="j"/>
    <s v="j"/>
    <m/>
    <s v="R"/>
    <n v="1.9060119864481329E-4"/>
  </r>
  <r>
    <x v="20"/>
    <x v="17"/>
    <s v="L"/>
    <s v="q"/>
    <s v="p"/>
    <s v="r"/>
    <m/>
    <s v="R"/>
    <n v="1.8983000813557177E-4"/>
  </r>
  <r>
    <x v="3"/>
    <x v="12"/>
    <s v="R"/>
    <s v="l"/>
    <s v="l"/>
    <s v="s"/>
    <m/>
    <s v="R"/>
    <n v="1.8915969064652643E-4"/>
  </r>
  <r>
    <x v="2"/>
    <x v="4"/>
    <s v="R"/>
    <s v="o"/>
    <s v="v"/>
    <s v="g"/>
    <m/>
    <s v="L"/>
    <n v="1.88749690628955E-4"/>
  </r>
  <r>
    <x v="10"/>
    <x v="23"/>
    <s v="L"/>
    <s v="w"/>
    <s v="k"/>
    <s v="v"/>
    <m/>
    <s v="R"/>
    <n v="1.8850238903105477E-4"/>
  </r>
  <r>
    <x v="6"/>
    <x v="9"/>
    <s v="L"/>
    <s v="b"/>
    <s v="o"/>
    <s v="i"/>
    <m/>
    <s v="R"/>
    <n v="1.8842103982121916E-4"/>
  </r>
  <r>
    <x v="3"/>
    <x v="4"/>
    <s v="R"/>
    <s v="l"/>
    <s v="v"/>
    <s v="m"/>
    <m/>
    <s v="L"/>
    <n v="1.8829738902226905E-4"/>
  </r>
  <r>
    <x v="14"/>
    <x v="3"/>
    <s v="R"/>
    <s v="i"/>
    <s v="t"/>
    <s v="v"/>
    <m/>
    <s v="L"/>
    <n v="1.8811842076063074E-4"/>
  </r>
  <r>
    <x v="1"/>
    <x v="4"/>
    <s v="L"/>
    <s v="e"/>
    <s v="u"/>
    <s v="j"/>
    <m/>
    <s v="R"/>
    <n v="1.8742532549283141E-4"/>
  </r>
  <r>
    <x v="1"/>
    <x v="1"/>
    <s v="L"/>
    <s v="e"/>
    <s v="i"/>
    <s v="l"/>
    <m/>
    <s v="R"/>
    <n v="1.8732770644102869E-4"/>
  </r>
  <r>
    <x v="9"/>
    <x v="13"/>
    <s v="L"/>
    <s v="t"/>
    <s v=";"/>
    <s v="r"/>
    <m/>
    <s v="R"/>
    <n v="1.8704786515919423E-4"/>
  </r>
  <r>
    <x v="9"/>
    <x v="14"/>
    <s v="L"/>
    <s v="t"/>
    <s v="j"/>
    <s v="d"/>
    <m/>
    <s v="R"/>
    <n v="1.8666064292037677E-4"/>
  </r>
  <r>
    <x v="9"/>
    <x v="7"/>
    <s v="L"/>
    <s v="t"/>
    <s v="l"/>
    <s v="r"/>
    <m/>
    <s v="R"/>
    <n v="1.8541437302569536E-4"/>
  </r>
  <r>
    <x v="16"/>
    <x v="15"/>
    <s v="L"/>
    <s v="f"/>
    <s v="d"/>
    <s v="f"/>
    <m/>
    <s v="L"/>
    <n v="1.8540135715212165E-4"/>
  </r>
  <r>
    <x v="10"/>
    <x v="4"/>
    <s v="L"/>
    <s v="w"/>
    <s v="u"/>
    <s v="t"/>
    <m/>
    <s v="R"/>
    <n v="1.8455207140143798E-4"/>
  </r>
  <r>
    <x v="1"/>
    <x v="4"/>
    <s v="L"/>
    <s v="e"/>
    <s v="u"/>
    <s v="e"/>
    <m/>
    <s v="R"/>
    <n v="1.8443492853927472E-4"/>
  </r>
  <r>
    <x v="16"/>
    <x v="15"/>
    <s v="L"/>
    <s v="f"/>
    <s v="d"/>
    <s v="e"/>
    <m/>
    <s v="L"/>
    <n v="1.8423969043566927E-4"/>
  </r>
  <r>
    <x v="15"/>
    <x v="0"/>
    <s v="R"/>
    <s v="y"/>
    <s v="e"/>
    <s v="o"/>
    <m/>
    <s v="L"/>
    <n v="1.8362469040931212E-4"/>
  </r>
  <r>
    <x v="14"/>
    <x v="22"/>
    <s v="R"/>
    <s v="i"/>
    <s v="r"/>
    <s v="a"/>
    <m/>
    <s v="L"/>
    <n v="1.8304873800367607E-4"/>
  </r>
  <r>
    <x v="2"/>
    <x v="6"/>
    <s v="R"/>
    <s v="o"/>
    <s v="q"/>
    <s v="a"/>
    <m/>
    <s v="L"/>
    <n v="1.8234913479908991E-4"/>
  </r>
  <r>
    <x v="1"/>
    <x v="6"/>
    <s v="L"/>
    <s v="e"/>
    <s v="o"/>
    <s v="r"/>
    <m/>
    <s v="R"/>
    <n v="1.8207580145404229E-4"/>
  </r>
  <r>
    <x v="21"/>
    <x v="28"/>
    <s v="L"/>
    <s v="s"/>
    <s v=";"/>
    <s v="j"/>
    <m/>
    <s v="R"/>
    <n v="1.8204000780171461E-4"/>
  </r>
  <r>
    <x v="1"/>
    <x v="4"/>
    <s v="L"/>
    <s v="e"/>
    <s v="u"/>
    <s v="m"/>
    <m/>
    <s v="R"/>
    <n v="1.8197167446545271E-4"/>
  </r>
  <r>
    <x v="23"/>
    <x v="20"/>
    <s v="R"/>
    <s v="p"/>
    <s v="t"/>
    <s v="a"/>
    <m/>
    <s v="L"/>
    <n v="1.8181548398256837E-4"/>
  </r>
  <r>
    <x v="15"/>
    <x v="17"/>
    <s v="L"/>
    <s v="e"/>
    <s v="p"/>
    <s v="c"/>
    <m/>
    <s v="R"/>
    <n v="1.8119072205103094E-4"/>
  </r>
  <r>
    <x v="20"/>
    <x v="4"/>
    <s v="L"/>
    <s v="q"/>
    <s v="u"/>
    <s v="b"/>
    <m/>
    <s v="R"/>
    <n v="1.808327855277543E-4"/>
  </r>
  <r>
    <x v="8"/>
    <x v="7"/>
    <s v="R"/>
    <s v="u"/>
    <s v="f"/>
    <s v="l"/>
    <m/>
    <s v="L"/>
    <n v="1.8078072203345951E-4"/>
  </r>
  <r>
    <x v="21"/>
    <x v="28"/>
    <s v="L"/>
    <s v="s"/>
    <s v=";"/>
    <s v="j"/>
    <m/>
    <s v="R"/>
    <n v="1.8063754742414886E-4"/>
  </r>
  <r>
    <x v="1"/>
    <x v="1"/>
    <s v="L"/>
    <s v="e"/>
    <s v="i"/>
    <s v="c"/>
    <m/>
    <s v="R"/>
    <n v="1.8016572200710236E-4"/>
  </r>
  <r>
    <x v="21"/>
    <x v="8"/>
    <s v="L"/>
    <s v="s"/>
    <s v="a"/>
    <s v="h"/>
    <m/>
    <s v="L"/>
    <n v="1.8016246803870896E-4"/>
  </r>
  <r>
    <x v="17"/>
    <x v="24"/>
    <s v="R"/>
    <s v="j"/>
    <s v="j"/>
    <s v="n"/>
    <m/>
    <s v="R"/>
    <n v="1.7987937278848105E-4"/>
  </r>
  <r>
    <x v="24"/>
    <x v="9"/>
    <s v="L"/>
    <s v="a"/>
    <s v="o"/>
    <s v="v"/>
    <m/>
    <s v="R"/>
    <n v="1.7981429342061258E-4"/>
  </r>
  <r>
    <x v="3"/>
    <x v="27"/>
    <s v="R"/>
    <s v="l"/>
    <s v="g"/>
    <s v="w"/>
    <m/>
    <s v="L"/>
    <n v="1.7951492832841756E-4"/>
  </r>
  <r>
    <x v="13"/>
    <x v="15"/>
    <s v="R"/>
    <s v="m"/>
    <s v="d"/>
    <s v="h"/>
    <m/>
    <s v="L"/>
    <n v="1.7901707116422369E-4"/>
  </r>
  <r>
    <x v="5"/>
    <x v="7"/>
    <s v="L"/>
    <s v="r"/>
    <s v="l"/>
    <s v="m"/>
    <m/>
    <s v="R"/>
    <n v="1.7882508702901168E-4"/>
  </r>
  <r>
    <x v="10"/>
    <x v="11"/>
    <s v="L"/>
    <s v="w"/>
    <s v="i"/>
    <s v="d"/>
    <m/>
    <s v="R"/>
    <n v="1.7857127749432459E-4"/>
  </r>
  <r>
    <x v="4"/>
    <x v="7"/>
    <s v="L"/>
    <s v="z"/>
    <s v="l"/>
    <s v="a"/>
    <m/>
    <s v="R"/>
    <n v="1.7852572193681666E-4"/>
  </r>
  <r>
    <x v="17"/>
    <x v="26"/>
    <s v="R"/>
    <s v="j"/>
    <s v="e"/>
    <s v="d"/>
    <m/>
    <s v="L"/>
    <n v="1.7790096000527925E-4"/>
  </r>
  <r>
    <x v="21"/>
    <x v="7"/>
    <s v="L"/>
    <s v="s"/>
    <s v="l"/>
    <s v="g"/>
    <m/>
    <s v="R"/>
    <n v="1.778944520684924E-4"/>
  </r>
  <r>
    <x v="0"/>
    <x v="1"/>
    <s v="L"/>
    <s v="d"/>
    <s v="i"/>
    <s v="u"/>
    <m/>
    <s v="R"/>
    <n v="1.7784238857419761E-4"/>
  </r>
  <r>
    <x v="21"/>
    <x v="2"/>
    <s v="L"/>
    <s v="s"/>
    <s v="h"/>
    <s v="a"/>
    <m/>
    <s v="R"/>
    <n v="1.7705492822298898E-4"/>
  </r>
  <r>
    <x v="18"/>
    <x v="4"/>
    <s v="L"/>
    <s v="x"/>
    <s v="u"/>
    <s v="r"/>
    <m/>
    <s v="R"/>
    <n v="1.7701913457066133E-4"/>
  </r>
  <r>
    <x v="23"/>
    <x v="14"/>
    <s v="R"/>
    <s v="p"/>
    <s v="j"/>
    <s v="l"/>
    <m/>
    <s v="R"/>
    <n v="1.7696056313957969E-4"/>
  </r>
  <r>
    <x v="10"/>
    <x v="10"/>
    <s v="L"/>
    <s v="w"/>
    <s v="g"/>
    <s v="c"/>
    <m/>
    <s v="L"/>
    <n v="1.7654080121682798E-4"/>
  </r>
  <r>
    <x v="0"/>
    <x v="14"/>
    <s v="L"/>
    <s v="d"/>
    <s v="j"/>
    <s v="s"/>
    <m/>
    <s v="R"/>
    <n v="1.7606897579978151E-4"/>
  </r>
  <r>
    <x v="18"/>
    <x v="18"/>
    <s v="L"/>
    <s v="x"/>
    <s v="o"/>
    <s v="g"/>
    <m/>
    <s v="R"/>
    <n v="1.7573056308686541E-4"/>
  </r>
  <r>
    <x v="1"/>
    <x v="1"/>
    <s v="L"/>
    <s v="e"/>
    <s v="i"/>
    <s v="g"/>
    <m/>
    <s v="R"/>
    <n v="1.7567524562417719E-4"/>
  </r>
  <r>
    <x v="24"/>
    <x v="33"/>
    <s v="L"/>
    <s v="a"/>
    <s v="h"/>
    <s v="o"/>
    <m/>
    <s v="R"/>
    <n v="1.7559389641434158E-4"/>
  </r>
  <r>
    <x v="3"/>
    <x v="1"/>
    <s v="R"/>
    <s v="l"/>
    <s v="d"/>
    <s v="p"/>
    <m/>
    <s v="L"/>
    <n v="1.7521318211231098E-4"/>
  </r>
  <r>
    <x v="21"/>
    <x v="1"/>
    <s v="L"/>
    <s v="s"/>
    <s v="i"/>
    <s v="g"/>
    <m/>
    <s v="R"/>
    <n v="1.7510254718693455E-4"/>
  </r>
  <r>
    <x v="22"/>
    <x v="2"/>
    <s v="L"/>
    <s v="c"/>
    <s v="h"/>
    <s v="h"/>
    <m/>
    <s v="R"/>
    <n v="1.7507651543978718E-4"/>
  </r>
  <r>
    <x v="15"/>
    <x v="23"/>
    <s v="L"/>
    <s v="e"/>
    <s v="k"/>
    <s v="w"/>
    <m/>
    <s v="R"/>
    <n v="1.7451683287611825E-4"/>
  </r>
  <r>
    <x v="18"/>
    <x v="19"/>
    <s v="L"/>
    <s v="x"/>
    <s v=";"/>
    <s v="m"/>
    <m/>
    <s v="R"/>
    <n v="1.7343651536950145E-4"/>
  </r>
  <r>
    <x v="13"/>
    <x v="1"/>
    <s v="R"/>
    <s v="m"/>
    <s v="z"/>
    <s v="g"/>
    <m/>
    <s v="L"/>
    <n v="1.7320222964517493E-4"/>
  </r>
  <r>
    <x v="0"/>
    <x v="4"/>
    <s v="L"/>
    <s v="d"/>
    <s v="u"/>
    <s v="f"/>
    <m/>
    <s v="R"/>
    <n v="1.7255794390327696E-4"/>
  </r>
  <r>
    <x v="15"/>
    <x v="10"/>
    <s v="L"/>
    <s v="e"/>
    <s v="g"/>
    <s v="j"/>
    <m/>
    <s v="L"/>
    <n v="1.7223254706393454E-4"/>
  </r>
  <r>
    <x v="9"/>
    <x v="8"/>
    <s v="L"/>
    <s v="t"/>
    <s v="a"/>
    <s v="f"/>
    <m/>
    <s v="L"/>
    <n v="1.712498486091205E-4"/>
  </r>
  <r>
    <x v="9"/>
    <x v="10"/>
    <s v="L"/>
    <s v="t"/>
    <s v="g"/>
    <s v="v"/>
    <m/>
    <s v="L"/>
    <n v="1.7099278510603999E-4"/>
  </r>
  <r>
    <x v="23"/>
    <x v="15"/>
    <s v="R"/>
    <s v="p"/>
    <s v="d"/>
    <s v="n"/>
    <m/>
    <s v="L"/>
    <n v="1.7062508667758307E-4"/>
  </r>
  <r>
    <x v="19"/>
    <x v="4"/>
    <s v="R"/>
    <s v="k"/>
    <s v="s"/>
    <s v="r"/>
    <m/>
    <s v="L"/>
    <n v="1.705990549304357E-4"/>
  </r>
  <r>
    <x v="8"/>
    <x v="3"/>
    <s v="R"/>
    <s v="u"/>
    <s v="t"/>
    <s v="l"/>
    <m/>
    <s v="L"/>
    <n v="1.7045588032112502E-4"/>
  </r>
  <r>
    <x v="3"/>
    <x v="5"/>
    <s v="R"/>
    <s v="l"/>
    <s v="b"/>
    <s v="h"/>
    <m/>
    <s v="L"/>
    <n v="1.7041357873201051E-4"/>
  </r>
  <r>
    <x v="8"/>
    <x v="1"/>
    <s v="L"/>
    <s v="a"/>
    <s v="h"/>
    <s v="s"/>
    <m/>
    <s v="R"/>
    <n v="1.7038754698486312E-4"/>
  </r>
  <r>
    <x v="3"/>
    <x v="28"/>
    <s v="R"/>
    <s v="l"/>
    <s v="c"/>
    <s v="i"/>
    <m/>
    <s v="L"/>
    <n v="1.6990921363102979E-4"/>
  </r>
  <r>
    <x v="7"/>
    <x v="7"/>
    <s v="L"/>
    <s v="g"/>
    <s v="l"/>
    <s v="f"/>
    <m/>
    <s v="R"/>
    <n v="1.6989945172584951E-4"/>
  </r>
  <r>
    <x v="18"/>
    <x v="12"/>
    <s v="L"/>
    <s v="x"/>
    <s v="n"/>
    <s v="d"/>
    <m/>
    <s v="R"/>
    <n v="1.6935603900414771E-4"/>
  </r>
  <r>
    <x v="13"/>
    <x v="9"/>
    <s v="R"/>
    <s v="m"/>
    <s v="q"/>
    <s v="h"/>
    <m/>
    <s v="L"/>
    <n v="1.6900786438605133E-4"/>
  </r>
  <r>
    <x v="10"/>
    <x v="4"/>
    <s v="L"/>
    <s v="w"/>
    <s v="u"/>
    <s v="o"/>
    <m/>
    <s v="R"/>
    <n v="1.6899810248087105E-4"/>
  </r>
  <r>
    <x v="19"/>
    <x v="31"/>
    <s v="R"/>
    <s v="k"/>
    <s v="z"/>
    <s v="t"/>
    <m/>
    <s v="L"/>
    <n v="1.6880286437726561E-4"/>
  </r>
  <r>
    <x v="0"/>
    <x v="4"/>
    <s v="L"/>
    <s v="d"/>
    <s v="u"/>
    <s v="e"/>
    <m/>
    <s v="R"/>
    <n v="1.6869548342028263E-4"/>
  </r>
  <r>
    <x v="11"/>
    <x v="23"/>
    <s v="R"/>
    <s v="h"/>
    <s v="w"/>
    <s v="f"/>
    <m/>
    <s v="L"/>
    <n v="1.6864341992598784E-4"/>
  </r>
  <r>
    <x v="1"/>
    <x v="1"/>
    <s v="L"/>
    <s v="e"/>
    <s v="i"/>
    <s v="c"/>
    <m/>
    <s v="R"/>
    <n v="1.6857508658972594E-4"/>
  </r>
  <r>
    <x v="2"/>
    <x v="6"/>
    <s v="R"/>
    <s v="o"/>
    <s v="q"/>
    <s v="j"/>
    <m/>
    <s v="L"/>
    <n v="1.6854905484257855E-4"/>
  </r>
  <r>
    <x v="8"/>
    <x v="4"/>
    <s v="R"/>
    <s v="u"/>
    <s v="s"/>
    <s v="s"/>
    <m/>
    <s v="L"/>
    <n v="1.6776484845976335E-4"/>
  </r>
  <r>
    <x v="2"/>
    <x v="10"/>
    <s v="R"/>
    <s v="o"/>
    <s v="g"/>
    <s v="v"/>
    <m/>
    <s v="L"/>
    <n v="1.6693834048783364E-4"/>
  </r>
  <r>
    <x v="19"/>
    <x v="7"/>
    <s v="R"/>
    <s v="k"/>
    <s v="f"/>
    <s v="f"/>
    <m/>
    <s v="L"/>
    <n v="1.6688953096193228E-4"/>
  </r>
  <r>
    <x v="0"/>
    <x v="1"/>
    <s v="L"/>
    <s v="d"/>
    <s v="i"/>
    <s v="f"/>
    <m/>
    <s v="R"/>
    <n v="1.6684397540442435E-4"/>
  </r>
  <r>
    <x v="4"/>
    <x v="2"/>
    <s v="L"/>
    <s v="z"/>
    <s v="h"/>
    <s v="a"/>
    <m/>
    <s v="R"/>
    <n v="1.6590032457033138E-4"/>
  </r>
  <r>
    <x v="6"/>
    <x v="2"/>
    <s v="L"/>
    <s v="b"/>
    <s v="h"/>
    <s v="m"/>
    <m/>
    <s v="R"/>
    <n v="1.654838166159731E-4"/>
  </r>
  <r>
    <x v="20"/>
    <x v="12"/>
    <s v="L"/>
    <s v="q"/>
    <s v="l"/>
    <s v="k"/>
    <m/>
    <s v="R"/>
    <n v="1.6537318169059667E-4"/>
  </r>
  <r>
    <x v="6"/>
    <x v="23"/>
    <s v="L"/>
    <s v="b"/>
    <s v="k"/>
    <s v="g"/>
    <m/>
    <s v="R"/>
    <n v="1.6529508644915451E-4"/>
  </r>
  <r>
    <x v="22"/>
    <x v="2"/>
    <s v="L"/>
    <s v="c"/>
    <s v="h"/>
    <s v="m"/>
    <m/>
    <s v="R"/>
    <n v="1.6521048327092547E-4"/>
  </r>
  <r>
    <x v="9"/>
    <x v="5"/>
    <s v="L"/>
    <s v="t"/>
    <s v="p"/>
    <s v="n"/>
    <m/>
    <s v="R"/>
    <n v="1.6516167374502411E-4"/>
  </r>
  <r>
    <x v="19"/>
    <x v="3"/>
    <s v="R"/>
    <s v="k"/>
    <s v="d"/>
    <s v="l"/>
    <m/>
    <s v="L"/>
    <n v="1.6457595943420778E-4"/>
  </r>
  <r>
    <x v="1"/>
    <x v="30"/>
    <s v="L"/>
    <s v="e"/>
    <s v="n"/>
    <s v="q"/>
    <m/>
    <s v="R"/>
    <n v="1.6444905466686424E-4"/>
  </r>
  <r>
    <x v="17"/>
    <x v="26"/>
    <s v="R"/>
    <s v="j"/>
    <s v="e"/>
    <s v="n"/>
    <m/>
    <s v="L"/>
    <n v="1.6355421335867263E-4"/>
  </r>
  <r>
    <x v="18"/>
    <x v="1"/>
    <s v="L"/>
    <s v="x"/>
    <s v="i"/>
    <s v="x"/>
    <m/>
    <s v="R"/>
    <n v="1.6354119748509895E-4"/>
  </r>
  <r>
    <x v="17"/>
    <x v="16"/>
    <s v="R"/>
    <s v="j"/>
    <s v="a"/>
    <s v="d"/>
    <m/>
    <s v="L"/>
    <n v="1.6269841967120211E-4"/>
  </r>
  <r>
    <x v="10"/>
    <x v="11"/>
    <s v="L"/>
    <s v="w"/>
    <s v="i"/>
    <s v="i"/>
    <m/>
    <s v="R"/>
    <n v="1.6232421330595836E-4"/>
  </r>
  <r>
    <x v="10"/>
    <x v="4"/>
    <s v="L"/>
    <s v="w"/>
    <s v="u"/>
    <s v="p"/>
    <m/>
    <s v="R"/>
    <n v="1.6153675295474973E-4"/>
  </r>
  <r>
    <x v="2"/>
    <x v="4"/>
    <s v="R"/>
    <s v="o"/>
    <s v="v"/>
    <s v="l"/>
    <m/>
    <s v="L"/>
    <n v="1.6131222913560347E-4"/>
  </r>
  <r>
    <x v="7"/>
    <x v="23"/>
    <s v="L"/>
    <s v="g"/>
    <s v="k"/>
    <s v="f"/>
    <m/>
    <s v="R"/>
    <n v="1.6080135609783589E-4"/>
  </r>
  <r>
    <x v="1"/>
    <x v="33"/>
    <s v="L"/>
    <s v="e"/>
    <s v=";"/>
    <s v="t"/>
    <m/>
    <s v="R"/>
    <n v="1.6037834020669078E-4"/>
  </r>
  <r>
    <x v="10"/>
    <x v="8"/>
    <s v="L"/>
    <s v="w"/>
    <s v="j"/>
    <s v="w"/>
    <m/>
    <s v="R"/>
    <n v="1.6031000687042886E-4"/>
  </r>
  <r>
    <x v="8"/>
    <x v="3"/>
    <s v="R"/>
    <s v="u"/>
    <s v="t"/>
    <s v="p"/>
    <m/>
    <s v="L"/>
    <n v="1.5964619731817037E-4"/>
  </r>
  <r>
    <x v="11"/>
    <x v="28"/>
    <s v="R"/>
    <s v="h"/>
    <s v="c"/>
    <s v="n"/>
    <m/>
    <s v="L"/>
    <n v="1.5963318144459666E-4"/>
  </r>
  <r>
    <x v="15"/>
    <x v="8"/>
    <s v="R"/>
    <s v="y"/>
    <s v="a"/>
    <s v="j"/>
    <m/>
    <s v="L"/>
    <n v="1.5911905443843566E-4"/>
  </r>
  <r>
    <x v="18"/>
    <x v="28"/>
    <s v="L"/>
    <s v="x"/>
    <s v="c"/>
    <s v="e"/>
    <m/>
    <s v="L"/>
    <n v="1.5900516554466583E-4"/>
  </r>
  <r>
    <x v="9"/>
    <x v="7"/>
    <s v="L"/>
    <s v="t"/>
    <s v="l"/>
    <s v="u"/>
    <m/>
    <s v="R"/>
    <n v="1.583250861504402E-4"/>
  </r>
  <r>
    <x v="18"/>
    <x v="16"/>
    <s v="L"/>
    <s v="x"/>
    <s v="l"/>
    <s v="t"/>
    <m/>
    <s v="R"/>
    <n v="1.5749532421011707E-4"/>
  </r>
  <r>
    <x v="5"/>
    <x v="13"/>
    <s v="L"/>
    <s v="r"/>
    <s v=";"/>
    <s v="e"/>
    <m/>
    <s v="R"/>
    <n v="1.5719270514952862E-4"/>
  </r>
  <r>
    <x v="7"/>
    <x v="13"/>
    <s v="L"/>
    <s v="g"/>
    <s v=";"/>
    <s v="h"/>
    <m/>
    <s v="R"/>
    <n v="1.5690960989930074E-4"/>
  </r>
  <r>
    <x v="7"/>
    <x v="4"/>
    <s v="L"/>
    <s v="g"/>
    <s v="u"/>
    <s v="q"/>
    <m/>
    <s v="R"/>
    <n v="1.5683151465785856E-4"/>
  </r>
  <r>
    <x v="8"/>
    <x v="4"/>
    <s v="R"/>
    <s v="u"/>
    <s v="s"/>
    <s v="g"/>
    <m/>
    <s v="L"/>
    <n v="1.5550064158494813E-4"/>
  </r>
  <r>
    <x v="1"/>
    <x v="6"/>
    <s v="L"/>
    <s v="e"/>
    <s v="o"/>
    <s v="u"/>
    <m/>
    <s v="R"/>
    <n v="1.5535421300724405E-4"/>
  </r>
  <r>
    <x v="12"/>
    <x v="27"/>
    <s v="R"/>
    <s v="n"/>
    <s v="g"/>
    <s v="n"/>
    <m/>
    <s v="L"/>
    <n v="1.551166733145241E-4"/>
  </r>
  <r>
    <x v="16"/>
    <x v="4"/>
    <s v="L"/>
    <s v="f"/>
    <s v="u"/>
    <s v="i"/>
    <m/>
    <s v="R"/>
    <n v="1.5507437172540959E-4"/>
  </r>
  <r>
    <x v="12"/>
    <x v="18"/>
    <s v="R"/>
    <s v="n"/>
    <s v="q"/>
    <s v="f"/>
    <m/>
    <s v="L"/>
    <n v="1.5507111775701617E-4"/>
  </r>
  <r>
    <x v="24"/>
    <x v="30"/>
    <s v="L"/>
    <s v="a"/>
    <s v="n"/>
    <s v="w"/>
    <m/>
    <s v="R"/>
    <n v="1.5484984790626333E-4"/>
  </r>
  <r>
    <x v="23"/>
    <x v="2"/>
    <s v="R"/>
    <s v="p"/>
    <s v="h"/>
    <s v="j"/>
    <m/>
    <s v="R"/>
    <n v="1.5478802250678826E-4"/>
  </r>
  <r>
    <x v="7"/>
    <x v="23"/>
    <s v="L"/>
    <s v="g"/>
    <s v="k"/>
    <s v="l"/>
    <m/>
    <s v="R"/>
    <n v="1.5465786377105131E-4"/>
  </r>
  <r>
    <x v="16"/>
    <x v="4"/>
    <s v="L"/>
    <s v="f"/>
    <s v="u"/>
    <s v="m"/>
    <m/>
    <s v="R"/>
    <n v="1.5388992723020323E-4"/>
  </r>
  <r>
    <x v="21"/>
    <x v="3"/>
    <s v="L"/>
    <s v="s"/>
    <s v="n"/>
    <s v="g"/>
    <m/>
    <s v="R"/>
    <n v="1.5371421293695832E-4"/>
  </r>
  <r>
    <x v="3"/>
    <x v="28"/>
    <s v="R"/>
    <s v="l"/>
    <s v="c"/>
    <s v="l"/>
    <m/>
    <s v="L"/>
    <n v="1.5368818118981093E-4"/>
  </r>
  <r>
    <x v="12"/>
    <x v="5"/>
    <s v="R"/>
    <s v="n"/>
    <s v="p"/>
    <s v="u"/>
    <m/>
    <s v="R"/>
    <n v="1.5342460974994358E-4"/>
  </r>
  <r>
    <x v="0"/>
    <x v="1"/>
    <s v="L"/>
    <s v="d"/>
    <s v="i"/>
    <s v="k"/>
    <m/>
    <s v="R"/>
    <n v="1.5324238751991185E-4"/>
  </r>
  <r>
    <x v="0"/>
    <x v="24"/>
    <s v="L"/>
    <s v="d"/>
    <s v="b"/>
    <s v="j"/>
    <m/>
    <s v="L"/>
    <n v="1.5308945100542091E-4"/>
  </r>
  <r>
    <x v="17"/>
    <x v="26"/>
    <s v="R"/>
    <s v="j"/>
    <s v="e"/>
    <s v="i"/>
    <m/>
    <s v="L"/>
    <n v="1.5305040338469984E-4"/>
  </r>
  <r>
    <x v="17"/>
    <x v="20"/>
    <s v="R"/>
    <s v="j"/>
    <s v="t"/>
    <s v="g"/>
    <m/>
    <s v="L"/>
    <n v="1.530048478271919E-4"/>
  </r>
  <r>
    <x v="16"/>
    <x v="3"/>
    <s v="L"/>
    <s v="f"/>
    <s v="n"/>
    <s v="s"/>
    <m/>
    <s v="R"/>
    <n v="1.5291699068056944E-4"/>
  </r>
  <r>
    <x v="20"/>
    <x v="1"/>
    <s v="L"/>
    <s v="q"/>
    <s v="i"/>
    <s v="w"/>
    <m/>
    <s v="R"/>
    <n v="1.5291048274378258E-4"/>
  </r>
  <r>
    <x v="6"/>
    <x v="12"/>
    <s v="L"/>
    <s v="b"/>
    <s v="l"/>
    <s v="p"/>
    <m/>
    <s v="R"/>
    <n v="1.5253302241014541E-4"/>
  </r>
  <r>
    <x v="18"/>
    <x v="1"/>
    <s v="L"/>
    <s v="x"/>
    <s v="i"/>
    <s v="g"/>
    <m/>
    <s v="R"/>
    <n v="1.5236381605368736E-4"/>
  </r>
  <r>
    <x v="6"/>
    <x v="1"/>
    <s v="L"/>
    <s v="b"/>
    <s v="i"/>
    <s v="r"/>
    <m/>
    <s v="R"/>
    <n v="1.5232476843296628E-4"/>
  </r>
  <r>
    <x v="2"/>
    <x v="15"/>
    <s v="R"/>
    <s v="o"/>
    <s v="d"/>
    <s v="l"/>
    <m/>
    <s v="L"/>
    <n v="1.5204818111952523E-4"/>
  </r>
  <r>
    <x v="11"/>
    <x v="32"/>
    <s v="R"/>
    <s v="h"/>
    <s v="x"/>
    <s v="f"/>
    <m/>
    <s v="L"/>
    <n v="1.5194080016254222E-4"/>
  </r>
  <r>
    <x v="5"/>
    <x v="23"/>
    <s v="L"/>
    <s v="r"/>
    <s v="n"/>
    <s v="v"/>
    <m/>
    <s v="R"/>
    <n v="1.5187897476306718E-4"/>
  </r>
  <r>
    <x v="16"/>
    <x v="3"/>
    <s v="L"/>
    <s v="f"/>
    <s v="n"/>
    <s v="d"/>
    <m/>
    <s v="R"/>
    <n v="1.5178786364805131E-4"/>
  </r>
  <r>
    <x v="13"/>
    <x v="10"/>
    <s v="R"/>
    <s v="m"/>
    <s v="g"/>
    <s v="y"/>
    <m/>
    <s v="L"/>
    <n v="1.515731017340853E-4"/>
  </r>
  <r>
    <x v="15"/>
    <x v="7"/>
    <s v="L"/>
    <s v="e"/>
    <s v="l"/>
    <s v="j"/>
    <m/>
    <s v="R"/>
    <n v="1.5155032395533134E-4"/>
  </r>
  <r>
    <x v="13"/>
    <x v="11"/>
    <s v="R"/>
    <s v="m"/>
    <s v="s"/>
    <s v="g"/>
    <m/>
    <s v="L"/>
    <n v="1.5151778427139711E-4"/>
  </r>
  <r>
    <x v="7"/>
    <x v="10"/>
    <s v="L"/>
    <s v="g"/>
    <s v="g"/>
    <s v="l"/>
    <m/>
    <s v="L"/>
    <n v="1.5150151442942997E-4"/>
  </r>
  <r>
    <x v="8"/>
    <x v="4"/>
    <s v="R"/>
    <s v="u"/>
    <s v="s"/>
    <s v="k"/>
    <m/>
    <s v="L"/>
    <n v="1.5125421283152977E-4"/>
  </r>
  <r>
    <x v="17"/>
    <x v="1"/>
    <s v="R"/>
    <s v="j"/>
    <s v="d"/>
    <s v="g"/>
    <m/>
    <s v="L"/>
    <n v="1.5075635566733588E-4"/>
  </r>
  <r>
    <x v="3"/>
    <x v="2"/>
    <s v="R"/>
    <s v="l"/>
    <s v="h"/>
    <s v="h"/>
    <m/>
    <s v="R"/>
    <n v="1.5073357788858191E-4"/>
  </r>
  <r>
    <x v="16"/>
    <x v="23"/>
    <s v="L"/>
    <s v="f"/>
    <s v="k"/>
    <s v="m"/>
    <m/>
    <s v="R"/>
    <n v="1.5048627629068168E-4"/>
  </r>
  <r>
    <x v="7"/>
    <x v="4"/>
    <s v="L"/>
    <s v="g"/>
    <s v="u"/>
    <s v="f"/>
    <m/>
    <s v="R"/>
    <n v="1.5020643500884723E-4"/>
  </r>
  <r>
    <x v="17"/>
    <x v="12"/>
    <s v="R"/>
    <s v="j"/>
    <s v="w"/>
    <s v="v"/>
    <m/>
    <s v="L"/>
    <n v="1.5019992707206037E-4"/>
  </r>
  <r>
    <x v="8"/>
    <x v="1"/>
    <s v="L"/>
    <s v="a"/>
    <s v="h"/>
    <s v="d"/>
    <m/>
    <s v="R"/>
    <n v="1.5007627627311026E-4"/>
  </r>
  <r>
    <x v="4"/>
    <x v="23"/>
    <s v="L"/>
    <s v="z"/>
    <s v="k"/>
    <s v="f"/>
    <m/>
    <s v="R"/>
    <n v="1.4984199054878373E-4"/>
  </r>
  <r>
    <x v="2"/>
    <x v="1"/>
    <s v="R"/>
    <s v="o"/>
    <s v="f"/>
    <s v="m"/>
    <m/>
    <s v="L"/>
    <n v="1.4880722859967488E-4"/>
  </r>
  <r>
    <x v="8"/>
    <x v="14"/>
    <s v="L"/>
    <s v="a"/>
    <s v="j"/>
    <s v="d"/>
    <m/>
    <s v="R"/>
    <n v="1.4877794288413405E-4"/>
  </r>
  <r>
    <x v="0"/>
    <x v="28"/>
    <s v="L"/>
    <s v="d"/>
    <s v="c"/>
    <s v="o"/>
    <m/>
    <s v="L"/>
    <n v="1.4875191113698666E-4"/>
  </r>
  <r>
    <x v="15"/>
    <x v="17"/>
    <s v="L"/>
    <s v="e"/>
    <s v="p"/>
    <s v="b"/>
    <m/>
    <s v="R"/>
    <n v="1.4872262542144586E-4"/>
  </r>
  <r>
    <x v="4"/>
    <x v="7"/>
    <s v="L"/>
    <s v="z"/>
    <s v="l"/>
    <s v="s"/>
    <m/>
    <s v="R"/>
    <n v="1.4848183176033246E-4"/>
  </r>
  <r>
    <x v="15"/>
    <x v="0"/>
    <s v="R"/>
    <s v="y"/>
    <s v="e"/>
    <s v="b"/>
    <m/>
    <s v="L"/>
    <n v="1.4784079998682794E-4"/>
  </r>
  <r>
    <x v="20"/>
    <x v="24"/>
    <s v="L"/>
    <s v="q"/>
    <s v="j"/>
    <s v="g"/>
    <m/>
    <s v="R"/>
    <n v="1.4763579997804222E-4"/>
  </r>
  <r>
    <x v="10"/>
    <x v="4"/>
    <s v="L"/>
    <s v="w"/>
    <s v="u"/>
    <s v="u"/>
    <m/>
    <s v="R"/>
    <n v="1.4691016502630866E-4"/>
  </r>
  <r>
    <x v="0"/>
    <x v="23"/>
    <s v="L"/>
    <s v="d"/>
    <s v="k"/>
    <s v="s"/>
    <m/>
    <s v="R"/>
    <n v="1.4656849834499913E-4"/>
  </r>
  <r>
    <x v="3"/>
    <x v="24"/>
    <s v="R"/>
    <s v="l"/>
    <s v="z"/>
    <s v="r"/>
    <m/>
    <s v="L"/>
    <n v="1.4646437135640956E-4"/>
  </r>
  <r>
    <x v="2"/>
    <x v="0"/>
    <s v="R"/>
    <s v="o"/>
    <s v="e"/>
    <s v="u"/>
    <m/>
    <s v="L"/>
    <n v="1.4595024435024856E-4"/>
  </r>
  <r>
    <x v="16"/>
    <x v="23"/>
    <s v="L"/>
    <s v="f"/>
    <s v="k"/>
    <s v="t"/>
    <m/>
    <s v="R"/>
    <n v="1.4578429196218393E-4"/>
  </r>
  <r>
    <x v="13"/>
    <x v="15"/>
    <s v="R"/>
    <s v="m"/>
    <s v="d"/>
    <s v="g"/>
    <m/>
    <s v="L"/>
    <n v="1.4571595862592203E-4"/>
  </r>
  <r>
    <x v="18"/>
    <x v="17"/>
    <s v="L"/>
    <s v="x"/>
    <s v="p"/>
    <s v="f"/>
    <m/>
    <s v="R"/>
    <n v="1.4530595860835061E-4"/>
  </r>
  <r>
    <x v="7"/>
    <x v="2"/>
    <s v="L"/>
    <s v="g"/>
    <s v="h"/>
    <s v="g"/>
    <m/>
    <s v="R"/>
    <n v="1.4508143478920434E-4"/>
  </r>
  <r>
    <x v="13"/>
    <x v="29"/>
    <s v="R"/>
    <s v="m"/>
    <s v="v"/>
    <s v="n"/>
    <m/>
    <s v="L"/>
    <n v="1.4453151413071569E-4"/>
  </r>
  <r>
    <x v="20"/>
    <x v="27"/>
    <s v="L"/>
    <s v="q"/>
    <s v="h"/>
    <s v="g"/>
    <m/>
    <s v="R"/>
    <n v="1.4445016492088008E-4"/>
  </r>
  <r>
    <x v="17"/>
    <x v="1"/>
    <s v="R"/>
    <s v="j"/>
    <s v="d"/>
    <s v="s"/>
    <m/>
    <s v="L"/>
    <n v="1.4434929190068393E-4"/>
  </r>
  <r>
    <x v="15"/>
    <x v="8"/>
    <s v="R"/>
    <s v="y"/>
    <s v="a"/>
    <s v="j"/>
    <m/>
    <s v="L"/>
    <n v="1.4428746650120889E-4"/>
  </r>
  <r>
    <x v="18"/>
    <x v="34"/>
    <s v="L"/>
    <s v="x"/>
    <s v="l"/>
    <s v="r"/>
    <m/>
    <s v="R"/>
    <n v="1.4420286332297985E-4"/>
  </r>
  <r>
    <x v="11"/>
    <x v="5"/>
    <s v="R"/>
    <s v="h"/>
    <s v="b"/>
    <s v="i"/>
    <m/>
    <s v="L"/>
    <n v="1.4415405379707849E-4"/>
  </r>
  <r>
    <x v="6"/>
    <x v="9"/>
    <s v="L"/>
    <s v="b"/>
    <s v="o"/>
    <s v="j"/>
    <m/>
    <s v="R"/>
    <n v="1.4414429189189823E-4"/>
  </r>
  <r>
    <x v="3"/>
    <x v="29"/>
    <s v="R"/>
    <s v="l"/>
    <s v="v"/>
    <s v="p"/>
    <m/>
    <s v="L"/>
    <n v="1.4392952997793222E-4"/>
  </r>
  <r>
    <x v="13"/>
    <x v="29"/>
    <s v="R"/>
    <s v="m"/>
    <s v="v"/>
    <s v="h"/>
    <m/>
    <s v="L"/>
    <n v="1.4371802203235967E-4"/>
  </r>
  <r>
    <x v="10"/>
    <x v="9"/>
    <s v="L"/>
    <s v="w"/>
    <s v="o"/>
    <s v="j"/>
    <m/>
    <s v="R"/>
    <n v="1.4355532361268848E-4"/>
  </r>
  <r>
    <x v="13"/>
    <x v="23"/>
    <s v="R"/>
    <s v="m"/>
    <s v="k"/>
    <s v="y"/>
    <m/>
    <s v="R"/>
    <n v="1.4320064105780524E-4"/>
  </r>
  <r>
    <x v="9"/>
    <x v="2"/>
    <s v="L"/>
    <s v="t"/>
    <s v="h"/>
    <s v="d"/>
    <m/>
    <s v="R"/>
    <n v="1.4281016485059435E-4"/>
  </r>
  <r>
    <x v="5"/>
    <x v="6"/>
    <s v="L"/>
    <s v="r"/>
    <s v="o"/>
    <s v="n"/>
    <m/>
    <s v="R"/>
    <n v="1.4258238706305469E-4"/>
  </r>
  <r>
    <x v="18"/>
    <x v="28"/>
    <s v="L"/>
    <s v="x"/>
    <s v="c"/>
    <s v="z"/>
    <m/>
    <s v="L"/>
    <n v="1.4237413308587553E-4"/>
  </r>
  <r>
    <x v="14"/>
    <x v="22"/>
    <s v="R"/>
    <s v="i"/>
    <s v="r"/>
    <s v="m"/>
    <m/>
    <s v="L"/>
    <n v="1.4210405370922136E-4"/>
  </r>
  <r>
    <x v="11"/>
    <x v="31"/>
    <s v="R"/>
    <s v="h"/>
    <s v="z"/>
    <s v="h"/>
    <m/>
    <s v="L"/>
    <n v="1.4191532354240275E-4"/>
  </r>
  <r>
    <x v="2"/>
    <x v="3"/>
    <s v="R"/>
    <s v="o"/>
    <s v="n"/>
    <s v="b"/>
    <m/>
    <s v="R"/>
    <n v="1.4184048226935399E-4"/>
  </r>
  <r>
    <x v="9"/>
    <x v="24"/>
    <s v="L"/>
    <s v="t"/>
    <s v="j"/>
    <s v="l"/>
    <m/>
    <s v="R"/>
    <n v="1.4127754573729163E-4"/>
  </r>
  <r>
    <x v="10"/>
    <x v="4"/>
    <s v="L"/>
    <s v="w"/>
    <s v="u"/>
    <s v="s"/>
    <m/>
    <s v="R"/>
    <n v="1.4112460922280072E-4"/>
  </r>
  <r>
    <x v="3"/>
    <x v="29"/>
    <s v="R"/>
    <s v="l"/>
    <s v="v"/>
    <s v="s"/>
    <m/>
    <s v="L"/>
    <n v="1.4085127587775309E-4"/>
  </r>
  <r>
    <x v="19"/>
    <x v="23"/>
    <s v="R"/>
    <s v="k"/>
    <s v="w"/>
    <s v="f"/>
    <m/>
    <s v="L"/>
    <n v="1.3972214884523494E-4"/>
  </r>
  <r>
    <x v="11"/>
    <x v="23"/>
    <s v="R"/>
    <s v="h"/>
    <s v="w"/>
    <s v="a"/>
    <m/>
    <s v="L"/>
    <n v="1.3932841866963065E-4"/>
  </r>
  <r>
    <x v="16"/>
    <x v="4"/>
    <s v="L"/>
    <s v="f"/>
    <s v="u"/>
    <s v="p"/>
    <m/>
    <s v="R"/>
    <n v="1.3928937104890955E-4"/>
  </r>
  <r>
    <x v="0"/>
    <x v="15"/>
    <s v="L"/>
    <s v="d"/>
    <s v="d"/>
    <s v="x"/>
    <m/>
    <s v="L"/>
    <n v="1.3807238686976896E-4"/>
  </r>
  <r>
    <x v="10"/>
    <x v="10"/>
    <s v="L"/>
    <s v="w"/>
    <s v="g"/>
    <s v="c"/>
    <m/>
    <s v="L"/>
    <n v="1.3779579955632793E-4"/>
  </r>
  <r>
    <x v="9"/>
    <x v="17"/>
    <s v="L"/>
    <s v="t"/>
    <s v="p"/>
    <s v="r"/>
    <m/>
    <s v="R"/>
    <n v="1.3778603765114765E-4"/>
  </r>
  <r>
    <x v="1"/>
    <x v="1"/>
    <s v="L"/>
    <s v="e"/>
    <s v="i"/>
    <s v="u"/>
    <m/>
    <s v="R"/>
    <n v="1.3773072018845943E-4"/>
  </r>
  <r>
    <x v="17"/>
    <x v="20"/>
    <s v="R"/>
    <s v="j"/>
    <s v="t"/>
    <s v="v"/>
    <m/>
    <s v="L"/>
    <n v="1.3761357732629617E-4"/>
  </r>
  <r>
    <x v="8"/>
    <x v="31"/>
    <s v="R"/>
    <s v="u"/>
    <s v="z"/>
    <s v="r"/>
    <m/>
    <s v="L"/>
    <n v="1.3750619636931317E-4"/>
  </r>
  <r>
    <x v="6"/>
    <x v="1"/>
    <s v="L"/>
    <s v="b"/>
    <s v="i"/>
    <s v="l"/>
    <m/>
    <s v="R"/>
    <n v="1.3698556142636534E-4"/>
  </r>
  <r>
    <x v="6"/>
    <x v="11"/>
    <s v="L"/>
    <s v="b"/>
    <s v=";"/>
    <s v="m"/>
    <m/>
    <s v="R"/>
    <n v="1.3682286300669414E-4"/>
  </r>
  <r>
    <x v="13"/>
    <x v="9"/>
    <s v="R"/>
    <s v="m"/>
    <s v="q"/>
    <s v="h"/>
    <m/>
    <s v="L"/>
    <n v="1.3644540267305694E-4"/>
  </r>
  <r>
    <x v="2"/>
    <x v="4"/>
    <s v="R"/>
    <s v="o"/>
    <s v="v"/>
    <s v="w"/>
    <m/>
    <s v="L"/>
    <n v="1.3632825981089368E-4"/>
  </r>
  <r>
    <x v="14"/>
    <x v="10"/>
    <s v="R"/>
    <s v="i"/>
    <s v="g"/>
    <s v="o"/>
    <m/>
    <s v="L"/>
    <n v="1.3615905345443563E-4"/>
  </r>
  <r>
    <x v="4"/>
    <x v="0"/>
    <s v="L"/>
    <s v="z"/>
    <s v="y"/>
    <s v="j"/>
    <m/>
    <s v="R"/>
    <n v="1.3593778360368279E-4"/>
  </r>
  <r>
    <x v="24"/>
    <x v="30"/>
    <s v="L"/>
    <s v="a"/>
    <s v="n"/>
    <s v="b"/>
    <m/>
    <s v="R"/>
    <n v="1.3555381533325876E-4"/>
  </r>
  <r>
    <x v="0"/>
    <x v="22"/>
    <s v="L"/>
    <s v="d"/>
    <s v="m"/>
    <s v="u"/>
    <m/>
    <s v="R"/>
    <n v="1.3522516452552292E-4"/>
  </r>
  <r>
    <x v="8"/>
    <x v="14"/>
    <s v="L"/>
    <s v="a"/>
    <s v="j"/>
    <s v="f"/>
    <m/>
    <s v="R"/>
    <n v="1.3501691054834379E-4"/>
  </r>
  <r>
    <x v="24"/>
    <x v="1"/>
    <s v="L"/>
    <s v="a"/>
    <s v="i"/>
    <s v="f"/>
    <m/>
    <s v="R"/>
    <n v="1.3483794228670546E-4"/>
  </r>
  <r>
    <x v="4"/>
    <x v="14"/>
    <s v="L"/>
    <s v="z"/>
    <s v="j"/>
    <s v="h"/>
    <m/>
    <s v="R"/>
    <n v="1.3441167242716692E-4"/>
  </r>
  <r>
    <x v="0"/>
    <x v="17"/>
    <s v="L"/>
    <s v="d"/>
    <s v="s"/>
    <s v="u"/>
    <m/>
    <s v="L"/>
    <n v="1.3427825972303653E-4"/>
  </r>
  <r>
    <x v="14"/>
    <x v="4"/>
    <s v="R"/>
    <s v="i"/>
    <s v="s"/>
    <s v="g"/>
    <m/>
    <s v="L"/>
    <n v="1.3426849781785624E-4"/>
  </r>
  <r>
    <x v="17"/>
    <x v="26"/>
    <s v="R"/>
    <s v="j"/>
    <s v="e"/>
    <s v="g"/>
    <m/>
    <s v="L"/>
    <n v="1.3422619622874174E-4"/>
  </r>
  <r>
    <x v="8"/>
    <x v="10"/>
    <s v="R"/>
    <s v="u"/>
    <s v="g"/>
    <s v="v"/>
    <m/>
    <s v="L"/>
    <n v="1.3408627558782451E-4"/>
  </r>
  <r>
    <x v="20"/>
    <x v="18"/>
    <s v="L"/>
    <s v="q"/>
    <s v="o"/>
    <s v="g"/>
    <m/>
    <s v="R"/>
    <n v="1.3406024384067712E-4"/>
  </r>
  <r>
    <x v="2"/>
    <x v="15"/>
    <s v="R"/>
    <s v="o"/>
    <s v="d"/>
    <s v="x"/>
    <m/>
    <s v="L"/>
    <n v="1.3348429143504107E-4"/>
  </r>
  <r>
    <x v="22"/>
    <x v="23"/>
    <s v="L"/>
    <s v="c"/>
    <s v="k"/>
    <s v="n"/>
    <m/>
    <s v="R"/>
    <n v="1.3327278348946849E-4"/>
  </r>
  <r>
    <x v="21"/>
    <x v="1"/>
    <s v="L"/>
    <s v="s"/>
    <s v="i"/>
    <s v="s"/>
    <m/>
    <s v="R"/>
    <n v="1.3323048190035398E-4"/>
  </r>
  <r>
    <x v="17"/>
    <x v="17"/>
    <s v="R"/>
    <s v="j"/>
    <s v="s"/>
    <s v="h"/>
    <m/>
    <s v="L"/>
    <n v="1.3297016442888007E-4"/>
  </r>
  <r>
    <x v="18"/>
    <x v="4"/>
    <s v="L"/>
    <s v="x"/>
    <s v="u"/>
    <s v="d"/>
    <m/>
    <s v="R"/>
    <n v="1.3273262473616012E-4"/>
  </r>
  <r>
    <x v="8"/>
    <x v="1"/>
    <s v="L"/>
    <s v="a"/>
    <s v="h"/>
    <s v="g"/>
    <m/>
    <s v="R"/>
    <n v="1.3220873582481883E-4"/>
  </r>
  <r>
    <x v="2"/>
    <x v="0"/>
    <s v="R"/>
    <s v="o"/>
    <s v="e"/>
    <s v="j"/>
    <m/>
    <s v="L"/>
    <n v="1.3179873580724741E-4"/>
  </r>
  <r>
    <x v="8"/>
    <x v="10"/>
    <s v="R"/>
    <s v="u"/>
    <s v="g"/>
    <s v="p"/>
    <m/>
    <s v="L"/>
    <n v="1.3168159294508415E-4"/>
  </r>
  <r>
    <x v="8"/>
    <x v="0"/>
    <s v="R"/>
    <s v="u"/>
    <s v="e"/>
    <s v="j"/>
    <m/>
    <s v="L"/>
    <n v="1.3167508500829729E-4"/>
  </r>
  <r>
    <x v="1"/>
    <x v="4"/>
    <s v="L"/>
    <s v="e"/>
    <s v="u"/>
    <s v="d"/>
    <m/>
    <s v="R"/>
    <n v="1.314180215052168E-4"/>
  </r>
  <r>
    <x v="18"/>
    <x v="18"/>
    <s v="L"/>
    <s v="x"/>
    <s v="o"/>
    <s v="i"/>
    <m/>
    <s v="R"/>
    <n v="1.3129437070626669E-4"/>
  </r>
  <r>
    <x v="7"/>
    <x v="32"/>
    <s v="L"/>
    <s v="g"/>
    <s v="h"/>
    <s v="y"/>
    <m/>
    <s v="R"/>
    <n v="1.3049389448148438E-4"/>
  </r>
  <r>
    <x v="20"/>
    <x v="4"/>
    <s v="L"/>
    <s v="q"/>
    <s v="u"/>
    <s v="f"/>
    <m/>
    <s v="R"/>
    <n v="1.3045484686076327E-4"/>
  </r>
  <r>
    <x v="9"/>
    <x v="6"/>
    <s v="L"/>
    <s v="t"/>
    <s v="o"/>
    <s v="g"/>
    <m/>
    <s v="R"/>
    <n v="1.3039952939807506E-4"/>
  </r>
  <r>
    <x v="10"/>
    <x v="11"/>
    <s v="L"/>
    <s v="w"/>
    <s v="i"/>
    <s v="f"/>
    <m/>
    <s v="R"/>
    <n v="1.3020429129446964E-4"/>
  </r>
  <r>
    <x v="15"/>
    <x v="23"/>
    <s v="L"/>
    <s v="e"/>
    <s v="k"/>
    <s v="z"/>
    <m/>
    <s v="R"/>
    <n v="1.2981056111886533E-4"/>
  </r>
  <r>
    <x v="9"/>
    <x v="4"/>
    <s v="L"/>
    <s v="t"/>
    <s v="u"/>
    <s v="a"/>
    <m/>
    <s v="R"/>
    <n v="1.2928341823913061E-4"/>
  </r>
  <r>
    <x v="1"/>
    <x v="21"/>
    <s v="L"/>
    <s v="e"/>
    <s v="h"/>
    <s v="h"/>
    <m/>
    <s v="R"/>
    <n v="1.2875952932778936E-4"/>
  </r>
  <r>
    <x v="2"/>
    <x v="4"/>
    <s v="R"/>
    <s v="o"/>
    <s v="v"/>
    <s v="q"/>
    <m/>
    <s v="L"/>
    <n v="1.2857405312936417E-4"/>
  </r>
  <r>
    <x v="8"/>
    <x v="8"/>
    <s v="R"/>
    <s v="u"/>
    <s v="a"/>
    <s v="w"/>
    <m/>
    <s v="L"/>
    <n v="1.282128626376941E-4"/>
  </r>
  <r>
    <x v="7"/>
    <x v="2"/>
    <s v="L"/>
    <s v="g"/>
    <s v="h"/>
    <s v="e"/>
    <m/>
    <s v="R"/>
    <n v="1.2812500549107167E-4"/>
  </r>
  <r>
    <x v="10"/>
    <x v="11"/>
    <s v="L"/>
    <s v="w"/>
    <s v="i"/>
    <s v="u"/>
    <m/>
    <s v="R"/>
    <n v="1.280761959651703E-4"/>
  </r>
  <r>
    <x v="7"/>
    <x v="4"/>
    <s v="L"/>
    <s v="g"/>
    <s v="u"/>
    <s v="a"/>
    <m/>
    <s v="R"/>
    <n v="1.2774103722064763E-4"/>
  </r>
  <r>
    <x v="14"/>
    <x v="0"/>
    <s v="R"/>
    <s v="i"/>
    <s v="e"/>
    <s v="d"/>
    <m/>
    <s v="L"/>
    <n v="1.276564340424186E-4"/>
  </r>
  <r>
    <x v="11"/>
    <x v="4"/>
    <s v="R"/>
    <s v="h"/>
    <s v="s"/>
    <s v="j"/>
    <m/>
    <s v="L"/>
    <n v="1.2671278320832563E-4"/>
  </r>
  <r>
    <x v="20"/>
    <x v="1"/>
    <s v="L"/>
    <s v="q"/>
    <s v="i"/>
    <s v="p"/>
    <m/>
    <s v="R"/>
    <n v="1.263288149379016E-4"/>
  </r>
  <r>
    <x v="9"/>
    <x v="10"/>
    <s v="L"/>
    <s v="t"/>
    <s v="g"/>
    <s v="r"/>
    <m/>
    <s v="L"/>
    <n v="1.2623444985449231E-4"/>
  </r>
  <r>
    <x v="6"/>
    <x v="14"/>
    <s v="L"/>
    <s v="b"/>
    <s v="j"/>
    <s v="b"/>
    <m/>
    <s v="R"/>
    <n v="1.2604246571928029E-4"/>
  </r>
  <r>
    <x v="0"/>
    <x v="5"/>
    <s v="L"/>
    <s v="d"/>
    <s v="p"/>
    <s v="d"/>
    <m/>
    <s v="R"/>
    <n v="1.259904022249855E-4"/>
  </r>
  <r>
    <x v="15"/>
    <x v="7"/>
    <s v="L"/>
    <s v="e"/>
    <s v="l"/>
    <s v="s"/>
    <m/>
    <s v="R"/>
    <n v="1.2576913237423266E-4"/>
  </r>
  <r>
    <x v="0"/>
    <x v="17"/>
    <s v="L"/>
    <s v="d"/>
    <s v="s"/>
    <s v="j"/>
    <m/>
    <s v="L"/>
    <n v="1.2574960856387212E-4"/>
  </r>
  <r>
    <x v="17"/>
    <x v="22"/>
    <s v="R"/>
    <s v="j"/>
    <s v="r"/>
    <s v="k"/>
    <m/>
    <s v="L"/>
    <n v="1.2520294187377687E-4"/>
  </r>
  <r>
    <x v="0"/>
    <x v="1"/>
    <s v="L"/>
    <s v="d"/>
    <s v="i"/>
    <s v="j"/>
    <m/>
    <s v="R"/>
    <n v="1.245977037526E-4"/>
  </r>
  <r>
    <x v="15"/>
    <x v="8"/>
    <s v="R"/>
    <s v="y"/>
    <s v="a"/>
    <s v="o"/>
    <m/>
    <s v="L"/>
    <n v="1.2429183072361813E-4"/>
  </r>
  <r>
    <x v="2"/>
    <x v="13"/>
    <s v="R"/>
    <s v="o"/>
    <s v="v"/>
    <s v="h"/>
    <m/>
    <s v="L"/>
    <n v="1.2399897356820999E-4"/>
  </r>
  <r>
    <x v="15"/>
    <x v="23"/>
    <s v="L"/>
    <s v="e"/>
    <s v="k"/>
    <s v="v"/>
    <m/>
    <s v="R"/>
    <n v="1.2375492593870319E-4"/>
  </r>
  <r>
    <x v="14"/>
    <x v="14"/>
    <s v="R"/>
    <s v="i"/>
    <s v="b"/>
    <s v="v"/>
    <m/>
    <s v="L"/>
    <n v="1.2372238625476894E-4"/>
  </r>
  <r>
    <x v="17"/>
    <x v="1"/>
    <s v="R"/>
    <s v="j"/>
    <s v="d"/>
    <s v="u"/>
    <m/>
    <s v="L"/>
    <n v="1.2349460846722925E-4"/>
  </r>
  <r>
    <x v="10"/>
    <x v="4"/>
    <s v="L"/>
    <s v="w"/>
    <s v="u"/>
    <s v="i"/>
    <m/>
    <s v="R"/>
    <n v="1.2270064017923379E-4"/>
  </r>
  <r>
    <x v="19"/>
    <x v="0"/>
    <s v="R"/>
    <s v="k"/>
    <s v="e"/>
    <s v="u"/>
    <m/>
    <s v="L"/>
    <n v="1.2250214810723492E-4"/>
  </r>
  <r>
    <x v="4"/>
    <x v="13"/>
    <s v="L"/>
    <s v="z"/>
    <s v=";"/>
    <s v="o"/>
    <m/>
    <s v="R"/>
    <n v="1.2249889413884149E-4"/>
  </r>
  <r>
    <x v="23"/>
    <x v="10"/>
    <s v="R"/>
    <s v="p"/>
    <s v="g"/>
    <s v="u"/>
    <m/>
    <s v="L"/>
    <n v="1.2238500524507166E-4"/>
  </r>
  <r>
    <x v="11"/>
    <x v="6"/>
    <s v="R"/>
    <s v="h"/>
    <s v="q"/>
    <s v="r"/>
    <m/>
    <s v="L"/>
    <n v="1.2222556079379387E-4"/>
  </r>
  <r>
    <x v="7"/>
    <x v="22"/>
    <s v="L"/>
    <s v="g"/>
    <s v="m"/>
    <s v="a"/>
    <m/>
    <s v="R"/>
    <n v="1.2218651317307279E-4"/>
  </r>
  <r>
    <x v="11"/>
    <x v="14"/>
    <s v="R"/>
    <s v="h"/>
    <s v="j"/>
    <s v="w"/>
    <m/>
    <s v="R"/>
    <n v="1.2211817983681089E-4"/>
  </r>
  <r>
    <x v="4"/>
    <x v="2"/>
    <s v="L"/>
    <s v="z"/>
    <s v="h"/>
    <s v="f"/>
    <m/>
    <s v="R"/>
    <n v="1.2211492586841746E-4"/>
  </r>
  <r>
    <x v="13"/>
    <x v="2"/>
    <s v="R"/>
    <s v="m"/>
    <s v="x"/>
    <s v="e"/>
    <m/>
    <s v="L"/>
    <n v="1.218773861756975E-4"/>
  </r>
  <r>
    <x v="1"/>
    <x v="1"/>
    <s v="L"/>
    <s v="e"/>
    <s v="i"/>
    <s v="i"/>
    <m/>
    <s v="R"/>
    <n v="1.2140881472704444E-4"/>
  </r>
  <r>
    <x v="0"/>
    <x v="2"/>
    <s v="L"/>
    <s v="d"/>
    <s v="h"/>
    <s v="i"/>
    <m/>
    <s v="R"/>
    <n v="1.2123310043379954E-4"/>
  </r>
  <r>
    <x v="7"/>
    <x v="22"/>
    <s v="L"/>
    <s v="g"/>
    <s v="m"/>
    <s v="b"/>
    <m/>
    <s v="R"/>
    <n v="1.2119079884468503E-4"/>
  </r>
  <r>
    <x v="11"/>
    <x v="7"/>
    <s v="R"/>
    <s v="h"/>
    <s v="f"/>
    <s v="v"/>
    <m/>
    <s v="L"/>
    <n v="1.2097603693071904E-4"/>
  </r>
  <r>
    <x v="11"/>
    <x v="7"/>
    <s v="R"/>
    <s v="h"/>
    <s v="f"/>
    <s v="a"/>
    <m/>
    <s v="L"/>
    <n v="1.2060833850226213E-4"/>
  </r>
  <r>
    <x v="23"/>
    <x v="23"/>
    <s v="R"/>
    <s v="p"/>
    <s v="n"/>
    <s v="n"/>
    <m/>
    <s v="R"/>
    <n v="1.2057254484993447E-4"/>
  </r>
  <r>
    <x v="14"/>
    <x v="31"/>
    <s v="R"/>
    <s v="i"/>
    <s v="z"/>
    <s v="r"/>
    <m/>
    <s v="L"/>
    <n v="1.1999659244429841E-4"/>
  </r>
  <r>
    <x v="8"/>
    <x v="4"/>
    <s v="R"/>
    <s v="u"/>
    <s v="s"/>
    <s v="e"/>
    <m/>
    <s v="L"/>
    <n v="1.1961262417387438E-4"/>
  </r>
  <r>
    <x v="3"/>
    <x v="11"/>
    <s v="R"/>
    <s v="l"/>
    <s v="s"/>
    <s v="b"/>
    <m/>
    <s v="L"/>
    <n v="1.1959960830030068E-4"/>
  </r>
  <r>
    <x v="18"/>
    <x v="24"/>
    <s v="L"/>
    <s v="x"/>
    <s v="j"/>
    <s v="b"/>
    <m/>
    <s v="R"/>
    <n v="1.1908222732574625E-4"/>
  </r>
  <r>
    <x v="13"/>
    <x v="9"/>
    <s v="R"/>
    <s v="m"/>
    <s v="q"/>
    <s v="t"/>
    <m/>
    <s v="L"/>
    <n v="1.1880238604391178E-4"/>
  </r>
  <r>
    <x v="6"/>
    <x v="1"/>
    <s v="L"/>
    <s v="b"/>
    <s v="i"/>
    <s v="p"/>
    <m/>
    <s v="R"/>
    <n v="1.1834032253204557E-4"/>
  </r>
  <r>
    <x v="23"/>
    <x v="9"/>
    <s v="R"/>
    <s v="p"/>
    <s v="q"/>
    <s v="h"/>
    <m/>
    <s v="L"/>
    <n v="1.1832730665847187E-4"/>
  </r>
  <r>
    <x v="2"/>
    <x v="0"/>
    <s v="R"/>
    <s v="o"/>
    <s v="e"/>
    <s v="v"/>
    <m/>
    <s v="L"/>
    <n v="1.1820690982791518E-4"/>
  </r>
  <r>
    <x v="0"/>
    <x v="23"/>
    <s v="L"/>
    <s v="d"/>
    <s v="k"/>
    <s v="n"/>
    <m/>
    <s v="R"/>
    <n v="1.18128814586473E-4"/>
  </r>
  <r>
    <x v="14"/>
    <x v="15"/>
    <s v="R"/>
    <s v="i"/>
    <s v="d"/>
    <s v="u"/>
    <m/>
    <s v="L"/>
    <n v="1.1748127487618163E-4"/>
  </r>
  <r>
    <x v="10"/>
    <x v="4"/>
    <s v="L"/>
    <s v="w"/>
    <s v="u"/>
    <s v="v"/>
    <m/>
    <s v="R"/>
    <n v="1.1747151297100134E-4"/>
  </r>
  <r>
    <x v="6"/>
    <x v="20"/>
    <s v="L"/>
    <s v="b"/>
    <s v="k"/>
    <s v="a"/>
    <m/>
    <s v="R"/>
    <n v="1.1741944947670657E-4"/>
  </r>
  <r>
    <x v="11"/>
    <x v="0"/>
    <s v="R"/>
    <s v="h"/>
    <s v="e"/>
    <s v="o"/>
    <m/>
    <s v="L"/>
    <n v="1.1693135421769296E-4"/>
  </r>
  <r>
    <x v="13"/>
    <x v="6"/>
    <s v="R"/>
    <s v="m"/>
    <s v="q"/>
    <s v="u"/>
    <m/>
    <s v="L"/>
    <n v="1.1689881453375872E-4"/>
  </r>
  <r>
    <x v="6"/>
    <x v="2"/>
    <s v="L"/>
    <s v="b"/>
    <s v="h"/>
    <s v="j"/>
    <m/>
    <s v="R"/>
    <n v="1.168695288182179E-4"/>
  </r>
  <r>
    <x v="4"/>
    <x v="28"/>
    <s v="L"/>
    <s v="z"/>
    <s v="c"/>
    <s v="k"/>
    <m/>
    <s v="L"/>
    <n v="1.1635214784366347E-4"/>
  </r>
  <r>
    <x v="5"/>
    <x v="5"/>
    <s v="L"/>
    <s v="r"/>
    <s v="p"/>
    <s v="s"/>
    <m/>
    <s v="R"/>
    <n v="1.160169890991408E-4"/>
  </r>
  <r>
    <x v="0"/>
    <x v="17"/>
    <s v="L"/>
    <s v="d"/>
    <s v="s"/>
    <s v="j"/>
    <m/>
    <s v="L"/>
    <n v="1.1551262399816007E-4"/>
  </r>
  <r>
    <x v="0"/>
    <x v="15"/>
    <s v="L"/>
    <s v="d"/>
    <s v="d"/>
    <s v="w"/>
    <m/>
    <s v="L"/>
    <n v="1.1545079859868503E-4"/>
  </r>
  <r>
    <x v="13"/>
    <x v="11"/>
    <s v="R"/>
    <s v="m"/>
    <s v="s"/>
    <s v="w"/>
    <m/>
    <s v="L"/>
    <n v="1.1544429066189817E-4"/>
  </r>
  <r>
    <x v="16"/>
    <x v="23"/>
    <s v="L"/>
    <s v="f"/>
    <s v="k"/>
    <s v="v"/>
    <m/>
    <s v="R"/>
    <n v="1.1539548113599681E-4"/>
  </r>
  <r>
    <x v="7"/>
    <x v="4"/>
    <s v="L"/>
    <s v="g"/>
    <s v="u"/>
    <s v="n"/>
    <m/>
    <s v="R"/>
    <n v="1.1529135414740725E-4"/>
  </r>
  <r>
    <x v="7"/>
    <x v="7"/>
    <s v="L"/>
    <s v="g"/>
    <s v="l"/>
    <s v="f"/>
    <m/>
    <s v="R"/>
    <n v="1.1526206843186642E-4"/>
  </r>
  <r>
    <x v="20"/>
    <x v="1"/>
    <s v="L"/>
    <s v="q"/>
    <s v="i"/>
    <s v="t"/>
    <m/>
    <s v="R"/>
    <n v="1.1498548111842538E-4"/>
  </r>
  <r>
    <x v="3"/>
    <x v="27"/>
    <s v="R"/>
    <s v="l"/>
    <s v="g"/>
    <s v="l"/>
    <m/>
    <s v="L"/>
    <n v="1.1474468745731201E-4"/>
  </r>
  <r>
    <x v="8"/>
    <x v="8"/>
    <s v="R"/>
    <s v="u"/>
    <s v="a"/>
    <s v="j"/>
    <m/>
    <s v="L"/>
    <n v="1.1367738582426891E-4"/>
  </r>
  <r>
    <x v="8"/>
    <x v="3"/>
    <s v="R"/>
    <s v="u"/>
    <s v="t"/>
    <s v="j"/>
    <m/>
    <s v="L"/>
    <n v="1.136481001087281E-4"/>
  </r>
  <r>
    <x v="13"/>
    <x v="9"/>
    <s v="R"/>
    <s v="m"/>
    <s v="q"/>
    <s v="r"/>
    <m/>
    <s v="L"/>
    <n v="1.1358302074085962E-4"/>
  </r>
  <r>
    <x v="10"/>
    <x v="23"/>
    <s v="L"/>
    <s v="w"/>
    <s v="k"/>
    <s v="e"/>
    <m/>
    <s v="R"/>
    <n v="1.1355048105692538E-4"/>
  </r>
  <r>
    <x v="16"/>
    <x v="23"/>
    <s v="L"/>
    <s v="f"/>
    <s v="k"/>
    <s v="a"/>
    <m/>
    <s v="R"/>
    <n v="1.134723858154832E-4"/>
  </r>
  <r>
    <x v="15"/>
    <x v="22"/>
    <s v="L"/>
    <s v="e"/>
    <s v="m"/>
    <s v="j"/>
    <m/>
    <s v="R"/>
    <n v="1.1336175089010678E-4"/>
  </r>
  <r>
    <x v="8"/>
    <x v="3"/>
    <s v="R"/>
    <s v="u"/>
    <s v="t"/>
    <s v="m"/>
    <m/>
    <s v="L"/>
    <n v="1.1325436993312379E-4"/>
  </r>
  <r>
    <x v="15"/>
    <x v="14"/>
    <s v="L"/>
    <s v="e"/>
    <s v="j"/>
    <s v="j"/>
    <m/>
    <s v="R"/>
    <n v="1.1312746516578025E-4"/>
  </r>
  <r>
    <x v="14"/>
    <x v="28"/>
    <s v="R"/>
    <s v="i"/>
    <s v="c"/>
    <s v="s"/>
    <m/>
    <s v="L"/>
    <n v="1.1293548103056823E-4"/>
  </r>
  <r>
    <x v="6"/>
    <x v="17"/>
    <s v="L"/>
    <s v="b"/>
    <s v="p"/>
    <s v="k"/>
    <m/>
    <s v="R"/>
    <n v="1.1285087785233921E-4"/>
  </r>
  <r>
    <x v="6"/>
    <x v="14"/>
    <s v="L"/>
    <s v="b"/>
    <s v="j"/>
    <s v="w"/>
    <m/>
    <s v="R"/>
    <n v="1.1215452861614646E-4"/>
  </r>
  <r>
    <x v="17"/>
    <x v="12"/>
    <s v="R"/>
    <s v="j"/>
    <s v="w"/>
    <s v="x"/>
    <m/>
    <s v="L"/>
    <n v="1.1175103653536189E-4"/>
  </r>
  <r>
    <x v="3"/>
    <x v="10"/>
    <s v="R"/>
    <s v="l"/>
    <s v="g"/>
    <s v="u"/>
    <m/>
    <s v="L"/>
    <n v="1.1162738573641177E-4"/>
  </r>
  <r>
    <x v="16"/>
    <x v="11"/>
    <s v="L"/>
    <s v="f"/>
    <s v="i"/>
    <s v="h"/>
    <m/>
    <s v="R"/>
    <n v="1.1105143333077571E-4"/>
  </r>
  <r>
    <x v="18"/>
    <x v="17"/>
    <s v="L"/>
    <s v="x"/>
    <s v="p"/>
    <s v="n"/>
    <m/>
    <s v="R"/>
    <n v="1.1094079840539929E-4"/>
  </r>
  <r>
    <x v="10"/>
    <x v="11"/>
    <s v="L"/>
    <s v="w"/>
    <s v="i"/>
    <s v="o"/>
    <m/>
    <s v="R"/>
    <n v="1.1080087776448207E-4"/>
  </r>
  <r>
    <x v="21"/>
    <x v="7"/>
    <s v="L"/>
    <s v="s"/>
    <s v="l"/>
    <s v="a"/>
    <m/>
    <s v="R"/>
    <n v="1.1060563966087662E-4"/>
  </r>
  <r>
    <x v="7"/>
    <x v="25"/>
    <s v="L"/>
    <s v="g"/>
    <s v="a"/>
    <s v="j"/>
    <m/>
    <s v="L"/>
    <n v="1.1042341743084488E-4"/>
  </r>
  <r>
    <x v="20"/>
    <x v="24"/>
    <s v="L"/>
    <s v="q"/>
    <s v="j"/>
    <s v="r"/>
    <m/>
    <s v="R"/>
    <n v="1.1015008408579725E-4"/>
  </r>
  <r>
    <x v="0"/>
    <x v="1"/>
    <s v="L"/>
    <s v="d"/>
    <s v="i"/>
    <s v="b"/>
    <m/>
    <s v="R"/>
    <n v="1.0972706819465213E-4"/>
  </r>
  <r>
    <x v="3"/>
    <x v="1"/>
    <s v="R"/>
    <s v="l"/>
    <s v="d"/>
    <s v="r"/>
    <m/>
    <s v="L"/>
    <n v="1.0967500470035734E-4"/>
  </r>
  <r>
    <x v="15"/>
    <x v="0"/>
    <s v="R"/>
    <s v="y"/>
    <s v="e"/>
    <s v="a"/>
    <m/>
    <s v="L"/>
    <n v="1.0962944914284941E-4"/>
  </r>
  <r>
    <x v="19"/>
    <x v="22"/>
    <s v="R"/>
    <s v="k"/>
    <s v="r"/>
    <s v="a"/>
    <m/>
    <s v="L"/>
    <n v="1.0954159199622696E-4"/>
  </r>
  <r>
    <x v="13"/>
    <x v="23"/>
    <s v="R"/>
    <s v="m"/>
    <s v="k"/>
    <s v="b"/>
    <m/>
    <s v="R"/>
    <n v="1.0947000469157163E-4"/>
  </r>
  <r>
    <x v="17"/>
    <x v="17"/>
    <s v="R"/>
    <s v="j"/>
    <s v="s"/>
    <s v="h"/>
    <m/>
    <s v="L"/>
    <n v="1.0935936976619521E-4"/>
  </r>
  <r>
    <x v="6"/>
    <x v="11"/>
    <s v="L"/>
    <s v="b"/>
    <s v=";"/>
    <s v="g"/>
    <m/>
    <s v="R"/>
    <n v="1.0912508404186868E-4"/>
  </r>
  <r>
    <x v="13"/>
    <x v="1"/>
    <s v="R"/>
    <s v="m"/>
    <s v="z"/>
    <s v="m"/>
    <m/>
    <s v="L"/>
    <n v="1.0911532213668841E-4"/>
  </r>
  <r>
    <x v="18"/>
    <x v="17"/>
    <s v="L"/>
    <s v="x"/>
    <s v="p"/>
    <s v="q"/>
    <m/>
    <s v="R"/>
    <n v="1.0896889355898432E-4"/>
  </r>
  <r>
    <x v="3"/>
    <x v="27"/>
    <s v="R"/>
    <s v="l"/>
    <s v="g"/>
    <s v="v"/>
    <m/>
    <s v="L"/>
    <n v="1.0871183005590382E-4"/>
  </r>
  <r>
    <x v="22"/>
    <x v="2"/>
    <s v="L"/>
    <s v="c"/>
    <s v="h"/>
    <s v="f"/>
    <m/>
    <s v="R"/>
    <n v="1.0859794116213399E-4"/>
  </r>
  <r>
    <x v="8"/>
    <x v="0"/>
    <s v="R"/>
    <s v="u"/>
    <s v="e"/>
    <s v="j"/>
    <m/>
    <s v="L"/>
    <n v="1.0858817925695372E-4"/>
  </r>
  <r>
    <x v="24"/>
    <x v="1"/>
    <s v="L"/>
    <s v="a"/>
    <s v="i"/>
    <s v="h"/>
    <m/>
    <s v="R"/>
    <n v="1.085588935414129E-4"/>
  </r>
  <r>
    <x v="7"/>
    <x v="7"/>
    <s v="L"/>
    <s v="g"/>
    <s v="l"/>
    <s v="a"/>
    <m/>
    <s v="R"/>
    <n v="1.0810659193472695E-4"/>
  </r>
  <r>
    <x v="7"/>
    <x v="14"/>
    <s v="L"/>
    <s v="g"/>
    <s v="j"/>
    <s v="g"/>
    <m/>
    <s v="R"/>
    <n v="1.0787881414718727E-4"/>
  </r>
  <r>
    <x v="16"/>
    <x v="4"/>
    <s v="L"/>
    <s v="f"/>
    <s v="u"/>
    <s v="j"/>
    <m/>
    <s v="R"/>
    <n v="1.0781373477931879E-4"/>
  </r>
  <r>
    <x v="8"/>
    <x v="3"/>
    <s v="R"/>
    <s v="u"/>
    <s v="t"/>
    <s v="e"/>
    <m/>
    <s v="L"/>
    <n v="1.0767381413840156E-4"/>
  </r>
  <r>
    <x v="17"/>
    <x v="29"/>
    <s v="R"/>
    <s v="j"/>
    <s v="v"/>
    <s v="h"/>
    <m/>
    <s v="L"/>
    <n v="1.0757944905499225E-4"/>
  </r>
  <r>
    <x v="14"/>
    <x v="31"/>
    <s v="R"/>
    <s v="i"/>
    <s v="z"/>
    <s v="a"/>
    <m/>
    <s v="L"/>
    <n v="1.0735817920423943E-4"/>
  </r>
  <r>
    <x v="17"/>
    <x v="20"/>
    <s v="R"/>
    <s v="j"/>
    <s v="t"/>
    <s v="l"/>
    <m/>
    <s v="L"/>
    <n v="1.0730286174155121E-4"/>
  </r>
  <r>
    <x v="3"/>
    <x v="17"/>
    <s v="R"/>
    <s v="l"/>
    <s v="s"/>
    <s v="m"/>
    <m/>
    <s v="L"/>
    <n v="1.0728984586797752E-4"/>
  </r>
  <r>
    <x v="8"/>
    <x v="2"/>
    <s v="R"/>
    <s v="u"/>
    <s v="x"/>
    <s v="i"/>
    <m/>
    <s v="L"/>
    <n v="1.0713040141669974E-4"/>
  </r>
  <r>
    <x v="3"/>
    <x v="1"/>
    <s v="R"/>
    <s v="l"/>
    <s v="d"/>
    <s v="g"/>
    <m/>
    <s v="L"/>
    <n v="1.0710111570115893E-4"/>
  </r>
  <r>
    <x v="14"/>
    <x v="6"/>
    <s v="R"/>
    <s v="i"/>
    <s v="q"/>
    <s v="k"/>
    <m/>
    <s v="L"/>
    <n v="1.0699698871256935E-4"/>
  </r>
  <r>
    <x v="1"/>
    <x v="4"/>
    <s v="L"/>
    <s v="e"/>
    <s v="u"/>
    <s v="m"/>
    <m/>
    <s v="R"/>
    <n v="1.0598500454221449E-4"/>
  </r>
  <r>
    <x v="18"/>
    <x v="1"/>
    <s v="L"/>
    <s v="x"/>
    <s v="i"/>
    <s v="m"/>
    <m/>
    <s v="R"/>
    <n v="1.0572143310234713E-4"/>
  </r>
  <r>
    <x v="3"/>
    <x v="10"/>
    <s v="R"/>
    <s v="l"/>
    <s v="g"/>
    <s v="v"/>
    <m/>
    <s v="L"/>
    <n v="1.0569214738680632E-4"/>
  </r>
  <r>
    <x v="13"/>
    <x v="29"/>
    <s v="R"/>
    <s v="m"/>
    <s v="v"/>
    <s v="u"/>
    <m/>
    <s v="L"/>
    <n v="1.0539929023139816E-4"/>
  </r>
  <r>
    <x v="6"/>
    <x v="11"/>
    <s v="L"/>
    <s v="b"/>
    <s v=";"/>
    <s v="e"/>
    <m/>
    <s v="R"/>
    <n v="1.0537325848425076E-4"/>
  </r>
  <r>
    <x v="18"/>
    <x v="17"/>
    <s v="L"/>
    <s v="x"/>
    <s v="p"/>
    <s v="t"/>
    <m/>
    <s v="R"/>
    <n v="1.0532119498995597E-4"/>
  </r>
  <r>
    <x v="15"/>
    <x v="0"/>
    <s v="R"/>
    <s v="y"/>
    <s v="e"/>
    <s v="h"/>
    <m/>
    <s v="L"/>
    <n v="1.051487346651045E-4"/>
  </r>
  <r>
    <x v="6"/>
    <x v="8"/>
    <s v="L"/>
    <s v="b"/>
    <s v="a"/>
    <s v="a"/>
    <m/>
    <s v="L"/>
    <n v="1.0511944894956369E-4"/>
  </r>
  <r>
    <x v="6"/>
    <x v="14"/>
    <s v="L"/>
    <s v="b"/>
    <s v="j"/>
    <s v="j"/>
    <m/>
    <s v="R"/>
    <n v="1.0471270290038568E-4"/>
  </r>
  <r>
    <x v="17"/>
    <x v="20"/>
    <s v="R"/>
    <s v="j"/>
    <s v="t"/>
    <s v="r"/>
    <m/>
    <s v="L"/>
    <n v="1.0432222669317479E-4"/>
  </r>
  <r>
    <x v="18"/>
    <x v="4"/>
    <s v="L"/>
    <s v="x"/>
    <s v="u"/>
    <s v="p"/>
    <m/>
    <s v="R"/>
    <n v="1.0408468700045484E-4"/>
  </r>
  <r>
    <x v="14"/>
    <x v="6"/>
    <s v="R"/>
    <s v="i"/>
    <s v="q"/>
    <s v="j"/>
    <m/>
    <s v="L"/>
    <n v="1.0372675047717819E-4"/>
  </r>
  <r>
    <x v="18"/>
    <x v="27"/>
    <s v="L"/>
    <s v="x"/>
    <s v="h"/>
    <s v="w"/>
    <m/>
    <s v="R"/>
    <n v="1.0368119491967026E-4"/>
  </r>
  <r>
    <x v="0"/>
    <x v="2"/>
    <s v="L"/>
    <s v="d"/>
    <s v="h"/>
    <s v="f"/>
    <m/>
    <s v="R"/>
    <n v="1.0362587745698204E-4"/>
  </r>
  <r>
    <x v="15"/>
    <x v="17"/>
    <s v="L"/>
    <s v="e"/>
    <s v="p"/>
    <s v="t"/>
    <m/>
    <s v="R"/>
    <n v="1.0354452824714645E-4"/>
  </r>
  <r>
    <x v="8"/>
    <x v="7"/>
    <s v="R"/>
    <s v="u"/>
    <s v="f"/>
    <s v="o"/>
    <m/>
    <s v="L"/>
    <n v="1.0333952823836074E-4"/>
  </r>
  <r>
    <x v="17"/>
    <x v="12"/>
    <s v="R"/>
    <s v="j"/>
    <s v="w"/>
    <s v="l"/>
    <m/>
    <s v="L"/>
    <n v="1.032939726808528E-4"/>
  </r>
  <r>
    <x v="17"/>
    <x v="12"/>
    <s v="R"/>
    <s v="j"/>
    <s v="w"/>
    <s v="k"/>
    <m/>
    <s v="L"/>
    <n v="1.0327444887049225E-4"/>
  </r>
  <r>
    <x v="14"/>
    <x v="15"/>
    <s v="R"/>
    <s v="i"/>
    <s v="d"/>
    <s v="g"/>
    <m/>
    <s v="L"/>
    <n v="1.0304667108295257E-4"/>
  </r>
  <r>
    <x v="13"/>
    <x v="26"/>
    <s v="R"/>
    <s v="m"/>
    <s v="e"/>
    <s v="t"/>
    <m/>
    <s v="L"/>
    <n v="1.0299786155705121E-4"/>
  </r>
  <r>
    <x v="9"/>
    <x v="1"/>
    <s v="L"/>
    <s v="t"/>
    <s v="i"/>
    <s v="d"/>
    <m/>
    <s v="R"/>
    <n v="1.0298484568347751E-4"/>
  </r>
  <r>
    <x v="13"/>
    <x v="12"/>
    <s v="R"/>
    <s v="m"/>
    <s v="w"/>
    <s v="g"/>
    <m/>
    <s v="L"/>
    <n v="1.0298159171508408E-4"/>
  </r>
  <r>
    <x v="16"/>
    <x v="4"/>
    <s v="L"/>
    <s v="f"/>
    <s v="u"/>
    <s v="k"/>
    <m/>
    <s v="R"/>
    <n v="1.025911155078732E-4"/>
  </r>
  <r>
    <x v="8"/>
    <x v="4"/>
    <s v="R"/>
    <s v="u"/>
    <s v="s"/>
    <s v="u"/>
    <m/>
    <s v="L"/>
    <n v="1.0236333772033352E-4"/>
  </r>
  <r>
    <x v="15"/>
    <x v="20"/>
    <s v="L"/>
    <s v="e"/>
    <s v="k"/>
    <s v="p"/>
    <m/>
    <s v="R"/>
    <n v="1.022104012058426E-4"/>
  </r>
  <r>
    <x v="22"/>
    <x v="14"/>
    <s v="L"/>
    <s v="c"/>
    <s v="j"/>
    <s v="j"/>
    <m/>
    <s v="R"/>
    <n v="1.021973853322689E-4"/>
  </r>
  <r>
    <x v="20"/>
    <x v="1"/>
    <s v="L"/>
    <s v="q"/>
    <s v="i"/>
    <s v="u"/>
    <m/>
    <s v="R"/>
    <n v="1.0199238532348319E-4"/>
  </r>
  <r>
    <x v="20"/>
    <x v="27"/>
    <s v="L"/>
    <s v="q"/>
    <s v="h"/>
    <s v="j"/>
    <m/>
    <s v="R"/>
    <n v="1.019826234183029E-4"/>
  </r>
  <r>
    <x v="6"/>
    <x v="23"/>
    <s v="L"/>
    <s v="b"/>
    <s v="k"/>
    <s v="i"/>
    <m/>
    <s v="R"/>
    <n v="1.0193381389240154E-4"/>
  </r>
  <r>
    <x v="16"/>
    <x v="8"/>
    <s v="L"/>
    <s v="f"/>
    <s v="j"/>
    <s v="q"/>
    <m/>
    <s v="R"/>
    <n v="1.0191754405043443E-4"/>
  </r>
  <r>
    <x v="20"/>
    <x v="20"/>
    <s v="L"/>
    <s v="q"/>
    <s v="k"/>
    <s v="i"/>
    <m/>
    <s v="R"/>
    <n v="1.0183294087220541E-4"/>
  </r>
  <r>
    <x v="9"/>
    <x v="24"/>
    <s v="L"/>
    <s v="t"/>
    <s v="j"/>
    <s v="j"/>
    <m/>
    <s v="R"/>
    <n v="1.0159214721109203E-4"/>
  </r>
  <r>
    <x v="13"/>
    <x v="8"/>
    <s v="R"/>
    <s v="m"/>
    <s v="a"/>
    <s v="r"/>
    <m/>
    <s v="L"/>
    <n v="1.0155309959037094E-4"/>
  </r>
  <r>
    <x v="16"/>
    <x v="15"/>
    <s v="L"/>
    <s v="f"/>
    <s v="d"/>
    <s v="n"/>
    <m/>
    <s v="L"/>
    <n v="1.0148151228571561E-4"/>
  </r>
  <r>
    <x v="12"/>
    <x v="2"/>
    <s v="R"/>
    <s v="n"/>
    <s v="x"/>
    <s v="n"/>
    <m/>
    <s v="L"/>
    <n v="1.0147500434892876E-4"/>
  </r>
  <r>
    <x v="11"/>
    <x v="22"/>
    <s v="R"/>
    <s v="h"/>
    <s v="r"/>
    <s v="o"/>
    <m/>
    <s v="L"/>
    <n v="1.0146524244374849E-4"/>
  </r>
  <r>
    <x v="0"/>
    <x v="14"/>
    <s v="L"/>
    <s v="d"/>
    <s v="j"/>
    <s v="d"/>
    <m/>
    <s v="R"/>
    <n v="1.0146524244374849E-4"/>
  </r>
  <r>
    <x v="12"/>
    <x v="7"/>
    <s v="R"/>
    <s v="n"/>
    <s v="f"/>
    <s v="e"/>
    <m/>
    <s v="L"/>
    <n v="1.0145222657017479E-4"/>
  </r>
  <r>
    <x v="0"/>
    <x v="7"/>
    <s v="L"/>
    <s v="d"/>
    <s v="f"/>
    <s v="w"/>
    <m/>
    <s v="L"/>
    <n v="1.0137087736033919E-4"/>
  </r>
  <r>
    <x v="6"/>
    <x v="11"/>
    <s v="L"/>
    <s v="b"/>
    <s v=";"/>
    <s v="i"/>
    <m/>
    <s v="R"/>
    <n v="1.0127976624532331E-4"/>
  </r>
  <r>
    <x v="3"/>
    <x v="4"/>
    <s v="R"/>
    <s v="l"/>
    <s v="v"/>
    <s v="f"/>
    <m/>
    <s v="L"/>
    <n v="1.0091857575365325E-4"/>
  </r>
  <r>
    <x v="5"/>
    <x v="22"/>
    <s v="L"/>
    <s v="r"/>
    <s v="m"/>
    <s v="l"/>
    <m/>
    <s v="R"/>
    <n v="1.0080143289148999E-4"/>
  </r>
  <r>
    <x v="17"/>
    <x v="1"/>
    <s v="R"/>
    <s v="j"/>
    <s v="d"/>
    <s v="r"/>
    <m/>
    <s v="L"/>
    <n v="1.007233376500478E-4"/>
  </r>
  <r>
    <x v="15"/>
    <x v="22"/>
    <s v="L"/>
    <s v="e"/>
    <s v="m"/>
    <s v="q"/>
    <m/>
    <s v="R"/>
    <n v="9.9698337606119228E-5"/>
  </r>
  <r>
    <x v="20"/>
    <x v="27"/>
    <s v="L"/>
    <s v="q"/>
    <s v="h"/>
    <s v="f"/>
    <m/>
    <s v="R"/>
    <n v="9.9665797922184992E-5"/>
  </r>
  <r>
    <x v="17"/>
    <x v="16"/>
    <s v="R"/>
    <s v="j"/>
    <s v="a"/>
    <s v="i"/>
    <m/>
    <s v="L"/>
    <n v="9.9639766175037598E-5"/>
  </r>
  <r>
    <x v="14"/>
    <x v="8"/>
    <s v="R"/>
    <s v="i"/>
    <s v="a"/>
    <s v="h"/>
    <m/>
    <s v="L"/>
    <n v="9.922000425228589E-5"/>
  </r>
  <r>
    <x v="18"/>
    <x v="1"/>
    <s v="L"/>
    <s v="x"/>
    <s v="i"/>
    <s v="z"/>
    <m/>
    <s v="R"/>
    <n v="9.9193972505138509E-5"/>
  </r>
  <r>
    <x v="23"/>
    <x v="9"/>
    <s v="R"/>
    <s v="p"/>
    <s v="q"/>
    <s v="f"/>
    <m/>
    <s v="L"/>
    <n v="9.8774210582386801E-5"/>
  </r>
  <r>
    <x v="11"/>
    <x v="28"/>
    <s v="R"/>
    <s v="h"/>
    <s v="c"/>
    <s v="v"/>
    <m/>
    <s v="L"/>
    <n v="9.8510639142519458E-5"/>
  </r>
  <r>
    <x v="20"/>
    <x v="17"/>
    <s v="L"/>
    <s v="q"/>
    <s v="p"/>
    <s v="i"/>
    <m/>
    <s v="R"/>
    <n v="9.8471591521798367E-5"/>
  </r>
  <r>
    <x v="23"/>
    <x v="12"/>
    <s v="R"/>
    <s v="p"/>
    <s v="w"/>
    <s v="i"/>
    <m/>
    <s v="L"/>
    <n v="9.8386988343569342E-5"/>
  </r>
  <r>
    <x v="18"/>
    <x v="20"/>
    <s v="L"/>
    <s v="x"/>
    <s v="k"/>
    <s v="u"/>
    <m/>
    <s v="R"/>
    <n v="9.8373972469995645E-5"/>
  </r>
  <r>
    <x v="17"/>
    <x v="29"/>
    <s v="R"/>
    <s v="j"/>
    <s v="v"/>
    <s v="l"/>
    <m/>
    <s v="L"/>
    <n v="9.8351194691241679E-5"/>
  </r>
  <r>
    <x v="11"/>
    <x v="22"/>
    <s v="R"/>
    <s v="h"/>
    <s v="r"/>
    <s v="s"/>
    <m/>
    <s v="L"/>
    <n v="9.8341432786061409E-5"/>
  </r>
  <r>
    <x v="3"/>
    <x v="11"/>
    <s v="R"/>
    <s v="l"/>
    <s v="s"/>
    <s v="v"/>
    <m/>
    <s v="L"/>
    <n v="9.8048575630653244E-5"/>
  </r>
  <r>
    <x v="20"/>
    <x v="1"/>
    <s v="L"/>
    <s v="q"/>
    <s v="i"/>
    <s v="g"/>
    <m/>
    <s v="R"/>
    <n v="9.7788258159179316E-5"/>
  </r>
  <r>
    <x v="0"/>
    <x v="28"/>
    <s v="L"/>
    <s v="d"/>
    <s v="c"/>
    <s v="r"/>
    <m/>
    <s v="L"/>
    <n v="9.774595657006481E-5"/>
  </r>
  <r>
    <x v="1"/>
    <x v="6"/>
    <s v="L"/>
    <s v="e"/>
    <s v="o"/>
    <s v="b"/>
    <m/>
    <s v="R"/>
    <n v="9.7719924822917416E-5"/>
  </r>
  <r>
    <x v="2"/>
    <x v="4"/>
    <s v="R"/>
    <s v="o"/>
    <s v="v"/>
    <s v="n"/>
    <m/>
    <s v="L"/>
    <n v="9.7326194647313102E-5"/>
  </r>
  <r>
    <x v="2"/>
    <x v="14"/>
    <s v="R"/>
    <s v="o"/>
    <s v="j"/>
    <s v="w"/>
    <m/>
    <s v="R"/>
    <n v="9.7150480354068211E-5"/>
  </r>
  <r>
    <x v="9"/>
    <x v="4"/>
    <s v="L"/>
    <s v="t"/>
    <s v="u"/>
    <s v="d"/>
    <m/>
    <s v="R"/>
    <n v="9.6704686684169109E-5"/>
  </r>
  <r>
    <x v="18"/>
    <x v="1"/>
    <s v="L"/>
    <s v="x"/>
    <s v="i"/>
    <s v="v"/>
    <m/>
    <s v="R"/>
    <n v="9.6229607298729198E-5"/>
  </r>
  <r>
    <x v="19"/>
    <x v="7"/>
    <s v="R"/>
    <s v="k"/>
    <s v="f"/>
    <s v="j"/>
    <m/>
    <s v="L"/>
    <n v="9.5725242197748479E-5"/>
  </r>
  <r>
    <x v="2"/>
    <x v="0"/>
    <s v="R"/>
    <s v="o"/>
    <s v="e"/>
    <s v="i"/>
    <m/>
    <s v="L"/>
    <n v="9.5679686640240532E-5"/>
  </r>
  <r>
    <x v="16"/>
    <x v="15"/>
    <s v="L"/>
    <s v="f"/>
    <s v="d"/>
    <s v="w"/>
    <m/>
    <s v="L"/>
    <n v="9.555603584129043E-5"/>
  </r>
  <r>
    <x v="1"/>
    <x v="1"/>
    <s v="L"/>
    <s v="e"/>
    <s v="i"/>
    <s v="a"/>
    <m/>
    <s v="R"/>
    <n v="9.5425877105553459E-5"/>
  </r>
  <r>
    <x v="11"/>
    <x v="0"/>
    <s v="R"/>
    <s v="h"/>
    <s v="e"/>
    <s v="w"/>
    <m/>
    <s v="L"/>
    <n v="9.5373813611258684E-5"/>
  </r>
  <r>
    <x v="13"/>
    <x v="9"/>
    <s v="R"/>
    <s v="m"/>
    <s v="q"/>
    <s v="h"/>
    <m/>
    <s v="L"/>
    <n v="9.5325004085357323E-5"/>
  </r>
  <r>
    <x v="11"/>
    <x v="13"/>
    <s v="R"/>
    <s v="h"/>
    <s v="v"/>
    <s v="v"/>
    <m/>
    <s v="L"/>
    <n v="9.5253416780701982E-5"/>
  </r>
  <r>
    <x v="19"/>
    <x v="0"/>
    <s v="R"/>
    <s v="k"/>
    <s v="e"/>
    <s v="b"/>
    <m/>
    <s v="L"/>
    <n v="9.5201353286407207E-5"/>
  </r>
  <r>
    <x v="22"/>
    <x v="1"/>
    <s v="L"/>
    <s v="c"/>
    <s v="i"/>
    <s v="g"/>
    <m/>
    <s v="R"/>
    <n v="9.5178575507653241E-5"/>
  </r>
  <r>
    <x v="0"/>
    <x v="23"/>
    <s v="L"/>
    <s v="d"/>
    <s v="k"/>
    <s v="b"/>
    <m/>
    <s v="R"/>
    <n v="9.5152543760505847E-5"/>
  </r>
  <r>
    <x v="20"/>
    <x v="4"/>
    <s v="L"/>
    <s v="q"/>
    <s v="u"/>
    <s v="f"/>
    <m/>
    <s v="R"/>
    <n v="9.504841677191627E-5"/>
  </r>
  <r>
    <x v="17"/>
    <x v="1"/>
    <s v="R"/>
    <s v="j"/>
    <s v="d"/>
    <s v="l"/>
    <m/>
    <s v="L"/>
    <n v="9.4993099309228067E-5"/>
  </r>
  <r>
    <x v="9"/>
    <x v="14"/>
    <s v="L"/>
    <s v="t"/>
    <s v="j"/>
    <s v="a"/>
    <m/>
    <s v="R"/>
    <n v="9.4723019932573869E-5"/>
  </r>
  <r>
    <x v="8"/>
    <x v="15"/>
    <s v="R"/>
    <s v="u"/>
    <s v="d"/>
    <s v="k"/>
    <m/>
    <s v="L"/>
    <n v="9.4592861196836911E-5"/>
  </r>
  <r>
    <x v="21"/>
    <x v="4"/>
    <s v="L"/>
    <s v="s"/>
    <s v="u"/>
    <s v="i"/>
    <m/>
    <s v="R"/>
    <n v="9.4247940547133958E-5"/>
  </r>
  <r>
    <x v="11"/>
    <x v="23"/>
    <s v="R"/>
    <s v="h"/>
    <s v="w"/>
    <s v="o"/>
    <m/>
    <s v="L"/>
    <n v="9.4150321495331237E-5"/>
  </r>
  <r>
    <x v="13"/>
    <x v="14"/>
    <s v="R"/>
    <s v="m"/>
    <s v="b"/>
    <s v="b"/>
    <m/>
    <s v="L"/>
    <n v="9.4124289748183842E-5"/>
  </r>
  <r>
    <x v="0"/>
    <x v="4"/>
    <s v="L"/>
    <s v="d"/>
    <s v="u"/>
    <s v="g"/>
    <m/>
    <s v="R"/>
    <n v="9.4003892917627154E-5"/>
  </r>
  <r>
    <x v="6"/>
    <x v="1"/>
    <s v="L"/>
    <s v="b"/>
    <s v="i"/>
    <s v="n"/>
    <m/>
    <s v="R"/>
    <n v="9.3626432583989965E-5"/>
  </r>
  <r>
    <x v="6"/>
    <x v="10"/>
    <s v="L"/>
    <s v="b"/>
    <s v="g"/>
    <s v="e"/>
    <m/>
    <s v="L"/>
    <n v="9.343444844877795E-5"/>
  </r>
  <r>
    <x v="8"/>
    <x v="31"/>
    <s v="R"/>
    <s v="u"/>
    <s v="z"/>
    <s v="k"/>
    <m/>
    <s v="L"/>
    <n v="9.3431194480384522E-5"/>
  </r>
  <r>
    <x v="4"/>
    <x v="23"/>
    <s v="L"/>
    <s v="z"/>
    <s v="k"/>
    <s v="o"/>
    <m/>
    <s v="R"/>
    <n v="9.3418178606810825E-5"/>
  </r>
  <r>
    <x v="5"/>
    <x v="3"/>
    <s v="L"/>
    <s v="r"/>
    <s v="n"/>
    <s v="i"/>
    <m/>
    <s v="R"/>
    <n v="9.3346591302155497E-5"/>
  </r>
  <r>
    <x v="20"/>
    <x v="22"/>
    <s v="L"/>
    <s v="q"/>
    <s v="m"/>
    <s v="k"/>
    <m/>
    <s v="R"/>
    <n v="9.2874765885109014E-5"/>
  </r>
  <r>
    <x v="11"/>
    <x v="13"/>
    <s v="R"/>
    <s v="h"/>
    <s v="v"/>
    <s v="y"/>
    <m/>
    <s v="L"/>
    <n v="9.221421030124393E-5"/>
  </r>
  <r>
    <x v="3"/>
    <x v="7"/>
    <s v="R"/>
    <s v="l"/>
    <s v="f"/>
    <s v="p"/>
    <m/>
    <s v="L"/>
    <n v="9.20873055339004E-5"/>
  </r>
  <r>
    <x v="15"/>
    <x v="20"/>
    <s v="L"/>
    <s v="e"/>
    <s v="k"/>
    <s v="p"/>
    <m/>
    <s v="R"/>
    <n v="9.1781432504918538E-5"/>
  </r>
  <r>
    <x v="17"/>
    <x v="17"/>
    <s v="R"/>
    <s v="j"/>
    <s v="s"/>
    <s v="d"/>
    <m/>
    <s v="L"/>
    <n v="9.1745638852590874E-5"/>
  </r>
  <r>
    <x v="23"/>
    <x v="15"/>
    <s v="R"/>
    <s v="p"/>
    <s v="d"/>
    <s v="n"/>
    <m/>
    <s v="L"/>
    <n v="9.1680559484722389E-5"/>
  </r>
  <r>
    <x v="7"/>
    <x v="23"/>
    <s v="L"/>
    <s v="g"/>
    <s v="k"/>
    <s v="h"/>
    <m/>
    <s v="R"/>
    <n v="9.160246424328022E-5"/>
  </r>
  <r>
    <x v="16"/>
    <x v="10"/>
    <s v="L"/>
    <s v="f"/>
    <s v="h"/>
    <s v="i"/>
    <m/>
    <s v="R"/>
    <n v="9.1208734067675906E-5"/>
  </r>
  <r>
    <x v="8"/>
    <x v="4"/>
    <s v="R"/>
    <s v="u"/>
    <s v="s"/>
    <s v="p"/>
    <m/>
    <s v="L"/>
    <n v="9.0880083259940077E-5"/>
  </r>
  <r>
    <x v="19"/>
    <x v="4"/>
    <s v="R"/>
    <s v="k"/>
    <s v="s"/>
    <s v="o"/>
    <m/>
    <s v="L"/>
    <n v="9.0801988018497895E-5"/>
  </r>
  <r>
    <x v="2"/>
    <x v="1"/>
    <s v="R"/>
    <s v="o"/>
    <s v="f"/>
    <s v="l"/>
    <m/>
    <s v="L"/>
    <n v="9.07759562713505E-5"/>
  </r>
  <r>
    <x v="17"/>
    <x v="1"/>
    <s v="R"/>
    <s v="j"/>
    <s v="d"/>
    <s v="x"/>
    <m/>
    <s v="L"/>
    <n v="9.0431035621647561E-5"/>
  </r>
  <r>
    <x v="7"/>
    <x v="10"/>
    <s v="L"/>
    <s v="g"/>
    <s v="g"/>
    <s v="w"/>
    <m/>
    <s v="L"/>
    <n v="9.0343178475025109E-5"/>
  </r>
  <r>
    <x v="20"/>
    <x v="12"/>
    <s v="L"/>
    <s v="q"/>
    <s v="l"/>
    <s v="v"/>
    <m/>
    <s v="R"/>
    <n v="9.0313892759484287E-5"/>
  </r>
  <r>
    <x v="1"/>
    <x v="4"/>
    <s v="L"/>
    <s v="e"/>
    <s v="u"/>
    <s v="w"/>
    <m/>
    <s v="R"/>
    <n v="8.9910400678699717E-5"/>
  </r>
  <r>
    <x v="16"/>
    <x v="11"/>
    <s v="L"/>
    <s v="f"/>
    <s v="i"/>
    <s v="n"/>
    <m/>
    <s v="R"/>
    <n v="8.9796511784929871E-5"/>
  </r>
  <r>
    <x v="17"/>
    <x v="12"/>
    <s v="R"/>
    <s v="j"/>
    <s v="w"/>
    <s v="a"/>
    <m/>
    <s v="L"/>
    <n v="8.964682923883236E-5"/>
  </r>
  <r>
    <x v="17"/>
    <x v="16"/>
    <s v="R"/>
    <s v="j"/>
    <s v="a"/>
    <s v="b"/>
    <m/>
    <s v="L"/>
    <n v="8.9611035586504697E-5"/>
  </r>
  <r>
    <x v="6"/>
    <x v="3"/>
    <s v="L"/>
    <s v="b"/>
    <s v="n"/>
    <s v="d"/>
    <m/>
    <s v="R"/>
    <n v="8.9552464155423067E-5"/>
  </r>
  <r>
    <x v="17"/>
    <x v="12"/>
    <s v="R"/>
    <s v="j"/>
    <s v="w"/>
    <s v="h"/>
    <m/>
    <s v="L"/>
    <n v="8.9516670503095403E-5"/>
  </r>
  <r>
    <x v="22"/>
    <x v="1"/>
    <s v="L"/>
    <s v="c"/>
    <s v="i"/>
    <s v="f"/>
    <m/>
    <s v="R"/>
    <n v="8.9480876850767739E-5"/>
  </r>
  <r>
    <x v="21"/>
    <x v="5"/>
    <s v="L"/>
    <s v="s"/>
    <s v="p"/>
    <s v="s"/>
    <m/>
    <s v="R"/>
    <n v="8.9409289546112412E-5"/>
  </r>
  <r>
    <x v="15"/>
    <x v="19"/>
    <s v="L"/>
    <s v="e"/>
    <s v=";"/>
    <s v="l"/>
    <m/>
    <s v="R"/>
    <n v="8.9324686367883387E-5"/>
  </r>
  <r>
    <x v="17"/>
    <x v="12"/>
    <s v="R"/>
    <s v="j"/>
    <s v="w"/>
    <s v="l"/>
    <m/>
    <s v="L"/>
    <n v="8.9285638747162296E-5"/>
  </r>
  <r>
    <x v="22"/>
    <x v="0"/>
    <s v="L"/>
    <s v="c"/>
    <s v="y"/>
    <s v="q"/>
    <m/>
    <s v="R"/>
    <n v="8.9087146675163425E-5"/>
  </r>
  <r>
    <x v="0"/>
    <x v="7"/>
    <s v="L"/>
    <s v="d"/>
    <s v="f"/>
    <s v="v"/>
    <m/>
    <s v="L"/>
    <n v="8.8924448255492232E-5"/>
  </r>
  <r>
    <x v="11"/>
    <x v="31"/>
    <s v="R"/>
    <s v="h"/>
    <s v="z"/>
    <s v="h"/>
    <m/>
    <s v="L"/>
    <n v="8.8852860950836904E-5"/>
  </r>
  <r>
    <x v="11"/>
    <x v="23"/>
    <s v="R"/>
    <s v="h"/>
    <s v="w"/>
    <s v="a"/>
    <m/>
    <s v="L"/>
    <n v="8.8852860950836904E-5"/>
  </r>
  <r>
    <x v="2"/>
    <x v="10"/>
    <s v="R"/>
    <s v="o"/>
    <s v="g"/>
    <s v="v"/>
    <m/>
    <s v="L"/>
    <n v="8.8625083163297212E-5"/>
  </r>
  <r>
    <x v="6"/>
    <x v="2"/>
    <s v="L"/>
    <s v="b"/>
    <s v="h"/>
    <s v="j"/>
    <m/>
    <s v="R"/>
    <n v="8.8582781574182706E-5"/>
  </r>
  <r>
    <x v="0"/>
    <x v="23"/>
    <s v="L"/>
    <s v="d"/>
    <s v="k"/>
    <s v="v"/>
    <m/>
    <s v="R"/>
    <n v="8.8364765691823296E-5"/>
  </r>
  <r>
    <x v="19"/>
    <x v="25"/>
    <s v="R"/>
    <s v="k"/>
    <s v="m"/>
    <s v="l"/>
    <m/>
    <s v="R"/>
    <n v="8.8267146640020575E-5"/>
  </r>
  <r>
    <x v="14"/>
    <x v="3"/>
    <s v="R"/>
    <s v="i"/>
    <s v="t"/>
    <s v="c"/>
    <m/>
    <s v="L"/>
    <n v="8.8228099019299483E-5"/>
  </r>
  <r>
    <x v="14"/>
    <x v="4"/>
    <s v="R"/>
    <s v="i"/>
    <s v="s"/>
    <s v="d"/>
    <m/>
    <s v="L"/>
    <n v="8.8211829177332359E-5"/>
  </r>
  <r>
    <x v="5"/>
    <x v="3"/>
    <s v="L"/>
    <s v="r"/>
    <s v="n"/>
    <s v="d"/>
    <m/>
    <s v="R"/>
    <n v="8.8136987904283604E-5"/>
  </r>
  <r>
    <x v="8"/>
    <x v="3"/>
    <s v="R"/>
    <s v="u"/>
    <s v="t"/>
    <s v="f"/>
    <m/>
    <s v="L"/>
    <n v="8.7964527579432141E-5"/>
  </r>
  <r>
    <x v="14"/>
    <x v="10"/>
    <s v="R"/>
    <s v="i"/>
    <s v="g"/>
    <s v="i"/>
    <m/>
    <s v="L"/>
    <n v="8.7909210116743925E-5"/>
  </r>
  <r>
    <x v="11"/>
    <x v="15"/>
    <s v="R"/>
    <s v="h"/>
    <s v="d"/>
    <s v="d"/>
    <m/>
    <s v="L"/>
    <n v="8.788317836959653E-5"/>
  </r>
  <r>
    <x v="20"/>
    <x v="34"/>
    <s v="L"/>
    <s v="q"/>
    <s v="f"/>
    <s v="a"/>
    <m/>
    <s v="L"/>
    <n v="8.7749765665466145E-5"/>
  </r>
  <r>
    <x v="7"/>
    <x v="22"/>
    <s v="L"/>
    <s v="g"/>
    <s v="m"/>
    <s v="y"/>
    <m/>
    <s v="R"/>
    <n v="8.7561035498647557E-5"/>
  </r>
  <r>
    <x v="11"/>
    <x v="13"/>
    <s v="R"/>
    <s v="h"/>
    <s v="v"/>
    <s v="f"/>
    <m/>
    <s v="L"/>
    <n v="8.7538257719893591E-5"/>
  </r>
  <r>
    <x v="9"/>
    <x v="23"/>
    <s v="L"/>
    <s v="t"/>
    <s v="k"/>
    <s v="f"/>
    <m/>
    <s v="R"/>
    <n v="8.7362543426648686E-5"/>
  </r>
  <r>
    <x v="5"/>
    <x v="28"/>
    <s v="L"/>
    <s v="r"/>
    <s v=";"/>
    <s v="v"/>
    <m/>
    <s v="R"/>
    <n v="8.7238892627698571E-5"/>
  </r>
  <r>
    <x v="0"/>
    <x v="1"/>
    <s v="L"/>
    <s v="d"/>
    <s v="i"/>
    <s v="h"/>
    <m/>
    <s v="R"/>
    <n v="8.7225876754124873E-5"/>
  </r>
  <r>
    <x v="20"/>
    <x v="20"/>
    <s v="L"/>
    <s v="q"/>
    <s v="k"/>
    <s v="h"/>
    <m/>
    <s v="R"/>
    <n v="8.7053416429273397E-5"/>
  </r>
  <r>
    <x v="3"/>
    <x v="5"/>
    <s v="R"/>
    <s v="l"/>
    <s v="b"/>
    <s v="s"/>
    <m/>
    <s v="L"/>
    <n v="8.7027384682126016E-5"/>
  </r>
  <r>
    <x v="22"/>
    <x v="23"/>
    <s v="L"/>
    <s v="c"/>
    <s v="k"/>
    <s v="f"/>
    <m/>
    <s v="R"/>
    <n v="8.6841908483700843E-5"/>
  </r>
  <r>
    <x v="13"/>
    <x v="11"/>
    <s v="R"/>
    <s v="m"/>
    <s v="s"/>
    <s v="n"/>
    <m/>
    <s v="L"/>
    <n v="8.6825638641733718E-5"/>
  </r>
  <r>
    <x v="7"/>
    <x v="4"/>
    <s v="L"/>
    <s v="g"/>
    <s v="u"/>
    <s v="i"/>
    <m/>
    <s v="R"/>
    <n v="8.6741035463504693E-5"/>
  </r>
  <r>
    <x v="3"/>
    <x v="8"/>
    <s v="R"/>
    <s v="l"/>
    <s v="a"/>
    <s v="o"/>
    <m/>
    <s v="L"/>
    <n v="8.6724765621537568E-5"/>
  </r>
  <r>
    <x v="13"/>
    <x v="14"/>
    <s v="R"/>
    <s v="m"/>
    <s v="b"/>
    <s v="j"/>
    <m/>
    <s v="L"/>
    <n v="8.6708495779570457E-5"/>
  </r>
  <r>
    <x v="16"/>
    <x v="8"/>
    <s v="L"/>
    <s v="f"/>
    <s v="j"/>
    <s v="r"/>
    <m/>
    <s v="R"/>
    <n v="8.6568575138653217E-5"/>
  </r>
  <r>
    <x v="8"/>
    <x v="5"/>
    <s v="R"/>
    <s v="u"/>
    <s v="b"/>
    <s v="f"/>
    <m/>
    <s v="L"/>
    <n v="8.6519765612751856E-5"/>
  </r>
  <r>
    <x v="3"/>
    <x v="23"/>
    <s v="R"/>
    <s v="l"/>
    <s v="k"/>
    <s v="h"/>
    <m/>
    <s v="R"/>
    <n v="8.6301749730392446E-5"/>
  </r>
  <r>
    <x v="11"/>
    <x v="4"/>
    <s v="R"/>
    <s v="h"/>
    <s v="s"/>
    <s v="p"/>
    <m/>
    <s v="L"/>
    <n v="8.617809893144233E-5"/>
  </r>
  <r>
    <x v="0"/>
    <x v="7"/>
    <s v="L"/>
    <s v="d"/>
    <s v="f"/>
    <s v="y"/>
    <m/>
    <s v="L"/>
    <n v="8.6025162416951406E-5"/>
  </r>
  <r>
    <x v="13"/>
    <x v="20"/>
    <s v="R"/>
    <s v="m"/>
    <s v="t"/>
    <s v="t"/>
    <m/>
    <s v="L"/>
    <n v="8.5816908439772266E-5"/>
  </r>
  <r>
    <x v="2"/>
    <x v="3"/>
    <s v="R"/>
    <s v="o"/>
    <s v="n"/>
    <s v="v"/>
    <m/>
    <s v="R"/>
    <n v="8.5794130661018299E-5"/>
  </r>
  <r>
    <x v="12"/>
    <x v="1"/>
    <s v="R"/>
    <s v="n"/>
    <s v="z"/>
    <s v="v"/>
    <m/>
    <s v="L"/>
    <n v="8.5742067166723511E-5"/>
  </r>
  <r>
    <x v="12"/>
    <x v="8"/>
    <s v="R"/>
    <s v="n"/>
    <s v="a"/>
    <s v="n"/>
    <m/>
    <s v="L"/>
    <n v="8.5670479862068184E-5"/>
  </r>
  <r>
    <x v="13"/>
    <x v="15"/>
    <s v="R"/>
    <s v="m"/>
    <s v="d"/>
    <s v="j"/>
    <m/>
    <s v="L"/>
    <n v="8.5302781433611264E-5"/>
  </r>
  <r>
    <x v="17"/>
    <x v="20"/>
    <s v="R"/>
    <s v="j"/>
    <s v="t"/>
    <s v="x"/>
    <m/>
    <s v="L"/>
    <n v="8.5061987772497888E-5"/>
  </r>
  <r>
    <x v="17"/>
    <x v="28"/>
    <s v="R"/>
    <s v="j"/>
    <s v="c"/>
    <s v="e"/>
    <m/>
    <s v="L"/>
    <n v="8.5055479835711046E-5"/>
  </r>
  <r>
    <x v="7"/>
    <x v="5"/>
    <s v="L"/>
    <s v="g"/>
    <s v="p"/>
    <s v="w"/>
    <m/>
    <s v="R"/>
    <n v="8.4987146499449133E-5"/>
  </r>
  <r>
    <x v="9"/>
    <x v="26"/>
    <s v="L"/>
    <s v="t"/>
    <s v="y"/>
    <s v="m"/>
    <m/>
    <s v="R"/>
    <n v="8.4534844892763188E-5"/>
  </r>
  <r>
    <x v="1"/>
    <x v="1"/>
    <s v="L"/>
    <s v="e"/>
    <s v="i"/>
    <s v="y"/>
    <m/>
    <s v="R"/>
    <n v="8.4453495682927591E-5"/>
  </r>
  <r>
    <x v="7"/>
    <x v="4"/>
    <s v="L"/>
    <s v="g"/>
    <s v="u"/>
    <s v="w"/>
    <m/>
    <s v="R"/>
    <n v="8.4440479809353894E-5"/>
  </r>
  <r>
    <x v="14"/>
    <x v="4"/>
    <s v="R"/>
    <s v="i"/>
    <s v="s"/>
    <s v="i"/>
    <m/>
    <s v="L"/>
    <n v="8.4398178220239389E-5"/>
  </r>
  <r>
    <x v="19"/>
    <x v="13"/>
    <s v="R"/>
    <s v="k"/>
    <s v="v"/>
    <s v="g"/>
    <m/>
    <s v="L"/>
    <n v="8.4323336947190634E-5"/>
  </r>
  <r>
    <x v="2"/>
    <x v="3"/>
    <s v="R"/>
    <s v="o"/>
    <s v="n"/>
    <s v="i"/>
    <m/>
    <s v="R"/>
    <n v="8.4202940116633946E-5"/>
  </r>
  <r>
    <x v="3"/>
    <x v="23"/>
    <s v="R"/>
    <s v="l"/>
    <s v="k"/>
    <s v="h"/>
    <m/>
    <s v="R"/>
    <n v="8.4056511538929863E-5"/>
  </r>
  <r>
    <x v="17"/>
    <x v="26"/>
    <s v="R"/>
    <s v="j"/>
    <s v="e"/>
    <s v="v"/>
    <m/>
    <s v="L"/>
    <n v="8.3981670265881108E-5"/>
  </r>
  <r>
    <x v="23"/>
    <x v="8"/>
    <s v="R"/>
    <s v="p"/>
    <s v="a"/>
    <s v="m"/>
    <m/>
    <s v="L"/>
    <n v="8.3620479774211044E-5"/>
  </r>
  <r>
    <x v="13"/>
    <x v="29"/>
    <s v="R"/>
    <s v="m"/>
    <s v="v"/>
    <s v="f"/>
    <m/>
    <s v="L"/>
    <n v="8.3597701995457064E-5"/>
  </r>
  <r>
    <x v="14"/>
    <x v="10"/>
    <s v="R"/>
    <s v="i"/>
    <s v="g"/>
    <s v="b"/>
    <m/>
    <s v="L"/>
    <n v="8.3509844848834625E-5"/>
  </r>
  <r>
    <x v="16"/>
    <x v="15"/>
    <s v="L"/>
    <s v="f"/>
    <s v="d"/>
    <s v="d"/>
    <m/>
    <s v="L"/>
    <n v="8.3470797228113534E-5"/>
  </r>
  <r>
    <x v="18"/>
    <x v="34"/>
    <s v="L"/>
    <s v="x"/>
    <s v="l"/>
    <s v="o"/>
    <m/>
    <s v="R"/>
    <n v="8.3269051187721235E-5"/>
  </r>
  <r>
    <x v="7"/>
    <x v="13"/>
    <s v="L"/>
    <s v="g"/>
    <s v=";"/>
    <s v="a"/>
    <m/>
    <s v="R"/>
    <n v="8.322674959860673E-5"/>
  </r>
  <r>
    <x v="4"/>
    <x v="4"/>
    <s v="L"/>
    <s v="z"/>
    <s v="u"/>
    <s v="g"/>
    <m/>
    <s v="R"/>
    <n v="8.2849289264969541E-5"/>
  </r>
  <r>
    <x v="15"/>
    <x v="20"/>
    <s v="L"/>
    <s v="e"/>
    <s v="k"/>
    <s v="l"/>
    <m/>
    <s v="R"/>
    <n v="8.2719130529232583E-5"/>
  </r>
  <r>
    <x v="15"/>
    <x v="14"/>
    <s v="L"/>
    <s v="e"/>
    <s v="j"/>
    <s v="h"/>
    <m/>
    <s v="R"/>
    <n v="8.2546670204381107E-5"/>
  </r>
  <r>
    <x v="3"/>
    <x v="17"/>
    <s v="R"/>
    <s v="l"/>
    <s v="s"/>
    <s v="z"/>
    <m/>
    <s v="L"/>
    <n v="8.2471828931332352E-5"/>
  </r>
  <r>
    <x v="2"/>
    <x v="23"/>
    <s v="R"/>
    <s v="o"/>
    <s v="w"/>
    <s v="n"/>
    <m/>
    <s v="L"/>
    <n v="8.2322146385234842E-5"/>
  </r>
  <r>
    <x v="13"/>
    <x v="11"/>
    <s v="R"/>
    <s v="m"/>
    <s v="s"/>
    <s v="n"/>
    <m/>
    <s v="L"/>
    <n v="8.2227781301825548E-5"/>
  </r>
  <r>
    <x v="11"/>
    <x v="23"/>
    <s v="R"/>
    <s v="h"/>
    <s v="w"/>
    <s v="v"/>
    <m/>
    <s v="L"/>
    <n v="8.2113892408055701E-5"/>
  </r>
  <r>
    <x v="17"/>
    <x v="17"/>
    <s v="R"/>
    <s v="j"/>
    <s v="s"/>
    <s v="h"/>
    <m/>
    <s v="L"/>
    <n v="8.1973971767138474E-5"/>
  </r>
  <r>
    <x v="1"/>
    <x v="1"/>
    <s v="L"/>
    <s v="e"/>
    <s v="i"/>
    <s v="u"/>
    <m/>
    <s v="R"/>
    <n v="8.1674606674943454E-5"/>
  </r>
  <r>
    <x v="20"/>
    <x v="24"/>
    <s v="L"/>
    <s v="q"/>
    <s v="j"/>
    <s v="f"/>
    <m/>
    <s v="R"/>
    <n v="8.1651828896189488E-5"/>
  </r>
  <r>
    <x v="8"/>
    <x v="10"/>
    <s v="R"/>
    <s v="u"/>
    <s v="g"/>
    <s v="v"/>
    <m/>
    <s v="L"/>
    <n v="8.1489130476518294E-5"/>
  </r>
  <r>
    <x v="13"/>
    <x v="23"/>
    <s v="R"/>
    <s v="m"/>
    <s v="k"/>
    <s v="v"/>
    <m/>
    <s v="R"/>
    <n v="8.1388257456322145E-5"/>
  </r>
  <r>
    <x v="17"/>
    <x v="17"/>
    <s v="R"/>
    <s v="j"/>
    <s v="s"/>
    <s v="k"/>
    <m/>
    <s v="L"/>
    <n v="8.1274368562552298E-5"/>
  </r>
  <r>
    <x v="0"/>
    <x v="7"/>
    <s v="L"/>
    <s v="d"/>
    <s v="f"/>
    <s v="h"/>
    <m/>
    <s v="L"/>
    <n v="8.1173495542356163E-5"/>
  </r>
  <r>
    <x v="17"/>
    <x v="1"/>
    <s v="R"/>
    <s v="j"/>
    <s v="d"/>
    <s v="k"/>
    <m/>
    <s v="L"/>
    <n v="8.1127939984848216E-5"/>
  </r>
  <r>
    <x v="6"/>
    <x v="14"/>
    <s v="L"/>
    <s v="b"/>
    <s v="j"/>
    <s v="n"/>
    <m/>
    <s v="R"/>
    <n v="8.0373019317573838E-5"/>
  </r>
  <r>
    <x v="0"/>
    <x v="2"/>
    <s v="L"/>
    <s v="d"/>
    <s v="h"/>
    <s v="i"/>
    <m/>
    <s v="R"/>
    <n v="8.0213574866296072E-5"/>
  </r>
  <r>
    <x v="1"/>
    <x v="6"/>
    <s v="L"/>
    <s v="e"/>
    <s v="o"/>
    <s v="y"/>
    <m/>
    <s v="R"/>
    <n v="8.012571771967362E-5"/>
  </r>
  <r>
    <x v="13"/>
    <x v="24"/>
    <s v="R"/>
    <s v="m"/>
    <s v="b"/>
    <s v="n"/>
    <m/>
    <s v="L"/>
    <n v="7.9884924058560243E-5"/>
  </r>
  <r>
    <x v="1"/>
    <x v="6"/>
    <s v="L"/>
    <s v="e"/>
    <s v="o"/>
    <s v="j"/>
    <m/>
    <s v="R"/>
    <n v="7.9715717702102181E-5"/>
  </r>
  <r>
    <x v="11"/>
    <x v="13"/>
    <s v="R"/>
    <s v="h"/>
    <s v="v"/>
    <s v="e"/>
    <m/>
    <s v="L"/>
    <n v="7.9566035156004684E-5"/>
  </r>
  <r>
    <x v="14"/>
    <x v="3"/>
    <s v="R"/>
    <s v="i"/>
    <s v="t"/>
    <s v="b"/>
    <m/>
    <s v="L"/>
    <n v="7.9533495472070435E-5"/>
  </r>
  <r>
    <x v="12"/>
    <x v="14"/>
    <s v="R"/>
    <s v="n"/>
    <s v="b"/>
    <s v="n"/>
    <m/>
    <s v="L"/>
    <n v="7.9435876420267713E-5"/>
  </r>
  <r>
    <x v="12"/>
    <x v="18"/>
    <s v="R"/>
    <s v="n"/>
    <s v="q"/>
    <s v="s"/>
    <m/>
    <s v="L"/>
    <n v="7.9416352609907174E-5"/>
  </r>
  <r>
    <x v="21"/>
    <x v="4"/>
    <s v="L"/>
    <s v="s"/>
    <s v="u"/>
    <s v="e"/>
    <m/>
    <s v="R"/>
    <n v="7.9289447842563644E-5"/>
  </r>
  <r>
    <x v="15"/>
    <x v="10"/>
    <s v="L"/>
    <s v="e"/>
    <s v="g"/>
    <s v="k"/>
    <m/>
    <s v="L"/>
    <n v="7.9126749422892437E-5"/>
  </r>
  <r>
    <x v="23"/>
    <x v="14"/>
    <s v="R"/>
    <s v="p"/>
    <s v="j"/>
    <s v="w"/>
    <m/>
    <s v="R"/>
    <n v="7.8720003373714426E-5"/>
  </r>
  <r>
    <x v="16"/>
    <x v="4"/>
    <s v="L"/>
    <s v="f"/>
    <s v="u"/>
    <s v="s"/>
    <m/>
    <s v="R"/>
    <n v="7.854754304886295E-5"/>
  </r>
  <r>
    <x v="11"/>
    <x v="15"/>
    <s v="R"/>
    <s v="h"/>
    <s v="d"/>
    <s v="g"/>
    <m/>
    <s v="L"/>
    <n v="7.8303495419356159E-5"/>
  </r>
  <r>
    <x v="13"/>
    <x v="8"/>
    <s v="R"/>
    <s v="m"/>
    <s v="a"/>
    <s v="e"/>
    <m/>
    <s v="L"/>
    <n v="7.8121273189324413E-5"/>
  </r>
  <r>
    <x v="16"/>
    <x v="4"/>
    <s v="L"/>
    <s v="f"/>
    <s v="u"/>
    <s v="r"/>
    <m/>
    <s v="R"/>
    <n v="7.7324050932935516E-5"/>
  </r>
  <r>
    <x v="13"/>
    <x v="24"/>
    <s v="R"/>
    <s v="m"/>
    <s v="b"/>
    <s v="j"/>
    <m/>
    <s v="L"/>
    <n v="7.7275241407034155E-5"/>
  </r>
  <r>
    <x v="18"/>
    <x v="20"/>
    <s v="L"/>
    <s v="x"/>
    <s v="k"/>
    <s v="r"/>
    <m/>
    <s v="R"/>
    <n v="7.7066987429855015E-5"/>
  </r>
  <r>
    <x v="18"/>
    <x v="27"/>
    <s v="L"/>
    <s v="x"/>
    <s v="h"/>
    <s v="k"/>
    <m/>
    <s v="R"/>
    <n v="7.6910796946970663E-5"/>
  </r>
  <r>
    <x v="16"/>
    <x v="23"/>
    <s v="L"/>
    <s v="f"/>
    <s v="k"/>
    <s v="m"/>
    <m/>
    <s v="R"/>
    <n v="7.6891273136610124E-5"/>
  </r>
  <r>
    <x v="0"/>
    <x v="23"/>
    <s v="L"/>
    <s v="d"/>
    <s v="k"/>
    <s v="n"/>
    <m/>
    <s v="R"/>
    <n v="7.6787146148020547E-5"/>
  </r>
  <r>
    <x v="0"/>
    <x v="28"/>
    <s v="L"/>
    <s v="d"/>
    <s v="c"/>
    <s v="w"/>
    <m/>
    <s v="L"/>
    <n v="7.6465003277071574E-5"/>
  </r>
  <r>
    <x v="16"/>
    <x v="11"/>
    <s v="L"/>
    <s v="f"/>
    <s v="i"/>
    <s v="r"/>
    <m/>
    <s v="R"/>
    <n v="7.6377146130449122E-5"/>
  </r>
  <r>
    <x v="0"/>
    <x v="4"/>
    <s v="L"/>
    <s v="d"/>
    <s v="u"/>
    <s v="v"/>
    <m/>
    <s v="R"/>
    <n v="7.6230717552745039E-5"/>
  </r>
  <r>
    <x v="12"/>
    <x v="2"/>
    <s v="R"/>
    <s v="n"/>
    <s v="x"/>
    <s v="j"/>
    <m/>
    <s v="L"/>
    <n v="7.6009447701992202E-5"/>
  </r>
  <r>
    <x v="20"/>
    <x v="22"/>
    <s v="L"/>
    <s v="q"/>
    <s v="m"/>
    <s v="q"/>
    <m/>
    <s v="R"/>
    <n v="7.5957384207697414E-5"/>
  </r>
  <r>
    <x v="20"/>
    <x v="22"/>
    <s v="L"/>
    <s v="q"/>
    <s v="m"/>
    <s v="h"/>
    <m/>
    <s v="R"/>
    <n v="7.5550638158519416E-5"/>
  </r>
  <r>
    <x v="11"/>
    <x v="0"/>
    <s v="R"/>
    <s v="h"/>
    <s v="e"/>
    <s v="d"/>
    <m/>
    <s v="L"/>
    <n v="7.543674926474957E-5"/>
  </r>
  <r>
    <x v="17"/>
    <x v="17"/>
    <s v="R"/>
    <s v="j"/>
    <s v="s"/>
    <s v="l"/>
    <m/>
    <s v="L"/>
    <n v="7.5420479422782445E-5"/>
  </r>
  <r>
    <x v="8"/>
    <x v="10"/>
    <s v="R"/>
    <s v="u"/>
    <s v="g"/>
    <s v="t"/>
    <m/>
    <s v="L"/>
    <n v="7.5358654023307401E-5"/>
  </r>
  <r>
    <x v="15"/>
    <x v="22"/>
    <s v="L"/>
    <s v="e"/>
    <s v="m"/>
    <s v="s"/>
    <m/>
    <s v="R"/>
    <n v="7.5352146086520545E-5"/>
  </r>
  <r>
    <x v="6"/>
    <x v="4"/>
    <s v="L"/>
    <s v="b"/>
    <s v="u"/>
    <s v="j"/>
    <m/>
    <s v="R"/>
    <n v="7.521873338239016E-5"/>
  </r>
  <r>
    <x v="22"/>
    <x v="14"/>
    <s v="L"/>
    <s v="c"/>
    <s v="j"/>
    <s v="h"/>
    <m/>
    <s v="R"/>
    <n v="7.5208971477209891E-5"/>
  </r>
  <r>
    <x v="14"/>
    <x v="0"/>
    <s v="R"/>
    <s v="i"/>
    <s v="e"/>
    <s v="j"/>
    <m/>
    <s v="L"/>
    <n v="7.5104844488620314E-5"/>
  </r>
  <r>
    <x v="16"/>
    <x v="23"/>
    <s v="L"/>
    <s v="f"/>
    <s v="k"/>
    <s v="r"/>
    <m/>
    <s v="R"/>
    <n v="7.5016987341997875E-5"/>
  </r>
  <r>
    <x v="23"/>
    <x v="11"/>
    <s v="R"/>
    <s v="p"/>
    <s v="s"/>
    <s v="i"/>
    <m/>
    <s v="L"/>
    <n v="7.4893336543047759E-5"/>
  </r>
  <r>
    <x v="7"/>
    <x v="0"/>
    <s v="L"/>
    <s v="g"/>
    <s v="i"/>
    <s v="p"/>
    <m/>
    <s v="R"/>
    <n v="7.4844527017146398E-5"/>
  </r>
  <r>
    <x v="20"/>
    <x v="20"/>
    <s v="L"/>
    <s v="q"/>
    <s v="k"/>
    <s v="d"/>
    <m/>
    <s v="R"/>
    <n v="7.4590717482459325E-5"/>
  </r>
  <r>
    <x v="15"/>
    <x v="0"/>
    <s v="R"/>
    <s v="y"/>
    <s v="e"/>
    <s v="t"/>
    <m/>
    <s v="L"/>
    <n v="7.4519130177803998E-5"/>
  </r>
  <r>
    <x v="9"/>
    <x v="6"/>
    <s v="L"/>
    <s v="t"/>
    <s v="o"/>
    <s v="i"/>
    <m/>
    <s v="R"/>
    <n v="7.4450796841542084E-5"/>
  </r>
  <r>
    <x v="23"/>
    <x v="9"/>
    <s v="R"/>
    <s v="p"/>
    <s v="q"/>
    <s v="v"/>
    <m/>
    <s v="L"/>
    <n v="7.4346669852952521E-5"/>
  </r>
  <r>
    <x v="9"/>
    <x v="23"/>
    <s v="L"/>
    <s v="t"/>
    <s v="k"/>
    <s v="o"/>
    <m/>
    <s v="R"/>
    <n v="7.4092860318265448E-5"/>
  </r>
  <r>
    <x v="13"/>
    <x v="14"/>
    <s v="R"/>
    <s v="m"/>
    <s v="b"/>
    <s v="j"/>
    <m/>
    <s v="L"/>
    <n v="7.3832542846791519E-5"/>
  </r>
  <r>
    <x v="9"/>
    <x v="5"/>
    <s v="L"/>
    <s v="t"/>
    <s v="p"/>
    <s v="j"/>
    <m/>
    <s v="R"/>
    <n v="7.3764209510529619E-5"/>
  </r>
  <r>
    <x v="17"/>
    <x v="29"/>
    <s v="R"/>
    <s v="j"/>
    <s v="v"/>
    <s v="j"/>
    <m/>
    <s v="L"/>
    <n v="7.3640558711579503E-5"/>
  </r>
  <r>
    <x v="7"/>
    <x v="4"/>
    <s v="L"/>
    <s v="g"/>
    <s v="u"/>
    <s v="j"/>
    <m/>
    <s v="R"/>
    <n v="7.3611272996038682E-5"/>
  </r>
  <r>
    <x v="5"/>
    <x v="14"/>
    <s v="L"/>
    <s v="r"/>
    <s v="j"/>
    <s v="s"/>
    <m/>
    <s v="R"/>
    <n v="7.360476505925184E-5"/>
  </r>
  <r>
    <x v="0"/>
    <x v="23"/>
    <s v="L"/>
    <s v="d"/>
    <s v="k"/>
    <s v="z"/>
    <m/>
    <s v="R"/>
    <n v="7.3448574576367488E-5"/>
  </r>
  <r>
    <x v="18"/>
    <x v="26"/>
    <s v="L"/>
    <s v="x"/>
    <s v="y"/>
    <s v="g"/>
    <m/>
    <s v="R"/>
    <n v="7.3412780924039811E-5"/>
  </r>
  <r>
    <x v="1"/>
    <x v="4"/>
    <s v="L"/>
    <s v="e"/>
    <s v="u"/>
    <s v="a"/>
    <m/>
    <s v="R"/>
    <n v="7.3077622179517141E-5"/>
  </r>
  <r>
    <x v="4"/>
    <x v="4"/>
    <s v="L"/>
    <s v="z"/>
    <s v="u"/>
    <s v="p"/>
    <m/>
    <s v="R"/>
    <n v="7.2940955506993328E-5"/>
  </r>
  <r>
    <x v="11"/>
    <x v="13"/>
    <s v="R"/>
    <s v="h"/>
    <s v="v"/>
    <s v="r"/>
    <m/>
    <s v="L"/>
    <n v="7.2755479308568168E-5"/>
  </r>
  <r>
    <x v="20"/>
    <x v="1"/>
    <s v="L"/>
    <s v="q"/>
    <s v="i"/>
    <s v="s"/>
    <m/>
    <s v="R"/>
    <n v="7.2657860256765446E-5"/>
  </r>
  <r>
    <x v="6"/>
    <x v="14"/>
    <s v="L"/>
    <s v="b"/>
    <s v="j"/>
    <s v="h"/>
    <m/>
    <s v="R"/>
    <n v="7.2508177710667936E-5"/>
  </r>
  <r>
    <x v="12"/>
    <x v="24"/>
    <s v="R"/>
    <s v="n"/>
    <s v="b"/>
    <s v="s"/>
    <m/>
    <s v="L"/>
    <n v="7.2042860230408295E-5"/>
  </r>
  <r>
    <x v="23"/>
    <x v="17"/>
    <s v="R"/>
    <s v="p"/>
    <s v="s"/>
    <s v="i"/>
    <m/>
    <s v="L"/>
    <n v="7.1997304672900361E-5"/>
  </r>
  <r>
    <x v="17"/>
    <x v="12"/>
    <s v="R"/>
    <s v="j"/>
    <s v="w"/>
    <s v="n"/>
    <m/>
    <s v="L"/>
    <n v="7.1880161810737087E-5"/>
  </r>
  <r>
    <x v="11"/>
    <x v="14"/>
    <s v="R"/>
    <s v="h"/>
    <s v="j"/>
    <s v="w"/>
    <m/>
    <s v="R"/>
    <n v="7.1818336411262043E-5"/>
  </r>
  <r>
    <x v="12"/>
    <x v="29"/>
    <s v="R"/>
    <s v="n"/>
    <s v="v"/>
    <s v="n"/>
    <m/>
    <s v="L"/>
    <n v="7.1710955454279038E-5"/>
  </r>
  <r>
    <x v="17"/>
    <x v="16"/>
    <s v="R"/>
    <s v="j"/>
    <s v="a"/>
    <s v="f"/>
    <m/>
    <s v="L"/>
    <n v="7.1675161801951375E-5"/>
  </r>
  <r>
    <x v="14"/>
    <x v="7"/>
    <s v="R"/>
    <s v="i"/>
    <s v="f"/>
    <s v="w"/>
    <m/>
    <s v="L"/>
    <n v="7.16230983076566E-5"/>
  </r>
  <r>
    <x v="14"/>
    <x v="1"/>
    <s v="R"/>
    <s v="i"/>
    <s v="h"/>
    <s v="p"/>
    <m/>
    <s v="R"/>
    <n v="7.1483177666739359E-5"/>
  </r>
  <r>
    <x v="20"/>
    <x v="16"/>
    <s v="L"/>
    <s v="q"/>
    <s v="l"/>
    <s v="y"/>
    <m/>
    <s v="R"/>
    <n v="7.1366034804576099E-5"/>
  </r>
  <r>
    <x v="4"/>
    <x v="23"/>
    <s v="L"/>
    <s v="z"/>
    <s v="k"/>
    <s v="l"/>
    <m/>
    <s v="R"/>
    <n v="7.131397131028131E-5"/>
  </r>
  <r>
    <x v="13"/>
    <x v="9"/>
    <s v="R"/>
    <s v="m"/>
    <s v="q"/>
    <s v="j"/>
    <m/>
    <s v="L"/>
    <n v="7.1183812574544353E-5"/>
  </r>
  <r>
    <x v="18"/>
    <x v="12"/>
    <s v="L"/>
    <s v="x"/>
    <s v="n"/>
    <s v="a"/>
    <m/>
    <s v="R"/>
    <n v="7.1118733206675867E-5"/>
  </r>
  <r>
    <x v="6"/>
    <x v="9"/>
    <s v="L"/>
    <s v="b"/>
    <s v="o"/>
    <s v="f"/>
    <m/>
    <s v="R"/>
    <n v="7.0676193505170192E-5"/>
  </r>
  <r>
    <x v="19"/>
    <x v="31"/>
    <s v="R"/>
    <s v="k"/>
    <s v="z"/>
    <s v="j"/>
    <m/>
    <s v="L"/>
    <n v="7.0510241117105571E-5"/>
  </r>
  <r>
    <x v="1"/>
    <x v="4"/>
    <s v="L"/>
    <s v="e"/>
    <s v="u"/>
    <s v="a"/>
    <m/>
    <s v="R"/>
    <n v="7.0493971275138446E-5"/>
  </r>
  <r>
    <x v="18"/>
    <x v="12"/>
    <s v="L"/>
    <s v="x"/>
    <s v="n"/>
    <s v="p"/>
    <m/>
    <s v="R"/>
    <n v="7.0308495076713286E-5"/>
  </r>
  <r>
    <x v="17"/>
    <x v="26"/>
    <s v="R"/>
    <s v="j"/>
    <s v="e"/>
    <s v="f"/>
    <m/>
    <s v="L"/>
    <n v="7.0275955392779037E-5"/>
  </r>
  <r>
    <x v="11"/>
    <x v="25"/>
    <s v="R"/>
    <s v="h"/>
    <s v="a"/>
    <s v="v"/>
    <m/>
    <s v="L"/>
    <n v="7.0236907772057959E-5"/>
  </r>
  <r>
    <x v="9"/>
    <x v="14"/>
    <s v="L"/>
    <s v="t"/>
    <s v="j"/>
    <s v="v"/>
    <m/>
    <s v="R"/>
    <n v="6.9937542679862939E-5"/>
  </r>
  <r>
    <x v="9"/>
    <x v="14"/>
    <s v="L"/>
    <s v="t"/>
    <s v="j"/>
    <s v="p"/>
    <m/>
    <s v="R"/>
    <n v="6.9722780765896957E-5"/>
  </r>
  <r>
    <x v="16"/>
    <x v="4"/>
    <s v="L"/>
    <s v="f"/>
    <s v="u"/>
    <s v="f"/>
    <m/>
    <s v="R"/>
    <n v="6.9654447429635044E-5"/>
  </r>
  <r>
    <x v="16"/>
    <x v="10"/>
    <s v="L"/>
    <s v="f"/>
    <s v="h"/>
    <s v="h"/>
    <m/>
    <s v="R"/>
    <n v="6.941039980012824E-5"/>
  </r>
  <r>
    <x v="19"/>
    <x v="5"/>
    <s v="R"/>
    <s v="k"/>
    <s v="b"/>
    <s v="n"/>
    <m/>
    <s v="L"/>
    <n v="6.9407145831734825E-5"/>
  </r>
  <r>
    <x v="9"/>
    <x v="13"/>
    <s v="L"/>
    <s v="t"/>
    <s v=";"/>
    <s v="n"/>
    <m/>
    <s v="R"/>
    <n v="6.9335558527079498E-5"/>
  </r>
  <r>
    <x v="1"/>
    <x v="1"/>
    <s v="L"/>
    <s v="e"/>
    <s v="i"/>
    <s v="r"/>
    <m/>
    <s v="R"/>
    <n v="6.9202145822949113E-5"/>
  </r>
  <r>
    <x v="6"/>
    <x v="11"/>
    <s v="L"/>
    <s v="b"/>
    <s v=";"/>
    <s v="e"/>
    <m/>
    <s v="R"/>
    <n v="6.918262201258856E-5"/>
  </r>
  <r>
    <x v="16"/>
    <x v="23"/>
    <s v="L"/>
    <s v="f"/>
    <s v="k"/>
    <s v="w"/>
    <m/>
    <s v="R"/>
    <n v="6.9179368044195133E-5"/>
  </r>
  <r>
    <x v="7"/>
    <x v="6"/>
    <s v="L"/>
    <s v="g"/>
    <s v="o"/>
    <s v="v"/>
    <m/>
    <s v="R"/>
    <n v="6.9172860107408291E-5"/>
  </r>
  <r>
    <x v="7"/>
    <x v="13"/>
    <s v="L"/>
    <s v="g"/>
    <s v=";"/>
    <s v="l"/>
    <m/>
    <s v="R"/>
    <n v="6.9091510897572694E-5"/>
  </r>
  <r>
    <x v="18"/>
    <x v="27"/>
    <s v="L"/>
    <s v="x"/>
    <s v="h"/>
    <s v="p"/>
    <m/>
    <s v="R"/>
    <n v="6.903293946649105E-5"/>
  </r>
  <r>
    <x v="0"/>
    <x v="10"/>
    <s v="L"/>
    <s v="d"/>
    <s v="g"/>
    <s v="g"/>
    <m/>
    <s v="L"/>
    <n v="6.9023177561310781E-5"/>
  </r>
  <r>
    <x v="20"/>
    <x v="1"/>
    <s v="L"/>
    <s v="q"/>
    <s v="i"/>
    <s v="g"/>
    <m/>
    <s v="R"/>
    <n v="6.9000399782556814E-5"/>
  </r>
  <r>
    <x v="7"/>
    <x v="6"/>
    <s v="L"/>
    <s v="g"/>
    <s v="o"/>
    <s v="j"/>
    <m/>
    <s v="R"/>
    <n v="6.8993891845769973E-5"/>
  </r>
  <r>
    <x v="21"/>
    <x v="8"/>
    <s v="L"/>
    <s v="s"/>
    <s v="a"/>
    <s v="j"/>
    <m/>
    <s v="L"/>
    <n v="6.8919050572721218E-5"/>
  </r>
  <r>
    <x v="8"/>
    <x v="0"/>
    <s v="R"/>
    <s v="u"/>
    <s v="e"/>
    <s v="v"/>
    <m/>
    <s v="L"/>
    <n v="6.8863733110033001E-5"/>
  </r>
  <r>
    <x v="13"/>
    <x v="8"/>
    <s v="R"/>
    <s v="m"/>
    <s v="a"/>
    <s v="t"/>
    <m/>
    <s v="L"/>
    <n v="6.885722517324616E-5"/>
  </r>
  <r>
    <x v="6"/>
    <x v="8"/>
    <s v="L"/>
    <s v="b"/>
    <s v="a"/>
    <s v="j"/>
    <m/>
    <s v="L"/>
    <n v="6.8798653742164529E-5"/>
  </r>
  <r>
    <x v="13"/>
    <x v="29"/>
    <s v="R"/>
    <s v="m"/>
    <s v="v"/>
    <s v="g"/>
    <m/>
    <s v="L"/>
    <n v="6.8769368026623708E-5"/>
  </r>
  <r>
    <x v="13"/>
    <x v="2"/>
    <s v="R"/>
    <s v="m"/>
    <s v="x"/>
    <s v="t"/>
    <m/>
    <s v="L"/>
    <n v="6.8648971196067019E-5"/>
  </r>
  <r>
    <x v="23"/>
    <x v="4"/>
    <s v="R"/>
    <s v="p"/>
    <s v="v"/>
    <s v="l"/>
    <m/>
    <s v="L"/>
    <n v="6.858063785980512E-5"/>
  </r>
  <r>
    <x v="6"/>
    <x v="1"/>
    <s v="L"/>
    <s v="b"/>
    <s v="i"/>
    <s v="d"/>
    <m/>
    <s v="R"/>
    <n v="6.8554606112657726E-5"/>
  </r>
  <r>
    <x v="3"/>
    <x v="2"/>
    <s v="R"/>
    <s v="l"/>
    <s v="h"/>
    <s v="g"/>
    <m/>
    <s v="R"/>
    <n v="6.842119340852734E-5"/>
  </r>
  <r>
    <x v="18"/>
    <x v="16"/>
    <s v="L"/>
    <s v="x"/>
    <s v="l"/>
    <s v="w"/>
    <m/>
    <s v="R"/>
    <n v="6.8313812451544349E-5"/>
  </r>
  <r>
    <x v="17"/>
    <x v="27"/>
    <s v="R"/>
    <s v="j"/>
    <s v="g"/>
    <s v="s"/>
    <m/>
    <s v="L"/>
    <n v="6.8238971178495594E-5"/>
  </r>
  <r>
    <x v="2"/>
    <x v="1"/>
    <s v="R"/>
    <s v="o"/>
    <s v="f"/>
    <s v="l"/>
    <m/>
    <s v="L"/>
    <n v="6.8089288632398084E-5"/>
  </r>
  <r>
    <x v="16"/>
    <x v="3"/>
    <s v="L"/>
    <s v="f"/>
    <s v="n"/>
    <s v="m"/>
    <m/>
    <s v="R"/>
    <n v="6.7744367982695131E-5"/>
  </r>
  <r>
    <x v="18"/>
    <x v="4"/>
    <s v="L"/>
    <s v="x"/>
    <s v="u"/>
    <s v="s"/>
    <m/>
    <s v="R"/>
    <n v="6.7523098131942307E-5"/>
  </r>
  <r>
    <x v="23"/>
    <x v="9"/>
    <s v="R"/>
    <s v="p"/>
    <s v="q"/>
    <s v="p"/>
    <m/>
    <s v="L"/>
    <n v="6.7044764778108969E-5"/>
  </r>
  <r>
    <x v="6"/>
    <x v="14"/>
    <s v="L"/>
    <s v="b"/>
    <s v="j"/>
    <s v="i"/>
    <m/>
    <s v="R"/>
    <n v="6.6921113979158853E-5"/>
  </r>
  <r>
    <x v="13"/>
    <x v="9"/>
    <s v="R"/>
    <s v="m"/>
    <s v="q"/>
    <s v="r"/>
    <m/>
    <s v="L"/>
    <n v="6.6849526674503526E-5"/>
  </r>
  <r>
    <x v="21"/>
    <x v="10"/>
    <s v="L"/>
    <s v="s"/>
    <s v="g"/>
    <s v="x"/>
    <m/>
    <s v="L"/>
    <n v="6.6732383812340265E-5"/>
  </r>
  <r>
    <x v="9"/>
    <x v="10"/>
    <s v="L"/>
    <s v="t"/>
    <s v="g"/>
    <s v="v"/>
    <m/>
    <s v="L"/>
    <n v="6.6664050476078352E-5"/>
  </r>
  <r>
    <x v="4"/>
    <x v="1"/>
    <s v="L"/>
    <s v="z"/>
    <s v="i"/>
    <s v="v"/>
    <m/>
    <s v="R"/>
    <n v="6.6556669519095361E-5"/>
  </r>
  <r>
    <x v="6"/>
    <x v="1"/>
    <s v="L"/>
    <s v="b"/>
    <s v="i"/>
    <s v="p"/>
    <m/>
    <s v="R"/>
    <n v="6.6332145699949096E-5"/>
  </r>
  <r>
    <x v="6"/>
    <x v="12"/>
    <s v="L"/>
    <s v="b"/>
    <s v="l"/>
    <s v="u"/>
    <m/>
    <s v="R"/>
    <n v="6.6205240932605566E-5"/>
  </r>
  <r>
    <x v="18"/>
    <x v="26"/>
    <s v="L"/>
    <s v="x"/>
    <s v="y"/>
    <s v="f"/>
    <m/>
    <s v="R"/>
    <n v="6.6182463153851599E-5"/>
  </r>
  <r>
    <x v="9"/>
    <x v="5"/>
    <s v="L"/>
    <s v="t"/>
    <s v="p"/>
    <s v="j"/>
    <m/>
    <s v="R"/>
    <n v="6.6136907596343653E-5"/>
  </r>
  <r>
    <x v="14"/>
    <x v="13"/>
    <s v="R"/>
    <s v="i"/>
    <s v="v"/>
    <s v="o"/>
    <m/>
    <s v="L"/>
    <n v="6.5983971081852728E-5"/>
  </r>
  <r>
    <x v="18"/>
    <x v="28"/>
    <s v="L"/>
    <s v="x"/>
    <s v="c"/>
    <s v="u"/>
    <m/>
    <s v="L"/>
    <n v="6.5954685366311907E-5"/>
  </r>
  <r>
    <x v="18"/>
    <x v="1"/>
    <s v="L"/>
    <s v="x"/>
    <s v="i"/>
    <s v="y"/>
    <m/>
    <s v="R"/>
    <n v="6.5954685366311907E-5"/>
  </r>
  <r>
    <x v="3"/>
    <x v="12"/>
    <s v="R"/>
    <s v="l"/>
    <s v="l"/>
    <s v="r"/>
    <m/>
    <s v="R"/>
    <n v="6.5782225041460444E-5"/>
  </r>
  <r>
    <x v="11"/>
    <x v="3"/>
    <s v="R"/>
    <s v="h"/>
    <s v="d"/>
    <s v="y"/>
    <m/>
    <s v="L"/>
    <n v="6.5684605989657722E-5"/>
  </r>
  <r>
    <x v="22"/>
    <x v="4"/>
    <s v="L"/>
    <s v="c"/>
    <s v="u"/>
    <s v="m"/>
    <m/>
    <s v="R"/>
    <n v="6.5635796463756361E-5"/>
  </r>
  <r>
    <x v="21"/>
    <x v="14"/>
    <s v="L"/>
    <s v="s"/>
    <s v="j"/>
    <s v="j"/>
    <m/>
    <s v="R"/>
    <n v="6.5567463127494448E-5"/>
  </r>
  <r>
    <x v="2"/>
    <x v="4"/>
    <s v="R"/>
    <s v="o"/>
    <s v="v"/>
    <s v="i"/>
    <m/>
    <s v="L"/>
    <n v="6.5212780572611225E-5"/>
  </r>
  <r>
    <x v="3"/>
    <x v="1"/>
    <s v="R"/>
    <s v="l"/>
    <s v="d"/>
    <s v="m"/>
    <m/>
    <s v="L"/>
    <n v="6.5167225015103292E-5"/>
  </r>
  <r>
    <x v="3"/>
    <x v="24"/>
    <s v="R"/>
    <s v="l"/>
    <s v="z"/>
    <s v="j"/>
    <m/>
    <s v="L"/>
    <n v="6.5040320247759762E-5"/>
  </r>
  <r>
    <x v="11"/>
    <x v="13"/>
    <s v="R"/>
    <s v="h"/>
    <s v="v"/>
    <s v="e"/>
    <m/>
    <s v="L"/>
    <n v="6.4529447209992188E-5"/>
  </r>
  <r>
    <x v="10"/>
    <x v="11"/>
    <s v="L"/>
    <s v="w"/>
    <s v="i"/>
    <s v="i"/>
    <m/>
    <s v="R"/>
    <n v="6.4493653557664524E-5"/>
  </r>
  <r>
    <x v="5"/>
    <x v="23"/>
    <s v="L"/>
    <s v="r"/>
    <s v="n"/>
    <s v="w"/>
    <m/>
    <s v="R"/>
    <n v="6.4474129747303972E-5"/>
  </r>
  <r>
    <x v="3"/>
    <x v="26"/>
    <s v="R"/>
    <s v="l"/>
    <s v="z"/>
    <s v="n"/>
    <m/>
    <s v="L"/>
    <n v="6.4334209106386745E-5"/>
  </r>
  <r>
    <x v="0"/>
    <x v="10"/>
    <s v="L"/>
    <s v="d"/>
    <s v="g"/>
    <s v="h"/>
    <m/>
    <s v="L"/>
    <n v="6.4269129738518259E-5"/>
  </r>
  <r>
    <x v="0"/>
    <x v="13"/>
    <s v="L"/>
    <s v="d"/>
    <s v=";"/>
    <s v="f"/>
    <m/>
    <s v="R"/>
    <n v="6.4265875770124831E-5"/>
  </r>
  <r>
    <x v="7"/>
    <x v="15"/>
    <s v="L"/>
    <s v="g"/>
    <s v="n"/>
    <s v="g"/>
    <m/>
    <s v="R"/>
    <n v="6.4197542433862932E-5"/>
  </r>
  <r>
    <x v="12"/>
    <x v="7"/>
    <s v="R"/>
    <s v="n"/>
    <s v="f"/>
    <s v="v"/>
    <m/>
    <s v="L"/>
    <n v="6.4119447192420749E-5"/>
  </r>
  <r>
    <x v="17"/>
    <x v="12"/>
    <s v="R"/>
    <s v="j"/>
    <s v="w"/>
    <s v="v"/>
    <m/>
    <s v="L"/>
    <n v="6.4080399571699658E-5"/>
  </r>
  <r>
    <x v="17"/>
    <x v="12"/>
    <s v="R"/>
    <s v="j"/>
    <s v="w"/>
    <s v="p"/>
    <m/>
    <s v="L"/>
    <n v="6.3937224962389003E-5"/>
  </r>
  <r>
    <x v="16"/>
    <x v="10"/>
    <s v="L"/>
    <s v="f"/>
    <s v="h"/>
    <s v="s"/>
    <m/>
    <s v="R"/>
    <n v="6.3628097965013727E-5"/>
  </r>
  <r>
    <x v="16"/>
    <x v="4"/>
    <s v="L"/>
    <s v="f"/>
    <s v="u"/>
    <s v="v"/>
    <m/>
    <s v="R"/>
    <n v="6.35565106603584E-5"/>
  </r>
  <r>
    <x v="8"/>
    <x v="4"/>
    <s v="R"/>
    <s v="u"/>
    <s v="s"/>
    <s v="j"/>
    <m/>
    <s v="L"/>
    <n v="6.3484923355703059E-5"/>
  </r>
  <r>
    <x v="8"/>
    <x v="1"/>
    <s v="L"/>
    <s v="a"/>
    <s v="h"/>
    <s v="n"/>
    <m/>
    <s v="R"/>
    <n v="6.3481669387309645E-5"/>
  </r>
  <r>
    <x v="14"/>
    <x v="7"/>
    <s v="R"/>
    <s v="i"/>
    <s v="f"/>
    <s v="c"/>
    <m/>
    <s v="L"/>
    <n v="6.3481669387309645E-5"/>
  </r>
  <r>
    <x v="23"/>
    <x v="15"/>
    <s v="R"/>
    <s v="p"/>
    <s v="d"/>
    <s v="t"/>
    <m/>
    <s v="L"/>
    <n v="6.3429605893014856E-5"/>
  </r>
  <r>
    <x v="18"/>
    <x v="12"/>
    <s v="L"/>
    <s v="x"/>
    <s v="n"/>
    <s v="n"/>
    <m/>
    <s v="R"/>
    <n v="6.3380796367113495E-5"/>
  </r>
  <r>
    <x v="0"/>
    <x v="1"/>
    <s v="L"/>
    <s v="d"/>
    <s v="i"/>
    <s v="k"/>
    <m/>
    <s v="R"/>
    <n v="6.3374288430326654E-5"/>
  </r>
  <r>
    <x v="8"/>
    <x v="10"/>
    <s v="R"/>
    <s v="u"/>
    <s v="g"/>
    <s v="m"/>
    <m/>
    <s v="L"/>
    <n v="6.3309209062458168E-5"/>
  </r>
  <r>
    <x v="21"/>
    <x v="4"/>
    <s v="L"/>
    <s v="s"/>
    <s v="u"/>
    <s v="k"/>
    <m/>
    <s v="R"/>
    <n v="6.3299447157277899E-5"/>
  </r>
  <r>
    <x v="2"/>
    <x v="15"/>
    <s v="R"/>
    <s v="o"/>
    <s v="d"/>
    <s v="g"/>
    <m/>
    <s v="L"/>
    <n v="6.325714556816338E-5"/>
  </r>
  <r>
    <x v="17"/>
    <x v="27"/>
    <s v="R"/>
    <s v="j"/>
    <s v="g"/>
    <s v="h"/>
    <m/>
    <s v="L"/>
    <n v="6.3110716990459297E-5"/>
  </r>
  <r>
    <x v="17"/>
    <x v="1"/>
    <s v="R"/>
    <s v="j"/>
    <s v="d"/>
    <s v="w"/>
    <m/>
    <s v="L"/>
    <n v="6.3104209053672455E-5"/>
  </r>
  <r>
    <x v="19"/>
    <x v="28"/>
    <s v="R"/>
    <s v="k"/>
    <s v="c"/>
    <s v="b"/>
    <m/>
    <s v="L"/>
    <n v="6.2778812214330041E-5"/>
  </r>
  <r>
    <x v="20"/>
    <x v="12"/>
    <s v="L"/>
    <s v="q"/>
    <s v="l"/>
    <s v="f"/>
    <m/>
    <s v="R"/>
    <n v="6.2541272521610093E-5"/>
  </r>
  <r>
    <x v="3"/>
    <x v="20"/>
    <s v="R"/>
    <s v="l"/>
    <s v="t"/>
    <s v="a"/>
    <m/>
    <s v="L"/>
    <n v="6.2456669343381068E-5"/>
  </r>
  <r>
    <x v="20"/>
    <x v="24"/>
    <s v="L"/>
    <s v="q"/>
    <s v="j"/>
    <s v="y"/>
    <m/>
    <s v="R"/>
    <n v="6.239484394390601E-5"/>
  </r>
  <r>
    <x v="10"/>
    <x v="11"/>
    <s v="L"/>
    <s v="w"/>
    <s v="i"/>
    <s v="p"/>
    <m/>
    <s v="R"/>
    <n v="6.2222383619054534E-5"/>
  </r>
  <r>
    <x v="17"/>
    <x v="26"/>
    <s v="R"/>
    <s v="j"/>
    <s v="e"/>
    <s v="j"/>
    <m/>
    <s v="L"/>
    <n v="6.2206113777087422E-5"/>
  </r>
  <r>
    <x v="18"/>
    <x v="34"/>
    <s v="L"/>
    <s v="x"/>
    <s v="l"/>
    <s v="n"/>
    <m/>
    <s v="R"/>
    <n v="6.2202859808693995E-5"/>
  </r>
  <r>
    <x v="21"/>
    <x v="5"/>
    <s v="L"/>
    <s v="s"/>
    <s v="p"/>
    <s v="l"/>
    <m/>
    <s v="R"/>
    <n v="6.2180082029940028E-5"/>
  </r>
  <r>
    <x v="6"/>
    <x v="4"/>
    <s v="L"/>
    <s v="b"/>
    <s v="u"/>
    <s v="y"/>
    <m/>
    <s v="R"/>
    <n v="6.2147542346005779E-5"/>
  </r>
  <r>
    <x v="17"/>
    <x v="1"/>
    <s v="R"/>
    <s v="j"/>
    <s v="d"/>
    <s v="a"/>
    <m/>
    <s v="L"/>
    <n v="6.2134526472432081E-5"/>
  </r>
  <r>
    <x v="9"/>
    <x v="2"/>
    <s v="L"/>
    <s v="t"/>
    <s v="h"/>
    <s v="j"/>
    <m/>
    <s v="R"/>
    <n v="6.2092224883317576E-5"/>
  </r>
  <r>
    <x v="14"/>
    <x v="15"/>
    <s v="R"/>
    <s v="i"/>
    <s v="d"/>
    <s v="o"/>
    <m/>
    <s v="L"/>
    <n v="6.2017383610268821E-5"/>
  </r>
  <r>
    <x v="17"/>
    <x v="24"/>
    <s v="R"/>
    <s v="j"/>
    <s v="j"/>
    <s v="q"/>
    <m/>
    <s v="R"/>
    <n v="6.1991351863121427E-5"/>
  </r>
  <r>
    <x v="23"/>
    <x v="11"/>
    <s v="R"/>
    <s v="p"/>
    <s v="s"/>
    <s v="u"/>
    <m/>
    <s v="L"/>
    <n v="6.1926272495252955E-5"/>
  </r>
  <r>
    <x v="17"/>
    <x v="22"/>
    <s v="R"/>
    <s v="j"/>
    <s v="r"/>
    <s v="j"/>
    <m/>
    <s v="L"/>
    <n v="6.161063756109081E-5"/>
  </r>
  <r>
    <x v="16"/>
    <x v="15"/>
    <s v="L"/>
    <s v="f"/>
    <s v="d"/>
    <s v="l"/>
    <m/>
    <s v="L"/>
    <n v="6.1470716920173583E-5"/>
  </r>
  <r>
    <x v="9"/>
    <x v="15"/>
    <s v="L"/>
    <s v="t"/>
    <s v="d"/>
    <s v="n"/>
    <m/>
    <s v="L"/>
    <n v="6.1438177236239347E-5"/>
  </r>
  <r>
    <x v="11"/>
    <x v="0"/>
    <s v="R"/>
    <s v="h"/>
    <s v="e"/>
    <s v="h"/>
    <m/>
    <s v="L"/>
    <n v="6.1408891520698525E-5"/>
  </r>
  <r>
    <x v="20"/>
    <x v="20"/>
    <s v="L"/>
    <s v="q"/>
    <s v="k"/>
    <s v="e"/>
    <m/>
    <s v="R"/>
    <n v="6.1226669290666779E-5"/>
  </r>
  <r>
    <x v="4"/>
    <x v="7"/>
    <s v="L"/>
    <s v="z"/>
    <s v="l"/>
    <s v="s"/>
    <m/>
    <s v="R"/>
    <n v="6.1060716902602158E-5"/>
  </r>
  <r>
    <x v="1"/>
    <x v="6"/>
    <s v="L"/>
    <s v="e"/>
    <s v="o"/>
    <s v="s"/>
    <m/>
    <s v="R"/>
    <n v="6.0946828008832311E-5"/>
  </r>
  <r>
    <x v="8"/>
    <x v="4"/>
    <s v="R"/>
    <s v="u"/>
    <s v="s"/>
    <s v="k"/>
    <m/>
    <s v="L"/>
    <n v="6.0803653399521657E-5"/>
  </r>
  <r>
    <x v="10"/>
    <x v="11"/>
    <s v="L"/>
    <s v="w"/>
    <s v="i"/>
    <s v="p"/>
    <m/>
    <s v="R"/>
    <n v="6.0478256560179249E-5"/>
  </r>
  <r>
    <x v="19"/>
    <x v="2"/>
    <s v="R"/>
    <s v="k"/>
    <s v="h"/>
    <s v="w"/>
    <m/>
    <s v="R"/>
    <n v="6.0455478781425282E-5"/>
  </r>
  <r>
    <x v="15"/>
    <x v="17"/>
    <s v="L"/>
    <s v="e"/>
    <s v="p"/>
    <s v="c"/>
    <m/>
    <s v="R"/>
    <n v="6.0377383539983107E-5"/>
  </r>
  <r>
    <x v="8"/>
    <x v="1"/>
    <s v="L"/>
    <s v="a"/>
    <s v="h"/>
    <s v="g"/>
    <m/>
    <s v="R"/>
    <n v="6.0374129571589679E-5"/>
  </r>
  <r>
    <x v="16"/>
    <x v="8"/>
    <s v="L"/>
    <s v="f"/>
    <s v="j"/>
    <s v="i"/>
    <m/>
    <s v="R"/>
    <n v="6.0312304172114621E-5"/>
  </r>
  <r>
    <x v="6"/>
    <x v="8"/>
    <s v="L"/>
    <s v="b"/>
    <s v="a"/>
    <s v="q"/>
    <m/>
    <s v="L"/>
    <n v="6.0270002583000109E-5"/>
  </r>
  <r>
    <x v="8"/>
    <x v="15"/>
    <s v="R"/>
    <s v="u"/>
    <s v="d"/>
    <s v="r"/>
    <m/>
    <s v="L"/>
    <n v="6.0266748614606688E-5"/>
  </r>
  <r>
    <x v="3"/>
    <x v="8"/>
    <s v="R"/>
    <s v="l"/>
    <s v="a"/>
    <s v="n"/>
    <m/>
    <s v="L"/>
    <n v="6.026349464621326E-5"/>
  </r>
  <r>
    <x v="11"/>
    <x v="5"/>
    <s v="R"/>
    <s v="h"/>
    <s v="b"/>
    <s v="m"/>
    <m/>
    <s v="L"/>
    <n v="6.0211431151918479E-5"/>
  </r>
  <r>
    <x v="9"/>
    <x v="17"/>
    <s v="L"/>
    <s v="t"/>
    <s v="p"/>
    <s v="j"/>
    <m/>
    <s v="R"/>
    <n v="6.0188653373164512E-5"/>
  </r>
  <r>
    <x v="4"/>
    <x v="6"/>
    <s v="L"/>
    <s v="z"/>
    <s v="o"/>
    <s v="d"/>
    <m/>
    <s v="R"/>
    <n v="6.0094288289755211E-5"/>
  </r>
  <r>
    <x v="3"/>
    <x v="1"/>
    <s v="R"/>
    <s v="l"/>
    <s v="d"/>
    <s v="r"/>
    <m/>
    <s v="L"/>
    <n v="6.0035716858673581E-5"/>
  </r>
  <r>
    <x v="21"/>
    <x v="10"/>
    <s v="L"/>
    <s v="s"/>
    <s v="g"/>
    <s v="f"/>
    <m/>
    <s v="L"/>
    <n v="5.9973891459198523E-5"/>
  </r>
  <r>
    <x v="7"/>
    <x v="13"/>
    <s v="L"/>
    <s v="g"/>
    <s v=";"/>
    <s v="g"/>
    <m/>
    <s v="R"/>
    <n v="5.9869764470608953E-5"/>
  </r>
  <r>
    <x v="16"/>
    <x v="15"/>
    <s v="L"/>
    <s v="f"/>
    <s v="d"/>
    <s v="k"/>
    <m/>
    <s v="L"/>
    <n v="5.9641986683069274E-5"/>
  </r>
  <r>
    <x v="9"/>
    <x v="7"/>
    <s v="L"/>
    <s v="t"/>
    <s v="l"/>
    <s v="l"/>
    <m/>
    <s v="R"/>
    <n v="5.9638732714675846E-5"/>
  </r>
  <r>
    <x v="1"/>
    <x v="1"/>
    <s v="L"/>
    <s v="e"/>
    <s v="i"/>
    <s v="d"/>
    <m/>
    <s v="R"/>
    <n v="5.9625716841102149E-5"/>
  </r>
  <r>
    <x v="1"/>
    <x v="4"/>
    <s v="L"/>
    <s v="e"/>
    <s v="u"/>
    <s v="j"/>
    <m/>
    <s v="R"/>
    <n v="5.9586669220381065E-5"/>
  </r>
  <r>
    <x v="22"/>
    <x v="0"/>
    <s v="L"/>
    <s v="c"/>
    <s v="y"/>
    <s v="i"/>
    <m/>
    <s v="R"/>
    <n v="5.9583415251987637E-5"/>
  </r>
  <r>
    <x v="1"/>
    <x v="1"/>
    <s v="L"/>
    <s v="e"/>
    <s v="i"/>
    <s v="u"/>
    <m/>
    <s v="R"/>
    <n v="5.9576907315200788E-5"/>
  </r>
  <r>
    <x v="3"/>
    <x v="18"/>
    <s v="R"/>
    <s v="l"/>
    <s v="q"/>
    <s v="g"/>
    <m/>
    <s v="L"/>
    <n v="5.9573653346807367E-5"/>
  </r>
  <r>
    <x v="18"/>
    <x v="4"/>
    <s v="L"/>
    <s v="x"/>
    <s v="u"/>
    <s v="a"/>
    <m/>
    <s v="R"/>
    <n v="5.9550875568053394E-5"/>
  </r>
  <r>
    <x v="0"/>
    <x v="2"/>
    <s v="L"/>
    <s v="d"/>
    <s v="h"/>
    <s v="o"/>
    <m/>
    <s v="R"/>
    <n v="5.9508573978938882E-5"/>
  </r>
  <r>
    <x v="25"/>
    <x v="4"/>
    <s v="R"/>
    <s v="o"/>
    <s v="u"/>
    <s v="i"/>
    <m/>
    <s v="R"/>
    <n v="5.9365399369628227E-5"/>
  </r>
  <r>
    <x v="8"/>
    <x v="4"/>
    <s v="R"/>
    <s v="u"/>
    <s v="s"/>
    <s v="g"/>
    <m/>
    <s v="L"/>
    <n v="5.8955399352056795E-5"/>
  </r>
  <r>
    <x v="16"/>
    <x v="4"/>
    <s v="L"/>
    <s v="f"/>
    <s v="u"/>
    <s v="i"/>
    <m/>
    <s v="R"/>
    <n v="5.8906589826155434E-5"/>
  </r>
  <r>
    <x v="19"/>
    <x v="6"/>
    <s v="R"/>
    <s v="k"/>
    <s v="q"/>
    <s v="j"/>
    <m/>
    <s v="L"/>
    <n v="5.8782939027205325E-5"/>
  </r>
  <r>
    <x v="15"/>
    <x v="28"/>
    <s v="R"/>
    <s v="y"/>
    <s v="c"/>
    <s v="l"/>
    <m/>
    <s v="L"/>
    <n v="5.8607224733960428E-5"/>
  </r>
  <r>
    <x v="18"/>
    <x v="16"/>
    <s v="L"/>
    <s v="x"/>
    <s v="l"/>
    <s v="r"/>
    <m/>
    <s v="R"/>
    <n v="5.8522621555731403E-5"/>
  </r>
  <r>
    <x v="17"/>
    <x v="19"/>
    <s v="R"/>
    <s v="j"/>
    <s v="b"/>
    <s v="m"/>
    <m/>
    <s v="L"/>
    <n v="5.8376192978027321E-5"/>
  </r>
  <r>
    <x v="15"/>
    <x v="7"/>
    <s v="L"/>
    <s v="e"/>
    <s v="l"/>
    <s v="v"/>
    <m/>
    <s v="R"/>
    <n v="5.8350161230879927E-5"/>
  </r>
  <r>
    <x v="4"/>
    <x v="5"/>
    <s v="L"/>
    <s v="z"/>
    <s v="p"/>
    <s v="b"/>
    <m/>
    <s v="R"/>
    <n v="5.8242780273896936E-5"/>
  </r>
  <r>
    <x v="12"/>
    <x v="25"/>
    <s v="R"/>
    <s v="n"/>
    <s v="r"/>
    <s v="b"/>
    <m/>
    <s v="L"/>
    <n v="5.7972700897242738E-5"/>
  </r>
  <r>
    <x v="24"/>
    <x v="1"/>
    <s v="L"/>
    <s v="a"/>
    <s v="i"/>
    <s v="t"/>
    <m/>
    <s v="R"/>
    <n v="5.7891351687407134E-5"/>
  </r>
  <r>
    <x v="11"/>
    <x v="4"/>
    <s v="R"/>
    <s v="h"/>
    <s v="s"/>
    <s v="m"/>
    <m/>
    <s v="L"/>
    <n v="5.7862065971866319E-5"/>
  </r>
  <r>
    <x v="12"/>
    <x v="2"/>
    <s v="R"/>
    <s v="n"/>
    <s v="x"/>
    <s v="t"/>
    <m/>
    <s v="L"/>
    <n v="5.7696113583801691E-5"/>
  </r>
  <r>
    <x v="15"/>
    <x v="23"/>
    <s v="L"/>
    <s v="e"/>
    <s v="k"/>
    <s v="h"/>
    <m/>
    <s v="R"/>
    <n v="5.769285961540827E-5"/>
  </r>
  <r>
    <x v="12"/>
    <x v="17"/>
    <s v="R"/>
    <s v="n"/>
    <s v="s"/>
    <s v="k"/>
    <m/>
    <s v="L"/>
    <n v="5.7670081836654303E-5"/>
  </r>
  <r>
    <x v="23"/>
    <x v="20"/>
    <s v="R"/>
    <s v="p"/>
    <s v="t"/>
    <s v="l"/>
    <m/>
    <s v="L"/>
    <n v="5.7627780247539791E-5"/>
  </r>
  <r>
    <x v="8"/>
    <x v="2"/>
    <s v="R"/>
    <s v="u"/>
    <s v="x"/>
    <s v="j"/>
    <m/>
    <s v="L"/>
    <n v="5.7393494523213257E-5"/>
  </r>
  <r>
    <x v="15"/>
    <x v="19"/>
    <s v="L"/>
    <s v="e"/>
    <s v=";"/>
    <s v="n"/>
    <m/>
    <s v="R"/>
    <n v="5.7338177060525047E-5"/>
  </r>
  <r>
    <x v="4"/>
    <x v="28"/>
    <s v="L"/>
    <s v="z"/>
    <s v="c"/>
    <s v="k"/>
    <m/>
    <s v="L"/>
    <n v="5.7318653250164502E-5"/>
  </r>
  <r>
    <x v="15"/>
    <x v="10"/>
    <s v="L"/>
    <s v="e"/>
    <s v="g"/>
    <s v="i"/>
    <m/>
    <s v="L"/>
    <n v="5.726658975586972E-5"/>
  </r>
  <r>
    <x v="3"/>
    <x v="26"/>
    <s v="R"/>
    <s v="l"/>
    <s v="z"/>
    <s v="v"/>
    <m/>
    <s v="L"/>
    <n v="5.7191748482820965E-5"/>
  </r>
  <r>
    <x v="11"/>
    <x v="28"/>
    <s v="R"/>
    <s v="h"/>
    <s v="c"/>
    <s v="g"/>
    <m/>
    <s v="L"/>
    <n v="5.7146192925313032E-5"/>
  </r>
  <r>
    <x v="13"/>
    <x v="24"/>
    <s v="R"/>
    <s v="m"/>
    <s v="b"/>
    <s v="h"/>
    <m/>
    <s v="L"/>
    <n v="5.7084367525837974E-5"/>
  </r>
  <r>
    <x v="15"/>
    <x v="23"/>
    <s v="L"/>
    <s v="e"/>
    <s v="k"/>
    <s v="w"/>
    <m/>
    <s v="R"/>
    <n v="5.6996510379215522E-5"/>
  </r>
  <r>
    <x v="3"/>
    <x v="12"/>
    <s v="R"/>
    <s v="l"/>
    <s v="l"/>
    <s v="w"/>
    <m/>
    <s v="R"/>
    <n v="5.6807780212396927E-5"/>
  </r>
  <r>
    <x v="17"/>
    <x v="16"/>
    <s v="R"/>
    <s v="j"/>
    <s v="a"/>
    <s v="q"/>
    <m/>
    <s v="L"/>
    <n v="5.6745954812921876E-5"/>
  </r>
  <r>
    <x v="15"/>
    <x v="14"/>
    <s v="L"/>
    <s v="e"/>
    <s v="j"/>
    <s v="n"/>
    <m/>
    <s v="R"/>
    <n v="5.6693891318627088E-5"/>
  </r>
  <r>
    <x v="20"/>
    <x v="4"/>
    <s v="L"/>
    <s v="q"/>
    <s v="u"/>
    <s v="v"/>
    <m/>
    <s v="R"/>
    <n v="5.6661351634692845E-5"/>
  </r>
  <r>
    <x v="15"/>
    <x v="23"/>
    <s v="L"/>
    <s v="e"/>
    <s v="k"/>
    <s v="w"/>
    <m/>
    <s v="R"/>
    <n v="5.6619050045578333E-5"/>
  </r>
  <r>
    <x v="23"/>
    <x v="12"/>
    <s v="R"/>
    <s v="p"/>
    <s v="w"/>
    <s v="s"/>
    <m/>
    <s v="L"/>
    <n v="5.6612542108791484E-5"/>
  </r>
  <r>
    <x v="3"/>
    <x v="12"/>
    <s v="R"/>
    <s v="l"/>
    <s v="l"/>
    <s v="u"/>
    <m/>
    <s v="R"/>
    <n v="5.6085399229056792E-5"/>
  </r>
  <r>
    <x v="20"/>
    <x v="24"/>
    <s v="L"/>
    <s v="q"/>
    <s v="j"/>
    <s v="i"/>
    <m/>
    <s v="R"/>
    <n v="5.6052859545122549E-5"/>
  </r>
  <r>
    <x v="14"/>
    <x v="8"/>
    <s v="R"/>
    <s v="i"/>
    <s v="a"/>
    <s v="j"/>
    <m/>
    <s v="L"/>
    <n v="5.5994288114040919E-5"/>
  </r>
  <r>
    <x v="18"/>
    <x v="22"/>
    <s v="L"/>
    <s v="x"/>
    <s v="m"/>
    <s v="u"/>
    <m/>
    <s v="R"/>
    <n v="5.5938970651352709E-5"/>
  </r>
  <r>
    <x v="13"/>
    <x v="15"/>
    <s v="R"/>
    <s v="m"/>
    <s v="d"/>
    <s v="j"/>
    <m/>
    <s v="L"/>
    <n v="5.5743732547747266E-5"/>
  </r>
  <r>
    <x v="15"/>
    <x v="0"/>
    <s v="R"/>
    <s v="y"/>
    <s v="e"/>
    <s v="v"/>
    <m/>
    <s v="L"/>
    <n v="5.5730716674173569E-5"/>
  </r>
  <r>
    <x v="3"/>
    <x v="23"/>
    <s v="R"/>
    <s v="l"/>
    <s v="k"/>
    <s v="k"/>
    <m/>
    <s v="R"/>
    <n v="5.5649367464337972E-5"/>
  </r>
  <r>
    <x v="18"/>
    <x v="28"/>
    <s v="L"/>
    <s v="x"/>
    <s v="c"/>
    <s v="d"/>
    <m/>
    <s v="L"/>
    <n v="5.5568018254502369E-5"/>
  </r>
  <r>
    <x v="14"/>
    <x v="1"/>
    <s v="R"/>
    <s v="i"/>
    <s v="h"/>
    <s v="w"/>
    <m/>
    <s v="R"/>
    <n v="5.5519208728601008E-5"/>
  </r>
  <r>
    <x v="17"/>
    <x v="18"/>
    <s v="R"/>
    <s v="j"/>
    <s v="q"/>
    <s v="s"/>
    <m/>
    <s v="L"/>
    <n v="5.5512700791814159E-5"/>
  </r>
  <r>
    <x v="1"/>
    <x v="4"/>
    <s v="L"/>
    <s v="e"/>
    <s v="u"/>
    <s v="o"/>
    <m/>
    <s v="R"/>
    <n v="5.550293888663389E-5"/>
  </r>
  <r>
    <x v="11"/>
    <x v="13"/>
    <s v="R"/>
    <s v="h"/>
    <s v="v"/>
    <s v="s"/>
    <m/>
    <s v="L"/>
    <n v="5.5467145234306226E-5"/>
  </r>
  <r>
    <x v="5"/>
    <x v="6"/>
    <s v="L"/>
    <s v="r"/>
    <s v="o"/>
    <s v="j"/>
    <m/>
    <s v="R"/>
    <n v="5.5454129360732529E-5"/>
  </r>
  <r>
    <x v="20"/>
    <x v="20"/>
    <s v="L"/>
    <s v="q"/>
    <s v="k"/>
    <s v="i"/>
    <m/>
    <s v="R"/>
    <n v="5.5408573803224589E-5"/>
  </r>
  <r>
    <x v="2"/>
    <x v="1"/>
    <s v="R"/>
    <s v="o"/>
    <s v="f"/>
    <s v="s"/>
    <m/>
    <s v="L"/>
    <n v="5.5379288087683774E-5"/>
  </r>
  <r>
    <x v="4"/>
    <x v="1"/>
    <s v="L"/>
    <s v="z"/>
    <s v="i"/>
    <s v="k"/>
    <m/>
    <s v="R"/>
    <n v="5.5236113478373119E-5"/>
  </r>
  <r>
    <x v="17"/>
    <x v="1"/>
    <s v="R"/>
    <s v="j"/>
    <s v="d"/>
    <s v="j"/>
    <m/>
    <s v="L"/>
    <n v="5.5063653153521643E-5"/>
  </r>
  <r>
    <x v="18"/>
    <x v="26"/>
    <s v="L"/>
    <s v="x"/>
    <s v="y"/>
    <s v="n"/>
    <m/>
    <s v="R"/>
    <n v="5.5040875374767676E-5"/>
  </r>
  <r>
    <x v="7"/>
    <x v="0"/>
    <s v="L"/>
    <s v="g"/>
    <s v="i"/>
    <s v="l"/>
    <m/>
    <s v="R"/>
    <n v="5.502135156440713E-5"/>
  </r>
  <r>
    <x v="0"/>
    <x v="23"/>
    <s v="L"/>
    <s v="d"/>
    <s v="k"/>
    <s v="u"/>
    <m/>
    <s v="R"/>
    <n v="5.4943256322964955E-5"/>
  </r>
  <r>
    <x v="13"/>
    <x v="9"/>
    <s v="R"/>
    <s v="m"/>
    <s v="q"/>
    <s v="r"/>
    <m/>
    <s v="L"/>
    <n v="5.4852145207949082E-5"/>
  </r>
  <r>
    <x v="13"/>
    <x v="11"/>
    <s v="R"/>
    <s v="m"/>
    <s v="s"/>
    <s v="g"/>
    <m/>
    <s v="L"/>
    <n v="5.4634129325589672E-5"/>
  </r>
  <r>
    <x v="21"/>
    <x v="13"/>
    <s v="L"/>
    <s v="s"/>
    <s v=";"/>
    <s v="t"/>
    <m/>
    <s v="R"/>
    <n v="5.4569049957721186E-5"/>
  </r>
  <r>
    <x v="7"/>
    <x v="28"/>
    <s v="L"/>
    <s v="g"/>
    <s v=";"/>
    <s v="v"/>
    <m/>
    <s v="R"/>
    <n v="5.4559288052540917E-5"/>
  </r>
  <r>
    <x v="7"/>
    <x v="25"/>
    <s v="L"/>
    <s v="g"/>
    <s v="a"/>
    <s v="m"/>
    <m/>
    <s v="L"/>
    <n v="5.4520240431819825E-5"/>
  </r>
  <r>
    <x v="17"/>
    <x v="26"/>
    <s v="R"/>
    <s v="j"/>
    <s v="e"/>
    <s v="j"/>
    <m/>
    <s v="L"/>
    <n v="5.4344526138574928E-5"/>
  </r>
  <r>
    <x v="2"/>
    <x v="15"/>
    <s v="R"/>
    <s v="o"/>
    <s v="d"/>
    <s v="f"/>
    <m/>
    <s v="L"/>
    <n v="5.3957303899757469E-5"/>
  </r>
  <r>
    <x v="9"/>
    <x v="17"/>
    <s v="L"/>
    <s v="t"/>
    <s v="p"/>
    <s v="e"/>
    <m/>
    <s v="R"/>
    <n v="5.3911748342249529E-5"/>
  </r>
  <r>
    <x v="3"/>
    <x v="27"/>
    <s v="R"/>
    <s v="l"/>
    <s v="g"/>
    <s v="k"/>
    <m/>
    <s v="L"/>
    <n v="5.3885716595102142E-5"/>
  </r>
  <r>
    <x v="8"/>
    <x v="1"/>
    <s v="L"/>
    <s v="a"/>
    <s v="h"/>
    <s v="g"/>
    <m/>
    <s v="R"/>
    <n v="5.3762065796152026E-5"/>
  </r>
  <r>
    <x v="18"/>
    <x v="27"/>
    <s v="L"/>
    <s v="x"/>
    <s v="h"/>
    <s v="u"/>
    <m/>
    <s v="R"/>
    <n v="5.3745795954184908E-5"/>
  </r>
  <r>
    <x v="13"/>
    <x v="29"/>
    <s v="R"/>
    <s v="m"/>
    <s v="v"/>
    <s v="h"/>
    <m/>
    <s v="L"/>
    <n v="5.3573335629333432E-5"/>
  </r>
  <r>
    <x v="6"/>
    <x v="2"/>
    <s v="L"/>
    <s v="b"/>
    <s v="h"/>
    <s v="g"/>
    <m/>
    <s v="R"/>
    <n v="5.3423653083235928E-5"/>
  </r>
  <r>
    <x v="23"/>
    <x v="24"/>
    <s v="R"/>
    <s v="p"/>
    <s v="j"/>
    <s v="v"/>
    <m/>
    <s v="R"/>
    <n v="5.3251192758384452E-5"/>
  </r>
  <r>
    <x v="20"/>
    <x v="12"/>
    <s v="L"/>
    <s v="q"/>
    <s v="l"/>
    <s v="d"/>
    <m/>
    <s v="R"/>
    <n v="5.3244684821597603E-5"/>
  </r>
  <r>
    <x v="2"/>
    <x v="4"/>
    <s v="R"/>
    <s v="o"/>
    <s v="v"/>
    <s v="f"/>
    <m/>
    <s v="L"/>
    <n v="5.3238176884810755E-5"/>
  </r>
  <r>
    <x v="7"/>
    <x v="0"/>
    <s v="L"/>
    <s v="g"/>
    <s v="i"/>
    <s v="n"/>
    <m/>
    <s v="R"/>
    <n v="5.3029922907631614E-5"/>
  </r>
  <r>
    <x v="3"/>
    <x v="16"/>
    <s v="R"/>
    <s v="l"/>
    <s v="x"/>
    <s v="i"/>
    <m/>
    <s v="L"/>
    <n v="5.2974605444943405E-5"/>
  </r>
  <r>
    <x v="13"/>
    <x v="8"/>
    <s v="R"/>
    <s v="m"/>
    <s v="a"/>
    <s v="o"/>
    <m/>
    <s v="L"/>
    <n v="5.2925795919042044E-5"/>
  </r>
  <r>
    <x v="16"/>
    <x v="3"/>
    <s v="L"/>
    <s v="f"/>
    <s v="n"/>
    <s v="h"/>
    <m/>
    <s v="R"/>
    <n v="5.284119274081302E-5"/>
  </r>
  <r>
    <x v="11"/>
    <x v="14"/>
    <s v="R"/>
    <s v="h"/>
    <s v="j"/>
    <s v="v"/>
    <m/>
    <s v="R"/>
    <n v="5.2811907025272205E-5"/>
  </r>
  <r>
    <x v="4"/>
    <x v="22"/>
    <s v="L"/>
    <s v="z"/>
    <s v="m"/>
    <s v="l"/>
    <m/>
    <s v="R"/>
    <n v="5.2776113372944541E-5"/>
  </r>
  <r>
    <x v="3"/>
    <x v="14"/>
    <s v="R"/>
    <s v="l"/>
    <s v="j"/>
    <s v="a"/>
    <m/>
    <s v="R"/>
    <n v="5.2701272099895786E-5"/>
  </r>
  <r>
    <x v="0"/>
    <x v="14"/>
    <s v="L"/>
    <s v="d"/>
    <s v="j"/>
    <s v="k"/>
    <m/>
    <s v="R"/>
    <n v="5.2320557797865176E-5"/>
  </r>
  <r>
    <x v="1"/>
    <x v="1"/>
    <s v="L"/>
    <s v="e"/>
    <s v="i"/>
    <s v="u"/>
    <m/>
    <s v="R"/>
    <n v="5.2314049861078327E-5"/>
  </r>
  <r>
    <x v="6"/>
    <x v="9"/>
    <s v="L"/>
    <s v="b"/>
    <s v="o"/>
    <s v="j"/>
    <m/>
    <s v="R"/>
    <n v="5.2268494303570394E-5"/>
  </r>
  <r>
    <x v="10"/>
    <x v="10"/>
    <s v="L"/>
    <s v="w"/>
    <s v="g"/>
    <s v="b"/>
    <m/>
    <s v="L"/>
    <n v="5.2222938746062454E-5"/>
  </r>
  <r>
    <x v="6"/>
    <x v="23"/>
    <s v="L"/>
    <s v="b"/>
    <s v="k"/>
    <s v="j"/>
    <m/>
    <s v="R"/>
    <n v="5.2170875251767673E-5"/>
  </r>
  <r>
    <x v="2"/>
    <x v="14"/>
    <s v="R"/>
    <s v="o"/>
    <s v="j"/>
    <s v="g"/>
    <m/>
    <s v="R"/>
    <n v="5.2070002231571523E-5"/>
  </r>
  <r>
    <x v="21"/>
    <x v="22"/>
    <s v="L"/>
    <s v="s"/>
    <s v="m"/>
    <s v="q"/>
    <m/>
    <s v="R"/>
    <n v="5.2004922863703044E-5"/>
  </r>
  <r>
    <x v="14"/>
    <x v="10"/>
    <s v="R"/>
    <s v="i"/>
    <s v="g"/>
    <s v="b"/>
    <m/>
    <s v="L"/>
    <n v="5.1819446665277871E-5"/>
  </r>
  <r>
    <x v="2"/>
    <x v="6"/>
    <s v="R"/>
    <s v="o"/>
    <s v="q"/>
    <s v="e"/>
    <m/>
    <s v="L"/>
    <n v="5.1793414918130483E-5"/>
  </r>
  <r>
    <x v="17"/>
    <x v="29"/>
    <s v="R"/>
    <s v="j"/>
    <s v="v"/>
    <s v="i"/>
    <m/>
    <s v="L"/>
    <n v="5.1793414918130483E-5"/>
  </r>
  <r>
    <x v="13"/>
    <x v="11"/>
    <s v="R"/>
    <s v="m"/>
    <s v="s"/>
    <s v="p"/>
    <m/>
    <s v="L"/>
    <n v="5.1790160949737056E-5"/>
  </r>
  <r>
    <x v="11"/>
    <x v="7"/>
    <s v="R"/>
    <s v="h"/>
    <s v="f"/>
    <s v="l"/>
    <m/>
    <s v="L"/>
    <n v="5.1614446656492158E-5"/>
  </r>
  <r>
    <x v="8"/>
    <x v="1"/>
    <s v="L"/>
    <s v="a"/>
    <s v="h"/>
    <s v="l"/>
    <m/>
    <s v="R"/>
    <n v="5.1611192688098737E-5"/>
  </r>
  <r>
    <x v="15"/>
    <x v="8"/>
    <s v="R"/>
    <s v="y"/>
    <s v="a"/>
    <s v="j"/>
    <m/>
    <s v="L"/>
    <n v="5.1562383162197377E-5"/>
  </r>
  <r>
    <x v="10"/>
    <x v="8"/>
    <s v="L"/>
    <s v="w"/>
    <s v="j"/>
    <s v="j"/>
    <m/>
    <s v="R"/>
    <n v="5.1451748236820958E-5"/>
  </r>
  <r>
    <x v="14"/>
    <x v="10"/>
    <s v="R"/>
    <s v="i"/>
    <s v="g"/>
    <s v="v"/>
    <m/>
    <s v="L"/>
    <n v="5.133135140626427E-5"/>
  </r>
  <r>
    <x v="0"/>
    <x v="5"/>
    <s v="L"/>
    <s v="d"/>
    <s v="p"/>
    <s v="n"/>
    <m/>
    <s v="R"/>
    <n v="5.1272779975182633E-5"/>
  </r>
  <r>
    <x v="23"/>
    <x v="11"/>
    <s v="R"/>
    <s v="p"/>
    <s v="s"/>
    <s v="m"/>
    <m/>
    <s v="L"/>
    <n v="5.1220716480887851E-5"/>
  </r>
  <r>
    <x v="23"/>
    <x v="8"/>
    <s v="R"/>
    <s v="p"/>
    <s v="a"/>
    <s v="m"/>
    <m/>
    <s v="L"/>
    <n v="5.0872541862791477E-5"/>
  </r>
  <r>
    <x v="3"/>
    <x v="10"/>
    <s v="R"/>
    <s v="l"/>
    <s v="g"/>
    <s v="u"/>
    <m/>
    <s v="L"/>
    <n v="5.074563709544794E-5"/>
  </r>
  <r>
    <x v="18"/>
    <x v="28"/>
    <s v="L"/>
    <s v="x"/>
    <s v="c"/>
    <s v="m"/>
    <m/>
    <s v="L"/>
    <n v="5.0680557727579461E-5"/>
  </r>
  <r>
    <x v="13"/>
    <x v="17"/>
    <s v="R"/>
    <s v="m"/>
    <s v="s"/>
    <s v="o"/>
    <m/>
    <s v="L"/>
    <n v="5.0495081529154288E-5"/>
  </r>
  <r>
    <x v="9"/>
    <x v="10"/>
    <s v="L"/>
    <s v="t"/>
    <s v="g"/>
    <s v="m"/>
    <m/>
    <s v="L"/>
    <n v="5.0390954540564718E-5"/>
  </r>
  <r>
    <x v="22"/>
    <x v="7"/>
    <s v="L"/>
    <s v="c"/>
    <s v="l"/>
    <s v="i"/>
    <m/>
    <s v="R"/>
    <n v="5.0345398983056784E-5"/>
  </r>
  <r>
    <x v="3"/>
    <x v="1"/>
    <s v="R"/>
    <s v="l"/>
    <s v="d"/>
    <s v="h"/>
    <m/>
    <s v="L"/>
    <n v="5.0283573583581727E-5"/>
  </r>
  <r>
    <x v="11"/>
    <x v="13"/>
    <s v="R"/>
    <s v="h"/>
    <s v="v"/>
    <s v="d"/>
    <m/>
    <s v="L"/>
    <n v="5.0267303741614602E-5"/>
  </r>
  <r>
    <x v="7"/>
    <x v="0"/>
    <s v="L"/>
    <s v="g"/>
    <s v="i"/>
    <s v="a"/>
    <m/>
    <s v="R"/>
    <n v="5.026079580482776E-5"/>
  </r>
  <r>
    <x v="9"/>
    <x v="4"/>
    <s v="L"/>
    <s v="t"/>
    <s v="u"/>
    <s v="o"/>
    <m/>
    <s v="R"/>
    <n v="5.0211986278926399E-5"/>
  </r>
  <r>
    <x v="17"/>
    <x v="28"/>
    <s v="R"/>
    <s v="j"/>
    <s v="c"/>
    <s v="i"/>
    <m/>
    <s v="L"/>
    <n v="5.015666881623819E-5"/>
  </r>
  <r>
    <x v="6"/>
    <x v="23"/>
    <s v="L"/>
    <s v="b"/>
    <s v="k"/>
    <s v="a"/>
    <m/>
    <s v="R"/>
    <n v="5.0059049764435468E-5"/>
  </r>
  <r>
    <x v="20"/>
    <x v="22"/>
    <s v="L"/>
    <s v="q"/>
    <s v="m"/>
    <s v="x"/>
    <m/>
    <s v="R"/>
    <n v="4.978897038778127E-5"/>
  </r>
  <r>
    <x v="23"/>
    <x v="20"/>
    <s v="R"/>
    <s v="p"/>
    <s v="t"/>
    <s v="h"/>
    <m/>
    <s v="L"/>
    <n v="4.9779208482601001E-5"/>
  </r>
  <r>
    <x v="18"/>
    <x v="24"/>
    <s v="L"/>
    <s v="x"/>
    <s v="j"/>
    <s v="v"/>
    <m/>
    <s v="R"/>
    <n v="4.9743414830273337E-5"/>
  </r>
  <r>
    <x v="1"/>
    <x v="4"/>
    <s v="L"/>
    <s v="e"/>
    <s v="u"/>
    <s v="v"/>
    <m/>
    <s v="R"/>
    <n v="4.9736906893486488E-5"/>
  </r>
  <r>
    <x v="14"/>
    <x v="1"/>
    <s v="R"/>
    <s v="i"/>
    <s v="h"/>
    <s v="v"/>
    <m/>
    <s v="R"/>
    <n v="4.96848433991917E-5"/>
  </r>
  <r>
    <x v="18"/>
    <x v="4"/>
    <s v="L"/>
    <s v="x"/>
    <s v="u"/>
    <s v="h"/>
    <m/>
    <s v="R"/>
    <n v="4.9623017999716642E-5"/>
  </r>
  <r>
    <x v="9"/>
    <x v="8"/>
    <s v="L"/>
    <s v="t"/>
    <s v="a"/>
    <s v="l"/>
    <m/>
    <s v="L"/>
    <n v="4.9613256094536373E-5"/>
  </r>
  <r>
    <x v="16"/>
    <x v="3"/>
    <s v="L"/>
    <s v="f"/>
    <s v="n"/>
    <s v="y"/>
    <m/>
    <s v="R"/>
    <n v="4.9548176726667894E-5"/>
  </r>
  <r>
    <x v="2"/>
    <x v="1"/>
    <s v="R"/>
    <s v="o"/>
    <s v="f"/>
    <s v="v"/>
    <m/>
    <s v="L"/>
    <n v="4.9440795769684896E-5"/>
  </r>
  <r>
    <x v="14"/>
    <x v="10"/>
    <s v="R"/>
    <s v="i"/>
    <s v="g"/>
    <s v="i"/>
    <m/>
    <s v="L"/>
    <n v="4.9391986243783535E-5"/>
  </r>
  <r>
    <x v="23"/>
    <x v="17"/>
    <s v="R"/>
    <s v="p"/>
    <s v="s"/>
    <s v="k"/>
    <m/>
    <s v="L"/>
    <n v="4.9391986243783535E-5"/>
  </r>
  <r>
    <x v="15"/>
    <x v="23"/>
    <s v="L"/>
    <s v="e"/>
    <s v="k"/>
    <s v="u"/>
    <m/>
    <s v="R"/>
    <n v="4.9372462433422996E-5"/>
  </r>
  <r>
    <x v="15"/>
    <x v="14"/>
    <s v="L"/>
    <s v="e"/>
    <s v="j"/>
    <s v="v"/>
    <m/>
    <s v="R"/>
    <n v="4.9014525910146346E-5"/>
  </r>
  <r>
    <x v="11"/>
    <x v="22"/>
    <s v="R"/>
    <s v="h"/>
    <s v="r"/>
    <s v="s"/>
    <m/>
    <s v="L"/>
    <n v="4.8949446542277867E-5"/>
  </r>
  <r>
    <x v="12"/>
    <x v="18"/>
    <s v="R"/>
    <s v="n"/>
    <s v="q"/>
    <s v="j"/>
    <m/>
    <s v="L"/>
    <n v="4.8907144953163355E-5"/>
  </r>
  <r>
    <x v="8"/>
    <x v="31"/>
    <s v="R"/>
    <s v="u"/>
    <s v="z"/>
    <s v="j"/>
    <m/>
    <s v="L"/>
    <n v="4.8842065585294876E-5"/>
  </r>
  <r>
    <x v="6"/>
    <x v="20"/>
    <s v="L"/>
    <s v="b"/>
    <s v="k"/>
    <s v="v"/>
    <m/>
    <s v="R"/>
    <n v="4.8816033838147482E-5"/>
  </r>
  <r>
    <x v="23"/>
    <x v="4"/>
    <s v="R"/>
    <s v="p"/>
    <s v="v"/>
    <s v="j"/>
    <m/>
    <s v="L"/>
    <n v="4.8760716375459273E-5"/>
  </r>
  <r>
    <x v="0"/>
    <x v="6"/>
    <s v="L"/>
    <s v="d"/>
    <s v="o"/>
    <s v="k"/>
    <m/>
    <s v="R"/>
    <n v="4.8731430659918458E-5"/>
  </r>
  <r>
    <x v="17"/>
    <x v="20"/>
    <s v="R"/>
    <s v="j"/>
    <s v="t"/>
    <s v="t"/>
    <m/>
    <s v="L"/>
    <n v="4.8672859228836827E-5"/>
  </r>
  <r>
    <x v="5"/>
    <x v="14"/>
    <s v="L"/>
    <s v="r"/>
    <s v="j"/>
    <s v="j"/>
    <m/>
    <s v="R"/>
    <n v="4.8630557639722308E-5"/>
  </r>
  <r>
    <x v="13"/>
    <x v="2"/>
    <s v="R"/>
    <s v="m"/>
    <s v="x"/>
    <s v="f"/>
    <m/>
    <s v="L"/>
    <n v="4.8542700493099863E-5"/>
  </r>
  <r>
    <x v="11"/>
    <x v="14"/>
    <s v="R"/>
    <s v="h"/>
    <s v="j"/>
    <s v="g"/>
    <m/>
    <s v="R"/>
    <n v="4.8428811599330023E-5"/>
  </r>
  <r>
    <x v="11"/>
    <x v="10"/>
    <s v="R"/>
    <s v="h"/>
    <s v="g"/>
    <s v="g"/>
    <m/>
    <s v="L"/>
    <n v="4.8318176673953605E-5"/>
  </r>
  <r>
    <x v="0"/>
    <x v="24"/>
    <s v="L"/>
    <s v="d"/>
    <s v="b"/>
    <s v="n"/>
    <m/>
    <s v="L"/>
    <n v="4.8236827464118001E-5"/>
  </r>
  <r>
    <x v="23"/>
    <x v="4"/>
    <s v="R"/>
    <s v="p"/>
    <s v="v"/>
    <s v="g"/>
    <m/>
    <s v="L"/>
    <n v="4.8161986191069253E-5"/>
  </r>
  <r>
    <x v="17"/>
    <x v="26"/>
    <s v="R"/>
    <s v="j"/>
    <s v="e"/>
    <s v="l"/>
    <m/>
    <s v="L"/>
    <n v="4.7869129035661088E-5"/>
  </r>
  <r>
    <x v="17"/>
    <x v="16"/>
    <s v="R"/>
    <s v="j"/>
    <s v="a"/>
    <s v="d"/>
    <m/>
    <s v="L"/>
    <n v="4.7693414742416191E-5"/>
  </r>
  <r>
    <x v="13"/>
    <x v="14"/>
    <s v="R"/>
    <s v="m"/>
    <s v="b"/>
    <s v="m"/>
    <m/>
    <s v="L"/>
    <n v="4.7680398868842493E-5"/>
  </r>
  <r>
    <x v="13"/>
    <x v="2"/>
    <s v="R"/>
    <s v="m"/>
    <s v="x"/>
    <s v="n"/>
    <m/>
    <s v="L"/>
    <n v="4.7569763943466075E-5"/>
  </r>
  <r>
    <x v="15"/>
    <x v="23"/>
    <s v="L"/>
    <s v="e"/>
    <s v="k"/>
    <s v="f"/>
    <m/>
    <s v="R"/>
    <n v="4.7530716322744983E-5"/>
  </r>
  <r>
    <x v="2"/>
    <x v="23"/>
    <s v="R"/>
    <s v="o"/>
    <s v="w"/>
    <s v="p"/>
    <m/>
    <s v="L"/>
    <n v="4.7325716313959271E-5"/>
  </r>
  <r>
    <x v="3"/>
    <x v="23"/>
    <s v="R"/>
    <s v="l"/>
    <s v="k"/>
    <s v="w"/>
    <m/>
    <s v="R"/>
    <n v="4.7322462345565843E-5"/>
  </r>
  <r>
    <x v="4"/>
    <x v="10"/>
    <s v="L"/>
    <s v="z"/>
    <s v="g"/>
    <s v="n"/>
    <m/>
    <s v="L"/>
    <n v="4.7205319483402583E-5"/>
  </r>
  <r>
    <x v="14"/>
    <x v="3"/>
    <s v="R"/>
    <s v="i"/>
    <s v="t"/>
    <s v="v"/>
    <m/>
    <s v="L"/>
    <n v="4.7176033767861768E-5"/>
  </r>
  <r>
    <x v="8"/>
    <x v="3"/>
    <s v="R"/>
    <s v="u"/>
    <s v="t"/>
    <s v="u"/>
    <m/>
    <s v="L"/>
    <n v="4.7153255989107794E-5"/>
  </r>
  <r>
    <x v="3"/>
    <x v="17"/>
    <s v="R"/>
    <s v="l"/>
    <s v="s"/>
    <s v="k"/>
    <m/>
    <s v="L"/>
    <n v="4.7153255989107794E-5"/>
  </r>
  <r>
    <x v="0"/>
    <x v="26"/>
    <s v="L"/>
    <s v="d"/>
    <s v="y"/>
    <s v="l"/>
    <m/>
    <s v="R"/>
    <n v="4.7084922652845895E-5"/>
  </r>
  <r>
    <x v="21"/>
    <x v="4"/>
    <s v="L"/>
    <s v="s"/>
    <s v="u"/>
    <s v="a"/>
    <m/>
    <s v="R"/>
    <n v="4.7000319474616863E-5"/>
  </r>
  <r>
    <x v="20"/>
    <x v="12"/>
    <s v="L"/>
    <s v="q"/>
    <s v="l"/>
    <s v="d"/>
    <m/>
    <s v="R"/>
    <n v="4.6941748043535233E-5"/>
  </r>
  <r>
    <x v="9"/>
    <x v="23"/>
    <s v="L"/>
    <s v="t"/>
    <s v="k"/>
    <s v="j"/>
    <m/>
    <s v="R"/>
    <n v="4.6730240097962672E-5"/>
  </r>
  <r>
    <x v="11"/>
    <x v="3"/>
    <s v="R"/>
    <s v="h"/>
    <s v="d"/>
    <s v="j"/>
    <m/>
    <s v="L"/>
    <n v="4.663262104615995E-5"/>
  </r>
  <r>
    <x v="11"/>
    <x v="31"/>
    <s v="R"/>
    <s v="h"/>
    <s v="z"/>
    <s v="w"/>
    <m/>
    <s v="L"/>
    <n v="4.6551271836324347E-5"/>
  </r>
  <r>
    <x v="14"/>
    <x v="31"/>
    <s v="R"/>
    <s v="i"/>
    <s v="z"/>
    <s v="n"/>
    <m/>
    <s v="L"/>
    <n v="4.6411351195407113E-5"/>
  </r>
  <r>
    <x v="16"/>
    <x v="4"/>
    <s v="L"/>
    <s v="f"/>
    <s v="u"/>
    <s v="i"/>
    <m/>
    <s v="R"/>
    <n v="4.6356033732718904E-5"/>
  </r>
  <r>
    <x v="13"/>
    <x v="10"/>
    <s v="R"/>
    <s v="m"/>
    <s v="g"/>
    <s v="c"/>
    <m/>
    <s v="L"/>
    <n v="4.632024008039124E-5"/>
  </r>
  <r>
    <x v="20"/>
    <x v="4"/>
    <s v="L"/>
    <s v="q"/>
    <s v="u"/>
    <s v="p"/>
    <m/>
    <s v="R"/>
    <n v="4.6287700396457004E-5"/>
  </r>
  <r>
    <x v="13"/>
    <x v="9"/>
    <s v="R"/>
    <s v="m"/>
    <s v="q"/>
    <s v="v"/>
    <m/>
    <s v="L"/>
    <n v="4.6251906744129333E-5"/>
  </r>
  <r>
    <x v="23"/>
    <x v="15"/>
    <s v="R"/>
    <s v="p"/>
    <s v="d"/>
    <s v="f"/>
    <m/>
    <s v="L"/>
    <n v="4.6232382933768795E-5"/>
  </r>
  <r>
    <x v="8"/>
    <x v="2"/>
    <s v="R"/>
    <s v="u"/>
    <s v="x"/>
    <s v="a"/>
    <m/>
    <s v="L"/>
    <n v="4.6177065471080585E-5"/>
  </r>
  <r>
    <x v="6"/>
    <x v="1"/>
    <s v="L"/>
    <s v="b"/>
    <s v="i"/>
    <s v="h"/>
    <m/>
    <s v="R"/>
    <n v="4.6092462292851561E-5"/>
  </r>
  <r>
    <x v="0"/>
    <x v="8"/>
    <s v="L"/>
    <s v="d"/>
    <s v="a"/>
    <s v="j"/>
    <m/>
    <s v="L"/>
    <n v="4.6011113083015957E-5"/>
  </r>
  <r>
    <x v="23"/>
    <x v="24"/>
    <s v="R"/>
    <s v="p"/>
    <s v="j"/>
    <s v="q"/>
    <m/>
    <s v="R"/>
    <n v="4.5988335304261991E-5"/>
  </r>
  <r>
    <x v="6"/>
    <x v="9"/>
    <s v="L"/>
    <s v="b"/>
    <s v="o"/>
    <s v="e"/>
    <m/>
    <s v="R"/>
    <n v="4.5923255936393505E-5"/>
  </r>
  <r>
    <x v="3"/>
    <x v="17"/>
    <s v="R"/>
    <s v="l"/>
    <s v="s"/>
    <s v="p"/>
    <m/>
    <s v="L"/>
    <n v="4.5773573390296002E-5"/>
  </r>
  <r>
    <x v="20"/>
    <x v="4"/>
    <s v="L"/>
    <s v="q"/>
    <s v="u"/>
    <s v="s"/>
    <m/>
    <s v="R"/>
    <n v="4.5747541643148608E-5"/>
  </r>
  <r>
    <x v="4"/>
    <x v="7"/>
    <s v="L"/>
    <s v="z"/>
    <s v="l"/>
    <s v="l"/>
    <m/>
    <s v="R"/>
    <n v="4.5711747990820944E-5"/>
  </r>
  <r>
    <x v="10"/>
    <x v="9"/>
    <s v="L"/>
    <s v="w"/>
    <s v="o"/>
    <s v="v"/>
    <m/>
    <s v="R"/>
    <n v="4.5679208306886708E-5"/>
  </r>
  <r>
    <x v="18"/>
    <x v="1"/>
    <s v="L"/>
    <s v="x"/>
    <s v="i"/>
    <s v="l"/>
    <m/>
    <s v="R"/>
    <n v="4.5669446401706432E-5"/>
  </r>
  <r>
    <x v="17"/>
    <x v="24"/>
    <s v="R"/>
    <s v="j"/>
    <s v="j"/>
    <s v="s"/>
    <m/>
    <s v="R"/>
    <n v="4.561738290741165E-5"/>
  </r>
  <r>
    <x v="1"/>
    <x v="4"/>
    <s v="L"/>
    <s v="e"/>
    <s v="u"/>
    <s v="r"/>
    <m/>
    <s v="R"/>
    <n v="4.5487224171674686E-5"/>
  </r>
  <r>
    <x v="0"/>
    <x v="18"/>
    <s v="L"/>
    <s v="d"/>
    <s v="q"/>
    <s v="r"/>
    <m/>
    <s v="L"/>
    <n v="4.5334287657183755E-5"/>
  </r>
  <r>
    <x v="4"/>
    <x v="1"/>
    <s v="L"/>
    <s v="z"/>
    <s v="i"/>
    <s v="i"/>
    <m/>
    <s v="R"/>
    <n v="4.5327779720396906E-5"/>
  </r>
  <r>
    <x v="6"/>
    <x v="1"/>
    <s v="L"/>
    <s v="b"/>
    <s v="i"/>
    <s v="t"/>
    <m/>
    <s v="R"/>
    <n v="4.5327779720396906E-5"/>
  </r>
  <r>
    <x v="22"/>
    <x v="23"/>
    <s v="L"/>
    <s v="c"/>
    <s v="k"/>
    <s v="y"/>
    <m/>
    <s v="R"/>
    <n v="4.5327779720396906E-5"/>
  </r>
  <r>
    <x v="15"/>
    <x v="22"/>
    <s v="L"/>
    <s v="e"/>
    <s v="m"/>
    <s v="n"/>
    <m/>
    <s v="R"/>
    <n v="4.5236668605381033E-5"/>
  </r>
  <r>
    <x v="8"/>
    <x v="7"/>
    <s v="R"/>
    <s v="u"/>
    <s v="f"/>
    <s v="i"/>
    <m/>
    <s v="L"/>
    <n v="4.5178097174299403E-5"/>
  </r>
  <r>
    <x v="4"/>
    <x v="15"/>
    <s v="L"/>
    <s v="z"/>
    <s v="n"/>
    <s v="m"/>
    <m/>
    <s v="R"/>
    <n v="4.5168335269119133E-5"/>
  </r>
  <r>
    <x v="18"/>
    <x v="12"/>
    <s v="L"/>
    <s v="x"/>
    <s v="n"/>
    <s v="i"/>
    <m/>
    <s v="R"/>
    <n v="4.5119525743217773E-5"/>
  </r>
  <r>
    <x v="15"/>
    <x v="17"/>
    <s v="L"/>
    <s v="e"/>
    <s v="p"/>
    <s v="j"/>
    <m/>
    <s v="R"/>
    <n v="4.50284146282019E-5"/>
  </r>
  <r>
    <x v="8"/>
    <x v="1"/>
    <s v="L"/>
    <s v="a"/>
    <s v="h"/>
    <s v="f"/>
    <m/>
    <s v="R"/>
    <n v="4.5015398754628203E-5"/>
  </r>
  <r>
    <x v="15"/>
    <x v="7"/>
    <s v="L"/>
    <s v="e"/>
    <s v="l"/>
    <s v="v"/>
    <m/>
    <s v="R"/>
    <n v="4.4976351133907111E-5"/>
  </r>
  <r>
    <x v="22"/>
    <x v="7"/>
    <s v="L"/>
    <s v="c"/>
    <s v="l"/>
    <s v="j"/>
    <m/>
    <s v="R"/>
    <n v="4.4875478113710969E-5"/>
  </r>
  <r>
    <x v="18"/>
    <x v="4"/>
    <s v="L"/>
    <s v="x"/>
    <s v="u"/>
    <s v="s"/>
    <m/>
    <s v="R"/>
    <n v="4.4842938429776726E-5"/>
  </r>
  <r>
    <x v="22"/>
    <x v="7"/>
    <s v="L"/>
    <s v="c"/>
    <s v="l"/>
    <s v="h"/>
    <m/>
    <s v="R"/>
    <n v="4.4842938429776726E-5"/>
  </r>
  <r>
    <x v="9"/>
    <x v="1"/>
    <s v="L"/>
    <s v="t"/>
    <s v="i"/>
    <s v="g"/>
    <m/>
    <s v="R"/>
    <n v="4.4742065409580583E-5"/>
  </r>
  <r>
    <x v="7"/>
    <x v="10"/>
    <s v="L"/>
    <s v="g"/>
    <s v="g"/>
    <s v="s"/>
    <m/>
    <s v="L"/>
    <n v="4.4693255883679223E-5"/>
  </r>
  <r>
    <x v="3"/>
    <x v="29"/>
    <s v="R"/>
    <s v="l"/>
    <s v="v"/>
    <s v="o"/>
    <m/>
    <s v="L"/>
    <n v="4.466071619974498E-5"/>
  </r>
  <r>
    <x v="10"/>
    <x v="10"/>
    <s v="L"/>
    <s v="w"/>
    <s v="g"/>
    <s v="v"/>
    <m/>
    <s v="L"/>
    <n v="4.4624922547417316E-5"/>
  </r>
  <r>
    <x v="3"/>
    <x v="4"/>
    <s v="R"/>
    <s v="l"/>
    <s v="v"/>
    <s v="w"/>
    <m/>
    <s v="L"/>
    <n v="4.4618414610630468E-5"/>
  </r>
  <r>
    <x v="17"/>
    <x v="26"/>
    <s v="R"/>
    <s v="j"/>
    <s v="e"/>
    <s v="l"/>
    <m/>
    <s v="L"/>
    <n v="4.460214476866335E-5"/>
  </r>
  <r>
    <x v="11"/>
    <x v="5"/>
    <s v="R"/>
    <s v="h"/>
    <s v="b"/>
    <s v="l"/>
    <m/>
    <s v="L"/>
    <n v="4.4579366989909376E-5"/>
  </r>
  <r>
    <x v="12"/>
    <x v="1"/>
    <s v="R"/>
    <s v="n"/>
    <s v="z"/>
    <s v="j"/>
    <m/>
    <s v="L"/>
    <n v="4.4494763811680352E-5"/>
  </r>
  <r>
    <x v="7"/>
    <x v="13"/>
    <s v="L"/>
    <s v="g"/>
    <s v=";"/>
    <s v="g"/>
    <m/>
    <s v="R"/>
    <n v="4.4449208254172419E-5"/>
  </r>
  <r>
    <x v="1"/>
    <x v="4"/>
    <s v="L"/>
    <s v="e"/>
    <s v="u"/>
    <s v="p"/>
    <m/>
    <s v="R"/>
    <n v="4.4410160633451327E-5"/>
  </r>
  <r>
    <x v="6"/>
    <x v="14"/>
    <s v="L"/>
    <s v="b"/>
    <s v="j"/>
    <s v="l"/>
    <m/>
    <s v="R"/>
    <n v="4.4390636823090782E-5"/>
  </r>
  <r>
    <x v="9"/>
    <x v="12"/>
    <s v="L"/>
    <s v="t"/>
    <s v="k"/>
    <s v="v"/>
    <m/>
    <s v="R"/>
    <n v="4.4377620949517091E-5"/>
  </r>
  <r>
    <x v="16"/>
    <x v="3"/>
    <s v="L"/>
    <s v="f"/>
    <s v="n"/>
    <s v="l"/>
    <m/>
    <s v="R"/>
    <n v="4.4335319360402579E-5"/>
  </r>
  <r>
    <x v="18"/>
    <x v="34"/>
    <s v="L"/>
    <s v="x"/>
    <s v="l"/>
    <s v="l"/>
    <m/>
    <s v="R"/>
    <n v="4.428000189771437E-5"/>
  </r>
  <r>
    <x v="2"/>
    <x v="25"/>
    <s v="R"/>
    <s v="o"/>
    <s v="m"/>
    <s v="p"/>
    <m/>
    <s v="R"/>
    <n v="4.4237700308599858E-5"/>
  </r>
  <r>
    <x v="9"/>
    <x v="10"/>
    <s v="L"/>
    <s v="t"/>
    <s v="g"/>
    <s v="s"/>
    <m/>
    <s v="L"/>
    <n v="4.4179128877518221E-5"/>
  </r>
  <r>
    <x v="23"/>
    <x v="23"/>
    <s v="R"/>
    <s v="p"/>
    <s v="n"/>
    <s v="v"/>
    <m/>
    <s v="R"/>
    <n v="4.4101033636076045E-5"/>
  </r>
  <r>
    <x v="23"/>
    <x v="4"/>
    <s v="R"/>
    <s v="p"/>
    <s v="v"/>
    <s v="v"/>
    <m/>
    <s v="L"/>
    <n v="4.4061986015354953E-5"/>
  </r>
  <r>
    <x v="3"/>
    <x v="4"/>
    <s v="R"/>
    <s v="l"/>
    <s v="v"/>
    <s v="p"/>
    <m/>
    <s v="L"/>
    <n v="4.3983890773912777E-5"/>
  </r>
  <r>
    <x v="10"/>
    <x v="11"/>
    <s v="L"/>
    <s v="w"/>
    <s v="i"/>
    <s v="f"/>
    <m/>
    <s v="R"/>
    <n v="4.3977382837125929E-5"/>
  </r>
  <r>
    <x v="1"/>
    <x v="1"/>
    <s v="L"/>
    <s v="e"/>
    <s v="i"/>
    <s v="j"/>
    <m/>
    <s v="R"/>
    <n v="4.3951351089978541E-5"/>
  </r>
  <r>
    <x v="11"/>
    <x v="15"/>
    <s v="R"/>
    <s v="h"/>
    <s v="d"/>
    <s v="y"/>
    <m/>
    <s v="L"/>
    <n v="4.3925319342831147E-5"/>
  </r>
  <r>
    <x v="11"/>
    <x v="28"/>
    <s v="R"/>
    <s v="h"/>
    <s v="c"/>
    <s v="l"/>
    <m/>
    <s v="L"/>
    <n v="4.391230346925745E-5"/>
  </r>
  <r>
    <x v="1"/>
    <x v="6"/>
    <s v="L"/>
    <s v="e"/>
    <s v="o"/>
    <s v="w"/>
    <m/>
    <s v="R"/>
    <n v="4.391230346925745E-5"/>
  </r>
  <r>
    <x v="3"/>
    <x v="23"/>
    <s v="R"/>
    <s v="l"/>
    <s v="k"/>
    <s v="g"/>
    <m/>
    <s v="R"/>
    <n v="4.3889525690503483E-5"/>
  </r>
  <r>
    <x v="13"/>
    <x v="24"/>
    <s v="R"/>
    <s v="m"/>
    <s v="b"/>
    <s v="g"/>
    <m/>
    <s v="L"/>
    <n v="4.3879763785323207E-5"/>
  </r>
  <r>
    <x v="18"/>
    <x v="12"/>
    <s v="L"/>
    <s v="x"/>
    <s v="n"/>
    <s v="n"/>
    <m/>
    <s v="R"/>
    <n v="4.3739843144405973E-5"/>
  </r>
  <r>
    <x v="17"/>
    <x v="12"/>
    <s v="R"/>
    <s v="j"/>
    <s v="w"/>
    <s v="k"/>
    <m/>
    <s v="L"/>
    <n v="4.3668255839750646E-5"/>
  </r>
  <r>
    <x v="21"/>
    <x v="6"/>
    <s v="L"/>
    <s v="s"/>
    <s v="o"/>
    <s v="j"/>
    <m/>
    <s v="R"/>
    <n v="4.3661747902963798E-5"/>
  </r>
  <r>
    <x v="4"/>
    <x v="1"/>
    <s v="L"/>
    <s v="z"/>
    <s v="i"/>
    <s v="l"/>
    <m/>
    <s v="R"/>
    <n v="4.3492541546505749E-5"/>
  </r>
  <r>
    <x v="2"/>
    <x v="32"/>
    <s v="R"/>
    <s v="o"/>
    <s v="x"/>
    <s v="p"/>
    <m/>
    <s v="L"/>
    <n v="4.3460001862571506E-5"/>
  </r>
  <r>
    <x v="20"/>
    <x v="24"/>
    <s v="L"/>
    <s v="q"/>
    <s v="j"/>
    <s v="h"/>
    <m/>
    <s v="R"/>
    <n v="4.3443732020604388E-5"/>
  </r>
  <r>
    <x v="2"/>
    <x v="8"/>
    <s v="R"/>
    <s v="o"/>
    <s v="a"/>
    <s v="h"/>
    <m/>
    <s v="L"/>
    <n v="4.3433970115424118E-5"/>
  </r>
  <r>
    <x v="8"/>
    <x v="10"/>
    <s v="R"/>
    <s v="u"/>
    <s v="g"/>
    <s v="n"/>
    <m/>
    <s v="L"/>
    <n v="4.3362382810768784E-5"/>
  </r>
  <r>
    <x v="18"/>
    <x v="16"/>
    <s v="L"/>
    <s v="x"/>
    <s v="l"/>
    <s v="o"/>
    <m/>
    <s v="R"/>
    <n v="4.3316827253260851E-5"/>
  </r>
  <r>
    <x v="20"/>
    <x v="22"/>
    <s v="L"/>
    <s v="q"/>
    <s v="m"/>
    <s v="k"/>
    <m/>
    <s v="R"/>
    <n v="4.3128097086442257E-5"/>
  </r>
  <r>
    <x v="1"/>
    <x v="1"/>
    <s v="L"/>
    <s v="e"/>
    <s v="i"/>
    <s v="g"/>
    <m/>
    <s v="R"/>
    <n v="4.3085795497327744E-5"/>
  </r>
  <r>
    <x v="1"/>
    <x v="1"/>
    <s v="L"/>
    <s v="e"/>
    <s v="i"/>
    <s v="j"/>
    <m/>
    <s v="R"/>
    <n v="4.3079287560540896E-5"/>
  </r>
  <r>
    <x v="22"/>
    <x v="10"/>
    <s v="L"/>
    <s v="c"/>
    <s v="g"/>
    <s v="h"/>
    <m/>
    <s v="L"/>
    <n v="4.2932858982836813E-5"/>
  </r>
  <r>
    <x v="18"/>
    <x v="1"/>
    <s v="L"/>
    <s v="x"/>
    <s v="i"/>
    <s v="g"/>
    <m/>
    <s v="R"/>
    <n v="4.2916589140869695E-5"/>
  </r>
  <r>
    <x v="0"/>
    <x v="12"/>
    <s v="L"/>
    <s v="d"/>
    <s v="l"/>
    <s v="p"/>
    <m/>
    <s v="R"/>
    <n v="4.2893811362115722E-5"/>
  </r>
  <r>
    <x v="21"/>
    <x v="1"/>
    <s v="L"/>
    <s v="s"/>
    <s v="i"/>
    <s v="f"/>
    <m/>
    <s v="R"/>
    <n v="4.2786430405132731E-5"/>
  </r>
  <r>
    <x v="23"/>
    <x v="4"/>
    <s v="R"/>
    <s v="p"/>
    <s v="v"/>
    <s v="h"/>
    <m/>
    <s v="L"/>
    <n v="4.2711589132083976E-5"/>
  </r>
  <r>
    <x v="23"/>
    <x v="1"/>
    <s v="R"/>
    <s v="p"/>
    <s v="e"/>
    <s v="c"/>
    <m/>
    <s v="L"/>
    <n v="4.2428493881856087E-5"/>
  </r>
  <r>
    <x v="11"/>
    <x v="22"/>
    <s v="R"/>
    <s v="h"/>
    <s v="r"/>
    <s v="o"/>
    <m/>
    <s v="L"/>
    <n v="4.235690657720076E-5"/>
  </r>
  <r>
    <x v="10"/>
    <x v="11"/>
    <s v="L"/>
    <s v="w"/>
    <s v="i"/>
    <s v="g"/>
    <m/>
    <s v="R"/>
    <n v="4.2343890703627063E-5"/>
  </r>
  <r>
    <x v="13"/>
    <x v="29"/>
    <s v="R"/>
    <s v="m"/>
    <s v="v"/>
    <s v="h"/>
    <m/>
    <s v="L"/>
    <n v="4.2343890703627063E-5"/>
  </r>
  <r>
    <x v="19"/>
    <x v="23"/>
    <s v="R"/>
    <s v="k"/>
    <s v="w"/>
    <s v="f"/>
    <m/>
    <s v="L"/>
    <n v="4.2291827209332275E-5"/>
  </r>
  <r>
    <x v="10"/>
    <x v="8"/>
    <s v="L"/>
    <s v="w"/>
    <s v="j"/>
    <s v="n"/>
    <m/>
    <s v="R"/>
    <n v="4.2181192283955863E-5"/>
  </r>
  <r>
    <x v="8"/>
    <x v="2"/>
    <s v="R"/>
    <s v="u"/>
    <s v="x"/>
    <s v="a"/>
    <m/>
    <s v="L"/>
    <n v="4.2080319263759713E-5"/>
  </r>
  <r>
    <x v="24"/>
    <x v="1"/>
    <s v="L"/>
    <s v="a"/>
    <s v="i"/>
    <s v="p"/>
    <m/>
    <s v="R"/>
    <n v="4.2057541485005747E-5"/>
  </r>
  <r>
    <x v="22"/>
    <x v="1"/>
    <s v="L"/>
    <s v="c"/>
    <s v="i"/>
    <s v="k"/>
    <m/>
    <s v="R"/>
    <n v="4.2002224022317537E-5"/>
  </r>
  <r>
    <x v="18"/>
    <x v="12"/>
    <s v="L"/>
    <s v="x"/>
    <s v="n"/>
    <s v="h"/>
    <m/>
    <s v="R"/>
    <n v="4.1959922433203025E-5"/>
  </r>
  <r>
    <x v="16"/>
    <x v="15"/>
    <s v="L"/>
    <s v="f"/>
    <s v="d"/>
    <s v="r"/>
    <m/>
    <s v="L"/>
    <n v="4.1907858938908244E-5"/>
  </r>
  <r>
    <x v="9"/>
    <x v="4"/>
    <s v="L"/>
    <s v="t"/>
    <s v="u"/>
    <s v="v"/>
    <m/>
    <s v="R"/>
    <n v="4.1813493855498943E-5"/>
  </r>
  <r>
    <x v="11"/>
    <x v="23"/>
    <s v="R"/>
    <s v="h"/>
    <s v="w"/>
    <s v="f"/>
    <m/>
    <s v="L"/>
    <n v="4.1790716076744976E-5"/>
  </r>
  <r>
    <x v="8"/>
    <x v="5"/>
    <s v="R"/>
    <s v="u"/>
    <s v="b"/>
    <s v="f"/>
    <m/>
    <s v="L"/>
    <n v="4.17809541715647E-5"/>
  </r>
  <r>
    <x v="16"/>
    <x v="4"/>
    <s v="L"/>
    <s v="f"/>
    <s v="u"/>
    <s v="q"/>
    <m/>
    <s v="R"/>
    <n v="4.1777700203171279E-5"/>
  </r>
  <r>
    <x v="2"/>
    <x v="4"/>
    <s v="R"/>
    <s v="o"/>
    <s v="v"/>
    <s v="h"/>
    <m/>
    <s v="L"/>
    <n v="4.1657303372614591E-5"/>
  </r>
  <r>
    <x v="3"/>
    <x v="12"/>
    <s v="R"/>
    <s v="l"/>
    <s v="l"/>
    <s v="y"/>
    <m/>
    <s v="R"/>
    <n v="4.1601985909926382E-5"/>
  </r>
  <r>
    <x v="15"/>
    <x v="23"/>
    <s v="L"/>
    <s v="e"/>
    <s v="k"/>
    <s v="j"/>
    <m/>
    <s v="R"/>
    <n v="4.1559684320811869E-5"/>
  </r>
  <r>
    <x v="3"/>
    <x v="1"/>
    <s v="R"/>
    <s v="l"/>
    <s v="d"/>
    <s v="e"/>
    <m/>
    <s v="L"/>
    <n v="4.1556430352418442E-5"/>
  </r>
  <r>
    <x v="9"/>
    <x v="23"/>
    <s v="L"/>
    <s v="t"/>
    <s v="k"/>
    <s v="w"/>
    <m/>
    <s v="R"/>
    <n v="4.1423017648288057E-5"/>
  </r>
  <r>
    <x v="15"/>
    <x v="7"/>
    <s v="L"/>
    <s v="e"/>
    <s v="l"/>
    <s v="r"/>
    <m/>
    <s v="R"/>
    <n v="4.1423017648288057E-5"/>
  </r>
  <r>
    <x v="16"/>
    <x v="4"/>
    <s v="L"/>
    <s v="f"/>
    <s v="u"/>
    <s v="j"/>
    <m/>
    <s v="R"/>
    <n v="4.1276589070583974E-5"/>
  </r>
  <r>
    <x v="18"/>
    <x v="18"/>
    <s v="L"/>
    <s v="x"/>
    <s v="o"/>
    <s v="p"/>
    <m/>
    <s v="R"/>
    <n v="4.1100874777339077E-5"/>
  </r>
  <r>
    <x v="9"/>
    <x v="5"/>
    <s v="L"/>
    <s v="t"/>
    <s v="p"/>
    <s v="m"/>
    <m/>
    <s v="R"/>
    <n v="4.101952556750348E-5"/>
  </r>
  <r>
    <x v="2"/>
    <x v="1"/>
    <s v="R"/>
    <s v="o"/>
    <s v="f"/>
    <s v="j"/>
    <m/>
    <s v="L"/>
    <n v="4.0934922389274449E-5"/>
  </r>
  <r>
    <x v="3"/>
    <x v="5"/>
    <s v="R"/>
    <s v="l"/>
    <s v="b"/>
    <s v="q"/>
    <m/>
    <s v="L"/>
    <n v="4.091539857891391E-5"/>
  </r>
  <r>
    <x v="14"/>
    <x v="1"/>
    <s v="R"/>
    <s v="i"/>
    <s v="h"/>
    <s v="p"/>
    <m/>
    <s v="R"/>
    <n v="4.0837303337471727E-5"/>
  </r>
  <r>
    <x v="13"/>
    <x v="14"/>
    <s v="R"/>
    <s v="m"/>
    <s v="b"/>
    <s v="j"/>
    <m/>
    <s v="L"/>
    <n v="4.0580239834391233E-5"/>
  </r>
  <r>
    <x v="15"/>
    <x v="14"/>
    <s v="L"/>
    <s v="e"/>
    <s v="j"/>
    <s v="m"/>
    <m/>
    <s v="R"/>
    <n v="4.0576985865997805E-5"/>
  </r>
  <r>
    <x v="22"/>
    <x v="8"/>
    <s v="L"/>
    <s v="c"/>
    <s v="a"/>
    <s v="j"/>
    <m/>
    <s v="L"/>
    <n v="4.0524922371703023E-5"/>
  </r>
  <r>
    <x v="11"/>
    <x v="6"/>
    <s v="R"/>
    <s v="h"/>
    <s v="q"/>
    <s v="i"/>
    <m/>
    <s v="L"/>
    <n v="4.0505398561342478E-5"/>
  </r>
  <r>
    <x v="2"/>
    <x v="4"/>
    <s v="R"/>
    <s v="o"/>
    <s v="v"/>
    <s v="l"/>
    <m/>
    <s v="L"/>
    <n v="4.0479366814195084E-5"/>
  </r>
  <r>
    <x v="20"/>
    <x v="24"/>
    <s v="L"/>
    <s v="q"/>
    <s v="j"/>
    <s v="w"/>
    <m/>
    <s v="R"/>
    <n v="4.0476112845801663E-5"/>
  </r>
  <r>
    <x v="4"/>
    <x v="13"/>
    <s v="L"/>
    <s v="z"/>
    <s v=";"/>
    <s v="q"/>
    <m/>
    <s v="R"/>
    <n v="4.0450081098654268E-5"/>
  </r>
  <r>
    <x v="17"/>
    <x v="24"/>
    <s v="R"/>
    <s v="j"/>
    <s v="j"/>
    <s v="u"/>
    <m/>
    <s v="R"/>
    <n v="4.0388255699179211E-5"/>
  </r>
  <r>
    <x v="6"/>
    <x v="1"/>
    <s v="L"/>
    <s v="b"/>
    <s v="i"/>
    <s v="p"/>
    <m/>
    <s v="R"/>
    <n v="4.0326430299704153E-5"/>
  </r>
  <r>
    <x v="14"/>
    <x v="2"/>
    <s v="R"/>
    <s v="i"/>
    <s v="x"/>
    <s v="j"/>
    <m/>
    <s v="L"/>
    <n v="4.0313414426130462E-5"/>
  </r>
  <r>
    <x v="15"/>
    <x v="23"/>
    <s v="L"/>
    <s v="e"/>
    <s v="k"/>
    <s v="r"/>
    <m/>
    <s v="R"/>
    <n v="4.0258096963442253E-5"/>
  </r>
  <r>
    <x v="12"/>
    <x v="29"/>
    <s v="R"/>
    <s v="n"/>
    <s v="v"/>
    <s v="n"/>
    <m/>
    <s v="L"/>
    <n v="4.0170239816819801E-5"/>
  </r>
  <r>
    <x v="17"/>
    <x v="1"/>
    <s v="R"/>
    <s v="j"/>
    <s v="d"/>
    <s v="a"/>
    <m/>
    <s v="L"/>
    <n v="4.012143029091844E-5"/>
  </r>
  <r>
    <x v="10"/>
    <x v="23"/>
    <s v="L"/>
    <s v="w"/>
    <s v="k"/>
    <s v="u"/>
    <m/>
    <s v="R"/>
    <n v="4.006285885983681E-5"/>
  </r>
  <r>
    <x v="5"/>
    <x v="4"/>
    <s v="L"/>
    <s v="r"/>
    <s v="u"/>
    <s v="i"/>
    <m/>
    <s v="R"/>
    <n v="4.0049842986263113E-5"/>
  </r>
  <r>
    <x v="16"/>
    <x v="23"/>
    <s v="L"/>
    <s v="f"/>
    <s v="k"/>
    <s v="m"/>
    <m/>
    <s v="R"/>
    <n v="3.9991271555181482E-5"/>
  </r>
  <r>
    <x v="17"/>
    <x v="24"/>
    <s v="R"/>
    <s v="j"/>
    <s v="j"/>
    <s v="n"/>
    <m/>
    <s v="R"/>
    <n v="3.9864366787837939E-5"/>
  </r>
  <r>
    <x v="18"/>
    <x v="1"/>
    <s v="L"/>
    <s v="x"/>
    <s v="i"/>
    <s v="n"/>
    <m/>
    <s v="R"/>
    <n v="3.9861112819444518E-5"/>
  </r>
  <r>
    <x v="13"/>
    <x v="8"/>
    <s v="R"/>
    <s v="m"/>
    <s v="a"/>
    <s v="o"/>
    <m/>
    <s v="L"/>
    <n v="3.9688652494593041E-5"/>
  </r>
  <r>
    <x v="20"/>
    <x v="12"/>
    <s v="L"/>
    <s v="q"/>
    <s v="l"/>
    <s v="v"/>
    <m/>
    <s v="R"/>
    <n v="3.9678890589412772E-5"/>
  </r>
  <r>
    <x v="17"/>
    <x v="19"/>
    <s v="R"/>
    <s v="j"/>
    <s v="b"/>
    <s v="j"/>
    <m/>
    <s v="L"/>
    <n v="3.9548731853675808E-5"/>
  </r>
  <r>
    <x v="7"/>
    <x v="5"/>
    <s v="L"/>
    <s v="g"/>
    <s v="p"/>
    <s v="l"/>
    <m/>
    <s v="R"/>
    <n v="3.931444612934928E-5"/>
  </r>
  <r>
    <x v="10"/>
    <x v="9"/>
    <s v="L"/>
    <s v="w"/>
    <s v="o"/>
    <s v="a"/>
    <m/>
    <s v="R"/>
    <n v="3.9255874698267643E-5"/>
  </r>
  <r>
    <x v="18"/>
    <x v="34"/>
    <s v="L"/>
    <s v="x"/>
    <s v="l"/>
    <s v="x"/>
    <m/>
    <s v="R"/>
    <n v="3.9249366761480794E-5"/>
  </r>
  <r>
    <x v="12"/>
    <x v="2"/>
    <s v="R"/>
    <s v="n"/>
    <s v="x"/>
    <s v="d"/>
    <m/>
    <s v="L"/>
    <n v="3.9246112793087373E-5"/>
  </r>
  <r>
    <x v="5"/>
    <x v="13"/>
    <s v="L"/>
    <s v="r"/>
    <s v=";"/>
    <s v="l"/>
    <m/>
    <s v="R"/>
    <n v="3.9187541362005743E-5"/>
  </r>
  <r>
    <x v="10"/>
    <x v="4"/>
    <s v="L"/>
    <s v="w"/>
    <s v="u"/>
    <s v="y"/>
    <m/>
    <s v="R"/>
    <n v="3.9135477867710955E-5"/>
  </r>
  <r>
    <x v="18"/>
    <x v="1"/>
    <s v="L"/>
    <s v="x"/>
    <s v="i"/>
    <s v="f"/>
    <m/>
    <s v="R"/>
    <n v="3.9102938183776719E-5"/>
  </r>
  <r>
    <x v="15"/>
    <x v="22"/>
    <s v="L"/>
    <s v="e"/>
    <s v="m"/>
    <s v="f"/>
    <m/>
    <s v="R"/>
    <n v="3.8989049290006872E-5"/>
  </r>
  <r>
    <x v="7"/>
    <x v="22"/>
    <s v="L"/>
    <s v="g"/>
    <s v="m"/>
    <s v="v"/>
    <m/>
    <s v="R"/>
    <n v="3.8927223890531815E-5"/>
  </r>
  <r>
    <x v="17"/>
    <x v="26"/>
    <s v="R"/>
    <s v="j"/>
    <s v="e"/>
    <s v="f"/>
    <m/>
    <s v="L"/>
    <n v="3.8907700080171276E-5"/>
  </r>
  <r>
    <x v="3"/>
    <x v="12"/>
    <s v="R"/>
    <s v="l"/>
    <s v="l"/>
    <s v="h"/>
    <m/>
    <s v="R"/>
    <n v="3.8891430238204151E-5"/>
  </r>
  <r>
    <x v="2"/>
    <x v="8"/>
    <s v="R"/>
    <s v="o"/>
    <s v="a"/>
    <s v="o"/>
    <m/>
    <s v="L"/>
    <n v="3.8868652459450184E-5"/>
  </r>
  <r>
    <x v="10"/>
    <x v="23"/>
    <s v="L"/>
    <s v="w"/>
    <s v="k"/>
    <s v="t"/>
    <m/>
    <s v="R"/>
    <n v="3.867992229263159E-5"/>
  </r>
  <r>
    <x v="14"/>
    <x v="2"/>
    <s v="R"/>
    <s v="i"/>
    <s v="x"/>
    <s v="l"/>
    <m/>
    <s v="L"/>
    <n v="3.867016038745132E-5"/>
  </r>
  <r>
    <x v="1"/>
    <x v="4"/>
    <s v="L"/>
    <s v="e"/>
    <s v="u"/>
    <s v="j"/>
    <m/>
    <s v="R"/>
    <n v="3.8605081019582835E-5"/>
  </r>
  <r>
    <x v="4"/>
    <x v="1"/>
    <s v="L"/>
    <s v="z"/>
    <s v="i"/>
    <s v="k"/>
    <m/>
    <s v="R"/>
    <n v="3.8523731809747238E-5"/>
  </r>
  <r>
    <x v="11"/>
    <x v="23"/>
    <s v="R"/>
    <s v="h"/>
    <s v="w"/>
    <s v="b"/>
    <m/>
    <s v="L"/>
    <n v="3.8409842915977392E-5"/>
  </r>
  <r>
    <x v="11"/>
    <x v="23"/>
    <s v="R"/>
    <s v="h"/>
    <s v="w"/>
    <s v="v"/>
    <m/>
    <s v="L"/>
    <n v="3.8390319105616853E-5"/>
  </r>
  <r>
    <x v="17"/>
    <x v="17"/>
    <s v="R"/>
    <s v="j"/>
    <s v="s"/>
    <s v="b"/>
    <m/>
    <s v="L"/>
    <n v="3.8312223864174677E-5"/>
  </r>
  <r>
    <x v="3"/>
    <x v="6"/>
    <s v="R"/>
    <s v="l"/>
    <s v="q"/>
    <s v="v"/>
    <m/>
    <s v="L"/>
    <n v="3.8256906401486467E-5"/>
  </r>
  <r>
    <x v="17"/>
    <x v="24"/>
    <s v="R"/>
    <s v="j"/>
    <s v="j"/>
    <s v="l"/>
    <m/>
    <s v="R"/>
    <n v="3.8224366717552225E-5"/>
  </r>
  <r>
    <x v="16"/>
    <x v="4"/>
    <s v="L"/>
    <s v="f"/>
    <s v="u"/>
    <s v="n"/>
    <m/>
    <s v="R"/>
    <n v="3.8191827033617982E-5"/>
  </r>
  <r>
    <x v="9"/>
    <x v="23"/>
    <s v="L"/>
    <s v="t"/>
    <s v="k"/>
    <s v="a"/>
    <m/>
    <s v="R"/>
    <n v="3.8032382582340209E-5"/>
  </r>
  <r>
    <x v="18"/>
    <x v="24"/>
    <s v="L"/>
    <s v="x"/>
    <s v="j"/>
    <s v="v"/>
    <m/>
    <s v="R"/>
    <n v="3.8029128613946781E-5"/>
  </r>
  <r>
    <x v="6"/>
    <x v="11"/>
    <s v="L"/>
    <s v="b"/>
    <s v=";"/>
    <s v="t"/>
    <m/>
    <s v="R"/>
    <n v="3.7993334961619118E-5"/>
  </r>
  <r>
    <x v="22"/>
    <x v="2"/>
    <s v="L"/>
    <s v="c"/>
    <s v="h"/>
    <s v="j"/>
    <m/>
    <s v="R"/>
    <n v="3.7850160352308456E-5"/>
  </r>
  <r>
    <x v="17"/>
    <x v="27"/>
    <s v="R"/>
    <s v="j"/>
    <s v="g"/>
    <s v="e"/>
    <m/>
    <s v="L"/>
    <n v="3.7785080984439977E-5"/>
  </r>
  <r>
    <x v="4"/>
    <x v="5"/>
    <s v="L"/>
    <s v="z"/>
    <s v="p"/>
    <s v="i"/>
    <m/>
    <s v="R"/>
    <n v="3.7781827016046557E-5"/>
  </r>
  <r>
    <x v="8"/>
    <x v="15"/>
    <s v="R"/>
    <s v="u"/>
    <s v="d"/>
    <s v="j"/>
    <m/>
    <s v="L"/>
    <n v="3.7736271458538617E-5"/>
  </r>
  <r>
    <x v="0"/>
    <x v="14"/>
    <s v="L"/>
    <s v="d"/>
    <s v="j"/>
    <s v="g"/>
    <m/>
    <s v="R"/>
    <n v="3.7720001616571499E-5"/>
  </r>
  <r>
    <x v="23"/>
    <x v="1"/>
    <s v="R"/>
    <s v="p"/>
    <s v="e"/>
    <s v="r"/>
    <m/>
    <s v="L"/>
    <n v="3.7700477806210953E-5"/>
  </r>
  <r>
    <x v="20"/>
    <x v="17"/>
    <s v="L"/>
    <s v="q"/>
    <s v="p"/>
    <s v="b"/>
    <m/>
    <s v="R"/>
    <n v="3.7563811133687147E-5"/>
  </r>
  <r>
    <x v="0"/>
    <x v="5"/>
    <s v="L"/>
    <s v="d"/>
    <s v="p"/>
    <s v="s"/>
    <m/>
    <s v="R"/>
    <n v="3.755079526011345E-5"/>
  </r>
  <r>
    <x v="9"/>
    <x v="23"/>
    <s v="L"/>
    <s v="t"/>
    <s v="k"/>
    <s v="v"/>
    <m/>
    <s v="R"/>
    <n v="3.739135080883567E-5"/>
  </r>
  <r>
    <x v="3"/>
    <x v="17"/>
    <s v="R"/>
    <s v="l"/>
    <s v="s"/>
    <s v="e"/>
    <m/>
    <s v="L"/>
    <n v="3.7349049219721158E-5"/>
  </r>
  <r>
    <x v="20"/>
    <x v="1"/>
    <s v="L"/>
    <s v="q"/>
    <s v="i"/>
    <s v="l"/>
    <m/>
    <s v="R"/>
    <n v="3.7319763504180343E-5"/>
  </r>
  <r>
    <x v="14"/>
    <x v="13"/>
    <s v="R"/>
    <s v="i"/>
    <s v="v"/>
    <s v="f"/>
    <m/>
    <s v="L"/>
    <n v="3.7316509535786915E-5"/>
  </r>
  <r>
    <x v="15"/>
    <x v="14"/>
    <s v="L"/>
    <s v="e"/>
    <s v="j"/>
    <s v="o"/>
    <m/>
    <s v="R"/>
    <n v="3.7280715883459252E-5"/>
  </r>
  <r>
    <x v="1"/>
    <x v="4"/>
    <s v="L"/>
    <s v="e"/>
    <s v="u"/>
    <s v="n"/>
    <m/>
    <s v="R"/>
    <n v="3.7241668262738167E-5"/>
  </r>
  <r>
    <x v="1"/>
    <x v="6"/>
    <s v="L"/>
    <s v="e"/>
    <s v="o"/>
    <s v="i"/>
    <m/>
    <s v="R"/>
    <n v="3.7157065084509136E-5"/>
  </r>
  <r>
    <x v="24"/>
    <x v="35"/>
    <s v="L"/>
    <s v="a"/>
    <s v="g"/>
    <s v="b"/>
    <m/>
    <s v="L"/>
    <n v="3.7105001590214354E-5"/>
  </r>
  <r>
    <x v="2"/>
    <x v="1"/>
    <s v="R"/>
    <s v="o"/>
    <s v="f"/>
    <s v="p"/>
    <m/>
    <s v="L"/>
    <n v="3.707896984306696E-5"/>
  </r>
  <r>
    <x v="14"/>
    <x v="6"/>
    <s v="R"/>
    <s v="i"/>
    <s v="q"/>
    <s v="i"/>
    <m/>
    <s v="L"/>
    <n v="3.6981350791264238E-5"/>
  </r>
  <r>
    <x v="6"/>
    <x v="1"/>
    <s v="L"/>
    <s v="b"/>
    <s v="i"/>
    <s v="p"/>
    <m/>
    <s v="R"/>
    <n v="3.6939049202149726E-5"/>
  </r>
  <r>
    <x v="15"/>
    <x v="23"/>
    <s v="L"/>
    <s v="e"/>
    <s v="k"/>
    <s v="a"/>
    <m/>
    <s v="R"/>
    <n v="3.6926033328576029E-5"/>
  </r>
  <r>
    <x v="17"/>
    <x v="16"/>
    <s v="R"/>
    <s v="j"/>
    <s v="a"/>
    <s v="n"/>
    <m/>
    <s v="L"/>
    <n v="3.6916271423395759E-5"/>
  </r>
  <r>
    <x v="17"/>
    <x v="16"/>
    <s v="R"/>
    <s v="j"/>
    <s v="a"/>
    <s v="d"/>
    <m/>
    <s v="L"/>
    <n v="3.6903255549822062E-5"/>
  </r>
  <r>
    <x v="3"/>
    <x v="24"/>
    <s v="R"/>
    <s v="l"/>
    <s v="z"/>
    <s v="h"/>
    <m/>
    <s v="L"/>
    <n v="3.6724287288183744E-5"/>
  </r>
  <r>
    <x v="23"/>
    <x v="14"/>
    <s v="R"/>
    <s v="p"/>
    <s v="j"/>
    <s v="j"/>
    <m/>
    <s v="R"/>
    <n v="3.6704763477823198E-5"/>
  </r>
  <r>
    <x v="18"/>
    <x v="28"/>
    <s v="L"/>
    <s v="x"/>
    <s v="c"/>
    <s v="j"/>
    <m/>
    <s v="L"/>
    <n v="3.6659207920315258E-5"/>
  </r>
  <r>
    <x v="20"/>
    <x v="1"/>
    <s v="L"/>
    <s v="q"/>
    <s v="i"/>
    <s v="e"/>
    <m/>
    <s v="R"/>
    <n v="3.6649446015134989E-5"/>
  </r>
  <r>
    <x v="9"/>
    <x v="14"/>
    <s v="L"/>
    <s v="t"/>
    <s v="j"/>
    <s v="g"/>
    <m/>
    <s v="R"/>
    <n v="3.6629922204774443E-5"/>
  </r>
  <r>
    <x v="16"/>
    <x v="4"/>
    <s v="L"/>
    <s v="f"/>
    <s v="u"/>
    <s v="m"/>
    <m/>
    <s v="R"/>
    <n v="3.6597382520840201E-5"/>
  </r>
  <r>
    <x v="14"/>
    <x v="6"/>
    <s v="R"/>
    <s v="i"/>
    <s v="q"/>
    <s v="b"/>
    <m/>
    <s v="L"/>
    <n v="3.6571350773692813E-5"/>
  </r>
  <r>
    <x v="12"/>
    <x v="14"/>
    <s v="R"/>
    <s v="n"/>
    <s v="b"/>
    <s v="y"/>
    <m/>
    <s v="L"/>
    <n v="3.6558334900119116E-5"/>
  </r>
  <r>
    <x v="9"/>
    <x v="12"/>
    <s v="L"/>
    <s v="t"/>
    <s v="k"/>
    <s v="f"/>
    <m/>
    <s v="R"/>
    <n v="3.6551826963332267E-5"/>
  </r>
  <r>
    <x v="13"/>
    <x v="14"/>
    <s v="R"/>
    <s v="m"/>
    <s v="b"/>
    <s v="h"/>
    <m/>
    <s v="L"/>
    <n v="3.6499763469037479E-5"/>
  </r>
  <r>
    <x v="1"/>
    <x v="6"/>
    <s v="L"/>
    <s v="e"/>
    <s v="o"/>
    <s v="u"/>
    <m/>
    <s v="R"/>
    <n v="3.6467223785103243E-5"/>
  </r>
  <r>
    <x v="18"/>
    <x v="22"/>
    <s v="L"/>
    <s v="x"/>
    <s v="m"/>
    <s v="h"/>
    <m/>
    <s v="R"/>
    <n v="3.6421668227595303E-5"/>
  </r>
  <r>
    <x v="18"/>
    <x v="26"/>
    <s v="L"/>
    <s v="x"/>
    <s v="y"/>
    <s v="a"/>
    <m/>
    <s v="R"/>
    <n v="3.6278493618284648E-5"/>
  </r>
  <r>
    <x v="16"/>
    <x v="15"/>
    <s v="L"/>
    <s v="f"/>
    <s v="d"/>
    <s v="s"/>
    <m/>
    <s v="L"/>
    <n v="3.62719856814978E-5"/>
  </r>
  <r>
    <x v="8"/>
    <x v="10"/>
    <s v="R"/>
    <s v="u"/>
    <s v="g"/>
    <s v="i"/>
    <m/>
    <s v="L"/>
    <n v="3.6258969807924103E-5"/>
  </r>
  <r>
    <x v="16"/>
    <x v="4"/>
    <s v="L"/>
    <s v="f"/>
    <s v="u"/>
    <s v="l"/>
    <m/>
    <s v="R"/>
    <n v="3.6190636471662196E-5"/>
  </r>
  <r>
    <x v="19"/>
    <x v="0"/>
    <s v="R"/>
    <s v="k"/>
    <s v="e"/>
    <s v="v"/>
    <m/>
    <s v="L"/>
    <n v="3.6141826945760835E-5"/>
  </r>
  <r>
    <x v="20"/>
    <x v="1"/>
    <s v="L"/>
    <s v="q"/>
    <s v="i"/>
    <s v="h"/>
    <m/>
    <s v="R"/>
    <n v="3.6073493609498936E-5"/>
  </r>
  <r>
    <x v="11"/>
    <x v="31"/>
    <s v="R"/>
    <s v="h"/>
    <s v="z"/>
    <s v="y"/>
    <m/>
    <s v="L"/>
    <n v="3.6066985672712087E-5"/>
  </r>
  <r>
    <x v="4"/>
    <x v="10"/>
    <s v="L"/>
    <s v="z"/>
    <s v="g"/>
    <s v="h"/>
    <m/>
    <s v="L"/>
    <n v="3.6027938051990996E-5"/>
  </r>
  <r>
    <x v="18"/>
    <x v="16"/>
    <s v="L"/>
    <s v="x"/>
    <s v="l"/>
    <s v="m"/>
    <m/>
    <s v="R"/>
    <n v="3.5891271379467183E-5"/>
  </r>
  <r>
    <x v="2"/>
    <x v="3"/>
    <s v="R"/>
    <s v="o"/>
    <s v="n"/>
    <s v="y"/>
    <m/>
    <s v="R"/>
    <n v="3.5871747569106644E-5"/>
  </r>
  <r>
    <x v="11"/>
    <x v="7"/>
    <s v="R"/>
    <s v="h"/>
    <s v="f"/>
    <s v="v"/>
    <m/>
    <s v="L"/>
    <n v="3.5868493600713216E-5"/>
  </r>
  <r>
    <x v="2"/>
    <x v="32"/>
    <s v="R"/>
    <s v="o"/>
    <s v="x"/>
    <s v="h"/>
    <m/>
    <s v="L"/>
    <n v="3.5819684074811856E-5"/>
  </r>
  <r>
    <x v="7"/>
    <x v="23"/>
    <s v="L"/>
    <s v="g"/>
    <s v="k"/>
    <s v="g"/>
    <m/>
    <s v="R"/>
    <n v="3.5806668201238158E-5"/>
  </r>
  <r>
    <x v="13"/>
    <x v="24"/>
    <s v="R"/>
    <s v="m"/>
    <s v="b"/>
    <s v="r"/>
    <m/>
    <s v="L"/>
    <n v="3.5767620580517074E-5"/>
  </r>
  <r>
    <x v="10"/>
    <x v="4"/>
    <s v="L"/>
    <s v="w"/>
    <s v="u"/>
    <s v="m"/>
    <m/>
    <s v="R"/>
    <n v="3.5692779307468319E-5"/>
  </r>
  <r>
    <x v="2"/>
    <x v="23"/>
    <s v="R"/>
    <s v="o"/>
    <s v="w"/>
    <s v="e"/>
    <m/>
    <s v="L"/>
    <n v="3.5670001528714352E-5"/>
  </r>
  <r>
    <x v="18"/>
    <x v="1"/>
    <s v="L"/>
    <s v="x"/>
    <s v="i"/>
    <s v="v"/>
    <m/>
    <s v="R"/>
    <n v="3.5539842792977388E-5"/>
  </r>
  <r>
    <x v="9"/>
    <x v="28"/>
    <s v="L"/>
    <s v="t"/>
    <s v=";"/>
    <s v="t"/>
    <m/>
    <s v="R"/>
    <n v="3.5510557077436573E-5"/>
  </r>
  <r>
    <x v="22"/>
    <x v="10"/>
    <s v="L"/>
    <s v="c"/>
    <s v="g"/>
    <s v="i"/>
    <m/>
    <s v="L"/>
    <n v="3.5500795172256303E-5"/>
  </r>
  <r>
    <x v="18"/>
    <x v="28"/>
    <s v="L"/>
    <s v="x"/>
    <s v="c"/>
    <s v="j"/>
    <m/>
    <s v="L"/>
    <n v="3.5448731677961515E-5"/>
  </r>
  <r>
    <x v="15"/>
    <x v="19"/>
    <s v="L"/>
    <s v="e"/>
    <s v=";"/>
    <s v="y"/>
    <m/>
    <s v="R"/>
    <n v="3.5442223741174666E-5"/>
  </r>
  <r>
    <x v="19"/>
    <x v="4"/>
    <s v="R"/>
    <s v="k"/>
    <s v="s"/>
    <s v="q"/>
    <m/>
    <s v="L"/>
    <n v="3.5403176120453582E-5"/>
  </r>
  <r>
    <x v="20"/>
    <x v="18"/>
    <s v="L"/>
    <s v="q"/>
    <s v="o"/>
    <s v="r"/>
    <m/>
    <s v="R"/>
    <n v="3.5351112626158793E-5"/>
  </r>
  <r>
    <x v="3"/>
    <x v="17"/>
    <s v="R"/>
    <s v="l"/>
    <s v="s"/>
    <s v="w"/>
    <m/>
    <s v="L"/>
    <n v="3.5321826910617978E-5"/>
  </r>
  <r>
    <x v="1"/>
    <x v="4"/>
    <s v="L"/>
    <s v="e"/>
    <s v="u"/>
    <s v="o"/>
    <m/>
    <s v="R"/>
    <n v="3.5162382459340199E-5"/>
  </r>
  <r>
    <x v="16"/>
    <x v="15"/>
    <s v="L"/>
    <s v="f"/>
    <s v="d"/>
    <s v="w"/>
    <m/>
    <s v="L"/>
    <n v="3.5152620554159929E-5"/>
  </r>
  <r>
    <x v="4"/>
    <x v="1"/>
    <s v="L"/>
    <s v="z"/>
    <s v="i"/>
    <s v="k"/>
    <m/>
    <s v="R"/>
    <n v="3.5136350712192811E-5"/>
  </r>
  <r>
    <x v="1"/>
    <x v="4"/>
    <s v="L"/>
    <s v="e"/>
    <s v="u"/>
    <s v="e"/>
    <m/>
    <s v="R"/>
    <n v="3.5077779281111174E-5"/>
  </r>
  <r>
    <x v="8"/>
    <x v="3"/>
    <s v="R"/>
    <s v="u"/>
    <s v="t"/>
    <s v="i"/>
    <m/>
    <s v="L"/>
    <n v="3.5006191976455847E-5"/>
  </r>
  <r>
    <x v="2"/>
    <x v="4"/>
    <s v="R"/>
    <s v="o"/>
    <s v="v"/>
    <s v="e"/>
    <m/>
    <s v="L"/>
    <n v="3.5006191976455847E-5"/>
  </r>
  <r>
    <x v="15"/>
    <x v="14"/>
    <s v="L"/>
    <s v="e"/>
    <s v="j"/>
    <s v="n"/>
    <m/>
    <s v="R"/>
    <n v="3.499317610288215E-5"/>
  </r>
  <r>
    <x v="13"/>
    <x v="3"/>
    <s v="R"/>
    <s v="m"/>
    <s v="d"/>
    <s v="n"/>
    <m/>
    <s v="L"/>
    <n v="3.4843493556784647E-5"/>
  </r>
  <r>
    <x v="14"/>
    <x v="6"/>
    <s v="R"/>
    <s v="i"/>
    <s v="q"/>
    <s v="g"/>
    <m/>
    <s v="L"/>
    <n v="3.4797937999276707E-5"/>
  </r>
  <r>
    <x v="2"/>
    <x v="6"/>
    <s v="R"/>
    <s v="o"/>
    <s v="q"/>
    <s v="r"/>
    <m/>
    <s v="L"/>
    <n v="3.477516022052274E-5"/>
  </r>
  <r>
    <x v="14"/>
    <x v="22"/>
    <s v="R"/>
    <s v="i"/>
    <s v="r"/>
    <s v="o"/>
    <m/>
    <s v="L"/>
    <n v="3.4771906252129312E-5"/>
  </r>
  <r>
    <x v="8"/>
    <x v="22"/>
    <s v="R"/>
    <s v="u"/>
    <s v="r"/>
    <s v="m"/>
    <m/>
    <s v="L"/>
    <n v="3.4749128473375346E-5"/>
  </r>
  <r>
    <x v="23"/>
    <x v="20"/>
    <s v="R"/>
    <s v="p"/>
    <s v="t"/>
    <s v="j"/>
    <m/>
    <s v="L"/>
    <n v="3.47296046630148E-5"/>
  </r>
  <r>
    <x v="9"/>
    <x v="17"/>
    <s v="L"/>
    <s v="t"/>
    <s v="p"/>
    <s v="n"/>
    <m/>
    <s v="R"/>
    <n v="3.4703572915867413E-5"/>
  </r>
  <r>
    <x v="13"/>
    <x v="1"/>
    <s v="R"/>
    <s v="m"/>
    <s v="z"/>
    <s v="s"/>
    <m/>
    <s v="L"/>
    <n v="3.4697064979080564E-5"/>
  </r>
  <r>
    <x v="6"/>
    <x v="10"/>
    <s v="L"/>
    <s v="b"/>
    <s v="g"/>
    <s v="g"/>
    <m/>
    <s v="L"/>
    <n v="3.4654763389966052E-5"/>
  </r>
  <r>
    <x v="20"/>
    <x v="20"/>
    <s v="L"/>
    <s v="q"/>
    <s v="k"/>
    <s v="l"/>
    <m/>
    <s v="R"/>
    <n v="3.4618969737638388E-5"/>
  </r>
  <r>
    <x v="8"/>
    <x v="7"/>
    <s v="R"/>
    <s v="u"/>
    <s v="f"/>
    <s v="p"/>
    <m/>
    <s v="L"/>
    <n v="3.4605953864064691E-5"/>
  </r>
  <r>
    <x v="1"/>
    <x v="4"/>
    <s v="L"/>
    <s v="e"/>
    <s v="u"/>
    <s v="y"/>
    <m/>
    <s v="R"/>
    <n v="3.4335874487410493E-5"/>
  </r>
  <r>
    <x v="23"/>
    <x v="1"/>
    <s v="R"/>
    <s v="p"/>
    <s v="e"/>
    <s v="j"/>
    <m/>
    <s v="L"/>
    <n v="3.4329366550623644E-5"/>
  </r>
  <r>
    <x v="20"/>
    <x v="12"/>
    <s v="L"/>
    <s v="q"/>
    <s v="l"/>
    <s v="c"/>
    <m/>
    <s v="R"/>
    <n v="3.4283810993115711E-5"/>
  </r>
  <r>
    <x v="14"/>
    <x v="15"/>
    <s v="R"/>
    <s v="i"/>
    <s v="d"/>
    <s v="d"/>
    <m/>
    <s v="L"/>
    <n v="3.4280557024722284E-5"/>
  </r>
  <r>
    <x v="18"/>
    <x v="16"/>
    <s v="L"/>
    <s v="x"/>
    <s v="l"/>
    <s v="l"/>
    <m/>
    <s v="R"/>
    <n v="3.4163414162559016E-5"/>
  </r>
  <r>
    <x v="1"/>
    <x v="4"/>
    <s v="L"/>
    <s v="e"/>
    <s v="u"/>
    <s v="d"/>
    <m/>
    <s v="R"/>
    <n v="3.4098334794690538E-5"/>
  </r>
  <r>
    <x v="9"/>
    <x v="14"/>
    <s v="L"/>
    <s v="t"/>
    <s v="j"/>
    <s v="h"/>
    <m/>
    <s v="R"/>
    <n v="3.408206495272342E-5"/>
  </r>
  <r>
    <x v="22"/>
    <x v="1"/>
    <s v="L"/>
    <s v="c"/>
    <s v="i"/>
    <s v="h"/>
    <m/>
    <s v="R"/>
    <n v="3.4033255426822059E-5"/>
  </r>
  <r>
    <x v="0"/>
    <x v="4"/>
    <s v="L"/>
    <s v="d"/>
    <s v="u"/>
    <s v="n"/>
    <m/>
    <s v="R"/>
    <n v="3.3994207806100967E-5"/>
  </r>
  <r>
    <x v="23"/>
    <x v="3"/>
    <s v="R"/>
    <s v="p"/>
    <s v="n"/>
    <s v="o"/>
    <m/>
    <s v="R"/>
    <n v="3.3925874469839068E-5"/>
  </r>
  <r>
    <x v="17"/>
    <x v="29"/>
    <s v="R"/>
    <s v="j"/>
    <s v="v"/>
    <s v="y"/>
    <m/>
    <s v="L"/>
    <n v="3.3860795101970582E-5"/>
  </r>
  <r>
    <x v="9"/>
    <x v="15"/>
    <s v="L"/>
    <s v="t"/>
    <s v="d"/>
    <s v="r"/>
    <m/>
    <s v="L"/>
    <n v="3.3838017323216616E-5"/>
  </r>
  <r>
    <x v="9"/>
    <x v="12"/>
    <s v="L"/>
    <s v="t"/>
    <s v="k"/>
    <s v="f"/>
    <m/>
    <s v="R"/>
    <n v="3.3825001449642919E-5"/>
  </r>
  <r>
    <x v="19"/>
    <x v="0"/>
    <s v="R"/>
    <s v="k"/>
    <s v="e"/>
    <s v="g"/>
    <m/>
    <s v="L"/>
    <n v="3.3746906208200743E-5"/>
  </r>
  <r>
    <x v="3"/>
    <x v="26"/>
    <s v="R"/>
    <s v="l"/>
    <s v="z"/>
    <s v="j"/>
    <m/>
    <s v="L"/>
    <n v="3.3720874461053348E-5"/>
  </r>
  <r>
    <x v="8"/>
    <x v="6"/>
    <s v="R"/>
    <s v="u"/>
    <s v="q"/>
    <s v="a"/>
    <m/>
    <s v="L"/>
    <n v="3.3662303029971718E-5"/>
  </r>
  <r>
    <x v="3"/>
    <x v="10"/>
    <s v="R"/>
    <s v="l"/>
    <s v="g"/>
    <s v="r"/>
    <m/>
    <s v="L"/>
    <n v="3.3613493504070357E-5"/>
  </r>
  <r>
    <x v="21"/>
    <x v="6"/>
    <s v="L"/>
    <s v="s"/>
    <s v="o"/>
    <s v="n"/>
    <m/>
    <s v="R"/>
    <n v="3.3499604610300518E-5"/>
  </r>
  <r>
    <x v="17"/>
    <x v="1"/>
    <s v="R"/>
    <s v="j"/>
    <s v="d"/>
    <s v="n"/>
    <m/>
    <s v="L"/>
    <n v="3.3467064926366275E-5"/>
  </r>
  <r>
    <x v="18"/>
    <x v="24"/>
    <s v="L"/>
    <s v="x"/>
    <s v="j"/>
    <s v="h"/>
    <m/>
    <s v="R"/>
    <n v="3.3372699842956974E-5"/>
  </r>
  <r>
    <x v="19"/>
    <x v="2"/>
    <s v="R"/>
    <s v="k"/>
    <s v="h"/>
    <s v="y"/>
    <m/>
    <s v="R"/>
    <n v="3.3346668095809587E-5"/>
  </r>
  <r>
    <x v="6"/>
    <x v="9"/>
    <s v="L"/>
    <s v="b"/>
    <s v="o"/>
    <s v="v"/>
    <m/>
    <s v="R"/>
    <n v="3.3317382380268772E-5"/>
  </r>
  <r>
    <x v="23"/>
    <x v="4"/>
    <s v="R"/>
    <s v="p"/>
    <s v="v"/>
    <s v="i"/>
    <m/>
    <s v="L"/>
    <n v="3.328809666472795E-5"/>
  </r>
  <r>
    <x v="7"/>
    <x v="4"/>
    <s v="L"/>
    <s v="g"/>
    <s v="u"/>
    <s v="p"/>
    <m/>
    <s v="R"/>
    <n v="3.3223017296859471E-5"/>
  </r>
  <r>
    <x v="2"/>
    <x v="15"/>
    <s v="R"/>
    <s v="o"/>
    <s v="d"/>
    <s v="s"/>
    <m/>
    <s v="L"/>
    <n v="3.3131906181843598E-5"/>
  </r>
  <r>
    <x v="11"/>
    <x v="28"/>
    <s v="R"/>
    <s v="h"/>
    <s v="c"/>
    <s v="v"/>
    <m/>
    <s v="L"/>
    <n v="3.3096112529515934E-5"/>
  </r>
  <r>
    <x v="23"/>
    <x v="15"/>
    <s v="R"/>
    <s v="p"/>
    <s v="d"/>
    <s v="n"/>
    <m/>
    <s v="L"/>
    <n v="3.2962699825385549E-5"/>
  </r>
  <r>
    <x v="5"/>
    <x v="4"/>
    <s v="L"/>
    <s v="r"/>
    <s v="u"/>
    <s v="r"/>
    <m/>
    <s v="R"/>
    <n v="3.2923652204664458E-5"/>
  </r>
  <r>
    <x v="8"/>
    <x v="1"/>
    <s v="L"/>
    <s v="a"/>
    <s v="h"/>
    <s v="h"/>
    <m/>
    <s v="R"/>
    <n v="3.2887858552336794E-5"/>
  </r>
  <r>
    <x v="15"/>
    <x v="20"/>
    <s v="L"/>
    <s v="e"/>
    <s v="k"/>
    <s v="n"/>
    <m/>
    <s v="R"/>
    <n v="3.2839049026435433E-5"/>
  </r>
  <r>
    <x v="15"/>
    <x v="23"/>
    <s v="L"/>
    <s v="e"/>
    <s v="k"/>
    <s v="e"/>
    <m/>
    <s v="R"/>
    <n v="3.2760953784993257E-5"/>
  </r>
  <r>
    <x v="23"/>
    <x v="23"/>
    <s v="R"/>
    <s v="p"/>
    <s v="n"/>
    <s v="h"/>
    <m/>
    <s v="R"/>
    <n v="3.2728414101059015E-5"/>
  </r>
  <r>
    <x v="10"/>
    <x v="9"/>
    <s v="L"/>
    <s v="w"/>
    <s v="o"/>
    <s v="c"/>
    <m/>
    <s v="R"/>
    <n v="3.2718652195878745E-5"/>
  </r>
  <r>
    <x v="0"/>
    <x v="7"/>
    <s v="L"/>
    <s v="d"/>
    <s v="f"/>
    <s v="k"/>
    <m/>
    <s v="L"/>
    <n v="3.2572223618174663E-5"/>
  </r>
  <r>
    <x v="12"/>
    <x v="5"/>
    <s v="R"/>
    <s v="n"/>
    <s v="p"/>
    <s v="j"/>
    <m/>
    <s v="R"/>
    <n v="3.2555953776207545E-5"/>
  </r>
  <r>
    <x v="0"/>
    <x v="6"/>
    <s v="L"/>
    <s v="d"/>
    <s v="o"/>
    <s v="j"/>
    <m/>
    <s v="R"/>
    <n v="3.2523414092273302E-5"/>
  </r>
  <r>
    <x v="21"/>
    <x v="0"/>
    <s v="L"/>
    <s v="s"/>
    <s v="y"/>
    <s v="e"/>
    <m/>
    <s v="R"/>
    <n v="3.2520160123879881E-5"/>
  </r>
  <r>
    <x v="3"/>
    <x v="20"/>
    <s v="R"/>
    <s v="l"/>
    <s v="t"/>
    <s v="e"/>
    <m/>
    <s v="L"/>
    <n v="3.2461588692798244E-5"/>
  </r>
  <r>
    <x v="7"/>
    <x v="7"/>
    <s v="L"/>
    <s v="g"/>
    <s v="l"/>
    <s v="f"/>
    <m/>
    <s v="R"/>
    <n v="3.2455080756011396E-5"/>
  </r>
  <r>
    <x v="11"/>
    <x v="13"/>
    <s v="R"/>
    <s v="h"/>
    <s v="v"/>
    <s v="y"/>
    <m/>
    <s v="L"/>
    <n v="3.2363969640995523E-5"/>
  </r>
  <r>
    <x v="19"/>
    <x v="31"/>
    <s v="R"/>
    <s v="k"/>
    <s v="z"/>
    <s v="g"/>
    <m/>
    <s v="L"/>
    <n v="3.2334683925454707E-5"/>
  </r>
  <r>
    <x v="23"/>
    <x v="3"/>
    <s v="R"/>
    <s v="p"/>
    <s v="n"/>
    <s v="a"/>
    <m/>
    <s v="R"/>
    <n v="3.2233810905258565E-5"/>
  </r>
  <r>
    <x v="23"/>
    <x v="10"/>
    <s v="R"/>
    <s v="p"/>
    <s v="g"/>
    <s v="r"/>
    <m/>
    <s v="L"/>
    <n v="3.2103652169521601E-5"/>
  </r>
  <r>
    <x v="18"/>
    <x v="26"/>
    <s v="L"/>
    <s v="x"/>
    <s v="y"/>
    <s v="j"/>
    <m/>
    <s v="R"/>
    <n v="3.1960477560210946E-5"/>
  </r>
  <r>
    <x v="3"/>
    <x v="7"/>
    <s v="R"/>
    <s v="l"/>
    <s v="f"/>
    <s v="k"/>
    <m/>
    <s v="L"/>
    <n v="3.1934445813063552E-5"/>
  </r>
  <r>
    <x v="8"/>
    <x v="5"/>
    <s v="R"/>
    <s v="u"/>
    <s v="b"/>
    <s v="j"/>
    <m/>
    <s v="L"/>
    <n v="3.1856350571621376E-5"/>
  </r>
  <r>
    <x v="17"/>
    <x v="20"/>
    <s v="R"/>
    <s v="j"/>
    <s v="t"/>
    <s v="u"/>
    <m/>
    <s v="L"/>
    <n v="3.1840080729654251E-5"/>
  </r>
  <r>
    <x v="5"/>
    <x v="4"/>
    <s v="L"/>
    <s v="r"/>
    <s v="u"/>
    <s v="m"/>
    <m/>
    <s v="R"/>
    <n v="3.1817302950900284E-5"/>
  </r>
  <r>
    <x v="24"/>
    <x v="9"/>
    <s v="L"/>
    <s v="a"/>
    <s v="o"/>
    <s v="i"/>
    <m/>
    <s v="R"/>
    <n v="3.1729445804277839E-5"/>
  </r>
  <r>
    <x v="9"/>
    <x v="17"/>
    <s v="L"/>
    <s v="t"/>
    <s v="p"/>
    <s v="w"/>
    <m/>
    <s v="R"/>
    <n v="3.172293786749099E-5"/>
  </r>
  <r>
    <x v="6"/>
    <x v="10"/>
    <s v="L"/>
    <s v="b"/>
    <s v="g"/>
    <s v="n"/>
    <m/>
    <s v="L"/>
    <n v="3.1654604531229084E-5"/>
  </r>
  <r>
    <x v="8"/>
    <x v="1"/>
    <s v="L"/>
    <s v="a"/>
    <s v="h"/>
    <s v="v"/>
    <m/>
    <s v="R"/>
    <n v="3.1602541036934296E-5"/>
  </r>
  <r>
    <x v="2"/>
    <x v="1"/>
    <s v="R"/>
    <s v="o"/>
    <s v="f"/>
    <s v="j"/>
    <m/>
    <s v="L"/>
    <n v="3.1589525163360605E-5"/>
  </r>
  <r>
    <x v="3"/>
    <x v="17"/>
    <s v="R"/>
    <s v="l"/>
    <s v="s"/>
    <s v="l"/>
    <m/>
    <s v="L"/>
    <n v="3.1527699763885547E-5"/>
  </r>
  <r>
    <x v="9"/>
    <x v="7"/>
    <s v="L"/>
    <s v="t"/>
    <s v="l"/>
    <s v="g"/>
    <m/>
    <s v="R"/>
    <n v="3.151468389031185E-5"/>
  </r>
  <r>
    <x v="11"/>
    <x v="23"/>
    <s v="R"/>
    <s v="h"/>
    <s v="w"/>
    <s v="y"/>
    <m/>
    <s v="L"/>
    <n v="3.1491906111557884E-5"/>
  </r>
  <r>
    <x v="6"/>
    <x v="23"/>
    <s v="L"/>
    <s v="b"/>
    <s v="k"/>
    <s v="j"/>
    <m/>
    <s v="R"/>
    <n v="3.1472382301197338E-5"/>
  </r>
  <r>
    <x v="2"/>
    <x v="6"/>
    <s v="R"/>
    <s v="o"/>
    <s v="q"/>
    <s v="k"/>
    <m/>
    <s v="L"/>
    <n v="3.1452858490836792E-5"/>
  </r>
  <r>
    <x v="6"/>
    <x v="9"/>
    <s v="L"/>
    <s v="b"/>
    <s v="o"/>
    <s v="j"/>
    <m/>
    <s v="R"/>
    <n v="3.1443096585656523E-5"/>
  </r>
  <r>
    <x v="15"/>
    <x v="10"/>
    <s v="L"/>
    <s v="e"/>
    <s v="g"/>
    <s v="l"/>
    <m/>
    <s v="L"/>
    <n v="3.114373149346151E-5"/>
  </r>
  <r>
    <x v="15"/>
    <x v="19"/>
    <s v="L"/>
    <s v="e"/>
    <s v=";"/>
    <s v="r"/>
    <m/>
    <s v="R"/>
    <n v="3.1101429904346997E-5"/>
  </r>
  <r>
    <x v="19"/>
    <x v="25"/>
    <s v="R"/>
    <s v="k"/>
    <s v="m"/>
    <s v="d"/>
    <m/>
    <s v="R"/>
    <n v="3.1085160062379873E-5"/>
  </r>
  <r>
    <x v="23"/>
    <x v="4"/>
    <s v="R"/>
    <s v="p"/>
    <s v="v"/>
    <s v="u"/>
    <m/>
    <s v="L"/>
    <n v="3.1046112441658788E-5"/>
  </r>
  <r>
    <x v="6"/>
    <x v="4"/>
    <s v="L"/>
    <s v="b"/>
    <s v="u"/>
    <s v="f"/>
    <m/>
    <s v="R"/>
    <n v="3.1023334662904821E-5"/>
  </r>
  <r>
    <x v="8"/>
    <x v="14"/>
    <s v="L"/>
    <s v="a"/>
    <s v="j"/>
    <s v="a"/>
    <m/>
    <s v="R"/>
    <n v="3.1003810852544276E-5"/>
  </r>
  <r>
    <x v="7"/>
    <x v="23"/>
    <s v="L"/>
    <s v="g"/>
    <s v="k"/>
    <s v="n"/>
    <m/>
    <s v="R"/>
    <n v="3.0977779105396882E-5"/>
  </r>
  <r>
    <x v="0"/>
    <x v="24"/>
    <s v="L"/>
    <s v="d"/>
    <s v="b"/>
    <s v="o"/>
    <m/>
    <s v="L"/>
    <n v="3.0844366401266496E-5"/>
  </r>
  <r>
    <x v="6"/>
    <x v="8"/>
    <s v="L"/>
    <s v="b"/>
    <s v="a"/>
    <s v="m"/>
    <m/>
    <s v="L"/>
    <n v="3.0834604496086227E-5"/>
  </r>
  <r>
    <x v="9"/>
    <x v="2"/>
    <s v="L"/>
    <s v="t"/>
    <s v="h"/>
    <s v="n"/>
    <m/>
    <s v="R"/>
    <n v="3.0818334654119102E-5"/>
  </r>
  <r>
    <x v="14"/>
    <x v="6"/>
    <s v="R"/>
    <s v="i"/>
    <s v="q"/>
    <s v="q"/>
    <m/>
    <s v="L"/>
    <n v="3.0723969570709808E-5"/>
  </r>
  <r>
    <x v="12"/>
    <x v="1"/>
    <s v="R"/>
    <s v="n"/>
    <s v="z"/>
    <s v="k"/>
    <m/>
    <s v="L"/>
    <n v="3.0688175918382144E-5"/>
  </r>
  <r>
    <x v="6"/>
    <x v="10"/>
    <s v="L"/>
    <s v="b"/>
    <s v="g"/>
    <s v="s"/>
    <m/>
    <s v="L"/>
    <n v="3.0678414013201868E-5"/>
  </r>
  <r>
    <x v="20"/>
    <x v="17"/>
    <s v="L"/>
    <s v="q"/>
    <s v="p"/>
    <s v="g"/>
    <m/>
    <s v="R"/>
    <n v="3.0639366392480784E-5"/>
  </r>
  <r>
    <x v="14"/>
    <x v="10"/>
    <s v="R"/>
    <s v="i"/>
    <s v="g"/>
    <s v="n"/>
    <m/>
    <s v="L"/>
    <n v="3.0587302898185995E-5"/>
  </r>
  <r>
    <x v="18"/>
    <x v="24"/>
    <s v="L"/>
    <s v="x"/>
    <s v="j"/>
    <s v="f"/>
    <m/>
    <s v="R"/>
    <n v="3.0531985435497786E-5"/>
  </r>
  <r>
    <x v="0"/>
    <x v="1"/>
    <s v="L"/>
    <s v="d"/>
    <s v="i"/>
    <s v="v"/>
    <m/>
    <s v="R"/>
    <n v="3.0502699719956971E-5"/>
  </r>
  <r>
    <x v="23"/>
    <x v="17"/>
    <s v="R"/>
    <s v="p"/>
    <s v="s"/>
    <s v="p"/>
    <m/>
    <s v="L"/>
    <n v="3.0463652099235883E-5"/>
  </r>
  <r>
    <x v="22"/>
    <x v="13"/>
    <s v="L"/>
    <s v="c"/>
    <s v=";"/>
    <s v="m"/>
    <m/>
    <s v="R"/>
    <n v="3.0460398130842459E-5"/>
  </r>
  <r>
    <x v="22"/>
    <x v="2"/>
    <s v="L"/>
    <s v="c"/>
    <s v="h"/>
    <s v="h"/>
    <m/>
    <s v="R"/>
    <n v="3.0414842573334522E-5"/>
  </r>
  <r>
    <x v="19"/>
    <x v="23"/>
    <s v="R"/>
    <s v="k"/>
    <s v="w"/>
    <s v="f"/>
    <m/>
    <s v="L"/>
    <n v="3.0398572731367404E-5"/>
  </r>
  <r>
    <x v="11"/>
    <x v="32"/>
    <s v="R"/>
    <s v="h"/>
    <s v="x"/>
    <s v="v"/>
    <m/>
    <s v="L"/>
    <n v="3.0284683837597561E-5"/>
  </r>
  <r>
    <x v="1"/>
    <x v="33"/>
    <s v="L"/>
    <s v="e"/>
    <s v=";"/>
    <s v="l"/>
    <m/>
    <s v="R"/>
    <n v="3.0196826690975112E-5"/>
  </r>
  <r>
    <x v="15"/>
    <x v="19"/>
    <s v="L"/>
    <s v="e"/>
    <s v=";"/>
    <s v="b"/>
    <m/>
    <s v="R"/>
    <n v="3.0125239386319782E-5"/>
  </r>
  <r>
    <x v="14"/>
    <x v="23"/>
    <s v="R"/>
    <s v="i"/>
    <s v="w"/>
    <s v="n"/>
    <m/>
    <s v="L"/>
    <n v="3.0095953670778966E-5"/>
  </r>
  <r>
    <x v="10"/>
    <x v="3"/>
    <s v="L"/>
    <s v="w"/>
    <s v="n"/>
    <s v="o"/>
    <m/>
    <s v="R"/>
    <n v="3.0076429860418424E-5"/>
  </r>
  <r>
    <x v="11"/>
    <x v="5"/>
    <s v="R"/>
    <s v="h"/>
    <s v="b"/>
    <s v="p"/>
    <m/>
    <s v="L"/>
    <n v="3.0056906050057878E-5"/>
  </r>
  <r>
    <x v="21"/>
    <x v="8"/>
    <s v="L"/>
    <s v="s"/>
    <s v="a"/>
    <s v="v"/>
    <m/>
    <s v="L"/>
    <n v="3.005039811327103E-5"/>
  </r>
  <r>
    <x v="10"/>
    <x v="23"/>
    <s v="L"/>
    <s v="w"/>
    <s v="k"/>
    <s v="g"/>
    <m/>
    <s v="R"/>
    <n v="3.0027620334517063E-5"/>
  </r>
  <r>
    <x v="24"/>
    <x v="1"/>
    <s v="L"/>
    <s v="a"/>
    <s v="i"/>
    <s v="j"/>
    <m/>
    <s v="R"/>
    <n v="2.9991826682189396E-5"/>
  </r>
  <r>
    <x v="23"/>
    <x v="14"/>
    <s v="R"/>
    <s v="p"/>
    <s v="j"/>
    <s v="v"/>
    <m/>
    <s v="R"/>
    <n v="2.9952779061468308E-5"/>
  </r>
  <r>
    <x v="14"/>
    <x v="3"/>
    <s v="R"/>
    <s v="i"/>
    <s v="t"/>
    <s v="r"/>
    <m/>
    <s v="L"/>
    <n v="2.994627112468146E-5"/>
  </r>
  <r>
    <x v="13"/>
    <x v="10"/>
    <s v="R"/>
    <s v="m"/>
    <s v="g"/>
    <s v="h"/>
    <m/>
    <s v="L"/>
    <n v="2.9916985409140645E-5"/>
  </r>
  <r>
    <x v="7"/>
    <x v="0"/>
    <s v="L"/>
    <s v="g"/>
    <s v="i"/>
    <s v="h"/>
    <m/>
    <s v="R"/>
    <n v="2.9868175883239284E-5"/>
  </r>
  <r>
    <x v="22"/>
    <x v="13"/>
    <s v="L"/>
    <s v="c"/>
    <s v=";"/>
    <s v="n"/>
    <m/>
    <s v="R"/>
    <n v="2.9773810799829987E-5"/>
  </r>
  <r>
    <x v="0"/>
    <x v="17"/>
    <s v="L"/>
    <s v="d"/>
    <s v="s"/>
    <s v="h"/>
    <m/>
    <s v="L"/>
    <n v="2.972825524232205E-5"/>
  </r>
  <r>
    <x v="10"/>
    <x v="3"/>
    <s v="L"/>
    <s v="w"/>
    <s v="n"/>
    <s v="s"/>
    <m/>
    <s v="R"/>
    <n v="2.9676191748027265E-5"/>
  </r>
  <r>
    <x v="17"/>
    <x v="12"/>
    <s v="R"/>
    <s v="j"/>
    <s v="w"/>
    <s v="k"/>
    <m/>
    <s v="L"/>
    <n v="2.9601350474978513E-5"/>
  </r>
  <r>
    <x v="22"/>
    <x v="1"/>
    <s v="L"/>
    <s v="c"/>
    <s v="i"/>
    <s v="t"/>
    <m/>
    <s v="R"/>
    <n v="2.9594842538191665E-5"/>
  </r>
  <r>
    <x v="6"/>
    <x v="14"/>
    <s v="L"/>
    <s v="b"/>
    <s v="j"/>
    <s v="e"/>
    <m/>
    <s v="R"/>
    <n v="2.9588334601404816E-5"/>
  </r>
  <r>
    <x v="14"/>
    <x v="1"/>
    <s v="R"/>
    <s v="i"/>
    <s v="h"/>
    <s v="r"/>
    <m/>
    <s v="R"/>
    <n v="2.9562302854257425E-5"/>
  </r>
  <r>
    <x v="16"/>
    <x v="4"/>
    <s v="L"/>
    <s v="f"/>
    <s v="u"/>
    <s v="n"/>
    <m/>
    <s v="R"/>
    <n v="2.9562302854257425E-5"/>
  </r>
  <r>
    <x v="18"/>
    <x v="12"/>
    <s v="L"/>
    <s v="x"/>
    <s v="n"/>
    <s v="s"/>
    <m/>
    <s v="R"/>
    <n v="2.9533017138716607E-5"/>
  </r>
  <r>
    <x v="18"/>
    <x v="26"/>
    <s v="L"/>
    <s v="x"/>
    <s v="y"/>
    <s v="v"/>
    <m/>
    <s v="R"/>
    <n v="2.9523255233536334E-5"/>
  </r>
  <r>
    <x v="14"/>
    <x v="23"/>
    <s v="R"/>
    <s v="i"/>
    <s v="w"/>
    <s v="u"/>
    <m/>
    <s v="L"/>
    <n v="2.952000126514291E-5"/>
  </r>
  <r>
    <x v="19"/>
    <x v="4"/>
    <s v="R"/>
    <s v="k"/>
    <s v="s"/>
    <s v="p"/>
    <m/>
    <s v="L"/>
    <n v="2.9441906023700734E-5"/>
  </r>
  <r>
    <x v="18"/>
    <x v="27"/>
    <s v="L"/>
    <s v="x"/>
    <s v="h"/>
    <s v="v"/>
    <m/>
    <s v="R"/>
    <n v="2.9415874276553343E-5"/>
  </r>
  <r>
    <x v="0"/>
    <x v="10"/>
    <s v="L"/>
    <s v="d"/>
    <s v="g"/>
    <s v="j"/>
    <m/>
    <s v="L"/>
    <n v="2.9412620308159919E-5"/>
  </r>
  <r>
    <x v="6"/>
    <x v="12"/>
    <s v="L"/>
    <s v="b"/>
    <s v="l"/>
    <s v="u"/>
    <m/>
    <s v="R"/>
    <n v="2.9334525066717739E-5"/>
  </r>
  <r>
    <x v="17"/>
    <x v="28"/>
    <s v="R"/>
    <s v="j"/>
    <s v="c"/>
    <s v="w"/>
    <m/>
    <s v="L"/>
    <n v="2.9308493319570349E-5"/>
  </r>
  <r>
    <x v="23"/>
    <x v="15"/>
    <s v="R"/>
    <s v="p"/>
    <s v="d"/>
    <s v="h"/>
    <m/>
    <s v="L"/>
    <n v="2.9308493319570349E-5"/>
  </r>
  <r>
    <x v="24"/>
    <x v="1"/>
    <s v="L"/>
    <s v="a"/>
    <s v="i"/>
    <s v="r"/>
    <m/>
    <s v="R"/>
    <n v="2.93019853827835E-5"/>
  </r>
  <r>
    <x v="23"/>
    <x v="23"/>
    <s v="R"/>
    <s v="p"/>
    <s v="n"/>
    <s v="g"/>
    <m/>
    <s v="R"/>
    <n v="2.9191350457407085E-5"/>
  </r>
  <r>
    <x v="0"/>
    <x v="26"/>
    <s v="L"/>
    <s v="d"/>
    <s v="y"/>
    <s v="a"/>
    <m/>
    <s v="R"/>
    <n v="2.9184842520620236E-5"/>
  </r>
  <r>
    <x v="13"/>
    <x v="10"/>
    <s v="R"/>
    <s v="m"/>
    <s v="g"/>
    <s v="h"/>
    <m/>
    <s v="L"/>
    <n v="2.911650918435833E-5"/>
  </r>
  <r>
    <x v="20"/>
    <x v="27"/>
    <s v="L"/>
    <s v="q"/>
    <s v="h"/>
    <s v="n"/>
    <m/>
    <s v="R"/>
    <n v="2.9025398069342457E-5"/>
  </r>
  <r>
    <x v="15"/>
    <x v="17"/>
    <s v="L"/>
    <s v="e"/>
    <s v="p"/>
    <s v="m"/>
    <m/>
    <s v="R"/>
    <n v="2.9015636164162184E-5"/>
  </r>
  <r>
    <x v="3"/>
    <x v="18"/>
    <s v="R"/>
    <s v="l"/>
    <s v="q"/>
    <s v="v"/>
    <m/>
    <s v="L"/>
    <n v="2.8970080606654247E-5"/>
  </r>
  <r>
    <x v="2"/>
    <x v="8"/>
    <s v="R"/>
    <s v="o"/>
    <s v="a"/>
    <s v="i"/>
    <m/>
    <s v="L"/>
    <n v="2.8960318701473975E-5"/>
  </r>
  <r>
    <x v="1"/>
    <x v="1"/>
    <s v="L"/>
    <s v="e"/>
    <s v="i"/>
    <s v="z"/>
    <m/>
    <s v="R"/>
    <n v="2.8924525049146311E-5"/>
  </r>
  <r>
    <x v="2"/>
    <x v="23"/>
    <s v="R"/>
    <s v="o"/>
    <s v="w"/>
    <s v="p"/>
    <m/>
    <s v="L"/>
    <n v="2.8924525049146311E-5"/>
  </r>
  <r>
    <x v="12"/>
    <x v="0"/>
    <s v="R"/>
    <s v="n"/>
    <s v="d"/>
    <s v="n"/>
    <m/>
    <s v="L"/>
    <n v="2.8918017112359462E-5"/>
  </r>
  <r>
    <x v="17"/>
    <x v="26"/>
    <s v="R"/>
    <s v="j"/>
    <s v="e"/>
    <s v="u"/>
    <m/>
    <s v="L"/>
    <n v="2.8905001238785769E-5"/>
  </r>
  <r>
    <x v="3"/>
    <x v="10"/>
    <s v="R"/>
    <s v="l"/>
    <s v="g"/>
    <s v="j"/>
    <m/>
    <s v="L"/>
    <n v="2.8901747270392344E-5"/>
  </r>
  <r>
    <x v="18"/>
    <x v="26"/>
    <s v="L"/>
    <s v="x"/>
    <s v="y"/>
    <s v="j"/>
    <m/>
    <s v="R"/>
    <n v="2.8869207586458102E-5"/>
  </r>
  <r>
    <x v="11"/>
    <x v="0"/>
    <s v="R"/>
    <s v="h"/>
    <s v="e"/>
    <s v="a"/>
    <m/>
    <s v="L"/>
    <n v="2.8826905997343589E-5"/>
  </r>
  <r>
    <x v="14"/>
    <x v="1"/>
    <s v="R"/>
    <s v="i"/>
    <s v="h"/>
    <s v="s"/>
    <m/>
    <s v="R"/>
    <n v="2.8797620281802774E-5"/>
  </r>
  <r>
    <x v="23"/>
    <x v="10"/>
    <s v="R"/>
    <s v="p"/>
    <s v="g"/>
    <s v="n"/>
    <m/>
    <s v="L"/>
    <n v="2.8778096471442229E-5"/>
  </r>
  <r>
    <x v="2"/>
    <x v="0"/>
    <s v="R"/>
    <s v="o"/>
    <s v="e"/>
    <s v="f"/>
    <m/>
    <s v="L"/>
    <n v="2.8774842503048804E-5"/>
  </r>
  <r>
    <x v="1"/>
    <x v="4"/>
    <s v="L"/>
    <s v="e"/>
    <s v="u"/>
    <s v="j"/>
    <m/>
    <s v="R"/>
    <n v="2.8735794882327716E-5"/>
  </r>
  <r>
    <x v="14"/>
    <x v="28"/>
    <s v="R"/>
    <s v="i"/>
    <s v="c"/>
    <s v="r"/>
    <m/>
    <s v="L"/>
    <n v="2.8696747261606628E-5"/>
  </r>
  <r>
    <x v="3"/>
    <x v="1"/>
    <s v="R"/>
    <s v="l"/>
    <s v="d"/>
    <s v="o"/>
    <m/>
    <s v="L"/>
    <n v="2.8501509158001185E-5"/>
  </r>
  <r>
    <x v="11"/>
    <x v="31"/>
    <s v="R"/>
    <s v="h"/>
    <s v="z"/>
    <s v="b"/>
    <m/>
    <s v="L"/>
    <n v="2.8481985347640643E-5"/>
  </r>
  <r>
    <x v="2"/>
    <x v="1"/>
    <s v="R"/>
    <s v="o"/>
    <s v="f"/>
    <s v="j"/>
    <m/>
    <s v="L"/>
    <n v="2.8397382169411618E-5"/>
  </r>
  <r>
    <x v="17"/>
    <x v="12"/>
    <s v="R"/>
    <s v="j"/>
    <s v="w"/>
    <s v="g"/>
    <m/>
    <s v="L"/>
    <n v="2.839087423262477E-5"/>
  </r>
  <r>
    <x v="12"/>
    <x v="1"/>
    <s v="R"/>
    <s v="n"/>
    <s v="z"/>
    <s v="n"/>
    <m/>
    <s v="L"/>
    <n v="2.8358334548690527E-5"/>
  </r>
  <r>
    <x v="22"/>
    <x v="1"/>
    <s v="L"/>
    <s v="c"/>
    <s v="i"/>
    <s v="k"/>
    <m/>
    <s v="R"/>
    <n v="2.8303017086002321E-5"/>
  </r>
  <r>
    <x v="0"/>
    <x v="14"/>
    <s v="L"/>
    <s v="d"/>
    <s v="j"/>
    <s v="l"/>
    <m/>
    <s v="R"/>
    <n v="2.8296509149215473E-5"/>
  </r>
  <r>
    <x v="17"/>
    <x v="18"/>
    <s v="R"/>
    <s v="j"/>
    <s v="q"/>
    <s v="e"/>
    <m/>
    <s v="L"/>
    <n v="2.8290001212428624E-5"/>
  </r>
  <r>
    <x v="14"/>
    <x v="14"/>
    <s v="R"/>
    <s v="i"/>
    <s v="b"/>
    <s v="o"/>
    <m/>
    <s v="L"/>
    <n v="2.8276985338854927E-5"/>
  </r>
  <r>
    <x v="22"/>
    <x v="28"/>
    <s v="L"/>
    <s v="c"/>
    <s v="c"/>
    <s v="j"/>
    <m/>
    <s v="L"/>
    <n v="2.8234683749740415E-5"/>
  </r>
  <r>
    <x v="0"/>
    <x v="4"/>
    <s v="L"/>
    <s v="d"/>
    <s v="u"/>
    <s v="m"/>
    <m/>
    <s v="R"/>
    <n v="2.8159842476691663E-5"/>
  </r>
  <r>
    <x v="19"/>
    <x v="15"/>
    <s v="R"/>
    <s v="k"/>
    <s v="d"/>
    <s v="f"/>
    <m/>
    <s v="L"/>
    <n v="2.8098017077216605E-5"/>
  </r>
  <r>
    <x v="14"/>
    <x v="15"/>
    <s v="R"/>
    <s v="i"/>
    <s v="d"/>
    <s v="j"/>
    <m/>
    <s v="L"/>
    <n v="2.8000398025413884E-5"/>
  </r>
  <r>
    <x v="17"/>
    <x v="28"/>
    <s v="R"/>
    <s v="j"/>
    <s v="c"/>
    <s v="h"/>
    <m/>
    <s v="L"/>
    <n v="2.796460437308622E-5"/>
  </r>
  <r>
    <x v="5"/>
    <x v="15"/>
    <s v="L"/>
    <s v="r"/>
    <s v="d"/>
    <s v="j"/>
    <m/>
    <s v="L"/>
    <n v="2.7958096436299371E-5"/>
  </r>
  <r>
    <x v="6"/>
    <x v="14"/>
    <s v="L"/>
    <s v="b"/>
    <s v="j"/>
    <s v="d"/>
    <m/>
    <s v="R"/>
    <n v="2.7938572625938826E-5"/>
  </r>
  <r>
    <x v="3"/>
    <x v="4"/>
    <s v="R"/>
    <s v="l"/>
    <s v="v"/>
    <s v="r"/>
    <m/>
    <s v="L"/>
    <n v="2.788325516325062E-5"/>
  </r>
  <r>
    <x v="10"/>
    <x v="4"/>
    <s v="L"/>
    <s v="w"/>
    <s v="u"/>
    <s v="b"/>
    <m/>
    <s v="R"/>
    <n v="2.7880001194857195E-5"/>
  </r>
  <r>
    <x v="15"/>
    <x v="28"/>
    <s v="R"/>
    <s v="y"/>
    <s v="c"/>
    <s v="u"/>
    <m/>
    <s v="L"/>
    <n v="2.7782382143054474E-5"/>
  </r>
  <r>
    <x v="13"/>
    <x v="14"/>
    <s v="R"/>
    <s v="m"/>
    <s v="b"/>
    <s v="h"/>
    <m/>
    <s v="L"/>
    <n v="2.7749842459120231E-5"/>
  </r>
  <r>
    <x v="1"/>
    <x v="4"/>
    <s v="L"/>
    <s v="e"/>
    <s v="u"/>
    <s v="b"/>
    <m/>
    <s v="R"/>
    <n v="2.7678255154464904E-5"/>
  </r>
  <r>
    <x v="18"/>
    <x v="26"/>
    <s v="L"/>
    <s v="x"/>
    <s v="y"/>
    <s v="b"/>
    <m/>
    <s v="R"/>
    <n v="2.7554604355514791E-5"/>
  </r>
  <r>
    <x v="10"/>
    <x v="15"/>
    <s v="L"/>
    <s v="w"/>
    <s v="d"/>
    <s v="a"/>
    <m/>
    <s v="L"/>
    <n v="2.7499286892826582E-5"/>
  </r>
  <r>
    <x v="11"/>
    <x v="23"/>
    <s v="R"/>
    <s v="h"/>
    <s v="w"/>
    <s v="k"/>
    <m/>
    <s v="L"/>
    <n v="2.7483017050859461E-5"/>
  </r>
  <r>
    <x v="20"/>
    <x v="1"/>
    <s v="L"/>
    <s v="q"/>
    <s v="i"/>
    <s v="w"/>
    <m/>
    <s v="R"/>
    <n v="2.7440715461744948E-5"/>
  </r>
  <r>
    <x v="8"/>
    <x v="22"/>
    <s v="R"/>
    <s v="u"/>
    <s v="r"/>
    <s v="t"/>
    <m/>
    <s v="L"/>
    <n v="2.7349604346729075E-5"/>
  </r>
  <r>
    <x v="4"/>
    <x v="14"/>
    <s v="L"/>
    <s v="z"/>
    <s v="j"/>
    <s v="m"/>
    <m/>
    <s v="R"/>
    <n v="2.7274763073680324E-5"/>
  </r>
  <r>
    <x v="23"/>
    <x v="17"/>
    <s v="R"/>
    <s v="p"/>
    <s v="s"/>
    <s v="h"/>
    <m/>
    <s v="L"/>
    <n v="2.7222699579385539E-5"/>
  </r>
  <r>
    <x v="23"/>
    <x v="15"/>
    <s v="R"/>
    <s v="p"/>
    <s v="d"/>
    <s v="g"/>
    <m/>
    <s v="L"/>
    <n v="2.7219445610992114E-5"/>
  </r>
  <r>
    <x v="17"/>
    <x v="29"/>
    <s v="R"/>
    <s v="j"/>
    <s v="v"/>
    <s v="j"/>
    <m/>
    <s v="L"/>
    <n v="2.7170636085090754E-5"/>
  </r>
  <r>
    <x v="16"/>
    <x v="10"/>
    <s v="L"/>
    <s v="f"/>
    <s v="h"/>
    <s v="n"/>
    <m/>
    <s v="R"/>
    <n v="2.7167382116697329E-5"/>
  </r>
  <r>
    <x v="2"/>
    <x v="23"/>
    <s v="R"/>
    <s v="o"/>
    <s v="w"/>
    <s v="p"/>
    <m/>
    <s v="L"/>
    <n v="2.7079524970074881E-5"/>
  </r>
  <r>
    <x v="21"/>
    <x v="1"/>
    <s v="L"/>
    <s v="s"/>
    <s v="i"/>
    <s v="l"/>
    <m/>
    <s v="R"/>
    <n v="2.6994921791845856E-5"/>
  </r>
  <r>
    <x v="6"/>
    <x v="20"/>
    <s v="L"/>
    <s v="b"/>
    <s v="k"/>
    <s v="w"/>
    <m/>
    <s v="R"/>
    <n v="2.6991667823452432E-5"/>
  </r>
  <r>
    <x v="14"/>
    <x v="1"/>
    <s v="R"/>
    <s v="i"/>
    <s v="h"/>
    <s v="z"/>
    <m/>
    <s v="R"/>
    <n v="2.6955874171124765E-5"/>
  </r>
  <r>
    <x v="13"/>
    <x v="12"/>
    <s v="R"/>
    <s v="m"/>
    <s v="w"/>
    <s v="s"/>
    <m/>
    <s v="L"/>
    <n v="2.6923334487190525E-5"/>
  </r>
  <r>
    <x v="19"/>
    <x v="23"/>
    <s v="R"/>
    <s v="k"/>
    <s v="w"/>
    <s v="h"/>
    <m/>
    <s v="L"/>
    <n v="2.6910318613616828E-5"/>
  </r>
  <r>
    <x v="10"/>
    <x v="11"/>
    <s v="L"/>
    <s v="w"/>
    <s v="i"/>
    <s v="b"/>
    <m/>
    <s v="R"/>
    <n v="2.6897302740043134E-5"/>
  </r>
  <r>
    <x v="15"/>
    <x v="17"/>
    <s v="L"/>
    <s v="e"/>
    <s v="p"/>
    <s v="l"/>
    <m/>
    <s v="R"/>
    <n v="2.687127099289574E-5"/>
  </r>
  <r>
    <x v="2"/>
    <x v="0"/>
    <s v="R"/>
    <s v="o"/>
    <s v="e"/>
    <s v="c"/>
    <m/>
    <s v="L"/>
    <n v="2.6864763056108892E-5"/>
  </r>
  <r>
    <x v="2"/>
    <x v="8"/>
    <s v="R"/>
    <s v="o"/>
    <s v="a"/>
    <s v="s"/>
    <m/>
    <s v="L"/>
    <n v="2.6845239245748349E-5"/>
  </r>
  <r>
    <x v="16"/>
    <x v="11"/>
    <s v="L"/>
    <s v="f"/>
    <s v="i"/>
    <s v="n"/>
    <m/>
    <s v="R"/>
    <n v="2.6835477340568077E-5"/>
  </r>
  <r>
    <x v="24"/>
    <x v="1"/>
    <s v="L"/>
    <s v="a"/>
    <s v="i"/>
    <s v="d"/>
    <m/>
    <s v="R"/>
    <n v="2.6776905909486443E-5"/>
  </r>
  <r>
    <x v="8"/>
    <x v="6"/>
    <s v="R"/>
    <s v="u"/>
    <s v="q"/>
    <s v="n"/>
    <m/>
    <s v="L"/>
    <n v="2.6731350351978506E-5"/>
  </r>
  <r>
    <x v="4"/>
    <x v="2"/>
    <s v="L"/>
    <s v="z"/>
    <s v="h"/>
    <s v="f"/>
    <m/>
    <s v="R"/>
    <n v="2.670857257322454E-5"/>
  </r>
  <r>
    <x v="10"/>
    <x v="11"/>
    <s v="L"/>
    <s v="w"/>
    <s v="i"/>
    <s v="b"/>
    <m/>
    <s v="R"/>
    <n v="2.6630477331782361E-5"/>
  </r>
  <r>
    <x v="7"/>
    <x v="6"/>
    <s v="L"/>
    <s v="g"/>
    <s v="o"/>
    <s v="j"/>
    <m/>
    <s v="R"/>
    <n v="2.6565397963913882E-5"/>
  </r>
  <r>
    <x v="1"/>
    <x v="4"/>
    <s v="L"/>
    <s v="e"/>
    <s v="u"/>
    <s v="a"/>
    <m/>
    <s v="R"/>
    <n v="2.6490556690865127E-5"/>
  </r>
  <r>
    <x v="14"/>
    <x v="4"/>
    <s v="R"/>
    <s v="i"/>
    <s v="s"/>
    <s v="r"/>
    <m/>
    <s v="L"/>
    <n v="2.6484048754078282E-5"/>
  </r>
  <r>
    <x v="13"/>
    <x v="12"/>
    <s v="R"/>
    <s v="m"/>
    <s v="w"/>
    <s v="s"/>
    <m/>
    <s v="L"/>
    <n v="2.6477540817291433E-5"/>
  </r>
  <r>
    <x v="15"/>
    <x v="20"/>
    <s v="L"/>
    <s v="e"/>
    <s v="k"/>
    <s v="p"/>
    <m/>
    <s v="R"/>
    <n v="2.6471032880504584E-5"/>
  </r>
  <r>
    <x v="3"/>
    <x v="23"/>
    <s v="R"/>
    <s v="l"/>
    <s v="k"/>
    <s v="v"/>
    <m/>
    <s v="R"/>
    <n v="2.6431985259783497E-5"/>
  </r>
  <r>
    <x v="8"/>
    <x v="10"/>
    <s v="R"/>
    <s v="u"/>
    <s v="g"/>
    <s v="u"/>
    <m/>
    <s v="L"/>
    <n v="2.6334366207980775E-5"/>
  </r>
  <r>
    <x v="18"/>
    <x v="18"/>
    <s v="L"/>
    <s v="x"/>
    <s v="o"/>
    <s v="k"/>
    <m/>
    <s v="R"/>
    <n v="2.6275794776899141E-5"/>
  </r>
  <r>
    <x v="14"/>
    <x v="14"/>
    <s v="R"/>
    <s v="i"/>
    <s v="b"/>
    <s v="j"/>
    <m/>
    <s v="L"/>
    <n v="2.6269286840112293E-5"/>
  </r>
  <r>
    <x v="11"/>
    <x v="3"/>
    <s v="R"/>
    <s v="h"/>
    <s v="d"/>
    <s v="r"/>
    <m/>
    <s v="L"/>
    <n v="2.6262778903325444E-5"/>
  </r>
  <r>
    <x v="16"/>
    <x v="4"/>
    <s v="L"/>
    <s v="f"/>
    <s v="u"/>
    <s v="m"/>
    <m/>
    <s v="R"/>
    <n v="2.617817572509642E-5"/>
  </r>
  <r>
    <x v="20"/>
    <x v="26"/>
    <s v="L"/>
    <s v="q"/>
    <s v="y"/>
    <s v="a"/>
    <m/>
    <s v="R"/>
    <n v="2.6165159851522723E-5"/>
  </r>
  <r>
    <x v="0"/>
    <x v="4"/>
    <s v="L"/>
    <s v="d"/>
    <s v="u"/>
    <s v="f"/>
    <m/>
    <s v="R"/>
    <n v="2.6087064610080547E-5"/>
  </r>
  <r>
    <x v="8"/>
    <x v="22"/>
    <s v="R"/>
    <s v="u"/>
    <s v="r"/>
    <s v="j"/>
    <m/>
    <s v="L"/>
    <n v="2.6083810641687122E-5"/>
  </r>
  <r>
    <x v="11"/>
    <x v="7"/>
    <s v="R"/>
    <s v="h"/>
    <s v="f"/>
    <s v="c"/>
    <m/>
    <s v="L"/>
    <n v="2.607404873650685E-5"/>
  </r>
  <r>
    <x v="18"/>
    <x v="1"/>
    <s v="L"/>
    <s v="x"/>
    <s v="i"/>
    <s v="b"/>
    <m/>
    <s v="R"/>
    <n v="2.6038255084179186E-5"/>
  </r>
  <r>
    <x v="11"/>
    <x v="0"/>
    <s v="R"/>
    <s v="h"/>
    <s v="e"/>
    <s v="o"/>
    <m/>
    <s v="L"/>
    <n v="2.5989445558277825E-5"/>
  </r>
  <r>
    <x v="23"/>
    <x v="23"/>
    <s v="R"/>
    <s v="p"/>
    <s v="n"/>
    <s v="k"/>
    <m/>
    <s v="R"/>
    <n v="2.5917858253622498E-5"/>
  </r>
  <r>
    <x v="21"/>
    <x v="14"/>
    <s v="L"/>
    <s v="s"/>
    <s v="j"/>
    <s v="n"/>
    <m/>
    <s v="R"/>
    <n v="2.5898334443261952E-5"/>
  </r>
  <r>
    <x v="13"/>
    <x v="1"/>
    <s v="R"/>
    <s v="m"/>
    <s v="z"/>
    <s v="a"/>
    <m/>
    <s v="L"/>
    <n v="2.5898334443261952E-5"/>
  </r>
  <r>
    <x v="10"/>
    <x v="4"/>
    <s v="L"/>
    <s v="w"/>
    <s v="u"/>
    <s v="e"/>
    <m/>
    <s v="R"/>
    <n v="2.5859286822540864E-5"/>
  </r>
  <r>
    <x v="19"/>
    <x v="8"/>
    <s v="R"/>
    <s v="k"/>
    <s v="a"/>
    <s v="o"/>
    <m/>
    <s v="L"/>
    <n v="2.5830001107000049E-5"/>
  </r>
  <r>
    <x v="0"/>
    <x v="13"/>
    <s v="L"/>
    <s v="d"/>
    <s v=";"/>
    <s v="k"/>
    <m/>
    <s v="R"/>
    <n v="2.5768175707524991E-5"/>
  </r>
  <r>
    <x v="19"/>
    <x v="0"/>
    <s v="R"/>
    <s v="k"/>
    <s v="e"/>
    <s v="f"/>
    <m/>
    <s v="L"/>
    <n v="2.5729128086803903E-5"/>
  </r>
  <r>
    <x v="2"/>
    <x v="32"/>
    <s v="R"/>
    <s v="o"/>
    <s v="x"/>
    <s v="j"/>
    <m/>
    <s v="L"/>
    <n v="2.5680318560902542E-5"/>
  </r>
  <r>
    <x v="0"/>
    <x v="12"/>
    <s v="L"/>
    <s v="d"/>
    <s v="l"/>
    <s v="k"/>
    <m/>
    <s v="R"/>
    <n v="2.5641270940181454E-5"/>
  </r>
  <r>
    <x v="9"/>
    <x v="4"/>
    <s v="L"/>
    <s v="t"/>
    <s v="u"/>
    <s v="p"/>
    <m/>
    <s v="R"/>
    <n v="2.561523919303406E-5"/>
  </r>
  <r>
    <x v="0"/>
    <x v="12"/>
    <s v="L"/>
    <s v="d"/>
    <s v="l"/>
    <s v="j"/>
    <m/>
    <s v="R"/>
    <n v="2.5572937603919548E-5"/>
  </r>
  <r>
    <x v="20"/>
    <x v="12"/>
    <s v="L"/>
    <s v="q"/>
    <s v="l"/>
    <s v="u"/>
    <m/>
    <s v="R"/>
    <n v="2.5569683635526124E-5"/>
  </r>
  <r>
    <x v="14"/>
    <x v="0"/>
    <s v="R"/>
    <s v="i"/>
    <s v="e"/>
    <s v="j"/>
    <m/>
    <s v="L"/>
    <n v="2.5530636014805036E-5"/>
  </r>
  <r>
    <x v="23"/>
    <x v="17"/>
    <s v="R"/>
    <s v="p"/>
    <s v="s"/>
    <s v="r"/>
    <m/>
    <s v="L"/>
    <n v="2.551111220444449E-5"/>
  </r>
  <r>
    <x v="17"/>
    <x v="12"/>
    <s v="R"/>
    <s v="j"/>
    <s v="w"/>
    <s v="n"/>
    <m/>
    <s v="L"/>
    <n v="2.5420001089428617E-5"/>
  </r>
  <r>
    <x v="21"/>
    <x v="7"/>
    <s v="L"/>
    <s v="s"/>
    <s v="l"/>
    <s v="a"/>
    <m/>
    <s v="R"/>
    <n v="2.5416747121035193E-5"/>
  </r>
  <r>
    <x v="16"/>
    <x v="4"/>
    <s v="L"/>
    <s v="f"/>
    <s v="u"/>
    <s v="i"/>
    <m/>
    <s v="R"/>
    <n v="2.5400477279068075E-5"/>
  </r>
  <r>
    <x v="2"/>
    <x v="5"/>
    <s v="R"/>
    <s v="o"/>
    <s v="b"/>
    <s v="t"/>
    <m/>
    <s v="L"/>
    <n v="2.534841378477329E-5"/>
  </r>
  <r>
    <x v="14"/>
    <x v="3"/>
    <s v="R"/>
    <s v="i"/>
    <s v="t"/>
    <s v="e"/>
    <m/>
    <s v="L"/>
    <n v="2.5341905847986441E-5"/>
  </r>
  <r>
    <x v="8"/>
    <x v="6"/>
    <s v="R"/>
    <s v="u"/>
    <s v="q"/>
    <s v="s"/>
    <m/>
    <s v="L"/>
    <n v="2.5338651879593017E-5"/>
  </r>
  <r>
    <x v="14"/>
    <x v="6"/>
    <s v="R"/>
    <s v="i"/>
    <s v="q"/>
    <s v="s"/>
    <m/>
    <s v="L"/>
    <n v="2.5283334416904808E-5"/>
  </r>
  <r>
    <x v="2"/>
    <x v="1"/>
    <s v="R"/>
    <s v="o"/>
    <s v="f"/>
    <s v="i"/>
    <m/>
    <s v="L"/>
    <n v="2.5270318543331114E-5"/>
  </r>
  <r>
    <x v="15"/>
    <x v="20"/>
    <s v="L"/>
    <s v="e"/>
    <s v="k"/>
    <s v="e"/>
    <m/>
    <s v="R"/>
    <n v="2.526706457493769E-5"/>
  </r>
  <r>
    <x v="18"/>
    <x v="20"/>
    <s v="L"/>
    <s v="x"/>
    <s v="k"/>
    <s v="h"/>
    <m/>
    <s v="R"/>
    <n v="2.5257302669757417E-5"/>
  </r>
  <r>
    <x v="17"/>
    <x v="12"/>
    <s v="R"/>
    <s v="j"/>
    <s v="w"/>
    <s v="h"/>
    <m/>
    <s v="L"/>
    <n v="2.5228016954216598E-5"/>
  </r>
  <r>
    <x v="18"/>
    <x v="1"/>
    <s v="L"/>
    <s v="x"/>
    <s v="i"/>
    <s v="h"/>
    <m/>
    <s v="R"/>
    <n v="2.5215001080642904E-5"/>
  </r>
  <r>
    <x v="3"/>
    <x v="27"/>
    <s v="R"/>
    <s v="l"/>
    <s v="g"/>
    <s v="u"/>
    <m/>
    <s v="L"/>
    <n v="2.5205239175462632E-5"/>
  </r>
  <r>
    <x v="17"/>
    <x v="29"/>
    <s v="R"/>
    <s v="j"/>
    <s v="v"/>
    <s v="h"/>
    <m/>
    <s v="L"/>
    <n v="2.5166191554741544E-5"/>
  </r>
  <r>
    <x v="23"/>
    <x v="15"/>
    <s v="R"/>
    <s v="p"/>
    <s v="d"/>
    <s v="j"/>
    <m/>
    <s v="L"/>
    <n v="2.5117382028840183E-5"/>
  </r>
  <r>
    <x v="8"/>
    <x v="15"/>
    <s v="R"/>
    <s v="u"/>
    <s v="d"/>
    <s v="h"/>
    <m/>
    <s v="L"/>
    <n v="2.5101112186873061E-5"/>
  </r>
  <r>
    <x v="13"/>
    <x v="12"/>
    <s v="R"/>
    <s v="m"/>
    <s v="w"/>
    <s v="h"/>
    <m/>
    <s v="L"/>
    <n v="2.5091350281692789E-5"/>
  </r>
  <r>
    <x v="8"/>
    <x v="4"/>
    <s v="R"/>
    <s v="u"/>
    <s v="s"/>
    <s v="g"/>
    <m/>
    <s v="L"/>
    <n v="2.5075080439725671E-5"/>
  </r>
  <r>
    <x v="13"/>
    <x v="12"/>
    <s v="R"/>
    <s v="m"/>
    <s v="w"/>
    <s v="d"/>
    <m/>
    <s v="L"/>
    <n v="2.5068572502938822E-5"/>
  </r>
  <r>
    <x v="11"/>
    <x v="13"/>
    <s v="R"/>
    <s v="h"/>
    <s v="v"/>
    <s v="m"/>
    <m/>
    <s v="L"/>
    <n v="2.5019762977037461E-5"/>
  </r>
  <r>
    <x v="19"/>
    <x v="0"/>
    <s v="R"/>
    <s v="k"/>
    <s v="e"/>
    <s v="g"/>
    <m/>
    <s v="L"/>
    <n v="2.5010001071857188E-5"/>
  </r>
  <r>
    <x v="15"/>
    <x v="20"/>
    <s v="L"/>
    <s v="e"/>
    <s v="k"/>
    <s v="o"/>
    <m/>
    <s v="R"/>
    <n v="2.4876588367726803E-5"/>
  </r>
  <r>
    <x v="17"/>
    <x v="1"/>
    <s v="R"/>
    <s v="j"/>
    <s v="d"/>
    <s v="c"/>
    <m/>
    <s v="L"/>
    <n v="2.486682646254653E-5"/>
  </r>
  <r>
    <x v="23"/>
    <x v="1"/>
    <s v="R"/>
    <s v="p"/>
    <s v="e"/>
    <s v="n"/>
    <m/>
    <s v="L"/>
    <n v="2.4805001063071472E-5"/>
  </r>
  <r>
    <x v="10"/>
    <x v="23"/>
    <s v="L"/>
    <s v="w"/>
    <s v="k"/>
    <s v="j"/>
    <m/>
    <s v="R"/>
    <n v="2.4752937568776691E-5"/>
  </r>
  <r>
    <x v="19"/>
    <x v="13"/>
    <s v="R"/>
    <s v="k"/>
    <s v="v"/>
    <s v="y"/>
    <m/>
    <s v="L"/>
    <n v="2.4730159790022721E-5"/>
  </r>
  <r>
    <x v="16"/>
    <x v="23"/>
    <s v="L"/>
    <s v="f"/>
    <s v="k"/>
    <s v="m"/>
    <m/>
    <s v="R"/>
    <n v="2.4723651853235872E-5"/>
  </r>
  <r>
    <x v="11"/>
    <x v="7"/>
    <s v="R"/>
    <s v="h"/>
    <s v="f"/>
    <s v="s"/>
    <m/>
    <s v="L"/>
    <n v="2.470412804287533E-5"/>
  </r>
  <r>
    <x v="13"/>
    <x v="9"/>
    <s v="R"/>
    <s v="m"/>
    <s v="q"/>
    <s v="j"/>
    <m/>
    <s v="L"/>
    <n v="2.4668334390547663E-5"/>
  </r>
  <r>
    <x v="14"/>
    <x v="23"/>
    <s v="R"/>
    <s v="i"/>
    <s v="w"/>
    <s v="s"/>
    <m/>
    <s v="L"/>
    <n v="2.4661826453760818E-5"/>
  </r>
  <r>
    <x v="4"/>
    <x v="6"/>
    <s v="L"/>
    <s v="z"/>
    <s v="o"/>
    <s v="d"/>
    <m/>
    <s v="R"/>
    <n v="2.4642302643400272E-5"/>
  </r>
  <r>
    <x v="18"/>
    <x v="26"/>
    <s v="L"/>
    <s v="x"/>
    <s v="y"/>
    <s v="u"/>
    <m/>
    <s v="R"/>
    <n v="2.4622778833039726E-5"/>
  </r>
  <r>
    <x v="6"/>
    <x v="17"/>
    <s v="L"/>
    <s v="b"/>
    <s v="p"/>
    <s v="l"/>
    <m/>
    <s v="R"/>
    <n v="2.4619524864646302E-5"/>
  </r>
  <r>
    <x v="22"/>
    <x v="13"/>
    <s v="L"/>
    <s v="c"/>
    <s v=";"/>
    <s v="i"/>
    <m/>
    <s v="R"/>
    <n v="2.4603255022679184E-5"/>
  </r>
  <r>
    <x v="14"/>
    <x v="6"/>
    <s v="R"/>
    <s v="i"/>
    <s v="q"/>
    <s v="h"/>
    <m/>
    <s v="L"/>
    <n v="2.4596747085892336E-5"/>
  </r>
  <r>
    <x v="23"/>
    <x v="17"/>
    <s v="R"/>
    <s v="p"/>
    <s v="s"/>
    <s v="h"/>
    <m/>
    <s v="L"/>
    <n v="2.4593493117498911E-5"/>
  </r>
  <r>
    <x v="17"/>
    <x v="24"/>
    <s v="R"/>
    <s v="j"/>
    <s v="j"/>
    <s v="s"/>
    <m/>
    <s v="R"/>
    <n v="2.4573969307138366E-5"/>
  </r>
  <r>
    <x v="16"/>
    <x v="15"/>
    <s v="L"/>
    <s v="f"/>
    <s v="d"/>
    <s v="c"/>
    <m/>
    <s v="L"/>
    <n v="2.4534921686417278E-5"/>
  </r>
  <r>
    <x v="11"/>
    <x v="4"/>
    <s v="R"/>
    <s v="h"/>
    <s v="s"/>
    <s v="v"/>
    <m/>
    <s v="L"/>
    <n v="2.4489366128909341E-5"/>
  </r>
  <r>
    <x v="13"/>
    <x v="9"/>
    <s v="R"/>
    <s v="m"/>
    <s v="q"/>
    <s v="n"/>
    <m/>
    <s v="L"/>
    <n v="2.4437302634614556E-5"/>
  </r>
  <r>
    <x v="20"/>
    <x v="12"/>
    <s v="L"/>
    <s v="q"/>
    <s v="l"/>
    <s v="f"/>
    <m/>
    <s v="R"/>
    <n v="2.4421032792647438E-5"/>
  </r>
  <r>
    <x v="3"/>
    <x v="1"/>
    <s v="R"/>
    <s v="l"/>
    <s v="d"/>
    <s v="e"/>
    <m/>
    <s v="L"/>
    <n v="2.4372223266746077E-5"/>
  </r>
  <r>
    <x v="0"/>
    <x v="2"/>
    <s v="L"/>
    <s v="d"/>
    <s v="h"/>
    <s v="e"/>
    <m/>
    <s v="R"/>
    <n v="2.4316905804057868E-5"/>
  </r>
  <r>
    <x v="9"/>
    <x v="14"/>
    <s v="L"/>
    <s v="t"/>
    <s v="j"/>
    <s v="j"/>
    <m/>
    <s v="R"/>
    <n v="2.4313651835664444E-5"/>
  </r>
  <r>
    <x v="4"/>
    <x v="2"/>
    <s v="L"/>
    <s v="z"/>
    <s v="h"/>
    <s v="a"/>
    <m/>
    <s v="R"/>
    <n v="2.4245318499402537E-5"/>
  </r>
  <r>
    <x v="12"/>
    <x v="24"/>
    <s v="R"/>
    <s v="n"/>
    <s v="b"/>
    <s v="p"/>
    <m/>
    <s v="L"/>
    <n v="2.4238810562615692E-5"/>
  </r>
  <r>
    <x v="9"/>
    <x v="5"/>
    <s v="L"/>
    <s v="t"/>
    <s v="p"/>
    <s v="p"/>
    <m/>
    <s v="R"/>
    <n v="2.4232302625828843E-5"/>
  </r>
  <r>
    <x v="6"/>
    <x v="10"/>
    <s v="L"/>
    <s v="b"/>
    <s v="g"/>
    <s v="g"/>
    <m/>
    <s v="L"/>
    <n v="2.4209524847074874E-5"/>
  </r>
  <r>
    <x v="15"/>
    <x v="0"/>
    <s v="R"/>
    <s v="y"/>
    <s v="e"/>
    <s v="k"/>
    <m/>
    <s v="L"/>
    <n v="2.419650897350118E-5"/>
  </r>
  <r>
    <x v="5"/>
    <x v="10"/>
    <s v="L"/>
    <s v="r"/>
    <s v="h"/>
    <s v="f"/>
    <m/>
    <s v="R"/>
    <n v="2.409238198491161E-5"/>
  </r>
  <r>
    <x v="9"/>
    <x v="23"/>
    <s v="L"/>
    <s v="t"/>
    <s v="k"/>
    <s v="u"/>
    <m/>
    <s v="R"/>
    <n v="2.4079366111337913E-5"/>
  </r>
  <r>
    <x v="8"/>
    <x v="6"/>
    <s v="R"/>
    <s v="u"/>
    <s v="q"/>
    <s v="d"/>
    <m/>
    <s v="L"/>
    <n v="2.4053334364190522E-5"/>
  </r>
  <r>
    <x v="10"/>
    <x v="11"/>
    <s v="L"/>
    <s v="w"/>
    <s v="i"/>
    <s v="o"/>
    <m/>
    <s v="R"/>
    <n v="2.4040318490616825E-5"/>
  </r>
  <r>
    <x v="13"/>
    <x v="17"/>
    <s v="R"/>
    <s v="m"/>
    <s v="s"/>
    <s v="l"/>
    <m/>
    <s v="L"/>
    <n v="2.40370645222234E-5"/>
  </r>
  <r>
    <x v="8"/>
    <x v="7"/>
    <s v="R"/>
    <s v="u"/>
    <s v="f"/>
    <s v="n"/>
    <m/>
    <s v="L"/>
    <n v="2.4033810553829976E-5"/>
  </r>
  <r>
    <x v="18"/>
    <x v="27"/>
    <s v="L"/>
    <s v="x"/>
    <s v="h"/>
    <s v="h"/>
    <m/>
    <s v="R"/>
    <n v="2.4030556585436552E-5"/>
  </r>
  <r>
    <x v="11"/>
    <x v="23"/>
    <s v="R"/>
    <s v="h"/>
    <s v="w"/>
    <s v="l"/>
    <m/>
    <s v="L"/>
    <n v="2.3998016901502312E-5"/>
  </r>
  <r>
    <x v="23"/>
    <x v="9"/>
    <s v="R"/>
    <s v="p"/>
    <s v="q"/>
    <s v="v"/>
    <m/>
    <s v="L"/>
    <n v="2.3923175628453557E-5"/>
  </r>
  <r>
    <x v="8"/>
    <x v="14"/>
    <s v="L"/>
    <s v="a"/>
    <s v="j"/>
    <s v="b"/>
    <m/>
    <s v="R"/>
    <n v="2.3861350228978503E-5"/>
  </r>
  <r>
    <x v="18"/>
    <x v="1"/>
    <s v="L"/>
    <s v="x"/>
    <s v="i"/>
    <s v="c"/>
    <m/>
    <s v="R"/>
    <n v="2.385158832379823E-5"/>
  </r>
  <r>
    <x v="18"/>
    <x v="12"/>
    <s v="L"/>
    <s v="x"/>
    <s v="n"/>
    <s v="d"/>
    <m/>
    <s v="R"/>
    <n v="2.3845080387011381E-5"/>
  </r>
  <r>
    <x v="8"/>
    <x v="4"/>
    <s v="R"/>
    <s v="u"/>
    <s v="s"/>
    <s v="l"/>
    <m/>
    <s v="L"/>
    <n v="2.3838572450224533E-5"/>
  </r>
  <r>
    <x v="0"/>
    <x v="15"/>
    <s v="L"/>
    <s v="d"/>
    <s v="d"/>
    <s v="h"/>
    <m/>
    <s v="L"/>
    <n v="2.3835318481831109E-5"/>
  </r>
  <r>
    <x v="9"/>
    <x v="10"/>
    <s v="L"/>
    <s v="t"/>
    <s v="g"/>
    <s v="f"/>
    <m/>
    <s v="L"/>
    <n v="2.3825556576650836E-5"/>
  </r>
  <r>
    <x v="7"/>
    <x v="7"/>
    <s v="L"/>
    <s v="g"/>
    <s v="l"/>
    <s v="h"/>
    <m/>
    <s v="R"/>
    <n v="2.3822302608257415E-5"/>
  </r>
  <r>
    <x v="7"/>
    <x v="10"/>
    <s v="L"/>
    <s v="g"/>
    <s v="g"/>
    <s v="n"/>
    <m/>
    <s v="L"/>
    <n v="2.3773493082356054E-5"/>
  </r>
  <r>
    <x v="15"/>
    <x v="17"/>
    <s v="L"/>
    <s v="e"/>
    <s v="p"/>
    <s v="r"/>
    <m/>
    <s v="R"/>
    <n v="2.3766985145569206E-5"/>
  </r>
  <r>
    <x v="10"/>
    <x v="11"/>
    <s v="L"/>
    <s v="w"/>
    <s v="i"/>
    <s v="y"/>
    <m/>
    <s v="R"/>
    <n v="2.3705159746094148E-5"/>
  </r>
  <r>
    <x v="18"/>
    <x v="28"/>
    <s v="L"/>
    <s v="x"/>
    <s v="c"/>
    <s v="o"/>
    <m/>
    <s v="L"/>
    <n v="2.3571747041963762E-5"/>
  </r>
  <r>
    <x v="17"/>
    <x v="20"/>
    <s v="R"/>
    <s v="j"/>
    <s v="t"/>
    <s v="k"/>
    <m/>
    <s v="L"/>
    <n v="2.356198513678349E-5"/>
  </r>
  <r>
    <x v="19"/>
    <x v="4"/>
    <s v="R"/>
    <s v="k"/>
    <s v="s"/>
    <s v="g"/>
    <m/>
    <s v="L"/>
    <n v="2.3363493064784622E-5"/>
  </r>
  <r>
    <x v="20"/>
    <x v="16"/>
    <s v="L"/>
    <s v="q"/>
    <s v="l"/>
    <s v="v"/>
    <m/>
    <s v="R"/>
    <n v="2.3356985127997777E-5"/>
  </r>
  <r>
    <x v="20"/>
    <x v="34"/>
    <s v="L"/>
    <s v="q"/>
    <s v="f"/>
    <s v="e"/>
    <m/>
    <s v="L"/>
    <n v="2.3356985127997777E-5"/>
  </r>
  <r>
    <x v="6"/>
    <x v="23"/>
    <s v="L"/>
    <s v="b"/>
    <s v="k"/>
    <s v="e"/>
    <m/>
    <s v="R"/>
    <n v="2.3340715286030656E-5"/>
  </r>
  <r>
    <x v="14"/>
    <x v="23"/>
    <s v="R"/>
    <s v="i"/>
    <s v="w"/>
    <s v="p"/>
    <m/>
    <s v="L"/>
    <n v="2.3337461317637231E-5"/>
  </r>
  <r>
    <x v="14"/>
    <x v="14"/>
    <s v="R"/>
    <s v="i"/>
    <s v="b"/>
    <s v="w"/>
    <m/>
    <s v="L"/>
    <n v="2.328865179173587E-5"/>
  </r>
  <r>
    <x v="0"/>
    <x v="1"/>
    <s v="L"/>
    <s v="d"/>
    <s v="i"/>
    <s v="f"/>
    <m/>
    <s v="R"/>
    <n v="2.328865179173587E-5"/>
  </r>
  <r>
    <x v="15"/>
    <x v="28"/>
    <s v="R"/>
    <s v="y"/>
    <s v="c"/>
    <s v="j"/>
    <m/>
    <s v="L"/>
    <n v="2.31845248031463E-5"/>
  </r>
  <r>
    <x v="1"/>
    <x v="1"/>
    <s v="L"/>
    <s v="e"/>
    <s v="i"/>
    <s v="n"/>
    <m/>
    <s v="R"/>
    <n v="2.3132461308851515E-5"/>
  </r>
  <r>
    <x v="6"/>
    <x v="11"/>
    <s v="L"/>
    <s v="b"/>
    <s v=";"/>
    <s v="h"/>
    <m/>
    <s v="R"/>
    <n v="2.3067381940983037E-5"/>
  </r>
  <r>
    <x v="14"/>
    <x v="22"/>
    <s v="R"/>
    <s v="i"/>
    <s v="r"/>
    <s v="o"/>
    <m/>
    <s v="L"/>
    <n v="2.3041350193835642E-5"/>
  </r>
  <r>
    <x v="20"/>
    <x v="1"/>
    <s v="L"/>
    <s v="q"/>
    <s v="i"/>
    <s v="l"/>
    <m/>
    <s v="R"/>
    <n v="2.3028334320261949E-5"/>
  </r>
  <r>
    <x v="12"/>
    <x v="26"/>
    <s v="R"/>
    <s v="n"/>
    <s v="e"/>
    <s v="h"/>
    <m/>
    <s v="L"/>
    <n v="2.3015318446688251E-5"/>
  </r>
  <r>
    <x v="16"/>
    <x v="11"/>
    <s v="L"/>
    <s v="f"/>
    <s v="i"/>
    <s v="c"/>
    <m/>
    <s v="R"/>
    <n v="2.2973016857573739E-5"/>
  </r>
  <r>
    <x v="3"/>
    <x v="23"/>
    <s v="R"/>
    <s v="l"/>
    <s v="k"/>
    <s v="j"/>
    <m/>
    <s v="R"/>
    <n v="2.2943731142032921E-5"/>
  </r>
  <r>
    <x v="2"/>
    <x v="1"/>
    <s v="R"/>
    <s v="o"/>
    <s v="f"/>
    <s v="j"/>
    <m/>
    <s v="L"/>
    <n v="2.2914445426492106E-5"/>
  </r>
  <r>
    <x v="6"/>
    <x v="9"/>
    <s v="L"/>
    <s v="b"/>
    <s v="o"/>
    <s v="s"/>
    <m/>
    <s v="R"/>
    <n v="2.2875397805771018E-5"/>
  </r>
  <r>
    <x v="22"/>
    <x v="5"/>
    <s v="L"/>
    <s v="c"/>
    <s v="p"/>
    <s v="t"/>
    <m/>
    <s v="R"/>
    <n v="2.2823334311476233E-5"/>
  </r>
  <r>
    <x v="13"/>
    <x v="11"/>
    <s v="R"/>
    <s v="m"/>
    <s v="s"/>
    <s v="a"/>
    <m/>
    <s v="L"/>
    <n v="2.2712699386099814E-5"/>
  </r>
  <r>
    <x v="8"/>
    <x v="0"/>
    <s v="R"/>
    <s v="u"/>
    <s v="e"/>
    <s v="r"/>
    <m/>
    <s v="L"/>
    <n v="2.2702937480919544E-5"/>
  </r>
  <r>
    <x v="25"/>
    <x v="33"/>
    <s v="R"/>
    <s v="o"/>
    <s v="h"/>
    <s v="o"/>
    <m/>
    <s v="R"/>
    <n v="2.2663889860198453E-5"/>
  </r>
  <r>
    <x v="0"/>
    <x v="17"/>
    <s v="L"/>
    <s v="d"/>
    <s v="s"/>
    <s v="h"/>
    <m/>
    <s v="L"/>
    <n v="2.259555652393655E-5"/>
  </r>
  <r>
    <x v="0"/>
    <x v="22"/>
    <s v="L"/>
    <s v="d"/>
    <s v="m"/>
    <s v="l"/>
    <m/>
    <s v="R"/>
    <n v="2.2579286681969429E-5"/>
  </r>
  <r>
    <x v="10"/>
    <x v="2"/>
    <s v="L"/>
    <s v="w"/>
    <s v="h"/>
    <s v="g"/>
    <m/>
    <s v="R"/>
    <n v="2.2546746998035189E-5"/>
  </r>
  <r>
    <x v="22"/>
    <x v="6"/>
    <s v="L"/>
    <s v="c"/>
    <s v="o"/>
    <s v="k"/>
    <m/>
    <s v="R"/>
    <n v="2.2501191440527253E-5"/>
  </r>
  <r>
    <x v="13"/>
    <x v="9"/>
    <s v="R"/>
    <s v="m"/>
    <s v="q"/>
    <s v="p"/>
    <m/>
    <s v="L"/>
    <n v="2.2439366041052195E-5"/>
  </r>
  <r>
    <x v="3"/>
    <x v="8"/>
    <s v="R"/>
    <s v="l"/>
    <s v="a"/>
    <s v="u"/>
    <m/>
    <s v="L"/>
    <n v="2.2432858104265346E-5"/>
  </r>
  <r>
    <x v="20"/>
    <x v="1"/>
    <s v="L"/>
    <s v="q"/>
    <s v="i"/>
    <s v="t"/>
    <m/>
    <s v="R"/>
    <n v="2.2400318420331107E-5"/>
  </r>
  <r>
    <x v="18"/>
    <x v="16"/>
    <s v="L"/>
    <s v="x"/>
    <s v="l"/>
    <s v="j"/>
    <m/>
    <s v="R"/>
    <n v="2.2400318420331107E-5"/>
  </r>
  <r>
    <x v="15"/>
    <x v="8"/>
    <s v="R"/>
    <s v="y"/>
    <s v="a"/>
    <s v="b"/>
    <m/>
    <s v="L"/>
    <n v="2.2397064451937683E-5"/>
  </r>
  <r>
    <x v="7"/>
    <x v="22"/>
    <s v="L"/>
    <s v="g"/>
    <s v="m"/>
    <s v="f"/>
    <m/>
    <s v="R"/>
    <n v="2.237754064157714E-5"/>
  </r>
  <r>
    <x v="16"/>
    <x v="10"/>
    <s v="L"/>
    <s v="f"/>
    <s v="h"/>
    <s v="f"/>
    <m/>
    <s v="R"/>
    <n v="2.2351508894429746E-5"/>
  </r>
  <r>
    <x v="2"/>
    <x v="28"/>
    <s v="R"/>
    <s v="o"/>
    <s v="c"/>
    <s v="h"/>
    <m/>
    <s v="L"/>
    <n v="2.2348254926036322E-5"/>
  </r>
  <r>
    <x v="5"/>
    <x v="7"/>
    <s v="L"/>
    <s v="r"/>
    <s v="l"/>
    <s v="s"/>
    <m/>
    <s v="R"/>
    <n v="2.2315715242102082E-5"/>
  </r>
  <r>
    <x v="6"/>
    <x v="8"/>
    <s v="L"/>
    <s v="b"/>
    <s v="a"/>
    <s v="f"/>
    <m/>
    <s v="L"/>
    <n v="2.2296191431741537E-5"/>
  </r>
  <r>
    <x v="22"/>
    <x v="23"/>
    <s v="L"/>
    <s v="c"/>
    <s v="k"/>
    <s v="w"/>
    <m/>
    <s v="R"/>
    <n v="2.2279921589774419E-5"/>
  </r>
  <r>
    <x v="18"/>
    <x v="26"/>
    <s v="L"/>
    <s v="x"/>
    <s v="y"/>
    <s v="y"/>
    <m/>
    <s v="R"/>
    <n v="2.2257143811020449E-5"/>
  </r>
  <r>
    <x v="6"/>
    <x v="1"/>
    <s v="L"/>
    <s v="b"/>
    <s v="i"/>
    <s v="e"/>
    <m/>
    <s v="R"/>
    <n v="2.2253889842627024E-5"/>
  </r>
  <r>
    <x v="14"/>
    <x v="3"/>
    <s v="R"/>
    <s v="i"/>
    <s v="t"/>
    <s v="p"/>
    <m/>
    <s v="L"/>
    <n v="2.22506358742336E-5"/>
  </r>
  <r>
    <x v="9"/>
    <x v="14"/>
    <s v="L"/>
    <s v="t"/>
    <s v="j"/>
    <s v="v"/>
    <m/>
    <s v="R"/>
    <n v="2.2192064443151967E-5"/>
  </r>
  <r>
    <x v="17"/>
    <x v="20"/>
    <s v="R"/>
    <s v="j"/>
    <s v="t"/>
    <s v="m"/>
    <m/>
    <s v="L"/>
    <n v="2.2156270790824303E-5"/>
  </r>
  <r>
    <x v="3"/>
    <x v="29"/>
    <s v="R"/>
    <s v="l"/>
    <s v="v"/>
    <s v="p"/>
    <m/>
    <s v="L"/>
    <n v="2.2143254917250609E-5"/>
  </r>
  <r>
    <x v="0"/>
    <x v="12"/>
    <s v="L"/>
    <s v="d"/>
    <s v="l"/>
    <s v="f"/>
    <m/>
    <s v="R"/>
    <n v="2.2120477138496639E-5"/>
  </r>
  <r>
    <x v="1"/>
    <x v="33"/>
    <s v="L"/>
    <s v="e"/>
    <s v=";"/>
    <s v="j"/>
    <m/>
    <s v="R"/>
    <n v="2.2068413644201854E-5"/>
  </r>
  <r>
    <x v="6"/>
    <x v="9"/>
    <s v="L"/>
    <s v="b"/>
    <s v="o"/>
    <s v="n"/>
    <m/>
    <s v="R"/>
    <n v="2.2068413644201854E-5"/>
  </r>
  <r>
    <x v="21"/>
    <x v="7"/>
    <s v="L"/>
    <s v="s"/>
    <s v="l"/>
    <s v="u"/>
    <m/>
    <s v="R"/>
    <n v="2.203261999187419E-5"/>
  </r>
  <r>
    <x v="19"/>
    <x v="3"/>
    <s v="R"/>
    <s v="k"/>
    <s v="d"/>
    <s v="r"/>
    <m/>
    <s v="L"/>
    <n v="2.2026112055087342E-5"/>
  </r>
  <r>
    <x v="18"/>
    <x v="27"/>
    <s v="L"/>
    <s v="x"/>
    <s v="h"/>
    <s v="k"/>
    <m/>
    <s v="R"/>
    <n v="2.2003334276333375E-5"/>
  </r>
  <r>
    <x v="3"/>
    <x v="8"/>
    <s v="R"/>
    <s v="l"/>
    <s v="a"/>
    <s v="f"/>
    <m/>
    <s v="L"/>
    <n v="2.190246125613723E-5"/>
  </r>
  <r>
    <x v="22"/>
    <x v="13"/>
    <s v="L"/>
    <s v="c"/>
    <s v=";"/>
    <s v="w"/>
    <m/>
    <s v="R"/>
    <n v="2.187968347738326E-5"/>
  </r>
  <r>
    <x v="1"/>
    <x v="1"/>
    <s v="L"/>
    <s v="e"/>
    <s v="i"/>
    <s v="v"/>
    <m/>
    <s v="R"/>
    <n v="2.1876429508989835E-5"/>
  </r>
  <r>
    <x v="6"/>
    <x v="12"/>
    <s v="L"/>
    <s v="b"/>
    <s v="l"/>
    <s v="f"/>
    <m/>
    <s v="R"/>
    <n v="2.1876429508989835E-5"/>
  </r>
  <r>
    <x v="12"/>
    <x v="10"/>
    <s v="R"/>
    <s v="n"/>
    <s v="g"/>
    <s v="f"/>
    <m/>
    <s v="L"/>
    <n v="2.1837381888268747E-5"/>
  </r>
  <r>
    <x v="17"/>
    <x v="27"/>
    <s v="R"/>
    <s v="j"/>
    <s v="g"/>
    <s v="c"/>
    <m/>
    <s v="L"/>
    <n v="2.1798334267547659E-5"/>
  </r>
  <r>
    <x v="7"/>
    <x v="25"/>
    <s v="L"/>
    <s v="g"/>
    <s v="a"/>
    <s v="f"/>
    <m/>
    <s v="L"/>
    <n v="2.1772302520400265E-5"/>
  </r>
  <r>
    <x v="7"/>
    <x v="32"/>
    <s v="L"/>
    <s v="g"/>
    <s v="h"/>
    <s v="j"/>
    <m/>
    <s v="R"/>
    <n v="2.1726746962892329E-5"/>
  </r>
  <r>
    <x v="17"/>
    <x v="1"/>
    <s v="R"/>
    <s v="j"/>
    <s v="d"/>
    <s v="f"/>
    <m/>
    <s v="L"/>
    <n v="2.1720239026105483E-5"/>
  </r>
  <r>
    <x v="19"/>
    <x v="23"/>
    <s v="R"/>
    <s v="k"/>
    <s v="w"/>
    <s v="t"/>
    <m/>
    <s v="L"/>
    <n v="2.1674683468597547E-5"/>
  </r>
  <r>
    <x v="6"/>
    <x v="1"/>
    <s v="L"/>
    <s v="b"/>
    <s v="i"/>
    <s v="m"/>
    <m/>
    <s v="R"/>
    <n v="2.1599842195548792E-5"/>
  </r>
  <r>
    <x v="15"/>
    <x v="8"/>
    <s v="R"/>
    <s v="y"/>
    <s v="a"/>
    <s v="v"/>
    <m/>
    <s v="L"/>
    <n v="2.1577064416794825E-5"/>
  </r>
  <r>
    <x v="20"/>
    <x v="12"/>
    <s v="L"/>
    <s v="q"/>
    <s v="l"/>
    <s v="k"/>
    <m/>
    <s v="R"/>
    <n v="2.152500092250004E-5"/>
  </r>
  <r>
    <x v="16"/>
    <x v="4"/>
    <s v="L"/>
    <s v="f"/>
    <s v="u"/>
    <s v="o"/>
    <m/>
    <s v="R"/>
    <n v="2.150222314374607E-5"/>
  </r>
  <r>
    <x v="9"/>
    <x v="8"/>
    <s v="L"/>
    <s v="t"/>
    <s v="a"/>
    <s v="f"/>
    <m/>
    <s v="L"/>
    <n v="2.1489207270172377E-5"/>
  </r>
  <r>
    <x v="7"/>
    <x v="6"/>
    <s v="L"/>
    <s v="g"/>
    <s v="o"/>
    <s v="l"/>
    <m/>
    <s v="R"/>
    <n v="2.147619139659868E-5"/>
  </r>
  <r>
    <x v="13"/>
    <x v="9"/>
    <s v="R"/>
    <s v="m"/>
    <s v="q"/>
    <s v="v"/>
    <m/>
    <s v="L"/>
    <n v="2.142087393391047E-5"/>
  </r>
  <r>
    <x v="8"/>
    <x v="14"/>
    <s v="L"/>
    <s v="a"/>
    <s v="j"/>
    <s v="q"/>
    <m/>
    <s v="R"/>
    <n v="2.1401350123549924E-5"/>
  </r>
  <r>
    <x v="14"/>
    <x v="1"/>
    <s v="R"/>
    <s v="i"/>
    <s v="h"/>
    <s v="h"/>
    <m/>
    <s v="R"/>
    <n v="2.1297223134960358E-5"/>
  </r>
  <r>
    <x v="22"/>
    <x v="13"/>
    <s v="L"/>
    <s v="c"/>
    <s v=";"/>
    <s v="j"/>
    <m/>
    <s v="R"/>
    <n v="2.1293969166566933E-5"/>
  </r>
  <r>
    <x v="18"/>
    <x v="1"/>
    <s v="L"/>
    <s v="x"/>
    <s v="i"/>
    <s v="n"/>
    <m/>
    <s v="R"/>
    <n v="2.1085715189387793E-5"/>
  </r>
  <r>
    <x v="9"/>
    <x v="10"/>
    <s v="L"/>
    <s v="t"/>
    <s v="g"/>
    <s v="i"/>
    <m/>
    <s v="L"/>
    <n v="2.1056429473846978E-5"/>
  </r>
  <r>
    <x v="23"/>
    <x v="4"/>
    <s v="R"/>
    <s v="p"/>
    <s v="v"/>
    <s v="f"/>
    <m/>
    <s v="L"/>
    <n v="2.1040159631879857E-5"/>
  </r>
  <r>
    <x v="8"/>
    <x v="15"/>
    <s v="R"/>
    <s v="u"/>
    <s v="d"/>
    <s v="h"/>
    <m/>
    <s v="L"/>
    <n v="2.099460407437192E-5"/>
  </r>
  <r>
    <x v="15"/>
    <x v="23"/>
    <s v="L"/>
    <s v="e"/>
    <s v="k"/>
    <s v="o"/>
    <m/>
    <s v="R"/>
    <n v="2.099460407437192E-5"/>
  </r>
  <r>
    <x v="21"/>
    <x v="13"/>
    <s v="L"/>
    <s v="s"/>
    <s v=";"/>
    <s v="k"/>
    <m/>
    <s v="R"/>
    <n v="2.0984842169191647E-5"/>
  </r>
  <r>
    <x v="21"/>
    <x v="14"/>
    <s v="L"/>
    <s v="s"/>
    <s v="j"/>
    <s v="s"/>
    <m/>
    <s v="R"/>
    <n v="2.0971826295617954E-5"/>
  </r>
  <r>
    <x v="20"/>
    <x v="1"/>
    <s v="L"/>
    <s v="q"/>
    <s v="i"/>
    <s v="v"/>
    <m/>
    <s v="R"/>
    <n v="2.0952302485257408E-5"/>
  </r>
  <r>
    <x v="15"/>
    <x v="28"/>
    <s v="R"/>
    <s v="y"/>
    <s v="c"/>
    <s v="h"/>
    <m/>
    <s v="L"/>
    <n v="2.0945794548470559E-5"/>
  </r>
  <r>
    <x v="11"/>
    <x v="15"/>
    <s v="R"/>
    <s v="h"/>
    <s v="d"/>
    <s v="o"/>
    <m/>
    <s v="L"/>
    <n v="2.0939286611683711E-5"/>
  </r>
  <r>
    <x v="0"/>
    <x v="26"/>
    <s v="L"/>
    <s v="d"/>
    <s v="y"/>
    <s v="x"/>
    <m/>
    <s v="R"/>
    <n v="2.0900238990962623E-5"/>
  </r>
  <r>
    <x v="12"/>
    <x v="26"/>
    <s v="R"/>
    <s v="n"/>
    <s v="e"/>
    <s v="v"/>
    <m/>
    <s v="L"/>
    <n v="2.0874207243815232E-5"/>
  </r>
  <r>
    <x v="17"/>
    <x v="1"/>
    <s v="R"/>
    <s v="j"/>
    <s v="d"/>
    <s v="n"/>
    <m/>
    <s v="L"/>
    <n v="2.0874207243815232E-5"/>
  </r>
  <r>
    <x v="9"/>
    <x v="7"/>
    <s v="L"/>
    <s v="t"/>
    <s v="l"/>
    <s v="k"/>
    <m/>
    <s v="R"/>
    <n v="2.0861191370241535E-5"/>
  </r>
  <r>
    <x v="20"/>
    <x v="17"/>
    <s v="L"/>
    <s v="q"/>
    <s v="p"/>
    <s v="l"/>
    <m/>
    <s v="R"/>
    <n v="2.0835159623094144E-5"/>
  </r>
  <r>
    <x v="3"/>
    <x v="12"/>
    <s v="R"/>
    <s v="l"/>
    <s v="l"/>
    <s v="l"/>
    <m/>
    <s v="R"/>
    <n v="2.0773334223619086E-5"/>
  </r>
  <r>
    <x v="18"/>
    <x v="34"/>
    <s v="L"/>
    <s v="x"/>
    <s v="l"/>
    <s v="j"/>
    <m/>
    <s v="R"/>
    <n v="2.0757064381651965E-5"/>
  </r>
  <r>
    <x v="3"/>
    <x v="20"/>
    <s v="R"/>
    <s v="l"/>
    <s v="t"/>
    <s v="v"/>
    <m/>
    <s v="L"/>
    <n v="2.0744048508078271E-5"/>
  </r>
  <r>
    <x v="2"/>
    <x v="4"/>
    <s v="R"/>
    <s v="o"/>
    <s v="v"/>
    <s v="v"/>
    <m/>
    <s v="L"/>
    <n v="2.0731032634504574E-5"/>
  </r>
  <r>
    <x v="8"/>
    <x v="4"/>
    <s v="R"/>
    <s v="u"/>
    <s v="s"/>
    <s v="o"/>
    <m/>
    <s v="L"/>
    <n v="2.0718016760930877E-5"/>
  </r>
  <r>
    <x v="9"/>
    <x v="1"/>
    <s v="L"/>
    <s v="t"/>
    <s v="i"/>
    <s v="l"/>
    <m/>
    <s v="R"/>
    <n v="2.0718016760930877E-5"/>
  </r>
  <r>
    <x v="15"/>
    <x v="20"/>
    <s v="L"/>
    <s v="e"/>
    <s v="k"/>
    <s v="v"/>
    <m/>
    <s v="R"/>
    <n v="2.0701746918963755E-5"/>
  </r>
  <r>
    <x v="18"/>
    <x v="12"/>
    <s v="L"/>
    <s v="x"/>
    <s v="n"/>
    <s v="s"/>
    <m/>
    <s v="R"/>
    <n v="2.0688731045390062E-5"/>
  </r>
  <r>
    <x v="4"/>
    <x v="11"/>
    <s v="L"/>
    <s v="z"/>
    <s v=";"/>
    <s v="m"/>
    <m/>
    <s v="R"/>
    <n v="2.0678969140209789E-5"/>
  </r>
  <r>
    <x v="1"/>
    <x v="33"/>
    <s v="L"/>
    <s v="e"/>
    <s v=";"/>
    <s v="r"/>
    <m/>
    <s v="R"/>
    <n v="2.0652937393062395E-5"/>
  </r>
  <r>
    <x v="8"/>
    <x v="1"/>
    <s v="L"/>
    <s v="a"/>
    <s v="h"/>
    <s v="n"/>
    <m/>
    <s v="R"/>
    <n v="2.0643175487882125E-5"/>
  </r>
  <r>
    <x v="2"/>
    <x v="4"/>
    <s v="R"/>
    <s v="o"/>
    <s v="v"/>
    <s v="b"/>
    <m/>
    <s v="L"/>
    <n v="2.0626905645915004E-5"/>
  </r>
  <r>
    <x v="22"/>
    <x v="1"/>
    <s v="L"/>
    <s v="c"/>
    <s v="i"/>
    <s v="m"/>
    <m/>
    <s v="R"/>
    <n v="2.0581350088407067E-5"/>
  </r>
  <r>
    <x v="6"/>
    <x v="20"/>
    <s v="L"/>
    <s v="b"/>
    <s v="k"/>
    <s v="g"/>
    <m/>
    <s v="R"/>
    <n v="2.0571588183226794E-5"/>
  </r>
  <r>
    <x v="9"/>
    <x v="10"/>
    <s v="L"/>
    <s v="t"/>
    <s v="g"/>
    <s v="f"/>
    <m/>
    <s v="L"/>
    <n v="2.0542302467685979E-5"/>
  </r>
  <r>
    <x v="17"/>
    <x v="1"/>
    <s v="R"/>
    <s v="j"/>
    <s v="d"/>
    <s v="l"/>
    <m/>
    <s v="L"/>
    <n v="2.0535794530899131E-5"/>
  </r>
  <r>
    <x v="1"/>
    <x v="4"/>
    <s v="L"/>
    <s v="e"/>
    <s v="u"/>
    <s v="a"/>
    <m/>
    <s v="R"/>
    <n v="2.0522778657325434E-5"/>
  </r>
  <r>
    <x v="8"/>
    <x v="2"/>
    <s v="R"/>
    <s v="u"/>
    <s v="x"/>
    <s v="w"/>
    <m/>
    <s v="L"/>
    <n v="2.0506508815358316E-5"/>
  </r>
  <r>
    <x v="11"/>
    <x v="6"/>
    <s v="R"/>
    <s v="h"/>
    <s v="q"/>
    <s v="j"/>
    <m/>
    <s v="L"/>
    <n v="2.0493492941784619E-5"/>
  </r>
  <r>
    <x v="7"/>
    <x v="25"/>
    <s v="L"/>
    <s v="g"/>
    <s v="a"/>
    <s v="a"/>
    <m/>
    <s v="L"/>
    <n v="2.0480477068210921E-5"/>
  </r>
  <r>
    <x v="14"/>
    <x v="8"/>
    <s v="R"/>
    <s v="i"/>
    <s v="a"/>
    <s v="x"/>
    <m/>
    <s v="L"/>
    <n v="2.0464207226243803E-5"/>
  </r>
  <r>
    <x v="2"/>
    <x v="14"/>
    <s v="R"/>
    <s v="o"/>
    <s v="j"/>
    <s v="o"/>
    <m/>
    <s v="R"/>
    <n v="2.0460953257850379E-5"/>
  </r>
  <r>
    <x v="2"/>
    <x v="31"/>
    <s v="R"/>
    <s v="o"/>
    <s v="z"/>
    <s v="d"/>
    <m/>
    <s v="L"/>
    <n v="2.0431667542309561E-5"/>
  </r>
  <r>
    <x v="14"/>
    <x v="1"/>
    <s v="R"/>
    <s v="i"/>
    <s v="h"/>
    <s v="r"/>
    <m/>
    <s v="R"/>
    <n v="2.0389365953195048E-5"/>
  </r>
  <r>
    <x v="23"/>
    <x v="1"/>
    <s v="R"/>
    <s v="p"/>
    <s v="e"/>
    <s v="o"/>
    <m/>
    <s v="L"/>
    <n v="2.03015088065726E-5"/>
  </r>
  <r>
    <x v="21"/>
    <x v="15"/>
    <s v="L"/>
    <s v="s"/>
    <s v="n"/>
    <s v="i"/>
    <m/>
    <s v="R"/>
    <n v="2.0236429438704117E-5"/>
  </r>
  <r>
    <x v="14"/>
    <x v="3"/>
    <s v="R"/>
    <s v="i"/>
    <s v="t"/>
    <s v="f"/>
    <m/>
    <s v="L"/>
    <n v="2.0184365944409332E-5"/>
  </r>
  <r>
    <x v="16"/>
    <x v="3"/>
    <s v="L"/>
    <s v="f"/>
    <s v="n"/>
    <s v="f"/>
    <m/>
    <s v="R"/>
    <n v="2.0138810386901396E-5"/>
  </r>
  <r>
    <x v="9"/>
    <x v="15"/>
    <s v="L"/>
    <s v="t"/>
    <s v="d"/>
    <s v="h"/>
    <m/>
    <s v="L"/>
    <n v="2.0138810386901396E-5"/>
  </r>
  <r>
    <x v="0"/>
    <x v="17"/>
    <s v="L"/>
    <s v="d"/>
    <s v="s"/>
    <s v="l"/>
    <m/>
    <s v="L"/>
    <n v="2.0099762766180308E-5"/>
  </r>
  <r>
    <x v="2"/>
    <x v="23"/>
    <s v="R"/>
    <s v="o"/>
    <s v="w"/>
    <s v="j"/>
    <m/>
    <s v="L"/>
    <n v="2.0093254829393459E-5"/>
  </r>
  <r>
    <x v="17"/>
    <x v="20"/>
    <s v="R"/>
    <s v="j"/>
    <s v="t"/>
    <s v="v"/>
    <m/>
    <s v="L"/>
    <n v="2.0080238955819766E-5"/>
  </r>
  <r>
    <x v="5"/>
    <x v="10"/>
    <s v="L"/>
    <s v="r"/>
    <s v="h"/>
    <s v="o"/>
    <m/>
    <s v="R"/>
    <n v="1.9992381809197317E-5"/>
  </r>
  <r>
    <x v="3"/>
    <x v="23"/>
    <s v="R"/>
    <s v="l"/>
    <s v="k"/>
    <s v="w"/>
    <m/>
    <s v="R"/>
    <n v="1.995658815686965E-5"/>
  </r>
  <r>
    <x v="20"/>
    <x v="12"/>
    <s v="L"/>
    <s v="q"/>
    <s v="l"/>
    <s v="u"/>
    <m/>
    <s v="R"/>
    <n v="1.9933810378115683E-5"/>
  </r>
  <r>
    <x v="0"/>
    <x v="7"/>
    <s v="L"/>
    <s v="d"/>
    <s v="f"/>
    <s v="g"/>
    <m/>
    <s v="L"/>
    <n v="1.9885000852214323E-5"/>
  </r>
  <r>
    <x v="12"/>
    <x v="19"/>
    <s v="R"/>
    <s v="n"/>
    <s v=";"/>
    <s v="p"/>
    <m/>
    <s v="R"/>
    <n v="1.9774365926837904E-5"/>
  </r>
  <r>
    <x v="6"/>
    <x v="17"/>
    <s v="L"/>
    <s v="b"/>
    <s v="p"/>
    <s v="w"/>
    <m/>
    <s v="R"/>
    <n v="1.9748334179690513E-5"/>
  </r>
  <r>
    <x v="2"/>
    <x v="3"/>
    <s v="R"/>
    <s v="o"/>
    <s v="n"/>
    <s v="v"/>
    <m/>
    <s v="R"/>
    <n v="1.9735318306116816E-5"/>
  </r>
  <r>
    <x v="15"/>
    <x v="23"/>
    <s v="L"/>
    <s v="e"/>
    <s v="k"/>
    <s v="r"/>
    <m/>
    <s v="R"/>
    <n v="1.9735318306116816E-5"/>
  </r>
  <r>
    <x v="16"/>
    <x v="11"/>
    <s v="L"/>
    <s v="f"/>
    <s v="i"/>
    <s v="o"/>
    <m/>
    <s v="R"/>
    <n v="1.9673492906641758E-5"/>
  </r>
  <r>
    <x v="17"/>
    <x v="1"/>
    <s v="R"/>
    <s v="j"/>
    <s v="d"/>
    <s v="k"/>
    <m/>
    <s v="L"/>
    <n v="1.9608413538773279E-5"/>
  </r>
  <r>
    <x v="7"/>
    <x v="13"/>
    <s v="L"/>
    <s v="g"/>
    <s v=";"/>
    <s v="l"/>
    <m/>
    <s v="R"/>
    <n v="1.9595397665199582E-5"/>
  </r>
  <r>
    <x v="17"/>
    <x v="22"/>
    <s v="R"/>
    <s v="j"/>
    <s v="r"/>
    <s v="i"/>
    <m/>
    <s v="L"/>
    <n v="1.9582381791625885E-5"/>
  </r>
  <r>
    <x v="3"/>
    <x v="1"/>
    <s v="R"/>
    <s v="l"/>
    <s v="d"/>
    <s v="r"/>
    <m/>
    <s v="L"/>
    <n v="1.9569365918052191E-5"/>
  </r>
  <r>
    <x v="18"/>
    <x v="12"/>
    <s v="L"/>
    <s v="x"/>
    <s v="n"/>
    <s v="j"/>
    <m/>
    <s v="R"/>
    <n v="1.9536826234117948E-5"/>
  </r>
  <r>
    <x v="19"/>
    <x v="8"/>
    <s v="R"/>
    <s v="k"/>
    <s v="a"/>
    <s v="o"/>
    <m/>
    <s v="L"/>
    <n v="1.9517302423757406E-5"/>
  </r>
  <r>
    <x v="8"/>
    <x v="31"/>
    <s v="R"/>
    <s v="u"/>
    <s v="z"/>
    <s v="k"/>
    <m/>
    <s v="L"/>
    <n v="1.9484762739823163E-5"/>
  </r>
  <r>
    <x v="11"/>
    <x v="15"/>
    <s v="R"/>
    <s v="h"/>
    <s v="d"/>
    <s v="w"/>
    <m/>
    <s v="L"/>
    <n v="1.9481508771429742E-5"/>
  </r>
  <r>
    <x v="3"/>
    <x v="11"/>
    <s v="R"/>
    <s v="l"/>
    <s v="s"/>
    <s v="l"/>
    <m/>
    <s v="L"/>
    <n v="1.9465238929462621E-5"/>
  </r>
  <r>
    <x v="15"/>
    <x v="22"/>
    <s v="L"/>
    <s v="e"/>
    <s v="m"/>
    <s v="v"/>
    <m/>
    <s v="R"/>
    <n v="1.941642940356126E-5"/>
  </r>
  <r>
    <x v="17"/>
    <x v="27"/>
    <s v="R"/>
    <s v="j"/>
    <s v="g"/>
    <s v="i"/>
    <m/>
    <s v="L"/>
    <n v="1.9361111940873051E-5"/>
  </r>
  <r>
    <x v="6"/>
    <x v="9"/>
    <s v="L"/>
    <s v="b"/>
    <s v="o"/>
    <s v="n"/>
    <m/>
    <s v="R"/>
    <n v="1.934484209890593E-5"/>
  </r>
  <r>
    <x v="21"/>
    <x v="7"/>
    <s v="L"/>
    <s v="s"/>
    <s v="l"/>
    <s v="i"/>
    <m/>
    <s v="R"/>
    <n v="1.9299286541397993E-5"/>
  </r>
  <r>
    <x v="3"/>
    <x v="28"/>
    <s v="R"/>
    <s v="l"/>
    <s v="c"/>
    <s v="i"/>
    <m/>
    <s v="L"/>
    <n v="1.9247223047103211E-5"/>
  </r>
  <r>
    <x v="1"/>
    <x v="4"/>
    <s v="L"/>
    <s v="e"/>
    <s v="u"/>
    <s v="v"/>
    <m/>
    <s v="R"/>
    <n v="1.9240715110316363E-5"/>
  </r>
  <r>
    <x v="8"/>
    <x v="6"/>
    <s v="R"/>
    <s v="u"/>
    <s v="q"/>
    <s v="l"/>
    <m/>
    <s v="L"/>
    <n v="1.9234207173529514E-5"/>
  </r>
  <r>
    <x v="15"/>
    <x v="8"/>
    <s v="R"/>
    <s v="y"/>
    <s v="a"/>
    <s v="n"/>
    <m/>
    <s v="L"/>
    <n v="1.923095320513609E-5"/>
  </r>
  <r>
    <x v="8"/>
    <x v="8"/>
    <s v="R"/>
    <s v="u"/>
    <s v="a"/>
    <s v="u"/>
    <m/>
    <s v="L"/>
    <n v="1.9188651616021578E-5"/>
  </r>
  <r>
    <x v="16"/>
    <x v="15"/>
    <s v="L"/>
    <s v="f"/>
    <s v="d"/>
    <s v="u"/>
    <m/>
    <s v="L"/>
    <n v="1.9133334153333368E-5"/>
  </r>
  <r>
    <x v="17"/>
    <x v="17"/>
    <s v="R"/>
    <s v="j"/>
    <s v="s"/>
    <s v="u"/>
    <m/>
    <s v="L"/>
    <n v="1.9133334153333368E-5"/>
  </r>
  <r>
    <x v="7"/>
    <x v="28"/>
    <s v="L"/>
    <s v="g"/>
    <s v=";"/>
    <s v="g"/>
    <m/>
    <s v="R"/>
    <n v="1.9120318279759671E-5"/>
  </r>
  <r>
    <x v="10"/>
    <x v="10"/>
    <s v="L"/>
    <s v="w"/>
    <s v="g"/>
    <s v="c"/>
    <m/>
    <s v="L"/>
    <n v="1.9065000817071462E-5"/>
  </r>
  <r>
    <x v="18"/>
    <x v="19"/>
    <s v="L"/>
    <s v="x"/>
    <s v=";"/>
    <s v="a"/>
    <m/>
    <s v="R"/>
    <n v="1.9048730975104344E-5"/>
  </r>
  <r>
    <x v="18"/>
    <x v="19"/>
    <s v="L"/>
    <s v="x"/>
    <s v=";"/>
    <s v="h"/>
    <m/>
    <s v="R"/>
    <n v="1.904547700671092E-5"/>
  </r>
  <r>
    <x v="6"/>
    <x v="24"/>
    <s v="L"/>
    <s v="b"/>
    <s v="b"/>
    <s v="p"/>
    <m/>
    <s v="L"/>
    <n v="1.9016191291170105E-5"/>
  </r>
  <r>
    <x v="5"/>
    <x v="14"/>
    <s v="L"/>
    <s v="r"/>
    <s v="j"/>
    <s v="l"/>
    <m/>
    <s v="R"/>
    <n v="1.9009683354383256E-5"/>
  </r>
  <r>
    <x v="22"/>
    <x v="5"/>
    <s v="L"/>
    <s v="c"/>
    <s v="p"/>
    <s v="j"/>
    <m/>
    <s v="R"/>
    <n v="1.8947857954908198E-5"/>
  </r>
  <r>
    <x v="7"/>
    <x v="15"/>
    <s v="L"/>
    <s v="g"/>
    <s v="n"/>
    <s v="x"/>
    <m/>
    <s v="R"/>
    <n v="1.8820953187564661E-5"/>
  </r>
  <r>
    <x v="18"/>
    <x v="27"/>
    <s v="L"/>
    <s v="x"/>
    <s v="h"/>
    <s v="r"/>
    <m/>
    <s v="R"/>
    <n v="1.8817699219171237E-5"/>
  </r>
  <r>
    <x v="14"/>
    <x v="1"/>
    <s v="R"/>
    <s v="i"/>
    <s v="h"/>
    <s v="x"/>
    <m/>
    <s v="R"/>
    <n v="1.8729842072548788E-5"/>
  </r>
  <r>
    <x v="12"/>
    <x v="16"/>
    <s v="R"/>
    <s v="n"/>
    <s v="w"/>
    <s v="q"/>
    <m/>
    <s v="L"/>
    <n v="1.8694048420221121E-5"/>
  </r>
  <r>
    <x v="8"/>
    <x v="1"/>
    <s v="L"/>
    <s v="a"/>
    <s v="h"/>
    <s v="v"/>
    <m/>
    <s v="R"/>
    <n v="1.8694048420221121E-5"/>
  </r>
  <r>
    <x v="20"/>
    <x v="18"/>
    <s v="L"/>
    <s v="q"/>
    <s v="o"/>
    <s v="r"/>
    <m/>
    <s v="R"/>
    <n v="1.8674524609860579E-5"/>
  </r>
  <r>
    <x v="18"/>
    <x v="18"/>
    <s v="L"/>
    <s v="x"/>
    <s v="o"/>
    <s v="s"/>
    <m/>
    <s v="R"/>
    <n v="1.8615953178778945E-5"/>
  </r>
  <r>
    <x v="11"/>
    <x v="0"/>
    <s v="R"/>
    <s v="h"/>
    <s v="e"/>
    <s v="a"/>
    <m/>
    <s v="L"/>
    <n v="1.8606191273598673E-5"/>
  </r>
  <r>
    <x v="20"/>
    <x v="19"/>
    <s v="L"/>
    <s v="q"/>
    <s v=";"/>
    <s v="v"/>
    <m/>
    <s v="R"/>
    <n v="1.8570397621271009E-5"/>
  </r>
  <r>
    <x v="1"/>
    <x v="1"/>
    <s v="L"/>
    <s v="e"/>
    <s v="i"/>
    <s v="d"/>
    <m/>
    <s v="R"/>
    <n v="1.8560635716090736E-5"/>
  </r>
  <r>
    <x v="23"/>
    <x v="20"/>
    <s v="R"/>
    <s v="p"/>
    <s v="t"/>
    <s v="j"/>
    <m/>
    <s v="L"/>
    <n v="1.8547619842517042E-5"/>
  </r>
  <r>
    <x v="0"/>
    <x v="1"/>
    <s v="L"/>
    <s v="d"/>
    <s v="i"/>
    <s v="j"/>
    <m/>
    <s v="R"/>
    <n v="1.8547619842517042E-5"/>
  </r>
  <r>
    <x v="4"/>
    <x v="14"/>
    <s v="L"/>
    <s v="z"/>
    <s v="j"/>
    <s v="g"/>
    <m/>
    <s v="R"/>
    <n v="1.8541111905730194E-5"/>
  </r>
  <r>
    <x v="11"/>
    <x v="22"/>
    <s v="R"/>
    <s v="h"/>
    <s v="r"/>
    <s v="w"/>
    <m/>
    <s v="L"/>
    <n v="1.8531350000549921E-5"/>
  </r>
  <r>
    <x v="15"/>
    <x v="14"/>
    <s v="L"/>
    <s v="e"/>
    <s v="j"/>
    <s v="a"/>
    <m/>
    <s v="R"/>
    <n v="1.848254047464856E-5"/>
  </r>
  <r>
    <x v="17"/>
    <x v="16"/>
    <s v="R"/>
    <s v="j"/>
    <s v="a"/>
    <s v="d"/>
    <m/>
    <s v="L"/>
    <n v="1.8476032537861712E-5"/>
  </r>
  <r>
    <x v="9"/>
    <x v="2"/>
    <s v="L"/>
    <s v="t"/>
    <s v="h"/>
    <s v="v"/>
    <m/>
    <s v="R"/>
    <n v="1.8436984917140624E-5"/>
  </r>
  <r>
    <x v="3"/>
    <x v="14"/>
    <s v="R"/>
    <s v="l"/>
    <s v="j"/>
    <s v="j"/>
    <m/>
    <s v="R"/>
    <n v="1.8293810307829966E-5"/>
  </r>
  <r>
    <x v="8"/>
    <x v="2"/>
    <s v="R"/>
    <s v="u"/>
    <s v="x"/>
    <s v="a"/>
    <m/>
    <s v="L"/>
    <n v="1.8251508718715453E-5"/>
  </r>
  <r>
    <x v="8"/>
    <x v="1"/>
    <s v="L"/>
    <s v="a"/>
    <s v="h"/>
    <s v="m"/>
    <m/>
    <s v="R"/>
    <n v="1.8245000781928605E-5"/>
  </r>
  <r>
    <x v="13"/>
    <x v="23"/>
    <s v="R"/>
    <s v="m"/>
    <s v="k"/>
    <s v="u"/>
    <m/>
    <s v="R"/>
    <n v="1.8218969034781214E-5"/>
  </r>
  <r>
    <x v="11"/>
    <x v="31"/>
    <s v="R"/>
    <s v="h"/>
    <s v="z"/>
    <s v="u"/>
    <m/>
    <s v="L"/>
    <n v="1.8205953161207517E-5"/>
  </r>
  <r>
    <x v="0"/>
    <x v="1"/>
    <s v="L"/>
    <s v="d"/>
    <s v="i"/>
    <s v="s"/>
    <m/>
    <s v="R"/>
    <n v="1.8199445224420668E-5"/>
  </r>
  <r>
    <x v="0"/>
    <x v="24"/>
    <s v="L"/>
    <s v="d"/>
    <s v="b"/>
    <s v="l"/>
    <m/>
    <s v="L"/>
    <n v="1.819293728763382E-5"/>
  </r>
  <r>
    <x v="19"/>
    <x v="13"/>
    <s v="R"/>
    <s v="k"/>
    <s v="v"/>
    <s v="d"/>
    <m/>
    <s v="L"/>
    <n v="1.819293728763382E-5"/>
  </r>
  <r>
    <x v="20"/>
    <x v="4"/>
    <s v="L"/>
    <s v="q"/>
    <s v="u"/>
    <s v="h"/>
    <m/>
    <s v="R"/>
    <n v="1.819293728763382E-5"/>
  </r>
  <r>
    <x v="18"/>
    <x v="1"/>
    <s v="L"/>
    <s v="x"/>
    <s v="i"/>
    <s v="n"/>
    <m/>
    <s v="R"/>
    <n v="1.8179921414060123E-5"/>
  </r>
  <r>
    <x v="14"/>
    <x v="14"/>
    <s v="R"/>
    <s v="i"/>
    <s v="b"/>
    <s v="o"/>
    <m/>
    <s v="L"/>
    <n v="1.808881029904425E-5"/>
  </r>
  <r>
    <x v="15"/>
    <x v="8"/>
    <s v="R"/>
    <s v="y"/>
    <s v="a"/>
    <s v="u"/>
    <m/>
    <s v="L"/>
    <n v="1.8082302362257404E-5"/>
  </r>
  <r>
    <x v="22"/>
    <x v="0"/>
    <s v="L"/>
    <s v="c"/>
    <s v="y"/>
    <s v="r"/>
    <m/>
    <s v="R"/>
    <n v="1.8075794425470556E-5"/>
  </r>
  <r>
    <x v="3"/>
    <x v="23"/>
    <s v="R"/>
    <s v="l"/>
    <s v="k"/>
    <s v="y"/>
    <m/>
    <s v="R"/>
    <n v="1.8059524583503434E-5"/>
  </r>
  <r>
    <x v="8"/>
    <x v="4"/>
    <s v="R"/>
    <s v="u"/>
    <s v="s"/>
    <s v="h"/>
    <m/>
    <s v="L"/>
    <n v="1.8053016646716586E-5"/>
  </r>
  <r>
    <x v="17"/>
    <x v="19"/>
    <s v="R"/>
    <s v="j"/>
    <s v="b"/>
    <s v="w"/>
    <m/>
    <s v="L"/>
    <n v="1.8036746804749468E-5"/>
  </r>
  <r>
    <x v="18"/>
    <x v="22"/>
    <s v="L"/>
    <s v="x"/>
    <s v="m"/>
    <s v="s"/>
    <m/>
    <s v="R"/>
    <n v="1.7994445215634952E-5"/>
  </r>
  <r>
    <x v="0"/>
    <x v="4"/>
    <s v="L"/>
    <s v="d"/>
    <s v="u"/>
    <s v="h"/>
    <m/>
    <s v="R"/>
    <n v="1.7955397594913864E-5"/>
  </r>
  <r>
    <x v="8"/>
    <x v="13"/>
    <s v="R"/>
    <s v="u"/>
    <s v="v"/>
    <s v="p"/>
    <m/>
    <s v="L"/>
    <n v="1.7942381721340171E-5"/>
  </r>
  <r>
    <x v="18"/>
    <x v="16"/>
    <s v="L"/>
    <s v="x"/>
    <s v="l"/>
    <s v="h"/>
    <m/>
    <s v="R"/>
    <n v="1.7880556321865113E-5"/>
  </r>
  <r>
    <x v="11"/>
    <x v="7"/>
    <s v="R"/>
    <s v="h"/>
    <s v="f"/>
    <s v="o"/>
    <m/>
    <s v="L"/>
    <n v="1.781547695399663E-5"/>
  </r>
  <r>
    <x v="15"/>
    <x v="23"/>
    <s v="L"/>
    <s v="e"/>
    <s v="k"/>
    <s v="w"/>
    <m/>
    <s v="R"/>
    <n v="1.7808969017209782E-5"/>
  </r>
  <r>
    <x v="11"/>
    <x v="6"/>
    <s v="R"/>
    <s v="h"/>
    <s v="q"/>
    <s v="o"/>
    <m/>
    <s v="L"/>
    <n v="1.7795953143636088E-5"/>
  </r>
  <r>
    <x v="15"/>
    <x v="8"/>
    <s v="R"/>
    <s v="y"/>
    <s v="a"/>
    <s v="o"/>
    <m/>
    <s v="L"/>
    <n v="1.7792699175242664E-5"/>
  </r>
  <r>
    <x v="1"/>
    <x v="1"/>
    <s v="L"/>
    <s v="e"/>
    <s v="i"/>
    <s v="l"/>
    <m/>
    <s v="R"/>
    <n v="1.778944520684924E-5"/>
  </r>
  <r>
    <x v="7"/>
    <x v="0"/>
    <s v="L"/>
    <s v="g"/>
    <s v="i"/>
    <s v="n"/>
    <m/>
    <s v="R"/>
    <n v="1.7756905522915E-5"/>
  </r>
  <r>
    <x v="22"/>
    <x v="13"/>
    <s v="L"/>
    <s v="c"/>
    <s v=";"/>
    <s v="h"/>
    <m/>
    <s v="R"/>
    <n v="1.7708095997013639E-5"/>
  </r>
  <r>
    <x v="14"/>
    <x v="31"/>
    <s v="R"/>
    <s v="i"/>
    <s v="z"/>
    <s v="m"/>
    <m/>
    <s v="L"/>
    <n v="1.7691826155046518E-5"/>
  </r>
  <r>
    <x v="8"/>
    <x v="31"/>
    <s v="R"/>
    <s v="u"/>
    <s v="z"/>
    <s v="g"/>
    <m/>
    <s v="L"/>
    <n v="1.7613730913604342E-5"/>
  </r>
  <r>
    <x v="3"/>
    <x v="11"/>
    <s v="R"/>
    <s v="l"/>
    <s v="s"/>
    <s v="h"/>
    <m/>
    <s v="L"/>
    <n v="1.7607222976817494E-5"/>
  </r>
  <r>
    <x v="7"/>
    <x v="13"/>
    <s v="L"/>
    <s v="g"/>
    <s v=";"/>
    <s v="e"/>
    <m/>
    <s v="R"/>
    <n v="1.7564921387702981E-5"/>
  </r>
  <r>
    <x v="23"/>
    <x v="10"/>
    <s v="R"/>
    <s v="p"/>
    <s v="g"/>
    <s v="r"/>
    <m/>
    <s v="L"/>
    <n v="1.754865154573586E-5"/>
  </r>
  <r>
    <x v="23"/>
    <x v="9"/>
    <s v="R"/>
    <s v="p"/>
    <s v="q"/>
    <s v="h"/>
    <m/>
    <s v="L"/>
    <n v="1.754865154573586E-5"/>
  </r>
  <r>
    <x v="8"/>
    <x v="1"/>
    <s v="L"/>
    <s v="a"/>
    <s v="h"/>
    <s v="n"/>
    <m/>
    <s v="R"/>
    <n v="1.7522619798588469E-5"/>
  </r>
  <r>
    <x v="11"/>
    <x v="4"/>
    <s v="R"/>
    <s v="h"/>
    <s v="s"/>
    <s v="f"/>
    <m/>
    <s v="L"/>
    <n v="1.7516111861801621E-5"/>
  </r>
  <r>
    <x v="24"/>
    <x v="1"/>
    <s v="L"/>
    <s v="a"/>
    <s v="i"/>
    <s v="o"/>
    <m/>
    <s v="R"/>
    <n v="1.7506349956621348E-5"/>
  </r>
  <r>
    <x v="8"/>
    <x v="14"/>
    <s v="L"/>
    <s v="a"/>
    <s v="j"/>
    <s v="p"/>
    <m/>
    <s v="R"/>
    <n v="1.7470556304293684E-5"/>
  </r>
  <r>
    <x v="3"/>
    <x v="24"/>
    <s v="R"/>
    <s v="l"/>
    <s v="z"/>
    <s v="r"/>
    <m/>
    <s v="L"/>
    <n v="1.7395715031244929E-5"/>
  </r>
  <r>
    <x v="17"/>
    <x v="17"/>
    <s v="R"/>
    <s v="j"/>
    <s v="s"/>
    <s v="h"/>
    <m/>
    <s v="L"/>
    <n v="1.7366429315704114E-5"/>
  </r>
  <r>
    <x v="15"/>
    <x v="28"/>
    <s v="R"/>
    <s v="y"/>
    <s v="c"/>
    <s v="b"/>
    <m/>
    <s v="L"/>
    <n v="1.7366429315704114E-5"/>
  </r>
  <r>
    <x v="18"/>
    <x v="22"/>
    <s v="L"/>
    <s v="x"/>
    <s v="m"/>
    <s v="l"/>
    <m/>
    <s v="R"/>
    <n v="1.7359921378917265E-5"/>
  </r>
  <r>
    <x v="13"/>
    <x v="11"/>
    <s v="R"/>
    <s v="m"/>
    <s v="s"/>
    <s v="n"/>
    <m/>
    <s v="L"/>
    <n v="1.7324127726589602E-5"/>
  </r>
  <r>
    <x v="8"/>
    <x v="10"/>
    <s v="R"/>
    <s v="u"/>
    <s v="g"/>
    <s v="m"/>
    <m/>
    <s v="L"/>
    <n v="1.7265556295507968E-5"/>
  </r>
  <r>
    <x v="5"/>
    <x v="0"/>
    <s v="L"/>
    <s v="r"/>
    <s v="y"/>
    <s v="h"/>
    <m/>
    <s v="R"/>
    <n v="1.7242778516754002E-5"/>
  </r>
  <r>
    <x v="3"/>
    <x v="7"/>
    <s v="R"/>
    <s v="l"/>
    <s v="f"/>
    <s v="z"/>
    <m/>
    <s v="L"/>
    <n v="1.7233016611573729E-5"/>
  </r>
  <r>
    <x v="20"/>
    <x v="1"/>
    <s v="L"/>
    <s v="q"/>
    <s v="i"/>
    <s v="p"/>
    <m/>
    <s v="R"/>
    <n v="1.7187461054065792E-5"/>
  </r>
  <r>
    <x v="7"/>
    <x v="5"/>
    <s v="L"/>
    <s v="g"/>
    <s v="p"/>
    <s v="p"/>
    <m/>
    <s v="R"/>
    <n v="1.7141905496557856E-5"/>
  </r>
  <r>
    <x v="17"/>
    <x v="24"/>
    <s v="R"/>
    <s v="j"/>
    <s v="j"/>
    <s v="n"/>
    <m/>
    <s v="R"/>
    <n v="1.7135397559771007E-5"/>
  </r>
  <r>
    <x v="15"/>
    <x v="22"/>
    <s v="L"/>
    <s v="e"/>
    <s v="m"/>
    <s v="a"/>
    <m/>
    <s v="R"/>
    <n v="1.7106111844230189E-5"/>
  </r>
  <r>
    <x v="18"/>
    <x v="12"/>
    <s v="L"/>
    <s v="x"/>
    <s v="n"/>
    <s v="l"/>
    <m/>
    <s v="R"/>
    <n v="1.7102857875836768E-5"/>
  </r>
  <r>
    <x v="3"/>
    <x v="4"/>
    <s v="R"/>
    <s v="l"/>
    <s v="v"/>
    <s v="h"/>
    <m/>
    <s v="L"/>
    <n v="1.7063810255115676E-5"/>
  </r>
  <r>
    <x v="20"/>
    <x v="28"/>
    <s v="L"/>
    <s v="q"/>
    <s v=";"/>
    <s v="p"/>
    <m/>
    <s v="R"/>
    <n v="1.7063810255115676E-5"/>
  </r>
  <r>
    <x v="24"/>
    <x v="1"/>
    <s v="L"/>
    <s v="a"/>
    <s v="i"/>
    <s v="o"/>
    <m/>
    <s v="R"/>
    <n v="1.7063810255115676E-5"/>
  </r>
  <r>
    <x v="10"/>
    <x v="23"/>
    <s v="L"/>
    <s v="w"/>
    <s v="k"/>
    <s v="a"/>
    <m/>
    <s v="R"/>
    <n v="1.7050794381541983E-5"/>
  </r>
  <r>
    <x v="6"/>
    <x v="15"/>
    <s v="L"/>
    <s v="b"/>
    <s v="d"/>
    <s v="w"/>
    <m/>
    <s v="L"/>
    <n v="1.7031270571181437E-5"/>
  </r>
  <r>
    <x v="15"/>
    <x v="19"/>
    <s v="L"/>
    <s v="e"/>
    <s v=";"/>
    <s v="r"/>
    <m/>
    <s v="R"/>
    <n v="1.7028016602788013E-5"/>
  </r>
  <r>
    <x v="16"/>
    <x v="4"/>
    <s v="L"/>
    <s v="f"/>
    <s v="u"/>
    <s v="l"/>
    <m/>
    <s v="R"/>
    <n v="1.701825469760774E-5"/>
  </r>
  <r>
    <x v="23"/>
    <x v="14"/>
    <s v="R"/>
    <s v="p"/>
    <s v="j"/>
    <s v="p"/>
    <m/>
    <s v="R"/>
    <n v="1.701825469760774E-5"/>
  </r>
  <r>
    <x v="20"/>
    <x v="18"/>
    <s v="L"/>
    <s v="q"/>
    <s v="o"/>
    <s v="q"/>
    <m/>
    <s v="R"/>
    <n v="1.700849279242747E-5"/>
  </r>
  <r>
    <x v="7"/>
    <x v="4"/>
    <s v="L"/>
    <s v="g"/>
    <s v="u"/>
    <s v="f"/>
    <m/>
    <s v="R"/>
    <n v="1.7001984855640622E-5"/>
  </r>
  <r>
    <x v="14"/>
    <x v="10"/>
    <s v="R"/>
    <s v="i"/>
    <s v="g"/>
    <s v="v"/>
    <m/>
    <s v="L"/>
    <n v="1.6972699140099803E-5"/>
  </r>
  <r>
    <x v="8"/>
    <x v="23"/>
    <s v="R"/>
    <s v="u"/>
    <s v="w"/>
    <s v="v"/>
    <m/>
    <s v="L"/>
    <n v="1.6969445171706379E-5"/>
  </r>
  <r>
    <x v="7"/>
    <x v="14"/>
    <s v="L"/>
    <s v="g"/>
    <s v="j"/>
    <s v="m"/>
    <m/>
    <s v="R"/>
    <n v="1.6943413424558988E-5"/>
  </r>
  <r>
    <x v="21"/>
    <x v="10"/>
    <s v="L"/>
    <s v="s"/>
    <s v="g"/>
    <s v="o"/>
    <m/>
    <s v="L"/>
    <n v="1.6930397550985291E-5"/>
  </r>
  <r>
    <x v="20"/>
    <x v="1"/>
    <s v="L"/>
    <s v="q"/>
    <s v="i"/>
    <s v="v"/>
    <m/>
    <s v="R"/>
    <n v="1.6894603898657627E-5"/>
  </r>
  <r>
    <x v="15"/>
    <x v="23"/>
    <s v="L"/>
    <s v="e"/>
    <s v="k"/>
    <s v="u"/>
    <m/>
    <s v="R"/>
    <n v="1.6868572151510237E-5"/>
  </r>
  <r>
    <x v="18"/>
    <x v="27"/>
    <s v="L"/>
    <s v="x"/>
    <s v="h"/>
    <s v="g"/>
    <m/>
    <s v="R"/>
    <n v="1.6849048341149691E-5"/>
  </r>
  <r>
    <x v="7"/>
    <x v="15"/>
    <s v="L"/>
    <s v="g"/>
    <s v="n"/>
    <s v="h"/>
    <m/>
    <s v="R"/>
    <n v="1.6842540404362842E-5"/>
  </r>
  <r>
    <x v="21"/>
    <x v="1"/>
    <s v="L"/>
    <s v="s"/>
    <s v="i"/>
    <s v="j"/>
    <m/>
    <s v="R"/>
    <n v="1.6839286435969418E-5"/>
  </r>
  <r>
    <x v="22"/>
    <x v="13"/>
    <s v="L"/>
    <s v="c"/>
    <s v=";"/>
    <s v="j"/>
    <m/>
    <s v="R"/>
    <n v="1.6819762625608876E-5"/>
  </r>
  <r>
    <x v="18"/>
    <x v="16"/>
    <s v="L"/>
    <s v="x"/>
    <s v="l"/>
    <s v="i"/>
    <m/>
    <s v="R"/>
    <n v="1.6751429289346969E-5"/>
  </r>
  <r>
    <x v="2"/>
    <x v="8"/>
    <s v="R"/>
    <s v="o"/>
    <s v="a"/>
    <s v="x"/>
    <m/>
    <s v="L"/>
    <n v="1.6751429289346969E-5"/>
  </r>
  <r>
    <x v="12"/>
    <x v="8"/>
    <s v="R"/>
    <s v="n"/>
    <s v="k"/>
    <s v="o"/>
    <m/>
    <s v="R"/>
    <n v="1.6751429289346969E-5"/>
  </r>
  <r>
    <x v="5"/>
    <x v="7"/>
    <s v="L"/>
    <s v="r"/>
    <s v="l"/>
    <s v="h"/>
    <m/>
    <s v="R"/>
    <n v="1.6735159447379848E-5"/>
  </r>
  <r>
    <x v="19"/>
    <x v="0"/>
    <s v="R"/>
    <s v="k"/>
    <s v="e"/>
    <s v="o"/>
    <m/>
    <s v="L"/>
    <n v="1.671888960541273E-5"/>
  </r>
  <r>
    <x v="3"/>
    <x v="19"/>
    <s v="R"/>
    <s v="l"/>
    <s v="b"/>
    <s v="j"/>
    <m/>
    <s v="L"/>
    <n v="1.671888960541273E-5"/>
  </r>
  <r>
    <x v="21"/>
    <x v="23"/>
    <s v="L"/>
    <s v="s"/>
    <s v="k"/>
    <s v="i"/>
    <m/>
    <s v="R"/>
    <n v="1.6705873731839033E-5"/>
  </r>
  <r>
    <x v="2"/>
    <x v="23"/>
    <s v="R"/>
    <s v="o"/>
    <s v="w"/>
    <s v="g"/>
    <m/>
    <s v="L"/>
    <n v="1.6689603889871911E-5"/>
  </r>
  <r>
    <x v="7"/>
    <x v="0"/>
    <s v="L"/>
    <s v="g"/>
    <s v="i"/>
    <s v="j"/>
    <m/>
    <s v="R"/>
    <n v="1.6653810237544248E-5"/>
  </r>
  <r>
    <x v="14"/>
    <x v="14"/>
    <s v="R"/>
    <s v="i"/>
    <s v="b"/>
    <s v="l"/>
    <m/>
    <s v="L"/>
    <n v="1.6611508648429736E-5"/>
  </r>
  <r>
    <x v="15"/>
    <x v="23"/>
    <s v="L"/>
    <s v="e"/>
    <s v="k"/>
    <s v="d"/>
    <m/>
    <s v="R"/>
    <n v="1.6608254680036311E-5"/>
  </r>
  <r>
    <x v="19"/>
    <x v="13"/>
    <s v="R"/>
    <s v="k"/>
    <s v="v"/>
    <s v="v"/>
    <m/>
    <s v="L"/>
    <n v="1.6608254680036311E-5"/>
  </r>
  <r>
    <x v="18"/>
    <x v="24"/>
    <s v="L"/>
    <s v="x"/>
    <s v="j"/>
    <s v="o"/>
    <m/>
    <s v="R"/>
    <n v="1.6608254680036311E-5"/>
  </r>
  <r>
    <x v="18"/>
    <x v="26"/>
    <s v="L"/>
    <s v="x"/>
    <s v="y"/>
    <s v="t"/>
    <m/>
    <s v="R"/>
    <n v="1.6569207059315223E-5"/>
  </r>
  <r>
    <x v="13"/>
    <x v="1"/>
    <s v="R"/>
    <s v="m"/>
    <s v="z"/>
    <s v="u"/>
    <m/>
    <s v="L"/>
    <n v="1.6552937217348102E-5"/>
  </r>
  <r>
    <x v="3"/>
    <x v="23"/>
    <s v="R"/>
    <s v="l"/>
    <s v="k"/>
    <s v="j"/>
    <m/>
    <s v="R"/>
    <n v="1.6536667375380984E-5"/>
  </r>
  <r>
    <x v="0"/>
    <x v="2"/>
    <s v="L"/>
    <s v="d"/>
    <s v="h"/>
    <s v="n"/>
    <m/>
    <s v="R"/>
    <n v="1.6526905470200711E-5"/>
  </r>
  <r>
    <x v="4"/>
    <x v="14"/>
    <s v="L"/>
    <s v="z"/>
    <s v="j"/>
    <s v="l"/>
    <m/>
    <s v="R"/>
    <n v="1.647809594429935E-5"/>
  </r>
  <r>
    <x v="22"/>
    <x v="10"/>
    <s v="L"/>
    <s v="c"/>
    <s v="g"/>
    <s v="n"/>
    <m/>
    <s v="L"/>
    <n v="1.6409762608037444E-5"/>
  </r>
  <r>
    <x v="20"/>
    <x v="1"/>
    <s v="L"/>
    <s v="q"/>
    <s v="i"/>
    <s v="k"/>
    <m/>
    <s v="R"/>
    <n v="1.637396895570978E-5"/>
  </r>
  <r>
    <x v="0"/>
    <x v="26"/>
    <s v="L"/>
    <s v="d"/>
    <s v="y"/>
    <s v="c"/>
    <m/>
    <s v="R"/>
    <n v="1.637396895570978E-5"/>
  </r>
  <r>
    <x v="18"/>
    <x v="17"/>
    <s v="L"/>
    <s v="x"/>
    <s v="p"/>
    <s v="g"/>
    <m/>
    <s v="R"/>
    <n v="1.6351191176955814E-5"/>
  </r>
  <r>
    <x v="3"/>
    <x v="6"/>
    <s v="R"/>
    <s v="l"/>
    <s v="q"/>
    <s v="p"/>
    <m/>
    <s v="L"/>
    <n v="1.6341429271775541E-5"/>
  </r>
  <r>
    <x v="4"/>
    <x v="8"/>
    <s v="L"/>
    <s v="z"/>
    <s v="m"/>
    <s v="t"/>
    <m/>
    <s v="R"/>
    <n v="1.6315397524628147E-5"/>
  </r>
  <r>
    <x v="8"/>
    <x v="6"/>
    <s v="R"/>
    <s v="u"/>
    <s v="q"/>
    <s v="o"/>
    <m/>
    <s v="L"/>
    <n v="1.6295873714267604E-5"/>
  </r>
  <r>
    <x v="17"/>
    <x v="29"/>
    <s v="R"/>
    <s v="j"/>
    <s v="v"/>
    <s v="d"/>
    <m/>
    <s v="L"/>
    <n v="1.6276349903907059E-5"/>
  </r>
  <r>
    <x v="23"/>
    <x v="1"/>
    <s v="R"/>
    <s v="p"/>
    <s v="e"/>
    <s v="p"/>
    <m/>
    <s v="L"/>
    <n v="1.626984196712021E-5"/>
  </r>
  <r>
    <x v="9"/>
    <x v="7"/>
    <s v="L"/>
    <s v="t"/>
    <s v="l"/>
    <s v="g"/>
    <m/>
    <s v="R"/>
    <n v="1.6240556251579395E-5"/>
  </r>
  <r>
    <x v="13"/>
    <x v="9"/>
    <s v="R"/>
    <s v="m"/>
    <s v="q"/>
    <s v="a"/>
    <m/>
    <s v="L"/>
    <n v="1.6195000694071458E-5"/>
  </r>
  <r>
    <x v="15"/>
    <x v="8"/>
    <s v="R"/>
    <s v="y"/>
    <s v="a"/>
    <s v="w"/>
    <m/>
    <s v="L"/>
    <n v="1.618849275728461E-5"/>
  </r>
  <r>
    <x v="21"/>
    <x v="4"/>
    <s v="L"/>
    <s v="s"/>
    <s v="u"/>
    <s v="d"/>
    <m/>
    <s v="R"/>
    <n v="1.6172222915317488E-5"/>
  </r>
  <r>
    <x v="7"/>
    <x v="4"/>
    <s v="L"/>
    <s v="g"/>
    <s v="u"/>
    <s v="o"/>
    <m/>
    <s v="R"/>
    <n v="1.6139683231383249E-5"/>
  </r>
  <r>
    <x v="0"/>
    <x v="14"/>
    <s v="L"/>
    <s v="d"/>
    <s v="j"/>
    <s v="p"/>
    <m/>
    <s v="R"/>
    <n v="1.6129921326202976E-5"/>
  </r>
  <r>
    <x v="11"/>
    <x v="6"/>
    <s v="R"/>
    <s v="h"/>
    <s v="q"/>
    <s v="o"/>
    <m/>
    <s v="L"/>
    <n v="1.6126667357809552E-5"/>
  </r>
  <r>
    <x v="19"/>
    <x v="3"/>
    <s v="R"/>
    <s v="k"/>
    <s v="d"/>
    <s v="r"/>
    <m/>
    <s v="L"/>
    <n v="1.610714354744901E-5"/>
  </r>
  <r>
    <x v="10"/>
    <x v="11"/>
    <s v="L"/>
    <s v="w"/>
    <s v="i"/>
    <s v="p"/>
    <m/>
    <s v="R"/>
    <n v="1.608436576869504E-5"/>
  </r>
  <r>
    <x v="17"/>
    <x v="1"/>
    <s v="R"/>
    <s v="j"/>
    <s v="d"/>
    <s v="k"/>
    <m/>
    <s v="L"/>
    <n v="1.6022540369219985E-5"/>
  </r>
  <r>
    <x v="21"/>
    <x v="1"/>
    <s v="L"/>
    <s v="s"/>
    <s v="i"/>
    <s v="e"/>
    <m/>
    <s v="R"/>
    <n v="1.6006270527252864E-5"/>
  </r>
  <r>
    <x v="8"/>
    <x v="3"/>
    <s v="R"/>
    <s v="u"/>
    <s v="t"/>
    <s v="f"/>
    <m/>
    <s v="L"/>
    <n v="1.5973730843318624E-5"/>
  </r>
  <r>
    <x v="6"/>
    <x v="17"/>
    <s v="L"/>
    <s v="b"/>
    <s v="p"/>
    <s v="g"/>
    <m/>
    <s v="R"/>
    <n v="1.5918413380630415E-5"/>
  </r>
  <r>
    <x v="12"/>
    <x v="16"/>
    <s v="R"/>
    <s v="n"/>
    <s v="w"/>
    <s v="m"/>
    <m/>
    <s v="L"/>
    <n v="1.5911905443843566E-5"/>
  </r>
  <r>
    <x v="1"/>
    <x v="4"/>
    <s v="L"/>
    <s v="e"/>
    <s v="u"/>
    <s v="a"/>
    <m/>
    <s v="R"/>
    <n v="1.5911905443843566E-5"/>
  </r>
  <r>
    <x v="8"/>
    <x v="1"/>
    <s v="L"/>
    <s v="a"/>
    <s v="h"/>
    <s v="j"/>
    <m/>
    <s v="R"/>
    <n v="1.58891276650896E-5"/>
  </r>
  <r>
    <x v="19"/>
    <x v="4"/>
    <s v="R"/>
    <s v="k"/>
    <s v="s"/>
    <s v="a"/>
    <m/>
    <s v="L"/>
    <n v="1.586634988633563E-5"/>
  </r>
  <r>
    <x v="19"/>
    <x v="13"/>
    <s v="R"/>
    <s v="k"/>
    <s v="v"/>
    <s v="a"/>
    <m/>
    <s v="L"/>
    <n v="1.5859841949548781E-5"/>
  </r>
  <r>
    <x v="0"/>
    <x v="14"/>
    <s v="L"/>
    <s v="d"/>
    <s v="j"/>
    <s v="y"/>
    <m/>
    <s v="R"/>
    <n v="1.5850080044368509E-5"/>
  </r>
  <r>
    <x v="19"/>
    <x v="14"/>
    <s v="R"/>
    <s v="k"/>
    <s v="j"/>
    <s v="w"/>
    <m/>
    <s v="R"/>
    <n v="1.5850080044368509E-5"/>
  </r>
  <r>
    <x v="18"/>
    <x v="28"/>
    <s v="L"/>
    <s v="x"/>
    <s v="c"/>
    <s v="v"/>
    <m/>
    <s v="L"/>
    <n v="1.5833810202401391E-5"/>
  </r>
  <r>
    <x v="17"/>
    <x v="27"/>
    <s v="R"/>
    <s v="j"/>
    <s v="g"/>
    <s v="k"/>
    <m/>
    <s v="L"/>
    <n v="1.5830556234007966E-5"/>
  </r>
  <r>
    <x v="7"/>
    <x v="13"/>
    <s v="L"/>
    <s v="g"/>
    <s v=";"/>
    <s v="f"/>
    <m/>
    <s v="R"/>
    <n v="1.5775238771319757E-5"/>
  </r>
  <r>
    <x v="1"/>
    <x v="33"/>
    <s v="L"/>
    <s v="e"/>
    <s v=";"/>
    <s v="b"/>
    <m/>
    <s v="R"/>
    <n v="1.5771984802926333E-5"/>
  </r>
  <r>
    <x v="3"/>
    <x v="8"/>
    <s v="R"/>
    <s v="l"/>
    <s v="a"/>
    <s v="c"/>
    <m/>
    <s v="L"/>
    <n v="1.5710159403451275E-5"/>
  </r>
  <r>
    <x v="22"/>
    <x v="10"/>
    <s v="L"/>
    <s v="c"/>
    <s v="g"/>
    <s v="v"/>
    <m/>
    <s v="L"/>
    <n v="1.5667857814336763E-5"/>
  </r>
  <r>
    <x v="6"/>
    <x v="12"/>
    <s v="L"/>
    <s v="b"/>
    <s v="l"/>
    <s v="m"/>
    <m/>
    <s v="R"/>
    <n v="1.5661349877549914E-5"/>
  </r>
  <r>
    <x v="7"/>
    <x v="14"/>
    <s v="L"/>
    <s v="g"/>
    <s v="j"/>
    <s v="w"/>
    <m/>
    <s v="R"/>
    <n v="1.5654841940763069E-5"/>
  </r>
  <r>
    <x v="13"/>
    <x v="11"/>
    <s v="R"/>
    <s v="m"/>
    <s v="s"/>
    <s v="e"/>
    <m/>
    <s v="L"/>
    <n v="1.5641826067189372E-5"/>
  </r>
  <r>
    <x v="14"/>
    <x v="1"/>
    <s v="R"/>
    <s v="i"/>
    <s v="h"/>
    <s v="b"/>
    <m/>
    <s v="R"/>
    <n v="1.5635318130402523E-5"/>
  </r>
  <r>
    <x v="0"/>
    <x v="28"/>
    <s v="L"/>
    <s v="d"/>
    <s v="c"/>
    <s v="l"/>
    <m/>
    <s v="L"/>
    <n v="1.5632064162009099E-5"/>
  </r>
  <r>
    <x v="17"/>
    <x v="12"/>
    <s v="R"/>
    <s v="j"/>
    <s v="w"/>
    <s v="i"/>
    <m/>
    <s v="L"/>
    <n v="1.5557222888960347E-5"/>
  </r>
  <r>
    <x v="10"/>
    <x v="23"/>
    <s v="L"/>
    <s v="w"/>
    <s v="k"/>
    <s v="z"/>
    <m/>
    <s v="R"/>
    <n v="1.5531191141812953E-5"/>
  </r>
  <r>
    <x v="18"/>
    <x v="18"/>
    <s v="L"/>
    <s v="x"/>
    <s v="o"/>
    <s v="g"/>
    <m/>
    <s v="R"/>
    <n v="1.5505159394665562E-5"/>
  </r>
  <r>
    <x v="15"/>
    <x v="23"/>
    <s v="L"/>
    <s v="e"/>
    <s v="k"/>
    <s v="v"/>
    <m/>
    <s v="R"/>
    <n v="1.5466111773944474E-5"/>
  </r>
  <r>
    <x v="8"/>
    <x v="4"/>
    <s v="R"/>
    <s v="u"/>
    <s v="s"/>
    <s v="w"/>
    <m/>
    <s v="L"/>
    <n v="1.5466111773944474E-5"/>
  </r>
  <r>
    <x v="13"/>
    <x v="23"/>
    <s v="R"/>
    <s v="m"/>
    <s v="k"/>
    <s v="h"/>
    <m/>
    <s v="R"/>
    <n v="1.544008002679708E-5"/>
  </r>
  <r>
    <x v="3"/>
    <x v="29"/>
    <s v="R"/>
    <s v="l"/>
    <s v="v"/>
    <s v="l"/>
    <m/>
    <s v="L"/>
    <n v="1.5436826058403656E-5"/>
  </r>
  <r>
    <x v="6"/>
    <x v="1"/>
    <s v="L"/>
    <s v="b"/>
    <s v="i"/>
    <s v="h"/>
    <m/>
    <s v="R"/>
    <n v="1.5430318121616807E-5"/>
  </r>
  <r>
    <x v="2"/>
    <x v="4"/>
    <s v="R"/>
    <s v="o"/>
    <s v="v"/>
    <s v="g"/>
    <m/>
    <s v="L"/>
    <n v="1.5423810184829962E-5"/>
  </r>
  <r>
    <x v="8"/>
    <x v="4"/>
    <s v="R"/>
    <s v="u"/>
    <s v="s"/>
    <s v="f"/>
    <m/>
    <s v="L"/>
    <n v="1.5401032406075992E-5"/>
  </r>
  <r>
    <x v="6"/>
    <x v="9"/>
    <s v="L"/>
    <s v="b"/>
    <s v="o"/>
    <s v="n"/>
    <m/>
    <s v="R"/>
    <n v="1.5394524469289143E-5"/>
  </r>
  <r>
    <x v="3"/>
    <x v="24"/>
    <s v="R"/>
    <s v="l"/>
    <s v="z"/>
    <s v="i"/>
    <m/>
    <s v="L"/>
    <n v="1.5352222880174631E-5"/>
  </r>
  <r>
    <x v="23"/>
    <x v="6"/>
    <s v="R"/>
    <s v="p"/>
    <s v="q"/>
    <s v="u"/>
    <m/>
    <s v="L"/>
    <n v="1.532619113302724E-5"/>
  </r>
  <r>
    <x v="6"/>
    <x v="12"/>
    <s v="L"/>
    <s v="b"/>
    <s v="l"/>
    <s v="p"/>
    <m/>
    <s v="R"/>
    <n v="1.5235080018011366E-5"/>
  </r>
  <r>
    <x v="20"/>
    <x v="4"/>
    <s v="L"/>
    <s v="q"/>
    <s v="u"/>
    <s v="s"/>
    <m/>
    <s v="R"/>
    <n v="1.5235080018011366E-5"/>
  </r>
  <r>
    <x v="3"/>
    <x v="12"/>
    <s v="R"/>
    <s v="l"/>
    <s v="l"/>
    <s v="a"/>
    <m/>
    <s v="R"/>
    <n v="1.5231826049617941E-5"/>
  </r>
  <r>
    <x v="14"/>
    <x v="7"/>
    <s v="R"/>
    <s v="i"/>
    <s v="f"/>
    <s v="a"/>
    <m/>
    <s v="L"/>
    <n v="1.5228572081224517E-5"/>
  </r>
  <r>
    <x v="21"/>
    <x v="7"/>
    <s v="L"/>
    <s v="s"/>
    <s v="l"/>
    <s v="u"/>
    <m/>
    <s v="R"/>
    <n v="1.5202540334077125E-5"/>
  </r>
  <r>
    <x v="2"/>
    <x v="31"/>
    <s v="R"/>
    <s v="o"/>
    <s v="z"/>
    <s v="m"/>
    <m/>
    <s v="L"/>
    <n v="1.5156984776569188E-5"/>
  </r>
  <r>
    <x v="6"/>
    <x v="3"/>
    <s v="L"/>
    <s v="b"/>
    <s v="n"/>
    <s v="k"/>
    <m/>
    <s v="R"/>
    <n v="1.5127699061028373E-5"/>
  </r>
  <r>
    <x v="2"/>
    <x v="1"/>
    <s v="R"/>
    <s v="o"/>
    <s v="f"/>
    <s v="l"/>
    <m/>
    <s v="L"/>
    <n v="1.51179371558481E-5"/>
  </r>
  <r>
    <x v="9"/>
    <x v="23"/>
    <s v="L"/>
    <s v="t"/>
    <s v="k"/>
    <s v="z"/>
    <m/>
    <s v="R"/>
    <n v="1.5085397471913861E-5"/>
  </r>
  <r>
    <x v="14"/>
    <x v="28"/>
    <s v="R"/>
    <s v="i"/>
    <s v="c"/>
    <s v="d"/>
    <m/>
    <s v="L"/>
    <n v="1.5085397471913861E-5"/>
  </r>
  <r>
    <x v="20"/>
    <x v="1"/>
    <s v="L"/>
    <s v="q"/>
    <s v="i"/>
    <s v="e"/>
    <m/>
    <s v="R"/>
    <n v="1.5069127629946739E-5"/>
  </r>
  <r>
    <x v="6"/>
    <x v="10"/>
    <s v="L"/>
    <s v="b"/>
    <s v="g"/>
    <s v="i"/>
    <m/>
    <s v="L"/>
    <n v="1.5039841914405923E-5"/>
  </r>
  <r>
    <x v="0"/>
    <x v="12"/>
    <s v="L"/>
    <s v="d"/>
    <s v="l"/>
    <s v="j"/>
    <m/>
    <s v="R"/>
    <n v="1.5026826040832227E-5"/>
  </r>
  <r>
    <x v="9"/>
    <x v="4"/>
    <s v="L"/>
    <s v="t"/>
    <s v="u"/>
    <s v="d"/>
    <m/>
    <s v="R"/>
    <n v="1.5026826040832227E-5"/>
  </r>
  <r>
    <x v="20"/>
    <x v="12"/>
    <s v="L"/>
    <s v="q"/>
    <s v="l"/>
    <s v="l"/>
    <m/>
    <s v="R"/>
    <n v="1.5023572072438803E-5"/>
  </r>
  <r>
    <x v="23"/>
    <x v="15"/>
    <s v="R"/>
    <s v="p"/>
    <s v="d"/>
    <s v="k"/>
    <m/>
    <s v="L"/>
    <n v="1.4984524451717715E-5"/>
  </r>
  <r>
    <x v="3"/>
    <x v="22"/>
    <s v="R"/>
    <s v="l"/>
    <s v="r"/>
    <s v="g"/>
    <m/>
    <s v="L"/>
    <n v="1.4935714925816354E-5"/>
  </r>
  <r>
    <x v="13"/>
    <x v="23"/>
    <s v="R"/>
    <s v="m"/>
    <s v="k"/>
    <s v="h"/>
    <m/>
    <s v="R"/>
    <n v="1.4919445083849234E-5"/>
  </r>
  <r>
    <x v="8"/>
    <x v="23"/>
    <s v="R"/>
    <s v="u"/>
    <s v="w"/>
    <s v="w"/>
    <m/>
    <s v="L"/>
    <n v="1.4912937147062386E-5"/>
  </r>
  <r>
    <x v="16"/>
    <x v="4"/>
    <s v="L"/>
    <s v="f"/>
    <s v="u"/>
    <s v="h"/>
    <m/>
    <s v="R"/>
    <n v="1.4906429210275537E-5"/>
  </r>
  <r>
    <x v="1"/>
    <x v="30"/>
    <s v="L"/>
    <s v="e"/>
    <s v="n"/>
    <s v="o"/>
    <m/>
    <s v="R"/>
    <n v="1.4857619684374176E-5"/>
  </r>
  <r>
    <x v="3"/>
    <x v="5"/>
    <s v="R"/>
    <s v="l"/>
    <s v="b"/>
    <s v="p"/>
    <m/>
    <s v="L"/>
    <n v="1.485111174758733E-5"/>
  </r>
  <r>
    <x v="11"/>
    <x v="25"/>
    <s v="R"/>
    <s v="h"/>
    <s v="a"/>
    <s v="o"/>
    <m/>
    <s v="L"/>
    <n v="1.4844603810800481E-5"/>
  </r>
  <r>
    <x v="0"/>
    <x v="2"/>
    <s v="L"/>
    <s v="d"/>
    <s v="h"/>
    <s v="i"/>
    <m/>
    <s v="R"/>
    <n v="1.4841349842407057E-5"/>
  </r>
  <r>
    <x v="17"/>
    <x v="22"/>
    <s v="R"/>
    <s v="j"/>
    <s v="r"/>
    <s v="n"/>
    <m/>
    <s v="L"/>
    <n v="1.4779524442932001E-5"/>
  </r>
  <r>
    <x v="8"/>
    <x v="10"/>
    <s v="R"/>
    <s v="u"/>
    <s v="g"/>
    <s v="g"/>
    <m/>
    <s v="L"/>
    <n v="1.4760000632571455E-5"/>
  </r>
  <r>
    <x v="15"/>
    <x v="7"/>
    <s v="L"/>
    <s v="e"/>
    <s v="l"/>
    <s v="i"/>
    <m/>
    <s v="R"/>
    <n v="1.4701429201489823E-5"/>
  </r>
  <r>
    <x v="24"/>
    <x v="30"/>
    <s v="L"/>
    <s v="a"/>
    <s v="n"/>
    <s v="i"/>
    <m/>
    <s v="R"/>
    <n v="1.4649365707195038E-5"/>
  </r>
  <r>
    <x v="3"/>
    <x v="20"/>
    <s v="R"/>
    <s v="l"/>
    <s v="t"/>
    <s v="i"/>
    <m/>
    <s v="L"/>
    <n v="1.4584286339326557E-5"/>
  </r>
  <r>
    <x v="2"/>
    <x v="8"/>
    <s v="R"/>
    <s v="o"/>
    <s v="a"/>
    <s v="t"/>
    <m/>
    <s v="L"/>
    <n v="1.4538730781818621E-5"/>
  </r>
  <r>
    <x v="6"/>
    <x v="10"/>
    <s v="L"/>
    <s v="b"/>
    <s v="g"/>
    <s v="l"/>
    <m/>
    <s v="L"/>
    <n v="1.4515953003064653E-5"/>
  </r>
  <r>
    <x v="15"/>
    <x v="8"/>
    <s v="R"/>
    <s v="y"/>
    <s v="a"/>
    <s v="j"/>
    <m/>
    <s v="L"/>
    <n v="1.4515953003064653E-5"/>
  </r>
  <r>
    <x v="17"/>
    <x v="1"/>
    <s v="R"/>
    <s v="j"/>
    <s v="d"/>
    <s v="g"/>
    <m/>
    <s v="L"/>
    <n v="1.448992125591726E-5"/>
  </r>
  <r>
    <x v="4"/>
    <x v="14"/>
    <s v="L"/>
    <s v="z"/>
    <s v="j"/>
    <s v="w"/>
    <m/>
    <s v="R"/>
    <n v="1.448992125591726E-5"/>
  </r>
  <r>
    <x v="16"/>
    <x v="4"/>
    <s v="L"/>
    <s v="f"/>
    <s v="u"/>
    <s v="i"/>
    <m/>
    <s v="R"/>
    <n v="1.4480159350736987E-5"/>
  </r>
  <r>
    <x v="8"/>
    <x v="23"/>
    <s v="R"/>
    <s v="u"/>
    <s v="w"/>
    <s v="d"/>
    <m/>
    <s v="L"/>
    <n v="1.4447619666802748E-5"/>
  </r>
  <r>
    <x v="20"/>
    <x v="22"/>
    <s v="L"/>
    <s v="q"/>
    <s v="m"/>
    <s v="d"/>
    <m/>
    <s v="R"/>
    <n v="1.4447619666802748E-5"/>
  </r>
  <r>
    <x v="18"/>
    <x v="4"/>
    <s v="L"/>
    <s v="x"/>
    <s v="u"/>
    <s v="z"/>
    <m/>
    <s v="R"/>
    <n v="1.4437857761622475E-5"/>
  </r>
  <r>
    <x v="13"/>
    <x v="11"/>
    <s v="R"/>
    <s v="m"/>
    <s v="s"/>
    <s v="m"/>
    <m/>
    <s v="L"/>
    <n v="1.4421587919655355E-5"/>
  </r>
  <r>
    <x v="16"/>
    <x v="11"/>
    <s v="L"/>
    <s v="f"/>
    <s v="i"/>
    <s v="e"/>
    <m/>
    <s v="R"/>
    <n v="1.438579426732769E-5"/>
  </r>
  <r>
    <x v="5"/>
    <x v="4"/>
    <s v="L"/>
    <s v="r"/>
    <s v="u"/>
    <s v="v"/>
    <m/>
    <s v="R"/>
    <n v="1.4353254583393451E-5"/>
  </r>
  <r>
    <x v="17"/>
    <x v="28"/>
    <s v="R"/>
    <s v="j"/>
    <s v="c"/>
    <s v="u"/>
    <m/>
    <s v="L"/>
    <n v="1.4336984741426331E-5"/>
  </r>
  <r>
    <x v="23"/>
    <x v="11"/>
    <s v="R"/>
    <s v="p"/>
    <s v="s"/>
    <s v="v"/>
    <m/>
    <s v="L"/>
    <n v="1.4336984741426331E-5"/>
  </r>
  <r>
    <x v="2"/>
    <x v="4"/>
    <s v="R"/>
    <s v="o"/>
    <s v="v"/>
    <s v="h"/>
    <m/>
    <s v="L"/>
    <n v="1.4268651405164426E-5"/>
  </r>
  <r>
    <x v="1"/>
    <x v="6"/>
    <s v="L"/>
    <s v="e"/>
    <s v="o"/>
    <s v="i"/>
    <m/>
    <s v="R"/>
    <n v="1.4265397436771002E-5"/>
  </r>
  <r>
    <x v="2"/>
    <x v="4"/>
    <s v="R"/>
    <s v="o"/>
    <s v="v"/>
    <s v="j"/>
    <m/>
    <s v="L"/>
    <n v="1.4262143468377578E-5"/>
  </r>
  <r>
    <x v="7"/>
    <x v="7"/>
    <s v="L"/>
    <s v="g"/>
    <s v="l"/>
    <s v="z"/>
    <m/>
    <s v="R"/>
    <n v="1.4258889499984153E-5"/>
  </r>
  <r>
    <x v="14"/>
    <x v="6"/>
    <s v="R"/>
    <s v="i"/>
    <s v="q"/>
    <s v="b"/>
    <m/>
    <s v="L"/>
    <n v="1.424912759480388E-5"/>
  </r>
  <r>
    <x v="2"/>
    <x v="32"/>
    <s v="R"/>
    <s v="o"/>
    <s v="x"/>
    <s v="m"/>
    <m/>
    <s v="L"/>
    <n v="1.4219841879263065E-5"/>
  </r>
  <r>
    <x v="24"/>
    <x v="9"/>
    <s v="L"/>
    <s v="a"/>
    <s v="o"/>
    <s v="e"/>
    <m/>
    <s v="R"/>
    <n v="1.4158016479788007E-5"/>
  </r>
  <r>
    <x v="16"/>
    <x v="3"/>
    <s v="L"/>
    <s v="f"/>
    <s v="n"/>
    <s v="o"/>
    <m/>
    <s v="R"/>
    <n v="1.4158016479788007E-5"/>
  </r>
  <r>
    <x v="3"/>
    <x v="23"/>
    <s v="R"/>
    <s v="l"/>
    <s v="k"/>
    <s v="s"/>
    <m/>
    <s v="R"/>
    <n v="1.4154762511394583E-5"/>
  </r>
  <r>
    <x v="15"/>
    <x v="20"/>
    <s v="L"/>
    <s v="e"/>
    <s v="k"/>
    <s v="h"/>
    <m/>
    <s v="R"/>
    <n v="1.4112460922280071E-5"/>
  </r>
  <r>
    <x v="3"/>
    <x v="4"/>
    <s v="R"/>
    <s v="l"/>
    <s v="v"/>
    <s v="t"/>
    <m/>
    <s v="L"/>
    <n v="1.41026990170998E-5"/>
  </r>
  <r>
    <x v="3"/>
    <x v="18"/>
    <s v="R"/>
    <s v="l"/>
    <s v="q"/>
    <s v="t"/>
    <m/>
    <s v="L"/>
    <n v="1.4031111712444471E-5"/>
  </r>
  <r>
    <x v="13"/>
    <x v="11"/>
    <s v="R"/>
    <s v="m"/>
    <s v="s"/>
    <s v="b"/>
    <m/>
    <s v="L"/>
    <n v="1.4011587902083927E-5"/>
  </r>
  <r>
    <x v="3"/>
    <x v="5"/>
    <s v="R"/>
    <s v="l"/>
    <s v="b"/>
    <s v="c"/>
    <m/>
    <s v="L"/>
    <n v="1.4008333933690502E-5"/>
  </r>
  <r>
    <x v="13"/>
    <x v="0"/>
    <s v="R"/>
    <s v="m"/>
    <s v="e"/>
    <s v="r"/>
    <m/>
    <s v="L"/>
    <n v="1.4008333933690502E-5"/>
  </r>
  <r>
    <x v="12"/>
    <x v="26"/>
    <s v="R"/>
    <s v="n"/>
    <s v="e"/>
    <s v="j"/>
    <m/>
    <s v="L"/>
    <n v="1.3992064091723381E-5"/>
  </r>
  <r>
    <x v="16"/>
    <x v="4"/>
    <s v="L"/>
    <s v="f"/>
    <s v="u"/>
    <s v="s"/>
    <m/>
    <s v="R"/>
    <n v="1.3953016471002293E-5"/>
  </r>
  <r>
    <x v="15"/>
    <x v="23"/>
    <s v="L"/>
    <s v="e"/>
    <s v="k"/>
    <s v="n"/>
    <m/>
    <s v="R"/>
    <n v="1.3923730755461476E-5"/>
  </r>
  <r>
    <x v="18"/>
    <x v="24"/>
    <s v="L"/>
    <s v="x"/>
    <s v="j"/>
    <s v="v"/>
    <m/>
    <s v="R"/>
    <n v="1.3923730755461476E-5"/>
  </r>
  <r>
    <x v="0"/>
    <x v="6"/>
    <s v="L"/>
    <s v="d"/>
    <s v="o"/>
    <s v="h"/>
    <m/>
    <s v="R"/>
    <n v="1.386190535598642E-5"/>
  </r>
  <r>
    <x v="6"/>
    <x v="8"/>
    <s v="L"/>
    <s v="b"/>
    <s v="a"/>
    <s v="h"/>
    <m/>
    <s v="L"/>
    <n v="1.3855397419199572E-5"/>
  </r>
  <r>
    <x v="0"/>
    <x v="6"/>
    <s v="L"/>
    <s v="d"/>
    <s v="o"/>
    <s v="k"/>
    <m/>
    <s v="R"/>
    <n v="1.38456355140193E-5"/>
  </r>
  <r>
    <x v="1"/>
    <x v="1"/>
    <s v="L"/>
    <s v="e"/>
    <s v="i"/>
    <s v="d"/>
    <m/>
    <s v="R"/>
    <n v="1.3829365672052179E-5"/>
  </r>
  <r>
    <x v="11"/>
    <x v="31"/>
    <s v="R"/>
    <s v="h"/>
    <s v="z"/>
    <s v="y"/>
    <m/>
    <s v="L"/>
    <n v="1.3813095830085059E-5"/>
  </r>
  <r>
    <x v="11"/>
    <x v="4"/>
    <s v="R"/>
    <s v="h"/>
    <s v="s"/>
    <s v="j"/>
    <m/>
    <s v="L"/>
    <n v="1.3813095830085059E-5"/>
  </r>
  <r>
    <x v="9"/>
    <x v="23"/>
    <s v="L"/>
    <s v="t"/>
    <s v="k"/>
    <s v="v"/>
    <m/>
    <s v="R"/>
    <n v="1.3809841861691635E-5"/>
  </r>
  <r>
    <x v="18"/>
    <x v="1"/>
    <s v="L"/>
    <s v="x"/>
    <s v="i"/>
    <s v="o"/>
    <m/>
    <s v="R"/>
    <n v="1.3790318051331091E-5"/>
  </r>
  <r>
    <x v="16"/>
    <x v="15"/>
    <s v="L"/>
    <s v="f"/>
    <s v="d"/>
    <s v="g"/>
    <m/>
    <s v="L"/>
    <n v="1.3777302177757396E-5"/>
  </r>
  <r>
    <x v="0"/>
    <x v="12"/>
    <s v="L"/>
    <s v="d"/>
    <s v="l"/>
    <s v="v"/>
    <m/>
    <s v="R"/>
    <n v="1.3767540272577123E-5"/>
  </r>
  <r>
    <x v="5"/>
    <x v="7"/>
    <s v="L"/>
    <s v="r"/>
    <s v="l"/>
    <s v="v"/>
    <m/>
    <s v="R"/>
    <n v="1.3751270430610003E-5"/>
  </r>
  <r>
    <x v="3"/>
    <x v="1"/>
    <s v="R"/>
    <s v="l"/>
    <s v="d"/>
    <s v="q"/>
    <m/>
    <s v="L"/>
    <n v="1.3748016462216579E-5"/>
  </r>
  <r>
    <x v="14"/>
    <x v="14"/>
    <s v="R"/>
    <s v="i"/>
    <s v="b"/>
    <s v="m"/>
    <m/>
    <s v="L"/>
    <n v="1.3748016462216579E-5"/>
  </r>
  <r>
    <x v="9"/>
    <x v="14"/>
    <s v="L"/>
    <s v="t"/>
    <s v="j"/>
    <s v="v"/>
    <m/>
    <s v="R"/>
    <n v="1.3744762493823155E-5"/>
  </r>
  <r>
    <x v="15"/>
    <x v="19"/>
    <s v="L"/>
    <s v="e"/>
    <s v=";"/>
    <s v="l"/>
    <m/>
    <s v="R"/>
    <n v="1.3718730746675762E-5"/>
  </r>
  <r>
    <x v="20"/>
    <x v="24"/>
    <s v="L"/>
    <s v="q"/>
    <s v="j"/>
    <s v="i"/>
    <m/>
    <s v="R"/>
    <n v="1.367642915756125E-5"/>
  </r>
  <r>
    <x v="17"/>
    <x v="16"/>
    <s v="R"/>
    <s v="j"/>
    <s v="a"/>
    <s v="g"/>
    <m/>
    <s v="L"/>
    <n v="1.3663413283987553E-5"/>
  </r>
  <r>
    <x v="9"/>
    <x v="28"/>
    <s v="L"/>
    <s v="t"/>
    <s v=";"/>
    <s v="l"/>
    <m/>
    <s v="R"/>
    <n v="1.3656905347200706E-5"/>
  </r>
  <r>
    <x v="0"/>
    <x v="1"/>
    <s v="L"/>
    <s v="d"/>
    <s v="i"/>
    <s v="k"/>
    <m/>
    <s v="R"/>
    <n v="1.3627619631659889E-5"/>
  </r>
  <r>
    <x v="18"/>
    <x v="12"/>
    <s v="L"/>
    <s v="x"/>
    <s v="n"/>
    <s v="e"/>
    <m/>
    <s v="R"/>
    <n v="1.3627619631659889E-5"/>
  </r>
  <r>
    <x v="21"/>
    <x v="5"/>
    <s v="L"/>
    <s v="s"/>
    <s v="p"/>
    <s v="g"/>
    <m/>
    <s v="R"/>
    <n v="1.3624365663266465E-5"/>
  </r>
  <r>
    <x v="19"/>
    <x v="28"/>
    <s v="R"/>
    <s v="k"/>
    <s v="c"/>
    <s v="j"/>
    <m/>
    <s v="L"/>
    <n v="1.3578810105758528E-5"/>
  </r>
  <r>
    <x v="10"/>
    <x v="8"/>
    <s v="L"/>
    <s v="w"/>
    <s v="j"/>
    <s v="o"/>
    <m/>
    <s v="R"/>
    <n v="1.3487698990742655E-5"/>
  </r>
  <r>
    <x v="0"/>
    <x v="15"/>
    <s v="L"/>
    <s v="d"/>
    <s v="d"/>
    <s v="a"/>
    <m/>
    <s v="L"/>
    <n v="1.3484445022349231E-5"/>
  </r>
  <r>
    <x v="8"/>
    <x v="23"/>
    <s v="R"/>
    <s v="u"/>
    <s v="w"/>
    <s v="v"/>
    <m/>
    <s v="L"/>
    <n v="1.3464921211988687E-5"/>
  </r>
  <r>
    <x v="15"/>
    <x v="14"/>
    <s v="L"/>
    <s v="e"/>
    <s v="j"/>
    <s v="u"/>
    <m/>
    <s v="R"/>
    <n v="1.3458413275201838E-5"/>
  </r>
  <r>
    <x v="2"/>
    <x v="14"/>
    <s v="R"/>
    <s v="o"/>
    <s v="j"/>
    <s v="d"/>
    <m/>
    <s v="R"/>
    <n v="1.3403095812513631E-5"/>
  </r>
  <r>
    <x v="23"/>
    <x v="23"/>
    <s v="R"/>
    <s v="p"/>
    <s v="n"/>
    <s v="b"/>
    <m/>
    <s v="R"/>
    <n v="1.3396587875726782E-5"/>
  </r>
  <r>
    <x v="16"/>
    <x v="11"/>
    <s v="L"/>
    <s v="f"/>
    <s v="i"/>
    <s v="v"/>
    <m/>
    <s v="R"/>
    <n v="1.3393333907333358E-5"/>
  </r>
  <r>
    <x v="22"/>
    <x v="2"/>
    <s v="L"/>
    <s v="c"/>
    <s v="h"/>
    <s v="l"/>
    <m/>
    <s v="R"/>
    <n v="1.3367302160185965E-5"/>
  </r>
  <r>
    <x v="2"/>
    <x v="3"/>
    <s v="R"/>
    <s v="o"/>
    <s v="n"/>
    <s v="h"/>
    <m/>
    <s v="R"/>
    <n v="1.3338016444645149E-5"/>
  </r>
  <r>
    <x v="0"/>
    <x v="17"/>
    <s v="L"/>
    <s v="d"/>
    <s v="s"/>
    <s v="o"/>
    <m/>
    <s v="L"/>
    <n v="1.3298968823924061E-5"/>
  </r>
  <r>
    <x v="23"/>
    <x v="17"/>
    <s v="R"/>
    <s v="p"/>
    <s v="s"/>
    <s v="f"/>
    <m/>
    <s v="L"/>
    <n v="1.3276191045170092E-5"/>
  </r>
  <r>
    <x v="9"/>
    <x v="4"/>
    <s v="L"/>
    <s v="t"/>
    <s v="u"/>
    <s v="g"/>
    <m/>
    <s v="R"/>
    <n v="1.3269683108383244E-5"/>
  </r>
  <r>
    <x v="3"/>
    <x v="7"/>
    <s v="R"/>
    <s v="l"/>
    <s v="f"/>
    <s v="j"/>
    <m/>
    <s v="L"/>
    <n v="1.3253413266416124E-5"/>
  </r>
  <r>
    <x v="3"/>
    <x v="4"/>
    <s v="R"/>
    <s v="l"/>
    <s v="v"/>
    <s v="p"/>
    <m/>
    <s v="L"/>
    <n v="1.321761961408846E-5"/>
  </r>
  <r>
    <x v="15"/>
    <x v="22"/>
    <s v="L"/>
    <s v="e"/>
    <s v="m"/>
    <s v="h"/>
    <m/>
    <s v="R"/>
    <n v="1.3191587866941068E-5"/>
  </r>
  <r>
    <x v="2"/>
    <x v="25"/>
    <s v="R"/>
    <s v="o"/>
    <s v="m"/>
    <s v="t"/>
    <m/>
    <s v="R"/>
    <n v="1.3165556119793675E-5"/>
  </r>
  <r>
    <x v="13"/>
    <x v="29"/>
    <s v="R"/>
    <s v="m"/>
    <s v="v"/>
    <s v="h"/>
    <m/>
    <s v="L"/>
    <n v="1.3162302151400251E-5"/>
  </r>
  <r>
    <x v="17"/>
    <x v="12"/>
    <s v="R"/>
    <s v="j"/>
    <s v="w"/>
    <s v="k"/>
    <m/>
    <s v="L"/>
    <n v="1.3162302151400251E-5"/>
  </r>
  <r>
    <x v="8"/>
    <x v="3"/>
    <s v="R"/>
    <s v="u"/>
    <s v="t"/>
    <s v="g"/>
    <m/>
    <s v="L"/>
    <n v="1.3152540246219978E-5"/>
  </r>
  <r>
    <x v="3"/>
    <x v="15"/>
    <s v="R"/>
    <s v="l"/>
    <s v="n"/>
    <s v="y"/>
    <m/>
    <s v="R"/>
    <n v="1.3146032309433131E-5"/>
  </r>
  <r>
    <x v="9"/>
    <x v="23"/>
    <s v="L"/>
    <s v="t"/>
    <s v="k"/>
    <s v="t"/>
    <m/>
    <s v="R"/>
    <n v="1.3139524372646283E-5"/>
  </r>
  <r>
    <x v="4"/>
    <x v="1"/>
    <s v="L"/>
    <s v="z"/>
    <s v="i"/>
    <s v="j"/>
    <m/>
    <s v="R"/>
    <n v="1.312976246746601E-5"/>
  </r>
  <r>
    <x v="2"/>
    <x v="2"/>
    <s v="R"/>
    <s v="o"/>
    <s v="h"/>
    <s v="b"/>
    <m/>
    <s v="R"/>
    <n v="1.3116746593892315E-5"/>
  </r>
  <r>
    <x v="19"/>
    <x v="10"/>
    <s v="R"/>
    <s v="k"/>
    <s v="g"/>
    <s v="w"/>
    <m/>
    <s v="L"/>
    <n v="1.311349262549889E-5"/>
  </r>
  <r>
    <x v="18"/>
    <x v="27"/>
    <s v="L"/>
    <s v="x"/>
    <s v="h"/>
    <s v="p"/>
    <m/>
    <s v="R"/>
    <n v="1.3061429131204105E-5"/>
  </r>
  <r>
    <x v="13"/>
    <x v="29"/>
    <s v="R"/>
    <s v="m"/>
    <s v="v"/>
    <s v="f"/>
    <m/>
    <s v="L"/>
    <n v="1.3058175162810681E-5"/>
  </r>
  <r>
    <x v="13"/>
    <x v="29"/>
    <s v="R"/>
    <s v="m"/>
    <s v="v"/>
    <s v="h"/>
    <m/>
    <s v="L"/>
    <n v="1.303214341566329E-5"/>
  </r>
  <r>
    <x v="3"/>
    <x v="29"/>
    <s v="R"/>
    <s v="l"/>
    <s v="v"/>
    <s v="s"/>
    <m/>
    <s v="L"/>
    <n v="1.303214341566329E-5"/>
  </r>
  <r>
    <x v="10"/>
    <x v="23"/>
    <s v="L"/>
    <s v="w"/>
    <s v="k"/>
    <s v="n"/>
    <m/>
    <s v="R"/>
    <n v="1.3015873573696169E-5"/>
  </r>
  <r>
    <x v="22"/>
    <x v="23"/>
    <s v="L"/>
    <s v="c"/>
    <s v="k"/>
    <s v="t"/>
    <m/>
    <s v="R"/>
    <n v="1.3012619605302744E-5"/>
  </r>
  <r>
    <x v="8"/>
    <x v="23"/>
    <s v="R"/>
    <s v="u"/>
    <s v="w"/>
    <s v="l"/>
    <m/>
    <s v="L"/>
    <n v="1.3006111668515898E-5"/>
  </r>
  <r>
    <x v="14"/>
    <x v="15"/>
    <s v="R"/>
    <s v="i"/>
    <s v="d"/>
    <s v="v"/>
    <m/>
    <s v="L"/>
    <n v="1.2999603731729049E-5"/>
  </r>
  <r>
    <x v="24"/>
    <x v="30"/>
    <s v="L"/>
    <s v="a"/>
    <s v="n"/>
    <s v="f"/>
    <m/>
    <s v="R"/>
    <n v="1.2931270395467144E-5"/>
  </r>
  <r>
    <x v="11"/>
    <x v="11"/>
    <s v="R"/>
    <s v="h"/>
    <s v="s"/>
    <s v="o"/>
    <m/>
    <s v="L"/>
    <n v="1.2905238648319752E-5"/>
  </r>
  <r>
    <x v="23"/>
    <x v="4"/>
    <s v="R"/>
    <s v="p"/>
    <s v="v"/>
    <s v="h"/>
    <m/>
    <s v="L"/>
    <n v="1.2888968806352632E-5"/>
  </r>
  <r>
    <x v="19"/>
    <x v="25"/>
    <s v="R"/>
    <s v="k"/>
    <s v="m"/>
    <s v="f"/>
    <m/>
    <s v="R"/>
    <n v="1.2810873564910454E-5"/>
  </r>
  <r>
    <x v="3"/>
    <x v="1"/>
    <s v="R"/>
    <s v="l"/>
    <s v="d"/>
    <s v="g"/>
    <m/>
    <s v="L"/>
    <n v="1.279134975454991E-5"/>
  </r>
  <r>
    <x v="16"/>
    <x v="4"/>
    <s v="L"/>
    <s v="f"/>
    <s v="u"/>
    <s v="p"/>
    <m/>
    <s v="R"/>
    <n v="1.2745794197041974E-5"/>
  </r>
  <r>
    <x v="3"/>
    <x v="23"/>
    <s v="R"/>
    <s v="l"/>
    <s v="k"/>
    <s v="v"/>
    <m/>
    <s v="R"/>
    <n v="1.2739286260255125E-5"/>
  </r>
  <r>
    <x v="17"/>
    <x v="24"/>
    <s v="R"/>
    <s v="j"/>
    <s v="j"/>
    <s v="v"/>
    <m/>
    <s v="R"/>
    <n v="1.2706746576320884E-5"/>
  </r>
  <r>
    <x v="12"/>
    <x v="1"/>
    <s v="R"/>
    <s v="n"/>
    <s v="z"/>
    <s v="n"/>
    <m/>
    <s v="L"/>
    <n v="1.2625397366485284E-5"/>
  </r>
  <r>
    <x v="23"/>
    <x v="1"/>
    <s v="R"/>
    <s v="p"/>
    <s v="e"/>
    <s v="p"/>
    <m/>
    <s v="L"/>
    <n v="1.2612381492911587E-5"/>
  </r>
  <r>
    <x v="2"/>
    <x v="4"/>
    <s v="R"/>
    <s v="o"/>
    <s v="v"/>
    <s v="g"/>
    <m/>
    <s v="L"/>
    <n v="1.2599365619337892E-5"/>
  </r>
  <r>
    <x v="4"/>
    <x v="14"/>
    <s v="L"/>
    <s v="z"/>
    <s v="j"/>
    <s v="w"/>
    <m/>
    <s v="R"/>
    <n v="1.2570079903797075E-5"/>
  </r>
  <r>
    <x v="1"/>
    <x v="1"/>
    <s v="L"/>
    <s v="e"/>
    <s v="i"/>
    <s v="p"/>
    <m/>
    <s v="R"/>
    <n v="1.254079418825626E-5"/>
  </r>
  <r>
    <x v="20"/>
    <x v="12"/>
    <s v="L"/>
    <s v="q"/>
    <s v="l"/>
    <s v="h"/>
    <m/>
    <s v="R"/>
    <n v="1.2537540219862835E-5"/>
  </r>
  <r>
    <x v="19"/>
    <x v="28"/>
    <s v="R"/>
    <s v="k"/>
    <s v="c"/>
    <s v="f"/>
    <m/>
    <s v="L"/>
    <n v="1.250174656753517E-5"/>
  </r>
  <r>
    <x v="3"/>
    <x v="8"/>
    <s v="R"/>
    <s v="l"/>
    <s v="a"/>
    <s v="o"/>
    <m/>
    <s v="L"/>
    <n v="1.2495238630748323E-5"/>
  </r>
  <r>
    <x v="16"/>
    <x v="3"/>
    <s v="L"/>
    <s v="f"/>
    <s v="n"/>
    <s v="m"/>
    <m/>
    <s v="R"/>
    <n v="1.2491984662354899E-5"/>
  </r>
  <r>
    <x v="8"/>
    <x v="1"/>
    <s v="L"/>
    <s v="a"/>
    <s v="h"/>
    <s v="g"/>
    <m/>
    <s v="R"/>
    <n v="1.2488730693961475E-5"/>
  </r>
  <r>
    <x v="23"/>
    <x v="1"/>
    <s v="R"/>
    <s v="p"/>
    <s v="e"/>
    <s v="i"/>
    <m/>
    <s v="L"/>
    <n v="1.2478968788781202E-5"/>
  </r>
  <r>
    <x v="16"/>
    <x v="4"/>
    <s v="L"/>
    <s v="f"/>
    <s v="u"/>
    <s v="c"/>
    <m/>
    <s v="R"/>
    <n v="1.2472460851994353E-5"/>
  </r>
  <r>
    <x v="10"/>
    <x v="4"/>
    <s v="L"/>
    <s v="w"/>
    <s v="u"/>
    <s v="f"/>
    <m/>
    <s v="R"/>
    <n v="1.2446429104846962E-5"/>
  </r>
  <r>
    <x v="2"/>
    <x v="23"/>
    <s v="R"/>
    <s v="o"/>
    <s v="w"/>
    <s v="v"/>
    <m/>
    <s v="L"/>
    <n v="1.2439921168060114E-5"/>
  </r>
  <r>
    <x v="6"/>
    <x v="14"/>
    <s v="L"/>
    <s v="b"/>
    <s v="j"/>
    <s v="j"/>
    <m/>
    <s v="R"/>
    <n v="1.2423651326092994E-5"/>
  </r>
  <r>
    <x v="3"/>
    <x v="5"/>
    <s v="R"/>
    <s v="l"/>
    <s v="b"/>
    <s v="h"/>
    <m/>
    <s v="L"/>
    <n v="1.2400873547339026E-5"/>
  </r>
  <r>
    <x v="20"/>
    <x v="1"/>
    <s v="L"/>
    <s v="q"/>
    <s v="i"/>
    <s v="t"/>
    <m/>
    <s v="R"/>
    <n v="1.2374841800191633E-5"/>
  </r>
  <r>
    <x v="16"/>
    <x v="11"/>
    <s v="L"/>
    <s v="f"/>
    <s v="i"/>
    <s v="n"/>
    <m/>
    <s v="R"/>
    <n v="1.2371587831798209E-5"/>
  </r>
  <r>
    <x v="18"/>
    <x v="17"/>
    <s v="L"/>
    <s v="x"/>
    <s v="p"/>
    <s v="t"/>
    <m/>
    <s v="R"/>
    <n v="1.2332540211077119E-5"/>
  </r>
  <r>
    <x v="18"/>
    <x v="26"/>
    <s v="L"/>
    <s v="x"/>
    <s v="y"/>
    <s v="v"/>
    <m/>
    <s v="R"/>
    <n v="1.2326032274290272E-5"/>
  </r>
  <r>
    <x v="8"/>
    <x v="8"/>
    <s v="R"/>
    <s v="u"/>
    <s v="a"/>
    <s v="h"/>
    <m/>
    <s v="L"/>
    <n v="1.231627036911E-5"/>
  </r>
  <r>
    <x v="13"/>
    <x v="18"/>
    <s v="R"/>
    <s v="m"/>
    <s v="q"/>
    <s v="u"/>
    <m/>
    <s v="L"/>
    <n v="1.2293492590356031E-5"/>
  </r>
  <r>
    <x v="17"/>
    <x v="29"/>
    <s v="R"/>
    <s v="j"/>
    <s v="v"/>
    <s v="w"/>
    <m/>
    <s v="L"/>
    <n v="1.2215397348913855E-5"/>
  </r>
  <r>
    <x v="7"/>
    <x v="7"/>
    <s v="L"/>
    <s v="g"/>
    <s v="l"/>
    <s v="s"/>
    <m/>
    <s v="R"/>
    <n v="1.2215397348913855E-5"/>
  </r>
  <r>
    <x v="19"/>
    <x v="6"/>
    <s v="R"/>
    <s v="k"/>
    <s v="q"/>
    <s v="a"/>
    <m/>
    <s v="L"/>
    <n v="1.2205635443733583E-5"/>
  </r>
  <r>
    <x v="9"/>
    <x v="1"/>
    <s v="L"/>
    <s v="t"/>
    <s v="i"/>
    <s v="y"/>
    <m/>
    <s v="R"/>
    <n v="1.2182857664979614E-5"/>
  </r>
  <r>
    <x v="13"/>
    <x v="6"/>
    <s v="R"/>
    <s v="m"/>
    <s v="q"/>
    <s v="l"/>
    <m/>
    <s v="L"/>
    <n v="1.2127540202291405E-5"/>
  </r>
  <r>
    <x v="22"/>
    <x v="22"/>
    <s v="L"/>
    <s v="c"/>
    <s v="m"/>
    <s v="a"/>
    <m/>
    <s v="R"/>
    <n v="1.2127540202291405E-5"/>
  </r>
  <r>
    <x v="16"/>
    <x v="3"/>
    <s v="L"/>
    <s v="f"/>
    <s v="n"/>
    <s v="g"/>
    <m/>
    <s v="R"/>
    <n v="1.2121032265504558E-5"/>
  </r>
  <r>
    <x v="9"/>
    <x v="5"/>
    <s v="L"/>
    <s v="t"/>
    <s v="p"/>
    <s v="s"/>
    <m/>
    <s v="R"/>
    <n v="1.2117778297111134E-5"/>
  </r>
  <r>
    <x v="7"/>
    <x v="32"/>
    <s v="L"/>
    <s v="g"/>
    <s v="h"/>
    <s v="f"/>
    <m/>
    <s v="R"/>
    <n v="1.2068968771209773E-5"/>
  </r>
  <r>
    <x v="3"/>
    <x v="18"/>
    <s v="R"/>
    <s v="l"/>
    <s v="q"/>
    <s v="r"/>
    <m/>
    <s v="L"/>
    <n v="1.2020159245308412E-5"/>
  </r>
  <r>
    <x v="8"/>
    <x v="6"/>
    <s v="R"/>
    <s v="u"/>
    <s v="q"/>
    <s v="p"/>
    <m/>
    <s v="L"/>
    <n v="1.19778576561939E-5"/>
  </r>
  <r>
    <x v="21"/>
    <x v="0"/>
    <s v="L"/>
    <s v="s"/>
    <s v="y"/>
    <s v="v"/>
    <m/>
    <s v="R"/>
    <n v="1.1961587814226779E-5"/>
  </r>
  <r>
    <x v="17"/>
    <x v="29"/>
    <s v="R"/>
    <s v="j"/>
    <s v="v"/>
    <s v="s"/>
    <m/>
    <s v="L"/>
    <n v="1.1958333845833356E-5"/>
  </r>
  <r>
    <x v="18"/>
    <x v="20"/>
    <s v="L"/>
    <s v="x"/>
    <s v="k"/>
    <s v="f"/>
    <m/>
    <s v="R"/>
    <n v="1.1935556067079388E-5"/>
  </r>
  <r>
    <x v="18"/>
    <x v="22"/>
    <s v="L"/>
    <s v="x"/>
    <s v="m"/>
    <s v="o"/>
    <m/>
    <s v="R"/>
    <n v="1.1919286225112266E-5"/>
  </r>
  <r>
    <x v="15"/>
    <x v="14"/>
    <s v="L"/>
    <s v="e"/>
    <s v="j"/>
    <s v="n"/>
    <m/>
    <s v="R"/>
    <n v="1.1916032256718842E-5"/>
  </r>
  <r>
    <x v="2"/>
    <x v="4"/>
    <s v="R"/>
    <s v="o"/>
    <s v="v"/>
    <s v="b"/>
    <m/>
    <s v="L"/>
    <n v="1.1912778288325418E-5"/>
  </r>
  <r>
    <x v="24"/>
    <x v="9"/>
    <s v="L"/>
    <s v="a"/>
    <s v="o"/>
    <s v="y"/>
    <m/>
    <s v="R"/>
    <n v="1.187373066760433E-5"/>
  </r>
  <r>
    <x v="13"/>
    <x v="29"/>
    <s v="R"/>
    <s v="m"/>
    <s v="v"/>
    <s v="h"/>
    <m/>
    <s v="L"/>
    <n v="1.1863968762424059E-5"/>
  </r>
  <r>
    <x v="16"/>
    <x v="23"/>
    <s v="L"/>
    <s v="f"/>
    <s v="k"/>
    <s v="g"/>
    <m/>
    <s v="R"/>
    <n v="1.1850952888850362E-5"/>
  </r>
  <r>
    <x v="15"/>
    <x v="14"/>
    <s v="L"/>
    <s v="e"/>
    <s v="j"/>
    <s v="e"/>
    <m/>
    <s v="R"/>
    <n v="1.1841190983670091E-5"/>
  </r>
  <r>
    <x v="6"/>
    <x v="1"/>
    <s v="L"/>
    <s v="b"/>
    <s v="i"/>
    <s v="o"/>
    <m/>
    <s v="R"/>
    <n v="1.1821667173309545E-5"/>
  </r>
  <r>
    <x v="7"/>
    <x v="22"/>
    <s v="L"/>
    <s v="g"/>
    <s v="m"/>
    <s v="g"/>
    <m/>
    <s v="R"/>
    <n v="1.1808651299735849E-5"/>
  </r>
  <r>
    <x v="1"/>
    <x v="1"/>
    <s v="L"/>
    <s v="e"/>
    <s v="i"/>
    <s v="c"/>
    <m/>
    <s v="R"/>
    <n v="1.179238145776873E-5"/>
  </r>
  <r>
    <x v="10"/>
    <x v="23"/>
    <s v="L"/>
    <s v="w"/>
    <s v="k"/>
    <s v="n"/>
    <m/>
    <s v="R"/>
    <n v="1.1779365584195033E-5"/>
  </r>
  <r>
    <x v="21"/>
    <x v="13"/>
    <s v="L"/>
    <s v="s"/>
    <s v=";"/>
    <s v="p"/>
    <m/>
    <s v="R"/>
    <n v="1.1772857647408184E-5"/>
  </r>
  <r>
    <x v="11"/>
    <x v="14"/>
    <s v="R"/>
    <s v="h"/>
    <s v="j"/>
    <s v="w"/>
    <m/>
    <s v="R"/>
    <n v="1.1769603679014762E-5"/>
  </r>
  <r>
    <x v="10"/>
    <x v="11"/>
    <s v="L"/>
    <s v="w"/>
    <s v="i"/>
    <s v="s"/>
    <m/>
    <s v="R"/>
    <n v="1.1766349710621337E-5"/>
  </r>
  <r>
    <x v="9"/>
    <x v="23"/>
    <s v="L"/>
    <s v="t"/>
    <s v="k"/>
    <s v="r"/>
    <m/>
    <s v="R"/>
    <n v="1.175333383704764E-5"/>
  </r>
  <r>
    <x v="7"/>
    <x v="10"/>
    <s v="L"/>
    <s v="g"/>
    <s v="g"/>
    <s v="g"/>
    <m/>
    <s v="L"/>
    <n v="1.1727302089900248E-5"/>
  </r>
  <r>
    <x v="10"/>
    <x v="11"/>
    <s v="L"/>
    <s v="w"/>
    <s v="i"/>
    <s v="m"/>
    <m/>
    <s v="R"/>
    <n v="1.1720794153113401E-5"/>
  </r>
  <r>
    <x v="20"/>
    <x v="26"/>
    <s v="L"/>
    <s v="q"/>
    <s v="y"/>
    <s v="y"/>
    <m/>
    <s v="R"/>
    <n v="1.1717540184719976E-5"/>
  </r>
  <r>
    <x v="1"/>
    <x v="1"/>
    <s v="L"/>
    <s v="e"/>
    <s v="i"/>
    <s v="y"/>
    <m/>
    <s v="R"/>
    <n v="1.1711032247933128E-5"/>
  </r>
  <r>
    <x v="10"/>
    <x v="4"/>
    <s v="L"/>
    <s v="w"/>
    <s v="u"/>
    <s v="i"/>
    <m/>
    <s v="R"/>
    <n v="1.1694762405966008E-5"/>
  </r>
  <r>
    <x v="21"/>
    <x v="5"/>
    <s v="L"/>
    <s v="s"/>
    <s v="p"/>
    <s v="e"/>
    <m/>
    <s v="R"/>
    <n v="1.168825446917916E-5"/>
  </r>
  <r>
    <x v="6"/>
    <x v="20"/>
    <s v="L"/>
    <s v="b"/>
    <s v="k"/>
    <s v="v"/>
    <m/>
    <s v="R"/>
    <n v="1.1681746532392311E-5"/>
  </r>
  <r>
    <x v="17"/>
    <x v="1"/>
    <s v="R"/>
    <s v="j"/>
    <s v="d"/>
    <s v="r"/>
    <m/>
    <s v="L"/>
    <n v="1.1678492563998888E-5"/>
  </r>
  <r>
    <x v="15"/>
    <x v="8"/>
    <s v="R"/>
    <s v="y"/>
    <s v="a"/>
    <s v="h"/>
    <m/>
    <s v="L"/>
    <n v="1.167198462721204E-5"/>
  </r>
  <r>
    <x v="20"/>
    <x v="1"/>
    <s v="L"/>
    <s v="q"/>
    <s v="i"/>
    <s v="g"/>
    <m/>
    <s v="R"/>
    <n v="1.1665476690425191E-5"/>
  </r>
  <r>
    <x v="2"/>
    <x v="5"/>
    <s v="R"/>
    <s v="o"/>
    <s v="b"/>
    <s v="w"/>
    <m/>
    <s v="L"/>
    <n v="1.1636190974884375E-5"/>
  </r>
  <r>
    <x v="2"/>
    <x v="10"/>
    <s v="R"/>
    <s v="o"/>
    <s v="g"/>
    <s v="v"/>
    <m/>
    <s v="L"/>
    <n v="1.1619921132917255E-5"/>
  </r>
  <r>
    <x v="11"/>
    <x v="13"/>
    <s v="R"/>
    <s v="h"/>
    <s v="v"/>
    <s v="u"/>
    <m/>
    <s v="L"/>
    <n v="1.1613413196130406E-5"/>
  </r>
  <r>
    <x v="7"/>
    <x v="7"/>
    <s v="L"/>
    <s v="g"/>
    <s v="l"/>
    <s v="s"/>
    <m/>
    <s v="R"/>
    <n v="1.1538571923081655E-5"/>
  </r>
  <r>
    <x v="18"/>
    <x v="16"/>
    <s v="L"/>
    <s v="x"/>
    <s v="l"/>
    <s v="c"/>
    <m/>
    <s v="R"/>
    <n v="1.1519048112721109E-5"/>
  </r>
  <r>
    <x v="6"/>
    <x v="17"/>
    <s v="L"/>
    <s v="b"/>
    <s v="p"/>
    <s v="g"/>
    <m/>
    <s v="R"/>
    <n v="1.1515794144327685E-5"/>
  </r>
  <r>
    <x v="14"/>
    <x v="6"/>
    <s v="R"/>
    <s v="i"/>
    <s v="q"/>
    <s v="h"/>
    <m/>
    <s v="L"/>
    <n v="1.1512540175934262E-5"/>
  </r>
  <r>
    <x v="7"/>
    <x v="31"/>
    <s v="L"/>
    <s v="g"/>
    <s v="z"/>
    <s v="j"/>
    <m/>
    <s v="L"/>
    <n v="1.1453968744852629E-5"/>
  </r>
  <r>
    <x v="20"/>
    <x v="20"/>
    <s v="L"/>
    <s v="q"/>
    <s v="k"/>
    <s v="h"/>
    <m/>
    <s v="R"/>
    <n v="1.1450714776459204E-5"/>
  </r>
  <r>
    <x v="7"/>
    <x v="23"/>
    <s v="L"/>
    <s v="g"/>
    <s v="k"/>
    <s v="u"/>
    <m/>
    <s v="R"/>
    <n v="1.143119096609866E-5"/>
  </r>
  <r>
    <x v="4"/>
    <x v="14"/>
    <s v="L"/>
    <s v="z"/>
    <s v="j"/>
    <s v="o"/>
    <m/>
    <s v="R"/>
    <n v="1.1418175092524965E-5"/>
  </r>
  <r>
    <x v="8"/>
    <x v="8"/>
    <s v="R"/>
    <s v="u"/>
    <s v="a"/>
    <s v="n"/>
    <m/>
    <s v="L"/>
    <n v="1.1414921124131541E-5"/>
  </r>
  <r>
    <x v="7"/>
    <x v="7"/>
    <s v="L"/>
    <s v="g"/>
    <s v="l"/>
    <s v="j"/>
    <m/>
    <s v="R"/>
    <n v="1.1392143345377572E-5"/>
  </r>
  <r>
    <x v="3"/>
    <x v="4"/>
    <s v="R"/>
    <s v="l"/>
    <s v="v"/>
    <s v="r"/>
    <m/>
    <s v="L"/>
    <n v="1.1382381440197299E-5"/>
  </r>
  <r>
    <x v="13"/>
    <x v="20"/>
    <s v="R"/>
    <s v="m"/>
    <s v="t"/>
    <s v="n"/>
    <m/>
    <s v="L"/>
    <n v="1.134984175626306E-5"/>
  </r>
  <r>
    <x v="25"/>
    <x v="33"/>
    <s v="R"/>
    <s v="o"/>
    <s v="h"/>
    <s v="o"/>
    <m/>
    <s v="R"/>
    <n v="1.1327063977509092E-5"/>
  </r>
  <r>
    <x v="0"/>
    <x v="23"/>
    <s v="L"/>
    <s v="d"/>
    <s v="k"/>
    <s v="h"/>
    <m/>
    <s v="R"/>
    <n v="1.1314048103935395E-5"/>
  </r>
  <r>
    <x v="6"/>
    <x v="8"/>
    <s v="L"/>
    <s v="b"/>
    <s v="a"/>
    <s v="l"/>
    <m/>
    <s v="L"/>
    <n v="1.131079413554197E-5"/>
  </r>
  <r>
    <x v="9"/>
    <x v="1"/>
    <s v="L"/>
    <s v="t"/>
    <s v="i"/>
    <s v="l"/>
    <m/>
    <s v="R"/>
    <n v="1.131079413554197E-5"/>
  </r>
  <r>
    <x v="12"/>
    <x v="8"/>
    <s v="R"/>
    <s v="n"/>
    <s v="a"/>
    <s v="o"/>
    <m/>
    <s v="L"/>
    <n v="1.1288016356788002E-5"/>
  </r>
  <r>
    <x v="23"/>
    <x v="4"/>
    <s v="R"/>
    <s v="p"/>
    <s v="v"/>
    <s v="h"/>
    <m/>
    <s v="L"/>
    <n v="1.1268492546427458E-5"/>
  </r>
  <r>
    <x v="7"/>
    <x v="8"/>
    <s v="L"/>
    <s v="g"/>
    <s v="a"/>
    <s v="o"/>
    <m/>
    <s v="L"/>
    <n v="1.1265238578034034E-5"/>
  </r>
  <r>
    <x v="17"/>
    <x v="1"/>
    <s v="R"/>
    <s v="j"/>
    <s v="d"/>
    <s v="n"/>
    <m/>
    <s v="L"/>
    <n v="1.1242460799280066E-5"/>
  </r>
  <r>
    <x v="17"/>
    <x v="12"/>
    <s v="R"/>
    <s v="j"/>
    <s v="w"/>
    <s v="t"/>
    <m/>
    <s v="L"/>
    <n v="1.1209921115345826E-5"/>
  </r>
  <r>
    <x v="15"/>
    <x v="8"/>
    <s v="R"/>
    <s v="y"/>
    <s v="a"/>
    <s v="k"/>
    <m/>
    <s v="L"/>
    <n v="1.1209921115345826E-5"/>
  </r>
  <r>
    <x v="17"/>
    <x v="24"/>
    <s v="R"/>
    <s v="j"/>
    <s v="j"/>
    <s v="j"/>
    <m/>
    <s v="R"/>
    <n v="1.1187143336591858E-5"/>
  </r>
  <r>
    <x v="22"/>
    <x v="7"/>
    <s v="L"/>
    <s v="c"/>
    <s v="l"/>
    <s v="h"/>
    <m/>
    <s v="R"/>
    <n v="1.1167619526231312E-5"/>
  </r>
  <r>
    <x v="1"/>
    <x v="4"/>
    <s v="L"/>
    <s v="e"/>
    <s v="u"/>
    <s v="r"/>
    <m/>
    <s v="R"/>
    <n v="1.116436555783789E-5"/>
  </r>
  <r>
    <x v="8"/>
    <x v="5"/>
    <s v="R"/>
    <s v="u"/>
    <s v="b"/>
    <s v="w"/>
    <m/>
    <s v="L"/>
    <n v="1.1144841747477344E-5"/>
  </r>
  <r>
    <x v="13"/>
    <x v="26"/>
    <s v="R"/>
    <s v="m"/>
    <s v="e"/>
    <s v="h"/>
    <m/>
    <s v="L"/>
    <n v="1.1128571905510224E-5"/>
  </r>
  <r>
    <x v="19"/>
    <x v="31"/>
    <s v="R"/>
    <s v="k"/>
    <s v="z"/>
    <s v="b"/>
    <m/>
    <s v="L"/>
    <n v="1.1118810000329953E-5"/>
  </r>
  <r>
    <x v="4"/>
    <x v="14"/>
    <s v="L"/>
    <s v="z"/>
    <s v="j"/>
    <s v="v"/>
    <m/>
    <s v="R"/>
    <n v="1.1118810000329953E-5"/>
  </r>
  <r>
    <x v="3"/>
    <x v="4"/>
    <s v="R"/>
    <s v="l"/>
    <s v="v"/>
    <s v="p"/>
    <m/>
    <s v="L"/>
    <n v="1.1112302063543105E-5"/>
  </r>
  <r>
    <x v="3"/>
    <x v="5"/>
    <s v="R"/>
    <s v="l"/>
    <s v="b"/>
    <s v="l"/>
    <m/>
    <s v="L"/>
    <n v="1.1102540158362832E-5"/>
  </r>
  <r>
    <x v="21"/>
    <x v="13"/>
    <s v="L"/>
    <s v="s"/>
    <s v=";"/>
    <s v="a"/>
    <m/>
    <s v="R"/>
    <n v="1.1096032221575983E-5"/>
  </r>
  <r>
    <x v="13"/>
    <x v="24"/>
    <s v="R"/>
    <s v="m"/>
    <s v="b"/>
    <s v="h"/>
    <m/>
    <s v="L"/>
    <n v="1.1079762379608864E-5"/>
  </r>
  <r>
    <x v="15"/>
    <x v="9"/>
    <s v="L"/>
    <s v="e"/>
    <s v="o"/>
    <s v="o"/>
    <m/>
    <s v="R"/>
    <n v="1.1066746506035168E-5"/>
  </r>
  <r>
    <x v="15"/>
    <x v="7"/>
    <s v="L"/>
    <s v="e"/>
    <s v="l"/>
    <s v="o"/>
    <m/>
    <s v="R"/>
    <n v="1.1047222695674624E-5"/>
  </r>
  <r>
    <x v="16"/>
    <x v="4"/>
    <s v="L"/>
    <s v="f"/>
    <s v="u"/>
    <s v="j"/>
    <m/>
    <s v="R"/>
    <n v="1.1027698885314079E-5"/>
  </r>
  <r>
    <x v="3"/>
    <x v="28"/>
    <s v="R"/>
    <s v="l"/>
    <s v="c"/>
    <s v="v"/>
    <m/>
    <s v="L"/>
    <n v="1.1024444916920656E-5"/>
  </r>
  <r>
    <x v="17"/>
    <x v="12"/>
    <s v="R"/>
    <s v="j"/>
    <s v="w"/>
    <s v="j"/>
    <m/>
    <s v="L"/>
    <n v="1.1024444916920656E-5"/>
  </r>
  <r>
    <x v="25"/>
    <x v="4"/>
    <s v="R"/>
    <s v="o"/>
    <s v="u"/>
    <s v="o"/>
    <m/>
    <s v="R"/>
    <n v="1.1017936980133807E-5"/>
  </r>
  <r>
    <x v="2"/>
    <x v="0"/>
    <s v="R"/>
    <s v="o"/>
    <s v="e"/>
    <s v="d"/>
    <m/>
    <s v="L"/>
    <n v="1.0949603643871903E-5"/>
  </r>
  <r>
    <x v="3"/>
    <x v="14"/>
    <s v="R"/>
    <s v="l"/>
    <s v="j"/>
    <s v="n"/>
    <m/>
    <s v="R"/>
    <n v="1.0930079833511359E-5"/>
  </r>
  <r>
    <x v="18"/>
    <x v="1"/>
    <s v="L"/>
    <s v="x"/>
    <s v="i"/>
    <s v="p"/>
    <m/>
    <s v="R"/>
    <n v="1.0920317928331086E-5"/>
  </r>
  <r>
    <x v="1"/>
    <x v="33"/>
    <s v="L"/>
    <s v="e"/>
    <s v=";"/>
    <s v="o"/>
    <m/>
    <s v="R"/>
    <n v="1.0884524276003422E-5"/>
  </r>
  <r>
    <x v="3"/>
    <x v="20"/>
    <s v="R"/>
    <s v="l"/>
    <s v="t"/>
    <s v="r"/>
    <m/>
    <s v="L"/>
    <n v="1.0865000465642876E-5"/>
  </r>
  <r>
    <x v="9"/>
    <x v="17"/>
    <s v="L"/>
    <s v="t"/>
    <s v="p"/>
    <s v="n"/>
    <m/>
    <s v="R"/>
    <n v="1.0865000465642876E-5"/>
  </r>
  <r>
    <x v="17"/>
    <x v="22"/>
    <s v="R"/>
    <s v="j"/>
    <s v="r"/>
    <s v="k"/>
    <m/>
    <s v="L"/>
    <n v="1.0855238560462605E-5"/>
  </r>
  <r>
    <x v="7"/>
    <x v="6"/>
    <s v="L"/>
    <s v="g"/>
    <s v="o"/>
    <s v="h"/>
    <m/>
    <s v="R"/>
    <n v="1.0848730623675757E-5"/>
  </r>
  <r>
    <x v="13"/>
    <x v="15"/>
    <s v="R"/>
    <s v="m"/>
    <s v="d"/>
    <s v="h"/>
    <m/>
    <s v="L"/>
    <n v="1.0780397287413852E-5"/>
  </r>
  <r>
    <x v="17"/>
    <x v="28"/>
    <s v="R"/>
    <s v="j"/>
    <s v="c"/>
    <s v="l"/>
    <m/>
    <s v="L"/>
    <n v="1.0747857603479611E-5"/>
  </r>
  <r>
    <x v="12"/>
    <x v="1"/>
    <s v="R"/>
    <s v="n"/>
    <s v="z"/>
    <s v="i"/>
    <m/>
    <s v="L"/>
    <n v="1.0718571887938796E-5"/>
  </r>
  <r>
    <x v="10"/>
    <x v="11"/>
    <s v="L"/>
    <s v="w"/>
    <s v="i"/>
    <s v="h"/>
    <m/>
    <s v="R"/>
    <n v="1.0715317919545372E-5"/>
  </r>
  <r>
    <x v="18"/>
    <x v="1"/>
    <s v="L"/>
    <s v="x"/>
    <s v="i"/>
    <s v="p"/>
    <m/>
    <s v="R"/>
    <n v="1.0715317919545372E-5"/>
  </r>
  <r>
    <x v="2"/>
    <x v="3"/>
    <s v="R"/>
    <s v="o"/>
    <s v="n"/>
    <s v="s"/>
    <m/>
    <s v="R"/>
    <n v="1.0702302045971674E-5"/>
  </r>
  <r>
    <x v="8"/>
    <x v="15"/>
    <s v="R"/>
    <s v="u"/>
    <s v="d"/>
    <s v="y"/>
    <m/>
    <s v="L"/>
    <n v="1.0692540140791403E-5"/>
  </r>
  <r>
    <x v="12"/>
    <x v="14"/>
    <s v="R"/>
    <s v="n"/>
    <s v="b"/>
    <s v="j"/>
    <m/>
    <s v="L"/>
    <n v="1.0686032204004555E-5"/>
  </r>
  <r>
    <x v="8"/>
    <x v="25"/>
    <s v="R"/>
    <s v="u"/>
    <s v="t"/>
    <s v="m"/>
    <m/>
    <s v="L"/>
    <n v="1.0686032204004555E-5"/>
  </r>
  <r>
    <x v="7"/>
    <x v="2"/>
    <s v="L"/>
    <s v="g"/>
    <s v="h"/>
    <s v="v"/>
    <m/>
    <s v="R"/>
    <n v="1.0656746488463738E-5"/>
  </r>
  <r>
    <x v="8"/>
    <x v="15"/>
    <s v="R"/>
    <s v="u"/>
    <s v="d"/>
    <s v="j"/>
    <m/>
    <s v="L"/>
    <n v="1.0646984583283467E-5"/>
  </r>
  <r>
    <x v="8"/>
    <x v="1"/>
    <s v="L"/>
    <s v="a"/>
    <s v="h"/>
    <s v="j"/>
    <m/>
    <s v="R"/>
    <n v="1.063396870970977E-5"/>
  </r>
  <r>
    <x v="17"/>
    <x v="1"/>
    <s v="R"/>
    <s v="j"/>
    <s v="d"/>
    <s v="s"/>
    <m/>
    <s v="L"/>
    <n v="1.061769886774265E-5"/>
  </r>
  <r>
    <x v="17"/>
    <x v="1"/>
    <s v="R"/>
    <s v="j"/>
    <s v="d"/>
    <s v="t"/>
    <m/>
    <s v="L"/>
    <n v="1.0604682994168955E-5"/>
  </r>
  <r>
    <x v="4"/>
    <x v="14"/>
    <s v="L"/>
    <s v="z"/>
    <s v="j"/>
    <s v="w"/>
    <m/>
    <s v="R"/>
    <n v="1.0581905215414986E-5"/>
  </r>
  <r>
    <x v="4"/>
    <x v="15"/>
    <s v="L"/>
    <s v="z"/>
    <s v="n"/>
    <s v="y"/>
    <m/>
    <s v="R"/>
    <n v="1.0575397278628138E-5"/>
  </r>
  <r>
    <x v="4"/>
    <x v="1"/>
    <s v="L"/>
    <s v="z"/>
    <s v="i"/>
    <s v="n"/>
    <m/>
    <s v="R"/>
    <n v="1.0568889341841289E-5"/>
  </r>
  <r>
    <x v="13"/>
    <x v="24"/>
    <s v="R"/>
    <s v="m"/>
    <s v="b"/>
    <s v="s"/>
    <m/>
    <s v="L"/>
    <n v="1.0552619499874169E-5"/>
  </r>
  <r>
    <x v="18"/>
    <x v="26"/>
    <s v="L"/>
    <s v="x"/>
    <s v="y"/>
    <s v="p"/>
    <m/>
    <s v="R"/>
    <n v="1.0552619499874169E-5"/>
  </r>
  <r>
    <x v="11"/>
    <x v="31"/>
    <s v="R"/>
    <s v="h"/>
    <s v="z"/>
    <s v="y"/>
    <m/>
    <s v="L"/>
    <n v="1.0549365531480745E-5"/>
  </r>
  <r>
    <x v="8"/>
    <x v="8"/>
    <s v="R"/>
    <s v="u"/>
    <s v="a"/>
    <s v="l"/>
    <m/>
    <s v="L"/>
    <n v="1.0533095689513625E-5"/>
  </r>
  <r>
    <x v="6"/>
    <x v="1"/>
    <s v="L"/>
    <s v="b"/>
    <s v="i"/>
    <s v="l"/>
    <m/>
    <s v="R"/>
    <n v="1.0526587752726777E-5"/>
  </r>
  <r>
    <x v="16"/>
    <x v="4"/>
    <s v="L"/>
    <s v="f"/>
    <s v="u"/>
    <s v="a"/>
    <m/>
    <s v="R"/>
    <n v="1.0507063942366233E-5"/>
  </r>
  <r>
    <x v="17"/>
    <x v="16"/>
    <s v="R"/>
    <s v="j"/>
    <s v="a"/>
    <s v="d"/>
    <m/>
    <s v="L"/>
    <n v="1.0455000448071448E-5"/>
  </r>
  <r>
    <x v="17"/>
    <x v="20"/>
    <s v="R"/>
    <s v="j"/>
    <s v="t"/>
    <s v="p"/>
    <m/>
    <s v="L"/>
    <n v="1.0438730606104328E-5"/>
  </r>
  <r>
    <x v="3"/>
    <x v="1"/>
    <s v="R"/>
    <s v="l"/>
    <s v="d"/>
    <s v="x"/>
    <m/>
    <s v="L"/>
    <n v="1.0402936953776663E-5"/>
  </r>
  <r>
    <x v="17"/>
    <x v="1"/>
    <s v="R"/>
    <s v="j"/>
    <s v="d"/>
    <s v="n"/>
    <m/>
    <s v="L"/>
    <n v="1.0393175048596392E-5"/>
  </r>
  <r>
    <x v="17"/>
    <x v="24"/>
    <s v="R"/>
    <s v="j"/>
    <s v="j"/>
    <s v="o"/>
    <m/>
    <s v="R"/>
    <n v="1.0373651238235846E-5"/>
  </r>
  <r>
    <x v="7"/>
    <x v="13"/>
    <s v="L"/>
    <s v="g"/>
    <s v=";"/>
    <s v="d"/>
    <m/>
    <s v="R"/>
    <n v="1.0363889333055575E-5"/>
  </r>
  <r>
    <x v="3"/>
    <x v="24"/>
    <s v="R"/>
    <s v="l"/>
    <s v="z"/>
    <s v="a"/>
    <m/>
    <s v="L"/>
    <n v="1.0357381396268726E-5"/>
  </r>
  <r>
    <x v="8"/>
    <x v="23"/>
    <s v="R"/>
    <s v="u"/>
    <s v="w"/>
    <s v="h"/>
    <m/>
    <s v="L"/>
    <n v="1.0354127427875302E-5"/>
  </r>
  <r>
    <x v="0"/>
    <x v="4"/>
    <s v="L"/>
    <s v="d"/>
    <s v="u"/>
    <s v="n"/>
    <m/>
    <s v="R"/>
    <n v="1.0347619491088455E-5"/>
  </r>
  <r>
    <x v="17"/>
    <x v="12"/>
    <s v="R"/>
    <s v="j"/>
    <s v="w"/>
    <s v="m"/>
    <m/>
    <s v="L"/>
    <n v="1.0344365522695031E-5"/>
  </r>
  <r>
    <x v="3"/>
    <x v="6"/>
    <s v="R"/>
    <s v="l"/>
    <s v="q"/>
    <s v="j"/>
    <m/>
    <s v="L"/>
    <n v="1.0341111554301607E-5"/>
  </r>
  <r>
    <x v="19"/>
    <x v="10"/>
    <s v="R"/>
    <s v="k"/>
    <s v="g"/>
    <s v="y"/>
    <m/>
    <s v="L"/>
    <n v="1.0337857585908182E-5"/>
  </r>
  <r>
    <x v="7"/>
    <x v="0"/>
    <s v="L"/>
    <s v="g"/>
    <s v="i"/>
    <s v="a"/>
    <m/>
    <s v="R"/>
    <n v="1.0308571870367365E-5"/>
  </r>
  <r>
    <x v="10"/>
    <x v="4"/>
    <s v="L"/>
    <s v="w"/>
    <s v="u"/>
    <s v="o"/>
    <m/>
    <s v="R"/>
    <n v="1.029555599679367E-5"/>
  </r>
  <r>
    <x v="17"/>
    <x v="16"/>
    <s v="R"/>
    <s v="j"/>
    <s v="a"/>
    <s v="i"/>
    <m/>
    <s v="L"/>
    <n v="1.0276032186433126E-5"/>
  </r>
  <r>
    <x v="18"/>
    <x v="28"/>
    <s v="L"/>
    <s v="x"/>
    <s v="c"/>
    <s v="f"/>
    <m/>
    <s v="L"/>
    <n v="1.0276032186433126E-5"/>
  </r>
  <r>
    <x v="17"/>
    <x v="26"/>
    <s v="R"/>
    <s v="j"/>
    <s v="e"/>
    <s v="u"/>
    <m/>
    <s v="L"/>
    <n v="1.0266270281252853E-5"/>
  </r>
  <r>
    <x v="11"/>
    <x v="13"/>
    <s v="R"/>
    <s v="h"/>
    <s v="v"/>
    <s v="f"/>
    <m/>
    <s v="L"/>
    <n v="1.0259762344466005E-5"/>
  </r>
  <r>
    <x v="13"/>
    <x v="1"/>
    <s v="R"/>
    <s v="m"/>
    <s v="z"/>
    <s v="m"/>
    <m/>
    <s v="L"/>
    <n v="1.0253254407679158E-5"/>
  </r>
  <r>
    <x v="9"/>
    <x v="10"/>
    <s v="L"/>
    <s v="t"/>
    <s v="g"/>
    <s v="v"/>
    <m/>
    <s v="L"/>
    <n v="1.0246746470892309E-5"/>
  </r>
  <r>
    <x v="11"/>
    <x v="23"/>
    <s v="R"/>
    <s v="h"/>
    <s v="w"/>
    <s v="j"/>
    <m/>
    <s v="L"/>
    <n v="1.0233730597318612E-5"/>
  </r>
  <r>
    <x v="0"/>
    <x v="5"/>
    <s v="L"/>
    <s v="d"/>
    <s v="p"/>
    <s v="p"/>
    <m/>
    <s v="R"/>
    <n v="1.0220714723744917E-5"/>
  </r>
  <r>
    <x v="15"/>
    <x v="23"/>
    <s v="L"/>
    <s v="e"/>
    <s v="k"/>
    <s v="f"/>
    <m/>
    <s v="R"/>
    <n v="1.0217460755351492E-5"/>
  </r>
  <r>
    <x v="8"/>
    <x v="5"/>
    <s v="R"/>
    <s v="u"/>
    <s v="b"/>
    <s v="j"/>
    <m/>
    <s v="L"/>
    <n v="1.0188175039810676E-5"/>
  </r>
  <r>
    <x v="15"/>
    <x v="17"/>
    <s v="L"/>
    <s v="e"/>
    <s v="p"/>
    <s v="h"/>
    <m/>
    <s v="R"/>
    <n v="1.0136111545515892E-5"/>
  </r>
  <r>
    <x v="11"/>
    <x v="13"/>
    <s v="R"/>
    <s v="h"/>
    <s v="v"/>
    <s v="g"/>
    <m/>
    <s v="L"/>
    <n v="1.0100317893188227E-5"/>
  </r>
  <r>
    <x v="8"/>
    <x v="8"/>
    <s v="R"/>
    <s v="u"/>
    <s v="a"/>
    <s v="v"/>
    <m/>
    <s v="L"/>
    <n v="1.0090555988007956E-5"/>
  </r>
  <r>
    <x v="17"/>
    <x v="27"/>
    <s v="R"/>
    <s v="j"/>
    <s v="g"/>
    <s v="k"/>
    <m/>
    <s v="L"/>
    <n v="1.0067778209253988E-5"/>
  </r>
  <r>
    <x v="17"/>
    <x v="17"/>
    <s v="R"/>
    <s v="j"/>
    <s v="s"/>
    <s v="f"/>
    <m/>
    <s v="L"/>
    <n v="1.0067778209253988E-5"/>
  </r>
  <r>
    <x v="8"/>
    <x v="5"/>
    <s v="R"/>
    <s v="u"/>
    <s v="b"/>
    <s v="e"/>
    <m/>
    <s v="L"/>
    <n v="1.0064524240860563E-5"/>
  </r>
  <r>
    <x v="7"/>
    <x v="23"/>
    <s v="L"/>
    <s v="g"/>
    <s v="k"/>
    <s v="z"/>
    <m/>
    <s v="R"/>
    <n v="1.0064524240860563E-5"/>
  </r>
  <r>
    <x v="7"/>
    <x v="8"/>
    <s v="L"/>
    <s v="g"/>
    <s v="a"/>
    <s v="z"/>
    <m/>
    <s v="L"/>
    <n v="1.0058016304073715E-5"/>
  </r>
  <r>
    <x v="20"/>
    <x v="18"/>
    <s v="L"/>
    <s v="q"/>
    <s v="o"/>
    <s v="k"/>
    <m/>
    <s v="R"/>
    <n v="1.0012460746565778E-5"/>
  </r>
  <r>
    <x v="22"/>
    <x v="1"/>
    <s v="L"/>
    <s v="c"/>
    <s v="i"/>
    <s v="l"/>
    <m/>
    <s v="R"/>
    <n v="1.0009206778172354E-5"/>
  </r>
  <r>
    <x v="0"/>
    <x v="14"/>
    <s v="L"/>
    <s v="d"/>
    <s v="j"/>
    <s v="j"/>
    <m/>
    <s v="R"/>
    <n v="1.0009206778172354E-5"/>
  </r>
  <r>
    <x v="15"/>
    <x v="28"/>
    <s v="R"/>
    <s v="y"/>
    <s v="c"/>
    <s v="j"/>
    <m/>
    <s v="L"/>
    <n v="1.0002698841385505E-5"/>
  </r>
  <r>
    <x v="6"/>
    <x v="1"/>
    <s v="L"/>
    <s v="b"/>
    <s v="i"/>
    <s v="p"/>
    <m/>
    <s v="R"/>
    <n v="9.9896829678118099E-6"/>
  </r>
  <r>
    <x v="14"/>
    <x v="13"/>
    <s v="R"/>
    <s v="i"/>
    <s v="v"/>
    <s v="l"/>
    <m/>
    <s v="L"/>
    <n v="9.9831750310249614E-6"/>
  </r>
  <r>
    <x v="3"/>
    <x v="18"/>
    <s v="R"/>
    <s v="l"/>
    <s v="q"/>
    <s v="g"/>
    <m/>
    <s v="L"/>
    <n v="9.9538893154841445E-6"/>
  </r>
  <r>
    <x v="11"/>
    <x v="23"/>
    <s v="R"/>
    <s v="h"/>
    <s v="w"/>
    <s v="w"/>
    <m/>
    <s v="L"/>
    <n v="9.9343655051236006E-6"/>
  </r>
  <r>
    <x v="8"/>
    <x v="8"/>
    <s v="R"/>
    <s v="u"/>
    <s v="a"/>
    <s v="g"/>
    <m/>
    <s v="L"/>
    <n v="9.9311115367301763E-6"/>
  </r>
  <r>
    <x v="7"/>
    <x v="10"/>
    <s v="L"/>
    <s v="g"/>
    <s v="g"/>
    <s v="f"/>
    <m/>
    <s v="L"/>
    <n v="9.9213496315499051E-6"/>
  </r>
  <r>
    <x v="12"/>
    <x v="8"/>
    <s v="R"/>
    <s v="n"/>
    <s v="k"/>
    <s v="g"/>
    <m/>
    <s v="R"/>
    <n v="9.9115877263696323E-6"/>
  </r>
  <r>
    <x v="10"/>
    <x v="11"/>
    <s v="L"/>
    <s v="w"/>
    <s v="i"/>
    <s v="w"/>
    <m/>
    <s v="R"/>
    <n v="9.9018258211893612E-6"/>
  </r>
  <r>
    <x v="6"/>
    <x v="17"/>
    <s v="L"/>
    <s v="b"/>
    <s v="p"/>
    <s v="t"/>
    <m/>
    <s v="R"/>
    <n v="9.8953178844025126E-6"/>
  </r>
  <r>
    <x v="0"/>
    <x v="26"/>
    <s v="L"/>
    <s v="d"/>
    <s v="y"/>
    <s v="d"/>
    <m/>
    <s v="R"/>
    <n v="9.8530162952880004E-6"/>
  </r>
  <r>
    <x v="3"/>
    <x v="29"/>
    <s v="R"/>
    <s v="l"/>
    <s v="v"/>
    <s v="s"/>
    <m/>
    <s v="L"/>
    <n v="9.8400004217143033E-6"/>
  </r>
  <r>
    <x v="3"/>
    <x v="7"/>
    <s v="R"/>
    <s v="l"/>
    <s v="f"/>
    <s v="z"/>
    <m/>
    <s v="L"/>
    <n v="9.836746453320879E-6"/>
  </r>
  <r>
    <x v="3"/>
    <x v="29"/>
    <s v="R"/>
    <s v="l"/>
    <s v="v"/>
    <s v="i"/>
    <m/>
    <s v="L"/>
    <n v="9.8334924849274564E-6"/>
  </r>
  <r>
    <x v="11"/>
    <x v="0"/>
    <s v="R"/>
    <s v="h"/>
    <s v="e"/>
    <s v="p"/>
    <m/>
    <s v="L"/>
    <n v="9.8204766113537593E-6"/>
  </r>
  <r>
    <x v="9"/>
    <x v="10"/>
    <s v="L"/>
    <s v="t"/>
    <s v="g"/>
    <s v="v"/>
    <m/>
    <s v="L"/>
    <n v="9.817222642960335E-6"/>
  </r>
  <r>
    <x v="8"/>
    <x v="14"/>
    <s v="L"/>
    <s v="a"/>
    <s v="j"/>
    <s v="v"/>
    <m/>
    <s v="R"/>
    <n v="9.8074607377800639E-6"/>
  </r>
  <r>
    <x v="2"/>
    <x v="8"/>
    <s v="R"/>
    <s v="o"/>
    <s v="a"/>
    <s v="d"/>
    <m/>
    <s v="L"/>
    <n v="9.7911908958129425E-6"/>
  </r>
  <r>
    <x v="3"/>
    <x v="14"/>
    <s v="R"/>
    <s v="l"/>
    <s v="j"/>
    <s v="v"/>
    <m/>
    <s v="R"/>
    <n v="9.7879369274195199E-6"/>
  </r>
  <r>
    <x v="18"/>
    <x v="20"/>
    <s v="L"/>
    <s v="x"/>
    <s v="k"/>
    <s v="h"/>
    <m/>
    <s v="R"/>
    <n v="9.7879369274195199E-6"/>
  </r>
  <r>
    <x v="8"/>
    <x v="1"/>
    <s v="L"/>
    <s v="a"/>
    <s v="h"/>
    <s v="i"/>
    <m/>
    <s v="R"/>
    <n v="9.7619051802721274E-6"/>
  </r>
  <r>
    <x v="7"/>
    <x v="15"/>
    <s v="L"/>
    <s v="g"/>
    <s v="n"/>
    <s v="r"/>
    <m/>
    <s v="R"/>
    <n v="9.745635338305006E-6"/>
  </r>
  <r>
    <x v="9"/>
    <x v="4"/>
    <s v="L"/>
    <s v="t"/>
    <s v="u"/>
    <s v="u"/>
    <m/>
    <s v="R"/>
    <n v="9.7423813699115817E-6"/>
  </r>
  <r>
    <x v="21"/>
    <x v="13"/>
    <s v="L"/>
    <s v="s"/>
    <s v=";"/>
    <s v="g"/>
    <m/>
    <s v="R"/>
    <n v="9.726111527944462E-6"/>
  </r>
  <r>
    <x v="18"/>
    <x v="27"/>
    <s v="L"/>
    <s v="x"/>
    <s v="h"/>
    <s v="l"/>
    <m/>
    <s v="R"/>
    <n v="9.726111527944462E-6"/>
  </r>
  <r>
    <x v="17"/>
    <x v="29"/>
    <s v="R"/>
    <s v="j"/>
    <s v="v"/>
    <s v="f"/>
    <m/>
    <s v="L"/>
    <n v="9.7228575595510377E-6"/>
  </r>
  <r>
    <x v="17"/>
    <x v="26"/>
    <s v="R"/>
    <s v="j"/>
    <s v="e"/>
    <s v="h"/>
    <m/>
    <s v="L"/>
    <n v="9.7196035911576134E-6"/>
  </r>
  <r>
    <x v="16"/>
    <x v="8"/>
    <s v="L"/>
    <s v="f"/>
    <s v="j"/>
    <s v="n"/>
    <m/>
    <s v="R"/>
    <n v="9.7163496227641908E-6"/>
  </r>
  <r>
    <x v="6"/>
    <x v="8"/>
    <s v="L"/>
    <s v="b"/>
    <s v="a"/>
    <s v="o"/>
    <m/>
    <s v="L"/>
    <n v="9.7033337491904937E-6"/>
  </r>
  <r>
    <x v="1"/>
    <x v="1"/>
    <s v="L"/>
    <s v="e"/>
    <s v="i"/>
    <s v="i"/>
    <m/>
    <s v="R"/>
    <n v="9.6968258124036452E-6"/>
  </r>
  <r>
    <x v="19"/>
    <x v="23"/>
    <s v="R"/>
    <s v="k"/>
    <s v="w"/>
    <s v="i"/>
    <m/>
    <s v="L"/>
    <n v="9.6773020020431012E-6"/>
  </r>
  <r>
    <x v="9"/>
    <x v="2"/>
    <s v="L"/>
    <s v="t"/>
    <s v="h"/>
    <s v="h"/>
    <m/>
    <s v="R"/>
    <n v="9.6642861284694058E-6"/>
  </r>
  <r>
    <x v="23"/>
    <x v="1"/>
    <s v="R"/>
    <s v="p"/>
    <s v="e"/>
    <s v="p"/>
    <m/>
    <s v="L"/>
    <n v="9.6577781916825572E-6"/>
  </r>
  <r>
    <x v="6"/>
    <x v="9"/>
    <s v="L"/>
    <s v="b"/>
    <s v="o"/>
    <s v="v"/>
    <m/>
    <s v="R"/>
    <n v="9.6447623181088618E-6"/>
  </r>
  <r>
    <x v="14"/>
    <x v="28"/>
    <s v="R"/>
    <s v="i"/>
    <s v="c"/>
    <s v="q"/>
    <m/>
    <s v="L"/>
    <n v="9.6447623181088618E-6"/>
  </r>
  <r>
    <x v="3"/>
    <x v="20"/>
    <s v="R"/>
    <s v="l"/>
    <s v="t"/>
    <s v="t"/>
    <m/>
    <s v="L"/>
    <n v="9.6415083497154375E-6"/>
  </r>
  <r>
    <x v="5"/>
    <x v="3"/>
    <s v="L"/>
    <s v="r"/>
    <s v="n"/>
    <s v="d"/>
    <m/>
    <s v="R"/>
    <n v="9.6024607289943479E-6"/>
  </r>
  <r>
    <x v="17"/>
    <x v="12"/>
    <s v="R"/>
    <s v="j"/>
    <s v="w"/>
    <s v="n"/>
    <m/>
    <s v="L"/>
    <n v="9.5926988238140767E-6"/>
  </r>
  <r>
    <x v="2"/>
    <x v="23"/>
    <s v="R"/>
    <s v="o"/>
    <s v="w"/>
    <s v="q"/>
    <m/>
    <s v="L"/>
    <n v="9.5894448554206525E-6"/>
  </r>
  <r>
    <x v="19"/>
    <x v="13"/>
    <s v="R"/>
    <s v="k"/>
    <s v="v"/>
    <s v="a"/>
    <m/>
    <s v="L"/>
    <n v="9.5796829502403796E-6"/>
  </r>
  <r>
    <x v="18"/>
    <x v="16"/>
    <s v="L"/>
    <s v="x"/>
    <s v="l"/>
    <s v="b"/>
    <m/>
    <s v="R"/>
    <n v="9.5634131082732599E-6"/>
  </r>
  <r>
    <x v="15"/>
    <x v="14"/>
    <s v="L"/>
    <s v="e"/>
    <s v="j"/>
    <s v="l"/>
    <m/>
    <s v="R"/>
    <n v="9.5601591398798356E-6"/>
  </r>
  <r>
    <x v="8"/>
    <x v="6"/>
    <s v="R"/>
    <s v="u"/>
    <s v="q"/>
    <s v="s"/>
    <m/>
    <s v="L"/>
    <n v="9.5503972346995645E-6"/>
  </r>
  <r>
    <x v="18"/>
    <x v="26"/>
    <s v="L"/>
    <s v="x"/>
    <s v="y"/>
    <s v="d"/>
    <m/>
    <s v="R"/>
    <n v="9.5438892979127159E-6"/>
  </r>
  <r>
    <x v="13"/>
    <x v="15"/>
    <s v="R"/>
    <s v="m"/>
    <s v="d"/>
    <s v="n"/>
    <m/>
    <s v="L"/>
    <n v="9.5308734243390205E-6"/>
  </r>
  <r>
    <x v="19"/>
    <x v="13"/>
    <s v="R"/>
    <s v="k"/>
    <s v="v"/>
    <s v="l"/>
    <m/>
    <s v="L"/>
    <n v="9.524365487552172E-6"/>
  </r>
  <r>
    <x v="17"/>
    <x v="24"/>
    <s v="R"/>
    <s v="j"/>
    <s v="j"/>
    <s v="g"/>
    <m/>
    <s v="R"/>
    <n v="9.4983337404047794E-6"/>
  </r>
  <r>
    <x v="9"/>
    <x v="23"/>
    <s v="L"/>
    <s v="t"/>
    <s v="k"/>
    <s v="r"/>
    <m/>
    <s v="R"/>
    <n v="9.4950797720113552E-6"/>
  </r>
  <r>
    <x v="5"/>
    <x v="23"/>
    <s v="L"/>
    <s v="r"/>
    <s v="n"/>
    <s v="n"/>
    <m/>
    <s v="R"/>
    <n v="9.4820638984376597E-6"/>
  </r>
  <r>
    <x v="3"/>
    <x v="20"/>
    <s v="R"/>
    <s v="l"/>
    <s v="t"/>
    <s v="m"/>
    <m/>
    <s v="L"/>
    <n v="9.4788099300442355E-6"/>
  </r>
  <r>
    <x v="5"/>
    <x v="6"/>
    <s v="L"/>
    <s v="r"/>
    <s v="o"/>
    <s v="j"/>
    <m/>
    <s v="R"/>
    <n v="9.4788099300442355E-6"/>
  </r>
  <r>
    <x v="10"/>
    <x v="4"/>
    <s v="L"/>
    <s v="w"/>
    <s v="u"/>
    <s v="h"/>
    <m/>
    <s v="R"/>
    <n v="9.4690480248639626E-6"/>
  </r>
  <r>
    <x v="0"/>
    <x v="6"/>
    <s v="L"/>
    <s v="d"/>
    <s v="o"/>
    <s v="p"/>
    <m/>
    <s v="R"/>
    <n v="9.4560321512902672E-6"/>
  </r>
  <r>
    <x v="8"/>
    <x v="5"/>
    <s v="R"/>
    <s v="u"/>
    <s v="b"/>
    <s v="v"/>
    <m/>
    <s v="L"/>
    <n v="9.4234924673560261E-6"/>
  </r>
  <r>
    <x v="2"/>
    <x v="4"/>
    <s v="R"/>
    <s v="o"/>
    <s v="v"/>
    <s v="n"/>
    <m/>
    <s v="L"/>
    <n v="9.4169845305691776E-6"/>
  </r>
  <r>
    <x v="3"/>
    <x v="4"/>
    <s v="R"/>
    <s v="l"/>
    <s v="v"/>
    <s v="m"/>
    <m/>
    <s v="L"/>
    <n v="9.4072226253889064E-6"/>
  </r>
  <r>
    <x v="10"/>
    <x v="11"/>
    <s v="L"/>
    <s v="w"/>
    <s v="i"/>
    <s v="h"/>
    <m/>
    <s v="R"/>
    <n v="9.3876988150283624E-6"/>
  </r>
  <r>
    <x v="11"/>
    <x v="31"/>
    <s v="R"/>
    <s v="h"/>
    <s v="z"/>
    <s v="n"/>
    <m/>
    <s v="L"/>
    <n v="9.3551591310941213E-6"/>
  </r>
  <r>
    <x v="21"/>
    <x v="4"/>
    <s v="L"/>
    <s v="s"/>
    <s v="u"/>
    <s v="v"/>
    <m/>
    <s v="R"/>
    <n v="9.3519051627006971E-6"/>
  </r>
  <r>
    <x v="16"/>
    <x v="4"/>
    <s v="L"/>
    <s v="f"/>
    <s v="u"/>
    <s v="m"/>
    <m/>
    <s v="R"/>
    <n v="9.3388892891270016E-6"/>
  </r>
  <r>
    <x v="10"/>
    <x v="8"/>
    <s v="L"/>
    <s v="w"/>
    <s v="j"/>
    <s v="p"/>
    <m/>
    <s v="R"/>
    <n v="9.3291273839467288E-6"/>
  </r>
  <r>
    <x v="5"/>
    <x v="22"/>
    <s v="L"/>
    <s v="r"/>
    <s v="m"/>
    <s v="p"/>
    <m/>
    <s v="R"/>
    <n v="9.3226194471598803E-6"/>
  </r>
  <r>
    <x v="8"/>
    <x v="8"/>
    <s v="R"/>
    <s v="u"/>
    <s v="a"/>
    <s v="t"/>
    <m/>
    <s v="L"/>
    <n v="9.3030956367993363E-6"/>
  </r>
  <r>
    <x v="3"/>
    <x v="17"/>
    <s v="R"/>
    <s v="l"/>
    <s v="s"/>
    <s v="h"/>
    <m/>
    <s v="L"/>
    <n v="9.2965877000124894E-6"/>
  </r>
  <r>
    <x v="0"/>
    <x v="14"/>
    <s v="L"/>
    <s v="d"/>
    <s v="j"/>
    <s v="b"/>
    <m/>
    <s v="R"/>
    <n v="9.2965877000124894E-6"/>
  </r>
  <r>
    <x v="3"/>
    <x v="11"/>
    <s v="R"/>
    <s v="l"/>
    <s v="s"/>
    <s v="t"/>
    <m/>
    <s v="L"/>
    <n v="9.260794047684824E-6"/>
  </r>
  <r>
    <x v="10"/>
    <x v="4"/>
    <s v="L"/>
    <s v="w"/>
    <s v="u"/>
    <s v="j"/>
    <m/>
    <s v="R"/>
    <n v="9.2575400792913998E-6"/>
  </r>
  <r>
    <x v="18"/>
    <x v="24"/>
    <s v="L"/>
    <s v="x"/>
    <s v="j"/>
    <s v="a"/>
    <m/>
    <s v="R"/>
    <n v="9.2412702373242801E-6"/>
  </r>
  <r>
    <x v="0"/>
    <x v="26"/>
    <s v="L"/>
    <s v="d"/>
    <s v="y"/>
    <s v="t"/>
    <m/>
    <s v="R"/>
    <n v="9.2250003953571604E-6"/>
  </r>
  <r>
    <x v="4"/>
    <x v="7"/>
    <s v="L"/>
    <s v="z"/>
    <s v="l"/>
    <s v="g"/>
    <m/>
    <s v="R"/>
    <n v="9.2054765849966147E-6"/>
  </r>
  <r>
    <x v="17"/>
    <x v="1"/>
    <s v="R"/>
    <s v="j"/>
    <s v="d"/>
    <s v="g"/>
    <m/>
    <s v="L"/>
    <n v="9.1989686482097678E-6"/>
  </r>
  <r>
    <x v="19"/>
    <x v="10"/>
    <s v="R"/>
    <s v="k"/>
    <s v="g"/>
    <s v="j"/>
    <m/>
    <s v="L"/>
    <n v="9.1957146798163436E-6"/>
  </r>
  <r>
    <x v="11"/>
    <x v="32"/>
    <s v="R"/>
    <s v="h"/>
    <s v="x"/>
    <s v="d"/>
    <m/>
    <s v="L"/>
    <n v="9.1794448378492239E-6"/>
  </r>
  <r>
    <x v="0"/>
    <x v="12"/>
    <s v="L"/>
    <s v="d"/>
    <s v="l"/>
    <s v="t"/>
    <m/>
    <s v="R"/>
    <n v="9.1664289642755267E-6"/>
  </r>
  <r>
    <x v="3"/>
    <x v="2"/>
    <s v="R"/>
    <s v="l"/>
    <s v="h"/>
    <s v="h"/>
    <m/>
    <s v="R"/>
    <n v="9.1631749958821025E-6"/>
  </r>
  <r>
    <x v="18"/>
    <x v="12"/>
    <s v="L"/>
    <s v="x"/>
    <s v="n"/>
    <s v="n"/>
    <m/>
    <s v="R"/>
    <n v="9.1566670590952556E-6"/>
  </r>
  <r>
    <x v="4"/>
    <x v="8"/>
    <s v="L"/>
    <s v="z"/>
    <s v="m"/>
    <s v="o"/>
    <m/>
    <s v="R"/>
    <n v="9.150159122308407E-6"/>
  </r>
  <r>
    <x v="15"/>
    <x v="20"/>
    <s v="L"/>
    <s v="e"/>
    <s v="k"/>
    <s v="a"/>
    <m/>
    <s v="R"/>
    <n v="9.117619438374166E-6"/>
  </r>
  <r>
    <x v="11"/>
    <x v="5"/>
    <s v="R"/>
    <s v="h"/>
    <s v="b"/>
    <s v="a"/>
    <m/>
    <s v="L"/>
    <n v="9.0818257860465023E-6"/>
  </r>
  <r>
    <x v="8"/>
    <x v="13"/>
    <s v="R"/>
    <s v="u"/>
    <s v="v"/>
    <s v="s"/>
    <m/>
    <s v="L"/>
    <n v="9.0720638808662294E-6"/>
  </r>
  <r>
    <x v="17"/>
    <x v="24"/>
    <s v="R"/>
    <s v="j"/>
    <s v="j"/>
    <s v="m"/>
    <m/>
    <s v="R"/>
    <n v="9.0655559440793809E-6"/>
  </r>
  <r>
    <x v="10"/>
    <x v="10"/>
    <s v="L"/>
    <s v="w"/>
    <s v="g"/>
    <s v="g"/>
    <m/>
    <s v="L"/>
    <n v="9.0037305446043247E-6"/>
  </r>
  <r>
    <x v="21"/>
    <x v="6"/>
    <s v="L"/>
    <s v="s"/>
    <s v="o"/>
    <s v="o"/>
    <m/>
    <s v="R"/>
    <n v="9.0004765762109004E-6"/>
  </r>
  <r>
    <x v="3"/>
    <x v="6"/>
    <s v="R"/>
    <s v="l"/>
    <s v="q"/>
    <s v="m"/>
    <m/>
    <s v="L"/>
    <n v="8.9907146710306293E-6"/>
  </r>
  <r>
    <x v="6"/>
    <x v="4"/>
    <s v="L"/>
    <s v="b"/>
    <s v="u"/>
    <s v="k"/>
    <m/>
    <s v="R"/>
    <n v="8.9646829238832367E-6"/>
  </r>
  <r>
    <x v="8"/>
    <x v="23"/>
    <s v="R"/>
    <s v="u"/>
    <s v="w"/>
    <s v="t"/>
    <m/>
    <s v="L"/>
    <n v="8.9614289554898124E-6"/>
  </r>
  <r>
    <x v="3"/>
    <x v="5"/>
    <s v="R"/>
    <s v="l"/>
    <s v="b"/>
    <s v="s"/>
    <m/>
    <s v="L"/>
    <n v="8.9614289554898124E-6"/>
  </r>
  <r>
    <x v="10"/>
    <x v="11"/>
    <s v="L"/>
    <s v="w"/>
    <s v="i"/>
    <s v="h"/>
    <m/>
    <s v="R"/>
    <n v="8.948413081916117E-6"/>
  </r>
  <r>
    <x v="10"/>
    <x v="4"/>
    <s v="L"/>
    <s v="w"/>
    <s v="u"/>
    <s v="g"/>
    <m/>
    <s v="R"/>
    <n v="8.9419051451292685E-6"/>
  </r>
  <r>
    <x v="23"/>
    <x v="2"/>
    <s v="R"/>
    <s v="p"/>
    <s v="h"/>
    <s v="d"/>
    <m/>
    <s v="R"/>
    <n v="8.9386511767358442E-6"/>
  </r>
  <r>
    <x v="17"/>
    <x v="28"/>
    <s v="R"/>
    <s v="j"/>
    <s v="c"/>
    <s v="e"/>
    <m/>
    <s v="L"/>
    <n v="8.9288892715555714E-6"/>
  </r>
  <r>
    <x v="3"/>
    <x v="7"/>
    <s v="R"/>
    <s v="l"/>
    <s v="f"/>
    <s v="n"/>
    <m/>
    <s v="L"/>
    <n v="8.9191273663753002E-6"/>
  </r>
  <r>
    <x v="15"/>
    <x v="10"/>
    <s v="L"/>
    <s v="e"/>
    <s v="g"/>
    <s v="g"/>
    <m/>
    <s v="L"/>
    <n v="8.9093654611950274E-6"/>
  </r>
  <r>
    <x v="17"/>
    <x v="12"/>
    <s v="R"/>
    <s v="j"/>
    <s v="w"/>
    <s v="j"/>
    <m/>
    <s v="L"/>
    <n v="8.8475400617199712E-6"/>
  </r>
  <r>
    <x v="17"/>
    <x v="26"/>
    <s v="R"/>
    <s v="j"/>
    <s v="e"/>
    <s v="g"/>
    <m/>
    <s v="L"/>
    <n v="8.8280162513594272E-6"/>
  </r>
  <r>
    <x v="1"/>
    <x v="1"/>
    <s v="L"/>
    <s v="e"/>
    <s v="i"/>
    <s v="s"/>
    <m/>
    <s v="R"/>
    <n v="8.8150003777857301E-6"/>
  </r>
  <r>
    <x v="1"/>
    <x v="4"/>
    <s v="L"/>
    <s v="e"/>
    <s v="u"/>
    <s v="w"/>
    <m/>
    <s v="R"/>
    <n v="8.8117464093923058E-6"/>
  </r>
  <r>
    <x v="4"/>
    <x v="4"/>
    <s v="L"/>
    <s v="z"/>
    <s v="u"/>
    <s v="u"/>
    <m/>
    <s v="R"/>
    <n v="8.8052384726054589E-6"/>
  </r>
  <r>
    <x v="8"/>
    <x v="4"/>
    <s v="R"/>
    <s v="u"/>
    <s v="s"/>
    <s v="m"/>
    <m/>
    <s v="L"/>
    <n v="8.7954765674251861E-6"/>
  </r>
  <r>
    <x v="22"/>
    <x v="14"/>
    <s v="L"/>
    <s v="c"/>
    <s v="j"/>
    <s v="g"/>
    <m/>
    <s v="R"/>
    <n v="8.7922225990317618E-6"/>
  </r>
  <r>
    <x v="13"/>
    <x v="14"/>
    <s v="R"/>
    <s v="m"/>
    <s v="b"/>
    <s v="e"/>
    <m/>
    <s v="L"/>
    <n v="8.7889686306383375E-6"/>
  </r>
  <r>
    <x v="17"/>
    <x v="1"/>
    <s v="R"/>
    <s v="j"/>
    <s v="d"/>
    <s v="j"/>
    <m/>
    <s v="L"/>
    <n v="8.7792067254580664E-6"/>
  </r>
  <r>
    <x v="6"/>
    <x v="4"/>
    <s v="L"/>
    <s v="b"/>
    <s v="u"/>
    <s v="o"/>
    <m/>
    <s v="R"/>
    <n v="8.7792067254580664E-6"/>
  </r>
  <r>
    <x v="12"/>
    <x v="1"/>
    <s v="R"/>
    <s v="n"/>
    <s v="z"/>
    <s v="c"/>
    <m/>
    <s v="L"/>
    <n v="8.7759527570646421E-6"/>
  </r>
  <r>
    <x v="18"/>
    <x v="19"/>
    <s v="L"/>
    <s v="x"/>
    <s v=";"/>
    <s v="f"/>
    <m/>
    <s v="R"/>
    <n v="8.7499210099172496E-6"/>
  </r>
  <r>
    <x v="10"/>
    <x v="4"/>
    <s v="L"/>
    <s v="w"/>
    <s v="u"/>
    <s v="f"/>
    <m/>
    <s v="R"/>
    <n v="8.743413073130401E-6"/>
  </r>
  <r>
    <x v="6"/>
    <x v="1"/>
    <s v="L"/>
    <s v="b"/>
    <s v="i"/>
    <s v="r"/>
    <m/>
    <s v="R"/>
    <n v="8.7141273575895859E-6"/>
  </r>
  <r>
    <x v="9"/>
    <x v="1"/>
    <s v="L"/>
    <s v="t"/>
    <s v="i"/>
    <s v="o"/>
    <m/>
    <s v="R"/>
    <n v="8.7108733891961616E-6"/>
  </r>
  <r>
    <x v="17"/>
    <x v="1"/>
    <s v="R"/>
    <s v="j"/>
    <s v="d"/>
    <s v="u"/>
    <m/>
    <s v="L"/>
    <n v="8.7076194208027374E-6"/>
  </r>
  <r>
    <x v="9"/>
    <x v="26"/>
    <s v="L"/>
    <s v="t"/>
    <s v="y"/>
    <s v="m"/>
    <m/>
    <s v="R"/>
    <n v="8.7076194208027374E-6"/>
  </r>
  <r>
    <x v="13"/>
    <x v="10"/>
    <s v="R"/>
    <s v="m"/>
    <s v="g"/>
    <s v="c"/>
    <m/>
    <s v="L"/>
    <n v="8.7043654524093131E-6"/>
  </r>
  <r>
    <x v="10"/>
    <x v="3"/>
    <s v="L"/>
    <s v="w"/>
    <s v="n"/>
    <s v="c"/>
    <m/>
    <s v="R"/>
    <n v="8.7011114840158888E-6"/>
  </r>
  <r>
    <x v="18"/>
    <x v="1"/>
    <s v="L"/>
    <s v="x"/>
    <s v="i"/>
    <s v="w"/>
    <m/>
    <s v="R"/>
    <n v="8.7011114840158888E-6"/>
  </r>
  <r>
    <x v="3"/>
    <x v="1"/>
    <s v="R"/>
    <s v="l"/>
    <s v="d"/>
    <s v="j"/>
    <m/>
    <s v="L"/>
    <n v="8.6783337052619205E-6"/>
  </r>
  <r>
    <x v="18"/>
    <x v="34"/>
    <s v="L"/>
    <s v="x"/>
    <s v="l"/>
    <s v="v"/>
    <m/>
    <s v="R"/>
    <n v="8.671825768475072E-6"/>
  </r>
  <r>
    <x v="21"/>
    <x v="4"/>
    <s v="L"/>
    <s v="s"/>
    <s v="u"/>
    <s v="q"/>
    <m/>
    <s v="R"/>
    <n v="8.6588098949013766E-6"/>
  </r>
  <r>
    <x v="11"/>
    <x v="2"/>
    <s v="R"/>
    <s v="h"/>
    <s v="h"/>
    <s v="h"/>
    <m/>
    <s v="R"/>
    <n v="8.6457940213276795E-6"/>
  </r>
  <r>
    <x v="17"/>
    <x v="1"/>
    <s v="R"/>
    <s v="j"/>
    <s v="d"/>
    <s v="n"/>
    <m/>
    <s v="L"/>
    <n v="8.6457940213276795E-6"/>
  </r>
  <r>
    <x v="11"/>
    <x v="4"/>
    <s v="R"/>
    <s v="h"/>
    <s v="s"/>
    <s v="c"/>
    <m/>
    <s v="L"/>
    <n v="8.6295241793605598E-6"/>
  </r>
  <r>
    <x v="8"/>
    <x v="1"/>
    <s v="L"/>
    <s v="a"/>
    <s v="h"/>
    <s v="o"/>
    <m/>
    <s v="R"/>
    <n v="8.6295241793605598E-6"/>
  </r>
  <r>
    <x v="4"/>
    <x v="2"/>
    <s v="L"/>
    <s v="z"/>
    <s v="h"/>
    <s v="f"/>
    <m/>
    <s v="R"/>
    <n v="8.6262702109671355E-6"/>
  </r>
  <r>
    <x v="13"/>
    <x v="1"/>
    <s v="R"/>
    <s v="m"/>
    <s v="z"/>
    <s v="h"/>
    <m/>
    <s v="L"/>
    <n v="8.6132543373934401E-6"/>
  </r>
  <r>
    <x v="1"/>
    <x v="1"/>
    <s v="L"/>
    <s v="e"/>
    <s v="i"/>
    <s v="v"/>
    <m/>
    <s v="R"/>
    <n v="8.6034924322131672E-6"/>
  </r>
  <r>
    <x v="2"/>
    <x v="4"/>
    <s v="R"/>
    <s v="o"/>
    <s v="v"/>
    <s v="h"/>
    <m/>
    <s v="L"/>
    <n v="8.5969844954263204E-6"/>
  </r>
  <r>
    <x v="2"/>
    <x v="2"/>
    <s v="R"/>
    <s v="o"/>
    <s v="h"/>
    <s v="k"/>
    <m/>
    <s v="R"/>
    <n v="8.580714653459199E-6"/>
  </r>
  <r>
    <x v="6"/>
    <x v="23"/>
    <s v="L"/>
    <s v="b"/>
    <s v="k"/>
    <s v="j"/>
    <m/>
    <s v="R"/>
    <n v="8.580714653459199E-6"/>
  </r>
  <r>
    <x v="14"/>
    <x v="32"/>
    <s v="R"/>
    <s v="i"/>
    <s v="x"/>
    <s v="j"/>
    <m/>
    <s v="L"/>
    <n v="8.5481749695249596E-6"/>
  </r>
  <r>
    <x v="17"/>
    <x v="24"/>
    <s v="R"/>
    <s v="j"/>
    <s v="j"/>
    <s v="s"/>
    <m/>
    <s v="R"/>
    <n v="8.4896035384433259E-6"/>
  </r>
  <r>
    <x v="5"/>
    <x v="3"/>
    <s v="L"/>
    <s v="r"/>
    <s v="n"/>
    <s v="f"/>
    <m/>
    <s v="R"/>
    <n v="8.4765876648696305E-6"/>
  </r>
  <r>
    <x v="15"/>
    <x v="17"/>
    <s v="L"/>
    <s v="e"/>
    <s v="p"/>
    <s v="e"/>
    <m/>
    <s v="R"/>
    <n v="8.3757146446734847E-6"/>
  </r>
  <r>
    <x v="17"/>
    <x v="19"/>
    <s v="R"/>
    <s v="j"/>
    <s v="b"/>
    <s v="u"/>
    <m/>
    <s v="L"/>
    <n v="8.3561908343129407E-6"/>
  </r>
  <r>
    <x v="4"/>
    <x v="10"/>
    <s v="L"/>
    <s v="z"/>
    <s v="g"/>
    <s v="m"/>
    <m/>
    <s v="L"/>
    <n v="8.3529368659195164E-6"/>
  </r>
  <r>
    <x v="10"/>
    <x v="8"/>
    <s v="L"/>
    <s v="w"/>
    <s v="j"/>
    <s v="c"/>
    <m/>
    <s v="R"/>
    <n v="8.3431749607392436E-6"/>
  </r>
  <r>
    <x v="0"/>
    <x v="1"/>
    <s v="L"/>
    <s v="d"/>
    <s v="i"/>
    <s v="v"/>
    <m/>
    <s v="R"/>
    <n v="8.3301590871655482E-6"/>
  </r>
  <r>
    <x v="23"/>
    <x v="26"/>
    <s v="R"/>
    <s v="p"/>
    <s v="z"/>
    <s v="j"/>
    <m/>
    <s v="L"/>
    <n v="8.3171432135918527E-6"/>
  </r>
  <r>
    <x v="3"/>
    <x v="1"/>
    <s v="R"/>
    <s v="l"/>
    <s v="d"/>
    <s v="v"/>
    <m/>
    <s v="L"/>
    <n v="8.2715876560839162E-6"/>
  </r>
  <r>
    <x v="15"/>
    <x v="20"/>
    <s v="L"/>
    <s v="e"/>
    <s v="k"/>
    <s v="r"/>
    <m/>
    <s v="R"/>
    <n v="8.2715876560839162E-6"/>
  </r>
  <r>
    <x v="21"/>
    <x v="1"/>
    <s v="L"/>
    <s v="s"/>
    <s v="i"/>
    <s v="o"/>
    <m/>
    <s v="R"/>
    <n v="8.2520638457233706E-6"/>
  </r>
  <r>
    <x v="13"/>
    <x v="12"/>
    <s v="R"/>
    <s v="m"/>
    <s v="w"/>
    <s v="b"/>
    <m/>
    <s v="L"/>
    <n v="8.2455559089365237E-6"/>
  </r>
  <r>
    <x v="3"/>
    <x v="15"/>
    <s v="R"/>
    <s v="l"/>
    <s v="n"/>
    <s v="g"/>
    <m/>
    <s v="R"/>
    <n v="8.2390479721496751E-6"/>
  </r>
  <r>
    <x v="20"/>
    <x v="17"/>
    <s v="L"/>
    <s v="q"/>
    <s v="p"/>
    <s v="l"/>
    <m/>
    <s v="R"/>
    <n v="8.226032098575978E-6"/>
  </r>
  <r>
    <x v="9"/>
    <x v="1"/>
    <s v="L"/>
    <s v="t"/>
    <s v="i"/>
    <s v="b"/>
    <m/>
    <s v="R"/>
    <n v="8.1934924146417386E-6"/>
  </r>
  <r>
    <x v="17"/>
    <x v="24"/>
    <s v="R"/>
    <s v="j"/>
    <s v="j"/>
    <s v="j"/>
    <m/>
    <s v="R"/>
    <n v="8.1511908255272264E-6"/>
  </r>
  <r>
    <x v="24"/>
    <x v="30"/>
    <s v="L"/>
    <s v="a"/>
    <s v="n"/>
    <s v="h"/>
    <m/>
    <s v="R"/>
    <n v="8.1479368571338021E-6"/>
  </r>
  <r>
    <x v="19"/>
    <x v="5"/>
    <s v="R"/>
    <s v="k"/>
    <s v="b"/>
    <s v="r"/>
    <m/>
    <s v="L"/>
    <n v="8.134920983560105E-6"/>
  </r>
  <r>
    <x v="7"/>
    <x v="13"/>
    <s v="L"/>
    <s v="g"/>
    <s v=";"/>
    <s v="n"/>
    <m/>
    <s v="R"/>
    <n v="8.1316670151666824E-6"/>
  </r>
  <r>
    <x v="19"/>
    <x v="8"/>
    <s v="R"/>
    <s v="k"/>
    <s v="a"/>
    <s v="o"/>
    <m/>
    <s v="L"/>
    <n v="8.1121432048061367E-6"/>
  </r>
  <r>
    <x v="6"/>
    <x v="10"/>
    <s v="L"/>
    <s v="b"/>
    <s v="g"/>
    <s v="t"/>
    <m/>
    <s v="L"/>
    <n v="8.1023812996258656E-6"/>
  </r>
  <r>
    <x v="7"/>
    <x v="13"/>
    <s v="L"/>
    <s v="g"/>
    <s v=";"/>
    <s v="u"/>
    <m/>
    <s v="R"/>
    <n v="8.0926193944455928E-6"/>
  </r>
  <r>
    <x v="15"/>
    <x v="7"/>
    <s v="L"/>
    <s v="e"/>
    <s v="l"/>
    <s v="u"/>
    <m/>
    <s v="R"/>
    <n v="8.0893654260521685E-6"/>
  </r>
  <r>
    <x v="17"/>
    <x v="24"/>
    <s v="R"/>
    <s v="j"/>
    <s v="j"/>
    <s v="d"/>
    <m/>
    <s v="R"/>
    <n v="8.0828574892653216E-6"/>
  </r>
  <r>
    <x v="18"/>
    <x v="4"/>
    <s v="L"/>
    <s v="x"/>
    <s v="u"/>
    <s v="n"/>
    <m/>
    <s v="R"/>
    <n v="8.0763495524784731E-6"/>
  </r>
  <r>
    <x v="15"/>
    <x v="17"/>
    <s v="L"/>
    <s v="e"/>
    <s v="p"/>
    <s v="c"/>
    <m/>
    <s v="R"/>
    <n v="8.0698416156916245E-6"/>
  </r>
  <r>
    <x v="15"/>
    <x v="10"/>
    <s v="L"/>
    <s v="e"/>
    <s v="g"/>
    <s v="r"/>
    <m/>
    <s v="L"/>
    <n v="8.0665876472982002E-6"/>
  </r>
  <r>
    <x v="2"/>
    <x v="3"/>
    <s v="R"/>
    <s v="o"/>
    <s v="n"/>
    <s v="n"/>
    <m/>
    <s v="R"/>
    <n v="8.0470638369376563E-6"/>
  </r>
  <r>
    <x v="10"/>
    <x v="8"/>
    <s v="L"/>
    <s v="w"/>
    <s v="j"/>
    <s v="v"/>
    <m/>
    <s v="R"/>
    <n v="8.0405559001508077E-6"/>
  </r>
  <r>
    <x v="0"/>
    <x v="6"/>
    <s v="L"/>
    <s v="d"/>
    <s v="o"/>
    <s v="a"/>
    <m/>
    <s v="R"/>
    <n v="8.0405559001508077E-6"/>
  </r>
  <r>
    <x v="20"/>
    <x v="12"/>
    <s v="L"/>
    <s v="q"/>
    <s v="l"/>
    <s v="w"/>
    <m/>
    <s v="R"/>
    <n v="8.0340479633639608E-6"/>
  </r>
  <r>
    <x v="13"/>
    <x v="10"/>
    <s v="R"/>
    <s v="m"/>
    <s v="g"/>
    <s v="h"/>
    <m/>
    <s v="L"/>
    <n v="8.0177781213968394E-6"/>
  </r>
  <r>
    <x v="0"/>
    <x v="26"/>
    <s v="L"/>
    <s v="d"/>
    <s v="y"/>
    <s v="u"/>
    <m/>
    <s v="R"/>
    <n v="8.0080162162165683E-6"/>
  </r>
  <r>
    <x v="18"/>
    <x v="1"/>
    <s v="L"/>
    <s v="x"/>
    <s v="i"/>
    <s v="w"/>
    <m/>
    <s v="R"/>
    <n v="7.952698753528359E-6"/>
  </r>
  <r>
    <x v="19"/>
    <x v="0"/>
    <s v="R"/>
    <s v="k"/>
    <s v="e"/>
    <s v="t"/>
    <m/>
    <s v="L"/>
    <n v="7.952698753528359E-6"/>
  </r>
  <r>
    <x v="0"/>
    <x v="4"/>
    <s v="L"/>
    <s v="d"/>
    <s v="u"/>
    <s v="o"/>
    <m/>
    <s v="R"/>
    <n v="7.952698753528359E-6"/>
  </r>
  <r>
    <x v="20"/>
    <x v="1"/>
    <s v="L"/>
    <s v="q"/>
    <s v="i"/>
    <s v="p"/>
    <m/>
    <s v="R"/>
    <n v="7.9429368483480878E-6"/>
  </r>
  <r>
    <x v="17"/>
    <x v="1"/>
    <s v="R"/>
    <s v="j"/>
    <s v="d"/>
    <s v="l"/>
    <m/>
    <s v="L"/>
    <n v="7.9396828799546635E-6"/>
  </r>
  <r>
    <x v="6"/>
    <x v="8"/>
    <s v="L"/>
    <s v="b"/>
    <s v="a"/>
    <s v="j"/>
    <m/>
    <s v="L"/>
    <n v="7.9364289115612393E-6"/>
  </r>
  <r>
    <x v="13"/>
    <x v="17"/>
    <s v="R"/>
    <s v="m"/>
    <s v="s"/>
    <s v="a"/>
    <m/>
    <s v="L"/>
    <n v="7.933174943167815E-6"/>
  </r>
  <r>
    <x v="17"/>
    <x v="17"/>
    <s v="R"/>
    <s v="j"/>
    <s v="s"/>
    <s v="h"/>
    <m/>
    <s v="L"/>
    <n v="7.9299209747743907E-6"/>
  </r>
  <r>
    <x v="17"/>
    <x v="34"/>
    <s v="R"/>
    <s v="j"/>
    <s v="s"/>
    <s v="w"/>
    <m/>
    <s v="L"/>
    <n v="7.9234130379875421E-6"/>
  </r>
  <r>
    <x v="22"/>
    <x v="4"/>
    <s v="L"/>
    <s v="c"/>
    <s v="u"/>
    <s v="k"/>
    <m/>
    <s v="R"/>
    <n v="7.8908733540533028E-6"/>
  </r>
  <r>
    <x v="2"/>
    <x v="4"/>
    <s v="R"/>
    <s v="o"/>
    <s v="v"/>
    <s v="m"/>
    <m/>
    <s v="L"/>
    <n v="7.8615876385124859E-6"/>
  </r>
  <r>
    <x v="3"/>
    <x v="1"/>
    <s v="R"/>
    <s v="l"/>
    <s v="d"/>
    <s v="g"/>
    <m/>
    <s v="L"/>
    <n v="7.8550797017256374E-6"/>
  </r>
  <r>
    <x v="3"/>
    <x v="26"/>
    <s v="R"/>
    <s v="l"/>
    <s v="z"/>
    <s v="o"/>
    <m/>
    <s v="L"/>
    <n v="7.8485717649387905E-6"/>
  </r>
  <r>
    <x v="17"/>
    <x v="34"/>
    <s v="R"/>
    <s v="j"/>
    <s v="s"/>
    <s v="a"/>
    <m/>
    <s v="L"/>
    <n v="7.8388098597585177E-6"/>
  </r>
  <r>
    <x v="11"/>
    <x v="13"/>
    <s v="R"/>
    <s v="h"/>
    <s v="v"/>
    <s v="b"/>
    <m/>
    <s v="L"/>
    <n v="7.8355558913650934E-6"/>
  </r>
  <r>
    <x v="15"/>
    <x v="28"/>
    <s v="R"/>
    <s v="y"/>
    <s v="c"/>
    <s v="q"/>
    <m/>
    <s v="L"/>
    <n v="7.8290479545782448E-6"/>
  </r>
  <r>
    <x v="9"/>
    <x v="10"/>
    <s v="L"/>
    <s v="t"/>
    <s v="g"/>
    <s v="n"/>
    <m/>
    <s v="L"/>
    <n v="7.8290479545782448E-6"/>
  </r>
  <r>
    <x v="19"/>
    <x v="13"/>
    <s v="R"/>
    <s v="k"/>
    <s v="v"/>
    <s v="r"/>
    <m/>
    <s v="L"/>
    <n v="7.822540017791398E-6"/>
  </r>
  <r>
    <x v="17"/>
    <x v="24"/>
    <s v="R"/>
    <s v="j"/>
    <s v="j"/>
    <s v="t"/>
    <m/>
    <s v="R"/>
    <n v="7.8192860493979737E-6"/>
  </r>
  <r>
    <x v="18"/>
    <x v="4"/>
    <s v="L"/>
    <s v="x"/>
    <s v="u"/>
    <s v="f"/>
    <m/>
    <s v="R"/>
    <n v="7.8127781126111252E-6"/>
  </r>
  <r>
    <x v="23"/>
    <x v="12"/>
    <s v="R"/>
    <s v="p"/>
    <s v="w"/>
    <s v="p"/>
    <m/>
    <s v="L"/>
    <n v="7.8127781126111252E-6"/>
  </r>
  <r>
    <x v="10"/>
    <x v="9"/>
    <s v="L"/>
    <s v="w"/>
    <s v="o"/>
    <s v="j"/>
    <m/>
    <s v="R"/>
    <n v="7.803016207430854E-6"/>
  </r>
  <r>
    <x v="5"/>
    <x v="7"/>
    <s v="L"/>
    <s v="r"/>
    <s v="l"/>
    <s v="l"/>
    <m/>
    <s v="R"/>
    <n v="7.803016207430854E-6"/>
  </r>
  <r>
    <x v="17"/>
    <x v="28"/>
    <s v="R"/>
    <s v="j"/>
    <s v="c"/>
    <s v="s"/>
    <m/>
    <s v="L"/>
    <n v="7.7965082706440055E-6"/>
  </r>
  <r>
    <x v="18"/>
    <x v="1"/>
    <s v="L"/>
    <s v="x"/>
    <s v="i"/>
    <s v="a"/>
    <m/>
    <s v="R"/>
    <n v="7.7867463654637326E-6"/>
  </r>
  <r>
    <x v="20"/>
    <x v="12"/>
    <s v="L"/>
    <s v="q"/>
    <s v="l"/>
    <s v="p"/>
    <m/>
    <s v="R"/>
    <n v="7.7834923970703083E-6"/>
  </r>
  <r>
    <x v="17"/>
    <x v="18"/>
    <s v="R"/>
    <s v="j"/>
    <s v="q"/>
    <s v="j"/>
    <m/>
    <s v="L"/>
    <n v="7.7834923970703083E-6"/>
  </r>
  <r>
    <x v="21"/>
    <x v="22"/>
    <s v="L"/>
    <s v="s"/>
    <s v="m"/>
    <s v="h"/>
    <m/>
    <s v="R"/>
    <n v="7.7769844602834615E-6"/>
  </r>
  <r>
    <x v="19"/>
    <x v="31"/>
    <s v="R"/>
    <s v="k"/>
    <s v="z"/>
    <s v="h"/>
    <m/>
    <s v="L"/>
    <n v="7.7639685867097644E-6"/>
  </r>
  <r>
    <x v="20"/>
    <x v="24"/>
    <s v="L"/>
    <s v="q"/>
    <s v="j"/>
    <s v="a"/>
    <m/>
    <s v="R"/>
    <n v="7.7574606499229175E-6"/>
  </r>
  <r>
    <x v="13"/>
    <x v="20"/>
    <s v="R"/>
    <s v="m"/>
    <s v="t"/>
    <s v="y"/>
    <m/>
    <s v="L"/>
    <n v="7.7346828711689492E-6"/>
  </r>
  <r>
    <x v="11"/>
    <x v="23"/>
    <s v="R"/>
    <s v="h"/>
    <s v="w"/>
    <s v="h"/>
    <m/>
    <s v="L"/>
    <n v="7.7281749343821007E-6"/>
  </r>
  <r>
    <x v="14"/>
    <x v="23"/>
    <s v="R"/>
    <s v="i"/>
    <s v="w"/>
    <s v="j"/>
    <m/>
    <s v="L"/>
    <n v="7.7021431872347082E-6"/>
  </r>
  <r>
    <x v="13"/>
    <x v="24"/>
    <s v="R"/>
    <s v="m"/>
    <s v="b"/>
    <s v="v"/>
    <m/>
    <s v="L"/>
    <n v="7.6988892188412839E-6"/>
  </r>
  <r>
    <x v="20"/>
    <x v="24"/>
    <s v="L"/>
    <s v="q"/>
    <s v="j"/>
    <s v="l"/>
    <m/>
    <s v="R"/>
    <n v="7.6923812820544353E-6"/>
  </r>
  <r>
    <x v="7"/>
    <x v="4"/>
    <s v="L"/>
    <s v="g"/>
    <s v="u"/>
    <s v="h"/>
    <m/>
    <s v="R"/>
    <n v="7.689127313661011E-6"/>
  </r>
  <r>
    <x v="1"/>
    <x v="4"/>
    <s v="L"/>
    <s v="e"/>
    <s v="u"/>
    <s v="v"/>
    <m/>
    <s v="R"/>
    <n v="7.6630955665136202E-6"/>
  </r>
  <r>
    <x v="5"/>
    <x v="4"/>
    <s v="L"/>
    <s v="r"/>
    <s v="u"/>
    <s v="h"/>
    <m/>
    <s v="R"/>
    <n v="7.6598415981201959E-6"/>
  </r>
  <r>
    <x v="6"/>
    <x v="15"/>
    <s v="L"/>
    <s v="b"/>
    <s v="d"/>
    <s v="l"/>
    <m/>
    <s v="L"/>
    <n v="7.6500796929399231E-6"/>
  </r>
  <r>
    <x v="18"/>
    <x v="24"/>
    <s v="L"/>
    <s v="x"/>
    <s v="j"/>
    <s v="t"/>
    <m/>
    <s v="R"/>
    <n v="7.6468257245464988E-6"/>
  </r>
  <r>
    <x v="2"/>
    <x v="5"/>
    <s v="R"/>
    <s v="o"/>
    <s v="b"/>
    <s v="k"/>
    <m/>
    <s v="L"/>
    <n v="7.6435717561530745E-6"/>
  </r>
  <r>
    <x v="15"/>
    <x v="20"/>
    <s v="L"/>
    <s v="e"/>
    <s v="k"/>
    <s v="h"/>
    <m/>
    <s v="R"/>
    <n v="7.6435717561530745E-6"/>
  </r>
  <r>
    <x v="1"/>
    <x v="4"/>
    <s v="L"/>
    <s v="e"/>
    <s v="u"/>
    <s v="g"/>
    <m/>
    <s v="R"/>
    <n v="7.6370638193662277E-6"/>
  </r>
  <r>
    <x v="22"/>
    <x v="4"/>
    <s v="L"/>
    <s v="c"/>
    <s v="u"/>
    <s v="q"/>
    <m/>
    <s v="R"/>
    <n v="7.6273019141859548E-6"/>
  </r>
  <r>
    <x v="2"/>
    <x v="10"/>
    <s v="R"/>
    <s v="o"/>
    <s v="g"/>
    <s v="b"/>
    <m/>
    <s v="L"/>
    <n v="7.6045241354319866E-6"/>
  </r>
  <r>
    <x v="13"/>
    <x v="8"/>
    <s v="R"/>
    <s v="m"/>
    <s v="a"/>
    <s v="c"/>
    <m/>
    <s v="L"/>
    <n v="7.5980161986451389E-6"/>
  </r>
  <r>
    <x v="1"/>
    <x v="33"/>
    <s v="L"/>
    <s v="e"/>
    <s v=";"/>
    <s v="j"/>
    <m/>
    <s v="R"/>
    <n v="7.5752384198911706E-6"/>
  </r>
  <r>
    <x v="1"/>
    <x v="4"/>
    <s v="L"/>
    <s v="e"/>
    <s v="u"/>
    <s v="p"/>
    <m/>
    <s v="R"/>
    <n v="7.5752384198911706E-6"/>
  </r>
  <r>
    <x v="21"/>
    <x v="5"/>
    <s v="L"/>
    <s v="s"/>
    <s v="p"/>
    <s v="o"/>
    <m/>
    <s v="R"/>
    <n v="7.5752384198911706E-6"/>
  </r>
  <r>
    <x v="24"/>
    <x v="30"/>
    <s v="L"/>
    <s v="a"/>
    <s v="n"/>
    <s v="l"/>
    <m/>
    <s v="R"/>
    <n v="7.5589685779240501E-6"/>
  </r>
  <r>
    <x v="11"/>
    <x v="7"/>
    <s v="R"/>
    <s v="h"/>
    <s v="f"/>
    <s v="w"/>
    <m/>
    <s v="L"/>
    <n v="7.5589685779240501E-6"/>
  </r>
  <r>
    <x v="9"/>
    <x v="8"/>
    <s v="L"/>
    <s v="t"/>
    <s v="a"/>
    <s v="g"/>
    <m/>
    <s v="L"/>
    <n v="7.5557146095306258E-6"/>
  </r>
  <r>
    <x v="18"/>
    <x v="17"/>
    <s v="L"/>
    <s v="x"/>
    <s v="p"/>
    <s v="j"/>
    <m/>
    <s v="R"/>
    <n v="7.5329368307766575E-6"/>
  </r>
  <r>
    <x v="19"/>
    <x v="15"/>
    <s v="R"/>
    <s v="k"/>
    <s v="d"/>
    <s v="o"/>
    <m/>
    <s v="L"/>
    <n v="7.5003971468424173E-6"/>
  </r>
  <r>
    <x v="19"/>
    <x v="0"/>
    <s v="R"/>
    <s v="k"/>
    <s v="e"/>
    <s v="y"/>
    <m/>
    <s v="L"/>
    <n v="7.4906352416621453E-6"/>
  </r>
  <r>
    <x v="21"/>
    <x v="13"/>
    <s v="L"/>
    <s v="s"/>
    <s v=";"/>
    <s v="p"/>
    <m/>
    <s v="R"/>
    <n v="7.4906352416621453E-6"/>
  </r>
  <r>
    <x v="8"/>
    <x v="15"/>
    <s v="R"/>
    <s v="u"/>
    <s v="d"/>
    <s v="l"/>
    <m/>
    <s v="L"/>
    <n v="7.4808733364818733E-6"/>
  </r>
  <r>
    <x v="14"/>
    <x v="5"/>
    <s v="R"/>
    <s v="i"/>
    <s v="b"/>
    <s v="s"/>
    <m/>
    <s v="L"/>
    <n v="7.467857462908177E-6"/>
  </r>
  <r>
    <x v="18"/>
    <x v="18"/>
    <s v="L"/>
    <s v="x"/>
    <s v="o"/>
    <s v="l"/>
    <m/>
    <s v="R"/>
    <n v="7.4418257157607845E-6"/>
  </r>
  <r>
    <x v="9"/>
    <x v="10"/>
    <s v="L"/>
    <s v="t"/>
    <s v="g"/>
    <s v="v"/>
    <m/>
    <s v="L"/>
    <n v="7.4385717473673602E-6"/>
  </r>
  <r>
    <x v="2"/>
    <x v="4"/>
    <s v="R"/>
    <s v="o"/>
    <s v="v"/>
    <s v="b"/>
    <m/>
    <s v="L"/>
    <n v="7.4353177789739368E-6"/>
  </r>
  <r>
    <x v="20"/>
    <x v="1"/>
    <s v="L"/>
    <s v="q"/>
    <s v="i"/>
    <s v="w"/>
    <m/>
    <s v="R"/>
    <n v="7.4353177789739368E-6"/>
  </r>
  <r>
    <x v="18"/>
    <x v="20"/>
    <s v="L"/>
    <s v="x"/>
    <s v="k"/>
    <s v="e"/>
    <m/>
    <s v="R"/>
    <n v="7.4255558737936648E-6"/>
  </r>
  <r>
    <x v="20"/>
    <x v="20"/>
    <s v="L"/>
    <s v="q"/>
    <s v="k"/>
    <s v="a"/>
    <m/>
    <s v="R"/>
    <n v="7.4125400002199685E-6"/>
  </r>
  <r>
    <x v="23"/>
    <x v="26"/>
    <s v="R"/>
    <s v="p"/>
    <s v="z"/>
    <s v="m"/>
    <m/>
    <s v="L"/>
    <n v="7.396270158252848E-6"/>
  </r>
  <r>
    <x v="2"/>
    <x v="4"/>
    <s v="R"/>
    <s v="o"/>
    <s v="v"/>
    <s v="q"/>
    <m/>
    <s v="L"/>
    <n v="7.3930161898594237E-6"/>
  </r>
  <r>
    <x v="17"/>
    <x v="1"/>
    <s v="R"/>
    <s v="j"/>
    <s v="d"/>
    <s v="v"/>
    <m/>
    <s v="L"/>
    <n v="7.3376987271712152E-6"/>
  </r>
  <r>
    <x v="18"/>
    <x v="18"/>
    <s v="L"/>
    <s v="x"/>
    <s v="o"/>
    <s v="o"/>
    <m/>
    <s v="R"/>
    <n v="7.3344447587777909E-6"/>
  </r>
  <r>
    <x v="1"/>
    <x v="1"/>
    <s v="L"/>
    <s v="e"/>
    <s v="i"/>
    <s v="e"/>
    <m/>
    <s v="R"/>
    <n v="7.3181749168106712E-6"/>
  </r>
  <r>
    <x v="10"/>
    <x v="15"/>
    <s v="L"/>
    <s v="w"/>
    <s v="d"/>
    <s v="o"/>
    <m/>
    <s v="L"/>
    <n v="7.3019050748435507E-6"/>
  </r>
  <r>
    <x v="11"/>
    <x v="32"/>
    <s v="R"/>
    <s v="h"/>
    <s v="x"/>
    <s v="g"/>
    <m/>
    <s v="L"/>
    <n v="7.2986511064501264E-6"/>
  </r>
  <r>
    <x v="6"/>
    <x v="4"/>
    <s v="L"/>
    <s v="b"/>
    <s v="u"/>
    <s v="f"/>
    <m/>
    <s v="R"/>
    <n v="7.285635232876431E-6"/>
  </r>
  <r>
    <x v="9"/>
    <x v="15"/>
    <s v="L"/>
    <s v="t"/>
    <s v="d"/>
    <s v="n"/>
    <m/>
    <s v="L"/>
    <n v="7.285635232876431E-6"/>
  </r>
  <r>
    <x v="2"/>
    <x v="22"/>
    <s v="R"/>
    <s v="o"/>
    <s v="r"/>
    <s v="g"/>
    <m/>
    <s v="L"/>
    <n v="7.2791272960895824E-6"/>
  </r>
  <r>
    <x v="4"/>
    <x v="14"/>
    <s v="L"/>
    <s v="z"/>
    <s v="j"/>
    <s v="h"/>
    <m/>
    <s v="R"/>
    <n v="7.2791272960895824E-6"/>
  </r>
  <r>
    <x v="14"/>
    <x v="23"/>
    <s v="R"/>
    <s v="i"/>
    <s v="w"/>
    <s v="l"/>
    <m/>
    <s v="L"/>
    <n v="7.2726193593027347E-6"/>
  </r>
  <r>
    <x v="23"/>
    <x v="8"/>
    <s v="R"/>
    <s v="p"/>
    <s v="a"/>
    <s v="l"/>
    <m/>
    <s v="L"/>
    <n v="7.2661114225158862E-6"/>
  </r>
  <r>
    <x v="1"/>
    <x v="33"/>
    <s v="L"/>
    <s v="e"/>
    <s v=";"/>
    <s v="n"/>
    <m/>
    <s v="R"/>
    <n v="7.2628574541224627E-6"/>
  </r>
  <r>
    <x v="20"/>
    <x v="1"/>
    <s v="L"/>
    <s v="q"/>
    <s v="i"/>
    <s v="t"/>
    <m/>
    <s v="R"/>
    <n v="7.2465876121553422E-6"/>
  </r>
  <r>
    <x v="23"/>
    <x v="4"/>
    <s v="R"/>
    <s v="p"/>
    <s v="v"/>
    <s v="b"/>
    <m/>
    <s v="L"/>
    <n v="7.2368257069750702E-6"/>
  </r>
  <r>
    <x v="7"/>
    <x v="13"/>
    <s v="L"/>
    <s v="g"/>
    <s v=";"/>
    <s v="t"/>
    <m/>
    <s v="R"/>
    <n v="7.1977780862539814E-6"/>
  </r>
  <r>
    <x v="4"/>
    <x v="1"/>
    <s v="L"/>
    <s v="z"/>
    <s v="i"/>
    <s v="m"/>
    <m/>
    <s v="R"/>
    <n v="7.1945241178605571E-6"/>
  </r>
  <r>
    <x v="5"/>
    <x v="7"/>
    <s v="L"/>
    <s v="r"/>
    <s v="l"/>
    <s v="w"/>
    <m/>
    <s v="R"/>
    <n v="7.1912701494671337E-6"/>
  </r>
  <r>
    <x v="19"/>
    <x v="2"/>
    <s v="R"/>
    <s v="k"/>
    <s v="h"/>
    <s v="g"/>
    <m/>
    <s v="R"/>
    <n v="7.1880161810737094E-6"/>
  </r>
  <r>
    <x v="14"/>
    <x v="4"/>
    <s v="R"/>
    <s v="i"/>
    <s v="s"/>
    <s v="g"/>
    <m/>
    <s v="L"/>
    <n v="7.1652384023197412E-6"/>
  </r>
  <r>
    <x v="11"/>
    <x v="6"/>
    <s v="R"/>
    <s v="h"/>
    <s v="q"/>
    <s v="d"/>
    <m/>
    <s v="L"/>
    <n v="7.0871431608775644E-6"/>
  </r>
  <r>
    <x v="13"/>
    <x v="1"/>
    <s v="R"/>
    <s v="m"/>
    <s v="z"/>
    <s v="r"/>
    <m/>
    <s v="L"/>
    <n v="7.0611114137301719E-6"/>
  </r>
  <r>
    <x v="17"/>
    <x v="1"/>
    <s v="R"/>
    <s v="j"/>
    <s v="d"/>
    <s v="s"/>
    <m/>
    <s v="L"/>
    <n v="7.0513495085498999E-6"/>
  </r>
  <r>
    <x v="11"/>
    <x v="2"/>
    <s v="R"/>
    <s v="h"/>
    <s v="h"/>
    <s v="s"/>
    <m/>
    <s v="R"/>
    <n v="7.0480955401564756E-6"/>
  </r>
  <r>
    <x v="0"/>
    <x v="28"/>
    <s v="L"/>
    <s v="d"/>
    <s v="c"/>
    <s v="f"/>
    <m/>
    <s v="L"/>
    <n v="7.0383336349762036E-6"/>
  </r>
  <r>
    <x v="11"/>
    <x v="4"/>
    <s v="R"/>
    <s v="h"/>
    <s v="s"/>
    <s v="h"/>
    <m/>
    <s v="L"/>
    <n v="7.0350796665827793E-6"/>
  </r>
  <r>
    <x v="23"/>
    <x v="8"/>
    <s v="R"/>
    <s v="p"/>
    <s v="a"/>
    <s v="o"/>
    <m/>
    <s v="L"/>
    <n v="7.0350796665827793E-6"/>
  </r>
  <r>
    <x v="2"/>
    <x v="14"/>
    <s v="R"/>
    <s v="o"/>
    <s v="j"/>
    <s v="g"/>
    <m/>
    <s v="R"/>
    <n v="7.0155558562222354E-6"/>
  </r>
  <r>
    <x v="8"/>
    <x v="6"/>
    <s v="R"/>
    <s v="u"/>
    <s v="q"/>
    <s v="n"/>
    <m/>
    <s v="L"/>
    <n v="7.0090479194353868E-6"/>
  </r>
  <r>
    <x v="15"/>
    <x v="7"/>
    <s v="L"/>
    <s v="e"/>
    <s v="l"/>
    <s v="i"/>
    <m/>
    <s v="R"/>
    <n v="6.9895241090748428E-6"/>
  </r>
  <r>
    <x v="20"/>
    <x v="24"/>
    <s v="L"/>
    <s v="q"/>
    <s v="j"/>
    <s v="h"/>
    <m/>
    <s v="R"/>
    <n v="6.9862701406814186E-6"/>
  </r>
  <r>
    <x v="8"/>
    <x v="4"/>
    <s v="R"/>
    <s v="u"/>
    <s v="s"/>
    <s v="c"/>
    <m/>
    <s v="L"/>
    <n v="6.9830161722879943E-6"/>
  </r>
  <r>
    <x v="2"/>
    <x v="14"/>
    <s v="R"/>
    <s v="o"/>
    <s v="j"/>
    <s v="u"/>
    <m/>
    <s v="R"/>
    <n v="6.9797622038945708E-6"/>
  </r>
  <r>
    <x v="3"/>
    <x v="20"/>
    <s v="R"/>
    <s v="l"/>
    <s v="t"/>
    <s v="d"/>
    <m/>
    <s v="L"/>
    <n v="6.9797622038945708E-6"/>
  </r>
  <r>
    <x v="8"/>
    <x v="15"/>
    <s v="R"/>
    <s v="u"/>
    <s v="d"/>
    <s v="k"/>
    <m/>
    <s v="L"/>
    <n v="6.9732542671077223E-6"/>
  </r>
  <r>
    <x v="2"/>
    <x v="28"/>
    <s v="R"/>
    <s v="o"/>
    <s v="c"/>
    <s v="m"/>
    <m/>
    <s v="L"/>
    <n v="6.9634923619274503E-6"/>
  </r>
  <r>
    <x v="6"/>
    <x v="15"/>
    <s v="L"/>
    <s v="b"/>
    <s v="d"/>
    <s v="s"/>
    <m/>
    <s v="L"/>
    <n v="6.9244447412063623E-6"/>
  </r>
  <r>
    <x v="22"/>
    <x v="1"/>
    <s v="L"/>
    <s v="c"/>
    <s v="i"/>
    <s v="p"/>
    <m/>
    <s v="R"/>
    <n v="6.9211907728129381E-6"/>
  </r>
  <r>
    <x v="19"/>
    <x v="0"/>
    <s v="R"/>
    <s v="k"/>
    <s v="e"/>
    <s v="f"/>
    <m/>
    <s v="L"/>
    <n v="6.9146828360260895E-6"/>
  </r>
  <r>
    <x v="24"/>
    <x v="30"/>
    <s v="L"/>
    <s v="a"/>
    <s v="n"/>
    <s v="r"/>
    <m/>
    <s v="R"/>
    <n v="6.8984129940589698E-6"/>
  </r>
  <r>
    <x v="0"/>
    <x v="22"/>
    <s v="L"/>
    <s v="d"/>
    <s v="m"/>
    <s v="s"/>
    <m/>
    <s v="R"/>
    <n v="6.8853971204852735E-6"/>
  </r>
  <r>
    <x v="0"/>
    <x v="1"/>
    <s v="L"/>
    <s v="d"/>
    <s v="i"/>
    <s v="l"/>
    <m/>
    <s v="R"/>
    <n v="6.8821431520918493E-6"/>
  </r>
  <r>
    <x v="18"/>
    <x v="26"/>
    <s v="L"/>
    <s v="x"/>
    <s v="y"/>
    <s v="j"/>
    <m/>
    <s v="R"/>
    <n v="6.8756352153050016E-6"/>
  </r>
  <r>
    <x v="6"/>
    <x v="11"/>
    <s v="L"/>
    <s v="b"/>
    <s v=";"/>
    <s v="w"/>
    <m/>
    <s v="R"/>
    <n v="6.8723812469115773E-6"/>
  </r>
  <r>
    <x v="21"/>
    <x v="13"/>
    <s v="L"/>
    <s v="s"/>
    <s v=";"/>
    <s v="s"/>
    <m/>
    <s v="R"/>
    <n v="6.869127278518153E-6"/>
  </r>
  <r>
    <x v="20"/>
    <x v="1"/>
    <s v="L"/>
    <s v="q"/>
    <s v="i"/>
    <s v="w"/>
    <m/>
    <s v="R"/>
    <n v="6.869127278518153E-6"/>
  </r>
  <r>
    <x v="22"/>
    <x v="23"/>
    <s v="L"/>
    <s v="c"/>
    <s v="k"/>
    <s v="y"/>
    <m/>
    <s v="R"/>
    <n v="6.859365373337881E-6"/>
  </r>
  <r>
    <x v="19"/>
    <x v="32"/>
    <s v="R"/>
    <s v="k"/>
    <s v="x"/>
    <s v="k"/>
    <m/>
    <s v="L"/>
    <n v="6.8528574365510333E-6"/>
  </r>
  <r>
    <x v="10"/>
    <x v="11"/>
    <s v="L"/>
    <s v="w"/>
    <s v="i"/>
    <s v="h"/>
    <m/>
    <s v="R"/>
    <n v="6.8463494997641847E-6"/>
  </r>
  <r>
    <x v="17"/>
    <x v="29"/>
    <s v="R"/>
    <s v="j"/>
    <s v="v"/>
    <s v="l"/>
    <m/>
    <s v="L"/>
    <n v="6.8430955313707605E-6"/>
  </r>
  <r>
    <x v="2"/>
    <x v="1"/>
    <s v="R"/>
    <s v="o"/>
    <s v="f"/>
    <s v="i"/>
    <m/>
    <s v="L"/>
    <n v="6.830079657797065E-6"/>
  </r>
  <r>
    <x v="18"/>
    <x v="28"/>
    <s v="L"/>
    <s v="x"/>
    <s v="c"/>
    <s v="s"/>
    <m/>
    <s v="L"/>
    <n v="6.8268256894036408E-6"/>
  </r>
  <r>
    <x v="18"/>
    <x v="4"/>
    <s v="L"/>
    <s v="x"/>
    <s v="u"/>
    <s v="o"/>
    <m/>
    <s v="R"/>
    <n v="6.8170637842233688E-6"/>
  </r>
  <r>
    <x v="23"/>
    <x v="11"/>
    <s v="R"/>
    <s v="p"/>
    <s v="s"/>
    <s v="e"/>
    <m/>
    <s v="L"/>
    <n v="6.8170637842233688E-6"/>
  </r>
  <r>
    <x v="18"/>
    <x v="17"/>
    <s v="L"/>
    <s v="x"/>
    <s v="p"/>
    <s v="n"/>
    <m/>
    <s v="R"/>
    <n v="6.8170637842233688E-6"/>
  </r>
  <r>
    <x v="19"/>
    <x v="0"/>
    <s v="R"/>
    <s v="k"/>
    <s v="e"/>
    <s v="h"/>
    <m/>
    <s v="L"/>
    <n v="6.8105558474365202E-6"/>
  </r>
  <r>
    <x v="7"/>
    <x v="2"/>
    <s v="L"/>
    <s v="g"/>
    <s v="h"/>
    <s v="t"/>
    <m/>
    <s v="R"/>
    <n v="6.7942860054694005E-6"/>
  </r>
  <r>
    <x v="1"/>
    <x v="4"/>
    <s v="L"/>
    <s v="e"/>
    <s v="u"/>
    <s v="u"/>
    <m/>
    <s v="R"/>
    <n v="6.7942860054694005E-6"/>
  </r>
  <r>
    <x v="9"/>
    <x v="13"/>
    <s v="L"/>
    <s v="t"/>
    <s v=";"/>
    <s v="g"/>
    <m/>
    <s v="R"/>
    <n v="6.7910320370759762E-6"/>
  </r>
  <r>
    <x v="23"/>
    <x v="15"/>
    <s v="R"/>
    <s v="p"/>
    <s v="d"/>
    <s v="w"/>
    <m/>
    <s v="L"/>
    <n v="6.7845241002891277E-6"/>
  </r>
  <r>
    <x v="3"/>
    <x v="20"/>
    <s v="R"/>
    <s v="l"/>
    <s v="t"/>
    <s v="k"/>
    <m/>
    <s v="L"/>
    <n v="6.7715082267154323E-6"/>
  </r>
  <r>
    <x v="0"/>
    <x v="7"/>
    <s v="L"/>
    <s v="d"/>
    <s v="f"/>
    <s v="o"/>
    <m/>
    <s v="L"/>
    <n v="6.7650002899285837E-6"/>
  </r>
  <r>
    <x v="14"/>
    <x v="8"/>
    <s v="R"/>
    <s v="i"/>
    <s v="a"/>
    <s v="u"/>
    <m/>
    <s v="L"/>
    <n v="6.7552383847483117E-6"/>
  </r>
  <r>
    <x v="6"/>
    <x v="15"/>
    <s v="L"/>
    <s v="b"/>
    <s v="d"/>
    <s v="t"/>
    <m/>
    <s v="L"/>
    <n v="6.7422225111746155E-6"/>
  </r>
  <r>
    <x v="17"/>
    <x v="24"/>
    <s v="R"/>
    <s v="j"/>
    <s v="j"/>
    <s v="l"/>
    <m/>
    <s v="R"/>
    <n v="6.7389685427811912E-6"/>
  </r>
  <r>
    <x v="18"/>
    <x v="22"/>
    <s v="L"/>
    <s v="x"/>
    <s v="m"/>
    <s v="e"/>
    <m/>
    <s v="R"/>
    <n v="6.7389685427811912E-6"/>
  </r>
  <r>
    <x v="10"/>
    <x v="4"/>
    <s v="L"/>
    <s v="w"/>
    <s v="u"/>
    <s v="b"/>
    <m/>
    <s v="R"/>
    <n v="6.7259526692074958E-6"/>
  </r>
  <r>
    <x v="3"/>
    <x v="11"/>
    <s v="R"/>
    <s v="l"/>
    <s v="s"/>
    <s v="j"/>
    <m/>
    <s v="L"/>
    <n v="6.7161907640272229E-6"/>
  </r>
  <r>
    <x v="3"/>
    <x v="29"/>
    <s v="R"/>
    <s v="l"/>
    <s v="v"/>
    <s v="l"/>
    <m/>
    <s v="L"/>
    <n v="6.6999209220601032E-6"/>
  </r>
  <r>
    <x v="6"/>
    <x v="23"/>
    <s v="L"/>
    <s v="b"/>
    <s v="k"/>
    <s v="u"/>
    <m/>
    <s v="R"/>
    <n v="6.6934129852732547E-6"/>
  </r>
  <r>
    <x v="17"/>
    <x v="29"/>
    <s v="R"/>
    <s v="j"/>
    <s v="v"/>
    <s v="v"/>
    <m/>
    <s v="L"/>
    <n v="6.686905048486407E-6"/>
  </r>
  <r>
    <x v="10"/>
    <x v="9"/>
    <s v="L"/>
    <s v="w"/>
    <s v="o"/>
    <s v="v"/>
    <m/>
    <s v="R"/>
    <n v="6.6836510800929827E-6"/>
  </r>
  <r>
    <x v="18"/>
    <x v="4"/>
    <s v="L"/>
    <s v="x"/>
    <s v="u"/>
    <s v="n"/>
    <m/>
    <s v="R"/>
    <n v="6.6836510800929827E-6"/>
  </r>
  <r>
    <x v="6"/>
    <x v="26"/>
    <s v="L"/>
    <s v="b"/>
    <s v="y"/>
    <s v="m"/>
    <m/>
    <s v="R"/>
    <n v="6.6836510800929827E-6"/>
  </r>
  <r>
    <x v="1"/>
    <x v="6"/>
    <s v="L"/>
    <s v="e"/>
    <s v="o"/>
    <s v="l"/>
    <m/>
    <s v="R"/>
    <n v="6.6641272697324387E-6"/>
  </r>
  <r>
    <x v="21"/>
    <x v="1"/>
    <s v="L"/>
    <s v="s"/>
    <s v="i"/>
    <s v="o"/>
    <m/>
    <s v="R"/>
    <n v="6.6543653645521667E-6"/>
  </r>
  <r>
    <x v="7"/>
    <x v="23"/>
    <s v="L"/>
    <s v="g"/>
    <s v="k"/>
    <s v="k"/>
    <m/>
    <s v="R"/>
    <n v="6.6511113961587424E-6"/>
  </r>
  <r>
    <x v="10"/>
    <x v="9"/>
    <s v="L"/>
    <s v="w"/>
    <s v="o"/>
    <s v="v"/>
    <m/>
    <s v="R"/>
    <n v="6.6446034593718939E-6"/>
  </r>
  <r>
    <x v="7"/>
    <x v="15"/>
    <s v="L"/>
    <s v="g"/>
    <s v="n"/>
    <s v="g"/>
    <m/>
    <s v="R"/>
    <n v="6.6315875857981985E-6"/>
  </r>
  <r>
    <x v="15"/>
    <x v="23"/>
    <s v="L"/>
    <s v="e"/>
    <s v="k"/>
    <s v="g"/>
    <m/>
    <s v="R"/>
    <n v="6.6315875857981985E-6"/>
  </r>
  <r>
    <x v="0"/>
    <x v="5"/>
    <s v="L"/>
    <s v="d"/>
    <s v="p"/>
    <s v="l"/>
    <m/>
    <s v="R"/>
    <n v="6.6088098070442302E-6"/>
  </r>
  <r>
    <x v="17"/>
    <x v="12"/>
    <s v="R"/>
    <s v="j"/>
    <s v="w"/>
    <s v="h"/>
    <m/>
    <s v="L"/>
    <n v="6.6055558386508059E-6"/>
  </r>
  <r>
    <x v="14"/>
    <x v="13"/>
    <s v="R"/>
    <s v="i"/>
    <s v="v"/>
    <s v="w"/>
    <m/>
    <s v="L"/>
    <n v="6.6023018702573816E-6"/>
  </r>
  <r>
    <x v="6"/>
    <x v="12"/>
    <s v="L"/>
    <s v="b"/>
    <s v="l"/>
    <s v="u"/>
    <m/>
    <s v="R"/>
    <n v="6.5860320282902619E-6"/>
  </r>
  <r>
    <x v="4"/>
    <x v="14"/>
    <s v="L"/>
    <s v="z"/>
    <s v="j"/>
    <s v="h"/>
    <m/>
    <s v="R"/>
    <n v="6.5827780598968377E-6"/>
  </r>
  <r>
    <x v="7"/>
    <x v="22"/>
    <s v="L"/>
    <s v="g"/>
    <s v="m"/>
    <s v="h"/>
    <m/>
    <s v="R"/>
    <n v="6.5827780598968377E-6"/>
  </r>
  <r>
    <x v="23"/>
    <x v="4"/>
    <s v="R"/>
    <s v="p"/>
    <s v="v"/>
    <s v="v"/>
    <m/>
    <s v="L"/>
    <n v="6.5762701231099891E-6"/>
  </r>
  <r>
    <x v="18"/>
    <x v="24"/>
    <s v="L"/>
    <s v="x"/>
    <s v="j"/>
    <s v="o"/>
    <m/>
    <s v="R"/>
    <n v="6.5469844075691731E-6"/>
  </r>
  <r>
    <x v="23"/>
    <x v="11"/>
    <s v="R"/>
    <s v="p"/>
    <s v="s"/>
    <s v="n"/>
    <m/>
    <s v="L"/>
    <n v="6.5144447236349329E-6"/>
  </r>
  <r>
    <x v="3"/>
    <x v="17"/>
    <s v="R"/>
    <s v="l"/>
    <s v="s"/>
    <s v="i"/>
    <m/>
    <s v="L"/>
    <n v="6.5046828184546601E-6"/>
  </r>
  <r>
    <x v="14"/>
    <x v="28"/>
    <s v="R"/>
    <s v="i"/>
    <s v="c"/>
    <s v="v"/>
    <m/>
    <s v="L"/>
    <n v="6.5046828184546601E-6"/>
  </r>
  <r>
    <x v="17"/>
    <x v="12"/>
    <s v="R"/>
    <s v="j"/>
    <s v="w"/>
    <s v="v"/>
    <m/>
    <s v="L"/>
    <n v="6.5046828184546601E-6"/>
  </r>
  <r>
    <x v="15"/>
    <x v="17"/>
    <s v="L"/>
    <s v="e"/>
    <s v="p"/>
    <s v="g"/>
    <m/>
    <s v="R"/>
    <n v="6.4916669448809646E-6"/>
  </r>
  <r>
    <x v="7"/>
    <x v="25"/>
    <s v="L"/>
    <s v="g"/>
    <s v="a"/>
    <s v="f"/>
    <m/>
    <s v="L"/>
    <n v="6.4851590080941161E-6"/>
  </r>
  <r>
    <x v="10"/>
    <x v="23"/>
    <s v="L"/>
    <s v="w"/>
    <s v="k"/>
    <s v="h"/>
    <m/>
    <s v="R"/>
    <n v="6.4819050397006918E-6"/>
  </r>
  <r>
    <x v="21"/>
    <x v="28"/>
    <s v="L"/>
    <s v="s"/>
    <s v=";"/>
    <s v="k"/>
    <m/>
    <s v="R"/>
    <n v="6.4819050397006918E-6"/>
  </r>
  <r>
    <x v="14"/>
    <x v="10"/>
    <s v="R"/>
    <s v="i"/>
    <s v="g"/>
    <s v="j"/>
    <m/>
    <s v="L"/>
    <n v="6.4819050397006918E-6"/>
  </r>
  <r>
    <x v="6"/>
    <x v="11"/>
    <s v="L"/>
    <s v="b"/>
    <s v=";"/>
    <s v="y"/>
    <m/>
    <s v="R"/>
    <n v="6.4721431345204198E-6"/>
  </r>
  <r>
    <x v="20"/>
    <x v="26"/>
    <s v="L"/>
    <s v="q"/>
    <s v="y"/>
    <s v="h"/>
    <m/>
    <s v="R"/>
    <n v="6.4721431345204198E-6"/>
  </r>
  <r>
    <x v="19"/>
    <x v="6"/>
    <s v="R"/>
    <s v="k"/>
    <s v="q"/>
    <s v="o"/>
    <m/>
    <s v="L"/>
    <n v="6.4656351977335721E-6"/>
  </r>
  <r>
    <x v="0"/>
    <x v="5"/>
    <s v="L"/>
    <s v="d"/>
    <s v="p"/>
    <s v="l"/>
    <m/>
    <s v="R"/>
    <n v="6.4623812293401478E-6"/>
  </r>
  <r>
    <x v="9"/>
    <x v="17"/>
    <s v="L"/>
    <s v="t"/>
    <s v="p"/>
    <s v="v"/>
    <m/>
    <s v="R"/>
    <n v="6.4526193241598758E-6"/>
  </r>
  <r>
    <x v="12"/>
    <x v="18"/>
    <s v="R"/>
    <s v="n"/>
    <s v="q"/>
    <s v="l"/>
    <m/>
    <s v="L"/>
    <n v="6.4526193241598758E-6"/>
  </r>
  <r>
    <x v="3"/>
    <x v="1"/>
    <s v="R"/>
    <s v="l"/>
    <s v="d"/>
    <s v="v"/>
    <m/>
    <s v="L"/>
    <n v="6.4493653557664516E-6"/>
  </r>
  <r>
    <x v="0"/>
    <x v="12"/>
    <s v="L"/>
    <s v="d"/>
    <s v="l"/>
    <s v="v"/>
    <m/>
    <s v="R"/>
    <n v="6.4461113873730281E-6"/>
  </r>
  <r>
    <x v="9"/>
    <x v="5"/>
    <s v="L"/>
    <s v="t"/>
    <s v="p"/>
    <s v="o"/>
    <m/>
    <s v="R"/>
    <n v="6.4363494821927553E-6"/>
  </r>
  <r>
    <x v="18"/>
    <x v="28"/>
    <s v="L"/>
    <s v="x"/>
    <s v="c"/>
    <s v="n"/>
    <m/>
    <s v="L"/>
    <n v="6.4298415454059076E-6"/>
  </r>
  <r>
    <x v="14"/>
    <x v="4"/>
    <s v="R"/>
    <s v="i"/>
    <s v="s"/>
    <s v="d"/>
    <m/>
    <s v="L"/>
    <n v="6.4298415454059076E-6"/>
  </r>
  <r>
    <x v="20"/>
    <x v="12"/>
    <s v="L"/>
    <s v="q"/>
    <s v="l"/>
    <s v="h"/>
    <m/>
    <s v="R"/>
    <n v="6.413571703438787E-6"/>
  </r>
  <r>
    <x v="3"/>
    <x v="14"/>
    <s v="R"/>
    <s v="l"/>
    <s v="j"/>
    <s v="i"/>
    <m/>
    <s v="R"/>
    <n v="6.413571703438787E-6"/>
  </r>
  <r>
    <x v="14"/>
    <x v="31"/>
    <s v="R"/>
    <s v="i"/>
    <s v="z"/>
    <s v="r"/>
    <m/>
    <s v="L"/>
    <n v="6.4070637666519393E-6"/>
  </r>
  <r>
    <x v="4"/>
    <x v="23"/>
    <s v="L"/>
    <s v="z"/>
    <s v="k"/>
    <s v="j"/>
    <m/>
    <s v="R"/>
    <n v="6.4070637666519393E-6"/>
  </r>
  <r>
    <x v="2"/>
    <x v="22"/>
    <s v="R"/>
    <s v="o"/>
    <s v="r"/>
    <s v="j"/>
    <m/>
    <s v="L"/>
    <n v="6.4005558298650908E-6"/>
  </r>
  <r>
    <x v="2"/>
    <x v="0"/>
    <s v="R"/>
    <s v="o"/>
    <s v="e"/>
    <s v="w"/>
    <m/>
    <s v="L"/>
    <n v="6.4005558298650908E-6"/>
  </r>
  <r>
    <x v="13"/>
    <x v="1"/>
    <s v="R"/>
    <s v="m"/>
    <s v="z"/>
    <s v="v"/>
    <m/>
    <s v="L"/>
    <n v="6.3842859878979711E-6"/>
  </r>
  <r>
    <x v="12"/>
    <x v="14"/>
    <s v="R"/>
    <s v="n"/>
    <s v="b"/>
    <s v="e"/>
    <m/>
    <s v="L"/>
    <n v="6.3842859878979711E-6"/>
  </r>
  <r>
    <x v="13"/>
    <x v="29"/>
    <s v="R"/>
    <s v="m"/>
    <s v="v"/>
    <s v="j"/>
    <m/>
    <s v="L"/>
    <n v="6.3842859878979711E-6"/>
  </r>
  <r>
    <x v="15"/>
    <x v="7"/>
    <s v="L"/>
    <s v="e"/>
    <s v="l"/>
    <s v="l"/>
    <m/>
    <s v="R"/>
    <n v="6.3712701143242748E-6"/>
  </r>
  <r>
    <x v="10"/>
    <x v="4"/>
    <s v="L"/>
    <s v="w"/>
    <s v="u"/>
    <s v="j"/>
    <m/>
    <s v="R"/>
    <n v="6.3712701143242748E-6"/>
  </r>
  <r>
    <x v="11"/>
    <x v="22"/>
    <s v="R"/>
    <s v="h"/>
    <s v="r"/>
    <s v="r"/>
    <m/>
    <s v="L"/>
    <n v="6.3647621775374263E-6"/>
  </r>
  <r>
    <x v="24"/>
    <x v="35"/>
    <s v="L"/>
    <s v="a"/>
    <s v="g"/>
    <s v="n"/>
    <m/>
    <s v="L"/>
    <n v="6.3582542407505785E-6"/>
  </r>
  <r>
    <x v="8"/>
    <x v="13"/>
    <s v="R"/>
    <s v="u"/>
    <s v="v"/>
    <s v="g"/>
    <m/>
    <s v="L"/>
    <n v="6.3484923355703066E-6"/>
  </r>
  <r>
    <x v="19"/>
    <x v="0"/>
    <s v="R"/>
    <s v="k"/>
    <s v="e"/>
    <s v="e"/>
    <m/>
    <s v="L"/>
    <n v="6.341984398783458E-6"/>
  </r>
  <r>
    <x v="16"/>
    <x v="23"/>
    <s v="L"/>
    <s v="f"/>
    <s v="k"/>
    <s v="h"/>
    <m/>
    <s v="R"/>
    <n v="6.3387304303900346E-6"/>
  </r>
  <r>
    <x v="8"/>
    <x v="3"/>
    <s v="R"/>
    <s v="u"/>
    <s v="t"/>
    <s v="p"/>
    <m/>
    <s v="L"/>
    <n v="6.3094447148492178E-6"/>
  </r>
  <r>
    <x v="14"/>
    <x v="15"/>
    <s v="R"/>
    <s v="i"/>
    <s v="d"/>
    <s v="g"/>
    <m/>
    <s v="L"/>
    <n v="6.3061907464557935E-6"/>
  </r>
  <r>
    <x v="3"/>
    <x v="15"/>
    <s v="R"/>
    <s v="l"/>
    <s v="n"/>
    <s v="g"/>
    <m/>
    <s v="R"/>
    <n v="6.30293677806237E-6"/>
  </r>
  <r>
    <x v="14"/>
    <x v="8"/>
    <s v="R"/>
    <s v="i"/>
    <s v="a"/>
    <s v="a"/>
    <m/>
    <s v="L"/>
    <n v="6.30293677806237E-6"/>
  </r>
  <r>
    <x v="25"/>
    <x v="4"/>
    <s v="R"/>
    <s v="o"/>
    <s v="u"/>
    <s v="c"/>
    <m/>
    <s v="R"/>
    <n v="6.2996828096689458E-6"/>
  </r>
  <r>
    <x v="21"/>
    <x v="1"/>
    <s v="L"/>
    <s v="s"/>
    <s v="i"/>
    <s v="i"/>
    <m/>
    <s v="R"/>
    <n v="6.2801589993084018E-6"/>
  </r>
  <r>
    <x v="1"/>
    <x v="4"/>
    <s v="L"/>
    <s v="e"/>
    <s v="u"/>
    <s v="v"/>
    <m/>
    <s v="R"/>
    <n v="6.2769050309149775E-6"/>
  </r>
  <r>
    <x v="15"/>
    <x v="17"/>
    <s v="L"/>
    <s v="e"/>
    <s v="p"/>
    <s v="h"/>
    <m/>
    <s v="R"/>
    <n v="6.2769050309149775E-6"/>
  </r>
  <r>
    <x v="20"/>
    <x v="18"/>
    <s v="L"/>
    <s v="q"/>
    <s v="o"/>
    <s v="t"/>
    <m/>
    <s v="R"/>
    <n v="6.2736510625215532E-6"/>
  </r>
  <r>
    <x v="19"/>
    <x v="3"/>
    <s v="R"/>
    <s v="k"/>
    <s v="d"/>
    <s v="o"/>
    <m/>
    <s v="L"/>
    <n v="6.2736510625215532E-6"/>
  </r>
  <r>
    <x v="9"/>
    <x v="7"/>
    <s v="L"/>
    <s v="t"/>
    <s v="l"/>
    <s v="n"/>
    <m/>
    <s v="R"/>
    <n v="6.241111378587313E-6"/>
  </r>
  <r>
    <x v="8"/>
    <x v="1"/>
    <s v="L"/>
    <s v="a"/>
    <s v="h"/>
    <s v="n"/>
    <m/>
    <s v="R"/>
    <n v="6.2280955050136167E-6"/>
  </r>
  <r>
    <x v="14"/>
    <x v="1"/>
    <s v="R"/>
    <s v="i"/>
    <s v="h"/>
    <s v="w"/>
    <m/>
    <s v="R"/>
    <n v="6.2280955050136167E-6"/>
  </r>
  <r>
    <x v="20"/>
    <x v="20"/>
    <s v="L"/>
    <s v="q"/>
    <s v="k"/>
    <s v="v"/>
    <m/>
    <s v="R"/>
    <n v="6.2150796314399205E-6"/>
  </r>
  <r>
    <x v="1"/>
    <x v="4"/>
    <s v="L"/>
    <s v="e"/>
    <s v="u"/>
    <s v="e"/>
    <m/>
    <s v="R"/>
    <n v="6.2085716946530727E-6"/>
  </r>
  <r>
    <x v="3"/>
    <x v="23"/>
    <s v="R"/>
    <s v="l"/>
    <s v="k"/>
    <s v="g"/>
    <m/>
    <s v="R"/>
    <n v="6.1955558210793765E-6"/>
  </r>
  <r>
    <x v="15"/>
    <x v="28"/>
    <s v="R"/>
    <s v="y"/>
    <s v="c"/>
    <s v="h"/>
    <m/>
    <s v="L"/>
    <n v="6.1857939158991045E-6"/>
  </r>
  <r>
    <x v="8"/>
    <x v="3"/>
    <s v="R"/>
    <s v="u"/>
    <s v="t"/>
    <s v="f"/>
    <m/>
    <s v="L"/>
    <n v="6.1792859791122559E-6"/>
  </r>
  <r>
    <x v="10"/>
    <x v="4"/>
    <s v="L"/>
    <s v="w"/>
    <s v="u"/>
    <s v="u"/>
    <m/>
    <s v="R"/>
    <n v="6.1695240739319839E-6"/>
  </r>
  <r>
    <x v="22"/>
    <x v="14"/>
    <s v="L"/>
    <s v="c"/>
    <s v="j"/>
    <s v="m"/>
    <m/>
    <s v="R"/>
    <n v="6.1695240739319839E-6"/>
  </r>
  <r>
    <x v="17"/>
    <x v="17"/>
    <s v="R"/>
    <s v="j"/>
    <s v="s"/>
    <s v="d"/>
    <m/>
    <s v="L"/>
    <n v="6.1565082003582877E-6"/>
  </r>
  <r>
    <x v="17"/>
    <x v="18"/>
    <s v="R"/>
    <s v="j"/>
    <s v="q"/>
    <s v="r"/>
    <m/>
    <s v="L"/>
    <n v="6.1565082003582877E-6"/>
  </r>
  <r>
    <x v="1"/>
    <x v="1"/>
    <s v="L"/>
    <s v="e"/>
    <s v="i"/>
    <s v="o"/>
    <m/>
    <s v="R"/>
    <n v="6.1467462951780157E-6"/>
  </r>
  <r>
    <x v="8"/>
    <x v="23"/>
    <s v="R"/>
    <s v="u"/>
    <s v="w"/>
    <s v="s"/>
    <m/>
    <s v="L"/>
    <n v="6.1467462951780157E-6"/>
  </r>
  <r>
    <x v="3"/>
    <x v="1"/>
    <s v="R"/>
    <s v="l"/>
    <s v="d"/>
    <s v="k"/>
    <m/>
    <s v="L"/>
    <n v="6.1337304216043194E-6"/>
  </r>
  <r>
    <x v="3"/>
    <x v="7"/>
    <s v="R"/>
    <s v="l"/>
    <s v="f"/>
    <s v="o"/>
    <m/>
    <s v="L"/>
    <n v="6.1239685164240474E-6"/>
  </r>
  <r>
    <x v="2"/>
    <x v="3"/>
    <s v="R"/>
    <s v="o"/>
    <s v="n"/>
    <s v="o"/>
    <m/>
    <s v="R"/>
    <n v="6.1174605796371997E-6"/>
  </r>
  <r>
    <x v="2"/>
    <x v="1"/>
    <s v="R"/>
    <s v="o"/>
    <s v="f"/>
    <s v="o"/>
    <m/>
    <s v="L"/>
    <n v="6.1142066112437754E-6"/>
  </r>
  <r>
    <x v="15"/>
    <x v="8"/>
    <s v="R"/>
    <s v="y"/>
    <s v="a"/>
    <s v="d"/>
    <m/>
    <s v="L"/>
    <n v="6.1044447060635035E-6"/>
  </r>
  <r>
    <x v="0"/>
    <x v="1"/>
    <s v="L"/>
    <s v="d"/>
    <s v="i"/>
    <s v="n"/>
    <m/>
    <s v="R"/>
    <n v="6.0979367692766549E-6"/>
  </r>
  <r>
    <x v="12"/>
    <x v="17"/>
    <s v="R"/>
    <s v="n"/>
    <s v="s"/>
    <s v="j"/>
    <m/>
    <s v="L"/>
    <n v="6.0881748640963829E-6"/>
  </r>
  <r>
    <x v="4"/>
    <x v="1"/>
    <s v="L"/>
    <s v="z"/>
    <s v="i"/>
    <s v="v"/>
    <m/>
    <s v="R"/>
    <n v="6.0849208957029586E-6"/>
  </r>
  <r>
    <x v="0"/>
    <x v="23"/>
    <s v="L"/>
    <s v="d"/>
    <s v="k"/>
    <s v="l"/>
    <m/>
    <s v="R"/>
    <n v="6.0816669273095352E-6"/>
  </r>
  <r>
    <x v="11"/>
    <x v="23"/>
    <s v="R"/>
    <s v="h"/>
    <s v="w"/>
    <s v="j"/>
    <m/>
    <s v="L"/>
    <n v="6.0816669273095352E-6"/>
  </r>
  <r>
    <x v="2"/>
    <x v="1"/>
    <s v="R"/>
    <s v="o"/>
    <s v="f"/>
    <s v="d"/>
    <m/>
    <s v="L"/>
    <n v="6.0784129589161109E-6"/>
  </r>
  <r>
    <x v="21"/>
    <x v="1"/>
    <s v="L"/>
    <s v="s"/>
    <s v="i"/>
    <s v="p"/>
    <m/>
    <s v="R"/>
    <n v="6.0686510537358389E-6"/>
  </r>
  <r>
    <x v="3"/>
    <x v="12"/>
    <s v="R"/>
    <s v="l"/>
    <s v="l"/>
    <s v="a"/>
    <m/>
    <s v="R"/>
    <n v="6.0621431169489904E-6"/>
  </r>
  <r>
    <x v="20"/>
    <x v="1"/>
    <s v="L"/>
    <s v="q"/>
    <s v="i"/>
    <s v="e"/>
    <m/>
    <s v="R"/>
    <n v="6.0556351801621427E-6"/>
  </r>
  <r>
    <x v="1"/>
    <x v="1"/>
    <s v="L"/>
    <s v="e"/>
    <s v="i"/>
    <s v="c"/>
    <m/>
    <s v="R"/>
    <n v="6.0296034330147501E-6"/>
  </r>
  <r>
    <x v="14"/>
    <x v="23"/>
    <s v="R"/>
    <s v="i"/>
    <s v="w"/>
    <s v="j"/>
    <m/>
    <s v="L"/>
    <n v="6.0133335910476304E-6"/>
  </r>
  <r>
    <x v="11"/>
    <x v="13"/>
    <s v="R"/>
    <s v="h"/>
    <s v="v"/>
    <s v="e"/>
    <m/>
    <s v="L"/>
    <n v="6.0100796226542062E-6"/>
  </r>
  <r>
    <x v="23"/>
    <x v="1"/>
    <s v="R"/>
    <s v="p"/>
    <s v="e"/>
    <s v="b"/>
    <m/>
    <s v="L"/>
    <n v="6.0068256542607819E-6"/>
  </r>
  <r>
    <x v="14"/>
    <x v="5"/>
    <s v="R"/>
    <s v="i"/>
    <s v="b"/>
    <s v="j"/>
    <m/>
    <s v="L"/>
    <n v="5.9905558122936622E-6"/>
  </r>
  <r>
    <x v="10"/>
    <x v="4"/>
    <s v="L"/>
    <s v="w"/>
    <s v="u"/>
    <s v="o"/>
    <m/>
    <s v="R"/>
    <n v="5.9905558122936622E-6"/>
  </r>
  <r>
    <x v="12"/>
    <x v="26"/>
    <s v="R"/>
    <s v="n"/>
    <s v="e"/>
    <s v="h"/>
    <m/>
    <s v="L"/>
    <n v="5.9775399387199659E-6"/>
  </r>
  <r>
    <x v="8"/>
    <x v="0"/>
    <s v="R"/>
    <s v="u"/>
    <s v="e"/>
    <s v="h"/>
    <m/>
    <s v="L"/>
    <n v="5.9742859703265416E-6"/>
  </r>
  <r>
    <x v="18"/>
    <x v="12"/>
    <s v="L"/>
    <s v="x"/>
    <s v="n"/>
    <s v="n"/>
    <m/>
    <s v="R"/>
    <n v="5.9677780335396939E-6"/>
  </r>
  <r>
    <x v="18"/>
    <x v="16"/>
    <s v="L"/>
    <s v="x"/>
    <s v="l"/>
    <s v="c"/>
    <m/>
    <s v="R"/>
    <n v="5.9547621599659977E-6"/>
  </r>
  <r>
    <x v="5"/>
    <x v="10"/>
    <s v="L"/>
    <s v="r"/>
    <s v="h"/>
    <s v="j"/>
    <m/>
    <s v="R"/>
    <n v="5.9384923179988771E-6"/>
  </r>
  <r>
    <x v="4"/>
    <x v="22"/>
    <s v="L"/>
    <s v="z"/>
    <s v="m"/>
    <s v="k"/>
    <m/>
    <s v="R"/>
    <n v="5.9352383496054528E-6"/>
  </r>
  <r>
    <x v="10"/>
    <x v="9"/>
    <s v="L"/>
    <s v="w"/>
    <s v="o"/>
    <s v="o"/>
    <m/>
    <s v="R"/>
    <n v="5.9319843812120294E-6"/>
  </r>
  <r>
    <x v="15"/>
    <x v="28"/>
    <s v="R"/>
    <s v="y"/>
    <s v="c"/>
    <s v="g"/>
    <m/>
    <s v="L"/>
    <n v="5.9124605708514846E-6"/>
  </r>
  <r>
    <x v="8"/>
    <x v="8"/>
    <s v="R"/>
    <s v="u"/>
    <s v="a"/>
    <s v="g"/>
    <m/>
    <s v="L"/>
    <n v="5.9124605708514846E-6"/>
  </r>
  <r>
    <x v="3"/>
    <x v="17"/>
    <s v="R"/>
    <s v="l"/>
    <s v="s"/>
    <s v="h"/>
    <m/>
    <s v="L"/>
    <n v="5.9092066024580611E-6"/>
  </r>
  <r>
    <x v="20"/>
    <x v="24"/>
    <s v="L"/>
    <s v="q"/>
    <s v="j"/>
    <s v="w"/>
    <m/>
    <s v="R"/>
    <n v="5.9026986656712126E-6"/>
  </r>
  <r>
    <x v="6"/>
    <x v="23"/>
    <s v="L"/>
    <s v="b"/>
    <s v="k"/>
    <s v="s"/>
    <m/>
    <s v="R"/>
    <n v="5.8961907288843649E-6"/>
  </r>
  <r>
    <x v="19"/>
    <x v="31"/>
    <s v="R"/>
    <s v="k"/>
    <s v="z"/>
    <s v="k"/>
    <m/>
    <s v="L"/>
    <n v="5.8929367604909406E-6"/>
  </r>
  <r>
    <x v="0"/>
    <x v="4"/>
    <s v="L"/>
    <s v="d"/>
    <s v="u"/>
    <s v="k"/>
    <m/>
    <s v="R"/>
    <n v="5.8571431081632761E-6"/>
  </r>
  <r>
    <x v="13"/>
    <x v="6"/>
    <s v="R"/>
    <s v="m"/>
    <s v="q"/>
    <s v="h"/>
    <m/>
    <s v="L"/>
    <n v="5.8441272345895798E-6"/>
  </r>
  <r>
    <x v="11"/>
    <x v="14"/>
    <s v="R"/>
    <s v="h"/>
    <s v="j"/>
    <s v="b"/>
    <m/>
    <s v="R"/>
    <n v="5.8343653294093078E-6"/>
  </r>
  <r>
    <x v="18"/>
    <x v="1"/>
    <s v="L"/>
    <s v="x"/>
    <s v="i"/>
    <s v="p"/>
    <m/>
    <s v="R"/>
    <n v="5.8311113610158835E-6"/>
  </r>
  <r>
    <x v="22"/>
    <x v="5"/>
    <s v="L"/>
    <s v="c"/>
    <s v="p"/>
    <s v="j"/>
    <m/>
    <s v="R"/>
    <n v="5.8180954874421873E-6"/>
  </r>
  <r>
    <x v="15"/>
    <x v="22"/>
    <s v="L"/>
    <s v="e"/>
    <s v="m"/>
    <s v="j"/>
    <m/>
    <s v="R"/>
    <n v="5.8180954874421873E-6"/>
  </r>
  <r>
    <x v="17"/>
    <x v="1"/>
    <s v="R"/>
    <s v="j"/>
    <s v="d"/>
    <s v="b"/>
    <m/>
    <s v="L"/>
    <n v="5.785555803507947E-6"/>
  </r>
  <r>
    <x v="1"/>
    <x v="33"/>
    <s v="L"/>
    <s v="e"/>
    <s v=";"/>
    <s v="y"/>
    <m/>
    <s v="R"/>
    <n v="5.7790478667210993E-6"/>
  </r>
  <r>
    <x v="18"/>
    <x v="1"/>
    <s v="L"/>
    <s v="x"/>
    <s v="i"/>
    <s v="n"/>
    <m/>
    <s v="R"/>
    <n v="5.7725399299342508E-6"/>
  </r>
  <r>
    <x v="2"/>
    <x v="1"/>
    <s v="R"/>
    <s v="o"/>
    <s v="f"/>
    <s v="g"/>
    <m/>
    <s v="L"/>
    <n v="5.7692859615408273E-6"/>
  </r>
  <r>
    <x v="17"/>
    <x v="27"/>
    <s v="R"/>
    <s v="j"/>
    <s v="g"/>
    <s v="k"/>
    <m/>
    <s v="L"/>
    <n v="5.7692859615408273E-6"/>
  </r>
  <r>
    <x v="17"/>
    <x v="24"/>
    <s v="R"/>
    <s v="j"/>
    <s v="j"/>
    <s v="i"/>
    <m/>
    <s v="R"/>
    <n v="5.7627780247539788E-6"/>
  </r>
  <r>
    <x v="14"/>
    <x v="23"/>
    <s v="R"/>
    <s v="i"/>
    <s v="w"/>
    <s v="c"/>
    <m/>
    <s v="L"/>
    <n v="5.7627780247539788E-6"/>
  </r>
  <r>
    <x v="23"/>
    <x v="15"/>
    <s v="R"/>
    <s v="p"/>
    <s v="d"/>
    <s v="j"/>
    <m/>
    <s v="L"/>
    <n v="5.7465081827868582E-6"/>
  </r>
  <r>
    <x v="7"/>
    <x v="23"/>
    <s v="L"/>
    <s v="g"/>
    <s v="k"/>
    <s v="g"/>
    <m/>
    <s v="R"/>
    <n v="5.7465081827868582E-6"/>
  </r>
  <r>
    <x v="14"/>
    <x v="7"/>
    <s v="R"/>
    <s v="i"/>
    <s v="f"/>
    <s v="y"/>
    <m/>
    <s v="L"/>
    <n v="5.7400002460000105E-6"/>
  </r>
  <r>
    <x v="18"/>
    <x v="22"/>
    <s v="L"/>
    <s v="x"/>
    <s v="m"/>
    <s v="w"/>
    <m/>
    <s v="R"/>
    <n v="5.7367462776065862E-6"/>
  </r>
  <r>
    <x v="18"/>
    <x v="4"/>
    <s v="L"/>
    <s v="x"/>
    <s v="u"/>
    <s v="y"/>
    <m/>
    <s v="R"/>
    <n v="5.7334923092131628E-6"/>
  </r>
  <r>
    <x v="11"/>
    <x v="0"/>
    <s v="R"/>
    <s v="h"/>
    <s v="e"/>
    <s v="g"/>
    <m/>
    <s v="L"/>
    <n v="5.7009526252789217E-6"/>
  </r>
  <r>
    <x v="8"/>
    <x v="3"/>
    <s v="R"/>
    <s v="u"/>
    <s v="t"/>
    <s v="h"/>
    <m/>
    <s v="L"/>
    <n v="5.7009526252789217E-6"/>
  </r>
  <r>
    <x v="3"/>
    <x v="4"/>
    <s v="R"/>
    <s v="l"/>
    <s v="v"/>
    <s v="f"/>
    <m/>
    <s v="L"/>
    <n v="5.694444688492074E-6"/>
  </r>
  <r>
    <x v="9"/>
    <x v="1"/>
    <s v="L"/>
    <s v="t"/>
    <s v="i"/>
    <s v="k"/>
    <m/>
    <s v="R"/>
    <n v="5.6911907200986497E-6"/>
  </r>
  <r>
    <x v="0"/>
    <x v="1"/>
    <s v="L"/>
    <s v="d"/>
    <s v="i"/>
    <s v="u"/>
    <m/>
    <s v="R"/>
    <n v="5.6911907200986497E-6"/>
  </r>
  <r>
    <x v="11"/>
    <x v="4"/>
    <s v="R"/>
    <s v="h"/>
    <s v="s"/>
    <s v="v"/>
    <m/>
    <s v="L"/>
    <n v="5.6879367517052255E-6"/>
  </r>
  <r>
    <x v="18"/>
    <x v="16"/>
    <s v="L"/>
    <s v="x"/>
    <s v="l"/>
    <s v="p"/>
    <m/>
    <s v="R"/>
    <n v="5.6879367517052255E-6"/>
  </r>
  <r>
    <x v="12"/>
    <x v="1"/>
    <s v="R"/>
    <s v="n"/>
    <s v="z"/>
    <s v="v"/>
    <m/>
    <s v="L"/>
    <n v="5.6879367517052255E-6"/>
  </r>
  <r>
    <x v="18"/>
    <x v="22"/>
    <s v="L"/>
    <s v="x"/>
    <s v="m"/>
    <s v="h"/>
    <m/>
    <s v="R"/>
    <n v="5.6651589729512572E-6"/>
  </r>
  <r>
    <x v="0"/>
    <x v="24"/>
    <s v="L"/>
    <s v="d"/>
    <s v="b"/>
    <s v="j"/>
    <m/>
    <s v="L"/>
    <n v="5.6619050045578338E-6"/>
  </r>
  <r>
    <x v="6"/>
    <x v="8"/>
    <s v="L"/>
    <s v="b"/>
    <s v="a"/>
    <s v="r"/>
    <m/>
    <s v="L"/>
    <n v="5.6586510361644095E-6"/>
  </r>
  <r>
    <x v="6"/>
    <x v="24"/>
    <s v="L"/>
    <s v="b"/>
    <s v="b"/>
    <s v="l"/>
    <m/>
    <s v="L"/>
    <n v="5.6586510361644095E-6"/>
  </r>
  <r>
    <x v="13"/>
    <x v="29"/>
    <s v="R"/>
    <s v="m"/>
    <s v="v"/>
    <s v="v"/>
    <m/>
    <s v="L"/>
    <n v="5.6553970677709852E-6"/>
  </r>
  <r>
    <x v="8"/>
    <x v="10"/>
    <s v="R"/>
    <s v="u"/>
    <s v="g"/>
    <s v="v"/>
    <m/>
    <s v="L"/>
    <n v="5.6391272258038655E-6"/>
  </r>
  <r>
    <x v="18"/>
    <x v="22"/>
    <s v="L"/>
    <s v="x"/>
    <s v="m"/>
    <s v="s"/>
    <m/>
    <s v="R"/>
    <n v="5.632619289017017E-6"/>
  </r>
  <r>
    <x v="3"/>
    <x v="10"/>
    <s v="R"/>
    <s v="l"/>
    <s v="g"/>
    <s v="e"/>
    <m/>
    <s v="L"/>
    <n v="5.6293653206235935E-6"/>
  </r>
  <r>
    <x v="15"/>
    <x v="14"/>
    <s v="L"/>
    <s v="e"/>
    <s v="j"/>
    <s v="r"/>
    <m/>
    <s v="R"/>
    <n v="5.622857383836745E-6"/>
  </r>
  <r>
    <x v="3"/>
    <x v="5"/>
    <s v="R"/>
    <s v="l"/>
    <s v="b"/>
    <s v="s"/>
    <m/>
    <s v="L"/>
    <n v="5.6163494470498973E-6"/>
  </r>
  <r>
    <x v="16"/>
    <x v="4"/>
    <s v="L"/>
    <s v="f"/>
    <s v="u"/>
    <s v="m"/>
    <m/>
    <s v="R"/>
    <n v="5.603333573476201E-6"/>
  </r>
  <r>
    <x v="0"/>
    <x v="5"/>
    <s v="L"/>
    <s v="d"/>
    <s v="p"/>
    <s v="o"/>
    <m/>
    <s v="R"/>
    <n v="5.603333573476201E-6"/>
  </r>
  <r>
    <x v="16"/>
    <x v="23"/>
    <s v="L"/>
    <s v="f"/>
    <s v="k"/>
    <s v="g"/>
    <m/>
    <s v="R"/>
    <n v="5.603333573476201E-6"/>
  </r>
  <r>
    <x v="0"/>
    <x v="1"/>
    <s v="L"/>
    <s v="d"/>
    <s v="i"/>
    <s v="j"/>
    <m/>
    <s v="R"/>
    <n v="5.5968256366893524E-6"/>
  </r>
  <r>
    <x v="8"/>
    <x v="0"/>
    <s v="R"/>
    <s v="u"/>
    <s v="e"/>
    <s v="l"/>
    <m/>
    <s v="L"/>
    <n v="5.593571668295929E-6"/>
  </r>
  <r>
    <x v="8"/>
    <x v="10"/>
    <s v="R"/>
    <s v="u"/>
    <s v="g"/>
    <s v="e"/>
    <m/>
    <s v="L"/>
    <n v="5.5903176999025047E-6"/>
  </r>
  <r>
    <x v="0"/>
    <x v="17"/>
    <s v="L"/>
    <s v="d"/>
    <s v="s"/>
    <s v="l"/>
    <m/>
    <s v="L"/>
    <n v="5.5773018263288085E-6"/>
  </r>
  <r>
    <x v="14"/>
    <x v="1"/>
    <s v="R"/>
    <s v="i"/>
    <s v="h"/>
    <s v="i"/>
    <m/>
    <s v="R"/>
    <n v="5.5740478579353842E-6"/>
  </r>
  <r>
    <x v="8"/>
    <x v="5"/>
    <s v="R"/>
    <s v="u"/>
    <s v="b"/>
    <s v="q"/>
    <m/>
    <s v="L"/>
    <n v="5.5707938895419607E-6"/>
  </r>
  <r>
    <x v="6"/>
    <x v="1"/>
    <s v="L"/>
    <s v="b"/>
    <s v="i"/>
    <s v="p"/>
    <m/>
    <s v="R"/>
    <n v="5.5707938895419607E-6"/>
  </r>
  <r>
    <x v="9"/>
    <x v="24"/>
    <s v="L"/>
    <s v="t"/>
    <s v="j"/>
    <s v="h"/>
    <m/>
    <s v="R"/>
    <n v="5.5577780159682645E-6"/>
  </r>
  <r>
    <x v="13"/>
    <x v="9"/>
    <s v="R"/>
    <s v="m"/>
    <s v="q"/>
    <s v="h"/>
    <m/>
    <s v="L"/>
    <n v="5.5415081740011439E-6"/>
  </r>
  <r>
    <x v="24"/>
    <x v="1"/>
    <s v="L"/>
    <s v="a"/>
    <s v="i"/>
    <s v="p"/>
    <m/>
    <s v="R"/>
    <n v="5.5382542056077197E-6"/>
  </r>
  <r>
    <x v="6"/>
    <x v="12"/>
    <s v="L"/>
    <s v="b"/>
    <s v="l"/>
    <s v="c"/>
    <m/>
    <s v="R"/>
    <n v="5.5350002372142962E-6"/>
  </r>
  <r>
    <x v="4"/>
    <x v="4"/>
    <s v="L"/>
    <s v="z"/>
    <s v="u"/>
    <s v="u"/>
    <m/>
    <s v="R"/>
    <n v="5.5317462688208719E-6"/>
  </r>
  <r>
    <x v="2"/>
    <x v="1"/>
    <s v="R"/>
    <s v="o"/>
    <s v="f"/>
    <s v="p"/>
    <m/>
    <s v="L"/>
    <n v="5.5284923004274477E-6"/>
  </r>
  <r>
    <x v="17"/>
    <x v="29"/>
    <s v="R"/>
    <s v="j"/>
    <s v="v"/>
    <s v="o"/>
    <m/>
    <s v="L"/>
    <n v="5.5219843636406E-6"/>
  </r>
  <r>
    <x v="14"/>
    <x v="8"/>
    <s v="R"/>
    <s v="i"/>
    <s v="a"/>
    <s v="h"/>
    <m/>
    <s v="L"/>
    <n v="5.5187303952471757E-6"/>
  </r>
  <r>
    <x v="3"/>
    <x v="14"/>
    <s v="R"/>
    <s v="l"/>
    <s v="j"/>
    <s v="w"/>
    <m/>
    <s v="R"/>
    <n v="5.5089684900669037E-6"/>
  </r>
  <r>
    <x v="17"/>
    <x v="22"/>
    <s v="R"/>
    <s v="j"/>
    <s v="r"/>
    <s v="s"/>
    <m/>
    <s v="L"/>
    <n v="5.5057145216734794E-6"/>
  </r>
  <r>
    <x v="23"/>
    <x v="15"/>
    <s v="R"/>
    <s v="p"/>
    <s v="d"/>
    <s v="v"/>
    <m/>
    <s v="L"/>
    <n v="5.4959526164932074E-6"/>
  </r>
  <r>
    <x v="14"/>
    <x v="3"/>
    <s v="R"/>
    <s v="i"/>
    <s v="t"/>
    <s v="y"/>
    <m/>
    <s v="L"/>
    <n v="5.4829367429195112E-6"/>
  </r>
  <r>
    <x v="8"/>
    <x v="15"/>
    <s v="R"/>
    <s v="u"/>
    <s v="d"/>
    <s v="m"/>
    <m/>
    <s v="L"/>
    <n v="5.4796827745260869E-6"/>
  </r>
  <r>
    <x v="6"/>
    <x v="15"/>
    <s v="L"/>
    <s v="b"/>
    <s v="d"/>
    <s v="g"/>
    <m/>
    <s v="L"/>
    <n v="5.4796827745260869E-6"/>
  </r>
  <r>
    <x v="17"/>
    <x v="12"/>
    <s v="R"/>
    <s v="j"/>
    <s v="w"/>
    <s v="k"/>
    <m/>
    <s v="L"/>
    <n v="5.4731748377392392E-6"/>
  </r>
  <r>
    <x v="18"/>
    <x v="4"/>
    <s v="L"/>
    <s v="x"/>
    <s v="u"/>
    <s v="g"/>
    <m/>
    <s v="R"/>
    <n v="5.4699208693458149E-6"/>
  </r>
  <r>
    <x v="3"/>
    <x v="4"/>
    <s v="R"/>
    <s v="l"/>
    <s v="v"/>
    <s v="o"/>
    <m/>
    <s v="L"/>
    <n v="5.4699208693458149E-6"/>
  </r>
  <r>
    <x v="23"/>
    <x v="4"/>
    <s v="R"/>
    <s v="p"/>
    <s v="v"/>
    <s v="v"/>
    <m/>
    <s v="L"/>
    <n v="5.4503970589852709E-6"/>
  </r>
  <r>
    <x v="14"/>
    <x v="4"/>
    <s v="R"/>
    <s v="i"/>
    <s v="s"/>
    <s v="f"/>
    <m/>
    <s v="L"/>
    <n v="5.4373811854115746E-6"/>
  </r>
  <r>
    <x v="9"/>
    <x v="14"/>
    <s v="L"/>
    <s v="t"/>
    <s v="j"/>
    <s v="f"/>
    <m/>
    <s v="R"/>
    <n v="5.4341272170181504E-6"/>
  </r>
  <r>
    <x v="24"/>
    <x v="1"/>
    <s v="L"/>
    <s v="a"/>
    <s v="i"/>
    <s v="h"/>
    <m/>
    <s v="R"/>
    <n v="5.4308732486247269E-6"/>
  </r>
  <r>
    <x v="1"/>
    <x v="33"/>
    <s v="L"/>
    <s v="e"/>
    <s v=";"/>
    <s v="w"/>
    <m/>
    <s v="R"/>
    <n v="5.4015875330839101E-6"/>
  </r>
  <r>
    <x v="15"/>
    <x v="0"/>
    <s v="R"/>
    <s v="y"/>
    <s v="e"/>
    <s v="g"/>
    <m/>
    <s v="L"/>
    <n v="5.3983335646904858E-6"/>
  </r>
  <r>
    <x v="17"/>
    <x v="24"/>
    <s v="R"/>
    <s v="j"/>
    <s v="j"/>
    <s v="a"/>
    <m/>
    <s v="R"/>
    <n v="5.3983335646904858E-6"/>
  </r>
  <r>
    <x v="11"/>
    <x v="2"/>
    <s v="R"/>
    <s v="h"/>
    <s v="h"/>
    <s v="a"/>
    <m/>
    <s v="R"/>
    <n v="5.3950795962970624E-6"/>
  </r>
  <r>
    <x v="12"/>
    <x v="18"/>
    <s v="R"/>
    <s v="n"/>
    <s v="q"/>
    <s v="n"/>
    <m/>
    <s v="L"/>
    <n v="5.3918256279036381E-6"/>
  </r>
  <r>
    <x v="8"/>
    <x v="14"/>
    <s v="L"/>
    <s v="a"/>
    <s v="j"/>
    <s v="l"/>
    <m/>
    <s v="R"/>
    <n v="5.3690478491496699E-6"/>
  </r>
  <r>
    <x v="8"/>
    <x v="13"/>
    <s v="R"/>
    <s v="u"/>
    <s v="v"/>
    <s v="l"/>
    <m/>
    <s v="L"/>
    <n v="5.3690478491496699E-6"/>
  </r>
  <r>
    <x v="24"/>
    <x v="9"/>
    <s v="L"/>
    <s v="a"/>
    <s v="o"/>
    <s v="e"/>
    <m/>
    <s v="R"/>
    <n v="5.3657938807562456E-6"/>
  </r>
  <r>
    <x v="0"/>
    <x v="4"/>
    <s v="L"/>
    <s v="d"/>
    <s v="u"/>
    <s v="v"/>
    <m/>
    <s v="R"/>
    <n v="5.3657938807562456E-6"/>
  </r>
  <r>
    <x v="18"/>
    <x v="24"/>
    <s v="L"/>
    <s v="x"/>
    <s v="j"/>
    <s v="o"/>
    <m/>
    <s v="R"/>
    <n v="5.3625399123628213E-6"/>
  </r>
  <r>
    <x v="9"/>
    <x v="1"/>
    <s v="L"/>
    <s v="t"/>
    <s v="i"/>
    <s v="p"/>
    <m/>
    <s v="R"/>
    <n v="5.3592859439693979E-6"/>
  </r>
  <r>
    <x v="17"/>
    <x v="1"/>
    <s v="R"/>
    <s v="j"/>
    <s v="d"/>
    <s v="q"/>
    <m/>
    <s v="L"/>
    <n v="5.3592859439693979E-6"/>
  </r>
  <r>
    <x v="20"/>
    <x v="12"/>
    <s v="L"/>
    <s v="q"/>
    <s v="l"/>
    <s v="i"/>
    <m/>
    <s v="R"/>
    <n v="5.3527780071825493E-6"/>
  </r>
  <r>
    <x v="17"/>
    <x v="24"/>
    <s v="R"/>
    <s v="j"/>
    <s v="j"/>
    <s v="l"/>
    <m/>
    <s v="R"/>
    <n v="5.3462700703957016E-6"/>
  </r>
  <r>
    <x v="16"/>
    <x v="10"/>
    <s v="L"/>
    <s v="f"/>
    <s v="h"/>
    <s v="n"/>
    <m/>
    <s v="R"/>
    <n v="5.3397621336088531E-6"/>
  </r>
  <r>
    <x v="23"/>
    <x v="9"/>
    <s v="R"/>
    <s v="p"/>
    <s v="q"/>
    <s v="e"/>
    <m/>
    <s v="L"/>
    <n v="5.3365081652154296E-6"/>
  </r>
  <r>
    <x v="11"/>
    <x v="14"/>
    <s v="R"/>
    <s v="h"/>
    <s v="j"/>
    <s v="h"/>
    <m/>
    <s v="R"/>
    <n v="5.3300002284285811E-6"/>
  </r>
  <r>
    <x v="17"/>
    <x v="12"/>
    <s v="R"/>
    <s v="j"/>
    <s v="w"/>
    <s v="g"/>
    <m/>
    <s v="L"/>
    <n v="5.3267462600351568E-6"/>
  </r>
  <r>
    <x v="8"/>
    <x v="23"/>
    <s v="R"/>
    <s v="u"/>
    <s v="w"/>
    <s v="l"/>
    <m/>
    <s v="L"/>
    <n v="5.3267462600351568E-6"/>
  </r>
  <r>
    <x v="14"/>
    <x v="23"/>
    <s v="R"/>
    <s v="i"/>
    <s v="w"/>
    <s v="y"/>
    <m/>
    <s v="L"/>
    <n v="5.3202383232483091E-6"/>
  </r>
  <r>
    <x v="15"/>
    <x v="23"/>
    <s v="L"/>
    <s v="e"/>
    <s v="k"/>
    <s v="t"/>
    <m/>
    <s v="R"/>
    <n v="5.3137303864614614E-6"/>
  </r>
  <r>
    <x v="17"/>
    <x v="19"/>
    <s v="R"/>
    <s v="j"/>
    <s v="b"/>
    <s v="r"/>
    <m/>
    <s v="L"/>
    <n v="5.2974605444943408E-6"/>
  </r>
  <r>
    <x v="0"/>
    <x v="2"/>
    <s v="L"/>
    <s v="d"/>
    <s v="h"/>
    <s v="i"/>
    <m/>
    <s v="R"/>
    <n v="5.2876986393140688E-6"/>
  </r>
  <r>
    <x v="0"/>
    <x v="2"/>
    <s v="L"/>
    <s v="d"/>
    <s v="h"/>
    <s v="l"/>
    <m/>
    <s v="R"/>
    <n v="5.2649208605601006E-6"/>
  </r>
  <r>
    <x v="3"/>
    <x v="14"/>
    <s v="R"/>
    <s v="l"/>
    <s v="j"/>
    <s v="o"/>
    <m/>
    <s v="R"/>
    <n v="5.2551589553798286E-6"/>
  </r>
  <r>
    <x v="23"/>
    <x v="4"/>
    <s v="R"/>
    <s v="p"/>
    <s v="v"/>
    <s v="o"/>
    <m/>
    <s v="L"/>
    <n v="5.2551589553798286E-6"/>
  </r>
  <r>
    <x v="20"/>
    <x v="20"/>
    <s v="L"/>
    <s v="q"/>
    <s v="k"/>
    <s v="j"/>
    <m/>
    <s v="R"/>
    <n v="5.2551589553798286E-6"/>
  </r>
  <r>
    <x v="8"/>
    <x v="1"/>
    <s v="L"/>
    <s v="a"/>
    <s v="h"/>
    <s v="w"/>
    <m/>
    <s v="R"/>
    <n v="5.2323811766258603E-6"/>
  </r>
  <r>
    <x v="11"/>
    <x v="22"/>
    <s v="R"/>
    <s v="h"/>
    <s v="r"/>
    <s v="g"/>
    <m/>
    <s v="L"/>
    <n v="5.2226192714455875E-6"/>
  </r>
  <r>
    <x v="2"/>
    <x v="23"/>
    <s v="R"/>
    <s v="o"/>
    <s v="w"/>
    <s v="w"/>
    <m/>
    <s v="L"/>
    <n v="5.2161113346587398E-6"/>
  </r>
  <r>
    <x v="16"/>
    <x v="4"/>
    <s v="L"/>
    <s v="f"/>
    <s v="u"/>
    <s v="n"/>
    <m/>
    <s v="R"/>
    <n v="5.2128573662653155E-6"/>
  </r>
  <r>
    <x v="0"/>
    <x v="28"/>
    <s v="L"/>
    <s v="d"/>
    <s v="c"/>
    <s v="l"/>
    <m/>
    <s v="L"/>
    <n v="5.1900795875113473E-6"/>
  </r>
  <r>
    <x v="22"/>
    <x v="2"/>
    <s v="L"/>
    <s v="c"/>
    <s v="h"/>
    <s v="h"/>
    <m/>
    <s v="R"/>
    <n v="5.1900795875113473E-6"/>
  </r>
  <r>
    <x v="0"/>
    <x v="1"/>
    <s v="L"/>
    <s v="d"/>
    <s v="i"/>
    <s v="o"/>
    <m/>
    <s v="R"/>
    <n v="5.186825619117923E-6"/>
  </r>
  <r>
    <x v="8"/>
    <x v="1"/>
    <s v="L"/>
    <s v="a"/>
    <s v="h"/>
    <s v="a"/>
    <m/>
    <s v="R"/>
    <n v="5.177063713937651E-6"/>
  </r>
  <r>
    <x v="2"/>
    <x v="0"/>
    <s v="R"/>
    <s v="o"/>
    <s v="e"/>
    <s v="y"/>
    <m/>
    <s v="L"/>
    <n v="5.177063713937651E-6"/>
  </r>
  <r>
    <x v="3"/>
    <x v="17"/>
    <s v="R"/>
    <s v="l"/>
    <s v="s"/>
    <s v="j"/>
    <m/>
    <s v="L"/>
    <n v="5.1607938719705313E-6"/>
  </r>
  <r>
    <x v="7"/>
    <x v="0"/>
    <s v="L"/>
    <s v="g"/>
    <s v="i"/>
    <s v="r"/>
    <m/>
    <s v="R"/>
    <n v="5.1542859351836827E-6"/>
  </r>
  <r>
    <x v="15"/>
    <x v="14"/>
    <s v="L"/>
    <s v="e"/>
    <s v="j"/>
    <s v="x"/>
    <m/>
    <s v="R"/>
    <n v="5.1510319667902593E-6"/>
  </r>
  <r>
    <x v="9"/>
    <x v="1"/>
    <s v="L"/>
    <s v="t"/>
    <s v="i"/>
    <s v="v"/>
    <m/>
    <s v="R"/>
    <n v="5.147777998396835E-6"/>
  </r>
  <r>
    <x v="1"/>
    <x v="4"/>
    <s v="L"/>
    <s v="e"/>
    <s v="u"/>
    <s v="s"/>
    <m/>
    <s v="R"/>
    <n v="5.147777998396835E-6"/>
  </r>
  <r>
    <x v="6"/>
    <x v="23"/>
    <s v="L"/>
    <s v="b"/>
    <s v="k"/>
    <s v="j"/>
    <m/>
    <s v="R"/>
    <n v="5.1445240300034108E-6"/>
  </r>
  <r>
    <x v="11"/>
    <x v="25"/>
    <s v="R"/>
    <s v="h"/>
    <s v="a"/>
    <s v="g"/>
    <m/>
    <s v="L"/>
    <n v="5.1412700616099865E-6"/>
  </r>
  <r>
    <x v="10"/>
    <x v="23"/>
    <s v="L"/>
    <s v="w"/>
    <s v="k"/>
    <s v="y"/>
    <m/>
    <s v="R"/>
    <n v="5.1347621248231388E-6"/>
  </r>
  <r>
    <x v="1"/>
    <x v="1"/>
    <s v="L"/>
    <s v="e"/>
    <s v="i"/>
    <s v="m"/>
    <m/>
    <s v="R"/>
    <n v="5.1315081564297145E-6"/>
  </r>
  <r>
    <x v="13"/>
    <x v="9"/>
    <s v="R"/>
    <s v="m"/>
    <s v="q"/>
    <s v="h"/>
    <m/>
    <s v="L"/>
    <n v="5.1315081564297145E-6"/>
  </r>
  <r>
    <x v="18"/>
    <x v="24"/>
    <s v="L"/>
    <s v="x"/>
    <s v="j"/>
    <s v="m"/>
    <m/>
    <s v="R"/>
    <n v="5.1315081564297145E-6"/>
  </r>
  <r>
    <x v="13"/>
    <x v="11"/>
    <s v="R"/>
    <s v="m"/>
    <s v="s"/>
    <s v="q"/>
    <m/>
    <s v="L"/>
    <n v="5.1217462512494425E-6"/>
  </r>
  <r>
    <x v="21"/>
    <x v="28"/>
    <s v="L"/>
    <s v="s"/>
    <s v=";"/>
    <s v="h"/>
    <m/>
    <s v="R"/>
    <n v="5.1152383144625948E-6"/>
  </r>
  <r>
    <x v="19"/>
    <x v="2"/>
    <s v="R"/>
    <s v="k"/>
    <s v="h"/>
    <s v="y"/>
    <m/>
    <s v="R"/>
    <n v="5.1152383144625948E-6"/>
  </r>
  <r>
    <x v="24"/>
    <x v="9"/>
    <s v="L"/>
    <s v="a"/>
    <s v="o"/>
    <s v="y"/>
    <m/>
    <s v="R"/>
    <n v="5.1087303776757462E-6"/>
  </r>
  <r>
    <x v="19"/>
    <x v="31"/>
    <s v="R"/>
    <s v="k"/>
    <s v="z"/>
    <s v="c"/>
    <m/>
    <s v="L"/>
    <n v="5.1022224408888985E-6"/>
  </r>
  <r>
    <x v="17"/>
    <x v="26"/>
    <s v="R"/>
    <s v="j"/>
    <s v="e"/>
    <s v="h"/>
    <m/>
    <s v="L"/>
    <n v="5.09571450410205E-6"/>
  </r>
  <r>
    <x v="14"/>
    <x v="0"/>
    <s v="R"/>
    <s v="i"/>
    <s v="e"/>
    <s v="v"/>
    <m/>
    <s v="L"/>
    <n v="5.09571450410205E-6"/>
  </r>
  <r>
    <x v="20"/>
    <x v="1"/>
    <s v="L"/>
    <s v="q"/>
    <s v="i"/>
    <s v="p"/>
    <m/>
    <s v="R"/>
    <n v="5.0892065673152023E-6"/>
  </r>
  <r>
    <x v="3"/>
    <x v="17"/>
    <s v="R"/>
    <s v="l"/>
    <s v="s"/>
    <s v="k"/>
    <m/>
    <s v="L"/>
    <n v="5.0794446621349303E-6"/>
  </r>
  <r>
    <x v="11"/>
    <x v="25"/>
    <s v="R"/>
    <s v="h"/>
    <s v="a"/>
    <s v="j"/>
    <m/>
    <s v="L"/>
    <n v="5.0729367253480817E-6"/>
  </r>
  <r>
    <x v="24"/>
    <x v="9"/>
    <s v="L"/>
    <s v="a"/>
    <s v="o"/>
    <s v="p"/>
    <m/>
    <s v="R"/>
    <n v="5.0696827569546574E-6"/>
  </r>
  <r>
    <x v="11"/>
    <x v="13"/>
    <s v="R"/>
    <s v="h"/>
    <s v="v"/>
    <s v="b"/>
    <m/>
    <s v="L"/>
    <n v="5.0696827569546574E-6"/>
  </r>
  <r>
    <x v="13"/>
    <x v="8"/>
    <s v="R"/>
    <s v="m"/>
    <s v="a"/>
    <s v="n"/>
    <m/>
    <s v="L"/>
    <n v="5.066428788561234E-6"/>
  </r>
  <r>
    <x v="0"/>
    <x v="15"/>
    <s v="L"/>
    <s v="d"/>
    <s v="d"/>
    <s v="l"/>
    <m/>
    <s v="L"/>
    <n v="5.066428788561234E-6"/>
  </r>
  <r>
    <x v="6"/>
    <x v="17"/>
    <s v="L"/>
    <s v="b"/>
    <s v="p"/>
    <s v="u"/>
    <m/>
    <s v="R"/>
    <n v="5.0599208517743854E-6"/>
  </r>
  <r>
    <x v="13"/>
    <x v="23"/>
    <s v="R"/>
    <s v="m"/>
    <s v="k"/>
    <s v="l"/>
    <m/>
    <s v="R"/>
    <n v="5.0469049782006892E-6"/>
  </r>
  <r>
    <x v="17"/>
    <x v="19"/>
    <s v="R"/>
    <s v="j"/>
    <s v="b"/>
    <s v="j"/>
    <m/>
    <s v="L"/>
    <n v="5.0436510098072657E-6"/>
  </r>
  <r>
    <x v="9"/>
    <x v="23"/>
    <s v="L"/>
    <s v="t"/>
    <s v="k"/>
    <s v="f"/>
    <m/>
    <s v="R"/>
    <n v="5.0436510098072657E-6"/>
  </r>
  <r>
    <x v="3"/>
    <x v="1"/>
    <s v="R"/>
    <s v="l"/>
    <s v="d"/>
    <s v="h"/>
    <m/>
    <s v="L"/>
    <n v="5.0306351362335695E-6"/>
  </r>
  <r>
    <x v="3"/>
    <x v="18"/>
    <s v="R"/>
    <s v="l"/>
    <s v="q"/>
    <s v="v"/>
    <m/>
    <s v="L"/>
    <n v="5.0241271994467209E-6"/>
  </r>
  <r>
    <x v="19"/>
    <x v="13"/>
    <s v="R"/>
    <s v="k"/>
    <s v="v"/>
    <s v="c"/>
    <m/>
    <s v="L"/>
    <n v="5.0208732310532975E-6"/>
  </r>
  <r>
    <x v="20"/>
    <x v="17"/>
    <s v="L"/>
    <s v="q"/>
    <s v="p"/>
    <s v="h"/>
    <m/>
    <s v="R"/>
    <n v="5.0111113258730247E-6"/>
  </r>
  <r>
    <x v="17"/>
    <x v="1"/>
    <s v="R"/>
    <s v="j"/>
    <s v="d"/>
    <s v="o"/>
    <m/>
    <s v="L"/>
    <n v="5.0013494206927527E-6"/>
  </r>
  <r>
    <x v="2"/>
    <x v="14"/>
    <s v="R"/>
    <s v="o"/>
    <s v="j"/>
    <s v="j"/>
    <m/>
    <s v="R"/>
    <n v="4.994841483905905E-6"/>
  </r>
  <r>
    <x v="11"/>
    <x v="4"/>
    <s v="R"/>
    <s v="h"/>
    <s v="s"/>
    <s v="s"/>
    <m/>
    <s v="L"/>
    <n v="4.994841483905905E-6"/>
  </r>
  <r>
    <x v="7"/>
    <x v="25"/>
    <s v="L"/>
    <s v="g"/>
    <s v="a"/>
    <s v="p"/>
    <m/>
    <s v="L"/>
    <n v="4.9915875155124807E-6"/>
  </r>
  <r>
    <x v="15"/>
    <x v="22"/>
    <s v="L"/>
    <s v="e"/>
    <s v="m"/>
    <s v="f"/>
    <m/>
    <s v="R"/>
    <n v="4.9785716419387844E-6"/>
  </r>
  <r>
    <x v="6"/>
    <x v="1"/>
    <s v="L"/>
    <s v="b"/>
    <s v="i"/>
    <s v="r"/>
    <m/>
    <s v="R"/>
    <n v="4.9720637051519367E-6"/>
  </r>
  <r>
    <x v="11"/>
    <x v="23"/>
    <s v="R"/>
    <s v="h"/>
    <s v="w"/>
    <s v="v"/>
    <m/>
    <s v="L"/>
    <n v="4.9623017999716647E-6"/>
  </r>
  <r>
    <x v="6"/>
    <x v="14"/>
    <s v="L"/>
    <s v="b"/>
    <s v="j"/>
    <s v="p"/>
    <m/>
    <s v="R"/>
    <n v="4.9427779896111199E-6"/>
  </r>
  <r>
    <x v="1"/>
    <x v="1"/>
    <s v="L"/>
    <s v="e"/>
    <s v="i"/>
    <s v="u"/>
    <m/>
    <s v="R"/>
    <n v="4.9330160844308479E-6"/>
  </r>
  <r>
    <x v="15"/>
    <x v="17"/>
    <s v="L"/>
    <s v="e"/>
    <s v="p"/>
    <s v="h"/>
    <m/>
    <s v="R"/>
    <n v="4.9232541792505759E-6"/>
  </r>
  <r>
    <x v="1"/>
    <x v="33"/>
    <s v="L"/>
    <s v="e"/>
    <s v=";"/>
    <s v="e"/>
    <m/>
    <s v="R"/>
    <n v="4.9200002108571516E-6"/>
  </r>
  <r>
    <x v="16"/>
    <x v="4"/>
    <s v="L"/>
    <s v="f"/>
    <s v="u"/>
    <s v="n"/>
    <m/>
    <s v="R"/>
    <n v="4.9167462424637282E-6"/>
  </r>
  <r>
    <x v="23"/>
    <x v="15"/>
    <s v="R"/>
    <s v="p"/>
    <s v="d"/>
    <s v="t"/>
    <m/>
    <s v="L"/>
    <n v="4.9134922740703039E-6"/>
  </r>
  <r>
    <x v="0"/>
    <x v="5"/>
    <s v="L"/>
    <s v="d"/>
    <s v="p"/>
    <s v="o"/>
    <m/>
    <s v="R"/>
    <n v="4.9037303688900319E-6"/>
  </r>
  <r>
    <x v="2"/>
    <x v="4"/>
    <s v="R"/>
    <s v="o"/>
    <s v="v"/>
    <s v="v"/>
    <m/>
    <s v="L"/>
    <n v="4.8939684637097599E-6"/>
  </r>
  <r>
    <x v="1"/>
    <x v="4"/>
    <s v="L"/>
    <s v="e"/>
    <s v="u"/>
    <s v="w"/>
    <m/>
    <s v="R"/>
    <n v="4.8842065585294871E-6"/>
  </r>
  <r>
    <x v="23"/>
    <x v="14"/>
    <s v="R"/>
    <s v="p"/>
    <s v="j"/>
    <s v="j"/>
    <m/>
    <s v="R"/>
    <n v="4.8842065585294871E-6"/>
  </r>
  <r>
    <x v="14"/>
    <x v="4"/>
    <s v="R"/>
    <s v="i"/>
    <s v="s"/>
    <s v="l"/>
    <m/>
    <s v="L"/>
    <n v="4.8809525901360637E-6"/>
  </r>
  <r>
    <x v="1"/>
    <x v="1"/>
    <s v="L"/>
    <s v="e"/>
    <s v="i"/>
    <s v="l"/>
    <m/>
    <s v="R"/>
    <n v="4.8776986217426394E-6"/>
  </r>
  <r>
    <x v="17"/>
    <x v="1"/>
    <s v="R"/>
    <s v="j"/>
    <s v="d"/>
    <s v="o"/>
    <m/>
    <s v="L"/>
    <n v="4.8711906849557908E-6"/>
  </r>
  <r>
    <x v="21"/>
    <x v="2"/>
    <s v="L"/>
    <s v="s"/>
    <s v="h"/>
    <s v="n"/>
    <m/>
    <s v="R"/>
    <n v="4.8679367165623674E-6"/>
  </r>
  <r>
    <x v="11"/>
    <x v="23"/>
    <s v="R"/>
    <s v="h"/>
    <s v="w"/>
    <s v="y"/>
    <m/>
    <s v="L"/>
    <n v="4.8581748113820954E-6"/>
  </r>
  <r>
    <x v="14"/>
    <x v="10"/>
    <s v="R"/>
    <s v="i"/>
    <s v="g"/>
    <s v="n"/>
    <m/>
    <s v="L"/>
    <n v="4.8516668745952469E-6"/>
  </r>
  <r>
    <x v="11"/>
    <x v="31"/>
    <s v="R"/>
    <s v="h"/>
    <s v="z"/>
    <s v="c"/>
    <m/>
    <s v="L"/>
    <n v="4.8516668745952469E-6"/>
  </r>
  <r>
    <x v="3"/>
    <x v="4"/>
    <s v="R"/>
    <s v="l"/>
    <s v="v"/>
    <s v="g"/>
    <m/>
    <s v="L"/>
    <n v="4.8484129062018226E-6"/>
  </r>
  <r>
    <x v="3"/>
    <x v="28"/>
    <s v="R"/>
    <s v="l"/>
    <s v="c"/>
    <s v="s"/>
    <m/>
    <s v="L"/>
    <n v="4.8484129062018226E-6"/>
  </r>
  <r>
    <x v="19"/>
    <x v="10"/>
    <s v="R"/>
    <s v="k"/>
    <s v="g"/>
    <s v="u"/>
    <m/>
    <s v="L"/>
    <n v="4.8386510010215506E-6"/>
  </r>
  <r>
    <x v="11"/>
    <x v="4"/>
    <s v="R"/>
    <s v="h"/>
    <s v="s"/>
    <s v="y"/>
    <m/>
    <s v="L"/>
    <n v="4.8223811590544309E-6"/>
  </r>
  <r>
    <x v="23"/>
    <x v="1"/>
    <s v="R"/>
    <s v="p"/>
    <s v="e"/>
    <s v="f"/>
    <m/>
    <s v="L"/>
    <n v="4.8191271906610066E-6"/>
  </r>
  <r>
    <x v="17"/>
    <x v="19"/>
    <s v="R"/>
    <s v="j"/>
    <s v="b"/>
    <s v="j"/>
    <m/>
    <s v="L"/>
    <n v="4.8126192538741589E-6"/>
  </r>
  <r>
    <x v="18"/>
    <x v="4"/>
    <s v="L"/>
    <s v="x"/>
    <s v="u"/>
    <s v="z"/>
    <m/>
    <s v="R"/>
    <n v="4.8093652854807346E-6"/>
  </r>
  <r>
    <x v="6"/>
    <x v="20"/>
    <s v="L"/>
    <s v="b"/>
    <s v="k"/>
    <s v="n"/>
    <m/>
    <s v="R"/>
    <n v="4.8028573486938861E-6"/>
  </r>
  <r>
    <x v="2"/>
    <x v="14"/>
    <s v="R"/>
    <s v="o"/>
    <s v="j"/>
    <s v="j"/>
    <m/>
    <s v="R"/>
    <n v="4.7996033803004626E-6"/>
  </r>
  <r>
    <x v="3"/>
    <x v="17"/>
    <s v="R"/>
    <s v="l"/>
    <s v="s"/>
    <s v="h"/>
    <m/>
    <s v="L"/>
    <n v="4.7833335383333421E-6"/>
  </r>
  <r>
    <x v="14"/>
    <x v="10"/>
    <s v="R"/>
    <s v="i"/>
    <s v="g"/>
    <s v="y"/>
    <m/>
    <s v="L"/>
    <n v="4.7768256015464944E-6"/>
  </r>
  <r>
    <x v="3"/>
    <x v="27"/>
    <s v="R"/>
    <s v="l"/>
    <s v="g"/>
    <s v="v"/>
    <m/>
    <s v="L"/>
    <n v="4.7670636963662216E-6"/>
  </r>
  <r>
    <x v="8"/>
    <x v="32"/>
    <s v="R"/>
    <s v="u"/>
    <s v="x"/>
    <s v="j"/>
    <m/>
    <s v="L"/>
    <n v="4.7670636963662216E-6"/>
  </r>
  <r>
    <x v="6"/>
    <x v="14"/>
    <s v="L"/>
    <s v="b"/>
    <s v="j"/>
    <s v="h"/>
    <m/>
    <s v="R"/>
    <n v="4.7507938543991019E-6"/>
  </r>
  <r>
    <x v="3"/>
    <x v="4"/>
    <s v="R"/>
    <s v="l"/>
    <s v="v"/>
    <s v="v"/>
    <m/>
    <s v="L"/>
    <n v="4.7507938543991019E-6"/>
  </r>
  <r>
    <x v="9"/>
    <x v="8"/>
    <s v="L"/>
    <s v="t"/>
    <s v="a"/>
    <s v="v"/>
    <m/>
    <s v="L"/>
    <n v="4.7247621072517093E-6"/>
  </r>
  <r>
    <x v="13"/>
    <x v="11"/>
    <s v="R"/>
    <s v="m"/>
    <s v="s"/>
    <s v="g"/>
    <m/>
    <s v="L"/>
    <n v="4.721508138858285E-6"/>
  </r>
  <r>
    <x v="3"/>
    <x v="7"/>
    <s v="R"/>
    <s v="l"/>
    <s v="f"/>
    <s v="p"/>
    <m/>
    <s v="L"/>
    <n v="4.7117462336780131E-6"/>
  </r>
  <r>
    <x v="10"/>
    <x v="11"/>
    <s v="L"/>
    <s v="w"/>
    <s v="i"/>
    <s v="n"/>
    <m/>
    <s v="R"/>
    <n v="4.7019843284977411E-6"/>
  </r>
  <r>
    <x v="4"/>
    <x v="1"/>
    <s v="L"/>
    <s v="z"/>
    <s v="i"/>
    <s v="g"/>
    <m/>
    <s v="R"/>
    <n v="4.7019843284977411E-6"/>
  </r>
  <r>
    <x v="16"/>
    <x v="4"/>
    <s v="L"/>
    <s v="f"/>
    <s v="u"/>
    <s v="l"/>
    <m/>
    <s v="R"/>
    <n v="4.6954763917108934E-6"/>
  </r>
  <r>
    <x v="24"/>
    <x v="35"/>
    <s v="L"/>
    <s v="a"/>
    <s v="g"/>
    <s v="n"/>
    <m/>
    <s v="L"/>
    <n v="4.6954763917108934E-6"/>
  </r>
  <r>
    <x v="11"/>
    <x v="23"/>
    <s v="R"/>
    <s v="h"/>
    <s v="w"/>
    <s v="l"/>
    <m/>
    <s v="L"/>
    <n v="4.6922224233174691E-6"/>
  </r>
  <r>
    <x v="6"/>
    <x v="15"/>
    <s v="L"/>
    <s v="b"/>
    <s v="d"/>
    <s v="k"/>
    <m/>
    <s v="L"/>
    <n v="4.6857144865306205E-6"/>
  </r>
  <r>
    <x v="16"/>
    <x v="3"/>
    <s v="L"/>
    <s v="f"/>
    <s v="n"/>
    <s v="a"/>
    <m/>
    <s v="R"/>
    <n v="4.6824605181371971E-6"/>
  </r>
  <r>
    <x v="14"/>
    <x v="6"/>
    <s v="R"/>
    <s v="i"/>
    <s v="q"/>
    <s v="g"/>
    <m/>
    <s v="L"/>
    <n v="4.6759525813503485E-6"/>
  </r>
  <r>
    <x v="2"/>
    <x v="4"/>
    <s v="R"/>
    <s v="o"/>
    <s v="v"/>
    <s v="r"/>
    <m/>
    <s v="L"/>
    <n v="4.6759525813503485E-6"/>
  </r>
  <r>
    <x v="8"/>
    <x v="1"/>
    <s v="L"/>
    <s v="a"/>
    <s v="h"/>
    <s v="l"/>
    <m/>
    <s v="R"/>
    <n v="4.6661906761700765E-6"/>
  </r>
  <r>
    <x v="14"/>
    <x v="15"/>
    <s v="R"/>
    <s v="i"/>
    <s v="d"/>
    <s v="o"/>
    <m/>
    <s v="L"/>
    <n v="4.6661906761700765E-6"/>
  </r>
  <r>
    <x v="18"/>
    <x v="1"/>
    <s v="L"/>
    <s v="x"/>
    <s v="i"/>
    <s v="m"/>
    <m/>
    <s v="R"/>
    <n v="4.6629367077766523E-6"/>
  </r>
  <r>
    <x v="12"/>
    <x v="5"/>
    <s v="R"/>
    <s v="n"/>
    <s v="p"/>
    <s v="y"/>
    <m/>
    <s v="R"/>
    <n v="4.6596827393832288E-6"/>
  </r>
  <r>
    <x v="7"/>
    <x v="25"/>
    <s v="L"/>
    <s v="g"/>
    <s v="a"/>
    <s v="o"/>
    <m/>
    <s v="L"/>
    <n v="4.6564287709898046E-6"/>
  </r>
  <r>
    <x v="7"/>
    <x v="2"/>
    <s v="L"/>
    <s v="g"/>
    <s v="h"/>
    <s v="l"/>
    <m/>
    <s v="R"/>
    <n v="4.6531748025963803E-6"/>
  </r>
  <r>
    <x v="22"/>
    <x v="5"/>
    <s v="L"/>
    <s v="c"/>
    <s v="p"/>
    <s v="j"/>
    <m/>
    <s v="R"/>
    <n v="4.649920834202956E-6"/>
  </r>
  <r>
    <x v="12"/>
    <x v="1"/>
    <s v="R"/>
    <s v="n"/>
    <s v="z"/>
    <s v="m"/>
    <m/>
    <s v="L"/>
    <n v="4.6466668658095326E-6"/>
  </r>
  <r>
    <x v="8"/>
    <x v="8"/>
    <s v="R"/>
    <s v="u"/>
    <s v="a"/>
    <s v="o"/>
    <m/>
    <s v="L"/>
    <n v="4.62063511866214E-6"/>
  </r>
  <r>
    <x v="17"/>
    <x v="18"/>
    <s v="R"/>
    <s v="j"/>
    <s v="q"/>
    <s v="w"/>
    <m/>
    <s v="L"/>
    <n v="4.5913494031213232E-6"/>
  </r>
  <r>
    <x v="19"/>
    <x v="13"/>
    <s v="R"/>
    <s v="k"/>
    <s v="v"/>
    <s v="h"/>
    <m/>
    <s v="L"/>
    <n v="4.5848414663344755E-6"/>
  </r>
  <r>
    <x v="2"/>
    <x v="1"/>
    <s v="R"/>
    <s v="o"/>
    <s v="f"/>
    <s v="j"/>
    <m/>
    <s v="L"/>
    <n v="4.5848414663344755E-6"/>
  </r>
  <r>
    <x v="11"/>
    <x v="14"/>
    <s v="R"/>
    <s v="h"/>
    <s v="j"/>
    <s v="o"/>
    <m/>
    <s v="R"/>
    <n v="4.5783335295476278E-6"/>
  </r>
  <r>
    <x v="21"/>
    <x v="13"/>
    <s v="L"/>
    <s v="s"/>
    <s v=";"/>
    <s v="a"/>
    <m/>
    <s v="R"/>
    <n v="4.558809719187083E-6"/>
  </r>
  <r>
    <x v="6"/>
    <x v="26"/>
    <s v="L"/>
    <s v="b"/>
    <s v="y"/>
    <s v="m"/>
    <m/>
    <s v="R"/>
    <n v="4.5555557507936595E-6"/>
  </r>
  <r>
    <x v="14"/>
    <x v="5"/>
    <s v="R"/>
    <s v="i"/>
    <s v="b"/>
    <s v="l"/>
    <m/>
    <s v="L"/>
    <n v="4.5457938456133867E-6"/>
  </r>
  <r>
    <x v="10"/>
    <x v="10"/>
    <s v="L"/>
    <s v="w"/>
    <s v="g"/>
    <s v="y"/>
    <m/>
    <s v="L"/>
    <n v="4.5457938456133867E-6"/>
  </r>
  <r>
    <x v="17"/>
    <x v="20"/>
    <s v="R"/>
    <s v="j"/>
    <s v="t"/>
    <s v="e"/>
    <m/>
    <s v="L"/>
    <n v="4.5360319404331147E-6"/>
  </r>
  <r>
    <x v="21"/>
    <x v="1"/>
    <s v="L"/>
    <s v="s"/>
    <s v="i"/>
    <s v="r"/>
    <m/>
    <s v="R"/>
    <n v="4.5360319404331147E-6"/>
  </r>
  <r>
    <x v="9"/>
    <x v="24"/>
    <s v="L"/>
    <s v="t"/>
    <s v="j"/>
    <s v="d"/>
    <m/>
    <s v="R"/>
    <n v="4.5327779720396904E-6"/>
  </r>
  <r>
    <x v="8"/>
    <x v="8"/>
    <s v="R"/>
    <s v="u"/>
    <s v="a"/>
    <s v="g"/>
    <m/>
    <s v="L"/>
    <n v="4.529524003646267E-6"/>
  </r>
  <r>
    <x v="10"/>
    <x v="3"/>
    <s v="L"/>
    <s v="w"/>
    <s v="n"/>
    <s v="m"/>
    <m/>
    <s v="R"/>
    <n v="4.5262700352528427E-6"/>
  </r>
  <r>
    <x v="5"/>
    <x v="7"/>
    <s v="L"/>
    <s v="r"/>
    <s v="l"/>
    <s v="g"/>
    <m/>
    <s v="R"/>
    <n v="4.5230160668594185E-6"/>
  </r>
  <r>
    <x v="15"/>
    <x v="22"/>
    <s v="L"/>
    <s v="e"/>
    <s v="m"/>
    <s v="n"/>
    <m/>
    <s v="R"/>
    <n v="4.519762098465995E-6"/>
  </r>
  <r>
    <x v="5"/>
    <x v="13"/>
    <s v="L"/>
    <s v="r"/>
    <s v=";"/>
    <s v="f"/>
    <m/>
    <s v="R"/>
    <n v="4.5165081300725707E-6"/>
  </r>
  <r>
    <x v="9"/>
    <x v="7"/>
    <s v="L"/>
    <s v="t"/>
    <s v="l"/>
    <s v="j"/>
    <m/>
    <s v="R"/>
    <n v="4.5100001932857222E-6"/>
  </r>
  <r>
    <x v="23"/>
    <x v="1"/>
    <s v="R"/>
    <s v="p"/>
    <s v="e"/>
    <s v="e"/>
    <m/>
    <s v="L"/>
    <n v="4.5002382881054502E-6"/>
  </r>
  <r>
    <x v="1"/>
    <x v="4"/>
    <s v="L"/>
    <s v="e"/>
    <s v="u"/>
    <s v="j"/>
    <m/>
    <s v="R"/>
    <n v="4.4969843197120268E-6"/>
  </r>
  <r>
    <x v="11"/>
    <x v="23"/>
    <s v="R"/>
    <s v="h"/>
    <s v="w"/>
    <s v="q"/>
    <m/>
    <s v="L"/>
    <n v="4.4904763829251782E-6"/>
  </r>
  <r>
    <x v="0"/>
    <x v="8"/>
    <s v="L"/>
    <s v="d"/>
    <s v="a"/>
    <s v="r"/>
    <m/>
    <s v="L"/>
    <n v="4.4872224145317539E-6"/>
  </r>
  <r>
    <x v="11"/>
    <x v="13"/>
    <s v="R"/>
    <s v="h"/>
    <s v="v"/>
    <s v="h"/>
    <m/>
    <s v="L"/>
    <n v="4.4839684461383305E-6"/>
  </r>
  <r>
    <x v="20"/>
    <x v="12"/>
    <s v="L"/>
    <s v="q"/>
    <s v="l"/>
    <s v="h"/>
    <m/>
    <s v="R"/>
    <n v="4.4839684461383305E-6"/>
  </r>
  <r>
    <x v="6"/>
    <x v="23"/>
    <s v="L"/>
    <s v="b"/>
    <s v="k"/>
    <s v="p"/>
    <m/>
    <s v="R"/>
    <n v="4.4774605093514819E-6"/>
  </r>
  <r>
    <x v="15"/>
    <x v="14"/>
    <s v="L"/>
    <s v="e"/>
    <s v="j"/>
    <s v="o"/>
    <m/>
    <s v="R"/>
    <n v="4.4774605093514819E-6"/>
  </r>
  <r>
    <x v="10"/>
    <x v="11"/>
    <s v="L"/>
    <s v="w"/>
    <s v="i"/>
    <s v="v"/>
    <m/>
    <s v="R"/>
    <n v="4.4742065409580585E-6"/>
  </r>
  <r>
    <x v="3"/>
    <x v="24"/>
    <s v="R"/>
    <s v="l"/>
    <s v="z"/>
    <s v="s"/>
    <m/>
    <s v="L"/>
    <n v="4.4742065409580585E-6"/>
  </r>
  <r>
    <x v="8"/>
    <x v="23"/>
    <s v="R"/>
    <s v="u"/>
    <s v="w"/>
    <s v="g"/>
    <m/>
    <s v="L"/>
    <n v="4.4709525725646342E-6"/>
  </r>
  <r>
    <x v="21"/>
    <x v="7"/>
    <s v="L"/>
    <s v="s"/>
    <s v="l"/>
    <s v="w"/>
    <m/>
    <s v="R"/>
    <n v="4.46769860417121E-6"/>
  </r>
  <r>
    <x v="11"/>
    <x v="0"/>
    <s v="R"/>
    <s v="h"/>
    <s v="e"/>
    <s v="u"/>
    <m/>
    <s v="L"/>
    <n v="4.4644446357777857E-6"/>
  </r>
  <r>
    <x v="9"/>
    <x v="5"/>
    <s v="L"/>
    <s v="t"/>
    <s v="p"/>
    <s v="g"/>
    <m/>
    <s v="R"/>
    <n v="4.4644446357777857E-6"/>
  </r>
  <r>
    <x v="17"/>
    <x v="19"/>
    <s v="R"/>
    <s v="j"/>
    <s v="b"/>
    <s v="i"/>
    <m/>
    <s v="L"/>
    <n v="4.4611906673843622E-6"/>
  </r>
  <r>
    <x v="11"/>
    <x v="14"/>
    <s v="R"/>
    <s v="h"/>
    <s v="j"/>
    <s v="f"/>
    <m/>
    <s v="R"/>
    <n v="4.4449208254172417E-6"/>
  </r>
  <r>
    <x v="5"/>
    <x v="13"/>
    <s v="L"/>
    <s v="r"/>
    <s v=";"/>
    <s v="h"/>
    <m/>
    <s v="R"/>
    <n v="4.4449208254172417E-6"/>
  </r>
  <r>
    <x v="3"/>
    <x v="18"/>
    <s v="R"/>
    <s v="l"/>
    <s v="q"/>
    <s v="e"/>
    <m/>
    <s v="L"/>
    <n v="4.4416668570238174E-6"/>
  </r>
  <r>
    <x v="3"/>
    <x v="23"/>
    <s v="R"/>
    <s v="l"/>
    <s v="k"/>
    <s v="g"/>
    <m/>
    <s v="R"/>
    <n v="4.4253970150566977E-6"/>
  </r>
  <r>
    <x v="14"/>
    <x v="15"/>
    <s v="R"/>
    <s v="i"/>
    <s v="d"/>
    <s v="g"/>
    <m/>
    <s v="L"/>
    <n v="4.4221430466632734E-6"/>
  </r>
  <r>
    <x v="0"/>
    <x v="4"/>
    <s v="L"/>
    <s v="d"/>
    <s v="u"/>
    <s v="l"/>
    <m/>
    <s v="R"/>
    <n v="4.4156351098764257E-6"/>
  </r>
  <r>
    <x v="10"/>
    <x v="3"/>
    <s v="L"/>
    <s v="w"/>
    <s v="n"/>
    <s v="w"/>
    <m/>
    <s v="R"/>
    <n v="4.4156351098764257E-6"/>
  </r>
  <r>
    <x v="14"/>
    <x v="4"/>
    <s v="R"/>
    <s v="i"/>
    <s v="s"/>
    <s v="l"/>
    <m/>
    <s v="L"/>
    <n v="4.4091271730895772E-6"/>
  </r>
  <r>
    <x v="15"/>
    <x v="23"/>
    <s v="L"/>
    <s v="e"/>
    <s v="k"/>
    <s v="f"/>
    <m/>
    <s v="R"/>
    <n v="4.4058732046961529E-6"/>
  </r>
  <r>
    <x v="14"/>
    <x v="7"/>
    <s v="R"/>
    <s v="i"/>
    <s v="f"/>
    <s v="y"/>
    <m/>
    <s v="L"/>
    <n v="4.3961112995158809E-6"/>
  </r>
  <r>
    <x v="1"/>
    <x v="1"/>
    <s v="L"/>
    <s v="e"/>
    <s v="i"/>
    <s v="w"/>
    <m/>
    <s v="R"/>
    <n v="4.3961112995158809E-6"/>
  </r>
  <r>
    <x v="0"/>
    <x v="12"/>
    <s v="L"/>
    <s v="d"/>
    <s v="l"/>
    <s v="y"/>
    <m/>
    <s v="R"/>
    <n v="4.3896033627290332E-6"/>
  </r>
  <r>
    <x v="16"/>
    <x v="4"/>
    <s v="L"/>
    <s v="f"/>
    <s v="u"/>
    <s v="g"/>
    <m/>
    <s v="R"/>
    <n v="4.3830954259421846E-6"/>
  </r>
  <r>
    <x v="14"/>
    <x v="6"/>
    <s v="R"/>
    <s v="i"/>
    <s v="q"/>
    <s v="l"/>
    <m/>
    <s v="L"/>
    <n v="4.3765874891553369E-6"/>
  </r>
  <r>
    <x v="10"/>
    <x v="11"/>
    <s v="L"/>
    <s v="w"/>
    <s v="i"/>
    <s v="v"/>
    <m/>
    <s v="R"/>
    <n v="4.3700795523684884E-6"/>
  </r>
  <r>
    <x v="16"/>
    <x v="3"/>
    <s v="L"/>
    <s v="f"/>
    <s v="n"/>
    <s v="v"/>
    <m/>
    <s v="R"/>
    <n v="4.3700795523684884E-6"/>
  </r>
  <r>
    <x v="8"/>
    <x v="7"/>
    <s v="R"/>
    <s v="u"/>
    <s v="f"/>
    <s v="l"/>
    <m/>
    <s v="L"/>
    <n v="4.3603176471882164E-6"/>
  </r>
  <r>
    <x v="8"/>
    <x v="1"/>
    <s v="L"/>
    <s v="a"/>
    <s v="h"/>
    <s v="c"/>
    <m/>
    <s v="R"/>
    <n v="4.3603176471882164E-6"/>
  </r>
  <r>
    <x v="18"/>
    <x v="22"/>
    <s v="L"/>
    <s v="x"/>
    <s v="m"/>
    <s v="l"/>
    <m/>
    <s v="R"/>
    <n v="4.3407938368276724E-6"/>
  </r>
  <r>
    <x v="7"/>
    <x v="6"/>
    <s v="L"/>
    <s v="g"/>
    <s v="o"/>
    <s v="f"/>
    <m/>
    <s v="R"/>
    <n v="4.3407938368276724E-6"/>
  </r>
  <r>
    <x v="10"/>
    <x v="3"/>
    <s v="L"/>
    <s v="w"/>
    <s v="n"/>
    <s v="r"/>
    <m/>
    <s v="R"/>
    <n v="4.3407938368276724E-6"/>
  </r>
  <r>
    <x v="17"/>
    <x v="17"/>
    <s v="R"/>
    <s v="j"/>
    <s v="s"/>
    <s v="y"/>
    <m/>
    <s v="L"/>
    <n v="4.3310319316474004E-6"/>
  </r>
  <r>
    <x v="2"/>
    <x v="15"/>
    <s v="R"/>
    <s v="o"/>
    <s v="d"/>
    <s v="k"/>
    <m/>
    <s v="L"/>
    <n v="4.3245239948605519E-6"/>
  </r>
  <r>
    <x v="12"/>
    <x v="16"/>
    <s v="R"/>
    <s v="n"/>
    <s v="w"/>
    <s v="t"/>
    <m/>
    <s v="L"/>
    <n v="4.2626985953854957E-6"/>
  </r>
  <r>
    <x v="6"/>
    <x v="8"/>
    <s v="L"/>
    <s v="b"/>
    <s v="a"/>
    <s v="f"/>
    <m/>
    <s v="L"/>
    <n v="4.2626985953854957E-6"/>
  </r>
  <r>
    <x v="17"/>
    <x v="16"/>
    <s v="R"/>
    <s v="j"/>
    <s v="a"/>
    <s v="l"/>
    <m/>
    <s v="L"/>
    <n v="4.2594446269920714E-6"/>
  </r>
  <r>
    <x v="8"/>
    <x v="22"/>
    <s v="R"/>
    <s v="u"/>
    <s v="r"/>
    <s v="k"/>
    <m/>
    <s v="L"/>
    <n v="4.2464287534183751E-6"/>
  </r>
  <r>
    <x v="17"/>
    <x v="24"/>
    <s v="R"/>
    <s v="j"/>
    <s v="j"/>
    <s v="q"/>
    <m/>
    <s v="R"/>
    <n v="4.2431747850249508E-6"/>
  </r>
  <r>
    <x v="6"/>
    <x v="10"/>
    <s v="L"/>
    <s v="b"/>
    <s v="g"/>
    <s v="u"/>
    <m/>
    <s v="L"/>
    <n v="4.2431747850249508E-6"/>
  </r>
  <r>
    <x v="0"/>
    <x v="28"/>
    <s v="L"/>
    <s v="d"/>
    <s v="c"/>
    <s v="v"/>
    <m/>
    <s v="L"/>
    <n v="4.2431747850249508E-6"/>
  </r>
  <r>
    <x v="5"/>
    <x v="7"/>
    <s v="L"/>
    <s v="r"/>
    <s v="l"/>
    <s v="h"/>
    <m/>
    <s v="R"/>
    <n v="4.2334128798446788E-6"/>
  </r>
  <r>
    <x v="15"/>
    <x v="23"/>
    <s v="L"/>
    <s v="e"/>
    <s v="k"/>
    <s v="d"/>
    <m/>
    <s v="R"/>
    <n v="4.2334128798446788E-6"/>
  </r>
  <r>
    <x v="15"/>
    <x v="10"/>
    <s v="L"/>
    <s v="e"/>
    <s v="g"/>
    <s v="v"/>
    <m/>
    <s v="L"/>
    <n v="4.2334128798446788E-6"/>
  </r>
  <r>
    <x v="20"/>
    <x v="26"/>
    <s v="L"/>
    <s v="q"/>
    <s v="y"/>
    <s v="u"/>
    <m/>
    <s v="R"/>
    <n v="4.2334128798446788E-6"/>
  </r>
  <r>
    <x v="20"/>
    <x v="12"/>
    <s v="L"/>
    <s v="q"/>
    <s v="l"/>
    <s v="l"/>
    <m/>
    <s v="R"/>
    <n v="4.2138890694841349E-6"/>
  </r>
  <r>
    <x v="8"/>
    <x v="23"/>
    <s v="R"/>
    <s v="u"/>
    <s v="w"/>
    <s v="z"/>
    <m/>
    <s v="L"/>
    <n v="4.2106351010907106E-6"/>
  </r>
  <r>
    <x v="23"/>
    <x v="10"/>
    <s v="R"/>
    <s v="p"/>
    <s v="g"/>
    <s v="d"/>
    <m/>
    <s v="L"/>
    <n v="4.2106351010907106E-6"/>
  </r>
  <r>
    <x v="24"/>
    <x v="9"/>
    <s v="L"/>
    <s v="a"/>
    <s v="o"/>
    <s v="j"/>
    <m/>
    <s v="R"/>
    <n v="4.2073811326972863E-6"/>
  </r>
  <r>
    <x v="11"/>
    <x v="4"/>
    <s v="R"/>
    <s v="h"/>
    <s v="s"/>
    <s v="o"/>
    <m/>
    <s v="L"/>
    <n v="4.2073811326972863E-6"/>
  </r>
  <r>
    <x v="17"/>
    <x v="20"/>
    <s v="R"/>
    <s v="j"/>
    <s v="t"/>
    <s v="f"/>
    <m/>
    <s v="L"/>
    <n v="4.2041271643038629E-6"/>
  </r>
  <r>
    <x v="1"/>
    <x v="4"/>
    <s v="L"/>
    <s v="e"/>
    <s v="u"/>
    <s v="b"/>
    <m/>
    <s v="R"/>
    <n v="4.2008731959104386E-6"/>
  </r>
  <r>
    <x v="11"/>
    <x v="13"/>
    <s v="R"/>
    <s v="h"/>
    <s v="v"/>
    <s v="u"/>
    <m/>
    <s v="L"/>
    <n v="4.2008731959104386E-6"/>
  </r>
  <r>
    <x v="0"/>
    <x v="23"/>
    <s v="L"/>
    <s v="d"/>
    <s v="k"/>
    <s v="k"/>
    <m/>
    <s v="R"/>
    <n v="4.1455557332222301E-6"/>
  </r>
  <r>
    <x v="0"/>
    <x v="12"/>
    <s v="L"/>
    <s v="d"/>
    <s v="l"/>
    <s v="r"/>
    <m/>
    <s v="R"/>
    <n v="4.1357938280419581E-6"/>
  </r>
  <r>
    <x v="0"/>
    <x v="5"/>
    <s v="L"/>
    <s v="d"/>
    <s v="p"/>
    <s v="n"/>
    <m/>
    <s v="R"/>
    <n v="4.1292858912551096E-6"/>
  </r>
  <r>
    <x v="8"/>
    <x v="14"/>
    <s v="L"/>
    <s v="a"/>
    <s v="j"/>
    <s v="u"/>
    <m/>
    <s v="R"/>
    <n v="4.1292858912551096E-6"/>
  </r>
  <r>
    <x v="3"/>
    <x v="24"/>
    <s v="R"/>
    <s v="l"/>
    <s v="z"/>
    <s v="j"/>
    <m/>
    <s v="L"/>
    <n v="4.1260319228616853E-6"/>
  </r>
  <r>
    <x v="5"/>
    <x v="4"/>
    <s v="L"/>
    <s v="r"/>
    <s v="u"/>
    <s v="p"/>
    <m/>
    <s v="R"/>
    <n v="4.1195239860748376E-6"/>
  </r>
  <r>
    <x v="16"/>
    <x v="15"/>
    <s v="L"/>
    <s v="f"/>
    <s v="d"/>
    <s v="w"/>
    <m/>
    <s v="L"/>
    <n v="4.1195239860748376E-6"/>
  </r>
  <r>
    <x v="13"/>
    <x v="1"/>
    <s v="R"/>
    <s v="m"/>
    <s v="z"/>
    <s v="a"/>
    <m/>
    <s v="L"/>
    <n v="4.113016049287989E-6"/>
  </r>
  <r>
    <x v="11"/>
    <x v="2"/>
    <s v="R"/>
    <s v="h"/>
    <s v="h"/>
    <s v="o"/>
    <m/>
    <s v="R"/>
    <n v="4.103254144107717E-6"/>
  </r>
  <r>
    <x v="20"/>
    <x v="1"/>
    <s v="L"/>
    <s v="q"/>
    <s v="i"/>
    <s v="s"/>
    <m/>
    <s v="R"/>
    <n v="4.0967462073208693E-6"/>
  </r>
  <r>
    <x v="18"/>
    <x v="24"/>
    <s v="L"/>
    <s v="x"/>
    <s v="j"/>
    <s v="v"/>
    <m/>
    <s v="R"/>
    <n v="4.0902382705340208E-6"/>
  </r>
  <r>
    <x v="19"/>
    <x v="14"/>
    <s v="R"/>
    <s v="k"/>
    <s v="j"/>
    <s v="j"/>
    <m/>
    <s v="R"/>
    <n v="4.0902382705340208E-6"/>
  </r>
  <r>
    <x v="11"/>
    <x v="31"/>
    <s v="R"/>
    <s v="h"/>
    <s v="z"/>
    <s v="k"/>
    <m/>
    <s v="L"/>
    <n v="4.083730333747173E-6"/>
  </r>
  <r>
    <x v="17"/>
    <x v="26"/>
    <s v="R"/>
    <s v="j"/>
    <s v="e"/>
    <s v="g"/>
    <m/>
    <s v="L"/>
    <n v="4.0804763653537488E-6"/>
  </r>
  <r>
    <x v="22"/>
    <x v="14"/>
    <s v="L"/>
    <s v="c"/>
    <s v="j"/>
    <s v="o"/>
    <m/>
    <s v="R"/>
    <n v="4.0804763653537488E-6"/>
  </r>
  <r>
    <x v="21"/>
    <x v="4"/>
    <s v="L"/>
    <s v="s"/>
    <s v="u"/>
    <s v="q"/>
    <m/>
    <s v="R"/>
    <n v="4.0804763653537488E-6"/>
  </r>
  <r>
    <x v="1"/>
    <x v="4"/>
    <s v="L"/>
    <s v="e"/>
    <s v="u"/>
    <s v="u"/>
    <m/>
    <s v="R"/>
    <n v="4.0739684285669011E-6"/>
  </r>
  <r>
    <x v="18"/>
    <x v="22"/>
    <s v="L"/>
    <s v="x"/>
    <s v="m"/>
    <s v="v"/>
    <m/>
    <s v="R"/>
    <n v="4.0674604917800525E-6"/>
  </r>
  <r>
    <x v="18"/>
    <x v="20"/>
    <s v="L"/>
    <s v="x"/>
    <s v="k"/>
    <s v="l"/>
    <m/>
    <s v="R"/>
    <n v="4.0642065233866291E-6"/>
  </r>
  <r>
    <x v="17"/>
    <x v="34"/>
    <s v="R"/>
    <s v="j"/>
    <s v="s"/>
    <s v="n"/>
    <m/>
    <s v="L"/>
    <n v="4.0642065233866291E-6"/>
  </r>
  <r>
    <x v="20"/>
    <x v="22"/>
    <s v="L"/>
    <s v="q"/>
    <s v="m"/>
    <s v="u"/>
    <m/>
    <s v="R"/>
    <n v="4.0609525549932048E-6"/>
  </r>
  <r>
    <x v="20"/>
    <x v="16"/>
    <s v="L"/>
    <s v="q"/>
    <s v="l"/>
    <s v="j"/>
    <m/>
    <s v="R"/>
    <n v="4.0381747762392365E-6"/>
  </r>
  <r>
    <x v="3"/>
    <x v="11"/>
    <s v="R"/>
    <s v="l"/>
    <s v="s"/>
    <s v="n"/>
    <m/>
    <s v="L"/>
    <n v="4.0349208078458123E-6"/>
  </r>
  <r>
    <x v="2"/>
    <x v="8"/>
    <s v="R"/>
    <s v="o"/>
    <s v="a"/>
    <s v="v"/>
    <m/>
    <s v="L"/>
    <n v="4.0284128710589645E-6"/>
  </r>
  <r>
    <x v="4"/>
    <x v="6"/>
    <s v="L"/>
    <s v="z"/>
    <s v="o"/>
    <s v="j"/>
    <m/>
    <s v="R"/>
    <n v="4.0284128710589645E-6"/>
  </r>
  <r>
    <x v="6"/>
    <x v="17"/>
    <s v="L"/>
    <s v="b"/>
    <s v="p"/>
    <s v="j"/>
    <m/>
    <s v="R"/>
    <n v="4.0251589026655403E-6"/>
  </r>
  <r>
    <x v="11"/>
    <x v="23"/>
    <s v="R"/>
    <s v="h"/>
    <s v="w"/>
    <s v="h"/>
    <m/>
    <s v="L"/>
    <n v="4.021904934272116E-6"/>
  </r>
  <r>
    <x v="18"/>
    <x v="26"/>
    <s v="L"/>
    <s v="x"/>
    <s v="y"/>
    <s v="c"/>
    <m/>
    <s v="R"/>
    <n v="4.0186509658786926E-6"/>
  </r>
  <r>
    <x v="1"/>
    <x v="6"/>
    <s v="L"/>
    <s v="e"/>
    <s v="o"/>
    <s v="h"/>
    <m/>
    <s v="R"/>
    <n v="4.0153969974852683E-6"/>
  </r>
  <r>
    <x v="7"/>
    <x v="4"/>
    <s v="L"/>
    <s v="g"/>
    <s v="u"/>
    <s v="v"/>
    <m/>
    <s v="R"/>
    <n v="4.0088890606984197E-6"/>
  </r>
  <r>
    <x v="6"/>
    <x v="9"/>
    <s v="L"/>
    <s v="b"/>
    <s v="o"/>
    <s v="k"/>
    <m/>
    <s v="R"/>
    <n v="3.9991271555181477E-6"/>
  </r>
  <r>
    <x v="2"/>
    <x v="4"/>
    <s v="R"/>
    <s v="o"/>
    <s v="v"/>
    <s v="w"/>
    <m/>
    <s v="L"/>
    <n v="3.982857313551028E-6"/>
  </r>
  <r>
    <x v="7"/>
    <x v="15"/>
    <s v="L"/>
    <s v="g"/>
    <s v="n"/>
    <s v="o"/>
    <m/>
    <s v="R"/>
    <n v="3.982857313551028E-6"/>
  </r>
  <r>
    <x v="1"/>
    <x v="4"/>
    <s v="L"/>
    <s v="e"/>
    <s v="u"/>
    <s v="t"/>
    <m/>
    <s v="R"/>
    <n v="3.9763493767641795E-6"/>
  </r>
  <r>
    <x v="13"/>
    <x v="11"/>
    <s v="R"/>
    <s v="m"/>
    <s v="s"/>
    <s v="a"/>
    <m/>
    <s v="L"/>
    <n v="3.9730954083707552E-6"/>
  </r>
  <r>
    <x v="9"/>
    <x v="28"/>
    <s v="L"/>
    <s v="t"/>
    <s v=";"/>
    <s v="n"/>
    <m/>
    <s v="R"/>
    <n v="3.9633335031904832E-6"/>
  </r>
  <r>
    <x v="17"/>
    <x v="17"/>
    <s v="R"/>
    <s v="j"/>
    <s v="s"/>
    <s v="p"/>
    <m/>
    <s v="L"/>
    <n v="3.9633335031904832E-6"/>
  </r>
  <r>
    <x v="6"/>
    <x v="11"/>
    <s v="L"/>
    <s v="b"/>
    <s v=";"/>
    <s v="j"/>
    <m/>
    <s v="R"/>
    <n v="3.9633335031904832E-6"/>
  </r>
  <r>
    <x v="0"/>
    <x v="12"/>
    <s v="L"/>
    <s v="d"/>
    <s v="l"/>
    <s v="w"/>
    <m/>
    <s v="R"/>
    <n v="3.9470636612233635E-6"/>
  </r>
  <r>
    <x v="6"/>
    <x v="20"/>
    <s v="L"/>
    <s v="b"/>
    <s v="k"/>
    <s v="s"/>
    <m/>
    <s v="R"/>
    <n v="3.940555724436515E-6"/>
  </r>
  <r>
    <x v="20"/>
    <x v="4"/>
    <s v="L"/>
    <s v="q"/>
    <s v="u"/>
    <s v="h"/>
    <m/>
    <s v="R"/>
    <n v="3.9373017560430915E-6"/>
  </r>
  <r>
    <x v="11"/>
    <x v="22"/>
    <s v="R"/>
    <s v="h"/>
    <s v="r"/>
    <s v="a"/>
    <m/>
    <s v="L"/>
    <n v="3.9373017560430915E-6"/>
  </r>
  <r>
    <x v="3"/>
    <x v="24"/>
    <s v="R"/>
    <s v="l"/>
    <s v="z"/>
    <s v="j"/>
    <m/>
    <s v="L"/>
    <n v="3.9275398508628187E-6"/>
  </r>
  <r>
    <x v="5"/>
    <x v="3"/>
    <s v="L"/>
    <s v="r"/>
    <s v="n"/>
    <s v="s"/>
    <m/>
    <s v="R"/>
    <n v="3.911270008895699E-6"/>
  </r>
  <r>
    <x v="7"/>
    <x v="14"/>
    <s v="L"/>
    <s v="g"/>
    <s v="j"/>
    <s v="l"/>
    <m/>
    <s v="R"/>
    <n v="3.9080160405022747E-6"/>
  </r>
  <r>
    <x v="8"/>
    <x v="0"/>
    <s v="R"/>
    <s v="u"/>
    <s v="e"/>
    <s v="l"/>
    <m/>
    <s v="L"/>
    <n v="3.9080160405022747E-6"/>
  </r>
  <r>
    <x v="18"/>
    <x v="20"/>
    <s v="L"/>
    <s v="x"/>
    <s v="k"/>
    <s v="q"/>
    <m/>
    <s v="R"/>
    <n v="3.9047620721088504E-6"/>
  </r>
  <r>
    <x v="0"/>
    <x v="1"/>
    <s v="L"/>
    <s v="d"/>
    <s v="i"/>
    <s v="g"/>
    <m/>
    <s v="R"/>
    <n v="3.901508103715427E-6"/>
  </r>
  <r>
    <x v="13"/>
    <x v="14"/>
    <s v="R"/>
    <s v="m"/>
    <s v="b"/>
    <s v="l"/>
    <m/>
    <s v="L"/>
    <n v="3.8982541353220027E-6"/>
  </r>
  <r>
    <x v="17"/>
    <x v="28"/>
    <s v="R"/>
    <s v="j"/>
    <s v="c"/>
    <s v="v"/>
    <m/>
    <s v="L"/>
    <n v="3.8884922301417307E-6"/>
  </r>
  <r>
    <x v="1"/>
    <x v="1"/>
    <s v="L"/>
    <s v="e"/>
    <s v="i"/>
    <s v="j"/>
    <m/>
    <s v="R"/>
    <n v="3.8884922301417307E-6"/>
  </r>
  <r>
    <x v="23"/>
    <x v="24"/>
    <s v="R"/>
    <s v="p"/>
    <s v="j"/>
    <s v="n"/>
    <m/>
    <s v="R"/>
    <n v="3.8884922301417307E-6"/>
  </r>
  <r>
    <x v="4"/>
    <x v="22"/>
    <s v="L"/>
    <s v="z"/>
    <s v="m"/>
    <s v="j"/>
    <m/>
    <s v="R"/>
    <n v="3.8884922301417307E-6"/>
  </r>
  <r>
    <x v="15"/>
    <x v="17"/>
    <s v="L"/>
    <s v="e"/>
    <s v="p"/>
    <s v="h"/>
    <m/>
    <s v="R"/>
    <n v="3.8852382617483065E-6"/>
  </r>
  <r>
    <x v="12"/>
    <x v="7"/>
    <s v="R"/>
    <s v="n"/>
    <s v="f"/>
    <s v="o"/>
    <m/>
    <s v="L"/>
    <n v="3.8819842933548822E-6"/>
  </r>
  <r>
    <x v="17"/>
    <x v="24"/>
    <s v="R"/>
    <s v="j"/>
    <s v="j"/>
    <s v="i"/>
    <m/>
    <s v="R"/>
    <n v="3.8754763565680345E-6"/>
  </r>
  <r>
    <x v="20"/>
    <x v="22"/>
    <s v="L"/>
    <s v="q"/>
    <s v="m"/>
    <s v="r"/>
    <m/>
    <s v="R"/>
    <n v="3.8592065146009139E-6"/>
  </r>
  <r>
    <x v="6"/>
    <x v="3"/>
    <s v="L"/>
    <s v="b"/>
    <s v="n"/>
    <s v="h"/>
    <m/>
    <s v="R"/>
    <n v="3.8559525462074905E-6"/>
  </r>
  <r>
    <x v="10"/>
    <x v="4"/>
    <s v="L"/>
    <s v="w"/>
    <s v="u"/>
    <s v="0"/>
    <m/>
    <s v="R"/>
    <n v="3.8526985778140662E-6"/>
  </r>
  <r>
    <x v="0"/>
    <x v="2"/>
    <s v="L"/>
    <s v="d"/>
    <s v="h"/>
    <s v="n"/>
    <m/>
    <s v="R"/>
    <n v="3.8461906410272177E-6"/>
  </r>
  <r>
    <x v="10"/>
    <x v="9"/>
    <s v="L"/>
    <s v="w"/>
    <s v="o"/>
    <s v="f"/>
    <m/>
    <s v="R"/>
    <n v="3.8429366726337942E-6"/>
  </r>
  <r>
    <x v="17"/>
    <x v="22"/>
    <s v="R"/>
    <s v="j"/>
    <s v="r"/>
    <s v="o"/>
    <m/>
    <s v="L"/>
    <n v="3.8364287358469457E-6"/>
  </r>
  <r>
    <x v="9"/>
    <x v="12"/>
    <s v="L"/>
    <s v="t"/>
    <s v="k"/>
    <s v="y"/>
    <m/>
    <s v="R"/>
    <n v="3.8331747674535214E-6"/>
  </r>
  <r>
    <x v="18"/>
    <x v="26"/>
    <s v="L"/>
    <s v="x"/>
    <s v="y"/>
    <s v="p"/>
    <m/>
    <s v="R"/>
    <n v="3.8331747674535214E-6"/>
  </r>
  <r>
    <x v="2"/>
    <x v="1"/>
    <s v="R"/>
    <s v="o"/>
    <s v="f"/>
    <s v="o"/>
    <m/>
    <s v="L"/>
    <n v="3.8234128622732494E-6"/>
  </r>
  <r>
    <x v="0"/>
    <x v="5"/>
    <s v="L"/>
    <s v="d"/>
    <s v="p"/>
    <s v="l"/>
    <m/>
    <s v="R"/>
    <n v="3.8038890519127054E-6"/>
  </r>
  <r>
    <x v="1"/>
    <x v="1"/>
    <s v="L"/>
    <s v="e"/>
    <s v="i"/>
    <s v="u"/>
    <m/>
    <s v="R"/>
    <n v="3.7941271467324334E-6"/>
  </r>
  <r>
    <x v="20"/>
    <x v="1"/>
    <s v="L"/>
    <s v="q"/>
    <s v="i"/>
    <s v="v"/>
    <m/>
    <s v="R"/>
    <n v="3.7908731783390092E-6"/>
  </r>
  <r>
    <x v="3"/>
    <x v="12"/>
    <s v="R"/>
    <s v="l"/>
    <s v="l"/>
    <s v="v"/>
    <m/>
    <s v="R"/>
    <n v="3.7908731783390092E-6"/>
  </r>
  <r>
    <x v="15"/>
    <x v="23"/>
    <s v="L"/>
    <s v="e"/>
    <s v="k"/>
    <s v="i"/>
    <m/>
    <s v="R"/>
    <n v="3.7876192099455853E-6"/>
  </r>
  <r>
    <x v="15"/>
    <x v="0"/>
    <s v="R"/>
    <s v="y"/>
    <s v="e"/>
    <s v="b"/>
    <m/>
    <s v="L"/>
    <n v="3.7876192099455853E-6"/>
  </r>
  <r>
    <x v="23"/>
    <x v="15"/>
    <s v="R"/>
    <s v="p"/>
    <s v="d"/>
    <s v="y"/>
    <m/>
    <s v="L"/>
    <n v="3.7778573047653129E-6"/>
  </r>
  <r>
    <x v="9"/>
    <x v="5"/>
    <s v="L"/>
    <s v="t"/>
    <s v="p"/>
    <s v="s"/>
    <m/>
    <s v="R"/>
    <n v="3.7713493679784652E-6"/>
  </r>
  <r>
    <x v="0"/>
    <x v="8"/>
    <s v="L"/>
    <s v="d"/>
    <s v="a"/>
    <s v="o"/>
    <m/>
    <s v="L"/>
    <n v="3.7680953995850409E-6"/>
  </r>
  <r>
    <x v="11"/>
    <x v="4"/>
    <s v="R"/>
    <s v="h"/>
    <s v="s"/>
    <s v="e"/>
    <m/>
    <s v="L"/>
    <n v="3.7550795260113446E-6"/>
  </r>
  <r>
    <x v="14"/>
    <x v="1"/>
    <s v="R"/>
    <s v="i"/>
    <s v="h"/>
    <s v="s"/>
    <m/>
    <s v="R"/>
    <n v="3.7550795260113446E-6"/>
  </r>
  <r>
    <x v="22"/>
    <x v="13"/>
    <s v="L"/>
    <s v="c"/>
    <s v=";"/>
    <s v="y"/>
    <m/>
    <s v="R"/>
    <n v="3.7518255576179208E-6"/>
  </r>
  <r>
    <x v="2"/>
    <x v="6"/>
    <s v="R"/>
    <s v="o"/>
    <s v="q"/>
    <s v="j"/>
    <m/>
    <s v="L"/>
    <n v="3.7518255576179208E-6"/>
  </r>
  <r>
    <x v="13"/>
    <x v="9"/>
    <s v="R"/>
    <s v="m"/>
    <s v="q"/>
    <s v="u"/>
    <m/>
    <s v="L"/>
    <n v="3.7453176208310726E-6"/>
  </r>
  <r>
    <x v="20"/>
    <x v="24"/>
    <s v="L"/>
    <s v="q"/>
    <s v="j"/>
    <s v="y"/>
    <m/>
    <s v="R"/>
    <n v="3.7420636524376488E-6"/>
  </r>
  <r>
    <x v="9"/>
    <x v="23"/>
    <s v="L"/>
    <s v="t"/>
    <s v="k"/>
    <s v="p"/>
    <m/>
    <s v="R"/>
    <n v="3.7388096840442245E-6"/>
  </r>
  <r>
    <x v="7"/>
    <x v="23"/>
    <s v="L"/>
    <s v="g"/>
    <s v="k"/>
    <s v="g"/>
    <m/>
    <s v="R"/>
    <n v="3.7323017472573764E-6"/>
  </r>
  <r>
    <x v="13"/>
    <x v="9"/>
    <s v="R"/>
    <s v="m"/>
    <s v="q"/>
    <s v="h"/>
    <m/>
    <s v="L"/>
    <n v="3.7290477788639525E-6"/>
  </r>
  <r>
    <x v="18"/>
    <x v="28"/>
    <s v="L"/>
    <s v="x"/>
    <s v="c"/>
    <s v="h"/>
    <m/>
    <s v="L"/>
    <n v="3.7257938104705282E-6"/>
  </r>
  <r>
    <x v="0"/>
    <x v="5"/>
    <s v="L"/>
    <s v="d"/>
    <s v="p"/>
    <s v="y"/>
    <m/>
    <s v="R"/>
    <n v="3.7192858736836801E-6"/>
  </r>
  <r>
    <x v="9"/>
    <x v="23"/>
    <s v="L"/>
    <s v="t"/>
    <s v="k"/>
    <s v="g"/>
    <m/>
    <s v="R"/>
    <n v="3.7160319052902563E-6"/>
  </r>
  <r>
    <x v="9"/>
    <x v="14"/>
    <s v="L"/>
    <s v="t"/>
    <s v="j"/>
    <s v="e"/>
    <m/>
    <s v="R"/>
    <n v="3.7127779368968324E-6"/>
  </r>
  <r>
    <x v="17"/>
    <x v="29"/>
    <s v="R"/>
    <s v="j"/>
    <s v="v"/>
    <s v="g"/>
    <m/>
    <s v="L"/>
    <n v="3.7062700001099843E-6"/>
  </r>
  <r>
    <x v="15"/>
    <x v="23"/>
    <s v="L"/>
    <s v="e"/>
    <s v="k"/>
    <s v="b"/>
    <m/>
    <s v="R"/>
    <n v="3.7062700001099843E-6"/>
  </r>
  <r>
    <x v="12"/>
    <x v="24"/>
    <s v="R"/>
    <s v="n"/>
    <s v="b"/>
    <s v="s"/>
    <m/>
    <s v="L"/>
    <n v="3.70301603171656E-6"/>
  </r>
  <r>
    <x v="2"/>
    <x v="14"/>
    <s v="R"/>
    <s v="o"/>
    <s v="j"/>
    <s v="h"/>
    <m/>
    <s v="R"/>
    <n v="3.693254126536288E-6"/>
  </r>
  <r>
    <x v="6"/>
    <x v="20"/>
    <s v="L"/>
    <s v="b"/>
    <s v="k"/>
    <s v="g"/>
    <m/>
    <s v="R"/>
    <n v="3.6900001581428637E-6"/>
  </r>
  <r>
    <x v="4"/>
    <x v="2"/>
    <s v="L"/>
    <s v="z"/>
    <s v="h"/>
    <s v="w"/>
    <m/>
    <s v="R"/>
    <n v="3.6867461897494399E-6"/>
  </r>
  <r>
    <x v="9"/>
    <x v="7"/>
    <s v="L"/>
    <s v="t"/>
    <s v="l"/>
    <s v="i"/>
    <m/>
    <s v="R"/>
    <n v="3.6802382529625917E-6"/>
  </r>
  <r>
    <x v="3"/>
    <x v="1"/>
    <s v="R"/>
    <s v="l"/>
    <s v="d"/>
    <s v="i"/>
    <m/>
    <s v="L"/>
    <n v="3.6769842845691679E-6"/>
  </r>
  <r>
    <x v="7"/>
    <x v="23"/>
    <s v="L"/>
    <s v="g"/>
    <s v="k"/>
    <s v="g"/>
    <m/>
    <s v="R"/>
    <n v="3.6737303161757436E-6"/>
  </r>
  <r>
    <x v="6"/>
    <x v="20"/>
    <s v="L"/>
    <s v="b"/>
    <s v="k"/>
    <s v="e"/>
    <m/>
    <s v="R"/>
    <n v="3.6672223793888955E-6"/>
  </r>
  <r>
    <x v="1"/>
    <x v="33"/>
    <s v="L"/>
    <s v="e"/>
    <s v=";"/>
    <s v="d"/>
    <m/>
    <s v="R"/>
    <n v="3.6607144426020473E-6"/>
  </r>
  <r>
    <x v="21"/>
    <x v="13"/>
    <s v="L"/>
    <s v="s"/>
    <s v=";"/>
    <s v="w"/>
    <m/>
    <s v="R"/>
    <n v="3.6607144426020473E-6"/>
  </r>
  <r>
    <x v="6"/>
    <x v="1"/>
    <s v="L"/>
    <s v="b"/>
    <s v="i"/>
    <s v="l"/>
    <m/>
    <s v="R"/>
    <n v="3.6607144426020473E-6"/>
  </r>
  <r>
    <x v="18"/>
    <x v="1"/>
    <s v="L"/>
    <s v="x"/>
    <s v="i"/>
    <s v="m"/>
    <m/>
    <s v="R"/>
    <n v="3.6574604742086235E-6"/>
  </r>
  <r>
    <x v="23"/>
    <x v="24"/>
    <s v="R"/>
    <s v="p"/>
    <s v="j"/>
    <s v="q"/>
    <m/>
    <s v="R"/>
    <n v="3.6574604742086235E-6"/>
  </r>
  <r>
    <x v="2"/>
    <x v="4"/>
    <s v="R"/>
    <s v="o"/>
    <s v="v"/>
    <s v="l"/>
    <m/>
    <s v="L"/>
    <n v="3.6574604742086235E-6"/>
  </r>
  <r>
    <x v="17"/>
    <x v="29"/>
    <s v="R"/>
    <s v="j"/>
    <s v="v"/>
    <s v="l"/>
    <m/>
    <s v="L"/>
    <n v="3.6542065058151996E-6"/>
  </r>
  <r>
    <x v="11"/>
    <x v="31"/>
    <s v="R"/>
    <s v="h"/>
    <s v="z"/>
    <s v="v"/>
    <m/>
    <s v="L"/>
    <n v="3.6476985690283515E-6"/>
  </r>
  <r>
    <x v="23"/>
    <x v="1"/>
    <s v="R"/>
    <s v="p"/>
    <s v="e"/>
    <s v="r"/>
    <m/>
    <s v="L"/>
    <n v="3.6476985690283515E-6"/>
  </r>
  <r>
    <x v="6"/>
    <x v="10"/>
    <s v="L"/>
    <s v="b"/>
    <s v="g"/>
    <s v="c"/>
    <m/>
    <s v="L"/>
    <n v="3.6411906322415034E-6"/>
  </r>
  <r>
    <x v="18"/>
    <x v="12"/>
    <s v="L"/>
    <s v="x"/>
    <s v="n"/>
    <s v="l"/>
    <m/>
    <s v="R"/>
    <n v="3.6411906322415034E-6"/>
  </r>
  <r>
    <x v="17"/>
    <x v="1"/>
    <s v="R"/>
    <s v="j"/>
    <s v="d"/>
    <s v="y"/>
    <m/>
    <s v="L"/>
    <n v="3.6379366638480791E-6"/>
  </r>
  <r>
    <x v="3"/>
    <x v="6"/>
    <s v="R"/>
    <s v="l"/>
    <s v="q"/>
    <s v="o"/>
    <m/>
    <s v="L"/>
    <n v="3.6379366638480791E-6"/>
  </r>
  <r>
    <x v="1"/>
    <x v="4"/>
    <s v="L"/>
    <s v="e"/>
    <s v="u"/>
    <s v="r"/>
    <m/>
    <s v="R"/>
    <n v="3.6314287270612314E-6"/>
  </r>
  <r>
    <x v="2"/>
    <x v="23"/>
    <s v="R"/>
    <s v="o"/>
    <s v="w"/>
    <s v="n"/>
    <m/>
    <s v="L"/>
    <n v="3.6314287270612314E-6"/>
  </r>
  <r>
    <x v="14"/>
    <x v="1"/>
    <s v="R"/>
    <s v="i"/>
    <s v="h"/>
    <s v="o"/>
    <m/>
    <s v="R"/>
    <n v="3.6184128534875351E-6"/>
  </r>
  <r>
    <x v="14"/>
    <x v="13"/>
    <s v="R"/>
    <s v="i"/>
    <s v="v"/>
    <s v="j"/>
    <m/>
    <s v="L"/>
    <n v="3.6151588850941108E-6"/>
  </r>
  <r>
    <x v="14"/>
    <x v="15"/>
    <s v="R"/>
    <s v="i"/>
    <s v="d"/>
    <s v="s"/>
    <m/>
    <s v="L"/>
    <n v="3.611904916700687E-6"/>
  </r>
  <r>
    <x v="9"/>
    <x v="13"/>
    <s v="L"/>
    <s v="t"/>
    <s v=";"/>
    <s v="p"/>
    <m/>
    <s v="R"/>
    <n v="3.6086509483072627E-6"/>
  </r>
  <r>
    <x v="15"/>
    <x v="28"/>
    <s v="R"/>
    <s v="y"/>
    <s v="c"/>
    <s v="p"/>
    <m/>
    <s v="L"/>
    <n v="3.5988890431269907E-6"/>
  </r>
  <r>
    <x v="10"/>
    <x v="11"/>
    <s v="L"/>
    <s v="w"/>
    <s v="i"/>
    <s v="w"/>
    <m/>
    <s v="R"/>
    <n v="3.5923811063401426E-6"/>
  </r>
  <r>
    <x v="17"/>
    <x v="18"/>
    <s v="R"/>
    <s v="j"/>
    <s v="q"/>
    <s v="z"/>
    <m/>
    <s v="L"/>
    <n v="3.5826192011598706E-6"/>
  </r>
  <r>
    <x v="3"/>
    <x v="20"/>
    <s v="R"/>
    <s v="l"/>
    <s v="t"/>
    <s v="w"/>
    <m/>
    <s v="L"/>
    <n v="3.5598414224059023E-6"/>
  </r>
  <r>
    <x v="3"/>
    <x v="4"/>
    <s v="R"/>
    <s v="l"/>
    <s v="v"/>
    <s v="v"/>
    <m/>
    <s v="L"/>
    <n v="3.556587454012478E-6"/>
  </r>
  <r>
    <x v="22"/>
    <x v="8"/>
    <s v="L"/>
    <s v="c"/>
    <s v="a"/>
    <s v="o"/>
    <m/>
    <s v="L"/>
    <n v="3.5533334856190542E-6"/>
  </r>
  <r>
    <x v="8"/>
    <x v="13"/>
    <s v="R"/>
    <s v="u"/>
    <s v="v"/>
    <s v="e"/>
    <m/>
    <s v="L"/>
    <n v="3.5370636436519341E-6"/>
  </r>
  <r>
    <x v="12"/>
    <x v="0"/>
    <s v="R"/>
    <s v="n"/>
    <s v="e"/>
    <s v="u"/>
    <m/>
    <s v="L"/>
    <n v="3.5305557068650859E-6"/>
  </r>
  <r>
    <x v="18"/>
    <x v="24"/>
    <s v="L"/>
    <s v="x"/>
    <s v="j"/>
    <s v="v"/>
    <m/>
    <s v="R"/>
    <n v="3.5273017384716617E-6"/>
  </r>
  <r>
    <x v="20"/>
    <x v="27"/>
    <s v="L"/>
    <s v="q"/>
    <s v="h"/>
    <s v="o"/>
    <m/>
    <s v="R"/>
    <n v="3.5240477700782378E-6"/>
  </r>
  <r>
    <x v="22"/>
    <x v="7"/>
    <s v="L"/>
    <s v="c"/>
    <s v="l"/>
    <s v="b"/>
    <m/>
    <s v="R"/>
    <n v="3.5207938016848135E-6"/>
  </r>
  <r>
    <x v="0"/>
    <x v="24"/>
    <s v="L"/>
    <s v="d"/>
    <s v="b"/>
    <s v="t"/>
    <m/>
    <s v="L"/>
    <n v="3.5207938016848135E-6"/>
  </r>
  <r>
    <x v="10"/>
    <x v="4"/>
    <s v="L"/>
    <s v="w"/>
    <s v="u"/>
    <s v="n"/>
    <m/>
    <s v="R"/>
    <n v="3.5175398332913897E-6"/>
  </r>
  <r>
    <x v="2"/>
    <x v="23"/>
    <s v="R"/>
    <s v="o"/>
    <s v="w"/>
    <s v="s"/>
    <m/>
    <s v="L"/>
    <n v="3.5142858648979658E-6"/>
  </r>
  <r>
    <x v="12"/>
    <x v="7"/>
    <s v="R"/>
    <s v="n"/>
    <s v="f"/>
    <s v="n"/>
    <m/>
    <s v="L"/>
    <n v="3.5142858648979658E-6"/>
  </r>
  <r>
    <x v="2"/>
    <x v="23"/>
    <s v="R"/>
    <s v="o"/>
    <s v="w"/>
    <s v="n"/>
    <m/>
    <s v="L"/>
    <n v="3.5142858648979658E-6"/>
  </r>
  <r>
    <x v="14"/>
    <x v="1"/>
    <s v="R"/>
    <s v="i"/>
    <s v="h"/>
    <s v="o"/>
    <m/>
    <s v="R"/>
    <n v="3.5110318965045415E-6"/>
  </r>
  <r>
    <x v="25"/>
    <x v="33"/>
    <s v="R"/>
    <s v="o"/>
    <s v="u"/>
    <s v="c"/>
    <m/>
    <s v="R"/>
    <n v="3.5077779281111177E-6"/>
  </r>
  <r>
    <x v="20"/>
    <x v="1"/>
    <s v="L"/>
    <s v="q"/>
    <s v="i"/>
    <s v="l"/>
    <m/>
    <s v="R"/>
    <n v="3.5045239597176934E-6"/>
  </r>
  <r>
    <x v="16"/>
    <x v="11"/>
    <s v="L"/>
    <s v="f"/>
    <s v="i"/>
    <s v="p"/>
    <m/>
    <s v="R"/>
    <n v="3.4882541177505733E-6"/>
  </r>
  <r>
    <x v="16"/>
    <x v="4"/>
    <s v="L"/>
    <s v="f"/>
    <s v="u"/>
    <s v="h"/>
    <m/>
    <s v="R"/>
    <n v="3.4850001493571494E-6"/>
  </r>
  <r>
    <x v="4"/>
    <x v="0"/>
    <s v="L"/>
    <s v="z"/>
    <s v="y"/>
    <s v="o"/>
    <m/>
    <s v="R"/>
    <n v="3.4850001493571494E-6"/>
  </r>
  <r>
    <x v="23"/>
    <x v="14"/>
    <s v="R"/>
    <s v="p"/>
    <s v="j"/>
    <s v="o"/>
    <m/>
    <s v="R"/>
    <n v="3.4817461809637251E-6"/>
  </r>
  <r>
    <x v="3"/>
    <x v="22"/>
    <s v="R"/>
    <s v="l"/>
    <s v="r"/>
    <s v="u"/>
    <m/>
    <s v="L"/>
    <n v="3.4784922125703013E-6"/>
  </r>
  <r>
    <x v="8"/>
    <x v="3"/>
    <s v="R"/>
    <s v="u"/>
    <s v="t"/>
    <s v="g"/>
    <m/>
    <s v="L"/>
    <n v="3.475238244176877E-6"/>
  </r>
  <r>
    <x v="22"/>
    <x v="22"/>
    <s v="L"/>
    <s v="c"/>
    <s v="m"/>
    <s v="k"/>
    <m/>
    <s v="R"/>
    <n v="3.475238244176877E-6"/>
  </r>
  <r>
    <x v="17"/>
    <x v="27"/>
    <s v="R"/>
    <s v="j"/>
    <s v="g"/>
    <s v="s"/>
    <m/>
    <s v="L"/>
    <n v="3.4687303073900289E-6"/>
  </r>
  <r>
    <x v="0"/>
    <x v="24"/>
    <s v="L"/>
    <s v="d"/>
    <s v="b"/>
    <s v="k"/>
    <m/>
    <s v="L"/>
    <n v="3.465476338996605E-6"/>
  </r>
  <r>
    <x v="1"/>
    <x v="1"/>
    <s v="L"/>
    <s v="e"/>
    <s v="i"/>
    <s v="s"/>
    <m/>
    <s v="R"/>
    <n v="3.465476338996605E-6"/>
  </r>
  <r>
    <x v="3"/>
    <x v="1"/>
    <s v="R"/>
    <s v="l"/>
    <s v="d"/>
    <s v="m"/>
    <m/>
    <s v="L"/>
    <n v="3.4622223706031812E-6"/>
  </r>
  <r>
    <x v="15"/>
    <x v="14"/>
    <s v="L"/>
    <s v="e"/>
    <s v="j"/>
    <s v="r"/>
    <m/>
    <s v="R"/>
    <n v="3.4524604654229088E-6"/>
  </r>
  <r>
    <x v="1"/>
    <x v="1"/>
    <s v="L"/>
    <s v="e"/>
    <s v="i"/>
    <s v="w"/>
    <m/>
    <s v="R"/>
    <n v="3.4524604654229088E-6"/>
  </r>
  <r>
    <x v="17"/>
    <x v="26"/>
    <s v="R"/>
    <s v="j"/>
    <s v="e"/>
    <s v="h"/>
    <m/>
    <s v="L"/>
    <n v="3.4524604654229088E-6"/>
  </r>
  <r>
    <x v="18"/>
    <x v="28"/>
    <s v="L"/>
    <s v="x"/>
    <s v="c"/>
    <s v="d"/>
    <m/>
    <s v="L"/>
    <n v="3.4492064970294849E-6"/>
  </r>
  <r>
    <x v="0"/>
    <x v="26"/>
    <s v="L"/>
    <s v="d"/>
    <s v="y"/>
    <s v="o"/>
    <m/>
    <s v="R"/>
    <n v="3.4492064970294849E-6"/>
  </r>
  <r>
    <x v="9"/>
    <x v="12"/>
    <s v="L"/>
    <s v="t"/>
    <s v="k"/>
    <s v="f"/>
    <m/>
    <s v="R"/>
    <n v="3.4492064970294849E-6"/>
  </r>
  <r>
    <x v="18"/>
    <x v="1"/>
    <s v="L"/>
    <s v="x"/>
    <s v="i"/>
    <s v="d"/>
    <m/>
    <s v="R"/>
    <n v="3.4394445918492125E-6"/>
  </r>
  <r>
    <x v="20"/>
    <x v="1"/>
    <s v="L"/>
    <s v="q"/>
    <s v="i"/>
    <s v="g"/>
    <m/>
    <s v="R"/>
    <n v="3.4394445918492125E-6"/>
  </r>
  <r>
    <x v="15"/>
    <x v="23"/>
    <s v="L"/>
    <s v="e"/>
    <s v="k"/>
    <s v="c"/>
    <m/>
    <s v="R"/>
    <n v="3.4394445918492125E-6"/>
  </r>
  <r>
    <x v="0"/>
    <x v="2"/>
    <s v="L"/>
    <s v="d"/>
    <s v="h"/>
    <s v="i"/>
    <m/>
    <s v="R"/>
    <n v="3.4264287182755166E-6"/>
  </r>
  <r>
    <x v="12"/>
    <x v="16"/>
    <s v="R"/>
    <s v="n"/>
    <s v="w"/>
    <s v="j"/>
    <m/>
    <s v="L"/>
    <n v="3.4166668130952442E-6"/>
  </r>
  <r>
    <x v="1"/>
    <x v="4"/>
    <s v="L"/>
    <s v="e"/>
    <s v="u"/>
    <s v="p"/>
    <m/>
    <s v="R"/>
    <n v="3.4036509395215484E-6"/>
  </r>
  <r>
    <x v="1"/>
    <x v="33"/>
    <s v="L"/>
    <s v="e"/>
    <s v=";"/>
    <s v="o"/>
    <m/>
    <s v="R"/>
    <n v="3.4036509395215484E-6"/>
  </r>
  <r>
    <x v="19"/>
    <x v="14"/>
    <s v="R"/>
    <s v="k"/>
    <s v="j"/>
    <s v="l"/>
    <m/>
    <s v="R"/>
    <n v="3.3906350659478521E-6"/>
  </r>
  <r>
    <x v="8"/>
    <x v="5"/>
    <s v="R"/>
    <s v="u"/>
    <s v="b"/>
    <s v="l"/>
    <m/>
    <s v="L"/>
    <n v="3.3906350659478521E-6"/>
  </r>
  <r>
    <x v="13"/>
    <x v="11"/>
    <s v="R"/>
    <s v="m"/>
    <s v="s"/>
    <s v="v"/>
    <m/>
    <s v="L"/>
    <n v="3.3873810975544278E-6"/>
  </r>
  <r>
    <x v="7"/>
    <x v="5"/>
    <s v="L"/>
    <s v="g"/>
    <s v="p"/>
    <s v="m"/>
    <m/>
    <s v="R"/>
    <n v="3.3776191923741559E-6"/>
  </r>
  <r>
    <x v="18"/>
    <x v="1"/>
    <s v="L"/>
    <s v="x"/>
    <s v="i"/>
    <s v="b"/>
    <m/>
    <s v="R"/>
    <n v="3.374365223980732E-6"/>
  </r>
  <r>
    <x v="12"/>
    <x v="29"/>
    <s v="R"/>
    <s v="n"/>
    <s v="v"/>
    <s v="n"/>
    <m/>
    <s v="L"/>
    <n v="3.3678572871938839E-6"/>
  </r>
  <r>
    <x v="15"/>
    <x v="22"/>
    <s v="L"/>
    <s v="e"/>
    <s v="m"/>
    <s v="v"/>
    <m/>
    <s v="R"/>
    <n v="3.3646033188004596E-6"/>
  </r>
  <r>
    <x v="3"/>
    <x v="27"/>
    <s v="R"/>
    <s v="l"/>
    <s v="g"/>
    <s v="l"/>
    <m/>
    <s v="L"/>
    <n v="3.3548414136201876E-6"/>
  </r>
  <r>
    <x v="23"/>
    <x v="4"/>
    <s v="R"/>
    <s v="p"/>
    <s v="v"/>
    <s v="q"/>
    <m/>
    <s v="L"/>
    <n v="3.3483334768333395E-6"/>
  </r>
  <r>
    <x v="8"/>
    <x v="3"/>
    <s v="R"/>
    <s v="u"/>
    <s v="t"/>
    <s v="m"/>
    <m/>
    <s v="L"/>
    <n v="3.3450795084399156E-6"/>
  </r>
  <r>
    <x v="7"/>
    <x v="14"/>
    <s v="L"/>
    <s v="g"/>
    <s v="j"/>
    <s v="e"/>
    <m/>
    <s v="R"/>
    <n v="3.3450795084399156E-6"/>
  </r>
  <r>
    <x v="15"/>
    <x v="10"/>
    <s v="L"/>
    <s v="e"/>
    <s v="g"/>
    <s v="n"/>
    <m/>
    <s v="L"/>
    <n v="3.3418255400464913E-6"/>
  </r>
  <r>
    <x v="1"/>
    <x v="1"/>
    <s v="L"/>
    <s v="e"/>
    <s v="i"/>
    <s v="n"/>
    <m/>
    <s v="R"/>
    <n v="3.3385715716530675E-6"/>
  </r>
  <r>
    <x v="2"/>
    <x v="15"/>
    <s v="R"/>
    <s v="o"/>
    <s v="d"/>
    <s v="e"/>
    <m/>
    <s v="L"/>
    <n v="3.3385715716530675E-6"/>
  </r>
  <r>
    <x v="13"/>
    <x v="9"/>
    <s v="R"/>
    <s v="m"/>
    <s v="q"/>
    <s v="l"/>
    <m/>
    <s v="L"/>
    <n v="3.3288096664727951E-6"/>
  </r>
  <r>
    <x v="22"/>
    <x v="3"/>
    <s v="L"/>
    <s v="c"/>
    <s v="n"/>
    <s v="w"/>
    <m/>
    <s v="R"/>
    <n v="3.3288096664727951E-6"/>
  </r>
  <r>
    <x v="1"/>
    <x v="1"/>
    <s v="L"/>
    <s v="e"/>
    <s v="i"/>
    <s v="u"/>
    <m/>
    <s v="R"/>
    <n v="3.3157937928990992E-6"/>
  </r>
  <r>
    <x v="11"/>
    <x v="7"/>
    <s v="R"/>
    <s v="h"/>
    <s v="f"/>
    <s v="v"/>
    <m/>
    <s v="L"/>
    <n v="3.3060318877188268E-6"/>
  </r>
  <r>
    <x v="8"/>
    <x v="10"/>
    <s v="R"/>
    <s v="u"/>
    <s v="g"/>
    <s v="g"/>
    <m/>
    <s v="L"/>
    <n v="3.2995239509319787E-6"/>
  </r>
  <r>
    <x v="25"/>
    <x v="4"/>
    <s v="R"/>
    <s v="o"/>
    <s v="u"/>
    <s v="h"/>
    <m/>
    <s v="R"/>
    <n v="3.2962699825385548E-6"/>
  </r>
  <r>
    <x v="23"/>
    <x v="1"/>
    <s v="R"/>
    <s v="p"/>
    <s v="e"/>
    <s v="r"/>
    <m/>
    <s v="L"/>
    <n v="3.2962699825385548E-6"/>
  </r>
  <r>
    <x v="5"/>
    <x v="7"/>
    <s v="L"/>
    <s v="r"/>
    <s v="l"/>
    <s v="a"/>
    <m/>
    <s v="R"/>
    <n v="3.2865080773582828E-6"/>
  </r>
  <r>
    <x v="21"/>
    <x v="1"/>
    <s v="L"/>
    <s v="s"/>
    <s v="i"/>
    <s v="v"/>
    <m/>
    <s v="R"/>
    <n v="3.2865080773582828E-6"/>
  </r>
  <r>
    <x v="20"/>
    <x v="1"/>
    <s v="L"/>
    <s v="q"/>
    <s v="i"/>
    <s v="n"/>
    <m/>
    <s v="R"/>
    <n v="3.2865080773582828E-6"/>
  </r>
  <r>
    <x v="17"/>
    <x v="12"/>
    <s v="R"/>
    <s v="j"/>
    <s v="w"/>
    <s v="v"/>
    <m/>
    <s v="L"/>
    <n v="3.2865080773582828E-6"/>
  </r>
  <r>
    <x v="20"/>
    <x v="27"/>
    <s v="L"/>
    <s v="q"/>
    <s v="h"/>
    <s v="l"/>
    <m/>
    <s v="R"/>
    <n v="3.2832541089648586E-6"/>
  </r>
  <r>
    <x v="7"/>
    <x v="0"/>
    <s v="L"/>
    <s v="g"/>
    <s v="i"/>
    <s v="a"/>
    <m/>
    <s v="R"/>
    <n v="3.2800001405714347E-6"/>
  </r>
  <r>
    <x v="14"/>
    <x v="2"/>
    <s v="R"/>
    <s v="i"/>
    <s v="x"/>
    <s v="l"/>
    <m/>
    <s v="L"/>
    <n v="3.2767461721780104E-6"/>
  </r>
  <r>
    <x v="15"/>
    <x v="22"/>
    <s v="L"/>
    <s v="e"/>
    <s v="m"/>
    <s v="n"/>
    <m/>
    <s v="R"/>
    <n v="3.2767461721780104E-6"/>
  </r>
  <r>
    <x v="16"/>
    <x v="4"/>
    <s v="L"/>
    <s v="f"/>
    <s v="u"/>
    <s v="a"/>
    <m/>
    <s v="R"/>
    <n v="3.2734922037845866E-6"/>
  </r>
  <r>
    <x v="3"/>
    <x v="14"/>
    <s v="R"/>
    <s v="l"/>
    <s v="j"/>
    <s v="q"/>
    <m/>
    <s v="R"/>
    <n v="3.2604763302108903E-6"/>
  </r>
  <r>
    <x v="17"/>
    <x v="17"/>
    <s v="R"/>
    <s v="j"/>
    <s v="s"/>
    <s v="v"/>
    <m/>
    <s v="L"/>
    <n v="3.2604763302108903E-6"/>
  </r>
  <r>
    <x v="20"/>
    <x v="24"/>
    <s v="L"/>
    <s v="q"/>
    <s v="j"/>
    <s v="f"/>
    <m/>
    <s v="R"/>
    <n v="3.2539683934240422E-6"/>
  </r>
  <r>
    <x v="14"/>
    <x v="15"/>
    <s v="R"/>
    <s v="i"/>
    <s v="d"/>
    <s v="l"/>
    <m/>
    <s v="L"/>
    <n v="3.2507144250306183E-6"/>
  </r>
  <r>
    <x v="18"/>
    <x v="22"/>
    <s v="L"/>
    <s v="x"/>
    <s v="m"/>
    <s v="h"/>
    <m/>
    <s v="R"/>
    <n v="3.247460456637194E-6"/>
  </r>
  <r>
    <x v="23"/>
    <x v="8"/>
    <s v="R"/>
    <s v="p"/>
    <s v="a"/>
    <s v="e"/>
    <m/>
    <s v="L"/>
    <n v="3.237698551456922E-6"/>
  </r>
  <r>
    <x v="11"/>
    <x v="25"/>
    <s v="R"/>
    <s v="h"/>
    <s v="a"/>
    <s v="l"/>
    <m/>
    <s v="L"/>
    <n v="3.2116668043095295E-6"/>
  </r>
  <r>
    <x v="18"/>
    <x v="4"/>
    <s v="L"/>
    <s v="x"/>
    <s v="u"/>
    <s v="l"/>
    <m/>
    <s v="R"/>
    <n v="3.2051588675226818E-6"/>
  </r>
  <r>
    <x v="3"/>
    <x v="24"/>
    <s v="R"/>
    <s v="l"/>
    <s v="z"/>
    <s v="w"/>
    <m/>
    <s v="L"/>
    <n v="3.2019048991292575E-6"/>
  </r>
  <r>
    <x v="22"/>
    <x v="15"/>
    <s v="L"/>
    <s v="c"/>
    <s v="n"/>
    <s v="l"/>
    <m/>
    <s v="R"/>
    <n v="3.1921429939489855E-6"/>
  </r>
  <r>
    <x v="6"/>
    <x v="23"/>
    <s v="L"/>
    <s v="b"/>
    <s v="k"/>
    <s v="f"/>
    <m/>
    <s v="R"/>
    <n v="3.1888890255555613E-6"/>
  </r>
  <r>
    <x v="23"/>
    <x v="1"/>
    <s v="R"/>
    <s v="p"/>
    <s v="e"/>
    <s v="n"/>
    <m/>
    <s v="L"/>
    <n v="3.1856350571621374E-6"/>
  </r>
  <r>
    <x v="3"/>
    <x v="4"/>
    <s v="R"/>
    <s v="l"/>
    <s v="v"/>
    <s v="e"/>
    <m/>
    <s v="L"/>
    <n v="3.1856350571621374E-6"/>
  </r>
  <r>
    <x v="11"/>
    <x v="0"/>
    <s v="R"/>
    <s v="h"/>
    <s v="e"/>
    <s v="h"/>
    <m/>
    <s v="L"/>
    <n v="3.1791271203752893E-6"/>
  </r>
  <r>
    <x v="7"/>
    <x v="4"/>
    <s v="L"/>
    <s v="g"/>
    <s v="u"/>
    <s v="u"/>
    <m/>
    <s v="R"/>
    <n v="3.1758731519818654E-6"/>
  </r>
  <r>
    <x v="18"/>
    <x v="12"/>
    <s v="L"/>
    <s v="x"/>
    <s v="n"/>
    <s v="n"/>
    <m/>
    <s v="R"/>
    <n v="3.1758731519818654E-6"/>
  </r>
  <r>
    <x v="4"/>
    <x v="1"/>
    <s v="L"/>
    <s v="z"/>
    <s v="i"/>
    <s v="v"/>
    <m/>
    <s v="R"/>
    <n v="3.1693652151950173E-6"/>
  </r>
  <r>
    <x v="1"/>
    <x v="33"/>
    <s v="L"/>
    <s v="e"/>
    <s v=";"/>
    <s v="u"/>
    <m/>
    <s v="R"/>
    <n v="3.166111246801593E-6"/>
  </r>
  <r>
    <x v="1"/>
    <x v="1"/>
    <s v="L"/>
    <s v="e"/>
    <s v="i"/>
    <s v="n"/>
    <m/>
    <s v="R"/>
    <n v="3.156349341621321E-6"/>
  </r>
  <r>
    <x v="16"/>
    <x v="11"/>
    <s v="L"/>
    <s v="f"/>
    <s v="i"/>
    <s v="u"/>
    <m/>
    <s v="R"/>
    <n v="3.1530953732278967E-6"/>
  </r>
  <r>
    <x v="15"/>
    <x v="28"/>
    <s v="R"/>
    <s v="y"/>
    <s v="c"/>
    <s v="s"/>
    <m/>
    <s v="L"/>
    <n v="3.146587436441049E-6"/>
  </r>
  <r>
    <x v="6"/>
    <x v="11"/>
    <s v="L"/>
    <s v="b"/>
    <s v=";"/>
    <s v="o"/>
    <m/>
    <s v="R"/>
    <n v="3.1400794996542009E-6"/>
  </r>
  <r>
    <x v="10"/>
    <x v="11"/>
    <s v="L"/>
    <s v="w"/>
    <s v="i"/>
    <s v="i"/>
    <m/>
    <s v="R"/>
    <n v="3.1400794996542009E-6"/>
  </r>
  <r>
    <x v="22"/>
    <x v="13"/>
    <s v="L"/>
    <s v="c"/>
    <s v=";"/>
    <s v="e"/>
    <m/>
    <s v="R"/>
    <n v="3.1368255312607766E-6"/>
  </r>
  <r>
    <x v="20"/>
    <x v="4"/>
    <s v="L"/>
    <s v="q"/>
    <s v="u"/>
    <s v="p"/>
    <m/>
    <s v="R"/>
    <n v="3.1270636260805046E-6"/>
  </r>
  <r>
    <x v="13"/>
    <x v="14"/>
    <s v="R"/>
    <s v="m"/>
    <s v="b"/>
    <s v="g"/>
    <m/>
    <s v="L"/>
    <n v="3.1238096576870808E-6"/>
  </r>
  <r>
    <x v="0"/>
    <x v="5"/>
    <s v="L"/>
    <s v="d"/>
    <s v="p"/>
    <s v="f"/>
    <m/>
    <s v="R"/>
    <n v="3.1238096576870808E-6"/>
  </r>
  <r>
    <x v="17"/>
    <x v="22"/>
    <s v="R"/>
    <s v="j"/>
    <s v="r"/>
    <s v="q"/>
    <m/>
    <s v="L"/>
    <n v="3.1205556892936565E-6"/>
  </r>
  <r>
    <x v="11"/>
    <x v="31"/>
    <s v="R"/>
    <s v="h"/>
    <s v="z"/>
    <s v="m"/>
    <m/>
    <s v="L"/>
    <n v="3.1173017209002326E-6"/>
  </r>
  <r>
    <x v="18"/>
    <x v="1"/>
    <s v="L"/>
    <s v="x"/>
    <s v="i"/>
    <s v="f"/>
    <m/>
    <s v="R"/>
    <n v="3.1173017209002326E-6"/>
  </r>
  <r>
    <x v="11"/>
    <x v="0"/>
    <s v="R"/>
    <s v="h"/>
    <s v="e"/>
    <s v="n"/>
    <m/>
    <s v="L"/>
    <n v="3.1173017209002326E-6"/>
  </r>
  <r>
    <x v="13"/>
    <x v="24"/>
    <s v="R"/>
    <s v="m"/>
    <s v="b"/>
    <s v="v"/>
    <m/>
    <s v="L"/>
    <n v="3.1173017209002326E-6"/>
  </r>
  <r>
    <x v="9"/>
    <x v="7"/>
    <s v="L"/>
    <s v="t"/>
    <s v="l"/>
    <s v="h"/>
    <m/>
    <s v="R"/>
    <n v="3.1173017209002326E-6"/>
  </r>
  <r>
    <x v="22"/>
    <x v="4"/>
    <s v="L"/>
    <s v="c"/>
    <s v="u"/>
    <s v="j"/>
    <m/>
    <s v="R"/>
    <n v="3.1140477525068084E-6"/>
  </r>
  <r>
    <x v="18"/>
    <x v="24"/>
    <s v="L"/>
    <s v="x"/>
    <s v="j"/>
    <s v="k"/>
    <m/>
    <s v="R"/>
    <n v="3.1107937841133845E-6"/>
  </r>
  <r>
    <x v="24"/>
    <x v="9"/>
    <s v="L"/>
    <s v="a"/>
    <s v="o"/>
    <s v="e"/>
    <m/>
    <s v="R"/>
    <n v="3.1010318789331121E-6"/>
  </r>
  <r>
    <x v="20"/>
    <x v="22"/>
    <s v="L"/>
    <s v="q"/>
    <s v="m"/>
    <s v="c"/>
    <m/>
    <s v="R"/>
    <n v="3.0977779105396882E-6"/>
  </r>
  <r>
    <x v="14"/>
    <x v="28"/>
    <s v="R"/>
    <s v="i"/>
    <s v="c"/>
    <s v="g"/>
    <m/>
    <s v="L"/>
    <n v="3.0945239421462644E-6"/>
  </r>
  <r>
    <x v="21"/>
    <x v="14"/>
    <s v="L"/>
    <s v="s"/>
    <s v="j"/>
    <s v="j"/>
    <m/>
    <s v="R"/>
    <n v="3.0782541001791438E-6"/>
  </r>
  <r>
    <x v="3"/>
    <x v="24"/>
    <s v="R"/>
    <s v="l"/>
    <s v="z"/>
    <s v="v"/>
    <m/>
    <s v="L"/>
    <n v="3.07500013178572E-6"/>
  </r>
  <r>
    <x v="6"/>
    <x v="14"/>
    <s v="L"/>
    <s v="b"/>
    <s v="j"/>
    <s v="m"/>
    <m/>
    <s v="R"/>
    <n v="3.07500013178572E-6"/>
  </r>
  <r>
    <x v="2"/>
    <x v="23"/>
    <s v="R"/>
    <s v="o"/>
    <s v="w"/>
    <s v="l"/>
    <m/>
    <s v="L"/>
    <n v="3.07500013178572E-6"/>
  </r>
  <r>
    <x v="7"/>
    <x v="0"/>
    <s v="L"/>
    <s v="g"/>
    <s v="i"/>
    <s v="c"/>
    <m/>
    <s v="R"/>
    <n v="3.0717461633922957E-6"/>
  </r>
  <r>
    <x v="3"/>
    <x v="12"/>
    <s v="R"/>
    <s v="l"/>
    <s v="l"/>
    <s v="l"/>
    <m/>
    <s v="R"/>
    <n v="3.0717461633922957E-6"/>
  </r>
  <r>
    <x v="12"/>
    <x v="8"/>
    <s v="R"/>
    <s v="n"/>
    <s v="a"/>
    <s v="l"/>
    <m/>
    <s v="L"/>
    <n v="3.0684921949988718E-6"/>
  </r>
  <r>
    <x v="2"/>
    <x v="8"/>
    <s v="R"/>
    <s v="o"/>
    <s v="a"/>
    <s v="m"/>
    <m/>
    <s v="L"/>
    <n v="3.0684921949988718E-6"/>
  </r>
  <r>
    <x v="23"/>
    <x v="4"/>
    <s v="R"/>
    <s v="p"/>
    <s v="v"/>
    <s v="e"/>
    <m/>
    <s v="L"/>
    <n v="3.065238226605448E-6"/>
  </r>
  <r>
    <x v="20"/>
    <x v="19"/>
    <s v="L"/>
    <s v="q"/>
    <s v=";"/>
    <s v="r"/>
    <m/>
    <s v="R"/>
    <n v="3.065238226605448E-6"/>
  </r>
  <r>
    <x v="12"/>
    <x v="16"/>
    <s v="R"/>
    <s v="n"/>
    <s v="w"/>
    <s v="g"/>
    <m/>
    <s v="L"/>
    <n v="3.0554763214251756E-6"/>
  </r>
  <r>
    <x v="23"/>
    <x v="1"/>
    <s v="R"/>
    <s v="p"/>
    <s v="e"/>
    <s v="g"/>
    <m/>
    <s v="L"/>
    <n v="3.0522223530317517E-6"/>
  </r>
  <r>
    <x v="18"/>
    <x v="22"/>
    <s v="L"/>
    <s v="x"/>
    <s v="m"/>
    <s v="v"/>
    <m/>
    <s v="R"/>
    <n v="3.0489683846383274E-6"/>
  </r>
  <r>
    <x v="0"/>
    <x v="28"/>
    <s v="L"/>
    <s v="d"/>
    <s v="c"/>
    <s v="r"/>
    <m/>
    <s v="L"/>
    <n v="3.0489683846383274E-6"/>
  </r>
  <r>
    <x v="9"/>
    <x v="17"/>
    <s v="L"/>
    <s v="t"/>
    <s v="p"/>
    <s v="m"/>
    <m/>
    <s v="R"/>
    <n v="3.0489683846383274E-6"/>
  </r>
  <r>
    <x v="18"/>
    <x v="27"/>
    <s v="L"/>
    <s v="x"/>
    <s v="h"/>
    <s v="l"/>
    <m/>
    <s v="R"/>
    <n v="3.0424604478514793E-6"/>
  </r>
  <r>
    <x v="15"/>
    <x v="23"/>
    <s v="L"/>
    <s v="e"/>
    <s v="k"/>
    <s v="u"/>
    <m/>
    <s v="R"/>
    <n v="3.0326985426712073E-6"/>
  </r>
  <r>
    <x v="18"/>
    <x v="1"/>
    <s v="L"/>
    <s v="x"/>
    <s v="i"/>
    <s v="e"/>
    <m/>
    <s v="R"/>
    <n v="3.0326985426712073E-6"/>
  </r>
  <r>
    <x v="17"/>
    <x v="1"/>
    <s v="R"/>
    <s v="j"/>
    <s v="d"/>
    <s v="r"/>
    <m/>
    <s v="L"/>
    <n v="3.0294445742777835E-6"/>
  </r>
  <r>
    <x v="13"/>
    <x v="1"/>
    <s v="R"/>
    <s v="m"/>
    <s v="z"/>
    <s v="o"/>
    <m/>
    <s v="L"/>
    <n v="3.0294445742777835E-6"/>
  </r>
  <r>
    <x v="10"/>
    <x v="23"/>
    <s v="L"/>
    <s v="w"/>
    <s v="k"/>
    <s v="c"/>
    <m/>
    <s v="R"/>
    <n v="3.0261906058843592E-6"/>
  </r>
  <r>
    <x v="23"/>
    <x v="2"/>
    <s v="R"/>
    <s v="p"/>
    <s v="h"/>
    <s v="v"/>
    <m/>
    <s v="R"/>
    <n v="3.0229366374909353E-6"/>
  </r>
  <r>
    <x v="3"/>
    <x v="7"/>
    <s v="R"/>
    <s v="l"/>
    <s v="f"/>
    <s v="e"/>
    <m/>
    <s v="L"/>
    <n v="3.0229366374909353E-6"/>
  </r>
  <r>
    <x v="12"/>
    <x v="17"/>
    <s v="R"/>
    <s v="n"/>
    <s v="s"/>
    <s v="v"/>
    <m/>
    <s v="L"/>
    <n v="3.0131747323106629E-6"/>
  </r>
  <r>
    <x v="14"/>
    <x v="0"/>
    <s v="R"/>
    <s v="i"/>
    <s v="e"/>
    <s v="f"/>
    <m/>
    <s v="L"/>
    <n v="3.0131747323106629E-6"/>
  </r>
  <r>
    <x v="22"/>
    <x v="28"/>
    <s v="L"/>
    <s v="c"/>
    <s v="c"/>
    <s v="y"/>
    <m/>
    <s v="L"/>
    <n v="3.0131747323106629E-6"/>
  </r>
  <r>
    <x v="23"/>
    <x v="24"/>
    <s v="R"/>
    <s v="p"/>
    <s v="j"/>
    <s v="h"/>
    <m/>
    <s v="R"/>
    <n v="3.0131747323106629E-6"/>
  </r>
  <r>
    <x v="13"/>
    <x v="23"/>
    <s v="R"/>
    <s v="m"/>
    <s v="k"/>
    <s v="d"/>
    <m/>
    <s v="R"/>
    <n v="3.0099207639172391E-6"/>
  </r>
  <r>
    <x v="20"/>
    <x v="4"/>
    <s v="L"/>
    <s v="q"/>
    <s v="u"/>
    <s v="p"/>
    <m/>
    <s v="R"/>
    <n v="3.0099207639172391E-6"/>
  </r>
  <r>
    <x v="8"/>
    <x v="28"/>
    <s v="R"/>
    <s v="u"/>
    <s v="c"/>
    <s v="u"/>
    <m/>
    <s v="L"/>
    <n v="3.0066667955238152E-6"/>
  </r>
  <r>
    <x v="20"/>
    <x v="24"/>
    <s v="L"/>
    <s v="q"/>
    <s v="j"/>
    <s v="l"/>
    <m/>
    <s v="R"/>
    <n v="3.0066667955238152E-6"/>
  </r>
  <r>
    <x v="6"/>
    <x v="1"/>
    <s v="L"/>
    <s v="b"/>
    <s v="i"/>
    <s v="s"/>
    <m/>
    <s v="R"/>
    <n v="3.0066667955238152E-6"/>
  </r>
  <r>
    <x v="8"/>
    <x v="4"/>
    <s v="R"/>
    <s v="u"/>
    <s v="s"/>
    <s v="j"/>
    <m/>
    <s v="L"/>
    <n v="2.9969048903435428E-6"/>
  </r>
  <r>
    <x v="15"/>
    <x v="10"/>
    <s v="L"/>
    <s v="e"/>
    <s v="g"/>
    <s v="e"/>
    <m/>
    <s v="L"/>
    <n v="2.9969048903435428E-6"/>
  </r>
  <r>
    <x v="14"/>
    <x v="23"/>
    <s v="R"/>
    <s v="i"/>
    <s v="w"/>
    <s v="v"/>
    <m/>
    <s v="L"/>
    <n v="2.9936509219501189E-6"/>
  </r>
  <r>
    <x v="25"/>
    <x v="4"/>
    <s v="R"/>
    <s v="o"/>
    <s v="u"/>
    <s v="u"/>
    <m/>
    <s v="R"/>
    <n v="2.9871429851632708E-6"/>
  </r>
  <r>
    <x v="8"/>
    <x v="6"/>
    <s v="R"/>
    <s v="u"/>
    <s v="q"/>
    <s v="e"/>
    <m/>
    <s v="L"/>
    <n v="2.9871429851632708E-6"/>
  </r>
  <r>
    <x v="19"/>
    <x v="23"/>
    <s v="R"/>
    <s v="k"/>
    <s v="w"/>
    <s v="h"/>
    <m/>
    <s v="L"/>
    <n v="2.983889016769847E-6"/>
  </r>
  <r>
    <x v="23"/>
    <x v="23"/>
    <s v="R"/>
    <s v="p"/>
    <s v="n"/>
    <s v="l"/>
    <m/>
    <s v="R"/>
    <n v="2.983889016769847E-6"/>
  </r>
  <r>
    <x v="3"/>
    <x v="7"/>
    <s v="R"/>
    <s v="l"/>
    <s v="f"/>
    <s v="a"/>
    <m/>
    <s v="L"/>
    <n v="2.983889016769847E-6"/>
  </r>
  <r>
    <x v="15"/>
    <x v="0"/>
    <s v="R"/>
    <s v="y"/>
    <s v="e"/>
    <s v="j"/>
    <m/>
    <s v="L"/>
    <n v="2.9806350483764227E-6"/>
  </r>
  <r>
    <x v="1"/>
    <x v="21"/>
    <s v="L"/>
    <s v="e"/>
    <s v="h"/>
    <s v="l"/>
    <m/>
    <s v="R"/>
    <n v="2.9806350483764227E-6"/>
  </r>
  <r>
    <x v="15"/>
    <x v="10"/>
    <s v="L"/>
    <s v="e"/>
    <s v="g"/>
    <s v="n"/>
    <m/>
    <s v="L"/>
    <n v="2.9708731431961507E-6"/>
  </r>
  <r>
    <x v="1"/>
    <x v="21"/>
    <s v="L"/>
    <s v="e"/>
    <s v="h"/>
    <s v="d"/>
    <m/>
    <s v="R"/>
    <n v="2.9578572696224544E-6"/>
  </r>
  <r>
    <x v="6"/>
    <x v="8"/>
    <s v="L"/>
    <s v="b"/>
    <s v="a"/>
    <s v="k"/>
    <m/>
    <s v="L"/>
    <n v="2.9546033012290306E-6"/>
  </r>
  <r>
    <x v="3"/>
    <x v="4"/>
    <s v="R"/>
    <s v="l"/>
    <s v="v"/>
    <s v="j"/>
    <m/>
    <s v="L"/>
    <n v="2.9480953644421824E-6"/>
  </r>
  <r>
    <x v="17"/>
    <x v="18"/>
    <s v="R"/>
    <s v="j"/>
    <s v="q"/>
    <s v="d"/>
    <m/>
    <s v="L"/>
    <n v="2.9415874276553343E-6"/>
  </r>
  <r>
    <x v="7"/>
    <x v="22"/>
    <s v="L"/>
    <s v="g"/>
    <s v="m"/>
    <s v="j"/>
    <m/>
    <s v="R"/>
    <n v="2.9350794908684862E-6"/>
  </r>
  <r>
    <x v="17"/>
    <x v="29"/>
    <s v="R"/>
    <s v="j"/>
    <s v="v"/>
    <s v="n"/>
    <m/>
    <s v="L"/>
    <n v="2.9350794908684862E-6"/>
  </r>
  <r>
    <x v="13"/>
    <x v="20"/>
    <s v="R"/>
    <s v="m"/>
    <s v="t"/>
    <s v="v"/>
    <m/>
    <s v="L"/>
    <n v="2.9220636172947899E-6"/>
  </r>
  <r>
    <x v="12"/>
    <x v="16"/>
    <s v="R"/>
    <s v="n"/>
    <s v="w"/>
    <s v="j"/>
    <m/>
    <s v="L"/>
    <n v="2.9220636172947899E-6"/>
  </r>
  <r>
    <x v="9"/>
    <x v="5"/>
    <s v="L"/>
    <s v="t"/>
    <s v="p"/>
    <s v="v"/>
    <m/>
    <s v="R"/>
    <n v="2.9155556805079418E-6"/>
  </r>
  <r>
    <x v="3"/>
    <x v="4"/>
    <s v="R"/>
    <s v="l"/>
    <s v="v"/>
    <s v="l"/>
    <m/>
    <s v="L"/>
    <n v="2.9155556805079418E-6"/>
  </r>
  <r>
    <x v="17"/>
    <x v="17"/>
    <s v="R"/>
    <s v="j"/>
    <s v="s"/>
    <s v="r"/>
    <m/>
    <s v="L"/>
    <n v="2.9123017121145179E-6"/>
  </r>
  <r>
    <x v="17"/>
    <x v="27"/>
    <s v="R"/>
    <s v="j"/>
    <s v="g"/>
    <s v="s"/>
    <m/>
    <s v="L"/>
    <n v="2.9123017121145179E-6"/>
  </r>
  <r>
    <x v="10"/>
    <x v="4"/>
    <s v="L"/>
    <s v="w"/>
    <s v="u"/>
    <s v="l"/>
    <m/>
    <s v="R"/>
    <n v="2.9025398069342455E-6"/>
  </r>
  <r>
    <x v="5"/>
    <x v="4"/>
    <s v="L"/>
    <s v="r"/>
    <s v="u"/>
    <s v="v"/>
    <m/>
    <s v="R"/>
    <n v="2.9025398069342455E-6"/>
  </r>
  <r>
    <x v="12"/>
    <x v="8"/>
    <s v="R"/>
    <s v="n"/>
    <s v="a"/>
    <s v="j"/>
    <m/>
    <s v="L"/>
    <n v="2.8992858385408216E-6"/>
  </r>
  <r>
    <x v="6"/>
    <x v="1"/>
    <s v="L"/>
    <s v="b"/>
    <s v="i"/>
    <s v="n"/>
    <m/>
    <s v="R"/>
    <n v="2.8992858385408216E-6"/>
  </r>
  <r>
    <x v="24"/>
    <x v="30"/>
    <s v="L"/>
    <s v="a"/>
    <s v="n"/>
    <s v="u"/>
    <m/>
    <s v="R"/>
    <n v="2.8960318701473978E-6"/>
  </r>
  <r>
    <x v="8"/>
    <x v="4"/>
    <s v="R"/>
    <s v="u"/>
    <s v="s"/>
    <s v="i"/>
    <m/>
    <s v="L"/>
    <n v="2.8895239333605497E-6"/>
  </r>
  <r>
    <x v="1"/>
    <x v="1"/>
    <s v="L"/>
    <s v="e"/>
    <s v="i"/>
    <s v="u"/>
    <m/>
    <s v="R"/>
    <n v="2.8862699649671254E-6"/>
  </r>
  <r>
    <x v="15"/>
    <x v="23"/>
    <s v="L"/>
    <s v="e"/>
    <s v="k"/>
    <s v="o"/>
    <m/>
    <s v="R"/>
    <n v="2.8797620281802772E-6"/>
  </r>
  <r>
    <x v="3"/>
    <x v="1"/>
    <s v="R"/>
    <s v="l"/>
    <s v="d"/>
    <s v="t"/>
    <m/>
    <s v="L"/>
    <n v="2.8765080597868534E-6"/>
  </r>
  <r>
    <x v="8"/>
    <x v="23"/>
    <s v="R"/>
    <s v="u"/>
    <s v="w"/>
    <s v="h"/>
    <m/>
    <s v="L"/>
    <n v="2.8700001230000053E-6"/>
  </r>
  <r>
    <x v="1"/>
    <x v="33"/>
    <s v="L"/>
    <s v="e"/>
    <s v=";"/>
    <s v="c"/>
    <m/>
    <s v="R"/>
    <n v="2.8700001230000053E-6"/>
  </r>
  <r>
    <x v="24"/>
    <x v="30"/>
    <s v="L"/>
    <s v="a"/>
    <s v="n"/>
    <s v="n"/>
    <m/>
    <s v="R"/>
    <n v="2.8667461546065814E-6"/>
  </r>
  <r>
    <x v="22"/>
    <x v="1"/>
    <s v="L"/>
    <s v="c"/>
    <s v="i"/>
    <s v="r"/>
    <m/>
    <s v="R"/>
    <n v="2.8667461546065814E-6"/>
  </r>
  <r>
    <x v="13"/>
    <x v="20"/>
    <s v="R"/>
    <s v="m"/>
    <s v="t"/>
    <s v="n"/>
    <m/>
    <s v="L"/>
    <n v="2.8667461546065814E-6"/>
  </r>
  <r>
    <x v="15"/>
    <x v="17"/>
    <s v="L"/>
    <s v="e"/>
    <s v="p"/>
    <s v="h"/>
    <m/>
    <s v="R"/>
    <n v="2.8667461546065814E-6"/>
  </r>
  <r>
    <x v="1"/>
    <x v="4"/>
    <s v="L"/>
    <s v="e"/>
    <s v="u"/>
    <s v="l"/>
    <m/>
    <s v="R"/>
    <n v="2.8602382178197333E-6"/>
  </r>
  <r>
    <x v="20"/>
    <x v="24"/>
    <s v="L"/>
    <s v="q"/>
    <s v="j"/>
    <s v="l"/>
    <m/>
    <s v="R"/>
    <n v="2.8602382178197333E-6"/>
  </r>
  <r>
    <x v="20"/>
    <x v="4"/>
    <s v="L"/>
    <s v="q"/>
    <s v="u"/>
    <s v="d"/>
    <m/>
    <s v="R"/>
    <n v="2.8537302810328851E-6"/>
  </r>
  <r>
    <x v="18"/>
    <x v="1"/>
    <s v="L"/>
    <s v="x"/>
    <s v="i"/>
    <s v="d"/>
    <m/>
    <s v="R"/>
    <n v="2.8537302810328851E-6"/>
  </r>
  <r>
    <x v="19"/>
    <x v="15"/>
    <s v="R"/>
    <s v="k"/>
    <s v="d"/>
    <s v="l"/>
    <m/>
    <s v="L"/>
    <n v="2.8537302810328851E-6"/>
  </r>
  <r>
    <x v="3"/>
    <x v="28"/>
    <s v="R"/>
    <s v="l"/>
    <s v="c"/>
    <s v="j"/>
    <m/>
    <s v="L"/>
    <n v="2.8537302810328851E-6"/>
  </r>
  <r>
    <x v="18"/>
    <x v="12"/>
    <s v="L"/>
    <s v="x"/>
    <s v="n"/>
    <s v="v"/>
    <m/>
    <s v="R"/>
    <n v="2.8504763126394609E-6"/>
  </r>
  <r>
    <x v="3"/>
    <x v="1"/>
    <s v="R"/>
    <s v="l"/>
    <s v="d"/>
    <s v="k"/>
    <m/>
    <s v="L"/>
    <n v="2.8439683758526127E-6"/>
  </r>
  <r>
    <x v="3"/>
    <x v="1"/>
    <s v="R"/>
    <s v="l"/>
    <s v="d"/>
    <s v="r"/>
    <m/>
    <s v="L"/>
    <n v="2.837460439065765E-6"/>
  </r>
  <r>
    <x v="20"/>
    <x v="19"/>
    <s v="L"/>
    <s v="q"/>
    <s v=";"/>
    <s v="h"/>
    <m/>
    <s v="R"/>
    <n v="2.837460439065765E-6"/>
  </r>
  <r>
    <x v="19"/>
    <x v="25"/>
    <s v="R"/>
    <s v="k"/>
    <s v="m"/>
    <s v="j"/>
    <m/>
    <s v="R"/>
    <n v="2.8342064706723407E-6"/>
  </r>
  <r>
    <x v="10"/>
    <x v="3"/>
    <s v="L"/>
    <s v="w"/>
    <s v="n"/>
    <s v="v"/>
    <m/>
    <s v="R"/>
    <n v="2.8309525022789169E-6"/>
  </r>
  <r>
    <x v="17"/>
    <x v="20"/>
    <s v="R"/>
    <s v="j"/>
    <s v="t"/>
    <s v="w"/>
    <m/>
    <s v="L"/>
    <n v="2.8276985338854926E-6"/>
  </r>
  <r>
    <x v="20"/>
    <x v="34"/>
    <s v="L"/>
    <s v="q"/>
    <s v="f"/>
    <s v="a"/>
    <m/>
    <s v="L"/>
    <n v="2.8276985338854926E-6"/>
  </r>
  <r>
    <x v="8"/>
    <x v="3"/>
    <s v="R"/>
    <s v="u"/>
    <s v="t"/>
    <s v="r"/>
    <m/>
    <s v="L"/>
    <n v="2.8244445654920688E-6"/>
  </r>
  <r>
    <x v="19"/>
    <x v="2"/>
    <s v="R"/>
    <s v="k"/>
    <s v="h"/>
    <s v="j"/>
    <m/>
    <s v="R"/>
    <n v="2.8244445654920688E-6"/>
  </r>
  <r>
    <x v="22"/>
    <x v="23"/>
    <s v="L"/>
    <s v="c"/>
    <s v="k"/>
    <s v="e"/>
    <m/>
    <s v="R"/>
    <n v="2.8179366287052206E-6"/>
  </r>
  <r>
    <x v="18"/>
    <x v="16"/>
    <s v="L"/>
    <s v="x"/>
    <s v="l"/>
    <s v="e"/>
    <m/>
    <s v="R"/>
    <n v="2.8179366287052206E-6"/>
  </r>
  <r>
    <x v="16"/>
    <x v="11"/>
    <s v="L"/>
    <s v="f"/>
    <s v="i"/>
    <s v="o"/>
    <m/>
    <s v="R"/>
    <n v="2.8081747235249486E-6"/>
  </r>
  <r>
    <x v="20"/>
    <x v="27"/>
    <s v="L"/>
    <s v="q"/>
    <s v="h"/>
    <s v="l"/>
    <m/>
    <s v="R"/>
    <n v="2.8081747235249486E-6"/>
  </r>
  <r>
    <x v="11"/>
    <x v="22"/>
    <s v="R"/>
    <s v="h"/>
    <s v="r"/>
    <s v="a"/>
    <m/>
    <s v="L"/>
    <n v="2.8016667867381005E-6"/>
  </r>
  <r>
    <x v="12"/>
    <x v="17"/>
    <s v="R"/>
    <s v="n"/>
    <s v="s"/>
    <s v="j"/>
    <m/>
    <s v="L"/>
    <n v="2.7919048815578281E-6"/>
  </r>
  <r>
    <x v="18"/>
    <x v="26"/>
    <s v="L"/>
    <s v="x"/>
    <s v="y"/>
    <s v="i"/>
    <m/>
    <s v="R"/>
    <n v="2.7886509131644042E-6"/>
  </r>
  <r>
    <x v="18"/>
    <x v="26"/>
    <s v="L"/>
    <s v="x"/>
    <s v="y"/>
    <s v="j"/>
    <m/>
    <s v="R"/>
    <n v="2.7853969447709804E-6"/>
  </r>
  <r>
    <x v="0"/>
    <x v="12"/>
    <s v="L"/>
    <s v="d"/>
    <s v="l"/>
    <s v="j"/>
    <m/>
    <s v="R"/>
    <n v="2.7853969447709804E-6"/>
  </r>
  <r>
    <x v="15"/>
    <x v="23"/>
    <s v="L"/>
    <s v="e"/>
    <s v="k"/>
    <s v="n"/>
    <m/>
    <s v="R"/>
    <n v="2.7853969447709804E-6"/>
  </r>
  <r>
    <x v="9"/>
    <x v="7"/>
    <s v="L"/>
    <s v="t"/>
    <s v="l"/>
    <s v="v"/>
    <m/>
    <s v="R"/>
    <n v="2.7821429763775561E-6"/>
  </r>
  <r>
    <x v="9"/>
    <x v="13"/>
    <s v="L"/>
    <s v="t"/>
    <s v=";"/>
    <s v="c"/>
    <m/>
    <s v="R"/>
    <n v="2.7821429763775561E-6"/>
  </r>
  <r>
    <x v="3"/>
    <x v="1"/>
    <s v="R"/>
    <s v="l"/>
    <s v="d"/>
    <s v="h"/>
    <m/>
    <s v="L"/>
    <n v="2.7788890079841322E-6"/>
  </r>
  <r>
    <x v="3"/>
    <x v="27"/>
    <s v="R"/>
    <s v="l"/>
    <s v="g"/>
    <s v="b"/>
    <m/>
    <s v="L"/>
    <n v="2.7788890079841322E-6"/>
  </r>
  <r>
    <x v="2"/>
    <x v="1"/>
    <s v="R"/>
    <s v="o"/>
    <s v="f"/>
    <s v="y"/>
    <m/>
    <s v="L"/>
    <n v="2.7788890079841322E-6"/>
  </r>
  <r>
    <x v="3"/>
    <x v="1"/>
    <s v="R"/>
    <s v="l"/>
    <s v="d"/>
    <s v="d"/>
    <m/>
    <s v="L"/>
    <n v="2.775635039590708E-6"/>
  </r>
  <r>
    <x v="13"/>
    <x v="11"/>
    <s v="R"/>
    <s v="m"/>
    <s v="s"/>
    <s v="l"/>
    <m/>
    <s v="L"/>
    <n v="2.7723810711972841E-6"/>
  </r>
  <r>
    <x v="9"/>
    <x v="28"/>
    <s v="L"/>
    <s v="t"/>
    <s v=";"/>
    <s v="p"/>
    <m/>
    <s v="R"/>
    <n v="2.765873134410436E-6"/>
  </r>
  <r>
    <x v="11"/>
    <x v="13"/>
    <s v="R"/>
    <s v="h"/>
    <s v="v"/>
    <s v="u"/>
    <m/>
    <s v="L"/>
    <n v="2.7496032924433159E-6"/>
  </r>
  <r>
    <x v="14"/>
    <x v="13"/>
    <s v="R"/>
    <s v="i"/>
    <s v="v"/>
    <s v="g"/>
    <m/>
    <s v="L"/>
    <n v="2.7496032924433159E-6"/>
  </r>
  <r>
    <x v="20"/>
    <x v="19"/>
    <s v="L"/>
    <s v="q"/>
    <s v=";"/>
    <s v="n"/>
    <m/>
    <s v="R"/>
    <n v="2.7463493240498916E-6"/>
  </r>
  <r>
    <x v="3"/>
    <x v="4"/>
    <s v="R"/>
    <s v="l"/>
    <s v="v"/>
    <s v="j"/>
    <m/>
    <s v="L"/>
    <n v="2.7430953556564677E-6"/>
  </r>
  <r>
    <x v="6"/>
    <x v="11"/>
    <s v="L"/>
    <s v="b"/>
    <s v=";"/>
    <s v="h"/>
    <m/>
    <s v="R"/>
    <n v="2.7398413872630434E-6"/>
  </r>
  <r>
    <x v="18"/>
    <x v="17"/>
    <s v="L"/>
    <s v="x"/>
    <s v="p"/>
    <s v="y"/>
    <m/>
    <s v="R"/>
    <n v="2.7333334504761953E-6"/>
  </r>
  <r>
    <x v="5"/>
    <x v="4"/>
    <s v="L"/>
    <s v="r"/>
    <s v="u"/>
    <s v="c"/>
    <m/>
    <s v="R"/>
    <n v="2.7333334504761953E-6"/>
  </r>
  <r>
    <x v="0"/>
    <x v="4"/>
    <s v="L"/>
    <s v="d"/>
    <s v="u"/>
    <s v="f"/>
    <m/>
    <s v="R"/>
    <n v="2.7268255136893476E-6"/>
  </r>
  <r>
    <x v="19"/>
    <x v="6"/>
    <s v="R"/>
    <s v="k"/>
    <s v="q"/>
    <s v="j"/>
    <m/>
    <s v="L"/>
    <n v="2.7203175769024995E-6"/>
  </r>
  <r>
    <x v="12"/>
    <x v="16"/>
    <s v="R"/>
    <s v="n"/>
    <s v="w"/>
    <s v="j"/>
    <m/>
    <s v="L"/>
    <n v="2.7203175769024995E-6"/>
  </r>
  <r>
    <x v="0"/>
    <x v="28"/>
    <s v="L"/>
    <s v="d"/>
    <s v="c"/>
    <s v="w"/>
    <m/>
    <s v="L"/>
    <n v="2.7170636085090752E-6"/>
  </r>
  <r>
    <x v="3"/>
    <x v="22"/>
    <s v="R"/>
    <s v="l"/>
    <s v="r"/>
    <s v="u"/>
    <m/>
    <s v="L"/>
    <n v="2.7170636085090752E-6"/>
  </r>
  <r>
    <x v="11"/>
    <x v="14"/>
    <s v="R"/>
    <s v="h"/>
    <s v="j"/>
    <s v="h"/>
    <m/>
    <s v="R"/>
    <n v="2.710555671722227E-6"/>
  </r>
  <r>
    <x v="14"/>
    <x v="13"/>
    <s v="R"/>
    <s v="i"/>
    <s v="v"/>
    <s v="p"/>
    <m/>
    <s v="L"/>
    <n v="2.710555671722227E-6"/>
  </r>
  <r>
    <x v="7"/>
    <x v="3"/>
    <s v="L"/>
    <s v="g"/>
    <s v="n"/>
    <s v="t"/>
    <m/>
    <s v="R"/>
    <n v="2.710555671722227E-6"/>
  </r>
  <r>
    <x v="11"/>
    <x v="22"/>
    <s v="R"/>
    <s v="h"/>
    <s v="r"/>
    <s v="v"/>
    <m/>
    <s v="L"/>
    <n v="2.6975397981485312E-6"/>
  </r>
  <r>
    <x v="6"/>
    <x v="10"/>
    <s v="L"/>
    <s v="b"/>
    <s v="g"/>
    <s v="g"/>
    <m/>
    <s v="L"/>
    <n v="2.6942858297551069E-6"/>
  </r>
  <r>
    <x v="4"/>
    <x v="10"/>
    <s v="L"/>
    <s v="z"/>
    <s v="g"/>
    <s v="l"/>
    <m/>
    <s v="L"/>
    <n v="2.6877778929682588E-6"/>
  </r>
  <r>
    <x v="8"/>
    <x v="5"/>
    <s v="R"/>
    <s v="u"/>
    <s v="b"/>
    <s v="o"/>
    <m/>
    <s v="L"/>
    <n v="2.6845239245748349E-6"/>
  </r>
  <r>
    <x v="14"/>
    <x v="10"/>
    <s v="R"/>
    <s v="i"/>
    <s v="g"/>
    <s v="h"/>
    <m/>
    <s v="L"/>
    <n v="2.6812699561814107E-6"/>
  </r>
  <r>
    <x v="17"/>
    <x v="19"/>
    <s v="R"/>
    <s v="j"/>
    <s v="b"/>
    <s v="j"/>
    <m/>
    <s v="L"/>
    <n v="2.6812699561814107E-6"/>
  </r>
  <r>
    <x v="1"/>
    <x v="6"/>
    <s v="L"/>
    <s v="e"/>
    <s v="o"/>
    <s v="m"/>
    <m/>
    <s v="R"/>
    <n v="2.6747620193945625E-6"/>
  </r>
  <r>
    <x v="3"/>
    <x v="5"/>
    <s v="R"/>
    <s v="l"/>
    <s v="b"/>
    <s v="j"/>
    <m/>
    <s v="L"/>
    <n v="2.6715080510011387E-6"/>
  </r>
  <r>
    <x v="15"/>
    <x v="17"/>
    <s v="L"/>
    <s v="e"/>
    <s v="p"/>
    <s v="r"/>
    <m/>
    <s v="R"/>
    <n v="2.6682540826077148E-6"/>
  </r>
  <r>
    <x v="6"/>
    <x v="9"/>
    <s v="L"/>
    <s v="b"/>
    <s v="o"/>
    <s v="l"/>
    <m/>
    <s v="R"/>
    <n v="2.6682540826077148E-6"/>
  </r>
  <r>
    <x v="15"/>
    <x v="7"/>
    <s v="L"/>
    <s v="e"/>
    <s v="l"/>
    <s v="s"/>
    <m/>
    <s v="R"/>
    <n v="2.6650001142142905E-6"/>
  </r>
  <r>
    <x v="19"/>
    <x v="8"/>
    <s v="R"/>
    <s v="k"/>
    <s v="a"/>
    <s v="o"/>
    <m/>
    <s v="L"/>
    <n v="2.6650001142142905E-6"/>
  </r>
  <r>
    <x v="15"/>
    <x v="0"/>
    <s v="R"/>
    <s v="y"/>
    <s v="e"/>
    <s v="u"/>
    <m/>
    <s v="L"/>
    <n v="2.6584921774274424E-6"/>
  </r>
  <r>
    <x v="14"/>
    <x v="1"/>
    <s v="R"/>
    <s v="i"/>
    <s v="h"/>
    <s v="o"/>
    <m/>
    <s v="R"/>
    <n v="2.6584921774274424E-6"/>
  </r>
  <r>
    <x v="3"/>
    <x v="1"/>
    <s v="R"/>
    <s v="l"/>
    <s v="d"/>
    <s v="q"/>
    <m/>
    <s v="L"/>
    <n v="2.6519842406405943E-6"/>
  </r>
  <r>
    <x v="12"/>
    <x v="26"/>
    <s v="R"/>
    <s v="n"/>
    <s v="e"/>
    <s v="l"/>
    <m/>
    <s v="L"/>
    <n v="2.6519842406405943E-6"/>
  </r>
  <r>
    <x v="11"/>
    <x v="0"/>
    <s v="R"/>
    <s v="h"/>
    <s v="e"/>
    <s v="v"/>
    <m/>
    <s v="L"/>
    <n v="2.6487302722471704E-6"/>
  </r>
  <r>
    <x v="13"/>
    <x v="20"/>
    <s v="R"/>
    <s v="m"/>
    <s v="t"/>
    <s v="q"/>
    <m/>
    <s v="L"/>
    <n v="2.6454763038537466E-6"/>
  </r>
  <r>
    <x v="8"/>
    <x v="13"/>
    <s v="R"/>
    <s v="u"/>
    <s v="v"/>
    <s v="y"/>
    <m/>
    <s v="L"/>
    <n v="2.6454763038537466E-6"/>
  </r>
  <r>
    <x v="8"/>
    <x v="4"/>
    <s v="R"/>
    <s v="u"/>
    <s v="s"/>
    <s v="i"/>
    <m/>
    <s v="L"/>
    <n v="2.6454763038537466E-6"/>
  </r>
  <r>
    <x v="1"/>
    <x v="4"/>
    <s v="L"/>
    <s v="e"/>
    <s v="u"/>
    <s v="l"/>
    <m/>
    <s v="R"/>
    <n v="2.6454763038537466E-6"/>
  </r>
  <r>
    <x v="5"/>
    <x v="3"/>
    <s v="L"/>
    <s v="r"/>
    <s v="n"/>
    <s v="l"/>
    <m/>
    <s v="R"/>
    <n v="2.6422223354603223E-6"/>
  </r>
  <r>
    <x v="20"/>
    <x v="24"/>
    <s v="L"/>
    <s v="q"/>
    <s v="j"/>
    <s v="g"/>
    <m/>
    <s v="R"/>
    <n v="2.6422223354603223E-6"/>
  </r>
  <r>
    <x v="1"/>
    <x v="4"/>
    <s v="L"/>
    <s v="e"/>
    <s v="u"/>
    <s v="h"/>
    <m/>
    <s v="R"/>
    <n v="2.6389683670668984E-6"/>
  </r>
  <r>
    <x v="24"/>
    <x v="1"/>
    <s v="L"/>
    <s v="a"/>
    <s v="i"/>
    <s v="o"/>
    <m/>
    <s v="R"/>
    <n v="2.6259524934932022E-6"/>
  </r>
  <r>
    <x v="13"/>
    <x v="15"/>
    <s v="R"/>
    <s v="m"/>
    <s v="d"/>
    <s v="y"/>
    <m/>
    <s v="L"/>
    <n v="2.619444556706354E-6"/>
  </r>
  <r>
    <x v="15"/>
    <x v="20"/>
    <s v="L"/>
    <s v="e"/>
    <s v="k"/>
    <s v="f"/>
    <m/>
    <s v="R"/>
    <n v="2.6129366199195059E-6"/>
  </r>
  <r>
    <x v="16"/>
    <x v="11"/>
    <s v="L"/>
    <s v="f"/>
    <s v="i"/>
    <s v="e"/>
    <m/>
    <s v="R"/>
    <n v="2.609682651526082E-6"/>
  </r>
  <r>
    <x v="20"/>
    <x v="26"/>
    <s v="L"/>
    <s v="q"/>
    <s v="y"/>
    <s v="y"/>
    <m/>
    <s v="R"/>
    <n v="2.609682651526082E-6"/>
  </r>
  <r>
    <x v="5"/>
    <x v="5"/>
    <s v="L"/>
    <s v="r"/>
    <s v="p"/>
    <s v="i"/>
    <m/>
    <s v="R"/>
    <n v="2.609682651526082E-6"/>
  </r>
  <r>
    <x v="8"/>
    <x v="1"/>
    <s v="L"/>
    <s v="a"/>
    <s v="h"/>
    <s v="q"/>
    <m/>
    <s v="R"/>
    <n v="2.6064286831326578E-6"/>
  </r>
  <r>
    <x v="0"/>
    <x v="8"/>
    <s v="L"/>
    <s v="d"/>
    <s v="a"/>
    <s v="o"/>
    <m/>
    <s v="L"/>
    <n v="2.6064286831326578E-6"/>
  </r>
  <r>
    <x v="2"/>
    <x v="4"/>
    <s v="R"/>
    <s v="o"/>
    <s v="v"/>
    <s v="w"/>
    <m/>
    <s v="L"/>
    <n v="2.6031747147392339E-6"/>
  </r>
  <r>
    <x v="14"/>
    <x v="4"/>
    <s v="R"/>
    <s v="i"/>
    <s v="s"/>
    <s v="j"/>
    <m/>
    <s v="L"/>
    <n v="2.6031747147392339E-6"/>
  </r>
  <r>
    <x v="14"/>
    <x v="32"/>
    <s v="R"/>
    <s v="i"/>
    <s v="x"/>
    <s v="o"/>
    <m/>
    <s v="L"/>
    <n v="2.5999207463458096E-6"/>
  </r>
  <r>
    <x v="14"/>
    <x v="8"/>
    <s v="R"/>
    <s v="i"/>
    <s v="a"/>
    <s v="g"/>
    <m/>
    <s v="L"/>
    <n v="2.5966667779523858E-6"/>
  </r>
  <r>
    <x v="6"/>
    <x v="1"/>
    <s v="L"/>
    <s v="b"/>
    <s v="i"/>
    <s v="m"/>
    <m/>
    <s v="R"/>
    <n v="2.5966667779523858E-6"/>
  </r>
  <r>
    <x v="5"/>
    <x v="23"/>
    <s v="L"/>
    <s v="r"/>
    <s v="n"/>
    <s v="h"/>
    <m/>
    <s v="R"/>
    <n v="2.5934128095589615E-6"/>
  </r>
  <r>
    <x v="17"/>
    <x v="12"/>
    <s v="R"/>
    <s v="j"/>
    <s v="w"/>
    <s v="u"/>
    <m/>
    <s v="L"/>
    <n v="2.5934128095589615E-6"/>
  </r>
  <r>
    <x v="7"/>
    <x v="8"/>
    <s v="L"/>
    <s v="g"/>
    <s v="a"/>
    <s v="o"/>
    <m/>
    <s v="L"/>
    <n v="2.5901588411655376E-6"/>
  </r>
  <r>
    <x v="5"/>
    <x v="4"/>
    <s v="L"/>
    <s v="r"/>
    <s v="u"/>
    <s v="j"/>
    <m/>
    <s v="R"/>
    <n v="2.5901588411655376E-6"/>
  </r>
  <r>
    <x v="0"/>
    <x v="24"/>
    <s v="L"/>
    <s v="d"/>
    <s v="b"/>
    <s v="o"/>
    <m/>
    <s v="L"/>
    <n v="2.5869048727721138E-6"/>
  </r>
  <r>
    <x v="15"/>
    <x v="23"/>
    <s v="L"/>
    <s v="e"/>
    <s v="k"/>
    <s v="k"/>
    <m/>
    <s v="R"/>
    <n v="2.5803969359852657E-6"/>
  </r>
  <r>
    <x v="15"/>
    <x v="10"/>
    <s v="L"/>
    <s v="e"/>
    <s v="g"/>
    <s v="i"/>
    <m/>
    <s v="L"/>
    <n v="2.5803969359852657E-6"/>
  </r>
  <r>
    <x v="21"/>
    <x v="4"/>
    <s v="L"/>
    <s v="s"/>
    <s v="u"/>
    <s v="k"/>
    <m/>
    <s v="R"/>
    <n v="2.5771429675918414E-6"/>
  </r>
  <r>
    <x v="7"/>
    <x v="31"/>
    <s v="L"/>
    <s v="g"/>
    <s v="z"/>
    <s v="j"/>
    <m/>
    <s v="L"/>
    <n v="2.5738889991984175E-6"/>
  </r>
  <r>
    <x v="8"/>
    <x v="3"/>
    <s v="R"/>
    <s v="u"/>
    <s v="t"/>
    <s v="n"/>
    <m/>
    <s v="L"/>
    <n v="2.5738889991984175E-6"/>
  </r>
  <r>
    <x v="7"/>
    <x v="15"/>
    <s v="L"/>
    <s v="g"/>
    <s v="n"/>
    <s v="e"/>
    <m/>
    <s v="R"/>
    <n v="2.5673810624115694E-6"/>
  </r>
  <r>
    <x v="9"/>
    <x v="5"/>
    <s v="L"/>
    <s v="t"/>
    <s v="p"/>
    <s v="s"/>
    <m/>
    <s v="R"/>
    <n v="2.5641270940181451E-6"/>
  </r>
  <r>
    <x v="3"/>
    <x v="6"/>
    <s v="R"/>
    <s v="l"/>
    <s v="q"/>
    <s v="k"/>
    <m/>
    <s v="L"/>
    <n v="2.5608731256247213E-6"/>
  </r>
  <r>
    <x v="6"/>
    <x v="14"/>
    <s v="L"/>
    <s v="b"/>
    <s v="j"/>
    <s v="h"/>
    <m/>
    <s v="R"/>
    <n v="2.5576191572312974E-6"/>
  </r>
  <r>
    <x v="20"/>
    <x v="24"/>
    <s v="L"/>
    <s v="q"/>
    <s v="j"/>
    <s v="j"/>
    <m/>
    <s v="R"/>
    <n v="2.5543651888378731E-6"/>
  </r>
  <r>
    <x v="15"/>
    <x v="0"/>
    <s v="R"/>
    <s v="y"/>
    <s v="e"/>
    <s v="o"/>
    <m/>
    <s v="L"/>
    <n v="2.5511112204444493E-6"/>
  </r>
  <r>
    <x v="18"/>
    <x v="24"/>
    <s v="L"/>
    <s v="x"/>
    <s v="j"/>
    <s v="k"/>
    <m/>
    <s v="R"/>
    <n v="2.547857252051025E-6"/>
  </r>
  <r>
    <x v="15"/>
    <x v="17"/>
    <s v="L"/>
    <s v="e"/>
    <s v="p"/>
    <s v="s"/>
    <m/>
    <s v="R"/>
    <n v="2.547857252051025E-6"/>
  </r>
  <r>
    <x v="2"/>
    <x v="23"/>
    <s v="R"/>
    <s v="o"/>
    <s v="w"/>
    <s v="u"/>
    <m/>
    <s v="L"/>
    <n v="2.547857252051025E-6"/>
  </r>
  <r>
    <x v="8"/>
    <x v="3"/>
    <s v="R"/>
    <s v="u"/>
    <s v="t"/>
    <s v="q"/>
    <m/>
    <s v="L"/>
    <n v="2.5348413784773287E-6"/>
  </r>
  <r>
    <x v="17"/>
    <x v="17"/>
    <s v="R"/>
    <s v="j"/>
    <s v="s"/>
    <s v="h"/>
    <m/>
    <s v="L"/>
    <n v="2.5348413784773287E-6"/>
  </r>
  <r>
    <x v="8"/>
    <x v="4"/>
    <s v="R"/>
    <s v="u"/>
    <s v="s"/>
    <s v="k"/>
    <m/>
    <s v="L"/>
    <n v="2.528333441690481E-6"/>
  </r>
  <r>
    <x v="3"/>
    <x v="17"/>
    <s v="R"/>
    <s v="l"/>
    <s v="s"/>
    <s v="a"/>
    <m/>
    <s v="L"/>
    <n v="2.528333441690481E-6"/>
  </r>
  <r>
    <x v="6"/>
    <x v="26"/>
    <s v="L"/>
    <s v="b"/>
    <s v="y"/>
    <s v="r"/>
    <m/>
    <s v="R"/>
    <n v="2.5250794732970567E-6"/>
  </r>
  <r>
    <x v="12"/>
    <x v="16"/>
    <s v="R"/>
    <s v="n"/>
    <s v="w"/>
    <s v="h"/>
    <m/>
    <s v="L"/>
    <n v="2.5185715365102086E-6"/>
  </r>
  <r>
    <x v="20"/>
    <x v="22"/>
    <s v="L"/>
    <s v="q"/>
    <s v="m"/>
    <s v="h"/>
    <m/>
    <s v="R"/>
    <n v="2.5185715365102086E-6"/>
  </r>
  <r>
    <x v="8"/>
    <x v="7"/>
    <s v="R"/>
    <s v="u"/>
    <s v="f"/>
    <s v="a"/>
    <m/>
    <s v="L"/>
    <n v="2.5185715365102086E-6"/>
  </r>
  <r>
    <x v="10"/>
    <x v="11"/>
    <s v="L"/>
    <s v="w"/>
    <s v="i"/>
    <s v="e"/>
    <m/>
    <s v="R"/>
    <n v="2.5120635997233605E-6"/>
  </r>
  <r>
    <x v="20"/>
    <x v="22"/>
    <s v="L"/>
    <s v="q"/>
    <s v="m"/>
    <s v="l"/>
    <m/>
    <s v="R"/>
    <n v="2.4957937577562403E-6"/>
  </r>
  <r>
    <x v="8"/>
    <x v="7"/>
    <s v="R"/>
    <s v="u"/>
    <s v="f"/>
    <s v="o"/>
    <m/>
    <s v="L"/>
    <n v="2.4957937577562403E-6"/>
  </r>
  <r>
    <x v="2"/>
    <x v="28"/>
    <s v="R"/>
    <s v="o"/>
    <s v="c"/>
    <s v="o"/>
    <m/>
    <s v="L"/>
    <n v="2.4957937577562403E-6"/>
  </r>
  <r>
    <x v="20"/>
    <x v="27"/>
    <s v="L"/>
    <s v="q"/>
    <s v="h"/>
    <s v="k"/>
    <m/>
    <s v="R"/>
    <n v="2.4957937577562403E-6"/>
  </r>
  <r>
    <x v="13"/>
    <x v="14"/>
    <s v="R"/>
    <s v="m"/>
    <s v="b"/>
    <s v="g"/>
    <m/>
    <s v="L"/>
    <n v="2.4925397893628165E-6"/>
  </r>
  <r>
    <x v="3"/>
    <x v="23"/>
    <s v="R"/>
    <s v="l"/>
    <s v="k"/>
    <s v="w"/>
    <m/>
    <s v="R"/>
    <n v="2.4925397893628165E-6"/>
  </r>
  <r>
    <x v="17"/>
    <x v="22"/>
    <s v="R"/>
    <s v="j"/>
    <s v="r"/>
    <s v="l"/>
    <m/>
    <s v="L"/>
    <n v="2.4892858209693922E-6"/>
  </r>
  <r>
    <x v="23"/>
    <x v="10"/>
    <s v="R"/>
    <s v="p"/>
    <s v="g"/>
    <s v="c"/>
    <m/>
    <s v="L"/>
    <n v="2.4892858209693922E-6"/>
  </r>
  <r>
    <x v="9"/>
    <x v="12"/>
    <s v="L"/>
    <s v="t"/>
    <s v="k"/>
    <s v="n"/>
    <m/>
    <s v="R"/>
    <n v="2.4827778841825441E-6"/>
  </r>
  <r>
    <x v="3"/>
    <x v="2"/>
    <s v="R"/>
    <s v="l"/>
    <s v="h"/>
    <s v="r"/>
    <m/>
    <s v="R"/>
    <n v="2.4795239157891202E-6"/>
  </r>
  <r>
    <x v="6"/>
    <x v="12"/>
    <s v="L"/>
    <s v="b"/>
    <s v="l"/>
    <s v="u"/>
    <m/>
    <s v="R"/>
    <n v="2.4795239157891202E-6"/>
  </r>
  <r>
    <x v="2"/>
    <x v="1"/>
    <s v="R"/>
    <s v="o"/>
    <s v="f"/>
    <s v="l"/>
    <m/>
    <s v="L"/>
    <n v="2.4762699473956964E-6"/>
  </r>
  <r>
    <x v="17"/>
    <x v="22"/>
    <s v="R"/>
    <s v="j"/>
    <s v="r"/>
    <s v="v"/>
    <m/>
    <s v="L"/>
    <n v="2.4730159790022721E-6"/>
  </r>
  <r>
    <x v="16"/>
    <x v="8"/>
    <s v="L"/>
    <s v="f"/>
    <s v="j"/>
    <s v="k"/>
    <m/>
    <s v="R"/>
    <n v="2.466508042215424E-6"/>
  </r>
  <r>
    <x v="7"/>
    <x v="4"/>
    <s v="L"/>
    <s v="g"/>
    <s v="u"/>
    <s v="l"/>
    <m/>
    <s v="R"/>
    <n v="2.466508042215424E-6"/>
  </r>
  <r>
    <x v="3"/>
    <x v="22"/>
    <s v="R"/>
    <s v="l"/>
    <s v="r"/>
    <s v="v"/>
    <m/>
    <s v="L"/>
    <n v="2.456746137035152E-6"/>
  </r>
  <r>
    <x v="21"/>
    <x v="4"/>
    <s v="L"/>
    <s v="s"/>
    <s v="u"/>
    <s v="n"/>
    <m/>
    <s v="R"/>
    <n v="2.456746137035152E-6"/>
  </r>
  <r>
    <x v="1"/>
    <x v="1"/>
    <s v="L"/>
    <s v="e"/>
    <s v="i"/>
    <s v="v"/>
    <m/>
    <s v="R"/>
    <n v="2.456746137035152E-6"/>
  </r>
  <r>
    <x v="2"/>
    <x v="23"/>
    <s v="R"/>
    <s v="o"/>
    <s v="w"/>
    <s v="m"/>
    <m/>
    <s v="L"/>
    <n v="2.4502382002483038E-6"/>
  </r>
  <r>
    <x v="20"/>
    <x v="4"/>
    <s v="L"/>
    <s v="q"/>
    <s v="u"/>
    <s v="w"/>
    <m/>
    <s v="R"/>
    <n v="2.4502382002483038E-6"/>
  </r>
  <r>
    <x v="3"/>
    <x v="23"/>
    <s v="R"/>
    <s v="l"/>
    <s v="k"/>
    <s v="n"/>
    <m/>
    <s v="R"/>
    <n v="2.4502382002483038E-6"/>
  </r>
  <r>
    <x v="2"/>
    <x v="4"/>
    <s v="R"/>
    <s v="o"/>
    <s v="v"/>
    <s v="i"/>
    <m/>
    <s v="L"/>
    <n v="2.44698423185488E-6"/>
  </r>
  <r>
    <x v="17"/>
    <x v="1"/>
    <s v="R"/>
    <s v="j"/>
    <s v="d"/>
    <s v="i"/>
    <m/>
    <s v="L"/>
    <n v="2.4437302634614557E-6"/>
  </r>
  <r>
    <x v="20"/>
    <x v="26"/>
    <s v="L"/>
    <s v="q"/>
    <s v="y"/>
    <s v="l"/>
    <m/>
    <s v="R"/>
    <n v="2.4404762950680318E-6"/>
  </r>
  <r>
    <x v="21"/>
    <x v="7"/>
    <s v="L"/>
    <s v="s"/>
    <s v="l"/>
    <s v="y"/>
    <m/>
    <s v="R"/>
    <n v="2.4404762950680318E-6"/>
  </r>
  <r>
    <x v="3"/>
    <x v="4"/>
    <s v="R"/>
    <s v="l"/>
    <s v="v"/>
    <s v="v"/>
    <m/>
    <s v="L"/>
    <n v="2.4339683582811837E-6"/>
  </r>
  <r>
    <x v="0"/>
    <x v="26"/>
    <s v="L"/>
    <s v="d"/>
    <s v="y"/>
    <s v="k"/>
    <m/>
    <s v="R"/>
    <n v="2.4339683582811837E-6"/>
  </r>
  <r>
    <x v="15"/>
    <x v="10"/>
    <s v="L"/>
    <s v="e"/>
    <s v="g"/>
    <s v="r"/>
    <m/>
    <s v="L"/>
    <n v="2.4307143898877594E-6"/>
  </r>
  <r>
    <x v="8"/>
    <x v="4"/>
    <s v="R"/>
    <s v="u"/>
    <s v="s"/>
    <s v="l"/>
    <m/>
    <s v="L"/>
    <n v="2.4307143898877594E-6"/>
  </r>
  <r>
    <x v="0"/>
    <x v="12"/>
    <s v="L"/>
    <s v="d"/>
    <s v="l"/>
    <s v="e"/>
    <m/>
    <s v="R"/>
    <n v="2.4307143898877594E-6"/>
  </r>
  <r>
    <x v="13"/>
    <x v="20"/>
    <s v="R"/>
    <s v="m"/>
    <s v="t"/>
    <s v="j"/>
    <m/>
    <s v="L"/>
    <n v="2.4307143898877594E-6"/>
  </r>
  <r>
    <x v="7"/>
    <x v="0"/>
    <s v="L"/>
    <s v="g"/>
    <s v="i"/>
    <s v="t"/>
    <m/>
    <s v="R"/>
    <n v="2.4274604214943356E-6"/>
  </r>
  <r>
    <x v="0"/>
    <x v="23"/>
    <s v="L"/>
    <s v="d"/>
    <s v="k"/>
    <s v="y"/>
    <m/>
    <s v="R"/>
    <n v="2.4242064531009113E-6"/>
  </r>
  <r>
    <x v="10"/>
    <x v="9"/>
    <s v="L"/>
    <s v="w"/>
    <s v="o"/>
    <s v="c"/>
    <m/>
    <s v="R"/>
    <n v="2.4209524847074874E-6"/>
  </r>
  <r>
    <x v="18"/>
    <x v="17"/>
    <s v="L"/>
    <s v="x"/>
    <s v="p"/>
    <s v="y"/>
    <m/>
    <s v="R"/>
    <n v="2.4209524847074874E-6"/>
  </r>
  <r>
    <x v="20"/>
    <x v="1"/>
    <s v="L"/>
    <s v="q"/>
    <s v="i"/>
    <s v="d"/>
    <m/>
    <s v="R"/>
    <n v="2.4144445479206393E-6"/>
  </r>
  <r>
    <x v="3"/>
    <x v="4"/>
    <s v="R"/>
    <s v="l"/>
    <s v="v"/>
    <s v="l"/>
    <m/>
    <s v="L"/>
    <n v="2.4144445479206393E-6"/>
  </r>
  <r>
    <x v="18"/>
    <x v="4"/>
    <s v="L"/>
    <s v="x"/>
    <s v="u"/>
    <s v="q"/>
    <m/>
    <s v="R"/>
    <n v="2.4111905795272155E-6"/>
  </r>
  <r>
    <x v="10"/>
    <x v="11"/>
    <s v="L"/>
    <s v="w"/>
    <s v="i"/>
    <s v="j"/>
    <m/>
    <s v="R"/>
    <n v="2.4111905795272155E-6"/>
  </r>
  <r>
    <x v="15"/>
    <x v="22"/>
    <s v="L"/>
    <s v="e"/>
    <s v="m"/>
    <s v="l"/>
    <m/>
    <s v="R"/>
    <n v="2.4111905795272155E-6"/>
  </r>
  <r>
    <x v="20"/>
    <x v="19"/>
    <s v="L"/>
    <s v="q"/>
    <s v=";"/>
    <s v="g"/>
    <m/>
    <s v="R"/>
    <n v="2.4079366111337912E-6"/>
  </r>
  <r>
    <x v="3"/>
    <x v="4"/>
    <s v="R"/>
    <s v="l"/>
    <s v="v"/>
    <s v="b"/>
    <m/>
    <s v="L"/>
    <n v="2.4079366111337912E-6"/>
  </r>
  <r>
    <x v="0"/>
    <x v="7"/>
    <s v="L"/>
    <s v="d"/>
    <s v="f"/>
    <s v="i"/>
    <m/>
    <s v="L"/>
    <n v="2.4046826427403673E-6"/>
  </r>
  <r>
    <x v="19"/>
    <x v="0"/>
    <s v="R"/>
    <s v="k"/>
    <s v="e"/>
    <s v="h"/>
    <m/>
    <s v="L"/>
    <n v="2.4046826427403673E-6"/>
  </r>
  <r>
    <x v="14"/>
    <x v="4"/>
    <s v="R"/>
    <s v="i"/>
    <s v="s"/>
    <s v="p"/>
    <m/>
    <s v="L"/>
    <n v="2.4046826427403673E-6"/>
  </r>
  <r>
    <x v="10"/>
    <x v="11"/>
    <s v="L"/>
    <s v="w"/>
    <s v="i"/>
    <s v="g"/>
    <m/>
    <s v="R"/>
    <n v="2.3981747059535192E-6"/>
  </r>
  <r>
    <x v="18"/>
    <x v="12"/>
    <s v="L"/>
    <s v="x"/>
    <s v="n"/>
    <s v="k"/>
    <m/>
    <s v="R"/>
    <n v="2.3949207375600949E-6"/>
  </r>
  <r>
    <x v="0"/>
    <x v="28"/>
    <s v="L"/>
    <s v="d"/>
    <s v="c"/>
    <s v="q"/>
    <m/>
    <s v="L"/>
    <n v="2.3949207375600949E-6"/>
  </r>
  <r>
    <x v="11"/>
    <x v="31"/>
    <s v="R"/>
    <s v="h"/>
    <s v="z"/>
    <s v="d"/>
    <m/>
    <s v="L"/>
    <n v="2.3916667691666711E-6"/>
  </r>
  <r>
    <x v="11"/>
    <x v="23"/>
    <s v="R"/>
    <s v="h"/>
    <s v="w"/>
    <s v="h"/>
    <m/>
    <s v="L"/>
    <n v="2.3819048639863991E-6"/>
  </r>
  <r>
    <x v="3"/>
    <x v="22"/>
    <s v="R"/>
    <s v="l"/>
    <s v="r"/>
    <s v="u"/>
    <m/>
    <s v="L"/>
    <n v="2.3786508955929748E-6"/>
  </r>
  <r>
    <x v="17"/>
    <x v="16"/>
    <s v="R"/>
    <s v="j"/>
    <s v="a"/>
    <s v="g"/>
    <m/>
    <s v="L"/>
    <n v="2.3753969271995509E-6"/>
  </r>
  <r>
    <x v="24"/>
    <x v="33"/>
    <s v="L"/>
    <s v="a"/>
    <s v="h"/>
    <s v="n"/>
    <m/>
    <s v="R"/>
    <n v="2.3688889904127028E-6"/>
  </r>
  <r>
    <x v="6"/>
    <x v="1"/>
    <s v="L"/>
    <s v="b"/>
    <s v="i"/>
    <s v="i"/>
    <m/>
    <s v="R"/>
    <n v="2.3656350220192785E-6"/>
  </r>
  <r>
    <x v="16"/>
    <x v="11"/>
    <s v="L"/>
    <s v="f"/>
    <s v="i"/>
    <s v="n"/>
    <m/>
    <s v="R"/>
    <n v="2.3623810536258547E-6"/>
  </r>
  <r>
    <x v="22"/>
    <x v="13"/>
    <s v="L"/>
    <s v="c"/>
    <s v=";"/>
    <s v="r"/>
    <m/>
    <s v="R"/>
    <n v="2.3623810536258547E-6"/>
  </r>
  <r>
    <x v="18"/>
    <x v="26"/>
    <s v="L"/>
    <s v="x"/>
    <s v="y"/>
    <s v="g"/>
    <m/>
    <s v="R"/>
    <n v="2.3623810536258547E-6"/>
  </r>
  <r>
    <x v="1"/>
    <x v="1"/>
    <s v="L"/>
    <s v="e"/>
    <s v="i"/>
    <s v="i"/>
    <m/>
    <s v="R"/>
    <n v="2.3591270852324308E-6"/>
  </r>
  <r>
    <x v="13"/>
    <x v="11"/>
    <s v="R"/>
    <s v="m"/>
    <s v="s"/>
    <s v="h"/>
    <m/>
    <s v="L"/>
    <n v="2.3591270852324308E-6"/>
  </r>
  <r>
    <x v="6"/>
    <x v="9"/>
    <s v="L"/>
    <s v="b"/>
    <s v="o"/>
    <s v="h"/>
    <m/>
    <s v="R"/>
    <n v="2.3591270852324308E-6"/>
  </r>
  <r>
    <x v="14"/>
    <x v="23"/>
    <s v="R"/>
    <s v="i"/>
    <s v="w"/>
    <s v="l"/>
    <m/>
    <s v="L"/>
    <n v="2.3591270852324308E-6"/>
  </r>
  <r>
    <x v="13"/>
    <x v="12"/>
    <s v="R"/>
    <s v="m"/>
    <s v="w"/>
    <s v="n"/>
    <m/>
    <s v="L"/>
    <n v="2.3558731168390065E-6"/>
  </r>
  <r>
    <x v="2"/>
    <x v="1"/>
    <s v="R"/>
    <s v="o"/>
    <s v="f"/>
    <s v="z"/>
    <m/>
    <s v="L"/>
    <n v="2.3526191484455827E-6"/>
  </r>
  <r>
    <x v="21"/>
    <x v="5"/>
    <s v="L"/>
    <s v="s"/>
    <s v="p"/>
    <s v="o"/>
    <m/>
    <s v="R"/>
    <n v="2.3526191484455827E-6"/>
  </r>
  <r>
    <x v="10"/>
    <x v="15"/>
    <s v="L"/>
    <s v="w"/>
    <s v="d"/>
    <s v="a"/>
    <m/>
    <s v="L"/>
    <n v="2.3493651800521584E-6"/>
  </r>
  <r>
    <x v="17"/>
    <x v="26"/>
    <s v="R"/>
    <s v="j"/>
    <s v="e"/>
    <s v="j"/>
    <m/>
    <s v="L"/>
    <n v="2.3461112116587345E-6"/>
  </r>
  <r>
    <x v="17"/>
    <x v="16"/>
    <s v="R"/>
    <s v="j"/>
    <s v="a"/>
    <s v="t"/>
    <m/>
    <s v="L"/>
    <n v="2.3461112116587345E-6"/>
  </r>
  <r>
    <x v="6"/>
    <x v="2"/>
    <s v="L"/>
    <s v="b"/>
    <s v="h"/>
    <s v="j"/>
    <m/>
    <s v="R"/>
    <n v="2.3461112116587345E-6"/>
  </r>
  <r>
    <x v="18"/>
    <x v="4"/>
    <s v="L"/>
    <s v="x"/>
    <s v="u"/>
    <s v="b"/>
    <m/>
    <s v="R"/>
    <n v="2.3428572432653103E-6"/>
  </r>
  <r>
    <x v="23"/>
    <x v="1"/>
    <s v="R"/>
    <s v="p"/>
    <s v="e"/>
    <s v="m"/>
    <m/>
    <s v="L"/>
    <n v="2.3428572432653103E-6"/>
  </r>
  <r>
    <x v="0"/>
    <x v="4"/>
    <s v="L"/>
    <s v="d"/>
    <s v="u"/>
    <s v="k"/>
    <m/>
    <s v="R"/>
    <n v="2.3396032748718864E-6"/>
  </r>
  <r>
    <x v="18"/>
    <x v="28"/>
    <s v="L"/>
    <s v="x"/>
    <s v="c"/>
    <s v="h"/>
    <m/>
    <s v="L"/>
    <n v="2.3363493064784626E-6"/>
  </r>
  <r>
    <x v="9"/>
    <x v="8"/>
    <s v="L"/>
    <s v="t"/>
    <s v="a"/>
    <s v="l"/>
    <m/>
    <s v="L"/>
    <n v="2.3330953380850383E-6"/>
  </r>
  <r>
    <x v="18"/>
    <x v="22"/>
    <s v="L"/>
    <s v="x"/>
    <s v="m"/>
    <s v="b"/>
    <m/>
    <s v="R"/>
    <n v="2.3265874012981901E-6"/>
  </r>
  <r>
    <x v="17"/>
    <x v="12"/>
    <s v="R"/>
    <s v="j"/>
    <s v="w"/>
    <s v="s"/>
    <m/>
    <s v="L"/>
    <n v="2.3265874012981901E-6"/>
  </r>
  <r>
    <x v="12"/>
    <x v="11"/>
    <s v="R"/>
    <s v="n"/>
    <s v="s"/>
    <s v="l"/>
    <m/>
    <s v="L"/>
    <n v="2.3233334329047663E-6"/>
  </r>
  <r>
    <x v="0"/>
    <x v="17"/>
    <s v="L"/>
    <s v="d"/>
    <s v="s"/>
    <s v="b"/>
    <m/>
    <s v="L"/>
    <n v="2.3168254961179182E-6"/>
  </r>
  <r>
    <x v="11"/>
    <x v="13"/>
    <s v="R"/>
    <s v="h"/>
    <s v="v"/>
    <s v="h"/>
    <m/>
    <s v="L"/>
    <n v="2.3168254961179182E-6"/>
  </r>
  <r>
    <x v="15"/>
    <x v="17"/>
    <s v="L"/>
    <s v="e"/>
    <s v="p"/>
    <s v="m"/>
    <m/>
    <s v="R"/>
    <n v="2.3070635909376462E-6"/>
  </r>
  <r>
    <x v="16"/>
    <x v="23"/>
    <s v="L"/>
    <s v="f"/>
    <s v="k"/>
    <s v="h"/>
    <m/>
    <s v="R"/>
    <n v="2.3038096225442219E-6"/>
  </r>
  <r>
    <x v="24"/>
    <x v="1"/>
    <s v="L"/>
    <s v="a"/>
    <s v="i"/>
    <s v="h"/>
    <m/>
    <s v="R"/>
    <n v="2.300555654150798E-6"/>
  </r>
  <r>
    <x v="11"/>
    <x v="31"/>
    <s v="R"/>
    <s v="h"/>
    <s v="z"/>
    <s v="e"/>
    <m/>
    <s v="L"/>
    <n v="2.2842858121836775E-6"/>
  </r>
  <r>
    <x v="2"/>
    <x v="3"/>
    <s v="R"/>
    <s v="o"/>
    <s v="n"/>
    <s v="h"/>
    <m/>
    <s v="R"/>
    <n v="2.2842858121836775E-6"/>
  </r>
  <r>
    <x v="13"/>
    <x v="23"/>
    <s v="R"/>
    <s v="m"/>
    <s v="k"/>
    <s v="m"/>
    <m/>
    <s v="R"/>
    <n v="2.2842858121836775E-6"/>
  </r>
  <r>
    <x v="20"/>
    <x v="27"/>
    <s v="L"/>
    <s v="q"/>
    <s v="h"/>
    <s v="h"/>
    <m/>
    <s v="R"/>
    <n v="2.2777778753968298E-6"/>
  </r>
  <r>
    <x v="8"/>
    <x v="3"/>
    <s v="R"/>
    <s v="u"/>
    <s v="t"/>
    <s v="k"/>
    <m/>
    <s v="L"/>
    <n v="2.2745239070034055E-6"/>
  </r>
  <r>
    <x v="9"/>
    <x v="4"/>
    <s v="L"/>
    <s v="t"/>
    <s v="u"/>
    <s v="h"/>
    <m/>
    <s v="R"/>
    <n v="2.2745239070034055E-6"/>
  </r>
  <r>
    <x v="20"/>
    <x v="20"/>
    <s v="L"/>
    <s v="q"/>
    <s v="k"/>
    <s v="h"/>
    <m/>
    <s v="R"/>
    <n v="2.2712699386099816E-6"/>
  </r>
  <r>
    <x v="5"/>
    <x v="6"/>
    <s v="L"/>
    <s v="r"/>
    <s v="o"/>
    <s v="l"/>
    <m/>
    <s v="R"/>
    <n v="2.2712699386099816E-6"/>
  </r>
  <r>
    <x v="17"/>
    <x v="19"/>
    <s v="R"/>
    <s v="j"/>
    <s v="b"/>
    <s v="j"/>
    <m/>
    <s v="L"/>
    <n v="2.2712699386099816E-6"/>
  </r>
  <r>
    <x v="14"/>
    <x v="6"/>
    <s v="R"/>
    <s v="i"/>
    <s v="q"/>
    <s v="y"/>
    <m/>
    <s v="L"/>
    <n v="2.2680159702165574E-6"/>
  </r>
  <r>
    <x v="13"/>
    <x v="1"/>
    <s v="R"/>
    <s v="m"/>
    <s v="z"/>
    <s v="u"/>
    <m/>
    <s v="L"/>
    <n v="2.2647620018231335E-6"/>
  </r>
  <r>
    <x v="15"/>
    <x v="17"/>
    <s v="L"/>
    <s v="e"/>
    <s v="p"/>
    <s v="v"/>
    <m/>
    <s v="R"/>
    <n v="2.2647620018231335E-6"/>
  </r>
  <r>
    <x v="12"/>
    <x v="26"/>
    <s v="R"/>
    <s v="n"/>
    <s v="e"/>
    <s v="l"/>
    <m/>
    <s v="L"/>
    <n v="2.2550000966428611E-6"/>
  </r>
  <r>
    <x v="4"/>
    <x v="1"/>
    <s v="L"/>
    <s v="z"/>
    <s v="i"/>
    <s v="v"/>
    <m/>
    <s v="R"/>
    <n v="2.2550000966428611E-6"/>
  </r>
  <r>
    <x v="1"/>
    <x v="1"/>
    <s v="L"/>
    <s v="e"/>
    <s v="i"/>
    <s v="f"/>
    <m/>
    <s v="R"/>
    <n v="2.2550000966428611E-6"/>
  </r>
  <r>
    <x v="6"/>
    <x v="9"/>
    <s v="L"/>
    <s v="b"/>
    <s v="o"/>
    <s v="l"/>
    <m/>
    <s v="R"/>
    <n v="2.2517461282494372E-6"/>
  </r>
  <r>
    <x v="17"/>
    <x v="1"/>
    <s v="R"/>
    <s v="j"/>
    <s v="d"/>
    <s v="g"/>
    <m/>
    <s v="L"/>
    <n v="2.2517461282494372E-6"/>
  </r>
  <r>
    <x v="6"/>
    <x v="1"/>
    <s v="L"/>
    <s v="b"/>
    <s v="i"/>
    <s v="p"/>
    <m/>
    <s v="R"/>
    <n v="2.2484921598560134E-6"/>
  </r>
  <r>
    <x v="3"/>
    <x v="20"/>
    <s v="R"/>
    <s v="l"/>
    <s v="t"/>
    <s v="l"/>
    <m/>
    <s v="L"/>
    <n v="2.2452381914625891E-6"/>
  </r>
  <r>
    <x v="13"/>
    <x v="15"/>
    <s v="R"/>
    <s v="m"/>
    <s v="d"/>
    <s v="l"/>
    <m/>
    <s v="L"/>
    <n v="2.238730254675741E-6"/>
  </r>
  <r>
    <x v="19"/>
    <x v="10"/>
    <s v="R"/>
    <s v="k"/>
    <s v="g"/>
    <s v="m"/>
    <m/>
    <s v="L"/>
    <n v="2.2354762862823171E-6"/>
  </r>
  <r>
    <x v="0"/>
    <x v="12"/>
    <s v="L"/>
    <s v="d"/>
    <s v="l"/>
    <s v="i"/>
    <m/>
    <s v="R"/>
    <n v="2.2257143811020447E-6"/>
  </r>
  <r>
    <x v="3"/>
    <x v="24"/>
    <s v="R"/>
    <s v="l"/>
    <s v="z"/>
    <s v="l"/>
    <m/>
    <s v="L"/>
    <n v="2.2257143811020447E-6"/>
  </r>
  <r>
    <x v="15"/>
    <x v="28"/>
    <s v="R"/>
    <s v="y"/>
    <s v="c"/>
    <s v="p"/>
    <m/>
    <s v="L"/>
    <n v="2.2224604127086209E-6"/>
  </r>
  <r>
    <x v="6"/>
    <x v="9"/>
    <s v="L"/>
    <s v="b"/>
    <s v="o"/>
    <s v="t"/>
    <m/>
    <s v="R"/>
    <n v="2.2224604127086209E-6"/>
  </r>
  <r>
    <x v="18"/>
    <x v="4"/>
    <s v="L"/>
    <s v="x"/>
    <s v="u"/>
    <s v="f"/>
    <m/>
    <s v="R"/>
    <n v="2.219206444315197E-6"/>
  </r>
  <r>
    <x v="23"/>
    <x v="23"/>
    <s v="R"/>
    <s v="p"/>
    <s v="n"/>
    <s v="n"/>
    <m/>
    <s v="R"/>
    <n v="2.219206444315197E-6"/>
  </r>
  <r>
    <x v="9"/>
    <x v="0"/>
    <s v="L"/>
    <s v="t"/>
    <s v="y"/>
    <s v="l"/>
    <m/>
    <s v="R"/>
    <n v="2.219206444315197E-6"/>
  </r>
  <r>
    <x v="21"/>
    <x v="0"/>
    <s v="L"/>
    <s v="s"/>
    <s v="y"/>
    <s v="f"/>
    <m/>
    <s v="R"/>
    <n v="2.2159524759217727E-6"/>
  </r>
  <r>
    <x v="16"/>
    <x v="11"/>
    <s v="L"/>
    <s v="f"/>
    <s v="i"/>
    <s v="e"/>
    <m/>
    <s v="R"/>
    <n v="2.2126985075283489E-6"/>
  </r>
  <r>
    <x v="7"/>
    <x v="4"/>
    <s v="L"/>
    <s v="g"/>
    <s v="u"/>
    <s v="k"/>
    <m/>
    <s v="R"/>
    <n v="2.2061905707415007E-6"/>
  </r>
  <r>
    <x v="23"/>
    <x v="9"/>
    <s v="R"/>
    <s v="p"/>
    <s v="q"/>
    <s v="m"/>
    <m/>
    <s v="L"/>
    <n v="2.2029366023480765E-6"/>
  </r>
  <r>
    <x v="0"/>
    <x v="17"/>
    <s v="L"/>
    <s v="d"/>
    <s v="s"/>
    <s v="i"/>
    <m/>
    <s v="L"/>
    <n v="2.2029366023480765E-6"/>
  </r>
  <r>
    <x v="12"/>
    <x v="10"/>
    <s v="R"/>
    <s v="n"/>
    <s v="g"/>
    <s v="o"/>
    <m/>
    <s v="L"/>
    <n v="2.2029366023480765E-6"/>
  </r>
  <r>
    <x v="4"/>
    <x v="1"/>
    <s v="L"/>
    <s v="z"/>
    <s v="i"/>
    <s v="k"/>
    <m/>
    <s v="R"/>
    <n v="2.1964286655612283E-6"/>
  </r>
  <r>
    <x v="24"/>
    <x v="9"/>
    <s v="L"/>
    <s v="a"/>
    <s v="o"/>
    <s v="o"/>
    <m/>
    <s v="R"/>
    <n v="2.1899207287743806E-6"/>
  </r>
  <r>
    <x v="23"/>
    <x v="9"/>
    <s v="R"/>
    <s v="p"/>
    <s v="q"/>
    <s v="m"/>
    <m/>
    <s v="L"/>
    <n v="2.1866667603809563E-6"/>
  </r>
  <r>
    <x v="1"/>
    <x v="6"/>
    <s v="L"/>
    <s v="e"/>
    <s v="o"/>
    <s v="q"/>
    <m/>
    <s v="R"/>
    <n v="2.1801588235941082E-6"/>
  </r>
  <r>
    <x v="17"/>
    <x v="18"/>
    <s v="R"/>
    <s v="j"/>
    <s v="q"/>
    <s v="g"/>
    <m/>
    <s v="L"/>
    <n v="2.1801588235941082E-6"/>
  </r>
  <r>
    <x v="17"/>
    <x v="18"/>
    <s v="R"/>
    <s v="j"/>
    <s v="q"/>
    <s v="e"/>
    <m/>
    <s v="L"/>
    <n v="2.1801588235941082E-6"/>
  </r>
  <r>
    <x v="12"/>
    <x v="7"/>
    <s v="R"/>
    <s v="n"/>
    <s v="f"/>
    <s v="i"/>
    <m/>
    <s v="L"/>
    <n v="2.1801588235941082E-6"/>
  </r>
  <r>
    <x v="1"/>
    <x v="1"/>
    <s v="L"/>
    <s v="e"/>
    <s v="i"/>
    <s v="j"/>
    <m/>
    <s v="R"/>
    <n v="2.1801588235941082E-6"/>
  </r>
  <r>
    <x v="11"/>
    <x v="0"/>
    <s v="R"/>
    <s v="h"/>
    <s v="e"/>
    <s v="o"/>
    <m/>
    <s v="L"/>
    <n v="2.1769048552006843E-6"/>
  </r>
  <r>
    <x v="14"/>
    <x v="14"/>
    <s v="R"/>
    <s v="i"/>
    <s v="b"/>
    <s v="b"/>
    <m/>
    <s v="L"/>
    <n v="2.1736508868072601E-6"/>
  </r>
  <r>
    <x v="7"/>
    <x v="15"/>
    <s v="L"/>
    <s v="g"/>
    <s v="n"/>
    <s v="r"/>
    <m/>
    <s v="R"/>
    <n v="2.1671429500204124E-6"/>
  </r>
  <r>
    <x v="13"/>
    <x v="12"/>
    <s v="R"/>
    <s v="m"/>
    <s v="w"/>
    <s v="n"/>
    <m/>
    <s v="L"/>
    <n v="2.1573810448401399E-6"/>
  </r>
  <r>
    <x v="3"/>
    <x v="2"/>
    <s v="R"/>
    <s v="l"/>
    <s v="h"/>
    <s v="k"/>
    <m/>
    <s v="R"/>
    <n v="2.147619139659868E-6"/>
  </r>
  <r>
    <x v="6"/>
    <x v="24"/>
    <s v="L"/>
    <s v="b"/>
    <s v="b"/>
    <s v="p"/>
    <m/>
    <s v="L"/>
    <n v="2.1411112028730198E-6"/>
  </r>
  <r>
    <x v="4"/>
    <x v="14"/>
    <s v="L"/>
    <s v="z"/>
    <s v="j"/>
    <s v="x"/>
    <m/>
    <s v="R"/>
    <n v="2.1411112028730198E-6"/>
  </r>
  <r>
    <x v="17"/>
    <x v="29"/>
    <s v="R"/>
    <s v="j"/>
    <s v="v"/>
    <s v="j"/>
    <m/>
    <s v="L"/>
    <n v="2.1411112028730198E-6"/>
  </r>
  <r>
    <x v="13"/>
    <x v="24"/>
    <s v="R"/>
    <s v="m"/>
    <s v="b"/>
    <s v="h"/>
    <m/>
    <s v="L"/>
    <n v="2.1411112028730198E-6"/>
  </r>
  <r>
    <x v="12"/>
    <x v="1"/>
    <s v="R"/>
    <s v="n"/>
    <s v="z"/>
    <s v="b"/>
    <m/>
    <s v="L"/>
    <n v="2.1411112028730198E-6"/>
  </r>
  <r>
    <x v="23"/>
    <x v="4"/>
    <s v="R"/>
    <s v="p"/>
    <s v="v"/>
    <s v="v"/>
    <m/>
    <s v="L"/>
    <n v="2.137857234479596E-6"/>
  </r>
  <r>
    <x v="17"/>
    <x v="1"/>
    <s v="R"/>
    <s v="j"/>
    <s v="d"/>
    <s v="u"/>
    <m/>
    <s v="L"/>
    <n v="2.1346032660861717E-6"/>
  </r>
  <r>
    <x v="0"/>
    <x v="10"/>
    <s v="L"/>
    <s v="d"/>
    <s v="g"/>
    <s v="a"/>
    <m/>
    <s v="L"/>
    <n v="2.1346032660861717E-6"/>
  </r>
  <r>
    <x v="1"/>
    <x v="33"/>
    <s v="L"/>
    <s v="e"/>
    <s v=";"/>
    <s v="h"/>
    <m/>
    <s v="R"/>
    <n v="2.1346032660861717E-6"/>
  </r>
  <r>
    <x v="1"/>
    <x v="21"/>
    <s v="L"/>
    <s v="e"/>
    <s v="h"/>
    <s v="e"/>
    <m/>
    <s v="R"/>
    <n v="2.1313492976927478E-6"/>
  </r>
  <r>
    <x v="24"/>
    <x v="30"/>
    <s v="L"/>
    <s v="a"/>
    <s v="n"/>
    <s v="l"/>
    <m/>
    <s v="R"/>
    <n v="2.1215873925124754E-6"/>
  </r>
  <r>
    <x v="18"/>
    <x v="12"/>
    <s v="L"/>
    <s v="x"/>
    <s v="n"/>
    <s v="r"/>
    <m/>
    <s v="R"/>
    <n v="2.1215873925124754E-6"/>
  </r>
  <r>
    <x v="15"/>
    <x v="0"/>
    <s v="R"/>
    <s v="y"/>
    <s v="e"/>
    <s v="n"/>
    <m/>
    <s v="L"/>
    <n v="2.1183334241190516E-6"/>
  </r>
  <r>
    <x v="7"/>
    <x v="13"/>
    <s v="L"/>
    <s v="g"/>
    <s v=";"/>
    <s v="h"/>
    <m/>
    <s v="R"/>
    <n v="2.1118254873322034E-6"/>
  </r>
  <r>
    <x v="9"/>
    <x v="10"/>
    <s v="L"/>
    <s v="t"/>
    <s v="g"/>
    <s v="j"/>
    <m/>
    <s v="L"/>
    <n v="2.1118254873322034E-6"/>
  </r>
  <r>
    <x v="1"/>
    <x v="6"/>
    <s v="L"/>
    <s v="e"/>
    <s v="o"/>
    <s v="i"/>
    <m/>
    <s v="R"/>
    <n v="2.1118254873322034E-6"/>
  </r>
  <r>
    <x v="11"/>
    <x v="4"/>
    <s v="R"/>
    <s v="h"/>
    <s v="s"/>
    <s v="p"/>
    <m/>
    <s v="L"/>
    <n v="2.1085715189387796E-6"/>
  </r>
  <r>
    <x v="7"/>
    <x v="7"/>
    <s v="L"/>
    <s v="g"/>
    <s v="l"/>
    <s v="f"/>
    <m/>
    <s v="R"/>
    <n v="2.1053175505453553E-6"/>
  </r>
  <r>
    <x v="15"/>
    <x v="0"/>
    <s v="R"/>
    <s v="y"/>
    <s v="e"/>
    <s v="w"/>
    <m/>
    <s v="L"/>
    <n v="2.1053175505453553E-6"/>
  </r>
  <r>
    <x v="10"/>
    <x v="11"/>
    <s v="L"/>
    <s v="w"/>
    <s v="i"/>
    <s v="w"/>
    <m/>
    <s v="R"/>
    <n v="2.1020635821519314E-6"/>
  </r>
  <r>
    <x v="8"/>
    <x v="0"/>
    <s v="R"/>
    <s v="u"/>
    <s v="e"/>
    <s v="p"/>
    <m/>
    <s v="L"/>
    <n v="2.1020635821519314E-6"/>
  </r>
  <r>
    <x v="3"/>
    <x v="26"/>
    <s v="R"/>
    <s v="l"/>
    <s v="z"/>
    <s v="k"/>
    <m/>
    <s v="L"/>
    <n v="2.1020635821519314E-6"/>
  </r>
  <r>
    <x v="15"/>
    <x v="23"/>
    <s v="L"/>
    <s v="e"/>
    <s v="k"/>
    <s v="n"/>
    <m/>
    <s v="R"/>
    <n v="2.0988096137585072E-6"/>
  </r>
  <r>
    <x v="18"/>
    <x v="20"/>
    <s v="L"/>
    <s v="x"/>
    <s v="k"/>
    <s v="y"/>
    <m/>
    <s v="R"/>
    <n v="2.0955556453650833E-6"/>
  </r>
  <r>
    <x v="13"/>
    <x v="1"/>
    <s v="R"/>
    <s v="m"/>
    <s v="z"/>
    <s v="r"/>
    <m/>
    <s v="L"/>
    <n v="2.0857937401848109E-6"/>
  </r>
  <r>
    <x v="11"/>
    <x v="10"/>
    <s v="R"/>
    <s v="h"/>
    <s v="g"/>
    <s v="d"/>
    <m/>
    <s v="L"/>
    <n v="2.0792858033979632E-6"/>
  </r>
  <r>
    <x v="15"/>
    <x v="17"/>
    <s v="L"/>
    <s v="e"/>
    <s v="p"/>
    <s v="m"/>
    <m/>
    <s v="R"/>
    <n v="2.0792858033979632E-6"/>
  </r>
  <r>
    <x v="19"/>
    <x v="13"/>
    <s v="R"/>
    <s v="k"/>
    <s v="v"/>
    <s v="f"/>
    <m/>
    <s v="L"/>
    <n v="2.0792858033979632E-6"/>
  </r>
  <r>
    <x v="16"/>
    <x v="4"/>
    <s v="L"/>
    <s v="f"/>
    <s v="u"/>
    <s v="c"/>
    <m/>
    <s v="R"/>
    <n v="2.0792858033979632E-6"/>
  </r>
  <r>
    <x v="8"/>
    <x v="1"/>
    <s v="L"/>
    <s v="a"/>
    <s v="h"/>
    <s v="p"/>
    <m/>
    <s v="R"/>
    <n v="2.0760318350045389E-6"/>
  </r>
  <r>
    <x v="1"/>
    <x v="1"/>
    <s v="L"/>
    <s v="e"/>
    <s v="i"/>
    <s v="o"/>
    <m/>
    <s v="R"/>
    <n v="2.0760318350045389E-6"/>
  </r>
  <r>
    <x v="21"/>
    <x v="6"/>
    <s v="L"/>
    <s v="s"/>
    <s v="o"/>
    <s v="j"/>
    <m/>
    <s v="R"/>
    <n v="2.0662699298242669E-6"/>
  </r>
  <r>
    <x v="7"/>
    <x v="4"/>
    <s v="L"/>
    <s v="g"/>
    <s v="u"/>
    <s v="v"/>
    <m/>
    <s v="R"/>
    <n v="2.0662699298242669E-6"/>
  </r>
  <r>
    <x v="9"/>
    <x v="0"/>
    <s v="L"/>
    <s v="t"/>
    <s v="y"/>
    <s v="t"/>
    <m/>
    <s v="R"/>
    <n v="2.0630159614308426E-6"/>
  </r>
  <r>
    <x v="9"/>
    <x v="23"/>
    <s v="L"/>
    <s v="t"/>
    <s v="k"/>
    <s v="f"/>
    <m/>
    <s v="R"/>
    <n v="2.0565080246439945E-6"/>
  </r>
  <r>
    <x v="8"/>
    <x v="5"/>
    <s v="R"/>
    <s v="u"/>
    <s v="b"/>
    <s v="h"/>
    <m/>
    <s v="L"/>
    <n v="2.0532540562505707E-6"/>
  </r>
  <r>
    <x v="8"/>
    <x v="4"/>
    <s v="R"/>
    <s v="u"/>
    <s v="s"/>
    <s v="c"/>
    <m/>
    <s v="L"/>
    <n v="2.0532540562505707E-6"/>
  </r>
  <r>
    <x v="20"/>
    <x v="1"/>
    <s v="L"/>
    <s v="q"/>
    <s v="i"/>
    <s v="f"/>
    <m/>
    <s v="R"/>
    <n v="2.0532540562505707E-6"/>
  </r>
  <r>
    <x v="0"/>
    <x v="28"/>
    <s v="L"/>
    <s v="d"/>
    <s v="c"/>
    <s v="h"/>
    <m/>
    <s v="L"/>
    <n v="2.0500000878571468E-6"/>
  </r>
  <r>
    <x v="6"/>
    <x v="24"/>
    <s v="L"/>
    <s v="b"/>
    <s v="b"/>
    <s v="s"/>
    <m/>
    <s v="L"/>
    <n v="2.0500000878571468E-6"/>
  </r>
  <r>
    <x v="13"/>
    <x v="17"/>
    <s v="R"/>
    <s v="m"/>
    <s v="s"/>
    <s v="v"/>
    <m/>
    <s v="L"/>
    <n v="2.0467461194637225E-6"/>
  </r>
  <r>
    <x v="13"/>
    <x v="8"/>
    <s v="R"/>
    <s v="m"/>
    <s v="a"/>
    <s v="c"/>
    <m/>
    <s v="L"/>
    <n v="2.0402381826768744E-6"/>
  </r>
  <r>
    <x v="18"/>
    <x v="20"/>
    <s v="L"/>
    <s v="x"/>
    <s v="k"/>
    <s v="b"/>
    <m/>
    <s v="R"/>
    <n v="2.0369842142834505E-6"/>
  </r>
  <r>
    <x v="14"/>
    <x v="31"/>
    <s v="R"/>
    <s v="i"/>
    <s v="z"/>
    <s v="y"/>
    <m/>
    <s v="L"/>
    <n v="2.0272223091031781E-6"/>
  </r>
  <r>
    <x v="3"/>
    <x v="4"/>
    <s v="R"/>
    <s v="l"/>
    <s v="v"/>
    <s v="g"/>
    <m/>
    <s v="L"/>
    <n v="2.0207143723163304E-6"/>
  </r>
  <r>
    <x v="6"/>
    <x v="9"/>
    <s v="L"/>
    <s v="b"/>
    <s v="o"/>
    <s v="h"/>
    <m/>
    <s v="R"/>
    <n v="2.0207143723163304E-6"/>
  </r>
  <r>
    <x v="4"/>
    <x v="8"/>
    <s v="L"/>
    <s v="z"/>
    <s v="m"/>
    <s v="o"/>
    <m/>
    <s v="R"/>
    <n v="2.0207143723163304E-6"/>
  </r>
  <r>
    <x v="2"/>
    <x v="0"/>
    <s v="R"/>
    <s v="o"/>
    <s v="e"/>
    <s v="m"/>
    <m/>
    <s v="L"/>
    <n v="2.0174604039229061E-6"/>
  </r>
  <r>
    <x v="8"/>
    <x v="1"/>
    <s v="L"/>
    <s v="a"/>
    <s v="h"/>
    <s v="g"/>
    <m/>
    <s v="R"/>
    <n v="2.0142064355294823E-6"/>
  </r>
  <r>
    <x v="18"/>
    <x v="19"/>
    <s v="L"/>
    <s v="x"/>
    <s v=";"/>
    <s v="u"/>
    <m/>
    <s v="R"/>
    <n v="2.0142064355294823E-6"/>
  </r>
  <r>
    <x v="1"/>
    <x v="6"/>
    <s v="L"/>
    <s v="e"/>
    <s v="o"/>
    <s v="g"/>
    <m/>
    <s v="R"/>
    <n v="2.010952467136058E-6"/>
  </r>
  <r>
    <x v="21"/>
    <x v="7"/>
    <s v="L"/>
    <s v="s"/>
    <s v="l"/>
    <s v="i"/>
    <m/>
    <s v="R"/>
    <n v="2.0076984987426341E-6"/>
  </r>
  <r>
    <x v="1"/>
    <x v="4"/>
    <s v="L"/>
    <s v="e"/>
    <s v="u"/>
    <s v="w"/>
    <m/>
    <s v="R"/>
    <n v="2.0076984987426341E-6"/>
  </r>
  <r>
    <x v="7"/>
    <x v="15"/>
    <s v="L"/>
    <s v="g"/>
    <s v="n"/>
    <s v="f"/>
    <m/>
    <s v="R"/>
    <n v="2.001190561955786E-6"/>
  </r>
  <r>
    <x v="18"/>
    <x v="26"/>
    <s v="L"/>
    <s v="x"/>
    <s v="y"/>
    <s v="u"/>
    <m/>
    <s v="R"/>
    <n v="2.001190561955786E-6"/>
  </r>
  <r>
    <x v="11"/>
    <x v="25"/>
    <s v="R"/>
    <s v="h"/>
    <s v="a"/>
    <s v="s"/>
    <m/>
    <s v="L"/>
    <n v="1.991428656775514E-6"/>
  </r>
  <r>
    <x v="15"/>
    <x v="7"/>
    <s v="L"/>
    <s v="e"/>
    <s v="l"/>
    <s v="l"/>
    <m/>
    <s v="R"/>
    <n v="1.9849207199886659E-6"/>
  </r>
  <r>
    <x v="13"/>
    <x v="1"/>
    <s v="R"/>
    <s v="m"/>
    <s v="z"/>
    <s v="r"/>
    <m/>
    <s v="L"/>
    <n v="1.9849207199886659E-6"/>
  </r>
  <r>
    <x v="10"/>
    <x v="23"/>
    <s v="L"/>
    <s v="w"/>
    <s v="k"/>
    <s v="w"/>
    <m/>
    <s v="R"/>
    <n v="1.9816667515952416E-6"/>
  </r>
  <r>
    <x v="3"/>
    <x v="22"/>
    <s v="R"/>
    <s v="l"/>
    <s v="r"/>
    <s v="u"/>
    <m/>
    <s v="L"/>
    <n v="1.9816667515952416E-6"/>
  </r>
  <r>
    <x v="8"/>
    <x v="4"/>
    <s v="R"/>
    <s v="u"/>
    <s v="s"/>
    <s v="u"/>
    <m/>
    <s v="L"/>
    <n v="1.9816667515952416E-6"/>
  </r>
  <r>
    <x v="23"/>
    <x v="4"/>
    <s v="R"/>
    <s v="p"/>
    <s v="v"/>
    <s v="h"/>
    <m/>
    <s v="L"/>
    <n v="1.9784127832018178E-6"/>
  </r>
  <r>
    <x v="19"/>
    <x v="13"/>
    <s v="R"/>
    <s v="k"/>
    <s v="v"/>
    <s v="h"/>
    <m/>
    <s v="L"/>
    <n v="1.9751588148083935E-6"/>
  </r>
  <r>
    <x v="2"/>
    <x v="22"/>
    <s v="R"/>
    <s v="o"/>
    <s v="r"/>
    <s v="v"/>
    <m/>
    <s v="L"/>
    <n v="1.9719048464149696E-6"/>
  </r>
  <r>
    <x v="22"/>
    <x v="0"/>
    <s v="L"/>
    <s v="c"/>
    <s v="y"/>
    <s v="y"/>
    <m/>
    <s v="R"/>
    <n v="1.9686508780215458E-6"/>
  </r>
  <r>
    <x v="17"/>
    <x v="24"/>
    <s v="R"/>
    <s v="j"/>
    <s v="j"/>
    <s v="c"/>
    <m/>
    <s v="R"/>
    <n v="1.9686508780215458E-6"/>
  </r>
  <r>
    <x v="17"/>
    <x v="17"/>
    <s v="R"/>
    <s v="j"/>
    <s v="s"/>
    <s v="m"/>
    <m/>
    <s v="L"/>
    <n v="1.9653969096281215E-6"/>
  </r>
  <r>
    <x v="3"/>
    <x v="5"/>
    <s v="R"/>
    <s v="l"/>
    <s v="b"/>
    <s v="j"/>
    <m/>
    <s v="L"/>
    <n v="1.9653969096281215E-6"/>
  </r>
  <r>
    <x v="11"/>
    <x v="22"/>
    <s v="R"/>
    <s v="h"/>
    <s v="r"/>
    <s v="d"/>
    <m/>
    <s v="L"/>
    <n v="1.9556350044478495E-6"/>
  </r>
  <r>
    <x v="15"/>
    <x v="7"/>
    <s v="L"/>
    <s v="e"/>
    <s v="l"/>
    <s v="s"/>
    <m/>
    <s v="R"/>
    <n v="1.9556350044478495E-6"/>
  </r>
  <r>
    <x v="3"/>
    <x v="1"/>
    <s v="R"/>
    <s v="l"/>
    <s v="d"/>
    <s v="t"/>
    <m/>
    <s v="L"/>
    <n v="1.9523810360544252E-6"/>
  </r>
  <r>
    <x v="23"/>
    <x v="11"/>
    <s v="R"/>
    <s v="p"/>
    <s v="s"/>
    <s v="o"/>
    <m/>
    <s v="L"/>
    <n v="1.9523810360544252E-6"/>
  </r>
  <r>
    <x v="9"/>
    <x v="22"/>
    <s v="L"/>
    <s v="t"/>
    <s v="m"/>
    <s v="v"/>
    <m/>
    <s v="R"/>
    <n v="1.9393651624807294E-6"/>
  </r>
  <r>
    <x v="3"/>
    <x v="11"/>
    <s v="R"/>
    <s v="l"/>
    <s v="s"/>
    <s v="l"/>
    <m/>
    <s v="L"/>
    <n v="1.9393651624807294E-6"/>
  </r>
  <r>
    <x v="24"/>
    <x v="1"/>
    <s v="L"/>
    <s v="a"/>
    <s v="i"/>
    <s v="m"/>
    <m/>
    <s v="R"/>
    <n v="1.9393651624807294E-6"/>
  </r>
  <r>
    <x v="14"/>
    <x v="15"/>
    <s v="R"/>
    <s v="i"/>
    <s v="d"/>
    <s v="h"/>
    <m/>
    <s v="L"/>
    <n v="1.9393651624807294E-6"/>
  </r>
  <r>
    <x v="7"/>
    <x v="14"/>
    <s v="L"/>
    <s v="g"/>
    <s v="j"/>
    <s v="h"/>
    <m/>
    <s v="R"/>
    <n v="1.9361111940873051E-6"/>
  </r>
  <r>
    <x v="8"/>
    <x v="1"/>
    <s v="L"/>
    <s v="a"/>
    <s v="h"/>
    <s v="h"/>
    <m/>
    <s v="R"/>
    <n v="1.9361111940873051E-6"/>
  </r>
  <r>
    <x v="19"/>
    <x v="2"/>
    <s v="R"/>
    <s v="k"/>
    <s v="h"/>
    <s v="l"/>
    <m/>
    <s v="R"/>
    <n v="1.9361111940873051E-6"/>
  </r>
  <r>
    <x v="20"/>
    <x v="1"/>
    <s v="L"/>
    <s v="q"/>
    <s v="i"/>
    <s v="h"/>
    <m/>
    <s v="R"/>
    <n v="1.9328572256938812E-6"/>
  </r>
  <r>
    <x v="16"/>
    <x v="15"/>
    <s v="L"/>
    <s v="f"/>
    <s v="d"/>
    <s v="i"/>
    <m/>
    <s v="L"/>
    <n v="1.9328572256938812E-6"/>
  </r>
  <r>
    <x v="8"/>
    <x v="0"/>
    <s v="R"/>
    <s v="u"/>
    <s v="e"/>
    <s v="j"/>
    <m/>
    <s v="L"/>
    <n v="1.929603257300457E-6"/>
  </r>
  <r>
    <x v="11"/>
    <x v="13"/>
    <s v="R"/>
    <s v="h"/>
    <s v="v"/>
    <s v="r"/>
    <m/>
    <s v="L"/>
    <n v="1.929603257300457E-6"/>
  </r>
  <r>
    <x v="3"/>
    <x v="2"/>
    <s v="R"/>
    <s v="l"/>
    <s v="h"/>
    <s v="d"/>
    <m/>
    <s v="R"/>
    <n v="1.9263492889070331E-6"/>
  </r>
  <r>
    <x v="21"/>
    <x v="7"/>
    <s v="L"/>
    <s v="s"/>
    <s v="l"/>
    <s v="v"/>
    <m/>
    <s v="R"/>
    <n v="1.9230953205136088E-6"/>
  </r>
  <r>
    <x v="10"/>
    <x v="4"/>
    <s v="L"/>
    <s v="w"/>
    <s v="u"/>
    <s v="t"/>
    <m/>
    <s v="R"/>
    <n v="1.9230953205136088E-6"/>
  </r>
  <r>
    <x v="22"/>
    <x v="22"/>
    <s v="L"/>
    <s v="c"/>
    <s v="m"/>
    <s v="l"/>
    <m/>
    <s v="R"/>
    <n v="1.919841352120185E-6"/>
  </r>
  <r>
    <x v="6"/>
    <x v="12"/>
    <s v="L"/>
    <s v="b"/>
    <s v="l"/>
    <s v="c"/>
    <m/>
    <s v="R"/>
    <n v="1.919841352120185E-6"/>
  </r>
  <r>
    <x v="7"/>
    <x v="22"/>
    <s v="L"/>
    <s v="g"/>
    <s v="m"/>
    <s v="i"/>
    <m/>
    <s v="R"/>
    <n v="1.9133334153333368E-6"/>
  </r>
  <r>
    <x v="19"/>
    <x v="32"/>
    <s v="R"/>
    <s v="k"/>
    <s v="x"/>
    <s v="n"/>
    <m/>
    <s v="L"/>
    <n v="1.9068254785464887E-6"/>
  </r>
  <r>
    <x v="20"/>
    <x v="4"/>
    <s v="L"/>
    <s v="q"/>
    <s v="u"/>
    <s v="c"/>
    <m/>
    <s v="R"/>
    <n v="1.9003175417596406E-6"/>
  </r>
  <r>
    <x v="18"/>
    <x v="28"/>
    <s v="L"/>
    <s v="x"/>
    <s v="c"/>
    <s v="q"/>
    <m/>
    <s v="L"/>
    <n v="1.9003175417596406E-6"/>
  </r>
  <r>
    <x v="17"/>
    <x v="17"/>
    <s v="R"/>
    <s v="j"/>
    <s v="s"/>
    <s v="n"/>
    <m/>
    <s v="L"/>
    <n v="1.8970635733662167E-6"/>
  </r>
  <r>
    <x v="21"/>
    <x v="14"/>
    <s v="L"/>
    <s v="s"/>
    <s v="j"/>
    <s v="n"/>
    <m/>
    <s v="R"/>
    <n v="1.8905556365793686E-6"/>
  </r>
  <r>
    <x v="20"/>
    <x v="1"/>
    <s v="L"/>
    <s v="q"/>
    <s v="i"/>
    <s v="r"/>
    <m/>
    <s v="R"/>
    <n v="1.8873016681859445E-6"/>
  </r>
  <r>
    <x v="17"/>
    <x v="19"/>
    <s v="R"/>
    <s v="j"/>
    <s v="b"/>
    <s v="l"/>
    <m/>
    <s v="L"/>
    <n v="1.8840476997925205E-6"/>
  </r>
  <r>
    <x v="20"/>
    <x v="20"/>
    <s v="L"/>
    <s v="q"/>
    <s v="k"/>
    <s v="o"/>
    <m/>
    <s v="R"/>
    <n v="1.8840476997925205E-6"/>
  </r>
  <r>
    <x v="8"/>
    <x v="15"/>
    <s v="R"/>
    <s v="u"/>
    <s v="d"/>
    <s v="w"/>
    <m/>
    <s v="L"/>
    <n v="1.8840476997925205E-6"/>
  </r>
  <r>
    <x v="8"/>
    <x v="3"/>
    <s v="R"/>
    <s v="u"/>
    <s v="t"/>
    <s v="s"/>
    <m/>
    <s v="L"/>
    <n v="1.8742857946122483E-6"/>
  </r>
  <r>
    <x v="18"/>
    <x v="1"/>
    <s v="L"/>
    <s v="x"/>
    <s v="i"/>
    <s v="v"/>
    <m/>
    <s v="R"/>
    <n v="1.8710318262188244E-6"/>
  </r>
  <r>
    <x v="0"/>
    <x v="1"/>
    <s v="L"/>
    <s v="d"/>
    <s v="i"/>
    <s v="h"/>
    <m/>
    <s v="R"/>
    <n v="1.8677778578254003E-6"/>
  </r>
  <r>
    <x v="12"/>
    <x v="2"/>
    <s v="R"/>
    <s v="n"/>
    <s v="x"/>
    <s v="j"/>
    <m/>
    <s v="L"/>
    <n v="1.8645238894319763E-6"/>
  </r>
  <r>
    <x v="21"/>
    <x v="6"/>
    <s v="L"/>
    <s v="s"/>
    <s v="o"/>
    <s v="o"/>
    <m/>
    <s v="R"/>
    <n v="1.8645238894319763E-6"/>
  </r>
  <r>
    <x v="13"/>
    <x v="9"/>
    <s v="R"/>
    <s v="m"/>
    <s v="q"/>
    <s v="h"/>
    <m/>
    <s v="L"/>
    <n v="1.8612699210385522E-6"/>
  </r>
  <r>
    <x v="11"/>
    <x v="0"/>
    <s v="R"/>
    <s v="h"/>
    <s v="e"/>
    <s v="n"/>
    <m/>
    <s v="L"/>
    <n v="1.8580159526451281E-6"/>
  </r>
  <r>
    <x v="15"/>
    <x v="23"/>
    <s v="L"/>
    <s v="e"/>
    <s v="k"/>
    <s v="v"/>
    <m/>
    <s v="R"/>
    <n v="1.8547619842517041E-6"/>
  </r>
  <r>
    <x v="11"/>
    <x v="23"/>
    <s v="R"/>
    <s v="h"/>
    <s v="w"/>
    <s v="b"/>
    <m/>
    <s v="L"/>
    <n v="1.85150801585828E-6"/>
  </r>
  <r>
    <x v="17"/>
    <x v="1"/>
    <s v="R"/>
    <s v="j"/>
    <s v="d"/>
    <s v="f"/>
    <m/>
    <s v="L"/>
    <n v="1.85150801585828E-6"/>
  </r>
  <r>
    <x v="15"/>
    <x v="23"/>
    <s v="L"/>
    <s v="e"/>
    <s v="k"/>
    <s v="n"/>
    <m/>
    <s v="R"/>
    <n v="1.8482540474648559E-6"/>
  </r>
  <r>
    <x v="21"/>
    <x v="8"/>
    <s v="L"/>
    <s v="s"/>
    <s v="a"/>
    <s v="u"/>
    <m/>
    <s v="L"/>
    <n v="1.8450000790714319E-6"/>
  </r>
  <r>
    <x v="1"/>
    <x v="6"/>
    <s v="L"/>
    <s v="e"/>
    <s v="o"/>
    <s v="q"/>
    <m/>
    <s v="R"/>
    <n v="1.841746110678008E-6"/>
  </r>
  <r>
    <x v="10"/>
    <x v="11"/>
    <s v="L"/>
    <s v="w"/>
    <s v="i"/>
    <s v="j"/>
    <m/>
    <s v="R"/>
    <n v="1.841746110678008E-6"/>
  </r>
  <r>
    <x v="3"/>
    <x v="8"/>
    <s v="R"/>
    <s v="l"/>
    <s v="a"/>
    <s v="g"/>
    <m/>
    <s v="L"/>
    <n v="1.8384921422845839E-6"/>
  </r>
  <r>
    <x v="13"/>
    <x v="14"/>
    <s v="R"/>
    <s v="m"/>
    <s v="b"/>
    <s v="p"/>
    <m/>
    <s v="L"/>
    <n v="1.8319842054977358E-6"/>
  </r>
  <r>
    <x v="17"/>
    <x v="1"/>
    <s v="R"/>
    <s v="j"/>
    <s v="d"/>
    <s v="e"/>
    <m/>
    <s v="L"/>
    <n v="1.8319842054977358E-6"/>
  </r>
  <r>
    <x v="1"/>
    <x v="4"/>
    <s v="L"/>
    <s v="e"/>
    <s v="u"/>
    <s v="e"/>
    <m/>
    <s v="R"/>
    <n v="1.8319842054977358E-6"/>
  </r>
  <r>
    <x v="17"/>
    <x v="1"/>
    <s v="R"/>
    <s v="j"/>
    <s v="d"/>
    <s v="w"/>
    <m/>
    <s v="L"/>
    <n v="1.8222223003174636E-6"/>
  </r>
  <r>
    <x v="22"/>
    <x v="4"/>
    <s v="L"/>
    <s v="c"/>
    <s v="u"/>
    <s v="l"/>
    <m/>
    <s v="R"/>
    <n v="1.8189683319240395E-6"/>
  </r>
  <r>
    <x v="20"/>
    <x v="1"/>
    <s v="L"/>
    <s v="q"/>
    <s v="i"/>
    <s v="i"/>
    <m/>
    <s v="R"/>
    <n v="1.8189683319240395E-6"/>
  </r>
  <r>
    <x v="12"/>
    <x v="5"/>
    <s v="R"/>
    <s v="n"/>
    <s v="p"/>
    <s v="m"/>
    <m/>
    <s v="R"/>
    <n v="1.8189683319240395E-6"/>
  </r>
  <r>
    <x v="18"/>
    <x v="1"/>
    <s v="L"/>
    <s v="x"/>
    <s v="i"/>
    <s v="c"/>
    <m/>
    <s v="R"/>
    <n v="1.8157143635306157E-6"/>
  </r>
  <r>
    <x v="17"/>
    <x v="18"/>
    <s v="R"/>
    <s v="j"/>
    <s v="q"/>
    <s v="e"/>
    <m/>
    <s v="L"/>
    <n v="1.8124603951371916E-6"/>
  </r>
  <r>
    <x v="7"/>
    <x v="31"/>
    <s v="L"/>
    <s v="g"/>
    <s v="z"/>
    <s v="n"/>
    <m/>
    <s v="L"/>
    <n v="1.8124603951371916E-6"/>
  </r>
  <r>
    <x v="8"/>
    <x v="4"/>
    <s v="R"/>
    <s v="u"/>
    <s v="s"/>
    <s v="v"/>
    <m/>
    <s v="L"/>
    <n v="1.8092064267437676E-6"/>
  </r>
  <r>
    <x v="14"/>
    <x v="3"/>
    <s v="R"/>
    <s v="i"/>
    <s v="t"/>
    <s v="o"/>
    <m/>
    <s v="L"/>
    <n v="1.8092064267437676E-6"/>
  </r>
  <r>
    <x v="11"/>
    <x v="28"/>
    <s v="R"/>
    <s v="h"/>
    <s v="c"/>
    <s v="h"/>
    <m/>
    <s v="L"/>
    <n v="1.8059524583503435E-6"/>
  </r>
  <r>
    <x v="13"/>
    <x v="11"/>
    <s v="R"/>
    <s v="m"/>
    <s v="s"/>
    <s v="p"/>
    <m/>
    <s v="L"/>
    <n v="1.8026984899569194E-6"/>
  </r>
  <r>
    <x v="3"/>
    <x v="5"/>
    <s v="R"/>
    <s v="l"/>
    <s v="b"/>
    <s v="k"/>
    <m/>
    <s v="L"/>
    <n v="1.7896826163832232E-6"/>
  </r>
  <r>
    <x v="5"/>
    <x v="13"/>
    <s v="L"/>
    <s v="r"/>
    <s v=";"/>
    <s v="h"/>
    <m/>
    <s v="R"/>
    <n v="1.7896826163832232E-6"/>
  </r>
  <r>
    <x v="7"/>
    <x v="13"/>
    <s v="L"/>
    <s v="g"/>
    <s v=";"/>
    <s v="i"/>
    <m/>
    <s v="R"/>
    <n v="1.7864286479897993E-6"/>
  </r>
  <r>
    <x v="14"/>
    <x v="10"/>
    <s v="R"/>
    <s v="i"/>
    <s v="g"/>
    <s v="n"/>
    <m/>
    <s v="L"/>
    <n v="1.7864286479897993E-6"/>
  </r>
  <r>
    <x v="9"/>
    <x v="7"/>
    <s v="L"/>
    <s v="t"/>
    <s v="l"/>
    <s v="q"/>
    <m/>
    <s v="R"/>
    <n v="1.7831746795963752E-6"/>
  </r>
  <r>
    <x v="17"/>
    <x v="29"/>
    <s v="R"/>
    <s v="j"/>
    <s v="v"/>
    <s v="r"/>
    <m/>
    <s v="L"/>
    <n v="1.7799207112029512E-6"/>
  </r>
  <r>
    <x v="5"/>
    <x v="28"/>
    <s v="L"/>
    <s v="r"/>
    <s v=";"/>
    <s v="n"/>
    <m/>
    <s v="R"/>
    <n v="1.7766667428095271E-6"/>
  </r>
  <r>
    <x v="2"/>
    <x v="32"/>
    <s v="R"/>
    <s v="o"/>
    <s v="x"/>
    <s v="c"/>
    <m/>
    <s v="L"/>
    <n v="1.7766667428095271E-6"/>
  </r>
  <r>
    <x v="16"/>
    <x v="11"/>
    <s v="L"/>
    <s v="f"/>
    <s v="i"/>
    <s v="s"/>
    <m/>
    <s v="R"/>
    <n v="1.7766667428095271E-6"/>
  </r>
  <r>
    <x v="10"/>
    <x v="11"/>
    <s v="L"/>
    <s v="w"/>
    <s v="i"/>
    <s v="u"/>
    <m/>
    <s v="R"/>
    <n v="1.773412774416103E-6"/>
  </r>
  <r>
    <x v="17"/>
    <x v="1"/>
    <s v="R"/>
    <s v="j"/>
    <s v="d"/>
    <s v="h"/>
    <m/>
    <s v="L"/>
    <n v="1.773412774416103E-6"/>
  </r>
  <r>
    <x v="2"/>
    <x v="0"/>
    <s v="R"/>
    <s v="o"/>
    <s v="e"/>
    <s v="r"/>
    <m/>
    <s v="L"/>
    <n v="1.773412774416103E-6"/>
  </r>
  <r>
    <x v="15"/>
    <x v="9"/>
    <s v="L"/>
    <s v="e"/>
    <s v="o"/>
    <s v="o"/>
    <m/>
    <s v="R"/>
    <n v="1.773412774416103E-6"/>
  </r>
  <r>
    <x v="8"/>
    <x v="6"/>
    <s v="R"/>
    <s v="u"/>
    <s v="q"/>
    <s v="b"/>
    <m/>
    <s v="L"/>
    <n v="1.773412774416103E-6"/>
  </r>
  <r>
    <x v="16"/>
    <x v="4"/>
    <s v="L"/>
    <s v="f"/>
    <s v="u"/>
    <s v="v"/>
    <m/>
    <s v="R"/>
    <n v="1.770158806022679E-6"/>
  </r>
  <r>
    <x v="3"/>
    <x v="23"/>
    <s v="R"/>
    <s v="l"/>
    <s v="k"/>
    <s v="p"/>
    <m/>
    <s v="R"/>
    <n v="1.770158806022679E-6"/>
  </r>
  <r>
    <x v="15"/>
    <x v="10"/>
    <s v="L"/>
    <s v="e"/>
    <s v="g"/>
    <s v="v"/>
    <m/>
    <s v="L"/>
    <n v="1.7669048376292549E-6"/>
  </r>
  <r>
    <x v="9"/>
    <x v="7"/>
    <s v="L"/>
    <s v="t"/>
    <s v="l"/>
    <s v="y"/>
    <m/>
    <s v="R"/>
    <n v="1.7603969008424068E-6"/>
  </r>
  <r>
    <x v="3"/>
    <x v="10"/>
    <s v="R"/>
    <s v="l"/>
    <s v="g"/>
    <s v="g"/>
    <m/>
    <s v="L"/>
    <n v="1.7571429324489829E-6"/>
  </r>
  <r>
    <x v="0"/>
    <x v="1"/>
    <s v="L"/>
    <s v="d"/>
    <s v="i"/>
    <s v="n"/>
    <m/>
    <s v="R"/>
    <n v="1.7571429324489829E-6"/>
  </r>
  <r>
    <x v="0"/>
    <x v="24"/>
    <s v="L"/>
    <s v="d"/>
    <s v="b"/>
    <s v="j"/>
    <m/>
    <s v="L"/>
    <n v="1.7571429324489829E-6"/>
  </r>
  <r>
    <x v="3"/>
    <x v="5"/>
    <s v="R"/>
    <s v="l"/>
    <s v="b"/>
    <s v="v"/>
    <m/>
    <s v="L"/>
    <n v="1.7506349956621348E-6"/>
  </r>
  <r>
    <x v="7"/>
    <x v="22"/>
    <s v="L"/>
    <s v="g"/>
    <s v="m"/>
    <s v="h"/>
    <m/>
    <s v="R"/>
    <n v="1.7473810272687107E-6"/>
  </r>
  <r>
    <x v="1"/>
    <x v="4"/>
    <s v="L"/>
    <s v="e"/>
    <s v="u"/>
    <s v="j"/>
    <m/>
    <s v="R"/>
    <n v="1.7473810272687107E-6"/>
  </r>
  <r>
    <x v="11"/>
    <x v="31"/>
    <s v="R"/>
    <s v="h"/>
    <s v="z"/>
    <s v="t"/>
    <m/>
    <s v="L"/>
    <n v="1.7441270588752866E-6"/>
  </r>
  <r>
    <x v="18"/>
    <x v="1"/>
    <s v="L"/>
    <s v="x"/>
    <s v="i"/>
    <s v="v"/>
    <m/>
    <s v="R"/>
    <n v="1.7441270588752866E-6"/>
  </r>
  <r>
    <x v="22"/>
    <x v="4"/>
    <s v="L"/>
    <s v="c"/>
    <s v="u"/>
    <s v="l"/>
    <m/>
    <s v="R"/>
    <n v="1.7441270588752866E-6"/>
  </r>
  <r>
    <x v="10"/>
    <x v="4"/>
    <s v="L"/>
    <s v="w"/>
    <s v="u"/>
    <s v="l"/>
    <m/>
    <s v="R"/>
    <n v="1.7408730904818626E-6"/>
  </r>
  <r>
    <x v="4"/>
    <x v="10"/>
    <s v="L"/>
    <s v="z"/>
    <s v="g"/>
    <s v="k"/>
    <m/>
    <s v="L"/>
    <n v="1.7408730904818626E-6"/>
  </r>
  <r>
    <x v="11"/>
    <x v="0"/>
    <s v="R"/>
    <s v="h"/>
    <s v="e"/>
    <s v="n"/>
    <m/>
    <s v="L"/>
    <n v="1.7376191220884385E-6"/>
  </r>
  <r>
    <x v="7"/>
    <x v="6"/>
    <s v="L"/>
    <s v="g"/>
    <s v="o"/>
    <s v="k"/>
    <m/>
    <s v="R"/>
    <n v="1.7376191220884385E-6"/>
  </r>
  <r>
    <x v="6"/>
    <x v="24"/>
    <s v="L"/>
    <s v="b"/>
    <s v="b"/>
    <s v="d"/>
    <m/>
    <s v="L"/>
    <n v="1.7311111853015906E-6"/>
  </r>
  <r>
    <x v="3"/>
    <x v="1"/>
    <s v="R"/>
    <s v="l"/>
    <s v="d"/>
    <s v="v"/>
    <m/>
    <s v="L"/>
    <n v="1.7246032485147425E-6"/>
  </r>
  <r>
    <x v="24"/>
    <x v="9"/>
    <s v="L"/>
    <s v="a"/>
    <s v="o"/>
    <s v="h"/>
    <m/>
    <s v="R"/>
    <n v="1.7246032485147425E-6"/>
  </r>
  <r>
    <x v="9"/>
    <x v="14"/>
    <s v="L"/>
    <s v="t"/>
    <s v="j"/>
    <s v="o"/>
    <m/>
    <s v="R"/>
    <n v="1.7213492801213184E-6"/>
  </r>
  <r>
    <x v="18"/>
    <x v="1"/>
    <s v="L"/>
    <s v="x"/>
    <s v="i"/>
    <s v="o"/>
    <m/>
    <s v="R"/>
    <n v="1.7180953117278943E-6"/>
  </r>
  <r>
    <x v="11"/>
    <x v="0"/>
    <s v="R"/>
    <s v="h"/>
    <s v="e"/>
    <s v="h"/>
    <m/>
    <s v="L"/>
    <n v="1.7148413433344703E-6"/>
  </r>
  <r>
    <x v="9"/>
    <x v="1"/>
    <s v="L"/>
    <s v="t"/>
    <s v="i"/>
    <s v="o"/>
    <m/>
    <s v="R"/>
    <n v="1.7148413433344703E-6"/>
  </r>
  <r>
    <x v="3"/>
    <x v="10"/>
    <s v="R"/>
    <s v="l"/>
    <s v="g"/>
    <s v="c"/>
    <m/>
    <s v="L"/>
    <n v="1.7115873749410462E-6"/>
  </r>
  <r>
    <x v="9"/>
    <x v="8"/>
    <s v="L"/>
    <s v="t"/>
    <s v="a"/>
    <s v="j"/>
    <m/>
    <s v="L"/>
    <n v="1.7050794381541981E-6"/>
  </r>
  <r>
    <x v="10"/>
    <x v="9"/>
    <s v="L"/>
    <s v="w"/>
    <s v="o"/>
    <s v="i"/>
    <m/>
    <s v="R"/>
    <n v="1.7050794381541981E-6"/>
  </r>
  <r>
    <x v="1"/>
    <x v="21"/>
    <s v="L"/>
    <s v="e"/>
    <s v="h"/>
    <s v="v"/>
    <m/>
    <s v="R"/>
    <n v="1.7018254697607742E-6"/>
  </r>
  <r>
    <x v="15"/>
    <x v="14"/>
    <s v="L"/>
    <s v="e"/>
    <s v="j"/>
    <s v="m"/>
    <m/>
    <s v="R"/>
    <n v="1.6953175329739261E-6"/>
  </r>
  <r>
    <x v="3"/>
    <x v="4"/>
    <s v="R"/>
    <s v="l"/>
    <s v="v"/>
    <s v="p"/>
    <m/>
    <s v="L"/>
    <n v="1.6953175329739261E-6"/>
  </r>
  <r>
    <x v="17"/>
    <x v="24"/>
    <s v="R"/>
    <s v="j"/>
    <s v="j"/>
    <s v="h"/>
    <m/>
    <s v="R"/>
    <n v="1.6953175329739261E-6"/>
  </r>
  <r>
    <x v="6"/>
    <x v="10"/>
    <s v="L"/>
    <s v="b"/>
    <s v="g"/>
    <s v="v"/>
    <m/>
    <s v="L"/>
    <n v="1.6888095961870779E-6"/>
  </r>
  <r>
    <x v="18"/>
    <x v="1"/>
    <s v="L"/>
    <s v="x"/>
    <s v="i"/>
    <s v="t"/>
    <m/>
    <s v="R"/>
    <n v="1.6855556277936539E-6"/>
  </r>
  <r>
    <x v="8"/>
    <x v="1"/>
    <s v="L"/>
    <s v="a"/>
    <s v="h"/>
    <s v="g"/>
    <m/>
    <s v="R"/>
    <n v="1.6855556277936539E-6"/>
  </r>
  <r>
    <x v="15"/>
    <x v="23"/>
    <s v="L"/>
    <s v="e"/>
    <s v="k"/>
    <s v="i"/>
    <m/>
    <s v="R"/>
    <n v="1.6855556277936539E-6"/>
  </r>
  <r>
    <x v="0"/>
    <x v="8"/>
    <s v="L"/>
    <s v="d"/>
    <s v="a"/>
    <s v="d"/>
    <m/>
    <s v="L"/>
    <n v="1.6855556277936539E-6"/>
  </r>
  <r>
    <x v="17"/>
    <x v="28"/>
    <s v="R"/>
    <s v="j"/>
    <s v="c"/>
    <s v="k"/>
    <m/>
    <s v="L"/>
    <n v="1.6855556277936539E-6"/>
  </r>
  <r>
    <x v="7"/>
    <x v="23"/>
    <s v="L"/>
    <s v="g"/>
    <s v="k"/>
    <s v="s"/>
    <m/>
    <s v="R"/>
    <n v="1.6823016594002298E-6"/>
  </r>
  <r>
    <x v="17"/>
    <x v="19"/>
    <s v="R"/>
    <s v="j"/>
    <s v="b"/>
    <s v="e"/>
    <m/>
    <s v="L"/>
    <n v="1.6823016594002298E-6"/>
  </r>
  <r>
    <x v="0"/>
    <x v="5"/>
    <s v="L"/>
    <s v="d"/>
    <s v="p"/>
    <s v="j"/>
    <m/>
    <s v="R"/>
    <n v="1.6725397542199578E-6"/>
  </r>
  <r>
    <x v="23"/>
    <x v="1"/>
    <s v="R"/>
    <s v="p"/>
    <s v="e"/>
    <s v="o"/>
    <m/>
    <s v="L"/>
    <n v="1.6725397542199578E-6"/>
  </r>
  <r>
    <x v="14"/>
    <x v="1"/>
    <s v="R"/>
    <s v="i"/>
    <s v="h"/>
    <s v="u"/>
    <m/>
    <s v="R"/>
    <n v="1.6692857858265337E-6"/>
  </r>
  <r>
    <x v="21"/>
    <x v="5"/>
    <s v="L"/>
    <s v="s"/>
    <s v="p"/>
    <s v="v"/>
    <m/>
    <s v="R"/>
    <n v="1.6692857858265337E-6"/>
  </r>
  <r>
    <x v="8"/>
    <x v="15"/>
    <s v="R"/>
    <s v="u"/>
    <s v="d"/>
    <s v="j"/>
    <m/>
    <s v="L"/>
    <n v="1.6660318174331097E-6"/>
  </r>
  <r>
    <x v="14"/>
    <x v="8"/>
    <s v="R"/>
    <s v="i"/>
    <s v="a"/>
    <s v="t"/>
    <m/>
    <s v="L"/>
    <n v="1.6627778490396856E-6"/>
  </r>
  <r>
    <x v="3"/>
    <x v="22"/>
    <s v="R"/>
    <s v="l"/>
    <s v="r"/>
    <s v="u"/>
    <m/>
    <s v="L"/>
    <n v="1.6627778490396856E-6"/>
  </r>
  <r>
    <x v="17"/>
    <x v="1"/>
    <s v="R"/>
    <s v="j"/>
    <s v="d"/>
    <s v="k"/>
    <m/>
    <s v="L"/>
    <n v="1.6595238806462615E-6"/>
  </r>
  <r>
    <x v="16"/>
    <x v="4"/>
    <s v="L"/>
    <s v="f"/>
    <s v="u"/>
    <s v="g"/>
    <m/>
    <s v="R"/>
    <n v="1.6595238806462615E-6"/>
  </r>
  <r>
    <x v="13"/>
    <x v="15"/>
    <s v="R"/>
    <s v="m"/>
    <s v="d"/>
    <s v="c"/>
    <m/>
    <s v="L"/>
    <n v="1.6530159438594134E-6"/>
  </r>
  <r>
    <x v="4"/>
    <x v="7"/>
    <s v="L"/>
    <s v="z"/>
    <s v="l"/>
    <s v="m"/>
    <m/>
    <s v="R"/>
    <n v="1.6530159438594134E-6"/>
  </r>
  <r>
    <x v="9"/>
    <x v="2"/>
    <s v="L"/>
    <s v="t"/>
    <s v="h"/>
    <s v="l"/>
    <m/>
    <s v="R"/>
    <n v="1.6497619754659893E-6"/>
  </r>
  <r>
    <x v="11"/>
    <x v="32"/>
    <s v="R"/>
    <s v="h"/>
    <s v="x"/>
    <s v="l"/>
    <m/>
    <s v="L"/>
    <n v="1.6497619754659893E-6"/>
  </r>
  <r>
    <x v="11"/>
    <x v="6"/>
    <s v="R"/>
    <s v="h"/>
    <s v="q"/>
    <s v="f"/>
    <m/>
    <s v="L"/>
    <n v="1.6432540386791414E-6"/>
  </r>
  <r>
    <x v="6"/>
    <x v="8"/>
    <s v="L"/>
    <s v="b"/>
    <s v="a"/>
    <s v="g"/>
    <m/>
    <s v="L"/>
    <n v="1.6432540386791414E-6"/>
  </r>
  <r>
    <x v="0"/>
    <x v="10"/>
    <s v="L"/>
    <s v="d"/>
    <s v="g"/>
    <s v="p"/>
    <m/>
    <s v="L"/>
    <n v="1.6432540386791414E-6"/>
  </r>
  <r>
    <x v="13"/>
    <x v="1"/>
    <s v="R"/>
    <s v="m"/>
    <s v="z"/>
    <s v="j"/>
    <m/>
    <s v="L"/>
    <n v="1.6400000702857174E-6"/>
  </r>
  <r>
    <x v="15"/>
    <x v="7"/>
    <s v="L"/>
    <s v="e"/>
    <s v="l"/>
    <s v="n"/>
    <m/>
    <s v="R"/>
    <n v="1.6400000702857174E-6"/>
  </r>
  <r>
    <x v="19"/>
    <x v="0"/>
    <s v="R"/>
    <s v="k"/>
    <s v="e"/>
    <s v="a"/>
    <m/>
    <s v="L"/>
    <n v="1.6334921334988692E-6"/>
  </r>
  <r>
    <x v="18"/>
    <x v="26"/>
    <s v="L"/>
    <s v="x"/>
    <s v="y"/>
    <s v="d"/>
    <m/>
    <s v="R"/>
    <n v="1.6334921334988692E-6"/>
  </r>
  <r>
    <x v="8"/>
    <x v="1"/>
    <s v="L"/>
    <s v="a"/>
    <s v="h"/>
    <s v="d"/>
    <m/>
    <s v="R"/>
    <n v="1.6334921334988692E-6"/>
  </r>
  <r>
    <x v="15"/>
    <x v="14"/>
    <s v="L"/>
    <s v="e"/>
    <s v="j"/>
    <s v="g"/>
    <m/>
    <s v="R"/>
    <n v="1.6334921334988692E-6"/>
  </r>
  <r>
    <x v="3"/>
    <x v="24"/>
    <s v="R"/>
    <s v="l"/>
    <s v="z"/>
    <s v="o"/>
    <m/>
    <s v="L"/>
    <n v="1.6334921334988692E-6"/>
  </r>
  <r>
    <x v="12"/>
    <x v="14"/>
    <s v="R"/>
    <s v="n"/>
    <s v="b"/>
    <s v="v"/>
    <m/>
    <s v="L"/>
    <n v="1.6302381651054452E-6"/>
  </r>
  <r>
    <x v="15"/>
    <x v="10"/>
    <s v="L"/>
    <s v="e"/>
    <s v="g"/>
    <s v="f"/>
    <m/>
    <s v="L"/>
    <n v="1.6302381651054452E-6"/>
  </r>
  <r>
    <x v="9"/>
    <x v="23"/>
    <s v="L"/>
    <s v="t"/>
    <s v="k"/>
    <s v="b"/>
    <m/>
    <s v="R"/>
    <n v="1.6269841967120211E-6"/>
  </r>
  <r>
    <x v="14"/>
    <x v="15"/>
    <s v="R"/>
    <s v="i"/>
    <s v="d"/>
    <s v="l"/>
    <m/>
    <s v="L"/>
    <n v="1.6269841967120211E-6"/>
  </r>
  <r>
    <x v="18"/>
    <x v="1"/>
    <s v="L"/>
    <s v="x"/>
    <s v="i"/>
    <s v="g"/>
    <m/>
    <s v="R"/>
    <n v="1.6172222915317491E-6"/>
  </r>
  <r>
    <x v="3"/>
    <x v="18"/>
    <s v="R"/>
    <s v="l"/>
    <s v="q"/>
    <s v="l"/>
    <m/>
    <s v="L"/>
    <n v="1.613968323138325E-6"/>
  </r>
  <r>
    <x v="4"/>
    <x v="7"/>
    <s v="L"/>
    <s v="z"/>
    <s v="l"/>
    <s v="e"/>
    <m/>
    <s v="R"/>
    <n v="1.613968323138325E-6"/>
  </r>
  <r>
    <x v="4"/>
    <x v="0"/>
    <s v="L"/>
    <s v="z"/>
    <s v="y"/>
    <s v="r"/>
    <m/>
    <s v="R"/>
    <n v="1.610714354744901E-6"/>
  </r>
  <r>
    <x v="24"/>
    <x v="1"/>
    <s v="L"/>
    <s v="a"/>
    <s v="i"/>
    <s v="b"/>
    <m/>
    <s v="R"/>
    <n v="1.6042064179580528E-6"/>
  </r>
  <r>
    <x v="12"/>
    <x v="17"/>
    <s v="R"/>
    <s v="n"/>
    <s v="s"/>
    <s v="g"/>
    <m/>
    <s v="L"/>
    <n v="1.6009524495646288E-6"/>
  </r>
  <r>
    <x v="19"/>
    <x v="23"/>
    <s v="R"/>
    <s v="k"/>
    <s v="w"/>
    <s v="a"/>
    <m/>
    <s v="L"/>
    <n v="1.6009524495646288E-6"/>
  </r>
  <r>
    <x v="15"/>
    <x v="17"/>
    <s v="L"/>
    <s v="e"/>
    <s v="p"/>
    <s v="l"/>
    <m/>
    <s v="R"/>
    <n v="1.5976984811712047E-6"/>
  </r>
  <r>
    <x v="0"/>
    <x v="23"/>
    <s v="L"/>
    <s v="d"/>
    <s v="k"/>
    <s v="h"/>
    <m/>
    <s v="R"/>
    <n v="1.5879365759909327E-6"/>
  </r>
  <r>
    <x v="16"/>
    <x v="23"/>
    <s v="L"/>
    <s v="f"/>
    <s v="k"/>
    <s v="t"/>
    <m/>
    <s v="R"/>
    <n v="1.5814286392040846E-6"/>
  </r>
  <r>
    <x v="17"/>
    <x v="20"/>
    <s v="R"/>
    <s v="j"/>
    <s v="t"/>
    <s v="h"/>
    <m/>
    <s v="L"/>
    <n v="1.5814286392040846E-6"/>
  </r>
  <r>
    <x v="3"/>
    <x v="10"/>
    <s v="R"/>
    <s v="l"/>
    <s v="g"/>
    <s v="o"/>
    <m/>
    <s v="L"/>
    <n v="1.5814286392040846E-6"/>
  </r>
  <r>
    <x v="6"/>
    <x v="9"/>
    <s v="L"/>
    <s v="b"/>
    <s v="o"/>
    <s v="k"/>
    <m/>
    <s v="R"/>
    <n v="1.5749207024172364E-6"/>
  </r>
  <r>
    <x v="16"/>
    <x v="10"/>
    <s v="L"/>
    <s v="f"/>
    <s v="h"/>
    <s v="n"/>
    <m/>
    <s v="R"/>
    <n v="1.5749207024172364E-6"/>
  </r>
  <r>
    <x v="13"/>
    <x v="15"/>
    <s v="R"/>
    <s v="m"/>
    <s v="d"/>
    <s v="g"/>
    <m/>
    <s v="L"/>
    <n v="1.5684127656303883E-6"/>
  </r>
  <r>
    <x v="16"/>
    <x v="11"/>
    <s v="L"/>
    <s v="f"/>
    <s v="i"/>
    <s v="m"/>
    <m/>
    <s v="R"/>
    <n v="1.5651587972369642E-6"/>
  </r>
  <r>
    <x v="10"/>
    <x v="10"/>
    <s v="L"/>
    <s v="w"/>
    <s v="g"/>
    <s v="n"/>
    <m/>
    <s v="L"/>
    <n v="1.5619048288435404E-6"/>
  </r>
  <r>
    <x v="17"/>
    <x v="18"/>
    <s v="R"/>
    <s v="j"/>
    <s v="q"/>
    <s v="f"/>
    <m/>
    <s v="L"/>
    <n v="1.5586508604501163E-6"/>
  </r>
  <r>
    <x v="8"/>
    <x v="8"/>
    <s v="R"/>
    <s v="u"/>
    <s v="a"/>
    <s v="o"/>
    <m/>
    <s v="L"/>
    <n v="1.5586508604501163E-6"/>
  </r>
  <r>
    <x v="2"/>
    <x v="22"/>
    <s v="R"/>
    <s v="o"/>
    <s v="r"/>
    <s v="n"/>
    <m/>
    <s v="L"/>
    <n v="1.5553968920566923E-6"/>
  </r>
  <r>
    <x v="5"/>
    <x v="7"/>
    <s v="L"/>
    <s v="r"/>
    <s v="l"/>
    <s v="w"/>
    <m/>
    <s v="R"/>
    <n v="1.5553968920566923E-6"/>
  </r>
  <r>
    <x v="9"/>
    <x v="2"/>
    <s v="L"/>
    <s v="t"/>
    <s v="h"/>
    <s v="l"/>
    <m/>
    <s v="R"/>
    <n v="1.5553968920566923E-6"/>
  </r>
  <r>
    <x v="20"/>
    <x v="1"/>
    <s v="L"/>
    <s v="q"/>
    <s v="i"/>
    <s v="v"/>
    <m/>
    <s v="R"/>
    <n v="1.5521429236632682E-6"/>
  </r>
  <r>
    <x v="19"/>
    <x v="13"/>
    <s v="R"/>
    <s v="k"/>
    <s v="v"/>
    <s v="i"/>
    <m/>
    <s v="L"/>
    <n v="1.5488889552698441E-6"/>
  </r>
  <r>
    <x v="11"/>
    <x v="31"/>
    <s v="R"/>
    <s v="h"/>
    <s v="z"/>
    <s v="v"/>
    <m/>
    <s v="L"/>
    <n v="1.542381018482996E-6"/>
  </r>
  <r>
    <x v="18"/>
    <x v="4"/>
    <s v="L"/>
    <s v="x"/>
    <s v="u"/>
    <s v="u"/>
    <m/>
    <s v="R"/>
    <n v="1.542381018482996E-6"/>
  </r>
  <r>
    <x v="14"/>
    <x v="4"/>
    <s v="R"/>
    <s v="i"/>
    <s v="s"/>
    <s v="g"/>
    <m/>
    <s v="L"/>
    <n v="1.5391270500895719E-6"/>
  </r>
  <r>
    <x v="11"/>
    <x v="4"/>
    <s v="R"/>
    <s v="h"/>
    <s v="s"/>
    <s v="e"/>
    <m/>
    <s v="L"/>
    <n v="1.5391270500895719E-6"/>
  </r>
  <r>
    <x v="3"/>
    <x v="12"/>
    <s v="R"/>
    <s v="l"/>
    <s v="l"/>
    <s v="e"/>
    <m/>
    <s v="R"/>
    <n v="1.532619113302724E-6"/>
  </r>
  <r>
    <x v="3"/>
    <x v="20"/>
    <s v="R"/>
    <s v="l"/>
    <s v="t"/>
    <s v="m"/>
    <m/>
    <s v="L"/>
    <n v="1.532619113302724E-6"/>
  </r>
  <r>
    <x v="3"/>
    <x v="17"/>
    <s v="R"/>
    <s v="l"/>
    <s v="s"/>
    <s v="s"/>
    <m/>
    <s v="L"/>
    <n v="1.532619113302724E-6"/>
  </r>
  <r>
    <x v="7"/>
    <x v="6"/>
    <s v="L"/>
    <s v="g"/>
    <s v="o"/>
    <s v="g"/>
    <m/>
    <s v="R"/>
    <n v="1.5293651449092999E-6"/>
  </r>
  <r>
    <x v="24"/>
    <x v="9"/>
    <s v="L"/>
    <s v="a"/>
    <s v="o"/>
    <s v="e"/>
    <m/>
    <s v="R"/>
    <n v="1.5261111765158759E-6"/>
  </r>
  <r>
    <x v="5"/>
    <x v="23"/>
    <s v="L"/>
    <s v="r"/>
    <s v="n"/>
    <s v="e"/>
    <m/>
    <s v="R"/>
    <n v="1.5261111765158759E-6"/>
  </r>
  <r>
    <x v="20"/>
    <x v="24"/>
    <s v="L"/>
    <s v="q"/>
    <s v="j"/>
    <s v="g"/>
    <m/>
    <s v="R"/>
    <n v="1.5228572081224518E-6"/>
  </r>
  <r>
    <x v="13"/>
    <x v="3"/>
    <s v="R"/>
    <s v="m"/>
    <s v="d"/>
    <s v="j"/>
    <m/>
    <s v="L"/>
    <n v="1.5196032397290277E-6"/>
  </r>
  <r>
    <x v="20"/>
    <x v="12"/>
    <s v="L"/>
    <s v="q"/>
    <s v="l"/>
    <s v="l"/>
    <m/>
    <s v="R"/>
    <n v="1.5196032397290277E-6"/>
  </r>
  <r>
    <x v="14"/>
    <x v="3"/>
    <s v="R"/>
    <s v="i"/>
    <s v="t"/>
    <s v="g"/>
    <m/>
    <s v="L"/>
    <n v="1.5163492713356037E-6"/>
  </r>
  <r>
    <x v="13"/>
    <x v="3"/>
    <s v="R"/>
    <s v="m"/>
    <s v="d"/>
    <s v="v"/>
    <m/>
    <s v="L"/>
    <n v="1.5163492713356037E-6"/>
  </r>
  <r>
    <x v="13"/>
    <x v="20"/>
    <s v="R"/>
    <s v="m"/>
    <s v="t"/>
    <s v="w"/>
    <m/>
    <s v="L"/>
    <n v="1.5163492713356037E-6"/>
  </r>
  <r>
    <x v="3"/>
    <x v="4"/>
    <s v="R"/>
    <s v="l"/>
    <s v="v"/>
    <s v="g"/>
    <m/>
    <s v="L"/>
    <n v="1.5130953029421796E-6"/>
  </r>
  <r>
    <x v="23"/>
    <x v="4"/>
    <s v="R"/>
    <s v="p"/>
    <s v="v"/>
    <s v="j"/>
    <m/>
    <s v="L"/>
    <n v="1.5130953029421796E-6"/>
  </r>
  <r>
    <x v="3"/>
    <x v="11"/>
    <s v="R"/>
    <s v="l"/>
    <s v="s"/>
    <s v="i"/>
    <m/>
    <s v="L"/>
    <n v="1.5130953029421796E-6"/>
  </r>
  <r>
    <x v="13"/>
    <x v="2"/>
    <s v="R"/>
    <s v="m"/>
    <s v="x"/>
    <s v="m"/>
    <m/>
    <s v="L"/>
    <n v="1.5098413345487555E-6"/>
  </r>
  <r>
    <x v="18"/>
    <x v="16"/>
    <s v="L"/>
    <s v="x"/>
    <s v="l"/>
    <s v="o"/>
    <m/>
    <s v="R"/>
    <n v="1.5065873661553315E-6"/>
  </r>
  <r>
    <x v="8"/>
    <x v="1"/>
    <s v="L"/>
    <s v="a"/>
    <s v="h"/>
    <s v="g"/>
    <m/>
    <s v="R"/>
    <n v="1.5033333977619076E-6"/>
  </r>
  <r>
    <x v="2"/>
    <x v="31"/>
    <s v="R"/>
    <s v="o"/>
    <s v="z"/>
    <s v="n"/>
    <m/>
    <s v="L"/>
    <n v="1.5033333977619076E-6"/>
  </r>
  <r>
    <x v="12"/>
    <x v="5"/>
    <s v="R"/>
    <s v="n"/>
    <s v="p"/>
    <s v="o"/>
    <m/>
    <s v="R"/>
    <n v="1.5033333977619076E-6"/>
  </r>
  <r>
    <x v="3"/>
    <x v="18"/>
    <s v="R"/>
    <s v="l"/>
    <s v="q"/>
    <s v="c"/>
    <m/>
    <s v="L"/>
    <n v="1.4968254609750595E-6"/>
  </r>
  <r>
    <x v="17"/>
    <x v="18"/>
    <s v="R"/>
    <s v="j"/>
    <s v="q"/>
    <s v="r"/>
    <m/>
    <s v="L"/>
    <n v="1.4903175241882113E-6"/>
  </r>
  <r>
    <x v="12"/>
    <x v="17"/>
    <s v="R"/>
    <s v="n"/>
    <s v="s"/>
    <s v="o"/>
    <m/>
    <s v="L"/>
    <n v="1.4903175241882113E-6"/>
  </r>
  <r>
    <x v="3"/>
    <x v="1"/>
    <s v="R"/>
    <s v="l"/>
    <s v="d"/>
    <s v="c"/>
    <m/>
    <s v="L"/>
    <n v="1.4870635557947873E-6"/>
  </r>
  <r>
    <x v="5"/>
    <x v="3"/>
    <s v="L"/>
    <s v="r"/>
    <s v="n"/>
    <s v="n"/>
    <m/>
    <s v="R"/>
    <n v="1.4838095874013632E-6"/>
  </r>
  <r>
    <x v="4"/>
    <x v="8"/>
    <s v="L"/>
    <s v="z"/>
    <s v="m"/>
    <s v="c"/>
    <m/>
    <s v="R"/>
    <n v="1.4838095874013632E-6"/>
  </r>
  <r>
    <x v="23"/>
    <x v="24"/>
    <s v="R"/>
    <s v="p"/>
    <s v="j"/>
    <s v="q"/>
    <m/>
    <s v="R"/>
    <n v="1.4838095874013632E-6"/>
  </r>
  <r>
    <x v="1"/>
    <x v="1"/>
    <s v="L"/>
    <s v="e"/>
    <s v="i"/>
    <s v="u"/>
    <m/>
    <s v="R"/>
    <n v="1.4805556190079391E-6"/>
  </r>
  <r>
    <x v="3"/>
    <x v="4"/>
    <s v="R"/>
    <s v="l"/>
    <s v="v"/>
    <s v="v"/>
    <m/>
    <s v="L"/>
    <n v="1.4805556190079391E-6"/>
  </r>
  <r>
    <x v="7"/>
    <x v="10"/>
    <s v="L"/>
    <s v="g"/>
    <s v="g"/>
    <s v="n"/>
    <m/>
    <s v="L"/>
    <n v="1.4773016506145153E-6"/>
  </r>
  <r>
    <x v="9"/>
    <x v="17"/>
    <s v="L"/>
    <s v="t"/>
    <s v="p"/>
    <s v="c"/>
    <m/>
    <s v="R"/>
    <n v="1.4773016506145153E-6"/>
  </r>
  <r>
    <x v="14"/>
    <x v="23"/>
    <s v="R"/>
    <s v="i"/>
    <s v="w"/>
    <s v="c"/>
    <m/>
    <s v="L"/>
    <n v="1.4773016506145153E-6"/>
  </r>
  <r>
    <x v="21"/>
    <x v="1"/>
    <s v="L"/>
    <s v="s"/>
    <s v="i"/>
    <s v="s"/>
    <m/>
    <s v="R"/>
    <n v="1.4740476822210912E-6"/>
  </r>
  <r>
    <x v="18"/>
    <x v="16"/>
    <s v="L"/>
    <s v="x"/>
    <s v="l"/>
    <s v="h"/>
    <m/>
    <s v="R"/>
    <n v="1.4675397454342431E-6"/>
  </r>
  <r>
    <x v="10"/>
    <x v="23"/>
    <s v="L"/>
    <s v="w"/>
    <s v="k"/>
    <s v="k"/>
    <m/>
    <s v="R"/>
    <n v="1.461031808647395E-6"/>
  </r>
  <r>
    <x v="14"/>
    <x v="10"/>
    <s v="R"/>
    <s v="i"/>
    <s v="g"/>
    <s v="d"/>
    <m/>
    <s v="L"/>
    <n v="1.461031808647395E-6"/>
  </r>
  <r>
    <x v="7"/>
    <x v="0"/>
    <s v="L"/>
    <s v="g"/>
    <s v="i"/>
    <s v="l"/>
    <m/>
    <s v="R"/>
    <n v="1.4577778402539709E-6"/>
  </r>
  <r>
    <x v="15"/>
    <x v="10"/>
    <s v="L"/>
    <s v="e"/>
    <s v="g"/>
    <s v="d"/>
    <m/>
    <s v="L"/>
    <n v="1.4577778402539709E-6"/>
  </r>
  <r>
    <x v="24"/>
    <x v="9"/>
    <s v="L"/>
    <s v="a"/>
    <s v="o"/>
    <s v="f"/>
    <m/>
    <s v="R"/>
    <n v="1.4545238718605468E-6"/>
  </r>
  <r>
    <x v="20"/>
    <x v="17"/>
    <s v="L"/>
    <s v="q"/>
    <s v="p"/>
    <s v="c"/>
    <m/>
    <s v="R"/>
    <n v="1.4545238718605468E-6"/>
  </r>
  <r>
    <x v="5"/>
    <x v="4"/>
    <s v="L"/>
    <s v="r"/>
    <s v="u"/>
    <s v="o"/>
    <m/>
    <s v="R"/>
    <n v="1.4545238718605468E-6"/>
  </r>
  <r>
    <x v="15"/>
    <x v="23"/>
    <s v="L"/>
    <s v="e"/>
    <s v="k"/>
    <s v="n"/>
    <m/>
    <s v="R"/>
    <n v="1.4545238718605468E-6"/>
  </r>
  <r>
    <x v="3"/>
    <x v="12"/>
    <s v="R"/>
    <s v="l"/>
    <s v="l"/>
    <s v="v"/>
    <m/>
    <s v="R"/>
    <n v="1.4512699034671228E-6"/>
  </r>
  <r>
    <x v="20"/>
    <x v="17"/>
    <s v="L"/>
    <s v="q"/>
    <s v="p"/>
    <s v="l"/>
    <m/>
    <s v="R"/>
    <n v="1.4480159350736989E-6"/>
  </r>
  <r>
    <x v="20"/>
    <x v="1"/>
    <s v="L"/>
    <s v="q"/>
    <s v="i"/>
    <s v="f"/>
    <m/>
    <s v="R"/>
    <n v="1.4447619666802748E-6"/>
  </r>
  <r>
    <x v="17"/>
    <x v="1"/>
    <s v="R"/>
    <s v="j"/>
    <s v="d"/>
    <s v="g"/>
    <m/>
    <s v="L"/>
    <n v="1.4447619666802748E-6"/>
  </r>
  <r>
    <x v="17"/>
    <x v="26"/>
    <s v="R"/>
    <s v="j"/>
    <s v="e"/>
    <s v="n"/>
    <m/>
    <s v="L"/>
    <n v="1.4447619666802748E-6"/>
  </r>
  <r>
    <x v="13"/>
    <x v="14"/>
    <s v="R"/>
    <s v="m"/>
    <s v="b"/>
    <s v="f"/>
    <m/>
    <s v="L"/>
    <n v="1.4415079982868508E-6"/>
  </r>
  <r>
    <x v="3"/>
    <x v="6"/>
    <s v="R"/>
    <s v="l"/>
    <s v="q"/>
    <s v="a"/>
    <m/>
    <s v="L"/>
    <n v="1.4382540298934267E-6"/>
  </r>
  <r>
    <x v="0"/>
    <x v="23"/>
    <s v="L"/>
    <s v="d"/>
    <s v="k"/>
    <s v="j"/>
    <m/>
    <s v="R"/>
    <n v="1.4350000615000026E-6"/>
  </r>
  <r>
    <x v="0"/>
    <x v="1"/>
    <s v="L"/>
    <s v="d"/>
    <s v="i"/>
    <s v="u"/>
    <m/>
    <s v="R"/>
    <n v="1.4317460931065786E-6"/>
  </r>
  <r>
    <x v="14"/>
    <x v="4"/>
    <s v="R"/>
    <s v="i"/>
    <s v="s"/>
    <s v="y"/>
    <m/>
    <s v="L"/>
    <n v="1.4317460931065786E-6"/>
  </r>
  <r>
    <x v="15"/>
    <x v="20"/>
    <s v="L"/>
    <s v="e"/>
    <s v="k"/>
    <s v="c"/>
    <m/>
    <s v="R"/>
    <n v="1.4317460931065786E-6"/>
  </r>
  <r>
    <x v="13"/>
    <x v="17"/>
    <s v="R"/>
    <s v="m"/>
    <s v="s"/>
    <s v="h"/>
    <m/>
    <s v="L"/>
    <n v="1.4219841879263064E-6"/>
  </r>
  <r>
    <x v="1"/>
    <x v="4"/>
    <s v="L"/>
    <s v="e"/>
    <s v="u"/>
    <s v="h"/>
    <m/>
    <s v="R"/>
    <n v="1.4187302195328825E-6"/>
  </r>
  <r>
    <x v="12"/>
    <x v="17"/>
    <s v="R"/>
    <s v="n"/>
    <s v="s"/>
    <s v="h"/>
    <m/>
    <s v="L"/>
    <n v="1.4187302195328825E-6"/>
  </r>
  <r>
    <x v="0"/>
    <x v="12"/>
    <s v="L"/>
    <s v="d"/>
    <s v="l"/>
    <s v="l"/>
    <m/>
    <s v="R"/>
    <n v="1.4187302195328825E-6"/>
  </r>
  <r>
    <x v="8"/>
    <x v="5"/>
    <s v="R"/>
    <s v="u"/>
    <s v="b"/>
    <s v="v"/>
    <m/>
    <s v="L"/>
    <n v="1.4089683143526103E-6"/>
  </r>
  <r>
    <x v="17"/>
    <x v="24"/>
    <s v="R"/>
    <s v="j"/>
    <s v="j"/>
    <s v="n"/>
    <m/>
    <s v="R"/>
    <n v="1.4089683143526103E-6"/>
  </r>
  <r>
    <x v="15"/>
    <x v="10"/>
    <s v="L"/>
    <s v="e"/>
    <s v="g"/>
    <s v="y"/>
    <m/>
    <s v="L"/>
    <n v="1.4089683143526103E-6"/>
  </r>
  <r>
    <x v="2"/>
    <x v="3"/>
    <s v="R"/>
    <s v="o"/>
    <s v="n"/>
    <s v="n"/>
    <m/>
    <s v="R"/>
    <n v="1.4057143459591862E-6"/>
  </r>
  <r>
    <x v="9"/>
    <x v="17"/>
    <s v="L"/>
    <s v="t"/>
    <s v="p"/>
    <s v="l"/>
    <m/>
    <s v="R"/>
    <n v="1.4057143459591862E-6"/>
  </r>
  <r>
    <x v="21"/>
    <x v="6"/>
    <s v="L"/>
    <s v="s"/>
    <s v="o"/>
    <s v="n"/>
    <m/>
    <s v="R"/>
    <n v="1.3894445039920661E-6"/>
  </r>
  <r>
    <x v="21"/>
    <x v="1"/>
    <s v="L"/>
    <s v="s"/>
    <s v="i"/>
    <s v="c"/>
    <m/>
    <s v="R"/>
    <n v="1.3894445039920661E-6"/>
  </r>
  <r>
    <x v="14"/>
    <x v="8"/>
    <s v="R"/>
    <s v="i"/>
    <s v="a"/>
    <s v="g"/>
    <m/>
    <s v="L"/>
    <n v="1.3861905355986421E-6"/>
  </r>
  <r>
    <x v="7"/>
    <x v="0"/>
    <s v="L"/>
    <s v="g"/>
    <s v="i"/>
    <s v="n"/>
    <m/>
    <s v="R"/>
    <n v="1.3796825988117939E-6"/>
  </r>
  <r>
    <x v="20"/>
    <x v="18"/>
    <s v="L"/>
    <s v="q"/>
    <s v="o"/>
    <s v="c"/>
    <m/>
    <s v="R"/>
    <n v="1.3796825988117939E-6"/>
  </r>
  <r>
    <x v="11"/>
    <x v="31"/>
    <s v="R"/>
    <s v="h"/>
    <s v="z"/>
    <s v="p"/>
    <m/>
    <s v="L"/>
    <n v="1.3764286304183699E-6"/>
  </r>
  <r>
    <x v="9"/>
    <x v="8"/>
    <s v="L"/>
    <s v="t"/>
    <s v="a"/>
    <s v="j"/>
    <m/>
    <s v="L"/>
    <n v="1.3731746620249458E-6"/>
  </r>
  <r>
    <x v="0"/>
    <x v="6"/>
    <s v="L"/>
    <s v="d"/>
    <s v="o"/>
    <s v="r"/>
    <m/>
    <s v="R"/>
    <n v="1.3699206936315217E-6"/>
  </r>
  <r>
    <x v="12"/>
    <x v="26"/>
    <s v="R"/>
    <s v="n"/>
    <s v="e"/>
    <s v="o"/>
    <m/>
    <s v="L"/>
    <n v="1.3699206936315217E-6"/>
  </r>
  <r>
    <x v="3"/>
    <x v="20"/>
    <s v="R"/>
    <s v="l"/>
    <s v="t"/>
    <s v="m"/>
    <m/>
    <s v="L"/>
    <n v="1.3666667252380977E-6"/>
  </r>
  <r>
    <x v="3"/>
    <x v="20"/>
    <s v="R"/>
    <s v="l"/>
    <s v="t"/>
    <s v="w"/>
    <m/>
    <s v="L"/>
    <n v="1.3666667252380977E-6"/>
  </r>
  <r>
    <x v="0"/>
    <x v="5"/>
    <s v="L"/>
    <s v="d"/>
    <s v="p"/>
    <s v="n"/>
    <m/>
    <s v="R"/>
    <n v="1.3666667252380977E-6"/>
  </r>
  <r>
    <x v="18"/>
    <x v="24"/>
    <s v="L"/>
    <s v="x"/>
    <s v="j"/>
    <s v="s"/>
    <m/>
    <s v="R"/>
    <n v="1.3634127568446738E-6"/>
  </r>
  <r>
    <x v="19"/>
    <x v="4"/>
    <s v="R"/>
    <s v="k"/>
    <s v="s"/>
    <s v="a"/>
    <m/>
    <s v="L"/>
    <n v="1.3634127568446738E-6"/>
  </r>
  <r>
    <x v="0"/>
    <x v="1"/>
    <s v="L"/>
    <s v="d"/>
    <s v="i"/>
    <s v="t"/>
    <m/>
    <s v="R"/>
    <n v="1.3601587884512497E-6"/>
  </r>
  <r>
    <x v="18"/>
    <x v="24"/>
    <s v="L"/>
    <s v="x"/>
    <s v="j"/>
    <s v="s"/>
    <m/>
    <s v="R"/>
    <n v="1.3601587884512497E-6"/>
  </r>
  <r>
    <x v="8"/>
    <x v="6"/>
    <s v="R"/>
    <s v="u"/>
    <s v="q"/>
    <s v="s"/>
    <m/>
    <s v="L"/>
    <n v="1.3569048200578257E-6"/>
  </r>
  <r>
    <x v="1"/>
    <x v="33"/>
    <s v="L"/>
    <s v="e"/>
    <s v=";"/>
    <s v="o"/>
    <m/>
    <s v="R"/>
    <n v="1.3569048200578257E-6"/>
  </r>
  <r>
    <x v="24"/>
    <x v="9"/>
    <s v="L"/>
    <s v="a"/>
    <s v="o"/>
    <s v="r"/>
    <m/>
    <s v="R"/>
    <n v="1.3536508516644016E-6"/>
  </r>
  <r>
    <x v="14"/>
    <x v="32"/>
    <s v="R"/>
    <s v="i"/>
    <s v="x"/>
    <s v="l"/>
    <m/>
    <s v="L"/>
    <n v="1.3503968832709775E-6"/>
  </r>
  <r>
    <x v="18"/>
    <x v="22"/>
    <s v="L"/>
    <s v="x"/>
    <s v="m"/>
    <s v="w"/>
    <m/>
    <s v="R"/>
    <n v="1.3471429148775535E-6"/>
  </r>
  <r>
    <x v="2"/>
    <x v="6"/>
    <s v="R"/>
    <s v="o"/>
    <s v="q"/>
    <s v="s"/>
    <m/>
    <s v="L"/>
    <n v="1.3438889464841294E-6"/>
  </r>
  <r>
    <x v="21"/>
    <x v="10"/>
    <s v="L"/>
    <s v="s"/>
    <s v="g"/>
    <s v="j"/>
    <m/>
    <s v="L"/>
    <n v="1.3341270413038574E-6"/>
  </r>
  <r>
    <x v="16"/>
    <x v="23"/>
    <s v="L"/>
    <s v="f"/>
    <s v="k"/>
    <s v="m"/>
    <m/>
    <s v="R"/>
    <n v="1.3341270413038574E-6"/>
  </r>
  <r>
    <x v="18"/>
    <x v="12"/>
    <s v="L"/>
    <s v="x"/>
    <s v="n"/>
    <s v="q"/>
    <m/>
    <s v="R"/>
    <n v="1.3308730729104333E-6"/>
  </r>
  <r>
    <x v="18"/>
    <x v="26"/>
    <s v="L"/>
    <s v="x"/>
    <s v="y"/>
    <s v="g"/>
    <m/>
    <s v="R"/>
    <n v="1.3308730729104333E-6"/>
  </r>
  <r>
    <x v="18"/>
    <x v="27"/>
    <s v="L"/>
    <s v="x"/>
    <s v="h"/>
    <s v="s"/>
    <m/>
    <s v="R"/>
    <n v="1.3276191045170093E-6"/>
  </r>
  <r>
    <x v="8"/>
    <x v="1"/>
    <s v="L"/>
    <s v="a"/>
    <s v="h"/>
    <s v="r"/>
    <m/>
    <s v="R"/>
    <n v="1.3243651361235852E-6"/>
  </r>
  <r>
    <x v="10"/>
    <x v="4"/>
    <s v="L"/>
    <s v="w"/>
    <s v="u"/>
    <s v="s"/>
    <m/>
    <s v="R"/>
    <n v="1.3243651361235852E-6"/>
  </r>
  <r>
    <x v="15"/>
    <x v="20"/>
    <s v="L"/>
    <s v="e"/>
    <s v="k"/>
    <s v="r"/>
    <m/>
    <s v="R"/>
    <n v="1.3243651361235852E-6"/>
  </r>
  <r>
    <x v="17"/>
    <x v="26"/>
    <s v="R"/>
    <s v="j"/>
    <s v="e"/>
    <s v="f"/>
    <m/>
    <s v="L"/>
    <n v="1.3211111677301611E-6"/>
  </r>
  <r>
    <x v="8"/>
    <x v="3"/>
    <s v="R"/>
    <s v="u"/>
    <s v="t"/>
    <s v="t"/>
    <m/>
    <s v="L"/>
    <n v="1.3178571993367371E-6"/>
  </r>
  <r>
    <x v="15"/>
    <x v="17"/>
    <s v="L"/>
    <s v="e"/>
    <s v="p"/>
    <s v="g"/>
    <m/>
    <s v="R"/>
    <n v="1.314603230943313E-6"/>
  </r>
  <r>
    <x v="8"/>
    <x v="1"/>
    <s v="L"/>
    <s v="a"/>
    <s v="h"/>
    <s v="p"/>
    <m/>
    <s v="R"/>
    <n v="1.314603230943313E-6"/>
  </r>
  <r>
    <x v="13"/>
    <x v="14"/>
    <s v="R"/>
    <s v="m"/>
    <s v="b"/>
    <s v="f"/>
    <m/>
    <s v="L"/>
    <n v="1.3113492625498889E-6"/>
  </r>
  <r>
    <x v="17"/>
    <x v="12"/>
    <s v="R"/>
    <s v="j"/>
    <s v="w"/>
    <s v="l"/>
    <m/>
    <s v="L"/>
    <n v="1.3113492625498889E-6"/>
  </r>
  <r>
    <x v="23"/>
    <x v="10"/>
    <s v="R"/>
    <s v="p"/>
    <s v="g"/>
    <s v="v"/>
    <m/>
    <s v="L"/>
    <n v="1.3080952941564651E-6"/>
  </r>
  <r>
    <x v="22"/>
    <x v="7"/>
    <s v="L"/>
    <s v="c"/>
    <s v="l"/>
    <s v="v"/>
    <m/>
    <s v="R"/>
    <n v="1.3080952941564651E-6"/>
  </r>
  <r>
    <x v="4"/>
    <x v="23"/>
    <s v="L"/>
    <s v="z"/>
    <s v="k"/>
    <s v="k"/>
    <m/>
    <s v="R"/>
    <n v="1.304841325763041E-6"/>
  </r>
  <r>
    <x v="1"/>
    <x v="6"/>
    <s v="L"/>
    <s v="e"/>
    <s v="o"/>
    <s v="d"/>
    <m/>
    <s v="R"/>
    <n v="1.301587357369617E-6"/>
  </r>
  <r>
    <x v="18"/>
    <x v="28"/>
    <s v="L"/>
    <s v="x"/>
    <s v="c"/>
    <s v="d"/>
    <m/>
    <s v="L"/>
    <n v="1.2983333889761929E-6"/>
  </r>
  <r>
    <x v="22"/>
    <x v="7"/>
    <s v="L"/>
    <s v="c"/>
    <s v="l"/>
    <s v="e"/>
    <m/>
    <s v="R"/>
    <n v="1.2983333889761929E-6"/>
  </r>
  <r>
    <x v="3"/>
    <x v="6"/>
    <s v="R"/>
    <s v="l"/>
    <s v="q"/>
    <s v="l"/>
    <m/>
    <s v="L"/>
    <n v="1.2950794205827688E-6"/>
  </r>
  <r>
    <x v="23"/>
    <x v="24"/>
    <s v="R"/>
    <s v="p"/>
    <s v="j"/>
    <s v="s"/>
    <m/>
    <s v="R"/>
    <n v="1.2950794205827688E-6"/>
  </r>
  <r>
    <x v="17"/>
    <x v="19"/>
    <s v="R"/>
    <s v="j"/>
    <s v="b"/>
    <s v="l"/>
    <m/>
    <s v="L"/>
    <n v="1.2918254521893448E-6"/>
  </r>
  <r>
    <x v="4"/>
    <x v="1"/>
    <s v="L"/>
    <s v="z"/>
    <s v="i"/>
    <s v="d"/>
    <m/>
    <s v="R"/>
    <n v="1.2885714837959207E-6"/>
  </r>
  <r>
    <x v="3"/>
    <x v="18"/>
    <s v="R"/>
    <s v="l"/>
    <s v="q"/>
    <s v="s"/>
    <m/>
    <s v="L"/>
    <n v="1.2885714837959207E-6"/>
  </r>
  <r>
    <x v="0"/>
    <x v="8"/>
    <s v="L"/>
    <s v="d"/>
    <s v="a"/>
    <s v="n"/>
    <m/>
    <s v="L"/>
    <n v="1.2885714837959207E-6"/>
  </r>
  <r>
    <x v="20"/>
    <x v="20"/>
    <s v="L"/>
    <s v="q"/>
    <s v="k"/>
    <s v="q"/>
    <m/>
    <s v="R"/>
    <n v="1.2820635470090726E-6"/>
  </r>
  <r>
    <x v="11"/>
    <x v="13"/>
    <s v="R"/>
    <s v="h"/>
    <s v="v"/>
    <s v="e"/>
    <m/>
    <s v="L"/>
    <n v="1.2820635470090726E-6"/>
  </r>
  <r>
    <x v="13"/>
    <x v="23"/>
    <s v="R"/>
    <s v="m"/>
    <s v="k"/>
    <s v="u"/>
    <m/>
    <s v="R"/>
    <n v="1.2820635470090726E-6"/>
  </r>
  <r>
    <x v="17"/>
    <x v="17"/>
    <s v="R"/>
    <s v="j"/>
    <s v="s"/>
    <s v="u"/>
    <m/>
    <s v="L"/>
    <n v="1.2820635470090726E-6"/>
  </r>
  <r>
    <x v="18"/>
    <x v="34"/>
    <s v="L"/>
    <s v="x"/>
    <s v="l"/>
    <s v="h"/>
    <m/>
    <s v="R"/>
    <n v="1.2788095786156487E-6"/>
  </r>
  <r>
    <x v="3"/>
    <x v="1"/>
    <s v="R"/>
    <s v="l"/>
    <s v="d"/>
    <s v="e"/>
    <m/>
    <s v="L"/>
    <n v="1.2788095786156487E-6"/>
  </r>
  <r>
    <x v="19"/>
    <x v="0"/>
    <s v="R"/>
    <s v="k"/>
    <s v="e"/>
    <s v="o"/>
    <m/>
    <s v="L"/>
    <n v="1.2755556102222246E-6"/>
  </r>
  <r>
    <x v="11"/>
    <x v="0"/>
    <s v="R"/>
    <s v="h"/>
    <s v="e"/>
    <s v="a"/>
    <m/>
    <s v="L"/>
    <n v="1.2755556102222246E-6"/>
  </r>
  <r>
    <x v="6"/>
    <x v="12"/>
    <s v="L"/>
    <s v="b"/>
    <s v="l"/>
    <s v="n"/>
    <m/>
    <s v="R"/>
    <n v="1.2723016418288006E-6"/>
  </r>
  <r>
    <x v="23"/>
    <x v="8"/>
    <s v="R"/>
    <s v="p"/>
    <s v="a"/>
    <s v="h"/>
    <m/>
    <s v="L"/>
    <n v="1.2690476734353765E-6"/>
  </r>
  <r>
    <x v="8"/>
    <x v="1"/>
    <s v="L"/>
    <s v="a"/>
    <s v="h"/>
    <s v="f"/>
    <m/>
    <s v="R"/>
    <n v="1.2657937050419524E-6"/>
  </r>
  <r>
    <x v="16"/>
    <x v="4"/>
    <s v="L"/>
    <s v="f"/>
    <s v="u"/>
    <s v="j"/>
    <m/>
    <s v="R"/>
    <n v="1.2625397366485284E-6"/>
  </r>
  <r>
    <x v="17"/>
    <x v="29"/>
    <s v="R"/>
    <s v="j"/>
    <s v="v"/>
    <s v="p"/>
    <m/>
    <s v="L"/>
    <n v="1.2592857682551043E-6"/>
  </r>
  <r>
    <x v="15"/>
    <x v="0"/>
    <s v="R"/>
    <s v="y"/>
    <s v="e"/>
    <s v="b"/>
    <m/>
    <s v="L"/>
    <n v="1.2592857682551043E-6"/>
  </r>
  <r>
    <x v="6"/>
    <x v="20"/>
    <s v="L"/>
    <s v="b"/>
    <s v="k"/>
    <s v="j"/>
    <m/>
    <s v="R"/>
    <n v="1.2560317998616802E-6"/>
  </r>
  <r>
    <x v="23"/>
    <x v="23"/>
    <s v="R"/>
    <s v="p"/>
    <s v="n"/>
    <s v="k"/>
    <m/>
    <s v="R"/>
    <n v="1.2560317998616802E-6"/>
  </r>
  <r>
    <x v="24"/>
    <x v="1"/>
    <s v="L"/>
    <s v="a"/>
    <s v="i"/>
    <s v="j"/>
    <m/>
    <s v="R"/>
    <n v="1.2527778314682562E-6"/>
  </r>
  <r>
    <x v="18"/>
    <x v="22"/>
    <s v="L"/>
    <s v="x"/>
    <s v="m"/>
    <s v="r"/>
    <m/>
    <s v="R"/>
    <n v="1.2495238630748323E-6"/>
  </r>
  <r>
    <x v="14"/>
    <x v="3"/>
    <s v="R"/>
    <s v="i"/>
    <s v="t"/>
    <s v="a"/>
    <m/>
    <s v="L"/>
    <n v="1.2495238630748323E-6"/>
  </r>
  <r>
    <x v="16"/>
    <x v="23"/>
    <s v="L"/>
    <s v="f"/>
    <s v="k"/>
    <s v="w"/>
    <m/>
    <s v="R"/>
    <n v="1.2462698946814082E-6"/>
  </r>
  <r>
    <x v="3"/>
    <x v="1"/>
    <s v="R"/>
    <s v="l"/>
    <s v="d"/>
    <s v="o"/>
    <m/>
    <s v="L"/>
    <n v="1.2462698946814082E-6"/>
  </r>
  <r>
    <x v="15"/>
    <x v="23"/>
    <s v="L"/>
    <s v="e"/>
    <s v="k"/>
    <s v="r"/>
    <m/>
    <s v="R"/>
    <n v="1.2397619578945601E-6"/>
  </r>
  <r>
    <x v="17"/>
    <x v="1"/>
    <s v="R"/>
    <s v="j"/>
    <s v="d"/>
    <s v="m"/>
    <m/>
    <s v="L"/>
    <n v="1.2397619578945601E-6"/>
  </r>
  <r>
    <x v="21"/>
    <x v="6"/>
    <s v="L"/>
    <s v="s"/>
    <s v="o"/>
    <s v="e"/>
    <m/>
    <s v="R"/>
    <n v="1.2397619578945601E-6"/>
  </r>
  <r>
    <x v="17"/>
    <x v="20"/>
    <s v="R"/>
    <s v="j"/>
    <s v="t"/>
    <s v="o"/>
    <m/>
    <s v="L"/>
    <n v="1.2397619578945601E-6"/>
  </r>
  <r>
    <x v="6"/>
    <x v="14"/>
    <s v="L"/>
    <s v="b"/>
    <s v="j"/>
    <s v="j"/>
    <m/>
    <s v="R"/>
    <n v="1.236507989501136E-6"/>
  </r>
  <r>
    <x v="17"/>
    <x v="18"/>
    <s v="R"/>
    <s v="j"/>
    <s v="q"/>
    <s v="o"/>
    <m/>
    <s v="L"/>
    <n v="1.233254021107712E-6"/>
  </r>
  <r>
    <x v="15"/>
    <x v="14"/>
    <s v="L"/>
    <s v="e"/>
    <s v="j"/>
    <s v="s"/>
    <m/>
    <s v="R"/>
    <n v="1.233254021107712E-6"/>
  </r>
  <r>
    <x v="6"/>
    <x v="12"/>
    <s v="L"/>
    <s v="b"/>
    <s v="l"/>
    <s v="t"/>
    <m/>
    <s v="R"/>
    <n v="1.2300000527142879E-6"/>
  </r>
  <r>
    <x v="0"/>
    <x v="15"/>
    <s v="L"/>
    <s v="d"/>
    <s v="d"/>
    <s v="o"/>
    <m/>
    <s v="L"/>
    <n v="1.2300000527142879E-6"/>
  </r>
  <r>
    <x v="8"/>
    <x v="1"/>
    <s v="L"/>
    <s v="a"/>
    <s v="h"/>
    <s v="g"/>
    <m/>
    <s v="R"/>
    <n v="1.2267460843208638E-6"/>
  </r>
  <r>
    <x v="3"/>
    <x v="1"/>
    <s v="R"/>
    <s v="l"/>
    <s v="d"/>
    <s v="s"/>
    <m/>
    <s v="L"/>
    <n v="1.2267460843208638E-6"/>
  </r>
  <r>
    <x v="22"/>
    <x v="14"/>
    <s v="L"/>
    <s v="c"/>
    <s v="j"/>
    <s v="v"/>
    <m/>
    <s v="R"/>
    <n v="1.22349211592744E-6"/>
  </r>
  <r>
    <x v="0"/>
    <x v="23"/>
    <s v="L"/>
    <s v="d"/>
    <s v="k"/>
    <s v="r"/>
    <m/>
    <s v="R"/>
    <n v="1.2202381475340159E-6"/>
  </r>
  <r>
    <x v="2"/>
    <x v="4"/>
    <s v="R"/>
    <s v="o"/>
    <s v="v"/>
    <s v="g"/>
    <m/>
    <s v="L"/>
    <n v="1.2202381475340159E-6"/>
  </r>
  <r>
    <x v="20"/>
    <x v="22"/>
    <s v="L"/>
    <s v="q"/>
    <s v="m"/>
    <s v="h"/>
    <m/>
    <s v="R"/>
    <n v="1.2202381475340159E-6"/>
  </r>
  <r>
    <x v="18"/>
    <x v="28"/>
    <s v="L"/>
    <s v="x"/>
    <s v="c"/>
    <s v="w"/>
    <m/>
    <s v="L"/>
    <n v="1.2202381475340159E-6"/>
  </r>
  <r>
    <x v="15"/>
    <x v="28"/>
    <s v="R"/>
    <s v="y"/>
    <s v="c"/>
    <s v="o"/>
    <m/>
    <s v="L"/>
    <n v="1.2169841791405919E-6"/>
  </r>
  <r>
    <x v="0"/>
    <x v="23"/>
    <s v="L"/>
    <s v="d"/>
    <s v="k"/>
    <s v="n"/>
    <m/>
    <s v="R"/>
    <n v="1.2169841791405919E-6"/>
  </r>
  <r>
    <x v="21"/>
    <x v="5"/>
    <s v="L"/>
    <s v="s"/>
    <s v="p"/>
    <s v="o"/>
    <m/>
    <s v="R"/>
    <n v="1.2137302107471678E-6"/>
  </r>
  <r>
    <x v="17"/>
    <x v="26"/>
    <s v="R"/>
    <s v="j"/>
    <s v="e"/>
    <s v="o"/>
    <m/>
    <s v="L"/>
    <n v="1.2137302107471678E-6"/>
  </r>
  <r>
    <x v="18"/>
    <x v="1"/>
    <s v="L"/>
    <s v="x"/>
    <s v="i"/>
    <s v="c"/>
    <m/>
    <s v="R"/>
    <n v="1.2137302107471678E-6"/>
  </r>
  <r>
    <x v="2"/>
    <x v="23"/>
    <s v="R"/>
    <s v="o"/>
    <s v="w"/>
    <s v="n"/>
    <m/>
    <s v="L"/>
    <n v="1.2104762423537437E-6"/>
  </r>
  <r>
    <x v="17"/>
    <x v="16"/>
    <s v="R"/>
    <s v="j"/>
    <s v="a"/>
    <s v="h"/>
    <m/>
    <s v="L"/>
    <n v="1.2104762423537437E-6"/>
  </r>
  <r>
    <x v="3"/>
    <x v="20"/>
    <s v="R"/>
    <s v="l"/>
    <s v="t"/>
    <s v="h"/>
    <m/>
    <s v="L"/>
    <n v="1.2104762423537437E-6"/>
  </r>
  <r>
    <x v="1"/>
    <x v="1"/>
    <s v="L"/>
    <s v="e"/>
    <s v="i"/>
    <s v="f"/>
    <m/>
    <s v="R"/>
    <n v="1.2104762423537437E-6"/>
  </r>
  <r>
    <x v="22"/>
    <x v="13"/>
    <s v="L"/>
    <s v="c"/>
    <s v=";"/>
    <s v="o"/>
    <m/>
    <s v="R"/>
    <n v="1.2104762423537437E-6"/>
  </r>
  <r>
    <x v="13"/>
    <x v="10"/>
    <s v="R"/>
    <s v="m"/>
    <s v="g"/>
    <s v="c"/>
    <m/>
    <s v="L"/>
    <n v="1.2104762423537437E-6"/>
  </r>
  <r>
    <x v="7"/>
    <x v="28"/>
    <s v="L"/>
    <s v="g"/>
    <s v=";"/>
    <s v="l"/>
    <m/>
    <s v="R"/>
    <n v="1.2072222739603197E-6"/>
  </r>
  <r>
    <x v="7"/>
    <x v="4"/>
    <s v="L"/>
    <s v="g"/>
    <s v="u"/>
    <s v="g"/>
    <m/>
    <s v="R"/>
    <n v="1.2072222739603197E-6"/>
  </r>
  <r>
    <x v="6"/>
    <x v="26"/>
    <s v="L"/>
    <s v="b"/>
    <s v="y"/>
    <s v="m"/>
    <m/>
    <s v="R"/>
    <n v="1.2072222739603197E-6"/>
  </r>
  <r>
    <x v="20"/>
    <x v="18"/>
    <s v="L"/>
    <s v="q"/>
    <s v="o"/>
    <s v="c"/>
    <m/>
    <s v="R"/>
    <n v="1.2072222739603197E-6"/>
  </r>
  <r>
    <x v="21"/>
    <x v="8"/>
    <s v="L"/>
    <s v="s"/>
    <s v="a"/>
    <s v="i"/>
    <m/>
    <s v="L"/>
    <n v="1.2039683055668956E-6"/>
  </r>
  <r>
    <x v="19"/>
    <x v="0"/>
    <s v="R"/>
    <s v="k"/>
    <s v="e"/>
    <s v="g"/>
    <m/>
    <s v="L"/>
    <n v="1.2007143371734715E-6"/>
  </r>
  <r>
    <x v="2"/>
    <x v="4"/>
    <s v="R"/>
    <s v="o"/>
    <s v="v"/>
    <s v="s"/>
    <m/>
    <s v="L"/>
    <n v="1.2007143371734715E-6"/>
  </r>
  <r>
    <x v="1"/>
    <x v="4"/>
    <s v="L"/>
    <s v="e"/>
    <s v="u"/>
    <s v="n"/>
    <m/>
    <s v="R"/>
    <n v="1.2007143371734715E-6"/>
  </r>
  <r>
    <x v="13"/>
    <x v="17"/>
    <s v="R"/>
    <s v="m"/>
    <s v="s"/>
    <s v="h"/>
    <m/>
    <s v="L"/>
    <n v="1.1974603687800475E-6"/>
  </r>
  <r>
    <x v="6"/>
    <x v="8"/>
    <s v="L"/>
    <s v="b"/>
    <s v="a"/>
    <s v="m"/>
    <m/>
    <s v="L"/>
    <n v="1.1942064003866236E-6"/>
  </r>
  <r>
    <x v="2"/>
    <x v="25"/>
    <s v="R"/>
    <s v="o"/>
    <s v="m"/>
    <s v="o"/>
    <m/>
    <s v="R"/>
    <n v="1.1942064003866236E-6"/>
  </r>
  <r>
    <x v="2"/>
    <x v="23"/>
    <s v="R"/>
    <s v="o"/>
    <s v="w"/>
    <s v="v"/>
    <m/>
    <s v="L"/>
    <n v="1.1876984635997755E-6"/>
  </r>
  <r>
    <x v="21"/>
    <x v="14"/>
    <s v="L"/>
    <s v="s"/>
    <s v="j"/>
    <s v="s"/>
    <m/>
    <s v="R"/>
    <n v="1.1844444952063514E-6"/>
  </r>
  <r>
    <x v="3"/>
    <x v="1"/>
    <s v="R"/>
    <s v="l"/>
    <s v="d"/>
    <s v="i"/>
    <m/>
    <s v="L"/>
    <n v="1.1844444952063514E-6"/>
  </r>
  <r>
    <x v="7"/>
    <x v="4"/>
    <s v="L"/>
    <s v="g"/>
    <s v="u"/>
    <s v="c"/>
    <m/>
    <s v="R"/>
    <n v="1.1844444952063514E-6"/>
  </r>
  <r>
    <x v="12"/>
    <x v="16"/>
    <s v="R"/>
    <s v="n"/>
    <s v="w"/>
    <s v="h"/>
    <m/>
    <s v="L"/>
    <n v="1.1811905268129273E-6"/>
  </r>
  <r>
    <x v="1"/>
    <x v="1"/>
    <s v="L"/>
    <s v="e"/>
    <s v="i"/>
    <s v="o"/>
    <m/>
    <s v="R"/>
    <n v="1.1779365584195033E-6"/>
  </r>
  <r>
    <x v="3"/>
    <x v="27"/>
    <s v="R"/>
    <s v="l"/>
    <s v="g"/>
    <s v="e"/>
    <m/>
    <s v="L"/>
    <n v="1.1779365584195033E-6"/>
  </r>
  <r>
    <x v="15"/>
    <x v="22"/>
    <s v="L"/>
    <s v="e"/>
    <s v="m"/>
    <s v="f"/>
    <m/>
    <s v="R"/>
    <n v="1.1746825900260792E-6"/>
  </r>
  <r>
    <x v="1"/>
    <x v="4"/>
    <s v="L"/>
    <s v="e"/>
    <s v="u"/>
    <s v="u"/>
    <m/>
    <s v="R"/>
    <n v="1.1714286216326551E-6"/>
  </r>
  <r>
    <x v="6"/>
    <x v="12"/>
    <s v="L"/>
    <s v="b"/>
    <s v="l"/>
    <s v="v"/>
    <m/>
    <s v="R"/>
    <n v="1.1681746532392313E-6"/>
  </r>
  <r>
    <x v="6"/>
    <x v="4"/>
    <s v="L"/>
    <s v="b"/>
    <s v="u"/>
    <s v="l"/>
    <m/>
    <s v="R"/>
    <n v="1.1649206848458072E-6"/>
  </r>
  <r>
    <x v="20"/>
    <x v="1"/>
    <s v="L"/>
    <s v="q"/>
    <s v="i"/>
    <s v="o"/>
    <m/>
    <s v="R"/>
    <n v="1.1649206848458072E-6"/>
  </r>
  <r>
    <x v="17"/>
    <x v="12"/>
    <s v="R"/>
    <s v="j"/>
    <s v="w"/>
    <s v="h"/>
    <m/>
    <s v="L"/>
    <n v="1.1649206848458072E-6"/>
  </r>
  <r>
    <x v="19"/>
    <x v="0"/>
    <s v="R"/>
    <s v="k"/>
    <s v="e"/>
    <s v="h"/>
    <m/>
    <s v="L"/>
    <n v="1.1616667164523831E-6"/>
  </r>
  <r>
    <x v="14"/>
    <x v="23"/>
    <s v="R"/>
    <s v="i"/>
    <s v="w"/>
    <s v="u"/>
    <m/>
    <s v="L"/>
    <n v="1.1616667164523831E-6"/>
  </r>
  <r>
    <x v="14"/>
    <x v="22"/>
    <s v="R"/>
    <s v="i"/>
    <s v="r"/>
    <s v="g"/>
    <m/>
    <s v="L"/>
    <n v="1.1584127480589591E-6"/>
  </r>
  <r>
    <x v="8"/>
    <x v="8"/>
    <s v="R"/>
    <s v="u"/>
    <s v="a"/>
    <s v="l"/>
    <m/>
    <s v="L"/>
    <n v="1.1584127480589591E-6"/>
  </r>
  <r>
    <x v="8"/>
    <x v="10"/>
    <s v="R"/>
    <s v="u"/>
    <s v="g"/>
    <s v="r"/>
    <m/>
    <s v="L"/>
    <n v="1.1584127480589591E-6"/>
  </r>
  <r>
    <x v="7"/>
    <x v="4"/>
    <s v="L"/>
    <s v="g"/>
    <s v="u"/>
    <s v="w"/>
    <m/>
    <s v="R"/>
    <n v="1.155158779665535E-6"/>
  </r>
  <r>
    <x v="20"/>
    <x v="18"/>
    <s v="L"/>
    <s v="q"/>
    <s v="o"/>
    <s v="k"/>
    <m/>
    <s v="R"/>
    <n v="1.155158779665535E-6"/>
  </r>
  <r>
    <x v="11"/>
    <x v="10"/>
    <s v="R"/>
    <s v="h"/>
    <s v="g"/>
    <s v="e"/>
    <m/>
    <s v="L"/>
    <n v="1.155158779665535E-6"/>
  </r>
  <r>
    <x v="1"/>
    <x v="4"/>
    <s v="L"/>
    <s v="e"/>
    <s v="u"/>
    <s v="b"/>
    <m/>
    <s v="R"/>
    <n v="1.155158779665535E-6"/>
  </r>
  <r>
    <x v="14"/>
    <x v="2"/>
    <s v="R"/>
    <s v="i"/>
    <s v="x"/>
    <s v="j"/>
    <m/>
    <s v="L"/>
    <n v="1.1519048112721109E-6"/>
  </r>
  <r>
    <x v="20"/>
    <x v="17"/>
    <s v="L"/>
    <s v="q"/>
    <s v="p"/>
    <s v="f"/>
    <m/>
    <s v="R"/>
    <n v="1.1486508428786869E-6"/>
  </r>
  <r>
    <x v="11"/>
    <x v="23"/>
    <s v="R"/>
    <s v="h"/>
    <s v="w"/>
    <s v="a"/>
    <m/>
    <s v="L"/>
    <n v="1.1486508428786869E-6"/>
  </r>
  <r>
    <x v="16"/>
    <x v="3"/>
    <s v="L"/>
    <s v="f"/>
    <s v="n"/>
    <s v="q"/>
    <m/>
    <s v="R"/>
    <n v="1.1453968744852628E-6"/>
  </r>
  <r>
    <x v="20"/>
    <x v="1"/>
    <s v="L"/>
    <s v="q"/>
    <s v="i"/>
    <s v="b"/>
    <m/>
    <s v="R"/>
    <n v="1.1421429060918387E-6"/>
  </r>
  <r>
    <x v="3"/>
    <x v="1"/>
    <s v="R"/>
    <s v="l"/>
    <s v="d"/>
    <s v="h"/>
    <m/>
    <s v="L"/>
    <n v="1.1421429060918387E-6"/>
  </r>
  <r>
    <x v="10"/>
    <x v="23"/>
    <s v="L"/>
    <s v="w"/>
    <s v="k"/>
    <s v="s"/>
    <m/>
    <s v="R"/>
    <n v="1.1421429060918387E-6"/>
  </r>
  <r>
    <x v="15"/>
    <x v="23"/>
    <s v="L"/>
    <s v="e"/>
    <s v="k"/>
    <s v="u"/>
    <m/>
    <s v="R"/>
    <n v="1.1388889376984149E-6"/>
  </r>
  <r>
    <x v="10"/>
    <x v="8"/>
    <s v="L"/>
    <s v="w"/>
    <s v="j"/>
    <s v="i"/>
    <m/>
    <s v="R"/>
    <n v="1.1356349693049908E-6"/>
  </r>
  <r>
    <x v="3"/>
    <x v="12"/>
    <s v="R"/>
    <s v="l"/>
    <s v="l"/>
    <s v="n"/>
    <m/>
    <s v="R"/>
    <n v="1.1356349693049908E-6"/>
  </r>
  <r>
    <x v="18"/>
    <x v="1"/>
    <s v="L"/>
    <s v="x"/>
    <s v="i"/>
    <s v="l"/>
    <m/>
    <s v="R"/>
    <n v="1.1356349693049908E-6"/>
  </r>
  <r>
    <x v="1"/>
    <x v="1"/>
    <s v="L"/>
    <s v="e"/>
    <s v="i"/>
    <s v="t"/>
    <m/>
    <s v="R"/>
    <n v="1.1356349693049908E-6"/>
  </r>
  <r>
    <x v="9"/>
    <x v="28"/>
    <s v="L"/>
    <s v="t"/>
    <s v=";"/>
    <s v="l"/>
    <m/>
    <s v="R"/>
    <n v="1.1323810009115668E-6"/>
  </r>
  <r>
    <x v="12"/>
    <x v="26"/>
    <s v="R"/>
    <s v="n"/>
    <s v="e"/>
    <s v="o"/>
    <m/>
    <s v="L"/>
    <n v="1.1323810009115668E-6"/>
  </r>
  <r>
    <x v="10"/>
    <x v="4"/>
    <s v="L"/>
    <s v="w"/>
    <s v="u"/>
    <s v="j"/>
    <m/>
    <s v="R"/>
    <n v="1.1323810009115668E-6"/>
  </r>
  <r>
    <x v="4"/>
    <x v="15"/>
    <s v="L"/>
    <s v="z"/>
    <s v="n"/>
    <s v="l"/>
    <m/>
    <s v="R"/>
    <n v="1.1323810009115668E-6"/>
  </r>
  <r>
    <x v="10"/>
    <x v="9"/>
    <s v="L"/>
    <s v="w"/>
    <s v="o"/>
    <s v="m"/>
    <m/>
    <s v="R"/>
    <n v="1.1323810009115668E-6"/>
  </r>
  <r>
    <x v="21"/>
    <x v="1"/>
    <s v="L"/>
    <s v="s"/>
    <s v="i"/>
    <s v="c"/>
    <m/>
    <s v="R"/>
    <n v="1.1291270325181427E-6"/>
  </r>
  <r>
    <x v="11"/>
    <x v="13"/>
    <s v="R"/>
    <s v="h"/>
    <s v="v"/>
    <s v="o"/>
    <m/>
    <s v="L"/>
    <n v="1.1291270325181427E-6"/>
  </r>
  <r>
    <x v="1"/>
    <x v="4"/>
    <s v="L"/>
    <s v="e"/>
    <s v="u"/>
    <s v="e"/>
    <m/>
    <s v="R"/>
    <n v="1.1291270325181427E-6"/>
  </r>
  <r>
    <x v="9"/>
    <x v="6"/>
    <s v="L"/>
    <s v="t"/>
    <s v="o"/>
    <s v="a"/>
    <m/>
    <s v="R"/>
    <n v="1.1291270325181427E-6"/>
  </r>
  <r>
    <x v="13"/>
    <x v="24"/>
    <s v="R"/>
    <s v="m"/>
    <s v="b"/>
    <s v="s"/>
    <m/>
    <s v="L"/>
    <n v="1.1291270325181427E-6"/>
  </r>
  <r>
    <x v="2"/>
    <x v="23"/>
    <s v="R"/>
    <s v="o"/>
    <s v="w"/>
    <s v="d"/>
    <m/>
    <s v="L"/>
    <n v="1.1258730641247186E-6"/>
  </r>
  <r>
    <x v="7"/>
    <x v="8"/>
    <s v="L"/>
    <s v="g"/>
    <s v="a"/>
    <s v="z"/>
    <m/>
    <s v="L"/>
    <n v="1.1258730641247186E-6"/>
  </r>
  <r>
    <x v="7"/>
    <x v="13"/>
    <s v="L"/>
    <s v="g"/>
    <s v=";"/>
    <s v="g"/>
    <m/>
    <s v="R"/>
    <n v="1.1258730641247186E-6"/>
  </r>
  <r>
    <x v="20"/>
    <x v="24"/>
    <s v="L"/>
    <s v="q"/>
    <s v="j"/>
    <s v="h"/>
    <m/>
    <s v="R"/>
    <n v="1.1226190957312946E-6"/>
  </r>
  <r>
    <x v="17"/>
    <x v="19"/>
    <s v="R"/>
    <s v="j"/>
    <s v="b"/>
    <s v="o"/>
    <m/>
    <s v="L"/>
    <n v="1.1226190957312946E-6"/>
  </r>
  <r>
    <x v="8"/>
    <x v="6"/>
    <s v="R"/>
    <s v="u"/>
    <s v="q"/>
    <s v="s"/>
    <m/>
    <s v="L"/>
    <n v="1.1193651273378705E-6"/>
  </r>
  <r>
    <x v="6"/>
    <x v="11"/>
    <s v="L"/>
    <s v="b"/>
    <s v=";"/>
    <s v="w"/>
    <m/>
    <s v="R"/>
    <n v="1.1161111589444464E-6"/>
  </r>
  <r>
    <x v="4"/>
    <x v="5"/>
    <s v="L"/>
    <s v="z"/>
    <s v="p"/>
    <s v="p"/>
    <m/>
    <s v="R"/>
    <n v="1.1161111589444464E-6"/>
  </r>
  <r>
    <x v="23"/>
    <x v="23"/>
    <s v="R"/>
    <s v="p"/>
    <s v="n"/>
    <s v="c"/>
    <m/>
    <s v="R"/>
    <n v="1.1161111589444464E-6"/>
  </r>
  <r>
    <x v="21"/>
    <x v="8"/>
    <s v="L"/>
    <s v="s"/>
    <s v="a"/>
    <s v="m"/>
    <m/>
    <s v="L"/>
    <n v="1.1128571905510224E-6"/>
  </r>
  <r>
    <x v="17"/>
    <x v="19"/>
    <s v="R"/>
    <s v="j"/>
    <s v="b"/>
    <s v="h"/>
    <m/>
    <s v="L"/>
    <n v="1.1128571905510224E-6"/>
  </r>
  <r>
    <x v="3"/>
    <x v="8"/>
    <s v="R"/>
    <s v="l"/>
    <s v="a"/>
    <s v="b"/>
    <m/>
    <s v="L"/>
    <n v="1.1096032221575985E-6"/>
  </r>
  <r>
    <x v="21"/>
    <x v="4"/>
    <s v="L"/>
    <s v="s"/>
    <s v="u"/>
    <s v="y"/>
    <m/>
    <s v="R"/>
    <n v="1.1096032221575985E-6"/>
  </r>
  <r>
    <x v="3"/>
    <x v="8"/>
    <s v="R"/>
    <s v="l"/>
    <s v="a"/>
    <s v="m"/>
    <m/>
    <s v="L"/>
    <n v="1.1096032221575985E-6"/>
  </r>
  <r>
    <x v="6"/>
    <x v="24"/>
    <s v="L"/>
    <s v="b"/>
    <s v="b"/>
    <s v="n"/>
    <m/>
    <s v="L"/>
    <n v="1.1063492537641744E-6"/>
  </r>
  <r>
    <x v="15"/>
    <x v="23"/>
    <s v="L"/>
    <s v="e"/>
    <s v="k"/>
    <s v="r"/>
    <m/>
    <s v="R"/>
    <n v="1.1063492537641744E-6"/>
  </r>
  <r>
    <x v="17"/>
    <x v="1"/>
    <s v="R"/>
    <s v="j"/>
    <s v="d"/>
    <s v="d"/>
    <m/>
    <s v="L"/>
    <n v="1.1030952853707504E-6"/>
  </r>
  <r>
    <x v="1"/>
    <x v="1"/>
    <s v="L"/>
    <s v="e"/>
    <s v="i"/>
    <s v="j"/>
    <m/>
    <s v="R"/>
    <n v="1.1030952853707504E-6"/>
  </r>
  <r>
    <x v="14"/>
    <x v="1"/>
    <s v="R"/>
    <s v="i"/>
    <s v="h"/>
    <s v="g"/>
    <m/>
    <s v="R"/>
    <n v="1.0998413169773263E-6"/>
  </r>
  <r>
    <x v="7"/>
    <x v="13"/>
    <s v="L"/>
    <s v="g"/>
    <s v=";"/>
    <s v="a"/>
    <m/>
    <s v="R"/>
    <n v="1.0998413169773263E-6"/>
  </r>
  <r>
    <x v="8"/>
    <x v="4"/>
    <s v="R"/>
    <s v="u"/>
    <s v="s"/>
    <s v="v"/>
    <m/>
    <s v="L"/>
    <n v="1.0965873485839022E-6"/>
  </r>
  <r>
    <x v="17"/>
    <x v="27"/>
    <s v="R"/>
    <s v="j"/>
    <s v="g"/>
    <s v="s"/>
    <m/>
    <s v="L"/>
    <n v="1.0965873485839022E-6"/>
  </r>
  <r>
    <x v="6"/>
    <x v="24"/>
    <s v="L"/>
    <s v="b"/>
    <s v="b"/>
    <s v="n"/>
    <m/>
    <s v="L"/>
    <n v="1.0965873485839022E-6"/>
  </r>
  <r>
    <x v="3"/>
    <x v="1"/>
    <s v="R"/>
    <s v="l"/>
    <s v="d"/>
    <s v="i"/>
    <m/>
    <s v="L"/>
    <n v="1.0933333801904782E-6"/>
  </r>
  <r>
    <x v="11"/>
    <x v="28"/>
    <s v="R"/>
    <s v="h"/>
    <s v="c"/>
    <s v="l"/>
    <m/>
    <s v="L"/>
    <n v="1.0933333801904782E-6"/>
  </r>
  <r>
    <x v="6"/>
    <x v="2"/>
    <s v="L"/>
    <s v="b"/>
    <s v="h"/>
    <s v="i"/>
    <m/>
    <s v="R"/>
    <n v="1.0900794117970541E-6"/>
  </r>
  <r>
    <x v="11"/>
    <x v="2"/>
    <s v="R"/>
    <s v="h"/>
    <s v="h"/>
    <s v="l"/>
    <m/>
    <s v="R"/>
    <n v="1.08682544340363E-6"/>
  </r>
  <r>
    <x v="2"/>
    <x v="10"/>
    <s v="R"/>
    <s v="o"/>
    <s v="g"/>
    <s v="f"/>
    <m/>
    <s v="L"/>
    <n v="1.0835714750102062E-6"/>
  </r>
  <r>
    <x v="0"/>
    <x v="7"/>
    <s v="L"/>
    <s v="d"/>
    <s v="f"/>
    <s v="y"/>
    <m/>
    <s v="L"/>
    <n v="1.0803175066167821E-6"/>
  </r>
  <r>
    <x v="21"/>
    <x v="1"/>
    <s v="L"/>
    <s v="s"/>
    <s v="i"/>
    <s v="o"/>
    <m/>
    <s v="R"/>
    <n v="1.0803175066167821E-6"/>
  </r>
  <r>
    <x v="3"/>
    <x v="7"/>
    <s v="R"/>
    <s v="l"/>
    <s v="f"/>
    <s v="h"/>
    <m/>
    <s v="L"/>
    <n v="1.077063538223358E-6"/>
  </r>
  <r>
    <x v="8"/>
    <x v="1"/>
    <s v="L"/>
    <s v="a"/>
    <s v="h"/>
    <s v="r"/>
    <m/>
    <s v="R"/>
    <n v="1.077063538223358E-6"/>
  </r>
  <r>
    <x v="1"/>
    <x v="4"/>
    <s v="L"/>
    <s v="e"/>
    <s v="u"/>
    <s v="j"/>
    <m/>
    <s v="R"/>
    <n v="1.077063538223358E-6"/>
  </r>
  <r>
    <x v="3"/>
    <x v="5"/>
    <s v="R"/>
    <s v="l"/>
    <s v="b"/>
    <s v="e"/>
    <m/>
    <s v="L"/>
    <n v="1.077063538223358E-6"/>
  </r>
  <r>
    <x v="13"/>
    <x v="12"/>
    <s v="R"/>
    <s v="m"/>
    <s v="w"/>
    <s v="v"/>
    <m/>
    <s v="L"/>
    <n v="1.073809569829934E-6"/>
  </r>
  <r>
    <x v="14"/>
    <x v="10"/>
    <s v="R"/>
    <s v="i"/>
    <s v="g"/>
    <s v="u"/>
    <m/>
    <s v="L"/>
    <n v="1.073809569829934E-6"/>
  </r>
  <r>
    <x v="18"/>
    <x v="1"/>
    <s v="L"/>
    <s v="x"/>
    <s v="i"/>
    <s v="g"/>
    <m/>
    <s v="R"/>
    <n v="1.073809569829934E-6"/>
  </r>
  <r>
    <x v="17"/>
    <x v="1"/>
    <s v="R"/>
    <s v="j"/>
    <s v="d"/>
    <s v="s"/>
    <m/>
    <s v="L"/>
    <n v="1.073809569829934E-6"/>
  </r>
  <r>
    <x v="6"/>
    <x v="9"/>
    <s v="L"/>
    <s v="b"/>
    <s v="o"/>
    <s v="l"/>
    <m/>
    <s v="R"/>
    <n v="1.0705556014365099E-6"/>
  </r>
  <r>
    <x v="7"/>
    <x v="0"/>
    <s v="L"/>
    <s v="g"/>
    <s v="i"/>
    <s v="n"/>
    <m/>
    <s v="R"/>
    <n v="1.0673016330430858E-6"/>
  </r>
  <r>
    <x v="14"/>
    <x v="4"/>
    <s v="R"/>
    <s v="i"/>
    <s v="s"/>
    <s v="h"/>
    <m/>
    <s v="L"/>
    <n v="1.0673016330430858E-6"/>
  </r>
  <r>
    <x v="12"/>
    <x v="1"/>
    <s v="R"/>
    <s v="n"/>
    <s v="z"/>
    <s v="h"/>
    <m/>
    <s v="L"/>
    <n v="1.0673016330430858E-6"/>
  </r>
  <r>
    <x v="23"/>
    <x v="8"/>
    <s v="R"/>
    <s v="p"/>
    <s v="a"/>
    <s v="g"/>
    <m/>
    <s v="L"/>
    <n v="1.0640476646496618E-6"/>
  </r>
  <r>
    <x v="11"/>
    <x v="4"/>
    <s v="R"/>
    <s v="h"/>
    <s v="s"/>
    <s v="d"/>
    <m/>
    <s v="L"/>
    <n v="1.0640476646496618E-6"/>
  </r>
  <r>
    <x v="6"/>
    <x v="9"/>
    <s v="L"/>
    <s v="b"/>
    <s v="o"/>
    <s v="l"/>
    <m/>
    <s v="R"/>
    <n v="1.0640476646496618E-6"/>
  </r>
  <r>
    <x v="19"/>
    <x v="13"/>
    <s v="R"/>
    <s v="k"/>
    <s v="v"/>
    <s v="o"/>
    <m/>
    <s v="L"/>
    <n v="1.0640476646496618E-6"/>
  </r>
  <r>
    <x v="9"/>
    <x v="17"/>
    <s v="L"/>
    <s v="t"/>
    <s v="p"/>
    <s v="w"/>
    <m/>
    <s v="R"/>
    <n v="1.0607936962562377E-6"/>
  </r>
  <r>
    <x v="12"/>
    <x v="5"/>
    <s v="R"/>
    <s v="n"/>
    <s v="p"/>
    <s v="i"/>
    <m/>
    <s v="R"/>
    <n v="1.0607936962562377E-6"/>
  </r>
  <r>
    <x v="17"/>
    <x v="12"/>
    <s v="R"/>
    <s v="j"/>
    <s v="w"/>
    <s v="k"/>
    <m/>
    <s v="L"/>
    <n v="1.0607936962562377E-6"/>
  </r>
  <r>
    <x v="12"/>
    <x v="14"/>
    <s v="R"/>
    <s v="n"/>
    <s v="b"/>
    <s v="g"/>
    <m/>
    <s v="L"/>
    <n v="1.0607936962562377E-6"/>
  </r>
  <r>
    <x v="25"/>
    <x v="4"/>
    <s v="R"/>
    <s v="o"/>
    <s v="u"/>
    <s v="c"/>
    <m/>
    <s v="R"/>
    <n v="1.0575397278628136E-6"/>
  </r>
  <r>
    <x v="17"/>
    <x v="18"/>
    <s v="R"/>
    <s v="j"/>
    <s v="q"/>
    <s v="e"/>
    <m/>
    <s v="L"/>
    <n v="1.0542857594693898E-6"/>
  </r>
  <r>
    <x v="19"/>
    <x v="31"/>
    <s v="R"/>
    <s v="k"/>
    <s v="z"/>
    <s v="o"/>
    <m/>
    <s v="L"/>
    <n v="1.0542857594693898E-6"/>
  </r>
  <r>
    <x v="11"/>
    <x v="14"/>
    <s v="R"/>
    <s v="h"/>
    <s v="j"/>
    <s v="v"/>
    <m/>
    <s v="R"/>
    <n v="1.0510317910759657E-6"/>
  </r>
  <r>
    <x v="20"/>
    <x v="12"/>
    <s v="L"/>
    <s v="q"/>
    <s v="l"/>
    <s v="a"/>
    <m/>
    <s v="R"/>
    <n v="1.0510317910759657E-6"/>
  </r>
  <r>
    <x v="6"/>
    <x v="24"/>
    <s v="L"/>
    <s v="b"/>
    <s v="b"/>
    <s v="l"/>
    <m/>
    <s v="L"/>
    <n v="1.0510317910759657E-6"/>
  </r>
  <r>
    <x v="3"/>
    <x v="22"/>
    <s v="R"/>
    <s v="l"/>
    <s v="r"/>
    <s v="u"/>
    <m/>
    <s v="L"/>
    <n v="1.0510317910759657E-6"/>
  </r>
  <r>
    <x v="1"/>
    <x v="1"/>
    <s v="L"/>
    <s v="e"/>
    <s v="i"/>
    <s v="u"/>
    <m/>
    <s v="R"/>
    <n v="1.0510317910759657E-6"/>
  </r>
  <r>
    <x v="1"/>
    <x v="33"/>
    <s v="L"/>
    <s v="e"/>
    <s v=";"/>
    <s v="o"/>
    <m/>
    <s v="R"/>
    <n v="1.0477778226825417E-6"/>
  </r>
  <r>
    <x v="1"/>
    <x v="33"/>
    <s v="L"/>
    <s v="e"/>
    <s v=";"/>
    <s v="t"/>
    <m/>
    <s v="R"/>
    <n v="1.0477778226825417E-6"/>
  </r>
  <r>
    <x v="0"/>
    <x v="8"/>
    <s v="L"/>
    <s v="d"/>
    <s v="a"/>
    <s v="f"/>
    <m/>
    <s v="L"/>
    <n v="1.0477778226825417E-6"/>
  </r>
  <r>
    <x v="17"/>
    <x v="26"/>
    <s v="R"/>
    <s v="j"/>
    <s v="e"/>
    <s v="j"/>
    <m/>
    <s v="L"/>
    <n v="1.0445238542891176E-6"/>
  </r>
  <r>
    <x v="3"/>
    <x v="6"/>
    <s v="R"/>
    <s v="l"/>
    <s v="q"/>
    <s v="i"/>
    <m/>
    <s v="L"/>
    <n v="1.0445238542891176E-6"/>
  </r>
  <r>
    <x v="9"/>
    <x v="8"/>
    <s v="L"/>
    <s v="t"/>
    <s v="a"/>
    <s v="b"/>
    <m/>
    <s v="L"/>
    <n v="1.0412698858956935E-6"/>
  </r>
  <r>
    <x v="20"/>
    <x v="4"/>
    <s v="L"/>
    <s v="q"/>
    <s v="u"/>
    <s v="c"/>
    <m/>
    <s v="R"/>
    <n v="1.0380159175022695E-6"/>
  </r>
  <r>
    <x v="17"/>
    <x v="18"/>
    <s v="R"/>
    <s v="j"/>
    <s v="q"/>
    <s v="w"/>
    <m/>
    <s v="L"/>
    <n v="1.0347619491088454E-6"/>
  </r>
  <r>
    <x v="12"/>
    <x v="1"/>
    <s v="R"/>
    <s v="n"/>
    <s v="z"/>
    <s v="u"/>
    <m/>
    <s v="L"/>
    <n v="1.0315079807154213E-6"/>
  </r>
  <r>
    <x v="11"/>
    <x v="4"/>
    <s v="R"/>
    <s v="h"/>
    <s v="s"/>
    <s v="f"/>
    <m/>
    <s v="L"/>
    <n v="1.0282540123219973E-6"/>
  </r>
  <r>
    <x v="23"/>
    <x v="1"/>
    <s v="R"/>
    <s v="p"/>
    <s v="e"/>
    <s v="g"/>
    <m/>
    <s v="L"/>
    <n v="1.0217460755351493E-6"/>
  </r>
  <r>
    <x v="2"/>
    <x v="23"/>
    <s v="R"/>
    <s v="o"/>
    <s v="w"/>
    <s v="k"/>
    <m/>
    <s v="L"/>
    <n v="1.0217460755351493E-6"/>
  </r>
  <r>
    <x v="21"/>
    <x v="13"/>
    <s v="L"/>
    <s v="s"/>
    <s v=";"/>
    <s v="h"/>
    <m/>
    <s v="R"/>
    <n v="1.0217460755351493E-6"/>
  </r>
  <r>
    <x v="17"/>
    <x v="1"/>
    <s v="R"/>
    <s v="j"/>
    <s v="d"/>
    <s v="i"/>
    <m/>
    <s v="L"/>
    <n v="1.0184921071417253E-6"/>
  </r>
  <r>
    <x v="15"/>
    <x v="17"/>
    <s v="L"/>
    <s v="e"/>
    <s v="p"/>
    <s v="o"/>
    <m/>
    <s v="R"/>
    <n v="1.0184921071417253E-6"/>
  </r>
  <r>
    <x v="16"/>
    <x v="4"/>
    <s v="L"/>
    <s v="f"/>
    <s v="u"/>
    <s v="s"/>
    <m/>
    <s v="R"/>
    <n v="1.0184921071417253E-6"/>
  </r>
  <r>
    <x v="18"/>
    <x v="12"/>
    <s v="L"/>
    <s v="x"/>
    <s v="n"/>
    <s v="l"/>
    <m/>
    <s v="R"/>
    <n v="1.0152381387483012E-6"/>
  </r>
  <r>
    <x v="4"/>
    <x v="1"/>
    <s v="L"/>
    <s v="z"/>
    <s v="i"/>
    <s v="e"/>
    <m/>
    <s v="R"/>
    <n v="1.0119841703548771E-6"/>
  </r>
  <r>
    <x v="19"/>
    <x v="28"/>
    <s v="R"/>
    <s v="k"/>
    <s v="c"/>
    <s v="e"/>
    <m/>
    <s v="L"/>
    <n v="1.0119841703548771E-6"/>
  </r>
  <r>
    <x v="14"/>
    <x v="4"/>
    <s v="R"/>
    <s v="i"/>
    <s v="s"/>
    <s v="v"/>
    <m/>
    <s v="L"/>
    <n v="1.0119841703548771E-6"/>
  </r>
  <r>
    <x v="19"/>
    <x v="25"/>
    <s v="R"/>
    <s v="k"/>
    <s v="m"/>
    <s v="n"/>
    <m/>
    <s v="R"/>
    <n v="1.0119841703548771E-6"/>
  </r>
  <r>
    <x v="15"/>
    <x v="8"/>
    <s v="R"/>
    <s v="y"/>
    <s v="a"/>
    <s v="c"/>
    <m/>
    <s v="L"/>
    <n v="1.0087302019614531E-6"/>
  </r>
  <r>
    <x v="8"/>
    <x v="5"/>
    <s v="R"/>
    <s v="u"/>
    <s v="b"/>
    <s v="v"/>
    <m/>
    <s v="L"/>
    <n v="1.0087302019614531E-6"/>
  </r>
  <r>
    <x v="15"/>
    <x v="8"/>
    <s v="R"/>
    <s v="y"/>
    <s v="a"/>
    <s v="i"/>
    <m/>
    <s v="L"/>
    <n v="1.0087302019614531E-6"/>
  </r>
  <r>
    <x v="1"/>
    <x v="1"/>
    <s v="L"/>
    <s v="e"/>
    <s v="i"/>
    <s v="o"/>
    <m/>
    <s v="R"/>
    <n v="1.0022222651746049E-6"/>
  </r>
  <r>
    <x v="6"/>
    <x v="2"/>
    <s v="L"/>
    <s v="b"/>
    <s v="h"/>
    <s v="g"/>
    <m/>
    <s v="R"/>
    <n v="9.9896829678118108E-7"/>
  </r>
  <r>
    <x v="7"/>
    <x v="4"/>
    <s v="L"/>
    <s v="g"/>
    <s v="u"/>
    <s v="r"/>
    <m/>
    <s v="R"/>
    <n v="9.9896829678118108E-7"/>
  </r>
  <r>
    <x v="0"/>
    <x v="4"/>
    <s v="L"/>
    <s v="d"/>
    <s v="u"/>
    <s v="t"/>
    <m/>
    <s v="R"/>
    <n v="9.9896829678118108E-7"/>
  </r>
  <r>
    <x v="7"/>
    <x v="6"/>
    <s v="L"/>
    <s v="g"/>
    <s v="o"/>
    <s v="n"/>
    <m/>
    <s v="R"/>
    <n v="9.9896829678118108E-7"/>
  </r>
  <r>
    <x v="15"/>
    <x v="7"/>
    <s v="L"/>
    <s v="e"/>
    <s v="l"/>
    <s v="c"/>
    <m/>
    <s v="R"/>
    <n v="9.9896829678118108E-7"/>
  </r>
  <r>
    <x v="2"/>
    <x v="3"/>
    <s v="R"/>
    <s v="o"/>
    <s v="n"/>
    <s v="t"/>
    <m/>
    <s v="R"/>
    <n v="9.9571432838775701E-7"/>
  </r>
  <r>
    <x v="1"/>
    <x v="33"/>
    <s v="L"/>
    <s v="e"/>
    <s v=";"/>
    <s v="l"/>
    <m/>
    <s v="R"/>
    <n v="9.9571432838775701E-7"/>
  </r>
  <r>
    <x v="8"/>
    <x v="8"/>
    <s v="R"/>
    <s v="u"/>
    <s v="a"/>
    <s v="c"/>
    <m/>
    <s v="L"/>
    <n v="9.9571432838775701E-7"/>
  </r>
  <r>
    <x v="7"/>
    <x v="28"/>
    <s v="L"/>
    <s v="g"/>
    <s v=";"/>
    <s v="p"/>
    <m/>
    <s v="R"/>
    <n v="9.9571432838775701E-7"/>
  </r>
  <r>
    <x v="7"/>
    <x v="14"/>
    <s v="L"/>
    <s v="g"/>
    <s v="j"/>
    <s v="r"/>
    <m/>
    <s v="R"/>
    <n v="9.9246035999433294E-7"/>
  </r>
  <r>
    <x v="2"/>
    <x v="4"/>
    <s v="R"/>
    <s v="o"/>
    <s v="v"/>
    <s v="v"/>
    <m/>
    <s v="L"/>
    <n v="9.8920639160090888E-7"/>
  </r>
  <r>
    <x v="13"/>
    <x v="26"/>
    <s v="R"/>
    <s v="m"/>
    <s v="e"/>
    <s v="k"/>
    <m/>
    <s v="L"/>
    <n v="9.8920639160090888E-7"/>
  </r>
  <r>
    <x v="5"/>
    <x v="6"/>
    <s v="L"/>
    <s v="r"/>
    <s v="o"/>
    <s v="m"/>
    <m/>
    <s v="R"/>
    <n v="9.8920639160090888E-7"/>
  </r>
  <r>
    <x v="17"/>
    <x v="26"/>
    <s v="R"/>
    <s v="j"/>
    <s v="e"/>
    <s v="n"/>
    <m/>
    <s v="L"/>
    <n v="9.8920639160090888E-7"/>
  </r>
  <r>
    <x v="15"/>
    <x v="28"/>
    <s v="R"/>
    <s v="y"/>
    <s v="c"/>
    <s v="y"/>
    <m/>
    <s v="L"/>
    <n v="9.8595242320748481E-7"/>
  </r>
  <r>
    <x v="8"/>
    <x v="7"/>
    <s v="R"/>
    <s v="u"/>
    <s v="f"/>
    <s v="l"/>
    <m/>
    <s v="L"/>
    <n v="9.8595242320748481E-7"/>
  </r>
  <r>
    <x v="18"/>
    <x v="17"/>
    <s v="L"/>
    <s v="x"/>
    <s v="p"/>
    <s v="h"/>
    <m/>
    <s v="R"/>
    <n v="9.7944448642063668E-7"/>
  </r>
  <r>
    <x v="7"/>
    <x v="23"/>
    <s v="L"/>
    <s v="g"/>
    <s v="k"/>
    <s v="v"/>
    <m/>
    <s v="R"/>
    <n v="9.7619051802721261E-7"/>
  </r>
  <r>
    <x v="2"/>
    <x v="1"/>
    <s v="R"/>
    <s v="o"/>
    <s v="f"/>
    <s v="f"/>
    <m/>
    <s v="L"/>
    <n v="9.7619051802721261E-7"/>
  </r>
  <r>
    <x v="23"/>
    <x v="15"/>
    <s v="R"/>
    <s v="p"/>
    <s v="d"/>
    <s v="o"/>
    <m/>
    <s v="L"/>
    <n v="9.7619051802721261E-7"/>
  </r>
  <r>
    <x v="17"/>
    <x v="17"/>
    <s v="R"/>
    <s v="j"/>
    <s v="s"/>
    <s v="n"/>
    <m/>
    <s v="L"/>
    <n v="9.7293654963378854E-7"/>
  </r>
  <r>
    <x v="0"/>
    <x v="26"/>
    <s v="L"/>
    <s v="d"/>
    <s v="y"/>
    <s v="f"/>
    <m/>
    <s v="R"/>
    <n v="9.7293654963378854E-7"/>
  </r>
  <r>
    <x v="17"/>
    <x v="29"/>
    <s v="R"/>
    <s v="j"/>
    <s v="v"/>
    <s v="f"/>
    <m/>
    <s v="L"/>
    <n v="9.7293654963378854E-7"/>
  </r>
  <r>
    <x v="3"/>
    <x v="17"/>
    <s v="R"/>
    <s v="l"/>
    <s v="s"/>
    <s v="v"/>
    <m/>
    <s v="L"/>
    <n v="9.6968258124036469E-7"/>
  </r>
  <r>
    <x v="22"/>
    <x v="23"/>
    <s v="L"/>
    <s v="c"/>
    <s v="k"/>
    <s v="p"/>
    <m/>
    <s v="R"/>
    <n v="9.6642861284694062E-7"/>
  </r>
  <r>
    <x v="8"/>
    <x v="10"/>
    <s v="R"/>
    <s v="u"/>
    <s v="g"/>
    <s v="c"/>
    <m/>
    <s v="L"/>
    <n v="9.6642861284694062E-7"/>
  </r>
  <r>
    <x v="0"/>
    <x v="17"/>
    <s v="L"/>
    <s v="d"/>
    <s v="s"/>
    <s v="q"/>
    <m/>
    <s v="L"/>
    <n v="9.6317464445351655E-7"/>
  </r>
  <r>
    <x v="3"/>
    <x v="7"/>
    <s v="R"/>
    <s v="l"/>
    <s v="f"/>
    <s v="f"/>
    <m/>
    <s v="L"/>
    <n v="9.5992067606009249E-7"/>
  </r>
  <r>
    <x v="7"/>
    <x v="0"/>
    <s v="L"/>
    <s v="g"/>
    <s v="i"/>
    <s v="f"/>
    <m/>
    <s v="R"/>
    <n v="9.5992067606009249E-7"/>
  </r>
  <r>
    <x v="7"/>
    <x v="23"/>
    <s v="L"/>
    <s v="g"/>
    <s v="k"/>
    <s v="t"/>
    <m/>
    <s v="R"/>
    <n v="9.5992067606009249E-7"/>
  </r>
  <r>
    <x v="14"/>
    <x v="5"/>
    <s v="R"/>
    <s v="i"/>
    <s v="b"/>
    <s v="z"/>
    <m/>
    <s v="L"/>
    <n v="9.5992067606009249E-7"/>
  </r>
  <r>
    <x v="10"/>
    <x v="9"/>
    <s v="L"/>
    <s v="w"/>
    <s v="o"/>
    <s v="z"/>
    <m/>
    <s v="R"/>
    <n v="9.5992067606009249E-7"/>
  </r>
  <r>
    <x v="7"/>
    <x v="2"/>
    <s v="L"/>
    <s v="g"/>
    <s v="h"/>
    <s v="m"/>
    <m/>
    <s v="R"/>
    <n v="9.5666670766666842E-7"/>
  </r>
  <r>
    <x v="15"/>
    <x v="19"/>
    <s v="L"/>
    <s v="e"/>
    <s v=";"/>
    <s v="l"/>
    <m/>
    <s v="R"/>
    <n v="9.5666670766666842E-7"/>
  </r>
  <r>
    <x v="15"/>
    <x v="0"/>
    <s v="R"/>
    <s v="y"/>
    <s v="e"/>
    <s v="j"/>
    <m/>
    <s v="L"/>
    <n v="9.5666670766666842E-7"/>
  </r>
  <r>
    <x v="15"/>
    <x v="22"/>
    <s v="L"/>
    <s v="e"/>
    <s v="m"/>
    <s v="f"/>
    <m/>
    <s v="R"/>
    <n v="9.5341273927324435E-7"/>
  </r>
  <r>
    <x v="14"/>
    <x v="1"/>
    <s v="R"/>
    <s v="i"/>
    <s v="h"/>
    <s v="k"/>
    <m/>
    <s v="R"/>
    <n v="9.5341273927324435E-7"/>
  </r>
  <r>
    <x v="2"/>
    <x v="0"/>
    <s v="R"/>
    <s v="o"/>
    <s v="e"/>
    <s v="i"/>
    <m/>
    <s v="L"/>
    <n v="9.5341273927324435E-7"/>
  </r>
  <r>
    <x v="17"/>
    <x v="19"/>
    <s v="R"/>
    <s v="j"/>
    <s v="b"/>
    <s v="u"/>
    <m/>
    <s v="L"/>
    <n v="9.5341273927324435E-7"/>
  </r>
  <r>
    <x v="1"/>
    <x v="33"/>
    <s v="L"/>
    <s v="e"/>
    <s v=";"/>
    <s v="n"/>
    <m/>
    <s v="R"/>
    <n v="9.5341273927324435E-7"/>
  </r>
  <r>
    <x v="6"/>
    <x v="9"/>
    <s v="L"/>
    <s v="b"/>
    <s v="o"/>
    <s v="p"/>
    <m/>
    <s v="R"/>
    <n v="9.5015877087982029E-7"/>
  </r>
  <r>
    <x v="18"/>
    <x v="18"/>
    <s v="L"/>
    <s v="x"/>
    <s v="o"/>
    <s v="w"/>
    <m/>
    <s v="R"/>
    <n v="9.5015877087982029E-7"/>
  </r>
  <r>
    <x v="8"/>
    <x v="1"/>
    <s v="L"/>
    <s v="a"/>
    <s v="h"/>
    <s v="m"/>
    <m/>
    <s v="R"/>
    <n v="9.4690480248639633E-7"/>
  </r>
  <r>
    <x v="8"/>
    <x v="0"/>
    <s v="R"/>
    <s v="u"/>
    <s v="e"/>
    <s v="w"/>
    <m/>
    <s v="L"/>
    <n v="9.4690480248639633E-7"/>
  </r>
  <r>
    <x v="11"/>
    <x v="13"/>
    <s v="R"/>
    <s v="h"/>
    <s v="v"/>
    <s v="w"/>
    <m/>
    <s v="L"/>
    <n v="9.4690480248639633E-7"/>
  </r>
  <r>
    <x v="17"/>
    <x v="20"/>
    <s v="R"/>
    <s v="j"/>
    <s v="t"/>
    <s v="s"/>
    <m/>
    <s v="L"/>
    <n v="9.4365083409297226E-7"/>
  </r>
  <r>
    <x v="10"/>
    <x v="8"/>
    <s v="L"/>
    <s v="w"/>
    <s v="j"/>
    <s v="n"/>
    <m/>
    <s v="R"/>
    <n v="9.4365083409297226E-7"/>
  </r>
  <r>
    <x v="13"/>
    <x v="14"/>
    <s v="R"/>
    <s v="m"/>
    <s v="b"/>
    <s v="l"/>
    <m/>
    <s v="L"/>
    <n v="9.4039686569954819E-7"/>
  </r>
  <r>
    <x v="19"/>
    <x v="28"/>
    <s v="R"/>
    <s v="k"/>
    <s v="c"/>
    <s v="d"/>
    <m/>
    <s v="L"/>
    <n v="9.4039686569954819E-7"/>
  </r>
  <r>
    <x v="7"/>
    <x v="8"/>
    <s v="L"/>
    <s v="g"/>
    <s v="a"/>
    <s v="j"/>
    <m/>
    <s v="L"/>
    <n v="9.3714289730612413E-7"/>
  </r>
  <r>
    <x v="19"/>
    <x v="13"/>
    <s v="R"/>
    <s v="k"/>
    <s v="v"/>
    <s v="h"/>
    <m/>
    <s v="L"/>
    <n v="9.3714289730612413E-7"/>
  </r>
  <r>
    <x v="9"/>
    <x v="1"/>
    <s v="L"/>
    <s v="t"/>
    <s v="i"/>
    <s v="i"/>
    <m/>
    <s v="R"/>
    <n v="9.3714289730612413E-7"/>
  </r>
  <r>
    <x v="5"/>
    <x v="3"/>
    <s v="L"/>
    <s v="r"/>
    <s v="n"/>
    <s v="e"/>
    <m/>
    <s v="R"/>
    <n v="9.3714289730612413E-7"/>
  </r>
  <r>
    <x v="17"/>
    <x v="1"/>
    <s v="R"/>
    <s v="j"/>
    <s v="d"/>
    <s v="h"/>
    <m/>
    <s v="L"/>
    <n v="9.306349605192761E-7"/>
  </r>
  <r>
    <x v="8"/>
    <x v="4"/>
    <s v="R"/>
    <s v="u"/>
    <s v="s"/>
    <s v="g"/>
    <m/>
    <s v="L"/>
    <n v="9.306349605192761E-7"/>
  </r>
  <r>
    <x v="23"/>
    <x v="20"/>
    <s v="R"/>
    <s v="p"/>
    <s v="t"/>
    <s v="n"/>
    <m/>
    <s v="L"/>
    <n v="9.306349605192761E-7"/>
  </r>
  <r>
    <x v="9"/>
    <x v="5"/>
    <s v="L"/>
    <s v="t"/>
    <s v="p"/>
    <s v="i"/>
    <m/>
    <s v="R"/>
    <n v="9.2738099212585203E-7"/>
  </r>
  <r>
    <x v="23"/>
    <x v="15"/>
    <s v="R"/>
    <s v="p"/>
    <s v="d"/>
    <s v="t"/>
    <m/>
    <s v="L"/>
    <n v="9.2412702373242796E-7"/>
  </r>
  <r>
    <x v="14"/>
    <x v="4"/>
    <s v="R"/>
    <s v="i"/>
    <s v="s"/>
    <s v="d"/>
    <m/>
    <s v="L"/>
    <n v="9.2412702373242796E-7"/>
  </r>
  <r>
    <x v="17"/>
    <x v="29"/>
    <s v="R"/>
    <s v="j"/>
    <s v="v"/>
    <s v="l"/>
    <m/>
    <s v="L"/>
    <n v="9.20873055339004E-7"/>
  </r>
  <r>
    <x v="1"/>
    <x v="6"/>
    <s v="L"/>
    <s v="e"/>
    <s v="o"/>
    <s v="a"/>
    <m/>
    <s v="R"/>
    <n v="9.20873055339004E-7"/>
  </r>
  <r>
    <x v="2"/>
    <x v="10"/>
    <s v="R"/>
    <s v="o"/>
    <s v="g"/>
    <s v="w"/>
    <m/>
    <s v="L"/>
    <n v="9.1761908694557994E-7"/>
  </r>
  <r>
    <x v="20"/>
    <x v="1"/>
    <s v="L"/>
    <s v="q"/>
    <s v="i"/>
    <s v="f"/>
    <m/>
    <s v="R"/>
    <n v="9.1761908694557994E-7"/>
  </r>
  <r>
    <x v="14"/>
    <x v="3"/>
    <s v="R"/>
    <s v="i"/>
    <s v="t"/>
    <s v="u"/>
    <m/>
    <s v="L"/>
    <n v="9.1436511855215587E-7"/>
  </r>
  <r>
    <x v="17"/>
    <x v="29"/>
    <s v="R"/>
    <s v="j"/>
    <s v="v"/>
    <s v="j"/>
    <m/>
    <s v="L"/>
    <n v="9.1436511855215587E-7"/>
  </r>
  <r>
    <x v="4"/>
    <x v="4"/>
    <s v="L"/>
    <s v="z"/>
    <s v="u"/>
    <s v="i"/>
    <m/>
    <s v="R"/>
    <n v="9.111111501587318E-7"/>
  </r>
  <r>
    <x v="18"/>
    <x v="18"/>
    <s v="L"/>
    <s v="x"/>
    <s v="o"/>
    <s v="o"/>
    <m/>
    <s v="R"/>
    <n v="9.111111501587318E-7"/>
  </r>
  <r>
    <x v="23"/>
    <x v="12"/>
    <s v="R"/>
    <s v="p"/>
    <s v="w"/>
    <s v="s"/>
    <m/>
    <s v="L"/>
    <n v="9.0785718176530784E-7"/>
  </r>
  <r>
    <x v="2"/>
    <x v="0"/>
    <s v="R"/>
    <s v="o"/>
    <s v="e"/>
    <s v="i"/>
    <m/>
    <s v="L"/>
    <n v="9.0785718176530784E-7"/>
  </r>
  <r>
    <x v="1"/>
    <x v="1"/>
    <s v="L"/>
    <s v="e"/>
    <s v="i"/>
    <s v="v"/>
    <m/>
    <s v="R"/>
    <n v="9.0460321337188378E-7"/>
  </r>
  <r>
    <x v="7"/>
    <x v="4"/>
    <s v="L"/>
    <s v="g"/>
    <s v="u"/>
    <s v="l"/>
    <m/>
    <s v="R"/>
    <n v="9.0460321337188378E-7"/>
  </r>
  <r>
    <x v="7"/>
    <x v="0"/>
    <s v="L"/>
    <s v="g"/>
    <s v="i"/>
    <s v="o"/>
    <m/>
    <s v="R"/>
    <n v="9.0460321337188378E-7"/>
  </r>
  <r>
    <x v="20"/>
    <x v="18"/>
    <s v="L"/>
    <s v="q"/>
    <s v="o"/>
    <s v="d"/>
    <m/>
    <s v="R"/>
    <n v="9.0460321337188378E-7"/>
  </r>
  <r>
    <x v="14"/>
    <x v="4"/>
    <s v="R"/>
    <s v="i"/>
    <s v="s"/>
    <s v="s"/>
    <m/>
    <s v="L"/>
    <n v="9.0134924497845971E-7"/>
  </r>
  <r>
    <x v="14"/>
    <x v="8"/>
    <s v="R"/>
    <s v="i"/>
    <s v="a"/>
    <s v="p"/>
    <m/>
    <s v="L"/>
    <n v="9.0134924497845971E-7"/>
  </r>
  <r>
    <x v="8"/>
    <x v="4"/>
    <s v="R"/>
    <s v="u"/>
    <s v="s"/>
    <s v="h"/>
    <m/>
    <s v="L"/>
    <n v="9.0134924497845971E-7"/>
  </r>
  <r>
    <x v="15"/>
    <x v="7"/>
    <s v="L"/>
    <s v="e"/>
    <s v="l"/>
    <s v="u"/>
    <m/>
    <s v="R"/>
    <n v="8.9809527658503564E-7"/>
  </r>
  <r>
    <x v="15"/>
    <x v="23"/>
    <s v="L"/>
    <s v="e"/>
    <s v="k"/>
    <s v="n"/>
    <m/>
    <s v="R"/>
    <n v="8.9809527658503564E-7"/>
  </r>
  <r>
    <x v="8"/>
    <x v="0"/>
    <s v="R"/>
    <s v="u"/>
    <s v="e"/>
    <s v="j"/>
    <m/>
    <s v="L"/>
    <n v="8.9809527658503564E-7"/>
  </r>
  <r>
    <x v="18"/>
    <x v="26"/>
    <s v="L"/>
    <s v="x"/>
    <s v="y"/>
    <s v="d"/>
    <m/>
    <s v="R"/>
    <n v="8.9484130819161158E-7"/>
  </r>
  <r>
    <x v="8"/>
    <x v="31"/>
    <s v="R"/>
    <s v="u"/>
    <s v="z"/>
    <s v="i"/>
    <m/>
    <s v="L"/>
    <n v="8.9484130819161158E-7"/>
  </r>
  <r>
    <x v="6"/>
    <x v="9"/>
    <s v="L"/>
    <s v="b"/>
    <s v="o"/>
    <s v="o"/>
    <m/>
    <s v="R"/>
    <n v="8.9484130819161158E-7"/>
  </r>
  <r>
    <x v="15"/>
    <x v="14"/>
    <s v="L"/>
    <s v="e"/>
    <s v="j"/>
    <s v="a"/>
    <m/>
    <s v="R"/>
    <n v="8.9484130819161158E-7"/>
  </r>
  <r>
    <x v="19"/>
    <x v="10"/>
    <s v="R"/>
    <s v="k"/>
    <s v="g"/>
    <s v="i"/>
    <m/>
    <s v="L"/>
    <n v="8.9158733979818761E-7"/>
  </r>
  <r>
    <x v="15"/>
    <x v="7"/>
    <s v="L"/>
    <s v="e"/>
    <s v="l"/>
    <s v="r"/>
    <m/>
    <s v="R"/>
    <n v="8.8833337140476355E-7"/>
  </r>
  <r>
    <x v="13"/>
    <x v="17"/>
    <s v="R"/>
    <s v="m"/>
    <s v="s"/>
    <s v="q"/>
    <m/>
    <s v="L"/>
    <n v="8.8833337140476355E-7"/>
  </r>
  <r>
    <x v="23"/>
    <x v="1"/>
    <s v="R"/>
    <s v="p"/>
    <s v="e"/>
    <s v="g"/>
    <m/>
    <s v="L"/>
    <n v="8.8833337140476355E-7"/>
  </r>
  <r>
    <x v="6"/>
    <x v="14"/>
    <s v="L"/>
    <s v="b"/>
    <s v="j"/>
    <s v="p"/>
    <m/>
    <s v="R"/>
    <n v="8.8833337140476355E-7"/>
  </r>
  <r>
    <x v="7"/>
    <x v="4"/>
    <s v="L"/>
    <s v="g"/>
    <s v="u"/>
    <s v="a"/>
    <m/>
    <s v="R"/>
    <n v="8.8833337140476355E-7"/>
  </r>
  <r>
    <x v="23"/>
    <x v="4"/>
    <s v="R"/>
    <s v="p"/>
    <s v="v"/>
    <s v="l"/>
    <m/>
    <s v="L"/>
    <n v="8.8507940301133948E-7"/>
  </r>
  <r>
    <x v="7"/>
    <x v="5"/>
    <s v="L"/>
    <s v="g"/>
    <s v="p"/>
    <s v="c"/>
    <m/>
    <s v="R"/>
    <n v="8.8182543461791541E-7"/>
  </r>
  <r>
    <x v="4"/>
    <x v="1"/>
    <s v="L"/>
    <s v="z"/>
    <s v="i"/>
    <s v="z"/>
    <m/>
    <s v="R"/>
    <n v="8.8182543461791541E-7"/>
  </r>
  <r>
    <x v="22"/>
    <x v="3"/>
    <s v="L"/>
    <s v="c"/>
    <s v="n"/>
    <s v="v"/>
    <m/>
    <s v="R"/>
    <n v="8.8182543461791541E-7"/>
  </r>
  <r>
    <x v="6"/>
    <x v="8"/>
    <s v="L"/>
    <s v="b"/>
    <s v="a"/>
    <s v="w"/>
    <m/>
    <s v="L"/>
    <n v="8.7857146622449145E-7"/>
  </r>
  <r>
    <x v="9"/>
    <x v="2"/>
    <s v="L"/>
    <s v="t"/>
    <s v="h"/>
    <s v="n"/>
    <m/>
    <s v="R"/>
    <n v="8.7857146622449145E-7"/>
  </r>
  <r>
    <x v="18"/>
    <x v="12"/>
    <s v="L"/>
    <s v="x"/>
    <s v="n"/>
    <s v="h"/>
    <m/>
    <s v="R"/>
    <n v="8.7857146622449145E-7"/>
  </r>
  <r>
    <x v="19"/>
    <x v="13"/>
    <s v="R"/>
    <s v="k"/>
    <s v="v"/>
    <s v="k"/>
    <m/>
    <s v="L"/>
    <n v="8.7857146622449145E-7"/>
  </r>
  <r>
    <x v="1"/>
    <x v="1"/>
    <s v="L"/>
    <s v="e"/>
    <s v="i"/>
    <s v="c"/>
    <m/>
    <s v="R"/>
    <n v="8.7857146622449145E-7"/>
  </r>
  <r>
    <x v="15"/>
    <x v="28"/>
    <s v="R"/>
    <s v="y"/>
    <s v="c"/>
    <s v="y"/>
    <m/>
    <s v="L"/>
    <n v="8.7531749783106739E-7"/>
  </r>
  <r>
    <x v="2"/>
    <x v="15"/>
    <s v="R"/>
    <s v="o"/>
    <s v="d"/>
    <s v="w"/>
    <m/>
    <s v="L"/>
    <n v="8.7206352943764332E-7"/>
  </r>
  <r>
    <x v="23"/>
    <x v="14"/>
    <s v="R"/>
    <s v="p"/>
    <s v="j"/>
    <s v="r"/>
    <m/>
    <s v="R"/>
    <n v="8.7206352943764332E-7"/>
  </r>
  <r>
    <x v="17"/>
    <x v="16"/>
    <s v="R"/>
    <s v="j"/>
    <s v="a"/>
    <s v="v"/>
    <m/>
    <s v="L"/>
    <n v="8.7206352943764332E-7"/>
  </r>
  <r>
    <x v="15"/>
    <x v="23"/>
    <s v="L"/>
    <s v="e"/>
    <s v="k"/>
    <s v="w"/>
    <m/>
    <s v="R"/>
    <n v="8.7206352943764332E-7"/>
  </r>
  <r>
    <x v="13"/>
    <x v="1"/>
    <s v="R"/>
    <s v="m"/>
    <s v="z"/>
    <s v="v"/>
    <m/>
    <s v="L"/>
    <n v="8.6880956104421925E-7"/>
  </r>
  <r>
    <x v="11"/>
    <x v="22"/>
    <s v="R"/>
    <s v="h"/>
    <s v="r"/>
    <s v="v"/>
    <m/>
    <s v="L"/>
    <n v="8.6880956104421925E-7"/>
  </r>
  <r>
    <x v="3"/>
    <x v="4"/>
    <s v="R"/>
    <s v="l"/>
    <s v="v"/>
    <s v="g"/>
    <m/>
    <s v="L"/>
    <n v="8.6555559265079529E-7"/>
  </r>
  <r>
    <x v="2"/>
    <x v="5"/>
    <s v="R"/>
    <s v="o"/>
    <s v="b"/>
    <s v="l"/>
    <m/>
    <s v="L"/>
    <n v="8.6555559265079529E-7"/>
  </r>
  <r>
    <x v="11"/>
    <x v="4"/>
    <s v="R"/>
    <s v="h"/>
    <s v="s"/>
    <s v="v"/>
    <m/>
    <s v="L"/>
    <n v="8.6230162425737123E-7"/>
  </r>
  <r>
    <x v="3"/>
    <x v="14"/>
    <s v="R"/>
    <s v="l"/>
    <s v="j"/>
    <s v="r"/>
    <m/>
    <s v="R"/>
    <n v="8.6230162425737123E-7"/>
  </r>
  <r>
    <x v="13"/>
    <x v="24"/>
    <s v="R"/>
    <s v="m"/>
    <s v="b"/>
    <s v="j"/>
    <m/>
    <s v="L"/>
    <n v="8.5904765586394716E-7"/>
  </r>
  <r>
    <x v="6"/>
    <x v="3"/>
    <s v="L"/>
    <s v="b"/>
    <s v="n"/>
    <s v="o"/>
    <m/>
    <s v="R"/>
    <n v="8.5904765586394716E-7"/>
  </r>
  <r>
    <x v="14"/>
    <x v="8"/>
    <s v="R"/>
    <s v="i"/>
    <s v="a"/>
    <s v="j"/>
    <m/>
    <s v="L"/>
    <n v="8.5579368747052309E-7"/>
  </r>
  <r>
    <x v="20"/>
    <x v="12"/>
    <s v="L"/>
    <s v="q"/>
    <s v="l"/>
    <s v="p"/>
    <m/>
    <s v="R"/>
    <n v="8.5579368747052309E-7"/>
  </r>
  <r>
    <x v="11"/>
    <x v="7"/>
    <s v="R"/>
    <s v="h"/>
    <s v="f"/>
    <s v="j"/>
    <m/>
    <s v="L"/>
    <n v="8.5579368747052309E-7"/>
  </r>
  <r>
    <x v="17"/>
    <x v="29"/>
    <s v="R"/>
    <s v="j"/>
    <s v="v"/>
    <s v="h"/>
    <m/>
    <s v="L"/>
    <n v="8.5579368747052309E-7"/>
  </r>
  <r>
    <x v="10"/>
    <x v="23"/>
    <s v="L"/>
    <s v="w"/>
    <s v="k"/>
    <s v="a"/>
    <m/>
    <s v="R"/>
    <n v="8.5579368747052309E-7"/>
  </r>
  <r>
    <x v="8"/>
    <x v="6"/>
    <s v="R"/>
    <s v="u"/>
    <s v="q"/>
    <s v="u"/>
    <m/>
    <s v="L"/>
    <n v="8.5579368747052309E-7"/>
  </r>
  <r>
    <x v="8"/>
    <x v="15"/>
    <s v="R"/>
    <s v="u"/>
    <s v="d"/>
    <s v="d"/>
    <m/>
    <s v="L"/>
    <n v="8.5579368747052309E-7"/>
  </r>
  <r>
    <x v="11"/>
    <x v="31"/>
    <s v="R"/>
    <s v="h"/>
    <s v="z"/>
    <s v="h"/>
    <m/>
    <s v="L"/>
    <n v="8.5579368747052309E-7"/>
  </r>
  <r>
    <x v="7"/>
    <x v="4"/>
    <s v="L"/>
    <s v="g"/>
    <s v="u"/>
    <s v="l"/>
    <m/>
    <s v="R"/>
    <n v="8.5253971907709903E-7"/>
  </r>
  <r>
    <x v="3"/>
    <x v="24"/>
    <s v="R"/>
    <s v="l"/>
    <s v="z"/>
    <s v="a"/>
    <m/>
    <s v="L"/>
    <n v="8.5253971907709903E-7"/>
  </r>
  <r>
    <x v="12"/>
    <x v="8"/>
    <s v="R"/>
    <s v="n"/>
    <s v="k"/>
    <s v="q"/>
    <m/>
    <s v="R"/>
    <n v="8.5253971907709903E-7"/>
  </r>
  <r>
    <x v="20"/>
    <x v="27"/>
    <s v="L"/>
    <s v="q"/>
    <s v="h"/>
    <s v="p"/>
    <m/>
    <s v="R"/>
    <n v="8.5253971907709903E-7"/>
  </r>
  <r>
    <x v="9"/>
    <x v="5"/>
    <s v="L"/>
    <s v="t"/>
    <s v="p"/>
    <s v="f"/>
    <m/>
    <s v="R"/>
    <n v="8.4928575068367507E-7"/>
  </r>
  <r>
    <x v="18"/>
    <x v="28"/>
    <s v="L"/>
    <s v="x"/>
    <s v="c"/>
    <s v="v"/>
    <m/>
    <s v="L"/>
    <n v="8.4928575068367507E-7"/>
  </r>
  <r>
    <x v="17"/>
    <x v="12"/>
    <s v="R"/>
    <s v="j"/>
    <s v="w"/>
    <s v="i"/>
    <m/>
    <s v="L"/>
    <n v="8.4277781389682693E-7"/>
  </r>
  <r>
    <x v="7"/>
    <x v="31"/>
    <s v="L"/>
    <s v="g"/>
    <s v="z"/>
    <s v="o"/>
    <m/>
    <s v="L"/>
    <n v="8.4277781389682693E-7"/>
  </r>
  <r>
    <x v="11"/>
    <x v="5"/>
    <s v="R"/>
    <s v="h"/>
    <s v="b"/>
    <s v="h"/>
    <m/>
    <s v="L"/>
    <n v="8.3952384550340286E-7"/>
  </r>
  <r>
    <x v="11"/>
    <x v="14"/>
    <s v="R"/>
    <s v="h"/>
    <s v="j"/>
    <s v="o"/>
    <m/>
    <s v="R"/>
    <n v="8.3952384550340286E-7"/>
  </r>
  <r>
    <x v="1"/>
    <x v="6"/>
    <s v="L"/>
    <s v="e"/>
    <s v="o"/>
    <s v="h"/>
    <m/>
    <s v="R"/>
    <n v="8.362698771099789E-7"/>
  </r>
  <r>
    <x v="8"/>
    <x v="15"/>
    <s v="R"/>
    <s v="u"/>
    <s v="d"/>
    <s v="u"/>
    <m/>
    <s v="L"/>
    <n v="8.3301590871655484E-7"/>
  </r>
  <r>
    <x v="3"/>
    <x v="17"/>
    <s v="R"/>
    <s v="l"/>
    <s v="s"/>
    <s v="g"/>
    <m/>
    <s v="L"/>
    <n v="8.3301590871655484E-7"/>
  </r>
  <r>
    <x v="1"/>
    <x v="1"/>
    <s v="L"/>
    <s v="e"/>
    <s v="i"/>
    <s v="h"/>
    <m/>
    <s v="R"/>
    <n v="8.2976194032313077E-7"/>
  </r>
  <r>
    <x v="15"/>
    <x v="14"/>
    <s v="L"/>
    <s v="e"/>
    <s v="j"/>
    <s v="x"/>
    <m/>
    <s v="R"/>
    <n v="8.2976194032313077E-7"/>
  </r>
  <r>
    <x v="17"/>
    <x v="12"/>
    <s v="R"/>
    <s v="j"/>
    <s v="w"/>
    <s v="a"/>
    <m/>
    <s v="L"/>
    <n v="8.2976194032313077E-7"/>
  </r>
  <r>
    <x v="12"/>
    <x v="1"/>
    <s v="R"/>
    <s v="n"/>
    <s v="z"/>
    <s v="y"/>
    <m/>
    <s v="L"/>
    <n v="8.2976194032313077E-7"/>
  </r>
  <r>
    <x v="9"/>
    <x v="24"/>
    <s v="L"/>
    <s v="t"/>
    <s v="j"/>
    <s v="i"/>
    <m/>
    <s v="R"/>
    <n v="8.2976194032313077E-7"/>
  </r>
  <r>
    <x v="3"/>
    <x v="1"/>
    <s v="R"/>
    <s v="l"/>
    <s v="d"/>
    <s v="l"/>
    <m/>
    <s v="L"/>
    <n v="8.265079719297067E-7"/>
  </r>
  <r>
    <x v="18"/>
    <x v="28"/>
    <s v="L"/>
    <s v="x"/>
    <s v="c"/>
    <s v="v"/>
    <m/>
    <s v="L"/>
    <n v="8.265079719297067E-7"/>
  </r>
  <r>
    <x v="11"/>
    <x v="13"/>
    <s v="R"/>
    <s v="h"/>
    <s v="v"/>
    <s v="h"/>
    <m/>
    <s v="L"/>
    <n v="8.265079719297067E-7"/>
  </r>
  <r>
    <x v="7"/>
    <x v="14"/>
    <s v="L"/>
    <s v="g"/>
    <s v="j"/>
    <s v="k"/>
    <m/>
    <s v="R"/>
    <n v="8.265079719297067E-7"/>
  </r>
  <r>
    <x v="2"/>
    <x v="8"/>
    <s v="R"/>
    <s v="o"/>
    <s v="a"/>
    <s v="v"/>
    <m/>
    <s v="L"/>
    <n v="8.265079719297067E-7"/>
  </r>
  <r>
    <x v="23"/>
    <x v="20"/>
    <s v="R"/>
    <s v="p"/>
    <s v="t"/>
    <s v="l"/>
    <m/>
    <s v="L"/>
    <n v="8.265079719297067E-7"/>
  </r>
  <r>
    <x v="11"/>
    <x v="22"/>
    <s v="R"/>
    <s v="h"/>
    <s v="r"/>
    <s v="e"/>
    <m/>
    <s v="L"/>
    <n v="8.265079719297067E-7"/>
  </r>
  <r>
    <x v="5"/>
    <x v="3"/>
    <s v="L"/>
    <s v="r"/>
    <s v="n"/>
    <s v="g"/>
    <m/>
    <s v="R"/>
    <n v="8.2325400353628274E-7"/>
  </r>
  <r>
    <x v="9"/>
    <x v="5"/>
    <s v="L"/>
    <s v="t"/>
    <s v="p"/>
    <s v="t"/>
    <m/>
    <s v="R"/>
    <n v="8.2325400353628274E-7"/>
  </r>
  <r>
    <x v="8"/>
    <x v="10"/>
    <s v="R"/>
    <s v="u"/>
    <s v="g"/>
    <s v="w"/>
    <m/>
    <s v="L"/>
    <n v="8.2325400353628274E-7"/>
  </r>
  <r>
    <x v="9"/>
    <x v="2"/>
    <s v="L"/>
    <s v="t"/>
    <s v="h"/>
    <s v="h"/>
    <m/>
    <s v="R"/>
    <n v="8.2000003514285868E-7"/>
  </r>
  <r>
    <x v="8"/>
    <x v="0"/>
    <s v="R"/>
    <s v="u"/>
    <s v="e"/>
    <s v="g"/>
    <m/>
    <s v="L"/>
    <n v="8.2000003514285868E-7"/>
  </r>
  <r>
    <x v="6"/>
    <x v="9"/>
    <s v="L"/>
    <s v="b"/>
    <s v="o"/>
    <s v="w"/>
    <m/>
    <s v="R"/>
    <n v="8.2000003514285868E-7"/>
  </r>
  <r>
    <x v="9"/>
    <x v="24"/>
    <s v="L"/>
    <s v="t"/>
    <s v="j"/>
    <s v="a"/>
    <m/>
    <s v="R"/>
    <n v="8.2000003514285868E-7"/>
  </r>
  <r>
    <x v="2"/>
    <x v="3"/>
    <s v="R"/>
    <s v="o"/>
    <s v="n"/>
    <s v="r"/>
    <m/>
    <s v="R"/>
    <n v="8.2000003514285868E-7"/>
  </r>
  <r>
    <x v="9"/>
    <x v="15"/>
    <s v="L"/>
    <s v="t"/>
    <s v="d"/>
    <s v="k"/>
    <m/>
    <s v="L"/>
    <n v="8.1674606674943461E-7"/>
  </r>
  <r>
    <x v="21"/>
    <x v="23"/>
    <s v="L"/>
    <s v="s"/>
    <s v="k"/>
    <s v="l"/>
    <m/>
    <s v="R"/>
    <n v="8.1674606674943461E-7"/>
  </r>
  <r>
    <x v="16"/>
    <x v="8"/>
    <s v="L"/>
    <s v="f"/>
    <s v="j"/>
    <s v="t"/>
    <m/>
    <s v="R"/>
    <n v="8.1674606674943461E-7"/>
  </r>
  <r>
    <x v="19"/>
    <x v="0"/>
    <s v="R"/>
    <s v="k"/>
    <s v="e"/>
    <s v="l"/>
    <m/>
    <s v="L"/>
    <n v="8.1674606674943461E-7"/>
  </r>
  <r>
    <x v="6"/>
    <x v="11"/>
    <s v="L"/>
    <s v="b"/>
    <s v=";"/>
    <s v="p"/>
    <m/>
    <s v="R"/>
    <n v="8.1349209835601054E-7"/>
  </r>
  <r>
    <x v="3"/>
    <x v="1"/>
    <s v="R"/>
    <s v="l"/>
    <s v="d"/>
    <s v="t"/>
    <m/>
    <s v="L"/>
    <n v="8.1349209835601054E-7"/>
  </r>
  <r>
    <x v="7"/>
    <x v="6"/>
    <s v="L"/>
    <s v="g"/>
    <s v="o"/>
    <s v="i"/>
    <m/>
    <s v="R"/>
    <n v="8.1349209835601054E-7"/>
  </r>
  <r>
    <x v="17"/>
    <x v="12"/>
    <s v="R"/>
    <s v="j"/>
    <s v="w"/>
    <s v="f"/>
    <m/>
    <s v="L"/>
    <n v="8.1023812996258648E-7"/>
  </r>
  <r>
    <x v="17"/>
    <x v="16"/>
    <s v="R"/>
    <s v="j"/>
    <s v="a"/>
    <s v="d"/>
    <m/>
    <s v="L"/>
    <n v="8.1023812996258648E-7"/>
  </r>
  <r>
    <x v="15"/>
    <x v="7"/>
    <s v="L"/>
    <s v="e"/>
    <s v="l"/>
    <s v="m"/>
    <m/>
    <s v="R"/>
    <n v="8.1023812996258648E-7"/>
  </r>
  <r>
    <x v="8"/>
    <x v="1"/>
    <s v="L"/>
    <s v="a"/>
    <s v="h"/>
    <s v="j"/>
    <m/>
    <s v="R"/>
    <n v="8.1023812996258648E-7"/>
  </r>
  <r>
    <x v="20"/>
    <x v="22"/>
    <s v="L"/>
    <s v="q"/>
    <s v="m"/>
    <s v="q"/>
    <m/>
    <s v="R"/>
    <n v="8.0698416156916252E-7"/>
  </r>
  <r>
    <x v="18"/>
    <x v="12"/>
    <s v="L"/>
    <s v="x"/>
    <s v="n"/>
    <s v="b"/>
    <m/>
    <s v="R"/>
    <n v="8.0698416156916252E-7"/>
  </r>
  <r>
    <x v="3"/>
    <x v="26"/>
    <s v="R"/>
    <s v="l"/>
    <s v="z"/>
    <s v="f"/>
    <m/>
    <s v="L"/>
    <n v="8.0698416156916252E-7"/>
  </r>
  <r>
    <x v="16"/>
    <x v="11"/>
    <s v="L"/>
    <s v="f"/>
    <s v="i"/>
    <s v="h"/>
    <m/>
    <s v="R"/>
    <n v="8.0373019317573845E-7"/>
  </r>
  <r>
    <x v="4"/>
    <x v="5"/>
    <s v="L"/>
    <s v="z"/>
    <s v="p"/>
    <s v="g"/>
    <m/>
    <s v="R"/>
    <n v="8.0373019317573845E-7"/>
  </r>
  <r>
    <x v="3"/>
    <x v="17"/>
    <s v="R"/>
    <s v="l"/>
    <s v="s"/>
    <s v="q"/>
    <m/>
    <s v="L"/>
    <n v="8.0373019317573845E-7"/>
  </r>
  <r>
    <x v="12"/>
    <x v="18"/>
    <s v="R"/>
    <s v="n"/>
    <s v="q"/>
    <s v="y"/>
    <m/>
    <s v="L"/>
    <n v="8.0373019317573845E-7"/>
  </r>
  <r>
    <x v="1"/>
    <x v="6"/>
    <s v="L"/>
    <s v="e"/>
    <s v="o"/>
    <s v="k"/>
    <m/>
    <s v="R"/>
    <n v="8.0373019317573845E-7"/>
  </r>
  <r>
    <x v="20"/>
    <x v="27"/>
    <s v="L"/>
    <s v="q"/>
    <s v="h"/>
    <s v="k"/>
    <m/>
    <s v="R"/>
    <n v="8.0047622478231438E-7"/>
  </r>
  <r>
    <x v="10"/>
    <x v="4"/>
    <s v="L"/>
    <s v="w"/>
    <s v="u"/>
    <s v="j"/>
    <m/>
    <s v="R"/>
    <n v="7.9722225638889031E-7"/>
  </r>
  <r>
    <x v="3"/>
    <x v="1"/>
    <s v="R"/>
    <s v="l"/>
    <s v="d"/>
    <s v="g"/>
    <m/>
    <s v="L"/>
    <n v="7.9722225638889031E-7"/>
  </r>
  <r>
    <x v="18"/>
    <x v="27"/>
    <s v="L"/>
    <s v="x"/>
    <s v="h"/>
    <s v="s"/>
    <m/>
    <s v="R"/>
    <n v="7.9722225638889031E-7"/>
  </r>
  <r>
    <x v="7"/>
    <x v="7"/>
    <s v="L"/>
    <s v="g"/>
    <s v="l"/>
    <s v="c"/>
    <m/>
    <s v="R"/>
    <n v="7.9722225638889031E-7"/>
  </r>
  <r>
    <x v="8"/>
    <x v="0"/>
    <s v="R"/>
    <s v="u"/>
    <s v="e"/>
    <s v="j"/>
    <m/>
    <s v="L"/>
    <n v="7.9396828799546635E-7"/>
  </r>
  <r>
    <x v="22"/>
    <x v="5"/>
    <s v="L"/>
    <s v="c"/>
    <s v="p"/>
    <s v="l"/>
    <m/>
    <s v="R"/>
    <n v="7.9396828799546635E-7"/>
  </r>
  <r>
    <x v="7"/>
    <x v="3"/>
    <s v="L"/>
    <s v="g"/>
    <s v="n"/>
    <s v="r"/>
    <m/>
    <s v="R"/>
    <n v="7.9396828799546635E-7"/>
  </r>
  <r>
    <x v="11"/>
    <x v="14"/>
    <s v="R"/>
    <s v="h"/>
    <s v="j"/>
    <s v="v"/>
    <m/>
    <s v="R"/>
    <n v="7.9396828799546635E-7"/>
  </r>
  <r>
    <x v="23"/>
    <x v="2"/>
    <s v="R"/>
    <s v="p"/>
    <s v="h"/>
    <s v="i"/>
    <m/>
    <s v="R"/>
    <n v="7.9071431960204229E-7"/>
  </r>
  <r>
    <x v="20"/>
    <x v="20"/>
    <s v="L"/>
    <s v="q"/>
    <s v="k"/>
    <s v="j"/>
    <m/>
    <s v="R"/>
    <n v="7.9071431960204229E-7"/>
  </r>
  <r>
    <x v="10"/>
    <x v="11"/>
    <s v="L"/>
    <s v="w"/>
    <s v="i"/>
    <s v="h"/>
    <m/>
    <s v="R"/>
    <n v="7.9071431960204229E-7"/>
  </r>
  <r>
    <x v="15"/>
    <x v="10"/>
    <s v="L"/>
    <s v="e"/>
    <s v="g"/>
    <s v="w"/>
    <m/>
    <s v="L"/>
    <n v="7.9071431960204229E-7"/>
  </r>
  <r>
    <x v="18"/>
    <x v="18"/>
    <s v="L"/>
    <s v="x"/>
    <s v="o"/>
    <s v="v"/>
    <m/>
    <s v="R"/>
    <n v="7.8746035120861822E-7"/>
  </r>
  <r>
    <x v="10"/>
    <x v="4"/>
    <s v="L"/>
    <s v="w"/>
    <s v="u"/>
    <s v="c"/>
    <m/>
    <s v="R"/>
    <n v="7.8746035120861822E-7"/>
  </r>
  <r>
    <x v="21"/>
    <x v="6"/>
    <s v="L"/>
    <s v="s"/>
    <s v="o"/>
    <s v="h"/>
    <m/>
    <s v="R"/>
    <n v="7.8420638281519415E-7"/>
  </r>
  <r>
    <x v="20"/>
    <x v="22"/>
    <s v="L"/>
    <s v="q"/>
    <s v="m"/>
    <s v="e"/>
    <m/>
    <s v="R"/>
    <n v="7.8095241442177019E-7"/>
  </r>
  <r>
    <x v="6"/>
    <x v="1"/>
    <s v="L"/>
    <s v="b"/>
    <s v="i"/>
    <s v="h"/>
    <m/>
    <s v="R"/>
    <n v="7.8095241442177019E-7"/>
  </r>
  <r>
    <x v="19"/>
    <x v="31"/>
    <s v="R"/>
    <s v="k"/>
    <s v="z"/>
    <s v="r"/>
    <m/>
    <s v="L"/>
    <n v="7.8095241442177019E-7"/>
  </r>
  <r>
    <x v="1"/>
    <x v="4"/>
    <s v="L"/>
    <s v="e"/>
    <s v="u"/>
    <s v="n"/>
    <m/>
    <s v="R"/>
    <n v="7.8095241442177019E-7"/>
  </r>
  <r>
    <x v="1"/>
    <x v="4"/>
    <s v="L"/>
    <s v="e"/>
    <s v="u"/>
    <s v="q"/>
    <m/>
    <s v="R"/>
    <n v="7.7769844602834613E-7"/>
  </r>
  <r>
    <x v="16"/>
    <x v="4"/>
    <s v="L"/>
    <s v="f"/>
    <s v="u"/>
    <s v="u"/>
    <m/>
    <s v="R"/>
    <n v="7.7444447763492206E-7"/>
  </r>
  <r>
    <x v="19"/>
    <x v="13"/>
    <s v="R"/>
    <s v="k"/>
    <s v="v"/>
    <s v="z"/>
    <m/>
    <s v="L"/>
    <n v="7.7444447763492206E-7"/>
  </r>
  <r>
    <x v="22"/>
    <x v="23"/>
    <s v="L"/>
    <s v="c"/>
    <s v="k"/>
    <s v="f"/>
    <m/>
    <s v="R"/>
    <n v="7.7444447763492206E-7"/>
  </r>
  <r>
    <x v="20"/>
    <x v="12"/>
    <s v="L"/>
    <s v="q"/>
    <s v="l"/>
    <s v="j"/>
    <m/>
    <s v="R"/>
    <n v="7.7119050924149799E-7"/>
  </r>
  <r>
    <x v="13"/>
    <x v="15"/>
    <s v="R"/>
    <s v="m"/>
    <s v="d"/>
    <s v="j"/>
    <m/>
    <s v="L"/>
    <n v="7.7119050924149799E-7"/>
  </r>
  <r>
    <x v="14"/>
    <x v="1"/>
    <s v="R"/>
    <s v="i"/>
    <s v="h"/>
    <s v="l"/>
    <m/>
    <s v="R"/>
    <n v="7.7119050924149799E-7"/>
  </r>
  <r>
    <x v="23"/>
    <x v="20"/>
    <s v="R"/>
    <s v="p"/>
    <s v="t"/>
    <s v="n"/>
    <m/>
    <s v="L"/>
    <n v="7.7119050924149799E-7"/>
  </r>
  <r>
    <x v="15"/>
    <x v="8"/>
    <s v="R"/>
    <s v="y"/>
    <s v="a"/>
    <s v="g"/>
    <m/>
    <s v="L"/>
    <n v="7.7119050924149799E-7"/>
  </r>
  <r>
    <x v="15"/>
    <x v="23"/>
    <s v="L"/>
    <s v="e"/>
    <s v="k"/>
    <s v="f"/>
    <m/>
    <s v="R"/>
    <n v="7.7119050924149799E-7"/>
  </r>
  <r>
    <x v="1"/>
    <x v="30"/>
    <s v="L"/>
    <s v="e"/>
    <s v="n"/>
    <s v="j"/>
    <m/>
    <s v="R"/>
    <n v="7.7119050924149799E-7"/>
  </r>
  <r>
    <x v="4"/>
    <x v="1"/>
    <s v="L"/>
    <s v="z"/>
    <s v="i"/>
    <s v="k"/>
    <m/>
    <s v="R"/>
    <n v="7.6793654084807393E-7"/>
  </r>
  <r>
    <x v="6"/>
    <x v="14"/>
    <s v="L"/>
    <s v="b"/>
    <s v="j"/>
    <s v="i"/>
    <m/>
    <s v="R"/>
    <n v="7.6793654084807393E-7"/>
  </r>
  <r>
    <x v="19"/>
    <x v="32"/>
    <s v="R"/>
    <s v="k"/>
    <s v="x"/>
    <s v="i"/>
    <m/>
    <s v="L"/>
    <n v="7.6793654084807393E-7"/>
  </r>
  <r>
    <x v="1"/>
    <x v="4"/>
    <s v="L"/>
    <s v="e"/>
    <s v="u"/>
    <s v="a"/>
    <m/>
    <s v="R"/>
    <n v="7.6793654084807393E-7"/>
  </r>
  <r>
    <x v="9"/>
    <x v="1"/>
    <s v="L"/>
    <s v="t"/>
    <s v="i"/>
    <s v="l"/>
    <m/>
    <s v="R"/>
    <n v="7.6468257245464997E-7"/>
  </r>
  <r>
    <x v="17"/>
    <x v="19"/>
    <s v="R"/>
    <s v="j"/>
    <s v="b"/>
    <s v="o"/>
    <m/>
    <s v="L"/>
    <n v="7.6468257245464997E-7"/>
  </r>
  <r>
    <x v="17"/>
    <x v="19"/>
    <s v="R"/>
    <s v="j"/>
    <s v="b"/>
    <s v="h"/>
    <m/>
    <s v="L"/>
    <n v="7.6468257245464997E-7"/>
  </r>
  <r>
    <x v="23"/>
    <x v="14"/>
    <s v="R"/>
    <s v="p"/>
    <s v="j"/>
    <s v="r"/>
    <m/>
    <s v="R"/>
    <n v="7.6468257245464997E-7"/>
  </r>
  <r>
    <x v="17"/>
    <x v="1"/>
    <s v="R"/>
    <s v="j"/>
    <s v="d"/>
    <s v="f"/>
    <m/>
    <s v="L"/>
    <n v="7.6468257245464997E-7"/>
  </r>
  <r>
    <x v="4"/>
    <x v="1"/>
    <s v="L"/>
    <s v="z"/>
    <s v="i"/>
    <s v="g"/>
    <m/>
    <s v="R"/>
    <n v="7.614286040612259E-7"/>
  </r>
  <r>
    <x v="15"/>
    <x v="8"/>
    <s v="R"/>
    <s v="y"/>
    <s v="a"/>
    <s v="f"/>
    <m/>
    <s v="L"/>
    <n v="7.614286040612259E-7"/>
  </r>
  <r>
    <x v="13"/>
    <x v="6"/>
    <s v="R"/>
    <s v="m"/>
    <s v="q"/>
    <s v="i"/>
    <m/>
    <s v="L"/>
    <n v="7.614286040612259E-7"/>
  </r>
  <r>
    <x v="14"/>
    <x v="28"/>
    <s v="R"/>
    <s v="i"/>
    <s v="c"/>
    <s v="w"/>
    <m/>
    <s v="L"/>
    <n v="7.614286040612259E-7"/>
  </r>
  <r>
    <x v="3"/>
    <x v="1"/>
    <s v="R"/>
    <s v="l"/>
    <s v="d"/>
    <s v="t"/>
    <m/>
    <s v="L"/>
    <n v="7.614286040612259E-7"/>
  </r>
  <r>
    <x v="15"/>
    <x v="28"/>
    <s v="R"/>
    <s v="y"/>
    <s v="c"/>
    <s v="n"/>
    <m/>
    <s v="L"/>
    <n v="7.614286040612259E-7"/>
  </r>
  <r>
    <x v="7"/>
    <x v="25"/>
    <s v="L"/>
    <s v="g"/>
    <s v="a"/>
    <s v="o"/>
    <m/>
    <s v="L"/>
    <n v="7.614286040612259E-7"/>
  </r>
  <r>
    <x v="3"/>
    <x v="17"/>
    <s v="R"/>
    <s v="l"/>
    <s v="s"/>
    <s v="a"/>
    <m/>
    <s v="L"/>
    <n v="7.5817463566780183E-7"/>
  </r>
  <r>
    <x v="3"/>
    <x v="28"/>
    <s v="R"/>
    <s v="l"/>
    <s v="c"/>
    <s v="q"/>
    <m/>
    <s v="L"/>
    <n v="7.5817463566780183E-7"/>
  </r>
  <r>
    <x v="3"/>
    <x v="6"/>
    <s v="R"/>
    <s v="l"/>
    <s v="q"/>
    <s v="h"/>
    <m/>
    <s v="L"/>
    <n v="7.5492066727437777E-7"/>
  </r>
  <r>
    <x v="1"/>
    <x v="1"/>
    <s v="L"/>
    <s v="e"/>
    <s v="i"/>
    <s v="c"/>
    <m/>
    <s v="R"/>
    <n v="7.5492066727437777E-7"/>
  </r>
  <r>
    <x v="21"/>
    <x v="8"/>
    <s v="L"/>
    <s v="s"/>
    <s v="a"/>
    <s v="v"/>
    <m/>
    <s v="L"/>
    <n v="7.5492066727437777E-7"/>
  </r>
  <r>
    <x v="3"/>
    <x v="12"/>
    <s v="R"/>
    <s v="l"/>
    <s v="l"/>
    <s v="g"/>
    <m/>
    <s v="R"/>
    <n v="7.516666988809538E-7"/>
  </r>
  <r>
    <x v="10"/>
    <x v="23"/>
    <s v="L"/>
    <s v="w"/>
    <s v="k"/>
    <s v="b"/>
    <m/>
    <s v="R"/>
    <n v="7.4841273048752974E-7"/>
  </r>
  <r>
    <x v="19"/>
    <x v="32"/>
    <s v="R"/>
    <s v="k"/>
    <s v="x"/>
    <s v="h"/>
    <m/>
    <s v="L"/>
    <n v="7.4841273048752974E-7"/>
  </r>
  <r>
    <x v="23"/>
    <x v="9"/>
    <s v="R"/>
    <s v="p"/>
    <s v="q"/>
    <s v="c"/>
    <m/>
    <s v="L"/>
    <n v="7.4841273048752974E-7"/>
  </r>
  <r>
    <x v="17"/>
    <x v="1"/>
    <s v="R"/>
    <s v="j"/>
    <s v="d"/>
    <s v="w"/>
    <m/>
    <s v="L"/>
    <n v="7.4515876209410567E-7"/>
  </r>
  <r>
    <x v="22"/>
    <x v="13"/>
    <s v="L"/>
    <s v="c"/>
    <s v=";"/>
    <s v="v"/>
    <m/>
    <s v="R"/>
    <n v="7.4515876209410567E-7"/>
  </r>
  <r>
    <x v="20"/>
    <x v="12"/>
    <s v="L"/>
    <s v="q"/>
    <s v="l"/>
    <s v="l"/>
    <m/>
    <s v="R"/>
    <n v="7.419047937006816E-7"/>
  </r>
  <r>
    <x v="7"/>
    <x v="22"/>
    <s v="L"/>
    <s v="g"/>
    <s v="m"/>
    <s v="e"/>
    <m/>
    <s v="R"/>
    <n v="7.419047937006816E-7"/>
  </r>
  <r>
    <x v="2"/>
    <x v="0"/>
    <s v="R"/>
    <s v="o"/>
    <s v="e"/>
    <s v="a"/>
    <m/>
    <s v="L"/>
    <n v="7.3865082530725764E-7"/>
  </r>
  <r>
    <x v="2"/>
    <x v="1"/>
    <s v="R"/>
    <s v="o"/>
    <s v="f"/>
    <s v="u"/>
    <m/>
    <s v="L"/>
    <n v="7.3865082530725764E-7"/>
  </r>
  <r>
    <x v="14"/>
    <x v="3"/>
    <s v="R"/>
    <s v="i"/>
    <s v="t"/>
    <s v="u"/>
    <m/>
    <s v="L"/>
    <n v="7.3865082530725764E-7"/>
  </r>
  <r>
    <x v="6"/>
    <x v="20"/>
    <s v="L"/>
    <s v="b"/>
    <s v="k"/>
    <s v="n"/>
    <m/>
    <s v="R"/>
    <n v="7.3865082530725764E-7"/>
  </r>
  <r>
    <x v="11"/>
    <x v="4"/>
    <s v="R"/>
    <s v="h"/>
    <s v="s"/>
    <s v="q"/>
    <m/>
    <s v="L"/>
    <n v="7.3865082530725764E-7"/>
  </r>
  <r>
    <x v="7"/>
    <x v="0"/>
    <s v="L"/>
    <s v="g"/>
    <s v="i"/>
    <s v="l"/>
    <m/>
    <s v="R"/>
    <n v="7.3539685691383358E-7"/>
  </r>
  <r>
    <x v="2"/>
    <x v="14"/>
    <s v="R"/>
    <s v="o"/>
    <s v="j"/>
    <s v="h"/>
    <m/>
    <s v="R"/>
    <n v="7.3539685691383358E-7"/>
  </r>
  <r>
    <x v="17"/>
    <x v="16"/>
    <s v="R"/>
    <s v="j"/>
    <s v="a"/>
    <s v="n"/>
    <m/>
    <s v="L"/>
    <n v="7.3539685691383358E-7"/>
  </r>
  <r>
    <x v="1"/>
    <x v="21"/>
    <s v="L"/>
    <s v="e"/>
    <s v="h"/>
    <s v="l"/>
    <m/>
    <s v="R"/>
    <n v="7.3539685691383358E-7"/>
  </r>
  <r>
    <x v="19"/>
    <x v="14"/>
    <s v="R"/>
    <s v="k"/>
    <s v="j"/>
    <s v="f"/>
    <m/>
    <s v="R"/>
    <n v="7.3539685691383358E-7"/>
  </r>
  <r>
    <x v="19"/>
    <x v="6"/>
    <s v="R"/>
    <s v="k"/>
    <s v="q"/>
    <s v="h"/>
    <m/>
    <s v="L"/>
    <n v="7.3539685691383358E-7"/>
  </r>
  <r>
    <x v="5"/>
    <x v="3"/>
    <s v="L"/>
    <s v="r"/>
    <s v="n"/>
    <s v="h"/>
    <m/>
    <s v="R"/>
    <n v="7.3214288852040951E-7"/>
  </r>
  <r>
    <x v="17"/>
    <x v="1"/>
    <s v="R"/>
    <s v="j"/>
    <s v="d"/>
    <s v="k"/>
    <m/>
    <s v="L"/>
    <n v="7.3214288852040951E-7"/>
  </r>
  <r>
    <x v="15"/>
    <x v="17"/>
    <s v="L"/>
    <s v="e"/>
    <s v="p"/>
    <s v="v"/>
    <m/>
    <s v="R"/>
    <n v="7.3214288852040951E-7"/>
  </r>
  <r>
    <x v="10"/>
    <x v="23"/>
    <s v="L"/>
    <s v="w"/>
    <s v="k"/>
    <s v="n"/>
    <m/>
    <s v="R"/>
    <n v="7.2888892012698544E-7"/>
  </r>
  <r>
    <x v="14"/>
    <x v="1"/>
    <s v="R"/>
    <s v="i"/>
    <s v="h"/>
    <s v="f"/>
    <m/>
    <s v="R"/>
    <n v="7.2888892012698544E-7"/>
  </r>
  <r>
    <x v="20"/>
    <x v="12"/>
    <s v="L"/>
    <s v="q"/>
    <s v="l"/>
    <s v="l"/>
    <m/>
    <s v="R"/>
    <n v="7.2888892012698544E-7"/>
  </r>
  <r>
    <x v="10"/>
    <x v="11"/>
    <s v="L"/>
    <s v="w"/>
    <s v="i"/>
    <s v="r"/>
    <m/>
    <s v="R"/>
    <n v="7.2888892012698544E-7"/>
  </r>
  <r>
    <x v="7"/>
    <x v="14"/>
    <s v="L"/>
    <s v="g"/>
    <s v="j"/>
    <s v="u"/>
    <m/>
    <s v="R"/>
    <n v="7.2888892012698544E-7"/>
  </r>
  <r>
    <x v="8"/>
    <x v="0"/>
    <s v="R"/>
    <s v="u"/>
    <s v="e"/>
    <s v="u"/>
    <m/>
    <s v="L"/>
    <n v="7.2888892012698544E-7"/>
  </r>
  <r>
    <x v="1"/>
    <x v="4"/>
    <s v="L"/>
    <s v="e"/>
    <s v="u"/>
    <s v="z"/>
    <m/>
    <s v="R"/>
    <n v="7.2563495173356138E-7"/>
  </r>
  <r>
    <x v="8"/>
    <x v="3"/>
    <s v="R"/>
    <s v="u"/>
    <s v="t"/>
    <s v="g"/>
    <m/>
    <s v="L"/>
    <n v="7.2238098334013742E-7"/>
  </r>
  <r>
    <x v="14"/>
    <x v="4"/>
    <s v="R"/>
    <s v="i"/>
    <s v="s"/>
    <s v="c"/>
    <m/>
    <s v="L"/>
    <n v="7.2238098334013742E-7"/>
  </r>
  <r>
    <x v="17"/>
    <x v="17"/>
    <s v="R"/>
    <s v="j"/>
    <s v="s"/>
    <s v="x"/>
    <m/>
    <s v="L"/>
    <n v="7.2238098334013742E-7"/>
  </r>
  <r>
    <x v="17"/>
    <x v="29"/>
    <s v="R"/>
    <s v="j"/>
    <s v="v"/>
    <s v="z"/>
    <m/>
    <s v="L"/>
    <n v="7.1912701494671335E-7"/>
  </r>
  <r>
    <x v="2"/>
    <x v="10"/>
    <s v="R"/>
    <s v="o"/>
    <s v="g"/>
    <s v="d"/>
    <m/>
    <s v="L"/>
    <n v="7.1912701494671335E-7"/>
  </r>
  <r>
    <x v="3"/>
    <x v="14"/>
    <s v="R"/>
    <s v="l"/>
    <s v="j"/>
    <s v="w"/>
    <m/>
    <s v="R"/>
    <n v="7.1587304655328928E-7"/>
  </r>
  <r>
    <x v="9"/>
    <x v="10"/>
    <s v="L"/>
    <s v="t"/>
    <s v="g"/>
    <s v="i"/>
    <m/>
    <s v="L"/>
    <n v="7.1587304655328928E-7"/>
  </r>
  <r>
    <x v="14"/>
    <x v="3"/>
    <s v="R"/>
    <s v="i"/>
    <s v="t"/>
    <s v="i"/>
    <m/>
    <s v="L"/>
    <n v="7.1261907815986522E-7"/>
  </r>
  <r>
    <x v="2"/>
    <x v="4"/>
    <s v="R"/>
    <s v="o"/>
    <s v="v"/>
    <s v="v"/>
    <m/>
    <s v="L"/>
    <n v="7.1261907815986522E-7"/>
  </r>
  <r>
    <x v="7"/>
    <x v="23"/>
    <s v="L"/>
    <s v="g"/>
    <s v="k"/>
    <s v="j"/>
    <m/>
    <s v="R"/>
    <n v="7.1261907815986522E-7"/>
  </r>
  <r>
    <x v="3"/>
    <x v="1"/>
    <s v="R"/>
    <s v="l"/>
    <s v="d"/>
    <s v="q"/>
    <m/>
    <s v="L"/>
    <n v="7.1261907815986522E-7"/>
  </r>
  <r>
    <x v="11"/>
    <x v="28"/>
    <s v="R"/>
    <s v="h"/>
    <s v="c"/>
    <s v="u"/>
    <m/>
    <s v="L"/>
    <n v="7.1261907815986522E-7"/>
  </r>
  <r>
    <x v="9"/>
    <x v="5"/>
    <s v="L"/>
    <s v="t"/>
    <s v="p"/>
    <s v="t"/>
    <m/>
    <s v="R"/>
    <n v="7.1261907815986522E-7"/>
  </r>
  <r>
    <x v="13"/>
    <x v="14"/>
    <s v="R"/>
    <s v="m"/>
    <s v="b"/>
    <s v="w"/>
    <m/>
    <s v="L"/>
    <n v="7.0936510976644125E-7"/>
  </r>
  <r>
    <x v="11"/>
    <x v="13"/>
    <s v="R"/>
    <s v="h"/>
    <s v="v"/>
    <s v="c"/>
    <m/>
    <s v="L"/>
    <n v="7.0936510976644125E-7"/>
  </r>
  <r>
    <x v="13"/>
    <x v="20"/>
    <s v="R"/>
    <s v="m"/>
    <s v="t"/>
    <s v="e"/>
    <m/>
    <s v="L"/>
    <n v="7.0611114137301719E-7"/>
  </r>
  <r>
    <x v="20"/>
    <x v="1"/>
    <s v="L"/>
    <s v="q"/>
    <s v="i"/>
    <s v="h"/>
    <m/>
    <s v="R"/>
    <n v="7.0611114137301719E-7"/>
  </r>
  <r>
    <x v="11"/>
    <x v="7"/>
    <s v="R"/>
    <s v="h"/>
    <s v="f"/>
    <s v="n"/>
    <m/>
    <s v="L"/>
    <n v="7.0611114137301719E-7"/>
  </r>
  <r>
    <x v="3"/>
    <x v="18"/>
    <s v="R"/>
    <s v="l"/>
    <s v="q"/>
    <s v="s"/>
    <m/>
    <s v="L"/>
    <n v="7.0285717297959312E-7"/>
  </r>
  <r>
    <x v="17"/>
    <x v="16"/>
    <s v="R"/>
    <s v="j"/>
    <s v="a"/>
    <s v="w"/>
    <m/>
    <s v="L"/>
    <n v="7.0285717297959312E-7"/>
  </r>
  <r>
    <x v="3"/>
    <x v="1"/>
    <s v="R"/>
    <s v="l"/>
    <s v="d"/>
    <s v="v"/>
    <m/>
    <s v="L"/>
    <n v="7.0285717297959312E-7"/>
  </r>
  <r>
    <x v="13"/>
    <x v="11"/>
    <s v="R"/>
    <s v="m"/>
    <s v="s"/>
    <s v="w"/>
    <m/>
    <s v="L"/>
    <n v="7.0285717297959312E-7"/>
  </r>
  <r>
    <x v="17"/>
    <x v="12"/>
    <s v="R"/>
    <s v="j"/>
    <s v="w"/>
    <s v="t"/>
    <m/>
    <s v="L"/>
    <n v="7.0285717297959312E-7"/>
  </r>
  <r>
    <x v="10"/>
    <x v="11"/>
    <s v="L"/>
    <s v="w"/>
    <s v="i"/>
    <s v="g"/>
    <m/>
    <s v="R"/>
    <n v="6.9634923619274509E-7"/>
  </r>
  <r>
    <x v="20"/>
    <x v="17"/>
    <s v="L"/>
    <s v="q"/>
    <s v="p"/>
    <s v="f"/>
    <m/>
    <s v="R"/>
    <n v="6.9634923619274509E-7"/>
  </r>
  <r>
    <x v="17"/>
    <x v="26"/>
    <s v="R"/>
    <s v="j"/>
    <s v="e"/>
    <s v="t"/>
    <m/>
    <s v="L"/>
    <n v="6.9309526779932103E-7"/>
  </r>
  <r>
    <x v="20"/>
    <x v="18"/>
    <s v="L"/>
    <s v="q"/>
    <s v="o"/>
    <s v="v"/>
    <m/>
    <s v="R"/>
    <n v="6.9309526779932103E-7"/>
  </r>
  <r>
    <x v="14"/>
    <x v="3"/>
    <s v="R"/>
    <s v="i"/>
    <s v="t"/>
    <s v="t"/>
    <m/>
    <s v="L"/>
    <n v="6.9309526779932103E-7"/>
  </r>
  <r>
    <x v="22"/>
    <x v="5"/>
    <s v="L"/>
    <s v="c"/>
    <s v="p"/>
    <s v="l"/>
    <m/>
    <s v="R"/>
    <n v="6.8984129940589696E-7"/>
  </r>
  <r>
    <x v="17"/>
    <x v="17"/>
    <s v="R"/>
    <s v="j"/>
    <s v="s"/>
    <s v="i"/>
    <m/>
    <s v="L"/>
    <n v="6.8984129940589696E-7"/>
  </r>
  <r>
    <x v="7"/>
    <x v="22"/>
    <s v="L"/>
    <s v="g"/>
    <s v="m"/>
    <s v="d"/>
    <m/>
    <s v="R"/>
    <n v="6.8333336261904883E-7"/>
  </r>
  <r>
    <x v="14"/>
    <x v="22"/>
    <s v="R"/>
    <s v="i"/>
    <s v="r"/>
    <s v="n"/>
    <m/>
    <s v="L"/>
    <n v="6.8333336261904883E-7"/>
  </r>
  <r>
    <x v="4"/>
    <x v="28"/>
    <s v="L"/>
    <s v="z"/>
    <s v="c"/>
    <s v="g"/>
    <m/>
    <s v="L"/>
    <n v="6.8333336261904883E-7"/>
  </r>
  <r>
    <x v="15"/>
    <x v="7"/>
    <s v="L"/>
    <s v="e"/>
    <s v="l"/>
    <s v="y"/>
    <m/>
    <s v="R"/>
    <n v="6.8333336261904883E-7"/>
  </r>
  <r>
    <x v="1"/>
    <x v="1"/>
    <s v="L"/>
    <s v="e"/>
    <s v="i"/>
    <s v="h"/>
    <m/>
    <s v="R"/>
    <n v="6.8007939422562487E-7"/>
  </r>
  <r>
    <x v="4"/>
    <x v="28"/>
    <s v="L"/>
    <s v="z"/>
    <s v="c"/>
    <s v="d"/>
    <m/>
    <s v="L"/>
    <n v="6.8007939422562487E-7"/>
  </r>
  <r>
    <x v="9"/>
    <x v="23"/>
    <s v="L"/>
    <s v="t"/>
    <s v="k"/>
    <s v="v"/>
    <m/>
    <s v="R"/>
    <n v="6.8007939422562487E-7"/>
  </r>
  <r>
    <x v="20"/>
    <x v="4"/>
    <s v="L"/>
    <s v="q"/>
    <s v="u"/>
    <s v="z"/>
    <m/>
    <s v="R"/>
    <n v="6.768254258322008E-7"/>
  </r>
  <r>
    <x v="7"/>
    <x v="14"/>
    <s v="L"/>
    <s v="g"/>
    <s v="j"/>
    <s v="b"/>
    <m/>
    <s v="R"/>
    <n v="6.768254258322008E-7"/>
  </r>
  <r>
    <x v="19"/>
    <x v="0"/>
    <s v="R"/>
    <s v="k"/>
    <s v="e"/>
    <s v="v"/>
    <m/>
    <s v="L"/>
    <n v="6.768254258322008E-7"/>
  </r>
  <r>
    <x v="17"/>
    <x v="12"/>
    <s v="R"/>
    <s v="j"/>
    <s v="w"/>
    <s v="a"/>
    <m/>
    <s v="L"/>
    <n v="6.768254258322008E-7"/>
  </r>
  <r>
    <x v="13"/>
    <x v="9"/>
    <s v="R"/>
    <s v="m"/>
    <s v="q"/>
    <s v="n"/>
    <m/>
    <s v="L"/>
    <n v="6.768254258322008E-7"/>
  </r>
  <r>
    <x v="15"/>
    <x v="14"/>
    <s v="L"/>
    <s v="e"/>
    <s v="j"/>
    <s v="b"/>
    <m/>
    <s v="R"/>
    <n v="6.768254258322008E-7"/>
  </r>
  <r>
    <x v="2"/>
    <x v="15"/>
    <s v="R"/>
    <s v="o"/>
    <s v="d"/>
    <s v="b"/>
    <m/>
    <s v="L"/>
    <n v="6.768254258322008E-7"/>
  </r>
  <r>
    <x v="11"/>
    <x v="4"/>
    <s v="R"/>
    <s v="h"/>
    <s v="s"/>
    <s v="p"/>
    <m/>
    <s v="L"/>
    <n v="6.7357145743877673E-7"/>
  </r>
  <r>
    <x v="0"/>
    <x v="6"/>
    <s v="L"/>
    <s v="d"/>
    <s v="o"/>
    <s v="c"/>
    <m/>
    <s v="R"/>
    <n v="6.7357145743877673E-7"/>
  </r>
  <r>
    <x v="0"/>
    <x v="12"/>
    <s v="L"/>
    <s v="d"/>
    <s v="l"/>
    <s v="e"/>
    <m/>
    <s v="R"/>
    <n v="6.7357145743877673E-7"/>
  </r>
  <r>
    <x v="8"/>
    <x v="5"/>
    <s v="R"/>
    <s v="u"/>
    <s v="b"/>
    <s v="w"/>
    <m/>
    <s v="L"/>
    <n v="6.7031748904535267E-7"/>
  </r>
  <r>
    <x v="15"/>
    <x v="7"/>
    <s v="L"/>
    <s v="e"/>
    <s v="l"/>
    <s v="o"/>
    <m/>
    <s v="R"/>
    <n v="6.7031748904535267E-7"/>
  </r>
  <r>
    <x v="19"/>
    <x v="0"/>
    <s v="R"/>
    <s v="k"/>
    <s v="e"/>
    <s v="c"/>
    <m/>
    <s v="L"/>
    <n v="6.7031748904535267E-7"/>
  </r>
  <r>
    <x v="10"/>
    <x v="11"/>
    <s v="L"/>
    <s v="w"/>
    <s v="i"/>
    <s v="w"/>
    <m/>
    <s v="R"/>
    <n v="6.7031748904535267E-7"/>
  </r>
  <r>
    <x v="14"/>
    <x v="8"/>
    <s v="R"/>
    <s v="i"/>
    <s v="a"/>
    <s v="n"/>
    <m/>
    <s v="L"/>
    <n v="6.7031748904535267E-7"/>
  </r>
  <r>
    <x v="21"/>
    <x v="28"/>
    <s v="L"/>
    <s v="s"/>
    <s v=";"/>
    <s v="q"/>
    <m/>
    <s v="R"/>
    <n v="6.7031748904535267E-7"/>
  </r>
  <r>
    <x v="21"/>
    <x v="2"/>
    <s v="L"/>
    <s v="s"/>
    <s v="h"/>
    <s v="d"/>
    <m/>
    <s v="R"/>
    <n v="6.670635206519287E-7"/>
  </r>
  <r>
    <x v="17"/>
    <x v="1"/>
    <s v="R"/>
    <s v="j"/>
    <s v="d"/>
    <s v="p"/>
    <m/>
    <s v="L"/>
    <n v="6.670635206519287E-7"/>
  </r>
  <r>
    <x v="3"/>
    <x v="11"/>
    <s v="R"/>
    <s v="l"/>
    <s v="s"/>
    <s v="c"/>
    <m/>
    <s v="L"/>
    <n v="6.670635206519287E-7"/>
  </r>
  <r>
    <x v="7"/>
    <x v="14"/>
    <s v="L"/>
    <s v="g"/>
    <s v="j"/>
    <s v="g"/>
    <m/>
    <s v="R"/>
    <n v="6.670635206519287E-7"/>
  </r>
  <r>
    <x v="19"/>
    <x v="13"/>
    <s v="R"/>
    <s v="k"/>
    <s v="v"/>
    <s v="k"/>
    <m/>
    <s v="L"/>
    <n v="6.670635206519287E-7"/>
  </r>
  <r>
    <x v="17"/>
    <x v="1"/>
    <s v="R"/>
    <s v="j"/>
    <s v="d"/>
    <s v="e"/>
    <m/>
    <s v="L"/>
    <n v="6.670635206519287E-7"/>
  </r>
  <r>
    <x v="5"/>
    <x v="10"/>
    <s v="L"/>
    <s v="r"/>
    <s v="h"/>
    <s v="p"/>
    <m/>
    <s v="R"/>
    <n v="6.6380955225850464E-7"/>
  </r>
  <r>
    <x v="16"/>
    <x v="4"/>
    <s v="L"/>
    <s v="f"/>
    <s v="u"/>
    <s v="c"/>
    <m/>
    <s v="R"/>
    <n v="6.6380955225850464E-7"/>
  </r>
  <r>
    <x v="9"/>
    <x v="5"/>
    <s v="L"/>
    <s v="t"/>
    <s v="p"/>
    <s v="l"/>
    <m/>
    <s v="R"/>
    <n v="6.6380955225850464E-7"/>
  </r>
  <r>
    <x v="14"/>
    <x v="3"/>
    <s v="R"/>
    <s v="i"/>
    <s v="t"/>
    <s v="j"/>
    <m/>
    <s v="L"/>
    <n v="6.6380955225850464E-7"/>
  </r>
  <r>
    <x v="1"/>
    <x v="1"/>
    <s v="L"/>
    <s v="e"/>
    <s v="i"/>
    <s v="r"/>
    <m/>
    <s v="R"/>
    <n v="6.6380955225850464E-7"/>
  </r>
  <r>
    <x v="24"/>
    <x v="33"/>
    <s v="L"/>
    <s v="a"/>
    <s v="h"/>
    <s v="o"/>
    <m/>
    <s v="R"/>
    <n v="6.6055558386508057E-7"/>
  </r>
  <r>
    <x v="20"/>
    <x v="24"/>
    <s v="L"/>
    <s v="q"/>
    <s v="j"/>
    <s v="u"/>
    <m/>
    <s v="R"/>
    <n v="6.6055558386508057E-7"/>
  </r>
  <r>
    <x v="18"/>
    <x v="12"/>
    <s v="L"/>
    <s v="x"/>
    <s v="n"/>
    <s v="m"/>
    <m/>
    <s v="R"/>
    <n v="6.573016154716565E-7"/>
  </r>
  <r>
    <x v="1"/>
    <x v="4"/>
    <s v="L"/>
    <s v="e"/>
    <s v="u"/>
    <s v="t"/>
    <m/>
    <s v="R"/>
    <n v="6.573016154716565E-7"/>
  </r>
  <r>
    <x v="15"/>
    <x v="17"/>
    <s v="L"/>
    <s v="e"/>
    <s v="p"/>
    <s v="h"/>
    <m/>
    <s v="R"/>
    <n v="6.573016154716565E-7"/>
  </r>
  <r>
    <x v="14"/>
    <x v="1"/>
    <s v="R"/>
    <s v="i"/>
    <s v="h"/>
    <s v="k"/>
    <m/>
    <s v="R"/>
    <n v="6.573016154716565E-7"/>
  </r>
  <r>
    <x v="21"/>
    <x v="7"/>
    <s v="L"/>
    <s v="s"/>
    <s v="l"/>
    <s v="y"/>
    <m/>
    <s v="R"/>
    <n v="6.573016154716565E-7"/>
  </r>
  <r>
    <x v="8"/>
    <x v="1"/>
    <s v="L"/>
    <s v="a"/>
    <s v="h"/>
    <s v="p"/>
    <m/>
    <s v="R"/>
    <n v="6.5404764707823254E-7"/>
  </r>
  <r>
    <x v="17"/>
    <x v="16"/>
    <s v="R"/>
    <s v="j"/>
    <s v="a"/>
    <s v="r"/>
    <m/>
    <s v="L"/>
    <n v="6.5404764707823254E-7"/>
  </r>
  <r>
    <x v="9"/>
    <x v="7"/>
    <s v="L"/>
    <s v="t"/>
    <s v="l"/>
    <s v="o"/>
    <m/>
    <s v="R"/>
    <n v="6.5404764707823254E-7"/>
  </r>
  <r>
    <x v="4"/>
    <x v="1"/>
    <s v="L"/>
    <s v="z"/>
    <s v="i"/>
    <s v="l"/>
    <m/>
    <s v="R"/>
    <n v="6.5404764707823254E-7"/>
  </r>
  <r>
    <x v="12"/>
    <x v="8"/>
    <s v="R"/>
    <s v="n"/>
    <s v="a"/>
    <s v="p"/>
    <m/>
    <s v="L"/>
    <n v="6.5404764707823254E-7"/>
  </r>
  <r>
    <x v="3"/>
    <x v="1"/>
    <s v="R"/>
    <s v="l"/>
    <s v="d"/>
    <s v="i"/>
    <m/>
    <s v="L"/>
    <n v="6.5079367868480848E-7"/>
  </r>
  <r>
    <x v="12"/>
    <x v="26"/>
    <s v="R"/>
    <s v="n"/>
    <s v="e"/>
    <s v="j"/>
    <m/>
    <s v="L"/>
    <n v="6.5079367868480848E-7"/>
  </r>
  <r>
    <x v="11"/>
    <x v="22"/>
    <s v="R"/>
    <s v="h"/>
    <s v="r"/>
    <s v="k"/>
    <m/>
    <s v="L"/>
    <n v="6.5079367868480848E-7"/>
  </r>
  <r>
    <x v="13"/>
    <x v="17"/>
    <s v="R"/>
    <s v="m"/>
    <s v="s"/>
    <s v="c"/>
    <m/>
    <s v="L"/>
    <n v="6.5079367868480848E-7"/>
  </r>
  <r>
    <x v="12"/>
    <x v="17"/>
    <s v="R"/>
    <s v="n"/>
    <s v="s"/>
    <s v="i"/>
    <m/>
    <s v="L"/>
    <n v="6.5079367868480848E-7"/>
  </r>
  <r>
    <x v="6"/>
    <x v="10"/>
    <s v="L"/>
    <s v="b"/>
    <s v="g"/>
    <s v="h"/>
    <m/>
    <s v="L"/>
    <n v="6.4753971029138441E-7"/>
  </r>
  <r>
    <x v="15"/>
    <x v="20"/>
    <s v="L"/>
    <s v="e"/>
    <s v="k"/>
    <s v="h"/>
    <m/>
    <s v="R"/>
    <n v="6.4753971029138441E-7"/>
  </r>
  <r>
    <x v="21"/>
    <x v="5"/>
    <s v="L"/>
    <s v="s"/>
    <s v="p"/>
    <s v="h"/>
    <m/>
    <s v="R"/>
    <n v="6.4753971029138441E-7"/>
  </r>
  <r>
    <x v="8"/>
    <x v="5"/>
    <s v="R"/>
    <s v="u"/>
    <s v="b"/>
    <s v="j"/>
    <m/>
    <s v="L"/>
    <n v="6.4428574189796034E-7"/>
  </r>
  <r>
    <x v="9"/>
    <x v="1"/>
    <s v="L"/>
    <s v="t"/>
    <s v="i"/>
    <s v="y"/>
    <m/>
    <s v="R"/>
    <n v="6.4428574189796034E-7"/>
  </r>
  <r>
    <x v="7"/>
    <x v="4"/>
    <s v="L"/>
    <s v="g"/>
    <s v="u"/>
    <s v="f"/>
    <m/>
    <s v="R"/>
    <n v="6.4428574189796034E-7"/>
  </r>
  <r>
    <x v="0"/>
    <x v="16"/>
    <s v="L"/>
    <s v="d"/>
    <s v="x"/>
    <s v="o"/>
    <m/>
    <s v="L"/>
    <n v="6.4428574189796034E-7"/>
  </r>
  <r>
    <x v="8"/>
    <x v="23"/>
    <s v="R"/>
    <s v="u"/>
    <s v="w"/>
    <s v="u"/>
    <m/>
    <s v="L"/>
    <n v="6.4103177350453628E-7"/>
  </r>
  <r>
    <x v="11"/>
    <x v="5"/>
    <s v="R"/>
    <s v="h"/>
    <s v="b"/>
    <s v="b"/>
    <m/>
    <s v="L"/>
    <n v="6.4103177350453628E-7"/>
  </r>
  <r>
    <x v="5"/>
    <x v="3"/>
    <s v="L"/>
    <s v="r"/>
    <s v="n"/>
    <s v="i"/>
    <m/>
    <s v="R"/>
    <n v="6.4103177350453628E-7"/>
  </r>
  <r>
    <x v="0"/>
    <x v="8"/>
    <s v="L"/>
    <s v="d"/>
    <s v="a"/>
    <s v="f"/>
    <m/>
    <s v="L"/>
    <n v="6.4103177350453628E-7"/>
  </r>
  <r>
    <x v="25"/>
    <x v="4"/>
    <s v="R"/>
    <s v="o"/>
    <s v="u"/>
    <s v="v"/>
    <m/>
    <s v="R"/>
    <n v="6.3777780511111232E-7"/>
  </r>
  <r>
    <x v="15"/>
    <x v="28"/>
    <s v="R"/>
    <s v="y"/>
    <s v="c"/>
    <s v="l"/>
    <m/>
    <s v="L"/>
    <n v="6.3777780511111232E-7"/>
  </r>
  <r>
    <x v="7"/>
    <x v="13"/>
    <s v="L"/>
    <s v="g"/>
    <s v=";"/>
    <s v="d"/>
    <m/>
    <s v="R"/>
    <n v="6.3452383671768825E-7"/>
  </r>
  <r>
    <x v="14"/>
    <x v="23"/>
    <s v="R"/>
    <s v="i"/>
    <s v="w"/>
    <s v="u"/>
    <m/>
    <s v="L"/>
    <n v="6.3126986832426418E-7"/>
  </r>
  <r>
    <x v="8"/>
    <x v="1"/>
    <s v="L"/>
    <s v="a"/>
    <s v="h"/>
    <s v="p"/>
    <m/>
    <s v="R"/>
    <n v="6.3126986832426418E-7"/>
  </r>
  <r>
    <x v="7"/>
    <x v="23"/>
    <s v="L"/>
    <s v="g"/>
    <s v="k"/>
    <s v="h"/>
    <m/>
    <s v="R"/>
    <n v="6.2801589993084012E-7"/>
  </r>
  <r>
    <x v="5"/>
    <x v="13"/>
    <s v="L"/>
    <s v="r"/>
    <s v=";"/>
    <s v="h"/>
    <m/>
    <s v="R"/>
    <n v="6.2801589993084012E-7"/>
  </r>
  <r>
    <x v="13"/>
    <x v="1"/>
    <s v="R"/>
    <s v="m"/>
    <s v="z"/>
    <s v="s"/>
    <m/>
    <s v="L"/>
    <n v="6.2801589993084012E-7"/>
  </r>
  <r>
    <x v="15"/>
    <x v="20"/>
    <s v="L"/>
    <s v="e"/>
    <s v="k"/>
    <s v="l"/>
    <m/>
    <s v="R"/>
    <n v="6.2801589993084012E-7"/>
  </r>
  <r>
    <x v="15"/>
    <x v="10"/>
    <s v="L"/>
    <s v="e"/>
    <s v="g"/>
    <s v="w"/>
    <m/>
    <s v="L"/>
    <n v="6.2476193153741615E-7"/>
  </r>
  <r>
    <x v="25"/>
    <x v="4"/>
    <s v="R"/>
    <s v="o"/>
    <s v="u"/>
    <s v="g"/>
    <m/>
    <s v="R"/>
    <n v="6.2476193153741615E-7"/>
  </r>
  <r>
    <x v="20"/>
    <x v="1"/>
    <s v="L"/>
    <s v="q"/>
    <s v="i"/>
    <s v="r"/>
    <m/>
    <s v="R"/>
    <n v="6.2476193153741615E-7"/>
  </r>
  <r>
    <x v="6"/>
    <x v="1"/>
    <s v="L"/>
    <s v="b"/>
    <s v="i"/>
    <s v="o"/>
    <m/>
    <s v="R"/>
    <n v="6.2476193153741615E-7"/>
  </r>
  <r>
    <x v="0"/>
    <x v="2"/>
    <s v="L"/>
    <s v="d"/>
    <s v="h"/>
    <s v="e"/>
    <m/>
    <s v="R"/>
    <n v="6.2476193153741615E-7"/>
  </r>
  <r>
    <x v="13"/>
    <x v="29"/>
    <s v="R"/>
    <s v="m"/>
    <s v="v"/>
    <s v="l"/>
    <m/>
    <s v="L"/>
    <n v="6.2150796314399209E-7"/>
  </r>
  <r>
    <x v="17"/>
    <x v="24"/>
    <s v="R"/>
    <s v="j"/>
    <s v="j"/>
    <s v="l"/>
    <m/>
    <s v="R"/>
    <n v="6.2150796314399209E-7"/>
  </r>
  <r>
    <x v="13"/>
    <x v="9"/>
    <s v="R"/>
    <s v="m"/>
    <s v="q"/>
    <s v="g"/>
    <m/>
    <s v="L"/>
    <n v="6.2150796314399209E-7"/>
  </r>
  <r>
    <x v="19"/>
    <x v="2"/>
    <s v="R"/>
    <s v="k"/>
    <s v="h"/>
    <s v="y"/>
    <m/>
    <s v="R"/>
    <n v="6.2150796314399209E-7"/>
  </r>
  <r>
    <x v="8"/>
    <x v="23"/>
    <s v="R"/>
    <s v="u"/>
    <s v="w"/>
    <s v="u"/>
    <m/>
    <s v="L"/>
    <n v="6.2150796314399209E-7"/>
  </r>
  <r>
    <x v="9"/>
    <x v="4"/>
    <s v="L"/>
    <s v="t"/>
    <s v="u"/>
    <s v="h"/>
    <m/>
    <s v="R"/>
    <n v="6.1825399475056802E-7"/>
  </r>
  <r>
    <x v="9"/>
    <x v="14"/>
    <s v="L"/>
    <s v="t"/>
    <s v="j"/>
    <s v="s"/>
    <m/>
    <s v="R"/>
    <n v="6.1825399475056802E-7"/>
  </r>
  <r>
    <x v="6"/>
    <x v="15"/>
    <s v="L"/>
    <s v="b"/>
    <s v="d"/>
    <s v="o"/>
    <m/>
    <s v="L"/>
    <n v="6.1825399475056802E-7"/>
  </r>
  <r>
    <x v="4"/>
    <x v="7"/>
    <s v="L"/>
    <s v="z"/>
    <s v="l"/>
    <s v="g"/>
    <m/>
    <s v="R"/>
    <n v="6.1500002635714395E-7"/>
  </r>
  <r>
    <x v="15"/>
    <x v="20"/>
    <s v="L"/>
    <s v="e"/>
    <s v="k"/>
    <s v="z"/>
    <m/>
    <s v="R"/>
    <n v="6.1500002635714395E-7"/>
  </r>
  <r>
    <x v="8"/>
    <x v="4"/>
    <s v="R"/>
    <s v="u"/>
    <s v="s"/>
    <s v="k"/>
    <m/>
    <s v="L"/>
    <n v="6.1500002635714395E-7"/>
  </r>
  <r>
    <x v="16"/>
    <x v="11"/>
    <s v="L"/>
    <s v="f"/>
    <s v="i"/>
    <s v="j"/>
    <m/>
    <s v="R"/>
    <n v="6.1500002635714395E-7"/>
  </r>
  <r>
    <x v="21"/>
    <x v="6"/>
    <s v="L"/>
    <s v="s"/>
    <s v="o"/>
    <s v="l"/>
    <m/>
    <s v="R"/>
    <n v="6.1500002635714395E-7"/>
  </r>
  <r>
    <x v="18"/>
    <x v="12"/>
    <s v="L"/>
    <s v="x"/>
    <s v="n"/>
    <s v="h"/>
    <m/>
    <s v="R"/>
    <n v="6.1500002635714395E-7"/>
  </r>
  <r>
    <x v="15"/>
    <x v="23"/>
    <s v="L"/>
    <s v="e"/>
    <s v="k"/>
    <s v="e"/>
    <m/>
    <s v="R"/>
    <n v="6.1500002635714395E-7"/>
  </r>
  <r>
    <x v="17"/>
    <x v="1"/>
    <s v="R"/>
    <s v="j"/>
    <s v="d"/>
    <s v="g"/>
    <m/>
    <s v="L"/>
    <n v="6.1174605796371999E-7"/>
  </r>
  <r>
    <x v="20"/>
    <x v="1"/>
    <s v="L"/>
    <s v="q"/>
    <s v="i"/>
    <s v="u"/>
    <m/>
    <s v="R"/>
    <n v="6.1174605796371999E-7"/>
  </r>
  <r>
    <x v="7"/>
    <x v="4"/>
    <s v="L"/>
    <s v="g"/>
    <s v="u"/>
    <s v="f"/>
    <m/>
    <s v="R"/>
    <n v="6.1174605796371999E-7"/>
  </r>
  <r>
    <x v="1"/>
    <x v="1"/>
    <s v="L"/>
    <s v="e"/>
    <s v="i"/>
    <s v="y"/>
    <m/>
    <s v="R"/>
    <n v="6.1174605796371999E-7"/>
  </r>
  <r>
    <x v="18"/>
    <x v="1"/>
    <s v="L"/>
    <s v="x"/>
    <s v="i"/>
    <s v="a"/>
    <m/>
    <s v="R"/>
    <n v="6.1174605796371999E-7"/>
  </r>
  <r>
    <x v="9"/>
    <x v="10"/>
    <s v="L"/>
    <s v="t"/>
    <s v="g"/>
    <s v="c"/>
    <m/>
    <s v="L"/>
    <n v="6.1174605796371999E-7"/>
  </r>
  <r>
    <x v="18"/>
    <x v="4"/>
    <s v="L"/>
    <s v="x"/>
    <s v="u"/>
    <s v="h"/>
    <m/>
    <s v="R"/>
    <n v="6.0849208957029593E-7"/>
  </r>
  <r>
    <x v="15"/>
    <x v="23"/>
    <s v="L"/>
    <s v="e"/>
    <s v="k"/>
    <s v="y"/>
    <m/>
    <s v="R"/>
    <n v="6.0849208957029593E-7"/>
  </r>
  <r>
    <x v="23"/>
    <x v="1"/>
    <s v="R"/>
    <s v="p"/>
    <s v="e"/>
    <s v="s"/>
    <m/>
    <s v="L"/>
    <n v="6.0849208957029593E-7"/>
  </r>
  <r>
    <x v="17"/>
    <x v="16"/>
    <s v="R"/>
    <s v="j"/>
    <s v="a"/>
    <s v="e"/>
    <m/>
    <s v="L"/>
    <n v="6.0849208957029593E-7"/>
  </r>
  <r>
    <x v="22"/>
    <x v="1"/>
    <s v="L"/>
    <s v="c"/>
    <s v="i"/>
    <s v="o"/>
    <m/>
    <s v="R"/>
    <n v="6.0849208957029593E-7"/>
  </r>
  <r>
    <x v="13"/>
    <x v="1"/>
    <s v="R"/>
    <s v="m"/>
    <s v="z"/>
    <s v="q"/>
    <m/>
    <s v="L"/>
    <n v="6.0523812117687186E-7"/>
  </r>
  <r>
    <x v="24"/>
    <x v="30"/>
    <s v="L"/>
    <s v="a"/>
    <s v="n"/>
    <s v="d"/>
    <m/>
    <s v="R"/>
    <n v="6.0523812117687186E-7"/>
  </r>
  <r>
    <x v="3"/>
    <x v="2"/>
    <s v="R"/>
    <s v="l"/>
    <s v="h"/>
    <s v="v"/>
    <m/>
    <s v="R"/>
    <n v="6.0523812117687186E-7"/>
  </r>
  <r>
    <x v="13"/>
    <x v="29"/>
    <s v="R"/>
    <s v="m"/>
    <s v="v"/>
    <s v="h"/>
    <m/>
    <s v="L"/>
    <n v="6.0523812117687186E-7"/>
  </r>
  <r>
    <x v="17"/>
    <x v="26"/>
    <s v="R"/>
    <s v="j"/>
    <s v="e"/>
    <s v="u"/>
    <m/>
    <s v="L"/>
    <n v="6.0198415278344779E-7"/>
  </r>
  <r>
    <x v="1"/>
    <x v="1"/>
    <s v="L"/>
    <s v="e"/>
    <s v="i"/>
    <s v="l"/>
    <m/>
    <s v="R"/>
    <n v="6.0198415278344779E-7"/>
  </r>
  <r>
    <x v="2"/>
    <x v="23"/>
    <s v="R"/>
    <s v="o"/>
    <s v="w"/>
    <s v="n"/>
    <m/>
    <s v="L"/>
    <n v="6.0198415278344779E-7"/>
  </r>
  <r>
    <x v="24"/>
    <x v="30"/>
    <s v="L"/>
    <s v="a"/>
    <s v="n"/>
    <s v="g"/>
    <m/>
    <s v="R"/>
    <n v="6.0198415278344779E-7"/>
  </r>
  <r>
    <x v="14"/>
    <x v="23"/>
    <s v="R"/>
    <s v="i"/>
    <s v="w"/>
    <s v="n"/>
    <m/>
    <s v="L"/>
    <n v="6.0198415278344779E-7"/>
  </r>
  <r>
    <x v="1"/>
    <x v="1"/>
    <s v="L"/>
    <s v="e"/>
    <s v="i"/>
    <s v="l"/>
    <m/>
    <s v="R"/>
    <n v="5.9873018439002373E-7"/>
  </r>
  <r>
    <x v="8"/>
    <x v="4"/>
    <s v="R"/>
    <s v="u"/>
    <s v="s"/>
    <s v="l"/>
    <m/>
    <s v="L"/>
    <n v="5.9873018439002373E-7"/>
  </r>
  <r>
    <x v="20"/>
    <x v="19"/>
    <s v="L"/>
    <s v="q"/>
    <s v=";"/>
    <s v="w"/>
    <m/>
    <s v="R"/>
    <n v="5.9873018439002373E-7"/>
  </r>
  <r>
    <x v="0"/>
    <x v="12"/>
    <s v="L"/>
    <s v="d"/>
    <s v="l"/>
    <s v="l"/>
    <m/>
    <s v="R"/>
    <n v="5.9873018439002373E-7"/>
  </r>
  <r>
    <x v="12"/>
    <x v="0"/>
    <s v="R"/>
    <s v="n"/>
    <s v="d"/>
    <s v="i"/>
    <m/>
    <s v="L"/>
    <n v="5.9873018439002373E-7"/>
  </r>
  <r>
    <x v="6"/>
    <x v="14"/>
    <s v="L"/>
    <s v="b"/>
    <s v="j"/>
    <s v="l"/>
    <m/>
    <s v="R"/>
    <n v="5.9547621599659977E-7"/>
  </r>
  <r>
    <x v="21"/>
    <x v="13"/>
    <s v="L"/>
    <s v="s"/>
    <s v=";"/>
    <s v="w"/>
    <m/>
    <s v="R"/>
    <n v="5.922222476031757E-7"/>
  </r>
  <r>
    <x v="16"/>
    <x v="4"/>
    <s v="L"/>
    <s v="f"/>
    <s v="u"/>
    <s v="e"/>
    <m/>
    <s v="R"/>
    <n v="5.8896827920975163E-7"/>
  </r>
  <r>
    <x v="10"/>
    <x v="4"/>
    <s v="L"/>
    <s v="w"/>
    <s v="u"/>
    <s v="j"/>
    <m/>
    <s v="R"/>
    <n v="5.8896827920975163E-7"/>
  </r>
  <r>
    <x v="17"/>
    <x v="18"/>
    <s v="R"/>
    <s v="j"/>
    <s v="q"/>
    <s v="n"/>
    <m/>
    <s v="L"/>
    <n v="5.8571431081632757E-7"/>
  </r>
  <r>
    <x v="16"/>
    <x v="4"/>
    <s v="L"/>
    <s v="f"/>
    <s v="u"/>
    <s v="h"/>
    <m/>
    <s v="R"/>
    <n v="5.8571431081632757E-7"/>
  </r>
  <r>
    <x v="3"/>
    <x v="18"/>
    <s v="R"/>
    <s v="l"/>
    <s v="q"/>
    <s v="v"/>
    <m/>
    <s v="L"/>
    <n v="5.8571431081632757E-7"/>
  </r>
  <r>
    <x v="5"/>
    <x v="14"/>
    <s v="L"/>
    <s v="r"/>
    <s v="j"/>
    <s v="n"/>
    <m/>
    <s v="R"/>
    <n v="5.8571431081632757E-7"/>
  </r>
  <r>
    <x v="11"/>
    <x v="7"/>
    <s v="R"/>
    <s v="h"/>
    <s v="f"/>
    <s v="h"/>
    <m/>
    <s v="L"/>
    <n v="5.824603424229036E-7"/>
  </r>
  <r>
    <x v="22"/>
    <x v="7"/>
    <s v="L"/>
    <s v="c"/>
    <s v="l"/>
    <s v="h"/>
    <m/>
    <s v="R"/>
    <n v="5.824603424229036E-7"/>
  </r>
  <r>
    <x v="6"/>
    <x v="11"/>
    <s v="L"/>
    <s v="b"/>
    <s v=";"/>
    <s v="l"/>
    <m/>
    <s v="R"/>
    <n v="5.824603424229036E-7"/>
  </r>
  <r>
    <x v="7"/>
    <x v="14"/>
    <s v="L"/>
    <s v="g"/>
    <s v="j"/>
    <s v="f"/>
    <m/>
    <s v="R"/>
    <n v="5.824603424229036E-7"/>
  </r>
  <r>
    <x v="21"/>
    <x v="28"/>
    <s v="L"/>
    <s v="s"/>
    <s v=";"/>
    <s v="g"/>
    <m/>
    <s v="R"/>
    <n v="5.7920637402947954E-7"/>
  </r>
  <r>
    <x v="17"/>
    <x v="12"/>
    <s v="R"/>
    <s v="j"/>
    <s v="w"/>
    <s v="n"/>
    <m/>
    <s v="L"/>
    <n v="5.7920637402947954E-7"/>
  </r>
  <r>
    <x v="20"/>
    <x v="1"/>
    <s v="L"/>
    <s v="q"/>
    <s v="i"/>
    <s v="h"/>
    <m/>
    <s v="R"/>
    <n v="5.7920637402947954E-7"/>
  </r>
  <r>
    <x v="16"/>
    <x v="8"/>
    <s v="L"/>
    <s v="f"/>
    <s v="j"/>
    <s v="e"/>
    <m/>
    <s v="R"/>
    <n v="5.7920637402947954E-7"/>
  </r>
  <r>
    <x v="10"/>
    <x v="23"/>
    <s v="L"/>
    <s v="w"/>
    <s v="k"/>
    <s v="e"/>
    <m/>
    <s v="R"/>
    <n v="5.7920637402947954E-7"/>
  </r>
  <r>
    <x v="8"/>
    <x v="1"/>
    <s v="L"/>
    <s v="a"/>
    <s v="h"/>
    <s v="l"/>
    <m/>
    <s v="R"/>
    <n v="5.7595240563605547E-7"/>
  </r>
  <r>
    <x v="15"/>
    <x v="17"/>
    <s v="L"/>
    <s v="e"/>
    <s v="p"/>
    <s v="e"/>
    <m/>
    <s v="R"/>
    <n v="5.7595240563605547E-7"/>
  </r>
  <r>
    <x v="17"/>
    <x v="1"/>
    <s v="R"/>
    <s v="j"/>
    <s v="d"/>
    <s v="h"/>
    <m/>
    <s v="L"/>
    <n v="5.7595240563605547E-7"/>
  </r>
  <r>
    <x v="2"/>
    <x v="14"/>
    <s v="R"/>
    <s v="o"/>
    <s v="j"/>
    <s v="d"/>
    <m/>
    <s v="R"/>
    <n v="5.7595240563605547E-7"/>
  </r>
  <r>
    <x v="2"/>
    <x v="4"/>
    <s v="R"/>
    <s v="o"/>
    <s v="v"/>
    <s v="g"/>
    <m/>
    <s v="L"/>
    <n v="5.726984372426314E-7"/>
  </r>
  <r>
    <x v="19"/>
    <x v="2"/>
    <s v="R"/>
    <s v="k"/>
    <s v="h"/>
    <s v="l"/>
    <m/>
    <s v="R"/>
    <n v="5.726984372426314E-7"/>
  </r>
  <r>
    <x v="20"/>
    <x v="1"/>
    <s v="L"/>
    <s v="q"/>
    <s v="i"/>
    <s v="h"/>
    <m/>
    <s v="R"/>
    <n v="5.726984372426314E-7"/>
  </r>
  <r>
    <x v="17"/>
    <x v="12"/>
    <s v="R"/>
    <s v="j"/>
    <s v="w"/>
    <s v="l"/>
    <m/>
    <s v="L"/>
    <n v="5.726984372426314E-7"/>
  </r>
  <r>
    <x v="18"/>
    <x v="17"/>
    <s v="L"/>
    <s v="x"/>
    <s v="p"/>
    <s v="j"/>
    <m/>
    <s v="R"/>
    <n v="5.6944446884920744E-7"/>
  </r>
  <r>
    <x v="3"/>
    <x v="2"/>
    <s v="R"/>
    <s v="l"/>
    <s v="h"/>
    <s v="v"/>
    <m/>
    <s v="R"/>
    <n v="5.6944446884920744E-7"/>
  </r>
  <r>
    <x v="23"/>
    <x v="1"/>
    <s v="R"/>
    <s v="p"/>
    <s v="e"/>
    <s v="t"/>
    <m/>
    <s v="L"/>
    <n v="5.6619050045578338E-7"/>
  </r>
  <r>
    <x v="0"/>
    <x v="8"/>
    <s v="L"/>
    <s v="d"/>
    <s v="a"/>
    <s v="p"/>
    <m/>
    <s v="L"/>
    <n v="5.6293653206235931E-7"/>
  </r>
  <r>
    <x v="6"/>
    <x v="1"/>
    <s v="L"/>
    <s v="b"/>
    <s v="i"/>
    <s v="y"/>
    <m/>
    <s v="R"/>
    <n v="5.6293653206235931E-7"/>
  </r>
  <r>
    <x v="7"/>
    <x v="5"/>
    <s v="L"/>
    <s v="g"/>
    <s v="p"/>
    <s v="h"/>
    <m/>
    <s v="R"/>
    <n v="5.6293653206235931E-7"/>
  </r>
  <r>
    <x v="8"/>
    <x v="10"/>
    <s v="R"/>
    <s v="u"/>
    <s v="g"/>
    <s v="m"/>
    <m/>
    <s v="L"/>
    <n v="5.5968256366893524E-7"/>
  </r>
  <r>
    <x v="20"/>
    <x v="26"/>
    <s v="L"/>
    <s v="q"/>
    <s v="y"/>
    <s v="e"/>
    <m/>
    <s v="R"/>
    <n v="5.5968256366893524E-7"/>
  </r>
  <r>
    <x v="11"/>
    <x v="22"/>
    <s v="R"/>
    <s v="h"/>
    <s v="r"/>
    <s v="j"/>
    <m/>
    <s v="L"/>
    <n v="5.5968256366893524E-7"/>
  </r>
  <r>
    <x v="12"/>
    <x v="14"/>
    <s v="R"/>
    <s v="n"/>
    <s v="b"/>
    <s v="o"/>
    <m/>
    <s v="L"/>
    <n v="5.5968256366893524E-7"/>
  </r>
  <r>
    <x v="10"/>
    <x v="4"/>
    <s v="L"/>
    <s v="w"/>
    <s v="u"/>
    <s v="y"/>
    <m/>
    <s v="R"/>
    <n v="5.5642859527551118E-7"/>
  </r>
  <r>
    <x v="1"/>
    <x v="33"/>
    <s v="L"/>
    <s v="e"/>
    <s v=";"/>
    <s v="l"/>
    <m/>
    <s v="R"/>
    <n v="5.5317462688208722E-7"/>
  </r>
  <r>
    <x v="16"/>
    <x v="23"/>
    <s v="L"/>
    <s v="f"/>
    <s v="k"/>
    <s v="l"/>
    <m/>
    <s v="R"/>
    <n v="5.5317462688208722E-7"/>
  </r>
  <r>
    <x v="6"/>
    <x v="24"/>
    <s v="L"/>
    <s v="b"/>
    <s v="b"/>
    <s v="g"/>
    <m/>
    <s v="L"/>
    <n v="5.5317462688208722E-7"/>
  </r>
  <r>
    <x v="19"/>
    <x v="13"/>
    <s v="R"/>
    <s v="k"/>
    <s v="v"/>
    <s v="j"/>
    <m/>
    <s v="L"/>
    <n v="5.5317462688208722E-7"/>
  </r>
  <r>
    <x v="14"/>
    <x v="10"/>
    <s v="R"/>
    <s v="i"/>
    <s v="g"/>
    <s v="v"/>
    <m/>
    <s v="L"/>
    <n v="5.5317462688208722E-7"/>
  </r>
  <r>
    <x v="2"/>
    <x v="1"/>
    <s v="R"/>
    <s v="o"/>
    <s v="f"/>
    <s v="x"/>
    <m/>
    <s v="L"/>
    <n v="5.4992065848866315E-7"/>
  </r>
  <r>
    <x v="24"/>
    <x v="9"/>
    <s v="L"/>
    <s v="a"/>
    <s v="o"/>
    <s v="e"/>
    <m/>
    <s v="R"/>
    <n v="5.4666669009523908E-7"/>
  </r>
  <r>
    <x v="15"/>
    <x v="0"/>
    <s v="R"/>
    <s v="y"/>
    <s v="e"/>
    <s v="w"/>
    <m/>
    <s v="L"/>
    <n v="5.4666669009523908E-7"/>
  </r>
  <r>
    <x v="6"/>
    <x v="12"/>
    <s v="L"/>
    <s v="b"/>
    <s v="l"/>
    <s v="l"/>
    <m/>
    <s v="R"/>
    <n v="5.4341272170181502E-7"/>
  </r>
  <r>
    <x v="8"/>
    <x v="1"/>
    <s v="L"/>
    <s v="a"/>
    <s v="h"/>
    <s v="c"/>
    <m/>
    <s v="R"/>
    <n v="5.4341272170181502E-7"/>
  </r>
  <r>
    <x v="2"/>
    <x v="8"/>
    <s v="R"/>
    <s v="o"/>
    <s v="a"/>
    <s v="r"/>
    <m/>
    <s v="L"/>
    <n v="5.4015875330839105E-7"/>
  </r>
  <r>
    <x v="11"/>
    <x v="4"/>
    <s v="R"/>
    <s v="h"/>
    <s v="s"/>
    <s v="o"/>
    <m/>
    <s v="L"/>
    <n v="5.4015875330839105E-7"/>
  </r>
  <r>
    <x v="17"/>
    <x v="20"/>
    <s v="R"/>
    <s v="j"/>
    <s v="t"/>
    <s v="g"/>
    <m/>
    <s v="L"/>
    <n v="5.4015875330839105E-7"/>
  </r>
  <r>
    <x v="15"/>
    <x v="14"/>
    <s v="L"/>
    <s v="e"/>
    <s v="j"/>
    <s v="m"/>
    <m/>
    <s v="R"/>
    <n v="5.4015875330839105E-7"/>
  </r>
  <r>
    <x v="0"/>
    <x v="12"/>
    <s v="L"/>
    <s v="d"/>
    <s v="l"/>
    <s v="r"/>
    <m/>
    <s v="R"/>
    <n v="5.3690478491496699E-7"/>
  </r>
  <r>
    <x v="6"/>
    <x v="9"/>
    <s v="L"/>
    <s v="b"/>
    <s v="o"/>
    <s v="l"/>
    <m/>
    <s v="R"/>
    <n v="5.3690478491496699E-7"/>
  </r>
  <r>
    <x v="14"/>
    <x v="22"/>
    <s v="R"/>
    <s v="i"/>
    <s v="r"/>
    <s v="l"/>
    <m/>
    <s v="L"/>
    <n v="5.3690478491496699E-7"/>
  </r>
  <r>
    <x v="1"/>
    <x v="1"/>
    <s v="L"/>
    <s v="e"/>
    <s v="i"/>
    <s v="o"/>
    <m/>
    <s v="R"/>
    <n v="5.3690478491496699E-7"/>
  </r>
  <r>
    <x v="7"/>
    <x v="28"/>
    <s v="L"/>
    <s v="g"/>
    <s v=";"/>
    <s v="t"/>
    <m/>
    <s v="R"/>
    <n v="5.3365081652154292E-7"/>
  </r>
  <r>
    <x v="7"/>
    <x v="10"/>
    <s v="L"/>
    <s v="g"/>
    <s v="g"/>
    <s v="q"/>
    <m/>
    <s v="L"/>
    <n v="5.3365081652154292E-7"/>
  </r>
  <r>
    <x v="0"/>
    <x v="2"/>
    <s v="L"/>
    <s v="d"/>
    <s v="h"/>
    <s v="l"/>
    <m/>
    <s v="R"/>
    <n v="5.3039684812811885E-7"/>
  </r>
  <r>
    <x v="15"/>
    <x v="28"/>
    <s v="R"/>
    <s v="y"/>
    <s v="c"/>
    <s v="f"/>
    <m/>
    <s v="L"/>
    <n v="5.3039684812811885E-7"/>
  </r>
  <r>
    <x v="17"/>
    <x v="12"/>
    <s v="R"/>
    <s v="j"/>
    <s v="w"/>
    <s v="h"/>
    <m/>
    <s v="L"/>
    <n v="5.3039684812811885E-7"/>
  </r>
  <r>
    <x v="15"/>
    <x v="22"/>
    <s v="L"/>
    <s v="e"/>
    <s v="m"/>
    <s v="t"/>
    <m/>
    <s v="R"/>
    <n v="5.3039684812811885E-7"/>
  </r>
  <r>
    <x v="21"/>
    <x v="4"/>
    <s v="L"/>
    <s v="s"/>
    <s v="u"/>
    <s v="i"/>
    <m/>
    <s v="R"/>
    <n v="5.2714287973469489E-7"/>
  </r>
  <r>
    <x v="16"/>
    <x v="10"/>
    <s v="L"/>
    <s v="f"/>
    <s v="h"/>
    <s v="u"/>
    <m/>
    <s v="R"/>
    <n v="5.2714287973469489E-7"/>
  </r>
  <r>
    <x v="3"/>
    <x v="11"/>
    <s v="R"/>
    <s v="l"/>
    <s v="s"/>
    <s v="g"/>
    <m/>
    <s v="L"/>
    <n v="5.2714287973469489E-7"/>
  </r>
  <r>
    <x v="10"/>
    <x v="11"/>
    <s v="L"/>
    <s v="w"/>
    <s v="i"/>
    <s v="w"/>
    <m/>
    <s v="R"/>
    <n v="5.2388891134127083E-7"/>
  </r>
  <r>
    <x v="14"/>
    <x v="7"/>
    <s v="R"/>
    <s v="i"/>
    <s v="f"/>
    <s v="l"/>
    <m/>
    <s v="L"/>
    <n v="5.2388891134127083E-7"/>
  </r>
  <r>
    <x v="13"/>
    <x v="3"/>
    <s v="R"/>
    <s v="m"/>
    <s v="d"/>
    <s v="w"/>
    <m/>
    <s v="L"/>
    <n v="5.2063494294784676E-7"/>
  </r>
  <r>
    <x v="5"/>
    <x v="4"/>
    <s v="L"/>
    <s v="r"/>
    <s v="u"/>
    <s v="s"/>
    <m/>
    <s v="R"/>
    <n v="5.2063494294784676E-7"/>
  </r>
  <r>
    <x v="7"/>
    <x v="5"/>
    <s v="L"/>
    <s v="g"/>
    <s v="p"/>
    <s v="g"/>
    <m/>
    <s v="R"/>
    <n v="5.2063494294784676E-7"/>
  </r>
  <r>
    <x v="13"/>
    <x v="14"/>
    <s v="R"/>
    <s v="m"/>
    <s v="b"/>
    <s v="e"/>
    <m/>
    <s v="L"/>
    <n v="5.2063494294784676E-7"/>
  </r>
  <r>
    <x v="14"/>
    <x v="15"/>
    <s v="R"/>
    <s v="i"/>
    <s v="d"/>
    <s v="o"/>
    <m/>
    <s v="L"/>
    <n v="5.2063494294784676E-7"/>
  </r>
  <r>
    <x v="24"/>
    <x v="9"/>
    <s v="L"/>
    <s v="a"/>
    <s v="o"/>
    <s v="n"/>
    <m/>
    <s v="R"/>
    <n v="5.1738097455442269E-7"/>
  </r>
  <r>
    <x v="18"/>
    <x v="17"/>
    <s v="L"/>
    <s v="x"/>
    <s v="p"/>
    <s v="p"/>
    <m/>
    <s v="R"/>
    <n v="5.1738097455442269E-7"/>
  </r>
  <r>
    <x v="1"/>
    <x v="1"/>
    <s v="L"/>
    <s v="e"/>
    <s v="i"/>
    <s v="w"/>
    <m/>
    <s v="R"/>
    <n v="5.1738097455442269E-7"/>
  </r>
  <r>
    <x v="20"/>
    <x v="19"/>
    <s v="L"/>
    <s v="q"/>
    <s v=";"/>
    <s v="n"/>
    <m/>
    <s v="R"/>
    <n v="5.1738097455442269E-7"/>
  </r>
  <r>
    <x v="8"/>
    <x v="4"/>
    <s v="R"/>
    <s v="u"/>
    <s v="s"/>
    <s v="w"/>
    <m/>
    <s v="L"/>
    <n v="5.1738097455442269E-7"/>
  </r>
  <r>
    <x v="4"/>
    <x v="23"/>
    <s v="L"/>
    <s v="z"/>
    <s v="k"/>
    <s v="e"/>
    <m/>
    <s v="R"/>
    <n v="5.1738097455442269E-7"/>
  </r>
  <r>
    <x v="20"/>
    <x v="1"/>
    <s v="L"/>
    <s v="q"/>
    <s v="i"/>
    <s v="w"/>
    <m/>
    <s v="R"/>
    <n v="5.1412700616099863E-7"/>
  </r>
  <r>
    <x v="14"/>
    <x v="8"/>
    <s v="R"/>
    <s v="i"/>
    <s v="a"/>
    <s v="v"/>
    <m/>
    <s v="L"/>
    <n v="5.1412700616099863E-7"/>
  </r>
  <r>
    <x v="8"/>
    <x v="2"/>
    <s v="R"/>
    <s v="u"/>
    <s v="x"/>
    <s v="l"/>
    <m/>
    <s v="L"/>
    <n v="5.1412700616099863E-7"/>
  </r>
  <r>
    <x v="0"/>
    <x v="17"/>
    <s v="L"/>
    <s v="d"/>
    <s v="s"/>
    <s v="n"/>
    <m/>
    <s v="L"/>
    <n v="5.1412700616099863E-7"/>
  </r>
  <r>
    <x v="19"/>
    <x v="4"/>
    <s v="R"/>
    <s v="k"/>
    <s v="s"/>
    <s v="s"/>
    <m/>
    <s v="L"/>
    <n v="5.1412700616099863E-7"/>
  </r>
  <r>
    <x v="24"/>
    <x v="9"/>
    <s v="L"/>
    <s v="a"/>
    <s v="o"/>
    <s v="e"/>
    <m/>
    <s v="R"/>
    <n v="5.1412700616099863E-7"/>
  </r>
  <r>
    <x v="18"/>
    <x v="20"/>
    <s v="L"/>
    <s v="x"/>
    <s v="k"/>
    <s v="u"/>
    <m/>
    <s v="R"/>
    <n v="5.1412700616099863E-7"/>
  </r>
  <r>
    <x v="2"/>
    <x v="5"/>
    <s v="R"/>
    <s v="o"/>
    <s v="b"/>
    <s v="h"/>
    <m/>
    <s v="L"/>
    <n v="5.1087303776757467E-7"/>
  </r>
  <r>
    <x v="14"/>
    <x v="1"/>
    <s v="R"/>
    <s v="i"/>
    <s v="h"/>
    <s v="f"/>
    <m/>
    <s v="R"/>
    <n v="5.1087303776757467E-7"/>
  </r>
  <r>
    <x v="15"/>
    <x v="20"/>
    <s v="L"/>
    <s v="e"/>
    <s v="k"/>
    <s v="o"/>
    <m/>
    <s v="R"/>
    <n v="5.1087303776757467E-7"/>
  </r>
  <r>
    <x v="15"/>
    <x v="23"/>
    <s v="L"/>
    <s v="e"/>
    <s v="k"/>
    <s v="v"/>
    <m/>
    <s v="R"/>
    <n v="5.1087303776757467E-7"/>
  </r>
  <r>
    <x v="4"/>
    <x v="5"/>
    <s v="L"/>
    <s v="z"/>
    <s v="p"/>
    <s v="o"/>
    <m/>
    <s v="R"/>
    <n v="5.076190693741506E-7"/>
  </r>
  <r>
    <x v="0"/>
    <x v="23"/>
    <s v="L"/>
    <s v="d"/>
    <s v="k"/>
    <s v="i"/>
    <m/>
    <s v="R"/>
    <n v="5.076190693741506E-7"/>
  </r>
  <r>
    <x v="23"/>
    <x v="11"/>
    <s v="R"/>
    <s v="p"/>
    <s v="s"/>
    <s v="s"/>
    <m/>
    <s v="L"/>
    <n v="5.076190693741506E-7"/>
  </r>
  <r>
    <x v="8"/>
    <x v="5"/>
    <s v="R"/>
    <s v="u"/>
    <s v="b"/>
    <s v="t"/>
    <m/>
    <s v="L"/>
    <n v="5.076190693741506E-7"/>
  </r>
  <r>
    <x v="9"/>
    <x v="14"/>
    <s v="L"/>
    <s v="t"/>
    <s v="j"/>
    <s v="o"/>
    <m/>
    <s v="R"/>
    <n v="5.076190693741506E-7"/>
  </r>
  <r>
    <x v="3"/>
    <x v="24"/>
    <s v="R"/>
    <s v="l"/>
    <s v="z"/>
    <s v="h"/>
    <m/>
    <s v="L"/>
    <n v="5.0436510098072653E-7"/>
  </r>
  <r>
    <x v="21"/>
    <x v="4"/>
    <s v="L"/>
    <s v="s"/>
    <s v="u"/>
    <s v="u"/>
    <m/>
    <s v="R"/>
    <n v="5.0436510098072653E-7"/>
  </r>
  <r>
    <x v="9"/>
    <x v="12"/>
    <s v="L"/>
    <s v="t"/>
    <s v="k"/>
    <s v="n"/>
    <m/>
    <s v="R"/>
    <n v="5.0436510098072653E-7"/>
  </r>
  <r>
    <x v="13"/>
    <x v="23"/>
    <s v="R"/>
    <s v="m"/>
    <s v="k"/>
    <s v="c"/>
    <m/>
    <s v="R"/>
    <n v="5.0111113258730247E-7"/>
  </r>
  <r>
    <x v="5"/>
    <x v="3"/>
    <s v="L"/>
    <s v="r"/>
    <s v="n"/>
    <s v="l"/>
    <m/>
    <s v="R"/>
    <n v="5.0111113258730247E-7"/>
  </r>
  <r>
    <x v="11"/>
    <x v="13"/>
    <s v="R"/>
    <s v="h"/>
    <s v="v"/>
    <s v="v"/>
    <m/>
    <s v="L"/>
    <n v="5.0111113258730247E-7"/>
  </r>
  <r>
    <x v="7"/>
    <x v="13"/>
    <s v="L"/>
    <s v="g"/>
    <s v=";"/>
    <s v="b"/>
    <m/>
    <s v="R"/>
    <n v="5.0111113258730247E-7"/>
  </r>
  <r>
    <x v="15"/>
    <x v="28"/>
    <s v="R"/>
    <s v="y"/>
    <s v="c"/>
    <s v="b"/>
    <m/>
    <s v="L"/>
    <n v="5.0111113258730247E-7"/>
  </r>
  <r>
    <x v="1"/>
    <x v="1"/>
    <s v="L"/>
    <s v="e"/>
    <s v="i"/>
    <s v="l"/>
    <m/>
    <s v="R"/>
    <n v="4.978571641938785E-7"/>
  </r>
  <r>
    <x v="11"/>
    <x v="7"/>
    <s v="R"/>
    <s v="h"/>
    <s v="f"/>
    <s v="u"/>
    <m/>
    <s v="L"/>
    <n v="4.978571641938785E-7"/>
  </r>
  <r>
    <x v="21"/>
    <x v="1"/>
    <s v="L"/>
    <s v="s"/>
    <s v="i"/>
    <s v="l"/>
    <m/>
    <s v="R"/>
    <n v="4.9460319580045444E-7"/>
  </r>
  <r>
    <x v="19"/>
    <x v="25"/>
    <s v="R"/>
    <s v="k"/>
    <s v="m"/>
    <s v="i"/>
    <m/>
    <s v="R"/>
    <n v="4.9460319580045444E-7"/>
  </r>
  <r>
    <x v="19"/>
    <x v="22"/>
    <s v="R"/>
    <s v="k"/>
    <s v="r"/>
    <s v="a"/>
    <m/>
    <s v="L"/>
    <n v="4.9460319580045444E-7"/>
  </r>
  <r>
    <x v="22"/>
    <x v="5"/>
    <s v="L"/>
    <s v="c"/>
    <s v="p"/>
    <s v="w"/>
    <m/>
    <s v="R"/>
    <n v="4.9460319580045444E-7"/>
  </r>
  <r>
    <x v="13"/>
    <x v="23"/>
    <s v="R"/>
    <s v="m"/>
    <s v="k"/>
    <s v="s"/>
    <m/>
    <s v="R"/>
    <n v="4.9460319580045444E-7"/>
  </r>
  <r>
    <x v="0"/>
    <x v="15"/>
    <s v="L"/>
    <s v="d"/>
    <s v="d"/>
    <s v="l"/>
    <m/>
    <s v="L"/>
    <n v="4.9460319580045444E-7"/>
  </r>
  <r>
    <x v="15"/>
    <x v="17"/>
    <s v="L"/>
    <s v="e"/>
    <s v="p"/>
    <s v="o"/>
    <m/>
    <s v="R"/>
    <n v="4.9460319580045444E-7"/>
  </r>
  <r>
    <x v="6"/>
    <x v="14"/>
    <s v="L"/>
    <s v="b"/>
    <s v="j"/>
    <s v="l"/>
    <m/>
    <s v="R"/>
    <n v="4.9134922740703037E-7"/>
  </r>
  <r>
    <x v="15"/>
    <x v="19"/>
    <s v="L"/>
    <s v="e"/>
    <s v=";"/>
    <s v="g"/>
    <m/>
    <s v="R"/>
    <n v="4.9134922740703037E-7"/>
  </r>
  <r>
    <x v="11"/>
    <x v="4"/>
    <s v="R"/>
    <s v="h"/>
    <s v="s"/>
    <s v="k"/>
    <m/>
    <s v="L"/>
    <n v="4.9134922740703037E-7"/>
  </r>
  <r>
    <x v="17"/>
    <x v="29"/>
    <s v="R"/>
    <s v="j"/>
    <s v="v"/>
    <s v="p"/>
    <m/>
    <s v="L"/>
    <n v="4.9134922740703037E-7"/>
  </r>
  <r>
    <x v="13"/>
    <x v="20"/>
    <s v="R"/>
    <s v="m"/>
    <s v="t"/>
    <s v="e"/>
    <m/>
    <s v="L"/>
    <n v="4.9134922740703037E-7"/>
  </r>
  <r>
    <x v="9"/>
    <x v="14"/>
    <s v="L"/>
    <s v="t"/>
    <s v="j"/>
    <s v="v"/>
    <m/>
    <s v="R"/>
    <n v="4.880952590136063E-7"/>
  </r>
  <r>
    <x v="19"/>
    <x v="13"/>
    <s v="R"/>
    <s v="k"/>
    <s v="v"/>
    <s v="w"/>
    <m/>
    <s v="L"/>
    <n v="4.880952590136063E-7"/>
  </r>
  <r>
    <x v="0"/>
    <x v="23"/>
    <s v="L"/>
    <s v="d"/>
    <s v="k"/>
    <s v="o"/>
    <m/>
    <s v="R"/>
    <n v="4.880952590136063E-7"/>
  </r>
  <r>
    <x v="18"/>
    <x v="18"/>
    <s v="L"/>
    <s v="x"/>
    <s v="o"/>
    <s v="r"/>
    <m/>
    <s v="R"/>
    <n v="4.8484129062018234E-7"/>
  </r>
  <r>
    <x v="20"/>
    <x v="12"/>
    <s v="L"/>
    <s v="q"/>
    <s v="l"/>
    <s v="d"/>
    <m/>
    <s v="R"/>
    <n v="4.8484129062018234E-7"/>
  </r>
  <r>
    <x v="20"/>
    <x v="4"/>
    <s v="L"/>
    <s v="q"/>
    <s v="u"/>
    <s v="r"/>
    <m/>
    <s v="R"/>
    <n v="4.8484129062018234E-7"/>
  </r>
  <r>
    <x v="1"/>
    <x v="6"/>
    <s v="L"/>
    <s v="e"/>
    <s v="o"/>
    <s v="c"/>
    <m/>
    <s v="R"/>
    <n v="4.8158732222675828E-7"/>
  </r>
  <r>
    <x v="0"/>
    <x v="22"/>
    <s v="L"/>
    <s v="d"/>
    <s v="m"/>
    <s v="w"/>
    <m/>
    <s v="R"/>
    <n v="4.8158732222675828E-7"/>
  </r>
  <r>
    <x v="11"/>
    <x v="15"/>
    <s v="R"/>
    <s v="h"/>
    <s v="d"/>
    <s v="h"/>
    <m/>
    <s v="L"/>
    <n v="4.8158732222675828E-7"/>
  </r>
  <r>
    <x v="3"/>
    <x v="7"/>
    <s v="R"/>
    <s v="l"/>
    <s v="f"/>
    <s v="z"/>
    <m/>
    <s v="L"/>
    <n v="4.7833335383333421E-7"/>
  </r>
  <r>
    <x v="3"/>
    <x v="4"/>
    <s v="R"/>
    <s v="l"/>
    <s v="v"/>
    <s v="l"/>
    <m/>
    <s v="L"/>
    <n v="4.7507938543991014E-7"/>
  </r>
  <r>
    <x v="18"/>
    <x v="16"/>
    <s v="L"/>
    <s v="x"/>
    <s v="l"/>
    <s v="f"/>
    <m/>
    <s v="R"/>
    <n v="4.7507938543991014E-7"/>
  </r>
  <r>
    <x v="1"/>
    <x v="1"/>
    <s v="L"/>
    <s v="e"/>
    <s v="i"/>
    <s v="s"/>
    <m/>
    <s v="R"/>
    <n v="4.7507938543991014E-7"/>
  </r>
  <r>
    <x v="20"/>
    <x v="20"/>
    <s v="L"/>
    <s v="q"/>
    <s v="k"/>
    <s v="a"/>
    <m/>
    <s v="R"/>
    <n v="4.7507938543991014E-7"/>
  </r>
  <r>
    <x v="8"/>
    <x v="0"/>
    <s v="R"/>
    <s v="u"/>
    <s v="e"/>
    <s v="r"/>
    <m/>
    <s v="L"/>
    <n v="4.7507938543991014E-7"/>
  </r>
  <r>
    <x v="9"/>
    <x v="10"/>
    <s v="L"/>
    <s v="t"/>
    <s v="g"/>
    <s v="v"/>
    <m/>
    <s v="L"/>
    <n v="4.7182541704648613E-7"/>
  </r>
  <r>
    <x v="1"/>
    <x v="33"/>
    <s v="L"/>
    <s v="e"/>
    <s v=";"/>
    <s v="n"/>
    <m/>
    <s v="R"/>
    <n v="4.7182541704648613E-7"/>
  </r>
  <r>
    <x v="2"/>
    <x v="10"/>
    <s v="R"/>
    <s v="o"/>
    <s v="g"/>
    <s v="n"/>
    <m/>
    <s v="L"/>
    <n v="4.7182541704648613E-7"/>
  </r>
  <r>
    <x v="2"/>
    <x v="10"/>
    <s v="R"/>
    <s v="o"/>
    <s v="g"/>
    <s v="f"/>
    <m/>
    <s v="L"/>
    <n v="4.6857144865306206E-7"/>
  </r>
  <r>
    <x v="17"/>
    <x v="20"/>
    <s v="R"/>
    <s v="j"/>
    <s v="t"/>
    <s v="l"/>
    <m/>
    <s v="L"/>
    <n v="4.6857144865306206E-7"/>
  </r>
  <r>
    <x v="17"/>
    <x v="29"/>
    <s v="R"/>
    <s v="j"/>
    <s v="v"/>
    <s v="g"/>
    <m/>
    <s v="L"/>
    <n v="4.6857144865306206E-7"/>
  </r>
  <r>
    <x v="18"/>
    <x v="16"/>
    <s v="L"/>
    <s v="x"/>
    <s v="l"/>
    <s v="j"/>
    <m/>
    <s v="R"/>
    <n v="4.6857144865306206E-7"/>
  </r>
  <r>
    <x v="7"/>
    <x v="22"/>
    <s v="L"/>
    <s v="g"/>
    <s v="m"/>
    <s v="j"/>
    <m/>
    <s v="R"/>
    <n v="4.6857144865306206E-7"/>
  </r>
  <r>
    <x v="23"/>
    <x v="14"/>
    <s v="R"/>
    <s v="p"/>
    <s v="j"/>
    <s v="j"/>
    <m/>
    <s v="R"/>
    <n v="4.6857144865306206E-7"/>
  </r>
  <r>
    <x v="18"/>
    <x v="28"/>
    <s v="L"/>
    <s v="x"/>
    <s v="c"/>
    <s v="c"/>
    <m/>
    <s v="L"/>
    <n v="4.6857144865306206E-7"/>
  </r>
  <r>
    <x v="13"/>
    <x v="14"/>
    <s v="R"/>
    <s v="m"/>
    <s v="b"/>
    <s v="h"/>
    <m/>
    <s v="L"/>
    <n v="4.6531748025963805E-7"/>
  </r>
  <r>
    <x v="16"/>
    <x v="23"/>
    <s v="L"/>
    <s v="f"/>
    <s v="k"/>
    <s v="b"/>
    <m/>
    <s v="R"/>
    <n v="4.6531748025963805E-7"/>
  </r>
  <r>
    <x v="9"/>
    <x v="2"/>
    <s v="L"/>
    <s v="t"/>
    <s v="h"/>
    <s v="l"/>
    <m/>
    <s v="R"/>
    <n v="4.6531748025963805E-7"/>
  </r>
  <r>
    <x v="16"/>
    <x v="11"/>
    <s v="L"/>
    <s v="f"/>
    <s v="i"/>
    <s v="y"/>
    <m/>
    <s v="R"/>
    <n v="4.6531748025963805E-7"/>
  </r>
  <r>
    <x v="21"/>
    <x v="7"/>
    <s v="L"/>
    <s v="s"/>
    <s v="l"/>
    <s v="w"/>
    <m/>
    <s v="R"/>
    <n v="4.6531748025963805E-7"/>
  </r>
  <r>
    <x v="12"/>
    <x v="16"/>
    <s v="R"/>
    <s v="n"/>
    <s v="w"/>
    <s v="d"/>
    <m/>
    <s v="L"/>
    <n v="4.6531748025963805E-7"/>
  </r>
  <r>
    <x v="10"/>
    <x v="23"/>
    <s v="L"/>
    <s v="w"/>
    <s v="k"/>
    <s v="s"/>
    <m/>
    <s v="R"/>
    <n v="4.6531748025963805E-7"/>
  </r>
  <r>
    <x v="0"/>
    <x v="17"/>
    <s v="L"/>
    <s v="d"/>
    <s v="s"/>
    <s v="e"/>
    <m/>
    <s v="L"/>
    <n v="4.6531748025963805E-7"/>
  </r>
  <r>
    <x v="5"/>
    <x v="6"/>
    <s v="L"/>
    <s v="r"/>
    <s v="o"/>
    <s v="f"/>
    <m/>
    <s v="R"/>
    <n v="4.6206351186621398E-7"/>
  </r>
  <r>
    <x v="3"/>
    <x v="4"/>
    <s v="R"/>
    <s v="l"/>
    <s v="v"/>
    <s v="d"/>
    <m/>
    <s v="L"/>
    <n v="4.6206351186621398E-7"/>
  </r>
  <r>
    <x v="13"/>
    <x v="6"/>
    <s v="R"/>
    <s v="m"/>
    <s v="q"/>
    <s v="o"/>
    <m/>
    <s v="L"/>
    <n v="4.6206351186621398E-7"/>
  </r>
  <r>
    <x v="18"/>
    <x v="1"/>
    <s v="L"/>
    <s v="x"/>
    <s v="i"/>
    <s v="i"/>
    <m/>
    <s v="R"/>
    <n v="4.6206351186621398E-7"/>
  </r>
  <r>
    <x v="12"/>
    <x v="8"/>
    <s v="R"/>
    <s v="n"/>
    <s v="k"/>
    <s v="w"/>
    <m/>
    <s v="R"/>
    <n v="4.6206351186621398E-7"/>
  </r>
  <r>
    <x v="1"/>
    <x v="33"/>
    <s v="L"/>
    <s v="e"/>
    <s v=";"/>
    <s v="p"/>
    <m/>
    <s v="R"/>
    <n v="4.5880954347278997E-7"/>
  </r>
  <r>
    <x v="14"/>
    <x v="7"/>
    <s v="R"/>
    <s v="i"/>
    <s v="f"/>
    <s v="d"/>
    <m/>
    <s v="L"/>
    <n v="4.5880954347278997E-7"/>
  </r>
  <r>
    <x v="17"/>
    <x v="26"/>
    <s v="R"/>
    <s v="j"/>
    <s v="e"/>
    <s v="r"/>
    <m/>
    <s v="L"/>
    <n v="4.5880954347278997E-7"/>
  </r>
  <r>
    <x v="17"/>
    <x v="29"/>
    <s v="R"/>
    <s v="j"/>
    <s v="v"/>
    <s v="l"/>
    <m/>
    <s v="L"/>
    <n v="4.5880954347278997E-7"/>
  </r>
  <r>
    <x v="9"/>
    <x v="1"/>
    <s v="L"/>
    <s v="t"/>
    <s v="i"/>
    <s v="k"/>
    <m/>
    <s v="R"/>
    <n v="4.555555750793659E-7"/>
  </r>
  <r>
    <x v="1"/>
    <x v="6"/>
    <s v="L"/>
    <s v="e"/>
    <s v="o"/>
    <s v="o"/>
    <m/>
    <s v="R"/>
    <n v="4.555555750793659E-7"/>
  </r>
  <r>
    <x v="8"/>
    <x v="6"/>
    <s v="R"/>
    <s v="u"/>
    <s v="q"/>
    <s v="o"/>
    <m/>
    <s v="L"/>
    <n v="4.5230160668594189E-7"/>
  </r>
  <r>
    <x v="20"/>
    <x v="1"/>
    <s v="L"/>
    <s v="q"/>
    <s v="i"/>
    <s v="h"/>
    <m/>
    <s v="R"/>
    <n v="4.5230160668594189E-7"/>
  </r>
  <r>
    <x v="17"/>
    <x v="1"/>
    <s v="R"/>
    <s v="j"/>
    <s v="d"/>
    <s v="f"/>
    <m/>
    <s v="L"/>
    <n v="4.5230160668594189E-7"/>
  </r>
  <r>
    <x v="11"/>
    <x v="22"/>
    <s v="R"/>
    <s v="h"/>
    <s v="r"/>
    <s v="q"/>
    <m/>
    <s v="L"/>
    <n v="4.5230160668594189E-7"/>
  </r>
  <r>
    <x v="1"/>
    <x v="4"/>
    <s v="L"/>
    <s v="e"/>
    <s v="u"/>
    <s v="n"/>
    <m/>
    <s v="R"/>
    <n v="4.5230160668594189E-7"/>
  </r>
  <r>
    <x v="6"/>
    <x v="1"/>
    <s v="L"/>
    <s v="b"/>
    <s v="i"/>
    <s v="h"/>
    <m/>
    <s v="R"/>
    <n v="4.4579366989909381E-7"/>
  </r>
  <r>
    <x v="2"/>
    <x v="23"/>
    <s v="R"/>
    <s v="o"/>
    <s v="w"/>
    <s v="r"/>
    <m/>
    <s v="L"/>
    <n v="4.4579366989909381E-7"/>
  </r>
  <r>
    <x v="10"/>
    <x v="11"/>
    <s v="L"/>
    <s v="w"/>
    <s v="i"/>
    <s v="q"/>
    <m/>
    <s v="R"/>
    <n v="4.4579366989909381E-7"/>
  </r>
  <r>
    <x v="8"/>
    <x v="0"/>
    <s v="R"/>
    <s v="u"/>
    <s v="e"/>
    <s v="l"/>
    <m/>
    <s v="L"/>
    <n v="4.4579366989909381E-7"/>
  </r>
  <r>
    <x v="13"/>
    <x v="12"/>
    <s v="R"/>
    <s v="m"/>
    <s v="w"/>
    <s v="v"/>
    <m/>
    <s v="L"/>
    <n v="4.4579366989909381E-7"/>
  </r>
  <r>
    <x v="6"/>
    <x v="2"/>
    <s v="L"/>
    <s v="b"/>
    <s v="h"/>
    <s v="j"/>
    <m/>
    <s v="R"/>
    <n v="4.4579366989909381E-7"/>
  </r>
  <r>
    <x v="7"/>
    <x v="6"/>
    <s v="L"/>
    <s v="g"/>
    <s v="o"/>
    <s v="u"/>
    <m/>
    <s v="R"/>
    <n v="4.4579366989909381E-7"/>
  </r>
  <r>
    <x v="3"/>
    <x v="26"/>
    <s v="R"/>
    <s v="l"/>
    <s v="z"/>
    <s v="e"/>
    <m/>
    <s v="L"/>
    <n v="4.4579366989909381E-7"/>
  </r>
  <r>
    <x v="1"/>
    <x v="1"/>
    <s v="L"/>
    <s v="e"/>
    <s v="i"/>
    <s v="u"/>
    <m/>
    <s v="R"/>
    <n v="4.4253970150566974E-7"/>
  </r>
  <r>
    <x v="15"/>
    <x v="23"/>
    <s v="L"/>
    <s v="e"/>
    <s v="k"/>
    <s v="q"/>
    <m/>
    <s v="R"/>
    <n v="4.4253970150566974E-7"/>
  </r>
  <r>
    <x v="14"/>
    <x v="8"/>
    <s v="R"/>
    <s v="i"/>
    <s v="a"/>
    <s v="g"/>
    <m/>
    <s v="L"/>
    <n v="4.4253970150566974E-7"/>
  </r>
  <r>
    <x v="18"/>
    <x v="27"/>
    <s v="L"/>
    <s v="x"/>
    <s v="h"/>
    <s v="s"/>
    <m/>
    <s v="R"/>
    <n v="4.4253970150566974E-7"/>
  </r>
  <r>
    <x v="0"/>
    <x v="10"/>
    <s v="L"/>
    <s v="d"/>
    <s v="g"/>
    <s v="t"/>
    <m/>
    <s v="L"/>
    <n v="4.4253970150566974E-7"/>
  </r>
  <r>
    <x v="8"/>
    <x v="10"/>
    <s v="R"/>
    <s v="u"/>
    <s v="g"/>
    <s v="j"/>
    <m/>
    <s v="L"/>
    <n v="4.4253970150566974E-7"/>
  </r>
  <r>
    <x v="3"/>
    <x v="1"/>
    <s v="R"/>
    <s v="l"/>
    <s v="d"/>
    <s v="n"/>
    <m/>
    <s v="L"/>
    <n v="4.3928573311224573E-7"/>
  </r>
  <r>
    <x v="7"/>
    <x v="23"/>
    <s v="L"/>
    <s v="g"/>
    <s v="k"/>
    <s v="v"/>
    <m/>
    <s v="R"/>
    <n v="4.3928573311224573E-7"/>
  </r>
  <r>
    <x v="8"/>
    <x v="22"/>
    <s v="R"/>
    <s v="u"/>
    <s v="r"/>
    <s v="l"/>
    <m/>
    <s v="L"/>
    <n v="4.3928573311224573E-7"/>
  </r>
  <r>
    <x v="11"/>
    <x v="4"/>
    <s v="R"/>
    <s v="h"/>
    <s v="s"/>
    <s v="f"/>
    <m/>
    <s v="L"/>
    <n v="4.3928573311224573E-7"/>
  </r>
  <r>
    <x v="9"/>
    <x v="8"/>
    <s v="L"/>
    <s v="t"/>
    <s v="a"/>
    <s v="l"/>
    <m/>
    <s v="L"/>
    <n v="4.3928573311224573E-7"/>
  </r>
  <r>
    <x v="17"/>
    <x v="1"/>
    <s v="R"/>
    <s v="j"/>
    <s v="d"/>
    <s v="h"/>
    <m/>
    <s v="L"/>
    <n v="4.3928573311224573E-7"/>
  </r>
  <r>
    <x v="1"/>
    <x v="33"/>
    <s v="L"/>
    <s v="e"/>
    <s v=";"/>
    <s v="u"/>
    <m/>
    <s v="R"/>
    <n v="4.3928573311224573E-7"/>
  </r>
  <r>
    <x v="3"/>
    <x v="10"/>
    <s v="R"/>
    <s v="l"/>
    <s v="g"/>
    <s v="l"/>
    <m/>
    <s v="L"/>
    <n v="4.3603176471882166E-7"/>
  </r>
  <r>
    <x v="0"/>
    <x v="7"/>
    <s v="L"/>
    <s v="d"/>
    <s v="f"/>
    <s v="w"/>
    <m/>
    <s v="L"/>
    <n v="4.3603176471882166E-7"/>
  </r>
  <r>
    <x v="15"/>
    <x v="0"/>
    <s v="R"/>
    <s v="y"/>
    <s v="e"/>
    <s v="r"/>
    <m/>
    <s v="L"/>
    <n v="4.3603176471882166E-7"/>
  </r>
  <r>
    <x v="8"/>
    <x v="1"/>
    <s v="L"/>
    <s v="a"/>
    <s v="h"/>
    <s v="n"/>
    <m/>
    <s v="R"/>
    <n v="4.3277779632539765E-7"/>
  </r>
  <r>
    <x v="18"/>
    <x v="28"/>
    <s v="L"/>
    <s v="x"/>
    <s v="c"/>
    <s v="y"/>
    <m/>
    <s v="L"/>
    <n v="4.3277779632539765E-7"/>
  </r>
  <r>
    <x v="18"/>
    <x v="19"/>
    <s v="L"/>
    <s v="x"/>
    <s v=";"/>
    <s v="j"/>
    <m/>
    <s v="R"/>
    <n v="4.3277779632539765E-7"/>
  </r>
  <r>
    <x v="16"/>
    <x v="4"/>
    <s v="L"/>
    <s v="f"/>
    <s v="u"/>
    <s v="s"/>
    <m/>
    <s v="R"/>
    <n v="4.3277779632539765E-7"/>
  </r>
  <r>
    <x v="19"/>
    <x v="23"/>
    <s v="R"/>
    <s v="k"/>
    <s v="w"/>
    <s v="h"/>
    <m/>
    <s v="L"/>
    <n v="4.3277779632539765E-7"/>
  </r>
  <r>
    <x v="1"/>
    <x v="6"/>
    <s v="L"/>
    <s v="e"/>
    <s v="o"/>
    <s v="e"/>
    <m/>
    <s v="R"/>
    <n v="4.3277779632539765E-7"/>
  </r>
  <r>
    <x v="22"/>
    <x v="22"/>
    <s v="L"/>
    <s v="c"/>
    <s v="m"/>
    <s v="j"/>
    <m/>
    <s v="R"/>
    <n v="4.3277779632539765E-7"/>
  </r>
  <r>
    <x v="10"/>
    <x v="3"/>
    <s v="L"/>
    <s v="w"/>
    <s v="n"/>
    <s v="j"/>
    <m/>
    <s v="R"/>
    <n v="4.3277779632539765E-7"/>
  </r>
  <r>
    <x v="20"/>
    <x v="27"/>
    <s v="L"/>
    <s v="q"/>
    <s v="h"/>
    <s v="k"/>
    <m/>
    <s v="R"/>
    <n v="4.2952382793197358E-7"/>
  </r>
  <r>
    <x v="18"/>
    <x v="27"/>
    <s v="L"/>
    <s v="x"/>
    <s v="h"/>
    <s v="h"/>
    <m/>
    <s v="R"/>
    <n v="4.2952382793197358E-7"/>
  </r>
  <r>
    <x v="17"/>
    <x v="29"/>
    <s v="R"/>
    <s v="j"/>
    <s v="v"/>
    <s v="d"/>
    <m/>
    <s v="L"/>
    <n v="4.2952382793197358E-7"/>
  </r>
  <r>
    <x v="10"/>
    <x v="15"/>
    <s v="L"/>
    <s v="w"/>
    <s v="d"/>
    <s v="h"/>
    <m/>
    <s v="L"/>
    <n v="4.2952382793197358E-7"/>
  </r>
  <r>
    <x v="17"/>
    <x v="12"/>
    <s v="R"/>
    <s v="j"/>
    <s v="w"/>
    <s v="z"/>
    <m/>
    <s v="L"/>
    <n v="4.2952382793197358E-7"/>
  </r>
  <r>
    <x v="2"/>
    <x v="14"/>
    <s v="R"/>
    <s v="o"/>
    <s v="j"/>
    <s v="n"/>
    <m/>
    <s v="R"/>
    <n v="4.2952382793197358E-7"/>
  </r>
  <r>
    <x v="11"/>
    <x v="14"/>
    <s v="R"/>
    <s v="h"/>
    <s v="j"/>
    <s v="b"/>
    <m/>
    <s v="R"/>
    <n v="4.2952382793197358E-7"/>
  </r>
  <r>
    <x v="15"/>
    <x v="23"/>
    <s v="L"/>
    <s v="e"/>
    <s v="k"/>
    <s v="e"/>
    <m/>
    <s v="R"/>
    <n v="4.2952382793197358E-7"/>
  </r>
  <r>
    <x v="9"/>
    <x v="10"/>
    <s v="L"/>
    <s v="t"/>
    <s v="g"/>
    <s v="l"/>
    <m/>
    <s v="L"/>
    <n v="4.2952382793197358E-7"/>
  </r>
  <r>
    <x v="3"/>
    <x v="24"/>
    <s v="R"/>
    <s v="l"/>
    <s v="z"/>
    <s v="j"/>
    <m/>
    <s v="L"/>
    <n v="4.2952382793197358E-7"/>
  </r>
  <r>
    <x v="4"/>
    <x v="23"/>
    <s v="L"/>
    <s v="z"/>
    <s v="k"/>
    <s v="m"/>
    <m/>
    <s v="R"/>
    <n v="4.2626985953854951E-7"/>
  </r>
  <r>
    <x v="8"/>
    <x v="6"/>
    <s v="R"/>
    <s v="u"/>
    <s v="q"/>
    <s v="n"/>
    <m/>
    <s v="L"/>
    <n v="4.2626985953854951E-7"/>
  </r>
  <r>
    <x v="11"/>
    <x v="15"/>
    <s v="R"/>
    <s v="h"/>
    <s v="d"/>
    <s v="g"/>
    <m/>
    <s v="L"/>
    <n v="4.2626985953854951E-7"/>
  </r>
  <r>
    <x v="23"/>
    <x v="17"/>
    <s v="R"/>
    <s v="p"/>
    <s v="s"/>
    <s v="g"/>
    <m/>
    <s v="L"/>
    <n v="4.2626985953854951E-7"/>
  </r>
  <r>
    <x v="16"/>
    <x v="15"/>
    <s v="L"/>
    <s v="f"/>
    <s v="d"/>
    <s v="v"/>
    <m/>
    <s v="L"/>
    <n v="4.2626985953854951E-7"/>
  </r>
  <r>
    <x v="0"/>
    <x v="7"/>
    <s v="L"/>
    <s v="d"/>
    <s v="f"/>
    <s v="n"/>
    <m/>
    <s v="L"/>
    <n v="4.2626985953854951E-7"/>
  </r>
  <r>
    <x v="6"/>
    <x v="1"/>
    <s v="L"/>
    <s v="b"/>
    <s v="i"/>
    <s v="k"/>
    <m/>
    <s v="R"/>
    <n v="4.230158911451255E-7"/>
  </r>
  <r>
    <x v="3"/>
    <x v="0"/>
    <s v="R"/>
    <s v="l"/>
    <s v="e"/>
    <s v="o"/>
    <m/>
    <s v="L"/>
    <n v="4.230158911451255E-7"/>
  </r>
  <r>
    <x v="20"/>
    <x v="1"/>
    <s v="L"/>
    <s v="q"/>
    <s v="i"/>
    <s v="s"/>
    <m/>
    <s v="R"/>
    <n v="4.230158911451255E-7"/>
  </r>
  <r>
    <x v="23"/>
    <x v="20"/>
    <s v="R"/>
    <s v="p"/>
    <s v="t"/>
    <s v="f"/>
    <m/>
    <s v="L"/>
    <n v="4.230158911451255E-7"/>
  </r>
  <r>
    <x v="13"/>
    <x v="26"/>
    <s v="R"/>
    <s v="m"/>
    <s v="e"/>
    <s v="o"/>
    <m/>
    <s v="L"/>
    <n v="4.230158911451255E-7"/>
  </r>
  <r>
    <x v="20"/>
    <x v="12"/>
    <s v="L"/>
    <s v="q"/>
    <s v="l"/>
    <s v="h"/>
    <m/>
    <s v="R"/>
    <n v="4.1976192275170143E-7"/>
  </r>
  <r>
    <x v="15"/>
    <x v="17"/>
    <s v="L"/>
    <s v="e"/>
    <s v="p"/>
    <s v="h"/>
    <m/>
    <s v="R"/>
    <n v="4.1976192275170143E-7"/>
  </r>
  <r>
    <x v="8"/>
    <x v="22"/>
    <s v="R"/>
    <s v="u"/>
    <s v="r"/>
    <s v="o"/>
    <m/>
    <s v="L"/>
    <n v="4.1976192275170143E-7"/>
  </r>
  <r>
    <x v="17"/>
    <x v="19"/>
    <s v="R"/>
    <s v="j"/>
    <s v="b"/>
    <s v="g"/>
    <m/>
    <s v="L"/>
    <n v="4.1976192275170143E-7"/>
  </r>
  <r>
    <x v="0"/>
    <x v="28"/>
    <s v="L"/>
    <s v="d"/>
    <s v="c"/>
    <s v="t"/>
    <m/>
    <s v="L"/>
    <n v="4.1976192275170143E-7"/>
  </r>
  <r>
    <x v="12"/>
    <x v="26"/>
    <s v="R"/>
    <s v="n"/>
    <s v="e"/>
    <s v="h"/>
    <m/>
    <s v="L"/>
    <n v="4.1976192275170143E-7"/>
  </r>
  <r>
    <x v="3"/>
    <x v="6"/>
    <s v="R"/>
    <s v="l"/>
    <s v="q"/>
    <s v="r"/>
    <m/>
    <s v="L"/>
    <n v="4.1650795435827742E-7"/>
  </r>
  <r>
    <x v="12"/>
    <x v="10"/>
    <s v="R"/>
    <s v="n"/>
    <s v="g"/>
    <s v="l"/>
    <m/>
    <s v="L"/>
    <n v="4.1650795435827742E-7"/>
  </r>
  <r>
    <x v="19"/>
    <x v="0"/>
    <s v="R"/>
    <s v="k"/>
    <s v="e"/>
    <s v="r"/>
    <m/>
    <s v="L"/>
    <n v="4.1650795435827742E-7"/>
  </r>
  <r>
    <x v="1"/>
    <x v="6"/>
    <s v="L"/>
    <s v="e"/>
    <s v="o"/>
    <s v="r"/>
    <m/>
    <s v="R"/>
    <n v="4.1325398596485335E-7"/>
  </r>
  <r>
    <x v="3"/>
    <x v="20"/>
    <s v="R"/>
    <s v="l"/>
    <s v="t"/>
    <s v="r"/>
    <m/>
    <s v="L"/>
    <n v="4.1000001757142934E-7"/>
  </r>
  <r>
    <x v="15"/>
    <x v="14"/>
    <s v="L"/>
    <s v="e"/>
    <s v="j"/>
    <s v="d"/>
    <m/>
    <s v="R"/>
    <n v="4.1000001757142934E-7"/>
  </r>
  <r>
    <x v="7"/>
    <x v="7"/>
    <s v="L"/>
    <s v="g"/>
    <s v="l"/>
    <s v="n"/>
    <m/>
    <s v="R"/>
    <n v="4.1000001757142934E-7"/>
  </r>
  <r>
    <x v="0"/>
    <x v="13"/>
    <s v="L"/>
    <s v="d"/>
    <s v=";"/>
    <s v="t"/>
    <m/>
    <s v="R"/>
    <n v="4.0674604917800527E-7"/>
  </r>
  <r>
    <x v="20"/>
    <x v="4"/>
    <s v="L"/>
    <s v="q"/>
    <s v="u"/>
    <s v="n"/>
    <m/>
    <s v="R"/>
    <n v="4.0674604917800527E-7"/>
  </r>
  <r>
    <x v="1"/>
    <x v="4"/>
    <s v="L"/>
    <s v="e"/>
    <s v="u"/>
    <s v="r"/>
    <m/>
    <s v="R"/>
    <n v="4.0674604917800527E-7"/>
  </r>
  <r>
    <x v="6"/>
    <x v="8"/>
    <s v="L"/>
    <s v="b"/>
    <s v="a"/>
    <s v="v"/>
    <m/>
    <s v="L"/>
    <n v="4.0674604917800527E-7"/>
  </r>
  <r>
    <x v="11"/>
    <x v="23"/>
    <s v="R"/>
    <s v="h"/>
    <s v="w"/>
    <s v="n"/>
    <m/>
    <s v="L"/>
    <n v="4.0674604917800527E-7"/>
  </r>
  <r>
    <x v="6"/>
    <x v="11"/>
    <s v="L"/>
    <s v="b"/>
    <s v=";"/>
    <s v="t"/>
    <m/>
    <s v="R"/>
    <n v="4.0349208078458126E-7"/>
  </r>
  <r>
    <x v="6"/>
    <x v="3"/>
    <s v="L"/>
    <s v="b"/>
    <s v="n"/>
    <s v="l"/>
    <m/>
    <s v="R"/>
    <n v="4.0349208078458126E-7"/>
  </r>
  <r>
    <x v="2"/>
    <x v="1"/>
    <s v="R"/>
    <s v="o"/>
    <s v="f"/>
    <s v="k"/>
    <m/>
    <s v="L"/>
    <n v="4.0349208078458126E-7"/>
  </r>
  <r>
    <x v="1"/>
    <x v="33"/>
    <s v="L"/>
    <s v="e"/>
    <s v=";"/>
    <s v="h"/>
    <m/>
    <s v="R"/>
    <n v="4.0349208078458126E-7"/>
  </r>
  <r>
    <x v="2"/>
    <x v="4"/>
    <s v="R"/>
    <s v="o"/>
    <s v="v"/>
    <s v="n"/>
    <m/>
    <s v="L"/>
    <n v="4.0349208078458126E-7"/>
  </r>
  <r>
    <x v="20"/>
    <x v="12"/>
    <s v="L"/>
    <s v="q"/>
    <s v="l"/>
    <s v="h"/>
    <m/>
    <s v="R"/>
    <n v="4.0023811239115719E-7"/>
  </r>
  <r>
    <x v="12"/>
    <x v="16"/>
    <s v="R"/>
    <s v="n"/>
    <s v="w"/>
    <s v="d"/>
    <m/>
    <s v="L"/>
    <n v="4.0023811239115719E-7"/>
  </r>
  <r>
    <x v="15"/>
    <x v="22"/>
    <s v="L"/>
    <s v="e"/>
    <s v="m"/>
    <s v="e"/>
    <m/>
    <s v="R"/>
    <n v="4.0023811239115719E-7"/>
  </r>
  <r>
    <x v="10"/>
    <x v="11"/>
    <s v="L"/>
    <s v="w"/>
    <s v="i"/>
    <s v="n"/>
    <m/>
    <s v="R"/>
    <n v="4.0023811239115719E-7"/>
  </r>
  <r>
    <x v="2"/>
    <x v="23"/>
    <s v="R"/>
    <s v="o"/>
    <s v="w"/>
    <s v="n"/>
    <m/>
    <s v="L"/>
    <n v="4.0023811239115719E-7"/>
  </r>
  <r>
    <x v="20"/>
    <x v="26"/>
    <s v="L"/>
    <s v="q"/>
    <s v="y"/>
    <s v="k"/>
    <m/>
    <s v="R"/>
    <n v="3.9698414399773318E-7"/>
  </r>
  <r>
    <x v="0"/>
    <x v="1"/>
    <s v="L"/>
    <s v="d"/>
    <s v="i"/>
    <s v="g"/>
    <m/>
    <s v="R"/>
    <n v="3.9698414399773318E-7"/>
  </r>
  <r>
    <x v="15"/>
    <x v="7"/>
    <s v="L"/>
    <s v="e"/>
    <s v="l"/>
    <s v="f"/>
    <m/>
    <s v="R"/>
    <n v="3.9698414399773318E-7"/>
  </r>
  <r>
    <x v="1"/>
    <x v="4"/>
    <s v="L"/>
    <s v="e"/>
    <s v="u"/>
    <s v="k"/>
    <m/>
    <s v="R"/>
    <n v="3.9698414399773318E-7"/>
  </r>
  <r>
    <x v="18"/>
    <x v="1"/>
    <s v="L"/>
    <s v="x"/>
    <s v="i"/>
    <s v="x"/>
    <m/>
    <s v="R"/>
    <n v="3.9698414399773318E-7"/>
  </r>
  <r>
    <x v="25"/>
    <x v="4"/>
    <s v="R"/>
    <s v="o"/>
    <s v="u"/>
    <s v="y"/>
    <m/>
    <s v="R"/>
    <n v="3.9698414399773318E-7"/>
  </r>
  <r>
    <x v="3"/>
    <x v="5"/>
    <s v="R"/>
    <s v="l"/>
    <s v="b"/>
    <s v="h"/>
    <m/>
    <s v="L"/>
    <n v="3.9698414399773318E-7"/>
  </r>
  <r>
    <x v="17"/>
    <x v="26"/>
    <s v="R"/>
    <s v="j"/>
    <s v="e"/>
    <s v="r"/>
    <m/>
    <s v="L"/>
    <n v="3.9373017560430911E-7"/>
  </r>
  <r>
    <x v="21"/>
    <x v="6"/>
    <s v="L"/>
    <s v="s"/>
    <s v="o"/>
    <s v="v"/>
    <m/>
    <s v="R"/>
    <n v="3.9373017560430911E-7"/>
  </r>
  <r>
    <x v="9"/>
    <x v="24"/>
    <s v="L"/>
    <s v="t"/>
    <s v="j"/>
    <s v="k"/>
    <m/>
    <s v="R"/>
    <n v="3.9373017560430911E-7"/>
  </r>
  <r>
    <x v="17"/>
    <x v="1"/>
    <s v="R"/>
    <s v="j"/>
    <s v="d"/>
    <s v="r"/>
    <m/>
    <s v="L"/>
    <n v="3.9373017560430911E-7"/>
  </r>
  <r>
    <x v="19"/>
    <x v="7"/>
    <s v="R"/>
    <s v="k"/>
    <s v="f"/>
    <s v="i"/>
    <m/>
    <s v="L"/>
    <n v="3.9373017560430911E-7"/>
  </r>
  <r>
    <x v="9"/>
    <x v="1"/>
    <s v="L"/>
    <s v="t"/>
    <s v="i"/>
    <s v="j"/>
    <m/>
    <s v="R"/>
    <n v="3.9373017560430911E-7"/>
  </r>
  <r>
    <x v="9"/>
    <x v="22"/>
    <s v="L"/>
    <s v="t"/>
    <s v="m"/>
    <s v="b"/>
    <m/>
    <s v="R"/>
    <n v="3.904762072108851E-7"/>
  </r>
  <r>
    <x v="17"/>
    <x v="29"/>
    <s v="R"/>
    <s v="j"/>
    <s v="v"/>
    <s v="h"/>
    <m/>
    <s v="L"/>
    <n v="3.904762072108851E-7"/>
  </r>
  <r>
    <x v="2"/>
    <x v="4"/>
    <s v="R"/>
    <s v="o"/>
    <s v="v"/>
    <s v="h"/>
    <m/>
    <s v="L"/>
    <n v="3.904762072108851E-7"/>
  </r>
  <r>
    <x v="18"/>
    <x v="19"/>
    <s v="L"/>
    <s v="x"/>
    <s v=";"/>
    <s v="d"/>
    <m/>
    <s v="R"/>
    <n v="3.904762072108851E-7"/>
  </r>
  <r>
    <x v="11"/>
    <x v="10"/>
    <s v="R"/>
    <s v="h"/>
    <s v="g"/>
    <s v="v"/>
    <m/>
    <s v="L"/>
    <n v="3.904762072108851E-7"/>
  </r>
  <r>
    <x v="3"/>
    <x v="20"/>
    <s v="R"/>
    <s v="l"/>
    <s v="t"/>
    <s v="g"/>
    <m/>
    <s v="L"/>
    <n v="3.8722223881746103E-7"/>
  </r>
  <r>
    <x v="17"/>
    <x v="29"/>
    <s v="R"/>
    <s v="j"/>
    <s v="v"/>
    <s v="h"/>
    <m/>
    <s v="L"/>
    <n v="3.8722223881746103E-7"/>
  </r>
  <r>
    <x v="12"/>
    <x v="26"/>
    <s v="R"/>
    <s v="n"/>
    <s v="e"/>
    <s v="h"/>
    <m/>
    <s v="L"/>
    <n v="3.8396827042403696E-7"/>
  </r>
  <r>
    <x v="20"/>
    <x v="12"/>
    <s v="L"/>
    <s v="q"/>
    <s v="l"/>
    <s v="j"/>
    <m/>
    <s v="R"/>
    <n v="3.8396827042403696E-7"/>
  </r>
  <r>
    <x v="16"/>
    <x v="10"/>
    <s v="L"/>
    <s v="f"/>
    <s v="h"/>
    <s v="g"/>
    <m/>
    <s v="R"/>
    <n v="3.8396827042403696E-7"/>
  </r>
  <r>
    <x v="2"/>
    <x v="23"/>
    <s v="R"/>
    <s v="o"/>
    <s v="w"/>
    <s v="h"/>
    <m/>
    <s v="L"/>
    <n v="3.8396827042403696E-7"/>
  </r>
  <r>
    <x v="7"/>
    <x v="7"/>
    <s v="L"/>
    <s v="g"/>
    <s v="l"/>
    <s v="d"/>
    <m/>
    <s v="R"/>
    <n v="3.8396827042403696E-7"/>
  </r>
  <r>
    <x v="15"/>
    <x v="17"/>
    <s v="L"/>
    <s v="e"/>
    <s v="p"/>
    <s v="c"/>
    <m/>
    <s v="R"/>
    <n v="3.8396827042403696E-7"/>
  </r>
  <r>
    <x v="14"/>
    <x v="28"/>
    <s v="R"/>
    <s v="i"/>
    <s v="c"/>
    <s v="h"/>
    <m/>
    <s v="L"/>
    <n v="3.8071430203061295E-7"/>
  </r>
  <r>
    <x v="17"/>
    <x v="24"/>
    <s v="R"/>
    <s v="j"/>
    <s v="j"/>
    <s v="h"/>
    <m/>
    <s v="R"/>
    <n v="3.8071430203061295E-7"/>
  </r>
  <r>
    <x v="18"/>
    <x v="1"/>
    <s v="L"/>
    <s v="x"/>
    <s v="i"/>
    <s v="t"/>
    <m/>
    <s v="R"/>
    <n v="3.8071430203061295E-7"/>
  </r>
  <r>
    <x v="17"/>
    <x v="16"/>
    <s v="R"/>
    <s v="j"/>
    <s v="a"/>
    <s v="k"/>
    <m/>
    <s v="L"/>
    <n v="3.8071430203061295E-7"/>
  </r>
  <r>
    <x v="18"/>
    <x v="26"/>
    <s v="L"/>
    <s v="x"/>
    <s v="y"/>
    <s v="h"/>
    <m/>
    <s v="R"/>
    <n v="3.7746033363718888E-7"/>
  </r>
  <r>
    <x v="11"/>
    <x v="31"/>
    <s v="R"/>
    <s v="h"/>
    <s v="z"/>
    <s v="c"/>
    <m/>
    <s v="L"/>
    <n v="3.7746033363718888E-7"/>
  </r>
  <r>
    <x v="19"/>
    <x v="28"/>
    <s v="R"/>
    <s v="k"/>
    <s v="c"/>
    <s v="l"/>
    <m/>
    <s v="L"/>
    <n v="3.7746033363718888E-7"/>
  </r>
  <r>
    <x v="14"/>
    <x v="1"/>
    <s v="R"/>
    <s v="i"/>
    <s v="h"/>
    <s v="w"/>
    <m/>
    <s v="R"/>
    <n v="3.7746033363718888E-7"/>
  </r>
  <r>
    <x v="12"/>
    <x v="16"/>
    <s v="R"/>
    <s v="n"/>
    <s v="w"/>
    <s v="f"/>
    <m/>
    <s v="L"/>
    <n v="3.7420636524376487E-7"/>
  </r>
  <r>
    <x v="16"/>
    <x v="4"/>
    <s v="L"/>
    <s v="f"/>
    <s v="u"/>
    <s v="s"/>
    <m/>
    <s v="R"/>
    <n v="3.7420636524376487E-7"/>
  </r>
  <r>
    <x v="3"/>
    <x v="1"/>
    <s v="R"/>
    <s v="l"/>
    <s v="d"/>
    <s v="g"/>
    <m/>
    <s v="L"/>
    <n v="3.7420636524376487E-7"/>
  </r>
  <r>
    <x v="4"/>
    <x v="7"/>
    <s v="L"/>
    <s v="z"/>
    <s v="l"/>
    <s v="i"/>
    <m/>
    <s v="R"/>
    <n v="3.7420636524376487E-7"/>
  </r>
  <r>
    <x v="10"/>
    <x v="11"/>
    <s v="L"/>
    <s v="w"/>
    <s v="i"/>
    <s v="b"/>
    <m/>
    <s v="R"/>
    <n v="3.7420636524376487E-7"/>
  </r>
  <r>
    <x v="23"/>
    <x v="17"/>
    <s v="R"/>
    <s v="p"/>
    <s v="s"/>
    <s v="n"/>
    <m/>
    <s v="L"/>
    <n v="3.7420636524376487E-7"/>
  </r>
  <r>
    <x v="5"/>
    <x v="3"/>
    <s v="L"/>
    <s v="r"/>
    <s v="n"/>
    <s v="i"/>
    <m/>
    <s v="R"/>
    <n v="3.709523968503408E-7"/>
  </r>
  <r>
    <x v="23"/>
    <x v="14"/>
    <s v="R"/>
    <s v="p"/>
    <s v="j"/>
    <s v="d"/>
    <m/>
    <s v="R"/>
    <n v="3.709523968503408E-7"/>
  </r>
  <r>
    <x v="20"/>
    <x v="12"/>
    <s v="L"/>
    <s v="q"/>
    <s v="l"/>
    <s v="y"/>
    <m/>
    <s v="R"/>
    <n v="3.709523968503408E-7"/>
  </r>
  <r>
    <x v="3"/>
    <x v="20"/>
    <s v="R"/>
    <s v="l"/>
    <s v="t"/>
    <s v="l"/>
    <m/>
    <s v="L"/>
    <n v="3.709523968503408E-7"/>
  </r>
  <r>
    <x v="5"/>
    <x v="4"/>
    <s v="L"/>
    <s v="r"/>
    <s v="u"/>
    <s v="h"/>
    <m/>
    <s v="R"/>
    <n v="3.6769842845691679E-7"/>
  </r>
  <r>
    <x v="11"/>
    <x v="0"/>
    <s v="R"/>
    <s v="h"/>
    <s v="e"/>
    <s v="b"/>
    <m/>
    <s v="L"/>
    <n v="3.6769842845691679E-7"/>
  </r>
  <r>
    <x v="8"/>
    <x v="10"/>
    <s v="R"/>
    <s v="u"/>
    <s v="g"/>
    <s v="i"/>
    <m/>
    <s v="L"/>
    <n v="3.6769842845691679E-7"/>
  </r>
  <r>
    <x v="22"/>
    <x v="28"/>
    <s v="L"/>
    <s v="c"/>
    <s v="c"/>
    <s v="l"/>
    <m/>
    <s v="L"/>
    <n v="3.6769842845691679E-7"/>
  </r>
  <r>
    <x v="20"/>
    <x v="27"/>
    <s v="L"/>
    <s v="q"/>
    <s v="h"/>
    <s v="g"/>
    <m/>
    <s v="R"/>
    <n v="3.6769842845691679E-7"/>
  </r>
  <r>
    <x v="2"/>
    <x v="1"/>
    <s v="R"/>
    <s v="o"/>
    <s v="f"/>
    <s v="w"/>
    <m/>
    <s v="L"/>
    <n v="3.6769842845691679E-7"/>
  </r>
  <r>
    <x v="20"/>
    <x v="28"/>
    <s v="L"/>
    <s v="q"/>
    <s v=";"/>
    <s v="l"/>
    <m/>
    <s v="R"/>
    <n v="3.6769842845691679E-7"/>
  </r>
  <r>
    <x v="11"/>
    <x v="0"/>
    <s v="R"/>
    <s v="h"/>
    <s v="e"/>
    <s v="s"/>
    <m/>
    <s v="L"/>
    <n v="3.6444446006349272E-7"/>
  </r>
  <r>
    <x v="8"/>
    <x v="3"/>
    <s v="R"/>
    <s v="u"/>
    <s v="t"/>
    <s v="g"/>
    <m/>
    <s v="L"/>
    <n v="3.6444446006349272E-7"/>
  </r>
  <r>
    <x v="8"/>
    <x v="3"/>
    <s v="R"/>
    <s v="u"/>
    <s v="t"/>
    <s v="a"/>
    <m/>
    <s v="L"/>
    <n v="3.6444446006349272E-7"/>
  </r>
  <r>
    <x v="22"/>
    <x v="5"/>
    <s v="L"/>
    <s v="c"/>
    <s v="p"/>
    <s v="r"/>
    <m/>
    <s v="R"/>
    <n v="3.6119049167006871E-7"/>
  </r>
  <r>
    <x v="16"/>
    <x v="11"/>
    <s v="L"/>
    <s v="f"/>
    <s v="i"/>
    <s v="r"/>
    <m/>
    <s v="R"/>
    <n v="3.6119049167006871E-7"/>
  </r>
  <r>
    <x v="12"/>
    <x v="26"/>
    <s v="R"/>
    <s v="n"/>
    <s v="e"/>
    <s v="l"/>
    <m/>
    <s v="L"/>
    <n v="3.6119049167006871E-7"/>
  </r>
  <r>
    <x v="1"/>
    <x v="4"/>
    <s v="L"/>
    <s v="e"/>
    <s v="u"/>
    <s v="j"/>
    <m/>
    <s v="R"/>
    <n v="3.6119049167006871E-7"/>
  </r>
  <r>
    <x v="11"/>
    <x v="0"/>
    <s v="R"/>
    <s v="h"/>
    <s v="e"/>
    <s v="j"/>
    <m/>
    <s v="L"/>
    <n v="3.6119049167006871E-7"/>
  </r>
  <r>
    <x v="17"/>
    <x v="29"/>
    <s v="R"/>
    <s v="j"/>
    <s v="v"/>
    <s v="i"/>
    <m/>
    <s v="L"/>
    <n v="3.6119049167006871E-7"/>
  </r>
  <r>
    <x v="6"/>
    <x v="12"/>
    <s v="L"/>
    <s v="b"/>
    <s v="l"/>
    <s v="p"/>
    <m/>
    <s v="R"/>
    <n v="3.5793652327664464E-7"/>
  </r>
  <r>
    <x v="13"/>
    <x v="12"/>
    <s v="R"/>
    <s v="m"/>
    <s v="w"/>
    <s v="v"/>
    <m/>
    <s v="L"/>
    <n v="3.5793652327664464E-7"/>
  </r>
  <r>
    <x v="9"/>
    <x v="26"/>
    <s v="L"/>
    <s v="t"/>
    <s v="y"/>
    <s v="n"/>
    <m/>
    <s v="R"/>
    <n v="3.5793652327664464E-7"/>
  </r>
  <r>
    <x v="6"/>
    <x v="8"/>
    <s v="L"/>
    <s v="b"/>
    <s v="a"/>
    <s v="d"/>
    <m/>
    <s v="L"/>
    <n v="3.5468255488322063E-7"/>
  </r>
  <r>
    <x v="3"/>
    <x v="1"/>
    <s v="R"/>
    <s v="l"/>
    <s v="d"/>
    <s v="g"/>
    <m/>
    <s v="L"/>
    <n v="3.5468255488322063E-7"/>
  </r>
  <r>
    <x v="15"/>
    <x v="28"/>
    <s v="R"/>
    <s v="y"/>
    <s v="c"/>
    <s v="a"/>
    <m/>
    <s v="L"/>
    <n v="3.5468255488322063E-7"/>
  </r>
  <r>
    <x v="17"/>
    <x v="24"/>
    <s v="R"/>
    <s v="j"/>
    <s v="j"/>
    <s v="w"/>
    <m/>
    <s v="R"/>
    <n v="3.5468255488322063E-7"/>
  </r>
  <r>
    <x v="3"/>
    <x v="4"/>
    <s v="R"/>
    <s v="l"/>
    <s v="v"/>
    <s v="j"/>
    <m/>
    <s v="L"/>
    <n v="3.5468255488322063E-7"/>
  </r>
  <r>
    <x v="18"/>
    <x v="12"/>
    <s v="L"/>
    <s v="x"/>
    <s v="n"/>
    <s v="m"/>
    <m/>
    <s v="R"/>
    <n v="3.5468255488322063E-7"/>
  </r>
  <r>
    <x v="18"/>
    <x v="1"/>
    <s v="L"/>
    <s v="x"/>
    <s v="i"/>
    <s v="p"/>
    <m/>
    <s v="R"/>
    <n v="3.5142858648979656E-7"/>
  </r>
  <r>
    <x v="14"/>
    <x v="1"/>
    <s v="R"/>
    <s v="i"/>
    <s v="h"/>
    <s v="l"/>
    <m/>
    <s v="R"/>
    <n v="3.5142858648979656E-7"/>
  </r>
  <r>
    <x v="17"/>
    <x v="26"/>
    <s v="R"/>
    <s v="j"/>
    <s v="e"/>
    <s v="k"/>
    <m/>
    <s v="L"/>
    <n v="3.5142858648979656E-7"/>
  </r>
  <r>
    <x v="7"/>
    <x v="0"/>
    <s v="L"/>
    <s v="g"/>
    <s v="i"/>
    <s v="i"/>
    <m/>
    <s v="R"/>
    <n v="3.4817461809637255E-7"/>
  </r>
  <r>
    <x v="5"/>
    <x v="14"/>
    <s v="L"/>
    <s v="r"/>
    <s v="j"/>
    <s v="g"/>
    <m/>
    <s v="R"/>
    <n v="3.4817461809637255E-7"/>
  </r>
  <r>
    <x v="7"/>
    <x v="4"/>
    <s v="L"/>
    <s v="g"/>
    <s v="u"/>
    <s v="f"/>
    <m/>
    <s v="R"/>
    <n v="3.4817461809637255E-7"/>
  </r>
  <r>
    <x v="18"/>
    <x v="18"/>
    <s v="L"/>
    <s v="x"/>
    <s v="o"/>
    <s v="l"/>
    <m/>
    <s v="R"/>
    <n v="3.4817461809637255E-7"/>
  </r>
  <r>
    <x v="3"/>
    <x v="1"/>
    <s v="R"/>
    <s v="l"/>
    <s v="d"/>
    <s v="o"/>
    <m/>
    <s v="L"/>
    <n v="3.4817461809637255E-7"/>
  </r>
  <r>
    <x v="1"/>
    <x v="4"/>
    <s v="L"/>
    <s v="e"/>
    <s v="u"/>
    <s v="s"/>
    <m/>
    <s v="R"/>
    <n v="3.4492064970294848E-7"/>
  </r>
  <r>
    <x v="3"/>
    <x v="1"/>
    <s v="R"/>
    <s v="l"/>
    <s v="d"/>
    <s v="o"/>
    <m/>
    <s v="L"/>
    <n v="3.4492064970294848E-7"/>
  </r>
  <r>
    <x v="20"/>
    <x v="34"/>
    <s v="L"/>
    <s v="q"/>
    <s v="f"/>
    <s v="f"/>
    <m/>
    <s v="L"/>
    <n v="3.4492064970294848E-7"/>
  </r>
  <r>
    <x v="7"/>
    <x v="7"/>
    <s v="L"/>
    <s v="g"/>
    <s v="l"/>
    <s v="e"/>
    <m/>
    <s v="R"/>
    <n v="3.4492064970294848E-7"/>
  </r>
  <r>
    <x v="23"/>
    <x v="23"/>
    <s v="R"/>
    <s v="p"/>
    <s v="n"/>
    <s v="v"/>
    <m/>
    <s v="R"/>
    <n v="3.4166668130952441E-7"/>
  </r>
  <r>
    <x v="15"/>
    <x v="22"/>
    <s v="L"/>
    <s v="e"/>
    <s v="m"/>
    <s v="m"/>
    <m/>
    <s v="R"/>
    <n v="3.4166668130952441E-7"/>
  </r>
  <r>
    <x v="11"/>
    <x v="13"/>
    <s v="R"/>
    <s v="h"/>
    <s v="v"/>
    <s v="o"/>
    <m/>
    <s v="L"/>
    <n v="3.4166668130952441E-7"/>
  </r>
  <r>
    <x v="20"/>
    <x v="22"/>
    <s v="L"/>
    <s v="q"/>
    <s v="m"/>
    <s v="s"/>
    <m/>
    <s v="R"/>
    <n v="3.4166668130952441E-7"/>
  </r>
  <r>
    <x v="24"/>
    <x v="9"/>
    <s v="L"/>
    <s v="a"/>
    <s v="o"/>
    <s v="r"/>
    <m/>
    <s v="R"/>
    <n v="3.384127129161004E-7"/>
  </r>
  <r>
    <x v="1"/>
    <x v="1"/>
    <s v="L"/>
    <s v="e"/>
    <s v="i"/>
    <s v="y"/>
    <m/>
    <s v="R"/>
    <n v="3.3515874452267633E-7"/>
  </r>
  <r>
    <x v="4"/>
    <x v="15"/>
    <s v="L"/>
    <s v="z"/>
    <s v="n"/>
    <s v="k"/>
    <m/>
    <s v="R"/>
    <n v="3.3515874452267633E-7"/>
  </r>
  <r>
    <x v="9"/>
    <x v="23"/>
    <s v="L"/>
    <s v="t"/>
    <s v="k"/>
    <s v="w"/>
    <m/>
    <s v="R"/>
    <n v="3.3515874452267633E-7"/>
  </r>
  <r>
    <x v="18"/>
    <x v="1"/>
    <s v="L"/>
    <s v="x"/>
    <s v="i"/>
    <s v="g"/>
    <m/>
    <s v="R"/>
    <n v="3.3515874452267633E-7"/>
  </r>
  <r>
    <x v="2"/>
    <x v="1"/>
    <s v="R"/>
    <s v="o"/>
    <s v="f"/>
    <s v="k"/>
    <m/>
    <s v="L"/>
    <n v="3.3515874452267633E-7"/>
  </r>
  <r>
    <x v="20"/>
    <x v="4"/>
    <s v="L"/>
    <s v="q"/>
    <s v="u"/>
    <s v="h"/>
    <m/>
    <s v="R"/>
    <n v="3.3515874452267633E-7"/>
  </r>
  <r>
    <x v="17"/>
    <x v="24"/>
    <s v="R"/>
    <s v="j"/>
    <s v="j"/>
    <s v="d"/>
    <m/>
    <s v="R"/>
    <n v="3.3515874452267633E-7"/>
  </r>
  <r>
    <x v="23"/>
    <x v="12"/>
    <s v="R"/>
    <s v="p"/>
    <s v="w"/>
    <s v="n"/>
    <m/>
    <s v="L"/>
    <n v="3.3190477612925232E-7"/>
  </r>
  <r>
    <x v="17"/>
    <x v="24"/>
    <s v="R"/>
    <s v="j"/>
    <s v="j"/>
    <s v="q"/>
    <m/>
    <s v="R"/>
    <n v="3.3190477612925232E-7"/>
  </r>
  <r>
    <x v="19"/>
    <x v="32"/>
    <s v="R"/>
    <s v="k"/>
    <s v="x"/>
    <s v="o"/>
    <m/>
    <s v="L"/>
    <n v="3.3190477612925232E-7"/>
  </r>
  <r>
    <x v="4"/>
    <x v="1"/>
    <s v="L"/>
    <s v="z"/>
    <s v="i"/>
    <s v="l"/>
    <m/>
    <s v="R"/>
    <n v="3.3190477612925232E-7"/>
  </r>
  <r>
    <x v="4"/>
    <x v="5"/>
    <s v="L"/>
    <s v="z"/>
    <s v="p"/>
    <s v="o"/>
    <m/>
    <s v="R"/>
    <n v="3.3190477612925232E-7"/>
  </r>
  <r>
    <x v="14"/>
    <x v="4"/>
    <s v="R"/>
    <s v="i"/>
    <s v="s"/>
    <s v="l"/>
    <m/>
    <s v="L"/>
    <n v="3.2865080773582825E-7"/>
  </r>
  <r>
    <x v="12"/>
    <x v="2"/>
    <s v="R"/>
    <s v="n"/>
    <s v="x"/>
    <s v="l"/>
    <m/>
    <s v="L"/>
    <n v="3.2865080773582825E-7"/>
  </r>
  <r>
    <x v="3"/>
    <x v="1"/>
    <s v="R"/>
    <s v="l"/>
    <s v="d"/>
    <s v="t"/>
    <m/>
    <s v="L"/>
    <n v="3.2865080773582825E-7"/>
  </r>
  <r>
    <x v="0"/>
    <x v="17"/>
    <s v="L"/>
    <s v="d"/>
    <s v="s"/>
    <s v="t"/>
    <m/>
    <s v="L"/>
    <n v="3.2865080773582825E-7"/>
  </r>
  <r>
    <x v="23"/>
    <x v="1"/>
    <s v="R"/>
    <s v="p"/>
    <s v="e"/>
    <s v="h"/>
    <m/>
    <s v="L"/>
    <n v="3.2865080773582825E-7"/>
  </r>
  <r>
    <x v="1"/>
    <x v="1"/>
    <s v="L"/>
    <s v="e"/>
    <s v="i"/>
    <s v="x"/>
    <m/>
    <s v="R"/>
    <n v="3.2539683934240424E-7"/>
  </r>
  <r>
    <x v="20"/>
    <x v="4"/>
    <s v="L"/>
    <s v="q"/>
    <s v="u"/>
    <s v="n"/>
    <m/>
    <s v="R"/>
    <n v="3.2539683934240424E-7"/>
  </r>
  <r>
    <x v="19"/>
    <x v="13"/>
    <s v="R"/>
    <s v="k"/>
    <s v="v"/>
    <s v="p"/>
    <m/>
    <s v="L"/>
    <n v="3.2539683934240424E-7"/>
  </r>
  <r>
    <x v="9"/>
    <x v="1"/>
    <s v="L"/>
    <s v="t"/>
    <s v="i"/>
    <s v="s"/>
    <m/>
    <s v="R"/>
    <n v="3.2539683934240424E-7"/>
  </r>
  <r>
    <x v="1"/>
    <x v="1"/>
    <s v="L"/>
    <s v="e"/>
    <s v="i"/>
    <s v="j"/>
    <m/>
    <s v="R"/>
    <n v="3.2539683934240424E-7"/>
  </r>
  <r>
    <x v="10"/>
    <x v="11"/>
    <s v="L"/>
    <s v="w"/>
    <s v="i"/>
    <s v="v"/>
    <m/>
    <s v="R"/>
    <n v="3.2214287094898017E-7"/>
  </r>
  <r>
    <x v="7"/>
    <x v="25"/>
    <s v="L"/>
    <s v="g"/>
    <s v="a"/>
    <s v="g"/>
    <m/>
    <s v="L"/>
    <n v="3.2214287094898017E-7"/>
  </r>
  <r>
    <x v="3"/>
    <x v="12"/>
    <s v="R"/>
    <s v="l"/>
    <s v="l"/>
    <s v="d"/>
    <m/>
    <s v="R"/>
    <n v="3.2214287094898017E-7"/>
  </r>
  <r>
    <x v="16"/>
    <x v="4"/>
    <s v="L"/>
    <s v="f"/>
    <s v="u"/>
    <s v="y"/>
    <m/>
    <s v="R"/>
    <n v="3.2214287094898017E-7"/>
  </r>
  <r>
    <x v="18"/>
    <x v="26"/>
    <s v="L"/>
    <s v="x"/>
    <s v="y"/>
    <s v="v"/>
    <m/>
    <s v="R"/>
    <n v="3.2214287094898017E-7"/>
  </r>
  <r>
    <x v="18"/>
    <x v="12"/>
    <s v="L"/>
    <s v="x"/>
    <s v="n"/>
    <s v="l"/>
    <m/>
    <s v="R"/>
    <n v="3.2214287094898017E-7"/>
  </r>
  <r>
    <x v="3"/>
    <x v="10"/>
    <s v="R"/>
    <s v="l"/>
    <s v="g"/>
    <s v="n"/>
    <m/>
    <s v="L"/>
    <n v="3.2214287094898017E-7"/>
  </r>
  <r>
    <x v="1"/>
    <x v="6"/>
    <s v="L"/>
    <s v="e"/>
    <s v="o"/>
    <s v="h"/>
    <m/>
    <s v="R"/>
    <n v="3.2214287094898017E-7"/>
  </r>
  <r>
    <x v="8"/>
    <x v="1"/>
    <s v="L"/>
    <s v="a"/>
    <s v="h"/>
    <s v="j"/>
    <m/>
    <s v="R"/>
    <n v="3.2214287094898017E-7"/>
  </r>
  <r>
    <x v="9"/>
    <x v="7"/>
    <s v="L"/>
    <s v="t"/>
    <s v="l"/>
    <s v="t"/>
    <m/>
    <s v="R"/>
    <n v="3.1888890255555616E-7"/>
  </r>
  <r>
    <x v="11"/>
    <x v="23"/>
    <s v="R"/>
    <s v="h"/>
    <s v="w"/>
    <s v="c"/>
    <m/>
    <s v="L"/>
    <n v="3.1888890255555616E-7"/>
  </r>
  <r>
    <x v="11"/>
    <x v="6"/>
    <s v="R"/>
    <s v="h"/>
    <s v="q"/>
    <s v="k"/>
    <m/>
    <s v="L"/>
    <n v="3.1888890255555616E-7"/>
  </r>
  <r>
    <x v="3"/>
    <x v="6"/>
    <s v="R"/>
    <s v="l"/>
    <s v="q"/>
    <s v="g"/>
    <m/>
    <s v="L"/>
    <n v="3.1888890255555616E-7"/>
  </r>
  <r>
    <x v="17"/>
    <x v="20"/>
    <s v="R"/>
    <s v="j"/>
    <s v="t"/>
    <s v="n"/>
    <m/>
    <s v="L"/>
    <n v="3.1888890255555616E-7"/>
  </r>
  <r>
    <x v="12"/>
    <x v="14"/>
    <s v="R"/>
    <s v="n"/>
    <s v="b"/>
    <s v="f"/>
    <m/>
    <s v="L"/>
    <n v="3.1563493416213209E-7"/>
  </r>
  <r>
    <x v="8"/>
    <x v="6"/>
    <s v="R"/>
    <s v="u"/>
    <s v="q"/>
    <s v="t"/>
    <m/>
    <s v="L"/>
    <n v="3.1563493416213209E-7"/>
  </r>
  <r>
    <x v="19"/>
    <x v="7"/>
    <s v="R"/>
    <s v="k"/>
    <s v="f"/>
    <s v="k"/>
    <m/>
    <s v="L"/>
    <n v="3.1563493416213209E-7"/>
  </r>
  <r>
    <x v="7"/>
    <x v="2"/>
    <s v="L"/>
    <s v="g"/>
    <s v="h"/>
    <s v="f"/>
    <m/>
    <s v="R"/>
    <n v="3.1563493416213209E-7"/>
  </r>
  <r>
    <x v="0"/>
    <x v="22"/>
    <s v="L"/>
    <s v="d"/>
    <s v="m"/>
    <s v="g"/>
    <m/>
    <s v="R"/>
    <n v="3.1563493416213209E-7"/>
  </r>
  <r>
    <x v="20"/>
    <x v="17"/>
    <s v="L"/>
    <s v="q"/>
    <s v="p"/>
    <s v="d"/>
    <m/>
    <s v="R"/>
    <n v="3.1238096576870808E-7"/>
  </r>
  <r>
    <x v="16"/>
    <x v="4"/>
    <s v="L"/>
    <s v="f"/>
    <s v="u"/>
    <s v="o"/>
    <m/>
    <s v="R"/>
    <n v="3.1238096576870808E-7"/>
  </r>
  <r>
    <x v="7"/>
    <x v="14"/>
    <s v="L"/>
    <s v="g"/>
    <s v="j"/>
    <s v="l"/>
    <m/>
    <s v="R"/>
    <n v="3.1238096576870808E-7"/>
  </r>
  <r>
    <x v="18"/>
    <x v="1"/>
    <s v="L"/>
    <s v="x"/>
    <s v="i"/>
    <s v="p"/>
    <m/>
    <s v="R"/>
    <n v="3.1238096576870808E-7"/>
  </r>
  <r>
    <x v="20"/>
    <x v="12"/>
    <s v="L"/>
    <s v="q"/>
    <s v="l"/>
    <s v="s"/>
    <m/>
    <s v="R"/>
    <n v="3.1238096576870808E-7"/>
  </r>
  <r>
    <x v="18"/>
    <x v="4"/>
    <s v="L"/>
    <s v="x"/>
    <s v="u"/>
    <s v="h"/>
    <m/>
    <s v="R"/>
    <n v="3.1238096576870808E-7"/>
  </r>
  <r>
    <x v="17"/>
    <x v="16"/>
    <s v="R"/>
    <s v="j"/>
    <s v="a"/>
    <s v="h"/>
    <m/>
    <s v="L"/>
    <n v="3.1238096576870808E-7"/>
  </r>
  <r>
    <x v="3"/>
    <x v="6"/>
    <s v="R"/>
    <s v="l"/>
    <s v="q"/>
    <s v="c"/>
    <m/>
    <s v="L"/>
    <n v="3.1238096576870808E-7"/>
  </r>
  <r>
    <x v="7"/>
    <x v="14"/>
    <s v="L"/>
    <s v="g"/>
    <s v="j"/>
    <s v="h"/>
    <m/>
    <s v="R"/>
    <n v="3.0912699737528401E-7"/>
  </r>
  <r>
    <x v="7"/>
    <x v="23"/>
    <s v="L"/>
    <s v="g"/>
    <s v="k"/>
    <s v="q"/>
    <m/>
    <s v="R"/>
    <n v="3.0912699737528401E-7"/>
  </r>
  <r>
    <x v="7"/>
    <x v="5"/>
    <s v="L"/>
    <s v="g"/>
    <s v="p"/>
    <s v="m"/>
    <m/>
    <s v="R"/>
    <n v="3.0912699737528401E-7"/>
  </r>
  <r>
    <x v="18"/>
    <x v="28"/>
    <s v="L"/>
    <s v="x"/>
    <s v="c"/>
    <s v="f"/>
    <m/>
    <s v="L"/>
    <n v="3.0912699737528401E-7"/>
  </r>
  <r>
    <x v="19"/>
    <x v="31"/>
    <s v="R"/>
    <s v="k"/>
    <s v="z"/>
    <s v="u"/>
    <m/>
    <s v="L"/>
    <n v="3.0912699737528401E-7"/>
  </r>
  <r>
    <x v="8"/>
    <x v="8"/>
    <s v="R"/>
    <s v="u"/>
    <s v="a"/>
    <s v="o"/>
    <m/>
    <s v="L"/>
    <n v="3.0912699737528401E-7"/>
  </r>
  <r>
    <x v="15"/>
    <x v="20"/>
    <s v="L"/>
    <s v="e"/>
    <s v="k"/>
    <s v="j"/>
    <m/>
    <s v="R"/>
    <n v="3.0587302898186E-7"/>
  </r>
  <r>
    <x v="23"/>
    <x v="1"/>
    <s v="R"/>
    <s v="p"/>
    <s v="e"/>
    <s v="l"/>
    <m/>
    <s v="L"/>
    <n v="3.0587302898186E-7"/>
  </r>
  <r>
    <x v="10"/>
    <x v="9"/>
    <s v="L"/>
    <s v="w"/>
    <s v="o"/>
    <s v="h"/>
    <m/>
    <s v="R"/>
    <n v="3.0587302898186E-7"/>
  </r>
  <r>
    <x v="10"/>
    <x v="4"/>
    <s v="L"/>
    <s v="w"/>
    <s v="u"/>
    <s v="g"/>
    <m/>
    <s v="R"/>
    <n v="3.0587302898186E-7"/>
  </r>
  <r>
    <x v="20"/>
    <x v="1"/>
    <s v="L"/>
    <s v="q"/>
    <s v="i"/>
    <s v="t"/>
    <m/>
    <s v="R"/>
    <n v="3.0261906058843593E-7"/>
  </r>
  <r>
    <x v="8"/>
    <x v="1"/>
    <s v="L"/>
    <s v="a"/>
    <s v="h"/>
    <s v="j"/>
    <m/>
    <s v="R"/>
    <n v="3.0261906058843593E-7"/>
  </r>
  <r>
    <x v="3"/>
    <x v="12"/>
    <s v="R"/>
    <s v="l"/>
    <s v="l"/>
    <s v="d"/>
    <m/>
    <s v="R"/>
    <n v="3.0261906058843593E-7"/>
  </r>
  <r>
    <x v="17"/>
    <x v="22"/>
    <s v="R"/>
    <s v="j"/>
    <s v="r"/>
    <s v="j"/>
    <m/>
    <s v="L"/>
    <n v="3.0261906058843593E-7"/>
  </r>
  <r>
    <x v="16"/>
    <x v="11"/>
    <s v="L"/>
    <s v="f"/>
    <s v="i"/>
    <s v="v"/>
    <m/>
    <s v="R"/>
    <n v="3.0261906058843593E-7"/>
  </r>
  <r>
    <x v="13"/>
    <x v="15"/>
    <s v="R"/>
    <s v="m"/>
    <s v="d"/>
    <s v="c"/>
    <m/>
    <s v="L"/>
    <n v="3.0261906058843593E-7"/>
  </r>
  <r>
    <x v="6"/>
    <x v="23"/>
    <s v="L"/>
    <s v="b"/>
    <s v="k"/>
    <s v="r"/>
    <m/>
    <s v="R"/>
    <n v="2.9936509219501186E-7"/>
  </r>
  <r>
    <x v="3"/>
    <x v="18"/>
    <s v="R"/>
    <s v="l"/>
    <s v="q"/>
    <s v="l"/>
    <m/>
    <s v="L"/>
    <n v="2.9936509219501186E-7"/>
  </r>
  <r>
    <x v="9"/>
    <x v="5"/>
    <s v="L"/>
    <s v="t"/>
    <s v="p"/>
    <s v="k"/>
    <m/>
    <s v="R"/>
    <n v="2.9611112380158785E-7"/>
  </r>
  <r>
    <x v="15"/>
    <x v="23"/>
    <s v="L"/>
    <s v="e"/>
    <s v="k"/>
    <s v="r"/>
    <m/>
    <s v="R"/>
    <n v="2.9611112380158785E-7"/>
  </r>
  <r>
    <x v="11"/>
    <x v="14"/>
    <s v="R"/>
    <s v="h"/>
    <s v="j"/>
    <s v="c"/>
    <m/>
    <s v="R"/>
    <n v="2.9611112380158785E-7"/>
  </r>
  <r>
    <x v="11"/>
    <x v="23"/>
    <s v="R"/>
    <s v="h"/>
    <s v="w"/>
    <s v="f"/>
    <m/>
    <s v="L"/>
    <n v="2.9611112380158785E-7"/>
  </r>
  <r>
    <x v="7"/>
    <x v="5"/>
    <s v="L"/>
    <s v="g"/>
    <s v="p"/>
    <s v="j"/>
    <m/>
    <s v="R"/>
    <n v="2.9611112380158785E-7"/>
  </r>
  <r>
    <x v="22"/>
    <x v="7"/>
    <s v="L"/>
    <s v="c"/>
    <s v="l"/>
    <s v="s"/>
    <m/>
    <s v="R"/>
    <n v="2.9611112380158785E-7"/>
  </r>
  <r>
    <x v="2"/>
    <x v="3"/>
    <s v="R"/>
    <s v="o"/>
    <s v="n"/>
    <s v="o"/>
    <m/>
    <s v="R"/>
    <n v="2.9611112380158785E-7"/>
  </r>
  <r>
    <x v="13"/>
    <x v="8"/>
    <s v="R"/>
    <s v="m"/>
    <s v="a"/>
    <s v="j"/>
    <m/>
    <s v="L"/>
    <n v="2.9611112380158785E-7"/>
  </r>
  <r>
    <x v="4"/>
    <x v="1"/>
    <s v="L"/>
    <s v="z"/>
    <s v="i"/>
    <s v="h"/>
    <m/>
    <s v="R"/>
    <n v="2.9285715540816378E-7"/>
  </r>
  <r>
    <x v="10"/>
    <x v="4"/>
    <s v="L"/>
    <s v="w"/>
    <s v="u"/>
    <s v="r"/>
    <m/>
    <s v="R"/>
    <n v="2.8960318701473977E-7"/>
  </r>
  <r>
    <x v="3"/>
    <x v="14"/>
    <s v="R"/>
    <s v="l"/>
    <s v="j"/>
    <s v="q"/>
    <m/>
    <s v="R"/>
    <n v="2.8960318701473977E-7"/>
  </r>
  <r>
    <x v="23"/>
    <x v="10"/>
    <s v="R"/>
    <s v="p"/>
    <s v="g"/>
    <s v="w"/>
    <m/>
    <s v="L"/>
    <n v="2.8960318701473977E-7"/>
  </r>
  <r>
    <x v="15"/>
    <x v="20"/>
    <s v="L"/>
    <s v="e"/>
    <s v="k"/>
    <s v="v"/>
    <m/>
    <s v="R"/>
    <n v="2.8960318701473977E-7"/>
  </r>
  <r>
    <x v="20"/>
    <x v="18"/>
    <s v="L"/>
    <s v="q"/>
    <s v="o"/>
    <s v="t"/>
    <m/>
    <s v="R"/>
    <n v="2.8960318701473977E-7"/>
  </r>
  <r>
    <x v="9"/>
    <x v="22"/>
    <s v="L"/>
    <s v="t"/>
    <s v="m"/>
    <s v="j"/>
    <m/>
    <s v="R"/>
    <n v="2.8960318701473977E-7"/>
  </r>
  <r>
    <x v="20"/>
    <x v="17"/>
    <s v="L"/>
    <s v="q"/>
    <s v="p"/>
    <s v="k"/>
    <m/>
    <s v="R"/>
    <n v="2.8960318701473977E-7"/>
  </r>
  <r>
    <x v="12"/>
    <x v="26"/>
    <s v="R"/>
    <s v="n"/>
    <s v="e"/>
    <s v="h"/>
    <m/>
    <s v="L"/>
    <n v="2.863492186213157E-7"/>
  </r>
  <r>
    <x v="18"/>
    <x v="12"/>
    <s v="L"/>
    <s v="x"/>
    <s v="n"/>
    <s v="c"/>
    <m/>
    <s v="R"/>
    <n v="2.863492186213157E-7"/>
  </r>
  <r>
    <x v="6"/>
    <x v="1"/>
    <s v="L"/>
    <s v="b"/>
    <s v="i"/>
    <s v="k"/>
    <m/>
    <s v="R"/>
    <n v="2.863492186213157E-7"/>
  </r>
  <r>
    <x v="4"/>
    <x v="1"/>
    <s v="L"/>
    <s v="z"/>
    <s v="i"/>
    <s v="l"/>
    <m/>
    <s v="R"/>
    <n v="2.863492186213157E-7"/>
  </r>
  <r>
    <x v="14"/>
    <x v="1"/>
    <s v="R"/>
    <s v="i"/>
    <s v="h"/>
    <s v="l"/>
    <m/>
    <s v="R"/>
    <n v="2.863492186213157E-7"/>
  </r>
  <r>
    <x v="7"/>
    <x v="15"/>
    <s v="L"/>
    <s v="g"/>
    <s v="n"/>
    <s v="d"/>
    <m/>
    <s v="R"/>
    <n v="2.863492186213157E-7"/>
  </r>
  <r>
    <x v="1"/>
    <x v="1"/>
    <s v="L"/>
    <s v="e"/>
    <s v="i"/>
    <s v="h"/>
    <m/>
    <s v="R"/>
    <n v="2.863492186213157E-7"/>
  </r>
  <r>
    <x v="4"/>
    <x v="4"/>
    <s v="L"/>
    <s v="z"/>
    <s v="u"/>
    <s v="l"/>
    <m/>
    <s v="R"/>
    <n v="2.863492186213157E-7"/>
  </r>
  <r>
    <x v="17"/>
    <x v="17"/>
    <s v="R"/>
    <s v="j"/>
    <s v="s"/>
    <s v="n"/>
    <m/>
    <s v="L"/>
    <n v="2.863492186213157E-7"/>
  </r>
  <r>
    <x v="0"/>
    <x v="7"/>
    <s v="L"/>
    <s v="d"/>
    <s v="f"/>
    <s v="l"/>
    <m/>
    <s v="L"/>
    <n v="2.8309525022789169E-7"/>
  </r>
  <r>
    <x v="7"/>
    <x v="10"/>
    <s v="L"/>
    <s v="g"/>
    <s v="g"/>
    <s v="u"/>
    <m/>
    <s v="L"/>
    <n v="2.8309525022789169E-7"/>
  </r>
  <r>
    <x v="13"/>
    <x v="2"/>
    <s v="R"/>
    <s v="m"/>
    <s v="x"/>
    <s v="t"/>
    <m/>
    <s v="L"/>
    <n v="2.8309525022789169E-7"/>
  </r>
  <r>
    <x v="18"/>
    <x v="12"/>
    <s v="L"/>
    <s v="x"/>
    <s v="n"/>
    <s v="w"/>
    <m/>
    <s v="R"/>
    <n v="2.8309525022789169E-7"/>
  </r>
  <r>
    <x v="3"/>
    <x v="5"/>
    <s v="R"/>
    <s v="l"/>
    <s v="b"/>
    <s v="g"/>
    <m/>
    <s v="L"/>
    <n v="2.8309525022789169E-7"/>
  </r>
  <r>
    <x v="0"/>
    <x v="2"/>
    <s v="L"/>
    <s v="d"/>
    <s v="h"/>
    <s v="f"/>
    <m/>
    <s v="R"/>
    <n v="2.7984128183446762E-7"/>
  </r>
  <r>
    <x v="0"/>
    <x v="15"/>
    <s v="L"/>
    <s v="d"/>
    <s v="d"/>
    <s v="w"/>
    <m/>
    <s v="L"/>
    <n v="2.7984128183446762E-7"/>
  </r>
  <r>
    <x v="8"/>
    <x v="6"/>
    <s v="R"/>
    <s v="u"/>
    <s v="q"/>
    <s v="k"/>
    <m/>
    <s v="L"/>
    <n v="2.7984128183446762E-7"/>
  </r>
  <r>
    <x v="12"/>
    <x v="2"/>
    <s v="R"/>
    <s v="n"/>
    <s v="x"/>
    <s v="h"/>
    <m/>
    <s v="L"/>
    <n v="2.7984128183446762E-7"/>
  </r>
  <r>
    <x v="18"/>
    <x v="28"/>
    <s v="L"/>
    <s v="x"/>
    <s v="c"/>
    <s v="h"/>
    <m/>
    <s v="L"/>
    <n v="2.7984128183446762E-7"/>
  </r>
  <r>
    <x v="21"/>
    <x v="13"/>
    <s v="L"/>
    <s v="s"/>
    <s v=";"/>
    <s v="v"/>
    <m/>
    <s v="R"/>
    <n v="2.7984128183446762E-7"/>
  </r>
  <r>
    <x v="0"/>
    <x v="4"/>
    <s v="L"/>
    <s v="d"/>
    <s v="u"/>
    <s v="h"/>
    <m/>
    <s v="R"/>
    <n v="2.7984128183446762E-7"/>
  </r>
  <r>
    <x v="14"/>
    <x v="10"/>
    <s v="R"/>
    <s v="i"/>
    <s v="g"/>
    <s v="i"/>
    <m/>
    <s v="L"/>
    <n v="2.7984128183446762E-7"/>
  </r>
  <r>
    <x v="20"/>
    <x v="18"/>
    <s v="L"/>
    <s v="q"/>
    <s v="o"/>
    <s v="i"/>
    <m/>
    <s v="R"/>
    <n v="2.7984128183446762E-7"/>
  </r>
  <r>
    <x v="17"/>
    <x v="29"/>
    <s v="R"/>
    <s v="j"/>
    <s v="v"/>
    <s v="e"/>
    <m/>
    <s v="L"/>
    <n v="2.7984128183446762E-7"/>
  </r>
  <r>
    <x v="18"/>
    <x v="4"/>
    <s v="L"/>
    <s v="x"/>
    <s v="u"/>
    <s v="v"/>
    <m/>
    <s v="R"/>
    <n v="2.7658731344104361E-7"/>
  </r>
  <r>
    <x v="22"/>
    <x v="6"/>
    <s v="L"/>
    <s v="c"/>
    <s v="o"/>
    <s v="n"/>
    <m/>
    <s v="R"/>
    <n v="2.7658731344104361E-7"/>
  </r>
  <r>
    <x v="7"/>
    <x v="0"/>
    <s v="L"/>
    <s v="g"/>
    <s v="i"/>
    <s v="m"/>
    <m/>
    <s v="R"/>
    <n v="2.7658731344104361E-7"/>
  </r>
  <r>
    <x v="17"/>
    <x v="26"/>
    <s v="R"/>
    <s v="j"/>
    <s v="e"/>
    <s v="c"/>
    <m/>
    <s v="L"/>
    <n v="2.7658731344104361E-7"/>
  </r>
  <r>
    <x v="3"/>
    <x v="12"/>
    <s v="R"/>
    <s v="l"/>
    <s v="l"/>
    <s v="v"/>
    <m/>
    <s v="R"/>
    <n v="2.7658731344104361E-7"/>
  </r>
  <r>
    <x v="7"/>
    <x v="23"/>
    <s v="L"/>
    <s v="g"/>
    <s v="k"/>
    <s v="r"/>
    <m/>
    <s v="R"/>
    <n v="2.7333334504761954E-7"/>
  </r>
  <r>
    <x v="16"/>
    <x v="11"/>
    <s v="L"/>
    <s v="f"/>
    <s v="i"/>
    <s v="d"/>
    <m/>
    <s v="R"/>
    <n v="2.7333334504761954E-7"/>
  </r>
  <r>
    <x v="14"/>
    <x v="1"/>
    <s v="R"/>
    <s v="i"/>
    <s v="h"/>
    <s v="k"/>
    <m/>
    <s v="R"/>
    <n v="2.7333334504761954E-7"/>
  </r>
  <r>
    <x v="12"/>
    <x v="16"/>
    <s v="R"/>
    <s v="n"/>
    <s v="w"/>
    <s v="d"/>
    <m/>
    <s v="L"/>
    <n v="2.7333334504761954E-7"/>
  </r>
  <r>
    <x v="3"/>
    <x v="11"/>
    <s v="R"/>
    <s v="l"/>
    <s v="s"/>
    <s v="o"/>
    <m/>
    <s v="L"/>
    <n v="2.7333334504761954E-7"/>
  </r>
  <r>
    <x v="7"/>
    <x v="4"/>
    <s v="L"/>
    <s v="g"/>
    <s v="u"/>
    <s v="h"/>
    <m/>
    <s v="R"/>
    <n v="2.7007937665419553E-7"/>
  </r>
  <r>
    <x v="3"/>
    <x v="10"/>
    <s v="R"/>
    <s v="l"/>
    <s v="g"/>
    <s v="h"/>
    <m/>
    <s v="L"/>
    <n v="2.7007937665419553E-7"/>
  </r>
  <r>
    <x v="20"/>
    <x v="12"/>
    <s v="L"/>
    <s v="q"/>
    <s v="l"/>
    <s v="k"/>
    <m/>
    <s v="R"/>
    <n v="2.7007937665419553E-7"/>
  </r>
  <r>
    <x v="18"/>
    <x v="27"/>
    <s v="L"/>
    <s v="x"/>
    <s v="h"/>
    <s v="r"/>
    <m/>
    <s v="R"/>
    <n v="2.7007937665419553E-7"/>
  </r>
  <r>
    <x v="17"/>
    <x v="20"/>
    <s v="R"/>
    <s v="j"/>
    <s v="t"/>
    <s v="h"/>
    <m/>
    <s v="L"/>
    <n v="2.7007937665419553E-7"/>
  </r>
  <r>
    <x v="17"/>
    <x v="12"/>
    <s v="R"/>
    <s v="j"/>
    <s v="w"/>
    <s v="l"/>
    <m/>
    <s v="L"/>
    <n v="2.6682540826077146E-7"/>
  </r>
  <r>
    <x v="17"/>
    <x v="18"/>
    <s v="R"/>
    <s v="j"/>
    <s v="q"/>
    <s v="g"/>
    <m/>
    <s v="L"/>
    <n v="2.6682540826077146E-7"/>
  </r>
  <r>
    <x v="17"/>
    <x v="12"/>
    <s v="R"/>
    <s v="j"/>
    <s v="w"/>
    <s v="t"/>
    <m/>
    <s v="L"/>
    <n v="2.6682540826077146E-7"/>
  </r>
  <r>
    <x v="3"/>
    <x v="1"/>
    <s v="R"/>
    <s v="l"/>
    <s v="d"/>
    <s v="c"/>
    <m/>
    <s v="L"/>
    <n v="2.6682540826077146E-7"/>
  </r>
  <r>
    <x v="15"/>
    <x v="22"/>
    <s v="L"/>
    <s v="e"/>
    <s v="m"/>
    <s v="h"/>
    <m/>
    <s v="R"/>
    <n v="2.6682540826077146E-7"/>
  </r>
  <r>
    <x v="10"/>
    <x v="11"/>
    <s v="L"/>
    <s v="w"/>
    <s v="i"/>
    <s v="m"/>
    <m/>
    <s v="R"/>
    <n v="2.6682540826077146E-7"/>
  </r>
  <r>
    <x v="2"/>
    <x v="8"/>
    <s v="R"/>
    <s v="o"/>
    <s v="a"/>
    <s v="l"/>
    <m/>
    <s v="L"/>
    <n v="2.6682540826077146E-7"/>
  </r>
  <r>
    <x v="0"/>
    <x v="15"/>
    <s v="L"/>
    <s v="d"/>
    <s v="d"/>
    <s v="t"/>
    <m/>
    <s v="L"/>
    <n v="2.6357143986734745E-7"/>
  </r>
  <r>
    <x v="7"/>
    <x v="25"/>
    <s v="L"/>
    <s v="g"/>
    <s v="a"/>
    <s v="f"/>
    <m/>
    <s v="L"/>
    <n v="2.6357143986734745E-7"/>
  </r>
  <r>
    <x v="16"/>
    <x v="4"/>
    <s v="L"/>
    <s v="f"/>
    <s v="u"/>
    <s v="h"/>
    <m/>
    <s v="R"/>
    <n v="2.6357143986734745E-7"/>
  </r>
  <r>
    <x v="3"/>
    <x v="17"/>
    <s v="R"/>
    <s v="l"/>
    <s v="s"/>
    <s v="c"/>
    <m/>
    <s v="L"/>
    <n v="2.6357143986734745E-7"/>
  </r>
  <r>
    <x v="4"/>
    <x v="2"/>
    <s v="L"/>
    <s v="z"/>
    <s v="h"/>
    <s v="m"/>
    <m/>
    <s v="R"/>
    <n v="2.6031747147392338E-7"/>
  </r>
  <r>
    <x v="21"/>
    <x v="7"/>
    <s v="L"/>
    <s v="s"/>
    <s v="l"/>
    <s v="k"/>
    <m/>
    <s v="R"/>
    <n v="2.6031747147392338E-7"/>
  </r>
  <r>
    <x v="14"/>
    <x v="6"/>
    <s v="R"/>
    <s v="i"/>
    <s v="q"/>
    <s v="q"/>
    <m/>
    <s v="L"/>
    <n v="2.6031747147392338E-7"/>
  </r>
  <r>
    <x v="11"/>
    <x v="31"/>
    <s v="R"/>
    <s v="h"/>
    <s v="z"/>
    <s v="k"/>
    <m/>
    <s v="L"/>
    <n v="2.6031747147392338E-7"/>
  </r>
  <r>
    <x v="7"/>
    <x v="13"/>
    <s v="L"/>
    <s v="g"/>
    <s v=";"/>
    <s v="d"/>
    <m/>
    <s v="R"/>
    <n v="2.5706350308049931E-7"/>
  </r>
  <r>
    <x v="0"/>
    <x v="2"/>
    <s v="L"/>
    <s v="d"/>
    <s v="h"/>
    <s v="l"/>
    <m/>
    <s v="R"/>
    <n v="2.5706350308049931E-7"/>
  </r>
  <r>
    <x v="23"/>
    <x v="1"/>
    <s v="R"/>
    <s v="p"/>
    <s v="e"/>
    <s v="f"/>
    <m/>
    <s v="L"/>
    <n v="2.5706350308049931E-7"/>
  </r>
  <r>
    <x v="14"/>
    <x v="2"/>
    <s v="R"/>
    <s v="i"/>
    <s v="x"/>
    <s v="i"/>
    <m/>
    <s v="L"/>
    <n v="2.5706350308049931E-7"/>
  </r>
  <r>
    <x v="20"/>
    <x v="34"/>
    <s v="L"/>
    <s v="q"/>
    <s v="f"/>
    <s v="h"/>
    <m/>
    <s v="L"/>
    <n v="2.5706350308049931E-7"/>
  </r>
  <r>
    <x v="21"/>
    <x v="28"/>
    <s v="L"/>
    <s v="s"/>
    <s v=";"/>
    <s v="j"/>
    <m/>
    <s v="R"/>
    <n v="2.5706350308049931E-7"/>
  </r>
  <r>
    <x v="3"/>
    <x v="27"/>
    <s v="R"/>
    <s v="l"/>
    <s v="g"/>
    <s v="g"/>
    <m/>
    <s v="L"/>
    <n v="2.5706350308049931E-7"/>
  </r>
  <r>
    <x v="13"/>
    <x v="24"/>
    <s v="R"/>
    <s v="m"/>
    <s v="b"/>
    <s v="o"/>
    <m/>
    <s v="L"/>
    <n v="2.5706350308049931E-7"/>
  </r>
  <r>
    <x v="10"/>
    <x v="4"/>
    <s v="L"/>
    <s v="w"/>
    <s v="u"/>
    <s v="f"/>
    <m/>
    <s v="R"/>
    <n v="2.538095346870753E-7"/>
  </r>
  <r>
    <x v="17"/>
    <x v="22"/>
    <s v="R"/>
    <s v="j"/>
    <s v="r"/>
    <s v="q"/>
    <m/>
    <s v="L"/>
    <n v="2.538095346870753E-7"/>
  </r>
  <r>
    <x v="18"/>
    <x v="1"/>
    <s v="L"/>
    <s v="x"/>
    <s v="i"/>
    <s v="v"/>
    <m/>
    <s v="R"/>
    <n v="2.538095346870753E-7"/>
  </r>
  <r>
    <x v="3"/>
    <x v="4"/>
    <s v="R"/>
    <s v="l"/>
    <s v="v"/>
    <s v="v"/>
    <m/>
    <s v="L"/>
    <n v="2.538095346870753E-7"/>
  </r>
  <r>
    <x v="19"/>
    <x v="32"/>
    <s v="R"/>
    <s v="k"/>
    <s v="x"/>
    <s v="j"/>
    <m/>
    <s v="L"/>
    <n v="2.538095346870753E-7"/>
  </r>
  <r>
    <x v="24"/>
    <x v="9"/>
    <s v="L"/>
    <s v="a"/>
    <s v="o"/>
    <s v="e"/>
    <m/>
    <s v="R"/>
    <n v="2.538095346870753E-7"/>
  </r>
  <r>
    <x v="8"/>
    <x v="1"/>
    <s v="L"/>
    <s v="a"/>
    <s v="h"/>
    <s v="j"/>
    <m/>
    <s v="R"/>
    <n v="2.538095346870753E-7"/>
  </r>
  <r>
    <x v="15"/>
    <x v="8"/>
    <s v="R"/>
    <s v="y"/>
    <s v="a"/>
    <s v="l"/>
    <m/>
    <s v="L"/>
    <n v="2.5055556629365123E-7"/>
  </r>
  <r>
    <x v="15"/>
    <x v="23"/>
    <s v="L"/>
    <s v="e"/>
    <s v="k"/>
    <s v="c"/>
    <m/>
    <s v="R"/>
    <n v="2.5055556629365123E-7"/>
  </r>
  <r>
    <x v="9"/>
    <x v="8"/>
    <s v="L"/>
    <s v="t"/>
    <s v="a"/>
    <s v="d"/>
    <m/>
    <s v="L"/>
    <n v="2.5055556629365123E-7"/>
  </r>
  <r>
    <x v="14"/>
    <x v="15"/>
    <s v="R"/>
    <s v="i"/>
    <s v="d"/>
    <s v="g"/>
    <m/>
    <s v="L"/>
    <n v="2.5055556629365123E-7"/>
  </r>
  <r>
    <x v="18"/>
    <x v="24"/>
    <s v="L"/>
    <s v="x"/>
    <s v="j"/>
    <s v="w"/>
    <m/>
    <s v="R"/>
    <n v="2.5055556629365123E-7"/>
  </r>
  <r>
    <x v="6"/>
    <x v="1"/>
    <s v="L"/>
    <s v="b"/>
    <s v="i"/>
    <s v="o"/>
    <m/>
    <s v="R"/>
    <n v="2.5055556629365123E-7"/>
  </r>
  <r>
    <x v="21"/>
    <x v="14"/>
    <s v="L"/>
    <s v="s"/>
    <s v="j"/>
    <s v="r"/>
    <m/>
    <s v="R"/>
    <n v="2.5055556629365123E-7"/>
  </r>
  <r>
    <x v="0"/>
    <x v="10"/>
    <s v="L"/>
    <s v="d"/>
    <s v="g"/>
    <s v="v"/>
    <m/>
    <s v="L"/>
    <n v="2.5055556629365123E-7"/>
  </r>
  <r>
    <x v="14"/>
    <x v="15"/>
    <s v="R"/>
    <s v="i"/>
    <s v="d"/>
    <s v="l"/>
    <m/>
    <s v="L"/>
    <n v="2.5055556629365123E-7"/>
  </r>
  <r>
    <x v="19"/>
    <x v="31"/>
    <s v="R"/>
    <s v="k"/>
    <s v="z"/>
    <s v="u"/>
    <m/>
    <s v="L"/>
    <n v="2.5055556629365123E-7"/>
  </r>
  <r>
    <x v="0"/>
    <x v="1"/>
    <s v="L"/>
    <s v="d"/>
    <s v="i"/>
    <s v="l"/>
    <m/>
    <s v="R"/>
    <n v="2.5055556629365123E-7"/>
  </r>
  <r>
    <x v="12"/>
    <x v="29"/>
    <s v="R"/>
    <s v="n"/>
    <s v="v"/>
    <s v="q"/>
    <m/>
    <s v="L"/>
    <n v="2.4730159790022722E-7"/>
  </r>
  <r>
    <x v="0"/>
    <x v="17"/>
    <s v="L"/>
    <s v="d"/>
    <s v="s"/>
    <s v="r"/>
    <m/>
    <s v="L"/>
    <n v="2.4730159790022722E-7"/>
  </r>
  <r>
    <x v="1"/>
    <x v="1"/>
    <s v="L"/>
    <s v="e"/>
    <s v="i"/>
    <s v="j"/>
    <m/>
    <s v="R"/>
    <n v="2.4730159790022722E-7"/>
  </r>
  <r>
    <x v="3"/>
    <x v="1"/>
    <s v="R"/>
    <s v="l"/>
    <s v="d"/>
    <s v="r"/>
    <m/>
    <s v="L"/>
    <n v="2.4730159790022722E-7"/>
  </r>
  <r>
    <x v="8"/>
    <x v="14"/>
    <s v="L"/>
    <s v="a"/>
    <s v="j"/>
    <s v="g"/>
    <m/>
    <s v="R"/>
    <n v="2.4730159790022722E-7"/>
  </r>
  <r>
    <x v="21"/>
    <x v="0"/>
    <s v="L"/>
    <s v="s"/>
    <s v="y"/>
    <s v="g"/>
    <m/>
    <s v="R"/>
    <n v="2.4730159790022722E-7"/>
  </r>
  <r>
    <x v="12"/>
    <x v="1"/>
    <s v="R"/>
    <s v="n"/>
    <s v="z"/>
    <s v="d"/>
    <m/>
    <s v="L"/>
    <n v="2.4730159790022722E-7"/>
  </r>
  <r>
    <x v="11"/>
    <x v="4"/>
    <s v="R"/>
    <s v="h"/>
    <s v="s"/>
    <s v="j"/>
    <m/>
    <s v="L"/>
    <n v="2.4730159790022722E-7"/>
  </r>
  <r>
    <x v="14"/>
    <x v="4"/>
    <s v="R"/>
    <s v="i"/>
    <s v="s"/>
    <s v="g"/>
    <m/>
    <s v="L"/>
    <n v="2.4730159790022722E-7"/>
  </r>
  <r>
    <x v="16"/>
    <x v="8"/>
    <s v="L"/>
    <s v="f"/>
    <s v="j"/>
    <s v="i"/>
    <m/>
    <s v="R"/>
    <n v="2.4404762950680315E-7"/>
  </r>
  <r>
    <x v="17"/>
    <x v="16"/>
    <s v="R"/>
    <s v="j"/>
    <s v="a"/>
    <s v="l"/>
    <m/>
    <s v="L"/>
    <n v="2.4404762950680315E-7"/>
  </r>
  <r>
    <x v="17"/>
    <x v="22"/>
    <s v="R"/>
    <s v="j"/>
    <s v="r"/>
    <s v="k"/>
    <m/>
    <s v="L"/>
    <n v="2.4404762950680315E-7"/>
  </r>
  <r>
    <x v="2"/>
    <x v="3"/>
    <s v="R"/>
    <s v="o"/>
    <s v="n"/>
    <s v="g"/>
    <m/>
    <s v="R"/>
    <n v="2.4404762950680315E-7"/>
  </r>
  <r>
    <x v="19"/>
    <x v="4"/>
    <s v="R"/>
    <s v="k"/>
    <s v="s"/>
    <s v="f"/>
    <m/>
    <s v="L"/>
    <n v="2.4404762950680315E-7"/>
  </r>
  <r>
    <x v="14"/>
    <x v="1"/>
    <s v="R"/>
    <s v="i"/>
    <s v="h"/>
    <s v="h"/>
    <m/>
    <s v="R"/>
    <n v="2.4404762950680315E-7"/>
  </r>
  <r>
    <x v="13"/>
    <x v="29"/>
    <s v="R"/>
    <s v="m"/>
    <s v="v"/>
    <s v="i"/>
    <m/>
    <s v="L"/>
    <n v="2.4079366111337914E-7"/>
  </r>
  <r>
    <x v="22"/>
    <x v="13"/>
    <s v="L"/>
    <s v="c"/>
    <s v=";"/>
    <s v="z"/>
    <m/>
    <s v="R"/>
    <n v="2.4079366111337914E-7"/>
  </r>
  <r>
    <x v="1"/>
    <x v="4"/>
    <s v="L"/>
    <s v="e"/>
    <s v="u"/>
    <s v="n"/>
    <m/>
    <s v="R"/>
    <n v="2.4079366111337914E-7"/>
  </r>
  <r>
    <x v="18"/>
    <x v="12"/>
    <s v="L"/>
    <s v="x"/>
    <s v="n"/>
    <s v="k"/>
    <m/>
    <s v="R"/>
    <n v="2.4079366111337914E-7"/>
  </r>
  <r>
    <x v="2"/>
    <x v="5"/>
    <s v="R"/>
    <s v="o"/>
    <s v="b"/>
    <s v="n"/>
    <m/>
    <s v="L"/>
    <n v="2.4079366111337914E-7"/>
  </r>
  <r>
    <x v="14"/>
    <x v="1"/>
    <s v="R"/>
    <s v="i"/>
    <s v="h"/>
    <s v="p"/>
    <m/>
    <s v="R"/>
    <n v="2.4079366111337914E-7"/>
  </r>
  <r>
    <x v="13"/>
    <x v="10"/>
    <s v="R"/>
    <s v="m"/>
    <s v="g"/>
    <s v="c"/>
    <m/>
    <s v="L"/>
    <n v="2.4079366111337914E-7"/>
  </r>
  <r>
    <x v="6"/>
    <x v="9"/>
    <s v="L"/>
    <s v="b"/>
    <s v="o"/>
    <s v="f"/>
    <m/>
    <s v="R"/>
    <n v="2.3753969271995507E-7"/>
  </r>
  <r>
    <x v="14"/>
    <x v="10"/>
    <s v="R"/>
    <s v="i"/>
    <s v="g"/>
    <s v="x"/>
    <m/>
    <s v="L"/>
    <n v="2.3753969271995507E-7"/>
  </r>
  <r>
    <x v="21"/>
    <x v="0"/>
    <s v="L"/>
    <s v="s"/>
    <s v="y"/>
    <s v="l"/>
    <m/>
    <s v="R"/>
    <n v="2.3753969271995507E-7"/>
  </r>
  <r>
    <x v="14"/>
    <x v="10"/>
    <s v="R"/>
    <s v="i"/>
    <s v="g"/>
    <s v="n"/>
    <m/>
    <s v="L"/>
    <n v="2.3753969271995507E-7"/>
  </r>
  <r>
    <x v="7"/>
    <x v="4"/>
    <s v="L"/>
    <s v="g"/>
    <s v="u"/>
    <s v="f"/>
    <m/>
    <s v="R"/>
    <n v="2.3753969271995507E-7"/>
  </r>
  <r>
    <x v="7"/>
    <x v="23"/>
    <s v="L"/>
    <s v="g"/>
    <s v="k"/>
    <s v="f"/>
    <m/>
    <s v="R"/>
    <n v="2.3753969271995507E-7"/>
  </r>
  <r>
    <x v="20"/>
    <x v="18"/>
    <s v="L"/>
    <s v="q"/>
    <s v="o"/>
    <s v="v"/>
    <m/>
    <s v="R"/>
    <n v="2.3753969271995507E-7"/>
  </r>
  <r>
    <x v="23"/>
    <x v="11"/>
    <s v="R"/>
    <s v="p"/>
    <s v="s"/>
    <s v="m"/>
    <m/>
    <s v="L"/>
    <n v="2.3753969271995507E-7"/>
  </r>
  <r>
    <x v="17"/>
    <x v="24"/>
    <s v="R"/>
    <s v="j"/>
    <s v="j"/>
    <s v="h"/>
    <m/>
    <s v="R"/>
    <n v="2.3428572432653103E-7"/>
  </r>
  <r>
    <x v="5"/>
    <x v="3"/>
    <s v="L"/>
    <s v="r"/>
    <s v="n"/>
    <s v="h"/>
    <m/>
    <s v="R"/>
    <n v="2.3428572432653103E-7"/>
  </r>
  <r>
    <x v="11"/>
    <x v="4"/>
    <s v="R"/>
    <s v="h"/>
    <s v="s"/>
    <s v="g"/>
    <m/>
    <s v="L"/>
    <n v="2.3428572432653103E-7"/>
  </r>
  <r>
    <x v="11"/>
    <x v="13"/>
    <s v="R"/>
    <s v="h"/>
    <s v="v"/>
    <s v="o"/>
    <m/>
    <s v="L"/>
    <n v="2.3428572432653103E-7"/>
  </r>
  <r>
    <x v="1"/>
    <x v="4"/>
    <s v="L"/>
    <s v="e"/>
    <s v="u"/>
    <s v="i"/>
    <m/>
    <s v="R"/>
    <n v="2.3428572432653103E-7"/>
  </r>
  <r>
    <x v="23"/>
    <x v="9"/>
    <s v="R"/>
    <s v="p"/>
    <s v="q"/>
    <s v="k"/>
    <m/>
    <s v="L"/>
    <n v="2.3428572432653103E-7"/>
  </r>
  <r>
    <x v="0"/>
    <x v="24"/>
    <s v="L"/>
    <s v="d"/>
    <s v="b"/>
    <s v="d"/>
    <m/>
    <s v="L"/>
    <n v="2.3428572432653103E-7"/>
  </r>
  <r>
    <x v="20"/>
    <x v="12"/>
    <s v="L"/>
    <s v="q"/>
    <s v="l"/>
    <s v="i"/>
    <m/>
    <s v="R"/>
    <n v="2.3428572432653103E-7"/>
  </r>
  <r>
    <x v="3"/>
    <x v="12"/>
    <s v="R"/>
    <s v="l"/>
    <s v="l"/>
    <s v="p"/>
    <m/>
    <s v="R"/>
    <n v="2.3428572432653103E-7"/>
  </r>
  <r>
    <x v="7"/>
    <x v="28"/>
    <s v="L"/>
    <s v="g"/>
    <s v=";"/>
    <s v="d"/>
    <m/>
    <s v="R"/>
    <n v="2.3428572432653103E-7"/>
  </r>
  <r>
    <x v="0"/>
    <x v="1"/>
    <s v="L"/>
    <s v="d"/>
    <s v="i"/>
    <s v="l"/>
    <m/>
    <s v="R"/>
    <n v="2.3428572432653103E-7"/>
  </r>
  <r>
    <x v="16"/>
    <x v="4"/>
    <s v="L"/>
    <s v="f"/>
    <s v="u"/>
    <s v="c"/>
    <m/>
    <s v="R"/>
    <n v="2.3428572432653103E-7"/>
  </r>
  <r>
    <x v="15"/>
    <x v="8"/>
    <s v="R"/>
    <s v="y"/>
    <s v="a"/>
    <s v="e"/>
    <m/>
    <s v="L"/>
    <n v="2.3428572432653103E-7"/>
  </r>
  <r>
    <x v="11"/>
    <x v="6"/>
    <s v="R"/>
    <s v="h"/>
    <s v="q"/>
    <s v="m"/>
    <m/>
    <s v="L"/>
    <n v="2.3103175593310699E-7"/>
  </r>
  <r>
    <x v="1"/>
    <x v="4"/>
    <s v="L"/>
    <s v="e"/>
    <s v="u"/>
    <s v="i"/>
    <m/>
    <s v="R"/>
    <n v="2.3103175593310699E-7"/>
  </r>
  <r>
    <x v="17"/>
    <x v="1"/>
    <s v="R"/>
    <s v="j"/>
    <s v="d"/>
    <s v="f"/>
    <m/>
    <s v="L"/>
    <n v="2.3103175593310699E-7"/>
  </r>
  <r>
    <x v="11"/>
    <x v="14"/>
    <s v="R"/>
    <s v="h"/>
    <s v="j"/>
    <s v="h"/>
    <m/>
    <s v="R"/>
    <n v="2.3103175593310699E-7"/>
  </r>
  <r>
    <x v="8"/>
    <x v="5"/>
    <s v="R"/>
    <s v="u"/>
    <s v="b"/>
    <s v="i"/>
    <m/>
    <s v="L"/>
    <n v="2.3103175593310699E-7"/>
  </r>
  <r>
    <x v="1"/>
    <x v="1"/>
    <s v="L"/>
    <s v="e"/>
    <s v="i"/>
    <s v="h"/>
    <m/>
    <s v="R"/>
    <n v="2.3103175593310699E-7"/>
  </r>
  <r>
    <x v="15"/>
    <x v="20"/>
    <s v="L"/>
    <s v="e"/>
    <s v="k"/>
    <s v="a"/>
    <m/>
    <s v="R"/>
    <n v="2.3103175593310699E-7"/>
  </r>
  <r>
    <x v="13"/>
    <x v="9"/>
    <s v="R"/>
    <s v="m"/>
    <s v="q"/>
    <s v="n"/>
    <m/>
    <s v="L"/>
    <n v="2.3103175593310699E-7"/>
  </r>
  <r>
    <x v="3"/>
    <x v="4"/>
    <s v="R"/>
    <s v="l"/>
    <s v="v"/>
    <s v="n"/>
    <m/>
    <s v="L"/>
    <n v="2.3103175593310699E-7"/>
  </r>
  <r>
    <x v="17"/>
    <x v="1"/>
    <s v="R"/>
    <s v="j"/>
    <s v="d"/>
    <s v="i"/>
    <m/>
    <s v="L"/>
    <n v="2.3103175593310699E-7"/>
  </r>
  <r>
    <x v="0"/>
    <x v="7"/>
    <s v="L"/>
    <s v="d"/>
    <s v="f"/>
    <s v="l"/>
    <m/>
    <s v="L"/>
    <n v="2.2777778753968295E-7"/>
  </r>
  <r>
    <x v="14"/>
    <x v="15"/>
    <s v="R"/>
    <s v="i"/>
    <s v="d"/>
    <s v="n"/>
    <m/>
    <s v="L"/>
    <n v="2.2777778753968295E-7"/>
  </r>
  <r>
    <x v="17"/>
    <x v="28"/>
    <s v="R"/>
    <s v="j"/>
    <s v="c"/>
    <s v="r"/>
    <m/>
    <s v="L"/>
    <n v="2.2777778753968295E-7"/>
  </r>
  <r>
    <x v="22"/>
    <x v="4"/>
    <s v="L"/>
    <s v="c"/>
    <s v="u"/>
    <s v="q"/>
    <m/>
    <s v="R"/>
    <n v="2.2777778753968295E-7"/>
  </r>
  <r>
    <x v="6"/>
    <x v="24"/>
    <s v="L"/>
    <s v="b"/>
    <s v="b"/>
    <s v="d"/>
    <m/>
    <s v="L"/>
    <n v="2.2777778753968295E-7"/>
  </r>
  <r>
    <x v="13"/>
    <x v="20"/>
    <s v="R"/>
    <s v="m"/>
    <s v="t"/>
    <s v="l"/>
    <m/>
    <s v="L"/>
    <n v="2.2777778753968295E-7"/>
  </r>
  <r>
    <x v="21"/>
    <x v="7"/>
    <s v="L"/>
    <s v="s"/>
    <s v="l"/>
    <s v="q"/>
    <m/>
    <s v="R"/>
    <n v="2.2777778753968295E-7"/>
  </r>
  <r>
    <x v="3"/>
    <x v="4"/>
    <s v="R"/>
    <s v="l"/>
    <s v="v"/>
    <s v="u"/>
    <m/>
    <s v="L"/>
    <n v="2.2777778753968295E-7"/>
  </r>
  <r>
    <x v="9"/>
    <x v="7"/>
    <s v="L"/>
    <s v="t"/>
    <s v="l"/>
    <s v="i"/>
    <m/>
    <s v="R"/>
    <n v="2.2777778753968295E-7"/>
  </r>
  <r>
    <x v="3"/>
    <x v="8"/>
    <s v="R"/>
    <s v="l"/>
    <s v="a"/>
    <s v="r"/>
    <m/>
    <s v="L"/>
    <n v="2.2777778753968295E-7"/>
  </r>
  <r>
    <x v="20"/>
    <x v="27"/>
    <s v="L"/>
    <s v="q"/>
    <s v="h"/>
    <s v="i"/>
    <m/>
    <s v="R"/>
    <n v="2.2777778753968295E-7"/>
  </r>
  <r>
    <x v="16"/>
    <x v="4"/>
    <s v="L"/>
    <s v="f"/>
    <s v="u"/>
    <s v="q"/>
    <m/>
    <s v="R"/>
    <n v="2.2452381914625891E-7"/>
  </r>
  <r>
    <x v="20"/>
    <x v="1"/>
    <s v="L"/>
    <s v="q"/>
    <s v="i"/>
    <s v="p"/>
    <m/>
    <s v="R"/>
    <n v="2.2452381914625891E-7"/>
  </r>
  <r>
    <x v="6"/>
    <x v="20"/>
    <s v="L"/>
    <s v="b"/>
    <s v="k"/>
    <s v="i"/>
    <m/>
    <s v="R"/>
    <n v="2.2452381914625891E-7"/>
  </r>
  <r>
    <x v="4"/>
    <x v="1"/>
    <s v="L"/>
    <s v="z"/>
    <s v="i"/>
    <s v="l"/>
    <m/>
    <s v="R"/>
    <n v="2.2452381914625891E-7"/>
  </r>
  <r>
    <x v="19"/>
    <x v="31"/>
    <s v="R"/>
    <s v="k"/>
    <s v="z"/>
    <s v="f"/>
    <m/>
    <s v="L"/>
    <n v="2.2452381914625891E-7"/>
  </r>
  <r>
    <x v="14"/>
    <x v="4"/>
    <s v="R"/>
    <s v="i"/>
    <s v="s"/>
    <s v="g"/>
    <m/>
    <s v="L"/>
    <n v="2.2452381914625891E-7"/>
  </r>
  <r>
    <x v="11"/>
    <x v="23"/>
    <s v="R"/>
    <s v="h"/>
    <s v="w"/>
    <s v="f"/>
    <m/>
    <s v="L"/>
    <n v="2.2126985075283487E-7"/>
  </r>
  <r>
    <x v="0"/>
    <x v="23"/>
    <s v="L"/>
    <s v="d"/>
    <s v="k"/>
    <s v="k"/>
    <m/>
    <s v="R"/>
    <n v="2.2126985075283487E-7"/>
  </r>
  <r>
    <x v="1"/>
    <x v="1"/>
    <s v="L"/>
    <s v="e"/>
    <s v="i"/>
    <s v="r"/>
    <m/>
    <s v="R"/>
    <n v="2.2126985075283487E-7"/>
  </r>
  <r>
    <x v="6"/>
    <x v="23"/>
    <s v="L"/>
    <s v="b"/>
    <s v="k"/>
    <s v="l"/>
    <m/>
    <s v="R"/>
    <n v="2.2126985075283487E-7"/>
  </r>
  <r>
    <x v="7"/>
    <x v="6"/>
    <s v="L"/>
    <s v="g"/>
    <s v="o"/>
    <s v="f"/>
    <m/>
    <s v="R"/>
    <n v="2.2126985075283487E-7"/>
  </r>
  <r>
    <x v="5"/>
    <x v="3"/>
    <s v="L"/>
    <s v="r"/>
    <s v="n"/>
    <s v="p"/>
    <m/>
    <s v="R"/>
    <n v="2.2126985075283487E-7"/>
  </r>
  <r>
    <x v="1"/>
    <x v="1"/>
    <s v="L"/>
    <s v="e"/>
    <s v="i"/>
    <s v="w"/>
    <m/>
    <s v="R"/>
    <n v="2.2126985075283487E-7"/>
  </r>
  <r>
    <x v="21"/>
    <x v="5"/>
    <s v="L"/>
    <s v="s"/>
    <s v="p"/>
    <s v="k"/>
    <m/>
    <s v="R"/>
    <n v="2.1801588235941083E-7"/>
  </r>
  <r>
    <x v="0"/>
    <x v="6"/>
    <s v="L"/>
    <s v="d"/>
    <s v="o"/>
    <s v="h"/>
    <m/>
    <s v="R"/>
    <n v="2.1801588235941083E-7"/>
  </r>
  <r>
    <x v="20"/>
    <x v="22"/>
    <s v="L"/>
    <s v="q"/>
    <s v="m"/>
    <s v="k"/>
    <m/>
    <s v="R"/>
    <n v="2.1801588235941083E-7"/>
  </r>
  <r>
    <x v="7"/>
    <x v="4"/>
    <s v="L"/>
    <s v="g"/>
    <s v="u"/>
    <s v="c"/>
    <m/>
    <s v="R"/>
    <n v="2.1801588235941083E-7"/>
  </r>
  <r>
    <x v="21"/>
    <x v="5"/>
    <s v="L"/>
    <s v="s"/>
    <s v="p"/>
    <s v="g"/>
    <m/>
    <s v="R"/>
    <n v="2.1801588235941083E-7"/>
  </r>
  <r>
    <x v="11"/>
    <x v="22"/>
    <s v="R"/>
    <s v="h"/>
    <s v="r"/>
    <s v="v"/>
    <m/>
    <s v="L"/>
    <n v="2.1801588235941083E-7"/>
  </r>
  <r>
    <x v="3"/>
    <x v="26"/>
    <s v="R"/>
    <s v="l"/>
    <s v="z"/>
    <s v="v"/>
    <m/>
    <s v="L"/>
    <n v="2.1801588235941083E-7"/>
  </r>
  <r>
    <x v="9"/>
    <x v="12"/>
    <s v="L"/>
    <s v="t"/>
    <s v="k"/>
    <s v="t"/>
    <m/>
    <s v="R"/>
    <n v="2.1801588235941083E-7"/>
  </r>
  <r>
    <x v="3"/>
    <x v="5"/>
    <s v="R"/>
    <s v="l"/>
    <s v="b"/>
    <s v="j"/>
    <m/>
    <s v="L"/>
    <n v="2.1801588235941083E-7"/>
  </r>
  <r>
    <x v="20"/>
    <x v="12"/>
    <s v="L"/>
    <s v="q"/>
    <s v="l"/>
    <s v="a"/>
    <m/>
    <s v="R"/>
    <n v="2.1801588235941083E-7"/>
  </r>
  <r>
    <x v="1"/>
    <x v="1"/>
    <s v="L"/>
    <s v="e"/>
    <s v="i"/>
    <s v="h"/>
    <m/>
    <s v="R"/>
    <n v="2.1801588235941083E-7"/>
  </r>
  <r>
    <x v="6"/>
    <x v="4"/>
    <s v="L"/>
    <s v="b"/>
    <s v="u"/>
    <s v="o"/>
    <m/>
    <s v="R"/>
    <n v="2.1801588235941083E-7"/>
  </r>
  <r>
    <x v="6"/>
    <x v="12"/>
    <s v="L"/>
    <s v="b"/>
    <s v="l"/>
    <s v="h"/>
    <m/>
    <s v="R"/>
    <n v="2.1476191396598679E-7"/>
  </r>
  <r>
    <x v="3"/>
    <x v="2"/>
    <s v="R"/>
    <s v="l"/>
    <s v="h"/>
    <s v="g"/>
    <m/>
    <s v="R"/>
    <n v="2.1476191396598679E-7"/>
  </r>
  <r>
    <x v="3"/>
    <x v="2"/>
    <s v="R"/>
    <s v="l"/>
    <s v="h"/>
    <s v="w"/>
    <m/>
    <s v="R"/>
    <n v="2.1476191396598679E-7"/>
  </r>
  <r>
    <x v="8"/>
    <x v="4"/>
    <s v="R"/>
    <s v="u"/>
    <s v="s"/>
    <s v="r"/>
    <m/>
    <s v="L"/>
    <n v="2.1476191396598679E-7"/>
  </r>
  <r>
    <x v="6"/>
    <x v="9"/>
    <s v="L"/>
    <s v="b"/>
    <s v="o"/>
    <s v="p"/>
    <m/>
    <s v="R"/>
    <n v="2.1476191396598679E-7"/>
  </r>
  <r>
    <x v="1"/>
    <x v="6"/>
    <s v="L"/>
    <s v="e"/>
    <s v="o"/>
    <s v="k"/>
    <m/>
    <s v="R"/>
    <n v="2.1476191396598679E-7"/>
  </r>
  <r>
    <x v="3"/>
    <x v="23"/>
    <s v="R"/>
    <s v="l"/>
    <s v="k"/>
    <s v="u"/>
    <m/>
    <s v="R"/>
    <n v="2.1476191396598679E-7"/>
  </r>
  <r>
    <x v="20"/>
    <x v="1"/>
    <s v="L"/>
    <s v="q"/>
    <s v="i"/>
    <s v="d"/>
    <m/>
    <s v="R"/>
    <n v="2.1476191396598679E-7"/>
  </r>
  <r>
    <x v="2"/>
    <x v="0"/>
    <s v="R"/>
    <s v="o"/>
    <s v="e"/>
    <s v="j"/>
    <m/>
    <s v="L"/>
    <n v="2.1476191396598679E-7"/>
  </r>
  <r>
    <x v="8"/>
    <x v="3"/>
    <s v="R"/>
    <s v="u"/>
    <s v="t"/>
    <s v="l"/>
    <m/>
    <s v="L"/>
    <n v="2.1476191396598679E-7"/>
  </r>
  <r>
    <x v="8"/>
    <x v="13"/>
    <s v="R"/>
    <s v="u"/>
    <s v="v"/>
    <s v="s"/>
    <m/>
    <s v="L"/>
    <n v="2.1476191396598679E-7"/>
  </r>
  <r>
    <x v="14"/>
    <x v="6"/>
    <s v="R"/>
    <s v="i"/>
    <s v="q"/>
    <s v="i"/>
    <m/>
    <s v="L"/>
    <n v="2.1476191396598679E-7"/>
  </r>
  <r>
    <x v="19"/>
    <x v="7"/>
    <s v="R"/>
    <s v="k"/>
    <s v="f"/>
    <s v="w"/>
    <m/>
    <s v="L"/>
    <n v="2.1476191396598679E-7"/>
  </r>
  <r>
    <x v="0"/>
    <x v="14"/>
    <s v="L"/>
    <s v="d"/>
    <s v="j"/>
    <s v="l"/>
    <m/>
    <s v="R"/>
    <n v="2.1150794557256275E-7"/>
  </r>
  <r>
    <x v="5"/>
    <x v="10"/>
    <s v="L"/>
    <s v="r"/>
    <s v="h"/>
    <s v="p"/>
    <m/>
    <s v="R"/>
    <n v="2.1150794557256275E-7"/>
  </r>
  <r>
    <x v="4"/>
    <x v="1"/>
    <s v="L"/>
    <s v="z"/>
    <s v="i"/>
    <s v="s"/>
    <m/>
    <s v="R"/>
    <n v="2.1150794557256275E-7"/>
  </r>
  <r>
    <x v="6"/>
    <x v="1"/>
    <s v="L"/>
    <s v="b"/>
    <s v="i"/>
    <s v="n"/>
    <m/>
    <s v="R"/>
    <n v="2.1150794557256275E-7"/>
  </r>
  <r>
    <x v="0"/>
    <x v="1"/>
    <s v="L"/>
    <s v="d"/>
    <s v="i"/>
    <s v="h"/>
    <m/>
    <s v="R"/>
    <n v="2.1150794557256275E-7"/>
  </r>
  <r>
    <x v="3"/>
    <x v="17"/>
    <s v="R"/>
    <s v="l"/>
    <s v="s"/>
    <s v="o"/>
    <m/>
    <s v="L"/>
    <n v="2.1150794557256275E-7"/>
  </r>
  <r>
    <x v="20"/>
    <x v="12"/>
    <s v="L"/>
    <s v="q"/>
    <s v="l"/>
    <s v="l"/>
    <m/>
    <s v="R"/>
    <n v="2.0825397717913871E-7"/>
  </r>
  <r>
    <x v="21"/>
    <x v="1"/>
    <s v="L"/>
    <s v="s"/>
    <s v="i"/>
    <s v="g"/>
    <m/>
    <s v="R"/>
    <n v="2.0825397717913871E-7"/>
  </r>
  <r>
    <x v="22"/>
    <x v="1"/>
    <s v="L"/>
    <s v="c"/>
    <s v="i"/>
    <s v="m"/>
    <m/>
    <s v="R"/>
    <n v="2.0825397717913871E-7"/>
  </r>
  <r>
    <x v="17"/>
    <x v="1"/>
    <s v="R"/>
    <s v="j"/>
    <s v="d"/>
    <s v="o"/>
    <m/>
    <s v="L"/>
    <n v="2.0825397717913871E-7"/>
  </r>
  <r>
    <x v="18"/>
    <x v="1"/>
    <s v="L"/>
    <s v="x"/>
    <s v="i"/>
    <s v="c"/>
    <m/>
    <s v="R"/>
    <n v="2.0825397717913871E-7"/>
  </r>
  <r>
    <x v="7"/>
    <x v="5"/>
    <s v="L"/>
    <s v="g"/>
    <s v="p"/>
    <s v="f"/>
    <m/>
    <s v="R"/>
    <n v="2.0825397717913871E-7"/>
  </r>
  <r>
    <x v="6"/>
    <x v="4"/>
    <s v="L"/>
    <s v="b"/>
    <s v="u"/>
    <s v="m"/>
    <m/>
    <s v="R"/>
    <n v="2.0825397717913871E-7"/>
  </r>
  <r>
    <x v="3"/>
    <x v="1"/>
    <s v="R"/>
    <s v="l"/>
    <s v="d"/>
    <s v="j"/>
    <m/>
    <s v="L"/>
    <n v="2.0825397717913871E-7"/>
  </r>
  <r>
    <x v="13"/>
    <x v="17"/>
    <s v="R"/>
    <s v="m"/>
    <s v="s"/>
    <s v="b"/>
    <m/>
    <s v="L"/>
    <n v="2.0825397717913871E-7"/>
  </r>
  <r>
    <x v="9"/>
    <x v="1"/>
    <s v="L"/>
    <s v="t"/>
    <s v="i"/>
    <s v="q"/>
    <m/>
    <s v="R"/>
    <n v="2.0825397717913871E-7"/>
  </r>
  <r>
    <x v="7"/>
    <x v="13"/>
    <s v="L"/>
    <s v="g"/>
    <s v=";"/>
    <s v="r"/>
    <m/>
    <s v="R"/>
    <n v="2.0500000878571467E-7"/>
  </r>
  <r>
    <x v="7"/>
    <x v="31"/>
    <s v="L"/>
    <s v="g"/>
    <s v="z"/>
    <s v="g"/>
    <m/>
    <s v="L"/>
    <n v="2.0500000878571467E-7"/>
  </r>
  <r>
    <x v="3"/>
    <x v="1"/>
    <s v="R"/>
    <s v="l"/>
    <s v="d"/>
    <s v="q"/>
    <m/>
    <s v="L"/>
    <n v="2.0500000878571467E-7"/>
  </r>
  <r>
    <x v="1"/>
    <x v="1"/>
    <s v="L"/>
    <s v="e"/>
    <s v="i"/>
    <s v="l"/>
    <m/>
    <s v="R"/>
    <n v="2.0500000878571467E-7"/>
  </r>
  <r>
    <x v="14"/>
    <x v="10"/>
    <s v="R"/>
    <s v="i"/>
    <s v="g"/>
    <s v="d"/>
    <m/>
    <s v="L"/>
    <n v="2.0500000878571467E-7"/>
  </r>
  <r>
    <x v="10"/>
    <x v="11"/>
    <s v="L"/>
    <s v="w"/>
    <s v="i"/>
    <s v="p"/>
    <m/>
    <s v="R"/>
    <n v="2.0500000878571467E-7"/>
  </r>
  <r>
    <x v="6"/>
    <x v="1"/>
    <s v="L"/>
    <s v="b"/>
    <s v="i"/>
    <s v="l"/>
    <m/>
    <s v="R"/>
    <n v="2.0500000878571467E-7"/>
  </r>
  <r>
    <x v="21"/>
    <x v="23"/>
    <s v="L"/>
    <s v="s"/>
    <s v="k"/>
    <s v="m"/>
    <m/>
    <s v="R"/>
    <n v="2.0500000878571467E-7"/>
  </r>
  <r>
    <x v="7"/>
    <x v="14"/>
    <s v="L"/>
    <s v="g"/>
    <s v="j"/>
    <s v="s"/>
    <m/>
    <s v="R"/>
    <n v="2.0500000878571467E-7"/>
  </r>
  <r>
    <x v="17"/>
    <x v="27"/>
    <s v="R"/>
    <s v="j"/>
    <s v="g"/>
    <s v="m"/>
    <m/>
    <s v="L"/>
    <n v="2.0500000878571467E-7"/>
  </r>
  <r>
    <x v="12"/>
    <x v="29"/>
    <s v="R"/>
    <s v="n"/>
    <s v="v"/>
    <s v="n"/>
    <m/>
    <s v="L"/>
    <n v="2.0500000878571467E-7"/>
  </r>
  <r>
    <x v="6"/>
    <x v="1"/>
    <s v="L"/>
    <s v="b"/>
    <s v="i"/>
    <s v="v"/>
    <m/>
    <s v="R"/>
    <n v="2.0174604039229063E-7"/>
  </r>
  <r>
    <x v="12"/>
    <x v="1"/>
    <s v="R"/>
    <s v="n"/>
    <s v="z"/>
    <s v="l"/>
    <m/>
    <s v="L"/>
    <n v="2.0174604039229063E-7"/>
  </r>
  <r>
    <x v="8"/>
    <x v="3"/>
    <s v="R"/>
    <s v="u"/>
    <s v="t"/>
    <s v="b"/>
    <m/>
    <s v="L"/>
    <n v="2.0174604039229063E-7"/>
  </r>
  <r>
    <x v="17"/>
    <x v="27"/>
    <s v="R"/>
    <s v="j"/>
    <s v="g"/>
    <s v="v"/>
    <m/>
    <s v="L"/>
    <n v="2.0174604039229063E-7"/>
  </r>
  <r>
    <x v="13"/>
    <x v="23"/>
    <s v="R"/>
    <s v="m"/>
    <s v="k"/>
    <s v="h"/>
    <m/>
    <s v="R"/>
    <n v="2.0174604039229063E-7"/>
  </r>
  <r>
    <x v="18"/>
    <x v="26"/>
    <s v="L"/>
    <s v="x"/>
    <s v="y"/>
    <s v="s"/>
    <m/>
    <s v="R"/>
    <n v="2.0174604039229063E-7"/>
  </r>
  <r>
    <x v="3"/>
    <x v="4"/>
    <s v="R"/>
    <s v="l"/>
    <s v="v"/>
    <s v="f"/>
    <m/>
    <s v="L"/>
    <n v="2.0174604039229063E-7"/>
  </r>
  <r>
    <x v="19"/>
    <x v="13"/>
    <s v="R"/>
    <s v="k"/>
    <s v="v"/>
    <s v="b"/>
    <m/>
    <s v="L"/>
    <n v="2.0174604039229063E-7"/>
  </r>
  <r>
    <x v="4"/>
    <x v="1"/>
    <s v="L"/>
    <s v="z"/>
    <s v="i"/>
    <s v="u"/>
    <m/>
    <s v="R"/>
    <n v="2.0174604039229063E-7"/>
  </r>
  <r>
    <x v="2"/>
    <x v="1"/>
    <s v="R"/>
    <s v="o"/>
    <s v="f"/>
    <s v="h"/>
    <m/>
    <s v="L"/>
    <n v="2.0174604039229063E-7"/>
  </r>
  <r>
    <x v="3"/>
    <x v="22"/>
    <s v="R"/>
    <s v="l"/>
    <s v="r"/>
    <s v="u"/>
    <m/>
    <s v="L"/>
    <n v="2.0174604039229063E-7"/>
  </r>
  <r>
    <x v="4"/>
    <x v="23"/>
    <s v="L"/>
    <s v="z"/>
    <s v="k"/>
    <s v="l"/>
    <m/>
    <s v="R"/>
    <n v="2.0174604039229063E-7"/>
  </r>
  <r>
    <x v="14"/>
    <x v="1"/>
    <s v="R"/>
    <s v="i"/>
    <s v="h"/>
    <s v="a"/>
    <m/>
    <s v="R"/>
    <n v="2.0174604039229063E-7"/>
  </r>
  <r>
    <x v="14"/>
    <x v="15"/>
    <s v="R"/>
    <s v="i"/>
    <s v="d"/>
    <s v="f"/>
    <m/>
    <s v="L"/>
    <n v="1.9849207199886659E-7"/>
  </r>
  <r>
    <x v="18"/>
    <x v="1"/>
    <s v="L"/>
    <s v="x"/>
    <s v="i"/>
    <s v="h"/>
    <m/>
    <s v="R"/>
    <n v="1.9849207199886659E-7"/>
  </r>
  <r>
    <x v="10"/>
    <x v="4"/>
    <s v="L"/>
    <s v="w"/>
    <s v="u"/>
    <s v="w"/>
    <m/>
    <s v="R"/>
    <n v="1.9849207199886659E-7"/>
  </r>
  <r>
    <x v="10"/>
    <x v="4"/>
    <s v="L"/>
    <s v="w"/>
    <s v="u"/>
    <s v="a"/>
    <m/>
    <s v="R"/>
    <n v="1.9849207199886659E-7"/>
  </r>
  <r>
    <x v="11"/>
    <x v="4"/>
    <s v="R"/>
    <s v="h"/>
    <s v="s"/>
    <s v="d"/>
    <m/>
    <s v="L"/>
    <n v="1.9849207199886659E-7"/>
  </r>
  <r>
    <x v="23"/>
    <x v="10"/>
    <s v="R"/>
    <s v="p"/>
    <s v="g"/>
    <s v="g"/>
    <m/>
    <s v="L"/>
    <n v="1.9849207199886659E-7"/>
  </r>
  <r>
    <x v="23"/>
    <x v="1"/>
    <s v="R"/>
    <s v="p"/>
    <s v="e"/>
    <s v="c"/>
    <m/>
    <s v="L"/>
    <n v="1.9849207199886659E-7"/>
  </r>
  <r>
    <x v="13"/>
    <x v="14"/>
    <s v="R"/>
    <s v="m"/>
    <s v="b"/>
    <s v="j"/>
    <m/>
    <s v="L"/>
    <n v="1.9849207199886659E-7"/>
  </r>
  <r>
    <x v="3"/>
    <x v="5"/>
    <s v="R"/>
    <s v="l"/>
    <s v="b"/>
    <s v="w"/>
    <m/>
    <s v="L"/>
    <n v="1.9849207199886659E-7"/>
  </r>
  <r>
    <x v="11"/>
    <x v="4"/>
    <s v="R"/>
    <s v="h"/>
    <s v="s"/>
    <s v="q"/>
    <m/>
    <s v="L"/>
    <n v="1.9849207199886659E-7"/>
  </r>
  <r>
    <x v="8"/>
    <x v="4"/>
    <s v="R"/>
    <s v="u"/>
    <s v="s"/>
    <s v="v"/>
    <m/>
    <s v="L"/>
    <n v="1.9523810360544255E-7"/>
  </r>
  <r>
    <x v="14"/>
    <x v="23"/>
    <s v="R"/>
    <s v="i"/>
    <s v="w"/>
    <s v="p"/>
    <m/>
    <s v="L"/>
    <n v="1.9523810360544255E-7"/>
  </r>
  <r>
    <x v="18"/>
    <x v="4"/>
    <s v="L"/>
    <s v="x"/>
    <s v="u"/>
    <s v="b"/>
    <m/>
    <s v="R"/>
    <n v="1.9523810360544255E-7"/>
  </r>
  <r>
    <x v="4"/>
    <x v="23"/>
    <s v="L"/>
    <s v="z"/>
    <s v="k"/>
    <s v="w"/>
    <m/>
    <s v="R"/>
    <n v="1.9523810360544255E-7"/>
  </r>
  <r>
    <x v="12"/>
    <x v="1"/>
    <s v="R"/>
    <s v="n"/>
    <s v="z"/>
    <s v="f"/>
    <m/>
    <s v="L"/>
    <n v="1.9523810360544255E-7"/>
  </r>
  <r>
    <x v="23"/>
    <x v="24"/>
    <s v="R"/>
    <s v="p"/>
    <s v="j"/>
    <s v="n"/>
    <m/>
    <s v="R"/>
    <n v="1.9523810360544255E-7"/>
  </r>
  <r>
    <x v="23"/>
    <x v="2"/>
    <s v="R"/>
    <s v="p"/>
    <s v="h"/>
    <s v="o"/>
    <m/>
    <s v="R"/>
    <n v="1.9198413521201848E-7"/>
  </r>
  <r>
    <x v="5"/>
    <x v="10"/>
    <s v="L"/>
    <s v="r"/>
    <s v="h"/>
    <s v="g"/>
    <m/>
    <s v="R"/>
    <n v="1.9198413521201848E-7"/>
  </r>
  <r>
    <x v="0"/>
    <x v="1"/>
    <s v="L"/>
    <s v="d"/>
    <s v="i"/>
    <s v="a"/>
    <m/>
    <s v="R"/>
    <n v="1.9198413521201848E-7"/>
  </r>
  <r>
    <x v="21"/>
    <x v="5"/>
    <s v="L"/>
    <s v="s"/>
    <s v="p"/>
    <s v="h"/>
    <m/>
    <s v="R"/>
    <n v="1.9198413521201848E-7"/>
  </r>
  <r>
    <x v="16"/>
    <x v="4"/>
    <s v="L"/>
    <s v="f"/>
    <s v="u"/>
    <s v="j"/>
    <m/>
    <s v="R"/>
    <n v="1.9198413521201848E-7"/>
  </r>
  <r>
    <x v="21"/>
    <x v="1"/>
    <s v="L"/>
    <s v="s"/>
    <s v="i"/>
    <s v="s"/>
    <m/>
    <s v="R"/>
    <n v="1.9198413521201848E-7"/>
  </r>
  <r>
    <x v="10"/>
    <x v="10"/>
    <s v="L"/>
    <s v="w"/>
    <s v="g"/>
    <s v="a"/>
    <m/>
    <s v="L"/>
    <n v="1.9198413521201848E-7"/>
  </r>
  <r>
    <x v="2"/>
    <x v="14"/>
    <s v="R"/>
    <s v="o"/>
    <s v="j"/>
    <s v="c"/>
    <m/>
    <s v="R"/>
    <n v="1.8873016681859444E-7"/>
  </r>
  <r>
    <x v="16"/>
    <x v="6"/>
    <s v="L"/>
    <s v="f"/>
    <s v="o"/>
    <s v="f"/>
    <m/>
    <s v="R"/>
    <n v="1.8873016681859444E-7"/>
  </r>
  <r>
    <x v="17"/>
    <x v="29"/>
    <s v="R"/>
    <s v="j"/>
    <s v="v"/>
    <s v="h"/>
    <m/>
    <s v="L"/>
    <n v="1.8873016681859444E-7"/>
  </r>
  <r>
    <x v="3"/>
    <x v="8"/>
    <s v="R"/>
    <s v="l"/>
    <s v="a"/>
    <s v="t"/>
    <m/>
    <s v="L"/>
    <n v="1.8873016681859444E-7"/>
  </r>
  <r>
    <x v="1"/>
    <x v="4"/>
    <s v="L"/>
    <s v="e"/>
    <s v="u"/>
    <s v="s"/>
    <m/>
    <s v="R"/>
    <n v="1.8873016681859444E-7"/>
  </r>
  <r>
    <x v="11"/>
    <x v="13"/>
    <s v="R"/>
    <s v="h"/>
    <s v="v"/>
    <s v="f"/>
    <m/>
    <s v="L"/>
    <n v="1.8873016681859444E-7"/>
  </r>
  <r>
    <x v="0"/>
    <x v="23"/>
    <s v="L"/>
    <s v="d"/>
    <s v="k"/>
    <s v="h"/>
    <m/>
    <s v="R"/>
    <n v="1.8873016681859444E-7"/>
  </r>
  <r>
    <x v="11"/>
    <x v="5"/>
    <s v="R"/>
    <s v="h"/>
    <s v="b"/>
    <s v="c"/>
    <m/>
    <s v="L"/>
    <n v="1.854761984251704E-7"/>
  </r>
  <r>
    <x v="0"/>
    <x v="17"/>
    <s v="L"/>
    <s v="d"/>
    <s v="s"/>
    <s v="o"/>
    <m/>
    <s v="L"/>
    <n v="1.854761984251704E-7"/>
  </r>
  <r>
    <x v="22"/>
    <x v="5"/>
    <s v="L"/>
    <s v="c"/>
    <s v="p"/>
    <s v="r"/>
    <m/>
    <s v="R"/>
    <n v="1.854761984251704E-7"/>
  </r>
  <r>
    <x v="20"/>
    <x v="27"/>
    <s v="L"/>
    <s v="q"/>
    <s v="h"/>
    <s v="c"/>
    <m/>
    <s v="R"/>
    <n v="1.854761984251704E-7"/>
  </r>
  <r>
    <x v="19"/>
    <x v="14"/>
    <s v="R"/>
    <s v="k"/>
    <s v="j"/>
    <s v="g"/>
    <m/>
    <s v="R"/>
    <n v="1.854761984251704E-7"/>
  </r>
  <r>
    <x v="12"/>
    <x v="14"/>
    <s v="R"/>
    <s v="n"/>
    <s v="b"/>
    <s v="l"/>
    <m/>
    <s v="L"/>
    <n v="1.854761984251704E-7"/>
  </r>
  <r>
    <x v="8"/>
    <x v="1"/>
    <s v="L"/>
    <s v="a"/>
    <s v="h"/>
    <s v="p"/>
    <m/>
    <s v="R"/>
    <n v="1.854761984251704E-7"/>
  </r>
  <r>
    <x v="11"/>
    <x v="31"/>
    <s v="R"/>
    <s v="h"/>
    <s v="z"/>
    <s v="c"/>
    <m/>
    <s v="L"/>
    <n v="1.854761984251704E-7"/>
  </r>
  <r>
    <x v="15"/>
    <x v="22"/>
    <s v="L"/>
    <s v="e"/>
    <s v="m"/>
    <s v="g"/>
    <m/>
    <s v="R"/>
    <n v="1.854761984251704E-7"/>
  </r>
  <r>
    <x v="6"/>
    <x v="1"/>
    <s v="L"/>
    <s v="b"/>
    <s v="i"/>
    <s v="h"/>
    <m/>
    <s v="R"/>
    <n v="1.854761984251704E-7"/>
  </r>
  <r>
    <x v="12"/>
    <x v="8"/>
    <s v="R"/>
    <s v="n"/>
    <s v="k"/>
    <s v="n"/>
    <m/>
    <s v="R"/>
    <n v="1.854761984251704E-7"/>
  </r>
  <r>
    <x v="3"/>
    <x v="27"/>
    <s v="R"/>
    <s v="l"/>
    <s v="g"/>
    <s v="a"/>
    <m/>
    <s v="L"/>
    <n v="1.854761984251704E-7"/>
  </r>
  <r>
    <x v="14"/>
    <x v="23"/>
    <s v="R"/>
    <s v="i"/>
    <s v="w"/>
    <s v="f"/>
    <m/>
    <s v="L"/>
    <n v="1.8222223003174636E-7"/>
  </r>
  <r>
    <x v="18"/>
    <x v="22"/>
    <s v="L"/>
    <s v="x"/>
    <s v="m"/>
    <s v="g"/>
    <m/>
    <s v="R"/>
    <n v="1.8222223003174636E-7"/>
  </r>
  <r>
    <x v="16"/>
    <x v="4"/>
    <s v="L"/>
    <s v="f"/>
    <s v="u"/>
    <s v="g"/>
    <m/>
    <s v="R"/>
    <n v="1.8222223003174636E-7"/>
  </r>
  <r>
    <x v="3"/>
    <x v="4"/>
    <s v="R"/>
    <s v="l"/>
    <s v="v"/>
    <s v="e"/>
    <m/>
    <s v="L"/>
    <n v="1.8222223003174636E-7"/>
  </r>
  <r>
    <x v="20"/>
    <x v="1"/>
    <s v="L"/>
    <s v="q"/>
    <s v="i"/>
    <s v="g"/>
    <m/>
    <s v="R"/>
    <n v="1.8222223003174636E-7"/>
  </r>
  <r>
    <x v="17"/>
    <x v="20"/>
    <s v="R"/>
    <s v="j"/>
    <s v="t"/>
    <s v="h"/>
    <m/>
    <s v="L"/>
    <n v="1.8222223003174636E-7"/>
  </r>
  <r>
    <x v="11"/>
    <x v="7"/>
    <s v="R"/>
    <s v="h"/>
    <s v="f"/>
    <s v="h"/>
    <m/>
    <s v="L"/>
    <n v="1.8222223003174636E-7"/>
  </r>
  <r>
    <x v="18"/>
    <x v="22"/>
    <s v="L"/>
    <s v="x"/>
    <s v="m"/>
    <s v="v"/>
    <m/>
    <s v="R"/>
    <n v="1.8222223003174636E-7"/>
  </r>
  <r>
    <x v="21"/>
    <x v="1"/>
    <s v="L"/>
    <s v="s"/>
    <s v="i"/>
    <s v="v"/>
    <m/>
    <s v="R"/>
    <n v="1.8222223003174636E-7"/>
  </r>
  <r>
    <x v="9"/>
    <x v="10"/>
    <s v="L"/>
    <s v="t"/>
    <s v="g"/>
    <s v="e"/>
    <m/>
    <s v="L"/>
    <n v="1.8222223003174636E-7"/>
  </r>
  <r>
    <x v="3"/>
    <x v="10"/>
    <s v="R"/>
    <s v="l"/>
    <s v="g"/>
    <s v="h"/>
    <m/>
    <s v="L"/>
    <n v="1.7896826163832232E-7"/>
  </r>
  <r>
    <x v="3"/>
    <x v="11"/>
    <s v="R"/>
    <s v="l"/>
    <s v="s"/>
    <s v="u"/>
    <m/>
    <s v="L"/>
    <n v="1.7896826163832232E-7"/>
  </r>
  <r>
    <x v="9"/>
    <x v="17"/>
    <s v="L"/>
    <s v="t"/>
    <s v="p"/>
    <s v="h"/>
    <m/>
    <s v="R"/>
    <n v="1.7896826163832232E-7"/>
  </r>
  <r>
    <x v="7"/>
    <x v="13"/>
    <s v="L"/>
    <s v="g"/>
    <s v=";"/>
    <s v="k"/>
    <m/>
    <s v="R"/>
    <n v="1.7896826163832232E-7"/>
  </r>
  <r>
    <x v="16"/>
    <x v="11"/>
    <s v="L"/>
    <s v="f"/>
    <s v="i"/>
    <s v="g"/>
    <m/>
    <s v="R"/>
    <n v="1.7896826163832232E-7"/>
  </r>
  <r>
    <x v="3"/>
    <x v="7"/>
    <s v="R"/>
    <s v="l"/>
    <s v="f"/>
    <s v="v"/>
    <m/>
    <s v="L"/>
    <n v="1.7896826163832232E-7"/>
  </r>
  <r>
    <x v="15"/>
    <x v="8"/>
    <s v="R"/>
    <s v="y"/>
    <s v="a"/>
    <s v="h"/>
    <m/>
    <s v="L"/>
    <n v="1.7896826163832232E-7"/>
  </r>
  <r>
    <x v="9"/>
    <x v="4"/>
    <s v="L"/>
    <s v="t"/>
    <s v="u"/>
    <s v="l"/>
    <m/>
    <s v="R"/>
    <n v="1.7571429324489828E-7"/>
  </r>
  <r>
    <x v="18"/>
    <x v="18"/>
    <s v="L"/>
    <s v="x"/>
    <s v="o"/>
    <s v="e"/>
    <m/>
    <s v="R"/>
    <n v="1.7571429324489828E-7"/>
  </r>
  <r>
    <x v="11"/>
    <x v="28"/>
    <s v="R"/>
    <s v="h"/>
    <s v="c"/>
    <s v="v"/>
    <m/>
    <s v="L"/>
    <n v="1.7571429324489828E-7"/>
  </r>
  <r>
    <x v="8"/>
    <x v="4"/>
    <s v="R"/>
    <s v="u"/>
    <s v="s"/>
    <s v="g"/>
    <m/>
    <s v="L"/>
    <n v="1.7571429324489828E-7"/>
  </r>
  <r>
    <x v="6"/>
    <x v="3"/>
    <s v="L"/>
    <s v="b"/>
    <s v="n"/>
    <s v="l"/>
    <m/>
    <s v="R"/>
    <n v="1.7571429324489828E-7"/>
  </r>
  <r>
    <x v="3"/>
    <x v="5"/>
    <s v="R"/>
    <s v="l"/>
    <s v="b"/>
    <s v="r"/>
    <m/>
    <s v="L"/>
    <n v="1.7571429324489828E-7"/>
  </r>
  <r>
    <x v="5"/>
    <x v="4"/>
    <s v="L"/>
    <s v="r"/>
    <s v="u"/>
    <s v="v"/>
    <m/>
    <s v="R"/>
    <n v="1.7571429324489828E-7"/>
  </r>
  <r>
    <x v="7"/>
    <x v="4"/>
    <s v="L"/>
    <s v="g"/>
    <s v="u"/>
    <s v="f"/>
    <m/>
    <s v="R"/>
    <n v="1.7571429324489828E-7"/>
  </r>
  <r>
    <x v="17"/>
    <x v="12"/>
    <s v="R"/>
    <s v="j"/>
    <s v="w"/>
    <s v="h"/>
    <m/>
    <s v="L"/>
    <n v="1.7571429324489828E-7"/>
  </r>
  <r>
    <x v="0"/>
    <x v="26"/>
    <s v="L"/>
    <s v="d"/>
    <s v="y"/>
    <s v="f"/>
    <m/>
    <s v="R"/>
    <n v="1.7571429324489828E-7"/>
  </r>
  <r>
    <x v="20"/>
    <x v="24"/>
    <s v="L"/>
    <s v="q"/>
    <s v="j"/>
    <s v="u"/>
    <m/>
    <s v="R"/>
    <n v="1.7571429324489828E-7"/>
  </r>
  <r>
    <x v="8"/>
    <x v="3"/>
    <s v="R"/>
    <s v="u"/>
    <s v="t"/>
    <s v="h"/>
    <m/>
    <s v="L"/>
    <n v="1.7571429324489828E-7"/>
  </r>
  <r>
    <x v="6"/>
    <x v="11"/>
    <s v="L"/>
    <s v="b"/>
    <s v=";"/>
    <s v="p"/>
    <m/>
    <s v="R"/>
    <n v="1.7246032485147424E-7"/>
  </r>
  <r>
    <x v="18"/>
    <x v="1"/>
    <s v="L"/>
    <s v="x"/>
    <s v="i"/>
    <s v="p"/>
    <m/>
    <s v="R"/>
    <n v="1.7246032485147424E-7"/>
  </r>
  <r>
    <x v="21"/>
    <x v="13"/>
    <s v="L"/>
    <s v="s"/>
    <s v=";"/>
    <s v="h"/>
    <m/>
    <s v="R"/>
    <n v="1.7246032485147424E-7"/>
  </r>
  <r>
    <x v="20"/>
    <x v="1"/>
    <s v="L"/>
    <s v="q"/>
    <s v="i"/>
    <s v="g"/>
    <m/>
    <s v="R"/>
    <n v="1.7246032485147424E-7"/>
  </r>
  <r>
    <x v="1"/>
    <x v="4"/>
    <s v="L"/>
    <s v="e"/>
    <s v="u"/>
    <s v="w"/>
    <m/>
    <s v="R"/>
    <n v="1.7246032485147424E-7"/>
  </r>
  <r>
    <x v="2"/>
    <x v="1"/>
    <s v="R"/>
    <s v="o"/>
    <s v="f"/>
    <s v="h"/>
    <m/>
    <s v="L"/>
    <n v="1.7246032485147424E-7"/>
  </r>
  <r>
    <x v="11"/>
    <x v="4"/>
    <s v="R"/>
    <s v="h"/>
    <s v="s"/>
    <s v="y"/>
    <m/>
    <s v="L"/>
    <n v="1.7246032485147424E-7"/>
  </r>
  <r>
    <x v="7"/>
    <x v="3"/>
    <s v="L"/>
    <s v="g"/>
    <s v="n"/>
    <s v="o"/>
    <m/>
    <s v="R"/>
    <n v="1.7246032485147424E-7"/>
  </r>
  <r>
    <x v="2"/>
    <x v="23"/>
    <s v="R"/>
    <s v="o"/>
    <s v="w"/>
    <s v="w"/>
    <m/>
    <s v="L"/>
    <n v="1.7246032485147424E-7"/>
  </r>
  <r>
    <x v="15"/>
    <x v="14"/>
    <s v="L"/>
    <s v="e"/>
    <s v="j"/>
    <s v="m"/>
    <m/>
    <s v="R"/>
    <n v="1.7246032485147424E-7"/>
  </r>
  <r>
    <x v="3"/>
    <x v="1"/>
    <s v="R"/>
    <s v="l"/>
    <s v="d"/>
    <s v="h"/>
    <m/>
    <s v="L"/>
    <n v="1.692063564580502E-7"/>
  </r>
  <r>
    <x v="0"/>
    <x v="1"/>
    <s v="L"/>
    <s v="d"/>
    <s v="i"/>
    <s v="r"/>
    <m/>
    <s v="R"/>
    <n v="1.692063564580502E-7"/>
  </r>
  <r>
    <x v="6"/>
    <x v="1"/>
    <s v="L"/>
    <s v="b"/>
    <s v="i"/>
    <s v="g"/>
    <m/>
    <s v="R"/>
    <n v="1.692063564580502E-7"/>
  </r>
  <r>
    <x v="9"/>
    <x v="24"/>
    <s v="L"/>
    <s v="t"/>
    <s v="j"/>
    <s v="w"/>
    <m/>
    <s v="R"/>
    <n v="1.692063564580502E-7"/>
  </r>
  <r>
    <x v="17"/>
    <x v="12"/>
    <s v="R"/>
    <s v="j"/>
    <s v="w"/>
    <s v="k"/>
    <m/>
    <s v="L"/>
    <n v="1.692063564580502E-7"/>
  </r>
  <r>
    <x v="1"/>
    <x v="6"/>
    <s v="L"/>
    <s v="e"/>
    <s v="o"/>
    <s v="c"/>
    <m/>
    <s v="R"/>
    <n v="1.692063564580502E-7"/>
  </r>
  <r>
    <x v="8"/>
    <x v="1"/>
    <s v="L"/>
    <s v="a"/>
    <s v="h"/>
    <s v="l"/>
    <m/>
    <s v="R"/>
    <n v="1.692063564580502E-7"/>
  </r>
  <r>
    <x v="15"/>
    <x v="20"/>
    <s v="L"/>
    <s v="e"/>
    <s v="k"/>
    <s v="n"/>
    <m/>
    <s v="R"/>
    <n v="1.692063564580502E-7"/>
  </r>
  <r>
    <x v="14"/>
    <x v="13"/>
    <s v="R"/>
    <s v="i"/>
    <s v="v"/>
    <s v="g"/>
    <m/>
    <s v="L"/>
    <n v="1.692063564580502E-7"/>
  </r>
  <r>
    <x v="22"/>
    <x v="1"/>
    <s v="L"/>
    <s v="c"/>
    <s v="i"/>
    <s v="k"/>
    <m/>
    <s v="R"/>
    <n v="1.692063564580502E-7"/>
  </r>
  <r>
    <x v="7"/>
    <x v="4"/>
    <s v="L"/>
    <s v="g"/>
    <s v="u"/>
    <s v="d"/>
    <m/>
    <s v="R"/>
    <n v="1.692063564580502E-7"/>
  </r>
  <r>
    <x v="13"/>
    <x v="24"/>
    <s v="R"/>
    <s v="m"/>
    <s v="b"/>
    <s v="h"/>
    <m/>
    <s v="L"/>
    <n v="1.692063564580502E-7"/>
  </r>
  <r>
    <x v="6"/>
    <x v="11"/>
    <s v="L"/>
    <s v="b"/>
    <s v=";"/>
    <s v="f"/>
    <m/>
    <s v="R"/>
    <n v="1.692063564580502E-7"/>
  </r>
  <r>
    <x v="13"/>
    <x v="1"/>
    <s v="R"/>
    <s v="m"/>
    <s v="z"/>
    <s v="a"/>
    <m/>
    <s v="L"/>
    <n v="1.692063564580502E-7"/>
  </r>
  <r>
    <x v="11"/>
    <x v="5"/>
    <s v="R"/>
    <s v="h"/>
    <s v="b"/>
    <s v="o"/>
    <m/>
    <s v="L"/>
    <n v="1.692063564580502E-7"/>
  </r>
  <r>
    <x v="18"/>
    <x v="24"/>
    <s v="L"/>
    <s v="x"/>
    <s v="j"/>
    <s v="o"/>
    <m/>
    <s v="R"/>
    <n v="1.692063564580502E-7"/>
  </r>
  <r>
    <x v="3"/>
    <x v="1"/>
    <s v="R"/>
    <s v="l"/>
    <s v="d"/>
    <s v="l"/>
    <m/>
    <s v="L"/>
    <n v="1.6595238806462616E-7"/>
  </r>
  <r>
    <x v="3"/>
    <x v="1"/>
    <s v="R"/>
    <s v="l"/>
    <s v="d"/>
    <s v="d"/>
    <m/>
    <s v="L"/>
    <n v="1.6595238806462616E-7"/>
  </r>
  <r>
    <x v="0"/>
    <x v="12"/>
    <s v="L"/>
    <s v="d"/>
    <s v="l"/>
    <s v="k"/>
    <m/>
    <s v="R"/>
    <n v="1.6595238806462616E-7"/>
  </r>
  <r>
    <x v="6"/>
    <x v="1"/>
    <s v="L"/>
    <s v="b"/>
    <s v="i"/>
    <s v="k"/>
    <m/>
    <s v="R"/>
    <n v="1.6595238806462616E-7"/>
  </r>
  <r>
    <x v="20"/>
    <x v="20"/>
    <s v="L"/>
    <s v="q"/>
    <s v="k"/>
    <s v="o"/>
    <m/>
    <s v="R"/>
    <n v="1.6595238806462616E-7"/>
  </r>
  <r>
    <x v="11"/>
    <x v="0"/>
    <s v="R"/>
    <s v="h"/>
    <s v="e"/>
    <s v="m"/>
    <m/>
    <s v="L"/>
    <n v="1.6595238806462616E-7"/>
  </r>
  <r>
    <x v="3"/>
    <x v="7"/>
    <s v="R"/>
    <s v="l"/>
    <s v="f"/>
    <s v="g"/>
    <m/>
    <s v="L"/>
    <n v="1.6595238806462616E-7"/>
  </r>
  <r>
    <x v="17"/>
    <x v="1"/>
    <s v="R"/>
    <s v="j"/>
    <s v="d"/>
    <s v="k"/>
    <m/>
    <s v="L"/>
    <n v="1.6595238806462616E-7"/>
  </r>
  <r>
    <x v="14"/>
    <x v="10"/>
    <s v="R"/>
    <s v="i"/>
    <s v="g"/>
    <s v="h"/>
    <m/>
    <s v="L"/>
    <n v="1.6595238806462616E-7"/>
  </r>
  <r>
    <x v="20"/>
    <x v="18"/>
    <s v="L"/>
    <s v="q"/>
    <s v="o"/>
    <s v="g"/>
    <m/>
    <s v="R"/>
    <n v="1.6595238806462616E-7"/>
  </r>
  <r>
    <x v="13"/>
    <x v="14"/>
    <s v="R"/>
    <s v="m"/>
    <s v="b"/>
    <s v="b"/>
    <m/>
    <s v="L"/>
    <n v="1.6595238806462616E-7"/>
  </r>
  <r>
    <x v="20"/>
    <x v="12"/>
    <s v="L"/>
    <s v="q"/>
    <s v="l"/>
    <s v="k"/>
    <m/>
    <s v="R"/>
    <n v="1.6595238806462616E-7"/>
  </r>
  <r>
    <x v="23"/>
    <x v="24"/>
    <s v="R"/>
    <s v="p"/>
    <s v="j"/>
    <s v="c"/>
    <m/>
    <s v="R"/>
    <n v="1.6269841967120212E-7"/>
  </r>
  <r>
    <x v="2"/>
    <x v="14"/>
    <s v="R"/>
    <s v="o"/>
    <s v="j"/>
    <s v="k"/>
    <m/>
    <s v="R"/>
    <n v="1.6269841967120212E-7"/>
  </r>
  <r>
    <x v="22"/>
    <x v="14"/>
    <s v="L"/>
    <s v="c"/>
    <s v="j"/>
    <s v="h"/>
    <m/>
    <s v="R"/>
    <n v="1.6269841967120212E-7"/>
  </r>
  <r>
    <x v="11"/>
    <x v="31"/>
    <s v="R"/>
    <s v="h"/>
    <s v="z"/>
    <s v="d"/>
    <m/>
    <s v="L"/>
    <n v="1.6269841967120212E-7"/>
  </r>
  <r>
    <x v="10"/>
    <x v="4"/>
    <s v="L"/>
    <s v="w"/>
    <s v="u"/>
    <s v="v"/>
    <m/>
    <s v="R"/>
    <n v="1.6269841967120212E-7"/>
  </r>
  <r>
    <x v="20"/>
    <x v="4"/>
    <s v="L"/>
    <s v="q"/>
    <s v="u"/>
    <s v="j"/>
    <m/>
    <s v="R"/>
    <n v="1.6269841967120212E-7"/>
  </r>
  <r>
    <x v="0"/>
    <x v="15"/>
    <s v="L"/>
    <s v="d"/>
    <s v="d"/>
    <s v="b"/>
    <m/>
    <s v="L"/>
    <n v="1.6269841967120212E-7"/>
  </r>
  <r>
    <x v="14"/>
    <x v="23"/>
    <s v="R"/>
    <s v="i"/>
    <s v="w"/>
    <s v="r"/>
    <m/>
    <s v="L"/>
    <n v="1.6269841967120212E-7"/>
  </r>
  <r>
    <x v="19"/>
    <x v="0"/>
    <s v="R"/>
    <s v="k"/>
    <s v="e"/>
    <s v="s"/>
    <m/>
    <s v="L"/>
    <n v="1.6269841967120212E-7"/>
  </r>
  <r>
    <x v="21"/>
    <x v="1"/>
    <s v="L"/>
    <s v="s"/>
    <s v="i"/>
    <s v="k"/>
    <m/>
    <s v="R"/>
    <n v="1.6269841967120212E-7"/>
  </r>
  <r>
    <x v="6"/>
    <x v="1"/>
    <s v="L"/>
    <s v="b"/>
    <s v="i"/>
    <s v="l"/>
    <m/>
    <s v="R"/>
    <n v="1.6269841967120212E-7"/>
  </r>
  <r>
    <x v="3"/>
    <x v="15"/>
    <s v="R"/>
    <s v="l"/>
    <s v="n"/>
    <s v="f"/>
    <m/>
    <s v="R"/>
    <n v="1.6269841967120212E-7"/>
  </r>
  <r>
    <x v="16"/>
    <x v="4"/>
    <s v="L"/>
    <s v="f"/>
    <s v="u"/>
    <s v="l"/>
    <m/>
    <s v="R"/>
    <n v="1.6269841967120212E-7"/>
  </r>
  <r>
    <x v="10"/>
    <x v="23"/>
    <s v="L"/>
    <s v="w"/>
    <s v="k"/>
    <s v="h"/>
    <m/>
    <s v="R"/>
    <n v="1.6269841967120212E-7"/>
  </r>
  <r>
    <x v="2"/>
    <x v="8"/>
    <s v="R"/>
    <s v="o"/>
    <s v="a"/>
    <s v="f"/>
    <m/>
    <s v="L"/>
    <n v="1.6269841967120212E-7"/>
  </r>
  <r>
    <x v="5"/>
    <x v="13"/>
    <s v="L"/>
    <s v="r"/>
    <s v=";"/>
    <s v="c"/>
    <m/>
    <s v="R"/>
    <n v="1.6269841967120212E-7"/>
  </r>
  <r>
    <x v="24"/>
    <x v="1"/>
    <s v="L"/>
    <s v="a"/>
    <s v="i"/>
    <s v="n"/>
    <m/>
    <s v="R"/>
    <n v="1.6269841967120212E-7"/>
  </r>
  <r>
    <x v="3"/>
    <x v="1"/>
    <s v="R"/>
    <s v="l"/>
    <s v="d"/>
    <s v="r"/>
    <m/>
    <s v="L"/>
    <n v="1.5944445127777808E-7"/>
  </r>
  <r>
    <x v="13"/>
    <x v="8"/>
    <s v="R"/>
    <s v="m"/>
    <s v="a"/>
    <s v="o"/>
    <m/>
    <s v="L"/>
    <n v="1.5944445127777808E-7"/>
  </r>
  <r>
    <x v="20"/>
    <x v="20"/>
    <s v="L"/>
    <s v="q"/>
    <s v="k"/>
    <s v="v"/>
    <m/>
    <s v="R"/>
    <n v="1.5944445127777808E-7"/>
  </r>
  <r>
    <x v="16"/>
    <x v="4"/>
    <s v="L"/>
    <s v="f"/>
    <s v="u"/>
    <s v="w"/>
    <m/>
    <s v="R"/>
    <n v="1.5944445127777808E-7"/>
  </r>
  <r>
    <x v="9"/>
    <x v="24"/>
    <s v="L"/>
    <s v="t"/>
    <s v="j"/>
    <s v="e"/>
    <m/>
    <s v="R"/>
    <n v="1.5944445127777808E-7"/>
  </r>
  <r>
    <x v="14"/>
    <x v="23"/>
    <s v="R"/>
    <s v="i"/>
    <s v="w"/>
    <s v="v"/>
    <m/>
    <s v="L"/>
    <n v="1.5944445127777808E-7"/>
  </r>
  <r>
    <x v="6"/>
    <x v="8"/>
    <s v="L"/>
    <s v="b"/>
    <s v="a"/>
    <s v="j"/>
    <m/>
    <s v="L"/>
    <n v="1.5944445127777808E-7"/>
  </r>
  <r>
    <x v="8"/>
    <x v="4"/>
    <s v="R"/>
    <s v="u"/>
    <s v="s"/>
    <s v="f"/>
    <m/>
    <s v="L"/>
    <n v="1.5944445127777808E-7"/>
  </r>
  <r>
    <x v="12"/>
    <x v="5"/>
    <s v="R"/>
    <s v="n"/>
    <s v="p"/>
    <s v="j"/>
    <m/>
    <s v="R"/>
    <n v="1.5944445127777808E-7"/>
  </r>
  <r>
    <x v="15"/>
    <x v="17"/>
    <s v="L"/>
    <s v="e"/>
    <s v="p"/>
    <s v="r"/>
    <m/>
    <s v="R"/>
    <n v="1.5944445127777808E-7"/>
  </r>
  <r>
    <x v="1"/>
    <x v="4"/>
    <s v="L"/>
    <s v="e"/>
    <s v="u"/>
    <s v="r"/>
    <m/>
    <s v="R"/>
    <n v="1.5944445127777808E-7"/>
  </r>
  <r>
    <x v="9"/>
    <x v="28"/>
    <s v="L"/>
    <s v="t"/>
    <s v=";"/>
    <s v="b"/>
    <m/>
    <s v="R"/>
    <n v="1.5944445127777808E-7"/>
  </r>
  <r>
    <x v="0"/>
    <x v="14"/>
    <s v="L"/>
    <s v="d"/>
    <s v="j"/>
    <s v="e"/>
    <m/>
    <s v="R"/>
    <n v="1.5944445127777808E-7"/>
  </r>
  <r>
    <x v="8"/>
    <x v="4"/>
    <s v="R"/>
    <s v="u"/>
    <s v="s"/>
    <s v="j"/>
    <m/>
    <s v="L"/>
    <n v="1.5619048288435404E-7"/>
  </r>
  <r>
    <x v="16"/>
    <x v="4"/>
    <s v="L"/>
    <s v="f"/>
    <s v="u"/>
    <s v="p"/>
    <m/>
    <s v="R"/>
    <n v="1.5619048288435404E-7"/>
  </r>
  <r>
    <x v="17"/>
    <x v="29"/>
    <s v="R"/>
    <s v="j"/>
    <s v="v"/>
    <s v="u"/>
    <m/>
    <s v="L"/>
    <n v="1.5619048288435404E-7"/>
  </r>
  <r>
    <x v="19"/>
    <x v="5"/>
    <s v="R"/>
    <s v="k"/>
    <s v="b"/>
    <s v="c"/>
    <m/>
    <s v="L"/>
    <n v="1.5619048288435404E-7"/>
  </r>
  <r>
    <x v="17"/>
    <x v="12"/>
    <s v="R"/>
    <s v="j"/>
    <s v="w"/>
    <s v="g"/>
    <m/>
    <s v="L"/>
    <n v="1.5619048288435404E-7"/>
  </r>
  <r>
    <x v="23"/>
    <x v="11"/>
    <s v="R"/>
    <s v="p"/>
    <s v="s"/>
    <s v="m"/>
    <m/>
    <s v="L"/>
    <n v="1.5619048288435404E-7"/>
  </r>
  <r>
    <x v="1"/>
    <x v="4"/>
    <s v="L"/>
    <s v="e"/>
    <s v="u"/>
    <s v="q"/>
    <m/>
    <s v="R"/>
    <n v="1.5619048288435404E-7"/>
  </r>
  <r>
    <x v="8"/>
    <x v="22"/>
    <s v="R"/>
    <s v="u"/>
    <s v="r"/>
    <s v="w"/>
    <m/>
    <s v="L"/>
    <n v="1.5619048288435404E-7"/>
  </r>
  <r>
    <x v="17"/>
    <x v="1"/>
    <s v="R"/>
    <s v="j"/>
    <s v="d"/>
    <s v="w"/>
    <m/>
    <s v="L"/>
    <n v="1.5619048288435404E-7"/>
  </r>
  <r>
    <x v="18"/>
    <x v="4"/>
    <s v="L"/>
    <s v="x"/>
    <s v="u"/>
    <s v="e"/>
    <m/>
    <s v="R"/>
    <n v="1.5619048288435404E-7"/>
  </r>
  <r>
    <x v="24"/>
    <x v="9"/>
    <s v="L"/>
    <s v="a"/>
    <s v="o"/>
    <s v="e"/>
    <m/>
    <s v="R"/>
    <n v="1.5293651449093E-7"/>
  </r>
  <r>
    <x v="23"/>
    <x v="1"/>
    <s v="R"/>
    <s v="p"/>
    <s v="e"/>
    <s v="v"/>
    <m/>
    <s v="L"/>
    <n v="1.5293651449093E-7"/>
  </r>
  <r>
    <x v="0"/>
    <x v="10"/>
    <s v="L"/>
    <s v="d"/>
    <s v="g"/>
    <s v="h"/>
    <m/>
    <s v="L"/>
    <n v="1.5293651449093E-7"/>
  </r>
  <r>
    <x v="12"/>
    <x v="29"/>
    <s v="R"/>
    <s v="n"/>
    <s v="v"/>
    <s v="l"/>
    <m/>
    <s v="L"/>
    <n v="1.5293651449093E-7"/>
  </r>
  <r>
    <x v="7"/>
    <x v="13"/>
    <s v="L"/>
    <s v="g"/>
    <s v=";"/>
    <s v="w"/>
    <m/>
    <s v="R"/>
    <n v="1.5293651449093E-7"/>
  </r>
  <r>
    <x v="0"/>
    <x v="10"/>
    <s v="L"/>
    <s v="d"/>
    <s v="g"/>
    <s v="u"/>
    <m/>
    <s v="L"/>
    <n v="1.5293651449093E-7"/>
  </r>
  <r>
    <x v="12"/>
    <x v="6"/>
    <s v="R"/>
    <s v="n"/>
    <s v="q"/>
    <s v="g"/>
    <m/>
    <s v="L"/>
    <n v="1.5293651449093E-7"/>
  </r>
  <r>
    <x v="15"/>
    <x v="23"/>
    <s v="L"/>
    <s v="e"/>
    <s v="k"/>
    <s v="n"/>
    <m/>
    <s v="R"/>
    <n v="1.5293651449093E-7"/>
  </r>
  <r>
    <x v="23"/>
    <x v="1"/>
    <s v="R"/>
    <s v="p"/>
    <s v="e"/>
    <s v="f"/>
    <m/>
    <s v="L"/>
    <n v="1.5293651449093E-7"/>
  </r>
  <r>
    <x v="6"/>
    <x v="1"/>
    <s v="L"/>
    <s v="b"/>
    <s v="i"/>
    <s v="l"/>
    <m/>
    <s v="R"/>
    <n v="1.5293651449093E-7"/>
  </r>
  <r>
    <x v="13"/>
    <x v="1"/>
    <s v="R"/>
    <s v="m"/>
    <s v="z"/>
    <s v="r"/>
    <m/>
    <s v="L"/>
    <n v="1.5293651449093E-7"/>
  </r>
  <r>
    <x v="6"/>
    <x v="8"/>
    <s v="L"/>
    <s v="b"/>
    <s v="a"/>
    <s v="l"/>
    <m/>
    <s v="L"/>
    <n v="1.5293651449093E-7"/>
  </r>
  <r>
    <x v="3"/>
    <x v="22"/>
    <s v="R"/>
    <s v="l"/>
    <s v="r"/>
    <s v="u"/>
    <m/>
    <s v="L"/>
    <n v="1.5293651449093E-7"/>
  </r>
  <r>
    <x v="9"/>
    <x v="5"/>
    <s v="L"/>
    <s v="t"/>
    <s v="p"/>
    <s v="r"/>
    <m/>
    <s v="R"/>
    <n v="1.5293651449093E-7"/>
  </r>
  <r>
    <x v="16"/>
    <x v="4"/>
    <s v="L"/>
    <s v="f"/>
    <s v="u"/>
    <s v="l"/>
    <m/>
    <s v="R"/>
    <n v="1.5293651449093E-7"/>
  </r>
  <r>
    <x v="15"/>
    <x v="22"/>
    <s v="L"/>
    <s v="e"/>
    <s v="m"/>
    <s v="c"/>
    <m/>
    <s v="R"/>
    <n v="1.5293651449093E-7"/>
  </r>
  <r>
    <x v="6"/>
    <x v="1"/>
    <s v="L"/>
    <s v="b"/>
    <s v="i"/>
    <s v="h"/>
    <m/>
    <s v="R"/>
    <n v="1.5293651449093E-7"/>
  </r>
  <r>
    <x v="19"/>
    <x v="13"/>
    <s v="R"/>
    <s v="k"/>
    <s v="v"/>
    <s v="o"/>
    <m/>
    <s v="L"/>
    <n v="1.4968254609750593E-7"/>
  </r>
  <r>
    <x v="14"/>
    <x v="2"/>
    <s v="R"/>
    <s v="i"/>
    <s v="x"/>
    <s v="r"/>
    <m/>
    <s v="L"/>
    <n v="1.4968254609750593E-7"/>
  </r>
  <r>
    <x v="16"/>
    <x v="4"/>
    <s v="L"/>
    <s v="f"/>
    <s v="u"/>
    <s v="v"/>
    <m/>
    <s v="R"/>
    <n v="1.4968254609750593E-7"/>
  </r>
  <r>
    <x v="13"/>
    <x v="24"/>
    <s v="R"/>
    <s v="m"/>
    <s v="b"/>
    <s v="g"/>
    <m/>
    <s v="L"/>
    <n v="1.4968254609750593E-7"/>
  </r>
  <r>
    <x v="16"/>
    <x v="4"/>
    <s v="L"/>
    <s v="f"/>
    <s v="u"/>
    <s v="o"/>
    <m/>
    <s v="R"/>
    <n v="1.4968254609750593E-7"/>
  </r>
  <r>
    <x v="13"/>
    <x v="15"/>
    <s v="R"/>
    <s v="m"/>
    <s v="d"/>
    <s v="c"/>
    <m/>
    <s v="L"/>
    <n v="1.4968254609750593E-7"/>
  </r>
  <r>
    <x v="20"/>
    <x v="1"/>
    <s v="L"/>
    <s v="q"/>
    <s v="i"/>
    <s v="v"/>
    <m/>
    <s v="R"/>
    <n v="1.4968254609750593E-7"/>
  </r>
  <r>
    <x v="3"/>
    <x v="26"/>
    <s v="R"/>
    <s v="l"/>
    <s v="z"/>
    <s v="j"/>
    <m/>
    <s v="L"/>
    <n v="1.4968254609750593E-7"/>
  </r>
  <r>
    <x v="8"/>
    <x v="7"/>
    <s v="R"/>
    <s v="u"/>
    <s v="f"/>
    <s v="w"/>
    <m/>
    <s v="L"/>
    <n v="1.4968254609750593E-7"/>
  </r>
  <r>
    <x v="18"/>
    <x v="1"/>
    <s v="L"/>
    <s v="x"/>
    <s v="i"/>
    <s v="n"/>
    <m/>
    <s v="R"/>
    <n v="1.4968254609750593E-7"/>
  </r>
  <r>
    <x v="14"/>
    <x v="4"/>
    <s v="R"/>
    <s v="i"/>
    <s v="s"/>
    <s v="y"/>
    <m/>
    <s v="L"/>
    <n v="1.4968254609750593E-7"/>
  </r>
  <r>
    <x v="5"/>
    <x v="14"/>
    <s v="L"/>
    <s v="r"/>
    <s v="j"/>
    <s v="h"/>
    <m/>
    <s v="R"/>
    <n v="1.4968254609750593E-7"/>
  </r>
  <r>
    <x v="1"/>
    <x v="4"/>
    <s v="L"/>
    <s v="e"/>
    <s v="u"/>
    <s v="m"/>
    <m/>
    <s v="R"/>
    <n v="1.4968254609750593E-7"/>
  </r>
  <r>
    <x v="17"/>
    <x v="16"/>
    <s v="R"/>
    <s v="j"/>
    <s v="a"/>
    <s v="d"/>
    <m/>
    <s v="L"/>
    <n v="1.4968254609750593E-7"/>
  </r>
  <r>
    <x v="18"/>
    <x v="12"/>
    <s v="L"/>
    <s v="x"/>
    <s v="n"/>
    <s v="l"/>
    <m/>
    <s v="R"/>
    <n v="1.4642857770408189E-7"/>
  </r>
  <r>
    <x v="6"/>
    <x v="4"/>
    <s v="L"/>
    <s v="b"/>
    <s v="u"/>
    <s v="u"/>
    <m/>
    <s v="R"/>
    <n v="1.4642857770408189E-7"/>
  </r>
  <r>
    <x v="8"/>
    <x v="1"/>
    <s v="L"/>
    <s v="a"/>
    <s v="h"/>
    <s v="f"/>
    <m/>
    <s v="R"/>
    <n v="1.4642857770408189E-7"/>
  </r>
  <r>
    <x v="8"/>
    <x v="13"/>
    <s v="R"/>
    <s v="u"/>
    <s v="v"/>
    <s v="s"/>
    <m/>
    <s v="L"/>
    <n v="1.4642857770408189E-7"/>
  </r>
  <r>
    <x v="0"/>
    <x v="4"/>
    <s v="L"/>
    <s v="d"/>
    <s v="u"/>
    <s v="g"/>
    <m/>
    <s v="R"/>
    <n v="1.4642857770408189E-7"/>
  </r>
  <r>
    <x v="0"/>
    <x v="8"/>
    <s v="L"/>
    <s v="d"/>
    <s v="a"/>
    <s v="y"/>
    <m/>
    <s v="L"/>
    <n v="1.4642857770408189E-7"/>
  </r>
  <r>
    <x v="1"/>
    <x v="4"/>
    <s v="L"/>
    <s v="e"/>
    <s v="u"/>
    <s v="c"/>
    <m/>
    <s v="R"/>
    <n v="1.4642857770408189E-7"/>
  </r>
  <r>
    <x v="0"/>
    <x v="7"/>
    <s v="L"/>
    <s v="d"/>
    <s v="f"/>
    <s v="t"/>
    <m/>
    <s v="L"/>
    <n v="1.4317460931065785E-7"/>
  </r>
  <r>
    <x v="2"/>
    <x v="23"/>
    <s v="R"/>
    <s v="o"/>
    <s v="w"/>
    <s v="h"/>
    <m/>
    <s v="L"/>
    <n v="1.4317460931065785E-7"/>
  </r>
  <r>
    <x v="5"/>
    <x v="13"/>
    <s v="L"/>
    <s v="r"/>
    <s v=";"/>
    <s v="g"/>
    <m/>
    <s v="R"/>
    <n v="1.4317460931065785E-7"/>
  </r>
  <r>
    <x v="4"/>
    <x v="23"/>
    <s v="L"/>
    <s v="z"/>
    <s v="k"/>
    <s v="j"/>
    <m/>
    <s v="R"/>
    <n v="1.4317460931065785E-7"/>
  </r>
  <r>
    <x v="14"/>
    <x v="6"/>
    <s v="R"/>
    <s v="i"/>
    <s v="q"/>
    <s v="r"/>
    <m/>
    <s v="L"/>
    <n v="1.4317460931065785E-7"/>
  </r>
  <r>
    <x v="14"/>
    <x v="0"/>
    <s v="R"/>
    <s v="i"/>
    <s v="e"/>
    <s v="f"/>
    <m/>
    <s v="L"/>
    <n v="1.4317460931065785E-7"/>
  </r>
  <r>
    <x v="3"/>
    <x v="24"/>
    <s v="R"/>
    <s v="l"/>
    <s v="z"/>
    <s v="d"/>
    <m/>
    <s v="L"/>
    <n v="1.4317460931065785E-7"/>
  </r>
  <r>
    <x v="23"/>
    <x v="12"/>
    <s v="R"/>
    <s v="p"/>
    <s v="w"/>
    <s v="l"/>
    <m/>
    <s v="L"/>
    <n v="1.4317460931065785E-7"/>
  </r>
  <r>
    <x v="22"/>
    <x v="5"/>
    <s v="L"/>
    <s v="c"/>
    <s v="p"/>
    <s v="d"/>
    <m/>
    <s v="R"/>
    <n v="1.4317460931065785E-7"/>
  </r>
  <r>
    <x v="15"/>
    <x v="23"/>
    <s v="L"/>
    <s v="e"/>
    <s v="k"/>
    <s v="h"/>
    <m/>
    <s v="R"/>
    <n v="1.4317460931065785E-7"/>
  </r>
  <r>
    <x v="8"/>
    <x v="0"/>
    <s v="R"/>
    <s v="u"/>
    <s v="e"/>
    <s v="t"/>
    <m/>
    <s v="L"/>
    <n v="1.4317460931065785E-7"/>
  </r>
  <r>
    <x v="8"/>
    <x v="1"/>
    <s v="L"/>
    <s v="a"/>
    <s v="h"/>
    <s v="l"/>
    <m/>
    <s v="R"/>
    <n v="1.4317460931065785E-7"/>
  </r>
  <r>
    <x v="0"/>
    <x v="2"/>
    <s v="L"/>
    <s v="d"/>
    <s v="h"/>
    <s v="o"/>
    <m/>
    <s v="R"/>
    <n v="1.4317460931065785E-7"/>
  </r>
  <r>
    <x v="17"/>
    <x v="27"/>
    <s v="R"/>
    <s v="j"/>
    <s v="g"/>
    <s v="k"/>
    <m/>
    <s v="L"/>
    <n v="1.3992064091723381E-7"/>
  </r>
  <r>
    <x v="11"/>
    <x v="22"/>
    <s v="R"/>
    <s v="h"/>
    <s v="r"/>
    <s v="v"/>
    <m/>
    <s v="L"/>
    <n v="1.3992064091723381E-7"/>
  </r>
  <r>
    <x v="20"/>
    <x v="1"/>
    <s v="L"/>
    <s v="q"/>
    <s v="i"/>
    <s v="c"/>
    <m/>
    <s v="R"/>
    <n v="1.3992064091723381E-7"/>
  </r>
  <r>
    <x v="4"/>
    <x v="1"/>
    <s v="L"/>
    <s v="z"/>
    <s v="i"/>
    <s v="f"/>
    <m/>
    <s v="R"/>
    <n v="1.3992064091723381E-7"/>
  </r>
  <r>
    <x v="17"/>
    <x v="12"/>
    <s v="R"/>
    <s v="j"/>
    <s v="w"/>
    <s v="s"/>
    <m/>
    <s v="L"/>
    <n v="1.3992064091723381E-7"/>
  </r>
  <r>
    <x v="10"/>
    <x v="4"/>
    <s v="L"/>
    <s v="w"/>
    <s v="u"/>
    <s v="y"/>
    <m/>
    <s v="R"/>
    <n v="1.3992064091723381E-7"/>
  </r>
  <r>
    <x v="17"/>
    <x v="29"/>
    <s v="R"/>
    <s v="j"/>
    <s v="v"/>
    <s v="g"/>
    <m/>
    <s v="L"/>
    <n v="1.3992064091723381E-7"/>
  </r>
  <r>
    <x v="14"/>
    <x v="4"/>
    <s v="R"/>
    <s v="i"/>
    <s v="s"/>
    <s v="t"/>
    <m/>
    <s v="L"/>
    <n v="1.3992064091723381E-7"/>
  </r>
  <r>
    <x v="19"/>
    <x v="14"/>
    <s v="R"/>
    <s v="k"/>
    <s v="j"/>
    <s v="p"/>
    <m/>
    <s v="R"/>
    <n v="1.3992064091723381E-7"/>
  </r>
  <r>
    <x v="17"/>
    <x v="20"/>
    <s v="R"/>
    <s v="j"/>
    <s v="t"/>
    <s v="p"/>
    <m/>
    <s v="L"/>
    <n v="1.3992064091723381E-7"/>
  </r>
  <r>
    <x v="1"/>
    <x v="4"/>
    <s v="L"/>
    <s v="e"/>
    <s v="u"/>
    <s v="c"/>
    <m/>
    <s v="R"/>
    <n v="1.3992064091723381E-7"/>
  </r>
  <r>
    <x v="9"/>
    <x v="8"/>
    <s v="L"/>
    <s v="t"/>
    <s v="a"/>
    <s v="n"/>
    <m/>
    <s v="L"/>
    <n v="1.3992064091723381E-7"/>
  </r>
  <r>
    <x v="10"/>
    <x v="4"/>
    <s v="L"/>
    <s v="w"/>
    <s v="u"/>
    <s v="i"/>
    <m/>
    <s v="R"/>
    <n v="1.3992064091723381E-7"/>
  </r>
  <r>
    <x v="18"/>
    <x v="24"/>
    <s v="L"/>
    <s v="x"/>
    <s v="j"/>
    <s v="s"/>
    <m/>
    <s v="R"/>
    <n v="1.3992064091723381E-7"/>
  </r>
  <r>
    <x v="10"/>
    <x v="11"/>
    <s v="L"/>
    <s v="w"/>
    <s v="i"/>
    <s v="v"/>
    <m/>
    <s v="R"/>
    <n v="1.3666667252380977E-7"/>
  </r>
  <r>
    <x v="10"/>
    <x v="10"/>
    <s v="L"/>
    <s v="w"/>
    <s v="g"/>
    <s v="l"/>
    <m/>
    <s v="L"/>
    <n v="1.3666667252380977E-7"/>
  </r>
  <r>
    <x v="1"/>
    <x v="21"/>
    <s v="L"/>
    <s v="e"/>
    <s v="h"/>
    <s v="l"/>
    <m/>
    <s v="R"/>
    <n v="1.3666667252380977E-7"/>
  </r>
  <r>
    <x v="22"/>
    <x v="6"/>
    <s v="L"/>
    <s v="c"/>
    <s v="o"/>
    <s v="l"/>
    <m/>
    <s v="R"/>
    <n v="1.3666667252380977E-7"/>
  </r>
  <r>
    <x v="6"/>
    <x v="1"/>
    <s v="L"/>
    <s v="b"/>
    <s v="i"/>
    <s v="a"/>
    <m/>
    <s v="R"/>
    <n v="1.3666667252380977E-7"/>
  </r>
  <r>
    <x v="17"/>
    <x v="19"/>
    <s v="R"/>
    <s v="j"/>
    <s v="b"/>
    <s v="j"/>
    <m/>
    <s v="L"/>
    <n v="1.3666667252380977E-7"/>
  </r>
  <r>
    <x v="23"/>
    <x v="12"/>
    <s v="R"/>
    <s v="p"/>
    <s v="w"/>
    <s v="u"/>
    <m/>
    <s v="L"/>
    <n v="1.3666667252380977E-7"/>
  </r>
  <r>
    <x v="19"/>
    <x v="2"/>
    <s v="R"/>
    <s v="k"/>
    <s v="h"/>
    <s v="w"/>
    <m/>
    <s v="R"/>
    <n v="1.3666667252380977E-7"/>
  </r>
  <r>
    <x v="11"/>
    <x v="5"/>
    <s v="R"/>
    <s v="h"/>
    <s v="b"/>
    <s v="l"/>
    <m/>
    <s v="L"/>
    <n v="1.3666667252380977E-7"/>
  </r>
  <r>
    <x v="11"/>
    <x v="13"/>
    <s v="R"/>
    <s v="h"/>
    <s v="v"/>
    <s v="0"/>
    <m/>
    <s v="L"/>
    <n v="1.3666667252380977E-7"/>
  </r>
  <r>
    <x v="7"/>
    <x v="4"/>
    <s v="L"/>
    <s v="g"/>
    <s v="u"/>
    <s v="n"/>
    <m/>
    <s v="R"/>
    <n v="1.3666667252380977E-7"/>
  </r>
  <r>
    <x v="19"/>
    <x v="0"/>
    <s v="R"/>
    <s v="k"/>
    <s v="e"/>
    <s v="s"/>
    <m/>
    <s v="L"/>
    <n v="1.3341270413038573E-7"/>
  </r>
  <r>
    <x v="14"/>
    <x v="15"/>
    <s v="R"/>
    <s v="i"/>
    <s v="d"/>
    <s v="c"/>
    <m/>
    <s v="L"/>
    <n v="1.3341270413038573E-7"/>
  </r>
  <r>
    <x v="23"/>
    <x v="6"/>
    <s v="R"/>
    <s v="p"/>
    <s v="q"/>
    <s v="j"/>
    <m/>
    <s v="L"/>
    <n v="1.3341270413038573E-7"/>
  </r>
  <r>
    <x v="2"/>
    <x v="1"/>
    <s v="R"/>
    <s v="o"/>
    <s v="f"/>
    <s v="d"/>
    <m/>
    <s v="L"/>
    <n v="1.3341270413038573E-7"/>
  </r>
  <r>
    <x v="11"/>
    <x v="22"/>
    <s v="R"/>
    <s v="h"/>
    <s v="r"/>
    <s v="j"/>
    <m/>
    <s v="L"/>
    <n v="1.3341270413038573E-7"/>
  </r>
  <r>
    <x v="8"/>
    <x v="1"/>
    <s v="L"/>
    <s v="a"/>
    <s v="h"/>
    <s v="l"/>
    <m/>
    <s v="R"/>
    <n v="1.3341270413038573E-7"/>
  </r>
  <r>
    <x v="21"/>
    <x v="1"/>
    <s v="L"/>
    <s v="s"/>
    <s v="i"/>
    <s v="n"/>
    <m/>
    <s v="R"/>
    <n v="1.3341270413038573E-7"/>
  </r>
  <r>
    <x v="17"/>
    <x v="29"/>
    <s v="R"/>
    <s v="j"/>
    <s v="v"/>
    <s v="l"/>
    <m/>
    <s v="L"/>
    <n v="1.3015873573696169E-7"/>
  </r>
  <r>
    <x v="0"/>
    <x v="1"/>
    <s v="L"/>
    <s v="d"/>
    <s v="i"/>
    <s v="t"/>
    <m/>
    <s v="R"/>
    <n v="1.3015873573696169E-7"/>
  </r>
  <r>
    <x v="20"/>
    <x v="16"/>
    <s v="L"/>
    <s v="q"/>
    <s v="l"/>
    <s v="a"/>
    <m/>
    <s v="R"/>
    <n v="1.3015873573696169E-7"/>
  </r>
  <r>
    <x v="24"/>
    <x v="1"/>
    <s v="L"/>
    <s v="a"/>
    <s v="i"/>
    <s v="e"/>
    <m/>
    <s v="R"/>
    <n v="1.3015873573696169E-7"/>
  </r>
  <r>
    <x v="12"/>
    <x v="10"/>
    <s v="R"/>
    <s v="n"/>
    <s v="g"/>
    <s v="b"/>
    <m/>
    <s v="L"/>
    <n v="1.3015873573696169E-7"/>
  </r>
  <r>
    <x v="9"/>
    <x v="8"/>
    <s v="L"/>
    <s v="t"/>
    <s v="a"/>
    <s v="l"/>
    <m/>
    <s v="L"/>
    <n v="1.3015873573696169E-7"/>
  </r>
  <r>
    <x v="2"/>
    <x v="23"/>
    <s v="R"/>
    <s v="o"/>
    <s v="w"/>
    <s v="s"/>
    <m/>
    <s v="L"/>
    <n v="1.3015873573696169E-7"/>
  </r>
  <r>
    <x v="9"/>
    <x v="10"/>
    <s v="L"/>
    <s v="t"/>
    <s v="g"/>
    <s v="n"/>
    <m/>
    <s v="L"/>
    <n v="1.3015873573696169E-7"/>
  </r>
  <r>
    <x v="20"/>
    <x v="27"/>
    <s v="L"/>
    <s v="q"/>
    <s v="h"/>
    <s v="l"/>
    <m/>
    <s v="R"/>
    <n v="1.3015873573696169E-7"/>
  </r>
  <r>
    <x v="17"/>
    <x v="1"/>
    <s v="R"/>
    <s v="j"/>
    <s v="d"/>
    <s v="f"/>
    <m/>
    <s v="L"/>
    <n v="1.3015873573696169E-7"/>
  </r>
  <r>
    <x v="1"/>
    <x v="4"/>
    <s v="L"/>
    <s v="e"/>
    <s v="u"/>
    <s v="w"/>
    <m/>
    <s v="R"/>
    <n v="1.2690476734353765E-7"/>
  </r>
  <r>
    <x v="9"/>
    <x v="28"/>
    <s v="L"/>
    <s v="t"/>
    <s v=";"/>
    <s v="i"/>
    <m/>
    <s v="R"/>
    <n v="1.2690476734353765E-7"/>
  </r>
  <r>
    <x v="1"/>
    <x v="1"/>
    <s v="L"/>
    <s v="e"/>
    <s v="i"/>
    <s v="i"/>
    <m/>
    <s v="R"/>
    <n v="1.2690476734353765E-7"/>
  </r>
  <r>
    <x v="10"/>
    <x v="11"/>
    <s v="L"/>
    <s v="w"/>
    <s v="i"/>
    <s v="v"/>
    <m/>
    <s v="R"/>
    <n v="1.2690476734353765E-7"/>
  </r>
  <r>
    <x v="17"/>
    <x v="27"/>
    <s v="R"/>
    <s v="j"/>
    <s v="g"/>
    <s v="g"/>
    <m/>
    <s v="L"/>
    <n v="1.2690476734353765E-7"/>
  </r>
  <r>
    <x v="12"/>
    <x v="1"/>
    <s v="R"/>
    <s v="n"/>
    <s v="z"/>
    <s v="i"/>
    <m/>
    <s v="L"/>
    <n v="1.2690476734353765E-7"/>
  </r>
  <r>
    <x v="7"/>
    <x v="13"/>
    <s v="L"/>
    <s v="g"/>
    <s v=";"/>
    <s v="n"/>
    <m/>
    <s v="R"/>
    <n v="1.2690476734353765E-7"/>
  </r>
  <r>
    <x v="15"/>
    <x v="22"/>
    <s v="L"/>
    <s v="e"/>
    <s v="m"/>
    <s v="g"/>
    <m/>
    <s v="R"/>
    <n v="1.2690476734353765E-7"/>
  </r>
  <r>
    <x v="19"/>
    <x v="28"/>
    <s v="R"/>
    <s v="k"/>
    <s v="c"/>
    <s v="e"/>
    <m/>
    <s v="L"/>
    <n v="1.2690476734353765E-7"/>
  </r>
  <r>
    <x v="1"/>
    <x v="6"/>
    <s v="L"/>
    <s v="e"/>
    <s v="o"/>
    <s v="i"/>
    <m/>
    <s v="R"/>
    <n v="1.2690476734353765E-7"/>
  </r>
  <r>
    <x v="11"/>
    <x v="28"/>
    <s v="R"/>
    <s v="h"/>
    <s v="c"/>
    <s v="n"/>
    <m/>
    <s v="L"/>
    <n v="1.2690476734353765E-7"/>
  </r>
  <r>
    <x v="21"/>
    <x v="2"/>
    <s v="L"/>
    <s v="s"/>
    <s v="h"/>
    <s v="o"/>
    <m/>
    <s v="R"/>
    <n v="1.2690476734353765E-7"/>
  </r>
  <r>
    <x v="9"/>
    <x v="12"/>
    <s v="L"/>
    <s v="t"/>
    <s v="k"/>
    <s v="n"/>
    <m/>
    <s v="R"/>
    <n v="1.2690476734353765E-7"/>
  </r>
  <r>
    <x v="1"/>
    <x v="1"/>
    <s v="L"/>
    <s v="e"/>
    <s v="i"/>
    <s v="l"/>
    <m/>
    <s v="R"/>
    <n v="1.2365079895011361E-7"/>
  </r>
  <r>
    <x v="17"/>
    <x v="12"/>
    <s v="R"/>
    <s v="j"/>
    <s v="w"/>
    <s v="t"/>
    <m/>
    <s v="L"/>
    <n v="1.2365079895011361E-7"/>
  </r>
  <r>
    <x v="17"/>
    <x v="19"/>
    <s v="R"/>
    <s v="j"/>
    <s v="b"/>
    <s v="g"/>
    <m/>
    <s v="L"/>
    <n v="1.2365079895011361E-7"/>
  </r>
  <r>
    <x v="0"/>
    <x v="28"/>
    <s v="L"/>
    <s v="d"/>
    <s v="c"/>
    <s v="t"/>
    <m/>
    <s v="L"/>
    <n v="1.2365079895011361E-7"/>
  </r>
  <r>
    <x v="18"/>
    <x v="16"/>
    <s v="L"/>
    <s v="x"/>
    <s v="l"/>
    <s v="t"/>
    <m/>
    <s v="R"/>
    <n v="1.2365079895011361E-7"/>
  </r>
  <r>
    <x v="14"/>
    <x v="0"/>
    <s v="R"/>
    <s v="i"/>
    <s v="e"/>
    <s v="t"/>
    <m/>
    <s v="L"/>
    <n v="1.2365079895011361E-7"/>
  </r>
  <r>
    <x v="3"/>
    <x v="20"/>
    <s v="R"/>
    <s v="l"/>
    <s v="t"/>
    <s v="o"/>
    <m/>
    <s v="L"/>
    <n v="1.2365079895011361E-7"/>
  </r>
  <r>
    <x v="3"/>
    <x v="24"/>
    <s v="R"/>
    <s v="l"/>
    <s v="z"/>
    <s v="z"/>
    <m/>
    <s v="L"/>
    <n v="1.2365079895011361E-7"/>
  </r>
  <r>
    <x v="20"/>
    <x v="17"/>
    <s v="L"/>
    <s v="q"/>
    <s v="p"/>
    <s v="h"/>
    <m/>
    <s v="R"/>
    <n v="1.2365079895011361E-7"/>
  </r>
  <r>
    <x v="19"/>
    <x v="0"/>
    <s v="R"/>
    <s v="k"/>
    <s v="e"/>
    <s v="w"/>
    <m/>
    <s v="L"/>
    <n v="1.2365079895011361E-7"/>
  </r>
  <r>
    <x v="20"/>
    <x v="24"/>
    <s v="L"/>
    <s v="q"/>
    <s v="j"/>
    <s v="y"/>
    <m/>
    <s v="R"/>
    <n v="1.2365079895011361E-7"/>
  </r>
  <r>
    <x v="1"/>
    <x v="4"/>
    <s v="L"/>
    <s v="e"/>
    <s v="u"/>
    <s v="a"/>
    <m/>
    <s v="R"/>
    <n v="1.2365079895011361E-7"/>
  </r>
  <r>
    <x v="17"/>
    <x v="19"/>
    <s v="R"/>
    <s v="j"/>
    <s v="b"/>
    <s v="w"/>
    <m/>
    <s v="L"/>
    <n v="1.2039683055668957E-7"/>
  </r>
  <r>
    <x v="22"/>
    <x v="22"/>
    <s v="L"/>
    <s v="c"/>
    <s v="m"/>
    <s v="e"/>
    <m/>
    <s v="R"/>
    <n v="1.2039683055668957E-7"/>
  </r>
  <r>
    <x v="3"/>
    <x v="12"/>
    <s v="R"/>
    <s v="l"/>
    <s v="l"/>
    <s v="c"/>
    <m/>
    <s v="R"/>
    <n v="1.2039683055668957E-7"/>
  </r>
  <r>
    <x v="10"/>
    <x v="4"/>
    <s v="L"/>
    <s v="w"/>
    <s v="u"/>
    <s v="e"/>
    <m/>
    <s v="R"/>
    <n v="1.2039683055668957E-7"/>
  </r>
  <r>
    <x v="14"/>
    <x v="3"/>
    <s v="R"/>
    <s v="i"/>
    <s v="t"/>
    <s v="g"/>
    <m/>
    <s v="L"/>
    <n v="1.2039683055668957E-7"/>
  </r>
  <r>
    <x v="13"/>
    <x v="24"/>
    <s v="R"/>
    <s v="m"/>
    <s v="b"/>
    <s v="h"/>
    <m/>
    <s v="L"/>
    <n v="1.2039683055668957E-7"/>
  </r>
  <r>
    <x v="18"/>
    <x v="1"/>
    <s v="L"/>
    <s v="x"/>
    <s v="i"/>
    <s v="x"/>
    <m/>
    <s v="R"/>
    <n v="1.2039683055668957E-7"/>
  </r>
  <r>
    <x v="20"/>
    <x v="4"/>
    <s v="L"/>
    <s v="q"/>
    <s v="u"/>
    <s v="h"/>
    <m/>
    <s v="R"/>
    <n v="1.2039683055668957E-7"/>
  </r>
  <r>
    <x v="3"/>
    <x v="4"/>
    <s v="R"/>
    <s v="l"/>
    <s v="v"/>
    <s v="f"/>
    <m/>
    <s v="L"/>
    <n v="1.2039683055668957E-7"/>
  </r>
  <r>
    <x v="18"/>
    <x v="17"/>
    <s v="L"/>
    <s v="x"/>
    <s v="p"/>
    <s v="l"/>
    <m/>
    <s v="R"/>
    <n v="1.2039683055668957E-7"/>
  </r>
  <r>
    <x v="18"/>
    <x v="20"/>
    <s v="L"/>
    <s v="x"/>
    <s v="k"/>
    <s v="b"/>
    <m/>
    <s v="R"/>
    <n v="1.2039683055668957E-7"/>
  </r>
  <r>
    <x v="12"/>
    <x v="24"/>
    <s v="R"/>
    <s v="n"/>
    <s v="b"/>
    <s v="h"/>
    <m/>
    <s v="L"/>
    <n v="1.2039683055668957E-7"/>
  </r>
  <r>
    <x v="15"/>
    <x v="7"/>
    <s v="L"/>
    <s v="e"/>
    <s v="l"/>
    <s v="d"/>
    <m/>
    <s v="R"/>
    <n v="1.1714286216326552E-7"/>
  </r>
  <r>
    <x v="6"/>
    <x v="1"/>
    <s v="L"/>
    <s v="b"/>
    <s v="i"/>
    <s v="b"/>
    <m/>
    <s v="R"/>
    <n v="1.1714286216326552E-7"/>
  </r>
  <r>
    <x v="3"/>
    <x v="1"/>
    <s v="R"/>
    <s v="l"/>
    <s v="d"/>
    <s v="f"/>
    <m/>
    <s v="L"/>
    <n v="1.1714286216326552E-7"/>
  </r>
  <r>
    <x v="17"/>
    <x v="24"/>
    <s v="R"/>
    <s v="j"/>
    <s v="j"/>
    <s v="q"/>
    <m/>
    <s v="R"/>
    <n v="1.1714286216326552E-7"/>
  </r>
  <r>
    <x v="12"/>
    <x v="8"/>
    <s v="R"/>
    <s v="n"/>
    <s v="k"/>
    <s v="c"/>
    <m/>
    <s v="R"/>
    <n v="1.1714286216326552E-7"/>
  </r>
  <r>
    <x v="13"/>
    <x v="1"/>
    <s v="R"/>
    <s v="m"/>
    <s v="z"/>
    <s v="o"/>
    <m/>
    <s v="L"/>
    <n v="1.1714286216326552E-7"/>
  </r>
  <r>
    <x v="11"/>
    <x v="4"/>
    <s v="R"/>
    <s v="h"/>
    <s v="s"/>
    <s v="w"/>
    <m/>
    <s v="L"/>
    <n v="1.1714286216326552E-7"/>
  </r>
  <r>
    <x v="3"/>
    <x v="11"/>
    <s v="R"/>
    <s v="l"/>
    <s v="s"/>
    <s v="n"/>
    <m/>
    <s v="L"/>
    <n v="1.1714286216326552E-7"/>
  </r>
  <r>
    <x v="1"/>
    <x v="21"/>
    <s v="L"/>
    <s v="e"/>
    <s v="h"/>
    <s v="t"/>
    <m/>
    <s v="R"/>
    <n v="1.1714286216326552E-7"/>
  </r>
  <r>
    <x v="13"/>
    <x v="23"/>
    <s v="R"/>
    <s v="m"/>
    <s v="k"/>
    <s v="w"/>
    <m/>
    <s v="R"/>
    <n v="1.1714286216326552E-7"/>
  </r>
  <r>
    <x v="3"/>
    <x v="11"/>
    <s v="R"/>
    <s v="l"/>
    <s v="s"/>
    <s v="s"/>
    <m/>
    <s v="L"/>
    <n v="1.1714286216326552E-7"/>
  </r>
  <r>
    <x v="14"/>
    <x v="22"/>
    <s v="R"/>
    <s v="i"/>
    <s v="r"/>
    <s v="l"/>
    <m/>
    <s v="L"/>
    <n v="1.1714286216326552E-7"/>
  </r>
  <r>
    <x v="4"/>
    <x v="0"/>
    <s v="L"/>
    <s v="z"/>
    <s v="y"/>
    <s v="c"/>
    <m/>
    <s v="R"/>
    <n v="1.1714286216326552E-7"/>
  </r>
  <r>
    <x v="12"/>
    <x v="29"/>
    <s v="R"/>
    <s v="n"/>
    <s v="v"/>
    <s v="n"/>
    <m/>
    <s v="L"/>
    <n v="1.1714286216326552E-7"/>
  </r>
  <r>
    <x v="18"/>
    <x v="17"/>
    <s v="L"/>
    <s v="x"/>
    <s v="p"/>
    <s v="h"/>
    <m/>
    <s v="R"/>
    <n v="1.1714286216326552E-7"/>
  </r>
  <r>
    <x v="0"/>
    <x v="13"/>
    <s v="L"/>
    <s v="d"/>
    <s v=";"/>
    <s v="x"/>
    <m/>
    <s v="R"/>
    <n v="1.1714286216326552E-7"/>
  </r>
  <r>
    <x v="24"/>
    <x v="9"/>
    <s v="L"/>
    <s v="a"/>
    <s v="o"/>
    <s v="e"/>
    <m/>
    <s v="R"/>
    <n v="1.1714286216326552E-7"/>
  </r>
  <r>
    <x v="23"/>
    <x v="14"/>
    <s v="R"/>
    <s v="p"/>
    <s v="j"/>
    <s v="n"/>
    <m/>
    <s v="R"/>
    <n v="1.1388889376984148E-7"/>
  </r>
  <r>
    <x v="9"/>
    <x v="10"/>
    <s v="L"/>
    <s v="t"/>
    <s v="g"/>
    <s v="k"/>
    <m/>
    <s v="L"/>
    <n v="1.1388889376984148E-7"/>
  </r>
  <r>
    <x v="0"/>
    <x v="4"/>
    <s v="L"/>
    <s v="d"/>
    <s v="u"/>
    <s v="a"/>
    <m/>
    <s v="R"/>
    <n v="1.1388889376984148E-7"/>
  </r>
  <r>
    <x v="17"/>
    <x v="17"/>
    <s v="R"/>
    <s v="j"/>
    <s v="s"/>
    <s v="n"/>
    <m/>
    <s v="L"/>
    <n v="1.1388889376984148E-7"/>
  </r>
  <r>
    <x v="13"/>
    <x v="23"/>
    <s v="R"/>
    <s v="m"/>
    <s v="k"/>
    <s v="f"/>
    <m/>
    <s v="R"/>
    <n v="1.1388889376984148E-7"/>
  </r>
  <r>
    <x v="1"/>
    <x v="4"/>
    <s v="L"/>
    <s v="e"/>
    <s v="u"/>
    <s v="h"/>
    <m/>
    <s v="R"/>
    <n v="1.1388889376984148E-7"/>
  </r>
  <r>
    <x v="0"/>
    <x v="23"/>
    <s v="L"/>
    <s v="d"/>
    <s v="k"/>
    <s v="h"/>
    <m/>
    <s v="R"/>
    <n v="1.1388889376984148E-7"/>
  </r>
  <r>
    <x v="0"/>
    <x v="28"/>
    <s v="L"/>
    <s v="d"/>
    <s v="c"/>
    <s v="t"/>
    <m/>
    <s v="L"/>
    <n v="1.1388889376984148E-7"/>
  </r>
  <r>
    <x v="15"/>
    <x v="8"/>
    <s v="R"/>
    <s v="y"/>
    <s v="a"/>
    <s v="j"/>
    <m/>
    <s v="L"/>
    <n v="1.1388889376984148E-7"/>
  </r>
  <r>
    <x v="23"/>
    <x v="24"/>
    <s v="R"/>
    <s v="p"/>
    <s v="j"/>
    <s v="o"/>
    <m/>
    <s v="R"/>
    <n v="1.1388889376984148E-7"/>
  </r>
  <r>
    <x v="3"/>
    <x v="20"/>
    <s v="R"/>
    <s v="l"/>
    <s v="t"/>
    <s v="y"/>
    <m/>
    <s v="L"/>
    <n v="1.1388889376984148E-7"/>
  </r>
  <r>
    <x v="3"/>
    <x v="1"/>
    <s v="R"/>
    <s v="l"/>
    <s v="d"/>
    <s v="o"/>
    <m/>
    <s v="L"/>
    <n v="1.1388889376984148E-7"/>
  </r>
  <r>
    <x v="7"/>
    <x v="6"/>
    <s v="L"/>
    <s v="g"/>
    <s v="o"/>
    <s v="h"/>
    <m/>
    <s v="R"/>
    <n v="1.1063492537641744E-7"/>
  </r>
  <r>
    <x v="17"/>
    <x v="1"/>
    <s v="R"/>
    <s v="j"/>
    <s v="d"/>
    <s v="v"/>
    <m/>
    <s v="L"/>
    <n v="1.1063492537641744E-7"/>
  </r>
  <r>
    <x v="17"/>
    <x v="16"/>
    <s v="R"/>
    <s v="j"/>
    <s v="a"/>
    <s v="r"/>
    <m/>
    <s v="L"/>
    <n v="1.1063492537641744E-7"/>
  </r>
  <r>
    <x v="8"/>
    <x v="8"/>
    <s v="R"/>
    <s v="u"/>
    <s v="a"/>
    <s v="o"/>
    <m/>
    <s v="L"/>
    <n v="1.1063492537641744E-7"/>
  </r>
  <r>
    <x v="20"/>
    <x v="19"/>
    <s v="L"/>
    <s v="q"/>
    <s v=";"/>
    <s v="f"/>
    <m/>
    <s v="R"/>
    <n v="1.1063492537641744E-7"/>
  </r>
  <r>
    <x v="2"/>
    <x v="1"/>
    <s v="R"/>
    <s v="o"/>
    <s v="f"/>
    <s v="l"/>
    <m/>
    <s v="L"/>
    <n v="1.1063492537641744E-7"/>
  </r>
  <r>
    <x v="23"/>
    <x v="9"/>
    <s v="R"/>
    <s v="p"/>
    <s v="q"/>
    <s v="l"/>
    <m/>
    <s v="L"/>
    <n v="1.1063492537641744E-7"/>
  </r>
  <r>
    <x v="3"/>
    <x v="5"/>
    <s v="R"/>
    <s v="l"/>
    <s v="b"/>
    <s v="i"/>
    <m/>
    <s v="L"/>
    <n v="1.1063492537641744E-7"/>
  </r>
  <r>
    <x v="7"/>
    <x v="6"/>
    <s v="L"/>
    <s v="g"/>
    <s v="o"/>
    <s v="s"/>
    <m/>
    <s v="R"/>
    <n v="1.1063492537641744E-7"/>
  </r>
  <r>
    <x v="7"/>
    <x v="4"/>
    <s v="L"/>
    <s v="g"/>
    <s v="u"/>
    <s v="q"/>
    <m/>
    <s v="R"/>
    <n v="1.1063492537641744E-7"/>
  </r>
  <r>
    <x v="6"/>
    <x v="23"/>
    <s v="L"/>
    <s v="b"/>
    <s v="k"/>
    <s v="n"/>
    <m/>
    <s v="R"/>
    <n v="1.1063492537641744E-7"/>
  </r>
  <r>
    <x v="20"/>
    <x v="4"/>
    <s v="L"/>
    <s v="q"/>
    <s v="u"/>
    <s v="j"/>
    <m/>
    <s v="R"/>
    <n v="1.1063492537641744E-7"/>
  </r>
  <r>
    <x v="4"/>
    <x v="5"/>
    <s v="L"/>
    <s v="z"/>
    <s v="p"/>
    <s v="y"/>
    <m/>
    <s v="R"/>
    <n v="1.1063492537641744E-7"/>
  </r>
  <r>
    <x v="18"/>
    <x v="22"/>
    <s v="L"/>
    <s v="x"/>
    <s v="m"/>
    <s v="j"/>
    <m/>
    <s v="R"/>
    <n v="1.1063492537641744E-7"/>
  </r>
  <r>
    <x v="17"/>
    <x v="24"/>
    <s v="R"/>
    <s v="j"/>
    <s v="j"/>
    <s v="d"/>
    <m/>
    <s v="R"/>
    <n v="1.1063492537641744E-7"/>
  </r>
  <r>
    <x v="0"/>
    <x v="5"/>
    <s v="L"/>
    <s v="d"/>
    <s v="p"/>
    <s v="g"/>
    <m/>
    <s v="R"/>
    <n v="1.1063492537641744E-7"/>
  </r>
  <r>
    <x v="17"/>
    <x v="12"/>
    <s v="R"/>
    <s v="j"/>
    <s v="w"/>
    <s v="f"/>
    <m/>
    <s v="L"/>
    <n v="1.1063492537641744E-7"/>
  </r>
  <r>
    <x v="16"/>
    <x v="3"/>
    <s v="L"/>
    <s v="f"/>
    <s v="n"/>
    <s v="g"/>
    <m/>
    <s v="R"/>
    <n v="1.1063492537641744E-7"/>
  </r>
  <r>
    <x v="3"/>
    <x v="17"/>
    <s v="R"/>
    <s v="l"/>
    <s v="s"/>
    <s v="m"/>
    <m/>
    <s v="L"/>
    <n v="1.1063492537641744E-7"/>
  </r>
  <r>
    <x v="13"/>
    <x v="1"/>
    <s v="R"/>
    <s v="m"/>
    <s v="z"/>
    <s v="p"/>
    <m/>
    <s v="L"/>
    <n v="1.1063492537641744E-7"/>
  </r>
  <r>
    <x v="22"/>
    <x v="14"/>
    <s v="L"/>
    <s v="c"/>
    <s v="j"/>
    <s v="c"/>
    <m/>
    <s v="R"/>
    <n v="1.0738095698299339E-7"/>
  </r>
  <r>
    <x v="3"/>
    <x v="23"/>
    <s v="R"/>
    <s v="l"/>
    <s v="k"/>
    <s v="q"/>
    <m/>
    <s v="R"/>
    <n v="1.0738095698299339E-7"/>
  </r>
  <r>
    <x v="4"/>
    <x v="22"/>
    <s v="L"/>
    <s v="z"/>
    <s v="m"/>
    <s v="s"/>
    <m/>
    <s v="R"/>
    <n v="1.0738095698299339E-7"/>
  </r>
  <r>
    <x v="4"/>
    <x v="6"/>
    <s v="L"/>
    <s v="z"/>
    <s v="o"/>
    <s v="p"/>
    <m/>
    <s v="R"/>
    <n v="1.0738095698299339E-7"/>
  </r>
  <r>
    <x v="8"/>
    <x v="28"/>
    <s v="R"/>
    <s v="u"/>
    <s v="c"/>
    <s v="n"/>
    <m/>
    <s v="L"/>
    <n v="1.0738095698299339E-7"/>
  </r>
  <r>
    <x v="9"/>
    <x v="23"/>
    <s v="L"/>
    <s v="t"/>
    <s v="k"/>
    <s v="l"/>
    <m/>
    <s v="R"/>
    <n v="1.0738095698299339E-7"/>
  </r>
  <r>
    <x v="19"/>
    <x v="13"/>
    <s v="R"/>
    <s v="k"/>
    <s v="v"/>
    <s v="l"/>
    <m/>
    <s v="L"/>
    <n v="1.0738095698299339E-7"/>
  </r>
  <r>
    <x v="20"/>
    <x v="26"/>
    <s v="L"/>
    <s v="q"/>
    <s v="y"/>
    <s v="x"/>
    <m/>
    <s v="R"/>
    <n v="1.0738095698299339E-7"/>
  </r>
  <r>
    <x v="18"/>
    <x v="27"/>
    <s v="L"/>
    <s v="x"/>
    <s v="h"/>
    <s v="k"/>
    <m/>
    <s v="R"/>
    <n v="1.0738095698299339E-7"/>
  </r>
  <r>
    <x v="5"/>
    <x v="22"/>
    <s v="L"/>
    <s v="r"/>
    <s v="m"/>
    <s v="n"/>
    <m/>
    <s v="R"/>
    <n v="1.0738095698299339E-7"/>
  </r>
  <r>
    <x v="6"/>
    <x v="12"/>
    <s v="L"/>
    <s v="b"/>
    <s v="l"/>
    <s v="d"/>
    <m/>
    <s v="R"/>
    <n v="1.0738095698299339E-7"/>
  </r>
  <r>
    <x v="21"/>
    <x v="23"/>
    <s v="L"/>
    <s v="s"/>
    <s v="k"/>
    <s v="l"/>
    <m/>
    <s v="R"/>
    <n v="1.0738095698299339E-7"/>
  </r>
  <r>
    <x v="19"/>
    <x v="13"/>
    <s v="R"/>
    <s v="k"/>
    <s v="v"/>
    <s v="y"/>
    <m/>
    <s v="L"/>
    <n v="1.0738095698299339E-7"/>
  </r>
  <r>
    <x v="0"/>
    <x v="2"/>
    <s v="L"/>
    <s v="d"/>
    <s v="h"/>
    <s v="s"/>
    <m/>
    <s v="R"/>
    <n v="1.0738095698299339E-7"/>
  </r>
  <r>
    <x v="20"/>
    <x v="18"/>
    <s v="L"/>
    <s v="q"/>
    <s v="o"/>
    <s v="j"/>
    <m/>
    <s v="R"/>
    <n v="1.0738095698299339E-7"/>
  </r>
  <r>
    <x v="17"/>
    <x v="1"/>
    <s v="R"/>
    <s v="j"/>
    <s v="d"/>
    <s v="n"/>
    <m/>
    <s v="L"/>
    <n v="1.0738095698299339E-7"/>
  </r>
  <r>
    <x v="3"/>
    <x v="12"/>
    <s v="R"/>
    <s v="l"/>
    <s v="l"/>
    <s v="h"/>
    <m/>
    <s v="R"/>
    <n v="1.0412698858956935E-7"/>
  </r>
  <r>
    <x v="9"/>
    <x v="2"/>
    <s v="L"/>
    <s v="t"/>
    <s v="h"/>
    <s v="d"/>
    <m/>
    <s v="R"/>
    <n v="1.0412698858956935E-7"/>
  </r>
  <r>
    <x v="1"/>
    <x v="6"/>
    <s v="L"/>
    <s v="e"/>
    <s v="o"/>
    <s v="h"/>
    <m/>
    <s v="R"/>
    <n v="1.0412698858956935E-7"/>
  </r>
  <r>
    <x v="0"/>
    <x v="1"/>
    <s v="L"/>
    <s v="d"/>
    <s v="i"/>
    <s v="s"/>
    <m/>
    <s v="R"/>
    <n v="1.0412698858956935E-7"/>
  </r>
  <r>
    <x v="16"/>
    <x v="15"/>
    <s v="L"/>
    <s v="f"/>
    <s v="d"/>
    <s v="h"/>
    <m/>
    <s v="L"/>
    <n v="1.0412698858956935E-7"/>
  </r>
  <r>
    <x v="3"/>
    <x v="11"/>
    <s v="R"/>
    <s v="l"/>
    <s v="s"/>
    <s v="q"/>
    <m/>
    <s v="L"/>
    <n v="1.0412698858956935E-7"/>
  </r>
  <r>
    <x v="20"/>
    <x v="4"/>
    <s v="L"/>
    <s v="q"/>
    <s v="u"/>
    <s v="e"/>
    <m/>
    <s v="R"/>
    <n v="1.0412698858956935E-7"/>
  </r>
  <r>
    <x v="17"/>
    <x v="28"/>
    <s v="R"/>
    <s v="j"/>
    <s v="c"/>
    <s v="a"/>
    <m/>
    <s v="L"/>
    <n v="1.0412698858956935E-7"/>
  </r>
  <r>
    <x v="11"/>
    <x v="4"/>
    <s v="R"/>
    <s v="h"/>
    <s v="s"/>
    <s v="p"/>
    <m/>
    <s v="L"/>
    <n v="1.0412698858956935E-7"/>
  </r>
  <r>
    <x v="21"/>
    <x v="4"/>
    <s v="L"/>
    <s v="s"/>
    <s v="u"/>
    <s v="o"/>
    <m/>
    <s v="R"/>
    <n v="1.0412698858956935E-7"/>
  </r>
  <r>
    <x v="2"/>
    <x v="4"/>
    <s v="R"/>
    <s v="o"/>
    <s v="v"/>
    <s v="y"/>
    <m/>
    <s v="L"/>
    <n v="1.0412698858956935E-7"/>
  </r>
  <r>
    <x v="9"/>
    <x v="5"/>
    <s v="L"/>
    <s v="t"/>
    <s v="p"/>
    <s v="q"/>
    <m/>
    <s v="R"/>
    <n v="1.0412698858956935E-7"/>
  </r>
  <r>
    <x v="13"/>
    <x v="1"/>
    <s v="R"/>
    <s v="m"/>
    <s v="z"/>
    <s v="n"/>
    <m/>
    <s v="L"/>
    <n v="1.0087302019614531E-7"/>
  </r>
  <r>
    <x v="23"/>
    <x v="23"/>
    <s v="R"/>
    <s v="p"/>
    <s v="n"/>
    <s v="p"/>
    <m/>
    <s v="R"/>
    <n v="1.0087302019614531E-7"/>
  </r>
  <r>
    <x v="6"/>
    <x v="1"/>
    <s v="L"/>
    <s v="b"/>
    <s v="i"/>
    <s v="p"/>
    <m/>
    <s v="R"/>
    <n v="1.0087302019614531E-7"/>
  </r>
  <r>
    <x v="22"/>
    <x v="4"/>
    <s v="L"/>
    <s v="c"/>
    <s v="u"/>
    <s v="d"/>
    <m/>
    <s v="R"/>
    <n v="1.0087302019614531E-7"/>
  </r>
  <r>
    <x v="23"/>
    <x v="4"/>
    <s v="R"/>
    <s v="p"/>
    <s v="v"/>
    <s v="z"/>
    <m/>
    <s v="L"/>
    <n v="1.0087302019614531E-7"/>
  </r>
  <r>
    <x v="2"/>
    <x v="10"/>
    <s v="R"/>
    <s v="o"/>
    <s v="g"/>
    <s v="s"/>
    <m/>
    <s v="L"/>
    <n v="1.0087302019614531E-7"/>
  </r>
  <r>
    <x v="15"/>
    <x v="23"/>
    <s v="L"/>
    <s v="e"/>
    <s v="k"/>
    <s v="u"/>
    <m/>
    <s v="R"/>
    <n v="1.0087302019614531E-7"/>
  </r>
  <r>
    <x v="16"/>
    <x v="23"/>
    <s v="L"/>
    <s v="f"/>
    <s v="k"/>
    <s v="h"/>
    <m/>
    <s v="R"/>
    <n v="1.0087302019614531E-7"/>
  </r>
  <r>
    <x v="19"/>
    <x v="3"/>
    <s v="R"/>
    <s v="k"/>
    <s v="d"/>
    <s v="p"/>
    <m/>
    <s v="L"/>
    <n v="1.0087302019614531E-7"/>
  </r>
  <r>
    <x v="22"/>
    <x v="23"/>
    <s v="L"/>
    <s v="c"/>
    <s v="k"/>
    <s v="s"/>
    <m/>
    <s v="R"/>
    <n v="1.0087302019614531E-7"/>
  </r>
  <r>
    <x v="16"/>
    <x v="10"/>
    <s v="L"/>
    <s v="f"/>
    <s v="h"/>
    <s v="d"/>
    <m/>
    <s v="R"/>
    <n v="1.0087302019614531E-7"/>
  </r>
  <r>
    <x v="9"/>
    <x v="22"/>
    <s v="L"/>
    <s v="t"/>
    <s v="m"/>
    <s v="e"/>
    <m/>
    <s v="R"/>
    <n v="1.0087302019614531E-7"/>
  </r>
  <r>
    <x v="21"/>
    <x v="7"/>
    <s v="L"/>
    <s v="s"/>
    <s v="l"/>
    <s v="h"/>
    <m/>
    <s v="R"/>
    <n v="1.0087302019614531E-7"/>
  </r>
  <r>
    <x v="3"/>
    <x v="18"/>
    <s v="R"/>
    <s v="l"/>
    <s v="q"/>
    <s v="u"/>
    <m/>
    <s v="L"/>
    <n v="1.0087302019614531E-7"/>
  </r>
  <r>
    <x v="15"/>
    <x v="17"/>
    <s v="L"/>
    <s v="e"/>
    <s v="p"/>
    <s v="j"/>
    <m/>
    <s v="R"/>
    <n v="1.0087302019614531E-7"/>
  </r>
  <r>
    <x v="6"/>
    <x v="17"/>
    <s v="L"/>
    <s v="b"/>
    <s v="p"/>
    <s v="t"/>
    <m/>
    <s v="R"/>
    <n v="1.0087302019614531E-7"/>
  </r>
  <r>
    <x v="16"/>
    <x v="4"/>
    <s v="L"/>
    <s v="f"/>
    <s v="u"/>
    <s v="c"/>
    <m/>
    <s v="R"/>
    <n v="1.0087302019614531E-7"/>
  </r>
  <r>
    <x v="17"/>
    <x v="28"/>
    <s v="R"/>
    <s v="j"/>
    <s v="c"/>
    <s v="j"/>
    <m/>
    <s v="L"/>
    <n v="9.7619051802721274E-8"/>
  </r>
  <r>
    <x v="2"/>
    <x v="23"/>
    <s v="R"/>
    <s v="o"/>
    <s v="w"/>
    <s v="l"/>
    <m/>
    <s v="L"/>
    <n v="9.7619051802721274E-8"/>
  </r>
  <r>
    <x v="14"/>
    <x v="10"/>
    <s v="R"/>
    <s v="i"/>
    <s v="g"/>
    <s v="y"/>
    <m/>
    <s v="L"/>
    <n v="9.7619051802721274E-8"/>
  </r>
  <r>
    <x v="19"/>
    <x v="28"/>
    <s v="R"/>
    <s v="k"/>
    <s v="c"/>
    <s v="n"/>
    <m/>
    <s v="L"/>
    <n v="9.7619051802721274E-8"/>
  </r>
  <r>
    <x v="0"/>
    <x v="6"/>
    <s v="L"/>
    <s v="d"/>
    <s v="o"/>
    <s v="k"/>
    <m/>
    <s v="R"/>
    <n v="9.7619051802721274E-8"/>
  </r>
  <r>
    <x v="13"/>
    <x v="15"/>
    <s v="R"/>
    <s v="m"/>
    <s v="d"/>
    <s v="t"/>
    <m/>
    <s v="L"/>
    <n v="9.7619051802721274E-8"/>
  </r>
  <r>
    <x v="7"/>
    <x v="23"/>
    <s v="L"/>
    <s v="g"/>
    <s v="k"/>
    <s v="b"/>
    <m/>
    <s v="R"/>
    <n v="9.7619051802721274E-8"/>
  </r>
  <r>
    <x v="13"/>
    <x v="20"/>
    <s v="R"/>
    <s v="m"/>
    <s v="t"/>
    <s v="o"/>
    <m/>
    <s v="L"/>
    <n v="9.7619051802721274E-8"/>
  </r>
  <r>
    <x v="20"/>
    <x v="4"/>
    <s v="L"/>
    <s v="q"/>
    <s v="u"/>
    <s v="h"/>
    <m/>
    <s v="R"/>
    <n v="9.7619051802721274E-8"/>
  </r>
  <r>
    <x v="19"/>
    <x v="0"/>
    <s v="R"/>
    <s v="k"/>
    <s v="e"/>
    <s v="l"/>
    <m/>
    <s v="L"/>
    <n v="9.7619051802721274E-8"/>
  </r>
  <r>
    <x v="8"/>
    <x v="1"/>
    <s v="L"/>
    <s v="a"/>
    <s v="h"/>
    <s v="e"/>
    <m/>
    <s v="R"/>
    <n v="9.7619051802721274E-8"/>
  </r>
  <r>
    <x v="20"/>
    <x v="1"/>
    <s v="L"/>
    <s v="q"/>
    <s v="i"/>
    <s v="h"/>
    <m/>
    <s v="R"/>
    <n v="9.7619051802721274E-8"/>
  </r>
  <r>
    <x v="9"/>
    <x v="24"/>
    <s v="L"/>
    <s v="t"/>
    <s v="j"/>
    <s v="p"/>
    <m/>
    <s v="R"/>
    <n v="9.7619051802721274E-8"/>
  </r>
  <r>
    <x v="6"/>
    <x v="8"/>
    <s v="L"/>
    <s v="b"/>
    <s v="a"/>
    <s v="a"/>
    <m/>
    <s v="L"/>
    <n v="9.7619051802721274E-8"/>
  </r>
  <r>
    <x v="13"/>
    <x v="14"/>
    <s v="R"/>
    <s v="m"/>
    <s v="b"/>
    <s v="j"/>
    <m/>
    <s v="L"/>
    <n v="9.4365083409297221E-8"/>
  </r>
  <r>
    <x v="23"/>
    <x v="1"/>
    <s v="R"/>
    <s v="p"/>
    <s v="e"/>
    <s v="p"/>
    <m/>
    <s v="L"/>
    <n v="9.4365083409297221E-8"/>
  </r>
  <r>
    <x v="11"/>
    <x v="6"/>
    <s v="R"/>
    <s v="h"/>
    <s v="q"/>
    <s v="r"/>
    <m/>
    <s v="L"/>
    <n v="9.4365083409297221E-8"/>
  </r>
  <r>
    <x v="6"/>
    <x v="11"/>
    <s v="L"/>
    <s v="b"/>
    <s v=";"/>
    <s v="f"/>
    <m/>
    <s v="R"/>
    <n v="9.4365083409297221E-8"/>
  </r>
  <r>
    <x v="20"/>
    <x v="34"/>
    <s v="L"/>
    <s v="q"/>
    <s v="f"/>
    <s v="f"/>
    <m/>
    <s v="L"/>
    <n v="9.4365083409297221E-8"/>
  </r>
  <r>
    <x v="3"/>
    <x v="4"/>
    <s v="R"/>
    <s v="l"/>
    <s v="v"/>
    <s v="z"/>
    <m/>
    <s v="L"/>
    <n v="9.4365083409297221E-8"/>
  </r>
  <r>
    <x v="10"/>
    <x v="11"/>
    <s v="L"/>
    <s v="w"/>
    <s v="i"/>
    <s v="d"/>
    <m/>
    <s v="R"/>
    <n v="9.4365083409297221E-8"/>
  </r>
  <r>
    <x v="16"/>
    <x v="4"/>
    <s v="L"/>
    <s v="f"/>
    <s v="u"/>
    <s v="t"/>
    <m/>
    <s v="R"/>
    <n v="9.4365083409297221E-8"/>
  </r>
  <r>
    <x v="1"/>
    <x v="6"/>
    <s v="L"/>
    <s v="e"/>
    <s v="o"/>
    <s v="f"/>
    <m/>
    <s v="R"/>
    <n v="9.4365083409297221E-8"/>
  </r>
  <r>
    <x v="6"/>
    <x v="15"/>
    <s v="L"/>
    <s v="b"/>
    <s v="d"/>
    <s v="f"/>
    <m/>
    <s v="L"/>
    <n v="9.4365083409297221E-8"/>
  </r>
  <r>
    <x v="9"/>
    <x v="17"/>
    <s v="L"/>
    <s v="t"/>
    <s v="p"/>
    <s v="g"/>
    <m/>
    <s v="R"/>
    <n v="9.4365083409297221E-8"/>
  </r>
  <r>
    <x v="1"/>
    <x v="1"/>
    <s v="L"/>
    <s v="e"/>
    <s v="i"/>
    <s v="f"/>
    <m/>
    <s v="R"/>
    <n v="9.4365083409297221E-8"/>
  </r>
  <r>
    <x v="8"/>
    <x v="15"/>
    <s v="R"/>
    <s v="u"/>
    <s v="d"/>
    <s v="l"/>
    <m/>
    <s v="L"/>
    <n v="9.4365083409297221E-8"/>
  </r>
  <r>
    <x v="13"/>
    <x v="9"/>
    <s v="R"/>
    <s v="m"/>
    <s v="q"/>
    <s v="j"/>
    <m/>
    <s v="L"/>
    <n v="9.4365083409297221E-8"/>
  </r>
  <r>
    <x v="20"/>
    <x v="27"/>
    <s v="L"/>
    <s v="q"/>
    <s v="h"/>
    <s v="n"/>
    <m/>
    <s v="R"/>
    <n v="9.4365083409297221E-8"/>
  </r>
  <r>
    <x v="14"/>
    <x v="1"/>
    <s v="R"/>
    <s v="i"/>
    <s v="h"/>
    <s v="n"/>
    <m/>
    <s v="R"/>
    <n v="9.4365083409297221E-8"/>
  </r>
  <r>
    <x v="3"/>
    <x v="4"/>
    <s v="R"/>
    <s v="l"/>
    <s v="v"/>
    <s v="l"/>
    <m/>
    <s v="L"/>
    <n v="9.4365083409297221E-8"/>
  </r>
  <r>
    <x v="0"/>
    <x v="1"/>
    <s v="L"/>
    <s v="d"/>
    <s v="i"/>
    <s v="f"/>
    <m/>
    <s v="R"/>
    <n v="9.111111501587318E-8"/>
  </r>
  <r>
    <x v="23"/>
    <x v="1"/>
    <s v="R"/>
    <s v="p"/>
    <s v="e"/>
    <s v="c"/>
    <m/>
    <s v="L"/>
    <n v="9.111111501587318E-8"/>
  </r>
  <r>
    <x v="6"/>
    <x v="11"/>
    <s v="L"/>
    <s v="b"/>
    <s v=";"/>
    <s v="h"/>
    <m/>
    <s v="R"/>
    <n v="9.111111501587318E-8"/>
  </r>
  <r>
    <x v="1"/>
    <x v="33"/>
    <s v="L"/>
    <s v="e"/>
    <s v=";"/>
    <s v="l"/>
    <m/>
    <s v="R"/>
    <n v="9.111111501587318E-8"/>
  </r>
  <r>
    <x v="0"/>
    <x v="2"/>
    <s v="L"/>
    <s v="d"/>
    <s v="h"/>
    <s v="s"/>
    <m/>
    <s v="R"/>
    <n v="9.111111501587318E-8"/>
  </r>
  <r>
    <x v="21"/>
    <x v="23"/>
    <s v="L"/>
    <s v="s"/>
    <s v="k"/>
    <s v="l"/>
    <m/>
    <s v="R"/>
    <n v="9.111111501587318E-8"/>
  </r>
  <r>
    <x v="14"/>
    <x v="5"/>
    <s v="R"/>
    <s v="i"/>
    <s v="b"/>
    <s v="l"/>
    <m/>
    <s v="L"/>
    <n v="9.111111501587318E-8"/>
  </r>
  <r>
    <x v="17"/>
    <x v="16"/>
    <s v="R"/>
    <s v="j"/>
    <s v="a"/>
    <s v="c"/>
    <m/>
    <s v="L"/>
    <n v="9.111111501587318E-8"/>
  </r>
  <r>
    <x v="15"/>
    <x v="20"/>
    <s v="L"/>
    <s v="e"/>
    <s v="k"/>
    <s v="f"/>
    <m/>
    <s v="R"/>
    <n v="9.111111501587318E-8"/>
  </r>
  <r>
    <x v="8"/>
    <x v="8"/>
    <s v="R"/>
    <s v="u"/>
    <s v="a"/>
    <s v="j"/>
    <m/>
    <s v="L"/>
    <n v="9.111111501587318E-8"/>
  </r>
  <r>
    <x v="13"/>
    <x v="9"/>
    <s v="R"/>
    <s v="m"/>
    <s v="q"/>
    <s v="l"/>
    <m/>
    <s v="L"/>
    <n v="9.111111501587318E-8"/>
  </r>
  <r>
    <x v="17"/>
    <x v="16"/>
    <s v="R"/>
    <s v="j"/>
    <s v="a"/>
    <s v="l"/>
    <m/>
    <s v="L"/>
    <n v="9.111111501587318E-8"/>
  </r>
  <r>
    <x v="17"/>
    <x v="16"/>
    <s v="R"/>
    <s v="j"/>
    <s v="a"/>
    <s v="l"/>
    <m/>
    <s v="L"/>
    <n v="9.111111501587318E-8"/>
  </r>
  <r>
    <x v="21"/>
    <x v="28"/>
    <s v="L"/>
    <s v="s"/>
    <s v=";"/>
    <s v="n"/>
    <m/>
    <s v="R"/>
    <n v="9.111111501587318E-8"/>
  </r>
  <r>
    <x v="14"/>
    <x v="22"/>
    <s v="R"/>
    <s v="i"/>
    <s v="r"/>
    <s v="w"/>
    <m/>
    <s v="L"/>
    <n v="9.111111501587318E-8"/>
  </r>
  <r>
    <x v="23"/>
    <x v="1"/>
    <s v="R"/>
    <s v="p"/>
    <s v="e"/>
    <s v="q"/>
    <m/>
    <s v="L"/>
    <n v="9.111111501587318E-8"/>
  </r>
  <r>
    <x v="11"/>
    <x v="10"/>
    <s v="R"/>
    <s v="h"/>
    <s v="g"/>
    <s v="s"/>
    <m/>
    <s v="L"/>
    <n v="8.785714662244914E-8"/>
  </r>
  <r>
    <x v="15"/>
    <x v="8"/>
    <s v="R"/>
    <s v="y"/>
    <s v="a"/>
    <s v="r"/>
    <m/>
    <s v="L"/>
    <n v="8.785714662244914E-8"/>
  </r>
  <r>
    <x v="20"/>
    <x v="24"/>
    <s v="L"/>
    <s v="q"/>
    <s v="j"/>
    <s v="q"/>
    <m/>
    <s v="R"/>
    <n v="8.785714662244914E-8"/>
  </r>
  <r>
    <x v="5"/>
    <x v="4"/>
    <s v="L"/>
    <s v="r"/>
    <s v="u"/>
    <s v="l"/>
    <m/>
    <s v="R"/>
    <n v="8.785714662244914E-8"/>
  </r>
  <r>
    <x v="7"/>
    <x v="0"/>
    <s v="L"/>
    <s v="g"/>
    <s v="i"/>
    <s v="c"/>
    <m/>
    <s v="R"/>
    <n v="8.785714662244914E-8"/>
  </r>
  <r>
    <x v="11"/>
    <x v="13"/>
    <s v="R"/>
    <s v="h"/>
    <s v="v"/>
    <s v="v"/>
    <m/>
    <s v="L"/>
    <n v="8.785714662244914E-8"/>
  </r>
  <r>
    <x v="2"/>
    <x v="4"/>
    <s v="R"/>
    <s v="o"/>
    <s v="v"/>
    <s v="a"/>
    <m/>
    <s v="L"/>
    <n v="8.785714662244914E-8"/>
  </r>
  <r>
    <x v="19"/>
    <x v="31"/>
    <s v="R"/>
    <s v="k"/>
    <s v="z"/>
    <s v="m"/>
    <m/>
    <s v="L"/>
    <n v="8.785714662244914E-8"/>
  </r>
  <r>
    <x v="3"/>
    <x v="1"/>
    <s v="R"/>
    <s v="l"/>
    <s v="d"/>
    <s v="m"/>
    <m/>
    <s v="L"/>
    <n v="8.785714662244914E-8"/>
  </r>
  <r>
    <x v="3"/>
    <x v="17"/>
    <s v="R"/>
    <s v="l"/>
    <s v="s"/>
    <s v="d"/>
    <m/>
    <s v="L"/>
    <n v="8.785714662244914E-8"/>
  </r>
  <r>
    <x v="7"/>
    <x v="2"/>
    <s v="L"/>
    <s v="g"/>
    <s v="h"/>
    <s v="p"/>
    <m/>
    <s v="R"/>
    <n v="8.785714662244914E-8"/>
  </r>
  <r>
    <x v="18"/>
    <x v="26"/>
    <s v="L"/>
    <s v="x"/>
    <s v="y"/>
    <s v="s"/>
    <m/>
    <s v="R"/>
    <n v="8.785714662244914E-8"/>
  </r>
  <r>
    <x v="15"/>
    <x v="19"/>
    <s v="L"/>
    <s v="e"/>
    <s v=";"/>
    <s v="a"/>
    <m/>
    <s v="R"/>
    <n v="8.785714662244914E-8"/>
  </r>
  <r>
    <x v="14"/>
    <x v="7"/>
    <s v="R"/>
    <s v="i"/>
    <s v="f"/>
    <s v="h"/>
    <m/>
    <s v="L"/>
    <n v="8.785714662244914E-8"/>
  </r>
  <r>
    <x v="6"/>
    <x v="11"/>
    <s v="L"/>
    <s v="b"/>
    <s v=";"/>
    <s v="k"/>
    <m/>
    <s v="R"/>
    <n v="8.785714662244914E-8"/>
  </r>
  <r>
    <x v="12"/>
    <x v="2"/>
    <s v="R"/>
    <s v="n"/>
    <s v="x"/>
    <s v="g"/>
    <m/>
    <s v="L"/>
    <n v="8.785714662244914E-8"/>
  </r>
  <r>
    <x v="4"/>
    <x v="13"/>
    <s v="L"/>
    <s v="z"/>
    <s v=";"/>
    <s v="h"/>
    <m/>
    <s v="R"/>
    <n v="8.785714662244914E-8"/>
  </r>
  <r>
    <x v="8"/>
    <x v="14"/>
    <s v="L"/>
    <s v="a"/>
    <s v="j"/>
    <s v="k"/>
    <m/>
    <s v="R"/>
    <n v="8.785714662244914E-8"/>
  </r>
  <r>
    <x v="3"/>
    <x v="4"/>
    <s v="R"/>
    <s v="l"/>
    <s v="v"/>
    <s v="g"/>
    <m/>
    <s v="L"/>
    <n v="8.785714662244914E-8"/>
  </r>
  <r>
    <x v="17"/>
    <x v="1"/>
    <s v="R"/>
    <s v="j"/>
    <s v="d"/>
    <s v="h"/>
    <m/>
    <s v="L"/>
    <n v="8.785714662244914E-8"/>
  </r>
  <r>
    <x v="4"/>
    <x v="15"/>
    <s v="L"/>
    <s v="z"/>
    <s v="n"/>
    <s v="s"/>
    <m/>
    <s v="R"/>
    <n v="8.785714662244914E-8"/>
  </r>
  <r>
    <x v="6"/>
    <x v="20"/>
    <s v="L"/>
    <s v="b"/>
    <s v="k"/>
    <s v="w"/>
    <m/>
    <s v="R"/>
    <n v="8.785714662244914E-8"/>
  </r>
  <r>
    <x v="2"/>
    <x v="6"/>
    <s v="R"/>
    <s v="o"/>
    <s v="q"/>
    <s v="n"/>
    <m/>
    <s v="L"/>
    <n v="8.785714662244914E-8"/>
  </r>
  <r>
    <x v="5"/>
    <x v="4"/>
    <s v="L"/>
    <s v="r"/>
    <s v="u"/>
    <s v="p"/>
    <m/>
    <s v="R"/>
    <n v="8.785714662244914E-8"/>
  </r>
  <r>
    <x v="18"/>
    <x v="24"/>
    <s v="L"/>
    <s v="x"/>
    <s v="j"/>
    <s v="a"/>
    <m/>
    <s v="R"/>
    <n v="8.785714662244914E-8"/>
  </r>
  <r>
    <x v="20"/>
    <x v="18"/>
    <s v="L"/>
    <s v="q"/>
    <s v="o"/>
    <s v="m"/>
    <m/>
    <s v="R"/>
    <n v="8.785714662244914E-8"/>
  </r>
  <r>
    <x v="6"/>
    <x v="20"/>
    <s v="L"/>
    <s v="b"/>
    <s v="k"/>
    <s v="l"/>
    <m/>
    <s v="R"/>
    <n v="8.785714662244914E-8"/>
  </r>
  <r>
    <x v="19"/>
    <x v="31"/>
    <s v="R"/>
    <s v="k"/>
    <s v="z"/>
    <s v="d"/>
    <m/>
    <s v="L"/>
    <n v="8.46031782290251E-8"/>
  </r>
  <r>
    <x v="14"/>
    <x v="1"/>
    <s v="R"/>
    <s v="i"/>
    <s v="h"/>
    <s v="h"/>
    <m/>
    <s v="R"/>
    <n v="8.46031782290251E-8"/>
  </r>
  <r>
    <x v="4"/>
    <x v="0"/>
    <s v="L"/>
    <s v="z"/>
    <s v="y"/>
    <s v="t"/>
    <m/>
    <s v="R"/>
    <n v="8.46031782290251E-8"/>
  </r>
  <r>
    <x v="0"/>
    <x v="24"/>
    <s v="L"/>
    <s v="d"/>
    <s v="b"/>
    <s v="l"/>
    <m/>
    <s v="L"/>
    <n v="8.46031782290251E-8"/>
  </r>
  <r>
    <x v="20"/>
    <x v="4"/>
    <s v="L"/>
    <s v="q"/>
    <s v="u"/>
    <s v="h"/>
    <m/>
    <s v="R"/>
    <n v="8.46031782290251E-8"/>
  </r>
  <r>
    <x v="3"/>
    <x v="26"/>
    <s v="R"/>
    <s v="l"/>
    <s v="z"/>
    <s v="f"/>
    <m/>
    <s v="L"/>
    <n v="8.46031782290251E-8"/>
  </r>
  <r>
    <x v="13"/>
    <x v="11"/>
    <s v="R"/>
    <s v="m"/>
    <s v="s"/>
    <s v="l"/>
    <m/>
    <s v="L"/>
    <n v="8.46031782290251E-8"/>
  </r>
  <r>
    <x v="6"/>
    <x v="4"/>
    <s v="L"/>
    <s v="b"/>
    <s v="u"/>
    <s v="b"/>
    <m/>
    <s v="R"/>
    <n v="8.46031782290251E-8"/>
  </r>
  <r>
    <x v="0"/>
    <x v="23"/>
    <s v="L"/>
    <s v="d"/>
    <s v="k"/>
    <s v="r"/>
    <m/>
    <s v="R"/>
    <n v="8.46031782290251E-8"/>
  </r>
  <r>
    <x v="20"/>
    <x v="1"/>
    <s v="L"/>
    <s v="q"/>
    <s v="i"/>
    <s v="v"/>
    <m/>
    <s v="R"/>
    <n v="8.46031782290251E-8"/>
  </r>
  <r>
    <x v="7"/>
    <x v="13"/>
    <s v="L"/>
    <s v="g"/>
    <s v=";"/>
    <s v="c"/>
    <m/>
    <s v="R"/>
    <n v="8.46031782290251E-8"/>
  </r>
  <r>
    <x v="23"/>
    <x v="9"/>
    <s v="R"/>
    <s v="p"/>
    <s v="q"/>
    <s v="h"/>
    <m/>
    <s v="L"/>
    <n v="8.46031782290251E-8"/>
  </r>
  <r>
    <x v="11"/>
    <x v="10"/>
    <s v="R"/>
    <s v="h"/>
    <s v="g"/>
    <s v="u"/>
    <m/>
    <s v="L"/>
    <n v="8.46031782290251E-8"/>
  </r>
  <r>
    <x v="1"/>
    <x v="4"/>
    <s v="L"/>
    <s v="e"/>
    <s v="u"/>
    <s v="w"/>
    <m/>
    <s v="R"/>
    <n v="8.46031782290251E-8"/>
  </r>
  <r>
    <x v="19"/>
    <x v="13"/>
    <s v="R"/>
    <s v="k"/>
    <s v="v"/>
    <s v="y"/>
    <m/>
    <s v="L"/>
    <n v="8.46031782290251E-8"/>
  </r>
  <r>
    <x v="12"/>
    <x v="2"/>
    <s v="R"/>
    <s v="n"/>
    <s v="x"/>
    <s v="h"/>
    <m/>
    <s v="L"/>
    <n v="8.46031782290251E-8"/>
  </r>
  <r>
    <x v="15"/>
    <x v="20"/>
    <s v="L"/>
    <s v="e"/>
    <s v="k"/>
    <s v="l"/>
    <m/>
    <s v="R"/>
    <n v="8.46031782290251E-8"/>
  </r>
  <r>
    <x v="23"/>
    <x v="11"/>
    <s v="R"/>
    <s v="p"/>
    <s v="s"/>
    <s v="u"/>
    <m/>
    <s v="L"/>
    <n v="8.46031782290251E-8"/>
  </r>
  <r>
    <x v="23"/>
    <x v="1"/>
    <s v="R"/>
    <s v="p"/>
    <s v="e"/>
    <s v="z"/>
    <m/>
    <s v="L"/>
    <n v="8.46031782290251E-8"/>
  </r>
  <r>
    <x v="12"/>
    <x v="8"/>
    <s v="R"/>
    <s v="n"/>
    <s v="k"/>
    <s v="q"/>
    <m/>
    <s v="R"/>
    <n v="8.46031782290251E-8"/>
  </r>
  <r>
    <x v="15"/>
    <x v="14"/>
    <s v="L"/>
    <s v="e"/>
    <s v="j"/>
    <s v="d"/>
    <m/>
    <s v="R"/>
    <n v="8.46031782290251E-8"/>
  </r>
  <r>
    <x v="1"/>
    <x v="6"/>
    <s v="L"/>
    <s v="e"/>
    <s v="o"/>
    <s v="c"/>
    <m/>
    <s v="R"/>
    <n v="8.46031782290251E-8"/>
  </r>
  <r>
    <x v="6"/>
    <x v="12"/>
    <s v="L"/>
    <s v="b"/>
    <s v="l"/>
    <s v="w"/>
    <m/>
    <s v="R"/>
    <n v="8.46031782290251E-8"/>
  </r>
  <r>
    <x v="11"/>
    <x v="6"/>
    <s v="R"/>
    <s v="h"/>
    <s v="q"/>
    <s v="a"/>
    <m/>
    <s v="L"/>
    <n v="8.134920983560106E-8"/>
  </r>
  <r>
    <x v="9"/>
    <x v="2"/>
    <s v="L"/>
    <s v="t"/>
    <s v="h"/>
    <s v="q"/>
    <m/>
    <s v="R"/>
    <n v="8.134920983560106E-8"/>
  </r>
  <r>
    <x v="9"/>
    <x v="12"/>
    <s v="L"/>
    <s v="t"/>
    <s v="k"/>
    <s v="b"/>
    <m/>
    <s v="R"/>
    <n v="8.134920983560106E-8"/>
  </r>
  <r>
    <x v="0"/>
    <x v="26"/>
    <s v="L"/>
    <s v="d"/>
    <s v="y"/>
    <s v="m"/>
    <m/>
    <s v="R"/>
    <n v="8.134920983560106E-8"/>
  </r>
  <r>
    <x v="0"/>
    <x v="7"/>
    <s v="L"/>
    <s v="d"/>
    <s v="f"/>
    <s v="f"/>
    <m/>
    <s v="L"/>
    <n v="8.134920983560106E-8"/>
  </r>
  <r>
    <x v="6"/>
    <x v="20"/>
    <s v="L"/>
    <s v="b"/>
    <s v="k"/>
    <s v="a"/>
    <m/>
    <s v="R"/>
    <n v="8.134920983560106E-8"/>
  </r>
  <r>
    <x v="0"/>
    <x v="26"/>
    <s v="L"/>
    <s v="d"/>
    <s v="y"/>
    <s v="l"/>
    <m/>
    <s v="R"/>
    <n v="8.134920983560106E-8"/>
  </r>
  <r>
    <x v="5"/>
    <x v="7"/>
    <s v="L"/>
    <s v="r"/>
    <s v="l"/>
    <s v="j"/>
    <m/>
    <s v="R"/>
    <n v="8.134920983560106E-8"/>
  </r>
  <r>
    <x v="3"/>
    <x v="5"/>
    <s v="R"/>
    <s v="l"/>
    <s v="b"/>
    <s v="v"/>
    <m/>
    <s v="L"/>
    <n v="8.134920983560106E-8"/>
  </r>
  <r>
    <x v="8"/>
    <x v="5"/>
    <s v="R"/>
    <s v="u"/>
    <s v="b"/>
    <s v="u"/>
    <m/>
    <s v="L"/>
    <n v="8.134920983560106E-8"/>
  </r>
  <r>
    <x v="23"/>
    <x v="23"/>
    <s v="R"/>
    <s v="p"/>
    <s v="n"/>
    <s v="p"/>
    <m/>
    <s v="R"/>
    <n v="8.134920983560106E-8"/>
  </r>
  <r>
    <x v="15"/>
    <x v="19"/>
    <s v="L"/>
    <s v="e"/>
    <s v=";"/>
    <s v="n"/>
    <m/>
    <s v="R"/>
    <n v="8.134920983560106E-8"/>
  </r>
  <r>
    <x v="1"/>
    <x v="4"/>
    <s v="L"/>
    <s v="e"/>
    <s v="u"/>
    <s v="j"/>
    <m/>
    <s v="R"/>
    <n v="8.134920983560106E-8"/>
  </r>
  <r>
    <x v="3"/>
    <x v="12"/>
    <s v="R"/>
    <s v="l"/>
    <s v="l"/>
    <s v="p"/>
    <m/>
    <s v="R"/>
    <n v="8.134920983560106E-8"/>
  </r>
  <r>
    <x v="9"/>
    <x v="4"/>
    <s v="L"/>
    <s v="t"/>
    <s v="u"/>
    <s v="f"/>
    <m/>
    <s v="R"/>
    <n v="7.8095241442177019E-8"/>
  </r>
  <r>
    <x v="2"/>
    <x v="8"/>
    <s v="R"/>
    <s v="o"/>
    <s v="a"/>
    <s v="o"/>
    <m/>
    <s v="L"/>
    <n v="7.8095241442177019E-8"/>
  </r>
  <r>
    <x v="15"/>
    <x v="7"/>
    <s v="L"/>
    <s v="e"/>
    <s v="l"/>
    <s v="u"/>
    <m/>
    <s v="R"/>
    <n v="7.8095241442177019E-8"/>
  </r>
  <r>
    <x v="21"/>
    <x v="1"/>
    <s v="L"/>
    <s v="s"/>
    <s v="i"/>
    <s v="v"/>
    <m/>
    <s v="R"/>
    <n v="7.8095241442177019E-8"/>
  </r>
  <r>
    <x v="3"/>
    <x v="24"/>
    <s v="R"/>
    <s v="l"/>
    <s v="z"/>
    <s v="l"/>
    <m/>
    <s v="L"/>
    <n v="7.8095241442177019E-8"/>
  </r>
  <r>
    <x v="17"/>
    <x v="12"/>
    <s v="R"/>
    <s v="j"/>
    <s v="w"/>
    <s v="p"/>
    <m/>
    <s v="L"/>
    <n v="7.8095241442177019E-8"/>
  </r>
  <r>
    <x v="8"/>
    <x v="8"/>
    <s v="R"/>
    <s v="u"/>
    <s v="a"/>
    <s v="t"/>
    <m/>
    <s v="L"/>
    <n v="7.8095241442177019E-8"/>
  </r>
  <r>
    <x v="13"/>
    <x v="26"/>
    <s v="R"/>
    <s v="m"/>
    <s v="e"/>
    <s v="c"/>
    <m/>
    <s v="L"/>
    <n v="7.8095241442177019E-8"/>
  </r>
  <r>
    <x v="16"/>
    <x v="4"/>
    <s v="L"/>
    <s v="f"/>
    <s v="u"/>
    <s v="s"/>
    <m/>
    <s v="R"/>
    <n v="7.8095241442177019E-8"/>
  </r>
  <r>
    <x v="18"/>
    <x v="12"/>
    <s v="L"/>
    <s v="x"/>
    <s v="n"/>
    <s v="l"/>
    <m/>
    <s v="R"/>
    <n v="7.8095241442177019E-8"/>
  </r>
  <r>
    <x v="23"/>
    <x v="1"/>
    <s v="R"/>
    <s v="p"/>
    <s v="e"/>
    <s v="i"/>
    <m/>
    <s v="L"/>
    <n v="7.8095241442177019E-8"/>
  </r>
  <r>
    <x v="15"/>
    <x v="8"/>
    <s v="R"/>
    <s v="y"/>
    <s v="a"/>
    <s v="j"/>
    <m/>
    <s v="L"/>
    <n v="7.8095241442177019E-8"/>
  </r>
  <r>
    <x v="9"/>
    <x v="5"/>
    <s v="L"/>
    <s v="t"/>
    <s v="p"/>
    <s v="r"/>
    <m/>
    <s v="R"/>
    <n v="7.8095241442177019E-8"/>
  </r>
  <r>
    <x v="10"/>
    <x v="4"/>
    <s v="L"/>
    <s v="w"/>
    <s v="u"/>
    <s v="r"/>
    <m/>
    <s v="R"/>
    <n v="7.8095241442177019E-8"/>
  </r>
  <r>
    <x v="2"/>
    <x v="23"/>
    <s v="R"/>
    <s v="o"/>
    <s v="w"/>
    <s v="c"/>
    <m/>
    <s v="L"/>
    <n v="7.8095241442177019E-8"/>
  </r>
  <r>
    <x v="3"/>
    <x v="18"/>
    <s v="R"/>
    <s v="l"/>
    <s v="q"/>
    <s v="w"/>
    <m/>
    <s v="L"/>
    <n v="7.8095241442177019E-8"/>
  </r>
  <r>
    <x v="22"/>
    <x v="4"/>
    <s v="L"/>
    <s v="c"/>
    <s v="u"/>
    <s v="h"/>
    <m/>
    <s v="R"/>
    <n v="7.8095241442177019E-8"/>
  </r>
  <r>
    <x v="0"/>
    <x v="14"/>
    <s v="L"/>
    <s v="d"/>
    <s v="j"/>
    <s v="y"/>
    <m/>
    <s v="R"/>
    <n v="7.8095241442177019E-8"/>
  </r>
  <r>
    <x v="13"/>
    <x v="20"/>
    <s v="R"/>
    <s v="m"/>
    <s v="t"/>
    <s v="s"/>
    <m/>
    <s v="L"/>
    <n v="7.8095241442177019E-8"/>
  </r>
  <r>
    <x v="4"/>
    <x v="1"/>
    <s v="L"/>
    <s v="z"/>
    <s v="i"/>
    <s v="k"/>
    <m/>
    <s v="R"/>
    <n v="7.8095241442177019E-8"/>
  </r>
  <r>
    <x v="17"/>
    <x v="26"/>
    <s v="R"/>
    <s v="j"/>
    <s v="e"/>
    <s v="o"/>
    <m/>
    <s v="L"/>
    <n v="7.8095241442177019E-8"/>
  </r>
  <r>
    <x v="12"/>
    <x v="24"/>
    <s v="R"/>
    <s v="n"/>
    <s v="b"/>
    <s v="n"/>
    <m/>
    <s v="L"/>
    <n v="7.4841273048752966E-8"/>
  </r>
  <r>
    <x v="3"/>
    <x v="7"/>
    <s v="R"/>
    <s v="l"/>
    <s v="f"/>
    <s v="r"/>
    <m/>
    <s v="L"/>
    <n v="7.4841273048752966E-8"/>
  </r>
  <r>
    <x v="18"/>
    <x v="12"/>
    <s v="L"/>
    <s v="x"/>
    <s v="n"/>
    <s v="n"/>
    <m/>
    <s v="R"/>
    <n v="7.4841273048752966E-8"/>
  </r>
  <r>
    <x v="1"/>
    <x v="1"/>
    <s v="L"/>
    <s v="e"/>
    <s v="i"/>
    <s v="l"/>
    <m/>
    <s v="R"/>
    <n v="7.4841273048752966E-8"/>
  </r>
  <r>
    <x v="20"/>
    <x v="24"/>
    <s v="L"/>
    <s v="q"/>
    <s v="j"/>
    <s v="t"/>
    <m/>
    <s v="R"/>
    <n v="7.4841273048752966E-8"/>
  </r>
  <r>
    <x v="17"/>
    <x v="12"/>
    <s v="R"/>
    <s v="j"/>
    <s v="w"/>
    <s v="v"/>
    <m/>
    <s v="L"/>
    <n v="7.4841273048752966E-8"/>
  </r>
  <r>
    <x v="2"/>
    <x v="14"/>
    <s v="R"/>
    <s v="o"/>
    <s v="j"/>
    <s v="v"/>
    <m/>
    <s v="R"/>
    <n v="7.4841273048752966E-8"/>
  </r>
  <r>
    <x v="15"/>
    <x v="23"/>
    <s v="L"/>
    <s v="e"/>
    <s v="k"/>
    <s v="w"/>
    <m/>
    <s v="R"/>
    <n v="7.4841273048752966E-8"/>
  </r>
  <r>
    <x v="17"/>
    <x v="18"/>
    <s v="R"/>
    <s v="j"/>
    <s v="q"/>
    <s v="e"/>
    <m/>
    <s v="L"/>
    <n v="7.4841273048752966E-8"/>
  </r>
  <r>
    <x v="21"/>
    <x v="13"/>
    <s v="L"/>
    <s v="s"/>
    <s v=";"/>
    <s v="u"/>
    <m/>
    <s v="R"/>
    <n v="7.4841273048752966E-8"/>
  </r>
  <r>
    <x v="16"/>
    <x v="4"/>
    <s v="L"/>
    <s v="f"/>
    <s v="u"/>
    <s v="d"/>
    <m/>
    <s v="R"/>
    <n v="7.4841273048752966E-8"/>
  </r>
  <r>
    <x v="6"/>
    <x v="1"/>
    <s v="L"/>
    <s v="b"/>
    <s v="i"/>
    <s v="p"/>
    <m/>
    <s v="R"/>
    <n v="7.4841273048752966E-8"/>
  </r>
  <r>
    <x v="19"/>
    <x v="32"/>
    <s v="R"/>
    <s v="k"/>
    <s v="x"/>
    <s v="i"/>
    <m/>
    <s v="L"/>
    <n v="7.4841273048752966E-8"/>
  </r>
  <r>
    <x v="22"/>
    <x v="13"/>
    <s v="L"/>
    <s v="c"/>
    <s v=";"/>
    <s v="q"/>
    <m/>
    <s v="R"/>
    <n v="7.4841273048752966E-8"/>
  </r>
  <r>
    <x v="9"/>
    <x v="24"/>
    <s v="L"/>
    <s v="t"/>
    <s v="j"/>
    <s v="c"/>
    <m/>
    <s v="R"/>
    <n v="7.4841273048752966E-8"/>
  </r>
  <r>
    <x v="16"/>
    <x v="4"/>
    <s v="L"/>
    <s v="f"/>
    <s v="u"/>
    <s v="m"/>
    <m/>
    <s v="R"/>
    <n v="7.4841273048752966E-8"/>
  </r>
  <r>
    <x v="10"/>
    <x v="4"/>
    <s v="L"/>
    <s v="w"/>
    <s v="u"/>
    <s v="h"/>
    <m/>
    <s v="R"/>
    <n v="7.4841273048752966E-8"/>
  </r>
  <r>
    <x v="18"/>
    <x v="20"/>
    <s v="L"/>
    <s v="x"/>
    <s v="k"/>
    <s v="y"/>
    <m/>
    <s v="R"/>
    <n v="7.4841273048752966E-8"/>
  </r>
  <r>
    <x v="20"/>
    <x v="4"/>
    <s v="L"/>
    <s v="q"/>
    <s v="u"/>
    <s v="c"/>
    <m/>
    <s v="R"/>
    <n v="7.4841273048752966E-8"/>
  </r>
  <r>
    <x v="10"/>
    <x v="11"/>
    <s v="L"/>
    <s v="w"/>
    <s v="i"/>
    <s v="n"/>
    <m/>
    <s v="R"/>
    <n v="7.4841273048752966E-8"/>
  </r>
  <r>
    <x v="2"/>
    <x v="3"/>
    <s v="R"/>
    <s v="o"/>
    <s v="n"/>
    <s v="u"/>
    <m/>
    <s v="R"/>
    <n v="7.4841273048752966E-8"/>
  </r>
  <r>
    <x v="9"/>
    <x v="5"/>
    <s v="L"/>
    <s v="t"/>
    <s v="p"/>
    <s v="o"/>
    <m/>
    <s v="R"/>
    <n v="7.4841273048752966E-8"/>
  </r>
  <r>
    <x v="0"/>
    <x v="26"/>
    <s v="L"/>
    <s v="d"/>
    <s v="y"/>
    <s v="d"/>
    <m/>
    <s v="R"/>
    <n v="7.4841273048752966E-8"/>
  </r>
  <r>
    <x v="5"/>
    <x v="4"/>
    <s v="L"/>
    <s v="r"/>
    <s v="u"/>
    <s v="h"/>
    <m/>
    <s v="R"/>
    <n v="7.4841273048752966E-8"/>
  </r>
  <r>
    <x v="18"/>
    <x v="12"/>
    <s v="L"/>
    <s v="x"/>
    <s v="n"/>
    <s v="p"/>
    <m/>
    <s v="R"/>
    <n v="7.4841273048752966E-8"/>
  </r>
  <r>
    <x v="20"/>
    <x v="27"/>
    <s v="L"/>
    <s v="q"/>
    <s v="h"/>
    <s v="w"/>
    <m/>
    <s v="R"/>
    <n v="7.4841273048752966E-8"/>
  </r>
  <r>
    <x v="5"/>
    <x v="7"/>
    <s v="L"/>
    <s v="r"/>
    <s v="l"/>
    <s v="c"/>
    <m/>
    <s v="R"/>
    <n v="7.4841273048752966E-8"/>
  </r>
  <r>
    <x v="18"/>
    <x v="26"/>
    <s v="L"/>
    <s v="x"/>
    <s v="y"/>
    <s v="j"/>
    <m/>
    <s v="R"/>
    <n v="7.4841273048752966E-8"/>
  </r>
  <r>
    <x v="6"/>
    <x v="14"/>
    <s v="L"/>
    <s v="b"/>
    <s v="j"/>
    <s v="z"/>
    <m/>
    <s v="R"/>
    <n v="7.4841273048752966E-8"/>
  </r>
  <r>
    <x v="3"/>
    <x v="2"/>
    <s v="R"/>
    <s v="l"/>
    <s v="h"/>
    <s v="l"/>
    <m/>
    <s v="R"/>
    <n v="7.1587304655328926E-8"/>
  </r>
  <r>
    <x v="3"/>
    <x v="1"/>
    <s v="R"/>
    <s v="l"/>
    <s v="d"/>
    <s v="d"/>
    <m/>
    <s v="L"/>
    <n v="7.1587304655328926E-8"/>
  </r>
  <r>
    <x v="13"/>
    <x v="2"/>
    <s v="R"/>
    <s v="m"/>
    <s v="x"/>
    <s v="h"/>
    <m/>
    <s v="L"/>
    <n v="7.1587304655328926E-8"/>
  </r>
  <r>
    <x v="1"/>
    <x v="4"/>
    <s v="L"/>
    <s v="e"/>
    <s v="u"/>
    <s v="e"/>
    <m/>
    <s v="R"/>
    <n v="7.1587304655328926E-8"/>
  </r>
  <r>
    <x v="1"/>
    <x v="1"/>
    <s v="L"/>
    <s v="e"/>
    <s v="i"/>
    <s v="n"/>
    <m/>
    <s v="R"/>
    <n v="7.1587304655328926E-8"/>
  </r>
  <r>
    <x v="23"/>
    <x v="6"/>
    <s v="R"/>
    <s v="p"/>
    <s v="q"/>
    <s v="p"/>
    <m/>
    <s v="L"/>
    <n v="7.1587304655328926E-8"/>
  </r>
  <r>
    <x v="17"/>
    <x v="1"/>
    <s v="R"/>
    <s v="j"/>
    <s v="d"/>
    <s v="c"/>
    <m/>
    <s v="L"/>
    <n v="7.1587304655328926E-8"/>
  </r>
  <r>
    <x v="8"/>
    <x v="1"/>
    <s v="L"/>
    <s v="a"/>
    <s v="h"/>
    <s v="f"/>
    <m/>
    <s v="R"/>
    <n v="7.1587304655328926E-8"/>
  </r>
  <r>
    <x v="8"/>
    <x v="23"/>
    <s v="R"/>
    <s v="u"/>
    <s v="w"/>
    <s v="j"/>
    <m/>
    <s v="L"/>
    <n v="7.1587304655328926E-8"/>
  </r>
  <r>
    <x v="17"/>
    <x v="29"/>
    <s v="R"/>
    <s v="j"/>
    <s v="v"/>
    <s v="f"/>
    <m/>
    <s v="L"/>
    <n v="7.1587304655328926E-8"/>
  </r>
  <r>
    <x v="17"/>
    <x v="34"/>
    <s v="R"/>
    <s v="j"/>
    <s v="s"/>
    <s v="p"/>
    <m/>
    <s v="L"/>
    <n v="7.1587304655328926E-8"/>
  </r>
  <r>
    <x v="12"/>
    <x v="14"/>
    <s v="R"/>
    <s v="n"/>
    <s v="b"/>
    <s v="c"/>
    <m/>
    <s v="L"/>
    <n v="7.1587304655328926E-8"/>
  </r>
  <r>
    <x v="15"/>
    <x v="17"/>
    <s v="L"/>
    <s v="e"/>
    <s v="p"/>
    <s v="n"/>
    <m/>
    <s v="R"/>
    <n v="7.1587304655328926E-8"/>
  </r>
  <r>
    <x v="18"/>
    <x v="22"/>
    <s v="L"/>
    <s v="x"/>
    <s v="m"/>
    <s v="u"/>
    <m/>
    <s v="R"/>
    <n v="7.1587304655328926E-8"/>
  </r>
  <r>
    <x v="14"/>
    <x v="8"/>
    <s v="R"/>
    <s v="i"/>
    <s v="a"/>
    <s v="l"/>
    <m/>
    <s v="L"/>
    <n v="7.1587304655328926E-8"/>
  </r>
  <r>
    <x v="24"/>
    <x v="1"/>
    <s v="L"/>
    <s v="a"/>
    <s v="i"/>
    <s v="o"/>
    <m/>
    <s v="R"/>
    <n v="7.1587304655328926E-8"/>
  </r>
  <r>
    <x v="2"/>
    <x v="4"/>
    <s v="R"/>
    <s v="o"/>
    <s v="v"/>
    <s v="n"/>
    <m/>
    <s v="L"/>
    <n v="7.1587304655328926E-8"/>
  </r>
  <r>
    <x v="13"/>
    <x v="12"/>
    <s v="R"/>
    <s v="m"/>
    <s v="w"/>
    <s v="h"/>
    <m/>
    <s v="L"/>
    <n v="7.1587304655328926E-8"/>
  </r>
  <r>
    <x v="23"/>
    <x v="17"/>
    <s v="R"/>
    <s v="p"/>
    <s v="s"/>
    <s v="d"/>
    <m/>
    <s v="L"/>
    <n v="7.1587304655328926E-8"/>
  </r>
  <r>
    <x v="17"/>
    <x v="12"/>
    <s v="R"/>
    <s v="j"/>
    <s v="w"/>
    <s v="k"/>
    <m/>
    <s v="L"/>
    <n v="7.1587304655328926E-8"/>
  </r>
  <r>
    <x v="17"/>
    <x v="20"/>
    <s v="R"/>
    <s v="j"/>
    <s v="t"/>
    <s v="l"/>
    <m/>
    <s v="L"/>
    <n v="7.1587304655328926E-8"/>
  </r>
  <r>
    <x v="18"/>
    <x v="1"/>
    <s v="L"/>
    <s v="x"/>
    <s v="i"/>
    <s v="f"/>
    <m/>
    <s v="R"/>
    <n v="7.1587304655328926E-8"/>
  </r>
  <r>
    <x v="13"/>
    <x v="14"/>
    <s v="R"/>
    <s v="m"/>
    <s v="b"/>
    <s v="u"/>
    <m/>
    <s v="L"/>
    <n v="7.1587304655328926E-8"/>
  </r>
  <r>
    <x v="5"/>
    <x v="23"/>
    <s v="L"/>
    <s v="r"/>
    <s v="n"/>
    <s v="c"/>
    <m/>
    <s v="R"/>
    <n v="7.1587304655328926E-8"/>
  </r>
  <r>
    <x v="2"/>
    <x v="5"/>
    <s v="R"/>
    <s v="o"/>
    <s v="b"/>
    <s v="k"/>
    <m/>
    <s v="L"/>
    <n v="7.1587304655328926E-8"/>
  </r>
  <r>
    <x v="16"/>
    <x v="3"/>
    <s v="L"/>
    <s v="f"/>
    <s v="n"/>
    <s v="e"/>
    <m/>
    <s v="R"/>
    <n v="6.8333336261904885E-8"/>
  </r>
  <r>
    <x v="23"/>
    <x v="12"/>
    <s v="R"/>
    <s v="p"/>
    <s v="w"/>
    <s v="f"/>
    <m/>
    <s v="L"/>
    <n v="6.8333336261904885E-8"/>
  </r>
  <r>
    <x v="23"/>
    <x v="8"/>
    <s v="R"/>
    <s v="p"/>
    <s v="a"/>
    <s v="k"/>
    <m/>
    <s v="L"/>
    <n v="6.8333336261904885E-8"/>
  </r>
  <r>
    <x v="7"/>
    <x v="15"/>
    <s v="L"/>
    <s v="g"/>
    <s v="n"/>
    <s v="s"/>
    <m/>
    <s v="R"/>
    <n v="6.8333336261904885E-8"/>
  </r>
  <r>
    <x v="17"/>
    <x v="12"/>
    <s v="R"/>
    <s v="j"/>
    <s v="w"/>
    <s v="d"/>
    <m/>
    <s v="L"/>
    <n v="6.8333336261904885E-8"/>
  </r>
  <r>
    <x v="13"/>
    <x v="9"/>
    <s v="R"/>
    <s v="m"/>
    <s v="q"/>
    <s v="r"/>
    <m/>
    <s v="L"/>
    <n v="6.8333336261904885E-8"/>
  </r>
  <r>
    <x v="14"/>
    <x v="1"/>
    <s v="R"/>
    <s v="i"/>
    <s v="h"/>
    <s v="r"/>
    <m/>
    <s v="R"/>
    <n v="6.8333336261904885E-8"/>
  </r>
  <r>
    <x v="18"/>
    <x v="4"/>
    <s v="L"/>
    <s v="x"/>
    <s v="u"/>
    <s v="v"/>
    <m/>
    <s v="R"/>
    <n v="6.8333336261904885E-8"/>
  </r>
  <r>
    <x v="2"/>
    <x v="23"/>
    <s v="R"/>
    <s v="o"/>
    <s v="w"/>
    <s v="f"/>
    <m/>
    <s v="L"/>
    <n v="6.8333336261904885E-8"/>
  </r>
  <r>
    <x v="7"/>
    <x v="3"/>
    <s v="L"/>
    <s v="g"/>
    <s v="n"/>
    <s v="h"/>
    <m/>
    <s v="R"/>
    <n v="6.8333336261904885E-8"/>
  </r>
  <r>
    <x v="23"/>
    <x v="1"/>
    <s v="R"/>
    <s v="p"/>
    <s v="e"/>
    <s v="h"/>
    <m/>
    <s v="L"/>
    <n v="6.8333336261904885E-8"/>
  </r>
  <r>
    <x v="1"/>
    <x v="1"/>
    <s v="L"/>
    <s v="e"/>
    <s v="i"/>
    <s v="r"/>
    <m/>
    <s v="R"/>
    <n v="6.8333336261904885E-8"/>
  </r>
  <r>
    <x v="18"/>
    <x v="26"/>
    <s v="L"/>
    <s v="x"/>
    <s v="y"/>
    <s v="l"/>
    <m/>
    <s v="R"/>
    <n v="6.8333336261904885E-8"/>
  </r>
  <r>
    <x v="12"/>
    <x v="26"/>
    <s v="R"/>
    <s v="n"/>
    <s v="e"/>
    <s v="p"/>
    <m/>
    <s v="L"/>
    <n v="6.8333336261904885E-8"/>
  </r>
  <r>
    <x v="17"/>
    <x v="20"/>
    <s v="R"/>
    <s v="j"/>
    <s v="t"/>
    <s v="r"/>
    <m/>
    <s v="L"/>
    <n v="6.8333336261904885E-8"/>
  </r>
  <r>
    <x v="3"/>
    <x v="23"/>
    <s v="R"/>
    <s v="l"/>
    <s v="k"/>
    <s v="l"/>
    <m/>
    <s v="R"/>
    <n v="6.8333336261904885E-8"/>
  </r>
  <r>
    <x v="6"/>
    <x v="20"/>
    <s v="L"/>
    <s v="b"/>
    <s v="k"/>
    <s v="e"/>
    <m/>
    <s v="R"/>
    <n v="6.8333336261904885E-8"/>
  </r>
  <r>
    <x v="2"/>
    <x v="15"/>
    <s v="R"/>
    <s v="o"/>
    <s v="d"/>
    <s v="e"/>
    <m/>
    <s v="L"/>
    <n v="6.8333336261904885E-8"/>
  </r>
  <r>
    <x v="18"/>
    <x v="26"/>
    <s v="L"/>
    <s v="x"/>
    <s v="y"/>
    <s v="r"/>
    <m/>
    <s v="R"/>
    <n v="6.8333336261904885E-8"/>
  </r>
  <r>
    <x v="3"/>
    <x v="1"/>
    <s v="R"/>
    <s v="l"/>
    <s v="d"/>
    <s v="s"/>
    <m/>
    <s v="L"/>
    <n v="6.8333336261904885E-8"/>
  </r>
  <r>
    <x v="11"/>
    <x v="0"/>
    <s v="R"/>
    <s v="h"/>
    <s v="e"/>
    <s v="f"/>
    <m/>
    <s v="L"/>
    <n v="6.8333336261904885E-8"/>
  </r>
  <r>
    <x v="18"/>
    <x v="1"/>
    <s v="L"/>
    <s v="x"/>
    <s v="i"/>
    <s v="q"/>
    <m/>
    <s v="R"/>
    <n v="6.8333336261904885E-8"/>
  </r>
  <r>
    <x v="22"/>
    <x v="4"/>
    <s v="L"/>
    <s v="c"/>
    <s v="u"/>
    <s v="n"/>
    <m/>
    <s v="R"/>
    <n v="6.8333336261904885E-8"/>
  </r>
  <r>
    <x v="21"/>
    <x v="13"/>
    <s v="L"/>
    <s v="s"/>
    <s v=";"/>
    <s v="h"/>
    <m/>
    <s v="R"/>
    <n v="6.8333336261904885E-8"/>
  </r>
  <r>
    <x v="21"/>
    <x v="6"/>
    <s v="L"/>
    <s v="s"/>
    <s v="o"/>
    <s v="c"/>
    <m/>
    <s v="R"/>
    <n v="6.5079367868480845E-8"/>
  </r>
  <r>
    <x v="20"/>
    <x v="17"/>
    <s v="L"/>
    <s v="q"/>
    <s v="p"/>
    <s v="h"/>
    <m/>
    <s v="R"/>
    <n v="6.5079367868480845E-8"/>
  </r>
  <r>
    <x v="7"/>
    <x v="4"/>
    <s v="L"/>
    <s v="g"/>
    <s v="u"/>
    <s v="q"/>
    <m/>
    <s v="R"/>
    <n v="6.5079367868480845E-8"/>
  </r>
  <r>
    <x v="3"/>
    <x v="1"/>
    <s v="R"/>
    <s v="l"/>
    <s v="d"/>
    <s v="l"/>
    <m/>
    <s v="L"/>
    <n v="6.5079367868480845E-8"/>
  </r>
  <r>
    <x v="7"/>
    <x v="8"/>
    <s v="L"/>
    <s v="g"/>
    <s v="a"/>
    <s v="l"/>
    <m/>
    <s v="L"/>
    <n v="6.5079367868480845E-8"/>
  </r>
  <r>
    <x v="16"/>
    <x v="4"/>
    <s v="L"/>
    <s v="f"/>
    <s v="u"/>
    <s v="m"/>
    <m/>
    <s v="R"/>
    <n v="6.5079367868480845E-8"/>
  </r>
  <r>
    <x v="15"/>
    <x v="14"/>
    <s v="L"/>
    <s v="e"/>
    <s v="j"/>
    <s v="l"/>
    <m/>
    <s v="R"/>
    <n v="6.5079367868480845E-8"/>
  </r>
  <r>
    <x v="8"/>
    <x v="5"/>
    <s v="R"/>
    <s v="u"/>
    <s v="b"/>
    <s v="v"/>
    <m/>
    <s v="L"/>
    <n v="6.5079367868480845E-8"/>
  </r>
  <r>
    <x v="16"/>
    <x v="10"/>
    <s v="L"/>
    <s v="f"/>
    <s v="h"/>
    <s v="l"/>
    <m/>
    <s v="R"/>
    <n v="6.5079367868480845E-8"/>
  </r>
  <r>
    <x v="17"/>
    <x v="16"/>
    <s v="R"/>
    <s v="j"/>
    <s v="a"/>
    <s v="p"/>
    <m/>
    <s v="L"/>
    <n v="6.5079367868480845E-8"/>
  </r>
  <r>
    <x v="21"/>
    <x v="14"/>
    <s v="L"/>
    <s v="s"/>
    <s v="j"/>
    <s v="f"/>
    <m/>
    <s v="R"/>
    <n v="6.5079367868480845E-8"/>
  </r>
  <r>
    <x v="20"/>
    <x v="4"/>
    <s v="L"/>
    <s v="q"/>
    <s v="u"/>
    <s v="u"/>
    <m/>
    <s v="R"/>
    <n v="6.5079367868480845E-8"/>
  </r>
  <r>
    <x v="7"/>
    <x v="6"/>
    <s v="L"/>
    <s v="g"/>
    <s v="o"/>
    <s v="w"/>
    <m/>
    <s v="R"/>
    <n v="6.5079367868480845E-8"/>
  </r>
  <r>
    <x v="0"/>
    <x v="8"/>
    <s v="L"/>
    <s v="d"/>
    <s v="a"/>
    <s v="k"/>
    <m/>
    <s v="L"/>
    <n v="6.5079367868480845E-8"/>
  </r>
  <r>
    <x v="16"/>
    <x v="4"/>
    <s v="L"/>
    <s v="f"/>
    <s v="u"/>
    <s v="h"/>
    <m/>
    <s v="R"/>
    <n v="6.5079367868480845E-8"/>
  </r>
  <r>
    <x v="4"/>
    <x v="23"/>
    <s v="L"/>
    <s v="z"/>
    <s v="k"/>
    <s v="f"/>
    <m/>
    <s v="R"/>
    <n v="6.5079367868480845E-8"/>
  </r>
  <r>
    <x v="20"/>
    <x v="22"/>
    <s v="L"/>
    <s v="q"/>
    <s v="m"/>
    <s v="y"/>
    <m/>
    <s v="R"/>
    <n v="6.5079367868480845E-8"/>
  </r>
  <r>
    <x v="23"/>
    <x v="11"/>
    <s v="R"/>
    <s v="p"/>
    <s v="s"/>
    <s v="q"/>
    <m/>
    <s v="L"/>
    <n v="6.5079367868480845E-8"/>
  </r>
  <r>
    <x v="20"/>
    <x v="17"/>
    <s v="L"/>
    <s v="q"/>
    <s v="p"/>
    <s v="f"/>
    <m/>
    <s v="R"/>
    <n v="6.5079367868480845E-8"/>
  </r>
  <r>
    <x v="13"/>
    <x v="8"/>
    <s v="R"/>
    <s v="m"/>
    <s v="a"/>
    <s v="g"/>
    <m/>
    <s v="L"/>
    <n v="6.5079367868480845E-8"/>
  </r>
  <r>
    <x v="9"/>
    <x v="7"/>
    <s v="L"/>
    <s v="t"/>
    <s v="l"/>
    <s v="h"/>
    <m/>
    <s v="R"/>
    <n v="6.5079367868480845E-8"/>
  </r>
  <r>
    <x v="20"/>
    <x v="12"/>
    <s v="L"/>
    <s v="q"/>
    <s v="l"/>
    <s v="y"/>
    <m/>
    <s v="R"/>
    <n v="6.5079367868480845E-8"/>
  </r>
  <r>
    <x v="8"/>
    <x v="3"/>
    <s v="R"/>
    <s v="u"/>
    <s v="t"/>
    <s v="n"/>
    <m/>
    <s v="L"/>
    <n v="6.5079367868480845E-8"/>
  </r>
  <r>
    <x v="17"/>
    <x v="1"/>
    <s v="R"/>
    <s v="j"/>
    <s v="d"/>
    <s v="h"/>
    <m/>
    <s v="L"/>
    <n v="6.5079367868480845E-8"/>
  </r>
  <r>
    <x v="9"/>
    <x v="6"/>
    <s v="L"/>
    <s v="t"/>
    <s v="o"/>
    <s v="l"/>
    <m/>
    <s v="R"/>
    <n v="6.5079367868480845E-8"/>
  </r>
  <r>
    <x v="12"/>
    <x v="10"/>
    <s v="R"/>
    <s v="n"/>
    <s v="g"/>
    <s v="j"/>
    <m/>
    <s v="L"/>
    <n v="6.5079367868480845E-8"/>
  </r>
  <r>
    <x v="19"/>
    <x v="0"/>
    <s v="R"/>
    <s v="k"/>
    <s v="e"/>
    <s v="l"/>
    <m/>
    <s v="L"/>
    <n v="6.5079367868480845E-8"/>
  </r>
  <r>
    <x v="13"/>
    <x v="6"/>
    <s v="R"/>
    <s v="m"/>
    <s v="q"/>
    <s v="j"/>
    <m/>
    <s v="L"/>
    <n v="6.5079367868480845E-8"/>
  </r>
  <r>
    <x v="13"/>
    <x v="15"/>
    <s v="R"/>
    <s v="m"/>
    <s v="d"/>
    <s v="n"/>
    <m/>
    <s v="L"/>
    <n v="6.5079367868480845E-8"/>
  </r>
  <r>
    <x v="7"/>
    <x v="8"/>
    <s v="L"/>
    <s v="g"/>
    <s v="a"/>
    <s v="v"/>
    <m/>
    <s v="L"/>
    <n v="6.5079367868480845E-8"/>
  </r>
  <r>
    <x v="10"/>
    <x v="3"/>
    <s v="L"/>
    <s v="w"/>
    <s v="n"/>
    <s v="e"/>
    <m/>
    <s v="R"/>
    <n v="6.5079367868480845E-8"/>
  </r>
  <r>
    <x v="14"/>
    <x v="1"/>
    <s v="R"/>
    <s v="i"/>
    <s v="h"/>
    <s v="c"/>
    <m/>
    <s v="R"/>
    <n v="6.5079367868480845E-8"/>
  </r>
  <r>
    <x v="11"/>
    <x v="5"/>
    <s v="R"/>
    <s v="h"/>
    <s v="b"/>
    <s v="g"/>
    <m/>
    <s v="L"/>
    <n v="6.1825399475056805E-8"/>
  </r>
  <r>
    <x v="8"/>
    <x v="4"/>
    <s v="R"/>
    <s v="u"/>
    <s v="s"/>
    <s v="r"/>
    <m/>
    <s v="L"/>
    <n v="6.1825399475056805E-8"/>
  </r>
  <r>
    <x v="7"/>
    <x v="5"/>
    <s v="L"/>
    <s v="g"/>
    <s v="p"/>
    <s v="c"/>
    <m/>
    <s v="R"/>
    <n v="6.1825399475056805E-8"/>
  </r>
  <r>
    <x v="11"/>
    <x v="22"/>
    <s v="R"/>
    <s v="h"/>
    <s v="r"/>
    <s v="d"/>
    <m/>
    <s v="L"/>
    <n v="6.1825399475056805E-8"/>
  </r>
  <r>
    <x v="13"/>
    <x v="11"/>
    <s v="R"/>
    <s v="m"/>
    <s v="s"/>
    <s v="p"/>
    <m/>
    <s v="L"/>
    <n v="6.1825399475056805E-8"/>
  </r>
  <r>
    <x v="8"/>
    <x v="8"/>
    <s v="R"/>
    <s v="u"/>
    <s v="a"/>
    <s v="r"/>
    <m/>
    <s v="L"/>
    <n v="6.1825399475056805E-8"/>
  </r>
  <r>
    <x v="12"/>
    <x v="14"/>
    <s v="R"/>
    <s v="n"/>
    <s v="b"/>
    <s v="t"/>
    <m/>
    <s v="L"/>
    <n v="6.1825399475056805E-8"/>
  </r>
  <r>
    <x v="7"/>
    <x v="0"/>
    <s v="L"/>
    <s v="g"/>
    <s v="i"/>
    <s v="p"/>
    <m/>
    <s v="R"/>
    <n v="6.1825399475056805E-8"/>
  </r>
  <r>
    <x v="1"/>
    <x v="30"/>
    <s v="L"/>
    <s v="e"/>
    <s v="n"/>
    <s v="h"/>
    <m/>
    <s v="R"/>
    <n v="6.1825399475056805E-8"/>
  </r>
  <r>
    <x v="20"/>
    <x v="4"/>
    <s v="L"/>
    <s v="q"/>
    <s v="u"/>
    <s v="t"/>
    <m/>
    <s v="R"/>
    <n v="6.1825399475056805E-8"/>
  </r>
  <r>
    <x v="1"/>
    <x v="1"/>
    <s v="L"/>
    <s v="e"/>
    <s v="i"/>
    <s v="h"/>
    <m/>
    <s v="R"/>
    <n v="6.1825399475056805E-8"/>
  </r>
  <r>
    <x v="20"/>
    <x v="18"/>
    <s v="L"/>
    <s v="q"/>
    <s v="o"/>
    <s v="c"/>
    <m/>
    <s v="R"/>
    <n v="6.1825399475056805E-8"/>
  </r>
  <r>
    <x v="1"/>
    <x v="4"/>
    <s v="L"/>
    <s v="e"/>
    <s v="u"/>
    <s v="l"/>
    <m/>
    <s v="R"/>
    <n v="6.1825399475056805E-8"/>
  </r>
  <r>
    <x v="10"/>
    <x v="3"/>
    <s v="L"/>
    <s v="w"/>
    <s v="n"/>
    <s v="n"/>
    <m/>
    <s v="R"/>
    <n v="6.1825399475056805E-8"/>
  </r>
  <r>
    <x v="3"/>
    <x v="1"/>
    <s v="R"/>
    <s v="l"/>
    <s v="d"/>
    <s v="g"/>
    <m/>
    <s v="L"/>
    <n v="6.1825399475056805E-8"/>
  </r>
  <r>
    <x v="11"/>
    <x v="4"/>
    <s v="R"/>
    <s v="h"/>
    <s v="s"/>
    <s v="f"/>
    <m/>
    <s v="L"/>
    <n v="6.1825399475056805E-8"/>
  </r>
  <r>
    <x v="14"/>
    <x v="7"/>
    <s v="R"/>
    <s v="i"/>
    <s v="f"/>
    <s v="n"/>
    <m/>
    <s v="L"/>
    <n v="6.1825399475056805E-8"/>
  </r>
  <r>
    <x v="2"/>
    <x v="4"/>
    <s v="R"/>
    <s v="o"/>
    <s v="v"/>
    <s v="n"/>
    <m/>
    <s v="L"/>
    <n v="6.1825399475056805E-8"/>
  </r>
  <r>
    <x v="20"/>
    <x v="12"/>
    <s v="L"/>
    <s v="q"/>
    <s v="l"/>
    <s v="a"/>
    <m/>
    <s v="R"/>
    <n v="6.1825399475056805E-8"/>
  </r>
  <r>
    <x v="18"/>
    <x v="1"/>
    <s v="L"/>
    <s v="x"/>
    <s v="i"/>
    <s v="e"/>
    <m/>
    <s v="R"/>
    <n v="5.8571431081632758E-8"/>
  </r>
  <r>
    <x v="14"/>
    <x v="15"/>
    <s v="R"/>
    <s v="i"/>
    <s v="d"/>
    <s v="g"/>
    <m/>
    <s v="L"/>
    <n v="5.8571431081632758E-8"/>
  </r>
  <r>
    <x v="22"/>
    <x v="5"/>
    <s v="L"/>
    <s v="c"/>
    <s v="p"/>
    <s v="n"/>
    <m/>
    <s v="R"/>
    <n v="5.8571431081632758E-8"/>
  </r>
  <r>
    <x v="17"/>
    <x v="27"/>
    <s v="R"/>
    <s v="j"/>
    <s v="g"/>
    <s v="t"/>
    <m/>
    <s v="L"/>
    <n v="5.8571431081632758E-8"/>
  </r>
  <r>
    <x v="20"/>
    <x v="1"/>
    <s v="L"/>
    <s v="q"/>
    <s v="i"/>
    <s v="g"/>
    <m/>
    <s v="R"/>
    <n v="5.8571431081632758E-8"/>
  </r>
  <r>
    <x v="12"/>
    <x v="29"/>
    <s v="R"/>
    <s v="n"/>
    <s v="v"/>
    <s v="t"/>
    <m/>
    <s v="L"/>
    <n v="5.8571431081632758E-8"/>
  </r>
  <r>
    <x v="17"/>
    <x v="1"/>
    <s v="R"/>
    <s v="j"/>
    <s v="d"/>
    <s v="l"/>
    <m/>
    <s v="L"/>
    <n v="5.8571431081632758E-8"/>
  </r>
  <r>
    <x v="17"/>
    <x v="24"/>
    <s v="R"/>
    <s v="j"/>
    <s v="j"/>
    <s v="o"/>
    <m/>
    <s v="R"/>
    <n v="5.8571431081632758E-8"/>
  </r>
  <r>
    <x v="11"/>
    <x v="25"/>
    <s v="R"/>
    <s v="h"/>
    <s v="a"/>
    <s v="e"/>
    <m/>
    <s v="L"/>
    <n v="5.8571431081632758E-8"/>
  </r>
  <r>
    <x v="13"/>
    <x v="23"/>
    <s v="R"/>
    <s v="m"/>
    <s v="k"/>
    <s v="l"/>
    <m/>
    <s v="R"/>
    <n v="5.8571431081632758E-8"/>
  </r>
  <r>
    <x v="11"/>
    <x v="13"/>
    <s v="R"/>
    <s v="h"/>
    <s v="v"/>
    <s v="c"/>
    <m/>
    <s v="L"/>
    <n v="5.8571431081632758E-8"/>
  </r>
  <r>
    <x v="20"/>
    <x v="34"/>
    <s v="L"/>
    <s v="q"/>
    <s v="f"/>
    <s v="k"/>
    <m/>
    <s v="L"/>
    <n v="5.8571431081632758E-8"/>
  </r>
  <r>
    <x v="3"/>
    <x v="26"/>
    <s v="R"/>
    <s v="l"/>
    <s v="z"/>
    <s v="l"/>
    <m/>
    <s v="L"/>
    <n v="5.8571431081632758E-8"/>
  </r>
  <r>
    <x v="23"/>
    <x v="26"/>
    <s v="R"/>
    <s v="p"/>
    <s v="z"/>
    <s v="h"/>
    <m/>
    <s v="L"/>
    <n v="5.8571431081632758E-8"/>
  </r>
  <r>
    <x v="3"/>
    <x v="1"/>
    <s v="R"/>
    <s v="l"/>
    <s v="d"/>
    <s v="k"/>
    <m/>
    <s v="L"/>
    <n v="5.8571431081632758E-8"/>
  </r>
  <r>
    <x v="7"/>
    <x v="6"/>
    <s v="L"/>
    <s v="g"/>
    <s v="o"/>
    <s v="k"/>
    <m/>
    <s v="R"/>
    <n v="5.8571431081632758E-8"/>
  </r>
  <r>
    <x v="14"/>
    <x v="2"/>
    <s v="R"/>
    <s v="i"/>
    <s v="x"/>
    <s v="c"/>
    <m/>
    <s v="L"/>
    <n v="5.8571431081632758E-8"/>
  </r>
  <r>
    <x v="0"/>
    <x v="5"/>
    <s v="L"/>
    <s v="d"/>
    <s v="p"/>
    <s v="p"/>
    <m/>
    <s v="R"/>
    <n v="5.8571431081632758E-8"/>
  </r>
  <r>
    <x v="2"/>
    <x v="0"/>
    <s v="R"/>
    <s v="o"/>
    <s v="e"/>
    <s v="r"/>
    <m/>
    <s v="L"/>
    <n v="5.8571431081632758E-8"/>
  </r>
  <r>
    <x v="18"/>
    <x v="28"/>
    <s v="L"/>
    <s v="x"/>
    <s v="c"/>
    <s v="b"/>
    <m/>
    <s v="L"/>
    <n v="5.8571431081632758E-8"/>
  </r>
  <r>
    <x v="19"/>
    <x v="4"/>
    <s v="R"/>
    <s v="k"/>
    <s v="s"/>
    <s v="m"/>
    <m/>
    <s v="L"/>
    <n v="5.8571431081632758E-8"/>
  </r>
  <r>
    <x v="18"/>
    <x v="24"/>
    <s v="L"/>
    <s v="x"/>
    <s v="j"/>
    <s v="g"/>
    <m/>
    <s v="R"/>
    <n v="5.8571431081632758E-8"/>
  </r>
  <r>
    <x v="8"/>
    <x v="1"/>
    <s v="L"/>
    <s v="a"/>
    <s v="h"/>
    <s v="d"/>
    <m/>
    <s v="R"/>
    <n v="5.8571431081632758E-8"/>
  </r>
  <r>
    <x v="21"/>
    <x v="4"/>
    <s v="L"/>
    <s v="s"/>
    <s v="u"/>
    <s v="v"/>
    <m/>
    <s v="R"/>
    <n v="5.8571431081632758E-8"/>
  </r>
  <r>
    <x v="19"/>
    <x v="10"/>
    <s v="R"/>
    <s v="k"/>
    <s v="g"/>
    <s v="l"/>
    <m/>
    <s v="L"/>
    <n v="5.8571431081632758E-8"/>
  </r>
  <r>
    <x v="10"/>
    <x v="4"/>
    <s v="L"/>
    <s v="w"/>
    <s v="u"/>
    <s v="v"/>
    <m/>
    <s v="R"/>
    <n v="5.8571431081632758E-8"/>
  </r>
  <r>
    <x v="22"/>
    <x v="7"/>
    <s v="L"/>
    <s v="c"/>
    <s v="l"/>
    <s v="e"/>
    <m/>
    <s v="R"/>
    <n v="5.8571431081632758E-8"/>
  </r>
  <r>
    <x v="7"/>
    <x v="13"/>
    <s v="L"/>
    <s v="g"/>
    <s v=";"/>
    <s v="b"/>
    <m/>
    <s v="R"/>
    <n v="5.8571431081632758E-8"/>
  </r>
  <r>
    <x v="23"/>
    <x v="1"/>
    <s v="R"/>
    <s v="p"/>
    <s v="e"/>
    <s v="j"/>
    <m/>
    <s v="L"/>
    <n v="5.8571431081632758E-8"/>
  </r>
  <r>
    <x v="17"/>
    <x v="27"/>
    <s v="R"/>
    <s v="j"/>
    <s v="g"/>
    <s v="h"/>
    <m/>
    <s v="L"/>
    <n v="5.5317462688208718E-8"/>
  </r>
  <r>
    <x v="16"/>
    <x v="4"/>
    <s v="L"/>
    <s v="f"/>
    <s v="u"/>
    <s v="m"/>
    <m/>
    <s v="R"/>
    <n v="5.5317462688208718E-8"/>
  </r>
  <r>
    <x v="11"/>
    <x v="31"/>
    <s v="R"/>
    <s v="h"/>
    <s v="z"/>
    <s v="r"/>
    <m/>
    <s v="L"/>
    <n v="5.5317462688208718E-8"/>
  </r>
  <r>
    <x v="11"/>
    <x v="14"/>
    <s v="R"/>
    <s v="h"/>
    <s v="j"/>
    <s v="o"/>
    <m/>
    <s v="R"/>
    <n v="5.5317462688208718E-8"/>
  </r>
  <r>
    <x v="15"/>
    <x v="19"/>
    <s v="L"/>
    <s v="e"/>
    <s v=";"/>
    <s v="v"/>
    <m/>
    <s v="R"/>
    <n v="5.5317462688208718E-8"/>
  </r>
  <r>
    <x v="7"/>
    <x v="14"/>
    <s v="L"/>
    <s v="g"/>
    <s v="j"/>
    <s v="g"/>
    <m/>
    <s v="R"/>
    <n v="5.5317462688208718E-8"/>
  </r>
  <r>
    <x v="17"/>
    <x v="12"/>
    <s v="R"/>
    <s v="j"/>
    <s v="w"/>
    <s v="j"/>
    <m/>
    <s v="L"/>
    <n v="5.5317462688208718E-8"/>
  </r>
  <r>
    <x v="4"/>
    <x v="28"/>
    <s v="L"/>
    <s v="z"/>
    <s v="c"/>
    <s v="j"/>
    <m/>
    <s v="L"/>
    <n v="5.5317462688208718E-8"/>
  </r>
  <r>
    <x v="9"/>
    <x v="5"/>
    <s v="L"/>
    <s v="t"/>
    <s v="p"/>
    <s v="g"/>
    <m/>
    <s v="R"/>
    <n v="5.5317462688208718E-8"/>
  </r>
  <r>
    <x v="7"/>
    <x v="25"/>
    <s v="L"/>
    <s v="g"/>
    <s v="a"/>
    <s v="u"/>
    <m/>
    <s v="L"/>
    <n v="5.5317462688208718E-8"/>
  </r>
  <r>
    <x v="17"/>
    <x v="12"/>
    <s v="R"/>
    <s v="j"/>
    <s v="w"/>
    <s v="l"/>
    <m/>
    <s v="L"/>
    <n v="5.5317462688208718E-8"/>
  </r>
  <r>
    <x v="4"/>
    <x v="0"/>
    <s v="L"/>
    <s v="z"/>
    <s v="y"/>
    <s v="m"/>
    <m/>
    <s v="R"/>
    <n v="5.5317462688208718E-8"/>
  </r>
  <r>
    <x v="19"/>
    <x v="2"/>
    <s v="R"/>
    <s v="k"/>
    <s v="h"/>
    <s v="f"/>
    <m/>
    <s v="R"/>
    <n v="5.5317462688208718E-8"/>
  </r>
  <r>
    <x v="7"/>
    <x v="28"/>
    <s v="L"/>
    <s v="g"/>
    <s v=";"/>
    <s v="s"/>
    <m/>
    <s v="R"/>
    <n v="5.5317462688208718E-8"/>
  </r>
  <r>
    <x v="0"/>
    <x v="5"/>
    <s v="L"/>
    <s v="d"/>
    <s v="p"/>
    <s v="s"/>
    <m/>
    <s v="R"/>
    <n v="5.5317462688208718E-8"/>
  </r>
  <r>
    <x v="17"/>
    <x v="24"/>
    <s v="R"/>
    <s v="j"/>
    <s v="j"/>
    <s v="h"/>
    <m/>
    <s v="R"/>
    <n v="5.5317462688208718E-8"/>
  </r>
  <r>
    <x v="7"/>
    <x v="5"/>
    <s v="L"/>
    <s v="g"/>
    <s v="p"/>
    <s v="j"/>
    <m/>
    <s v="R"/>
    <n v="5.5317462688208718E-8"/>
  </r>
  <r>
    <x v="8"/>
    <x v="10"/>
    <s v="R"/>
    <s v="u"/>
    <s v="g"/>
    <s v="u"/>
    <m/>
    <s v="L"/>
    <n v="5.5317462688208718E-8"/>
  </r>
  <r>
    <x v="3"/>
    <x v="0"/>
    <s v="R"/>
    <s v="l"/>
    <s v="e"/>
    <s v="d"/>
    <m/>
    <s v="L"/>
    <n v="5.5317462688208718E-8"/>
  </r>
  <r>
    <x v="7"/>
    <x v="13"/>
    <s v="L"/>
    <s v="g"/>
    <s v=";"/>
    <s v="a"/>
    <m/>
    <s v="R"/>
    <n v="5.5317462688208718E-8"/>
  </r>
  <r>
    <x v="19"/>
    <x v="0"/>
    <s v="R"/>
    <s v="k"/>
    <s v="e"/>
    <s v="a"/>
    <m/>
    <s v="L"/>
    <n v="5.5317462688208718E-8"/>
  </r>
  <r>
    <x v="4"/>
    <x v="1"/>
    <s v="L"/>
    <s v="z"/>
    <s v="i"/>
    <s v="l"/>
    <m/>
    <s v="R"/>
    <n v="5.5317462688208718E-8"/>
  </r>
  <r>
    <x v="13"/>
    <x v="14"/>
    <s v="R"/>
    <s v="m"/>
    <s v="b"/>
    <s v="v"/>
    <m/>
    <s v="L"/>
    <n v="5.5317462688208718E-8"/>
  </r>
  <r>
    <x v="15"/>
    <x v="22"/>
    <s v="L"/>
    <s v="e"/>
    <s v="m"/>
    <s v="j"/>
    <m/>
    <s v="R"/>
    <n v="5.5317462688208718E-8"/>
  </r>
  <r>
    <x v="24"/>
    <x v="30"/>
    <s v="L"/>
    <s v="a"/>
    <s v="n"/>
    <s v="j"/>
    <m/>
    <s v="R"/>
    <n v="5.5317462688208718E-8"/>
  </r>
  <r>
    <x v="17"/>
    <x v="12"/>
    <s v="R"/>
    <s v="j"/>
    <s v="w"/>
    <s v="u"/>
    <m/>
    <s v="L"/>
    <n v="5.2063494294784677E-8"/>
  </r>
  <r>
    <x v="9"/>
    <x v="24"/>
    <s v="L"/>
    <s v="t"/>
    <s v="j"/>
    <s v="d"/>
    <m/>
    <s v="R"/>
    <n v="5.2063494294784677E-8"/>
  </r>
  <r>
    <x v="0"/>
    <x v="26"/>
    <s v="L"/>
    <s v="d"/>
    <s v="y"/>
    <s v="j"/>
    <m/>
    <s v="R"/>
    <n v="5.2063494294784677E-8"/>
  </r>
  <r>
    <x v="15"/>
    <x v="20"/>
    <s v="L"/>
    <s v="e"/>
    <s v="k"/>
    <s v="m"/>
    <m/>
    <s v="R"/>
    <n v="5.2063494294784677E-8"/>
  </r>
  <r>
    <x v="0"/>
    <x v="28"/>
    <s v="L"/>
    <s v="d"/>
    <s v="c"/>
    <s v="l"/>
    <m/>
    <s v="L"/>
    <n v="5.2063494294784677E-8"/>
  </r>
  <r>
    <x v="14"/>
    <x v="28"/>
    <s v="R"/>
    <s v="i"/>
    <s v="c"/>
    <s v="c"/>
    <m/>
    <s v="L"/>
    <n v="5.2063494294784677E-8"/>
  </r>
  <r>
    <x v="9"/>
    <x v="24"/>
    <s v="L"/>
    <s v="t"/>
    <s v="j"/>
    <s v="z"/>
    <m/>
    <s v="R"/>
    <n v="5.2063494294784677E-8"/>
  </r>
  <r>
    <x v="4"/>
    <x v="1"/>
    <s v="L"/>
    <s v="z"/>
    <s v="i"/>
    <s v="w"/>
    <m/>
    <s v="R"/>
    <n v="5.2063494294784677E-8"/>
  </r>
  <r>
    <x v="13"/>
    <x v="15"/>
    <s v="R"/>
    <s v="m"/>
    <s v="d"/>
    <s v="h"/>
    <m/>
    <s v="L"/>
    <n v="5.2063494294784677E-8"/>
  </r>
  <r>
    <x v="10"/>
    <x v="9"/>
    <s v="L"/>
    <s v="w"/>
    <s v="o"/>
    <s v="t"/>
    <m/>
    <s v="R"/>
    <n v="5.2063494294784677E-8"/>
  </r>
  <r>
    <x v="12"/>
    <x v="8"/>
    <s v="R"/>
    <s v="n"/>
    <s v="a"/>
    <s v="n"/>
    <m/>
    <s v="L"/>
    <n v="5.2063494294784677E-8"/>
  </r>
  <r>
    <x v="3"/>
    <x v="4"/>
    <s v="R"/>
    <s v="l"/>
    <s v="v"/>
    <s v="n"/>
    <m/>
    <s v="L"/>
    <n v="5.2063494294784677E-8"/>
  </r>
  <r>
    <x v="19"/>
    <x v="4"/>
    <s v="R"/>
    <s v="k"/>
    <s v="s"/>
    <s v="d"/>
    <m/>
    <s v="L"/>
    <n v="5.2063494294784677E-8"/>
  </r>
  <r>
    <x v="4"/>
    <x v="6"/>
    <s v="L"/>
    <s v="z"/>
    <s v="o"/>
    <s v="u"/>
    <m/>
    <s v="R"/>
    <n v="5.2063494294784677E-8"/>
  </r>
  <r>
    <x v="14"/>
    <x v="15"/>
    <s v="R"/>
    <s v="i"/>
    <s v="d"/>
    <s v="q"/>
    <m/>
    <s v="L"/>
    <n v="5.2063494294784677E-8"/>
  </r>
  <r>
    <x v="16"/>
    <x v="3"/>
    <s v="L"/>
    <s v="f"/>
    <s v="n"/>
    <s v="i"/>
    <m/>
    <s v="R"/>
    <n v="5.2063494294784677E-8"/>
  </r>
  <r>
    <x v="6"/>
    <x v="23"/>
    <s v="L"/>
    <s v="b"/>
    <s v="k"/>
    <s v="r"/>
    <m/>
    <s v="R"/>
    <n v="5.2063494294784677E-8"/>
  </r>
  <r>
    <x v="3"/>
    <x v="5"/>
    <s v="R"/>
    <s v="l"/>
    <s v="b"/>
    <s v="c"/>
    <m/>
    <s v="L"/>
    <n v="5.2063494294784677E-8"/>
  </r>
  <r>
    <x v="9"/>
    <x v="10"/>
    <s v="L"/>
    <s v="t"/>
    <s v="g"/>
    <s v="g"/>
    <m/>
    <s v="L"/>
    <n v="5.2063494294784677E-8"/>
  </r>
  <r>
    <x v="12"/>
    <x v="14"/>
    <s v="R"/>
    <s v="n"/>
    <s v="b"/>
    <s v="j"/>
    <m/>
    <s v="L"/>
    <n v="5.2063494294784677E-8"/>
  </r>
  <r>
    <x v="13"/>
    <x v="10"/>
    <s v="R"/>
    <s v="m"/>
    <s v="g"/>
    <s v="t"/>
    <m/>
    <s v="L"/>
    <n v="5.2063494294784677E-8"/>
  </r>
  <r>
    <x v="21"/>
    <x v="1"/>
    <s v="L"/>
    <s v="s"/>
    <s v="i"/>
    <s v="y"/>
    <m/>
    <s v="R"/>
    <n v="5.2063494294784677E-8"/>
  </r>
  <r>
    <x v="18"/>
    <x v="4"/>
    <s v="L"/>
    <s v="x"/>
    <s v="u"/>
    <s v="m"/>
    <m/>
    <s v="R"/>
    <n v="4.8809525901360637E-8"/>
  </r>
  <r>
    <x v="13"/>
    <x v="9"/>
    <s v="R"/>
    <s v="m"/>
    <s v="q"/>
    <s v="g"/>
    <m/>
    <s v="L"/>
    <n v="4.8809525901360637E-8"/>
  </r>
  <r>
    <x v="10"/>
    <x v="15"/>
    <s v="L"/>
    <s v="w"/>
    <s v="d"/>
    <s v="h"/>
    <m/>
    <s v="L"/>
    <n v="4.8809525901360637E-8"/>
  </r>
  <r>
    <x v="18"/>
    <x v="18"/>
    <s v="L"/>
    <s v="x"/>
    <s v="o"/>
    <s v="i"/>
    <m/>
    <s v="R"/>
    <n v="4.8809525901360637E-8"/>
  </r>
  <r>
    <x v="4"/>
    <x v="10"/>
    <s v="L"/>
    <s v="z"/>
    <s v="g"/>
    <s v="s"/>
    <m/>
    <s v="L"/>
    <n v="4.8809525901360637E-8"/>
  </r>
  <r>
    <x v="15"/>
    <x v="14"/>
    <s v="L"/>
    <s v="e"/>
    <s v="j"/>
    <s v="e"/>
    <m/>
    <s v="R"/>
    <n v="4.8809525901360637E-8"/>
  </r>
  <r>
    <x v="2"/>
    <x v="3"/>
    <s v="R"/>
    <s v="o"/>
    <s v="n"/>
    <s v="d"/>
    <m/>
    <s v="R"/>
    <n v="4.8809525901360637E-8"/>
  </r>
  <r>
    <x v="15"/>
    <x v="8"/>
    <s v="R"/>
    <s v="y"/>
    <s v="a"/>
    <s v="t"/>
    <m/>
    <s v="L"/>
    <n v="4.8809525901360637E-8"/>
  </r>
  <r>
    <x v="10"/>
    <x v="4"/>
    <s v="L"/>
    <s v="w"/>
    <s v="u"/>
    <s v="t"/>
    <m/>
    <s v="R"/>
    <n v="4.8809525901360637E-8"/>
  </r>
  <r>
    <x v="3"/>
    <x v="4"/>
    <s v="R"/>
    <s v="l"/>
    <s v="v"/>
    <s v="k"/>
    <m/>
    <s v="L"/>
    <n v="4.8809525901360637E-8"/>
  </r>
  <r>
    <x v="9"/>
    <x v="2"/>
    <s v="L"/>
    <s v="t"/>
    <s v="h"/>
    <s v="l"/>
    <m/>
    <s v="R"/>
    <n v="4.8809525901360637E-8"/>
  </r>
  <r>
    <x v="10"/>
    <x v="8"/>
    <s v="L"/>
    <s v="w"/>
    <s v="j"/>
    <s v="n"/>
    <m/>
    <s v="R"/>
    <n v="4.8809525901360637E-8"/>
  </r>
  <r>
    <x v="18"/>
    <x v="1"/>
    <s v="L"/>
    <s v="x"/>
    <s v="i"/>
    <s v="n"/>
    <m/>
    <s v="R"/>
    <n v="4.8809525901360637E-8"/>
  </r>
  <r>
    <x v="12"/>
    <x v="1"/>
    <s v="R"/>
    <s v="n"/>
    <s v="z"/>
    <s v="c"/>
    <m/>
    <s v="L"/>
    <n v="4.8809525901360637E-8"/>
  </r>
  <r>
    <x v="12"/>
    <x v="29"/>
    <s v="R"/>
    <s v="n"/>
    <s v="v"/>
    <s v="n"/>
    <m/>
    <s v="L"/>
    <n v="4.8809525901360637E-8"/>
  </r>
  <r>
    <x v="20"/>
    <x v="20"/>
    <s v="L"/>
    <s v="q"/>
    <s v="k"/>
    <s v="o"/>
    <m/>
    <s v="R"/>
    <n v="4.8809525901360637E-8"/>
  </r>
  <r>
    <x v="21"/>
    <x v="4"/>
    <s v="L"/>
    <s v="s"/>
    <s v="u"/>
    <s v="d"/>
    <m/>
    <s v="R"/>
    <n v="4.8809525901360637E-8"/>
  </r>
  <r>
    <x v="8"/>
    <x v="2"/>
    <s v="R"/>
    <s v="u"/>
    <s v="x"/>
    <s v="r"/>
    <m/>
    <s v="L"/>
    <n v="4.8809525901360637E-8"/>
  </r>
  <r>
    <x v="13"/>
    <x v="15"/>
    <s v="R"/>
    <s v="m"/>
    <s v="d"/>
    <s v="n"/>
    <m/>
    <s v="L"/>
    <n v="4.8809525901360637E-8"/>
  </r>
  <r>
    <x v="17"/>
    <x v="1"/>
    <s v="R"/>
    <s v="j"/>
    <s v="d"/>
    <s v="d"/>
    <m/>
    <s v="L"/>
    <n v="4.8809525901360637E-8"/>
  </r>
  <r>
    <x v="17"/>
    <x v="19"/>
    <s v="R"/>
    <s v="j"/>
    <s v="b"/>
    <s v="r"/>
    <m/>
    <s v="L"/>
    <n v="4.8809525901360637E-8"/>
  </r>
  <r>
    <x v="11"/>
    <x v="2"/>
    <s v="R"/>
    <s v="h"/>
    <s v="h"/>
    <s v="q"/>
    <m/>
    <s v="R"/>
    <n v="4.8809525901360637E-8"/>
  </r>
  <r>
    <x v="6"/>
    <x v="24"/>
    <s v="L"/>
    <s v="b"/>
    <s v="b"/>
    <s v="n"/>
    <m/>
    <s v="L"/>
    <n v="4.8809525901360637E-8"/>
  </r>
  <r>
    <x v="13"/>
    <x v="1"/>
    <s v="R"/>
    <s v="m"/>
    <s v="z"/>
    <s v="m"/>
    <m/>
    <s v="L"/>
    <n v="4.8809525901360637E-8"/>
  </r>
  <r>
    <x v="21"/>
    <x v="1"/>
    <s v="L"/>
    <s v="s"/>
    <s v="i"/>
    <s v="l"/>
    <m/>
    <s v="R"/>
    <n v="4.8809525901360637E-8"/>
  </r>
  <r>
    <x v="2"/>
    <x v="5"/>
    <s v="R"/>
    <s v="o"/>
    <s v="b"/>
    <s v="j"/>
    <m/>
    <s v="L"/>
    <n v="4.8809525901360637E-8"/>
  </r>
  <r>
    <x v="2"/>
    <x v="1"/>
    <s v="R"/>
    <s v="o"/>
    <s v="f"/>
    <s v="w"/>
    <m/>
    <s v="L"/>
    <n v="4.8809525901360637E-8"/>
  </r>
  <r>
    <x v="8"/>
    <x v="1"/>
    <s v="L"/>
    <s v="a"/>
    <s v="h"/>
    <s v="j"/>
    <m/>
    <s v="R"/>
    <n v="4.8809525901360637E-8"/>
  </r>
  <r>
    <x v="13"/>
    <x v="9"/>
    <s v="R"/>
    <s v="m"/>
    <s v="q"/>
    <s v="j"/>
    <m/>
    <s v="L"/>
    <n v="4.8809525901360637E-8"/>
  </r>
  <r>
    <x v="16"/>
    <x v="15"/>
    <s v="L"/>
    <s v="f"/>
    <s v="d"/>
    <s v="w"/>
    <m/>
    <s v="L"/>
    <n v="4.8809525901360637E-8"/>
  </r>
  <r>
    <x v="0"/>
    <x v="12"/>
    <s v="L"/>
    <s v="d"/>
    <s v="l"/>
    <s v="p"/>
    <m/>
    <s v="R"/>
    <n v="4.555555750793659E-8"/>
  </r>
  <r>
    <x v="19"/>
    <x v="28"/>
    <s v="R"/>
    <s v="k"/>
    <s v="c"/>
    <s v="q"/>
    <m/>
    <s v="L"/>
    <n v="4.555555750793659E-8"/>
  </r>
  <r>
    <x v="16"/>
    <x v="4"/>
    <s v="L"/>
    <s v="f"/>
    <s v="u"/>
    <s v="g"/>
    <m/>
    <s v="R"/>
    <n v="4.555555750793659E-8"/>
  </r>
  <r>
    <x v="7"/>
    <x v="5"/>
    <s v="L"/>
    <s v="g"/>
    <s v="p"/>
    <s v="w"/>
    <m/>
    <s v="R"/>
    <n v="4.555555750793659E-8"/>
  </r>
  <r>
    <x v="1"/>
    <x v="4"/>
    <s v="L"/>
    <s v="e"/>
    <s v="u"/>
    <s v="a"/>
    <m/>
    <s v="R"/>
    <n v="4.555555750793659E-8"/>
  </r>
  <r>
    <x v="19"/>
    <x v="28"/>
    <s v="R"/>
    <s v="k"/>
    <s v="c"/>
    <s v="y"/>
    <m/>
    <s v="L"/>
    <n v="4.555555750793659E-8"/>
  </r>
  <r>
    <x v="4"/>
    <x v="0"/>
    <s v="L"/>
    <s v="z"/>
    <s v="y"/>
    <s v="n"/>
    <m/>
    <s v="R"/>
    <n v="4.555555750793659E-8"/>
  </r>
  <r>
    <x v="17"/>
    <x v="1"/>
    <s v="R"/>
    <s v="j"/>
    <s v="d"/>
    <s v="o"/>
    <m/>
    <s v="L"/>
    <n v="4.555555750793659E-8"/>
  </r>
  <r>
    <x v="14"/>
    <x v="8"/>
    <s v="R"/>
    <s v="i"/>
    <s v="a"/>
    <s v="l"/>
    <m/>
    <s v="L"/>
    <n v="4.555555750793659E-8"/>
  </r>
  <r>
    <x v="17"/>
    <x v="18"/>
    <s v="R"/>
    <s v="j"/>
    <s v="q"/>
    <s v="i"/>
    <m/>
    <s v="L"/>
    <n v="4.555555750793659E-8"/>
  </r>
  <r>
    <x v="2"/>
    <x v="3"/>
    <s v="R"/>
    <s v="o"/>
    <s v="n"/>
    <s v="v"/>
    <m/>
    <s v="R"/>
    <n v="4.555555750793659E-8"/>
  </r>
  <r>
    <x v="20"/>
    <x v="34"/>
    <s v="L"/>
    <s v="q"/>
    <s v="f"/>
    <s v="f"/>
    <m/>
    <s v="L"/>
    <n v="4.555555750793659E-8"/>
  </r>
  <r>
    <x v="0"/>
    <x v="26"/>
    <s v="L"/>
    <s v="d"/>
    <s v="y"/>
    <s v="f"/>
    <m/>
    <s v="R"/>
    <n v="4.555555750793659E-8"/>
  </r>
  <r>
    <x v="11"/>
    <x v="8"/>
    <s v="R"/>
    <s v="h"/>
    <s v="a"/>
    <s v="l"/>
    <m/>
    <s v="L"/>
    <n v="4.555555750793659E-8"/>
  </r>
  <r>
    <x v="3"/>
    <x v="6"/>
    <s v="R"/>
    <s v="l"/>
    <s v="q"/>
    <s v="w"/>
    <m/>
    <s v="L"/>
    <n v="4.555555750793659E-8"/>
  </r>
  <r>
    <x v="1"/>
    <x v="1"/>
    <s v="L"/>
    <s v="e"/>
    <s v="i"/>
    <s v="f"/>
    <m/>
    <s v="R"/>
    <n v="4.555555750793659E-8"/>
  </r>
  <r>
    <x v="14"/>
    <x v="3"/>
    <s v="R"/>
    <s v="i"/>
    <s v="t"/>
    <s v="z"/>
    <m/>
    <s v="L"/>
    <n v="4.555555750793659E-8"/>
  </r>
  <r>
    <x v="21"/>
    <x v="6"/>
    <s v="L"/>
    <s v="s"/>
    <s v="o"/>
    <s v="o"/>
    <m/>
    <s v="R"/>
    <n v="4.555555750793659E-8"/>
  </r>
  <r>
    <x v="8"/>
    <x v="4"/>
    <s v="R"/>
    <s v="u"/>
    <s v="s"/>
    <s v="g"/>
    <m/>
    <s v="L"/>
    <n v="4.555555750793659E-8"/>
  </r>
  <r>
    <x v="13"/>
    <x v="1"/>
    <s v="R"/>
    <s v="m"/>
    <s v="z"/>
    <s v="h"/>
    <m/>
    <s v="L"/>
    <n v="4.555555750793659E-8"/>
  </r>
  <r>
    <x v="20"/>
    <x v="34"/>
    <s v="L"/>
    <s v="q"/>
    <s v="f"/>
    <s v="f"/>
    <m/>
    <s v="L"/>
    <n v="4.555555750793659E-8"/>
  </r>
  <r>
    <x v="11"/>
    <x v="22"/>
    <s v="R"/>
    <s v="h"/>
    <s v="r"/>
    <s v="h"/>
    <m/>
    <s v="L"/>
    <n v="4.555555750793659E-8"/>
  </r>
  <r>
    <x v="20"/>
    <x v="12"/>
    <s v="L"/>
    <s v="q"/>
    <s v="l"/>
    <s v="a"/>
    <m/>
    <s v="R"/>
    <n v="4.555555750793659E-8"/>
  </r>
  <r>
    <x v="15"/>
    <x v="23"/>
    <s v="L"/>
    <s v="e"/>
    <s v="k"/>
    <s v="q"/>
    <m/>
    <s v="R"/>
    <n v="4.555555750793659E-8"/>
  </r>
  <r>
    <x v="12"/>
    <x v="1"/>
    <s v="R"/>
    <s v="n"/>
    <s v="z"/>
    <s v="j"/>
    <m/>
    <s v="L"/>
    <n v="4.555555750793659E-8"/>
  </r>
  <r>
    <x v="20"/>
    <x v="4"/>
    <s v="L"/>
    <s v="q"/>
    <s v="u"/>
    <s v="d"/>
    <m/>
    <s v="R"/>
    <n v="4.555555750793659E-8"/>
  </r>
  <r>
    <x v="9"/>
    <x v="0"/>
    <s v="L"/>
    <s v="t"/>
    <s v="y"/>
    <s v="l"/>
    <m/>
    <s v="R"/>
    <n v="4.230158911451255E-8"/>
  </r>
  <r>
    <x v="3"/>
    <x v="14"/>
    <s v="R"/>
    <s v="l"/>
    <s v="j"/>
    <s v="l"/>
    <m/>
    <s v="R"/>
    <n v="4.230158911451255E-8"/>
  </r>
  <r>
    <x v="3"/>
    <x v="14"/>
    <s v="R"/>
    <s v="l"/>
    <s v="j"/>
    <s v="g"/>
    <m/>
    <s v="R"/>
    <n v="4.230158911451255E-8"/>
  </r>
  <r>
    <x v="9"/>
    <x v="10"/>
    <s v="L"/>
    <s v="t"/>
    <s v="g"/>
    <s v="c"/>
    <m/>
    <s v="L"/>
    <n v="4.230158911451255E-8"/>
  </r>
  <r>
    <x v="18"/>
    <x v="22"/>
    <s v="L"/>
    <s v="x"/>
    <s v="m"/>
    <s v="r"/>
    <m/>
    <s v="R"/>
    <n v="4.230158911451255E-8"/>
  </r>
  <r>
    <x v="14"/>
    <x v="8"/>
    <s v="R"/>
    <s v="i"/>
    <s v="a"/>
    <s v="j"/>
    <m/>
    <s v="L"/>
    <n v="4.230158911451255E-8"/>
  </r>
  <r>
    <x v="22"/>
    <x v="22"/>
    <s v="L"/>
    <s v="c"/>
    <s v="m"/>
    <s v="l"/>
    <m/>
    <s v="R"/>
    <n v="4.230158911451255E-8"/>
  </r>
  <r>
    <x v="20"/>
    <x v="20"/>
    <s v="L"/>
    <s v="q"/>
    <s v="k"/>
    <s v="l"/>
    <m/>
    <s v="R"/>
    <n v="4.230158911451255E-8"/>
  </r>
  <r>
    <x v="17"/>
    <x v="1"/>
    <s v="R"/>
    <s v="j"/>
    <s v="d"/>
    <s v="d"/>
    <m/>
    <s v="L"/>
    <n v="4.230158911451255E-8"/>
  </r>
  <r>
    <x v="1"/>
    <x v="6"/>
    <s v="L"/>
    <s v="e"/>
    <s v="o"/>
    <s v="l"/>
    <m/>
    <s v="R"/>
    <n v="4.230158911451255E-8"/>
  </r>
  <r>
    <x v="4"/>
    <x v="15"/>
    <s v="L"/>
    <s v="z"/>
    <s v="n"/>
    <s v="q"/>
    <m/>
    <s v="R"/>
    <n v="4.230158911451255E-8"/>
  </r>
  <r>
    <x v="5"/>
    <x v="4"/>
    <s v="L"/>
    <s v="r"/>
    <s v="u"/>
    <s v="v"/>
    <m/>
    <s v="R"/>
    <n v="4.230158911451255E-8"/>
  </r>
  <r>
    <x v="17"/>
    <x v="29"/>
    <s v="R"/>
    <s v="j"/>
    <s v="v"/>
    <s v="q"/>
    <m/>
    <s v="L"/>
    <n v="4.230158911451255E-8"/>
  </r>
  <r>
    <x v="16"/>
    <x v="3"/>
    <s v="L"/>
    <s v="f"/>
    <s v="n"/>
    <s v="d"/>
    <m/>
    <s v="R"/>
    <n v="4.230158911451255E-8"/>
  </r>
  <r>
    <x v="14"/>
    <x v="6"/>
    <s v="R"/>
    <s v="i"/>
    <s v="q"/>
    <s v="m"/>
    <m/>
    <s v="L"/>
    <n v="4.230158911451255E-8"/>
  </r>
  <r>
    <x v="2"/>
    <x v="3"/>
    <s v="R"/>
    <s v="o"/>
    <s v="n"/>
    <s v="n"/>
    <m/>
    <s v="R"/>
    <n v="4.230158911451255E-8"/>
  </r>
  <r>
    <x v="23"/>
    <x v="20"/>
    <s v="R"/>
    <s v="p"/>
    <s v="t"/>
    <s v="g"/>
    <m/>
    <s v="L"/>
    <n v="4.230158911451255E-8"/>
  </r>
  <r>
    <x v="16"/>
    <x v="4"/>
    <s v="L"/>
    <s v="f"/>
    <s v="u"/>
    <s v="w"/>
    <m/>
    <s v="R"/>
    <n v="4.230158911451255E-8"/>
  </r>
  <r>
    <x v="18"/>
    <x v="22"/>
    <s v="L"/>
    <s v="x"/>
    <s v="m"/>
    <s v="i"/>
    <m/>
    <s v="R"/>
    <n v="4.230158911451255E-8"/>
  </r>
  <r>
    <x v="7"/>
    <x v="6"/>
    <s v="L"/>
    <s v="g"/>
    <s v="o"/>
    <s v="h"/>
    <m/>
    <s v="R"/>
    <n v="4.230158911451255E-8"/>
  </r>
  <r>
    <x v="8"/>
    <x v="4"/>
    <s v="R"/>
    <s v="u"/>
    <s v="s"/>
    <s v="n"/>
    <m/>
    <s v="L"/>
    <n v="4.230158911451255E-8"/>
  </r>
  <r>
    <x v="4"/>
    <x v="0"/>
    <s v="L"/>
    <s v="z"/>
    <s v="y"/>
    <s v="k"/>
    <m/>
    <s v="R"/>
    <n v="4.230158911451255E-8"/>
  </r>
  <r>
    <x v="11"/>
    <x v="22"/>
    <s v="R"/>
    <s v="h"/>
    <s v="r"/>
    <s v="l"/>
    <m/>
    <s v="L"/>
    <n v="4.230158911451255E-8"/>
  </r>
  <r>
    <x v="22"/>
    <x v="22"/>
    <s v="L"/>
    <s v="c"/>
    <s v="m"/>
    <s v="r"/>
    <m/>
    <s v="R"/>
    <n v="4.230158911451255E-8"/>
  </r>
  <r>
    <x v="23"/>
    <x v="17"/>
    <s v="R"/>
    <s v="p"/>
    <s v="s"/>
    <s v="i"/>
    <m/>
    <s v="L"/>
    <n v="4.230158911451255E-8"/>
  </r>
  <r>
    <x v="3"/>
    <x v="18"/>
    <s v="R"/>
    <s v="l"/>
    <s v="q"/>
    <s v="j"/>
    <m/>
    <s v="L"/>
    <n v="4.230158911451255E-8"/>
  </r>
  <r>
    <x v="4"/>
    <x v="22"/>
    <s v="L"/>
    <s v="z"/>
    <s v="m"/>
    <s v="l"/>
    <m/>
    <s v="R"/>
    <n v="4.230158911451255E-8"/>
  </r>
  <r>
    <x v="11"/>
    <x v="0"/>
    <s v="R"/>
    <s v="h"/>
    <s v="e"/>
    <s v="c"/>
    <m/>
    <s v="L"/>
    <n v="4.230158911451255E-8"/>
  </r>
  <r>
    <x v="17"/>
    <x v="24"/>
    <s v="R"/>
    <s v="j"/>
    <s v="j"/>
    <s v="i"/>
    <m/>
    <s v="R"/>
    <n v="4.230158911451255E-8"/>
  </r>
  <r>
    <x v="4"/>
    <x v="4"/>
    <s v="L"/>
    <s v="z"/>
    <s v="u"/>
    <s v="h"/>
    <m/>
    <s v="R"/>
    <n v="4.230158911451255E-8"/>
  </r>
  <r>
    <x v="7"/>
    <x v="25"/>
    <s v="L"/>
    <s v="g"/>
    <s v="a"/>
    <s v="n"/>
    <m/>
    <s v="L"/>
    <n v="4.230158911451255E-8"/>
  </r>
  <r>
    <x v="21"/>
    <x v="10"/>
    <s v="L"/>
    <s v="s"/>
    <s v="g"/>
    <s v="x"/>
    <m/>
    <s v="L"/>
    <n v="4.230158911451255E-8"/>
  </r>
  <r>
    <x v="7"/>
    <x v="6"/>
    <s v="L"/>
    <s v="g"/>
    <s v="o"/>
    <s v="f"/>
    <m/>
    <s v="R"/>
    <n v="4.230158911451255E-8"/>
  </r>
  <r>
    <x v="11"/>
    <x v="13"/>
    <s v="R"/>
    <s v="h"/>
    <s v="v"/>
    <s v="p"/>
    <m/>
    <s v="L"/>
    <n v="4.230158911451255E-8"/>
  </r>
  <r>
    <x v="0"/>
    <x v="1"/>
    <s v="L"/>
    <s v="d"/>
    <s v="i"/>
    <s v="k"/>
    <m/>
    <s v="R"/>
    <n v="4.230158911451255E-8"/>
  </r>
  <r>
    <x v="6"/>
    <x v="12"/>
    <s v="L"/>
    <s v="b"/>
    <s v="l"/>
    <s v="y"/>
    <m/>
    <s v="R"/>
    <n v="4.230158911451255E-8"/>
  </r>
  <r>
    <x v="4"/>
    <x v="5"/>
    <s v="L"/>
    <s v="z"/>
    <s v="p"/>
    <s v="n"/>
    <m/>
    <s v="R"/>
    <n v="4.230158911451255E-8"/>
  </r>
  <r>
    <x v="20"/>
    <x v="17"/>
    <s v="L"/>
    <s v="q"/>
    <s v="p"/>
    <s v="h"/>
    <m/>
    <s v="R"/>
    <n v="4.230158911451255E-8"/>
  </r>
  <r>
    <x v="14"/>
    <x v="15"/>
    <s v="R"/>
    <s v="i"/>
    <s v="d"/>
    <s v="p"/>
    <m/>
    <s v="L"/>
    <n v="4.230158911451255E-8"/>
  </r>
  <r>
    <x v="24"/>
    <x v="33"/>
    <s v="L"/>
    <s v="a"/>
    <s v="h"/>
    <s v="o"/>
    <m/>
    <s v="R"/>
    <n v="4.230158911451255E-8"/>
  </r>
  <r>
    <x v="15"/>
    <x v="28"/>
    <s v="R"/>
    <s v="y"/>
    <s v="c"/>
    <s v="j"/>
    <m/>
    <s v="L"/>
    <n v="4.230158911451255E-8"/>
  </r>
  <r>
    <x v="4"/>
    <x v="0"/>
    <s v="L"/>
    <s v="z"/>
    <s v="y"/>
    <s v="b"/>
    <m/>
    <s v="R"/>
    <n v="4.230158911451255E-8"/>
  </r>
  <r>
    <x v="4"/>
    <x v="6"/>
    <s v="L"/>
    <s v="z"/>
    <s v="o"/>
    <s v="s"/>
    <m/>
    <s v="R"/>
    <n v="4.230158911451255E-8"/>
  </r>
  <r>
    <x v="6"/>
    <x v="11"/>
    <s v="L"/>
    <s v="b"/>
    <s v=";"/>
    <s v="h"/>
    <m/>
    <s v="R"/>
    <n v="3.904762072108851E-8"/>
  </r>
  <r>
    <x v="17"/>
    <x v="12"/>
    <s v="R"/>
    <s v="j"/>
    <s v="w"/>
    <s v="i"/>
    <m/>
    <s v="L"/>
    <n v="3.904762072108851E-8"/>
  </r>
  <r>
    <x v="9"/>
    <x v="26"/>
    <s v="L"/>
    <s v="t"/>
    <s v="y"/>
    <s v="h"/>
    <m/>
    <s v="R"/>
    <n v="3.904762072108851E-8"/>
  </r>
  <r>
    <x v="24"/>
    <x v="30"/>
    <s v="L"/>
    <s v="a"/>
    <s v="n"/>
    <s v="f"/>
    <m/>
    <s v="R"/>
    <n v="3.904762072108851E-8"/>
  </r>
  <r>
    <x v="8"/>
    <x v="1"/>
    <s v="L"/>
    <s v="a"/>
    <s v="h"/>
    <s v="y"/>
    <m/>
    <s v="R"/>
    <n v="3.904762072108851E-8"/>
  </r>
  <r>
    <x v="0"/>
    <x v="24"/>
    <s v="L"/>
    <s v="d"/>
    <s v="b"/>
    <s v="l"/>
    <m/>
    <s v="L"/>
    <n v="3.904762072108851E-8"/>
  </r>
  <r>
    <x v="19"/>
    <x v="6"/>
    <s v="R"/>
    <s v="k"/>
    <s v="q"/>
    <s v="k"/>
    <m/>
    <s v="L"/>
    <n v="3.904762072108851E-8"/>
  </r>
  <r>
    <x v="19"/>
    <x v="13"/>
    <s v="R"/>
    <s v="k"/>
    <s v="v"/>
    <s v="h"/>
    <m/>
    <s v="L"/>
    <n v="3.904762072108851E-8"/>
  </r>
  <r>
    <x v="18"/>
    <x v="27"/>
    <s v="L"/>
    <s v="x"/>
    <s v="h"/>
    <s v="h"/>
    <m/>
    <s v="R"/>
    <n v="3.904762072108851E-8"/>
  </r>
  <r>
    <x v="19"/>
    <x v="6"/>
    <s v="R"/>
    <s v="k"/>
    <s v="q"/>
    <s v="h"/>
    <m/>
    <s v="L"/>
    <n v="3.904762072108851E-8"/>
  </r>
  <r>
    <x v="7"/>
    <x v="0"/>
    <s v="L"/>
    <s v="g"/>
    <s v="i"/>
    <s v="j"/>
    <m/>
    <s v="R"/>
    <n v="3.904762072108851E-8"/>
  </r>
  <r>
    <x v="16"/>
    <x v="15"/>
    <s v="L"/>
    <s v="f"/>
    <s v="d"/>
    <s v="o"/>
    <m/>
    <s v="L"/>
    <n v="3.904762072108851E-8"/>
  </r>
  <r>
    <x v="3"/>
    <x v="1"/>
    <s v="R"/>
    <s v="l"/>
    <s v="d"/>
    <s v="h"/>
    <m/>
    <s v="L"/>
    <n v="3.904762072108851E-8"/>
  </r>
  <r>
    <x v="13"/>
    <x v="15"/>
    <s v="R"/>
    <s v="m"/>
    <s v="d"/>
    <s v="h"/>
    <m/>
    <s v="L"/>
    <n v="3.904762072108851E-8"/>
  </r>
  <r>
    <x v="2"/>
    <x v="1"/>
    <s v="R"/>
    <s v="o"/>
    <s v="f"/>
    <s v="q"/>
    <m/>
    <s v="L"/>
    <n v="3.904762072108851E-8"/>
  </r>
  <r>
    <x v="13"/>
    <x v="6"/>
    <s v="R"/>
    <s v="m"/>
    <s v="q"/>
    <s v="j"/>
    <m/>
    <s v="L"/>
    <n v="3.904762072108851E-8"/>
  </r>
  <r>
    <x v="18"/>
    <x v="17"/>
    <s v="L"/>
    <s v="x"/>
    <s v="p"/>
    <s v="t"/>
    <m/>
    <s v="R"/>
    <n v="3.904762072108851E-8"/>
  </r>
  <r>
    <x v="15"/>
    <x v="17"/>
    <s v="L"/>
    <s v="e"/>
    <s v="p"/>
    <s v="v"/>
    <m/>
    <s v="R"/>
    <n v="3.904762072108851E-8"/>
  </r>
  <r>
    <x v="15"/>
    <x v="23"/>
    <s v="L"/>
    <s v="e"/>
    <s v="k"/>
    <s v="r"/>
    <m/>
    <s v="R"/>
    <n v="3.904762072108851E-8"/>
  </r>
  <r>
    <x v="19"/>
    <x v="13"/>
    <s v="R"/>
    <s v="k"/>
    <s v="v"/>
    <s v="c"/>
    <m/>
    <s v="L"/>
    <n v="3.904762072108851E-8"/>
  </r>
  <r>
    <x v="11"/>
    <x v="22"/>
    <s v="R"/>
    <s v="h"/>
    <s v="r"/>
    <s v="s"/>
    <m/>
    <s v="L"/>
    <n v="3.904762072108851E-8"/>
  </r>
  <r>
    <x v="18"/>
    <x v="18"/>
    <s v="L"/>
    <s v="x"/>
    <s v="o"/>
    <s v="j"/>
    <m/>
    <s v="R"/>
    <n v="3.904762072108851E-8"/>
  </r>
  <r>
    <x v="6"/>
    <x v="12"/>
    <s v="L"/>
    <s v="b"/>
    <s v="l"/>
    <s v="s"/>
    <m/>
    <s v="R"/>
    <n v="3.5793652327664463E-8"/>
  </r>
  <r>
    <x v="19"/>
    <x v="2"/>
    <s v="R"/>
    <s v="k"/>
    <s v="h"/>
    <s v="l"/>
    <m/>
    <s v="R"/>
    <n v="3.5793652327664463E-8"/>
  </r>
  <r>
    <x v="6"/>
    <x v="11"/>
    <s v="L"/>
    <s v="b"/>
    <s v=";"/>
    <s v="f"/>
    <m/>
    <s v="R"/>
    <n v="3.5793652327664463E-8"/>
  </r>
  <r>
    <x v="8"/>
    <x v="1"/>
    <s v="L"/>
    <s v="a"/>
    <s v="h"/>
    <s v="l"/>
    <m/>
    <s v="R"/>
    <n v="3.5793652327664463E-8"/>
  </r>
  <r>
    <x v="17"/>
    <x v="16"/>
    <s v="R"/>
    <s v="j"/>
    <s v="a"/>
    <s v="e"/>
    <m/>
    <s v="L"/>
    <n v="3.5793652327664463E-8"/>
  </r>
  <r>
    <x v="2"/>
    <x v="3"/>
    <s v="R"/>
    <s v="o"/>
    <s v="n"/>
    <s v="u"/>
    <m/>
    <s v="R"/>
    <n v="3.5793652327664463E-8"/>
  </r>
  <r>
    <x v="15"/>
    <x v="10"/>
    <s v="L"/>
    <s v="e"/>
    <s v="g"/>
    <s v="c"/>
    <m/>
    <s v="L"/>
    <n v="3.5793652327664463E-8"/>
  </r>
  <r>
    <x v="8"/>
    <x v="1"/>
    <s v="L"/>
    <s v="a"/>
    <s v="h"/>
    <s v="w"/>
    <m/>
    <s v="R"/>
    <n v="3.5793652327664463E-8"/>
  </r>
  <r>
    <x v="5"/>
    <x v="4"/>
    <s v="L"/>
    <s v="r"/>
    <s v="u"/>
    <s v="m"/>
    <m/>
    <s v="R"/>
    <n v="3.5793652327664463E-8"/>
  </r>
  <r>
    <x v="23"/>
    <x v="1"/>
    <s v="R"/>
    <s v="p"/>
    <s v="e"/>
    <s v="j"/>
    <m/>
    <s v="L"/>
    <n v="3.5793652327664463E-8"/>
  </r>
  <r>
    <x v="15"/>
    <x v="20"/>
    <s v="L"/>
    <s v="e"/>
    <s v="k"/>
    <s v="o"/>
    <m/>
    <s v="R"/>
    <n v="3.5793652327664463E-8"/>
  </r>
  <r>
    <x v="11"/>
    <x v="22"/>
    <s v="R"/>
    <s v="h"/>
    <s v="r"/>
    <s v="a"/>
    <m/>
    <s v="L"/>
    <n v="3.5793652327664463E-8"/>
  </r>
  <r>
    <x v="20"/>
    <x v="12"/>
    <s v="L"/>
    <s v="q"/>
    <s v="l"/>
    <s v="n"/>
    <m/>
    <s v="R"/>
    <n v="3.5793652327664463E-8"/>
  </r>
  <r>
    <x v="3"/>
    <x v="12"/>
    <s v="R"/>
    <s v="l"/>
    <s v="l"/>
    <s v="n"/>
    <m/>
    <s v="R"/>
    <n v="3.5793652327664463E-8"/>
  </r>
  <r>
    <x v="4"/>
    <x v="3"/>
    <s v="L"/>
    <s v="z"/>
    <s v="n"/>
    <s v="u"/>
    <m/>
    <s v="R"/>
    <n v="3.5793652327664463E-8"/>
  </r>
  <r>
    <x v="17"/>
    <x v="24"/>
    <s v="R"/>
    <s v="j"/>
    <s v="j"/>
    <s v="j"/>
    <m/>
    <s v="R"/>
    <n v="3.5793652327664463E-8"/>
  </r>
  <r>
    <x v="18"/>
    <x v="4"/>
    <s v="L"/>
    <s v="x"/>
    <s v="u"/>
    <s v="q"/>
    <m/>
    <s v="R"/>
    <n v="3.5793652327664463E-8"/>
  </r>
  <r>
    <x v="0"/>
    <x v="15"/>
    <s v="L"/>
    <s v="d"/>
    <s v="d"/>
    <s v="k"/>
    <m/>
    <s v="L"/>
    <n v="3.5793652327664463E-8"/>
  </r>
  <r>
    <x v="4"/>
    <x v="14"/>
    <s v="L"/>
    <s v="z"/>
    <s v="j"/>
    <s v="o"/>
    <m/>
    <s v="R"/>
    <n v="3.5793652327664463E-8"/>
  </r>
  <r>
    <x v="17"/>
    <x v="29"/>
    <s v="R"/>
    <s v="j"/>
    <s v="v"/>
    <s v="f"/>
    <m/>
    <s v="L"/>
    <n v="3.5793652327664463E-8"/>
  </r>
  <r>
    <x v="21"/>
    <x v="1"/>
    <s v="L"/>
    <s v="s"/>
    <s v="i"/>
    <s v="s"/>
    <m/>
    <s v="R"/>
    <n v="3.5793652327664463E-8"/>
  </r>
  <r>
    <x v="13"/>
    <x v="6"/>
    <s v="R"/>
    <s v="m"/>
    <s v="q"/>
    <s v="c"/>
    <m/>
    <s v="L"/>
    <n v="3.5793652327664463E-8"/>
  </r>
  <r>
    <x v="0"/>
    <x v="4"/>
    <s v="L"/>
    <s v="d"/>
    <s v="u"/>
    <s v="h"/>
    <m/>
    <s v="R"/>
    <n v="3.5793652327664463E-8"/>
  </r>
  <r>
    <x v="17"/>
    <x v="12"/>
    <s v="R"/>
    <s v="j"/>
    <s v="w"/>
    <s v="g"/>
    <m/>
    <s v="L"/>
    <n v="3.5793652327664463E-8"/>
  </r>
  <r>
    <x v="19"/>
    <x v="10"/>
    <s v="R"/>
    <s v="k"/>
    <s v="g"/>
    <s v="n"/>
    <m/>
    <s v="L"/>
    <n v="3.5793652327664463E-8"/>
  </r>
  <r>
    <x v="23"/>
    <x v="15"/>
    <s v="R"/>
    <s v="p"/>
    <s v="d"/>
    <s v="c"/>
    <m/>
    <s v="L"/>
    <n v="3.5793652327664463E-8"/>
  </r>
  <r>
    <x v="4"/>
    <x v="0"/>
    <s v="L"/>
    <s v="z"/>
    <s v="y"/>
    <s v="k"/>
    <m/>
    <s v="R"/>
    <n v="3.5793652327664463E-8"/>
  </r>
  <r>
    <x v="6"/>
    <x v="1"/>
    <s v="L"/>
    <s v="b"/>
    <s v="i"/>
    <s v="j"/>
    <m/>
    <s v="R"/>
    <n v="3.5793652327664463E-8"/>
  </r>
  <r>
    <x v="18"/>
    <x v="1"/>
    <s v="L"/>
    <s v="x"/>
    <s v="i"/>
    <s v="e"/>
    <m/>
    <s v="R"/>
    <n v="3.5793652327664463E-8"/>
  </r>
  <r>
    <x v="18"/>
    <x v="12"/>
    <s v="L"/>
    <s v="x"/>
    <s v="n"/>
    <s v="j"/>
    <m/>
    <s v="R"/>
    <n v="3.2539683934240423E-8"/>
  </r>
  <r>
    <x v="6"/>
    <x v="1"/>
    <s v="L"/>
    <s v="b"/>
    <s v="i"/>
    <s v="r"/>
    <m/>
    <s v="R"/>
    <n v="3.2539683934240423E-8"/>
  </r>
  <r>
    <x v="17"/>
    <x v="20"/>
    <s v="R"/>
    <s v="j"/>
    <s v="t"/>
    <s v="m"/>
    <m/>
    <s v="L"/>
    <n v="3.2539683934240423E-8"/>
  </r>
  <r>
    <x v="0"/>
    <x v="17"/>
    <s v="L"/>
    <s v="d"/>
    <s v="s"/>
    <s v="h"/>
    <m/>
    <s v="L"/>
    <n v="3.2539683934240423E-8"/>
  </r>
  <r>
    <x v="20"/>
    <x v="16"/>
    <s v="L"/>
    <s v="q"/>
    <s v="l"/>
    <s v="h"/>
    <m/>
    <s v="R"/>
    <n v="3.2539683934240423E-8"/>
  </r>
  <r>
    <x v="12"/>
    <x v="17"/>
    <s v="R"/>
    <s v="n"/>
    <s v="s"/>
    <s v="h"/>
    <m/>
    <s v="L"/>
    <n v="3.2539683934240423E-8"/>
  </r>
  <r>
    <x v="4"/>
    <x v="1"/>
    <s v="L"/>
    <s v="z"/>
    <s v="i"/>
    <s v="k"/>
    <m/>
    <s v="R"/>
    <n v="3.2539683934240423E-8"/>
  </r>
  <r>
    <x v="20"/>
    <x v="22"/>
    <s v="L"/>
    <s v="q"/>
    <s v="m"/>
    <s v="b"/>
    <m/>
    <s v="R"/>
    <n v="3.2539683934240423E-8"/>
  </r>
  <r>
    <x v="13"/>
    <x v="3"/>
    <s v="R"/>
    <s v="m"/>
    <s v="d"/>
    <s v="l"/>
    <m/>
    <s v="L"/>
    <n v="3.2539683934240423E-8"/>
  </r>
  <r>
    <x v="9"/>
    <x v="1"/>
    <s v="L"/>
    <s v="t"/>
    <s v="i"/>
    <s v="p"/>
    <m/>
    <s v="R"/>
    <n v="3.2539683934240423E-8"/>
  </r>
  <r>
    <x v="11"/>
    <x v="7"/>
    <s v="R"/>
    <s v="h"/>
    <s v="f"/>
    <s v="m"/>
    <m/>
    <s v="L"/>
    <n v="3.2539683934240423E-8"/>
  </r>
  <r>
    <x v="9"/>
    <x v="13"/>
    <s v="L"/>
    <s v="t"/>
    <s v=";"/>
    <s v="w"/>
    <m/>
    <s v="R"/>
    <n v="3.2539683934240423E-8"/>
  </r>
  <r>
    <x v="13"/>
    <x v="11"/>
    <s v="R"/>
    <s v="m"/>
    <s v="s"/>
    <s v="v"/>
    <m/>
    <s v="L"/>
    <n v="3.2539683934240423E-8"/>
  </r>
  <r>
    <x v="10"/>
    <x v="9"/>
    <s v="L"/>
    <s v="w"/>
    <s v="o"/>
    <s v="n"/>
    <m/>
    <s v="R"/>
    <n v="3.2539683934240423E-8"/>
  </r>
  <r>
    <x v="20"/>
    <x v="20"/>
    <s v="L"/>
    <s v="q"/>
    <s v="k"/>
    <s v="g"/>
    <m/>
    <s v="R"/>
    <n v="3.2539683934240423E-8"/>
  </r>
  <r>
    <x v="6"/>
    <x v="8"/>
    <s v="L"/>
    <s v="b"/>
    <s v="a"/>
    <s v="h"/>
    <m/>
    <s v="L"/>
    <n v="3.2539683934240423E-8"/>
  </r>
  <r>
    <x v="12"/>
    <x v="24"/>
    <s v="R"/>
    <s v="n"/>
    <s v="b"/>
    <s v="b"/>
    <m/>
    <s v="L"/>
    <n v="3.2539683934240423E-8"/>
  </r>
  <r>
    <x v="17"/>
    <x v="29"/>
    <s v="R"/>
    <s v="j"/>
    <s v="v"/>
    <s v="p"/>
    <m/>
    <s v="L"/>
    <n v="3.2539683934240423E-8"/>
  </r>
  <r>
    <x v="11"/>
    <x v="7"/>
    <s v="R"/>
    <s v="h"/>
    <s v="f"/>
    <s v="h"/>
    <m/>
    <s v="L"/>
    <n v="3.2539683934240423E-8"/>
  </r>
  <r>
    <x v="7"/>
    <x v="22"/>
    <s v="L"/>
    <s v="g"/>
    <s v="m"/>
    <s v="v"/>
    <m/>
    <s v="R"/>
    <n v="3.2539683934240423E-8"/>
  </r>
  <r>
    <x v="6"/>
    <x v="12"/>
    <s v="L"/>
    <s v="b"/>
    <s v="l"/>
    <s v="k"/>
    <m/>
    <s v="R"/>
    <n v="3.2539683934240423E-8"/>
  </r>
  <r>
    <x v="0"/>
    <x v="12"/>
    <s v="L"/>
    <s v="d"/>
    <s v="l"/>
    <s v="f"/>
    <m/>
    <s v="R"/>
    <n v="3.2539683934240423E-8"/>
  </r>
  <r>
    <x v="3"/>
    <x v="0"/>
    <s v="R"/>
    <s v="l"/>
    <s v="e"/>
    <s v="i"/>
    <m/>
    <s v="L"/>
    <n v="3.2539683934240423E-8"/>
  </r>
  <r>
    <x v="22"/>
    <x v="1"/>
    <s v="L"/>
    <s v="c"/>
    <s v="i"/>
    <s v="h"/>
    <m/>
    <s v="R"/>
    <n v="3.2539683934240423E-8"/>
  </r>
  <r>
    <x v="8"/>
    <x v="6"/>
    <s v="R"/>
    <s v="u"/>
    <s v="q"/>
    <s v="q"/>
    <m/>
    <s v="L"/>
    <n v="3.2539683934240423E-8"/>
  </r>
  <r>
    <x v="6"/>
    <x v="8"/>
    <s v="L"/>
    <s v="b"/>
    <s v="a"/>
    <s v="h"/>
    <m/>
    <s v="L"/>
    <n v="3.2539683934240423E-8"/>
  </r>
  <r>
    <x v="10"/>
    <x v="10"/>
    <s v="L"/>
    <s v="w"/>
    <s v="g"/>
    <s v="z"/>
    <m/>
    <s v="L"/>
    <n v="3.2539683934240423E-8"/>
  </r>
  <r>
    <x v="0"/>
    <x v="5"/>
    <s v="L"/>
    <s v="d"/>
    <s v="p"/>
    <s v="o"/>
    <m/>
    <s v="R"/>
    <n v="3.2539683934240423E-8"/>
  </r>
  <r>
    <x v="19"/>
    <x v="8"/>
    <s v="R"/>
    <s v="k"/>
    <s v="a"/>
    <s v="i"/>
    <m/>
    <s v="L"/>
    <n v="3.2539683934240423E-8"/>
  </r>
  <r>
    <x v="3"/>
    <x v="5"/>
    <s v="R"/>
    <s v="l"/>
    <s v="b"/>
    <s v="l"/>
    <m/>
    <s v="L"/>
    <n v="3.2539683934240423E-8"/>
  </r>
  <r>
    <x v="19"/>
    <x v="31"/>
    <s v="R"/>
    <s v="k"/>
    <s v="z"/>
    <s v="s"/>
    <m/>
    <s v="L"/>
    <n v="3.2539683934240423E-8"/>
  </r>
  <r>
    <x v="0"/>
    <x v="0"/>
    <s v="L"/>
    <s v="d"/>
    <s v="n"/>
    <s v="l"/>
    <m/>
    <s v="R"/>
    <n v="3.2539683934240423E-8"/>
  </r>
  <r>
    <x v="18"/>
    <x v="12"/>
    <s v="L"/>
    <s v="x"/>
    <s v="n"/>
    <s v="k"/>
    <m/>
    <s v="R"/>
    <n v="3.2539683934240423E-8"/>
  </r>
  <r>
    <x v="20"/>
    <x v="18"/>
    <s v="L"/>
    <s v="q"/>
    <s v="o"/>
    <s v="x"/>
    <m/>
    <s v="R"/>
    <n v="3.2539683934240423E-8"/>
  </r>
  <r>
    <x v="21"/>
    <x v="22"/>
    <s v="L"/>
    <s v="s"/>
    <s v="m"/>
    <s v="j"/>
    <m/>
    <s v="R"/>
    <n v="3.2539683934240423E-8"/>
  </r>
  <r>
    <x v="14"/>
    <x v="32"/>
    <s v="R"/>
    <s v="i"/>
    <s v="x"/>
    <s v="n"/>
    <m/>
    <s v="L"/>
    <n v="2.9285715540816379E-8"/>
  </r>
  <r>
    <x v="9"/>
    <x v="10"/>
    <s v="L"/>
    <s v="t"/>
    <s v="g"/>
    <s v="g"/>
    <m/>
    <s v="L"/>
    <n v="2.9285715540816379E-8"/>
  </r>
  <r>
    <x v="11"/>
    <x v="13"/>
    <s v="R"/>
    <s v="h"/>
    <s v="v"/>
    <s v="s"/>
    <m/>
    <s v="L"/>
    <n v="2.9285715540816379E-8"/>
  </r>
  <r>
    <x v="15"/>
    <x v="22"/>
    <s v="L"/>
    <s v="e"/>
    <s v="m"/>
    <s v="k"/>
    <m/>
    <s v="R"/>
    <n v="2.9285715540816379E-8"/>
  </r>
  <r>
    <x v="2"/>
    <x v="4"/>
    <s v="R"/>
    <s v="o"/>
    <s v="v"/>
    <s v="j"/>
    <m/>
    <s v="L"/>
    <n v="2.9285715540816379E-8"/>
  </r>
  <r>
    <x v="23"/>
    <x v="9"/>
    <s v="R"/>
    <s v="p"/>
    <s v="q"/>
    <s v="l"/>
    <m/>
    <s v="L"/>
    <n v="2.9285715540816379E-8"/>
  </r>
  <r>
    <x v="14"/>
    <x v="8"/>
    <s v="R"/>
    <s v="i"/>
    <s v="a"/>
    <s v="l"/>
    <m/>
    <s v="L"/>
    <n v="2.9285715540816379E-8"/>
  </r>
  <r>
    <x v="24"/>
    <x v="9"/>
    <s v="L"/>
    <s v="a"/>
    <s v="o"/>
    <s v="r"/>
    <m/>
    <s v="R"/>
    <n v="2.9285715540816379E-8"/>
  </r>
  <r>
    <x v="6"/>
    <x v="12"/>
    <s v="L"/>
    <s v="b"/>
    <s v="l"/>
    <s v="a"/>
    <m/>
    <s v="R"/>
    <n v="2.9285715540816379E-8"/>
  </r>
  <r>
    <x v="6"/>
    <x v="3"/>
    <s v="L"/>
    <s v="b"/>
    <s v="n"/>
    <s v="a"/>
    <m/>
    <s v="R"/>
    <n v="2.9285715540816379E-8"/>
  </r>
  <r>
    <x v="3"/>
    <x v="10"/>
    <s v="R"/>
    <s v="l"/>
    <s v="g"/>
    <s v="g"/>
    <m/>
    <s v="L"/>
    <n v="2.9285715540816379E-8"/>
  </r>
  <r>
    <x v="1"/>
    <x v="33"/>
    <s v="L"/>
    <s v="e"/>
    <s v=";"/>
    <s v="h"/>
    <m/>
    <s v="R"/>
    <n v="2.9285715540816379E-8"/>
  </r>
  <r>
    <x v="0"/>
    <x v="7"/>
    <s v="L"/>
    <s v="d"/>
    <s v="f"/>
    <s v="n"/>
    <m/>
    <s v="L"/>
    <n v="2.9285715540816379E-8"/>
  </r>
  <r>
    <x v="3"/>
    <x v="20"/>
    <s v="R"/>
    <s v="l"/>
    <s v="t"/>
    <s v="n"/>
    <m/>
    <s v="L"/>
    <n v="2.9285715540816379E-8"/>
  </r>
  <r>
    <x v="3"/>
    <x v="20"/>
    <s v="R"/>
    <s v="l"/>
    <s v="t"/>
    <s v="h"/>
    <m/>
    <s v="L"/>
    <n v="2.9285715540816379E-8"/>
  </r>
  <r>
    <x v="11"/>
    <x v="6"/>
    <s v="R"/>
    <s v="h"/>
    <s v="q"/>
    <s v="m"/>
    <m/>
    <s v="L"/>
    <n v="2.9285715540816379E-8"/>
  </r>
  <r>
    <x v="1"/>
    <x v="21"/>
    <s v="L"/>
    <s v="e"/>
    <s v="h"/>
    <s v="i"/>
    <m/>
    <s v="R"/>
    <n v="2.9285715540816379E-8"/>
  </r>
  <r>
    <x v="9"/>
    <x v="10"/>
    <s v="L"/>
    <s v="t"/>
    <s v="g"/>
    <s v="q"/>
    <m/>
    <s v="L"/>
    <n v="2.9285715540816379E-8"/>
  </r>
  <r>
    <x v="23"/>
    <x v="3"/>
    <s v="R"/>
    <s v="p"/>
    <s v="n"/>
    <s v="v"/>
    <m/>
    <s v="R"/>
    <n v="2.9285715540816379E-8"/>
  </r>
  <r>
    <x v="18"/>
    <x v="1"/>
    <s v="L"/>
    <s v="x"/>
    <s v="i"/>
    <s v="l"/>
    <m/>
    <s v="R"/>
    <n v="2.9285715540816379E-8"/>
  </r>
  <r>
    <x v="17"/>
    <x v="1"/>
    <s v="R"/>
    <s v="j"/>
    <s v="d"/>
    <s v="j"/>
    <m/>
    <s v="L"/>
    <n v="2.9285715540816379E-8"/>
  </r>
  <r>
    <x v="18"/>
    <x v="28"/>
    <s v="L"/>
    <s v="x"/>
    <s v="c"/>
    <s v="j"/>
    <m/>
    <s v="L"/>
    <n v="2.9285715540816379E-8"/>
  </r>
  <r>
    <x v="23"/>
    <x v="1"/>
    <s v="R"/>
    <s v="p"/>
    <s v="e"/>
    <s v="h"/>
    <m/>
    <s v="L"/>
    <n v="2.9285715540816379E-8"/>
  </r>
  <r>
    <x v="10"/>
    <x v="4"/>
    <s v="L"/>
    <s v="w"/>
    <s v="u"/>
    <s v="f"/>
    <m/>
    <s v="R"/>
    <n v="2.9285715540816379E-8"/>
  </r>
  <r>
    <x v="9"/>
    <x v="14"/>
    <s v="L"/>
    <s v="t"/>
    <s v="j"/>
    <s v="a"/>
    <m/>
    <s v="R"/>
    <n v="2.9285715540816379E-8"/>
  </r>
  <r>
    <x v="13"/>
    <x v="29"/>
    <s v="R"/>
    <s v="m"/>
    <s v="v"/>
    <s v="f"/>
    <m/>
    <s v="L"/>
    <n v="2.9285715540816379E-8"/>
  </r>
  <r>
    <x v="20"/>
    <x v="17"/>
    <s v="L"/>
    <s v="q"/>
    <s v="p"/>
    <s v="q"/>
    <m/>
    <s v="R"/>
    <n v="2.9285715540816379E-8"/>
  </r>
  <r>
    <x v="22"/>
    <x v="5"/>
    <s v="L"/>
    <s v="c"/>
    <s v="p"/>
    <s v="b"/>
    <m/>
    <s v="R"/>
    <n v="2.9285715540816379E-8"/>
  </r>
  <r>
    <x v="13"/>
    <x v="10"/>
    <s v="R"/>
    <s v="m"/>
    <s v="g"/>
    <s v="v"/>
    <m/>
    <s v="L"/>
    <n v="2.9285715540816379E-8"/>
  </r>
  <r>
    <x v="17"/>
    <x v="17"/>
    <s v="R"/>
    <s v="j"/>
    <s v="s"/>
    <s v="j"/>
    <m/>
    <s v="L"/>
    <n v="2.9285715540816379E-8"/>
  </r>
  <r>
    <x v="1"/>
    <x v="1"/>
    <s v="L"/>
    <s v="e"/>
    <s v="i"/>
    <s v="q"/>
    <m/>
    <s v="R"/>
    <n v="2.6031747147392339E-8"/>
  </r>
  <r>
    <x v="0"/>
    <x v="23"/>
    <s v="L"/>
    <s v="d"/>
    <s v="k"/>
    <s v="m"/>
    <m/>
    <s v="R"/>
    <n v="2.6031747147392339E-8"/>
  </r>
  <r>
    <x v="16"/>
    <x v="3"/>
    <s v="L"/>
    <s v="f"/>
    <s v="n"/>
    <s v="v"/>
    <m/>
    <s v="R"/>
    <n v="2.6031747147392339E-8"/>
  </r>
  <r>
    <x v="14"/>
    <x v="1"/>
    <s v="R"/>
    <s v="i"/>
    <s v="h"/>
    <s v="i"/>
    <m/>
    <s v="R"/>
    <n v="2.6031747147392339E-8"/>
  </r>
  <r>
    <x v="18"/>
    <x v="12"/>
    <s v="L"/>
    <s v="x"/>
    <s v="n"/>
    <s v="h"/>
    <m/>
    <s v="R"/>
    <n v="2.6031747147392339E-8"/>
  </r>
  <r>
    <x v="3"/>
    <x v="27"/>
    <s v="R"/>
    <s v="l"/>
    <s v="g"/>
    <s v="f"/>
    <m/>
    <s v="L"/>
    <n v="2.6031747147392339E-8"/>
  </r>
  <r>
    <x v="19"/>
    <x v="6"/>
    <s v="R"/>
    <s v="k"/>
    <s v="q"/>
    <s v="h"/>
    <m/>
    <s v="L"/>
    <n v="2.6031747147392339E-8"/>
  </r>
  <r>
    <x v="13"/>
    <x v="20"/>
    <s v="R"/>
    <s v="m"/>
    <s v="t"/>
    <s v="t"/>
    <m/>
    <s v="L"/>
    <n v="2.6031747147392339E-8"/>
  </r>
  <r>
    <x v="8"/>
    <x v="3"/>
    <s v="R"/>
    <s v="u"/>
    <s v="t"/>
    <s v="v"/>
    <m/>
    <s v="L"/>
    <n v="2.6031747147392339E-8"/>
  </r>
  <r>
    <x v="23"/>
    <x v="26"/>
    <s v="R"/>
    <s v="p"/>
    <s v="z"/>
    <s v="l"/>
    <m/>
    <s v="L"/>
    <n v="2.6031747147392339E-8"/>
  </r>
  <r>
    <x v="18"/>
    <x v="1"/>
    <s v="L"/>
    <s v="x"/>
    <s v="i"/>
    <s v="h"/>
    <m/>
    <s v="R"/>
    <n v="2.6031747147392339E-8"/>
  </r>
  <r>
    <x v="7"/>
    <x v="23"/>
    <s v="L"/>
    <s v="g"/>
    <s v="k"/>
    <s v="v"/>
    <m/>
    <s v="R"/>
    <n v="2.6031747147392339E-8"/>
  </r>
  <r>
    <x v="14"/>
    <x v="23"/>
    <s v="R"/>
    <s v="i"/>
    <s v="w"/>
    <s v="s"/>
    <m/>
    <s v="L"/>
    <n v="2.6031747147392339E-8"/>
  </r>
  <r>
    <x v="0"/>
    <x v="18"/>
    <s v="L"/>
    <s v="d"/>
    <s v="q"/>
    <s v="l"/>
    <m/>
    <s v="L"/>
    <n v="2.6031747147392339E-8"/>
  </r>
  <r>
    <x v="18"/>
    <x v="1"/>
    <s v="L"/>
    <s v="x"/>
    <s v="i"/>
    <s v="a"/>
    <m/>
    <s v="R"/>
    <n v="2.6031747147392339E-8"/>
  </r>
  <r>
    <x v="16"/>
    <x v="4"/>
    <s v="L"/>
    <s v="f"/>
    <s v="u"/>
    <s v="d"/>
    <m/>
    <s v="R"/>
    <n v="2.6031747147392339E-8"/>
  </r>
  <r>
    <x v="22"/>
    <x v="23"/>
    <s v="L"/>
    <s v="c"/>
    <s v="k"/>
    <s v="h"/>
    <m/>
    <s v="R"/>
    <n v="2.6031747147392339E-8"/>
  </r>
  <r>
    <x v="21"/>
    <x v="6"/>
    <s v="L"/>
    <s v="s"/>
    <s v="o"/>
    <s v="l"/>
    <m/>
    <s v="R"/>
    <n v="2.6031747147392339E-8"/>
  </r>
  <r>
    <x v="6"/>
    <x v="9"/>
    <s v="L"/>
    <s v="b"/>
    <s v="o"/>
    <s v="l"/>
    <m/>
    <s v="R"/>
    <n v="2.6031747147392339E-8"/>
  </r>
  <r>
    <x v="11"/>
    <x v="4"/>
    <s v="R"/>
    <s v="h"/>
    <s v="s"/>
    <s v="w"/>
    <m/>
    <s v="L"/>
    <n v="2.6031747147392339E-8"/>
  </r>
  <r>
    <x v="10"/>
    <x v="23"/>
    <s v="L"/>
    <s v="w"/>
    <s v="k"/>
    <s v="h"/>
    <m/>
    <s v="R"/>
    <n v="2.6031747147392339E-8"/>
  </r>
  <r>
    <x v="15"/>
    <x v="0"/>
    <s v="R"/>
    <s v="y"/>
    <s v="e"/>
    <s v="l"/>
    <m/>
    <s v="L"/>
    <n v="2.6031747147392339E-8"/>
  </r>
  <r>
    <x v="17"/>
    <x v="1"/>
    <s v="R"/>
    <s v="j"/>
    <s v="d"/>
    <s v="w"/>
    <m/>
    <s v="L"/>
    <n v="2.6031747147392339E-8"/>
  </r>
  <r>
    <x v="16"/>
    <x v="15"/>
    <s v="L"/>
    <s v="f"/>
    <s v="d"/>
    <s v="t"/>
    <m/>
    <s v="L"/>
    <n v="2.6031747147392339E-8"/>
  </r>
  <r>
    <x v="21"/>
    <x v="5"/>
    <s v="L"/>
    <s v="s"/>
    <s v="p"/>
    <s v="o"/>
    <m/>
    <s v="R"/>
    <n v="2.6031747147392339E-8"/>
  </r>
  <r>
    <x v="20"/>
    <x v="1"/>
    <s v="L"/>
    <s v="q"/>
    <s v="i"/>
    <s v="h"/>
    <m/>
    <s v="R"/>
    <n v="2.6031747147392339E-8"/>
  </r>
  <r>
    <x v="12"/>
    <x v="17"/>
    <s v="R"/>
    <s v="n"/>
    <s v="s"/>
    <s v="a"/>
    <m/>
    <s v="L"/>
    <n v="2.6031747147392339E-8"/>
  </r>
  <r>
    <x v="18"/>
    <x v="22"/>
    <s v="L"/>
    <s v="x"/>
    <s v="m"/>
    <s v="l"/>
    <m/>
    <s v="R"/>
    <n v="2.6031747147392339E-8"/>
  </r>
  <r>
    <x v="21"/>
    <x v="4"/>
    <s v="L"/>
    <s v="s"/>
    <s v="u"/>
    <s v="h"/>
    <m/>
    <s v="R"/>
    <n v="2.6031747147392339E-8"/>
  </r>
  <r>
    <x v="18"/>
    <x v="16"/>
    <s v="L"/>
    <s v="x"/>
    <s v="l"/>
    <s v="g"/>
    <m/>
    <s v="R"/>
    <n v="2.6031747147392339E-8"/>
  </r>
  <r>
    <x v="20"/>
    <x v="1"/>
    <s v="L"/>
    <s v="q"/>
    <s v="i"/>
    <s v="c"/>
    <m/>
    <s v="R"/>
    <n v="2.6031747147392339E-8"/>
  </r>
  <r>
    <x v="2"/>
    <x v="1"/>
    <s v="R"/>
    <s v="o"/>
    <s v="f"/>
    <s v="f"/>
    <m/>
    <s v="L"/>
    <n v="2.6031747147392339E-8"/>
  </r>
  <r>
    <x v="11"/>
    <x v="5"/>
    <s v="R"/>
    <s v="h"/>
    <s v="b"/>
    <s v="l"/>
    <m/>
    <s v="L"/>
    <n v="2.6031747147392339E-8"/>
  </r>
  <r>
    <x v="18"/>
    <x v="19"/>
    <s v="L"/>
    <s v="x"/>
    <s v=";"/>
    <s v="m"/>
    <m/>
    <s v="R"/>
    <n v="2.6031747147392339E-8"/>
  </r>
  <r>
    <x v="12"/>
    <x v="18"/>
    <s v="R"/>
    <s v="n"/>
    <s v="q"/>
    <s v="j"/>
    <m/>
    <s v="L"/>
    <n v="2.6031747147392339E-8"/>
  </r>
  <r>
    <x v="13"/>
    <x v="1"/>
    <s v="R"/>
    <s v="m"/>
    <s v="z"/>
    <s v="s"/>
    <m/>
    <s v="L"/>
    <n v="2.6031747147392339E-8"/>
  </r>
  <r>
    <x v="7"/>
    <x v="5"/>
    <s v="L"/>
    <s v="g"/>
    <s v="p"/>
    <s v="o"/>
    <m/>
    <s v="R"/>
    <n v="2.6031747147392339E-8"/>
  </r>
  <r>
    <x v="14"/>
    <x v="22"/>
    <s v="R"/>
    <s v="i"/>
    <s v="r"/>
    <s v="n"/>
    <m/>
    <s v="L"/>
    <n v="2.2777778753968295E-8"/>
  </r>
  <r>
    <x v="14"/>
    <x v="14"/>
    <s v="R"/>
    <s v="i"/>
    <s v="b"/>
    <s v="g"/>
    <m/>
    <s v="L"/>
    <n v="2.2777778753968295E-8"/>
  </r>
  <r>
    <x v="6"/>
    <x v="24"/>
    <s v="L"/>
    <s v="b"/>
    <s v="b"/>
    <s v="r"/>
    <m/>
    <s v="L"/>
    <n v="2.2777778753968295E-8"/>
  </r>
  <r>
    <x v="3"/>
    <x v="4"/>
    <s v="R"/>
    <s v="l"/>
    <s v="v"/>
    <s v="l"/>
    <m/>
    <s v="L"/>
    <n v="2.2777778753968295E-8"/>
  </r>
  <r>
    <x v="2"/>
    <x v="1"/>
    <s v="R"/>
    <s v="o"/>
    <s v="f"/>
    <s v="h"/>
    <m/>
    <s v="L"/>
    <n v="2.2777778753968295E-8"/>
  </r>
  <r>
    <x v="7"/>
    <x v="4"/>
    <s v="L"/>
    <s v="g"/>
    <s v="u"/>
    <s v="f"/>
    <m/>
    <s v="R"/>
    <n v="2.2777778753968295E-8"/>
  </r>
  <r>
    <x v="6"/>
    <x v="1"/>
    <s v="L"/>
    <s v="b"/>
    <s v="i"/>
    <s v="v"/>
    <m/>
    <s v="R"/>
    <n v="2.2777778753968295E-8"/>
  </r>
  <r>
    <x v="3"/>
    <x v="0"/>
    <s v="R"/>
    <s v="l"/>
    <s v="e"/>
    <s v="v"/>
    <m/>
    <s v="L"/>
    <n v="2.2777778753968295E-8"/>
  </r>
  <r>
    <x v="14"/>
    <x v="23"/>
    <s v="R"/>
    <s v="i"/>
    <s v="w"/>
    <s v="l"/>
    <m/>
    <s v="L"/>
    <n v="2.2777778753968295E-8"/>
  </r>
  <r>
    <x v="14"/>
    <x v="14"/>
    <s v="R"/>
    <s v="i"/>
    <s v="b"/>
    <s v="y"/>
    <m/>
    <s v="L"/>
    <n v="2.2777778753968295E-8"/>
  </r>
  <r>
    <x v="23"/>
    <x v="4"/>
    <s v="R"/>
    <s v="p"/>
    <s v="v"/>
    <s v="l"/>
    <m/>
    <s v="L"/>
    <n v="2.2777778753968295E-8"/>
  </r>
  <r>
    <x v="14"/>
    <x v="32"/>
    <s v="R"/>
    <s v="i"/>
    <s v="x"/>
    <s v="j"/>
    <m/>
    <s v="L"/>
    <n v="2.2777778753968295E-8"/>
  </r>
  <r>
    <x v="17"/>
    <x v="26"/>
    <s v="R"/>
    <s v="j"/>
    <s v="e"/>
    <s v="d"/>
    <m/>
    <s v="L"/>
    <n v="2.2777778753968295E-8"/>
  </r>
  <r>
    <x v="4"/>
    <x v="5"/>
    <s v="L"/>
    <s v="z"/>
    <s v="p"/>
    <s v="p"/>
    <m/>
    <s v="R"/>
    <n v="2.2777778753968295E-8"/>
  </r>
  <r>
    <x v="22"/>
    <x v="14"/>
    <s v="L"/>
    <s v="c"/>
    <s v="j"/>
    <s v="n"/>
    <m/>
    <s v="R"/>
    <n v="2.2777778753968295E-8"/>
  </r>
  <r>
    <x v="20"/>
    <x v="27"/>
    <s v="L"/>
    <s v="q"/>
    <s v="h"/>
    <s v="l"/>
    <m/>
    <s v="R"/>
    <n v="2.2777778753968295E-8"/>
  </r>
  <r>
    <x v="8"/>
    <x v="28"/>
    <s v="R"/>
    <s v="u"/>
    <s v="c"/>
    <s v="a"/>
    <m/>
    <s v="L"/>
    <n v="2.2777778753968295E-8"/>
  </r>
  <r>
    <x v="14"/>
    <x v="23"/>
    <s v="R"/>
    <s v="i"/>
    <s v="w"/>
    <s v="h"/>
    <m/>
    <s v="L"/>
    <n v="2.2777778753968295E-8"/>
  </r>
  <r>
    <x v="11"/>
    <x v="5"/>
    <s v="R"/>
    <s v="h"/>
    <s v="b"/>
    <s v="l"/>
    <m/>
    <s v="L"/>
    <n v="2.2777778753968295E-8"/>
  </r>
  <r>
    <x v="24"/>
    <x v="1"/>
    <s v="L"/>
    <s v="a"/>
    <s v="i"/>
    <s v="t"/>
    <m/>
    <s v="R"/>
    <n v="2.2777778753968295E-8"/>
  </r>
  <r>
    <x v="9"/>
    <x v="17"/>
    <s v="L"/>
    <s v="t"/>
    <s v="p"/>
    <s v="h"/>
    <m/>
    <s v="R"/>
    <n v="2.2777778753968295E-8"/>
  </r>
  <r>
    <x v="23"/>
    <x v="1"/>
    <s v="R"/>
    <s v="p"/>
    <s v="e"/>
    <s v="r"/>
    <m/>
    <s v="L"/>
    <n v="2.2777778753968295E-8"/>
  </r>
  <r>
    <x v="17"/>
    <x v="26"/>
    <s v="R"/>
    <s v="j"/>
    <s v="e"/>
    <s v="a"/>
    <m/>
    <s v="L"/>
    <n v="2.2777778753968295E-8"/>
  </r>
  <r>
    <x v="14"/>
    <x v="23"/>
    <s v="R"/>
    <s v="i"/>
    <s v="w"/>
    <s v="l"/>
    <m/>
    <s v="L"/>
    <n v="2.2777778753968295E-8"/>
  </r>
  <r>
    <x v="18"/>
    <x v="22"/>
    <s v="L"/>
    <s v="x"/>
    <s v="m"/>
    <s v="t"/>
    <m/>
    <s v="R"/>
    <n v="2.2777778753968295E-8"/>
  </r>
  <r>
    <x v="11"/>
    <x v="4"/>
    <s v="R"/>
    <s v="h"/>
    <s v="s"/>
    <s v="k"/>
    <m/>
    <s v="L"/>
    <n v="2.2777778753968295E-8"/>
  </r>
  <r>
    <x v="11"/>
    <x v="23"/>
    <s v="R"/>
    <s v="h"/>
    <s v="w"/>
    <s v="w"/>
    <m/>
    <s v="L"/>
    <n v="2.2777778753968295E-8"/>
  </r>
  <r>
    <x v="5"/>
    <x v="7"/>
    <s v="L"/>
    <s v="r"/>
    <s v="l"/>
    <s v="n"/>
    <m/>
    <s v="R"/>
    <n v="2.2777778753968295E-8"/>
  </r>
  <r>
    <x v="17"/>
    <x v="17"/>
    <s v="R"/>
    <s v="j"/>
    <s v="s"/>
    <s v="x"/>
    <m/>
    <s v="L"/>
    <n v="2.2777778753968295E-8"/>
  </r>
  <r>
    <x v="20"/>
    <x v="24"/>
    <s v="L"/>
    <s v="q"/>
    <s v="j"/>
    <s v="f"/>
    <m/>
    <s v="R"/>
    <n v="2.2777778753968295E-8"/>
  </r>
  <r>
    <x v="19"/>
    <x v="2"/>
    <s v="R"/>
    <s v="k"/>
    <s v="h"/>
    <s v="h"/>
    <m/>
    <s v="R"/>
    <n v="1.9523810360544255E-8"/>
  </r>
  <r>
    <x v="7"/>
    <x v="10"/>
    <s v="L"/>
    <s v="g"/>
    <s v="g"/>
    <s v="k"/>
    <m/>
    <s v="L"/>
    <n v="1.9523810360544255E-8"/>
  </r>
  <r>
    <x v="3"/>
    <x v="4"/>
    <s v="R"/>
    <s v="l"/>
    <s v="v"/>
    <s v="g"/>
    <m/>
    <s v="L"/>
    <n v="1.9523810360544255E-8"/>
  </r>
  <r>
    <x v="7"/>
    <x v="5"/>
    <s v="L"/>
    <s v="g"/>
    <s v="p"/>
    <s v="k"/>
    <m/>
    <s v="R"/>
    <n v="1.9523810360544255E-8"/>
  </r>
  <r>
    <x v="6"/>
    <x v="4"/>
    <s v="L"/>
    <s v="b"/>
    <s v="u"/>
    <s v="q"/>
    <m/>
    <s v="R"/>
    <n v="1.9523810360544255E-8"/>
  </r>
  <r>
    <x v="10"/>
    <x v="4"/>
    <s v="L"/>
    <s v="w"/>
    <s v="u"/>
    <s v="p"/>
    <m/>
    <s v="R"/>
    <n v="1.9523810360544255E-8"/>
  </r>
  <r>
    <x v="13"/>
    <x v="29"/>
    <s v="R"/>
    <s v="m"/>
    <s v="v"/>
    <s v="z"/>
    <m/>
    <s v="L"/>
    <n v="1.9523810360544255E-8"/>
  </r>
  <r>
    <x v="13"/>
    <x v="11"/>
    <s v="R"/>
    <s v="m"/>
    <s v="s"/>
    <s v="j"/>
    <m/>
    <s v="L"/>
    <n v="1.9523810360544255E-8"/>
  </r>
  <r>
    <x v="2"/>
    <x v="0"/>
    <s v="R"/>
    <s v="o"/>
    <s v="e"/>
    <s v="v"/>
    <m/>
    <s v="L"/>
    <n v="1.9523810360544255E-8"/>
  </r>
  <r>
    <x v="22"/>
    <x v="8"/>
    <s v="L"/>
    <s v="c"/>
    <s v="a"/>
    <s v="t"/>
    <m/>
    <s v="L"/>
    <n v="1.9523810360544255E-8"/>
  </r>
  <r>
    <x v="16"/>
    <x v="11"/>
    <s v="L"/>
    <s v="f"/>
    <s v="i"/>
    <s v="k"/>
    <m/>
    <s v="R"/>
    <n v="1.9523810360544255E-8"/>
  </r>
  <r>
    <x v="21"/>
    <x v="6"/>
    <s v="L"/>
    <s v="s"/>
    <s v="o"/>
    <s v="h"/>
    <m/>
    <s v="R"/>
    <n v="1.9523810360544255E-8"/>
  </r>
  <r>
    <x v="23"/>
    <x v="26"/>
    <s v="R"/>
    <s v="p"/>
    <s v="z"/>
    <s v="r"/>
    <m/>
    <s v="L"/>
    <n v="1.9523810360544255E-8"/>
  </r>
  <r>
    <x v="0"/>
    <x v="7"/>
    <s v="L"/>
    <s v="d"/>
    <s v="f"/>
    <s v="w"/>
    <m/>
    <s v="L"/>
    <n v="1.9523810360544255E-8"/>
  </r>
  <r>
    <x v="21"/>
    <x v="14"/>
    <s v="L"/>
    <s v="s"/>
    <s v="j"/>
    <s v="s"/>
    <m/>
    <s v="R"/>
    <n v="1.9523810360544255E-8"/>
  </r>
  <r>
    <x v="22"/>
    <x v="13"/>
    <s v="L"/>
    <s v="c"/>
    <s v=";"/>
    <s v="g"/>
    <m/>
    <s v="R"/>
    <n v="1.9523810360544255E-8"/>
  </r>
  <r>
    <x v="17"/>
    <x v="1"/>
    <s v="R"/>
    <s v="j"/>
    <s v="d"/>
    <s v="l"/>
    <m/>
    <s v="L"/>
    <n v="1.9523810360544255E-8"/>
  </r>
  <r>
    <x v="18"/>
    <x v="26"/>
    <s v="L"/>
    <s v="x"/>
    <s v="y"/>
    <s v="v"/>
    <m/>
    <s v="R"/>
    <n v="1.9523810360544255E-8"/>
  </r>
  <r>
    <x v="17"/>
    <x v="19"/>
    <s v="R"/>
    <s v="j"/>
    <s v="b"/>
    <s v="d"/>
    <m/>
    <s v="L"/>
    <n v="1.9523810360544255E-8"/>
  </r>
  <r>
    <x v="17"/>
    <x v="29"/>
    <s v="R"/>
    <s v="j"/>
    <s v="v"/>
    <s v="a"/>
    <m/>
    <s v="L"/>
    <n v="1.9523810360544255E-8"/>
  </r>
  <r>
    <x v="23"/>
    <x v="1"/>
    <s v="R"/>
    <s v="p"/>
    <s v="e"/>
    <s v="p"/>
    <m/>
    <s v="L"/>
    <n v="1.9523810360544255E-8"/>
  </r>
  <r>
    <x v="9"/>
    <x v="23"/>
    <s v="L"/>
    <s v="t"/>
    <s v="k"/>
    <s v="l"/>
    <m/>
    <s v="R"/>
    <n v="1.9523810360544255E-8"/>
  </r>
  <r>
    <x v="9"/>
    <x v="8"/>
    <s v="L"/>
    <s v="t"/>
    <s v="a"/>
    <s v="v"/>
    <m/>
    <s v="L"/>
    <n v="1.9523810360544255E-8"/>
  </r>
  <r>
    <x v="15"/>
    <x v="20"/>
    <s v="L"/>
    <s v="e"/>
    <s v="k"/>
    <s v="l"/>
    <m/>
    <s v="R"/>
    <n v="1.9523810360544255E-8"/>
  </r>
  <r>
    <x v="9"/>
    <x v="10"/>
    <s v="L"/>
    <s v="t"/>
    <s v="g"/>
    <s v="l"/>
    <m/>
    <s v="L"/>
    <n v="1.9523810360544255E-8"/>
  </r>
  <r>
    <x v="8"/>
    <x v="10"/>
    <s v="R"/>
    <s v="u"/>
    <s v="g"/>
    <s v="n"/>
    <m/>
    <s v="L"/>
    <n v="1.9523810360544255E-8"/>
  </r>
  <r>
    <x v="24"/>
    <x v="33"/>
    <s v="L"/>
    <s v="a"/>
    <s v="h"/>
    <s v="l"/>
    <m/>
    <s v="R"/>
    <n v="1.9523810360544255E-8"/>
  </r>
  <r>
    <x v="0"/>
    <x v="12"/>
    <s v="L"/>
    <s v="d"/>
    <s v="l"/>
    <s v="u"/>
    <m/>
    <s v="R"/>
    <n v="1.9523810360544255E-8"/>
  </r>
  <r>
    <x v="15"/>
    <x v="20"/>
    <s v="L"/>
    <s v="e"/>
    <s v="k"/>
    <s v="h"/>
    <m/>
    <s v="R"/>
    <n v="1.6269841967120211E-8"/>
  </r>
  <r>
    <x v="2"/>
    <x v="1"/>
    <s v="R"/>
    <s v="o"/>
    <s v="f"/>
    <s v="d"/>
    <m/>
    <s v="L"/>
    <n v="1.6269841967120211E-8"/>
  </r>
  <r>
    <x v="0"/>
    <x v="22"/>
    <s v="L"/>
    <s v="d"/>
    <s v="m"/>
    <s v="k"/>
    <m/>
    <s v="R"/>
    <n v="1.6269841967120211E-8"/>
  </r>
  <r>
    <x v="21"/>
    <x v="10"/>
    <s v="L"/>
    <s v="s"/>
    <s v="g"/>
    <s v="t"/>
    <m/>
    <s v="L"/>
    <n v="1.6269841967120211E-8"/>
  </r>
  <r>
    <x v="24"/>
    <x v="30"/>
    <s v="L"/>
    <s v="a"/>
    <s v="n"/>
    <s v="j"/>
    <m/>
    <s v="R"/>
    <n v="1.6269841967120211E-8"/>
  </r>
  <r>
    <x v="19"/>
    <x v="0"/>
    <s v="R"/>
    <s v="k"/>
    <s v="e"/>
    <s v="l"/>
    <m/>
    <s v="L"/>
    <n v="1.6269841967120211E-8"/>
  </r>
  <r>
    <x v="16"/>
    <x v="23"/>
    <s v="L"/>
    <s v="f"/>
    <s v="k"/>
    <s v="l"/>
    <m/>
    <s v="R"/>
    <n v="1.6269841967120211E-8"/>
  </r>
  <r>
    <x v="1"/>
    <x v="1"/>
    <s v="L"/>
    <s v="e"/>
    <s v="i"/>
    <s v="n"/>
    <m/>
    <s v="R"/>
    <n v="1.6269841967120211E-8"/>
  </r>
  <r>
    <x v="0"/>
    <x v="13"/>
    <s v="L"/>
    <s v="d"/>
    <s v=";"/>
    <s v="w"/>
    <m/>
    <s v="R"/>
    <n v="1.6269841967120211E-8"/>
  </r>
  <r>
    <x v="11"/>
    <x v="4"/>
    <s v="R"/>
    <s v="h"/>
    <s v="s"/>
    <s v="s"/>
    <m/>
    <s v="L"/>
    <n v="1.6269841967120211E-8"/>
  </r>
  <r>
    <x v="19"/>
    <x v="8"/>
    <s v="R"/>
    <s v="k"/>
    <s v="a"/>
    <s v="n"/>
    <m/>
    <s v="L"/>
    <n v="1.6269841967120211E-8"/>
  </r>
  <r>
    <x v="11"/>
    <x v="5"/>
    <s v="R"/>
    <s v="h"/>
    <s v="b"/>
    <s v="j"/>
    <m/>
    <s v="L"/>
    <n v="1.6269841967120211E-8"/>
  </r>
  <r>
    <x v="15"/>
    <x v="22"/>
    <s v="L"/>
    <s v="e"/>
    <s v="m"/>
    <s v="n"/>
    <m/>
    <s v="R"/>
    <n v="1.6269841967120211E-8"/>
  </r>
  <r>
    <x v="17"/>
    <x v="22"/>
    <s v="R"/>
    <s v="j"/>
    <s v="r"/>
    <s v="l"/>
    <m/>
    <s v="L"/>
    <n v="1.6269841967120211E-8"/>
  </r>
  <r>
    <x v="9"/>
    <x v="12"/>
    <s v="L"/>
    <s v="t"/>
    <s v="k"/>
    <s v="j"/>
    <m/>
    <s v="R"/>
    <n v="1.6269841967120211E-8"/>
  </r>
  <r>
    <x v="23"/>
    <x v="15"/>
    <s v="R"/>
    <s v="p"/>
    <s v="d"/>
    <s v="f"/>
    <m/>
    <s v="L"/>
    <n v="1.6269841967120211E-8"/>
  </r>
  <r>
    <x v="12"/>
    <x v="5"/>
    <s v="R"/>
    <s v="n"/>
    <s v="p"/>
    <s v="l"/>
    <m/>
    <s v="R"/>
    <n v="1.6269841967120211E-8"/>
  </r>
  <r>
    <x v="3"/>
    <x v="14"/>
    <s v="R"/>
    <s v="l"/>
    <s v="j"/>
    <s v="g"/>
    <m/>
    <s v="R"/>
    <n v="1.6269841967120211E-8"/>
  </r>
  <r>
    <x v="11"/>
    <x v="6"/>
    <s v="R"/>
    <s v="h"/>
    <s v="q"/>
    <s v="f"/>
    <m/>
    <s v="L"/>
    <n v="1.6269841967120211E-8"/>
  </r>
  <r>
    <x v="14"/>
    <x v="8"/>
    <s v="R"/>
    <s v="i"/>
    <s v="a"/>
    <s v="g"/>
    <m/>
    <s v="L"/>
    <n v="1.6269841967120211E-8"/>
  </r>
  <r>
    <x v="3"/>
    <x v="11"/>
    <s v="R"/>
    <s v="l"/>
    <s v="s"/>
    <s v="g"/>
    <m/>
    <s v="L"/>
    <n v="1.6269841967120211E-8"/>
  </r>
  <r>
    <x v="8"/>
    <x v="6"/>
    <s v="R"/>
    <s v="u"/>
    <s v="q"/>
    <s v="h"/>
    <m/>
    <s v="L"/>
    <n v="1.3015873573696169E-8"/>
  </r>
  <r>
    <x v="20"/>
    <x v="22"/>
    <s v="L"/>
    <s v="q"/>
    <s v="m"/>
    <s v="l"/>
    <m/>
    <s v="R"/>
    <n v="1.3015873573696169E-8"/>
  </r>
  <r>
    <x v="7"/>
    <x v="2"/>
    <s v="L"/>
    <s v="g"/>
    <s v="h"/>
    <s v="j"/>
    <m/>
    <s v="R"/>
    <n v="1.3015873573696169E-8"/>
  </r>
  <r>
    <x v="3"/>
    <x v="14"/>
    <s v="R"/>
    <s v="l"/>
    <s v="j"/>
    <s v="l"/>
    <m/>
    <s v="R"/>
    <n v="1.3015873573696169E-8"/>
  </r>
  <r>
    <x v="23"/>
    <x v="2"/>
    <s v="R"/>
    <s v="p"/>
    <s v="h"/>
    <s v="h"/>
    <m/>
    <s v="R"/>
    <n v="1.3015873573696169E-8"/>
  </r>
  <r>
    <x v="11"/>
    <x v="23"/>
    <s v="R"/>
    <s v="h"/>
    <s v="w"/>
    <s v="j"/>
    <m/>
    <s v="L"/>
    <n v="1.3015873573696169E-8"/>
  </r>
  <r>
    <x v="20"/>
    <x v="12"/>
    <s v="L"/>
    <s v="q"/>
    <s v="l"/>
    <s v="w"/>
    <m/>
    <s v="R"/>
    <n v="1.3015873573696169E-8"/>
  </r>
  <r>
    <x v="8"/>
    <x v="4"/>
    <s v="R"/>
    <s v="u"/>
    <s v="s"/>
    <s v="r"/>
    <m/>
    <s v="L"/>
    <n v="1.3015873573696169E-8"/>
  </r>
  <r>
    <x v="16"/>
    <x v="11"/>
    <s v="L"/>
    <s v="f"/>
    <s v="i"/>
    <s v="l"/>
    <m/>
    <s v="R"/>
    <n v="1.3015873573696169E-8"/>
  </r>
  <r>
    <x v="12"/>
    <x v="8"/>
    <s v="R"/>
    <s v="n"/>
    <s v="a"/>
    <s v="l"/>
    <m/>
    <s v="L"/>
    <n v="1.3015873573696169E-8"/>
  </r>
  <r>
    <x v="6"/>
    <x v="24"/>
    <s v="L"/>
    <s v="b"/>
    <s v="b"/>
    <s v="e"/>
    <m/>
    <s v="L"/>
    <n v="1.3015873573696169E-8"/>
  </r>
  <r>
    <x v="18"/>
    <x v="26"/>
    <s v="L"/>
    <s v="x"/>
    <s v="y"/>
    <s v="g"/>
    <m/>
    <s v="R"/>
    <n v="1.3015873573696169E-8"/>
  </r>
  <r>
    <x v="24"/>
    <x v="1"/>
    <s v="L"/>
    <s v="a"/>
    <s v="i"/>
    <s v="l"/>
    <m/>
    <s v="R"/>
    <n v="1.3015873573696169E-8"/>
  </r>
  <r>
    <x v="17"/>
    <x v="17"/>
    <s v="R"/>
    <s v="j"/>
    <s v="s"/>
    <s v="s"/>
    <m/>
    <s v="L"/>
    <n v="1.3015873573696169E-8"/>
  </r>
  <r>
    <x v="7"/>
    <x v="0"/>
    <s v="L"/>
    <s v="g"/>
    <s v="i"/>
    <s v="d"/>
    <m/>
    <s v="R"/>
    <n v="1.3015873573696169E-8"/>
  </r>
  <r>
    <x v="14"/>
    <x v="23"/>
    <s v="R"/>
    <s v="i"/>
    <s v="w"/>
    <s v="k"/>
    <m/>
    <s v="L"/>
    <n v="1.3015873573696169E-8"/>
  </r>
  <r>
    <x v="13"/>
    <x v="1"/>
    <s v="R"/>
    <s v="m"/>
    <s v="z"/>
    <s v="h"/>
    <m/>
    <s v="L"/>
    <n v="1.3015873573696169E-8"/>
  </r>
  <r>
    <x v="11"/>
    <x v="22"/>
    <s v="R"/>
    <s v="h"/>
    <s v="r"/>
    <s v="j"/>
    <m/>
    <s v="L"/>
    <n v="1.3015873573696169E-8"/>
  </r>
  <r>
    <x v="3"/>
    <x v="17"/>
    <s v="R"/>
    <s v="l"/>
    <s v="s"/>
    <s v="g"/>
    <m/>
    <s v="L"/>
    <n v="1.3015873573696169E-8"/>
  </r>
  <r>
    <x v="8"/>
    <x v="7"/>
    <s v="R"/>
    <s v="u"/>
    <s v="f"/>
    <s v="n"/>
    <m/>
    <s v="L"/>
    <n v="1.3015873573696169E-8"/>
  </r>
  <r>
    <x v="19"/>
    <x v="23"/>
    <s v="R"/>
    <s v="k"/>
    <s v="w"/>
    <s v="h"/>
    <m/>
    <s v="L"/>
    <n v="1.3015873573696169E-8"/>
  </r>
  <r>
    <x v="4"/>
    <x v="6"/>
    <s v="L"/>
    <s v="z"/>
    <s v="o"/>
    <s v="d"/>
    <m/>
    <s v="R"/>
    <n v="1.3015873573696169E-8"/>
  </r>
  <r>
    <x v="20"/>
    <x v="20"/>
    <s v="L"/>
    <s v="q"/>
    <s v="k"/>
    <s v="c"/>
    <m/>
    <s v="R"/>
    <n v="1.3015873573696169E-8"/>
  </r>
  <r>
    <x v="8"/>
    <x v="5"/>
    <s v="R"/>
    <s v="u"/>
    <s v="b"/>
    <s v="p"/>
    <m/>
    <s v="L"/>
    <n v="9.7619051802721274E-9"/>
  </r>
  <r>
    <x v="1"/>
    <x v="21"/>
    <s v="L"/>
    <s v="e"/>
    <s v="h"/>
    <s v="d"/>
    <m/>
    <s v="R"/>
    <n v="9.7619051802721274E-9"/>
  </r>
  <r>
    <x v="7"/>
    <x v="4"/>
    <s v="L"/>
    <s v="g"/>
    <s v="u"/>
    <s v="d"/>
    <m/>
    <s v="R"/>
    <n v="9.7619051802721274E-9"/>
  </r>
  <r>
    <x v="16"/>
    <x v="4"/>
    <s v="L"/>
    <s v="f"/>
    <s v="u"/>
    <s v="s"/>
    <m/>
    <s v="R"/>
    <n v="9.7619051802721274E-9"/>
  </r>
  <r>
    <x v="6"/>
    <x v="12"/>
    <s v="L"/>
    <s v="b"/>
    <s v="l"/>
    <s v="t"/>
    <m/>
    <s v="R"/>
    <n v="9.7619051802721274E-9"/>
  </r>
  <r>
    <x v="23"/>
    <x v="9"/>
    <s v="R"/>
    <s v="p"/>
    <s v="q"/>
    <s v="x"/>
    <m/>
    <s v="L"/>
    <n v="9.7619051802721274E-9"/>
  </r>
  <r>
    <x v="13"/>
    <x v="20"/>
    <s v="R"/>
    <s v="m"/>
    <s v="t"/>
    <s v="h"/>
    <m/>
    <s v="L"/>
    <n v="9.7619051802721274E-9"/>
  </r>
  <r>
    <x v="23"/>
    <x v="11"/>
    <s v="R"/>
    <s v="p"/>
    <s v="s"/>
    <s v="l"/>
    <m/>
    <s v="L"/>
    <n v="9.7619051802721274E-9"/>
  </r>
  <r>
    <x v="23"/>
    <x v="4"/>
    <s v="R"/>
    <s v="p"/>
    <s v="v"/>
    <s v="l"/>
    <m/>
    <s v="L"/>
    <n v="9.7619051802721274E-9"/>
  </r>
  <r>
    <x v="4"/>
    <x v="6"/>
    <s v="L"/>
    <s v="z"/>
    <s v="o"/>
    <s v="h"/>
    <m/>
    <s v="R"/>
    <n v="9.7619051802721274E-9"/>
  </r>
  <r>
    <x v="11"/>
    <x v="4"/>
    <s v="R"/>
    <s v="h"/>
    <s v="s"/>
    <s v="w"/>
    <m/>
    <s v="L"/>
    <n v="9.7619051802721274E-9"/>
  </r>
  <r>
    <x v="6"/>
    <x v="11"/>
    <s v="L"/>
    <s v="b"/>
    <s v=";"/>
    <s v="p"/>
    <m/>
    <s v="R"/>
    <n v="9.7619051802721274E-9"/>
  </r>
  <r>
    <x v="0"/>
    <x v="5"/>
    <s v="L"/>
    <s v="d"/>
    <s v="p"/>
    <s v="v"/>
    <m/>
    <s v="R"/>
    <n v="9.7619051802721274E-9"/>
  </r>
  <r>
    <x v="11"/>
    <x v="2"/>
    <s v="R"/>
    <s v="h"/>
    <s v="h"/>
    <s v="n"/>
    <m/>
    <s v="R"/>
    <n v="9.7619051802721274E-9"/>
  </r>
  <r>
    <x v="8"/>
    <x v="1"/>
    <s v="L"/>
    <s v="a"/>
    <s v="h"/>
    <s v="n"/>
    <m/>
    <s v="R"/>
    <n v="9.7619051802721274E-9"/>
  </r>
  <r>
    <x v="11"/>
    <x v="4"/>
    <s v="R"/>
    <s v="h"/>
    <s v="s"/>
    <s v="l"/>
    <m/>
    <s v="L"/>
    <n v="6.5079367868480847E-9"/>
  </r>
  <r>
    <x v="20"/>
    <x v="18"/>
    <s v="L"/>
    <s v="q"/>
    <s v="o"/>
    <s v="m"/>
    <m/>
    <s v="R"/>
    <n v="6.5079367868480847E-9"/>
  </r>
  <r>
    <x v="20"/>
    <x v="18"/>
    <s v="L"/>
    <s v="q"/>
    <s v="o"/>
    <s v="h"/>
    <m/>
    <s v="R"/>
    <n v="6.5079367868480847E-9"/>
  </r>
  <r>
    <x v="18"/>
    <x v="1"/>
    <s v="L"/>
    <s v="x"/>
    <s v="i"/>
    <s v="h"/>
    <m/>
    <s v="R"/>
    <n v="6.5079367868480847E-9"/>
  </r>
  <r>
    <x v="4"/>
    <x v="7"/>
    <s v="L"/>
    <s v="z"/>
    <s v="l"/>
    <s v="n"/>
    <m/>
    <s v="R"/>
    <n v="6.5079367868480847E-9"/>
  </r>
  <r>
    <x v="21"/>
    <x v="8"/>
    <s v="L"/>
    <s v="s"/>
    <s v="a"/>
    <s v="n"/>
    <m/>
    <s v="L"/>
    <n v="6.5079367868480847E-9"/>
  </r>
  <r>
    <x v="7"/>
    <x v="0"/>
    <s v="L"/>
    <s v="g"/>
    <s v="i"/>
    <s v="f"/>
    <m/>
    <s v="R"/>
    <n v="6.5079367868480847E-9"/>
  </r>
  <r>
    <x v="18"/>
    <x v="27"/>
    <s v="L"/>
    <s v="x"/>
    <s v="h"/>
    <s v="c"/>
    <m/>
    <s v="R"/>
    <n v="6.5079367868480847E-9"/>
  </r>
  <r>
    <x v="11"/>
    <x v="5"/>
    <s v="R"/>
    <s v="h"/>
    <s v="b"/>
    <s v="h"/>
    <m/>
    <s v="L"/>
    <n v="6.5079367868480847E-9"/>
  </r>
  <r>
    <x v="17"/>
    <x v="22"/>
    <s v="R"/>
    <s v="j"/>
    <s v="r"/>
    <s v="k"/>
    <m/>
    <s v="L"/>
    <n v="6.5079367868480847E-9"/>
  </r>
  <r>
    <x v="3"/>
    <x v="23"/>
    <s v="R"/>
    <s v="l"/>
    <s v="k"/>
    <s v="v"/>
    <m/>
    <s v="R"/>
    <n v="6.5079367868480847E-9"/>
  </r>
  <r>
    <x v="1"/>
    <x v="4"/>
    <s v="L"/>
    <s v="e"/>
    <s v="k"/>
    <s v="e"/>
    <m/>
    <s v="R"/>
    <n v="6.5079367868480847E-9"/>
  </r>
  <r>
    <x v="13"/>
    <x v="23"/>
    <s v="R"/>
    <s v="m"/>
    <s v="k"/>
    <s v="f"/>
    <m/>
    <s v="R"/>
    <n v="6.5079367868480847E-9"/>
  </r>
  <r>
    <x v="3"/>
    <x v="19"/>
    <s v="R"/>
    <s v="l"/>
    <s v="b"/>
    <s v="l"/>
    <m/>
    <s v="L"/>
    <n v="6.5079367868480847E-9"/>
  </r>
  <r>
    <x v="4"/>
    <x v="1"/>
    <s v="L"/>
    <s v="z"/>
    <s v="i"/>
    <s v="g"/>
    <m/>
    <s v="R"/>
    <n v="6.5079367868480847E-9"/>
  </r>
  <r>
    <x v="3"/>
    <x v="18"/>
    <s v="R"/>
    <s v="l"/>
    <s v="q"/>
    <s v="l"/>
    <m/>
    <s v="L"/>
    <n v="6.5079367868480847E-9"/>
  </r>
  <r>
    <x v="3"/>
    <x v="5"/>
    <s v="R"/>
    <s v="l"/>
    <s v="b"/>
    <s v="n"/>
    <m/>
    <s v="L"/>
    <n v="6.5079367868480847E-9"/>
  </r>
  <r>
    <x v="15"/>
    <x v="8"/>
    <s v="R"/>
    <s v="y"/>
    <s v="a"/>
    <s v="w"/>
    <m/>
    <s v="L"/>
    <n v="6.5079367868480847E-9"/>
  </r>
  <r>
    <x v="8"/>
    <x v="8"/>
    <s v="R"/>
    <s v="u"/>
    <s v="a"/>
    <s v="h"/>
    <m/>
    <s v="L"/>
    <n v="3.2539683934240423E-9"/>
  </r>
  <r>
    <x v="9"/>
    <x v="4"/>
    <s v="L"/>
    <s v="t"/>
    <s v="u"/>
    <s v="q"/>
    <m/>
    <s v="R"/>
    <n v="3.2539683934240423E-9"/>
  </r>
  <r>
    <x v="15"/>
    <x v="14"/>
    <s v="L"/>
    <s v="e"/>
    <s v="j"/>
    <s v="w"/>
    <m/>
    <s v="R"/>
    <n v="3.2539683934240423E-9"/>
  </r>
  <r>
    <x v="17"/>
    <x v="1"/>
    <s v="R"/>
    <s v="j"/>
    <s v="d"/>
    <s v="h"/>
    <m/>
    <s v="L"/>
    <n v="3.2539683934240423E-9"/>
  </r>
  <r>
    <x v="22"/>
    <x v="6"/>
    <s v="L"/>
    <s v="c"/>
    <s v="o"/>
    <s v="g"/>
    <m/>
    <s v="R"/>
    <n v="3.2539683934240423E-9"/>
  </r>
  <r>
    <x v="6"/>
    <x v="1"/>
    <s v="L"/>
    <s v="b"/>
    <s v="i"/>
    <s v="n"/>
    <m/>
    <s v="R"/>
    <n v="2.9655292309117312E-9"/>
  </r>
  <r>
    <x v="10"/>
    <x v="11"/>
    <s v="L"/>
    <s v="w"/>
    <s v="i"/>
    <s v="l"/>
    <m/>
    <s v="R"/>
    <n v="1.9770194872744877E-9"/>
  </r>
  <r>
    <x v="6"/>
    <x v="4"/>
    <s v="L"/>
    <s v="b"/>
    <s v="u"/>
    <s v="l"/>
    <m/>
    <s v="R"/>
    <n v="1.4827646154558699E-9"/>
  </r>
  <r>
    <x v="21"/>
    <x v="14"/>
    <s v="L"/>
    <s v="s"/>
    <s v="j"/>
    <s v="d"/>
    <m/>
    <s v="R"/>
    <n v="0"/>
  </r>
  <r>
    <x v="26"/>
    <x v="33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30">
  <r>
    <x v="0"/>
    <s v="L"/>
    <s v="d"/>
    <s v="n"/>
    <s v="h"/>
    <m/>
    <s v="R"/>
    <n v="3.7496698035572776E-2"/>
  </r>
  <r>
    <x v="1"/>
    <s v="L"/>
    <s v="e"/>
    <s v="i"/>
    <s v="t"/>
    <m/>
    <s v="R"/>
    <n v="1.3472548513902873E-2"/>
  </r>
  <r>
    <x v="1"/>
    <s v="R"/>
    <s v="o"/>
    <s v="f"/>
    <s v="b"/>
    <m/>
    <s v="L"/>
    <n v="1.0710462998702382E-2"/>
  </r>
  <r>
    <x v="0"/>
    <s v="R"/>
    <s v="l"/>
    <s v="e"/>
    <s v="j"/>
    <m/>
    <s v="L"/>
    <n v="9.9566128870294413E-3"/>
  </r>
  <r>
    <x v="2"/>
    <s v="L"/>
    <s v="z"/>
    <s v="h"/>
    <s v="p"/>
    <m/>
    <s v="R"/>
    <n v="9.5441170757002564E-3"/>
  </r>
  <r>
    <x v="3"/>
    <s v="L"/>
    <s v="r"/>
    <s v="n"/>
    <s v="i"/>
    <m/>
    <s v="R"/>
    <n v="9.2013310292633939E-3"/>
  </r>
  <r>
    <x v="4"/>
    <s v="L"/>
    <s v="b"/>
    <s v="u"/>
    <s v="g"/>
    <m/>
    <s v="R"/>
    <n v="8.8958354606151705E-3"/>
  </r>
  <r>
    <x v="5"/>
    <s v="L"/>
    <s v="g"/>
    <s v="p"/>
    <s v="q"/>
    <m/>
    <s v="R"/>
    <n v="8.609212908648807E-3"/>
  </r>
  <r>
    <x v="6"/>
    <s v="L"/>
    <s v="e"/>
    <s v="o"/>
    <s v="r"/>
    <m/>
    <s v="R"/>
    <n v="8.1590491591973444E-3"/>
  </r>
  <r>
    <x v="7"/>
    <s v="R"/>
    <s v="u"/>
    <s v="f"/>
    <s v="o"/>
    <m/>
    <s v="L"/>
    <n v="7.1002403836610958E-3"/>
  </r>
  <r>
    <x v="8"/>
    <s v="L"/>
    <s v="t"/>
    <s v="a"/>
    <s v="i"/>
    <m/>
    <s v="L"/>
    <n v="6.6035871877727845E-3"/>
  </r>
  <r>
    <x v="0"/>
    <s v="R"/>
    <s v="u"/>
    <s v="e"/>
    <s v="w"/>
    <m/>
    <s v="L"/>
    <n v="6.4061298777230262E-3"/>
  </r>
  <r>
    <x v="9"/>
    <s v="L"/>
    <s v="w"/>
    <s v="o"/>
    <s v="j"/>
    <m/>
    <s v="R"/>
    <n v="6.3155459055868881E-3"/>
  </r>
  <r>
    <x v="0"/>
    <s v="R"/>
    <s v="h"/>
    <s v="e"/>
    <s v="g"/>
    <m/>
    <s v="L"/>
    <n v="6.0938693087848753E-3"/>
  </r>
  <r>
    <x v="8"/>
    <s v="L"/>
    <s v="d"/>
    <s v="a"/>
    <s v="d"/>
    <m/>
    <s v="L"/>
    <n v="5.9644492238732204E-3"/>
  </r>
  <r>
    <x v="0"/>
    <s v="L"/>
    <s v="g"/>
    <s v="i"/>
    <s v="i"/>
    <m/>
    <s v="R"/>
    <n v="5.5377173008228052E-3"/>
  </r>
  <r>
    <x v="10"/>
    <s v="R"/>
    <s v="o"/>
    <s v="g"/>
    <s v="f"/>
    <m/>
    <s v="L"/>
    <n v="5.2555754633341863E-3"/>
  </r>
  <r>
    <x v="11"/>
    <s v="L"/>
    <s v="w"/>
    <s v="i"/>
    <s v="d"/>
    <m/>
    <s v="R"/>
    <n v="5.2321924464590417E-3"/>
  </r>
  <r>
    <x v="12"/>
    <s v="R"/>
    <s v="n"/>
    <s v="w"/>
    <s v="t"/>
    <m/>
    <s v="L"/>
    <n v="4.9760921180229956E-3"/>
  </r>
  <r>
    <x v="1"/>
    <s v="L"/>
    <s v="d"/>
    <s v="i"/>
    <s v="f"/>
    <m/>
    <s v="R"/>
    <n v="4.7642034581484019E-3"/>
  </r>
  <r>
    <x v="2"/>
    <s v="R"/>
    <s v="l"/>
    <s v="h"/>
    <s v="g"/>
    <m/>
    <s v="R"/>
    <n v="4.7393496475594292E-3"/>
  </r>
  <r>
    <x v="13"/>
    <s v="R"/>
    <s v="h"/>
    <s v="v"/>
    <s v="i"/>
    <m/>
    <s v="L"/>
    <n v="4.7029117094898668E-3"/>
  </r>
  <r>
    <x v="14"/>
    <s v="L"/>
    <s v="d"/>
    <s v="j"/>
    <s v="f"/>
    <m/>
    <s v="R"/>
    <n v="4.4037874109559682E-3"/>
  </r>
  <r>
    <x v="3"/>
    <s v="R"/>
    <s v="m"/>
    <s v="d"/>
    <s v="i"/>
    <m/>
    <s v="L"/>
    <n v="4.3950179661356907E-3"/>
  </r>
  <r>
    <x v="4"/>
    <s v="R"/>
    <s v="i"/>
    <s v="s"/>
    <s v="w"/>
    <m/>
    <s v="L"/>
    <n v="4.1080700173299848E-3"/>
  </r>
  <r>
    <x v="14"/>
    <s v="L"/>
    <s v="e"/>
    <s v="j"/>
    <s v="q"/>
    <m/>
    <s v="R"/>
    <n v="4.0970650962234246E-3"/>
  </r>
  <r>
    <x v="1"/>
    <s v="L"/>
    <s v="e"/>
    <s v="i"/>
    <s v="l"/>
    <m/>
    <s v="R"/>
    <n v="4.0363590618757057E-3"/>
  </r>
  <r>
    <x v="8"/>
    <s v="L"/>
    <s v="f"/>
    <s v="j"/>
    <s v="w"/>
    <m/>
    <s v="R"/>
    <n v="3.9660570747357795E-3"/>
  </r>
  <r>
    <x v="5"/>
    <s v="R"/>
    <s v="o"/>
    <s v="b"/>
    <s v="u"/>
    <m/>
    <s v="L"/>
    <n v="3.8620960385342745E-3"/>
  </r>
  <r>
    <x v="1"/>
    <s v="R"/>
    <s v="o"/>
    <s v="f"/>
    <s v="b"/>
    <m/>
    <s v="L"/>
    <n v="3.7023359523223344E-3"/>
  </r>
  <r>
    <x v="15"/>
    <s v="R"/>
    <s v="o"/>
    <s v="d"/>
    <s v="e"/>
    <m/>
    <s v="L"/>
    <n v="3.6868405548328492E-3"/>
  </r>
  <r>
    <x v="5"/>
    <s v="L"/>
    <s v="z"/>
    <s v="p"/>
    <s v="i"/>
    <m/>
    <s v="R"/>
    <n v="3.625334044260348E-3"/>
  </r>
  <r>
    <x v="16"/>
    <s v="R"/>
    <s v="j"/>
    <s v="a"/>
    <s v="a"/>
    <m/>
    <s v="L"/>
    <n v="3.5534115808604962E-3"/>
  </r>
  <r>
    <x v="13"/>
    <s v="L"/>
    <s v="d"/>
    <s v=";"/>
    <s v="x"/>
    <m/>
    <s v="R"/>
    <n v="3.4968934038351143E-3"/>
  </r>
  <r>
    <x v="0"/>
    <s v="R"/>
    <s v="y"/>
    <s v="e"/>
    <s v="w"/>
    <m/>
    <s v="L"/>
    <n v="3.3131255388164915E-3"/>
  </r>
  <r>
    <x v="17"/>
    <s v="R"/>
    <s v="j"/>
    <s v="s"/>
    <s v="s"/>
    <m/>
    <s v="L"/>
    <n v="3.3034645066564155E-3"/>
  </r>
  <r>
    <x v="18"/>
    <s v="R"/>
    <s v="j"/>
    <s v="q"/>
    <s v="w"/>
    <m/>
    <s v="L"/>
    <n v="3.2426771230988608E-3"/>
  </r>
  <r>
    <x v="1"/>
    <s v="L"/>
    <s v="r"/>
    <s v="i"/>
    <s v="b"/>
    <m/>
    <s v="R"/>
    <n v="3.2279073605611091E-3"/>
  </r>
  <r>
    <x v="17"/>
    <s v="L"/>
    <s v="x"/>
    <s v="p"/>
    <s v="d"/>
    <m/>
    <s v="R"/>
    <n v="3.2162874394281917E-3"/>
  </r>
  <r>
    <x v="15"/>
    <s v="R"/>
    <s v="i"/>
    <s v="d"/>
    <s v="l"/>
    <m/>
    <s v="L"/>
    <n v="3.0721171157891461E-3"/>
  </r>
  <r>
    <x v="0"/>
    <s v="R"/>
    <s v="y"/>
    <s v="e"/>
    <s v="c"/>
    <m/>
    <s v="L"/>
    <n v="2.9491138565493238E-3"/>
  </r>
  <r>
    <x v="7"/>
    <s v="L"/>
    <s v="g"/>
    <s v="l"/>
    <s v="f"/>
    <m/>
    <s v="R"/>
    <n v="2.9001611560386525E-3"/>
  </r>
  <r>
    <x v="5"/>
    <s v="L"/>
    <s v="d"/>
    <s v="p"/>
    <s v="n"/>
    <m/>
    <s v="R"/>
    <n v="2.8662743291895348E-3"/>
  </r>
  <r>
    <x v="19"/>
    <s v="L"/>
    <s v="x"/>
    <s v=";"/>
    <s v="m"/>
    <m/>
    <s v="R"/>
    <n v="2.7989855167819188E-3"/>
  </r>
  <r>
    <x v="4"/>
    <s v="L"/>
    <s v="e"/>
    <s v="u"/>
    <s v="j"/>
    <m/>
    <s v="R"/>
    <n v="2.7463493240498919E-3"/>
  </r>
  <r>
    <x v="0"/>
    <s v="L"/>
    <s v="d"/>
    <s v="n"/>
    <s v="d"/>
    <m/>
    <s v="R"/>
    <n v="2.7330145615736398E-3"/>
  </r>
  <r>
    <x v="1"/>
    <s v="L"/>
    <s v="z"/>
    <s v="i"/>
    <s v="h"/>
    <m/>
    <s v="R"/>
    <n v="2.7119711479733667E-3"/>
  </r>
  <r>
    <x v="1"/>
    <s v="L"/>
    <s v="z"/>
    <s v="i"/>
    <s v="j"/>
    <m/>
    <s v="R"/>
    <n v="2.682744003863632E-3"/>
  </r>
  <r>
    <x v="20"/>
    <s v="R"/>
    <s v="m"/>
    <s v="t"/>
    <s v="l"/>
    <m/>
    <s v="L"/>
    <n v="2.6734051145745051E-3"/>
  </r>
  <r>
    <x v="5"/>
    <s v="L"/>
    <s v="g"/>
    <s v="p"/>
    <s v="j"/>
    <m/>
    <s v="R"/>
    <n v="2.6371233669878267E-3"/>
  </r>
  <r>
    <x v="0"/>
    <s v="R"/>
    <s v="u"/>
    <s v="e"/>
    <s v="k"/>
    <m/>
    <s v="L"/>
    <n v="2.6124908262496068E-3"/>
  </r>
  <r>
    <x v="10"/>
    <s v="L"/>
    <s v="f"/>
    <s v="h"/>
    <s v="u"/>
    <m/>
    <s v="R"/>
    <n v="2.6092856673820843E-3"/>
  </r>
  <r>
    <x v="6"/>
    <s v="R"/>
    <s v="h"/>
    <s v="q"/>
    <s v="f"/>
    <m/>
    <s v="L"/>
    <n v="2.6091001911836588E-3"/>
  </r>
  <r>
    <x v="16"/>
    <s v="L"/>
    <s v="x"/>
    <s v="l"/>
    <s v="t"/>
    <m/>
    <s v="R"/>
    <n v="2.5959346350638655E-3"/>
  </r>
  <r>
    <x v="0"/>
    <s v="R"/>
    <s v="k"/>
    <s v="e"/>
    <s v="j"/>
    <m/>
    <s v="L"/>
    <n v="2.5904224126054049E-3"/>
  </r>
  <r>
    <x v="15"/>
    <s v="R"/>
    <s v="n"/>
    <s v="d"/>
    <s v="l"/>
    <m/>
    <s v="L"/>
    <n v="2.5771982850545296E-3"/>
  </r>
  <r>
    <x v="20"/>
    <s v="R"/>
    <s v="j"/>
    <s v="t"/>
    <s v="h"/>
    <m/>
    <s v="L"/>
    <n v="2.5404154263352643E-3"/>
  </r>
  <r>
    <x v="4"/>
    <s v="L"/>
    <s v="b"/>
    <s v="u"/>
    <s v="u"/>
    <m/>
    <s v="R"/>
    <n v="2.5374478071604617E-3"/>
  </r>
  <r>
    <x v="2"/>
    <s v="R"/>
    <s v="k"/>
    <s v="h"/>
    <s v="t"/>
    <m/>
    <s v="R"/>
    <n v="2.4314660565866405E-3"/>
  </r>
  <r>
    <x v="20"/>
    <s v="L"/>
    <s v="x"/>
    <s v="k"/>
    <s v="q"/>
    <m/>
    <s v="R"/>
    <n v="2.428046135805152E-3"/>
  </r>
  <r>
    <x v="21"/>
    <s v="L"/>
    <s v="e"/>
    <s v="h"/>
    <s v="t"/>
    <m/>
    <s v="R"/>
    <n v="2.4175716115467198E-3"/>
  </r>
  <r>
    <x v="4"/>
    <s v="R"/>
    <s v="u"/>
    <s v="s"/>
    <s v="u"/>
    <m/>
    <s v="L"/>
    <n v="2.4138490717046427E-3"/>
  </r>
  <r>
    <x v="1"/>
    <s v="R"/>
    <s v="l"/>
    <s v="d"/>
    <s v="b"/>
    <m/>
    <s v="L"/>
    <n v="2.3917708961552608E-3"/>
  </r>
  <r>
    <x v="12"/>
    <s v="L"/>
    <s v="x"/>
    <s v="n"/>
    <s v="e"/>
    <m/>
    <s v="R"/>
    <n v="2.3771085145744917E-3"/>
  </r>
  <r>
    <x v="7"/>
    <s v="L"/>
    <s v="t"/>
    <s v="l"/>
    <s v="n"/>
    <m/>
    <s v="R"/>
    <n v="2.3680494665671995E-3"/>
  </r>
  <r>
    <x v="22"/>
    <s v="L"/>
    <s v="q"/>
    <s v="m"/>
    <s v="i"/>
    <m/>
    <s v="R"/>
    <n v="2.3542298628003275E-3"/>
  </r>
  <r>
    <x v="7"/>
    <s v="L"/>
    <s v="e"/>
    <s v="l"/>
    <s v="m"/>
    <m/>
    <s v="R"/>
    <n v="2.3394243066102481E-3"/>
  </r>
  <r>
    <x v="23"/>
    <s v="R"/>
    <s v="i"/>
    <s v="w"/>
    <s v="u"/>
    <m/>
    <s v="L"/>
    <n v="2.320753035968781E-3"/>
  </r>
  <r>
    <x v="1"/>
    <s v="R"/>
    <s v="l"/>
    <s v="d"/>
    <s v="e"/>
    <m/>
    <s v="L"/>
    <n v="2.3173135913769319E-3"/>
  </r>
  <r>
    <x v="8"/>
    <s v="L"/>
    <s v="f"/>
    <s v="j"/>
    <s v="v"/>
    <m/>
    <s v="R"/>
    <n v="2.3087589084706201E-3"/>
  </r>
  <r>
    <x v="1"/>
    <s v="R"/>
    <s v="o"/>
    <s v="f"/>
    <s v="u"/>
    <m/>
    <s v="L"/>
    <n v="2.3039788289006798E-3"/>
  </r>
  <r>
    <x v="1"/>
    <s v="L"/>
    <s v="a"/>
    <s v="h"/>
    <s v="z"/>
    <m/>
    <s v="R"/>
    <n v="2.2945065269074226E-3"/>
  </r>
  <r>
    <x v="1"/>
    <s v="R"/>
    <s v="o"/>
    <s v="f"/>
    <s v="j"/>
    <m/>
    <s v="L"/>
    <n v="2.2318643813656162E-3"/>
  </r>
  <r>
    <x v="7"/>
    <s v="L"/>
    <s v="d"/>
    <s v="f"/>
    <s v="g"/>
    <m/>
    <s v="L"/>
    <n v="2.2233162063960915E-3"/>
  </r>
  <r>
    <x v="3"/>
    <s v="L"/>
    <s v="b"/>
    <s v="n"/>
    <s v="g"/>
    <m/>
    <s v="R"/>
    <n v="2.2161412060885915E-3"/>
  </r>
  <r>
    <x v="0"/>
    <s v="R"/>
    <s v="u"/>
    <s v="e"/>
    <s v="f"/>
    <m/>
    <s v="L"/>
    <n v="2.2154578727259723E-3"/>
  </r>
  <r>
    <x v="10"/>
    <s v="R"/>
    <s v="i"/>
    <s v="g"/>
    <s v="k"/>
    <m/>
    <s v="L"/>
    <n v="2.2055072373788815E-3"/>
  </r>
  <r>
    <x v="1"/>
    <s v="R"/>
    <s v="n"/>
    <s v="z"/>
    <s v="i"/>
    <m/>
    <s v="L"/>
    <n v="2.2041666024007907E-3"/>
  </r>
  <r>
    <x v="8"/>
    <s v="R"/>
    <s v="n"/>
    <s v="a"/>
    <s v="n"/>
    <m/>
    <s v="L"/>
    <n v="2.2000698561934701E-3"/>
  </r>
  <r>
    <x v="1"/>
    <s v="R"/>
    <s v="o"/>
    <s v="f"/>
    <s v="a"/>
    <m/>
    <s v="L"/>
    <n v="2.1829604903808465E-3"/>
  </r>
  <r>
    <x v="3"/>
    <s v="L"/>
    <s v="f"/>
    <s v="n"/>
    <s v="a"/>
    <m/>
    <s v="R"/>
    <n v="2.1398226313892239E-3"/>
  </r>
  <r>
    <x v="7"/>
    <s v="L"/>
    <s v="g"/>
    <s v="l"/>
    <s v="a"/>
    <m/>
    <s v="R"/>
    <n v="2.1236536624422999E-3"/>
  </r>
  <r>
    <x v="12"/>
    <s v="L"/>
    <s v="q"/>
    <s v="l"/>
    <s v="k"/>
    <m/>
    <s v="R"/>
    <n v="2.0864803275158234E-3"/>
  </r>
  <r>
    <x v="12"/>
    <s v="R"/>
    <s v="m"/>
    <s v="w"/>
    <s v="t"/>
    <m/>
    <s v="L"/>
    <n v="2.0794062002285198E-3"/>
  </r>
  <r>
    <x v="4"/>
    <s v="L"/>
    <s v="q"/>
    <s v="u"/>
    <s v="f"/>
    <m/>
    <s v="R"/>
    <n v="2.0698981045829345E-3"/>
  </r>
  <r>
    <x v="24"/>
    <s v="L"/>
    <s v="x"/>
    <s v="j"/>
    <s v="v"/>
    <m/>
    <s v="R"/>
    <n v="2.0592055644421433E-3"/>
  </r>
  <r>
    <x v="3"/>
    <s v="L"/>
    <s v="w"/>
    <s v="n"/>
    <s v="w"/>
    <m/>
    <s v="R"/>
    <n v="2.0478231830019459E-3"/>
  </r>
  <r>
    <x v="14"/>
    <s v="R"/>
    <s v="h"/>
    <s v="j"/>
    <s v="n"/>
    <m/>
    <s v="R"/>
    <n v="2.0119872290851669E-3"/>
  </r>
  <r>
    <x v="12"/>
    <s v="L"/>
    <s v="t"/>
    <s v="k"/>
    <s v="t"/>
    <m/>
    <s v="R"/>
    <n v="2.010213816310751E-3"/>
  </r>
  <r>
    <x v="7"/>
    <s v="R"/>
    <s v="u"/>
    <s v="f"/>
    <s v="g"/>
    <m/>
    <s v="L"/>
    <n v="2.0000744507968414E-3"/>
  </r>
  <r>
    <x v="15"/>
    <s v="R"/>
    <s v="u"/>
    <s v="d"/>
    <s v="f"/>
    <m/>
    <s v="L"/>
    <n v="1.984631116801651E-3"/>
  </r>
  <r>
    <x v="17"/>
    <s v="L"/>
    <s v="d"/>
    <s v="s"/>
    <s v="a"/>
    <m/>
    <s v="L"/>
    <n v="1.9795777038866635E-3"/>
  </r>
  <r>
    <x v="6"/>
    <s v="L"/>
    <s v="d"/>
    <s v="o"/>
    <s v="f"/>
    <m/>
    <s v="R"/>
    <n v="1.9729754020164059E-3"/>
  </r>
  <r>
    <x v="8"/>
    <s v="L"/>
    <s v="t"/>
    <s v="a"/>
    <s v="n"/>
    <m/>
    <s v="L"/>
    <n v="1.9723604019900491E-3"/>
  </r>
  <r>
    <x v="14"/>
    <s v="L"/>
    <s v="g"/>
    <s v="j"/>
    <s v="w"/>
    <m/>
    <s v="R"/>
    <n v="1.9631223857211181E-3"/>
  </r>
  <r>
    <x v="14"/>
    <s v="L"/>
    <s v="d"/>
    <s v="j"/>
    <s v="k"/>
    <m/>
    <s v="R"/>
    <n v="1.9308918287842529E-3"/>
  </r>
  <r>
    <x v="1"/>
    <s v="R"/>
    <s v="l"/>
    <s v="d"/>
    <s v="d"/>
    <m/>
    <s v="L"/>
    <n v="1.9253438126734649E-3"/>
  </r>
  <r>
    <x v="19"/>
    <s v="L"/>
    <s v="e"/>
    <s v=";"/>
    <s v="n"/>
    <m/>
    <s v="R"/>
    <n v="1.918490955236914E-3"/>
  </r>
  <r>
    <x v="2"/>
    <s v="R"/>
    <s v="h"/>
    <s v="h"/>
    <s v="g"/>
    <m/>
    <s v="R"/>
    <n v="1.9128941296002247E-3"/>
  </r>
  <r>
    <x v="7"/>
    <s v="R"/>
    <s v="u"/>
    <s v="f"/>
    <s v="f"/>
    <m/>
    <s v="L"/>
    <n v="1.9104471453683697E-3"/>
  </r>
  <r>
    <x v="5"/>
    <s v="L"/>
    <s v="s"/>
    <s v="p"/>
    <s v="p"/>
    <m/>
    <s v="R"/>
    <n v="1.9042157958949627E-3"/>
  </r>
  <r>
    <x v="4"/>
    <s v="L"/>
    <s v="e"/>
    <s v="u"/>
    <s v="t"/>
    <m/>
    <s v="R"/>
    <n v="1.9013913513294706E-3"/>
  </r>
  <r>
    <x v="23"/>
    <s v="R"/>
    <s v="u"/>
    <s v="w"/>
    <s v="p"/>
    <m/>
    <s v="L"/>
    <n v="1.9005355576420001E-3"/>
  </r>
  <r>
    <x v="10"/>
    <s v="L"/>
    <s v="d"/>
    <s v="g"/>
    <s v="v"/>
    <m/>
    <s v="L"/>
    <n v="1.8990517480545986E-3"/>
  </r>
  <r>
    <x v="1"/>
    <s v="L"/>
    <s v="q"/>
    <s v="i"/>
    <s v="f"/>
    <m/>
    <s v="R"/>
    <n v="1.8974312717946736E-3"/>
  </r>
  <r>
    <x v="20"/>
    <s v="L"/>
    <s v="x"/>
    <s v="k"/>
    <s v="c"/>
    <m/>
    <s v="R"/>
    <n v="1.882394683848661E-3"/>
  </r>
  <r>
    <x v="22"/>
    <s v="L"/>
    <s v="g"/>
    <s v="m"/>
    <s v="k"/>
    <m/>
    <s v="R"/>
    <n v="1.8678103975093344E-3"/>
  </r>
  <r>
    <x v="16"/>
    <s v="R"/>
    <s v="j"/>
    <s v="a"/>
    <s v="d"/>
    <m/>
    <s v="L"/>
    <n v="1.8619402385275975E-3"/>
  </r>
  <r>
    <x v="12"/>
    <s v="R"/>
    <s v="j"/>
    <s v="w"/>
    <s v="e"/>
    <m/>
    <s v="L"/>
    <n v="1.8500534919864194E-3"/>
  </r>
  <r>
    <x v="7"/>
    <s v="L"/>
    <s v="c"/>
    <s v="l"/>
    <s v="i"/>
    <m/>
    <s v="R"/>
    <n v="1.8229251574904432E-3"/>
  </r>
  <r>
    <x v="0"/>
    <s v="R"/>
    <s v="o"/>
    <s v="e"/>
    <s v="p"/>
    <m/>
    <s v="L"/>
    <n v="1.7932034101849081E-3"/>
  </r>
  <r>
    <x v="2"/>
    <s v="L"/>
    <s v="w"/>
    <s v="h"/>
    <s v="n"/>
    <m/>
    <s v="R"/>
    <n v="1.788306187752805E-3"/>
  </r>
  <r>
    <x v="23"/>
    <s v="L"/>
    <s v="r"/>
    <s v="n"/>
    <s v="n"/>
    <m/>
    <s v="R"/>
    <n v="1.7728075362949262E-3"/>
  </r>
  <r>
    <x v="14"/>
    <s v="L"/>
    <s v="b"/>
    <s v="j"/>
    <s v="j"/>
    <m/>
    <s v="R"/>
    <n v="1.7529355513162855E-3"/>
  </r>
  <r>
    <x v="0"/>
    <s v="R"/>
    <s v="h"/>
    <s v="e"/>
    <s v="a"/>
    <m/>
    <s v="L"/>
    <n v="1.7499321384891551E-3"/>
  </r>
  <r>
    <x v="15"/>
    <s v="L"/>
    <s v="d"/>
    <s v="d"/>
    <s v="k"/>
    <m/>
    <s v="L"/>
    <n v="1.7474688844153331E-3"/>
  </r>
  <r>
    <x v="10"/>
    <s v="R"/>
    <s v="i"/>
    <s v="g"/>
    <s v="f"/>
    <m/>
    <s v="L"/>
    <n v="1.733593963185773E-3"/>
  </r>
  <r>
    <x v="25"/>
    <s v="R"/>
    <s v="h"/>
    <s v="a"/>
    <s v="i"/>
    <m/>
    <s v="L"/>
    <n v="1.724560946925628E-3"/>
  </r>
  <r>
    <x v="0"/>
    <s v="R"/>
    <s v="m"/>
    <s v="e"/>
    <s v="r"/>
    <m/>
    <s v="L"/>
    <n v="1.7183198355470405E-3"/>
  </r>
  <r>
    <x v="23"/>
    <s v="R"/>
    <s v="k"/>
    <s v="w"/>
    <s v="j"/>
    <m/>
    <s v="L"/>
    <n v="1.6830370562571438E-3"/>
  </r>
  <r>
    <x v="1"/>
    <s v="L"/>
    <s v="t"/>
    <s v="i"/>
    <s v="i"/>
    <m/>
    <s v="R"/>
    <n v="1.6789240402078557E-3"/>
  </r>
  <r>
    <x v="1"/>
    <s v="L"/>
    <s v="q"/>
    <s v="i"/>
    <s v="h"/>
    <m/>
    <s v="R"/>
    <n v="1.6627485633241448E-3"/>
  </r>
  <r>
    <x v="11"/>
    <s v="R"/>
    <s v="m"/>
    <s v="s"/>
    <s v="v"/>
    <m/>
    <s v="L"/>
    <n v="1.6451445943157206E-3"/>
  </r>
  <r>
    <x v="1"/>
    <s v="L"/>
    <s v="a"/>
    <s v="h"/>
    <s v="f"/>
    <m/>
    <s v="R"/>
    <n v="1.6437844355272695E-3"/>
  </r>
  <r>
    <x v="26"/>
    <s v="L"/>
    <s v="x"/>
    <s v="y"/>
    <s v="l"/>
    <m/>
    <s v="R"/>
    <n v="1.6199295932350778E-3"/>
  </r>
  <r>
    <x v="1"/>
    <s v="R"/>
    <s v="j"/>
    <s v="d"/>
    <s v="g"/>
    <m/>
    <s v="L"/>
    <n v="1.6174565772560756E-3"/>
  </r>
  <r>
    <x v="1"/>
    <s v="R"/>
    <s v="l"/>
    <s v="d"/>
    <s v="g"/>
    <m/>
    <s v="L"/>
    <n v="1.6110722912681776E-3"/>
  </r>
  <r>
    <x v="27"/>
    <s v="R"/>
    <s v="j"/>
    <s v="g"/>
    <s v="k"/>
    <m/>
    <s v="L"/>
    <n v="1.5942069730850608E-3"/>
  </r>
  <r>
    <x v="4"/>
    <s v="L"/>
    <s v="r"/>
    <s v="u"/>
    <s v="n"/>
    <m/>
    <s v="R"/>
    <n v="1.5796552264296685E-3"/>
  </r>
  <r>
    <x v="1"/>
    <s v="L"/>
    <s v="e"/>
    <s v="i"/>
    <s v="u"/>
    <m/>
    <s v="R"/>
    <n v="1.5747449881239916E-3"/>
  </r>
  <r>
    <x v="1"/>
    <s v="L"/>
    <s v="e"/>
    <s v="i"/>
    <s v="c"/>
    <m/>
    <s v="R"/>
    <n v="1.5746961785980901E-3"/>
  </r>
  <r>
    <x v="27"/>
    <s v="R"/>
    <s v="l"/>
    <s v="g"/>
    <s v="q"/>
    <m/>
    <s v="L"/>
    <n v="1.5685136386505846E-3"/>
  </r>
  <r>
    <x v="11"/>
    <s v="R"/>
    <s v="m"/>
    <s v="s"/>
    <s v="e"/>
    <m/>
    <s v="L"/>
    <n v="1.5676090354372126E-3"/>
  </r>
  <r>
    <x v="3"/>
    <s v="L"/>
    <s v="w"/>
    <s v="n"/>
    <s v="n"/>
    <m/>
    <s v="R"/>
    <n v="1.5586964160076242E-3"/>
  </r>
  <r>
    <x v="1"/>
    <s v="L"/>
    <s v="d"/>
    <s v="i"/>
    <s v="k"/>
    <m/>
    <s v="R"/>
    <n v="1.5531060983077216E-3"/>
  </r>
  <r>
    <x v="12"/>
    <s v="L"/>
    <s v="d"/>
    <s v="l"/>
    <s v="b"/>
    <m/>
    <s v="R"/>
    <n v="1.5402041136277954E-3"/>
  </r>
  <r>
    <x v="23"/>
    <s v="L"/>
    <s v="s"/>
    <s v="k"/>
    <s v="v"/>
    <m/>
    <s v="R"/>
    <n v="1.5285028432850424E-3"/>
  </r>
  <r>
    <x v="1"/>
    <s v="L"/>
    <s v="z"/>
    <s v="i"/>
    <s v="k"/>
    <m/>
    <s v="R"/>
    <n v="1.5284052242332399E-3"/>
  </r>
  <r>
    <x v="17"/>
    <s v="R"/>
    <s v="m"/>
    <s v="s"/>
    <s v="b"/>
    <m/>
    <s v="L"/>
    <n v="1.5251252240926683E-3"/>
  </r>
  <r>
    <x v="22"/>
    <s v="L"/>
    <s v="e"/>
    <s v="m"/>
    <s v="o"/>
    <m/>
    <s v="R"/>
    <n v="1.5176573666297601E-3"/>
  </r>
  <r>
    <x v="1"/>
    <s v="R"/>
    <s v="o"/>
    <s v="f"/>
    <s v="f"/>
    <m/>
    <s v="L"/>
    <n v="1.5108793504662579E-3"/>
  </r>
  <r>
    <x v="8"/>
    <s v="L"/>
    <s v="b"/>
    <s v="a"/>
    <s v="j"/>
    <m/>
    <s v="L"/>
    <n v="1.5072576836443769E-3"/>
  </r>
  <r>
    <x v="2"/>
    <s v="L"/>
    <s v="d"/>
    <s v="h"/>
    <s v="i"/>
    <m/>
    <s v="R"/>
    <n v="1.4934478417826852E-3"/>
  </r>
  <r>
    <x v="27"/>
    <s v="L"/>
    <s v="x"/>
    <s v="h"/>
    <s v="g"/>
    <m/>
    <s v="R"/>
    <n v="1.4664594279276263E-3"/>
  </r>
  <r>
    <x v="7"/>
    <s v="L"/>
    <s v="z"/>
    <s v="l"/>
    <s v="k"/>
    <m/>
    <s v="R"/>
    <n v="1.4623756975938791E-3"/>
  </r>
  <r>
    <x v="10"/>
    <s v="L"/>
    <s v="e"/>
    <s v="g"/>
    <s v="g"/>
    <m/>
    <s v="L"/>
    <n v="1.4604233165578246E-3"/>
  </r>
  <r>
    <x v="23"/>
    <s v="L"/>
    <s v="d"/>
    <s v="k"/>
    <s v="i"/>
    <m/>
    <s v="R"/>
    <n v="1.4443389507891296E-3"/>
  </r>
  <r>
    <x v="24"/>
    <s v="L"/>
    <s v="b"/>
    <s v="b"/>
    <s v="e"/>
    <m/>
    <s v="L"/>
    <n v="1.4420416491033722E-3"/>
  </r>
  <r>
    <x v="4"/>
    <s v="L"/>
    <s v="q"/>
    <s v="u"/>
    <s v="c"/>
    <m/>
    <s v="R"/>
    <n v="1.4417748236951115E-3"/>
  </r>
  <r>
    <x v="17"/>
    <s v="L"/>
    <s v="q"/>
    <s v="p"/>
    <s v="y"/>
    <m/>
    <s v="R"/>
    <n v="1.4403072839496772E-3"/>
  </r>
  <r>
    <x v="12"/>
    <s v="L"/>
    <s v="d"/>
    <s v="l"/>
    <s v="f"/>
    <m/>
    <s v="R"/>
    <n v="1.4350814107098383E-3"/>
  </r>
  <r>
    <x v="17"/>
    <s v="R"/>
    <s v="m"/>
    <s v="s"/>
    <s v="n"/>
    <m/>
    <s v="L"/>
    <n v="1.4311278391118281E-3"/>
  </r>
  <r>
    <x v="1"/>
    <s v="R"/>
    <s v="j"/>
    <s v="d"/>
    <s v="v"/>
    <m/>
    <s v="L"/>
    <n v="1.425862918251268E-3"/>
  </r>
  <r>
    <x v="13"/>
    <s v="L"/>
    <s v="z"/>
    <s v=";"/>
    <s v="b"/>
    <m/>
    <s v="R"/>
    <n v="1.4174709337646274E-3"/>
  </r>
  <r>
    <x v="20"/>
    <s v="L"/>
    <s v="e"/>
    <s v="k"/>
    <s v="q"/>
    <m/>
    <s v="R"/>
    <n v="1.4054963300768268E-3"/>
  </r>
  <r>
    <x v="15"/>
    <s v="R"/>
    <s v="u"/>
    <s v="d"/>
    <s v="f"/>
    <m/>
    <s v="L"/>
    <n v="1.3984677583470308E-3"/>
  </r>
  <r>
    <x v="0"/>
    <s v="L"/>
    <s v="t"/>
    <s v="y"/>
    <s v="f"/>
    <m/>
    <s v="R"/>
    <n v="1.3896202182853109E-3"/>
  </r>
  <r>
    <x v="1"/>
    <s v="L"/>
    <s v="x"/>
    <s v="i"/>
    <s v="q"/>
    <m/>
    <s v="R"/>
    <n v="1.3820287100234526E-3"/>
  </r>
  <r>
    <x v="1"/>
    <s v="R"/>
    <s v="o"/>
    <s v="f"/>
    <s v="i"/>
    <m/>
    <s v="L"/>
    <n v="1.3680854554576306E-3"/>
  </r>
  <r>
    <x v="1"/>
    <s v="L"/>
    <s v="c"/>
    <s v="i"/>
    <s v="k"/>
    <m/>
    <s v="R"/>
    <n v="1.3586554550534878E-3"/>
  </r>
  <r>
    <x v="11"/>
    <s v="R"/>
    <s v="n"/>
    <s v="s"/>
    <s v="n"/>
    <m/>
    <s v="L"/>
    <n v="1.3561303755801907E-3"/>
  </r>
  <r>
    <x v="1"/>
    <s v="L"/>
    <s v="c"/>
    <s v="i"/>
    <s v="l"/>
    <m/>
    <s v="R"/>
    <n v="1.3366748985559084E-3"/>
  </r>
  <r>
    <x v="17"/>
    <s v="R"/>
    <s v="p"/>
    <s v="s"/>
    <s v="f"/>
    <m/>
    <s v="L"/>
    <n v="1.3280128346926136E-3"/>
  </r>
  <r>
    <x v="4"/>
    <s v="L"/>
    <s v="w"/>
    <s v="u"/>
    <s v="t"/>
    <m/>
    <s v="R"/>
    <n v="1.326642913998982E-3"/>
  </r>
  <r>
    <x v="1"/>
    <s v="L"/>
    <s v="a"/>
    <s v="h"/>
    <s v="o"/>
    <m/>
    <s v="R"/>
    <n v="1.3264867235160977E-3"/>
  </r>
  <r>
    <x v="20"/>
    <s v="R"/>
    <s v="p"/>
    <s v="t"/>
    <s v="o"/>
    <m/>
    <s v="L"/>
    <n v="1.3169786278705126E-3"/>
  </r>
  <r>
    <x v="1"/>
    <s v="L"/>
    <s v="s"/>
    <s v="i"/>
    <s v="h"/>
    <m/>
    <s v="R"/>
    <n v="1.308892516412854E-3"/>
  </r>
  <r>
    <x v="12"/>
    <s v="R"/>
    <s v="j"/>
    <s v="w"/>
    <s v="n"/>
    <m/>
    <s v="L"/>
    <n v="1.3026644209078403E-3"/>
  </r>
  <r>
    <x v="11"/>
    <s v="L"/>
    <s v="w"/>
    <s v="i"/>
    <s v="i"/>
    <m/>
    <s v="R"/>
    <n v="1.3017630716628619E-3"/>
  </r>
  <r>
    <x v="27"/>
    <s v="L"/>
    <s v="x"/>
    <s v="h"/>
    <s v="r"/>
    <m/>
    <s v="R"/>
    <n v="1.296123944437058E-3"/>
  </r>
  <r>
    <x v="23"/>
    <s v="L"/>
    <s v="w"/>
    <s v="k"/>
    <s v="t"/>
    <m/>
    <s v="R"/>
    <n v="1.2907451346827279E-3"/>
  </r>
  <r>
    <x v="6"/>
    <s v="L"/>
    <s v="e"/>
    <s v="o"/>
    <s v="x"/>
    <m/>
    <s v="R"/>
    <n v="1.2894207695466045E-3"/>
  </r>
  <r>
    <x v="1"/>
    <s v="L"/>
    <s v="t"/>
    <s v="i"/>
    <s v="j"/>
    <m/>
    <s v="R"/>
    <n v="1.2806252929791792E-3"/>
  </r>
  <r>
    <x v="28"/>
    <s v="R"/>
    <s v="j"/>
    <s v="c"/>
    <s v="a"/>
    <m/>
    <s v="L"/>
    <n v="1.2781490230317834E-3"/>
  </r>
  <r>
    <x v="2"/>
    <s v="R"/>
    <s v="h"/>
    <s v="h"/>
    <s v="v"/>
    <m/>
    <s v="R"/>
    <n v="1.2735348958499081E-3"/>
  </r>
  <r>
    <x v="0"/>
    <s v="L"/>
    <s v="g"/>
    <s v="i"/>
    <s v="w"/>
    <m/>
    <s v="R"/>
    <n v="1.2684131495986589E-3"/>
  </r>
  <r>
    <x v="1"/>
    <s v="L"/>
    <s v="b"/>
    <s v="i"/>
    <s v="l"/>
    <m/>
    <s v="R"/>
    <n v="1.2659238637776893E-3"/>
  </r>
  <r>
    <x v="1"/>
    <s v="R"/>
    <s v="j"/>
    <s v="d"/>
    <s v="u"/>
    <m/>
    <s v="L"/>
    <n v="1.2649444192912689E-3"/>
  </r>
  <r>
    <x v="17"/>
    <s v="L"/>
    <s v="b"/>
    <s v="p"/>
    <s v="k"/>
    <m/>
    <s v="R"/>
    <n v="1.2645279113369105E-3"/>
  </r>
  <r>
    <x v="25"/>
    <s v="R"/>
    <s v="h"/>
    <s v="a"/>
    <s v="i"/>
    <m/>
    <s v="L"/>
    <n v="1.2585406094930101E-3"/>
  </r>
  <r>
    <x v="29"/>
    <s v="R"/>
    <s v="m"/>
    <s v="v"/>
    <s v="h"/>
    <m/>
    <s v="L"/>
    <n v="1.2460356089570817E-3"/>
  </r>
  <r>
    <x v="22"/>
    <s v="L"/>
    <s v="e"/>
    <s v="m"/>
    <s v="g"/>
    <m/>
    <s v="R"/>
    <n v="1.2414670373327144E-3"/>
  </r>
  <r>
    <x v="13"/>
    <s v="R"/>
    <s v="o"/>
    <s v="v"/>
    <s v="v"/>
    <m/>
    <s v="L"/>
    <n v="1.2413531484389445E-3"/>
  </r>
  <r>
    <x v="0"/>
    <s v="R"/>
    <s v="o"/>
    <s v="e"/>
    <s v="u"/>
    <m/>
    <s v="L"/>
    <n v="1.2386393387988288E-3"/>
  </r>
  <r>
    <x v="4"/>
    <s v="L"/>
    <s v="d"/>
    <s v="u"/>
    <s v="r"/>
    <m/>
    <s v="R"/>
    <n v="1.2365535450586441E-3"/>
  </r>
  <r>
    <x v="1"/>
    <s v="L"/>
    <s v="q"/>
    <s v="i"/>
    <s v="i"/>
    <m/>
    <s v="R"/>
    <n v="1.2363680688602188E-3"/>
  </r>
  <r>
    <x v="6"/>
    <s v="L"/>
    <s v="e"/>
    <s v="o"/>
    <s v="b"/>
    <m/>
    <s v="R"/>
    <n v="1.2312723543561168E-3"/>
  </r>
  <r>
    <x v="7"/>
    <s v="L"/>
    <s v="t"/>
    <s v="l"/>
    <s v="s"/>
    <m/>
    <s v="R"/>
    <n v="1.2290987034693096E-3"/>
  </r>
  <r>
    <x v="1"/>
    <s v="R"/>
    <s v="o"/>
    <s v="f"/>
    <s v="h"/>
    <m/>
    <s v="L"/>
    <n v="1.2275237827668922E-3"/>
  </r>
  <r>
    <x v="17"/>
    <s v="L"/>
    <s v="x"/>
    <s v="p"/>
    <s v="y"/>
    <m/>
    <s v="R"/>
    <n v="1.2247025921697937E-3"/>
  </r>
  <r>
    <x v="1"/>
    <s v="R"/>
    <s v="l"/>
    <s v="d"/>
    <s v="u"/>
    <m/>
    <s v="L"/>
    <n v="1.2246342588335317E-3"/>
  </r>
  <r>
    <x v="4"/>
    <s v="L"/>
    <s v="r"/>
    <s v="u"/>
    <s v="r"/>
    <m/>
    <s v="R"/>
    <n v="1.2223532269897415E-3"/>
  </r>
  <r>
    <x v="6"/>
    <s v="R"/>
    <s v="o"/>
    <s v="q"/>
    <s v="j"/>
    <m/>
    <s v="L"/>
    <n v="1.213678147252873E-3"/>
  </r>
  <r>
    <x v="1"/>
    <s v="L"/>
    <s v="t"/>
    <s v="i"/>
    <s v="b"/>
    <m/>
    <s v="R"/>
    <n v="1.2067504485432732E-3"/>
  </r>
  <r>
    <x v="4"/>
    <s v="L"/>
    <s v="w"/>
    <s v="u"/>
    <s v="w"/>
    <m/>
    <s v="R"/>
    <n v="1.2018239403956293E-3"/>
  </r>
  <r>
    <x v="11"/>
    <s v="L"/>
    <s v="b"/>
    <s v=";"/>
    <s v="k"/>
    <m/>
    <s v="R"/>
    <n v="1.1964776703252335E-3"/>
  </r>
  <r>
    <x v="3"/>
    <s v="R"/>
    <s v="h"/>
    <s v="d"/>
    <s v="d"/>
    <m/>
    <s v="L"/>
    <n v="1.1889544953996372E-3"/>
  </r>
  <r>
    <x v="20"/>
    <s v="R"/>
    <s v="j"/>
    <s v="t"/>
    <s v="e"/>
    <m/>
    <s v="L"/>
    <n v="1.1876398921686938E-3"/>
  </r>
  <r>
    <x v="21"/>
    <s v="L"/>
    <s v="e"/>
    <s v="h"/>
    <s v="g"/>
    <m/>
    <s v="R"/>
    <n v="1.1831136221334409E-3"/>
  </r>
  <r>
    <x v="4"/>
    <s v="R"/>
    <s v="o"/>
    <s v="v"/>
    <s v="l"/>
    <m/>
    <s v="L"/>
    <n v="1.1679696532304455E-3"/>
  </r>
  <r>
    <x v="3"/>
    <s v="R"/>
    <s v="m"/>
    <s v="d"/>
    <s v="n"/>
    <m/>
    <s v="L"/>
    <n v="1.1643935419660724E-3"/>
  </r>
  <r>
    <x v="17"/>
    <s v="L"/>
    <s v="e"/>
    <s v="p"/>
    <s v="r"/>
    <m/>
    <s v="R"/>
    <n v="1.1622784625103467E-3"/>
  </r>
  <r>
    <x v="6"/>
    <s v="L"/>
    <s v="t"/>
    <s v="o"/>
    <s v="k"/>
    <m/>
    <s v="R"/>
    <n v="1.161526795811466E-3"/>
  </r>
  <r>
    <x v="5"/>
    <s v="R"/>
    <s v="h"/>
    <s v="b"/>
    <s v="v"/>
    <m/>
    <s v="L"/>
    <n v="1.1559527479535305E-3"/>
  </r>
  <r>
    <x v="27"/>
    <s v="L"/>
    <s v="x"/>
    <s v="h"/>
    <s v="g"/>
    <m/>
    <s v="R"/>
    <n v="1.1520056842923071E-3"/>
  </r>
  <r>
    <x v="7"/>
    <s v="L"/>
    <s v="d"/>
    <s v="f"/>
    <s v="l"/>
    <m/>
    <s v="L"/>
    <n v="1.1500760810350067E-3"/>
  </r>
  <r>
    <x v="4"/>
    <s v="L"/>
    <s v="w"/>
    <s v="u"/>
    <s v="f"/>
    <m/>
    <s v="R"/>
    <n v="1.1494903667241903E-3"/>
  </r>
  <r>
    <x v="12"/>
    <s v="R"/>
    <s v="j"/>
    <s v="w"/>
    <s v="a"/>
    <m/>
    <s v="L"/>
    <n v="1.1309980643443615E-3"/>
  </r>
  <r>
    <x v="0"/>
    <s v="R"/>
    <s v="k"/>
    <s v="e"/>
    <s v="g"/>
    <m/>
    <s v="L"/>
    <n v="1.1234065560825031E-3"/>
  </r>
  <r>
    <x v="14"/>
    <s v="R"/>
    <s v="l"/>
    <s v="j"/>
    <s v="l"/>
    <m/>
    <s v="R"/>
    <n v="1.1233967941773229E-3"/>
  </r>
  <r>
    <x v="14"/>
    <s v="L"/>
    <s v="b"/>
    <s v="j"/>
    <s v="i"/>
    <m/>
    <s v="R"/>
    <n v="1.1114905238257843E-3"/>
  </r>
  <r>
    <x v="1"/>
    <s v="L"/>
    <s v="x"/>
    <s v="i"/>
    <s v="r"/>
    <m/>
    <s v="R"/>
    <n v="1.1078786189090836E-3"/>
  </r>
  <r>
    <x v="13"/>
    <s v="L"/>
    <s v="d"/>
    <s v=";"/>
    <s v="p"/>
    <m/>
    <s v="R"/>
    <n v="1.10619306328129E-3"/>
  </r>
  <r>
    <x v="7"/>
    <s v="R"/>
    <s v="n"/>
    <s v="f"/>
    <s v="a"/>
    <m/>
    <s v="L"/>
    <n v="1.1018945710335769E-3"/>
  </r>
  <r>
    <x v="24"/>
    <s v="R"/>
    <s v="j"/>
    <s v="j"/>
    <s v="f"/>
    <m/>
    <s v="R"/>
    <n v="1.0985462375567435E-3"/>
  </r>
  <r>
    <x v="30"/>
    <s v="L"/>
    <s v="a"/>
    <s v="n"/>
    <s v="a"/>
    <m/>
    <s v="R"/>
    <n v="1.0919764753704205E-3"/>
  </r>
  <r>
    <x v="1"/>
    <s v="L"/>
    <s v="q"/>
    <s v="i"/>
    <s v="h"/>
    <m/>
    <s v="R"/>
    <n v="1.0851952052385247E-3"/>
  </r>
  <r>
    <x v="1"/>
    <s v="L"/>
    <s v="e"/>
    <s v="i"/>
    <s v="u"/>
    <m/>
    <s v="R"/>
    <n v="1.084284094088366E-3"/>
  </r>
  <r>
    <x v="20"/>
    <s v="R"/>
    <s v="j"/>
    <s v="t"/>
    <s v="a"/>
    <m/>
    <s v="L"/>
    <n v="1.0815019511119883E-3"/>
  </r>
  <r>
    <x v="11"/>
    <s v="L"/>
    <s v="b"/>
    <s v=";"/>
    <s v="p"/>
    <m/>
    <s v="R"/>
    <n v="1.0706467125515258E-3"/>
  </r>
  <r>
    <x v="26"/>
    <s v="R"/>
    <s v="j"/>
    <s v="e"/>
    <s v="d"/>
    <m/>
    <s v="L"/>
    <n v="1.0606407597417468E-3"/>
  </r>
  <r>
    <x v="1"/>
    <s v="L"/>
    <s v="a"/>
    <s v="h"/>
    <s v="d"/>
    <m/>
    <s v="R"/>
    <n v="1.0595832200138841E-3"/>
  </r>
  <r>
    <x v="27"/>
    <s v="L"/>
    <s v="q"/>
    <s v="h"/>
    <s v="s"/>
    <m/>
    <s v="R"/>
    <n v="1.0479535369757864E-3"/>
  </r>
  <r>
    <x v="3"/>
    <s v="L"/>
    <s v="r"/>
    <s v="n"/>
    <s v="i"/>
    <m/>
    <s v="R"/>
    <n v="1.0463558384946152E-3"/>
  </r>
  <r>
    <x v="27"/>
    <s v="R"/>
    <s v="l"/>
    <s v="g"/>
    <s v="b"/>
    <m/>
    <s v="L"/>
    <n v="1.0456236956060949E-3"/>
  </r>
  <r>
    <x v="12"/>
    <s v="L"/>
    <s v="x"/>
    <s v="n"/>
    <s v="f"/>
    <m/>
    <s v="R"/>
    <n v="1.0443969495217741E-3"/>
  </r>
  <r>
    <x v="22"/>
    <s v="L"/>
    <s v="g"/>
    <s v="m"/>
    <s v="k"/>
    <m/>
    <s v="R"/>
    <n v="1.0436713145700405E-3"/>
  </r>
  <r>
    <x v="1"/>
    <s v="R"/>
    <s v="j"/>
    <s v="d"/>
    <s v="p"/>
    <m/>
    <s v="L"/>
    <n v="1.0429131399343726E-3"/>
  </r>
  <r>
    <x v="2"/>
    <s v="L"/>
    <s v="g"/>
    <s v="h"/>
    <s v="c"/>
    <m/>
    <s v="R"/>
    <n v="1.0384454413302014E-3"/>
  </r>
  <r>
    <x v="25"/>
    <s v="R"/>
    <s v="h"/>
    <s v="a"/>
    <s v="u"/>
    <m/>
    <s v="L"/>
    <n v="1.0314233775371923E-3"/>
  </r>
  <r>
    <x v="1"/>
    <s v="R"/>
    <s v="j"/>
    <s v="d"/>
    <s v="c"/>
    <m/>
    <s v="L"/>
    <n v="1.0294189330068433E-3"/>
  </r>
  <r>
    <x v="21"/>
    <s v="L"/>
    <s v="e"/>
    <s v="h"/>
    <s v="d"/>
    <m/>
    <s v="R"/>
    <n v="1.0271053614791187E-3"/>
  </r>
  <r>
    <x v="8"/>
    <s v="L"/>
    <s v="d"/>
    <s v="a"/>
    <s v="d"/>
    <m/>
    <s v="L"/>
    <n v="1.0258135360269294E-3"/>
  </r>
  <r>
    <x v="1"/>
    <s v="R"/>
    <s v="j"/>
    <s v="d"/>
    <s v="j"/>
    <m/>
    <s v="L"/>
    <n v="1.0255564725238488E-3"/>
  </r>
  <r>
    <x v="13"/>
    <s v="R"/>
    <s v="h"/>
    <s v="v"/>
    <s v="q"/>
    <m/>
    <s v="L"/>
    <n v="1.0252733772736209E-3"/>
  </r>
  <r>
    <x v="1"/>
    <s v="R"/>
    <s v="j"/>
    <s v="d"/>
    <s v="h"/>
    <m/>
    <s v="L"/>
    <n v="1.0248243296353285E-3"/>
  </r>
  <r>
    <x v="6"/>
    <s v="R"/>
    <s v="k"/>
    <s v="q"/>
    <s v="o"/>
    <m/>
    <s v="L"/>
    <n v="1.0241702819882503E-3"/>
  </r>
  <r>
    <x v="1"/>
    <s v="L"/>
    <s v="s"/>
    <s v="i"/>
    <s v="j"/>
    <m/>
    <s v="R"/>
    <n v="1.01914290082041E-3"/>
  </r>
  <r>
    <x v="26"/>
    <s v="R"/>
    <s v="j"/>
    <s v="e"/>
    <s v="b"/>
    <m/>
    <s v="L"/>
    <n v="1.0147337736473206E-3"/>
  </r>
  <r>
    <x v="4"/>
    <s v="R"/>
    <s v="o"/>
    <s v="v"/>
    <s v="g"/>
    <m/>
    <s v="L"/>
    <n v="1.0130872656402478E-3"/>
  </r>
  <r>
    <x v="8"/>
    <s v="L"/>
    <s v="t"/>
    <s v="a"/>
    <s v="a"/>
    <m/>
    <s v="L"/>
    <n v="1.0128171862635938E-3"/>
  </r>
  <r>
    <x v="23"/>
    <s v="R"/>
    <s v="u"/>
    <s v="w"/>
    <s v="f"/>
    <m/>
    <s v="L"/>
    <n v="1.0061237732783205E-3"/>
  </r>
  <r>
    <x v="11"/>
    <s v="L"/>
    <s v="g"/>
    <s v="s"/>
    <s v="s"/>
    <m/>
    <s v="L"/>
    <n v="1.0055478208726844E-3"/>
  </r>
  <r>
    <x v="8"/>
    <s v="R"/>
    <s v="l"/>
    <s v="a"/>
    <s v="j"/>
    <m/>
    <s v="L"/>
    <n v="9.9817107452479211E-4"/>
  </r>
  <r>
    <x v="26"/>
    <s v="R"/>
    <s v="j"/>
    <s v="e"/>
    <s v="s"/>
    <m/>
    <s v="L"/>
    <n v="9.9249940761505389E-4"/>
  </r>
  <r>
    <x v="0"/>
    <s v="R"/>
    <s v="k"/>
    <s v="e"/>
    <s v="f"/>
    <m/>
    <s v="L"/>
    <n v="9.8825623283002898E-4"/>
  </r>
  <r>
    <x v="7"/>
    <s v="L"/>
    <s v="t"/>
    <s v="l"/>
    <s v="s"/>
    <m/>
    <s v="R"/>
    <n v="9.8439702631542805E-4"/>
  </r>
  <r>
    <x v="20"/>
    <s v="L"/>
    <s v="x"/>
    <s v="k"/>
    <s v="i"/>
    <m/>
    <s v="R"/>
    <n v="9.7077591462055508E-4"/>
  </r>
  <r>
    <x v="21"/>
    <s v="L"/>
    <s v="e"/>
    <s v="h"/>
    <s v="a"/>
    <m/>
    <s v="R"/>
    <n v="9.7023900983564013E-4"/>
  </r>
  <r>
    <x v="3"/>
    <s v="R"/>
    <s v="o"/>
    <s v="n"/>
    <s v="s"/>
    <m/>
    <s v="R"/>
    <n v="9.6792218433952224E-4"/>
  </r>
  <r>
    <x v="24"/>
    <s v="R"/>
    <s v="j"/>
    <s v="j"/>
    <s v="u"/>
    <m/>
    <s v="R"/>
    <n v="9.671249620831333E-4"/>
  </r>
  <r>
    <x v="28"/>
    <s v="R"/>
    <s v="l"/>
    <s v="c"/>
    <s v="u"/>
    <m/>
    <s v="L"/>
    <n v="9.6029488242533624E-4"/>
  </r>
  <r>
    <x v="10"/>
    <s v="R"/>
    <s v="i"/>
    <s v="g"/>
    <s v="v"/>
    <m/>
    <s v="L"/>
    <n v="9.5931543793891557E-4"/>
  </r>
  <r>
    <x v="29"/>
    <s v="R"/>
    <s v="n"/>
    <s v="v"/>
    <s v="n"/>
    <m/>
    <s v="L"/>
    <n v="9.5885988236383624E-4"/>
  </r>
  <r>
    <x v="3"/>
    <s v="L"/>
    <s v="r"/>
    <s v="n"/>
    <s v="u"/>
    <m/>
    <s v="R"/>
    <n v="9.5831646964213439E-4"/>
  </r>
  <r>
    <x v="19"/>
    <s v="R"/>
    <s v="j"/>
    <s v="b"/>
    <s v="k"/>
    <m/>
    <s v="L"/>
    <n v="9.5780234263597342E-4"/>
  </r>
  <r>
    <x v="5"/>
    <s v="L"/>
    <s v="g"/>
    <s v="p"/>
    <s v="b"/>
    <m/>
    <s v="R"/>
    <n v="9.5384226310117636E-4"/>
  </r>
  <r>
    <x v="1"/>
    <s v="R"/>
    <s v="o"/>
    <s v="f"/>
    <s v="i"/>
    <m/>
    <s v="L"/>
    <n v="9.521794852521367E-4"/>
  </r>
  <r>
    <x v="1"/>
    <s v="R"/>
    <s v="j"/>
    <s v="d"/>
    <s v="n"/>
    <m/>
    <s v="L"/>
    <n v="9.3611789726219562E-4"/>
  </r>
  <r>
    <x v="22"/>
    <s v="L"/>
    <s v="e"/>
    <s v="m"/>
    <s v="r"/>
    <m/>
    <s v="R"/>
    <n v="9.3068051607678398E-4"/>
  </r>
  <r>
    <x v="1"/>
    <s v="R"/>
    <s v="j"/>
    <s v="d"/>
    <s v="u"/>
    <m/>
    <s v="L"/>
    <n v="9.2997765890380447E-4"/>
  </r>
  <r>
    <x v="11"/>
    <s v="L"/>
    <s v="w"/>
    <s v="i"/>
    <s v="g"/>
    <m/>
    <s v="R"/>
    <n v="9.2917392871062873E-4"/>
  </r>
  <r>
    <x v="0"/>
    <s v="L"/>
    <s v="d"/>
    <s v="n"/>
    <s v="d"/>
    <m/>
    <s v="R"/>
    <n v="9.2681805559378971E-4"/>
  </r>
  <r>
    <x v="4"/>
    <s v="L"/>
    <s v="z"/>
    <s v="u"/>
    <s v="s"/>
    <m/>
    <s v="R"/>
    <n v="9.2391551578685548E-4"/>
  </r>
  <r>
    <x v="26"/>
    <s v="L"/>
    <s v="b"/>
    <s v="y"/>
    <s v="o"/>
    <m/>
    <s v="R"/>
    <n v="9.225195633460765E-4"/>
  </r>
  <r>
    <x v="4"/>
    <s v="R"/>
    <s v="l"/>
    <s v="v"/>
    <s v="l"/>
    <m/>
    <s v="L"/>
    <n v="9.2155964267001645E-4"/>
  </r>
  <r>
    <x v="17"/>
    <s v="R"/>
    <s v="l"/>
    <s v="s"/>
    <s v="a"/>
    <m/>
    <s v="L"/>
    <n v="9.1416988044855038E-4"/>
  </r>
  <r>
    <x v="1"/>
    <s v="L"/>
    <s v="e"/>
    <s v="i"/>
    <s v="u"/>
    <m/>
    <s v="R"/>
    <n v="9.1363297566363544E-4"/>
  </r>
  <r>
    <x v="6"/>
    <s v="R"/>
    <s v="o"/>
    <s v="q"/>
    <s v="m"/>
    <m/>
    <s v="L"/>
    <n v="9.1150813430272953E-4"/>
  </r>
  <r>
    <x v="14"/>
    <s v="R"/>
    <s v="o"/>
    <s v="j"/>
    <s v="v"/>
    <m/>
    <s v="R"/>
    <n v="9.1072718188830776E-4"/>
  </r>
  <r>
    <x v="4"/>
    <s v="R"/>
    <s v="i"/>
    <s v="s"/>
    <s v="w"/>
    <m/>
    <s v="L"/>
    <n v="9.1037900727021146E-4"/>
  </r>
  <r>
    <x v="23"/>
    <s v="R"/>
    <s v="o"/>
    <s v="w"/>
    <s v="w"/>
    <m/>
    <s v="L"/>
    <n v="9.0660440393383948E-4"/>
  </r>
  <r>
    <x v="10"/>
    <s v="R"/>
    <s v="o"/>
    <s v="g"/>
    <s v="u"/>
    <m/>
    <s v="L"/>
    <n v="9.058039277090572E-4"/>
  </r>
  <r>
    <x v="0"/>
    <s v="R"/>
    <s v="i"/>
    <s v="e"/>
    <s v="l"/>
    <m/>
    <s v="L"/>
    <n v="9.0473011813922732E-4"/>
  </r>
  <r>
    <x v="15"/>
    <s v="L"/>
    <s v="g"/>
    <s v="n"/>
    <s v="t"/>
    <m/>
    <s v="R"/>
    <n v="9.0200980056232482E-4"/>
  </r>
  <r>
    <x v="1"/>
    <s v="L"/>
    <s v="s"/>
    <s v="i"/>
    <s v="q"/>
    <m/>
    <s v="R"/>
    <n v="8.9521226058846199E-4"/>
  </r>
  <r>
    <x v="6"/>
    <s v="L"/>
    <s v="z"/>
    <s v="o"/>
    <s v="f"/>
    <m/>
    <s v="R"/>
    <n v="8.940701176823701E-4"/>
  </r>
  <r>
    <x v="8"/>
    <s v="R"/>
    <s v="n"/>
    <s v="k"/>
    <s v="f"/>
    <m/>
    <s v="R"/>
    <n v="8.9206892712041439E-4"/>
  </r>
  <r>
    <x v="1"/>
    <s v="R"/>
    <s v="j"/>
    <s v="d"/>
    <s v="j"/>
    <m/>
    <s v="L"/>
    <n v="8.9183464139608781E-4"/>
  </r>
  <r>
    <x v="24"/>
    <s v="L"/>
    <s v="t"/>
    <s v="j"/>
    <s v="w"/>
    <m/>
    <s v="R"/>
    <n v="8.8591892685684287E-4"/>
  </r>
  <r>
    <x v="15"/>
    <s v="L"/>
    <s v="z"/>
    <s v="n"/>
    <s v="f"/>
    <m/>
    <s v="R"/>
    <n v="8.8540154588228844E-4"/>
  </r>
  <r>
    <x v="17"/>
    <s v="R"/>
    <s v="j"/>
    <s v="s"/>
    <s v="w"/>
    <m/>
    <s v="L"/>
    <n v="8.7561360895486897E-4"/>
  </r>
  <r>
    <x v="10"/>
    <s v="L"/>
    <s v="f"/>
    <s v="h"/>
    <s v="u"/>
    <m/>
    <s v="R"/>
    <n v="8.7127932305482809E-4"/>
  </r>
  <r>
    <x v="7"/>
    <s v="L"/>
    <s v="g"/>
    <s v="l"/>
    <s v="h"/>
    <m/>
    <s v="R"/>
    <n v="8.6898527533746416E-4"/>
  </r>
  <r>
    <x v="1"/>
    <s v="L"/>
    <s v="q"/>
    <s v="i"/>
    <s v="l"/>
    <m/>
    <s v="R"/>
    <n v="8.6503495770784737E-4"/>
  </r>
  <r>
    <x v="15"/>
    <s v="R"/>
    <s v="i"/>
    <s v="d"/>
    <s v="g"/>
    <m/>
    <s v="L"/>
    <n v="8.6047289402026693E-4"/>
  </r>
  <r>
    <x v="1"/>
    <s v="L"/>
    <s v="a"/>
    <s v="h"/>
    <s v="v"/>
    <m/>
    <s v="R"/>
    <n v="8.5501273505610132E-4"/>
  </r>
  <r>
    <x v="12"/>
    <s v="R"/>
    <s v="l"/>
    <s v="l"/>
    <s v="h"/>
    <m/>
    <s v="R"/>
    <n v="8.5480773504731562E-4"/>
  </r>
  <r>
    <x v="23"/>
    <s v="L"/>
    <s v="b"/>
    <s v="k"/>
    <s v="d"/>
    <m/>
    <s v="R"/>
    <n v="8.543033699463349E-4"/>
  </r>
  <r>
    <x v="5"/>
    <s v="R"/>
    <s v="h"/>
    <s v="b"/>
    <s v="l"/>
    <m/>
    <s v="L"/>
    <n v="8.4813384587240288E-4"/>
  </r>
  <r>
    <x v="28"/>
    <s v="R"/>
    <s v="y"/>
    <s v="c"/>
    <s v="g"/>
    <m/>
    <s v="L"/>
    <n v="8.474147188574562E-4"/>
  </r>
  <r>
    <x v="14"/>
    <s v="L"/>
    <s v="d"/>
    <s v="j"/>
    <s v="c"/>
    <m/>
    <s v="R"/>
    <n v="8.4022670267638248E-4"/>
  </r>
  <r>
    <x v="12"/>
    <s v="R"/>
    <s v="j"/>
    <s v="w"/>
    <s v="i"/>
    <m/>
    <s v="L"/>
    <n v="8.3911384548583147E-4"/>
  </r>
  <r>
    <x v="8"/>
    <s v="R"/>
    <s v="m"/>
    <s v="a"/>
    <s v="s"/>
    <m/>
    <s v="L"/>
    <n v="8.382710676719346E-4"/>
  </r>
  <r>
    <x v="24"/>
    <s v="L"/>
    <s v="d"/>
    <s v="b"/>
    <s v="u"/>
    <m/>
    <s v="L"/>
    <n v="8.3787733749633036E-4"/>
  </r>
  <r>
    <x v="23"/>
    <s v="L"/>
    <s v="g"/>
    <s v="k"/>
    <s v="l"/>
    <m/>
    <s v="R"/>
    <n v="8.3386844843563192E-4"/>
  </r>
  <r>
    <x v="10"/>
    <s v="L"/>
    <s v="d"/>
    <s v="g"/>
    <s v="v"/>
    <m/>
    <s v="L"/>
    <n v="8.3330876587196301E-4"/>
  </r>
  <r>
    <x v="3"/>
    <s v="R"/>
    <s v="u"/>
    <s v="t"/>
    <s v="f"/>
    <m/>
    <s v="L"/>
    <n v="8.3136614674108884E-4"/>
  </r>
  <r>
    <x v="15"/>
    <s v="R"/>
    <s v="o"/>
    <s v="d"/>
    <s v="v"/>
    <m/>
    <s v="L"/>
    <n v="8.3116114673230314E-4"/>
  </r>
  <r>
    <x v="8"/>
    <s v="L"/>
    <s v="d"/>
    <s v="a"/>
    <s v="j"/>
    <m/>
    <s v="L"/>
    <n v="8.2997995620549023E-4"/>
  </r>
  <r>
    <x v="13"/>
    <s v="L"/>
    <s v="g"/>
    <s v=";"/>
    <s v="d"/>
    <m/>
    <s v="R"/>
    <n v="8.2500463853194483E-4"/>
  </r>
  <r>
    <x v="1"/>
    <s v="R"/>
    <s v="i"/>
    <s v="h"/>
    <s v="j"/>
    <m/>
    <s v="R"/>
    <n v="8.2006836847912056E-4"/>
  </r>
  <r>
    <x v="5"/>
    <s v="L"/>
    <s v="z"/>
    <s v="p"/>
    <s v="i"/>
    <m/>
    <s v="R"/>
    <n v="8.1609527307074979E-4"/>
  </r>
  <r>
    <x v="1"/>
    <s v="L"/>
    <s v="a"/>
    <s v="h"/>
    <s v="j"/>
    <m/>
    <s v="R"/>
    <n v="8.1215797131470671E-4"/>
  </r>
  <r>
    <x v="1"/>
    <s v="L"/>
    <s v="a"/>
    <s v="h"/>
    <s v="f"/>
    <m/>
    <s v="R"/>
    <n v="8.1019582837347202E-4"/>
  </r>
  <r>
    <x v="26"/>
    <s v="R"/>
    <s v="j"/>
    <s v="e"/>
    <s v="j"/>
    <m/>
    <s v="L"/>
    <n v="8.0852654258764544E-4"/>
  </r>
  <r>
    <x v="17"/>
    <s v="L"/>
    <s v="x"/>
    <s v="p"/>
    <s v="t"/>
    <m/>
    <s v="R"/>
    <n v="8.0487884401861712E-4"/>
  </r>
  <r>
    <x v="29"/>
    <s v="R"/>
    <s v="j"/>
    <s v="v"/>
    <s v="j"/>
    <m/>
    <s v="L"/>
    <n v="8.0214876453653437E-4"/>
  </r>
  <r>
    <x v="22"/>
    <s v="L"/>
    <s v="e"/>
    <s v="m"/>
    <s v="p"/>
    <m/>
    <s v="R"/>
    <n v="7.9963670093681103E-4"/>
  </r>
  <r>
    <x v="0"/>
    <s v="L"/>
    <s v="g"/>
    <s v="i"/>
    <s v="g"/>
    <m/>
    <s v="R"/>
    <n v="7.9932757393943576E-4"/>
  </r>
  <r>
    <x v="18"/>
    <s v="L"/>
    <s v="q"/>
    <s v="o"/>
    <s v="t"/>
    <m/>
    <s v="R"/>
    <n v="7.9825051040121231E-4"/>
  </r>
  <r>
    <x v="6"/>
    <s v="R"/>
    <s v="o"/>
    <s v="q"/>
    <s v="u"/>
    <m/>
    <s v="L"/>
    <n v="7.9814312944422939E-4"/>
  </r>
  <r>
    <x v="2"/>
    <s v="L"/>
    <s v="c"/>
    <s v="h"/>
    <s v="j"/>
    <m/>
    <s v="R"/>
    <n v="7.962558277760434E-4"/>
  </r>
  <r>
    <x v="4"/>
    <s v="R"/>
    <s v="o"/>
    <s v="v"/>
    <s v="m"/>
    <m/>
    <s v="L"/>
    <n v="7.9569939918076795E-4"/>
  </r>
  <r>
    <x v="20"/>
    <s v="R"/>
    <s v="j"/>
    <s v="t"/>
    <s v="r"/>
    <m/>
    <s v="L"/>
    <n v="7.9443685944411942E-4"/>
  </r>
  <r>
    <x v="4"/>
    <s v="L"/>
    <s v="f"/>
    <s v="u"/>
    <s v="r"/>
    <m/>
    <s v="R"/>
    <n v="7.9054185927719082E-4"/>
  </r>
  <r>
    <x v="4"/>
    <s v="L"/>
    <s v="b"/>
    <s v="u"/>
    <s v="l"/>
    <m/>
    <s v="R"/>
    <n v="7.8539082731040048E-4"/>
  </r>
  <r>
    <x v="4"/>
    <s v="L"/>
    <s v="q"/>
    <s v="u"/>
    <s v="h"/>
    <m/>
    <s v="R"/>
    <n v="7.8157066841652069E-4"/>
  </r>
  <r>
    <x v="1"/>
    <s v="L"/>
    <s v="s"/>
    <s v="i"/>
    <s v="b"/>
    <m/>
    <s v="R"/>
    <n v="7.8147304936471802E-4"/>
  </r>
  <r>
    <x v="31"/>
    <s v="L"/>
    <s v="g"/>
    <s v="z"/>
    <s v="r"/>
    <m/>
    <s v="L"/>
    <n v="7.7243027119939254E-4"/>
  </r>
  <r>
    <x v="23"/>
    <s v="L"/>
    <s v="g"/>
    <s v="k"/>
    <s v="f"/>
    <m/>
    <s v="R"/>
    <n v="7.7078050922392658E-4"/>
  </r>
  <r>
    <x v="23"/>
    <s v="L"/>
    <s v="f"/>
    <s v="k"/>
    <s v="r"/>
    <m/>
    <s v="R"/>
    <n v="7.6882812818787215E-4"/>
  </r>
  <r>
    <x v="8"/>
    <s v="R"/>
    <s v="n"/>
    <s v="k"/>
    <s v="x"/>
    <m/>
    <s v="R"/>
    <n v="7.6623796934670665E-4"/>
  </r>
  <r>
    <x v="12"/>
    <s v="L"/>
    <s v="b"/>
    <s v="l"/>
    <s v="u"/>
    <m/>
    <s v="R"/>
    <n v="7.6098281039132674E-4"/>
  </r>
  <r>
    <x v="1"/>
    <s v="R"/>
    <s v="o"/>
    <s v="f"/>
    <s v="l"/>
    <m/>
    <s v="L"/>
    <n v="7.6083312784522934E-4"/>
  </r>
  <r>
    <x v="15"/>
    <s v="R"/>
    <s v="o"/>
    <s v="d"/>
    <s v="f"/>
    <m/>
    <s v="L"/>
    <n v="7.6005868336759437E-4"/>
  </r>
  <r>
    <x v="8"/>
    <s v="R"/>
    <s v="y"/>
    <s v="a"/>
    <s v="t"/>
    <m/>
    <s v="L"/>
    <n v="7.582657467828177E-4"/>
  </r>
  <r>
    <x v="10"/>
    <s v="R"/>
    <s v="u"/>
    <s v="g"/>
    <s v="s"/>
    <m/>
    <s v="L"/>
    <n v="7.5464733392933015E-4"/>
  </r>
  <r>
    <x v="15"/>
    <s v="R"/>
    <s v="i"/>
    <s v="d"/>
    <s v="f"/>
    <m/>
    <s v="L"/>
    <n v="7.5052455597486188E-4"/>
  </r>
  <r>
    <x v="23"/>
    <s v="L"/>
    <s v="e"/>
    <s v="k"/>
    <s v="t"/>
    <m/>
    <s v="R"/>
    <n v="7.4900169876673946E-4"/>
  </r>
  <r>
    <x v="3"/>
    <s v="R"/>
    <s v="o"/>
    <s v="n"/>
    <s v="p"/>
    <m/>
    <s v="R"/>
    <n v="7.4782050823992655E-4"/>
  </r>
  <r>
    <x v="2"/>
    <s v="L"/>
    <s v="z"/>
    <s v="h"/>
    <s v="t"/>
    <m/>
    <s v="R"/>
    <n v="7.4730638123376558E-4"/>
  </r>
  <r>
    <x v="0"/>
    <s v="L"/>
    <s v="g"/>
    <s v="i"/>
    <s v="f"/>
    <m/>
    <s v="R"/>
    <n v="7.4156963495615891E-4"/>
  </r>
  <r>
    <x v="14"/>
    <s v="L"/>
    <s v="z"/>
    <s v="j"/>
    <s v="f"/>
    <m/>
    <s v="R"/>
    <n v="7.3825709513165329E-4"/>
  </r>
  <r>
    <x v="3"/>
    <s v="R"/>
    <s v="o"/>
    <s v="n"/>
    <s v="v"/>
    <m/>
    <s v="R"/>
    <n v="7.3679606332300587E-4"/>
  </r>
  <r>
    <x v="1"/>
    <s v="R"/>
    <s v="j"/>
    <s v="d"/>
    <s v="q"/>
    <m/>
    <s v="L"/>
    <n v="7.3641534902097524E-4"/>
  </r>
  <r>
    <x v="18"/>
    <s v="R"/>
    <s v="l"/>
    <s v="q"/>
    <s v="v"/>
    <m/>
    <s v="L"/>
    <n v="7.3525042833612949E-4"/>
  </r>
  <r>
    <x v="0"/>
    <s v="L"/>
    <s v="s"/>
    <s v="y"/>
    <s v="d"/>
    <m/>
    <s v="R"/>
    <n v="7.26337808906541E-4"/>
  </r>
  <r>
    <x v="2"/>
    <s v="L"/>
    <s v="t"/>
    <s v="h"/>
    <s v="l"/>
    <m/>
    <s v="R"/>
    <n v="7.2157074521017476E-4"/>
  </r>
  <r>
    <x v="4"/>
    <s v="L"/>
    <s v="w"/>
    <s v="u"/>
    <s v="e"/>
    <m/>
    <s v="R"/>
    <n v="7.1451288776483803E-4"/>
  </r>
  <r>
    <x v="22"/>
    <s v="R"/>
    <s v="i"/>
    <s v="r"/>
    <s v="i"/>
    <m/>
    <s v="L"/>
    <n v="7.1046169711502512E-4"/>
  </r>
  <r>
    <x v="16"/>
    <s v="R"/>
    <s v="j"/>
    <s v="a"/>
    <s v="i"/>
    <m/>
    <s v="L"/>
    <n v="7.0954407802807954E-4"/>
  </r>
  <r>
    <x v="11"/>
    <s v="L"/>
    <s v="f"/>
    <s v="i"/>
    <s v="e"/>
    <m/>
    <s v="R"/>
    <n v="7.0919590340998314E-4"/>
  </r>
  <r>
    <x v="29"/>
    <s v="R"/>
    <s v="j"/>
    <s v="v"/>
    <s v="p"/>
    <m/>
    <s v="L"/>
    <n v="7.0139939513933912E-4"/>
  </r>
  <r>
    <x v="22"/>
    <s v="L"/>
    <s v="g"/>
    <s v="m"/>
    <s v="x"/>
    <m/>
    <s v="R"/>
    <n v="6.9632971238238451E-4"/>
  </r>
  <r>
    <x v="10"/>
    <s v="L"/>
    <s v="w"/>
    <s v="g"/>
    <s v="e"/>
    <m/>
    <s v="L"/>
    <n v="6.9335883923918838E-4"/>
  </r>
  <r>
    <x v="15"/>
    <s v="L"/>
    <s v="f"/>
    <s v="d"/>
    <s v="n"/>
    <m/>
    <s v="L"/>
    <n v="6.9174161694765665E-4"/>
  </r>
  <r>
    <x v="22"/>
    <s v="L"/>
    <s v="q"/>
    <s v="m"/>
    <s v="g"/>
    <m/>
    <s v="R"/>
    <n v="6.9010487084576429E-4"/>
  </r>
  <r>
    <x v="22"/>
    <s v="L"/>
    <s v="t"/>
    <s v="m"/>
    <s v="q"/>
    <m/>
    <s v="R"/>
    <n v="6.8913844223291733E-4"/>
  </r>
  <r>
    <x v="27"/>
    <s v="L"/>
    <s v="x"/>
    <s v="h"/>
    <s v="f"/>
    <m/>
    <s v="R"/>
    <n v="6.8441693409405913E-4"/>
  </r>
  <r>
    <x v="6"/>
    <s v="L"/>
    <s v="t"/>
    <s v="o"/>
    <s v="j"/>
    <m/>
    <s v="R"/>
    <n v="6.826077276673153E-4"/>
  </r>
  <r>
    <x v="4"/>
    <s v="L"/>
    <s v="x"/>
    <s v="u"/>
    <s v="u"/>
    <m/>
    <s v="R"/>
    <n v="6.7641542581462941E-4"/>
  </r>
  <r>
    <x v="23"/>
    <s v="L"/>
    <s v="w"/>
    <s v="k"/>
    <s v="a"/>
    <m/>
    <s v="R"/>
    <n v="6.763405845415806E-4"/>
  </r>
  <r>
    <x v="27"/>
    <s v="L"/>
    <s v="x"/>
    <s v="h"/>
    <s v="d"/>
    <m/>
    <s v="R"/>
    <n v="6.7593383849240255E-4"/>
  </r>
  <r>
    <x v="1"/>
    <s v="L"/>
    <s v="a"/>
    <s v="h"/>
    <s v="f"/>
    <m/>
    <s v="R"/>
    <n v="6.7134899702606815E-4"/>
  </r>
  <r>
    <x v="20"/>
    <s v="R"/>
    <s v="l"/>
    <s v="t"/>
    <s v="g"/>
    <m/>
    <s v="L"/>
    <n v="6.6765248893113844E-4"/>
  </r>
  <r>
    <x v="1"/>
    <s v="L"/>
    <s v="b"/>
    <s v="i"/>
    <s v="c"/>
    <m/>
    <s v="R"/>
    <n v="6.6632486982662136E-4"/>
  </r>
  <r>
    <x v="2"/>
    <s v="L"/>
    <s v="t"/>
    <s v="h"/>
    <s v="d"/>
    <m/>
    <s v="R"/>
    <n v="6.6219558393536629E-4"/>
  </r>
  <r>
    <x v="10"/>
    <s v="L"/>
    <s v="w"/>
    <s v="g"/>
    <s v="c"/>
    <m/>
    <s v="L"/>
    <n v="6.62078441073203E-4"/>
  </r>
  <r>
    <x v="1"/>
    <s v="L"/>
    <s v="a"/>
    <s v="h"/>
    <s v="r"/>
    <m/>
    <s v="R"/>
    <n v="6.6149272676238667E-4"/>
  </r>
  <r>
    <x v="4"/>
    <s v="L"/>
    <s v="b"/>
    <s v="u"/>
    <s v="r"/>
    <m/>
    <s v="R"/>
    <n v="6.6075082196868603E-4"/>
  </r>
  <r>
    <x v="29"/>
    <s v="R"/>
    <s v="j"/>
    <s v="v"/>
    <s v="m"/>
    <m/>
    <s v="L"/>
    <n v="6.577181234260148E-4"/>
  </r>
  <r>
    <x v="0"/>
    <s v="R"/>
    <s v="h"/>
    <s v="e"/>
    <s v="i"/>
    <m/>
    <s v="L"/>
    <n v="6.5511820267966905E-4"/>
  </r>
  <r>
    <x v="4"/>
    <s v="L"/>
    <s v="f"/>
    <s v="u"/>
    <s v="n"/>
    <m/>
    <s v="R"/>
    <n v="6.540281232678719E-4"/>
  </r>
  <r>
    <x v="18"/>
    <s v="R"/>
    <s v="j"/>
    <s v="q"/>
    <s v="a"/>
    <m/>
    <s v="L"/>
    <n v="6.5311701211771323E-4"/>
  </r>
  <r>
    <x v="31"/>
    <s v="L"/>
    <s v="g"/>
    <s v="z"/>
    <s v="v"/>
    <m/>
    <s v="L"/>
    <n v="6.5217661525201369E-4"/>
  </r>
  <r>
    <x v="11"/>
    <s v="R"/>
    <s v="m"/>
    <s v="s"/>
    <s v="t"/>
    <m/>
    <s v="L"/>
    <n v="6.5154209141529598E-4"/>
  </r>
  <r>
    <x v="32"/>
    <s v="R"/>
    <s v="k"/>
    <s v="x"/>
    <s v="y"/>
    <m/>
    <s v="L"/>
    <n v="6.4634224992260437E-4"/>
  </r>
  <r>
    <x v="1"/>
    <s v="R"/>
    <s v="o"/>
    <s v="f"/>
    <s v="o"/>
    <m/>
    <s v="L"/>
    <n v="6.4313709105508167E-4"/>
  </r>
  <r>
    <x v="6"/>
    <s v="R"/>
    <s v="o"/>
    <s v="q"/>
    <s v="k"/>
    <m/>
    <s v="L"/>
    <n v="6.4168256718322115E-4"/>
  </r>
  <r>
    <x v="22"/>
    <s v="R"/>
    <s v="u"/>
    <s v="r"/>
    <s v="g"/>
    <m/>
    <s v="L"/>
    <n v="6.4096994810506128E-4"/>
  </r>
  <r>
    <x v="17"/>
    <s v="R"/>
    <s v="m"/>
    <s v="s"/>
    <s v="a"/>
    <m/>
    <s v="L"/>
    <n v="6.4035820204709753E-4"/>
  </r>
  <r>
    <x v="17"/>
    <s v="R"/>
    <s v="j"/>
    <s v="s"/>
    <s v="m"/>
    <m/>
    <s v="L"/>
    <n v="6.4018899569063951E-4"/>
  </r>
  <r>
    <x v="2"/>
    <s v="L"/>
    <s v="g"/>
    <s v="h"/>
    <s v="u"/>
    <m/>
    <s v="R"/>
    <n v="6.3978875757824836E-4"/>
  </r>
  <r>
    <x v="1"/>
    <s v="R"/>
    <s v="j"/>
    <s v="d"/>
    <s v="s"/>
    <m/>
    <s v="L"/>
    <n v="6.3960653534821663E-4"/>
  </r>
  <r>
    <x v="4"/>
    <s v="L"/>
    <s v="e"/>
    <s v="u"/>
    <s v="c"/>
    <m/>
    <s v="R"/>
    <n v="6.3700986857026423E-4"/>
  </r>
  <r>
    <x v="12"/>
    <s v="L"/>
    <s v="b"/>
    <s v="l"/>
    <s v="d"/>
    <m/>
    <s v="R"/>
    <n v="6.316473286579014E-4"/>
  </r>
  <r>
    <x v="22"/>
    <s v="L"/>
    <s v="x"/>
    <s v="m"/>
    <s v="f"/>
    <m/>
    <s v="R"/>
    <n v="6.3028066193266329E-4"/>
  </r>
  <r>
    <x v="2"/>
    <s v="L"/>
    <s v="d"/>
    <s v="h"/>
    <s v="m"/>
    <m/>
    <s v="R"/>
    <n v="6.2797685231011911E-4"/>
  </r>
  <r>
    <x v="1"/>
    <s v="R"/>
    <s v="o"/>
    <s v="f"/>
    <s v="g"/>
    <m/>
    <s v="L"/>
    <n v="6.2505804266121772E-4"/>
  </r>
  <r>
    <x v="14"/>
    <s v="L"/>
    <s v="g"/>
    <s v="j"/>
    <s v="f"/>
    <m/>
    <s v="R"/>
    <n v="6.2455693152863045E-4"/>
  </r>
  <r>
    <x v="4"/>
    <s v="R"/>
    <s v="u"/>
    <s v="s"/>
    <s v="i"/>
    <m/>
    <s v="L"/>
    <n v="6.2419574103696033E-4"/>
  </r>
  <r>
    <x v="1"/>
    <s v="L"/>
    <s v="a"/>
    <s v="h"/>
    <s v="f"/>
    <m/>
    <s v="R"/>
    <n v="6.2146240758648413E-4"/>
  </r>
  <r>
    <x v="24"/>
    <s v="L"/>
    <s v="b"/>
    <s v="b"/>
    <s v="g"/>
    <m/>
    <s v="L"/>
    <n v="6.1833534396040358E-4"/>
  </r>
  <r>
    <x v="27"/>
    <s v="R"/>
    <s v="j"/>
    <s v="g"/>
    <s v="v"/>
    <m/>
    <s v="L"/>
    <n v="6.1792859791122564E-4"/>
  </r>
  <r>
    <x v="15"/>
    <s v="R"/>
    <s v="u"/>
    <s v="d"/>
    <s v="d"/>
    <m/>
    <s v="L"/>
    <n v="6.1485685174783328E-4"/>
  </r>
  <r>
    <x v="2"/>
    <s v="L"/>
    <s v="b"/>
    <s v="h"/>
    <s v="h"/>
    <m/>
    <s v="R"/>
    <n v="6.1191201035178458E-4"/>
  </r>
  <r>
    <x v="17"/>
    <s v="L"/>
    <s v="q"/>
    <s v="p"/>
    <s v="v"/>
    <m/>
    <s v="R"/>
    <n v="6.0684883553161677E-4"/>
  </r>
  <r>
    <x v="28"/>
    <s v="L"/>
    <s v="c"/>
    <s v="c"/>
    <s v="g"/>
    <m/>
    <s v="L"/>
    <n v="6.0669264504873246E-4"/>
  </r>
  <r>
    <x v="23"/>
    <s v="L"/>
    <s v="c"/>
    <s v="k"/>
    <s v="l"/>
    <m/>
    <s v="R"/>
    <n v="6.0589867676073697E-4"/>
  </r>
  <r>
    <x v="1"/>
    <s v="L"/>
    <s v="a"/>
    <s v="i"/>
    <s v="m"/>
    <m/>
    <s v="R"/>
    <n v="6.0378034333661787E-4"/>
  </r>
  <r>
    <x v="8"/>
    <s v="L"/>
    <s v="b"/>
    <s v="a"/>
    <s v="c"/>
    <m/>
    <s v="L"/>
    <n v="6.0127153370528798E-4"/>
  </r>
  <r>
    <x v="1"/>
    <s v="R"/>
    <s v="o"/>
    <s v="f"/>
    <s v="u"/>
    <m/>
    <s v="L"/>
    <n v="5.9954367648837976E-4"/>
  </r>
  <r>
    <x v="1"/>
    <s v="R"/>
    <s v="o"/>
    <s v="f"/>
    <s v="p"/>
    <m/>
    <s v="L"/>
    <n v="5.9789066054452035E-4"/>
  </r>
  <r>
    <x v="23"/>
    <s v="L"/>
    <s v="t"/>
    <s v="k"/>
    <s v="u"/>
    <m/>
    <s v="R"/>
    <n v="5.9592200966649886E-4"/>
  </r>
  <r>
    <x v="23"/>
    <s v="L"/>
    <s v="e"/>
    <s v="k"/>
    <s v="h"/>
    <m/>
    <s v="R"/>
    <n v="5.9586343823541722E-4"/>
  </r>
  <r>
    <x v="1"/>
    <s v="R"/>
    <s v="l"/>
    <s v="d"/>
    <s v="g"/>
    <m/>
    <s v="L"/>
    <n v="5.9123954914836168E-4"/>
  </r>
  <r>
    <x v="1"/>
    <s v="R"/>
    <s v="l"/>
    <s v="d"/>
    <s v="r"/>
    <m/>
    <s v="L"/>
    <n v="5.8889018396830945E-4"/>
  </r>
  <r>
    <x v="19"/>
    <s v="L"/>
    <s v="q"/>
    <s v=";"/>
    <s v="t"/>
    <m/>
    <s v="R"/>
    <n v="5.888055807900805E-4"/>
  </r>
  <r>
    <x v="23"/>
    <s v="L"/>
    <s v="d"/>
    <s v="k"/>
    <s v="k"/>
    <m/>
    <s v="R"/>
    <n v="5.8871772364345798E-4"/>
  </r>
  <r>
    <x v="12"/>
    <s v="L"/>
    <s v="b"/>
    <s v="l"/>
    <s v="i"/>
    <m/>
    <s v="R"/>
    <n v="5.8792050138706915E-4"/>
  </r>
  <r>
    <x v="2"/>
    <s v="L"/>
    <s v="s"/>
    <s v="h"/>
    <s v="a"/>
    <m/>
    <s v="R"/>
    <n v="5.8338121547824257E-4"/>
  </r>
  <r>
    <x v="1"/>
    <s v="R"/>
    <s v="o"/>
    <s v="f"/>
    <s v="u"/>
    <m/>
    <s v="L"/>
    <n v="5.8017605661071987E-4"/>
  </r>
  <r>
    <x v="1"/>
    <s v="L"/>
    <s v="a"/>
    <s v="h"/>
    <s v="x"/>
    <m/>
    <s v="R"/>
    <n v="5.7896883433675953E-4"/>
  </r>
  <r>
    <x v="17"/>
    <s v="L"/>
    <s v="e"/>
    <s v="p"/>
    <s v="h"/>
    <m/>
    <s v="R"/>
    <n v="5.7836685018397614E-4"/>
  </r>
  <r>
    <x v="17"/>
    <s v="L"/>
    <s v="e"/>
    <s v="p"/>
    <s v="h"/>
    <m/>
    <s v="R"/>
    <n v="5.779047866721099E-4"/>
  </r>
  <r>
    <x v="15"/>
    <s v="R"/>
    <s v="u"/>
    <s v="d"/>
    <s v="u"/>
    <m/>
    <s v="L"/>
    <n v="5.7682772313388656E-4"/>
  </r>
  <r>
    <x v="22"/>
    <s v="R"/>
    <s v="u"/>
    <s v="r"/>
    <s v="l"/>
    <m/>
    <s v="L"/>
    <n v="5.7677240567119837E-4"/>
  </r>
  <r>
    <x v="20"/>
    <s v="L"/>
    <s v="q"/>
    <s v="k"/>
    <s v="q"/>
    <m/>
    <s v="R"/>
    <n v="5.7670732630332982E-4"/>
  </r>
  <r>
    <x v="17"/>
    <s v="L"/>
    <s v="e"/>
    <s v="p"/>
    <s v="b"/>
    <m/>
    <s v="R"/>
    <n v="5.7651859613651129E-4"/>
  </r>
  <r>
    <x v="1"/>
    <s v="R"/>
    <s v="o"/>
    <s v="f"/>
    <s v="f"/>
    <m/>
    <s v="L"/>
    <n v="5.7623550088628332E-4"/>
  </r>
  <r>
    <x v="2"/>
    <s v="L"/>
    <s v="b"/>
    <s v="h"/>
    <s v="t"/>
    <m/>
    <s v="R"/>
    <n v="5.7390891348498517E-4"/>
  </r>
  <r>
    <x v="11"/>
    <s v="L"/>
    <s v="f"/>
    <s v="i"/>
    <s v="s"/>
    <m/>
    <s v="R"/>
    <n v="5.7233399278256792E-4"/>
  </r>
  <r>
    <x v="10"/>
    <s v="L"/>
    <s v="r"/>
    <s v="h"/>
    <s v="u"/>
    <m/>
    <s v="R"/>
    <n v="5.7115931019254191E-4"/>
  </r>
  <r>
    <x v="5"/>
    <s v="R"/>
    <s v="l"/>
    <s v="b"/>
    <s v="q"/>
    <m/>
    <s v="L"/>
    <n v="5.6606684965683322E-4"/>
  </r>
  <r>
    <x v="19"/>
    <s v="L"/>
    <s v="e"/>
    <s v=";"/>
    <s v="s"/>
    <m/>
    <s v="R"/>
    <n v="5.6483684960411892E-4"/>
  </r>
  <r>
    <x v="1"/>
    <s v="R"/>
    <s v="j"/>
    <s v="d"/>
    <s v="g"/>
    <m/>
    <s v="L"/>
    <n v="5.6149827803246588E-4"/>
  </r>
  <r>
    <x v="4"/>
    <s v="L"/>
    <s v="f"/>
    <s v="u"/>
    <s v="d"/>
    <m/>
    <s v="R"/>
    <n v="5.6145923041174474E-4"/>
  </r>
  <r>
    <x v="10"/>
    <s v="L"/>
    <s v="w"/>
    <s v="g"/>
    <s v="d"/>
    <m/>
    <s v="L"/>
    <n v="5.6052859545122557E-4"/>
  </r>
  <r>
    <x v="28"/>
    <s v="R"/>
    <s v="u"/>
    <s v="c"/>
    <s v="k"/>
    <m/>
    <s v="L"/>
    <n v="5.5953288112283773E-4"/>
  </r>
  <r>
    <x v="3"/>
    <s v="L"/>
    <s v="g"/>
    <s v="n"/>
    <s v="g"/>
    <m/>
    <s v="R"/>
    <n v="5.5952637318605093E-4"/>
  </r>
  <r>
    <x v="19"/>
    <s v="L"/>
    <s v="q"/>
    <s v=";"/>
    <s v="f"/>
    <m/>
    <s v="R"/>
    <n v="5.5891788109648064E-4"/>
  </r>
  <r>
    <x v="0"/>
    <s v="L"/>
    <s v="z"/>
    <s v="y"/>
    <s v="m"/>
    <m/>
    <s v="R"/>
    <n v="5.5720954768993304E-4"/>
  </r>
  <r>
    <x v="17"/>
    <s v="L"/>
    <s v="t"/>
    <s v="p"/>
    <s v="o"/>
    <m/>
    <s v="R"/>
    <n v="5.5682557941950895E-4"/>
  </r>
  <r>
    <x v="11"/>
    <s v="R"/>
    <s v="l"/>
    <s v="s"/>
    <s v="m"/>
    <m/>
    <s v="L"/>
    <n v="5.5478859520522556E-4"/>
  </r>
  <r>
    <x v="29"/>
    <s v="R"/>
    <s v="j"/>
    <s v="v"/>
    <s v="h"/>
    <m/>
    <s v="L"/>
    <n v="5.5253684907697611E-4"/>
  </r>
  <r>
    <x v="27"/>
    <s v="L"/>
    <s v="x"/>
    <s v="h"/>
    <s v="i"/>
    <m/>
    <s v="R"/>
    <n v="5.5160946808485017E-4"/>
  </r>
  <r>
    <x v="1"/>
    <s v="L"/>
    <s v="a"/>
    <s v="h"/>
    <s v="s"/>
    <m/>
    <s v="R"/>
    <n v="5.5121899187763929E-4"/>
  </r>
  <r>
    <x v="8"/>
    <s v="R"/>
    <s v="i"/>
    <s v="a"/>
    <s v="g"/>
    <m/>
    <s v="L"/>
    <n v="5.4951391243948514E-4"/>
  </r>
  <r>
    <x v="31"/>
    <s v="R"/>
    <s v="i"/>
    <s v="z"/>
    <s v="i"/>
    <m/>
    <s v="L"/>
    <n v="5.4477288049026632E-4"/>
  </r>
  <r>
    <x v="7"/>
    <s v="R"/>
    <s v="u"/>
    <s v="f"/>
    <s v="i"/>
    <m/>
    <s v="L"/>
    <n v="5.4131391208805653E-4"/>
  </r>
  <r>
    <x v="1"/>
    <s v="R"/>
    <s v="o"/>
    <s v="f"/>
    <s v="n"/>
    <m/>
    <s v="L"/>
    <n v="5.3975851519599989E-4"/>
  </r>
  <r>
    <x v="15"/>
    <s v="R"/>
    <s v="u"/>
    <s v="d"/>
    <s v="g"/>
    <m/>
    <s v="L"/>
    <n v="5.3805994369463255E-4"/>
  </r>
  <r>
    <x v="10"/>
    <s v="R"/>
    <s v="i"/>
    <s v="g"/>
    <s v="r"/>
    <m/>
    <s v="L"/>
    <n v="5.3399573717124592E-4"/>
  </r>
  <r>
    <x v="25"/>
    <s v="R"/>
    <s v="h"/>
    <s v="a"/>
    <s v="h"/>
    <m/>
    <s v="L"/>
    <n v="5.3391764192980366E-4"/>
  </r>
  <r>
    <x v="24"/>
    <s v="L"/>
    <s v="x"/>
    <s v="j"/>
    <s v="u"/>
    <m/>
    <s v="R"/>
    <n v="5.2887399091999646E-4"/>
  </r>
  <r>
    <x v="13"/>
    <s v="L"/>
    <s v="t"/>
    <s v=";"/>
    <s v="j"/>
    <m/>
    <s v="R"/>
    <n v="5.2873407027907921E-4"/>
  </r>
  <r>
    <x v="26"/>
    <s v="L"/>
    <s v="q"/>
    <s v="y"/>
    <s v="l"/>
    <m/>
    <s v="R"/>
    <n v="5.2839565756616306E-4"/>
  </r>
  <r>
    <x v="12"/>
    <s v="R"/>
    <s v="l"/>
    <s v="l"/>
    <s v="l"/>
    <m/>
    <s v="R"/>
    <n v="5.2826549883042617E-4"/>
  </r>
  <r>
    <x v="1"/>
    <s v="L"/>
    <s v="z"/>
    <s v="i"/>
    <s v="a"/>
    <m/>
    <s v="R"/>
    <n v="5.2597145111306224E-4"/>
  </r>
  <r>
    <x v="10"/>
    <s v="L"/>
    <s v="g"/>
    <s v="g"/>
    <s v="v"/>
    <m/>
    <s v="L"/>
    <n v="5.2481629233339664E-4"/>
  </r>
  <r>
    <x v="26"/>
    <s v="L"/>
    <s v="x"/>
    <s v="y"/>
    <s v="a"/>
    <m/>
    <s v="R"/>
    <n v="5.2410041928684342E-4"/>
  </r>
  <r>
    <x v="7"/>
    <s v="R"/>
    <s v="k"/>
    <s v="f"/>
    <s v="a"/>
    <m/>
    <s v="L"/>
    <n v="5.2361557799622321E-4"/>
  </r>
  <r>
    <x v="1"/>
    <s v="L"/>
    <s v="a"/>
    <s v="h"/>
    <s v="h"/>
    <m/>
    <s v="R"/>
    <n v="5.2132803821564608E-4"/>
  </r>
  <r>
    <x v="1"/>
    <s v="L"/>
    <s v="s"/>
    <s v="i"/>
    <s v="n"/>
    <m/>
    <s v="R"/>
    <n v="5.1980192703913021E-4"/>
  </r>
  <r>
    <x v="23"/>
    <s v="L"/>
    <s v="e"/>
    <s v="k"/>
    <s v="u"/>
    <m/>
    <s v="R"/>
    <n v="5.1957089528319709E-4"/>
  </r>
  <r>
    <x v="24"/>
    <s v="L"/>
    <s v="x"/>
    <s v="j"/>
    <s v="v"/>
    <m/>
    <s v="R"/>
    <n v="5.1929105400136258E-4"/>
  </r>
  <r>
    <x v="4"/>
    <s v="L"/>
    <s v="x"/>
    <s v="u"/>
    <s v="m"/>
    <m/>
    <s v="R"/>
    <n v="5.1519756176243519E-4"/>
  </r>
  <r>
    <x v="1"/>
    <s v="L"/>
    <s v="e"/>
    <s v="i"/>
    <s v="b"/>
    <m/>
    <s v="R"/>
    <n v="5.1418232362368684E-4"/>
  </r>
  <r>
    <x v="20"/>
    <s v="L"/>
    <s v="e"/>
    <s v="k"/>
    <s v="s"/>
    <m/>
    <s v="R"/>
    <n v="5.1382438710041028E-4"/>
  </r>
  <r>
    <x v="14"/>
    <s v="L"/>
    <s v="b"/>
    <s v="j"/>
    <s v="j"/>
    <m/>
    <s v="R"/>
    <n v="5.1288399023471075E-4"/>
  </r>
  <r>
    <x v="1"/>
    <s v="R"/>
    <s v="o"/>
    <s v="f"/>
    <s v="j"/>
    <m/>
    <s v="L"/>
    <n v="5.1026454567800437E-4"/>
  </r>
  <r>
    <x v="12"/>
    <s v="L"/>
    <s v="x"/>
    <s v="n"/>
    <s v="h"/>
    <m/>
    <s v="R"/>
    <n v="5.0760930746897033E-4"/>
  </r>
  <r>
    <x v="26"/>
    <s v="L"/>
    <s v="x"/>
    <s v="y"/>
    <s v="f"/>
    <m/>
    <s v="R"/>
    <n v="5.056634343697027E-4"/>
  </r>
  <r>
    <x v="6"/>
    <s v="R"/>
    <s v="h"/>
    <s v="q"/>
    <s v="i"/>
    <m/>
    <s v="L"/>
    <n v="5.0506795815370611E-4"/>
  </r>
  <r>
    <x v="31"/>
    <s v="R"/>
    <s v="u"/>
    <s v="z"/>
    <s v="k"/>
    <m/>
    <s v="L"/>
    <n v="5.0365248190256673E-4"/>
  </r>
  <r>
    <x v="11"/>
    <s v="L"/>
    <s v="b"/>
    <s v=";"/>
    <s v="w"/>
    <m/>
    <s v="R"/>
    <n v="5.0322621204302817E-4"/>
  </r>
  <r>
    <x v="1"/>
    <s v="R"/>
    <s v="j"/>
    <s v="d"/>
    <s v="r"/>
    <m/>
    <s v="L"/>
    <n v="5.0317740251712678E-4"/>
  </r>
  <r>
    <x v="31"/>
    <s v="R"/>
    <s v="k"/>
    <s v="z"/>
    <s v="k"/>
    <m/>
    <s v="L"/>
    <n v="5.0246152947057345E-4"/>
  </r>
  <r>
    <x v="26"/>
    <s v="R"/>
    <s v="l"/>
    <s v="z"/>
    <s v="n"/>
    <m/>
    <s v="L"/>
    <n v="5.0225002152500095E-4"/>
  </r>
  <r>
    <x v="6"/>
    <s v="R"/>
    <s v="u"/>
    <s v="q"/>
    <s v="n"/>
    <m/>
    <s v="L"/>
    <n v="5.0128359291215399E-4"/>
  </r>
  <r>
    <x v="1"/>
    <s v="R"/>
    <s v="o"/>
    <s v="f"/>
    <s v="h"/>
    <m/>
    <s v="L"/>
    <n v="5.0029764048894652E-4"/>
  </r>
  <r>
    <x v="25"/>
    <s v="R"/>
    <s v="h"/>
    <s v="a"/>
    <s v="l"/>
    <m/>
    <s v="L"/>
    <n v="4.9838430707361311E-4"/>
  </r>
  <r>
    <x v="17"/>
    <s v="L"/>
    <s v="q"/>
    <s v="p"/>
    <s v="e"/>
    <m/>
    <s v="R"/>
    <n v="4.9770748164778091E-4"/>
  </r>
  <r>
    <x v="6"/>
    <s v="L"/>
    <s v="g"/>
    <s v="o"/>
    <s v="g"/>
    <m/>
    <s v="R"/>
    <n v="4.9660764033080361E-4"/>
  </r>
  <r>
    <x v="1"/>
    <s v="L"/>
    <s v="e"/>
    <s v="i"/>
    <s v="k"/>
    <m/>
    <s v="R"/>
    <n v="4.9270938619548166E-4"/>
  </r>
  <r>
    <x v="1"/>
    <s v="R"/>
    <s v="o"/>
    <s v="f"/>
    <s v="d"/>
    <m/>
    <s v="L"/>
    <n v="4.9230914808309051E-4"/>
  </r>
  <r>
    <x v="1"/>
    <s v="R"/>
    <s v="p"/>
    <s v="e"/>
    <s v="j"/>
    <m/>
    <s v="L"/>
    <n v="4.9088390992677077E-4"/>
  </r>
  <r>
    <x v="23"/>
    <s v="L"/>
    <s v="e"/>
    <s v="k"/>
    <s v="t"/>
    <m/>
    <s v="R"/>
    <n v="4.890844654052073E-4"/>
  </r>
  <r>
    <x v="19"/>
    <s v="R"/>
    <s v="j"/>
    <s v="b"/>
    <s v="m"/>
    <m/>
    <s v="L"/>
    <n v="4.8778613201623104E-4"/>
  </r>
  <r>
    <x v="4"/>
    <s v="L"/>
    <s v="z"/>
    <s v="u"/>
    <s v="u"/>
    <m/>
    <s v="R"/>
    <n v="4.873891478722333E-4"/>
  </r>
  <r>
    <x v="26"/>
    <s v="L"/>
    <s v="q"/>
    <s v="y"/>
    <s v="h"/>
    <m/>
    <s v="R"/>
    <n v="4.8666351292049977E-4"/>
  </r>
  <r>
    <x v="4"/>
    <s v="L"/>
    <s v="g"/>
    <s v="u"/>
    <s v="f"/>
    <m/>
    <s v="R"/>
    <n v="4.8316549689756891E-4"/>
  </r>
  <r>
    <x v="17"/>
    <s v="L"/>
    <s v="x"/>
    <s v="p"/>
    <s v="m"/>
    <m/>
    <s v="R"/>
    <n v="4.8285962386858703E-4"/>
  </r>
  <r>
    <x v="26"/>
    <s v="R"/>
    <s v="j"/>
    <s v="e"/>
    <s v="h"/>
    <m/>
    <s v="L"/>
    <n v="4.8030851264814262E-4"/>
  </r>
  <r>
    <x v="1"/>
    <s v="L"/>
    <s v="x"/>
    <s v="i"/>
    <s v="x"/>
    <m/>
    <s v="R"/>
    <n v="4.7982692532591586E-4"/>
  </r>
  <r>
    <x v="33"/>
    <s v="L"/>
    <s v="a"/>
    <s v="h"/>
    <s v="p"/>
    <m/>
    <s v="R"/>
    <n v="4.7927700466742721E-4"/>
  </r>
  <r>
    <x v="22"/>
    <s v="L"/>
    <s v="e"/>
    <s v="m"/>
    <s v="g"/>
    <m/>
    <s v="R"/>
    <n v="4.7577898864449634E-4"/>
  </r>
  <r>
    <x v="23"/>
    <s v="R"/>
    <s v="m"/>
    <s v="k"/>
    <s v="v"/>
    <m/>
    <s v="R"/>
    <n v="4.7518351242849976E-4"/>
  </r>
  <r>
    <x v="4"/>
    <s v="L"/>
    <s v="x"/>
    <s v="u"/>
    <s v="s"/>
    <m/>
    <s v="R"/>
    <n v="4.7419430603689883E-4"/>
  </r>
  <r>
    <x v="6"/>
    <s v="L"/>
    <s v="e"/>
    <s v="o"/>
    <s v="i"/>
    <m/>
    <s v="R"/>
    <n v="4.7257057580858024E-4"/>
  </r>
  <r>
    <x v="19"/>
    <s v="L"/>
    <s v="e"/>
    <s v=";"/>
    <s v="f"/>
    <m/>
    <s v="R"/>
    <n v="4.7231676627389316E-4"/>
  </r>
  <r>
    <x v="17"/>
    <s v="R"/>
    <s v="j"/>
    <s v="s"/>
    <s v="f"/>
    <m/>
    <s v="L"/>
    <n v="4.7214105198064828E-4"/>
  </r>
  <r>
    <x v="18"/>
    <s v="R"/>
    <s v="j"/>
    <s v="q"/>
    <s v="z"/>
    <m/>
    <s v="L"/>
    <n v="4.7204994086563241E-4"/>
  </r>
  <r>
    <x v="0"/>
    <s v="L"/>
    <s v="z"/>
    <s v="y"/>
    <s v="e"/>
    <m/>
    <s v="R"/>
    <n v="4.7145121068124237E-4"/>
  </r>
  <r>
    <x v="8"/>
    <s v="L"/>
    <s v="b"/>
    <s v="a"/>
    <s v="a"/>
    <m/>
    <s v="L"/>
    <n v="4.6928406773122193E-4"/>
  </r>
  <r>
    <x v="1"/>
    <s v="L"/>
    <s v="e"/>
    <s v="i"/>
    <s v="i"/>
    <m/>
    <s v="R"/>
    <n v="4.6747811527287161E-4"/>
  </r>
  <r>
    <x v="4"/>
    <s v="L"/>
    <s v="e"/>
    <s v="u"/>
    <s v="u"/>
    <m/>
    <s v="R"/>
    <n v="4.6710390890762783E-4"/>
  </r>
  <r>
    <x v="1"/>
    <s v="R"/>
    <s v="j"/>
    <s v="d"/>
    <s v="s"/>
    <m/>
    <s v="L"/>
    <n v="4.6513200406121289E-4"/>
  </r>
  <r>
    <x v="1"/>
    <s v="L"/>
    <s v="e"/>
    <s v="i"/>
    <s v="h"/>
    <m/>
    <s v="R"/>
    <n v="4.6460811514987161E-4"/>
  </r>
  <r>
    <x v="11"/>
    <s v="L"/>
    <s v="w"/>
    <s v="i"/>
    <s v="g"/>
    <m/>
    <s v="R"/>
    <n v="4.640549405229895E-4"/>
  </r>
  <r>
    <x v="4"/>
    <s v="R"/>
    <s v="h"/>
    <s v="s"/>
    <s v="j"/>
    <m/>
    <s v="L"/>
    <n v="4.6372954368364711E-4"/>
  </r>
  <r>
    <x v="1"/>
    <s v="R"/>
    <s v="o"/>
    <s v="f"/>
    <s v="t"/>
    <m/>
    <s v="L"/>
    <n v="4.620765277397877E-4"/>
  </r>
  <r>
    <x v="17"/>
    <s v="L"/>
    <s v="b"/>
    <s v="p"/>
    <s v="r"/>
    <m/>
    <s v="R"/>
    <n v="4.6141271818752922E-4"/>
  </r>
  <r>
    <x v="12"/>
    <s v="L"/>
    <s v="x"/>
    <s v="n"/>
    <s v="s"/>
    <m/>
    <s v="R"/>
    <n v="4.5970438478098156E-4"/>
  </r>
  <r>
    <x v="0"/>
    <s v="R"/>
    <s v="l"/>
    <s v="e"/>
    <s v="c"/>
    <m/>
    <s v="L"/>
    <n v="4.5690271799424346E-4"/>
  </r>
  <r>
    <x v="20"/>
    <s v="R"/>
    <s v="j"/>
    <s v="t"/>
    <s v="i"/>
    <m/>
    <s v="L"/>
    <n v="4.5283525750246343E-4"/>
  </r>
  <r>
    <x v="7"/>
    <s v="L"/>
    <s v="g"/>
    <s v="l"/>
    <s v="i"/>
    <m/>
    <s v="R"/>
    <n v="4.5282224162888972E-4"/>
  </r>
  <r>
    <x v="30"/>
    <s v="L"/>
    <s v="a"/>
    <s v="n"/>
    <s v="a"/>
    <m/>
    <s v="R"/>
    <n v="4.5206081302482851E-4"/>
  </r>
  <r>
    <x v="11"/>
    <s v="L"/>
    <s v="w"/>
    <s v="i"/>
    <s v="s"/>
    <m/>
    <s v="R"/>
    <n v="4.5018652723021623E-4"/>
  </r>
  <r>
    <x v="1"/>
    <s v="R"/>
    <s v="j"/>
    <s v="d"/>
    <s v="g"/>
    <m/>
    <s v="L"/>
    <n v="4.495975589510065E-4"/>
  </r>
  <r>
    <x v="0"/>
    <s v="L"/>
    <s v="r"/>
    <s v="y"/>
    <s v="j"/>
    <m/>
    <s v="R"/>
    <n v="4.4786970173409834E-4"/>
  </r>
  <r>
    <x v="1"/>
    <s v="L"/>
    <s v="a"/>
    <s v="h"/>
    <s v="i"/>
    <m/>
    <s v="R"/>
    <n v="4.4712128900361079E-4"/>
  </r>
  <r>
    <x v="22"/>
    <s v="R"/>
    <s v="h"/>
    <s v="r"/>
    <s v="e"/>
    <m/>
    <s v="L"/>
    <n v="4.4685446359535004E-4"/>
  </r>
  <r>
    <x v="18"/>
    <s v="L"/>
    <s v="q"/>
    <s v="o"/>
    <s v="e"/>
    <m/>
    <s v="R"/>
    <n v="4.4381200314749856E-4"/>
  </r>
  <r>
    <x v="28"/>
    <s v="L"/>
    <s v="q"/>
    <s v=";"/>
    <s v="e"/>
    <m/>
    <s v="R"/>
    <n v="4.4286184437661872E-4"/>
  </r>
  <r>
    <x v="17"/>
    <s v="L"/>
    <s v="x"/>
    <s v="p"/>
    <s v="t"/>
    <m/>
    <s v="R"/>
    <n v="4.4282605072429104E-4"/>
  </r>
  <r>
    <x v="4"/>
    <s v="L"/>
    <s v="f"/>
    <s v="u"/>
    <s v="t"/>
    <m/>
    <s v="R"/>
    <n v="4.424941459481618E-4"/>
  </r>
  <r>
    <x v="6"/>
    <s v="R"/>
    <s v="u"/>
    <s v="q"/>
    <s v="m"/>
    <m/>
    <s v="L"/>
    <n v="4.4194097132127974E-4"/>
  </r>
  <r>
    <x v="22"/>
    <s v="L"/>
    <s v="d"/>
    <s v="m"/>
    <s v="m"/>
    <m/>
    <s v="R"/>
    <n v="4.4135200304206996E-4"/>
  </r>
  <r>
    <x v="24"/>
    <s v="R"/>
    <s v="j"/>
    <s v="j"/>
    <s v="l"/>
    <m/>
    <s v="R"/>
    <n v="4.3939962200601553E-4"/>
  </r>
  <r>
    <x v="28"/>
    <s v="L"/>
    <s v="c"/>
    <s v="c"/>
    <s v="p"/>
    <m/>
    <s v="L"/>
    <n v="4.3922065374437725E-4"/>
  </r>
  <r>
    <x v="4"/>
    <s v="L"/>
    <s v="t"/>
    <s v="u"/>
    <s v="f"/>
    <m/>
    <s v="R"/>
    <n v="4.3764573304195999E-4"/>
  </r>
  <r>
    <x v="24"/>
    <s v="R"/>
    <s v="j"/>
    <s v="j"/>
    <s v="o"/>
    <m/>
    <s v="R"/>
    <n v="4.3627581234832849E-4"/>
  </r>
  <r>
    <x v="2"/>
    <s v="L"/>
    <s v="c"/>
    <s v="h"/>
    <s v="m"/>
    <m/>
    <s v="R"/>
    <n v="4.3489612974951668E-4"/>
  </r>
  <r>
    <x v="27"/>
    <s v="L"/>
    <s v="x"/>
    <s v="h"/>
    <s v="s"/>
    <m/>
    <s v="R"/>
    <n v="4.3356525667660625E-4"/>
  </r>
  <r>
    <x v="7"/>
    <s v="L"/>
    <s v="r"/>
    <s v="l"/>
    <s v="a"/>
    <m/>
    <s v="R"/>
    <n v="4.3293073283988854E-4"/>
  </r>
  <r>
    <x v="0"/>
    <s v="R"/>
    <s v="k"/>
    <s v="e"/>
    <s v="a"/>
    <m/>
    <s v="L"/>
    <n v="4.3292747887149513E-4"/>
  </r>
  <r>
    <x v="12"/>
    <s v="R"/>
    <s v="p"/>
    <s v="w"/>
    <s v="k"/>
    <m/>
    <s v="L"/>
    <n v="4.3270946298913573E-4"/>
  </r>
  <r>
    <x v="6"/>
    <s v="L"/>
    <s v="e"/>
    <s v="o"/>
    <s v="r"/>
    <m/>
    <s v="R"/>
    <n v="4.3217581217261418E-4"/>
  </r>
  <r>
    <x v="1"/>
    <s v="L"/>
    <s v="x"/>
    <s v="i"/>
    <s v="h"/>
    <m/>
    <s v="R"/>
    <n v="4.3108573276081714E-4"/>
  </r>
  <r>
    <x v="31"/>
    <s v="R"/>
    <s v="o"/>
    <s v="z"/>
    <s v="x"/>
    <m/>
    <s v="L"/>
    <n v="4.3071152639557336E-4"/>
  </r>
  <r>
    <x v="1"/>
    <s v="R"/>
    <s v="m"/>
    <s v="z"/>
    <s v="m"/>
    <m/>
    <s v="L"/>
    <n v="4.2982319302416861E-4"/>
  </r>
  <r>
    <x v="5"/>
    <s v="R"/>
    <s v="h"/>
    <s v="b"/>
    <s v="w"/>
    <m/>
    <s v="L"/>
    <n v="4.2904874854653369E-4"/>
  </r>
  <r>
    <x v="10"/>
    <s v="L"/>
    <s v="f"/>
    <s v="h"/>
    <s v="p"/>
    <m/>
    <s v="R"/>
    <n v="4.2902597076777973E-4"/>
  </r>
  <r>
    <x v="27"/>
    <s v="L"/>
    <s v="x"/>
    <s v="h"/>
    <s v="g"/>
    <m/>
    <s v="R"/>
    <n v="4.2868755805486357E-4"/>
  </r>
  <r>
    <x v="14"/>
    <s v="L"/>
    <s v="a"/>
    <s v="j"/>
    <s v="b"/>
    <m/>
    <s v="R"/>
    <n v="4.2816692311191574E-4"/>
  </r>
  <r>
    <x v="0"/>
    <s v="R"/>
    <s v="h"/>
    <s v="e"/>
    <s v="v"/>
    <m/>
    <s v="L"/>
    <n v="4.2767231991611528E-4"/>
  </r>
  <r>
    <x v="5"/>
    <s v="R"/>
    <s v="l"/>
    <s v="b"/>
    <s v="h"/>
    <m/>
    <s v="L"/>
    <n v="4.2608438334012437E-4"/>
  </r>
  <r>
    <x v="7"/>
    <s v="R"/>
    <s v="h"/>
    <s v="f"/>
    <s v="s"/>
    <m/>
    <s v="L"/>
    <n v="4.2584033571061754E-4"/>
  </r>
  <r>
    <x v="22"/>
    <s v="L"/>
    <s v="e"/>
    <s v="m"/>
    <s v="v"/>
    <m/>
    <s v="R"/>
    <n v="4.231916054383704E-4"/>
  </r>
  <r>
    <x v="0"/>
    <s v="R"/>
    <s v="n"/>
    <s v="e"/>
    <s v="o"/>
    <m/>
    <s v="L"/>
    <n v="4.2316231972282958E-4"/>
  </r>
  <r>
    <x v="24"/>
    <s v="R"/>
    <s v="l"/>
    <s v="z"/>
    <s v="m"/>
    <m/>
    <s v="L"/>
    <n v="4.2226097047785112E-4"/>
  </r>
  <r>
    <x v="4"/>
    <s v="L"/>
    <s v="f"/>
    <s v="u"/>
    <s v="t"/>
    <m/>
    <s v="R"/>
    <n v="4.2054612913451666E-4"/>
  </r>
  <r>
    <x v="7"/>
    <s v="L"/>
    <s v="g"/>
    <s v="l"/>
    <s v="f"/>
    <m/>
    <s v="R"/>
    <n v="4.2020771642160056E-4"/>
  </r>
  <r>
    <x v="15"/>
    <s v="R"/>
    <s v="i"/>
    <s v="d"/>
    <s v="g"/>
    <m/>
    <s v="L"/>
    <n v="4.1986279577189761E-4"/>
  </r>
  <r>
    <x v="12"/>
    <s v="L"/>
    <s v="q"/>
    <s v="l"/>
    <s v="l"/>
    <m/>
    <s v="R"/>
    <n v="4.1925104971393386E-4"/>
  </r>
  <r>
    <x v="5"/>
    <s v="R"/>
    <s v="h"/>
    <s v="b"/>
    <s v="h"/>
    <m/>
    <s v="L"/>
    <n v="4.1854168460416744E-4"/>
  </r>
  <r>
    <x v="27"/>
    <s v="R"/>
    <s v="j"/>
    <s v="g"/>
    <s v="u"/>
    <m/>
    <s v="L"/>
    <n v="4.1692446231263571E-4"/>
  </r>
  <r>
    <x v="15"/>
    <s v="L"/>
    <s v="z"/>
    <s v="n"/>
    <s v="k"/>
    <m/>
    <s v="R"/>
    <n v="4.1672922420903026E-4"/>
  </r>
  <r>
    <x v="27"/>
    <s v="L"/>
    <s v="x"/>
    <s v="h"/>
    <s v="o"/>
    <m/>
    <s v="R"/>
    <n v="4.1285049388406877E-4"/>
  </r>
  <r>
    <x v="23"/>
    <s v="L"/>
    <s v="b"/>
    <s v="k"/>
    <s v="k"/>
    <m/>
    <s v="R"/>
    <n v="4.120109700385654E-4"/>
  </r>
  <r>
    <x v="24"/>
    <s v="L"/>
    <s v="x"/>
    <s v="j"/>
    <s v="k"/>
    <m/>
    <s v="R"/>
    <n v="4.1196541448105747E-4"/>
  </r>
  <r>
    <x v="4"/>
    <s v="L"/>
    <s v="z"/>
    <s v="u"/>
    <s v="z"/>
    <m/>
    <s v="R"/>
    <n v="4.1153263668473205E-4"/>
  </r>
  <r>
    <x v="14"/>
    <s v="R"/>
    <s v="k"/>
    <s v="j"/>
    <s v="f"/>
    <m/>
    <s v="R"/>
    <n v="4.098893826460529E-4"/>
  </r>
  <r>
    <x v="4"/>
    <s v="L"/>
    <s v="t"/>
    <s v="u"/>
    <s v="q"/>
    <m/>
    <s v="R"/>
    <n v="4.0962906517457901E-4"/>
  </r>
  <r>
    <x v="3"/>
    <s v="L"/>
    <s v="z"/>
    <s v="n"/>
    <s v="t"/>
    <m/>
    <s v="R"/>
    <n v="4.0849343020527397E-4"/>
  </r>
  <r>
    <x v="1"/>
    <s v="R"/>
    <s v="l"/>
    <s v="d"/>
    <s v="u"/>
    <m/>
    <s v="L"/>
    <n v="4.0810946193484994E-4"/>
  </r>
  <r>
    <x v="17"/>
    <s v="L"/>
    <s v="q"/>
    <s v="p"/>
    <s v="l"/>
    <m/>
    <s v="R"/>
    <n v="4.064759698013511E-4"/>
  </r>
  <r>
    <x v="1"/>
    <s v="L"/>
    <s v="e"/>
    <s v="i"/>
    <s v="c"/>
    <m/>
    <s v="R"/>
    <n v="4.062742237609588E-4"/>
  </r>
  <r>
    <x v="1"/>
    <s v="L"/>
    <s v="e"/>
    <s v="i"/>
    <s v="i"/>
    <m/>
    <s v="R"/>
    <n v="4.0538914435794745E-4"/>
  </r>
  <r>
    <x v="1"/>
    <s v="L"/>
    <s v="x"/>
    <s v="i"/>
    <s v="r"/>
    <m/>
    <s v="R"/>
    <n v="4.0493684275126152E-4"/>
  </r>
  <r>
    <x v="1"/>
    <s v="L"/>
    <s v="a"/>
    <s v="h"/>
    <s v="f"/>
    <m/>
    <s v="R"/>
    <n v="4.0434787447205179E-4"/>
  </r>
  <r>
    <x v="1"/>
    <s v="R"/>
    <s v="n"/>
    <s v="z"/>
    <s v="p"/>
    <m/>
    <s v="L"/>
    <n v="4.0325128712346788E-4"/>
  </r>
  <r>
    <x v="12"/>
    <s v="L"/>
    <s v="x"/>
    <s v="n"/>
    <s v="b"/>
    <m/>
    <s v="R"/>
    <n v="4.0322200140792706E-4"/>
  </r>
  <r>
    <x v="22"/>
    <s v="L"/>
    <s v="s"/>
    <s v="m"/>
    <s v="k"/>
    <m/>
    <s v="R"/>
    <n v="4.0124358862472521E-4"/>
  </r>
  <r>
    <x v="4"/>
    <s v="R"/>
    <s v="u"/>
    <s v="s"/>
    <s v="v"/>
    <m/>
    <s v="L"/>
    <n v="3.9929771552545763E-4"/>
  </r>
  <r>
    <x v="23"/>
    <s v="R"/>
    <s v="l"/>
    <s v="k"/>
    <s v="k"/>
    <m/>
    <s v="R"/>
    <n v="3.9824993770277512E-4"/>
  </r>
  <r>
    <x v="29"/>
    <s v="R"/>
    <s v="l"/>
    <s v="v"/>
    <s v="d"/>
    <m/>
    <s v="L"/>
    <n v="3.9775533450697465E-4"/>
  </r>
  <r>
    <x v="4"/>
    <s v="L"/>
    <s v="w"/>
    <s v="u"/>
    <s v="t"/>
    <m/>
    <s v="R"/>
    <n v="3.9751128687746788E-4"/>
  </r>
  <r>
    <x v="6"/>
    <s v="L"/>
    <s v="e"/>
    <s v="o"/>
    <s v="v"/>
    <m/>
    <s v="R"/>
    <n v="3.9602422332167309E-4"/>
  </r>
  <r>
    <x v="17"/>
    <s v="L"/>
    <s v="q"/>
    <s v="p"/>
    <s v="u"/>
    <m/>
    <s v="R"/>
    <n v="3.9467057247000864E-4"/>
  </r>
  <r>
    <x v="13"/>
    <s v="L"/>
    <s v="s"/>
    <s v=";"/>
    <s v="p"/>
    <m/>
    <s v="R"/>
    <n v="3.9450136611355062E-4"/>
  </r>
  <r>
    <x v="0"/>
    <s v="L"/>
    <s v="c"/>
    <s v="y"/>
    <s v="k"/>
    <m/>
    <s v="R"/>
    <n v="3.9367811211001431E-4"/>
  </r>
  <r>
    <x v="22"/>
    <s v="L"/>
    <s v="d"/>
    <s v="m"/>
    <s v="f"/>
    <m/>
    <s v="R"/>
    <n v="3.924285882469395E-4"/>
  </r>
  <r>
    <x v="4"/>
    <s v="R"/>
    <s v="u"/>
    <s v="s"/>
    <s v="h"/>
    <m/>
    <s v="L"/>
    <n v="3.9093501675435785E-4"/>
  </r>
  <r>
    <x v="4"/>
    <s v="L"/>
    <s v="f"/>
    <s v="u"/>
    <s v="a"/>
    <m/>
    <s v="R"/>
    <n v="3.9088620722845652E-4"/>
  </r>
  <r>
    <x v="4"/>
    <s v="L"/>
    <s v="t"/>
    <s v="u"/>
    <s v="a"/>
    <m/>
    <s v="R"/>
    <n v="3.9026795323370591E-4"/>
  </r>
  <r>
    <x v="20"/>
    <s v="R"/>
    <s v="j"/>
    <s v="t"/>
    <s v="p"/>
    <m/>
    <s v="L"/>
    <n v="3.8986446115292137E-4"/>
  </r>
  <r>
    <x v="18"/>
    <s v="R"/>
    <s v="l"/>
    <s v="q"/>
    <s v="u"/>
    <m/>
    <s v="L"/>
    <n v="3.8698795309313451E-4"/>
  </r>
  <r>
    <x v="23"/>
    <s v="L"/>
    <s v="b"/>
    <s v="k"/>
    <s v="k"/>
    <m/>
    <s v="R"/>
    <n v="3.8669184196933289E-4"/>
  </r>
  <r>
    <x v="23"/>
    <s v="L"/>
    <s v="e"/>
    <s v="k"/>
    <s v="s"/>
    <m/>
    <s v="R"/>
    <n v="3.8590112764973086E-4"/>
  </r>
  <r>
    <x v="22"/>
    <s v="L"/>
    <s v="g"/>
    <s v="m"/>
    <s v="a"/>
    <m/>
    <s v="R"/>
    <n v="3.8577422288238732E-4"/>
  </r>
  <r>
    <x v="29"/>
    <s v="R"/>
    <s v="l"/>
    <s v="v"/>
    <s v="s"/>
    <m/>
    <s v="L"/>
    <n v="3.8396501645564354E-4"/>
  </r>
  <r>
    <x v="14"/>
    <s v="L"/>
    <s v="z"/>
    <s v="j"/>
    <s v="b"/>
    <m/>
    <s v="R"/>
    <n v="3.8231200051178413E-4"/>
  </r>
  <r>
    <x v="14"/>
    <s v="R"/>
    <s v="l"/>
    <s v="j"/>
    <s v="h"/>
    <m/>
    <s v="R"/>
    <n v="3.8217858780765379E-4"/>
  </r>
  <r>
    <x v="10"/>
    <s v="L"/>
    <s v="f"/>
    <s v="h"/>
    <s v="p"/>
    <m/>
    <s v="R"/>
    <n v="3.8186295287349166E-4"/>
  </r>
  <r>
    <x v="24"/>
    <s v="L"/>
    <s v="x"/>
    <s v="j"/>
    <s v="l"/>
    <m/>
    <s v="R"/>
    <n v="3.7897017497173763E-4"/>
  </r>
  <r>
    <x v="20"/>
    <s v="R"/>
    <s v="j"/>
    <s v="t"/>
    <s v="h"/>
    <m/>
    <s v="L"/>
    <n v="3.7870334956347689E-4"/>
  </r>
  <r>
    <x v="1"/>
    <s v="R"/>
    <s v="i"/>
    <s v="h"/>
    <s v="o"/>
    <m/>
    <s v="R"/>
    <n v="3.7711215901909252E-4"/>
  </r>
  <r>
    <x v="31"/>
    <s v="R"/>
    <s v="h"/>
    <s v="z"/>
    <s v="h"/>
    <m/>
    <s v="L"/>
    <n v="3.7706985742997804E-4"/>
  </r>
  <r>
    <x v="23"/>
    <s v="L"/>
    <s v="e"/>
    <s v="k"/>
    <s v="v"/>
    <m/>
    <s v="R"/>
    <n v="3.7672493678027509E-4"/>
  </r>
  <r>
    <x v="23"/>
    <s v="R"/>
    <s v="u"/>
    <s v="w"/>
    <s v="u"/>
    <m/>
    <s v="L"/>
    <n v="3.7528668275038163E-4"/>
  </r>
  <r>
    <x v="17"/>
    <s v="R"/>
    <s v="l"/>
    <s v="s"/>
    <s v="a"/>
    <m/>
    <s v="L"/>
    <n v="3.7490922241674446E-4"/>
  </r>
  <r>
    <x v="16"/>
    <s v="R"/>
    <s v="n"/>
    <s v="w"/>
    <s v="a"/>
    <m/>
    <s v="L"/>
    <n v="3.7364668268009593E-4"/>
  </r>
  <r>
    <x v="11"/>
    <s v="L"/>
    <s v="f"/>
    <s v="i"/>
    <s v="z"/>
    <m/>
    <s v="R"/>
    <n v="3.7287549217085442E-4"/>
  </r>
  <r>
    <x v="12"/>
    <s v="L"/>
    <s v="q"/>
    <s v="l"/>
    <s v="f"/>
    <m/>
    <s v="R"/>
    <n v="3.7285271439210045E-4"/>
  </r>
  <r>
    <x v="20"/>
    <s v="L"/>
    <s v="e"/>
    <s v="k"/>
    <s v="u"/>
    <m/>
    <s v="R"/>
    <n v="3.7179192069584422E-4"/>
  </r>
  <r>
    <x v="17"/>
    <s v="R"/>
    <s v="p"/>
    <s v="s"/>
    <s v="u"/>
    <m/>
    <s v="L"/>
    <n v="3.7015842856234538E-4"/>
  </r>
  <r>
    <x v="11"/>
    <s v="R"/>
    <s v="h"/>
    <s v="s"/>
    <s v="h"/>
    <m/>
    <s v="L"/>
    <n v="3.6890890469927051E-4"/>
  </r>
  <r>
    <x v="4"/>
    <s v="L"/>
    <s v="f"/>
    <s v="u"/>
    <s v="d"/>
    <m/>
    <s v="R"/>
    <n v="3.688926348573034E-4"/>
  </r>
  <r>
    <x v="6"/>
    <s v="R"/>
    <s v="u"/>
    <s v="q"/>
    <s v="v"/>
    <m/>
    <s v="L"/>
    <n v="3.6810192053770137E-4"/>
  </r>
  <r>
    <x v="4"/>
    <s v="L"/>
    <s v="x"/>
    <s v="u"/>
    <s v="v"/>
    <m/>
    <s v="R"/>
    <n v="3.6687517445338047E-4"/>
  </r>
  <r>
    <x v="12"/>
    <s v="R"/>
    <s v="j"/>
    <s v="w"/>
    <s v="h"/>
    <m/>
    <s v="L"/>
    <n v="3.6545319026545417E-4"/>
  </r>
  <r>
    <x v="14"/>
    <s v="R"/>
    <s v="m"/>
    <s v="b"/>
    <s v="c"/>
    <m/>
    <s v="L"/>
    <n v="3.6503668231109592E-4"/>
  </r>
  <r>
    <x v="4"/>
    <s v="L"/>
    <s v="d"/>
    <s v="u"/>
    <s v="u"/>
    <m/>
    <s v="R"/>
    <n v="3.6467874578781926E-4"/>
  </r>
  <r>
    <x v="4"/>
    <s v="L"/>
    <s v="s"/>
    <s v="u"/>
    <s v="g"/>
    <m/>
    <s v="R"/>
    <n v="3.6434684101169002E-4"/>
  </r>
  <r>
    <x v="24"/>
    <s v="L"/>
    <s v="x"/>
    <s v="j"/>
    <s v="g"/>
    <m/>
    <s v="R"/>
    <n v="3.6231961870258683E-4"/>
  </r>
  <r>
    <x v="4"/>
    <s v="R"/>
    <s v="i"/>
    <s v="s"/>
    <s v="p"/>
    <m/>
    <s v="L"/>
    <n v="3.6115144404934762E-4"/>
  </r>
  <r>
    <x v="4"/>
    <s v="R"/>
    <s v="o"/>
    <s v="u"/>
    <s v="c"/>
    <m/>
    <s v="R"/>
    <n v="3.6072192022141561E-4"/>
  </r>
  <r>
    <x v="4"/>
    <s v="R"/>
    <s v="u"/>
    <s v="s"/>
    <s v="h"/>
    <m/>
    <s v="L"/>
    <n v="3.6025660274115596E-4"/>
  </r>
  <r>
    <x v="1"/>
    <s v="R"/>
    <s v="j"/>
    <s v="d"/>
    <s v="f"/>
    <m/>
    <s v="L"/>
    <n v="3.5980104716607663E-4"/>
  </r>
  <r>
    <x v="9"/>
    <s v="R"/>
    <s v="p"/>
    <s v="q"/>
    <s v="t"/>
    <m/>
    <s v="L"/>
    <n v="3.544385072537138E-4"/>
  </r>
  <r>
    <x v="17"/>
    <s v="L"/>
    <s v="x"/>
    <s v="p"/>
    <s v="b"/>
    <m/>
    <s v="R"/>
    <n v="3.5391787231076597E-4"/>
  </r>
  <r>
    <x v="14"/>
    <s v="L"/>
    <s v="a"/>
    <s v="j"/>
    <s v="j"/>
    <m/>
    <s v="R"/>
    <n v="3.532085072009995E-4"/>
  </r>
  <r>
    <x v="2"/>
    <s v="R"/>
    <s v="h"/>
    <s v="h"/>
    <s v="j"/>
    <m/>
    <s v="R"/>
    <n v="3.5091771345202897E-4"/>
  </r>
  <r>
    <x v="10"/>
    <s v="L"/>
    <s v="e"/>
    <s v="g"/>
    <s v="n"/>
    <m/>
    <s v="L"/>
    <n v="3.5059557058107998E-4"/>
  </r>
  <r>
    <x v="1"/>
    <s v="R"/>
    <s v="o"/>
    <s v="f"/>
    <s v="l"/>
    <m/>
    <s v="L"/>
    <n v="3.5034176104639295E-4"/>
  </r>
  <r>
    <x v="1"/>
    <s v="L"/>
    <s v="e"/>
    <s v="i"/>
    <s v="i"/>
    <m/>
    <s v="R"/>
    <n v="3.4992525309203464E-4"/>
  </r>
  <r>
    <x v="1"/>
    <s v="L"/>
    <s v="d"/>
    <s v="i"/>
    <s v="i"/>
    <m/>
    <s v="R"/>
    <n v="3.4947945942213557E-4"/>
  </r>
  <r>
    <x v="9"/>
    <s v="R"/>
    <s v="m"/>
    <s v="q"/>
    <s v="g"/>
    <m/>
    <s v="L"/>
    <n v="3.4918009432994055E-4"/>
  </r>
  <r>
    <x v="4"/>
    <s v="R"/>
    <s v="p"/>
    <s v="v"/>
    <s v="k"/>
    <m/>
    <s v="L"/>
    <n v="3.476865228373589E-4"/>
  </r>
  <r>
    <x v="14"/>
    <s v="R"/>
    <s v="h"/>
    <s v="j"/>
    <s v="o"/>
    <m/>
    <s v="R"/>
    <n v="3.4754334822804825E-4"/>
  </r>
  <r>
    <x v="1"/>
    <s v="R"/>
    <s v="j"/>
    <s v="d"/>
    <s v="s"/>
    <m/>
    <s v="L"/>
    <n v="3.4691858629651084E-4"/>
  </r>
  <r>
    <x v="7"/>
    <s v="R"/>
    <s v="u"/>
    <s v="f"/>
    <s v="s"/>
    <m/>
    <s v="L"/>
    <n v="3.4678191962398704E-4"/>
  </r>
  <r>
    <x v="10"/>
    <s v="L"/>
    <s v="f"/>
    <s v="h"/>
    <s v="u"/>
    <m/>
    <s v="R"/>
    <n v="3.4654763389966052E-4"/>
  </r>
  <r>
    <x v="17"/>
    <s v="L"/>
    <s v="b"/>
    <s v="p"/>
    <s v="r"/>
    <m/>
    <s v="R"/>
    <n v="3.4643374500589063E-4"/>
  </r>
  <r>
    <x v="10"/>
    <s v="L"/>
    <s v="e"/>
    <s v="g"/>
    <s v="k"/>
    <m/>
    <s v="L"/>
    <n v="3.4596842752563105E-4"/>
  </r>
  <r>
    <x v="23"/>
    <s v="R"/>
    <s v="u"/>
    <s v="w"/>
    <s v="f"/>
    <m/>
    <s v="L"/>
    <n v="3.4240207816643828E-4"/>
  </r>
  <r>
    <x v="1"/>
    <s v="L"/>
    <s v="q"/>
    <s v="i"/>
    <s v="l"/>
    <m/>
    <s v="R"/>
    <n v="3.4173826861417974E-4"/>
  </r>
  <r>
    <x v="20"/>
    <s v="L"/>
    <s v="e"/>
    <s v="k"/>
    <s v="l"/>
    <m/>
    <s v="R"/>
    <n v="3.4172850670899949E-4"/>
  </r>
  <r>
    <x v="4"/>
    <s v="R"/>
    <s v="i"/>
    <s v="s"/>
    <s v="p"/>
    <m/>
    <s v="L"/>
    <n v="3.4135104637536231E-4"/>
  </r>
  <r>
    <x v="17"/>
    <s v="R"/>
    <s v="l"/>
    <s v="s"/>
    <s v="o"/>
    <m/>
    <s v="L"/>
    <n v="3.4087271302152896E-4"/>
  </r>
  <r>
    <x v="2"/>
    <s v="R"/>
    <s v="p"/>
    <s v="h"/>
    <s v="v"/>
    <m/>
    <s v="R"/>
    <n v="3.374527922400403E-4"/>
  </r>
  <r>
    <x v="8"/>
    <s v="R"/>
    <s v="i"/>
    <s v="a"/>
    <s v="a"/>
    <m/>
    <s v="L"/>
    <n v="3.3690612554994505E-4"/>
  </r>
  <r>
    <x v="9"/>
    <s v="L"/>
    <s v="a"/>
    <s v="o"/>
    <s v="r"/>
    <m/>
    <s v="R"/>
    <n v="3.3682477634010944E-4"/>
  </r>
  <r>
    <x v="3"/>
    <s v="R"/>
    <s v="u"/>
    <s v="t"/>
    <s v="l"/>
    <m/>
    <s v="L"/>
    <n v="3.3603731598890087E-4"/>
  </r>
  <r>
    <x v="2"/>
    <s v="L"/>
    <s v="t"/>
    <s v="h"/>
    <s v="d"/>
    <m/>
    <s v="R"/>
    <n v="3.3481382387297342E-4"/>
  </r>
  <r>
    <x v="3"/>
    <s v="L"/>
    <s v="g"/>
    <s v="n"/>
    <s v="l"/>
    <m/>
    <s v="R"/>
    <n v="3.3379207779743827E-4"/>
  </r>
  <r>
    <x v="3"/>
    <s v="L"/>
    <s v="f"/>
    <s v="n"/>
    <s v="i"/>
    <m/>
    <s v="R"/>
    <n v="3.3322263332858905E-4"/>
  </r>
  <r>
    <x v="4"/>
    <s v="L"/>
    <s v="s"/>
    <s v="u"/>
    <s v="h"/>
    <m/>
    <s v="R"/>
    <n v="3.3309572856124551E-4"/>
  </r>
  <r>
    <x v="30"/>
    <s v="L"/>
    <s v="a"/>
    <s v="n"/>
    <s v="j"/>
    <m/>
    <s v="R"/>
    <n v="3.3175183961476137E-4"/>
  </r>
  <r>
    <x v="4"/>
    <s v="L"/>
    <s v="g"/>
    <s v="u"/>
    <s v="f"/>
    <m/>
    <s v="R"/>
    <n v="3.3140041102827156E-4"/>
  </r>
  <r>
    <x v="3"/>
    <s v="R"/>
    <s v="i"/>
    <s v="t"/>
    <s v="p"/>
    <m/>
    <s v="L"/>
    <n v="3.3092207767443827E-4"/>
  </r>
  <r>
    <x v="29"/>
    <s v="R"/>
    <s v="j"/>
    <s v="v"/>
    <s v="p"/>
    <m/>
    <s v="L"/>
    <n v="3.3023549034342576E-4"/>
  </r>
  <r>
    <x v="4"/>
    <s v="L"/>
    <s v="g"/>
    <s v="u"/>
    <s v="n"/>
    <m/>
    <s v="R"/>
    <n v="3.2935041094041441E-4"/>
  </r>
  <r>
    <x v="18"/>
    <s v="R"/>
    <s v="l"/>
    <s v="q"/>
    <s v="c"/>
    <m/>
    <s v="L"/>
    <n v="3.2893064901766276E-4"/>
  </r>
  <r>
    <x v="4"/>
    <s v="R"/>
    <s v="k"/>
    <s v="s"/>
    <s v="h"/>
    <m/>
    <s v="L"/>
    <n v="3.2777223626960375E-4"/>
  </r>
  <r>
    <x v="22"/>
    <s v="L"/>
    <s v="x"/>
    <s v="m"/>
    <s v="a"/>
    <m/>
    <s v="R"/>
    <n v="3.2636977589203803E-4"/>
  </r>
  <r>
    <x v="15"/>
    <s v="R"/>
    <s v="i"/>
    <s v="d"/>
    <s v="l"/>
    <m/>
    <s v="L"/>
    <n v="3.2629493461898927E-4"/>
  </r>
  <r>
    <x v="10"/>
    <s v="L"/>
    <s v="e"/>
    <s v="g"/>
    <s v="p"/>
    <m/>
    <s v="L"/>
    <n v="3.2405620436431353E-4"/>
  </r>
  <r>
    <x v="1"/>
    <s v="R"/>
    <s v="l"/>
    <s v="d"/>
    <s v="i"/>
    <m/>
    <s v="L"/>
    <n v="3.2376985514569222E-4"/>
  </r>
  <r>
    <x v="6"/>
    <s v="L"/>
    <s v="e"/>
    <s v="o"/>
    <s v="v"/>
    <m/>
    <s v="R"/>
    <n v="3.2325898210792465E-4"/>
  </r>
  <r>
    <x v="18"/>
    <s v="R"/>
    <s v="l"/>
    <s v="q"/>
    <s v="w"/>
    <m/>
    <s v="L"/>
    <n v="3.2300191860484411E-4"/>
  </r>
  <r>
    <x v="1"/>
    <s v="L"/>
    <s v="d"/>
    <s v="i"/>
    <s v="r"/>
    <m/>
    <s v="R"/>
    <n v="3.2258215668209245E-4"/>
  </r>
  <r>
    <x v="2"/>
    <s v="L"/>
    <s v="c"/>
    <s v="h"/>
    <s v="m"/>
    <m/>
    <s v="R"/>
    <n v="3.2245850588314231E-4"/>
  </r>
  <r>
    <x v="1"/>
    <s v="L"/>
    <s v="s"/>
    <s v="i"/>
    <s v="i"/>
    <m/>
    <s v="R"/>
    <n v="3.222372360323895E-4"/>
  </r>
  <r>
    <x v="23"/>
    <s v="L"/>
    <s v="f"/>
    <s v="k"/>
    <s v="h"/>
    <m/>
    <s v="R"/>
    <n v="3.2191834712983391E-4"/>
  </r>
  <r>
    <x v="4"/>
    <s v="R"/>
    <s v="h"/>
    <s v="s"/>
    <s v="p"/>
    <m/>
    <s v="L"/>
    <n v="3.2075342644498811E-4"/>
  </r>
  <r>
    <x v="20"/>
    <s v="L"/>
    <s v="e"/>
    <s v="k"/>
    <s v="e"/>
    <m/>
    <s v="R"/>
    <n v="3.1984882323161625E-4"/>
  </r>
  <r>
    <x v="23"/>
    <s v="L"/>
    <s v="w"/>
    <s v="k"/>
    <s v="b"/>
    <m/>
    <s v="R"/>
    <n v="3.1973493433784642E-4"/>
  </r>
  <r>
    <x v="22"/>
    <s v="L"/>
    <s v="e"/>
    <s v="m"/>
    <s v="r"/>
    <m/>
    <s v="R"/>
    <n v="3.182869184027727E-4"/>
  </r>
  <r>
    <x v="12"/>
    <s v="L"/>
    <s v="x"/>
    <s v="n"/>
    <s v="p"/>
    <m/>
    <s v="R"/>
    <n v="3.1819906125615024E-4"/>
  </r>
  <r>
    <x v="8"/>
    <s v="R"/>
    <s v="k"/>
    <s v="a"/>
    <s v="f"/>
    <m/>
    <s v="L"/>
    <n v="3.1781509298572621E-4"/>
  </r>
  <r>
    <x v="2"/>
    <s v="L"/>
    <s v="d"/>
    <s v="h"/>
    <s v="d"/>
    <m/>
    <s v="R"/>
    <n v="3.1582041036055724E-4"/>
  </r>
  <r>
    <x v="28"/>
    <s v="R"/>
    <s v="i"/>
    <s v="c"/>
    <s v="d"/>
    <m/>
    <s v="L"/>
    <n v="3.150166801673815E-4"/>
  </r>
  <r>
    <x v="25"/>
    <s v="R"/>
    <s v="h"/>
    <s v="a"/>
    <s v="t"/>
    <m/>
    <s v="L"/>
    <n v="3.1422271187938607E-4"/>
  </r>
  <r>
    <x v="2"/>
    <s v="R"/>
    <s v="p"/>
    <s v="h"/>
    <s v="j"/>
    <m/>
    <s v="R"/>
    <n v="3.1419342616384525E-4"/>
  </r>
  <r>
    <x v="4"/>
    <s v="R"/>
    <s v="h"/>
    <s v="s"/>
    <s v="r"/>
    <m/>
    <s v="L"/>
    <n v="3.13240013424572E-4"/>
  </r>
  <r>
    <x v="23"/>
    <s v="R"/>
    <s v="o"/>
    <s v="w"/>
    <s v="k"/>
    <m/>
    <s v="L"/>
    <n v="3.125469181567727E-4"/>
  </r>
  <r>
    <x v="4"/>
    <s v="L"/>
    <s v="e"/>
    <s v="u"/>
    <s v="j"/>
    <m/>
    <s v="R"/>
    <n v="3.1236469592674091E-4"/>
  </r>
  <r>
    <x v="26"/>
    <s v="L"/>
    <s v="t"/>
    <s v="y"/>
    <s v="l"/>
    <m/>
    <s v="R"/>
    <n v="3.1213041020241439E-4"/>
  </r>
  <r>
    <x v="4"/>
    <s v="L"/>
    <s v="f"/>
    <s v="u"/>
    <s v="p"/>
    <m/>
    <s v="R"/>
    <n v="3.119384260672024E-4"/>
  </r>
  <r>
    <x v="11"/>
    <s v="L"/>
    <s v="w"/>
    <s v="i"/>
    <s v="p"/>
    <m/>
    <s v="R"/>
    <n v="3.1188310860451416E-4"/>
  </r>
  <r>
    <x v="22"/>
    <s v="R"/>
    <s v="k"/>
    <s v="r"/>
    <s v="f"/>
    <m/>
    <s v="L"/>
    <n v="3.1170414034287588E-4"/>
  </r>
  <r>
    <x v="13"/>
    <s v="R"/>
    <s v="o"/>
    <s v="v"/>
    <s v="g"/>
    <m/>
    <s v="L"/>
    <n v="3.1081255300307767E-4"/>
  </r>
  <r>
    <x v="1"/>
    <s v="L"/>
    <s v="q"/>
    <s v="i"/>
    <s v="o"/>
    <m/>
    <s v="R"/>
    <n v="3.1076699744556974E-4"/>
  </r>
  <r>
    <x v="10"/>
    <s v="R"/>
    <s v="u"/>
    <s v="g"/>
    <s v="u"/>
    <m/>
    <s v="L"/>
    <n v="3.1048715616373529E-4"/>
  </r>
  <r>
    <x v="15"/>
    <s v="L"/>
    <s v="c"/>
    <s v="n"/>
    <s v="p"/>
    <m/>
    <s v="R"/>
    <n v="3.0963787041305162E-4"/>
  </r>
  <r>
    <x v="9"/>
    <s v="L"/>
    <s v="b"/>
    <s v="o"/>
    <s v="v"/>
    <m/>
    <s v="R"/>
    <n v="3.0788723541738943E-4"/>
  </r>
  <r>
    <x v="4"/>
    <s v="L"/>
    <s v="e"/>
    <s v="u"/>
    <s v="a"/>
    <m/>
    <s v="R"/>
    <n v="3.0733080682211392E-4"/>
  </r>
  <r>
    <x v="11"/>
    <s v="L"/>
    <s v="w"/>
    <s v="i"/>
    <s v="q"/>
    <m/>
    <s v="R"/>
    <n v="3.0725271158067176E-4"/>
  </r>
  <r>
    <x v="22"/>
    <s v="R"/>
    <s v="h"/>
    <s v="r"/>
    <s v="x"/>
    <m/>
    <s v="L"/>
    <n v="3.0657588615483957E-4"/>
  </r>
  <r>
    <x v="1"/>
    <s v="L"/>
    <s v="x"/>
    <s v="i"/>
    <s v="j"/>
    <m/>
    <s v="R"/>
    <n v="3.0598040993884298E-4"/>
  </r>
  <r>
    <x v="15"/>
    <s v="L"/>
    <s v="r"/>
    <s v="d"/>
    <s v="i"/>
    <m/>
    <s v="L"/>
    <n v="3.03816520957216E-4"/>
  </r>
  <r>
    <x v="10"/>
    <s v="L"/>
    <s v="g"/>
    <s v="g"/>
    <s v="n"/>
    <m/>
    <s v="L"/>
    <n v="3.0351715586502098E-4"/>
  </r>
  <r>
    <x v="7"/>
    <s v="R"/>
    <s v="i"/>
    <s v="f"/>
    <s v="g"/>
    <m/>
    <s v="L"/>
    <n v="3.0262556852522277E-4"/>
  </r>
  <r>
    <x v="8"/>
    <s v="R"/>
    <s v="n"/>
    <s v="k"/>
    <s v="b"/>
    <m/>
    <s v="R"/>
    <n v="3.0223183834961849E-4"/>
  </r>
  <r>
    <x v="4"/>
    <s v="L"/>
    <s v="s"/>
    <s v="u"/>
    <s v="e"/>
    <m/>
    <s v="R"/>
    <n v="3.0111247322228062E-4"/>
  </r>
  <r>
    <x v="4"/>
    <s v="L"/>
    <s v="d"/>
    <s v="u"/>
    <s v="j"/>
    <m/>
    <s v="R"/>
    <n v="3.0021763191408901E-4"/>
  </r>
  <r>
    <x v="8"/>
    <s v="R"/>
    <s v="n"/>
    <s v="a"/>
    <s v="a"/>
    <m/>
    <s v="L"/>
    <n v="3.0011675889389283E-4"/>
  </r>
  <r>
    <x v="13"/>
    <s v="L"/>
    <s v="s"/>
    <s v=";"/>
    <s v="o"/>
    <m/>
    <s v="R"/>
    <n v="2.9906898107121032E-4"/>
  </r>
  <r>
    <x v="7"/>
    <s v="L"/>
    <s v="s"/>
    <s v="l"/>
    <s v="k"/>
    <m/>
    <s v="R"/>
    <n v="2.9853207628629532E-4"/>
  </r>
  <r>
    <x v="1"/>
    <s v="R"/>
    <s v="o"/>
    <s v="f"/>
    <s v="u"/>
    <m/>
    <s v="L"/>
    <n v="2.9810580642675676E-4"/>
  </r>
  <r>
    <x v="6"/>
    <s v="L"/>
    <s v="d"/>
    <s v="o"/>
    <s v="f"/>
    <m/>
    <s v="R"/>
    <n v="2.9777064768223412E-4"/>
  </r>
  <r>
    <x v="5"/>
    <s v="R"/>
    <s v="h"/>
    <s v="b"/>
    <s v="i"/>
    <m/>
    <s v="L"/>
    <n v="2.9773485402990644E-4"/>
  </r>
  <r>
    <x v="13"/>
    <s v="L"/>
    <s v="s"/>
    <s v=";"/>
    <s v="w"/>
    <m/>
    <s v="R"/>
    <n v="2.97539615926301E-4"/>
  </r>
  <r>
    <x v="1"/>
    <s v="L"/>
    <s v="x"/>
    <s v="i"/>
    <s v="f"/>
    <m/>
    <s v="R"/>
    <n v="2.9746152068485884E-4"/>
  </r>
  <r>
    <x v="27"/>
    <s v="R"/>
    <s v="l"/>
    <s v="g"/>
    <s v="u"/>
    <m/>
    <s v="L"/>
    <n v="2.9703199685692688E-4"/>
  </r>
  <r>
    <x v="12"/>
    <s v="R"/>
    <s v="j"/>
    <s v="w"/>
    <s v="g"/>
    <m/>
    <s v="L"/>
    <n v="2.9688882224761617E-4"/>
  </r>
  <r>
    <x v="28"/>
    <s v="R"/>
    <s v="j"/>
    <s v="c"/>
    <s v="f"/>
    <m/>
    <s v="L"/>
    <n v="2.9686929843725565E-4"/>
  </r>
  <r>
    <x v="8"/>
    <s v="R"/>
    <s v="m"/>
    <s v="a"/>
    <s v="o"/>
    <m/>
    <s v="L"/>
    <n v="2.9676191748027268E-4"/>
  </r>
  <r>
    <x v="28"/>
    <s v="L"/>
    <s v="x"/>
    <s v="c"/>
    <s v="u"/>
    <m/>
    <s v="L"/>
    <n v="2.9666755239686336E-4"/>
  </r>
  <r>
    <x v="3"/>
    <s v="L"/>
    <s v="w"/>
    <s v="n"/>
    <s v="n"/>
    <m/>
    <s v="R"/>
    <n v="2.9341683797183272E-4"/>
  </r>
  <r>
    <x v="29"/>
    <s v="R"/>
    <s v="m"/>
    <s v="v"/>
    <s v="b"/>
    <m/>
    <s v="L"/>
    <n v="2.931792982791128E-4"/>
  </r>
  <r>
    <x v="18"/>
    <s v="L"/>
    <s v="x"/>
    <s v="o"/>
    <s v="i"/>
    <m/>
    <s v="R"/>
    <n v="2.930491395433758E-4"/>
  </r>
  <r>
    <x v="25"/>
    <s v="R"/>
    <s v="u"/>
    <s v="t"/>
    <s v="j"/>
    <m/>
    <s v="L"/>
    <n v="2.9237556808593706E-4"/>
  </r>
  <r>
    <x v="14"/>
    <s v="R"/>
    <s v="i"/>
    <s v="b"/>
    <s v="f"/>
    <m/>
    <s v="L"/>
    <n v="2.9223564744501981E-4"/>
  </r>
  <r>
    <x v="8"/>
    <s v="R"/>
    <s v="n"/>
    <s v="a"/>
    <s v="s"/>
    <m/>
    <s v="L"/>
    <n v="2.9207620299374204E-4"/>
  </r>
  <r>
    <x v="8"/>
    <s v="L"/>
    <s v="b"/>
    <s v="a"/>
    <s v="o"/>
    <m/>
    <s v="L"/>
    <n v="2.9118786962233729E-4"/>
  </r>
  <r>
    <x v="1"/>
    <s v="L"/>
    <s v="a"/>
    <s v="h"/>
    <s v="v"/>
    <m/>
    <s v="R"/>
    <n v="2.9040040927112866E-4"/>
  </r>
  <r>
    <x v="19"/>
    <s v="R"/>
    <s v="j"/>
    <s v="b"/>
    <s v="s"/>
    <m/>
    <s v="L"/>
    <n v="2.9013032989447447E-4"/>
  </r>
  <r>
    <x v="14"/>
    <s v="R"/>
    <s v="m"/>
    <s v="b"/>
    <s v="z"/>
    <m/>
    <s v="L"/>
    <n v="2.9005548862142571E-4"/>
  </r>
  <r>
    <x v="28"/>
    <s v="R"/>
    <s v="k"/>
    <s v="c"/>
    <s v="q"/>
    <m/>
    <s v="L"/>
    <n v="2.8965525050903457E-4"/>
  </r>
  <r>
    <x v="23"/>
    <s v="L"/>
    <s v="d"/>
    <s v="k"/>
    <s v="j"/>
    <m/>
    <s v="R"/>
    <n v="2.8828858378379647E-4"/>
  </r>
  <r>
    <x v="29"/>
    <s v="R"/>
    <s v="l"/>
    <s v="v"/>
    <s v="u"/>
    <m/>
    <s v="L"/>
    <n v="2.8793715519730666E-4"/>
  </r>
  <r>
    <x v="12"/>
    <s v="L"/>
    <s v="x"/>
    <s v="n"/>
    <s v="p"/>
    <m/>
    <s v="R"/>
    <n v="2.875954885159971E-4"/>
  </r>
  <r>
    <x v="0"/>
    <s v="R"/>
    <s v="k"/>
    <s v="e"/>
    <s v="h"/>
    <m/>
    <s v="L"/>
    <n v="2.8728636151862183E-4"/>
  </r>
  <r>
    <x v="7"/>
    <s v="R"/>
    <s v="l"/>
    <s v="f"/>
    <s v="z"/>
    <m/>
    <s v="L"/>
    <n v="2.8585786939390868E-4"/>
  </r>
  <r>
    <x v="17"/>
    <s v="R"/>
    <s v="j"/>
    <s v="s"/>
    <s v="b"/>
    <m/>
    <s v="L"/>
    <n v="2.8463763124637469E-4"/>
  </r>
  <r>
    <x v="6"/>
    <s v="R"/>
    <s v="m"/>
    <s v="q"/>
    <s v="h"/>
    <m/>
    <s v="L"/>
    <n v="2.8439358361686786E-4"/>
  </r>
  <r>
    <x v="29"/>
    <s v="R"/>
    <s v="j"/>
    <s v="v"/>
    <s v="p"/>
    <m/>
    <s v="L"/>
    <n v="2.8417556773450845E-4"/>
  </r>
  <r>
    <x v="28"/>
    <s v="R"/>
    <s v="y"/>
    <s v="c"/>
    <s v="g"/>
    <m/>
    <s v="L"/>
    <n v="2.8357032961333161E-4"/>
  </r>
  <r>
    <x v="2"/>
    <s v="R"/>
    <s v="h"/>
    <s v="h"/>
    <s v="a"/>
    <m/>
    <s v="R"/>
    <n v="2.8196937716376698E-4"/>
  </r>
  <r>
    <x v="23"/>
    <s v="L"/>
    <s v="b"/>
    <s v="k"/>
    <s v="e"/>
    <m/>
    <s v="R"/>
    <n v="2.8127628189596762E-4"/>
  </r>
  <r>
    <x v="17"/>
    <s v="R"/>
    <s v="j"/>
    <s v="s"/>
    <s v="h"/>
    <m/>
    <s v="L"/>
    <n v="2.8091509140429756E-4"/>
  </r>
  <r>
    <x v="6"/>
    <s v="L"/>
    <s v="g"/>
    <s v="o"/>
    <s v="j"/>
    <m/>
    <s v="R"/>
    <n v="2.8068080567997104E-4"/>
  </r>
  <r>
    <x v="1"/>
    <s v="R"/>
    <s v="o"/>
    <s v="f"/>
    <s v="u"/>
    <m/>
    <s v="L"/>
    <n v="2.8049532948154585E-4"/>
  </r>
  <r>
    <x v="1"/>
    <s v="R"/>
    <s v="m"/>
    <s v="z"/>
    <s v="a"/>
    <m/>
    <s v="L"/>
    <n v="2.7957771039460028E-4"/>
  </r>
  <r>
    <x v="12"/>
    <s v="R"/>
    <s v="j"/>
    <s v="w"/>
    <s v="h"/>
    <m/>
    <s v="L"/>
    <n v="2.7814921826988713E-4"/>
  </r>
  <r>
    <x v="18"/>
    <s v="R"/>
    <s v="j"/>
    <s v="q"/>
    <s v="d"/>
    <m/>
    <s v="L"/>
    <n v="2.7784009127251186E-4"/>
  </r>
  <r>
    <x v="4"/>
    <s v="R"/>
    <s v="o"/>
    <s v="v"/>
    <s v="p"/>
    <m/>
    <s v="L"/>
    <n v="2.7765786904248012E-4"/>
  </r>
  <r>
    <x v="1"/>
    <s v="L"/>
    <s v="q"/>
    <s v="i"/>
    <s v="d"/>
    <m/>
    <s v="R"/>
    <n v="2.7698429758504133E-4"/>
  </r>
  <r>
    <x v="4"/>
    <s v="L"/>
    <s v="e"/>
    <s v="u"/>
    <s v="f"/>
    <m/>
    <s v="R"/>
    <n v="2.7552977371318076E-4"/>
  </r>
  <r>
    <x v="8"/>
    <s v="R"/>
    <s v="o"/>
    <s v="a"/>
    <s v="v"/>
    <m/>
    <s v="L"/>
    <n v="2.7527271021010027E-4"/>
  </r>
  <r>
    <x v="11"/>
    <s v="R"/>
    <s v="p"/>
    <s v="s"/>
    <s v="q"/>
    <m/>
    <s v="L"/>
    <n v="2.7499612289665922E-4"/>
  </r>
  <r>
    <x v="23"/>
    <s v="R"/>
    <s v="h"/>
    <s v="w"/>
    <s v="v"/>
    <m/>
    <s v="L"/>
    <n v="2.7382469427502656E-4"/>
  </r>
  <r>
    <x v="10"/>
    <s v="R"/>
    <s v="o"/>
    <s v="g"/>
    <s v="i"/>
    <m/>
    <s v="L"/>
    <n v="2.7358390061391318E-4"/>
  </r>
  <r>
    <x v="8"/>
    <s v="R"/>
    <s v="h"/>
    <s v="a"/>
    <s v="o"/>
    <m/>
    <s v="L"/>
    <n v="2.7323572599581683E-4"/>
  </r>
  <r>
    <x v="11"/>
    <s v="L"/>
    <s v="w"/>
    <s v="i"/>
    <s v="l"/>
    <m/>
    <s v="R"/>
    <n v="2.7297215455594949E-4"/>
  </r>
  <r>
    <x v="26"/>
    <s v="R"/>
    <s v="j"/>
    <s v="e"/>
    <s v="p"/>
    <m/>
    <s v="L"/>
    <n v="2.7266628152696761E-4"/>
  </r>
  <r>
    <x v="2"/>
    <s v="R"/>
    <s v="m"/>
    <s v="x"/>
    <s v="l"/>
    <m/>
    <s v="L"/>
    <n v="2.7111739257169778E-4"/>
  </r>
  <r>
    <x v="15"/>
    <s v="R"/>
    <s v="o"/>
    <s v="d"/>
    <s v="n"/>
    <m/>
    <s v="L"/>
    <n v="2.7079199573235539E-4"/>
  </r>
  <r>
    <x v="26"/>
    <s v="R"/>
    <s v="j"/>
    <s v="e"/>
    <s v="i"/>
    <m/>
    <s v="L"/>
    <n v="2.6919104328279077E-4"/>
  </r>
  <r>
    <x v="13"/>
    <s v="R"/>
    <s v="h"/>
    <s v="v"/>
    <s v="j"/>
    <m/>
    <s v="L"/>
    <n v="2.6906739248384062E-4"/>
  </r>
  <r>
    <x v="4"/>
    <s v="L"/>
    <s v="s"/>
    <s v="u"/>
    <s v="u"/>
    <m/>
    <s v="R"/>
    <n v="2.6851096388856512E-4"/>
  </r>
  <r>
    <x v="4"/>
    <s v="L"/>
    <s v="f"/>
    <s v="u"/>
    <s v="a"/>
    <m/>
    <s v="R"/>
    <n v="2.6803263053473177E-4"/>
  </r>
  <r>
    <x v="5"/>
    <s v="L"/>
    <s v="z"/>
    <s v="p"/>
    <s v="i"/>
    <m/>
    <s v="R"/>
    <n v="2.6714755113172047E-4"/>
  </r>
  <r>
    <x v="14"/>
    <s v="L"/>
    <s v="e"/>
    <s v="j"/>
    <s v="h"/>
    <m/>
    <s v="R"/>
    <n v="2.6668223365146083E-4"/>
  </r>
  <r>
    <x v="8"/>
    <s v="L"/>
    <s v="d"/>
    <s v="a"/>
    <s v="k"/>
    <m/>
    <s v="L"/>
    <n v="2.6576786853290866E-4"/>
  </r>
  <r>
    <x v="1"/>
    <s v="R"/>
    <s v="o"/>
    <s v="f"/>
    <s v="f"/>
    <m/>
    <s v="L"/>
    <n v="2.6454112244858781E-4"/>
  </r>
  <r>
    <x v="14"/>
    <s v="R"/>
    <s v="i"/>
    <s v="b"/>
    <s v="f"/>
    <m/>
    <s v="L"/>
    <n v="2.6395540813777148E-4"/>
  </r>
  <r>
    <x v="1"/>
    <s v="L"/>
    <s v="a"/>
    <s v="h"/>
    <s v="j"/>
    <m/>
    <s v="R"/>
    <n v="2.6388056686472272E-4"/>
  </r>
  <r>
    <x v="4"/>
    <s v="R"/>
    <s v="o"/>
    <s v="v"/>
    <s v="g"/>
    <m/>
    <s v="L"/>
    <n v="2.6304104301921931E-4"/>
  </r>
  <r>
    <x v="4"/>
    <s v="R"/>
    <s v="i"/>
    <s v="s"/>
    <s v="t"/>
    <m/>
    <s v="L"/>
    <n v="2.6192167789188144E-4"/>
  </r>
  <r>
    <x v="12"/>
    <s v="L"/>
    <s v="b"/>
    <s v="l"/>
    <s v="s"/>
    <m/>
    <s v="R"/>
    <n v="2.6085437625883836E-4"/>
  </r>
  <r>
    <x v="31"/>
    <s v="R"/>
    <s v="u"/>
    <s v="z"/>
    <s v="k"/>
    <m/>
    <s v="L"/>
    <n v="2.5965040795327147E-4"/>
  </r>
  <r>
    <x v="27"/>
    <s v="R"/>
    <s v="j"/>
    <s v="g"/>
    <s v="k"/>
    <m/>
    <s v="L"/>
    <n v="2.5913302697871704E-4"/>
  </r>
  <r>
    <x v="4"/>
    <s v="L"/>
    <s v="c"/>
    <s v="u"/>
    <s v="i"/>
    <m/>
    <s v="R"/>
    <n v="2.5726850308928508E-4"/>
  </r>
  <r>
    <x v="1"/>
    <s v="L"/>
    <s v="x"/>
    <s v="i"/>
    <s v="s"/>
    <m/>
    <s v="R"/>
    <n v="2.5686826497689388E-4"/>
  </r>
  <r>
    <x v="5"/>
    <s v="L"/>
    <s v="z"/>
    <s v="p"/>
    <s v="r"/>
    <m/>
    <s v="R"/>
    <n v="2.5674136020955034E-4"/>
  </r>
  <r>
    <x v="33"/>
    <s v="L"/>
    <s v="e"/>
    <s v=";"/>
    <s v="a"/>
    <m/>
    <s v="R"/>
    <n v="2.5562850301899932E-4"/>
  </r>
  <r>
    <x v="29"/>
    <s v="R"/>
    <s v="j"/>
    <s v="v"/>
    <s v="o"/>
    <m/>
    <s v="L"/>
    <n v="2.548410426677907E-4"/>
  </r>
  <r>
    <x v="14"/>
    <s v="L"/>
    <s v="d"/>
    <s v="j"/>
    <s v="i"/>
    <m/>
    <s v="R"/>
    <n v="2.5434643947199029E-4"/>
  </r>
  <r>
    <x v="2"/>
    <s v="R"/>
    <s v="p"/>
    <s v="h"/>
    <s v="k"/>
    <m/>
    <s v="R"/>
    <n v="2.5426183629376122E-4"/>
  </r>
  <r>
    <x v="13"/>
    <s v="R"/>
    <s v="o"/>
    <s v="v"/>
    <s v="u"/>
    <m/>
    <s v="L"/>
    <n v="2.5419024898910592E-4"/>
  </r>
  <r>
    <x v="3"/>
    <s v="L"/>
    <s v="w"/>
    <s v="n"/>
    <s v="g"/>
    <m/>
    <s v="R"/>
    <n v="2.53415804511471E-4"/>
  </r>
  <r>
    <x v="7"/>
    <s v="R"/>
    <s v="k"/>
    <s v="f"/>
    <s v="j"/>
    <m/>
    <s v="L"/>
    <n v="2.5292445528406394E-4"/>
  </r>
  <r>
    <x v="23"/>
    <s v="R"/>
    <s v="p"/>
    <s v="n"/>
    <s v="k"/>
    <m/>
    <s v="R"/>
    <n v="2.5214350286964217E-4"/>
  </r>
  <r>
    <x v="12"/>
    <s v="R"/>
    <s v="j"/>
    <s v="w"/>
    <s v="i"/>
    <m/>
    <s v="L"/>
    <n v="2.5089397900656735E-4"/>
  </r>
  <r>
    <x v="10"/>
    <s v="R"/>
    <s v="k"/>
    <s v="g"/>
    <s v="r"/>
    <m/>
    <s v="L"/>
    <n v="2.4999913769837575E-4"/>
  </r>
  <r>
    <x v="33"/>
    <s v="L"/>
    <s v="e"/>
    <s v=";"/>
    <s v="i"/>
    <m/>
    <s v="R"/>
    <n v="2.4996009007765467E-4"/>
  </r>
  <r>
    <x v="1"/>
    <s v="R"/>
    <s v="o"/>
    <s v="f"/>
    <s v="a"/>
    <m/>
    <s v="L"/>
    <n v="2.4790032808461726E-4"/>
  </r>
  <r>
    <x v="22"/>
    <s v="L"/>
    <s v="g"/>
    <s v="m"/>
    <s v="l"/>
    <m/>
    <s v="R"/>
    <n v="2.4781897887478165E-4"/>
  </r>
  <r>
    <x v="6"/>
    <s v="R"/>
    <s v="o"/>
    <s v="q"/>
    <s v="q"/>
    <m/>
    <s v="L"/>
    <n v="2.4648159786508437E-4"/>
  </r>
  <r>
    <x v="24"/>
    <s v="R"/>
    <s v="j"/>
    <s v="j"/>
    <s v="d"/>
    <m/>
    <s v="R"/>
    <n v="2.464588200863304E-4"/>
  </r>
  <r>
    <x v="0"/>
    <s v="R"/>
    <s v="y"/>
    <s v="e"/>
    <s v="u"/>
    <m/>
    <s v="L"/>
    <n v="2.4637421690810134E-4"/>
  </r>
  <r>
    <x v="12"/>
    <s v="L"/>
    <s v="t"/>
    <s v="k"/>
    <s v="b"/>
    <m/>
    <s v="R"/>
    <n v="2.4635143912934737E-4"/>
  </r>
  <r>
    <x v="19"/>
    <s v="R"/>
    <s v="l"/>
    <s v="b"/>
    <s v="b"/>
    <m/>
    <s v="L"/>
    <n v="2.4573643910299022E-4"/>
  </r>
  <r>
    <x v="26"/>
    <s v="R"/>
    <s v="l"/>
    <s v="z"/>
    <s v="n"/>
    <m/>
    <s v="L"/>
    <n v="2.4529064543309115E-4"/>
  </r>
  <r>
    <x v="27"/>
    <s v="R"/>
    <s v="j"/>
    <s v="g"/>
    <s v="p"/>
    <m/>
    <s v="L"/>
    <n v="2.4418429617932699E-4"/>
  </r>
  <r>
    <x v="12"/>
    <s v="R"/>
    <s v="l"/>
    <s v="l"/>
    <s v="n"/>
    <m/>
    <s v="R"/>
    <n v="2.4377755013014896E-4"/>
  </r>
  <r>
    <x v="14"/>
    <s v="L"/>
    <s v="t"/>
    <s v="j"/>
    <s v="u"/>
    <m/>
    <s v="R"/>
    <n v="2.4285016913802313E-4"/>
  </r>
  <r>
    <x v="20"/>
    <s v="R"/>
    <s v="l"/>
    <s v="t"/>
    <s v="h"/>
    <m/>
    <s v="L"/>
    <n v="2.4260612150851633E-4"/>
  </r>
  <r>
    <x v="6"/>
    <s v="L"/>
    <s v="f"/>
    <s v="o"/>
    <s v="g"/>
    <m/>
    <s v="R"/>
    <n v="2.4212453418628955E-4"/>
  </r>
  <r>
    <x v="26"/>
    <s v="R"/>
    <s v="j"/>
    <s v="e"/>
    <s v="p"/>
    <m/>
    <s v="L"/>
    <n v="2.4182516909409456E-4"/>
  </r>
  <r>
    <x v="23"/>
    <s v="L"/>
    <s v="b"/>
    <s v="k"/>
    <s v="n"/>
    <m/>
    <s v="R"/>
    <n v="2.417503278210458E-4"/>
  </r>
  <r>
    <x v="4"/>
    <s v="R"/>
    <s v="l"/>
    <s v="v"/>
    <s v="p"/>
    <m/>
    <s v="L"/>
    <n v="2.4155834368583379E-4"/>
  </r>
  <r>
    <x v="14"/>
    <s v="R"/>
    <s v="k"/>
    <s v="j"/>
    <s v="f"/>
    <m/>
    <s v="R"/>
    <n v="2.4100842302734511E-4"/>
  </r>
  <r>
    <x v="15"/>
    <s v="R"/>
    <s v="o"/>
    <s v="d"/>
    <s v="r"/>
    <m/>
    <s v="L"/>
    <n v="2.3980445472177823E-4"/>
  </r>
  <r>
    <x v="3"/>
    <s v="R"/>
    <s v="o"/>
    <s v="n"/>
    <s v="a"/>
    <m/>
    <s v="R"/>
    <n v="2.398012007533848E-4"/>
  </r>
  <r>
    <x v="3"/>
    <s v="L"/>
    <s v="w"/>
    <s v="n"/>
    <s v="v"/>
    <m/>
    <s v="R"/>
    <n v="2.3953437534512403E-4"/>
  </r>
  <r>
    <x v="3"/>
    <s v="R"/>
    <s v="o"/>
    <s v="n"/>
    <s v="h"/>
    <m/>
    <s v="R"/>
    <n v="2.3894540706591427E-4"/>
  </r>
  <r>
    <x v="10"/>
    <s v="L"/>
    <s v="c"/>
    <s v="g"/>
    <s v="h"/>
    <m/>
    <s v="L"/>
    <n v="2.3865580387889953E-4"/>
  </r>
  <r>
    <x v="1"/>
    <s v="R"/>
    <s v="j"/>
    <s v="d"/>
    <s v="d"/>
    <m/>
    <s v="L"/>
    <n v="2.3840524831260587E-4"/>
  </r>
  <r>
    <x v="7"/>
    <s v="L"/>
    <s v="r"/>
    <s v="l"/>
    <s v="h"/>
    <m/>
    <s v="R"/>
    <n v="2.3821651814578729E-4"/>
  </r>
  <r>
    <x v="11"/>
    <s v="R"/>
    <s v="p"/>
    <s v="s"/>
    <s v="f"/>
    <m/>
    <s v="L"/>
    <n v="2.3818072449345961E-4"/>
  </r>
  <r>
    <x v="23"/>
    <s v="L"/>
    <s v="f"/>
    <s v="k"/>
    <s v="j"/>
    <m/>
    <s v="R"/>
    <n v="2.3734120064795622E-4"/>
  </r>
  <r>
    <x v="12"/>
    <s v="L"/>
    <s v="d"/>
    <s v="l"/>
    <s v="b"/>
    <m/>
    <s v="R"/>
    <n v="2.3710040698684284E-4"/>
  </r>
  <r>
    <x v="10"/>
    <s v="L"/>
    <s v="b"/>
    <s v="g"/>
    <s v="e"/>
    <m/>
    <s v="L"/>
    <n v="2.3687262919930315E-4"/>
  </r>
  <r>
    <x v="1"/>
    <s v="R"/>
    <s v="j"/>
    <s v="d"/>
    <s v="v"/>
    <m/>
    <s v="L"/>
    <n v="2.3684659745215576E-4"/>
  </r>
  <r>
    <x v="14"/>
    <s v="L"/>
    <s v="c"/>
    <s v="j"/>
    <s v="h"/>
    <m/>
    <s v="R"/>
    <n v="2.3621532758383149E-4"/>
  </r>
  <r>
    <x v="8"/>
    <s v="R"/>
    <s v="n"/>
    <s v="a"/>
    <s v="o"/>
    <m/>
    <s v="L"/>
    <n v="2.3581508947144035E-4"/>
  </r>
  <r>
    <x v="1"/>
    <s v="L"/>
    <s v="a"/>
    <s v="h"/>
    <s v="q"/>
    <m/>
    <s v="R"/>
    <n v="2.3576627994553899E-4"/>
  </r>
  <r>
    <x v="29"/>
    <s v="R"/>
    <s v="m"/>
    <s v="v"/>
    <s v="g"/>
    <m/>
    <s v="L"/>
    <n v="2.3558731168390066E-4"/>
  </r>
  <r>
    <x v="16"/>
    <s v="R"/>
    <s v="j"/>
    <s v="a"/>
    <s v="i"/>
    <m/>
    <s v="L"/>
    <n v="2.3510247039328048E-4"/>
  </r>
  <r>
    <x v="24"/>
    <s v="R"/>
    <s v="p"/>
    <s v="j"/>
    <s v="q"/>
    <m/>
    <s v="R"/>
    <n v="2.347282640280367E-4"/>
  </r>
  <r>
    <x v="4"/>
    <s v="R"/>
    <s v="o"/>
    <s v="v"/>
    <s v="g"/>
    <m/>
    <s v="L"/>
    <n v="2.3431826401046528E-4"/>
  </r>
  <r>
    <x v="4"/>
    <s v="L"/>
    <s v="f"/>
    <s v="u"/>
    <s v="n"/>
    <m/>
    <s v="R"/>
    <n v="2.3411001003328615E-4"/>
  </r>
  <r>
    <x v="8"/>
    <s v="R"/>
    <s v="i"/>
    <s v="a"/>
    <s v="k"/>
    <m/>
    <s v="L"/>
    <n v="2.340774703493519E-4"/>
  </r>
  <r>
    <x v="2"/>
    <s v="L"/>
    <s v="c"/>
    <s v="h"/>
    <s v="g"/>
    <m/>
    <s v="R"/>
    <n v="2.3362516874266597E-4"/>
  </r>
  <r>
    <x v="1"/>
    <s v="L"/>
    <s v="c"/>
    <s v="i"/>
    <s v="u"/>
    <m/>
    <s v="R"/>
    <n v="2.3296786712719432E-4"/>
  </r>
  <r>
    <x v="5"/>
    <s v="L"/>
    <s v="s"/>
    <s v="p"/>
    <s v="f"/>
    <m/>
    <s v="R"/>
    <n v="2.322357242386739E-4"/>
  </r>
  <r>
    <x v="4"/>
    <s v="L"/>
    <s v="g"/>
    <s v="u"/>
    <s v="r"/>
    <m/>
    <s v="R"/>
    <n v="2.3219342264955937E-4"/>
  </r>
  <r>
    <x v="4"/>
    <s v="R"/>
    <s v="h"/>
    <s v="s"/>
    <s v="t"/>
    <m/>
    <s v="L"/>
    <n v="2.3136366070923626E-4"/>
  </r>
  <r>
    <x v="17"/>
    <s v="R"/>
    <s v="n"/>
    <s v="s"/>
    <s v="a"/>
    <m/>
    <s v="L"/>
    <n v="2.3102850196471357E-4"/>
  </r>
  <r>
    <x v="0"/>
    <s v="L"/>
    <s v="g"/>
    <s v="i"/>
    <s v="j"/>
    <m/>
    <s v="R"/>
    <n v="2.3097643847041878E-4"/>
  </r>
  <r>
    <x v="1"/>
    <s v="R"/>
    <s v="j"/>
    <s v="d"/>
    <s v="r"/>
    <m/>
    <s v="L"/>
    <n v="2.3083651782950155E-4"/>
  </r>
  <r>
    <x v="18"/>
    <s v="R"/>
    <s v="j"/>
    <s v="q"/>
    <s v="v"/>
    <m/>
    <s v="L"/>
    <n v="2.3045254955907752E-4"/>
  </r>
  <r>
    <x v="1"/>
    <s v="L"/>
    <s v="x"/>
    <s v="i"/>
    <s v="o"/>
    <m/>
    <s v="R"/>
    <n v="2.2979199397521244E-4"/>
  </r>
  <r>
    <x v="14"/>
    <s v="L"/>
    <s v="b"/>
    <s v="j"/>
    <s v="a"/>
    <m/>
    <s v="R"/>
    <n v="2.296781050814426E-4"/>
  </r>
  <r>
    <x v="10"/>
    <s v="R"/>
    <s v="h"/>
    <s v="g"/>
    <s v="n"/>
    <m/>
    <s v="L"/>
    <n v="2.2921604156957639E-4"/>
  </r>
  <r>
    <x v="12"/>
    <s v="L"/>
    <s v="d"/>
    <s v="l"/>
    <s v="r"/>
    <m/>
    <s v="R"/>
    <n v="2.291216764861671E-4"/>
  </r>
  <r>
    <x v="8"/>
    <s v="R"/>
    <s v="p"/>
    <s v="a"/>
    <s v="y"/>
    <m/>
    <s v="L"/>
    <n v="2.2891342250898794E-4"/>
  </r>
  <r>
    <x v="17"/>
    <s v="L"/>
    <s v="t"/>
    <s v="p"/>
    <s v="i"/>
    <m/>
    <s v="R"/>
    <n v="2.2841231137640065E-4"/>
  </r>
  <r>
    <x v="0"/>
    <s v="R"/>
    <s v="h"/>
    <s v="e"/>
    <s v="g"/>
    <m/>
    <s v="L"/>
    <n v="2.273515176801444E-4"/>
  </r>
  <r>
    <x v="12"/>
    <s v="R"/>
    <s v="j"/>
    <s v="w"/>
    <s v="k"/>
    <m/>
    <s v="L"/>
    <n v="2.2632977160460925E-4"/>
  </r>
  <r>
    <x v="5"/>
    <s v="R"/>
    <s v="k"/>
    <s v="b"/>
    <s v="j"/>
    <m/>
    <s v="L"/>
    <n v="2.262679462051342E-4"/>
  </r>
  <r>
    <x v="19"/>
    <s v="L"/>
    <s v="x"/>
    <s v=";"/>
    <s v="q"/>
    <m/>
    <s v="R"/>
    <n v="2.2592953349221811E-4"/>
  </r>
  <r>
    <x v="15"/>
    <s v="R"/>
    <s v="u"/>
    <s v="d"/>
    <s v="d"/>
    <m/>
    <s v="L"/>
    <n v="2.2559112077930201E-4"/>
  </r>
  <r>
    <x v="12"/>
    <s v="R"/>
    <s v="j"/>
    <s v="w"/>
    <s v="k"/>
    <m/>
    <s v="L"/>
    <n v="2.2553254934822036E-4"/>
  </r>
  <r>
    <x v="7"/>
    <s v="R"/>
    <s v="i"/>
    <s v="f"/>
    <s v="k"/>
    <m/>
    <s v="L"/>
    <n v="2.2545770807517161E-4"/>
  </r>
  <r>
    <x v="6"/>
    <s v="R"/>
    <s v="l"/>
    <s v="q"/>
    <s v="g"/>
    <m/>
    <s v="L"/>
    <n v="2.2405524769760586E-4"/>
  </r>
  <r>
    <x v="4"/>
    <s v="L"/>
    <s v="e"/>
    <s v="u"/>
    <s v="b"/>
    <m/>
    <s v="R"/>
    <n v="2.2361596196449361E-4"/>
  </r>
  <r>
    <x v="5"/>
    <s v="L"/>
    <s v="t"/>
    <s v="p"/>
    <s v="j"/>
    <m/>
    <s v="R"/>
    <n v="2.2348905719715007E-4"/>
  </r>
  <r>
    <x v="12"/>
    <s v="L"/>
    <s v="x"/>
    <s v="n"/>
    <s v="f"/>
    <m/>
    <s v="R"/>
    <n v="2.2331334290390516E-4"/>
  </r>
  <r>
    <x v="11"/>
    <s v="L"/>
    <s v="w"/>
    <s v="i"/>
    <s v="d"/>
    <m/>
    <s v="R"/>
    <n v="2.2324500956764326E-4"/>
  </r>
  <r>
    <x v="0"/>
    <s v="L"/>
    <s v="z"/>
    <s v="y"/>
    <s v="v"/>
    <m/>
    <s v="R"/>
    <n v="2.2304977146403782E-4"/>
  </r>
  <r>
    <x v="14"/>
    <s v="R"/>
    <s v="n"/>
    <s v="b"/>
    <s v="n"/>
    <m/>
    <s v="L"/>
    <n v="2.2289683494954688E-4"/>
  </r>
  <r>
    <x v="2"/>
    <s v="R"/>
    <s v="m"/>
    <s v="x"/>
    <s v="f"/>
    <m/>
    <s v="L"/>
    <n v="2.2267231113040064E-4"/>
  </r>
  <r>
    <x v="22"/>
    <s v="R"/>
    <s v="i"/>
    <s v="r"/>
    <s v="n"/>
    <m/>
    <s v="L"/>
    <n v="2.2253889842627024E-4"/>
  </r>
  <r>
    <x v="7"/>
    <s v="L"/>
    <s v="e"/>
    <s v="l"/>
    <s v="u"/>
    <m/>
    <s v="R"/>
    <n v="2.2219397777656729E-4"/>
  </r>
  <r>
    <x v="13"/>
    <s v="L"/>
    <s v="z"/>
    <s v=";"/>
    <s v="q"/>
    <m/>
    <s v="R"/>
    <n v="2.213154063103428E-4"/>
  </r>
  <r>
    <x v="10"/>
    <s v="L"/>
    <s v="e"/>
    <s v="g"/>
    <s v="g"/>
    <m/>
    <s v="L"/>
    <n v="2.1970143798720449E-4"/>
  </r>
  <r>
    <x v="23"/>
    <s v="L"/>
    <s v="t"/>
    <s v="k"/>
    <s v="f"/>
    <m/>
    <s v="R"/>
    <n v="2.1939881892661604E-4"/>
  </r>
  <r>
    <x v="29"/>
    <s v="R"/>
    <s v="n"/>
    <s v="v"/>
    <s v="n"/>
    <m/>
    <s v="L"/>
    <n v="2.1858207285986662E-4"/>
  </r>
  <r>
    <x v="28"/>
    <s v="L"/>
    <s v="x"/>
    <s v="c"/>
    <s v="u"/>
    <m/>
    <s v="L"/>
    <n v="2.1831850141999928E-4"/>
  </r>
  <r>
    <x v="0"/>
    <s v="L"/>
    <s v="g"/>
    <s v="i"/>
    <s v="j"/>
    <m/>
    <s v="R"/>
    <n v="2.1826969189409792E-4"/>
  </r>
  <r>
    <x v="4"/>
    <s v="R"/>
    <s v="l"/>
    <s v="v"/>
    <s v="e"/>
    <m/>
    <s v="L"/>
    <n v="2.181720728422952E-4"/>
  </r>
  <r>
    <x v="4"/>
    <s v="L"/>
    <s v="w"/>
    <s v="u"/>
    <s v="t"/>
    <m/>
    <s v="R"/>
    <n v="2.1809723156924644E-4"/>
  </r>
  <r>
    <x v="10"/>
    <s v="L"/>
    <s v="w"/>
    <s v="g"/>
    <s v="n"/>
    <m/>
    <s v="L"/>
    <n v="2.1795080299154236E-4"/>
  </r>
  <r>
    <x v="4"/>
    <s v="R"/>
    <s v="h"/>
    <s v="s"/>
    <s v="o"/>
    <m/>
    <s v="L"/>
    <n v="2.1787921568688703E-4"/>
  </r>
  <r>
    <x v="17"/>
    <s v="R"/>
    <s v="j"/>
    <s v="s"/>
    <s v="u"/>
    <m/>
    <s v="L"/>
    <n v="2.1715683470354687E-4"/>
  </r>
  <r>
    <x v="18"/>
    <s v="R"/>
    <s v="j"/>
    <s v="q"/>
    <s v="t"/>
    <m/>
    <s v="L"/>
    <n v="2.161318346596183E-4"/>
  </r>
  <r>
    <x v="1"/>
    <s v="L"/>
    <s v="b"/>
    <s v="i"/>
    <s v="k"/>
    <m/>
    <s v="R"/>
    <n v="2.1560469177988361E-4"/>
  </r>
  <r>
    <x v="22"/>
    <s v="L"/>
    <s v="e"/>
    <s v="m"/>
    <s v="q"/>
    <m/>
    <s v="R"/>
    <n v="2.1528254890893463E-4"/>
  </r>
  <r>
    <x v="4"/>
    <s v="R"/>
    <s v="h"/>
    <s v="s"/>
    <s v="f"/>
    <m/>
    <s v="L"/>
    <n v="2.1495715206959224E-4"/>
  </r>
  <r>
    <x v="5"/>
    <s v="L"/>
    <s v="c"/>
    <s v="p"/>
    <s v="j"/>
    <m/>
    <s v="R"/>
    <n v="2.1421850124428497E-4"/>
  </r>
  <r>
    <x v="13"/>
    <s v="L"/>
    <s v="g"/>
    <s v=";"/>
    <s v="c"/>
    <m/>
    <s v="R"/>
    <n v="2.1415667584480993E-4"/>
  </r>
  <r>
    <x v="22"/>
    <s v="R"/>
    <s v="h"/>
    <s v="r"/>
    <s v="j"/>
    <m/>
    <s v="L"/>
    <n v="2.139516758360242E-4"/>
  </r>
  <r>
    <x v="22"/>
    <s v="L"/>
    <s v="d"/>
    <s v="m"/>
    <s v="d"/>
    <m/>
    <s v="R"/>
    <n v="2.1381175519510697E-4"/>
  </r>
  <r>
    <x v="1"/>
    <s v="L"/>
    <s v="e"/>
    <s v="i"/>
    <s v="p"/>
    <m/>
    <s v="R"/>
    <n v="2.1314794564284846E-4"/>
  </r>
  <r>
    <x v="28"/>
    <s v="L"/>
    <s v="d"/>
    <s v="c"/>
    <s v="l"/>
    <m/>
    <s v="L"/>
    <n v="2.1189842177977362E-4"/>
  </r>
  <r>
    <x v="15"/>
    <s v="R"/>
    <s v="m"/>
    <s v="d"/>
    <s v="b"/>
    <m/>
    <s v="L"/>
    <n v="2.0982889788155593E-4"/>
  </r>
  <r>
    <x v="4"/>
    <s v="R"/>
    <s v="l"/>
    <s v="v"/>
    <s v="d"/>
    <m/>
    <s v="L"/>
    <n v="2.0871929465939834E-4"/>
  </r>
  <r>
    <x v="17"/>
    <s v="L"/>
    <s v="t"/>
    <s v="p"/>
    <s v="r"/>
    <m/>
    <s v="R"/>
    <n v="2.0833858035736774E-4"/>
  </r>
  <r>
    <x v="1"/>
    <s v="R"/>
    <s v="p"/>
    <s v="e"/>
    <s v="p"/>
    <m/>
    <s v="L"/>
    <n v="2.0823119940038473E-4"/>
  </r>
  <r>
    <x v="5"/>
    <s v="L"/>
    <s v="c"/>
    <s v="p"/>
    <s v="l"/>
    <m/>
    <s v="R"/>
    <n v="2.0807826288589379E-4"/>
  </r>
  <r>
    <x v="10"/>
    <s v="L"/>
    <s v="e"/>
    <s v="g"/>
    <s v="v"/>
    <m/>
    <s v="L"/>
    <n v="2.0794810415015685E-4"/>
  </r>
  <r>
    <x v="8"/>
    <s v="R"/>
    <s v="m"/>
    <s v="a"/>
    <s v="n"/>
    <m/>
    <s v="L"/>
    <n v="2.0761294540563418E-4"/>
  </r>
  <r>
    <x v="8"/>
    <s v="R"/>
    <s v="o"/>
    <s v="a"/>
    <s v="x"/>
    <m/>
    <s v="L"/>
    <n v="2.0678643743370447E-4"/>
  </r>
  <r>
    <x v="10"/>
    <s v="R"/>
    <s v="k"/>
    <s v="g"/>
    <s v="j"/>
    <m/>
    <s v="L"/>
    <n v="2.0629834217469087E-4"/>
  </r>
  <r>
    <x v="17"/>
    <s v="R"/>
    <s v="j"/>
    <s v="s"/>
    <s v="e"/>
    <m/>
    <s v="L"/>
    <n v="2.0618119931252758E-4"/>
  </r>
  <r>
    <x v="14"/>
    <s v="L"/>
    <s v="g"/>
    <s v="j"/>
    <s v="j"/>
    <m/>
    <s v="R"/>
    <n v="2.0534492943541762E-4"/>
  </r>
  <r>
    <x v="14"/>
    <s v="R"/>
    <s v="o"/>
    <s v="j"/>
    <s v="s"/>
    <m/>
    <s v="R"/>
    <n v="2.0526032625718858E-4"/>
  </r>
  <r>
    <x v="4"/>
    <s v="R"/>
    <s v="h"/>
    <s v="s"/>
    <s v="v"/>
    <m/>
    <s v="L"/>
    <n v="2.0500326275410809E-4"/>
  </r>
  <r>
    <x v="8"/>
    <s v="R"/>
    <s v="y"/>
    <s v="a"/>
    <s v="r"/>
    <m/>
    <s v="L"/>
    <n v="2.0422556430807975E-4"/>
  </r>
  <r>
    <x v="17"/>
    <s v="R"/>
    <s v="l"/>
    <s v="s"/>
    <s v="e"/>
    <m/>
    <s v="L"/>
    <n v="2.0400754842572034E-4"/>
  </r>
  <r>
    <x v="12"/>
    <s v="R"/>
    <s v="p"/>
    <s v="w"/>
    <s v="k"/>
    <m/>
    <s v="L"/>
    <n v="2.0392945318427815E-4"/>
  </r>
  <r>
    <x v="6"/>
    <s v="L"/>
    <s v="g"/>
    <s v="o"/>
    <s v="m"/>
    <m/>
    <s v="R"/>
    <n v="2.0376024682782011E-4"/>
  </r>
  <r>
    <x v="1"/>
    <s v="L"/>
    <s v="q"/>
    <s v="i"/>
    <s v="v"/>
    <m/>
    <s v="R"/>
    <n v="2.0333397696828154E-4"/>
  </r>
  <r>
    <x v="17"/>
    <s v="R"/>
    <s v="j"/>
    <s v="s"/>
    <s v="u"/>
    <m/>
    <s v="L"/>
    <n v="2.0273850075228496E-4"/>
  </r>
  <r>
    <x v="5"/>
    <s v="L"/>
    <s v="r"/>
    <s v="p"/>
    <s v="h"/>
    <m/>
    <s v="R"/>
    <n v="2.0247167534402419E-4"/>
  </r>
  <r>
    <x v="4"/>
    <s v="R"/>
    <s v="u"/>
    <s v="s"/>
    <s v="k"/>
    <m/>
    <s v="L"/>
    <n v="2.016777070560287E-4"/>
  </r>
  <r>
    <x v="23"/>
    <s v="L"/>
    <s v="t"/>
    <s v="k"/>
    <s v="j"/>
    <m/>
    <s v="R"/>
    <n v="2.0136207212186657E-4"/>
  </r>
  <r>
    <x v="27"/>
    <s v="R"/>
    <s v="l"/>
    <s v="g"/>
    <s v="m"/>
    <m/>
    <s v="L"/>
    <n v="2.0127096100685071E-4"/>
  </r>
  <r>
    <x v="11"/>
    <s v="R"/>
    <s v="l"/>
    <s v="s"/>
    <s v="m"/>
    <m/>
    <s v="L"/>
    <n v="2.0113429433432691E-4"/>
  </r>
  <r>
    <x v="15"/>
    <s v="R"/>
    <s v="l"/>
    <s v="n"/>
    <s v="k"/>
    <m/>
    <s v="R"/>
    <n v="2.0096183400947543E-4"/>
  </r>
  <r>
    <x v="5"/>
    <s v="R"/>
    <s v="k"/>
    <s v="b"/>
    <s v="j"/>
    <m/>
    <s v="L"/>
    <n v="2.0083492924213189E-4"/>
  </r>
  <r>
    <x v="32"/>
    <s v="R"/>
    <s v="h"/>
    <s v="x"/>
    <s v="y"/>
    <m/>
    <s v="L"/>
    <n v="2.0008000857485751E-4"/>
  </r>
  <r>
    <x v="4"/>
    <s v="L"/>
    <s v="b"/>
    <s v="u"/>
    <s v="p"/>
    <m/>
    <s v="R"/>
    <n v="1.9919167520345276E-4"/>
  </r>
  <r>
    <x v="11"/>
    <s v="L"/>
    <s v="w"/>
    <s v="i"/>
    <s v="o"/>
    <m/>
    <s v="R"/>
    <n v="1.9904524662574868E-4"/>
  </r>
  <r>
    <x v="0"/>
    <s v="R"/>
    <s v="l"/>
    <s v="e"/>
    <s v="f"/>
    <m/>
    <s v="L"/>
    <n v="1.9857992914548903E-4"/>
  </r>
  <r>
    <x v="4"/>
    <s v="L"/>
    <s v="f"/>
    <s v="u"/>
    <s v="i"/>
    <m/>
    <s v="R"/>
    <n v="1.9813413547558993E-4"/>
  </r>
  <r>
    <x v="17"/>
    <s v="R"/>
    <s v="j"/>
    <s v="s"/>
    <s v="y"/>
    <m/>
    <s v="L"/>
    <n v="1.9800397673985296E-4"/>
  </r>
  <r>
    <x v="29"/>
    <s v="R"/>
    <s v="j"/>
    <s v="v"/>
    <s v="c"/>
    <m/>
    <s v="L"/>
    <n v="1.9796818308752531E-4"/>
  </r>
  <r>
    <x v="1"/>
    <s v="R"/>
    <s v="j"/>
    <s v="d"/>
    <s v="f"/>
    <m/>
    <s v="L"/>
    <n v="1.9757119894352757E-4"/>
  </r>
  <r>
    <x v="0"/>
    <s v="L"/>
    <s v="c"/>
    <s v="y"/>
    <s v="v"/>
    <m/>
    <s v="R"/>
    <n v="1.973727068715287E-4"/>
  </r>
  <r>
    <x v="22"/>
    <s v="R"/>
    <s v="l"/>
    <s v="r"/>
    <s v="f"/>
    <m/>
    <s v="L"/>
    <n v="1.9708961162130082E-4"/>
  </r>
  <r>
    <x v="23"/>
    <s v="L"/>
    <s v="f"/>
    <s v="k"/>
    <s v="l"/>
    <m/>
    <s v="R"/>
    <n v="1.9699524653789152E-4"/>
  </r>
  <r>
    <x v="20"/>
    <s v="R"/>
    <s v="n"/>
    <s v="t"/>
    <s v="i"/>
    <m/>
    <s v="L"/>
    <n v="1.9693342113841645E-4"/>
  </r>
  <r>
    <x v="32"/>
    <s v="R"/>
    <s v="k"/>
    <s v="x"/>
    <s v="f"/>
    <m/>
    <s v="L"/>
    <n v="1.968976274860888E-4"/>
  </r>
  <r>
    <x v="1"/>
    <s v="R"/>
    <s v="l"/>
    <s v="d"/>
    <s v="t"/>
    <m/>
    <s v="L"/>
    <n v="1.9603532586183142E-4"/>
  </r>
  <r>
    <x v="5"/>
    <s v="L"/>
    <s v="z"/>
    <s v="p"/>
    <s v="r"/>
    <m/>
    <s v="R"/>
    <n v="1.956643734649811E-4"/>
  </r>
  <r>
    <x v="13"/>
    <s v="R"/>
    <s v="u"/>
    <s v="v"/>
    <s v="c"/>
    <m/>
    <s v="L"/>
    <n v="1.9520556392150828E-4"/>
  </r>
  <r>
    <x v="15"/>
    <s v="L"/>
    <s v="d"/>
    <s v="d"/>
    <s v="a"/>
    <m/>
    <s v="L"/>
    <n v="1.942716749925956E-4"/>
  </r>
  <r>
    <x v="8"/>
    <s v="L"/>
    <s v="z"/>
    <s v="m"/>
    <s v="z"/>
    <m/>
    <s v="R"/>
    <n v="1.9409921466774412E-4"/>
  </r>
  <r>
    <x v="4"/>
    <s v="L"/>
    <s v="z"/>
    <s v="u"/>
    <s v="p"/>
    <m/>
    <s v="R"/>
    <n v="1.9365342099784502E-4"/>
  </r>
  <r>
    <x v="19"/>
    <s v="L"/>
    <s v="q"/>
    <s v=";"/>
    <s v="f"/>
    <m/>
    <s v="R"/>
    <n v="1.93376833684404E-4"/>
  </r>
  <r>
    <x v="26"/>
    <s v="L"/>
    <s v="x"/>
    <s v="y"/>
    <s v="u"/>
    <m/>
    <s v="R"/>
    <n v="1.9279762731037449E-4"/>
  </r>
  <r>
    <x v="18"/>
    <s v="R"/>
    <s v="j"/>
    <s v="q"/>
    <s v="y"/>
    <m/>
    <s v="L"/>
    <n v="1.9219238918919763E-4"/>
  </r>
  <r>
    <x v="28"/>
    <s v="R"/>
    <s v="o"/>
    <s v="c"/>
    <s v="m"/>
    <m/>
    <s v="L"/>
    <n v="1.9217611934723051E-4"/>
  </r>
  <r>
    <x v="23"/>
    <s v="L"/>
    <s v="s"/>
    <s v="k"/>
    <s v="h"/>
    <m/>
    <s v="R"/>
    <n v="1.921631034736568E-4"/>
  </r>
  <r>
    <x v="13"/>
    <s v="R"/>
    <s v="h"/>
    <s v="v"/>
    <s v="v"/>
    <m/>
    <s v="L"/>
    <n v="1.9191254790736317E-4"/>
  </r>
  <r>
    <x v="9"/>
    <s v="L"/>
    <s v="b"/>
    <s v="o"/>
    <s v="f"/>
    <m/>
    <s v="R"/>
    <n v="1.9156762725766022E-4"/>
  </r>
  <r>
    <x v="11"/>
    <s v="L"/>
    <s v="b"/>
    <s v=";"/>
    <s v="k"/>
    <m/>
    <s v="R"/>
    <n v="1.9116738914526905E-4"/>
  </r>
  <r>
    <x v="12"/>
    <s v="R"/>
    <s v="m"/>
    <s v="w"/>
    <s v="d"/>
    <m/>
    <s v="L"/>
    <n v="1.9105024628310579E-4"/>
  </r>
  <r>
    <x v="14"/>
    <s v="L"/>
    <s v="a"/>
    <s v="j"/>
    <s v="j"/>
    <m/>
    <s v="R"/>
    <n v="1.9060119864481329E-4"/>
  </r>
  <r>
    <x v="17"/>
    <s v="L"/>
    <s v="q"/>
    <s v="p"/>
    <s v="r"/>
    <m/>
    <s v="R"/>
    <n v="1.8983000813557177E-4"/>
  </r>
  <r>
    <x v="12"/>
    <s v="R"/>
    <s v="l"/>
    <s v="l"/>
    <s v="s"/>
    <m/>
    <s v="R"/>
    <n v="1.8915969064652643E-4"/>
  </r>
  <r>
    <x v="4"/>
    <s v="R"/>
    <s v="o"/>
    <s v="v"/>
    <s v="g"/>
    <m/>
    <s v="L"/>
    <n v="1.88749690628955E-4"/>
  </r>
  <r>
    <x v="23"/>
    <s v="L"/>
    <s v="w"/>
    <s v="k"/>
    <s v="v"/>
    <m/>
    <s v="R"/>
    <n v="1.8850238903105477E-4"/>
  </r>
  <r>
    <x v="9"/>
    <s v="L"/>
    <s v="b"/>
    <s v="o"/>
    <s v="i"/>
    <m/>
    <s v="R"/>
    <n v="1.8842103982121916E-4"/>
  </r>
  <r>
    <x v="4"/>
    <s v="R"/>
    <s v="l"/>
    <s v="v"/>
    <s v="m"/>
    <m/>
    <s v="L"/>
    <n v="1.8829738902226905E-4"/>
  </r>
  <r>
    <x v="3"/>
    <s v="R"/>
    <s v="i"/>
    <s v="t"/>
    <s v="v"/>
    <m/>
    <s v="L"/>
    <n v="1.8811842076063074E-4"/>
  </r>
  <r>
    <x v="4"/>
    <s v="L"/>
    <s v="e"/>
    <s v="u"/>
    <s v="j"/>
    <m/>
    <s v="R"/>
    <n v="1.8742532549283141E-4"/>
  </r>
  <r>
    <x v="1"/>
    <s v="L"/>
    <s v="e"/>
    <s v="i"/>
    <s v="l"/>
    <m/>
    <s v="R"/>
    <n v="1.8732770644102869E-4"/>
  </r>
  <r>
    <x v="13"/>
    <s v="L"/>
    <s v="t"/>
    <s v=";"/>
    <s v="r"/>
    <m/>
    <s v="R"/>
    <n v="1.8704786515919423E-4"/>
  </r>
  <r>
    <x v="14"/>
    <s v="L"/>
    <s v="t"/>
    <s v="j"/>
    <s v="d"/>
    <m/>
    <s v="R"/>
    <n v="1.8666064292037677E-4"/>
  </r>
  <r>
    <x v="7"/>
    <s v="L"/>
    <s v="t"/>
    <s v="l"/>
    <s v="r"/>
    <m/>
    <s v="R"/>
    <n v="1.8541437302569536E-4"/>
  </r>
  <r>
    <x v="15"/>
    <s v="L"/>
    <s v="f"/>
    <s v="d"/>
    <s v="f"/>
    <m/>
    <s v="L"/>
    <n v="1.8540135715212165E-4"/>
  </r>
  <r>
    <x v="4"/>
    <s v="L"/>
    <s v="w"/>
    <s v="u"/>
    <s v="t"/>
    <m/>
    <s v="R"/>
    <n v="1.8455207140143798E-4"/>
  </r>
  <r>
    <x v="4"/>
    <s v="L"/>
    <s v="e"/>
    <s v="u"/>
    <s v="e"/>
    <m/>
    <s v="R"/>
    <n v="1.8443492853927472E-4"/>
  </r>
  <r>
    <x v="15"/>
    <s v="L"/>
    <s v="f"/>
    <s v="d"/>
    <s v="e"/>
    <m/>
    <s v="L"/>
    <n v="1.8423969043566927E-4"/>
  </r>
  <r>
    <x v="0"/>
    <s v="R"/>
    <s v="y"/>
    <s v="e"/>
    <s v="o"/>
    <m/>
    <s v="L"/>
    <n v="1.8362469040931212E-4"/>
  </r>
  <r>
    <x v="22"/>
    <s v="R"/>
    <s v="i"/>
    <s v="r"/>
    <s v="a"/>
    <m/>
    <s v="L"/>
    <n v="1.8304873800367607E-4"/>
  </r>
  <r>
    <x v="6"/>
    <s v="R"/>
    <s v="o"/>
    <s v="q"/>
    <s v="a"/>
    <m/>
    <s v="L"/>
    <n v="1.8234913479908991E-4"/>
  </r>
  <r>
    <x v="6"/>
    <s v="L"/>
    <s v="e"/>
    <s v="o"/>
    <s v="r"/>
    <m/>
    <s v="R"/>
    <n v="1.8207580145404229E-4"/>
  </r>
  <r>
    <x v="28"/>
    <s v="L"/>
    <s v="s"/>
    <s v=";"/>
    <s v="j"/>
    <m/>
    <s v="R"/>
    <n v="1.8204000780171461E-4"/>
  </r>
  <r>
    <x v="4"/>
    <s v="L"/>
    <s v="e"/>
    <s v="u"/>
    <s v="m"/>
    <m/>
    <s v="R"/>
    <n v="1.8197167446545271E-4"/>
  </r>
  <r>
    <x v="20"/>
    <s v="R"/>
    <s v="p"/>
    <s v="t"/>
    <s v="a"/>
    <m/>
    <s v="L"/>
    <n v="1.8181548398256837E-4"/>
  </r>
  <r>
    <x v="17"/>
    <s v="L"/>
    <s v="e"/>
    <s v="p"/>
    <s v="c"/>
    <m/>
    <s v="R"/>
    <n v="1.8119072205103094E-4"/>
  </r>
  <r>
    <x v="4"/>
    <s v="L"/>
    <s v="q"/>
    <s v="u"/>
    <s v="b"/>
    <m/>
    <s v="R"/>
    <n v="1.808327855277543E-4"/>
  </r>
  <r>
    <x v="7"/>
    <s v="R"/>
    <s v="u"/>
    <s v="f"/>
    <s v="l"/>
    <m/>
    <s v="L"/>
    <n v="1.8078072203345951E-4"/>
  </r>
  <r>
    <x v="28"/>
    <s v="L"/>
    <s v="s"/>
    <s v=";"/>
    <s v="j"/>
    <m/>
    <s v="R"/>
    <n v="1.8063754742414886E-4"/>
  </r>
  <r>
    <x v="1"/>
    <s v="L"/>
    <s v="e"/>
    <s v="i"/>
    <s v="c"/>
    <m/>
    <s v="R"/>
    <n v="1.8016572200710236E-4"/>
  </r>
  <r>
    <x v="8"/>
    <s v="L"/>
    <s v="s"/>
    <s v="a"/>
    <s v="h"/>
    <m/>
    <s v="L"/>
    <n v="1.8016246803870896E-4"/>
  </r>
  <r>
    <x v="24"/>
    <s v="R"/>
    <s v="j"/>
    <s v="j"/>
    <s v="n"/>
    <m/>
    <s v="R"/>
    <n v="1.7987937278848105E-4"/>
  </r>
  <r>
    <x v="9"/>
    <s v="L"/>
    <s v="a"/>
    <s v="o"/>
    <s v="v"/>
    <m/>
    <s v="R"/>
    <n v="1.7981429342061258E-4"/>
  </r>
  <r>
    <x v="27"/>
    <s v="R"/>
    <s v="l"/>
    <s v="g"/>
    <s v="w"/>
    <m/>
    <s v="L"/>
    <n v="1.7951492832841756E-4"/>
  </r>
  <r>
    <x v="15"/>
    <s v="R"/>
    <s v="m"/>
    <s v="d"/>
    <s v="h"/>
    <m/>
    <s v="L"/>
    <n v="1.7901707116422369E-4"/>
  </r>
  <r>
    <x v="7"/>
    <s v="L"/>
    <s v="r"/>
    <s v="l"/>
    <s v="m"/>
    <m/>
    <s v="R"/>
    <n v="1.7882508702901168E-4"/>
  </r>
  <r>
    <x v="11"/>
    <s v="L"/>
    <s v="w"/>
    <s v="i"/>
    <s v="d"/>
    <m/>
    <s v="R"/>
    <n v="1.7857127749432459E-4"/>
  </r>
  <r>
    <x v="7"/>
    <s v="L"/>
    <s v="z"/>
    <s v="l"/>
    <s v="a"/>
    <m/>
    <s v="R"/>
    <n v="1.7852572193681666E-4"/>
  </r>
  <r>
    <x v="26"/>
    <s v="R"/>
    <s v="j"/>
    <s v="e"/>
    <s v="d"/>
    <m/>
    <s v="L"/>
    <n v="1.7790096000527925E-4"/>
  </r>
  <r>
    <x v="7"/>
    <s v="L"/>
    <s v="s"/>
    <s v="l"/>
    <s v="g"/>
    <m/>
    <s v="R"/>
    <n v="1.778944520684924E-4"/>
  </r>
  <r>
    <x v="1"/>
    <s v="L"/>
    <s v="d"/>
    <s v="i"/>
    <s v="u"/>
    <m/>
    <s v="R"/>
    <n v="1.7784238857419761E-4"/>
  </r>
  <r>
    <x v="2"/>
    <s v="L"/>
    <s v="s"/>
    <s v="h"/>
    <s v="a"/>
    <m/>
    <s v="R"/>
    <n v="1.7705492822298898E-4"/>
  </r>
  <r>
    <x v="4"/>
    <s v="L"/>
    <s v="x"/>
    <s v="u"/>
    <s v="r"/>
    <m/>
    <s v="R"/>
    <n v="1.7701913457066133E-4"/>
  </r>
  <r>
    <x v="14"/>
    <s v="R"/>
    <s v="p"/>
    <s v="j"/>
    <s v="l"/>
    <m/>
    <s v="R"/>
    <n v="1.7696056313957969E-4"/>
  </r>
  <r>
    <x v="10"/>
    <s v="L"/>
    <s v="w"/>
    <s v="g"/>
    <s v="c"/>
    <m/>
    <s v="L"/>
    <n v="1.7654080121682798E-4"/>
  </r>
  <r>
    <x v="14"/>
    <s v="L"/>
    <s v="d"/>
    <s v="j"/>
    <s v="s"/>
    <m/>
    <s v="R"/>
    <n v="1.7606897579978151E-4"/>
  </r>
  <r>
    <x v="18"/>
    <s v="L"/>
    <s v="x"/>
    <s v="o"/>
    <s v="g"/>
    <m/>
    <s v="R"/>
    <n v="1.7573056308686541E-4"/>
  </r>
  <r>
    <x v="1"/>
    <s v="L"/>
    <s v="e"/>
    <s v="i"/>
    <s v="g"/>
    <m/>
    <s v="R"/>
    <n v="1.7567524562417719E-4"/>
  </r>
  <r>
    <x v="33"/>
    <s v="L"/>
    <s v="a"/>
    <s v="h"/>
    <s v="o"/>
    <m/>
    <s v="R"/>
    <n v="1.7559389641434158E-4"/>
  </r>
  <r>
    <x v="1"/>
    <s v="R"/>
    <s v="l"/>
    <s v="d"/>
    <s v="p"/>
    <m/>
    <s v="L"/>
    <n v="1.7521318211231098E-4"/>
  </r>
  <r>
    <x v="1"/>
    <s v="L"/>
    <s v="s"/>
    <s v="i"/>
    <s v="g"/>
    <m/>
    <s v="R"/>
    <n v="1.7510254718693455E-4"/>
  </r>
  <r>
    <x v="2"/>
    <s v="L"/>
    <s v="c"/>
    <s v="h"/>
    <s v="h"/>
    <m/>
    <s v="R"/>
    <n v="1.7507651543978718E-4"/>
  </r>
  <r>
    <x v="23"/>
    <s v="L"/>
    <s v="e"/>
    <s v="k"/>
    <s v="w"/>
    <m/>
    <s v="R"/>
    <n v="1.7451683287611825E-4"/>
  </r>
  <r>
    <x v="19"/>
    <s v="L"/>
    <s v="x"/>
    <s v=";"/>
    <s v="m"/>
    <m/>
    <s v="R"/>
    <n v="1.7343651536950145E-4"/>
  </r>
  <r>
    <x v="1"/>
    <s v="R"/>
    <s v="m"/>
    <s v="z"/>
    <s v="g"/>
    <m/>
    <s v="L"/>
    <n v="1.7320222964517493E-4"/>
  </r>
  <r>
    <x v="4"/>
    <s v="L"/>
    <s v="d"/>
    <s v="u"/>
    <s v="f"/>
    <m/>
    <s v="R"/>
    <n v="1.7255794390327696E-4"/>
  </r>
  <r>
    <x v="10"/>
    <s v="L"/>
    <s v="e"/>
    <s v="g"/>
    <s v="j"/>
    <m/>
    <s v="L"/>
    <n v="1.7223254706393454E-4"/>
  </r>
  <r>
    <x v="8"/>
    <s v="L"/>
    <s v="t"/>
    <s v="a"/>
    <s v="f"/>
    <m/>
    <s v="L"/>
    <n v="1.712498486091205E-4"/>
  </r>
  <r>
    <x v="10"/>
    <s v="L"/>
    <s v="t"/>
    <s v="g"/>
    <s v="v"/>
    <m/>
    <s v="L"/>
    <n v="1.7099278510603999E-4"/>
  </r>
  <r>
    <x v="15"/>
    <s v="R"/>
    <s v="p"/>
    <s v="d"/>
    <s v="n"/>
    <m/>
    <s v="L"/>
    <n v="1.7062508667758307E-4"/>
  </r>
  <r>
    <x v="4"/>
    <s v="R"/>
    <s v="k"/>
    <s v="s"/>
    <s v="r"/>
    <m/>
    <s v="L"/>
    <n v="1.705990549304357E-4"/>
  </r>
  <r>
    <x v="3"/>
    <s v="R"/>
    <s v="u"/>
    <s v="t"/>
    <s v="l"/>
    <m/>
    <s v="L"/>
    <n v="1.7045588032112502E-4"/>
  </r>
  <r>
    <x v="5"/>
    <s v="R"/>
    <s v="l"/>
    <s v="b"/>
    <s v="h"/>
    <m/>
    <s v="L"/>
    <n v="1.7041357873201051E-4"/>
  </r>
  <r>
    <x v="1"/>
    <s v="L"/>
    <s v="a"/>
    <s v="h"/>
    <s v="s"/>
    <m/>
    <s v="R"/>
    <n v="1.7038754698486312E-4"/>
  </r>
  <r>
    <x v="28"/>
    <s v="R"/>
    <s v="l"/>
    <s v="c"/>
    <s v="i"/>
    <m/>
    <s v="L"/>
    <n v="1.6990921363102979E-4"/>
  </r>
  <r>
    <x v="7"/>
    <s v="L"/>
    <s v="g"/>
    <s v="l"/>
    <s v="f"/>
    <m/>
    <s v="R"/>
    <n v="1.6989945172584951E-4"/>
  </r>
  <r>
    <x v="12"/>
    <s v="L"/>
    <s v="x"/>
    <s v="n"/>
    <s v="d"/>
    <m/>
    <s v="R"/>
    <n v="1.6935603900414771E-4"/>
  </r>
  <r>
    <x v="9"/>
    <s v="R"/>
    <s v="m"/>
    <s v="q"/>
    <s v="h"/>
    <m/>
    <s v="L"/>
    <n v="1.6900786438605133E-4"/>
  </r>
  <r>
    <x v="4"/>
    <s v="L"/>
    <s v="w"/>
    <s v="u"/>
    <s v="o"/>
    <m/>
    <s v="R"/>
    <n v="1.6899810248087105E-4"/>
  </r>
  <r>
    <x v="31"/>
    <s v="R"/>
    <s v="k"/>
    <s v="z"/>
    <s v="t"/>
    <m/>
    <s v="L"/>
    <n v="1.6880286437726561E-4"/>
  </r>
  <r>
    <x v="4"/>
    <s v="L"/>
    <s v="d"/>
    <s v="u"/>
    <s v="e"/>
    <m/>
    <s v="R"/>
    <n v="1.6869548342028263E-4"/>
  </r>
  <r>
    <x v="23"/>
    <s v="R"/>
    <s v="h"/>
    <s v="w"/>
    <s v="f"/>
    <m/>
    <s v="L"/>
    <n v="1.6864341992598784E-4"/>
  </r>
  <r>
    <x v="1"/>
    <s v="L"/>
    <s v="e"/>
    <s v="i"/>
    <s v="c"/>
    <m/>
    <s v="R"/>
    <n v="1.6857508658972594E-4"/>
  </r>
  <r>
    <x v="6"/>
    <s v="R"/>
    <s v="o"/>
    <s v="q"/>
    <s v="j"/>
    <m/>
    <s v="L"/>
    <n v="1.6854905484257855E-4"/>
  </r>
  <r>
    <x v="4"/>
    <s v="R"/>
    <s v="u"/>
    <s v="s"/>
    <s v="s"/>
    <m/>
    <s v="L"/>
    <n v="1.6776484845976335E-4"/>
  </r>
  <r>
    <x v="10"/>
    <s v="R"/>
    <s v="o"/>
    <s v="g"/>
    <s v="v"/>
    <m/>
    <s v="L"/>
    <n v="1.6693834048783364E-4"/>
  </r>
  <r>
    <x v="7"/>
    <s v="R"/>
    <s v="k"/>
    <s v="f"/>
    <s v="f"/>
    <m/>
    <s v="L"/>
    <n v="1.6688953096193228E-4"/>
  </r>
  <r>
    <x v="1"/>
    <s v="L"/>
    <s v="d"/>
    <s v="i"/>
    <s v="f"/>
    <m/>
    <s v="R"/>
    <n v="1.6684397540442435E-4"/>
  </r>
  <r>
    <x v="2"/>
    <s v="L"/>
    <s v="z"/>
    <s v="h"/>
    <s v="a"/>
    <m/>
    <s v="R"/>
    <n v="1.6590032457033138E-4"/>
  </r>
  <r>
    <x v="2"/>
    <s v="L"/>
    <s v="b"/>
    <s v="h"/>
    <s v="m"/>
    <m/>
    <s v="R"/>
    <n v="1.654838166159731E-4"/>
  </r>
  <r>
    <x v="12"/>
    <s v="L"/>
    <s v="q"/>
    <s v="l"/>
    <s v="k"/>
    <m/>
    <s v="R"/>
    <n v="1.6537318169059667E-4"/>
  </r>
  <r>
    <x v="23"/>
    <s v="L"/>
    <s v="b"/>
    <s v="k"/>
    <s v="g"/>
    <m/>
    <s v="R"/>
    <n v="1.6529508644915451E-4"/>
  </r>
  <r>
    <x v="2"/>
    <s v="L"/>
    <s v="c"/>
    <s v="h"/>
    <s v="m"/>
    <m/>
    <s v="R"/>
    <n v="1.6521048327092547E-4"/>
  </r>
  <r>
    <x v="5"/>
    <s v="L"/>
    <s v="t"/>
    <s v="p"/>
    <s v="n"/>
    <m/>
    <s v="R"/>
    <n v="1.6516167374502411E-4"/>
  </r>
  <r>
    <x v="3"/>
    <s v="R"/>
    <s v="k"/>
    <s v="d"/>
    <s v="l"/>
    <m/>
    <s v="L"/>
    <n v="1.6457595943420778E-4"/>
  </r>
  <r>
    <x v="30"/>
    <s v="L"/>
    <s v="e"/>
    <s v="n"/>
    <s v="q"/>
    <m/>
    <s v="R"/>
    <n v="1.6444905466686424E-4"/>
  </r>
  <r>
    <x v="26"/>
    <s v="R"/>
    <s v="j"/>
    <s v="e"/>
    <s v="n"/>
    <m/>
    <s v="L"/>
    <n v="1.6355421335867263E-4"/>
  </r>
  <r>
    <x v="1"/>
    <s v="L"/>
    <s v="x"/>
    <s v="i"/>
    <s v="x"/>
    <m/>
    <s v="R"/>
    <n v="1.6354119748509895E-4"/>
  </r>
  <r>
    <x v="16"/>
    <s v="R"/>
    <s v="j"/>
    <s v="a"/>
    <s v="d"/>
    <m/>
    <s v="L"/>
    <n v="1.6269841967120211E-4"/>
  </r>
  <r>
    <x v="11"/>
    <s v="L"/>
    <s v="w"/>
    <s v="i"/>
    <s v="i"/>
    <m/>
    <s v="R"/>
    <n v="1.6232421330595836E-4"/>
  </r>
  <r>
    <x v="4"/>
    <s v="L"/>
    <s v="w"/>
    <s v="u"/>
    <s v="p"/>
    <m/>
    <s v="R"/>
    <n v="1.6153675295474973E-4"/>
  </r>
  <r>
    <x v="4"/>
    <s v="R"/>
    <s v="o"/>
    <s v="v"/>
    <s v="l"/>
    <m/>
    <s v="L"/>
    <n v="1.6131222913560347E-4"/>
  </r>
  <r>
    <x v="23"/>
    <s v="L"/>
    <s v="g"/>
    <s v="k"/>
    <s v="f"/>
    <m/>
    <s v="R"/>
    <n v="1.6080135609783589E-4"/>
  </r>
  <r>
    <x v="33"/>
    <s v="L"/>
    <s v="e"/>
    <s v=";"/>
    <s v="t"/>
    <m/>
    <s v="R"/>
    <n v="1.6037834020669078E-4"/>
  </r>
  <r>
    <x v="8"/>
    <s v="L"/>
    <s v="w"/>
    <s v="j"/>
    <s v="w"/>
    <m/>
    <s v="R"/>
    <n v="1.6031000687042886E-4"/>
  </r>
  <r>
    <x v="3"/>
    <s v="R"/>
    <s v="u"/>
    <s v="t"/>
    <s v="p"/>
    <m/>
    <s v="L"/>
    <n v="1.5964619731817037E-4"/>
  </r>
  <r>
    <x v="28"/>
    <s v="R"/>
    <s v="h"/>
    <s v="c"/>
    <s v="n"/>
    <m/>
    <s v="L"/>
    <n v="1.5963318144459666E-4"/>
  </r>
  <r>
    <x v="8"/>
    <s v="R"/>
    <s v="y"/>
    <s v="a"/>
    <s v="j"/>
    <m/>
    <s v="L"/>
    <n v="1.5911905443843566E-4"/>
  </r>
  <r>
    <x v="28"/>
    <s v="L"/>
    <s v="x"/>
    <s v="c"/>
    <s v="e"/>
    <m/>
    <s v="L"/>
    <n v="1.5900516554466583E-4"/>
  </r>
  <r>
    <x v="7"/>
    <s v="L"/>
    <s v="t"/>
    <s v="l"/>
    <s v="u"/>
    <m/>
    <s v="R"/>
    <n v="1.583250861504402E-4"/>
  </r>
  <r>
    <x v="16"/>
    <s v="L"/>
    <s v="x"/>
    <s v="l"/>
    <s v="t"/>
    <m/>
    <s v="R"/>
    <n v="1.5749532421011707E-4"/>
  </r>
  <r>
    <x v="13"/>
    <s v="L"/>
    <s v="r"/>
    <s v=";"/>
    <s v="e"/>
    <m/>
    <s v="R"/>
    <n v="1.5719270514952862E-4"/>
  </r>
  <r>
    <x v="13"/>
    <s v="L"/>
    <s v="g"/>
    <s v=";"/>
    <s v="h"/>
    <m/>
    <s v="R"/>
    <n v="1.5690960989930074E-4"/>
  </r>
  <r>
    <x v="4"/>
    <s v="L"/>
    <s v="g"/>
    <s v="u"/>
    <s v="q"/>
    <m/>
    <s v="R"/>
    <n v="1.5683151465785856E-4"/>
  </r>
  <r>
    <x v="4"/>
    <s v="R"/>
    <s v="u"/>
    <s v="s"/>
    <s v="g"/>
    <m/>
    <s v="L"/>
    <n v="1.5550064158494813E-4"/>
  </r>
  <r>
    <x v="6"/>
    <s v="L"/>
    <s v="e"/>
    <s v="o"/>
    <s v="u"/>
    <m/>
    <s v="R"/>
    <n v="1.5535421300724405E-4"/>
  </r>
  <r>
    <x v="27"/>
    <s v="R"/>
    <s v="n"/>
    <s v="g"/>
    <s v="n"/>
    <m/>
    <s v="L"/>
    <n v="1.551166733145241E-4"/>
  </r>
  <r>
    <x v="4"/>
    <s v="L"/>
    <s v="f"/>
    <s v="u"/>
    <s v="i"/>
    <m/>
    <s v="R"/>
    <n v="1.5507437172540959E-4"/>
  </r>
  <r>
    <x v="18"/>
    <s v="R"/>
    <s v="n"/>
    <s v="q"/>
    <s v="f"/>
    <m/>
    <s v="L"/>
    <n v="1.5507111775701617E-4"/>
  </r>
  <r>
    <x v="30"/>
    <s v="L"/>
    <s v="a"/>
    <s v="n"/>
    <s v="w"/>
    <m/>
    <s v="R"/>
    <n v="1.5484984790626333E-4"/>
  </r>
  <r>
    <x v="2"/>
    <s v="R"/>
    <s v="p"/>
    <s v="h"/>
    <s v="j"/>
    <m/>
    <s v="R"/>
    <n v="1.5478802250678826E-4"/>
  </r>
  <r>
    <x v="23"/>
    <s v="L"/>
    <s v="g"/>
    <s v="k"/>
    <s v="l"/>
    <m/>
    <s v="R"/>
    <n v="1.5465786377105131E-4"/>
  </r>
  <r>
    <x v="4"/>
    <s v="L"/>
    <s v="f"/>
    <s v="u"/>
    <s v="m"/>
    <m/>
    <s v="R"/>
    <n v="1.5388992723020323E-4"/>
  </r>
  <r>
    <x v="3"/>
    <s v="L"/>
    <s v="s"/>
    <s v="n"/>
    <s v="g"/>
    <m/>
    <s v="R"/>
    <n v="1.5371421293695832E-4"/>
  </r>
  <r>
    <x v="28"/>
    <s v="R"/>
    <s v="l"/>
    <s v="c"/>
    <s v="l"/>
    <m/>
    <s v="L"/>
    <n v="1.5368818118981093E-4"/>
  </r>
  <r>
    <x v="5"/>
    <s v="R"/>
    <s v="n"/>
    <s v="p"/>
    <s v="u"/>
    <m/>
    <s v="R"/>
    <n v="1.5342460974994358E-4"/>
  </r>
  <r>
    <x v="1"/>
    <s v="L"/>
    <s v="d"/>
    <s v="i"/>
    <s v="k"/>
    <m/>
    <s v="R"/>
    <n v="1.5324238751991185E-4"/>
  </r>
  <r>
    <x v="24"/>
    <s v="L"/>
    <s v="d"/>
    <s v="b"/>
    <s v="j"/>
    <m/>
    <s v="L"/>
    <n v="1.5308945100542091E-4"/>
  </r>
  <r>
    <x v="26"/>
    <s v="R"/>
    <s v="j"/>
    <s v="e"/>
    <s v="i"/>
    <m/>
    <s v="L"/>
    <n v="1.5305040338469984E-4"/>
  </r>
  <r>
    <x v="20"/>
    <s v="R"/>
    <s v="j"/>
    <s v="t"/>
    <s v="g"/>
    <m/>
    <s v="L"/>
    <n v="1.530048478271919E-4"/>
  </r>
  <r>
    <x v="3"/>
    <s v="L"/>
    <s v="f"/>
    <s v="n"/>
    <s v="s"/>
    <m/>
    <s v="R"/>
    <n v="1.5291699068056944E-4"/>
  </r>
  <r>
    <x v="1"/>
    <s v="L"/>
    <s v="q"/>
    <s v="i"/>
    <s v="w"/>
    <m/>
    <s v="R"/>
    <n v="1.5291048274378258E-4"/>
  </r>
  <r>
    <x v="12"/>
    <s v="L"/>
    <s v="b"/>
    <s v="l"/>
    <s v="p"/>
    <m/>
    <s v="R"/>
    <n v="1.5253302241014541E-4"/>
  </r>
  <r>
    <x v="1"/>
    <s v="L"/>
    <s v="x"/>
    <s v="i"/>
    <s v="g"/>
    <m/>
    <s v="R"/>
    <n v="1.5236381605368736E-4"/>
  </r>
  <r>
    <x v="1"/>
    <s v="L"/>
    <s v="b"/>
    <s v="i"/>
    <s v="r"/>
    <m/>
    <s v="R"/>
    <n v="1.5232476843296628E-4"/>
  </r>
  <r>
    <x v="15"/>
    <s v="R"/>
    <s v="o"/>
    <s v="d"/>
    <s v="l"/>
    <m/>
    <s v="L"/>
    <n v="1.5204818111952523E-4"/>
  </r>
  <r>
    <x v="32"/>
    <s v="R"/>
    <s v="h"/>
    <s v="x"/>
    <s v="f"/>
    <m/>
    <s v="L"/>
    <n v="1.5194080016254222E-4"/>
  </r>
  <r>
    <x v="23"/>
    <s v="L"/>
    <s v="r"/>
    <s v="n"/>
    <s v="v"/>
    <m/>
    <s v="R"/>
    <n v="1.5187897476306718E-4"/>
  </r>
  <r>
    <x v="3"/>
    <s v="L"/>
    <s v="f"/>
    <s v="n"/>
    <s v="d"/>
    <m/>
    <s v="R"/>
    <n v="1.5178786364805131E-4"/>
  </r>
  <r>
    <x v="10"/>
    <s v="R"/>
    <s v="m"/>
    <s v="g"/>
    <s v="y"/>
    <m/>
    <s v="L"/>
    <n v="1.515731017340853E-4"/>
  </r>
  <r>
    <x v="7"/>
    <s v="L"/>
    <s v="e"/>
    <s v="l"/>
    <s v="j"/>
    <m/>
    <s v="R"/>
    <n v="1.5155032395533134E-4"/>
  </r>
  <r>
    <x v="11"/>
    <s v="R"/>
    <s v="m"/>
    <s v="s"/>
    <s v="g"/>
    <m/>
    <s v="L"/>
    <n v="1.5151778427139711E-4"/>
  </r>
  <r>
    <x v="10"/>
    <s v="L"/>
    <s v="g"/>
    <s v="g"/>
    <s v="l"/>
    <m/>
    <s v="L"/>
    <n v="1.5150151442942997E-4"/>
  </r>
  <r>
    <x v="4"/>
    <s v="R"/>
    <s v="u"/>
    <s v="s"/>
    <s v="k"/>
    <m/>
    <s v="L"/>
    <n v="1.5125421283152977E-4"/>
  </r>
  <r>
    <x v="1"/>
    <s v="R"/>
    <s v="j"/>
    <s v="d"/>
    <s v="g"/>
    <m/>
    <s v="L"/>
    <n v="1.5075635566733588E-4"/>
  </r>
  <r>
    <x v="2"/>
    <s v="R"/>
    <s v="l"/>
    <s v="h"/>
    <s v="h"/>
    <m/>
    <s v="R"/>
    <n v="1.5073357788858191E-4"/>
  </r>
  <r>
    <x v="23"/>
    <s v="L"/>
    <s v="f"/>
    <s v="k"/>
    <s v="m"/>
    <m/>
    <s v="R"/>
    <n v="1.5048627629068168E-4"/>
  </r>
  <r>
    <x v="4"/>
    <s v="L"/>
    <s v="g"/>
    <s v="u"/>
    <s v="f"/>
    <m/>
    <s v="R"/>
    <n v="1.5020643500884723E-4"/>
  </r>
  <r>
    <x v="12"/>
    <s v="R"/>
    <s v="j"/>
    <s v="w"/>
    <s v="v"/>
    <m/>
    <s v="L"/>
    <n v="1.5019992707206037E-4"/>
  </r>
  <r>
    <x v="1"/>
    <s v="L"/>
    <s v="a"/>
    <s v="h"/>
    <s v="d"/>
    <m/>
    <s v="R"/>
    <n v="1.5007627627311026E-4"/>
  </r>
  <r>
    <x v="23"/>
    <s v="L"/>
    <s v="z"/>
    <s v="k"/>
    <s v="f"/>
    <m/>
    <s v="R"/>
    <n v="1.4984199054878373E-4"/>
  </r>
  <r>
    <x v="1"/>
    <s v="R"/>
    <s v="o"/>
    <s v="f"/>
    <s v="m"/>
    <m/>
    <s v="L"/>
    <n v="1.4880722859967488E-4"/>
  </r>
  <r>
    <x v="14"/>
    <s v="L"/>
    <s v="a"/>
    <s v="j"/>
    <s v="d"/>
    <m/>
    <s v="R"/>
    <n v="1.4877794288413405E-4"/>
  </r>
  <r>
    <x v="28"/>
    <s v="L"/>
    <s v="d"/>
    <s v="c"/>
    <s v="o"/>
    <m/>
    <s v="L"/>
    <n v="1.4875191113698666E-4"/>
  </r>
  <r>
    <x v="17"/>
    <s v="L"/>
    <s v="e"/>
    <s v="p"/>
    <s v="b"/>
    <m/>
    <s v="R"/>
    <n v="1.4872262542144586E-4"/>
  </r>
  <r>
    <x v="7"/>
    <s v="L"/>
    <s v="z"/>
    <s v="l"/>
    <s v="s"/>
    <m/>
    <s v="R"/>
    <n v="1.4848183176033246E-4"/>
  </r>
  <r>
    <x v="0"/>
    <s v="R"/>
    <s v="y"/>
    <s v="e"/>
    <s v="b"/>
    <m/>
    <s v="L"/>
    <n v="1.4784079998682794E-4"/>
  </r>
  <r>
    <x v="24"/>
    <s v="L"/>
    <s v="q"/>
    <s v="j"/>
    <s v="g"/>
    <m/>
    <s v="R"/>
    <n v="1.4763579997804222E-4"/>
  </r>
  <r>
    <x v="4"/>
    <s v="L"/>
    <s v="w"/>
    <s v="u"/>
    <s v="u"/>
    <m/>
    <s v="R"/>
    <n v="1.4691016502630866E-4"/>
  </r>
  <r>
    <x v="23"/>
    <s v="L"/>
    <s v="d"/>
    <s v="k"/>
    <s v="s"/>
    <m/>
    <s v="R"/>
    <n v="1.4656849834499913E-4"/>
  </r>
  <r>
    <x v="24"/>
    <s v="R"/>
    <s v="l"/>
    <s v="z"/>
    <s v="r"/>
    <m/>
    <s v="L"/>
    <n v="1.4646437135640956E-4"/>
  </r>
  <r>
    <x v="0"/>
    <s v="R"/>
    <s v="o"/>
    <s v="e"/>
    <s v="u"/>
    <m/>
    <s v="L"/>
    <n v="1.4595024435024856E-4"/>
  </r>
  <r>
    <x v="23"/>
    <s v="L"/>
    <s v="f"/>
    <s v="k"/>
    <s v="t"/>
    <m/>
    <s v="R"/>
    <n v="1.4578429196218393E-4"/>
  </r>
  <r>
    <x v="15"/>
    <s v="R"/>
    <s v="m"/>
    <s v="d"/>
    <s v="g"/>
    <m/>
    <s v="L"/>
    <n v="1.4571595862592203E-4"/>
  </r>
  <r>
    <x v="17"/>
    <s v="L"/>
    <s v="x"/>
    <s v="p"/>
    <s v="f"/>
    <m/>
    <s v="R"/>
    <n v="1.4530595860835061E-4"/>
  </r>
  <r>
    <x v="2"/>
    <s v="L"/>
    <s v="g"/>
    <s v="h"/>
    <s v="g"/>
    <m/>
    <s v="R"/>
    <n v="1.4508143478920434E-4"/>
  </r>
  <r>
    <x v="29"/>
    <s v="R"/>
    <s v="m"/>
    <s v="v"/>
    <s v="n"/>
    <m/>
    <s v="L"/>
    <n v="1.4453151413071569E-4"/>
  </r>
  <r>
    <x v="27"/>
    <s v="L"/>
    <s v="q"/>
    <s v="h"/>
    <s v="g"/>
    <m/>
    <s v="R"/>
    <n v="1.4445016492088008E-4"/>
  </r>
  <r>
    <x v="1"/>
    <s v="R"/>
    <s v="j"/>
    <s v="d"/>
    <s v="s"/>
    <m/>
    <s v="L"/>
    <n v="1.4434929190068393E-4"/>
  </r>
  <r>
    <x v="8"/>
    <s v="R"/>
    <s v="y"/>
    <s v="a"/>
    <s v="j"/>
    <m/>
    <s v="L"/>
    <n v="1.4428746650120889E-4"/>
  </r>
  <r>
    <x v="34"/>
    <s v="L"/>
    <s v="x"/>
    <s v="l"/>
    <s v="r"/>
    <m/>
    <s v="R"/>
    <n v="1.4420286332297985E-4"/>
  </r>
  <r>
    <x v="5"/>
    <s v="R"/>
    <s v="h"/>
    <s v="b"/>
    <s v="i"/>
    <m/>
    <s v="L"/>
    <n v="1.4415405379707849E-4"/>
  </r>
  <r>
    <x v="9"/>
    <s v="L"/>
    <s v="b"/>
    <s v="o"/>
    <s v="j"/>
    <m/>
    <s v="R"/>
    <n v="1.4414429189189823E-4"/>
  </r>
  <r>
    <x v="29"/>
    <s v="R"/>
    <s v="l"/>
    <s v="v"/>
    <s v="p"/>
    <m/>
    <s v="L"/>
    <n v="1.4392952997793222E-4"/>
  </r>
  <r>
    <x v="29"/>
    <s v="R"/>
    <s v="m"/>
    <s v="v"/>
    <s v="h"/>
    <m/>
    <s v="L"/>
    <n v="1.4371802203235967E-4"/>
  </r>
  <r>
    <x v="9"/>
    <s v="L"/>
    <s v="w"/>
    <s v="o"/>
    <s v="j"/>
    <m/>
    <s v="R"/>
    <n v="1.4355532361268848E-4"/>
  </r>
  <r>
    <x v="23"/>
    <s v="R"/>
    <s v="m"/>
    <s v="k"/>
    <s v="y"/>
    <m/>
    <s v="R"/>
    <n v="1.4320064105780524E-4"/>
  </r>
  <r>
    <x v="2"/>
    <s v="L"/>
    <s v="t"/>
    <s v="h"/>
    <s v="d"/>
    <m/>
    <s v="R"/>
    <n v="1.4281016485059435E-4"/>
  </r>
  <r>
    <x v="6"/>
    <s v="L"/>
    <s v="r"/>
    <s v="o"/>
    <s v="n"/>
    <m/>
    <s v="R"/>
    <n v="1.4258238706305469E-4"/>
  </r>
  <r>
    <x v="28"/>
    <s v="L"/>
    <s v="x"/>
    <s v="c"/>
    <s v="z"/>
    <m/>
    <s v="L"/>
    <n v="1.4237413308587553E-4"/>
  </r>
  <r>
    <x v="22"/>
    <s v="R"/>
    <s v="i"/>
    <s v="r"/>
    <s v="m"/>
    <m/>
    <s v="L"/>
    <n v="1.4210405370922136E-4"/>
  </r>
  <r>
    <x v="31"/>
    <s v="R"/>
    <s v="h"/>
    <s v="z"/>
    <s v="h"/>
    <m/>
    <s v="L"/>
    <n v="1.4191532354240275E-4"/>
  </r>
  <r>
    <x v="3"/>
    <s v="R"/>
    <s v="o"/>
    <s v="n"/>
    <s v="b"/>
    <m/>
    <s v="R"/>
    <n v="1.4184048226935399E-4"/>
  </r>
  <r>
    <x v="24"/>
    <s v="L"/>
    <s v="t"/>
    <s v="j"/>
    <s v="l"/>
    <m/>
    <s v="R"/>
    <n v="1.4127754573729163E-4"/>
  </r>
  <r>
    <x v="4"/>
    <s v="L"/>
    <s v="w"/>
    <s v="u"/>
    <s v="s"/>
    <m/>
    <s v="R"/>
    <n v="1.4112460922280072E-4"/>
  </r>
  <r>
    <x v="29"/>
    <s v="R"/>
    <s v="l"/>
    <s v="v"/>
    <s v="s"/>
    <m/>
    <s v="L"/>
    <n v="1.4085127587775309E-4"/>
  </r>
  <r>
    <x v="23"/>
    <s v="R"/>
    <s v="k"/>
    <s v="w"/>
    <s v="f"/>
    <m/>
    <s v="L"/>
    <n v="1.3972214884523494E-4"/>
  </r>
  <r>
    <x v="23"/>
    <s v="R"/>
    <s v="h"/>
    <s v="w"/>
    <s v="a"/>
    <m/>
    <s v="L"/>
    <n v="1.3932841866963065E-4"/>
  </r>
  <r>
    <x v="4"/>
    <s v="L"/>
    <s v="f"/>
    <s v="u"/>
    <s v="p"/>
    <m/>
    <s v="R"/>
    <n v="1.3928937104890955E-4"/>
  </r>
  <r>
    <x v="15"/>
    <s v="L"/>
    <s v="d"/>
    <s v="d"/>
    <s v="x"/>
    <m/>
    <s v="L"/>
    <n v="1.3807238686976896E-4"/>
  </r>
  <r>
    <x v="10"/>
    <s v="L"/>
    <s v="w"/>
    <s v="g"/>
    <s v="c"/>
    <m/>
    <s v="L"/>
    <n v="1.3779579955632793E-4"/>
  </r>
  <r>
    <x v="17"/>
    <s v="L"/>
    <s v="t"/>
    <s v="p"/>
    <s v="r"/>
    <m/>
    <s v="R"/>
    <n v="1.3778603765114765E-4"/>
  </r>
  <r>
    <x v="1"/>
    <s v="L"/>
    <s v="e"/>
    <s v="i"/>
    <s v="u"/>
    <m/>
    <s v="R"/>
    <n v="1.3773072018845943E-4"/>
  </r>
  <r>
    <x v="20"/>
    <s v="R"/>
    <s v="j"/>
    <s v="t"/>
    <s v="v"/>
    <m/>
    <s v="L"/>
    <n v="1.3761357732629617E-4"/>
  </r>
  <r>
    <x v="31"/>
    <s v="R"/>
    <s v="u"/>
    <s v="z"/>
    <s v="r"/>
    <m/>
    <s v="L"/>
    <n v="1.3750619636931317E-4"/>
  </r>
  <r>
    <x v="1"/>
    <s v="L"/>
    <s v="b"/>
    <s v="i"/>
    <s v="l"/>
    <m/>
    <s v="R"/>
    <n v="1.3698556142636534E-4"/>
  </r>
  <r>
    <x v="11"/>
    <s v="L"/>
    <s v="b"/>
    <s v=";"/>
    <s v="m"/>
    <m/>
    <s v="R"/>
    <n v="1.3682286300669414E-4"/>
  </r>
  <r>
    <x v="9"/>
    <s v="R"/>
    <s v="m"/>
    <s v="q"/>
    <s v="h"/>
    <m/>
    <s v="L"/>
    <n v="1.3644540267305694E-4"/>
  </r>
  <r>
    <x v="4"/>
    <s v="R"/>
    <s v="o"/>
    <s v="v"/>
    <s v="w"/>
    <m/>
    <s v="L"/>
    <n v="1.3632825981089368E-4"/>
  </r>
  <r>
    <x v="10"/>
    <s v="R"/>
    <s v="i"/>
    <s v="g"/>
    <s v="o"/>
    <m/>
    <s v="L"/>
    <n v="1.3615905345443563E-4"/>
  </r>
  <r>
    <x v="0"/>
    <s v="L"/>
    <s v="z"/>
    <s v="y"/>
    <s v="j"/>
    <m/>
    <s v="R"/>
    <n v="1.3593778360368279E-4"/>
  </r>
  <r>
    <x v="30"/>
    <s v="L"/>
    <s v="a"/>
    <s v="n"/>
    <s v="b"/>
    <m/>
    <s v="R"/>
    <n v="1.3555381533325876E-4"/>
  </r>
  <r>
    <x v="22"/>
    <s v="L"/>
    <s v="d"/>
    <s v="m"/>
    <s v="u"/>
    <m/>
    <s v="R"/>
    <n v="1.3522516452552292E-4"/>
  </r>
  <r>
    <x v="14"/>
    <s v="L"/>
    <s v="a"/>
    <s v="j"/>
    <s v="f"/>
    <m/>
    <s v="R"/>
    <n v="1.3501691054834379E-4"/>
  </r>
  <r>
    <x v="1"/>
    <s v="L"/>
    <s v="a"/>
    <s v="i"/>
    <s v="f"/>
    <m/>
    <s v="R"/>
    <n v="1.3483794228670546E-4"/>
  </r>
  <r>
    <x v="14"/>
    <s v="L"/>
    <s v="z"/>
    <s v="j"/>
    <s v="h"/>
    <m/>
    <s v="R"/>
    <n v="1.3441167242716692E-4"/>
  </r>
  <r>
    <x v="17"/>
    <s v="L"/>
    <s v="d"/>
    <s v="s"/>
    <s v="u"/>
    <m/>
    <s v="L"/>
    <n v="1.3427825972303653E-4"/>
  </r>
  <r>
    <x v="4"/>
    <s v="R"/>
    <s v="i"/>
    <s v="s"/>
    <s v="g"/>
    <m/>
    <s v="L"/>
    <n v="1.3426849781785624E-4"/>
  </r>
  <r>
    <x v="26"/>
    <s v="R"/>
    <s v="j"/>
    <s v="e"/>
    <s v="g"/>
    <m/>
    <s v="L"/>
    <n v="1.3422619622874174E-4"/>
  </r>
  <r>
    <x v="10"/>
    <s v="R"/>
    <s v="u"/>
    <s v="g"/>
    <s v="v"/>
    <m/>
    <s v="L"/>
    <n v="1.3408627558782451E-4"/>
  </r>
  <r>
    <x v="18"/>
    <s v="L"/>
    <s v="q"/>
    <s v="o"/>
    <s v="g"/>
    <m/>
    <s v="R"/>
    <n v="1.3406024384067712E-4"/>
  </r>
  <r>
    <x v="15"/>
    <s v="R"/>
    <s v="o"/>
    <s v="d"/>
    <s v="x"/>
    <m/>
    <s v="L"/>
    <n v="1.3348429143504107E-4"/>
  </r>
  <r>
    <x v="23"/>
    <s v="L"/>
    <s v="c"/>
    <s v="k"/>
    <s v="n"/>
    <m/>
    <s v="R"/>
    <n v="1.3327278348946849E-4"/>
  </r>
  <r>
    <x v="1"/>
    <s v="L"/>
    <s v="s"/>
    <s v="i"/>
    <s v="s"/>
    <m/>
    <s v="R"/>
    <n v="1.3323048190035398E-4"/>
  </r>
  <r>
    <x v="17"/>
    <s v="R"/>
    <s v="j"/>
    <s v="s"/>
    <s v="h"/>
    <m/>
    <s v="L"/>
    <n v="1.3297016442888007E-4"/>
  </r>
  <r>
    <x v="4"/>
    <s v="L"/>
    <s v="x"/>
    <s v="u"/>
    <s v="d"/>
    <m/>
    <s v="R"/>
    <n v="1.3273262473616012E-4"/>
  </r>
  <r>
    <x v="1"/>
    <s v="L"/>
    <s v="a"/>
    <s v="h"/>
    <s v="g"/>
    <m/>
    <s v="R"/>
    <n v="1.3220873582481883E-4"/>
  </r>
  <r>
    <x v="0"/>
    <s v="R"/>
    <s v="o"/>
    <s v="e"/>
    <s v="j"/>
    <m/>
    <s v="L"/>
    <n v="1.3179873580724741E-4"/>
  </r>
  <r>
    <x v="10"/>
    <s v="R"/>
    <s v="u"/>
    <s v="g"/>
    <s v="p"/>
    <m/>
    <s v="L"/>
    <n v="1.3168159294508415E-4"/>
  </r>
  <r>
    <x v="0"/>
    <s v="R"/>
    <s v="u"/>
    <s v="e"/>
    <s v="j"/>
    <m/>
    <s v="L"/>
    <n v="1.3167508500829729E-4"/>
  </r>
  <r>
    <x v="4"/>
    <s v="L"/>
    <s v="e"/>
    <s v="u"/>
    <s v="d"/>
    <m/>
    <s v="R"/>
    <n v="1.314180215052168E-4"/>
  </r>
  <r>
    <x v="18"/>
    <s v="L"/>
    <s v="x"/>
    <s v="o"/>
    <s v="i"/>
    <m/>
    <s v="R"/>
    <n v="1.3129437070626669E-4"/>
  </r>
  <r>
    <x v="32"/>
    <s v="L"/>
    <s v="g"/>
    <s v="h"/>
    <s v="y"/>
    <m/>
    <s v="R"/>
    <n v="1.3049389448148438E-4"/>
  </r>
  <r>
    <x v="4"/>
    <s v="L"/>
    <s v="q"/>
    <s v="u"/>
    <s v="f"/>
    <m/>
    <s v="R"/>
    <n v="1.3045484686076327E-4"/>
  </r>
  <r>
    <x v="6"/>
    <s v="L"/>
    <s v="t"/>
    <s v="o"/>
    <s v="g"/>
    <m/>
    <s v="R"/>
    <n v="1.3039952939807506E-4"/>
  </r>
  <r>
    <x v="11"/>
    <s v="L"/>
    <s v="w"/>
    <s v="i"/>
    <s v="f"/>
    <m/>
    <s v="R"/>
    <n v="1.3020429129446964E-4"/>
  </r>
  <r>
    <x v="23"/>
    <s v="L"/>
    <s v="e"/>
    <s v="k"/>
    <s v="z"/>
    <m/>
    <s v="R"/>
    <n v="1.2981056111886533E-4"/>
  </r>
  <r>
    <x v="4"/>
    <s v="L"/>
    <s v="t"/>
    <s v="u"/>
    <s v="a"/>
    <m/>
    <s v="R"/>
    <n v="1.2928341823913061E-4"/>
  </r>
  <r>
    <x v="21"/>
    <s v="L"/>
    <s v="e"/>
    <s v="h"/>
    <s v="h"/>
    <m/>
    <s v="R"/>
    <n v="1.2875952932778936E-4"/>
  </r>
  <r>
    <x v="4"/>
    <s v="R"/>
    <s v="o"/>
    <s v="v"/>
    <s v="q"/>
    <m/>
    <s v="L"/>
    <n v="1.2857405312936417E-4"/>
  </r>
  <r>
    <x v="8"/>
    <s v="R"/>
    <s v="u"/>
    <s v="a"/>
    <s v="w"/>
    <m/>
    <s v="L"/>
    <n v="1.282128626376941E-4"/>
  </r>
  <r>
    <x v="2"/>
    <s v="L"/>
    <s v="g"/>
    <s v="h"/>
    <s v="e"/>
    <m/>
    <s v="R"/>
    <n v="1.2812500549107167E-4"/>
  </r>
  <r>
    <x v="11"/>
    <s v="L"/>
    <s v="w"/>
    <s v="i"/>
    <s v="u"/>
    <m/>
    <s v="R"/>
    <n v="1.280761959651703E-4"/>
  </r>
  <r>
    <x v="4"/>
    <s v="L"/>
    <s v="g"/>
    <s v="u"/>
    <s v="a"/>
    <m/>
    <s v="R"/>
    <n v="1.2774103722064763E-4"/>
  </r>
  <r>
    <x v="0"/>
    <s v="R"/>
    <s v="i"/>
    <s v="e"/>
    <s v="d"/>
    <m/>
    <s v="L"/>
    <n v="1.276564340424186E-4"/>
  </r>
  <r>
    <x v="4"/>
    <s v="R"/>
    <s v="h"/>
    <s v="s"/>
    <s v="j"/>
    <m/>
    <s v="L"/>
    <n v="1.2671278320832563E-4"/>
  </r>
  <r>
    <x v="1"/>
    <s v="L"/>
    <s v="q"/>
    <s v="i"/>
    <s v="p"/>
    <m/>
    <s v="R"/>
    <n v="1.263288149379016E-4"/>
  </r>
  <r>
    <x v="10"/>
    <s v="L"/>
    <s v="t"/>
    <s v="g"/>
    <s v="r"/>
    <m/>
    <s v="L"/>
    <n v="1.2623444985449231E-4"/>
  </r>
  <r>
    <x v="14"/>
    <s v="L"/>
    <s v="b"/>
    <s v="j"/>
    <s v="b"/>
    <m/>
    <s v="R"/>
    <n v="1.2604246571928029E-4"/>
  </r>
  <r>
    <x v="5"/>
    <s v="L"/>
    <s v="d"/>
    <s v="p"/>
    <s v="d"/>
    <m/>
    <s v="R"/>
    <n v="1.259904022249855E-4"/>
  </r>
  <r>
    <x v="7"/>
    <s v="L"/>
    <s v="e"/>
    <s v="l"/>
    <s v="s"/>
    <m/>
    <s v="R"/>
    <n v="1.2576913237423266E-4"/>
  </r>
  <r>
    <x v="17"/>
    <s v="L"/>
    <s v="d"/>
    <s v="s"/>
    <s v="j"/>
    <m/>
    <s v="L"/>
    <n v="1.2574960856387212E-4"/>
  </r>
  <r>
    <x v="22"/>
    <s v="R"/>
    <s v="j"/>
    <s v="r"/>
    <s v="k"/>
    <m/>
    <s v="L"/>
    <n v="1.2520294187377687E-4"/>
  </r>
  <r>
    <x v="1"/>
    <s v="L"/>
    <s v="d"/>
    <s v="i"/>
    <s v="j"/>
    <m/>
    <s v="R"/>
    <n v="1.245977037526E-4"/>
  </r>
  <r>
    <x v="8"/>
    <s v="R"/>
    <s v="y"/>
    <s v="a"/>
    <s v="o"/>
    <m/>
    <s v="L"/>
    <n v="1.2429183072361813E-4"/>
  </r>
  <r>
    <x v="13"/>
    <s v="R"/>
    <s v="o"/>
    <s v="v"/>
    <s v="h"/>
    <m/>
    <s v="L"/>
    <n v="1.2399897356820999E-4"/>
  </r>
  <r>
    <x v="23"/>
    <s v="L"/>
    <s v="e"/>
    <s v="k"/>
    <s v="v"/>
    <m/>
    <s v="R"/>
    <n v="1.2375492593870319E-4"/>
  </r>
  <r>
    <x v="14"/>
    <s v="R"/>
    <s v="i"/>
    <s v="b"/>
    <s v="v"/>
    <m/>
    <s v="L"/>
    <n v="1.2372238625476894E-4"/>
  </r>
  <r>
    <x v="1"/>
    <s v="R"/>
    <s v="j"/>
    <s v="d"/>
    <s v="u"/>
    <m/>
    <s v="L"/>
    <n v="1.2349460846722925E-4"/>
  </r>
  <r>
    <x v="4"/>
    <s v="L"/>
    <s v="w"/>
    <s v="u"/>
    <s v="i"/>
    <m/>
    <s v="R"/>
    <n v="1.2270064017923379E-4"/>
  </r>
  <r>
    <x v="0"/>
    <s v="R"/>
    <s v="k"/>
    <s v="e"/>
    <s v="u"/>
    <m/>
    <s v="L"/>
    <n v="1.2250214810723492E-4"/>
  </r>
  <r>
    <x v="13"/>
    <s v="L"/>
    <s v="z"/>
    <s v=";"/>
    <s v="o"/>
    <m/>
    <s v="R"/>
    <n v="1.2249889413884149E-4"/>
  </r>
  <r>
    <x v="10"/>
    <s v="R"/>
    <s v="p"/>
    <s v="g"/>
    <s v="u"/>
    <m/>
    <s v="L"/>
    <n v="1.2238500524507166E-4"/>
  </r>
  <r>
    <x v="6"/>
    <s v="R"/>
    <s v="h"/>
    <s v="q"/>
    <s v="r"/>
    <m/>
    <s v="L"/>
    <n v="1.2222556079379387E-4"/>
  </r>
  <r>
    <x v="22"/>
    <s v="L"/>
    <s v="g"/>
    <s v="m"/>
    <s v="a"/>
    <m/>
    <s v="R"/>
    <n v="1.2218651317307279E-4"/>
  </r>
  <r>
    <x v="14"/>
    <s v="R"/>
    <s v="h"/>
    <s v="j"/>
    <s v="w"/>
    <m/>
    <s v="R"/>
    <n v="1.2211817983681089E-4"/>
  </r>
  <r>
    <x v="2"/>
    <s v="L"/>
    <s v="z"/>
    <s v="h"/>
    <s v="f"/>
    <m/>
    <s v="R"/>
    <n v="1.2211492586841746E-4"/>
  </r>
  <r>
    <x v="2"/>
    <s v="R"/>
    <s v="m"/>
    <s v="x"/>
    <s v="e"/>
    <m/>
    <s v="L"/>
    <n v="1.218773861756975E-4"/>
  </r>
  <r>
    <x v="1"/>
    <s v="L"/>
    <s v="e"/>
    <s v="i"/>
    <s v="i"/>
    <m/>
    <s v="R"/>
    <n v="1.2140881472704444E-4"/>
  </r>
  <r>
    <x v="2"/>
    <s v="L"/>
    <s v="d"/>
    <s v="h"/>
    <s v="i"/>
    <m/>
    <s v="R"/>
    <n v="1.2123310043379954E-4"/>
  </r>
  <r>
    <x v="22"/>
    <s v="L"/>
    <s v="g"/>
    <s v="m"/>
    <s v="b"/>
    <m/>
    <s v="R"/>
    <n v="1.2119079884468503E-4"/>
  </r>
  <r>
    <x v="7"/>
    <s v="R"/>
    <s v="h"/>
    <s v="f"/>
    <s v="v"/>
    <m/>
    <s v="L"/>
    <n v="1.2097603693071904E-4"/>
  </r>
  <r>
    <x v="7"/>
    <s v="R"/>
    <s v="h"/>
    <s v="f"/>
    <s v="a"/>
    <m/>
    <s v="L"/>
    <n v="1.2060833850226213E-4"/>
  </r>
  <r>
    <x v="23"/>
    <s v="R"/>
    <s v="p"/>
    <s v="n"/>
    <s v="n"/>
    <m/>
    <s v="R"/>
    <n v="1.2057254484993447E-4"/>
  </r>
  <r>
    <x v="31"/>
    <s v="R"/>
    <s v="i"/>
    <s v="z"/>
    <s v="r"/>
    <m/>
    <s v="L"/>
    <n v="1.1999659244429841E-4"/>
  </r>
  <r>
    <x v="4"/>
    <s v="R"/>
    <s v="u"/>
    <s v="s"/>
    <s v="e"/>
    <m/>
    <s v="L"/>
    <n v="1.1961262417387438E-4"/>
  </r>
  <r>
    <x v="11"/>
    <s v="R"/>
    <s v="l"/>
    <s v="s"/>
    <s v="b"/>
    <m/>
    <s v="L"/>
    <n v="1.1959960830030068E-4"/>
  </r>
  <r>
    <x v="24"/>
    <s v="L"/>
    <s v="x"/>
    <s v="j"/>
    <s v="b"/>
    <m/>
    <s v="R"/>
    <n v="1.1908222732574625E-4"/>
  </r>
  <r>
    <x v="9"/>
    <s v="R"/>
    <s v="m"/>
    <s v="q"/>
    <s v="t"/>
    <m/>
    <s v="L"/>
    <n v="1.1880238604391178E-4"/>
  </r>
  <r>
    <x v="1"/>
    <s v="L"/>
    <s v="b"/>
    <s v="i"/>
    <s v="p"/>
    <m/>
    <s v="R"/>
    <n v="1.1834032253204557E-4"/>
  </r>
  <r>
    <x v="9"/>
    <s v="R"/>
    <s v="p"/>
    <s v="q"/>
    <s v="h"/>
    <m/>
    <s v="L"/>
    <n v="1.1832730665847187E-4"/>
  </r>
  <r>
    <x v="0"/>
    <s v="R"/>
    <s v="o"/>
    <s v="e"/>
    <s v="v"/>
    <m/>
    <s v="L"/>
    <n v="1.1820690982791518E-4"/>
  </r>
  <r>
    <x v="23"/>
    <s v="L"/>
    <s v="d"/>
    <s v="k"/>
    <s v="n"/>
    <m/>
    <s v="R"/>
    <n v="1.18128814586473E-4"/>
  </r>
  <r>
    <x v="15"/>
    <s v="R"/>
    <s v="i"/>
    <s v="d"/>
    <s v="u"/>
    <m/>
    <s v="L"/>
    <n v="1.1748127487618163E-4"/>
  </r>
  <r>
    <x v="4"/>
    <s v="L"/>
    <s v="w"/>
    <s v="u"/>
    <s v="v"/>
    <m/>
    <s v="R"/>
    <n v="1.1747151297100134E-4"/>
  </r>
  <r>
    <x v="20"/>
    <s v="L"/>
    <s v="b"/>
    <s v="k"/>
    <s v="a"/>
    <m/>
    <s v="R"/>
    <n v="1.1741944947670657E-4"/>
  </r>
  <r>
    <x v="0"/>
    <s v="R"/>
    <s v="h"/>
    <s v="e"/>
    <s v="o"/>
    <m/>
    <s v="L"/>
    <n v="1.1693135421769296E-4"/>
  </r>
  <r>
    <x v="6"/>
    <s v="R"/>
    <s v="m"/>
    <s v="q"/>
    <s v="u"/>
    <m/>
    <s v="L"/>
    <n v="1.1689881453375872E-4"/>
  </r>
  <r>
    <x v="2"/>
    <s v="L"/>
    <s v="b"/>
    <s v="h"/>
    <s v="j"/>
    <m/>
    <s v="R"/>
    <n v="1.168695288182179E-4"/>
  </r>
  <r>
    <x v="28"/>
    <s v="L"/>
    <s v="z"/>
    <s v="c"/>
    <s v="k"/>
    <m/>
    <s v="L"/>
    <n v="1.1635214784366347E-4"/>
  </r>
  <r>
    <x v="5"/>
    <s v="L"/>
    <s v="r"/>
    <s v="p"/>
    <s v="s"/>
    <m/>
    <s v="R"/>
    <n v="1.160169890991408E-4"/>
  </r>
  <r>
    <x v="17"/>
    <s v="L"/>
    <s v="d"/>
    <s v="s"/>
    <s v="j"/>
    <m/>
    <s v="L"/>
    <n v="1.1551262399816007E-4"/>
  </r>
  <r>
    <x v="15"/>
    <s v="L"/>
    <s v="d"/>
    <s v="d"/>
    <s v="w"/>
    <m/>
    <s v="L"/>
    <n v="1.1545079859868503E-4"/>
  </r>
  <r>
    <x v="11"/>
    <s v="R"/>
    <s v="m"/>
    <s v="s"/>
    <s v="w"/>
    <m/>
    <s v="L"/>
    <n v="1.1544429066189817E-4"/>
  </r>
  <r>
    <x v="23"/>
    <s v="L"/>
    <s v="f"/>
    <s v="k"/>
    <s v="v"/>
    <m/>
    <s v="R"/>
    <n v="1.1539548113599681E-4"/>
  </r>
  <r>
    <x v="4"/>
    <s v="L"/>
    <s v="g"/>
    <s v="u"/>
    <s v="n"/>
    <m/>
    <s v="R"/>
    <n v="1.1529135414740725E-4"/>
  </r>
  <r>
    <x v="7"/>
    <s v="L"/>
    <s v="g"/>
    <s v="l"/>
    <s v="f"/>
    <m/>
    <s v="R"/>
    <n v="1.1526206843186642E-4"/>
  </r>
  <r>
    <x v="1"/>
    <s v="L"/>
    <s v="q"/>
    <s v="i"/>
    <s v="t"/>
    <m/>
    <s v="R"/>
    <n v="1.1498548111842538E-4"/>
  </r>
  <r>
    <x v="27"/>
    <s v="R"/>
    <s v="l"/>
    <s v="g"/>
    <s v="l"/>
    <m/>
    <s v="L"/>
    <n v="1.1474468745731201E-4"/>
  </r>
  <r>
    <x v="8"/>
    <s v="R"/>
    <s v="u"/>
    <s v="a"/>
    <s v="j"/>
    <m/>
    <s v="L"/>
    <n v="1.1367738582426891E-4"/>
  </r>
  <r>
    <x v="3"/>
    <s v="R"/>
    <s v="u"/>
    <s v="t"/>
    <s v="j"/>
    <m/>
    <s v="L"/>
    <n v="1.136481001087281E-4"/>
  </r>
  <r>
    <x v="9"/>
    <s v="R"/>
    <s v="m"/>
    <s v="q"/>
    <s v="r"/>
    <m/>
    <s v="L"/>
    <n v="1.1358302074085962E-4"/>
  </r>
  <r>
    <x v="23"/>
    <s v="L"/>
    <s v="w"/>
    <s v="k"/>
    <s v="e"/>
    <m/>
    <s v="R"/>
    <n v="1.1355048105692538E-4"/>
  </r>
  <r>
    <x v="23"/>
    <s v="L"/>
    <s v="f"/>
    <s v="k"/>
    <s v="a"/>
    <m/>
    <s v="R"/>
    <n v="1.134723858154832E-4"/>
  </r>
  <r>
    <x v="22"/>
    <s v="L"/>
    <s v="e"/>
    <s v="m"/>
    <s v="j"/>
    <m/>
    <s v="R"/>
    <n v="1.1336175089010678E-4"/>
  </r>
  <r>
    <x v="3"/>
    <s v="R"/>
    <s v="u"/>
    <s v="t"/>
    <s v="m"/>
    <m/>
    <s v="L"/>
    <n v="1.1325436993312379E-4"/>
  </r>
  <r>
    <x v="14"/>
    <s v="L"/>
    <s v="e"/>
    <s v="j"/>
    <s v="j"/>
    <m/>
    <s v="R"/>
    <n v="1.1312746516578025E-4"/>
  </r>
  <r>
    <x v="28"/>
    <s v="R"/>
    <s v="i"/>
    <s v="c"/>
    <s v="s"/>
    <m/>
    <s v="L"/>
    <n v="1.1293548103056823E-4"/>
  </r>
  <r>
    <x v="17"/>
    <s v="L"/>
    <s v="b"/>
    <s v="p"/>
    <s v="k"/>
    <m/>
    <s v="R"/>
    <n v="1.1285087785233921E-4"/>
  </r>
  <r>
    <x v="14"/>
    <s v="L"/>
    <s v="b"/>
    <s v="j"/>
    <s v="w"/>
    <m/>
    <s v="R"/>
    <n v="1.1215452861614646E-4"/>
  </r>
  <r>
    <x v="12"/>
    <s v="R"/>
    <s v="j"/>
    <s v="w"/>
    <s v="x"/>
    <m/>
    <s v="L"/>
    <n v="1.1175103653536189E-4"/>
  </r>
  <r>
    <x v="10"/>
    <s v="R"/>
    <s v="l"/>
    <s v="g"/>
    <s v="u"/>
    <m/>
    <s v="L"/>
    <n v="1.1162738573641177E-4"/>
  </r>
  <r>
    <x v="11"/>
    <s v="L"/>
    <s v="f"/>
    <s v="i"/>
    <s v="h"/>
    <m/>
    <s v="R"/>
    <n v="1.1105143333077571E-4"/>
  </r>
  <r>
    <x v="17"/>
    <s v="L"/>
    <s v="x"/>
    <s v="p"/>
    <s v="n"/>
    <m/>
    <s v="R"/>
    <n v="1.1094079840539929E-4"/>
  </r>
  <r>
    <x v="11"/>
    <s v="L"/>
    <s v="w"/>
    <s v="i"/>
    <s v="o"/>
    <m/>
    <s v="R"/>
    <n v="1.1080087776448207E-4"/>
  </r>
  <r>
    <x v="7"/>
    <s v="L"/>
    <s v="s"/>
    <s v="l"/>
    <s v="a"/>
    <m/>
    <s v="R"/>
    <n v="1.1060563966087662E-4"/>
  </r>
  <r>
    <x v="25"/>
    <s v="L"/>
    <s v="g"/>
    <s v="a"/>
    <s v="j"/>
    <m/>
    <s v="L"/>
    <n v="1.1042341743084488E-4"/>
  </r>
  <r>
    <x v="24"/>
    <s v="L"/>
    <s v="q"/>
    <s v="j"/>
    <s v="r"/>
    <m/>
    <s v="R"/>
    <n v="1.1015008408579725E-4"/>
  </r>
  <r>
    <x v="1"/>
    <s v="L"/>
    <s v="d"/>
    <s v="i"/>
    <s v="b"/>
    <m/>
    <s v="R"/>
    <n v="1.0972706819465213E-4"/>
  </r>
  <r>
    <x v="1"/>
    <s v="R"/>
    <s v="l"/>
    <s v="d"/>
    <s v="r"/>
    <m/>
    <s v="L"/>
    <n v="1.0967500470035734E-4"/>
  </r>
  <r>
    <x v="0"/>
    <s v="R"/>
    <s v="y"/>
    <s v="e"/>
    <s v="a"/>
    <m/>
    <s v="L"/>
    <n v="1.0962944914284941E-4"/>
  </r>
  <r>
    <x v="22"/>
    <s v="R"/>
    <s v="k"/>
    <s v="r"/>
    <s v="a"/>
    <m/>
    <s v="L"/>
    <n v="1.0954159199622696E-4"/>
  </r>
  <r>
    <x v="23"/>
    <s v="R"/>
    <s v="m"/>
    <s v="k"/>
    <s v="b"/>
    <m/>
    <s v="R"/>
    <n v="1.0947000469157163E-4"/>
  </r>
  <r>
    <x v="17"/>
    <s v="R"/>
    <s v="j"/>
    <s v="s"/>
    <s v="h"/>
    <m/>
    <s v="L"/>
    <n v="1.0935936976619521E-4"/>
  </r>
  <r>
    <x v="11"/>
    <s v="L"/>
    <s v="b"/>
    <s v=";"/>
    <s v="g"/>
    <m/>
    <s v="R"/>
    <n v="1.0912508404186868E-4"/>
  </r>
  <r>
    <x v="1"/>
    <s v="R"/>
    <s v="m"/>
    <s v="z"/>
    <s v="m"/>
    <m/>
    <s v="L"/>
    <n v="1.0911532213668841E-4"/>
  </r>
  <r>
    <x v="17"/>
    <s v="L"/>
    <s v="x"/>
    <s v="p"/>
    <s v="q"/>
    <m/>
    <s v="R"/>
    <n v="1.0896889355898432E-4"/>
  </r>
  <r>
    <x v="27"/>
    <s v="R"/>
    <s v="l"/>
    <s v="g"/>
    <s v="v"/>
    <m/>
    <s v="L"/>
    <n v="1.0871183005590382E-4"/>
  </r>
  <r>
    <x v="2"/>
    <s v="L"/>
    <s v="c"/>
    <s v="h"/>
    <s v="f"/>
    <m/>
    <s v="R"/>
    <n v="1.0859794116213399E-4"/>
  </r>
  <r>
    <x v="0"/>
    <s v="R"/>
    <s v="u"/>
    <s v="e"/>
    <s v="j"/>
    <m/>
    <s v="L"/>
    <n v="1.0858817925695372E-4"/>
  </r>
  <r>
    <x v="1"/>
    <s v="L"/>
    <s v="a"/>
    <s v="i"/>
    <s v="h"/>
    <m/>
    <s v="R"/>
    <n v="1.085588935414129E-4"/>
  </r>
  <r>
    <x v="7"/>
    <s v="L"/>
    <s v="g"/>
    <s v="l"/>
    <s v="a"/>
    <m/>
    <s v="R"/>
    <n v="1.0810659193472695E-4"/>
  </r>
  <r>
    <x v="14"/>
    <s v="L"/>
    <s v="g"/>
    <s v="j"/>
    <s v="g"/>
    <m/>
    <s v="R"/>
    <n v="1.0787881414718727E-4"/>
  </r>
  <r>
    <x v="4"/>
    <s v="L"/>
    <s v="f"/>
    <s v="u"/>
    <s v="j"/>
    <m/>
    <s v="R"/>
    <n v="1.0781373477931879E-4"/>
  </r>
  <r>
    <x v="3"/>
    <s v="R"/>
    <s v="u"/>
    <s v="t"/>
    <s v="e"/>
    <m/>
    <s v="L"/>
    <n v="1.0767381413840156E-4"/>
  </r>
  <r>
    <x v="29"/>
    <s v="R"/>
    <s v="j"/>
    <s v="v"/>
    <s v="h"/>
    <m/>
    <s v="L"/>
    <n v="1.0757944905499225E-4"/>
  </r>
  <r>
    <x v="31"/>
    <s v="R"/>
    <s v="i"/>
    <s v="z"/>
    <s v="a"/>
    <m/>
    <s v="L"/>
    <n v="1.0735817920423943E-4"/>
  </r>
  <r>
    <x v="20"/>
    <s v="R"/>
    <s v="j"/>
    <s v="t"/>
    <s v="l"/>
    <m/>
    <s v="L"/>
    <n v="1.0730286174155121E-4"/>
  </r>
  <r>
    <x v="17"/>
    <s v="R"/>
    <s v="l"/>
    <s v="s"/>
    <s v="m"/>
    <m/>
    <s v="L"/>
    <n v="1.0728984586797752E-4"/>
  </r>
  <r>
    <x v="2"/>
    <s v="R"/>
    <s v="u"/>
    <s v="x"/>
    <s v="i"/>
    <m/>
    <s v="L"/>
    <n v="1.0713040141669974E-4"/>
  </r>
  <r>
    <x v="1"/>
    <s v="R"/>
    <s v="l"/>
    <s v="d"/>
    <s v="g"/>
    <m/>
    <s v="L"/>
    <n v="1.0710111570115893E-4"/>
  </r>
  <r>
    <x v="6"/>
    <s v="R"/>
    <s v="i"/>
    <s v="q"/>
    <s v="k"/>
    <m/>
    <s v="L"/>
    <n v="1.0699698871256935E-4"/>
  </r>
  <r>
    <x v="4"/>
    <s v="L"/>
    <s v="e"/>
    <s v="u"/>
    <s v="m"/>
    <m/>
    <s v="R"/>
    <n v="1.0598500454221449E-4"/>
  </r>
  <r>
    <x v="1"/>
    <s v="L"/>
    <s v="x"/>
    <s v="i"/>
    <s v="m"/>
    <m/>
    <s v="R"/>
    <n v="1.0572143310234713E-4"/>
  </r>
  <r>
    <x v="10"/>
    <s v="R"/>
    <s v="l"/>
    <s v="g"/>
    <s v="v"/>
    <m/>
    <s v="L"/>
    <n v="1.0569214738680632E-4"/>
  </r>
  <r>
    <x v="29"/>
    <s v="R"/>
    <s v="m"/>
    <s v="v"/>
    <s v="u"/>
    <m/>
    <s v="L"/>
    <n v="1.0539929023139816E-4"/>
  </r>
  <r>
    <x v="11"/>
    <s v="L"/>
    <s v="b"/>
    <s v=";"/>
    <s v="e"/>
    <m/>
    <s v="R"/>
    <n v="1.0537325848425076E-4"/>
  </r>
  <r>
    <x v="17"/>
    <s v="L"/>
    <s v="x"/>
    <s v="p"/>
    <s v="t"/>
    <m/>
    <s v="R"/>
    <n v="1.0532119498995597E-4"/>
  </r>
  <r>
    <x v="0"/>
    <s v="R"/>
    <s v="y"/>
    <s v="e"/>
    <s v="h"/>
    <m/>
    <s v="L"/>
    <n v="1.051487346651045E-4"/>
  </r>
  <r>
    <x v="8"/>
    <s v="L"/>
    <s v="b"/>
    <s v="a"/>
    <s v="a"/>
    <m/>
    <s v="L"/>
    <n v="1.0511944894956369E-4"/>
  </r>
  <r>
    <x v="14"/>
    <s v="L"/>
    <s v="b"/>
    <s v="j"/>
    <s v="j"/>
    <m/>
    <s v="R"/>
    <n v="1.0471270290038568E-4"/>
  </r>
  <r>
    <x v="20"/>
    <s v="R"/>
    <s v="j"/>
    <s v="t"/>
    <s v="r"/>
    <m/>
    <s v="L"/>
    <n v="1.0432222669317479E-4"/>
  </r>
  <r>
    <x v="4"/>
    <s v="L"/>
    <s v="x"/>
    <s v="u"/>
    <s v="p"/>
    <m/>
    <s v="R"/>
    <n v="1.0408468700045484E-4"/>
  </r>
  <r>
    <x v="6"/>
    <s v="R"/>
    <s v="i"/>
    <s v="q"/>
    <s v="j"/>
    <m/>
    <s v="L"/>
    <n v="1.0372675047717819E-4"/>
  </r>
  <r>
    <x v="27"/>
    <s v="L"/>
    <s v="x"/>
    <s v="h"/>
    <s v="w"/>
    <m/>
    <s v="R"/>
    <n v="1.0368119491967026E-4"/>
  </r>
  <r>
    <x v="2"/>
    <s v="L"/>
    <s v="d"/>
    <s v="h"/>
    <s v="f"/>
    <m/>
    <s v="R"/>
    <n v="1.0362587745698204E-4"/>
  </r>
  <r>
    <x v="17"/>
    <s v="L"/>
    <s v="e"/>
    <s v="p"/>
    <s v="t"/>
    <m/>
    <s v="R"/>
    <n v="1.0354452824714645E-4"/>
  </r>
  <r>
    <x v="7"/>
    <s v="R"/>
    <s v="u"/>
    <s v="f"/>
    <s v="o"/>
    <m/>
    <s v="L"/>
    <n v="1.0333952823836074E-4"/>
  </r>
  <r>
    <x v="12"/>
    <s v="R"/>
    <s v="j"/>
    <s v="w"/>
    <s v="l"/>
    <m/>
    <s v="L"/>
    <n v="1.032939726808528E-4"/>
  </r>
  <r>
    <x v="12"/>
    <s v="R"/>
    <s v="j"/>
    <s v="w"/>
    <s v="k"/>
    <m/>
    <s v="L"/>
    <n v="1.0327444887049225E-4"/>
  </r>
  <r>
    <x v="15"/>
    <s v="R"/>
    <s v="i"/>
    <s v="d"/>
    <s v="g"/>
    <m/>
    <s v="L"/>
    <n v="1.0304667108295257E-4"/>
  </r>
  <r>
    <x v="26"/>
    <s v="R"/>
    <s v="m"/>
    <s v="e"/>
    <s v="t"/>
    <m/>
    <s v="L"/>
    <n v="1.0299786155705121E-4"/>
  </r>
  <r>
    <x v="1"/>
    <s v="L"/>
    <s v="t"/>
    <s v="i"/>
    <s v="d"/>
    <m/>
    <s v="R"/>
    <n v="1.0298484568347751E-4"/>
  </r>
  <r>
    <x v="12"/>
    <s v="R"/>
    <s v="m"/>
    <s v="w"/>
    <s v="g"/>
    <m/>
    <s v="L"/>
    <n v="1.0298159171508408E-4"/>
  </r>
  <r>
    <x v="4"/>
    <s v="L"/>
    <s v="f"/>
    <s v="u"/>
    <s v="k"/>
    <m/>
    <s v="R"/>
    <n v="1.025911155078732E-4"/>
  </r>
  <r>
    <x v="4"/>
    <s v="R"/>
    <s v="u"/>
    <s v="s"/>
    <s v="u"/>
    <m/>
    <s v="L"/>
    <n v="1.0236333772033352E-4"/>
  </r>
  <r>
    <x v="20"/>
    <s v="L"/>
    <s v="e"/>
    <s v="k"/>
    <s v="p"/>
    <m/>
    <s v="R"/>
    <n v="1.022104012058426E-4"/>
  </r>
  <r>
    <x v="14"/>
    <s v="L"/>
    <s v="c"/>
    <s v="j"/>
    <s v="j"/>
    <m/>
    <s v="R"/>
    <n v="1.021973853322689E-4"/>
  </r>
  <r>
    <x v="1"/>
    <s v="L"/>
    <s v="q"/>
    <s v="i"/>
    <s v="u"/>
    <m/>
    <s v="R"/>
    <n v="1.0199238532348319E-4"/>
  </r>
  <r>
    <x v="27"/>
    <s v="L"/>
    <s v="q"/>
    <s v="h"/>
    <s v="j"/>
    <m/>
    <s v="R"/>
    <n v="1.019826234183029E-4"/>
  </r>
  <r>
    <x v="23"/>
    <s v="L"/>
    <s v="b"/>
    <s v="k"/>
    <s v="i"/>
    <m/>
    <s v="R"/>
    <n v="1.0193381389240154E-4"/>
  </r>
  <r>
    <x v="8"/>
    <s v="L"/>
    <s v="f"/>
    <s v="j"/>
    <s v="q"/>
    <m/>
    <s v="R"/>
    <n v="1.0191754405043443E-4"/>
  </r>
  <r>
    <x v="20"/>
    <s v="L"/>
    <s v="q"/>
    <s v="k"/>
    <s v="i"/>
    <m/>
    <s v="R"/>
    <n v="1.0183294087220541E-4"/>
  </r>
  <r>
    <x v="24"/>
    <s v="L"/>
    <s v="t"/>
    <s v="j"/>
    <s v="j"/>
    <m/>
    <s v="R"/>
    <n v="1.0159214721109203E-4"/>
  </r>
  <r>
    <x v="8"/>
    <s v="R"/>
    <s v="m"/>
    <s v="a"/>
    <s v="r"/>
    <m/>
    <s v="L"/>
    <n v="1.0155309959037094E-4"/>
  </r>
  <r>
    <x v="15"/>
    <s v="L"/>
    <s v="f"/>
    <s v="d"/>
    <s v="n"/>
    <m/>
    <s v="L"/>
    <n v="1.0148151228571561E-4"/>
  </r>
  <r>
    <x v="2"/>
    <s v="R"/>
    <s v="n"/>
    <s v="x"/>
    <s v="n"/>
    <m/>
    <s v="L"/>
    <n v="1.0147500434892876E-4"/>
  </r>
  <r>
    <x v="22"/>
    <s v="R"/>
    <s v="h"/>
    <s v="r"/>
    <s v="o"/>
    <m/>
    <s v="L"/>
    <n v="1.0146524244374849E-4"/>
  </r>
  <r>
    <x v="14"/>
    <s v="L"/>
    <s v="d"/>
    <s v="j"/>
    <s v="d"/>
    <m/>
    <s v="R"/>
    <n v="1.0146524244374849E-4"/>
  </r>
  <r>
    <x v="7"/>
    <s v="R"/>
    <s v="n"/>
    <s v="f"/>
    <s v="e"/>
    <m/>
    <s v="L"/>
    <n v="1.0145222657017479E-4"/>
  </r>
  <r>
    <x v="7"/>
    <s v="L"/>
    <s v="d"/>
    <s v="f"/>
    <s v="w"/>
    <m/>
    <s v="L"/>
    <n v="1.0137087736033919E-4"/>
  </r>
  <r>
    <x v="11"/>
    <s v="L"/>
    <s v="b"/>
    <s v=";"/>
    <s v="i"/>
    <m/>
    <s v="R"/>
    <n v="1.0127976624532331E-4"/>
  </r>
  <r>
    <x v="4"/>
    <s v="R"/>
    <s v="l"/>
    <s v="v"/>
    <s v="f"/>
    <m/>
    <s v="L"/>
    <n v="1.0091857575365325E-4"/>
  </r>
  <r>
    <x v="22"/>
    <s v="L"/>
    <s v="r"/>
    <s v="m"/>
    <s v="l"/>
    <m/>
    <s v="R"/>
    <n v="1.0080143289148999E-4"/>
  </r>
  <r>
    <x v="1"/>
    <s v="R"/>
    <s v="j"/>
    <s v="d"/>
    <s v="r"/>
    <m/>
    <s v="L"/>
    <n v="1.007233376500478E-4"/>
  </r>
  <r>
    <x v="22"/>
    <s v="L"/>
    <s v="e"/>
    <s v="m"/>
    <s v="q"/>
    <m/>
    <s v="R"/>
    <n v="9.9698337606119228E-5"/>
  </r>
  <r>
    <x v="27"/>
    <s v="L"/>
    <s v="q"/>
    <s v="h"/>
    <s v="f"/>
    <m/>
    <s v="R"/>
    <n v="9.9665797922184992E-5"/>
  </r>
  <r>
    <x v="16"/>
    <s v="R"/>
    <s v="j"/>
    <s v="a"/>
    <s v="i"/>
    <m/>
    <s v="L"/>
    <n v="9.9639766175037598E-5"/>
  </r>
  <r>
    <x v="8"/>
    <s v="R"/>
    <s v="i"/>
    <s v="a"/>
    <s v="h"/>
    <m/>
    <s v="L"/>
    <n v="9.922000425228589E-5"/>
  </r>
  <r>
    <x v="1"/>
    <s v="L"/>
    <s v="x"/>
    <s v="i"/>
    <s v="z"/>
    <m/>
    <s v="R"/>
    <n v="9.9193972505138509E-5"/>
  </r>
  <r>
    <x v="9"/>
    <s v="R"/>
    <s v="p"/>
    <s v="q"/>
    <s v="f"/>
    <m/>
    <s v="L"/>
    <n v="9.8774210582386801E-5"/>
  </r>
  <r>
    <x v="28"/>
    <s v="R"/>
    <s v="h"/>
    <s v="c"/>
    <s v="v"/>
    <m/>
    <s v="L"/>
    <n v="9.8510639142519458E-5"/>
  </r>
  <r>
    <x v="17"/>
    <s v="L"/>
    <s v="q"/>
    <s v="p"/>
    <s v="i"/>
    <m/>
    <s v="R"/>
    <n v="9.8471591521798367E-5"/>
  </r>
  <r>
    <x v="12"/>
    <s v="R"/>
    <s v="p"/>
    <s v="w"/>
    <s v="i"/>
    <m/>
    <s v="L"/>
    <n v="9.8386988343569342E-5"/>
  </r>
  <r>
    <x v="20"/>
    <s v="L"/>
    <s v="x"/>
    <s v="k"/>
    <s v="u"/>
    <m/>
    <s v="R"/>
    <n v="9.8373972469995645E-5"/>
  </r>
  <r>
    <x v="29"/>
    <s v="R"/>
    <s v="j"/>
    <s v="v"/>
    <s v="l"/>
    <m/>
    <s v="L"/>
    <n v="9.8351194691241679E-5"/>
  </r>
  <r>
    <x v="22"/>
    <s v="R"/>
    <s v="h"/>
    <s v="r"/>
    <s v="s"/>
    <m/>
    <s v="L"/>
    <n v="9.8341432786061409E-5"/>
  </r>
  <r>
    <x v="11"/>
    <s v="R"/>
    <s v="l"/>
    <s v="s"/>
    <s v="v"/>
    <m/>
    <s v="L"/>
    <n v="9.8048575630653244E-5"/>
  </r>
  <r>
    <x v="1"/>
    <s v="L"/>
    <s v="q"/>
    <s v="i"/>
    <s v="g"/>
    <m/>
    <s v="R"/>
    <n v="9.7788258159179316E-5"/>
  </r>
  <r>
    <x v="28"/>
    <s v="L"/>
    <s v="d"/>
    <s v="c"/>
    <s v="r"/>
    <m/>
    <s v="L"/>
    <n v="9.774595657006481E-5"/>
  </r>
  <r>
    <x v="6"/>
    <s v="L"/>
    <s v="e"/>
    <s v="o"/>
    <s v="b"/>
    <m/>
    <s v="R"/>
    <n v="9.7719924822917416E-5"/>
  </r>
  <r>
    <x v="4"/>
    <s v="R"/>
    <s v="o"/>
    <s v="v"/>
    <s v="n"/>
    <m/>
    <s v="L"/>
    <n v="9.7326194647313102E-5"/>
  </r>
  <r>
    <x v="14"/>
    <s v="R"/>
    <s v="o"/>
    <s v="j"/>
    <s v="w"/>
    <m/>
    <s v="R"/>
    <n v="9.7150480354068211E-5"/>
  </r>
  <r>
    <x v="4"/>
    <s v="L"/>
    <s v="t"/>
    <s v="u"/>
    <s v="d"/>
    <m/>
    <s v="R"/>
    <n v="9.6704686684169109E-5"/>
  </r>
  <r>
    <x v="1"/>
    <s v="L"/>
    <s v="x"/>
    <s v="i"/>
    <s v="v"/>
    <m/>
    <s v="R"/>
    <n v="9.6229607298729198E-5"/>
  </r>
  <r>
    <x v="7"/>
    <s v="R"/>
    <s v="k"/>
    <s v="f"/>
    <s v="j"/>
    <m/>
    <s v="L"/>
    <n v="9.5725242197748479E-5"/>
  </r>
  <r>
    <x v="0"/>
    <s v="R"/>
    <s v="o"/>
    <s v="e"/>
    <s v="i"/>
    <m/>
    <s v="L"/>
    <n v="9.5679686640240532E-5"/>
  </r>
  <r>
    <x v="15"/>
    <s v="L"/>
    <s v="f"/>
    <s v="d"/>
    <s v="w"/>
    <m/>
    <s v="L"/>
    <n v="9.555603584129043E-5"/>
  </r>
  <r>
    <x v="1"/>
    <s v="L"/>
    <s v="e"/>
    <s v="i"/>
    <s v="a"/>
    <m/>
    <s v="R"/>
    <n v="9.5425877105553459E-5"/>
  </r>
  <r>
    <x v="0"/>
    <s v="R"/>
    <s v="h"/>
    <s v="e"/>
    <s v="w"/>
    <m/>
    <s v="L"/>
    <n v="9.5373813611258684E-5"/>
  </r>
  <r>
    <x v="9"/>
    <s v="R"/>
    <s v="m"/>
    <s v="q"/>
    <s v="h"/>
    <m/>
    <s v="L"/>
    <n v="9.5325004085357323E-5"/>
  </r>
  <r>
    <x v="13"/>
    <s v="R"/>
    <s v="h"/>
    <s v="v"/>
    <s v="v"/>
    <m/>
    <s v="L"/>
    <n v="9.5253416780701982E-5"/>
  </r>
  <r>
    <x v="0"/>
    <s v="R"/>
    <s v="k"/>
    <s v="e"/>
    <s v="b"/>
    <m/>
    <s v="L"/>
    <n v="9.5201353286407207E-5"/>
  </r>
  <r>
    <x v="1"/>
    <s v="L"/>
    <s v="c"/>
    <s v="i"/>
    <s v="g"/>
    <m/>
    <s v="R"/>
    <n v="9.5178575507653241E-5"/>
  </r>
  <r>
    <x v="23"/>
    <s v="L"/>
    <s v="d"/>
    <s v="k"/>
    <s v="b"/>
    <m/>
    <s v="R"/>
    <n v="9.5152543760505847E-5"/>
  </r>
  <r>
    <x v="4"/>
    <s v="L"/>
    <s v="q"/>
    <s v="u"/>
    <s v="f"/>
    <m/>
    <s v="R"/>
    <n v="9.504841677191627E-5"/>
  </r>
  <r>
    <x v="1"/>
    <s v="R"/>
    <s v="j"/>
    <s v="d"/>
    <s v="l"/>
    <m/>
    <s v="L"/>
    <n v="9.4993099309228067E-5"/>
  </r>
  <r>
    <x v="14"/>
    <s v="L"/>
    <s v="t"/>
    <s v="j"/>
    <s v="a"/>
    <m/>
    <s v="R"/>
    <n v="9.4723019932573869E-5"/>
  </r>
  <r>
    <x v="15"/>
    <s v="R"/>
    <s v="u"/>
    <s v="d"/>
    <s v="k"/>
    <m/>
    <s v="L"/>
    <n v="9.4592861196836911E-5"/>
  </r>
  <r>
    <x v="4"/>
    <s v="L"/>
    <s v="s"/>
    <s v="u"/>
    <s v="i"/>
    <m/>
    <s v="R"/>
    <n v="9.4247940547133958E-5"/>
  </r>
  <r>
    <x v="23"/>
    <s v="R"/>
    <s v="h"/>
    <s v="w"/>
    <s v="o"/>
    <m/>
    <s v="L"/>
    <n v="9.4150321495331237E-5"/>
  </r>
  <r>
    <x v="14"/>
    <s v="R"/>
    <s v="m"/>
    <s v="b"/>
    <s v="b"/>
    <m/>
    <s v="L"/>
    <n v="9.4124289748183842E-5"/>
  </r>
  <r>
    <x v="4"/>
    <s v="L"/>
    <s v="d"/>
    <s v="u"/>
    <s v="g"/>
    <m/>
    <s v="R"/>
    <n v="9.4003892917627154E-5"/>
  </r>
  <r>
    <x v="1"/>
    <s v="L"/>
    <s v="b"/>
    <s v="i"/>
    <s v="n"/>
    <m/>
    <s v="R"/>
    <n v="9.3626432583989965E-5"/>
  </r>
  <r>
    <x v="10"/>
    <s v="L"/>
    <s v="b"/>
    <s v="g"/>
    <s v="e"/>
    <m/>
    <s v="L"/>
    <n v="9.343444844877795E-5"/>
  </r>
  <r>
    <x v="31"/>
    <s v="R"/>
    <s v="u"/>
    <s v="z"/>
    <s v="k"/>
    <m/>
    <s v="L"/>
    <n v="9.3431194480384522E-5"/>
  </r>
  <r>
    <x v="23"/>
    <s v="L"/>
    <s v="z"/>
    <s v="k"/>
    <s v="o"/>
    <m/>
    <s v="R"/>
    <n v="9.3418178606810825E-5"/>
  </r>
  <r>
    <x v="3"/>
    <s v="L"/>
    <s v="r"/>
    <s v="n"/>
    <s v="i"/>
    <m/>
    <s v="R"/>
    <n v="9.3346591302155497E-5"/>
  </r>
  <r>
    <x v="22"/>
    <s v="L"/>
    <s v="q"/>
    <s v="m"/>
    <s v="k"/>
    <m/>
    <s v="R"/>
    <n v="9.2874765885109014E-5"/>
  </r>
  <r>
    <x v="13"/>
    <s v="R"/>
    <s v="h"/>
    <s v="v"/>
    <s v="y"/>
    <m/>
    <s v="L"/>
    <n v="9.221421030124393E-5"/>
  </r>
  <r>
    <x v="7"/>
    <s v="R"/>
    <s v="l"/>
    <s v="f"/>
    <s v="p"/>
    <m/>
    <s v="L"/>
    <n v="9.20873055339004E-5"/>
  </r>
  <r>
    <x v="20"/>
    <s v="L"/>
    <s v="e"/>
    <s v="k"/>
    <s v="p"/>
    <m/>
    <s v="R"/>
    <n v="9.1781432504918538E-5"/>
  </r>
  <r>
    <x v="17"/>
    <s v="R"/>
    <s v="j"/>
    <s v="s"/>
    <s v="d"/>
    <m/>
    <s v="L"/>
    <n v="9.1745638852590874E-5"/>
  </r>
  <r>
    <x v="15"/>
    <s v="R"/>
    <s v="p"/>
    <s v="d"/>
    <s v="n"/>
    <m/>
    <s v="L"/>
    <n v="9.1680559484722389E-5"/>
  </r>
  <r>
    <x v="23"/>
    <s v="L"/>
    <s v="g"/>
    <s v="k"/>
    <s v="h"/>
    <m/>
    <s v="R"/>
    <n v="9.160246424328022E-5"/>
  </r>
  <r>
    <x v="10"/>
    <s v="L"/>
    <s v="f"/>
    <s v="h"/>
    <s v="i"/>
    <m/>
    <s v="R"/>
    <n v="9.1208734067675906E-5"/>
  </r>
  <r>
    <x v="4"/>
    <s v="R"/>
    <s v="u"/>
    <s v="s"/>
    <s v="p"/>
    <m/>
    <s v="L"/>
    <n v="9.0880083259940077E-5"/>
  </r>
  <r>
    <x v="4"/>
    <s v="R"/>
    <s v="k"/>
    <s v="s"/>
    <s v="o"/>
    <m/>
    <s v="L"/>
    <n v="9.0801988018497895E-5"/>
  </r>
  <r>
    <x v="1"/>
    <s v="R"/>
    <s v="o"/>
    <s v="f"/>
    <s v="l"/>
    <m/>
    <s v="L"/>
    <n v="9.07759562713505E-5"/>
  </r>
  <r>
    <x v="1"/>
    <s v="R"/>
    <s v="j"/>
    <s v="d"/>
    <s v="x"/>
    <m/>
    <s v="L"/>
    <n v="9.0431035621647561E-5"/>
  </r>
  <r>
    <x v="10"/>
    <s v="L"/>
    <s v="g"/>
    <s v="g"/>
    <s v="w"/>
    <m/>
    <s v="L"/>
    <n v="9.0343178475025109E-5"/>
  </r>
  <r>
    <x v="12"/>
    <s v="L"/>
    <s v="q"/>
    <s v="l"/>
    <s v="v"/>
    <m/>
    <s v="R"/>
    <n v="9.0313892759484287E-5"/>
  </r>
  <r>
    <x v="4"/>
    <s v="L"/>
    <s v="e"/>
    <s v="u"/>
    <s v="w"/>
    <m/>
    <s v="R"/>
    <n v="8.9910400678699717E-5"/>
  </r>
  <r>
    <x v="11"/>
    <s v="L"/>
    <s v="f"/>
    <s v="i"/>
    <s v="n"/>
    <m/>
    <s v="R"/>
    <n v="8.9796511784929871E-5"/>
  </r>
  <r>
    <x v="12"/>
    <s v="R"/>
    <s v="j"/>
    <s v="w"/>
    <s v="a"/>
    <m/>
    <s v="L"/>
    <n v="8.964682923883236E-5"/>
  </r>
  <r>
    <x v="16"/>
    <s v="R"/>
    <s v="j"/>
    <s v="a"/>
    <s v="b"/>
    <m/>
    <s v="L"/>
    <n v="8.9611035586504697E-5"/>
  </r>
  <r>
    <x v="3"/>
    <s v="L"/>
    <s v="b"/>
    <s v="n"/>
    <s v="d"/>
    <m/>
    <s v="R"/>
    <n v="8.9552464155423067E-5"/>
  </r>
  <r>
    <x v="12"/>
    <s v="R"/>
    <s v="j"/>
    <s v="w"/>
    <s v="h"/>
    <m/>
    <s v="L"/>
    <n v="8.9516670503095403E-5"/>
  </r>
  <r>
    <x v="1"/>
    <s v="L"/>
    <s v="c"/>
    <s v="i"/>
    <s v="f"/>
    <m/>
    <s v="R"/>
    <n v="8.9480876850767739E-5"/>
  </r>
  <r>
    <x v="5"/>
    <s v="L"/>
    <s v="s"/>
    <s v="p"/>
    <s v="s"/>
    <m/>
    <s v="R"/>
    <n v="8.9409289546112412E-5"/>
  </r>
  <r>
    <x v="19"/>
    <s v="L"/>
    <s v="e"/>
    <s v=";"/>
    <s v="l"/>
    <m/>
    <s v="R"/>
    <n v="8.9324686367883387E-5"/>
  </r>
  <r>
    <x v="12"/>
    <s v="R"/>
    <s v="j"/>
    <s v="w"/>
    <s v="l"/>
    <m/>
    <s v="L"/>
    <n v="8.9285638747162296E-5"/>
  </r>
  <r>
    <x v="0"/>
    <s v="L"/>
    <s v="c"/>
    <s v="y"/>
    <s v="q"/>
    <m/>
    <s v="R"/>
    <n v="8.9087146675163425E-5"/>
  </r>
  <r>
    <x v="7"/>
    <s v="L"/>
    <s v="d"/>
    <s v="f"/>
    <s v="v"/>
    <m/>
    <s v="L"/>
    <n v="8.8924448255492232E-5"/>
  </r>
  <r>
    <x v="31"/>
    <s v="R"/>
    <s v="h"/>
    <s v="z"/>
    <s v="h"/>
    <m/>
    <s v="L"/>
    <n v="8.8852860950836904E-5"/>
  </r>
  <r>
    <x v="23"/>
    <s v="R"/>
    <s v="h"/>
    <s v="w"/>
    <s v="a"/>
    <m/>
    <s v="L"/>
    <n v="8.8852860950836904E-5"/>
  </r>
  <r>
    <x v="10"/>
    <s v="R"/>
    <s v="o"/>
    <s v="g"/>
    <s v="v"/>
    <m/>
    <s v="L"/>
    <n v="8.8625083163297212E-5"/>
  </r>
  <r>
    <x v="2"/>
    <s v="L"/>
    <s v="b"/>
    <s v="h"/>
    <s v="j"/>
    <m/>
    <s v="R"/>
    <n v="8.8582781574182706E-5"/>
  </r>
  <r>
    <x v="23"/>
    <s v="L"/>
    <s v="d"/>
    <s v="k"/>
    <s v="v"/>
    <m/>
    <s v="R"/>
    <n v="8.8364765691823296E-5"/>
  </r>
  <r>
    <x v="25"/>
    <s v="R"/>
    <s v="k"/>
    <s v="m"/>
    <s v="l"/>
    <m/>
    <s v="R"/>
    <n v="8.8267146640020575E-5"/>
  </r>
  <r>
    <x v="3"/>
    <s v="R"/>
    <s v="i"/>
    <s v="t"/>
    <s v="c"/>
    <m/>
    <s v="L"/>
    <n v="8.8228099019299483E-5"/>
  </r>
  <r>
    <x v="4"/>
    <s v="R"/>
    <s v="i"/>
    <s v="s"/>
    <s v="d"/>
    <m/>
    <s v="L"/>
    <n v="8.8211829177332359E-5"/>
  </r>
  <r>
    <x v="3"/>
    <s v="L"/>
    <s v="r"/>
    <s v="n"/>
    <s v="d"/>
    <m/>
    <s v="R"/>
    <n v="8.8136987904283604E-5"/>
  </r>
  <r>
    <x v="3"/>
    <s v="R"/>
    <s v="u"/>
    <s v="t"/>
    <s v="f"/>
    <m/>
    <s v="L"/>
    <n v="8.7964527579432141E-5"/>
  </r>
  <r>
    <x v="10"/>
    <s v="R"/>
    <s v="i"/>
    <s v="g"/>
    <s v="i"/>
    <m/>
    <s v="L"/>
    <n v="8.7909210116743925E-5"/>
  </r>
  <r>
    <x v="15"/>
    <s v="R"/>
    <s v="h"/>
    <s v="d"/>
    <s v="d"/>
    <m/>
    <s v="L"/>
    <n v="8.788317836959653E-5"/>
  </r>
  <r>
    <x v="34"/>
    <s v="L"/>
    <s v="q"/>
    <s v="f"/>
    <s v="a"/>
    <m/>
    <s v="L"/>
    <n v="8.7749765665466145E-5"/>
  </r>
  <r>
    <x v="22"/>
    <s v="L"/>
    <s v="g"/>
    <s v="m"/>
    <s v="y"/>
    <m/>
    <s v="R"/>
    <n v="8.7561035498647557E-5"/>
  </r>
  <r>
    <x v="13"/>
    <s v="R"/>
    <s v="h"/>
    <s v="v"/>
    <s v="f"/>
    <m/>
    <s v="L"/>
    <n v="8.7538257719893591E-5"/>
  </r>
  <r>
    <x v="23"/>
    <s v="L"/>
    <s v="t"/>
    <s v="k"/>
    <s v="f"/>
    <m/>
    <s v="R"/>
    <n v="8.7362543426648686E-5"/>
  </r>
  <r>
    <x v="28"/>
    <s v="L"/>
    <s v="r"/>
    <s v=";"/>
    <s v="v"/>
    <m/>
    <s v="R"/>
    <n v="8.7238892627698571E-5"/>
  </r>
  <r>
    <x v="1"/>
    <s v="L"/>
    <s v="d"/>
    <s v="i"/>
    <s v="h"/>
    <m/>
    <s v="R"/>
    <n v="8.7225876754124873E-5"/>
  </r>
  <r>
    <x v="20"/>
    <s v="L"/>
    <s v="q"/>
    <s v="k"/>
    <s v="h"/>
    <m/>
    <s v="R"/>
    <n v="8.7053416429273397E-5"/>
  </r>
  <r>
    <x v="5"/>
    <s v="R"/>
    <s v="l"/>
    <s v="b"/>
    <s v="s"/>
    <m/>
    <s v="L"/>
    <n v="8.7027384682126016E-5"/>
  </r>
  <r>
    <x v="23"/>
    <s v="L"/>
    <s v="c"/>
    <s v="k"/>
    <s v="f"/>
    <m/>
    <s v="R"/>
    <n v="8.6841908483700843E-5"/>
  </r>
  <r>
    <x v="11"/>
    <s v="R"/>
    <s v="m"/>
    <s v="s"/>
    <s v="n"/>
    <m/>
    <s v="L"/>
    <n v="8.6825638641733718E-5"/>
  </r>
  <r>
    <x v="4"/>
    <s v="L"/>
    <s v="g"/>
    <s v="u"/>
    <s v="i"/>
    <m/>
    <s v="R"/>
    <n v="8.6741035463504693E-5"/>
  </r>
  <r>
    <x v="8"/>
    <s v="R"/>
    <s v="l"/>
    <s v="a"/>
    <s v="o"/>
    <m/>
    <s v="L"/>
    <n v="8.6724765621537568E-5"/>
  </r>
  <r>
    <x v="14"/>
    <s v="R"/>
    <s v="m"/>
    <s v="b"/>
    <s v="j"/>
    <m/>
    <s v="L"/>
    <n v="8.6708495779570457E-5"/>
  </r>
  <r>
    <x v="8"/>
    <s v="L"/>
    <s v="f"/>
    <s v="j"/>
    <s v="r"/>
    <m/>
    <s v="R"/>
    <n v="8.6568575138653217E-5"/>
  </r>
  <r>
    <x v="5"/>
    <s v="R"/>
    <s v="u"/>
    <s v="b"/>
    <s v="f"/>
    <m/>
    <s v="L"/>
    <n v="8.6519765612751856E-5"/>
  </r>
  <r>
    <x v="23"/>
    <s v="R"/>
    <s v="l"/>
    <s v="k"/>
    <s v="h"/>
    <m/>
    <s v="R"/>
    <n v="8.6301749730392446E-5"/>
  </r>
  <r>
    <x v="4"/>
    <s v="R"/>
    <s v="h"/>
    <s v="s"/>
    <s v="p"/>
    <m/>
    <s v="L"/>
    <n v="8.617809893144233E-5"/>
  </r>
  <r>
    <x v="7"/>
    <s v="L"/>
    <s v="d"/>
    <s v="f"/>
    <s v="y"/>
    <m/>
    <s v="L"/>
    <n v="8.6025162416951406E-5"/>
  </r>
  <r>
    <x v="20"/>
    <s v="R"/>
    <s v="m"/>
    <s v="t"/>
    <s v="t"/>
    <m/>
    <s v="L"/>
    <n v="8.5816908439772266E-5"/>
  </r>
  <r>
    <x v="3"/>
    <s v="R"/>
    <s v="o"/>
    <s v="n"/>
    <s v="v"/>
    <m/>
    <s v="R"/>
    <n v="8.5794130661018299E-5"/>
  </r>
  <r>
    <x v="1"/>
    <s v="R"/>
    <s v="n"/>
    <s v="z"/>
    <s v="v"/>
    <m/>
    <s v="L"/>
    <n v="8.5742067166723511E-5"/>
  </r>
  <r>
    <x v="8"/>
    <s v="R"/>
    <s v="n"/>
    <s v="a"/>
    <s v="n"/>
    <m/>
    <s v="L"/>
    <n v="8.5670479862068184E-5"/>
  </r>
  <r>
    <x v="15"/>
    <s v="R"/>
    <s v="m"/>
    <s v="d"/>
    <s v="j"/>
    <m/>
    <s v="L"/>
    <n v="8.5302781433611264E-5"/>
  </r>
  <r>
    <x v="20"/>
    <s v="R"/>
    <s v="j"/>
    <s v="t"/>
    <s v="x"/>
    <m/>
    <s v="L"/>
    <n v="8.5061987772497888E-5"/>
  </r>
  <r>
    <x v="28"/>
    <s v="R"/>
    <s v="j"/>
    <s v="c"/>
    <s v="e"/>
    <m/>
    <s v="L"/>
    <n v="8.5055479835711046E-5"/>
  </r>
  <r>
    <x v="5"/>
    <s v="L"/>
    <s v="g"/>
    <s v="p"/>
    <s v="w"/>
    <m/>
    <s v="R"/>
    <n v="8.4987146499449133E-5"/>
  </r>
  <r>
    <x v="26"/>
    <s v="L"/>
    <s v="t"/>
    <s v="y"/>
    <s v="m"/>
    <m/>
    <s v="R"/>
    <n v="8.4534844892763188E-5"/>
  </r>
  <r>
    <x v="1"/>
    <s v="L"/>
    <s v="e"/>
    <s v="i"/>
    <s v="y"/>
    <m/>
    <s v="R"/>
    <n v="8.4453495682927591E-5"/>
  </r>
  <r>
    <x v="4"/>
    <s v="L"/>
    <s v="g"/>
    <s v="u"/>
    <s v="w"/>
    <m/>
    <s v="R"/>
    <n v="8.4440479809353894E-5"/>
  </r>
  <r>
    <x v="4"/>
    <s v="R"/>
    <s v="i"/>
    <s v="s"/>
    <s v="i"/>
    <m/>
    <s v="L"/>
    <n v="8.4398178220239389E-5"/>
  </r>
  <r>
    <x v="13"/>
    <s v="R"/>
    <s v="k"/>
    <s v="v"/>
    <s v="g"/>
    <m/>
    <s v="L"/>
    <n v="8.4323336947190634E-5"/>
  </r>
  <r>
    <x v="3"/>
    <s v="R"/>
    <s v="o"/>
    <s v="n"/>
    <s v="i"/>
    <m/>
    <s v="R"/>
    <n v="8.4202940116633946E-5"/>
  </r>
  <r>
    <x v="23"/>
    <s v="R"/>
    <s v="l"/>
    <s v="k"/>
    <s v="h"/>
    <m/>
    <s v="R"/>
    <n v="8.4056511538929863E-5"/>
  </r>
  <r>
    <x v="26"/>
    <s v="R"/>
    <s v="j"/>
    <s v="e"/>
    <s v="v"/>
    <m/>
    <s v="L"/>
    <n v="8.3981670265881108E-5"/>
  </r>
  <r>
    <x v="8"/>
    <s v="R"/>
    <s v="p"/>
    <s v="a"/>
    <s v="m"/>
    <m/>
    <s v="L"/>
    <n v="8.3620479774211044E-5"/>
  </r>
  <r>
    <x v="29"/>
    <s v="R"/>
    <s v="m"/>
    <s v="v"/>
    <s v="f"/>
    <m/>
    <s v="L"/>
    <n v="8.3597701995457064E-5"/>
  </r>
  <r>
    <x v="10"/>
    <s v="R"/>
    <s v="i"/>
    <s v="g"/>
    <s v="b"/>
    <m/>
    <s v="L"/>
    <n v="8.3509844848834625E-5"/>
  </r>
  <r>
    <x v="15"/>
    <s v="L"/>
    <s v="f"/>
    <s v="d"/>
    <s v="d"/>
    <m/>
    <s v="L"/>
    <n v="8.3470797228113534E-5"/>
  </r>
  <r>
    <x v="34"/>
    <s v="L"/>
    <s v="x"/>
    <s v="l"/>
    <s v="o"/>
    <m/>
    <s v="R"/>
    <n v="8.3269051187721235E-5"/>
  </r>
  <r>
    <x v="13"/>
    <s v="L"/>
    <s v="g"/>
    <s v=";"/>
    <s v="a"/>
    <m/>
    <s v="R"/>
    <n v="8.322674959860673E-5"/>
  </r>
  <r>
    <x v="4"/>
    <s v="L"/>
    <s v="z"/>
    <s v="u"/>
    <s v="g"/>
    <m/>
    <s v="R"/>
    <n v="8.2849289264969541E-5"/>
  </r>
  <r>
    <x v="20"/>
    <s v="L"/>
    <s v="e"/>
    <s v="k"/>
    <s v="l"/>
    <m/>
    <s v="R"/>
    <n v="8.2719130529232583E-5"/>
  </r>
  <r>
    <x v="14"/>
    <s v="L"/>
    <s v="e"/>
    <s v="j"/>
    <s v="h"/>
    <m/>
    <s v="R"/>
    <n v="8.2546670204381107E-5"/>
  </r>
  <r>
    <x v="17"/>
    <s v="R"/>
    <s v="l"/>
    <s v="s"/>
    <s v="z"/>
    <m/>
    <s v="L"/>
    <n v="8.2471828931332352E-5"/>
  </r>
  <r>
    <x v="23"/>
    <s v="R"/>
    <s v="o"/>
    <s v="w"/>
    <s v="n"/>
    <m/>
    <s v="L"/>
    <n v="8.2322146385234842E-5"/>
  </r>
  <r>
    <x v="11"/>
    <s v="R"/>
    <s v="m"/>
    <s v="s"/>
    <s v="n"/>
    <m/>
    <s v="L"/>
    <n v="8.2227781301825548E-5"/>
  </r>
  <r>
    <x v="23"/>
    <s v="R"/>
    <s v="h"/>
    <s v="w"/>
    <s v="v"/>
    <m/>
    <s v="L"/>
    <n v="8.2113892408055701E-5"/>
  </r>
  <r>
    <x v="17"/>
    <s v="R"/>
    <s v="j"/>
    <s v="s"/>
    <s v="h"/>
    <m/>
    <s v="L"/>
    <n v="8.1973971767138474E-5"/>
  </r>
  <r>
    <x v="1"/>
    <s v="L"/>
    <s v="e"/>
    <s v="i"/>
    <s v="u"/>
    <m/>
    <s v="R"/>
    <n v="8.1674606674943454E-5"/>
  </r>
  <r>
    <x v="24"/>
    <s v="L"/>
    <s v="q"/>
    <s v="j"/>
    <s v="f"/>
    <m/>
    <s v="R"/>
    <n v="8.1651828896189488E-5"/>
  </r>
  <r>
    <x v="10"/>
    <s v="R"/>
    <s v="u"/>
    <s v="g"/>
    <s v="v"/>
    <m/>
    <s v="L"/>
    <n v="8.1489130476518294E-5"/>
  </r>
  <r>
    <x v="23"/>
    <s v="R"/>
    <s v="m"/>
    <s v="k"/>
    <s v="v"/>
    <m/>
    <s v="R"/>
    <n v="8.1388257456322145E-5"/>
  </r>
  <r>
    <x v="17"/>
    <s v="R"/>
    <s v="j"/>
    <s v="s"/>
    <s v="k"/>
    <m/>
    <s v="L"/>
    <n v="8.1274368562552298E-5"/>
  </r>
  <r>
    <x v="7"/>
    <s v="L"/>
    <s v="d"/>
    <s v="f"/>
    <s v="h"/>
    <m/>
    <s v="L"/>
    <n v="8.1173495542356163E-5"/>
  </r>
  <r>
    <x v="1"/>
    <s v="R"/>
    <s v="j"/>
    <s v="d"/>
    <s v="k"/>
    <m/>
    <s v="L"/>
    <n v="8.1127939984848216E-5"/>
  </r>
  <r>
    <x v="14"/>
    <s v="L"/>
    <s v="b"/>
    <s v="j"/>
    <s v="n"/>
    <m/>
    <s v="R"/>
    <n v="8.0373019317573838E-5"/>
  </r>
  <r>
    <x v="2"/>
    <s v="L"/>
    <s v="d"/>
    <s v="h"/>
    <s v="i"/>
    <m/>
    <s v="R"/>
    <n v="8.0213574866296072E-5"/>
  </r>
  <r>
    <x v="6"/>
    <s v="L"/>
    <s v="e"/>
    <s v="o"/>
    <s v="y"/>
    <m/>
    <s v="R"/>
    <n v="8.012571771967362E-5"/>
  </r>
  <r>
    <x v="24"/>
    <s v="R"/>
    <s v="m"/>
    <s v="b"/>
    <s v="n"/>
    <m/>
    <s v="L"/>
    <n v="7.9884924058560243E-5"/>
  </r>
  <r>
    <x v="6"/>
    <s v="L"/>
    <s v="e"/>
    <s v="o"/>
    <s v="j"/>
    <m/>
    <s v="R"/>
    <n v="7.9715717702102181E-5"/>
  </r>
  <r>
    <x v="13"/>
    <s v="R"/>
    <s v="h"/>
    <s v="v"/>
    <s v="e"/>
    <m/>
    <s v="L"/>
    <n v="7.9566035156004684E-5"/>
  </r>
  <r>
    <x v="3"/>
    <s v="R"/>
    <s v="i"/>
    <s v="t"/>
    <s v="b"/>
    <m/>
    <s v="L"/>
    <n v="7.9533495472070435E-5"/>
  </r>
  <r>
    <x v="14"/>
    <s v="R"/>
    <s v="n"/>
    <s v="b"/>
    <s v="n"/>
    <m/>
    <s v="L"/>
    <n v="7.9435876420267713E-5"/>
  </r>
  <r>
    <x v="18"/>
    <s v="R"/>
    <s v="n"/>
    <s v="q"/>
    <s v="s"/>
    <m/>
    <s v="L"/>
    <n v="7.9416352609907174E-5"/>
  </r>
  <r>
    <x v="4"/>
    <s v="L"/>
    <s v="s"/>
    <s v="u"/>
    <s v="e"/>
    <m/>
    <s v="R"/>
    <n v="7.9289447842563644E-5"/>
  </r>
  <r>
    <x v="10"/>
    <s v="L"/>
    <s v="e"/>
    <s v="g"/>
    <s v="k"/>
    <m/>
    <s v="L"/>
    <n v="7.9126749422892437E-5"/>
  </r>
  <r>
    <x v="14"/>
    <s v="R"/>
    <s v="p"/>
    <s v="j"/>
    <s v="w"/>
    <m/>
    <s v="R"/>
    <n v="7.8720003373714426E-5"/>
  </r>
  <r>
    <x v="4"/>
    <s v="L"/>
    <s v="f"/>
    <s v="u"/>
    <s v="s"/>
    <m/>
    <s v="R"/>
    <n v="7.854754304886295E-5"/>
  </r>
  <r>
    <x v="15"/>
    <s v="R"/>
    <s v="h"/>
    <s v="d"/>
    <s v="g"/>
    <m/>
    <s v="L"/>
    <n v="7.8303495419356159E-5"/>
  </r>
  <r>
    <x v="8"/>
    <s v="R"/>
    <s v="m"/>
    <s v="a"/>
    <s v="e"/>
    <m/>
    <s v="L"/>
    <n v="7.8121273189324413E-5"/>
  </r>
  <r>
    <x v="4"/>
    <s v="L"/>
    <s v="f"/>
    <s v="u"/>
    <s v="r"/>
    <m/>
    <s v="R"/>
    <n v="7.7324050932935516E-5"/>
  </r>
  <r>
    <x v="24"/>
    <s v="R"/>
    <s v="m"/>
    <s v="b"/>
    <s v="j"/>
    <m/>
    <s v="L"/>
    <n v="7.7275241407034155E-5"/>
  </r>
  <r>
    <x v="20"/>
    <s v="L"/>
    <s v="x"/>
    <s v="k"/>
    <s v="r"/>
    <m/>
    <s v="R"/>
    <n v="7.7066987429855015E-5"/>
  </r>
  <r>
    <x v="27"/>
    <s v="L"/>
    <s v="x"/>
    <s v="h"/>
    <s v="k"/>
    <m/>
    <s v="R"/>
    <n v="7.6910796946970663E-5"/>
  </r>
  <r>
    <x v="23"/>
    <s v="L"/>
    <s v="f"/>
    <s v="k"/>
    <s v="m"/>
    <m/>
    <s v="R"/>
    <n v="7.6891273136610124E-5"/>
  </r>
  <r>
    <x v="23"/>
    <s v="L"/>
    <s v="d"/>
    <s v="k"/>
    <s v="n"/>
    <m/>
    <s v="R"/>
    <n v="7.6787146148020547E-5"/>
  </r>
  <r>
    <x v="28"/>
    <s v="L"/>
    <s v="d"/>
    <s v="c"/>
    <s v="w"/>
    <m/>
    <s v="L"/>
    <n v="7.6465003277071574E-5"/>
  </r>
  <r>
    <x v="11"/>
    <s v="L"/>
    <s v="f"/>
    <s v="i"/>
    <s v="r"/>
    <m/>
    <s v="R"/>
    <n v="7.6377146130449122E-5"/>
  </r>
  <r>
    <x v="4"/>
    <s v="L"/>
    <s v="d"/>
    <s v="u"/>
    <s v="v"/>
    <m/>
    <s v="R"/>
    <n v="7.6230717552745039E-5"/>
  </r>
  <r>
    <x v="2"/>
    <s v="R"/>
    <s v="n"/>
    <s v="x"/>
    <s v="j"/>
    <m/>
    <s v="L"/>
    <n v="7.6009447701992202E-5"/>
  </r>
  <r>
    <x v="22"/>
    <s v="L"/>
    <s v="q"/>
    <s v="m"/>
    <s v="q"/>
    <m/>
    <s v="R"/>
    <n v="7.5957384207697414E-5"/>
  </r>
  <r>
    <x v="22"/>
    <s v="L"/>
    <s v="q"/>
    <s v="m"/>
    <s v="h"/>
    <m/>
    <s v="R"/>
    <n v="7.5550638158519416E-5"/>
  </r>
  <r>
    <x v="0"/>
    <s v="R"/>
    <s v="h"/>
    <s v="e"/>
    <s v="d"/>
    <m/>
    <s v="L"/>
    <n v="7.543674926474957E-5"/>
  </r>
  <r>
    <x v="17"/>
    <s v="R"/>
    <s v="j"/>
    <s v="s"/>
    <s v="l"/>
    <m/>
    <s v="L"/>
    <n v="7.5420479422782445E-5"/>
  </r>
  <r>
    <x v="10"/>
    <s v="R"/>
    <s v="u"/>
    <s v="g"/>
    <s v="t"/>
    <m/>
    <s v="L"/>
    <n v="7.5358654023307401E-5"/>
  </r>
  <r>
    <x v="22"/>
    <s v="L"/>
    <s v="e"/>
    <s v="m"/>
    <s v="s"/>
    <m/>
    <s v="R"/>
    <n v="7.5352146086520545E-5"/>
  </r>
  <r>
    <x v="4"/>
    <s v="L"/>
    <s v="b"/>
    <s v="u"/>
    <s v="j"/>
    <m/>
    <s v="R"/>
    <n v="7.521873338239016E-5"/>
  </r>
  <r>
    <x v="14"/>
    <s v="L"/>
    <s v="c"/>
    <s v="j"/>
    <s v="h"/>
    <m/>
    <s v="R"/>
    <n v="7.5208971477209891E-5"/>
  </r>
  <r>
    <x v="0"/>
    <s v="R"/>
    <s v="i"/>
    <s v="e"/>
    <s v="j"/>
    <m/>
    <s v="L"/>
    <n v="7.5104844488620314E-5"/>
  </r>
  <r>
    <x v="23"/>
    <s v="L"/>
    <s v="f"/>
    <s v="k"/>
    <s v="r"/>
    <m/>
    <s v="R"/>
    <n v="7.5016987341997875E-5"/>
  </r>
  <r>
    <x v="11"/>
    <s v="R"/>
    <s v="p"/>
    <s v="s"/>
    <s v="i"/>
    <m/>
    <s v="L"/>
    <n v="7.4893336543047759E-5"/>
  </r>
  <r>
    <x v="0"/>
    <s v="L"/>
    <s v="g"/>
    <s v="i"/>
    <s v="p"/>
    <m/>
    <s v="R"/>
    <n v="7.4844527017146398E-5"/>
  </r>
  <r>
    <x v="20"/>
    <s v="L"/>
    <s v="q"/>
    <s v="k"/>
    <s v="d"/>
    <m/>
    <s v="R"/>
    <n v="7.4590717482459325E-5"/>
  </r>
  <r>
    <x v="0"/>
    <s v="R"/>
    <s v="y"/>
    <s v="e"/>
    <s v="t"/>
    <m/>
    <s v="L"/>
    <n v="7.4519130177803998E-5"/>
  </r>
  <r>
    <x v="6"/>
    <s v="L"/>
    <s v="t"/>
    <s v="o"/>
    <s v="i"/>
    <m/>
    <s v="R"/>
    <n v="7.4450796841542084E-5"/>
  </r>
  <r>
    <x v="9"/>
    <s v="R"/>
    <s v="p"/>
    <s v="q"/>
    <s v="v"/>
    <m/>
    <s v="L"/>
    <n v="7.4346669852952521E-5"/>
  </r>
  <r>
    <x v="23"/>
    <s v="L"/>
    <s v="t"/>
    <s v="k"/>
    <s v="o"/>
    <m/>
    <s v="R"/>
    <n v="7.4092860318265448E-5"/>
  </r>
  <r>
    <x v="14"/>
    <s v="R"/>
    <s v="m"/>
    <s v="b"/>
    <s v="j"/>
    <m/>
    <s v="L"/>
    <n v="7.3832542846791519E-5"/>
  </r>
  <r>
    <x v="5"/>
    <s v="L"/>
    <s v="t"/>
    <s v="p"/>
    <s v="j"/>
    <m/>
    <s v="R"/>
    <n v="7.3764209510529619E-5"/>
  </r>
  <r>
    <x v="29"/>
    <s v="R"/>
    <s v="j"/>
    <s v="v"/>
    <s v="j"/>
    <m/>
    <s v="L"/>
    <n v="7.3640558711579503E-5"/>
  </r>
  <r>
    <x v="4"/>
    <s v="L"/>
    <s v="g"/>
    <s v="u"/>
    <s v="j"/>
    <m/>
    <s v="R"/>
    <n v="7.3611272996038682E-5"/>
  </r>
  <r>
    <x v="14"/>
    <s v="L"/>
    <s v="r"/>
    <s v="j"/>
    <s v="s"/>
    <m/>
    <s v="R"/>
    <n v="7.360476505925184E-5"/>
  </r>
  <r>
    <x v="23"/>
    <s v="L"/>
    <s v="d"/>
    <s v="k"/>
    <s v="z"/>
    <m/>
    <s v="R"/>
    <n v="7.3448574576367488E-5"/>
  </r>
  <r>
    <x v="26"/>
    <s v="L"/>
    <s v="x"/>
    <s v="y"/>
    <s v="g"/>
    <m/>
    <s v="R"/>
    <n v="7.3412780924039811E-5"/>
  </r>
  <r>
    <x v="4"/>
    <s v="L"/>
    <s v="e"/>
    <s v="u"/>
    <s v="a"/>
    <m/>
    <s v="R"/>
    <n v="7.3077622179517141E-5"/>
  </r>
  <r>
    <x v="4"/>
    <s v="L"/>
    <s v="z"/>
    <s v="u"/>
    <s v="p"/>
    <m/>
    <s v="R"/>
    <n v="7.2940955506993328E-5"/>
  </r>
  <r>
    <x v="13"/>
    <s v="R"/>
    <s v="h"/>
    <s v="v"/>
    <s v="r"/>
    <m/>
    <s v="L"/>
    <n v="7.2755479308568168E-5"/>
  </r>
  <r>
    <x v="1"/>
    <s v="L"/>
    <s v="q"/>
    <s v="i"/>
    <s v="s"/>
    <m/>
    <s v="R"/>
    <n v="7.2657860256765446E-5"/>
  </r>
  <r>
    <x v="14"/>
    <s v="L"/>
    <s v="b"/>
    <s v="j"/>
    <s v="h"/>
    <m/>
    <s v="R"/>
    <n v="7.2508177710667936E-5"/>
  </r>
  <r>
    <x v="24"/>
    <s v="R"/>
    <s v="n"/>
    <s v="b"/>
    <s v="s"/>
    <m/>
    <s v="L"/>
    <n v="7.2042860230408295E-5"/>
  </r>
  <r>
    <x v="17"/>
    <s v="R"/>
    <s v="p"/>
    <s v="s"/>
    <s v="i"/>
    <m/>
    <s v="L"/>
    <n v="7.1997304672900361E-5"/>
  </r>
  <r>
    <x v="12"/>
    <s v="R"/>
    <s v="j"/>
    <s v="w"/>
    <s v="n"/>
    <m/>
    <s v="L"/>
    <n v="7.1880161810737087E-5"/>
  </r>
  <r>
    <x v="14"/>
    <s v="R"/>
    <s v="h"/>
    <s v="j"/>
    <s v="w"/>
    <m/>
    <s v="R"/>
    <n v="7.1818336411262043E-5"/>
  </r>
  <r>
    <x v="29"/>
    <s v="R"/>
    <s v="n"/>
    <s v="v"/>
    <s v="n"/>
    <m/>
    <s v="L"/>
    <n v="7.1710955454279038E-5"/>
  </r>
  <r>
    <x v="16"/>
    <s v="R"/>
    <s v="j"/>
    <s v="a"/>
    <s v="f"/>
    <m/>
    <s v="L"/>
    <n v="7.1675161801951375E-5"/>
  </r>
  <r>
    <x v="7"/>
    <s v="R"/>
    <s v="i"/>
    <s v="f"/>
    <s v="w"/>
    <m/>
    <s v="L"/>
    <n v="7.16230983076566E-5"/>
  </r>
  <r>
    <x v="1"/>
    <s v="R"/>
    <s v="i"/>
    <s v="h"/>
    <s v="p"/>
    <m/>
    <s v="R"/>
    <n v="7.1483177666739359E-5"/>
  </r>
  <r>
    <x v="16"/>
    <s v="L"/>
    <s v="q"/>
    <s v="l"/>
    <s v="y"/>
    <m/>
    <s v="R"/>
    <n v="7.1366034804576099E-5"/>
  </r>
  <r>
    <x v="23"/>
    <s v="L"/>
    <s v="z"/>
    <s v="k"/>
    <s v="l"/>
    <m/>
    <s v="R"/>
    <n v="7.131397131028131E-5"/>
  </r>
  <r>
    <x v="9"/>
    <s v="R"/>
    <s v="m"/>
    <s v="q"/>
    <s v="j"/>
    <m/>
    <s v="L"/>
    <n v="7.1183812574544353E-5"/>
  </r>
  <r>
    <x v="12"/>
    <s v="L"/>
    <s v="x"/>
    <s v="n"/>
    <s v="a"/>
    <m/>
    <s v="R"/>
    <n v="7.1118733206675867E-5"/>
  </r>
  <r>
    <x v="9"/>
    <s v="L"/>
    <s v="b"/>
    <s v="o"/>
    <s v="f"/>
    <m/>
    <s v="R"/>
    <n v="7.0676193505170192E-5"/>
  </r>
  <r>
    <x v="31"/>
    <s v="R"/>
    <s v="k"/>
    <s v="z"/>
    <s v="j"/>
    <m/>
    <s v="L"/>
    <n v="7.0510241117105571E-5"/>
  </r>
  <r>
    <x v="4"/>
    <s v="L"/>
    <s v="e"/>
    <s v="u"/>
    <s v="a"/>
    <m/>
    <s v="R"/>
    <n v="7.0493971275138446E-5"/>
  </r>
  <r>
    <x v="12"/>
    <s v="L"/>
    <s v="x"/>
    <s v="n"/>
    <s v="p"/>
    <m/>
    <s v="R"/>
    <n v="7.0308495076713286E-5"/>
  </r>
  <r>
    <x v="26"/>
    <s v="R"/>
    <s v="j"/>
    <s v="e"/>
    <s v="f"/>
    <m/>
    <s v="L"/>
    <n v="7.0275955392779037E-5"/>
  </r>
  <r>
    <x v="25"/>
    <s v="R"/>
    <s v="h"/>
    <s v="a"/>
    <s v="v"/>
    <m/>
    <s v="L"/>
    <n v="7.0236907772057959E-5"/>
  </r>
  <r>
    <x v="14"/>
    <s v="L"/>
    <s v="t"/>
    <s v="j"/>
    <s v="v"/>
    <m/>
    <s v="R"/>
    <n v="6.9937542679862939E-5"/>
  </r>
  <r>
    <x v="14"/>
    <s v="L"/>
    <s v="t"/>
    <s v="j"/>
    <s v="p"/>
    <m/>
    <s v="R"/>
    <n v="6.9722780765896957E-5"/>
  </r>
  <r>
    <x v="4"/>
    <s v="L"/>
    <s v="f"/>
    <s v="u"/>
    <s v="f"/>
    <m/>
    <s v="R"/>
    <n v="6.9654447429635044E-5"/>
  </r>
  <r>
    <x v="10"/>
    <s v="L"/>
    <s v="f"/>
    <s v="h"/>
    <s v="h"/>
    <m/>
    <s v="R"/>
    <n v="6.941039980012824E-5"/>
  </r>
  <r>
    <x v="5"/>
    <s v="R"/>
    <s v="k"/>
    <s v="b"/>
    <s v="n"/>
    <m/>
    <s v="L"/>
    <n v="6.9407145831734825E-5"/>
  </r>
  <r>
    <x v="13"/>
    <s v="L"/>
    <s v="t"/>
    <s v=";"/>
    <s v="n"/>
    <m/>
    <s v="R"/>
    <n v="6.9335558527079498E-5"/>
  </r>
  <r>
    <x v="1"/>
    <s v="L"/>
    <s v="e"/>
    <s v="i"/>
    <s v="r"/>
    <m/>
    <s v="R"/>
    <n v="6.9202145822949113E-5"/>
  </r>
  <r>
    <x v="11"/>
    <s v="L"/>
    <s v="b"/>
    <s v=";"/>
    <s v="e"/>
    <m/>
    <s v="R"/>
    <n v="6.918262201258856E-5"/>
  </r>
  <r>
    <x v="23"/>
    <s v="L"/>
    <s v="f"/>
    <s v="k"/>
    <s v="w"/>
    <m/>
    <s v="R"/>
    <n v="6.9179368044195133E-5"/>
  </r>
  <r>
    <x v="6"/>
    <s v="L"/>
    <s v="g"/>
    <s v="o"/>
    <s v="v"/>
    <m/>
    <s v="R"/>
    <n v="6.9172860107408291E-5"/>
  </r>
  <r>
    <x v="13"/>
    <s v="L"/>
    <s v="g"/>
    <s v=";"/>
    <s v="l"/>
    <m/>
    <s v="R"/>
    <n v="6.9091510897572694E-5"/>
  </r>
  <r>
    <x v="27"/>
    <s v="L"/>
    <s v="x"/>
    <s v="h"/>
    <s v="p"/>
    <m/>
    <s v="R"/>
    <n v="6.903293946649105E-5"/>
  </r>
  <r>
    <x v="10"/>
    <s v="L"/>
    <s v="d"/>
    <s v="g"/>
    <s v="g"/>
    <m/>
    <s v="L"/>
    <n v="6.9023177561310781E-5"/>
  </r>
  <r>
    <x v="1"/>
    <s v="L"/>
    <s v="q"/>
    <s v="i"/>
    <s v="g"/>
    <m/>
    <s v="R"/>
    <n v="6.9000399782556814E-5"/>
  </r>
  <r>
    <x v="6"/>
    <s v="L"/>
    <s v="g"/>
    <s v="o"/>
    <s v="j"/>
    <m/>
    <s v="R"/>
    <n v="6.8993891845769973E-5"/>
  </r>
  <r>
    <x v="8"/>
    <s v="L"/>
    <s v="s"/>
    <s v="a"/>
    <s v="j"/>
    <m/>
    <s v="L"/>
    <n v="6.8919050572721218E-5"/>
  </r>
  <r>
    <x v="0"/>
    <s v="R"/>
    <s v="u"/>
    <s v="e"/>
    <s v="v"/>
    <m/>
    <s v="L"/>
    <n v="6.8863733110033001E-5"/>
  </r>
  <r>
    <x v="8"/>
    <s v="R"/>
    <s v="m"/>
    <s v="a"/>
    <s v="t"/>
    <m/>
    <s v="L"/>
    <n v="6.885722517324616E-5"/>
  </r>
  <r>
    <x v="8"/>
    <s v="L"/>
    <s v="b"/>
    <s v="a"/>
    <s v="j"/>
    <m/>
    <s v="L"/>
    <n v="6.8798653742164529E-5"/>
  </r>
  <r>
    <x v="29"/>
    <s v="R"/>
    <s v="m"/>
    <s v="v"/>
    <s v="g"/>
    <m/>
    <s v="L"/>
    <n v="6.8769368026623708E-5"/>
  </r>
  <r>
    <x v="2"/>
    <s v="R"/>
    <s v="m"/>
    <s v="x"/>
    <s v="t"/>
    <m/>
    <s v="L"/>
    <n v="6.8648971196067019E-5"/>
  </r>
  <r>
    <x v="4"/>
    <s v="R"/>
    <s v="p"/>
    <s v="v"/>
    <s v="l"/>
    <m/>
    <s v="L"/>
    <n v="6.858063785980512E-5"/>
  </r>
  <r>
    <x v="1"/>
    <s v="L"/>
    <s v="b"/>
    <s v="i"/>
    <s v="d"/>
    <m/>
    <s v="R"/>
    <n v="6.8554606112657726E-5"/>
  </r>
  <r>
    <x v="2"/>
    <s v="R"/>
    <s v="l"/>
    <s v="h"/>
    <s v="g"/>
    <m/>
    <s v="R"/>
    <n v="6.842119340852734E-5"/>
  </r>
  <r>
    <x v="16"/>
    <s v="L"/>
    <s v="x"/>
    <s v="l"/>
    <s v="w"/>
    <m/>
    <s v="R"/>
    <n v="6.8313812451544349E-5"/>
  </r>
  <r>
    <x v="27"/>
    <s v="R"/>
    <s v="j"/>
    <s v="g"/>
    <s v="s"/>
    <m/>
    <s v="L"/>
    <n v="6.8238971178495594E-5"/>
  </r>
  <r>
    <x v="1"/>
    <s v="R"/>
    <s v="o"/>
    <s v="f"/>
    <s v="l"/>
    <m/>
    <s v="L"/>
    <n v="6.8089288632398084E-5"/>
  </r>
  <r>
    <x v="3"/>
    <s v="L"/>
    <s v="f"/>
    <s v="n"/>
    <s v="m"/>
    <m/>
    <s v="R"/>
    <n v="6.7744367982695131E-5"/>
  </r>
  <r>
    <x v="4"/>
    <s v="L"/>
    <s v="x"/>
    <s v="u"/>
    <s v="s"/>
    <m/>
    <s v="R"/>
    <n v="6.7523098131942307E-5"/>
  </r>
  <r>
    <x v="9"/>
    <s v="R"/>
    <s v="p"/>
    <s v="q"/>
    <s v="p"/>
    <m/>
    <s v="L"/>
    <n v="6.7044764778108969E-5"/>
  </r>
  <r>
    <x v="14"/>
    <s v="L"/>
    <s v="b"/>
    <s v="j"/>
    <s v="i"/>
    <m/>
    <s v="R"/>
    <n v="6.6921113979158853E-5"/>
  </r>
  <r>
    <x v="9"/>
    <s v="R"/>
    <s v="m"/>
    <s v="q"/>
    <s v="r"/>
    <m/>
    <s v="L"/>
    <n v="6.6849526674503526E-5"/>
  </r>
  <r>
    <x v="10"/>
    <s v="L"/>
    <s v="s"/>
    <s v="g"/>
    <s v="x"/>
    <m/>
    <s v="L"/>
    <n v="6.6732383812340265E-5"/>
  </r>
  <r>
    <x v="10"/>
    <s v="L"/>
    <s v="t"/>
    <s v="g"/>
    <s v="v"/>
    <m/>
    <s v="L"/>
    <n v="6.6664050476078352E-5"/>
  </r>
  <r>
    <x v="1"/>
    <s v="L"/>
    <s v="z"/>
    <s v="i"/>
    <s v="v"/>
    <m/>
    <s v="R"/>
    <n v="6.6556669519095361E-5"/>
  </r>
  <r>
    <x v="1"/>
    <s v="L"/>
    <s v="b"/>
    <s v="i"/>
    <s v="p"/>
    <m/>
    <s v="R"/>
    <n v="6.6332145699949096E-5"/>
  </r>
  <r>
    <x v="12"/>
    <s v="L"/>
    <s v="b"/>
    <s v="l"/>
    <s v="u"/>
    <m/>
    <s v="R"/>
    <n v="6.6205240932605566E-5"/>
  </r>
  <r>
    <x v="26"/>
    <s v="L"/>
    <s v="x"/>
    <s v="y"/>
    <s v="f"/>
    <m/>
    <s v="R"/>
    <n v="6.6182463153851599E-5"/>
  </r>
  <r>
    <x v="5"/>
    <s v="L"/>
    <s v="t"/>
    <s v="p"/>
    <s v="j"/>
    <m/>
    <s v="R"/>
    <n v="6.6136907596343653E-5"/>
  </r>
  <r>
    <x v="13"/>
    <s v="R"/>
    <s v="i"/>
    <s v="v"/>
    <s v="o"/>
    <m/>
    <s v="L"/>
    <n v="6.5983971081852728E-5"/>
  </r>
  <r>
    <x v="28"/>
    <s v="L"/>
    <s v="x"/>
    <s v="c"/>
    <s v="u"/>
    <m/>
    <s v="L"/>
    <n v="6.5954685366311907E-5"/>
  </r>
  <r>
    <x v="1"/>
    <s v="L"/>
    <s v="x"/>
    <s v="i"/>
    <s v="y"/>
    <m/>
    <s v="R"/>
    <n v="6.5954685366311907E-5"/>
  </r>
  <r>
    <x v="12"/>
    <s v="R"/>
    <s v="l"/>
    <s v="l"/>
    <s v="r"/>
    <m/>
    <s v="R"/>
    <n v="6.5782225041460444E-5"/>
  </r>
  <r>
    <x v="3"/>
    <s v="R"/>
    <s v="h"/>
    <s v="d"/>
    <s v="y"/>
    <m/>
    <s v="L"/>
    <n v="6.5684605989657722E-5"/>
  </r>
  <r>
    <x v="4"/>
    <s v="L"/>
    <s v="c"/>
    <s v="u"/>
    <s v="m"/>
    <m/>
    <s v="R"/>
    <n v="6.5635796463756361E-5"/>
  </r>
  <r>
    <x v="14"/>
    <s v="L"/>
    <s v="s"/>
    <s v="j"/>
    <s v="j"/>
    <m/>
    <s v="R"/>
    <n v="6.5567463127494448E-5"/>
  </r>
  <r>
    <x v="4"/>
    <s v="R"/>
    <s v="o"/>
    <s v="v"/>
    <s v="i"/>
    <m/>
    <s v="L"/>
    <n v="6.5212780572611225E-5"/>
  </r>
  <r>
    <x v="1"/>
    <s v="R"/>
    <s v="l"/>
    <s v="d"/>
    <s v="m"/>
    <m/>
    <s v="L"/>
    <n v="6.5167225015103292E-5"/>
  </r>
  <r>
    <x v="24"/>
    <s v="R"/>
    <s v="l"/>
    <s v="z"/>
    <s v="j"/>
    <m/>
    <s v="L"/>
    <n v="6.5040320247759762E-5"/>
  </r>
  <r>
    <x v="13"/>
    <s v="R"/>
    <s v="h"/>
    <s v="v"/>
    <s v="e"/>
    <m/>
    <s v="L"/>
    <n v="6.4529447209992188E-5"/>
  </r>
  <r>
    <x v="11"/>
    <s v="L"/>
    <s v="w"/>
    <s v="i"/>
    <s v="i"/>
    <m/>
    <s v="R"/>
    <n v="6.4493653557664524E-5"/>
  </r>
  <r>
    <x v="23"/>
    <s v="L"/>
    <s v="r"/>
    <s v="n"/>
    <s v="w"/>
    <m/>
    <s v="R"/>
    <n v="6.4474129747303972E-5"/>
  </r>
  <r>
    <x v="26"/>
    <s v="R"/>
    <s v="l"/>
    <s v="z"/>
    <s v="n"/>
    <m/>
    <s v="L"/>
    <n v="6.4334209106386745E-5"/>
  </r>
  <r>
    <x v="10"/>
    <s v="L"/>
    <s v="d"/>
    <s v="g"/>
    <s v="h"/>
    <m/>
    <s v="L"/>
    <n v="6.4269129738518259E-5"/>
  </r>
  <r>
    <x v="13"/>
    <s v="L"/>
    <s v="d"/>
    <s v=";"/>
    <s v="f"/>
    <m/>
    <s v="R"/>
    <n v="6.4265875770124831E-5"/>
  </r>
  <r>
    <x v="15"/>
    <s v="L"/>
    <s v="g"/>
    <s v="n"/>
    <s v="g"/>
    <m/>
    <s v="R"/>
    <n v="6.4197542433862932E-5"/>
  </r>
  <r>
    <x v="7"/>
    <s v="R"/>
    <s v="n"/>
    <s v="f"/>
    <s v="v"/>
    <m/>
    <s v="L"/>
    <n v="6.4119447192420749E-5"/>
  </r>
  <r>
    <x v="12"/>
    <s v="R"/>
    <s v="j"/>
    <s v="w"/>
    <s v="v"/>
    <m/>
    <s v="L"/>
    <n v="6.4080399571699658E-5"/>
  </r>
  <r>
    <x v="12"/>
    <s v="R"/>
    <s v="j"/>
    <s v="w"/>
    <s v="p"/>
    <m/>
    <s v="L"/>
    <n v="6.3937224962389003E-5"/>
  </r>
  <r>
    <x v="10"/>
    <s v="L"/>
    <s v="f"/>
    <s v="h"/>
    <s v="s"/>
    <m/>
    <s v="R"/>
    <n v="6.3628097965013727E-5"/>
  </r>
  <r>
    <x v="4"/>
    <s v="L"/>
    <s v="f"/>
    <s v="u"/>
    <s v="v"/>
    <m/>
    <s v="R"/>
    <n v="6.35565106603584E-5"/>
  </r>
  <r>
    <x v="4"/>
    <s v="R"/>
    <s v="u"/>
    <s v="s"/>
    <s v="j"/>
    <m/>
    <s v="L"/>
    <n v="6.3484923355703059E-5"/>
  </r>
  <r>
    <x v="1"/>
    <s v="L"/>
    <s v="a"/>
    <s v="h"/>
    <s v="n"/>
    <m/>
    <s v="R"/>
    <n v="6.3481669387309645E-5"/>
  </r>
  <r>
    <x v="7"/>
    <s v="R"/>
    <s v="i"/>
    <s v="f"/>
    <s v="c"/>
    <m/>
    <s v="L"/>
    <n v="6.3481669387309645E-5"/>
  </r>
  <r>
    <x v="15"/>
    <s v="R"/>
    <s v="p"/>
    <s v="d"/>
    <s v="t"/>
    <m/>
    <s v="L"/>
    <n v="6.3429605893014856E-5"/>
  </r>
  <r>
    <x v="12"/>
    <s v="L"/>
    <s v="x"/>
    <s v="n"/>
    <s v="n"/>
    <m/>
    <s v="R"/>
    <n v="6.3380796367113495E-5"/>
  </r>
  <r>
    <x v="1"/>
    <s v="L"/>
    <s v="d"/>
    <s v="i"/>
    <s v="k"/>
    <m/>
    <s v="R"/>
    <n v="6.3374288430326654E-5"/>
  </r>
  <r>
    <x v="10"/>
    <s v="R"/>
    <s v="u"/>
    <s v="g"/>
    <s v="m"/>
    <m/>
    <s v="L"/>
    <n v="6.3309209062458168E-5"/>
  </r>
  <r>
    <x v="4"/>
    <s v="L"/>
    <s v="s"/>
    <s v="u"/>
    <s v="k"/>
    <m/>
    <s v="R"/>
    <n v="6.3299447157277899E-5"/>
  </r>
  <r>
    <x v="15"/>
    <s v="R"/>
    <s v="o"/>
    <s v="d"/>
    <s v="g"/>
    <m/>
    <s v="L"/>
    <n v="6.325714556816338E-5"/>
  </r>
  <r>
    <x v="27"/>
    <s v="R"/>
    <s v="j"/>
    <s v="g"/>
    <s v="h"/>
    <m/>
    <s v="L"/>
    <n v="6.3110716990459297E-5"/>
  </r>
  <r>
    <x v="1"/>
    <s v="R"/>
    <s v="j"/>
    <s v="d"/>
    <s v="w"/>
    <m/>
    <s v="L"/>
    <n v="6.3104209053672455E-5"/>
  </r>
  <r>
    <x v="28"/>
    <s v="R"/>
    <s v="k"/>
    <s v="c"/>
    <s v="b"/>
    <m/>
    <s v="L"/>
    <n v="6.2778812214330041E-5"/>
  </r>
  <r>
    <x v="12"/>
    <s v="L"/>
    <s v="q"/>
    <s v="l"/>
    <s v="f"/>
    <m/>
    <s v="R"/>
    <n v="6.2541272521610093E-5"/>
  </r>
  <r>
    <x v="20"/>
    <s v="R"/>
    <s v="l"/>
    <s v="t"/>
    <s v="a"/>
    <m/>
    <s v="L"/>
    <n v="6.2456669343381068E-5"/>
  </r>
  <r>
    <x v="24"/>
    <s v="L"/>
    <s v="q"/>
    <s v="j"/>
    <s v="y"/>
    <m/>
    <s v="R"/>
    <n v="6.239484394390601E-5"/>
  </r>
  <r>
    <x v="11"/>
    <s v="L"/>
    <s v="w"/>
    <s v="i"/>
    <s v="p"/>
    <m/>
    <s v="R"/>
    <n v="6.2222383619054534E-5"/>
  </r>
  <r>
    <x v="26"/>
    <s v="R"/>
    <s v="j"/>
    <s v="e"/>
    <s v="j"/>
    <m/>
    <s v="L"/>
    <n v="6.2206113777087422E-5"/>
  </r>
  <r>
    <x v="34"/>
    <s v="L"/>
    <s v="x"/>
    <s v="l"/>
    <s v="n"/>
    <m/>
    <s v="R"/>
    <n v="6.2202859808693995E-5"/>
  </r>
  <r>
    <x v="5"/>
    <s v="L"/>
    <s v="s"/>
    <s v="p"/>
    <s v="l"/>
    <m/>
    <s v="R"/>
    <n v="6.2180082029940028E-5"/>
  </r>
  <r>
    <x v="4"/>
    <s v="L"/>
    <s v="b"/>
    <s v="u"/>
    <s v="y"/>
    <m/>
    <s v="R"/>
    <n v="6.2147542346005779E-5"/>
  </r>
  <r>
    <x v="1"/>
    <s v="R"/>
    <s v="j"/>
    <s v="d"/>
    <s v="a"/>
    <m/>
    <s v="L"/>
    <n v="6.2134526472432081E-5"/>
  </r>
  <r>
    <x v="2"/>
    <s v="L"/>
    <s v="t"/>
    <s v="h"/>
    <s v="j"/>
    <m/>
    <s v="R"/>
    <n v="6.2092224883317576E-5"/>
  </r>
  <r>
    <x v="15"/>
    <s v="R"/>
    <s v="i"/>
    <s v="d"/>
    <s v="o"/>
    <m/>
    <s v="L"/>
    <n v="6.2017383610268821E-5"/>
  </r>
  <r>
    <x v="24"/>
    <s v="R"/>
    <s v="j"/>
    <s v="j"/>
    <s v="q"/>
    <m/>
    <s v="R"/>
    <n v="6.1991351863121427E-5"/>
  </r>
  <r>
    <x v="11"/>
    <s v="R"/>
    <s v="p"/>
    <s v="s"/>
    <s v="u"/>
    <m/>
    <s v="L"/>
    <n v="6.1926272495252955E-5"/>
  </r>
  <r>
    <x v="22"/>
    <s v="R"/>
    <s v="j"/>
    <s v="r"/>
    <s v="j"/>
    <m/>
    <s v="L"/>
    <n v="6.161063756109081E-5"/>
  </r>
  <r>
    <x v="15"/>
    <s v="L"/>
    <s v="f"/>
    <s v="d"/>
    <s v="l"/>
    <m/>
    <s v="L"/>
    <n v="6.1470716920173583E-5"/>
  </r>
  <r>
    <x v="15"/>
    <s v="L"/>
    <s v="t"/>
    <s v="d"/>
    <s v="n"/>
    <m/>
    <s v="L"/>
    <n v="6.1438177236239347E-5"/>
  </r>
  <r>
    <x v="0"/>
    <s v="R"/>
    <s v="h"/>
    <s v="e"/>
    <s v="h"/>
    <m/>
    <s v="L"/>
    <n v="6.1408891520698525E-5"/>
  </r>
  <r>
    <x v="20"/>
    <s v="L"/>
    <s v="q"/>
    <s v="k"/>
    <s v="e"/>
    <m/>
    <s v="R"/>
    <n v="6.1226669290666779E-5"/>
  </r>
  <r>
    <x v="7"/>
    <s v="L"/>
    <s v="z"/>
    <s v="l"/>
    <s v="s"/>
    <m/>
    <s v="R"/>
    <n v="6.1060716902602158E-5"/>
  </r>
  <r>
    <x v="6"/>
    <s v="L"/>
    <s v="e"/>
    <s v="o"/>
    <s v="s"/>
    <m/>
    <s v="R"/>
    <n v="6.0946828008832311E-5"/>
  </r>
  <r>
    <x v="4"/>
    <s v="R"/>
    <s v="u"/>
    <s v="s"/>
    <s v="k"/>
    <m/>
    <s v="L"/>
    <n v="6.0803653399521657E-5"/>
  </r>
  <r>
    <x v="11"/>
    <s v="L"/>
    <s v="w"/>
    <s v="i"/>
    <s v="p"/>
    <m/>
    <s v="R"/>
    <n v="6.0478256560179249E-5"/>
  </r>
  <r>
    <x v="2"/>
    <s v="R"/>
    <s v="k"/>
    <s v="h"/>
    <s v="w"/>
    <m/>
    <s v="R"/>
    <n v="6.0455478781425282E-5"/>
  </r>
  <r>
    <x v="17"/>
    <s v="L"/>
    <s v="e"/>
    <s v="p"/>
    <s v="c"/>
    <m/>
    <s v="R"/>
    <n v="6.0377383539983107E-5"/>
  </r>
  <r>
    <x v="1"/>
    <s v="L"/>
    <s v="a"/>
    <s v="h"/>
    <s v="g"/>
    <m/>
    <s v="R"/>
    <n v="6.0374129571589679E-5"/>
  </r>
  <r>
    <x v="8"/>
    <s v="L"/>
    <s v="f"/>
    <s v="j"/>
    <s v="i"/>
    <m/>
    <s v="R"/>
    <n v="6.0312304172114621E-5"/>
  </r>
  <r>
    <x v="8"/>
    <s v="L"/>
    <s v="b"/>
    <s v="a"/>
    <s v="q"/>
    <m/>
    <s v="L"/>
    <n v="6.0270002583000109E-5"/>
  </r>
  <r>
    <x v="15"/>
    <s v="R"/>
    <s v="u"/>
    <s v="d"/>
    <s v="r"/>
    <m/>
    <s v="L"/>
    <n v="6.0266748614606688E-5"/>
  </r>
  <r>
    <x v="8"/>
    <s v="R"/>
    <s v="l"/>
    <s v="a"/>
    <s v="n"/>
    <m/>
    <s v="L"/>
    <n v="6.026349464621326E-5"/>
  </r>
  <r>
    <x v="5"/>
    <s v="R"/>
    <s v="h"/>
    <s v="b"/>
    <s v="m"/>
    <m/>
    <s v="L"/>
    <n v="6.0211431151918479E-5"/>
  </r>
  <r>
    <x v="17"/>
    <s v="L"/>
    <s v="t"/>
    <s v="p"/>
    <s v="j"/>
    <m/>
    <s v="R"/>
    <n v="6.0188653373164512E-5"/>
  </r>
  <r>
    <x v="6"/>
    <s v="L"/>
    <s v="z"/>
    <s v="o"/>
    <s v="d"/>
    <m/>
    <s v="R"/>
    <n v="6.0094288289755211E-5"/>
  </r>
  <r>
    <x v="1"/>
    <s v="R"/>
    <s v="l"/>
    <s v="d"/>
    <s v="r"/>
    <m/>
    <s v="L"/>
    <n v="6.0035716858673581E-5"/>
  </r>
  <r>
    <x v="10"/>
    <s v="L"/>
    <s v="s"/>
    <s v="g"/>
    <s v="f"/>
    <m/>
    <s v="L"/>
    <n v="5.9973891459198523E-5"/>
  </r>
  <r>
    <x v="13"/>
    <s v="L"/>
    <s v="g"/>
    <s v=";"/>
    <s v="g"/>
    <m/>
    <s v="R"/>
    <n v="5.9869764470608953E-5"/>
  </r>
  <r>
    <x v="15"/>
    <s v="L"/>
    <s v="f"/>
    <s v="d"/>
    <s v="k"/>
    <m/>
    <s v="L"/>
    <n v="5.9641986683069274E-5"/>
  </r>
  <r>
    <x v="7"/>
    <s v="L"/>
    <s v="t"/>
    <s v="l"/>
    <s v="l"/>
    <m/>
    <s v="R"/>
    <n v="5.9638732714675846E-5"/>
  </r>
  <r>
    <x v="1"/>
    <s v="L"/>
    <s v="e"/>
    <s v="i"/>
    <s v="d"/>
    <m/>
    <s v="R"/>
    <n v="5.9625716841102149E-5"/>
  </r>
  <r>
    <x v="4"/>
    <s v="L"/>
    <s v="e"/>
    <s v="u"/>
    <s v="j"/>
    <m/>
    <s v="R"/>
    <n v="5.9586669220381065E-5"/>
  </r>
  <r>
    <x v="0"/>
    <s v="L"/>
    <s v="c"/>
    <s v="y"/>
    <s v="i"/>
    <m/>
    <s v="R"/>
    <n v="5.9583415251987637E-5"/>
  </r>
  <r>
    <x v="1"/>
    <s v="L"/>
    <s v="e"/>
    <s v="i"/>
    <s v="u"/>
    <m/>
    <s v="R"/>
    <n v="5.9576907315200788E-5"/>
  </r>
  <r>
    <x v="18"/>
    <s v="R"/>
    <s v="l"/>
    <s v="q"/>
    <s v="g"/>
    <m/>
    <s v="L"/>
    <n v="5.9573653346807367E-5"/>
  </r>
  <r>
    <x v="4"/>
    <s v="L"/>
    <s v="x"/>
    <s v="u"/>
    <s v="a"/>
    <m/>
    <s v="R"/>
    <n v="5.9550875568053394E-5"/>
  </r>
  <r>
    <x v="2"/>
    <s v="L"/>
    <s v="d"/>
    <s v="h"/>
    <s v="o"/>
    <m/>
    <s v="R"/>
    <n v="5.9508573978938882E-5"/>
  </r>
  <r>
    <x v="4"/>
    <s v="R"/>
    <s v="o"/>
    <s v="u"/>
    <s v="i"/>
    <m/>
    <s v="R"/>
    <n v="5.9365399369628227E-5"/>
  </r>
  <r>
    <x v="4"/>
    <s v="R"/>
    <s v="u"/>
    <s v="s"/>
    <s v="g"/>
    <m/>
    <s v="L"/>
    <n v="5.8955399352056795E-5"/>
  </r>
  <r>
    <x v="4"/>
    <s v="L"/>
    <s v="f"/>
    <s v="u"/>
    <s v="i"/>
    <m/>
    <s v="R"/>
    <n v="5.8906589826155434E-5"/>
  </r>
  <r>
    <x v="6"/>
    <s v="R"/>
    <s v="k"/>
    <s v="q"/>
    <s v="j"/>
    <m/>
    <s v="L"/>
    <n v="5.8782939027205325E-5"/>
  </r>
  <r>
    <x v="28"/>
    <s v="R"/>
    <s v="y"/>
    <s v="c"/>
    <s v="l"/>
    <m/>
    <s v="L"/>
    <n v="5.8607224733960428E-5"/>
  </r>
  <r>
    <x v="16"/>
    <s v="L"/>
    <s v="x"/>
    <s v="l"/>
    <s v="r"/>
    <m/>
    <s v="R"/>
    <n v="5.8522621555731403E-5"/>
  </r>
  <r>
    <x v="19"/>
    <s v="R"/>
    <s v="j"/>
    <s v="b"/>
    <s v="m"/>
    <m/>
    <s v="L"/>
    <n v="5.8376192978027321E-5"/>
  </r>
  <r>
    <x v="7"/>
    <s v="L"/>
    <s v="e"/>
    <s v="l"/>
    <s v="v"/>
    <m/>
    <s v="R"/>
    <n v="5.8350161230879927E-5"/>
  </r>
  <r>
    <x v="5"/>
    <s v="L"/>
    <s v="z"/>
    <s v="p"/>
    <s v="b"/>
    <m/>
    <s v="R"/>
    <n v="5.8242780273896936E-5"/>
  </r>
  <r>
    <x v="25"/>
    <s v="R"/>
    <s v="n"/>
    <s v="r"/>
    <s v="b"/>
    <m/>
    <s v="L"/>
    <n v="5.7972700897242738E-5"/>
  </r>
  <r>
    <x v="1"/>
    <s v="L"/>
    <s v="a"/>
    <s v="i"/>
    <s v="t"/>
    <m/>
    <s v="R"/>
    <n v="5.7891351687407134E-5"/>
  </r>
  <r>
    <x v="4"/>
    <s v="R"/>
    <s v="h"/>
    <s v="s"/>
    <s v="m"/>
    <m/>
    <s v="L"/>
    <n v="5.7862065971866319E-5"/>
  </r>
  <r>
    <x v="2"/>
    <s v="R"/>
    <s v="n"/>
    <s v="x"/>
    <s v="t"/>
    <m/>
    <s v="L"/>
    <n v="5.7696113583801691E-5"/>
  </r>
  <r>
    <x v="23"/>
    <s v="L"/>
    <s v="e"/>
    <s v="k"/>
    <s v="h"/>
    <m/>
    <s v="R"/>
    <n v="5.769285961540827E-5"/>
  </r>
  <r>
    <x v="17"/>
    <s v="R"/>
    <s v="n"/>
    <s v="s"/>
    <s v="k"/>
    <m/>
    <s v="L"/>
    <n v="5.7670081836654303E-5"/>
  </r>
  <r>
    <x v="20"/>
    <s v="R"/>
    <s v="p"/>
    <s v="t"/>
    <s v="l"/>
    <m/>
    <s v="L"/>
    <n v="5.7627780247539791E-5"/>
  </r>
  <r>
    <x v="2"/>
    <s v="R"/>
    <s v="u"/>
    <s v="x"/>
    <s v="j"/>
    <m/>
    <s v="L"/>
    <n v="5.7393494523213257E-5"/>
  </r>
  <r>
    <x v="19"/>
    <s v="L"/>
    <s v="e"/>
    <s v=";"/>
    <s v="n"/>
    <m/>
    <s v="R"/>
    <n v="5.7338177060525047E-5"/>
  </r>
  <r>
    <x v="28"/>
    <s v="L"/>
    <s v="z"/>
    <s v="c"/>
    <s v="k"/>
    <m/>
    <s v="L"/>
    <n v="5.7318653250164502E-5"/>
  </r>
  <r>
    <x v="10"/>
    <s v="L"/>
    <s v="e"/>
    <s v="g"/>
    <s v="i"/>
    <m/>
    <s v="L"/>
    <n v="5.726658975586972E-5"/>
  </r>
  <r>
    <x v="26"/>
    <s v="R"/>
    <s v="l"/>
    <s v="z"/>
    <s v="v"/>
    <m/>
    <s v="L"/>
    <n v="5.7191748482820965E-5"/>
  </r>
  <r>
    <x v="28"/>
    <s v="R"/>
    <s v="h"/>
    <s v="c"/>
    <s v="g"/>
    <m/>
    <s v="L"/>
    <n v="5.7146192925313032E-5"/>
  </r>
  <r>
    <x v="24"/>
    <s v="R"/>
    <s v="m"/>
    <s v="b"/>
    <s v="h"/>
    <m/>
    <s v="L"/>
    <n v="5.7084367525837974E-5"/>
  </r>
  <r>
    <x v="23"/>
    <s v="L"/>
    <s v="e"/>
    <s v="k"/>
    <s v="w"/>
    <m/>
    <s v="R"/>
    <n v="5.6996510379215522E-5"/>
  </r>
  <r>
    <x v="12"/>
    <s v="R"/>
    <s v="l"/>
    <s v="l"/>
    <s v="w"/>
    <m/>
    <s v="R"/>
    <n v="5.6807780212396927E-5"/>
  </r>
  <r>
    <x v="16"/>
    <s v="R"/>
    <s v="j"/>
    <s v="a"/>
    <s v="q"/>
    <m/>
    <s v="L"/>
    <n v="5.6745954812921876E-5"/>
  </r>
  <r>
    <x v="14"/>
    <s v="L"/>
    <s v="e"/>
    <s v="j"/>
    <s v="n"/>
    <m/>
    <s v="R"/>
    <n v="5.6693891318627088E-5"/>
  </r>
  <r>
    <x v="4"/>
    <s v="L"/>
    <s v="q"/>
    <s v="u"/>
    <s v="v"/>
    <m/>
    <s v="R"/>
    <n v="5.6661351634692845E-5"/>
  </r>
  <r>
    <x v="23"/>
    <s v="L"/>
    <s v="e"/>
    <s v="k"/>
    <s v="w"/>
    <m/>
    <s v="R"/>
    <n v="5.6619050045578333E-5"/>
  </r>
  <r>
    <x v="12"/>
    <s v="R"/>
    <s v="p"/>
    <s v="w"/>
    <s v="s"/>
    <m/>
    <s v="L"/>
    <n v="5.6612542108791484E-5"/>
  </r>
  <r>
    <x v="12"/>
    <s v="R"/>
    <s v="l"/>
    <s v="l"/>
    <s v="u"/>
    <m/>
    <s v="R"/>
    <n v="5.6085399229056792E-5"/>
  </r>
  <r>
    <x v="24"/>
    <s v="L"/>
    <s v="q"/>
    <s v="j"/>
    <s v="i"/>
    <m/>
    <s v="R"/>
    <n v="5.6052859545122549E-5"/>
  </r>
  <r>
    <x v="8"/>
    <s v="R"/>
    <s v="i"/>
    <s v="a"/>
    <s v="j"/>
    <m/>
    <s v="L"/>
    <n v="5.5994288114040919E-5"/>
  </r>
  <r>
    <x v="22"/>
    <s v="L"/>
    <s v="x"/>
    <s v="m"/>
    <s v="u"/>
    <m/>
    <s v="R"/>
    <n v="5.5938970651352709E-5"/>
  </r>
  <r>
    <x v="15"/>
    <s v="R"/>
    <s v="m"/>
    <s v="d"/>
    <s v="j"/>
    <m/>
    <s v="L"/>
    <n v="5.5743732547747266E-5"/>
  </r>
  <r>
    <x v="0"/>
    <s v="R"/>
    <s v="y"/>
    <s v="e"/>
    <s v="v"/>
    <m/>
    <s v="L"/>
    <n v="5.5730716674173569E-5"/>
  </r>
  <r>
    <x v="23"/>
    <s v="R"/>
    <s v="l"/>
    <s v="k"/>
    <s v="k"/>
    <m/>
    <s v="R"/>
    <n v="5.5649367464337972E-5"/>
  </r>
  <r>
    <x v="28"/>
    <s v="L"/>
    <s v="x"/>
    <s v="c"/>
    <s v="d"/>
    <m/>
    <s v="L"/>
    <n v="5.5568018254502369E-5"/>
  </r>
  <r>
    <x v="1"/>
    <s v="R"/>
    <s v="i"/>
    <s v="h"/>
    <s v="w"/>
    <m/>
    <s v="R"/>
    <n v="5.5519208728601008E-5"/>
  </r>
  <r>
    <x v="18"/>
    <s v="R"/>
    <s v="j"/>
    <s v="q"/>
    <s v="s"/>
    <m/>
    <s v="L"/>
    <n v="5.5512700791814159E-5"/>
  </r>
  <r>
    <x v="4"/>
    <s v="L"/>
    <s v="e"/>
    <s v="u"/>
    <s v="o"/>
    <m/>
    <s v="R"/>
    <n v="5.550293888663389E-5"/>
  </r>
  <r>
    <x v="13"/>
    <s v="R"/>
    <s v="h"/>
    <s v="v"/>
    <s v="s"/>
    <m/>
    <s v="L"/>
    <n v="5.5467145234306226E-5"/>
  </r>
  <r>
    <x v="6"/>
    <s v="L"/>
    <s v="r"/>
    <s v="o"/>
    <s v="j"/>
    <m/>
    <s v="R"/>
    <n v="5.5454129360732529E-5"/>
  </r>
  <r>
    <x v="20"/>
    <s v="L"/>
    <s v="q"/>
    <s v="k"/>
    <s v="i"/>
    <m/>
    <s v="R"/>
    <n v="5.5408573803224589E-5"/>
  </r>
  <r>
    <x v="1"/>
    <s v="R"/>
    <s v="o"/>
    <s v="f"/>
    <s v="s"/>
    <m/>
    <s v="L"/>
    <n v="5.5379288087683774E-5"/>
  </r>
  <r>
    <x v="1"/>
    <s v="L"/>
    <s v="z"/>
    <s v="i"/>
    <s v="k"/>
    <m/>
    <s v="R"/>
    <n v="5.5236113478373119E-5"/>
  </r>
  <r>
    <x v="1"/>
    <s v="R"/>
    <s v="j"/>
    <s v="d"/>
    <s v="j"/>
    <m/>
    <s v="L"/>
    <n v="5.5063653153521643E-5"/>
  </r>
  <r>
    <x v="26"/>
    <s v="L"/>
    <s v="x"/>
    <s v="y"/>
    <s v="n"/>
    <m/>
    <s v="R"/>
    <n v="5.5040875374767676E-5"/>
  </r>
  <r>
    <x v="0"/>
    <s v="L"/>
    <s v="g"/>
    <s v="i"/>
    <s v="l"/>
    <m/>
    <s v="R"/>
    <n v="5.502135156440713E-5"/>
  </r>
  <r>
    <x v="23"/>
    <s v="L"/>
    <s v="d"/>
    <s v="k"/>
    <s v="u"/>
    <m/>
    <s v="R"/>
    <n v="5.4943256322964955E-5"/>
  </r>
  <r>
    <x v="9"/>
    <s v="R"/>
    <s v="m"/>
    <s v="q"/>
    <s v="r"/>
    <m/>
    <s v="L"/>
    <n v="5.4852145207949082E-5"/>
  </r>
  <r>
    <x v="11"/>
    <s v="R"/>
    <s v="m"/>
    <s v="s"/>
    <s v="g"/>
    <m/>
    <s v="L"/>
    <n v="5.4634129325589672E-5"/>
  </r>
  <r>
    <x v="13"/>
    <s v="L"/>
    <s v="s"/>
    <s v=";"/>
    <s v="t"/>
    <m/>
    <s v="R"/>
    <n v="5.4569049957721186E-5"/>
  </r>
  <r>
    <x v="28"/>
    <s v="L"/>
    <s v="g"/>
    <s v=";"/>
    <s v="v"/>
    <m/>
    <s v="R"/>
    <n v="5.4559288052540917E-5"/>
  </r>
  <r>
    <x v="25"/>
    <s v="L"/>
    <s v="g"/>
    <s v="a"/>
    <s v="m"/>
    <m/>
    <s v="L"/>
    <n v="5.4520240431819825E-5"/>
  </r>
  <r>
    <x v="26"/>
    <s v="R"/>
    <s v="j"/>
    <s v="e"/>
    <s v="j"/>
    <m/>
    <s v="L"/>
    <n v="5.4344526138574928E-5"/>
  </r>
  <r>
    <x v="15"/>
    <s v="R"/>
    <s v="o"/>
    <s v="d"/>
    <s v="f"/>
    <m/>
    <s v="L"/>
    <n v="5.3957303899757469E-5"/>
  </r>
  <r>
    <x v="17"/>
    <s v="L"/>
    <s v="t"/>
    <s v="p"/>
    <s v="e"/>
    <m/>
    <s v="R"/>
    <n v="5.3911748342249529E-5"/>
  </r>
  <r>
    <x v="27"/>
    <s v="R"/>
    <s v="l"/>
    <s v="g"/>
    <s v="k"/>
    <m/>
    <s v="L"/>
    <n v="5.3885716595102142E-5"/>
  </r>
  <r>
    <x v="1"/>
    <s v="L"/>
    <s v="a"/>
    <s v="h"/>
    <s v="g"/>
    <m/>
    <s v="R"/>
    <n v="5.3762065796152026E-5"/>
  </r>
  <r>
    <x v="27"/>
    <s v="L"/>
    <s v="x"/>
    <s v="h"/>
    <s v="u"/>
    <m/>
    <s v="R"/>
    <n v="5.3745795954184908E-5"/>
  </r>
  <r>
    <x v="29"/>
    <s v="R"/>
    <s v="m"/>
    <s v="v"/>
    <s v="h"/>
    <m/>
    <s v="L"/>
    <n v="5.3573335629333432E-5"/>
  </r>
  <r>
    <x v="2"/>
    <s v="L"/>
    <s v="b"/>
    <s v="h"/>
    <s v="g"/>
    <m/>
    <s v="R"/>
    <n v="5.3423653083235928E-5"/>
  </r>
  <r>
    <x v="24"/>
    <s v="R"/>
    <s v="p"/>
    <s v="j"/>
    <s v="v"/>
    <m/>
    <s v="R"/>
    <n v="5.3251192758384452E-5"/>
  </r>
  <r>
    <x v="12"/>
    <s v="L"/>
    <s v="q"/>
    <s v="l"/>
    <s v="d"/>
    <m/>
    <s v="R"/>
    <n v="5.3244684821597603E-5"/>
  </r>
  <r>
    <x v="4"/>
    <s v="R"/>
    <s v="o"/>
    <s v="v"/>
    <s v="f"/>
    <m/>
    <s v="L"/>
    <n v="5.3238176884810755E-5"/>
  </r>
  <r>
    <x v="0"/>
    <s v="L"/>
    <s v="g"/>
    <s v="i"/>
    <s v="n"/>
    <m/>
    <s v="R"/>
    <n v="5.3029922907631614E-5"/>
  </r>
  <r>
    <x v="16"/>
    <s v="R"/>
    <s v="l"/>
    <s v="x"/>
    <s v="i"/>
    <m/>
    <s v="L"/>
    <n v="5.2974605444943405E-5"/>
  </r>
  <r>
    <x v="8"/>
    <s v="R"/>
    <s v="m"/>
    <s v="a"/>
    <s v="o"/>
    <m/>
    <s v="L"/>
    <n v="5.2925795919042044E-5"/>
  </r>
  <r>
    <x v="3"/>
    <s v="L"/>
    <s v="f"/>
    <s v="n"/>
    <s v="h"/>
    <m/>
    <s v="R"/>
    <n v="5.284119274081302E-5"/>
  </r>
  <r>
    <x v="14"/>
    <s v="R"/>
    <s v="h"/>
    <s v="j"/>
    <s v="v"/>
    <m/>
    <s v="R"/>
    <n v="5.2811907025272205E-5"/>
  </r>
  <r>
    <x v="22"/>
    <s v="L"/>
    <s v="z"/>
    <s v="m"/>
    <s v="l"/>
    <m/>
    <s v="R"/>
    <n v="5.2776113372944541E-5"/>
  </r>
  <r>
    <x v="14"/>
    <s v="R"/>
    <s v="l"/>
    <s v="j"/>
    <s v="a"/>
    <m/>
    <s v="R"/>
    <n v="5.2701272099895786E-5"/>
  </r>
  <r>
    <x v="14"/>
    <s v="L"/>
    <s v="d"/>
    <s v="j"/>
    <s v="k"/>
    <m/>
    <s v="R"/>
    <n v="5.2320557797865176E-5"/>
  </r>
  <r>
    <x v="1"/>
    <s v="L"/>
    <s v="e"/>
    <s v="i"/>
    <s v="u"/>
    <m/>
    <s v="R"/>
    <n v="5.2314049861078327E-5"/>
  </r>
  <r>
    <x v="9"/>
    <s v="L"/>
    <s v="b"/>
    <s v="o"/>
    <s v="j"/>
    <m/>
    <s v="R"/>
    <n v="5.2268494303570394E-5"/>
  </r>
  <r>
    <x v="10"/>
    <s v="L"/>
    <s v="w"/>
    <s v="g"/>
    <s v="b"/>
    <m/>
    <s v="L"/>
    <n v="5.2222938746062454E-5"/>
  </r>
  <r>
    <x v="23"/>
    <s v="L"/>
    <s v="b"/>
    <s v="k"/>
    <s v="j"/>
    <m/>
    <s v="R"/>
    <n v="5.2170875251767673E-5"/>
  </r>
  <r>
    <x v="14"/>
    <s v="R"/>
    <s v="o"/>
    <s v="j"/>
    <s v="g"/>
    <m/>
    <s v="R"/>
    <n v="5.2070002231571523E-5"/>
  </r>
  <r>
    <x v="22"/>
    <s v="L"/>
    <s v="s"/>
    <s v="m"/>
    <s v="q"/>
    <m/>
    <s v="R"/>
    <n v="5.2004922863703044E-5"/>
  </r>
  <r>
    <x v="10"/>
    <s v="R"/>
    <s v="i"/>
    <s v="g"/>
    <s v="b"/>
    <m/>
    <s v="L"/>
    <n v="5.1819446665277871E-5"/>
  </r>
  <r>
    <x v="6"/>
    <s v="R"/>
    <s v="o"/>
    <s v="q"/>
    <s v="e"/>
    <m/>
    <s v="L"/>
    <n v="5.1793414918130483E-5"/>
  </r>
  <r>
    <x v="29"/>
    <s v="R"/>
    <s v="j"/>
    <s v="v"/>
    <s v="i"/>
    <m/>
    <s v="L"/>
    <n v="5.1793414918130483E-5"/>
  </r>
  <r>
    <x v="11"/>
    <s v="R"/>
    <s v="m"/>
    <s v="s"/>
    <s v="p"/>
    <m/>
    <s v="L"/>
    <n v="5.1790160949737056E-5"/>
  </r>
  <r>
    <x v="7"/>
    <s v="R"/>
    <s v="h"/>
    <s v="f"/>
    <s v="l"/>
    <m/>
    <s v="L"/>
    <n v="5.1614446656492158E-5"/>
  </r>
  <r>
    <x v="1"/>
    <s v="L"/>
    <s v="a"/>
    <s v="h"/>
    <s v="l"/>
    <m/>
    <s v="R"/>
    <n v="5.1611192688098737E-5"/>
  </r>
  <r>
    <x v="8"/>
    <s v="R"/>
    <s v="y"/>
    <s v="a"/>
    <s v="j"/>
    <m/>
    <s v="L"/>
    <n v="5.1562383162197377E-5"/>
  </r>
  <r>
    <x v="8"/>
    <s v="L"/>
    <s v="w"/>
    <s v="j"/>
    <s v="j"/>
    <m/>
    <s v="R"/>
    <n v="5.1451748236820958E-5"/>
  </r>
  <r>
    <x v="10"/>
    <s v="R"/>
    <s v="i"/>
    <s v="g"/>
    <s v="v"/>
    <m/>
    <s v="L"/>
    <n v="5.133135140626427E-5"/>
  </r>
  <r>
    <x v="5"/>
    <s v="L"/>
    <s v="d"/>
    <s v="p"/>
    <s v="n"/>
    <m/>
    <s v="R"/>
    <n v="5.1272779975182633E-5"/>
  </r>
  <r>
    <x v="11"/>
    <s v="R"/>
    <s v="p"/>
    <s v="s"/>
    <s v="m"/>
    <m/>
    <s v="L"/>
    <n v="5.1220716480887851E-5"/>
  </r>
  <r>
    <x v="8"/>
    <s v="R"/>
    <s v="p"/>
    <s v="a"/>
    <s v="m"/>
    <m/>
    <s v="L"/>
    <n v="5.0872541862791477E-5"/>
  </r>
  <r>
    <x v="10"/>
    <s v="R"/>
    <s v="l"/>
    <s v="g"/>
    <s v="u"/>
    <m/>
    <s v="L"/>
    <n v="5.074563709544794E-5"/>
  </r>
  <r>
    <x v="28"/>
    <s v="L"/>
    <s v="x"/>
    <s v="c"/>
    <s v="m"/>
    <m/>
    <s v="L"/>
    <n v="5.0680557727579461E-5"/>
  </r>
  <r>
    <x v="17"/>
    <s v="R"/>
    <s v="m"/>
    <s v="s"/>
    <s v="o"/>
    <m/>
    <s v="L"/>
    <n v="5.0495081529154288E-5"/>
  </r>
  <r>
    <x v="10"/>
    <s v="L"/>
    <s v="t"/>
    <s v="g"/>
    <s v="m"/>
    <m/>
    <s v="L"/>
    <n v="5.0390954540564718E-5"/>
  </r>
  <r>
    <x v="7"/>
    <s v="L"/>
    <s v="c"/>
    <s v="l"/>
    <s v="i"/>
    <m/>
    <s v="R"/>
    <n v="5.0345398983056784E-5"/>
  </r>
  <r>
    <x v="1"/>
    <s v="R"/>
    <s v="l"/>
    <s v="d"/>
    <s v="h"/>
    <m/>
    <s v="L"/>
    <n v="5.0283573583581727E-5"/>
  </r>
  <r>
    <x v="13"/>
    <s v="R"/>
    <s v="h"/>
    <s v="v"/>
    <s v="d"/>
    <m/>
    <s v="L"/>
    <n v="5.0267303741614602E-5"/>
  </r>
  <r>
    <x v="0"/>
    <s v="L"/>
    <s v="g"/>
    <s v="i"/>
    <s v="a"/>
    <m/>
    <s v="R"/>
    <n v="5.026079580482776E-5"/>
  </r>
  <r>
    <x v="4"/>
    <s v="L"/>
    <s v="t"/>
    <s v="u"/>
    <s v="o"/>
    <m/>
    <s v="R"/>
    <n v="5.0211986278926399E-5"/>
  </r>
  <r>
    <x v="28"/>
    <s v="R"/>
    <s v="j"/>
    <s v="c"/>
    <s v="i"/>
    <m/>
    <s v="L"/>
    <n v="5.015666881623819E-5"/>
  </r>
  <r>
    <x v="23"/>
    <s v="L"/>
    <s v="b"/>
    <s v="k"/>
    <s v="a"/>
    <m/>
    <s v="R"/>
    <n v="5.0059049764435468E-5"/>
  </r>
  <r>
    <x v="22"/>
    <s v="L"/>
    <s v="q"/>
    <s v="m"/>
    <s v="x"/>
    <m/>
    <s v="R"/>
    <n v="4.978897038778127E-5"/>
  </r>
  <r>
    <x v="20"/>
    <s v="R"/>
    <s v="p"/>
    <s v="t"/>
    <s v="h"/>
    <m/>
    <s v="L"/>
    <n v="4.9779208482601001E-5"/>
  </r>
  <r>
    <x v="24"/>
    <s v="L"/>
    <s v="x"/>
    <s v="j"/>
    <s v="v"/>
    <m/>
    <s v="R"/>
    <n v="4.9743414830273337E-5"/>
  </r>
  <r>
    <x v="4"/>
    <s v="L"/>
    <s v="e"/>
    <s v="u"/>
    <s v="v"/>
    <m/>
    <s v="R"/>
    <n v="4.9736906893486488E-5"/>
  </r>
  <r>
    <x v="1"/>
    <s v="R"/>
    <s v="i"/>
    <s v="h"/>
    <s v="v"/>
    <m/>
    <s v="R"/>
    <n v="4.96848433991917E-5"/>
  </r>
  <r>
    <x v="4"/>
    <s v="L"/>
    <s v="x"/>
    <s v="u"/>
    <s v="h"/>
    <m/>
    <s v="R"/>
    <n v="4.9623017999716642E-5"/>
  </r>
  <r>
    <x v="8"/>
    <s v="L"/>
    <s v="t"/>
    <s v="a"/>
    <s v="l"/>
    <m/>
    <s v="L"/>
    <n v="4.9613256094536373E-5"/>
  </r>
  <r>
    <x v="3"/>
    <s v="L"/>
    <s v="f"/>
    <s v="n"/>
    <s v="y"/>
    <m/>
    <s v="R"/>
    <n v="4.9548176726667894E-5"/>
  </r>
  <r>
    <x v="1"/>
    <s v="R"/>
    <s v="o"/>
    <s v="f"/>
    <s v="v"/>
    <m/>
    <s v="L"/>
    <n v="4.9440795769684896E-5"/>
  </r>
  <r>
    <x v="10"/>
    <s v="R"/>
    <s v="i"/>
    <s v="g"/>
    <s v="i"/>
    <m/>
    <s v="L"/>
    <n v="4.9391986243783535E-5"/>
  </r>
  <r>
    <x v="17"/>
    <s v="R"/>
    <s v="p"/>
    <s v="s"/>
    <s v="k"/>
    <m/>
    <s v="L"/>
    <n v="4.9391986243783535E-5"/>
  </r>
  <r>
    <x v="23"/>
    <s v="L"/>
    <s v="e"/>
    <s v="k"/>
    <s v="u"/>
    <m/>
    <s v="R"/>
    <n v="4.9372462433422996E-5"/>
  </r>
  <r>
    <x v="14"/>
    <s v="L"/>
    <s v="e"/>
    <s v="j"/>
    <s v="v"/>
    <m/>
    <s v="R"/>
    <n v="4.9014525910146346E-5"/>
  </r>
  <r>
    <x v="22"/>
    <s v="R"/>
    <s v="h"/>
    <s v="r"/>
    <s v="s"/>
    <m/>
    <s v="L"/>
    <n v="4.8949446542277867E-5"/>
  </r>
  <r>
    <x v="18"/>
    <s v="R"/>
    <s v="n"/>
    <s v="q"/>
    <s v="j"/>
    <m/>
    <s v="L"/>
    <n v="4.8907144953163355E-5"/>
  </r>
  <r>
    <x v="31"/>
    <s v="R"/>
    <s v="u"/>
    <s v="z"/>
    <s v="j"/>
    <m/>
    <s v="L"/>
    <n v="4.8842065585294876E-5"/>
  </r>
  <r>
    <x v="20"/>
    <s v="L"/>
    <s v="b"/>
    <s v="k"/>
    <s v="v"/>
    <m/>
    <s v="R"/>
    <n v="4.8816033838147482E-5"/>
  </r>
  <r>
    <x v="4"/>
    <s v="R"/>
    <s v="p"/>
    <s v="v"/>
    <s v="j"/>
    <m/>
    <s v="L"/>
    <n v="4.8760716375459273E-5"/>
  </r>
  <r>
    <x v="6"/>
    <s v="L"/>
    <s v="d"/>
    <s v="o"/>
    <s v="k"/>
    <m/>
    <s v="R"/>
    <n v="4.8731430659918458E-5"/>
  </r>
  <r>
    <x v="20"/>
    <s v="R"/>
    <s v="j"/>
    <s v="t"/>
    <s v="t"/>
    <m/>
    <s v="L"/>
    <n v="4.8672859228836827E-5"/>
  </r>
  <r>
    <x v="14"/>
    <s v="L"/>
    <s v="r"/>
    <s v="j"/>
    <s v="j"/>
    <m/>
    <s v="R"/>
    <n v="4.8630557639722308E-5"/>
  </r>
  <r>
    <x v="2"/>
    <s v="R"/>
    <s v="m"/>
    <s v="x"/>
    <s v="f"/>
    <m/>
    <s v="L"/>
    <n v="4.8542700493099863E-5"/>
  </r>
  <r>
    <x v="14"/>
    <s v="R"/>
    <s v="h"/>
    <s v="j"/>
    <s v="g"/>
    <m/>
    <s v="R"/>
    <n v="4.8428811599330023E-5"/>
  </r>
  <r>
    <x v="10"/>
    <s v="R"/>
    <s v="h"/>
    <s v="g"/>
    <s v="g"/>
    <m/>
    <s v="L"/>
    <n v="4.8318176673953605E-5"/>
  </r>
  <r>
    <x v="24"/>
    <s v="L"/>
    <s v="d"/>
    <s v="b"/>
    <s v="n"/>
    <m/>
    <s v="L"/>
    <n v="4.8236827464118001E-5"/>
  </r>
  <r>
    <x v="4"/>
    <s v="R"/>
    <s v="p"/>
    <s v="v"/>
    <s v="g"/>
    <m/>
    <s v="L"/>
    <n v="4.8161986191069253E-5"/>
  </r>
  <r>
    <x v="26"/>
    <s v="R"/>
    <s v="j"/>
    <s v="e"/>
    <s v="l"/>
    <m/>
    <s v="L"/>
    <n v="4.7869129035661088E-5"/>
  </r>
  <r>
    <x v="16"/>
    <s v="R"/>
    <s v="j"/>
    <s v="a"/>
    <s v="d"/>
    <m/>
    <s v="L"/>
    <n v="4.7693414742416191E-5"/>
  </r>
  <r>
    <x v="14"/>
    <s v="R"/>
    <s v="m"/>
    <s v="b"/>
    <s v="m"/>
    <m/>
    <s v="L"/>
    <n v="4.7680398868842493E-5"/>
  </r>
  <r>
    <x v="2"/>
    <s v="R"/>
    <s v="m"/>
    <s v="x"/>
    <s v="n"/>
    <m/>
    <s v="L"/>
    <n v="4.7569763943466075E-5"/>
  </r>
  <r>
    <x v="23"/>
    <s v="L"/>
    <s v="e"/>
    <s v="k"/>
    <s v="f"/>
    <m/>
    <s v="R"/>
    <n v="4.7530716322744983E-5"/>
  </r>
  <r>
    <x v="23"/>
    <s v="R"/>
    <s v="o"/>
    <s v="w"/>
    <s v="p"/>
    <m/>
    <s v="L"/>
    <n v="4.7325716313959271E-5"/>
  </r>
  <r>
    <x v="23"/>
    <s v="R"/>
    <s v="l"/>
    <s v="k"/>
    <s v="w"/>
    <m/>
    <s v="R"/>
    <n v="4.7322462345565843E-5"/>
  </r>
  <r>
    <x v="10"/>
    <s v="L"/>
    <s v="z"/>
    <s v="g"/>
    <s v="n"/>
    <m/>
    <s v="L"/>
    <n v="4.7205319483402583E-5"/>
  </r>
  <r>
    <x v="3"/>
    <s v="R"/>
    <s v="i"/>
    <s v="t"/>
    <s v="v"/>
    <m/>
    <s v="L"/>
    <n v="4.7176033767861768E-5"/>
  </r>
  <r>
    <x v="3"/>
    <s v="R"/>
    <s v="u"/>
    <s v="t"/>
    <s v="u"/>
    <m/>
    <s v="L"/>
    <n v="4.7153255989107794E-5"/>
  </r>
  <r>
    <x v="17"/>
    <s v="R"/>
    <s v="l"/>
    <s v="s"/>
    <s v="k"/>
    <m/>
    <s v="L"/>
    <n v="4.7153255989107794E-5"/>
  </r>
  <r>
    <x v="26"/>
    <s v="L"/>
    <s v="d"/>
    <s v="y"/>
    <s v="l"/>
    <m/>
    <s v="R"/>
    <n v="4.7084922652845895E-5"/>
  </r>
  <r>
    <x v="4"/>
    <s v="L"/>
    <s v="s"/>
    <s v="u"/>
    <s v="a"/>
    <m/>
    <s v="R"/>
    <n v="4.7000319474616863E-5"/>
  </r>
  <r>
    <x v="12"/>
    <s v="L"/>
    <s v="q"/>
    <s v="l"/>
    <s v="d"/>
    <m/>
    <s v="R"/>
    <n v="4.6941748043535233E-5"/>
  </r>
  <r>
    <x v="23"/>
    <s v="L"/>
    <s v="t"/>
    <s v="k"/>
    <s v="j"/>
    <m/>
    <s v="R"/>
    <n v="4.6730240097962672E-5"/>
  </r>
  <r>
    <x v="3"/>
    <s v="R"/>
    <s v="h"/>
    <s v="d"/>
    <s v="j"/>
    <m/>
    <s v="L"/>
    <n v="4.663262104615995E-5"/>
  </r>
  <r>
    <x v="31"/>
    <s v="R"/>
    <s v="h"/>
    <s v="z"/>
    <s v="w"/>
    <m/>
    <s v="L"/>
    <n v="4.6551271836324347E-5"/>
  </r>
  <r>
    <x v="31"/>
    <s v="R"/>
    <s v="i"/>
    <s v="z"/>
    <s v="n"/>
    <m/>
    <s v="L"/>
    <n v="4.6411351195407113E-5"/>
  </r>
  <r>
    <x v="4"/>
    <s v="L"/>
    <s v="f"/>
    <s v="u"/>
    <s v="i"/>
    <m/>
    <s v="R"/>
    <n v="4.6356033732718904E-5"/>
  </r>
  <r>
    <x v="10"/>
    <s v="R"/>
    <s v="m"/>
    <s v="g"/>
    <s v="c"/>
    <m/>
    <s v="L"/>
    <n v="4.632024008039124E-5"/>
  </r>
  <r>
    <x v="4"/>
    <s v="L"/>
    <s v="q"/>
    <s v="u"/>
    <s v="p"/>
    <m/>
    <s v="R"/>
    <n v="4.6287700396457004E-5"/>
  </r>
  <r>
    <x v="9"/>
    <s v="R"/>
    <s v="m"/>
    <s v="q"/>
    <s v="v"/>
    <m/>
    <s v="L"/>
    <n v="4.6251906744129333E-5"/>
  </r>
  <r>
    <x v="15"/>
    <s v="R"/>
    <s v="p"/>
    <s v="d"/>
    <s v="f"/>
    <m/>
    <s v="L"/>
    <n v="4.6232382933768795E-5"/>
  </r>
  <r>
    <x v="2"/>
    <s v="R"/>
    <s v="u"/>
    <s v="x"/>
    <s v="a"/>
    <m/>
    <s v="L"/>
    <n v="4.6177065471080585E-5"/>
  </r>
  <r>
    <x v="1"/>
    <s v="L"/>
    <s v="b"/>
    <s v="i"/>
    <s v="h"/>
    <m/>
    <s v="R"/>
    <n v="4.6092462292851561E-5"/>
  </r>
  <r>
    <x v="8"/>
    <s v="L"/>
    <s v="d"/>
    <s v="a"/>
    <s v="j"/>
    <m/>
    <s v="L"/>
    <n v="4.6011113083015957E-5"/>
  </r>
  <r>
    <x v="24"/>
    <s v="R"/>
    <s v="p"/>
    <s v="j"/>
    <s v="q"/>
    <m/>
    <s v="R"/>
    <n v="4.5988335304261991E-5"/>
  </r>
  <r>
    <x v="9"/>
    <s v="L"/>
    <s v="b"/>
    <s v="o"/>
    <s v="e"/>
    <m/>
    <s v="R"/>
    <n v="4.5923255936393505E-5"/>
  </r>
  <r>
    <x v="17"/>
    <s v="R"/>
    <s v="l"/>
    <s v="s"/>
    <s v="p"/>
    <m/>
    <s v="L"/>
    <n v="4.5773573390296002E-5"/>
  </r>
  <r>
    <x v="4"/>
    <s v="L"/>
    <s v="q"/>
    <s v="u"/>
    <s v="s"/>
    <m/>
    <s v="R"/>
    <n v="4.5747541643148608E-5"/>
  </r>
  <r>
    <x v="7"/>
    <s v="L"/>
    <s v="z"/>
    <s v="l"/>
    <s v="l"/>
    <m/>
    <s v="R"/>
    <n v="4.5711747990820944E-5"/>
  </r>
  <r>
    <x v="9"/>
    <s v="L"/>
    <s v="w"/>
    <s v="o"/>
    <s v="v"/>
    <m/>
    <s v="R"/>
    <n v="4.5679208306886708E-5"/>
  </r>
  <r>
    <x v="1"/>
    <s v="L"/>
    <s v="x"/>
    <s v="i"/>
    <s v="l"/>
    <m/>
    <s v="R"/>
    <n v="4.5669446401706432E-5"/>
  </r>
  <r>
    <x v="24"/>
    <s v="R"/>
    <s v="j"/>
    <s v="j"/>
    <s v="s"/>
    <m/>
    <s v="R"/>
    <n v="4.561738290741165E-5"/>
  </r>
  <r>
    <x v="4"/>
    <s v="L"/>
    <s v="e"/>
    <s v="u"/>
    <s v="r"/>
    <m/>
    <s v="R"/>
    <n v="4.5487224171674686E-5"/>
  </r>
  <r>
    <x v="18"/>
    <s v="L"/>
    <s v="d"/>
    <s v="q"/>
    <s v="r"/>
    <m/>
    <s v="L"/>
    <n v="4.5334287657183755E-5"/>
  </r>
  <r>
    <x v="1"/>
    <s v="L"/>
    <s v="z"/>
    <s v="i"/>
    <s v="i"/>
    <m/>
    <s v="R"/>
    <n v="4.5327779720396906E-5"/>
  </r>
  <r>
    <x v="1"/>
    <s v="L"/>
    <s v="b"/>
    <s v="i"/>
    <s v="t"/>
    <m/>
    <s v="R"/>
    <n v="4.5327779720396906E-5"/>
  </r>
  <r>
    <x v="23"/>
    <s v="L"/>
    <s v="c"/>
    <s v="k"/>
    <s v="y"/>
    <m/>
    <s v="R"/>
    <n v="4.5327779720396906E-5"/>
  </r>
  <r>
    <x v="22"/>
    <s v="L"/>
    <s v="e"/>
    <s v="m"/>
    <s v="n"/>
    <m/>
    <s v="R"/>
    <n v="4.5236668605381033E-5"/>
  </r>
  <r>
    <x v="7"/>
    <s v="R"/>
    <s v="u"/>
    <s v="f"/>
    <s v="i"/>
    <m/>
    <s v="L"/>
    <n v="4.5178097174299403E-5"/>
  </r>
  <r>
    <x v="15"/>
    <s v="L"/>
    <s v="z"/>
    <s v="n"/>
    <s v="m"/>
    <m/>
    <s v="R"/>
    <n v="4.5168335269119133E-5"/>
  </r>
  <r>
    <x v="12"/>
    <s v="L"/>
    <s v="x"/>
    <s v="n"/>
    <s v="i"/>
    <m/>
    <s v="R"/>
    <n v="4.5119525743217773E-5"/>
  </r>
  <r>
    <x v="17"/>
    <s v="L"/>
    <s v="e"/>
    <s v="p"/>
    <s v="j"/>
    <m/>
    <s v="R"/>
    <n v="4.50284146282019E-5"/>
  </r>
  <r>
    <x v="1"/>
    <s v="L"/>
    <s v="a"/>
    <s v="h"/>
    <s v="f"/>
    <m/>
    <s v="R"/>
    <n v="4.5015398754628203E-5"/>
  </r>
  <r>
    <x v="7"/>
    <s v="L"/>
    <s v="e"/>
    <s v="l"/>
    <s v="v"/>
    <m/>
    <s v="R"/>
    <n v="4.4976351133907111E-5"/>
  </r>
  <r>
    <x v="7"/>
    <s v="L"/>
    <s v="c"/>
    <s v="l"/>
    <s v="j"/>
    <m/>
    <s v="R"/>
    <n v="4.4875478113710969E-5"/>
  </r>
  <r>
    <x v="4"/>
    <s v="L"/>
    <s v="x"/>
    <s v="u"/>
    <s v="s"/>
    <m/>
    <s v="R"/>
    <n v="4.4842938429776726E-5"/>
  </r>
  <r>
    <x v="7"/>
    <s v="L"/>
    <s v="c"/>
    <s v="l"/>
    <s v="h"/>
    <m/>
    <s v="R"/>
    <n v="4.4842938429776726E-5"/>
  </r>
  <r>
    <x v="1"/>
    <s v="L"/>
    <s v="t"/>
    <s v="i"/>
    <s v="g"/>
    <m/>
    <s v="R"/>
    <n v="4.4742065409580583E-5"/>
  </r>
  <r>
    <x v="10"/>
    <s v="L"/>
    <s v="g"/>
    <s v="g"/>
    <s v="s"/>
    <m/>
    <s v="L"/>
    <n v="4.4693255883679223E-5"/>
  </r>
  <r>
    <x v="29"/>
    <s v="R"/>
    <s v="l"/>
    <s v="v"/>
    <s v="o"/>
    <m/>
    <s v="L"/>
    <n v="4.466071619974498E-5"/>
  </r>
  <r>
    <x v="10"/>
    <s v="L"/>
    <s v="w"/>
    <s v="g"/>
    <s v="v"/>
    <m/>
    <s v="L"/>
    <n v="4.4624922547417316E-5"/>
  </r>
  <r>
    <x v="4"/>
    <s v="R"/>
    <s v="l"/>
    <s v="v"/>
    <s v="w"/>
    <m/>
    <s v="L"/>
    <n v="4.4618414610630468E-5"/>
  </r>
  <r>
    <x v="26"/>
    <s v="R"/>
    <s v="j"/>
    <s v="e"/>
    <s v="l"/>
    <m/>
    <s v="L"/>
    <n v="4.460214476866335E-5"/>
  </r>
  <r>
    <x v="5"/>
    <s v="R"/>
    <s v="h"/>
    <s v="b"/>
    <s v="l"/>
    <m/>
    <s v="L"/>
    <n v="4.4579366989909376E-5"/>
  </r>
  <r>
    <x v="1"/>
    <s v="R"/>
    <s v="n"/>
    <s v="z"/>
    <s v="j"/>
    <m/>
    <s v="L"/>
    <n v="4.4494763811680352E-5"/>
  </r>
  <r>
    <x v="13"/>
    <s v="L"/>
    <s v="g"/>
    <s v=";"/>
    <s v="g"/>
    <m/>
    <s v="R"/>
    <n v="4.4449208254172419E-5"/>
  </r>
  <r>
    <x v="4"/>
    <s v="L"/>
    <s v="e"/>
    <s v="u"/>
    <s v="p"/>
    <m/>
    <s v="R"/>
    <n v="4.4410160633451327E-5"/>
  </r>
  <r>
    <x v="14"/>
    <s v="L"/>
    <s v="b"/>
    <s v="j"/>
    <s v="l"/>
    <m/>
    <s v="R"/>
    <n v="4.4390636823090782E-5"/>
  </r>
  <r>
    <x v="12"/>
    <s v="L"/>
    <s v="t"/>
    <s v="k"/>
    <s v="v"/>
    <m/>
    <s v="R"/>
    <n v="4.4377620949517091E-5"/>
  </r>
  <r>
    <x v="3"/>
    <s v="L"/>
    <s v="f"/>
    <s v="n"/>
    <s v="l"/>
    <m/>
    <s v="R"/>
    <n v="4.4335319360402579E-5"/>
  </r>
  <r>
    <x v="34"/>
    <s v="L"/>
    <s v="x"/>
    <s v="l"/>
    <s v="l"/>
    <m/>
    <s v="R"/>
    <n v="4.428000189771437E-5"/>
  </r>
  <r>
    <x v="25"/>
    <s v="R"/>
    <s v="o"/>
    <s v="m"/>
    <s v="p"/>
    <m/>
    <s v="R"/>
    <n v="4.4237700308599858E-5"/>
  </r>
  <r>
    <x v="10"/>
    <s v="L"/>
    <s v="t"/>
    <s v="g"/>
    <s v="s"/>
    <m/>
    <s v="L"/>
    <n v="4.4179128877518221E-5"/>
  </r>
  <r>
    <x v="23"/>
    <s v="R"/>
    <s v="p"/>
    <s v="n"/>
    <s v="v"/>
    <m/>
    <s v="R"/>
    <n v="4.4101033636076045E-5"/>
  </r>
  <r>
    <x v="4"/>
    <s v="R"/>
    <s v="p"/>
    <s v="v"/>
    <s v="v"/>
    <m/>
    <s v="L"/>
    <n v="4.4061986015354953E-5"/>
  </r>
  <r>
    <x v="4"/>
    <s v="R"/>
    <s v="l"/>
    <s v="v"/>
    <s v="p"/>
    <m/>
    <s v="L"/>
    <n v="4.3983890773912777E-5"/>
  </r>
  <r>
    <x v="11"/>
    <s v="L"/>
    <s v="w"/>
    <s v="i"/>
    <s v="f"/>
    <m/>
    <s v="R"/>
    <n v="4.3977382837125929E-5"/>
  </r>
  <r>
    <x v="1"/>
    <s v="L"/>
    <s v="e"/>
    <s v="i"/>
    <s v="j"/>
    <m/>
    <s v="R"/>
    <n v="4.3951351089978541E-5"/>
  </r>
  <r>
    <x v="15"/>
    <s v="R"/>
    <s v="h"/>
    <s v="d"/>
    <s v="y"/>
    <m/>
    <s v="L"/>
    <n v="4.3925319342831147E-5"/>
  </r>
  <r>
    <x v="28"/>
    <s v="R"/>
    <s v="h"/>
    <s v="c"/>
    <s v="l"/>
    <m/>
    <s v="L"/>
    <n v="4.391230346925745E-5"/>
  </r>
  <r>
    <x v="6"/>
    <s v="L"/>
    <s v="e"/>
    <s v="o"/>
    <s v="w"/>
    <m/>
    <s v="R"/>
    <n v="4.391230346925745E-5"/>
  </r>
  <r>
    <x v="23"/>
    <s v="R"/>
    <s v="l"/>
    <s v="k"/>
    <s v="g"/>
    <m/>
    <s v="R"/>
    <n v="4.3889525690503483E-5"/>
  </r>
  <r>
    <x v="24"/>
    <s v="R"/>
    <s v="m"/>
    <s v="b"/>
    <s v="g"/>
    <m/>
    <s v="L"/>
    <n v="4.3879763785323207E-5"/>
  </r>
  <r>
    <x v="12"/>
    <s v="L"/>
    <s v="x"/>
    <s v="n"/>
    <s v="n"/>
    <m/>
    <s v="R"/>
    <n v="4.3739843144405973E-5"/>
  </r>
  <r>
    <x v="12"/>
    <s v="R"/>
    <s v="j"/>
    <s v="w"/>
    <s v="k"/>
    <m/>
    <s v="L"/>
    <n v="4.3668255839750646E-5"/>
  </r>
  <r>
    <x v="6"/>
    <s v="L"/>
    <s v="s"/>
    <s v="o"/>
    <s v="j"/>
    <m/>
    <s v="R"/>
    <n v="4.3661747902963798E-5"/>
  </r>
  <r>
    <x v="1"/>
    <s v="L"/>
    <s v="z"/>
    <s v="i"/>
    <s v="l"/>
    <m/>
    <s v="R"/>
    <n v="4.3492541546505749E-5"/>
  </r>
  <r>
    <x v="32"/>
    <s v="R"/>
    <s v="o"/>
    <s v="x"/>
    <s v="p"/>
    <m/>
    <s v="L"/>
    <n v="4.3460001862571506E-5"/>
  </r>
  <r>
    <x v="24"/>
    <s v="L"/>
    <s v="q"/>
    <s v="j"/>
    <s v="h"/>
    <m/>
    <s v="R"/>
    <n v="4.3443732020604388E-5"/>
  </r>
  <r>
    <x v="8"/>
    <s v="R"/>
    <s v="o"/>
    <s v="a"/>
    <s v="h"/>
    <m/>
    <s v="L"/>
    <n v="4.3433970115424118E-5"/>
  </r>
  <r>
    <x v="10"/>
    <s v="R"/>
    <s v="u"/>
    <s v="g"/>
    <s v="n"/>
    <m/>
    <s v="L"/>
    <n v="4.3362382810768784E-5"/>
  </r>
  <r>
    <x v="16"/>
    <s v="L"/>
    <s v="x"/>
    <s v="l"/>
    <s v="o"/>
    <m/>
    <s v="R"/>
    <n v="4.3316827253260851E-5"/>
  </r>
  <r>
    <x v="22"/>
    <s v="L"/>
    <s v="q"/>
    <s v="m"/>
    <s v="k"/>
    <m/>
    <s v="R"/>
    <n v="4.3128097086442257E-5"/>
  </r>
  <r>
    <x v="1"/>
    <s v="L"/>
    <s v="e"/>
    <s v="i"/>
    <s v="g"/>
    <m/>
    <s v="R"/>
    <n v="4.3085795497327744E-5"/>
  </r>
  <r>
    <x v="1"/>
    <s v="L"/>
    <s v="e"/>
    <s v="i"/>
    <s v="j"/>
    <m/>
    <s v="R"/>
    <n v="4.3079287560540896E-5"/>
  </r>
  <r>
    <x v="10"/>
    <s v="L"/>
    <s v="c"/>
    <s v="g"/>
    <s v="h"/>
    <m/>
    <s v="L"/>
    <n v="4.2932858982836813E-5"/>
  </r>
  <r>
    <x v="1"/>
    <s v="L"/>
    <s v="x"/>
    <s v="i"/>
    <s v="g"/>
    <m/>
    <s v="R"/>
    <n v="4.2916589140869695E-5"/>
  </r>
  <r>
    <x v="12"/>
    <s v="L"/>
    <s v="d"/>
    <s v="l"/>
    <s v="p"/>
    <m/>
    <s v="R"/>
    <n v="4.2893811362115722E-5"/>
  </r>
  <r>
    <x v="1"/>
    <s v="L"/>
    <s v="s"/>
    <s v="i"/>
    <s v="f"/>
    <m/>
    <s v="R"/>
    <n v="4.2786430405132731E-5"/>
  </r>
  <r>
    <x v="4"/>
    <s v="R"/>
    <s v="p"/>
    <s v="v"/>
    <s v="h"/>
    <m/>
    <s v="L"/>
    <n v="4.2711589132083976E-5"/>
  </r>
  <r>
    <x v="1"/>
    <s v="R"/>
    <s v="p"/>
    <s v="e"/>
    <s v="c"/>
    <m/>
    <s v="L"/>
    <n v="4.2428493881856087E-5"/>
  </r>
  <r>
    <x v="22"/>
    <s v="R"/>
    <s v="h"/>
    <s v="r"/>
    <s v="o"/>
    <m/>
    <s v="L"/>
    <n v="4.235690657720076E-5"/>
  </r>
  <r>
    <x v="11"/>
    <s v="L"/>
    <s v="w"/>
    <s v="i"/>
    <s v="g"/>
    <m/>
    <s v="R"/>
    <n v="4.2343890703627063E-5"/>
  </r>
  <r>
    <x v="29"/>
    <s v="R"/>
    <s v="m"/>
    <s v="v"/>
    <s v="h"/>
    <m/>
    <s v="L"/>
    <n v="4.2343890703627063E-5"/>
  </r>
  <r>
    <x v="23"/>
    <s v="R"/>
    <s v="k"/>
    <s v="w"/>
    <s v="f"/>
    <m/>
    <s v="L"/>
    <n v="4.2291827209332275E-5"/>
  </r>
  <r>
    <x v="8"/>
    <s v="L"/>
    <s v="w"/>
    <s v="j"/>
    <s v="n"/>
    <m/>
    <s v="R"/>
    <n v="4.2181192283955863E-5"/>
  </r>
  <r>
    <x v="2"/>
    <s v="R"/>
    <s v="u"/>
    <s v="x"/>
    <s v="a"/>
    <m/>
    <s v="L"/>
    <n v="4.2080319263759713E-5"/>
  </r>
  <r>
    <x v="1"/>
    <s v="L"/>
    <s v="a"/>
    <s v="i"/>
    <s v="p"/>
    <m/>
    <s v="R"/>
    <n v="4.2057541485005747E-5"/>
  </r>
  <r>
    <x v="1"/>
    <s v="L"/>
    <s v="c"/>
    <s v="i"/>
    <s v="k"/>
    <m/>
    <s v="R"/>
    <n v="4.2002224022317537E-5"/>
  </r>
  <r>
    <x v="12"/>
    <s v="L"/>
    <s v="x"/>
    <s v="n"/>
    <s v="h"/>
    <m/>
    <s v="R"/>
    <n v="4.1959922433203025E-5"/>
  </r>
  <r>
    <x v="15"/>
    <s v="L"/>
    <s v="f"/>
    <s v="d"/>
    <s v="r"/>
    <m/>
    <s v="L"/>
    <n v="4.1907858938908244E-5"/>
  </r>
  <r>
    <x v="4"/>
    <s v="L"/>
    <s v="t"/>
    <s v="u"/>
    <s v="v"/>
    <m/>
    <s v="R"/>
    <n v="4.1813493855498943E-5"/>
  </r>
  <r>
    <x v="23"/>
    <s v="R"/>
    <s v="h"/>
    <s v="w"/>
    <s v="f"/>
    <m/>
    <s v="L"/>
    <n v="4.1790716076744976E-5"/>
  </r>
  <r>
    <x v="5"/>
    <s v="R"/>
    <s v="u"/>
    <s v="b"/>
    <s v="f"/>
    <m/>
    <s v="L"/>
    <n v="4.17809541715647E-5"/>
  </r>
  <r>
    <x v="4"/>
    <s v="L"/>
    <s v="f"/>
    <s v="u"/>
    <s v="q"/>
    <m/>
    <s v="R"/>
    <n v="4.1777700203171279E-5"/>
  </r>
  <r>
    <x v="4"/>
    <s v="R"/>
    <s v="o"/>
    <s v="v"/>
    <s v="h"/>
    <m/>
    <s v="L"/>
    <n v="4.1657303372614591E-5"/>
  </r>
  <r>
    <x v="12"/>
    <s v="R"/>
    <s v="l"/>
    <s v="l"/>
    <s v="y"/>
    <m/>
    <s v="R"/>
    <n v="4.1601985909926382E-5"/>
  </r>
  <r>
    <x v="23"/>
    <s v="L"/>
    <s v="e"/>
    <s v="k"/>
    <s v="j"/>
    <m/>
    <s v="R"/>
    <n v="4.1559684320811869E-5"/>
  </r>
  <r>
    <x v="1"/>
    <s v="R"/>
    <s v="l"/>
    <s v="d"/>
    <s v="e"/>
    <m/>
    <s v="L"/>
    <n v="4.1556430352418442E-5"/>
  </r>
  <r>
    <x v="23"/>
    <s v="L"/>
    <s v="t"/>
    <s v="k"/>
    <s v="w"/>
    <m/>
    <s v="R"/>
    <n v="4.1423017648288057E-5"/>
  </r>
  <r>
    <x v="7"/>
    <s v="L"/>
    <s v="e"/>
    <s v="l"/>
    <s v="r"/>
    <m/>
    <s v="R"/>
    <n v="4.1423017648288057E-5"/>
  </r>
  <r>
    <x v="4"/>
    <s v="L"/>
    <s v="f"/>
    <s v="u"/>
    <s v="j"/>
    <m/>
    <s v="R"/>
    <n v="4.1276589070583974E-5"/>
  </r>
  <r>
    <x v="18"/>
    <s v="L"/>
    <s v="x"/>
    <s v="o"/>
    <s v="p"/>
    <m/>
    <s v="R"/>
    <n v="4.1100874777339077E-5"/>
  </r>
  <r>
    <x v="5"/>
    <s v="L"/>
    <s v="t"/>
    <s v="p"/>
    <s v="m"/>
    <m/>
    <s v="R"/>
    <n v="4.101952556750348E-5"/>
  </r>
  <r>
    <x v="1"/>
    <s v="R"/>
    <s v="o"/>
    <s v="f"/>
    <s v="j"/>
    <m/>
    <s v="L"/>
    <n v="4.0934922389274449E-5"/>
  </r>
  <r>
    <x v="5"/>
    <s v="R"/>
    <s v="l"/>
    <s v="b"/>
    <s v="q"/>
    <m/>
    <s v="L"/>
    <n v="4.091539857891391E-5"/>
  </r>
  <r>
    <x v="1"/>
    <s v="R"/>
    <s v="i"/>
    <s v="h"/>
    <s v="p"/>
    <m/>
    <s v="R"/>
    <n v="4.0837303337471727E-5"/>
  </r>
  <r>
    <x v="14"/>
    <s v="R"/>
    <s v="m"/>
    <s v="b"/>
    <s v="j"/>
    <m/>
    <s v="L"/>
    <n v="4.0580239834391233E-5"/>
  </r>
  <r>
    <x v="14"/>
    <s v="L"/>
    <s v="e"/>
    <s v="j"/>
    <s v="m"/>
    <m/>
    <s v="R"/>
    <n v="4.0576985865997805E-5"/>
  </r>
  <r>
    <x v="8"/>
    <s v="L"/>
    <s v="c"/>
    <s v="a"/>
    <s v="j"/>
    <m/>
    <s v="L"/>
    <n v="4.0524922371703023E-5"/>
  </r>
  <r>
    <x v="6"/>
    <s v="R"/>
    <s v="h"/>
    <s v="q"/>
    <s v="i"/>
    <m/>
    <s v="L"/>
    <n v="4.0505398561342478E-5"/>
  </r>
  <r>
    <x v="4"/>
    <s v="R"/>
    <s v="o"/>
    <s v="v"/>
    <s v="l"/>
    <m/>
    <s v="L"/>
    <n v="4.0479366814195084E-5"/>
  </r>
  <r>
    <x v="24"/>
    <s v="L"/>
    <s v="q"/>
    <s v="j"/>
    <s v="w"/>
    <m/>
    <s v="R"/>
    <n v="4.0476112845801663E-5"/>
  </r>
  <r>
    <x v="13"/>
    <s v="L"/>
    <s v="z"/>
    <s v=";"/>
    <s v="q"/>
    <m/>
    <s v="R"/>
    <n v="4.0450081098654268E-5"/>
  </r>
  <r>
    <x v="24"/>
    <s v="R"/>
    <s v="j"/>
    <s v="j"/>
    <s v="u"/>
    <m/>
    <s v="R"/>
    <n v="4.0388255699179211E-5"/>
  </r>
  <r>
    <x v="1"/>
    <s v="L"/>
    <s v="b"/>
    <s v="i"/>
    <s v="p"/>
    <m/>
    <s v="R"/>
    <n v="4.0326430299704153E-5"/>
  </r>
  <r>
    <x v="2"/>
    <s v="R"/>
    <s v="i"/>
    <s v="x"/>
    <s v="j"/>
    <m/>
    <s v="L"/>
    <n v="4.0313414426130462E-5"/>
  </r>
  <r>
    <x v="23"/>
    <s v="L"/>
    <s v="e"/>
    <s v="k"/>
    <s v="r"/>
    <m/>
    <s v="R"/>
    <n v="4.0258096963442253E-5"/>
  </r>
  <r>
    <x v="29"/>
    <s v="R"/>
    <s v="n"/>
    <s v="v"/>
    <s v="n"/>
    <m/>
    <s v="L"/>
    <n v="4.0170239816819801E-5"/>
  </r>
  <r>
    <x v="1"/>
    <s v="R"/>
    <s v="j"/>
    <s v="d"/>
    <s v="a"/>
    <m/>
    <s v="L"/>
    <n v="4.012143029091844E-5"/>
  </r>
  <r>
    <x v="23"/>
    <s v="L"/>
    <s v="w"/>
    <s v="k"/>
    <s v="u"/>
    <m/>
    <s v="R"/>
    <n v="4.006285885983681E-5"/>
  </r>
  <r>
    <x v="4"/>
    <s v="L"/>
    <s v="r"/>
    <s v="u"/>
    <s v="i"/>
    <m/>
    <s v="R"/>
    <n v="4.0049842986263113E-5"/>
  </r>
  <r>
    <x v="23"/>
    <s v="L"/>
    <s v="f"/>
    <s v="k"/>
    <s v="m"/>
    <m/>
    <s v="R"/>
    <n v="3.9991271555181482E-5"/>
  </r>
  <r>
    <x v="24"/>
    <s v="R"/>
    <s v="j"/>
    <s v="j"/>
    <s v="n"/>
    <m/>
    <s v="R"/>
    <n v="3.9864366787837939E-5"/>
  </r>
  <r>
    <x v="1"/>
    <s v="L"/>
    <s v="x"/>
    <s v="i"/>
    <s v="n"/>
    <m/>
    <s v="R"/>
    <n v="3.9861112819444518E-5"/>
  </r>
  <r>
    <x v="8"/>
    <s v="R"/>
    <s v="m"/>
    <s v="a"/>
    <s v="o"/>
    <m/>
    <s v="L"/>
    <n v="3.9688652494593041E-5"/>
  </r>
  <r>
    <x v="12"/>
    <s v="L"/>
    <s v="q"/>
    <s v="l"/>
    <s v="v"/>
    <m/>
    <s v="R"/>
    <n v="3.9678890589412772E-5"/>
  </r>
  <r>
    <x v="19"/>
    <s v="R"/>
    <s v="j"/>
    <s v="b"/>
    <s v="j"/>
    <m/>
    <s v="L"/>
    <n v="3.9548731853675808E-5"/>
  </r>
  <r>
    <x v="5"/>
    <s v="L"/>
    <s v="g"/>
    <s v="p"/>
    <s v="l"/>
    <m/>
    <s v="R"/>
    <n v="3.931444612934928E-5"/>
  </r>
  <r>
    <x v="9"/>
    <s v="L"/>
    <s v="w"/>
    <s v="o"/>
    <s v="a"/>
    <m/>
    <s v="R"/>
    <n v="3.9255874698267643E-5"/>
  </r>
  <r>
    <x v="34"/>
    <s v="L"/>
    <s v="x"/>
    <s v="l"/>
    <s v="x"/>
    <m/>
    <s v="R"/>
    <n v="3.9249366761480794E-5"/>
  </r>
  <r>
    <x v="2"/>
    <s v="R"/>
    <s v="n"/>
    <s v="x"/>
    <s v="d"/>
    <m/>
    <s v="L"/>
    <n v="3.9246112793087373E-5"/>
  </r>
  <r>
    <x v="13"/>
    <s v="L"/>
    <s v="r"/>
    <s v=";"/>
    <s v="l"/>
    <m/>
    <s v="R"/>
    <n v="3.9187541362005743E-5"/>
  </r>
  <r>
    <x v="4"/>
    <s v="L"/>
    <s v="w"/>
    <s v="u"/>
    <s v="y"/>
    <m/>
    <s v="R"/>
    <n v="3.9135477867710955E-5"/>
  </r>
  <r>
    <x v="1"/>
    <s v="L"/>
    <s v="x"/>
    <s v="i"/>
    <s v="f"/>
    <m/>
    <s v="R"/>
    <n v="3.9102938183776719E-5"/>
  </r>
  <r>
    <x v="22"/>
    <s v="L"/>
    <s v="e"/>
    <s v="m"/>
    <s v="f"/>
    <m/>
    <s v="R"/>
    <n v="3.8989049290006872E-5"/>
  </r>
  <r>
    <x v="22"/>
    <s v="L"/>
    <s v="g"/>
    <s v="m"/>
    <s v="v"/>
    <m/>
    <s v="R"/>
    <n v="3.8927223890531815E-5"/>
  </r>
  <r>
    <x v="26"/>
    <s v="R"/>
    <s v="j"/>
    <s v="e"/>
    <s v="f"/>
    <m/>
    <s v="L"/>
    <n v="3.8907700080171276E-5"/>
  </r>
  <r>
    <x v="12"/>
    <s v="R"/>
    <s v="l"/>
    <s v="l"/>
    <s v="h"/>
    <m/>
    <s v="R"/>
    <n v="3.8891430238204151E-5"/>
  </r>
  <r>
    <x v="8"/>
    <s v="R"/>
    <s v="o"/>
    <s v="a"/>
    <s v="o"/>
    <m/>
    <s v="L"/>
    <n v="3.8868652459450184E-5"/>
  </r>
  <r>
    <x v="23"/>
    <s v="L"/>
    <s v="w"/>
    <s v="k"/>
    <s v="t"/>
    <m/>
    <s v="R"/>
    <n v="3.867992229263159E-5"/>
  </r>
  <r>
    <x v="2"/>
    <s v="R"/>
    <s v="i"/>
    <s v="x"/>
    <s v="l"/>
    <m/>
    <s v="L"/>
    <n v="3.867016038745132E-5"/>
  </r>
  <r>
    <x v="4"/>
    <s v="L"/>
    <s v="e"/>
    <s v="u"/>
    <s v="j"/>
    <m/>
    <s v="R"/>
    <n v="3.8605081019582835E-5"/>
  </r>
  <r>
    <x v="1"/>
    <s v="L"/>
    <s v="z"/>
    <s v="i"/>
    <s v="k"/>
    <m/>
    <s v="R"/>
    <n v="3.8523731809747238E-5"/>
  </r>
  <r>
    <x v="23"/>
    <s v="R"/>
    <s v="h"/>
    <s v="w"/>
    <s v="b"/>
    <m/>
    <s v="L"/>
    <n v="3.8409842915977392E-5"/>
  </r>
  <r>
    <x v="23"/>
    <s v="R"/>
    <s v="h"/>
    <s v="w"/>
    <s v="v"/>
    <m/>
    <s v="L"/>
    <n v="3.8390319105616853E-5"/>
  </r>
  <r>
    <x v="17"/>
    <s v="R"/>
    <s v="j"/>
    <s v="s"/>
    <s v="b"/>
    <m/>
    <s v="L"/>
    <n v="3.8312223864174677E-5"/>
  </r>
  <r>
    <x v="6"/>
    <s v="R"/>
    <s v="l"/>
    <s v="q"/>
    <s v="v"/>
    <m/>
    <s v="L"/>
    <n v="3.8256906401486467E-5"/>
  </r>
  <r>
    <x v="24"/>
    <s v="R"/>
    <s v="j"/>
    <s v="j"/>
    <s v="l"/>
    <m/>
    <s v="R"/>
    <n v="3.8224366717552225E-5"/>
  </r>
  <r>
    <x v="4"/>
    <s v="L"/>
    <s v="f"/>
    <s v="u"/>
    <s v="n"/>
    <m/>
    <s v="R"/>
    <n v="3.8191827033617982E-5"/>
  </r>
  <r>
    <x v="23"/>
    <s v="L"/>
    <s v="t"/>
    <s v="k"/>
    <s v="a"/>
    <m/>
    <s v="R"/>
    <n v="3.8032382582340209E-5"/>
  </r>
  <r>
    <x v="24"/>
    <s v="L"/>
    <s v="x"/>
    <s v="j"/>
    <s v="v"/>
    <m/>
    <s v="R"/>
    <n v="3.8029128613946781E-5"/>
  </r>
  <r>
    <x v="11"/>
    <s v="L"/>
    <s v="b"/>
    <s v=";"/>
    <s v="t"/>
    <m/>
    <s v="R"/>
    <n v="3.7993334961619118E-5"/>
  </r>
  <r>
    <x v="2"/>
    <s v="L"/>
    <s v="c"/>
    <s v="h"/>
    <s v="j"/>
    <m/>
    <s v="R"/>
    <n v="3.7850160352308456E-5"/>
  </r>
  <r>
    <x v="27"/>
    <s v="R"/>
    <s v="j"/>
    <s v="g"/>
    <s v="e"/>
    <m/>
    <s v="L"/>
    <n v="3.7785080984439977E-5"/>
  </r>
  <r>
    <x v="5"/>
    <s v="L"/>
    <s v="z"/>
    <s v="p"/>
    <s v="i"/>
    <m/>
    <s v="R"/>
    <n v="3.7781827016046557E-5"/>
  </r>
  <r>
    <x v="15"/>
    <s v="R"/>
    <s v="u"/>
    <s v="d"/>
    <s v="j"/>
    <m/>
    <s v="L"/>
    <n v="3.7736271458538617E-5"/>
  </r>
  <r>
    <x v="14"/>
    <s v="L"/>
    <s v="d"/>
    <s v="j"/>
    <s v="g"/>
    <m/>
    <s v="R"/>
    <n v="3.7720001616571499E-5"/>
  </r>
  <r>
    <x v="1"/>
    <s v="R"/>
    <s v="p"/>
    <s v="e"/>
    <s v="r"/>
    <m/>
    <s v="L"/>
    <n v="3.7700477806210953E-5"/>
  </r>
  <r>
    <x v="17"/>
    <s v="L"/>
    <s v="q"/>
    <s v="p"/>
    <s v="b"/>
    <m/>
    <s v="R"/>
    <n v="3.7563811133687147E-5"/>
  </r>
  <r>
    <x v="5"/>
    <s v="L"/>
    <s v="d"/>
    <s v="p"/>
    <s v="s"/>
    <m/>
    <s v="R"/>
    <n v="3.755079526011345E-5"/>
  </r>
  <r>
    <x v="23"/>
    <s v="L"/>
    <s v="t"/>
    <s v="k"/>
    <s v="v"/>
    <m/>
    <s v="R"/>
    <n v="3.739135080883567E-5"/>
  </r>
  <r>
    <x v="17"/>
    <s v="R"/>
    <s v="l"/>
    <s v="s"/>
    <s v="e"/>
    <m/>
    <s v="L"/>
    <n v="3.7349049219721158E-5"/>
  </r>
  <r>
    <x v="1"/>
    <s v="L"/>
    <s v="q"/>
    <s v="i"/>
    <s v="l"/>
    <m/>
    <s v="R"/>
    <n v="3.7319763504180343E-5"/>
  </r>
  <r>
    <x v="13"/>
    <s v="R"/>
    <s v="i"/>
    <s v="v"/>
    <s v="f"/>
    <m/>
    <s v="L"/>
    <n v="3.7316509535786915E-5"/>
  </r>
  <r>
    <x v="14"/>
    <s v="L"/>
    <s v="e"/>
    <s v="j"/>
    <s v="o"/>
    <m/>
    <s v="R"/>
    <n v="3.7280715883459252E-5"/>
  </r>
  <r>
    <x v="4"/>
    <s v="L"/>
    <s v="e"/>
    <s v="u"/>
    <s v="n"/>
    <m/>
    <s v="R"/>
    <n v="3.7241668262738167E-5"/>
  </r>
  <r>
    <x v="6"/>
    <s v="L"/>
    <s v="e"/>
    <s v="o"/>
    <s v="i"/>
    <m/>
    <s v="R"/>
    <n v="3.7157065084509136E-5"/>
  </r>
  <r>
    <x v="35"/>
    <s v="L"/>
    <s v="a"/>
    <s v="g"/>
    <s v="b"/>
    <m/>
    <s v="L"/>
    <n v="3.7105001590214354E-5"/>
  </r>
  <r>
    <x v="1"/>
    <s v="R"/>
    <s v="o"/>
    <s v="f"/>
    <s v="p"/>
    <m/>
    <s v="L"/>
    <n v="3.707896984306696E-5"/>
  </r>
  <r>
    <x v="6"/>
    <s v="R"/>
    <s v="i"/>
    <s v="q"/>
    <s v="i"/>
    <m/>
    <s v="L"/>
    <n v="3.6981350791264238E-5"/>
  </r>
  <r>
    <x v="1"/>
    <s v="L"/>
    <s v="b"/>
    <s v="i"/>
    <s v="p"/>
    <m/>
    <s v="R"/>
    <n v="3.6939049202149726E-5"/>
  </r>
  <r>
    <x v="23"/>
    <s v="L"/>
    <s v="e"/>
    <s v="k"/>
    <s v="a"/>
    <m/>
    <s v="R"/>
    <n v="3.6926033328576029E-5"/>
  </r>
  <r>
    <x v="16"/>
    <s v="R"/>
    <s v="j"/>
    <s v="a"/>
    <s v="n"/>
    <m/>
    <s v="L"/>
    <n v="3.6916271423395759E-5"/>
  </r>
  <r>
    <x v="16"/>
    <s v="R"/>
    <s v="j"/>
    <s v="a"/>
    <s v="d"/>
    <m/>
    <s v="L"/>
    <n v="3.6903255549822062E-5"/>
  </r>
  <r>
    <x v="24"/>
    <s v="R"/>
    <s v="l"/>
    <s v="z"/>
    <s v="h"/>
    <m/>
    <s v="L"/>
    <n v="3.6724287288183744E-5"/>
  </r>
  <r>
    <x v="14"/>
    <s v="R"/>
    <s v="p"/>
    <s v="j"/>
    <s v="j"/>
    <m/>
    <s v="R"/>
    <n v="3.6704763477823198E-5"/>
  </r>
  <r>
    <x v="28"/>
    <s v="L"/>
    <s v="x"/>
    <s v="c"/>
    <s v="j"/>
    <m/>
    <s v="L"/>
    <n v="3.6659207920315258E-5"/>
  </r>
  <r>
    <x v="1"/>
    <s v="L"/>
    <s v="q"/>
    <s v="i"/>
    <s v="e"/>
    <m/>
    <s v="R"/>
    <n v="3.6649446015134989E-5"/>
  </r>
  <r>
    <x v="14"/>
    <s v="L"/>
    <s v="t"/>
    <s v="j"/>
    <s v="g"/>
    <m/>
    <s v="R"/>
    <n v="3.6629922204774443E-5"/>
  </r>
  <r>
    <x v="4"/>
    <s v="L"/>
    <s v="f"/>
    <s v="u"/>
    <s v="m"/>
    <m/>
    <s v="R"/>
    <n v="3.6597382520840201E-5"/>
  </r>
  <r>
    <x v="6"/>
    <s v="R"/>
    <s v="i"/>
    <s v="q"/>
    <s v="b"/>
    <m/>
    <s v="L"/>
    <n v="3.6571350773692813E-5"/>
  </r>
  <r>
    <x v="14"/>
    <s v="R"/>
    <s v="n"/>
    <s v="b"/>
    <s v="y"/>
    <m/>
    <s v="L"/>
    <n v="3.6558334900119116E-5"/>
  </r>
  <r>
    <x v="12"/>
    <s v="L"/>
    <s v="t"/>
    <s v="k"/>
    <s v="f"/>
    <m/>
    <s v="R"/>
    <n v="3.6551826963332267E-5"/>
  </r>
  <r>
    <x v="14"/>
    <s v="R"/>
    <s v="m"/>
    <s v="b"/>
    <s v="h"/>
    <m/>
    <s v="L"/>
    <n v="3.6499763469037479E-5"/>
  </r>
  <r>
    <x v="6"/>
    <s v="L"/>
    <s v="e"/>
    <s v="o"/>
    <s v="u"/>
    <m/>
    <s v="R"/>
    <n v="3.6467223785103243E-5"/>
  </r>
  <r>
    <x v="22"/>
    <s v="L"/>
    <s v="x"/>
    <s v="m"/>
    <s v="h"/>
    <m/>
    <s v="R"/>
    <n v="3.6421668227595303E-5"/>
  </r>
  <r>
    <x v="26"/>
    <s v="L"/>
    <s v="x"/>
    <s v="y"/>
    <s v="a"/>
    <m/>
    <s v="R"/>
    <n v="3.6278493618284648E-5"/>
  </r>
  <r>
    <x v="15"/>
    <s v="L"/>
    <s v="f"/>
    <s v="d"/>
    <s v="s"/>
    <m/>
    <s v="L"/>
    <n v="3.62719856814978E-5"/>
  </r>
  <r>
    <x v="10"/>
    <s v="R"/>
    <s v="u"/>
    <s v="g"/>
    <s v="i"/>
    <m/>
    <s v="L"/>
    <n v="3.6258969807924103E-5"/>
  </r>
  <r>
    <x v="4"/>
    <s v="L"/>
    <s v="f"/>
    <s v="u"/>
    <s v="l"/>
    <m/>
    <s v="R"/>
    <n v="3.6190636471662196E-5"/>
  </r>
  <r>
    <x v="0"/>
    <s v="R"/>
    <s v="k"/>
    <s v="e"/>
    <s v="v"/>
    <m/>
    <s v="L"/>
    <n v="3.6141826945760835E-5"/>
  </r>
  <r>
    <x v="1"/>
    <s v="L"/>
    <s v="q"/>
    <s v="i"/>
    <s v="h"/>
    <m/>
    <s v="R"/>
    <n v="3.6073493609498936E-5"/>
  </r>
  <r>
    <x v="31"/>
    <s v="R"/>
    <s v="h"/>
    <s v="z"/>
    <s v="y"/>
    <m/>
    <s v="L"/>
    <n v="3.6066985672712087E-5"/>
  </r>
  <r>
    <x v="10"/>
    <s v="L"/>
    <s v="z"/>
    <s v="g"/>
    <s v="h"/>
    <m/>
    <s v="L"/>
    <n v="3.6027938051990996E-5"/>
  </r>
  <r>
    <x v="16"/>
    <s v="L"/>
    <s v="x"/>
    <s v="l"/>
    <s v="m"/>
    <m/>
    <s v="R"/>
    <n v="3.5891271379467183E-5"/>
  </r>
  <r>
    <x v="3"/>
    <s v="R"/>
    <s v="o"/>
    <s v="n"/>
    <s v="y"/>
    <m/>
    <s v="R"/>
    <n v="3.5871747569106644E-5"/>
  </r>
  <r>
    <x v="7"/>
    <s v="R"/>
    <s v="h"/>
    <s v="f"/>
    <s v="v"/>
    <m/>
    <s v="L"/>
    <n v="3.5868493600713216E-5"/>
  </r>
  <r>
    <x v="32"/>
    <s v="R"/>
    <s v="o"/>
    <s v="x"/>
    <s v="h"/>
    <m/>
    <s v="L"/>
    <n v="3.5819684074811856E-5"/>
  </r>
  <r>
    <x v="23"/>
    <s v="L"/>
    <s v="g"/>
    <s v="k"/>
    <s v="g"/>
    <m/>
    <s v="R"/>
    <n v="3.5806668201238158E-5"/>
  </r>
  <r>
    <x v="24"/>
    <s v="R"/>
    <s v="m"/>
    <s v="b"/>
    <s v="r"/>
    <m/>
    <s v="L"/>
    <n v="3.5767620580517074E-5"/>
  </r>
  <r>
    <x v="4"/>
    <s v="L"/>
    <s v="w"/>
    <s v="u"/>
    <s v="m"/>
    <m/>
    <s v="R"/>
    <n v="3.5692779307468319E-5"/>
  </r>
  <r>
    <x v="23"/>
    <s v="R"/>
    <s v="o"/>
    <s v="w"/>
    <s v="e"/>
    <m/>
    <s v="L"/>
    <n v="3.5670001528714352E-5"/>
  </r>
  <r>
    <x v="1"/>
    <s v="L"/>
    <s v="x"/>
    <s v="i"/>
    <s v="v"/>
    <m/>
    <s v="R"/>
    <n v="3.5539842792977388E-5"/>
  </r>
  <r>
    <x v="28"/>
    <s v="L"/>
    <s v="t"/>
    <s v=";"/>
    <s v="t"/>
    <m/>
    <s v="R"/>
    <n v="3.5510557077436573E-5"/>
  </r>
  <r>
    <x v="10"/>
    <s v="L"/>
    <s v="c"/>
    <s v="g"/>
    <s v="i"/>
    <m/>
    <s v="L"/>
    <n v="3.5500795172256303E-5"/>
  </r>
  <r>
    <x v="28"/>
    <s v="L"/>
    <s v="x"/>
    <s v="c"/>
    <s v="j"/>
    <m/>
    <s v="L"/>
    <n v="3.5448731677961515E-5"/>
  </r>
  <r>
    <x v="19"/>
    <s v="L"/>
    <s v="e"/>
    <s v=";"/>
    <s v="y"/>
    <m/>
    <s v="R"/>
    <n v="3.5442223741174666E-5"/>
  </r>
  <r>
    <x v="4"/>
    <s v="R"/>
    <s v="k"/>
    <s v="s"/>
    <s v="q"/>
    <m/>
    <s v="L"/>
    <n v="3.5403176120453582E-5"/>
  </r>
  <r>
    <x v="18"/>
    <s v="L"/>
    <s v="q"/>
    <s v="o"/>
    <s v="r"/>
    <m/>
    <s v="R"/>
    <n v="3.5351112626158793E-5"/>
  </r>
  <r>
    <x v="17"/>
    <s v="R"/>
    <s v="l"/>
    <s v="s"/>
    <s v="w"/>
    <m/>
    <s v="L"/>
    <n v="3.5321826910617978E-5"/>
  </r>
  <r>
    <x v="4"/>
    <s v="L"/>
    <s v="e"/>
    <s v="u"/>
    <s v="o"/>
    <m/>
    <s v="R"/>
    <n v="3.5162382459340199E-5"/>
  </r>
  <r>
    <x v="15"/>
    <s v="L"/>
    <s v="f"/>
    <s v="d"/>
    <s v="w"/>
    <m/>
    <s v="L"/>
    <n v="3.5152620554159929E-5"/>
  </r>
  <r>
    <x v="1"/>
    <s v="L"/>
    <s v="z"/>
    <s v="i"/>
    <s v="k"/>
    <m/>
    <s v="R"/>
    <n v="3.5136350712192811E-5"/>
  </r>
  <r>
    <x v="4"/>
    <s v="L"/>
    <s v="e"/>
    <s v="u"/>
    <s v="e"/>
    <m/>
    <s v="R"/>
    <n v="3.5077779281111174E-5"/>
  </r>
  <r>
    <x v="3"/>
    <s v="R"/>
    <s v="u"/>
    <s v="t"/>
    <s v="i"/>
    <m/>
    <s v="L"/>
    <n v="3.5006191976455847E-5"/>
  </r>
  <r>
    <x v="4"/>
    <s v="R"/>
    <s v="o"/>
    <s v="v"/>
    <s v="e"/>
    <m/>
    <s v="L"/>
    <n v="3.5006191976455847E-5"/>
  </r>
  <r>
    <x v="14"/>
    <s v="L"/>
    <s v="e"/>
    <s v="j"/>
    <s v="n"/>
    <m/>
    <s v="R"/>
    <n v="3.499317610288215E-5"/>
  </r>
  <r>
    <x v="3"/>
    <s v="R"/>
    <s v="m"/>
    <s v="d"/>
    <s v="n"/>
    <m/>
    <s v="L"/>
    <n v="3.4843493556784647E-5"/>
  </r>
  <r>
    <x v="6"/>
    <s v="R"/>
    <s v="i"/>
    <s v="q"/>
    <s v="g"/>
    <m/>
    <s v="L"/>
    <n v="3.4797937999276707E-5"/>
  </r>
  <r>
    <x v="6"/>
    <s v="R"/>
    <s v="o"/>
    <s v="q"/>
    <s v="r"/>
    <m/>
    <s v="L"/>
    <n v="3.477516022052274E-5"/>
  </r>
  <r>
    <x v="22"/>
    <s v="R"/>
    <s v="i"/>
    <s v="r"/>
    <s v="o"/>
    <m/>
    <s v="L"/>
    <n v="3.4771906252129312E-5"/>
  </r>
  <r>
    <x v="22"/>
    <s v="R"/>
    <s v="u"/>
    <s v="r"/>
    <s v="m"/>
    <m/>
    <s v="L"/>
    <n v="3.4749128473375346E-5"/>
  </r>
  <r>
    <x v="20"/>
    <s v="R"/>
    <s v="p"/>
    <s v="t"/>
    <s v="j"/>
    <m/>
    <s v="L"/>
    <n v="3.47296046630148E-5"/>
  </r>
  <r>
    <x v="17"/>
    <s v="L"/>
    <s v="t"/>
    <s v="p"/>
    <s v="n"/>
    <m/>
    <s v="R"/>
    <n v="3.4703572915867413E-5"/>
  </r>
  <r>
    <x v="1"/>
    <s v="R"/>
    <s v="m"/>
    <s v="z"/>
    <s v="s"/>
    <m/>
    <s v="L"/>
    <n v="3.4697064979080564E-5"/>
  </r>
  <r>
    <x v="10"/>
    <s v="L"/>
    <s v="b"/>
    <s v="g"/>
    <s v="g"/>
    <m/>
    <s v="L"/>
    <n v="3.4654763389966052E-5"/>
  </r>
  <r>
    <x v="20"/>
    <s v="L"/>
    <s v="q"/>
    <s v="k"/>
    <s v="l"/>
    <m/>
    <s v="R"/>
    <n v="3.4618969737638388E-5"/>
  </r>
  <r>
    <x v="7"/>
    <s v="R"/>
    <s v="u"/>
    <s v="f"/>
    <s v="p"/>
    <m/>
    <s v="L"/>
    <n v="3.4605953864064691E-5"/>
  </r>
  <r>
    <x v="4"/>
    <s v="L"/>
    <s v="e"/>
    <s v="u"/>
    <s v="y"/>
    <m/>
    <s v="R"/>
    <n v="3.4335874487410493E-5"/>
  </r>
  <r>
    <x v="1"/>
    <s v="R"/>
    <s v="p"/>
    <s v="e"/>
    <s v="j"/>
    <m/>
    <s v="L"/>
    <n v="3.4329366550623644E-5"/>
  </r>
  <r>
    <x v="12"/>
    <s v="L"/>
    <s v="q"/>
    <s v="l"/>
    <s v="c"/>
    <m/>
    <s v="R"/>
    <n v="3.4283810993115711E-5"/>
  </r>
  <r>
    <x v="15"/>
    <s v="R"/>
    <s v="i"/>
    <s v="d"/>
    <s v="d"/>
    <m/>
    <s v="L"/>
    <n v="3.4280557024722284E-5"/>
  </r>
  <r>
    <x v="16"/>
    <s v="L"/>
    <s v="x"/>
    <s v="l"/>
    <s v="l"/>
    <m/>
    <s v="R"/>
    <n v="3.4163414162559016E-5"/>
  </r>
  <r>
    <x v="4"/>
    <s v="L"/>
    <s v="e"/>
    <s v="u"/>
    <s v="d"/>
    <m/>
    <s v="R"/>
    <n v="3.4098334794690538E-5"/>
  </r>
  <r>
    <x v="14"/>
    <s v="L"/>
    <s v="t"/>
    <s v="j"/>
    <s v="h"/>
    <m/>
    <s v="R"/>
    <n v="3.408206495272342E-5"/>
  </r>
  <r>
    <x v="1"/>
    <s v="L"/>
    <s v="c"/>
    <s v="i"/>
    <s v="h"/>
    <m/>
    <s v="R"/>
    <n v="3.4033255426822059E-5"/>
  </r>
  <r>
    <x v="4"/>
    <s v="L"/>
    <s v="d"/>
    <s v="u"/>
    <s v="n"/>
    <m/>
    <s v="R"/>
    <n v="3.3994207806100967E-5"/>
  </r>
  <r>
    <x v="3"/>
    <s v="R"/>
    <s v="p"/>
    <s v="n"/>
    <s v="o"/>
    <m/>
    <s v="R"/>
    <n v="3.3925874469839068E-5"/>
  </r>
  <r>
    <x v="29"/>
    <s v="R"/>
    <s v="j"/>
    <s v="v"/>
    <s v="y"/>
    <m/>
    <s v="L"/>
    <n v="3.3860795101970582E-5"/>
  </r>
  <r>
    <x v="15"/>
    <s v="L"/>
    <s v="t"/>
    <s v="d"/>
    <s v="r"/>
    <m/>
    <s v="L"/>
    <n v="3.3838017323216616E-5"/>
  </r>
  <r>
    <x v="12"/>
    <s v="L"/>
    <s v="t"/>
    <s v="k"/>
    <s v="f"/>
    <m/>
    <s v="R"/>
    <n v="3.3825001449642919E-5"/>
  </r>
  <r>
    <x v="0"/>
    <s v="R"/>
    <s v="k"/>
    <s v="e"/>
    <s v="g"/>
    <m/>
    <s v="L"/>
    <n v="3.3746906208200743E-5"/>
  </r>
  <r>
    <x v="26"/>
    <s v="R"/>
    <s v="l"/>
    <s v="z"/>
    <s v="j"/>
    <m/>
    <s v="L"/>
    <n v="3.3720874461053348E-5"/>
  </r>
  <r>
    <x v="6"/>
    <s v="R"/>
    <s v="u"/>
    <s v="q"/>
    <s v="a"/>
    <m/>
    <s v="L"/>
    <n v="3.3662303029971718E-5"/>
  </r>
  <r>
    <x v="10"/>
    <s v="R"/>
    <s v="l"/>
    <s v="g"/>
    <s v="r"/>
    <m/>
    <s v="L"/>
    <n v="3.3613493504070357E-5"/>
  </r>
  <r>
    <x v="6"/>
    <s v="L"/>
    <s v="s"/>
    <s v="o"/>
    <s v="n"/>
    <m/>
    <s v="R"/>
    <n v="3.3499604610300518E-5"/>
  </r>
  <r>
    <x v="1"/>
    <s v="R"/>
    <s v="j"/>
    <s v="d"/>
    <s v="n"/>
    <m/>
    <s v="L"/>
    <n v="3.3467064926366275E-5"/>
  </r>
  <r>
    <x v="24"/>
    <s v="L"/>
    <s v="x"/>
    <s v="j"/>
    <s v="h"/>
    <m/>
    <s v="R"/>
    <n v="3.3372699842956974E-5"/>
  </r>
  <r>
    <x v="2"/>
    <s v="R"/>
    <s v="k"/>
    <s v="h"/>
    <s v="y"/>
    <m/>
    <s v="R"/>
    <n v="3.3346668095809587E-5"/>
  </r>
  <r>
    <x v="9"/>
    <s v="L"/>
    <s v="b"/>
    <s v="o"/>
    <s v="v"/>
    <m/>
    <s v="R"/>
    <n v="3.3317382380268772E-5"/>
  </r>
  <r>
    <x v="4"/>
    <s v="R"/>
    <s v="p"/>
    <s v="v"/>
    <s v="i"/>
    <m/>
    <s v="L"/>
    <n v="3.328809666472795E-5"/>
  </r>
  <r>
    <x v="4"/>
    <s v="L"/>
    <s v="g"/>
    <s v="u"/>
    <s v="p"/>
    <m/>
    <s v="R"/>
    <n v="3.3223017296859471E-5"/>
  </r>
  <r>
    <x v="15"/>
    <s v="R"/>
    <s v="o"/>
    <s v="d"/>
    <s v="s"/>
    <m/>
    <s v="L"/>
    <n v="3.3131906181843598E-5"/>
  </r>
  <r>
    <x v="28"/>
    <s v="R"/>
    <s v="h"/>
    <s v="c"/>
    <s v="v"/>
    <m/>
    <s v="L"/>
    <n v="3.3096112529515934E-5"/>
  </r>
  <r>
    <x v="15"/>
    <s v="R"/>
    <s v="p"/>
    <s v="d"/>
    <s v="n"/>
    <m/>
    <s v="L"/>
    <n v="3.2962699825385549E-5"/>
  </r>
  <r>
    <x v="4"/>
    <s v="L"/>
    <s v="r"/>
    <s v="u"/>
    <s v="r"/>
    <m/>
    <s v="R"/>
    <n v="3.2923652204664458E-5"/>
  </r>
  <r>
    <x v="1"/>
    <s v="L"/>
    <s v="a"/>
    <s v="h"/>
    <s v="h"/>
    <m/>
    <s v="R"/>
    <n v="3.2887858552336794E-5"/>
  </r>
  <r>
    <x v="20"/>
    <s v="L"/>
    <s v="e"/>
    <s v="k"/>
    <s v="n"/>
    <m/>
    <s v="R"/>
    <n v="3.2839049026435433E-5"/>
  </r>
  <r>
    <x v="23"/>
    <s v="L"/>
    <s v="e"/>
    <s v="k"/>
    <s v="e"/>
    <m/>
    <s v="R"/>
    <n v="3.2760953784993257E-5"/>
  </r>
  <r>
    <x v="23"/>
    <s v="R"/>
    <s v="p"/>
    <s v="n"/>
    <s v="h"/>
    <m/>
    <s v="R"/>
    <n v="3.2728414101059015E-5"/>
  </r>
  <r>
    <x v="9"/>
    <s v="L"/>
    <s v="w"/>
    <s v="o"/>
    <s v="c"/>
    <m/>
    <s v="R"/>
    <n v="3.2718652195878745E-5"/>
  </r>
  <r>
    <x v="7"/>
    <s v="L"/>
    <s v="d"/>
    <s v="f"/>
    <s v="k"/>
    <m/>
    <s v="L"/>
    <n v="3.2572223618174663E-5"/>
  </r>
  <r>
    <x v="5"/>
    <s v="R"/>
    <s v="n"/>
    <s v="p"/>
    <s v="j"/>
    <m/>
    <s v="R"/>
    <n v="3.2555953776207545E-5"/>
  </r>
  <r>
    <x v="6"/>
    <s v="L"/>
    <s v="d"/>
    <s v="o"/>
    <s v="j"/>
    <m/>
    <s v="R"/>
    <n v="3.2523414092273302E-5"/>
  </r>
  <r>
    <x v="0"/>
    <s v="L"/>
    <s v="s"/>
    <s v="y"/>
    <s v="e"/>
    <m/>
    <s v="R"/>
    <n v="3.2520160123879881E-5"/>
  </r>
  <r>
    <x v="20"/>
    <s v="R"/>
    <s v="l"/>
    <s v="t"/>
    <s v="e"/>
    <m/>
    <s v="L"/>
    <n v="3.2461588692798244E-5"/>
  </r>
  <r>
    <x v="7"/>
    <s v="L"/>
    <s v="g"/>
    <s v="l"/>
    <s v="f"/>
    <m/>
    <s v="R"/>
    <n v="3.2455080756011396E-5"/>
  </r>
  <r>
    <x v="13"/>
    <s v="R"/>
    <s v="h"/>
    <s v="v"/>
    <s v="y"/>
    <m/>
    <s v="L"/>
    <n v="3.2363969640995523E-5"/>
  </r>
  <r>
    <x v="31"/>
    <s v="R"/>
    <s v="k"/>
    <s v="z"/>
    <s v="g"/>
    <m/>
    <s v="L"/>
    <n v="3.2334683925454707E-5"/>
  </r>
  <r>
    <x v="3"/>
    <s v="R"/>
    <s v="p"/>
    <s v="n"/>
    <s v="a"/>
    <m/>
    <s v="R"/>
    <n v="3.2233810905258565E-5"/>
  </r>
  <r>
    <x v="10"/>
    <s v="R"/>
    <s v="p"/>
    <s v="g"/>
    <s v="r"/>
    <m/>
    <s v="L"/>
    <n v="3.2103652169521601E-5"/>
  </r>
  <r>
    <x v="26"/>
    <s v="L"/>
    <s v="x"/>
    <s v="y"/>
    <s v="j"/>
    <m/>
    <s v="R"/>
    <n v="3.1960477560210946E-5"/>
  </r>
  <r>
    <x v="7"/>
    <s v="R"/>
    <s v="l"/>
    <s v="f"/>
    <s v="k"/>
    <m/>
    <s v="L"/>
    <n v="3.1934445813063552E-5"/>
  </r>
  <r>
    <x v="5"/>
    <s v="R"/>
    <s v="u"/>
    <s v="b"/>
    <s v="j"/>
    <m/>
    <s v="L"/>
    <n v="3.1856350571621376E-5"/>
  </r>
  <r>
    <x v="20"/>
    <s v="R"/>
    <s v="j"/>
    <s v="t"/>
    <s v="u"/>
    <m/>
    <s v="L"/>
    <n v="3.1840080729654251E-5"/>
  </r>
  <r>
    <x v="4"/>
    <s v="L"/>
    <s v="r"/>
    <s v="u"/>
    <s v="m"/>
    <m/>
    <s v="R"/>
    <n v="3.1817302950900284E-5"/>
  </r>
  <r>
    <x v="9"/>
    <s v="L"/>
    <s v="a"/>
    <s v="o"/>
    <s v="i"/>
    <m/>
    <s v="R"/>
    <n v="3.1729445804277839E-5"/>
  </r>
  <r>
    <x v="17"/>
    <s v="L"/>
    <s v="t"/>
    <s v="p"/>
    <s v="w"/>
    <m/>
    <s v="R"/>
    <n v="3.172293786749099E-5"/>
  </r>
  <r>
    <x v="10"/>
    <s v="L"/>
    <s v="b"/>
    <s v="g"/>
    <s v="n"/>
    <m/>
    <s v="L"/>
    <n v="3.1654604531229084E-5"/>
  </r>
  <r>
    <x v="1"/>
    <s v="L"/>
    <s v="a"/>
    <s v="h"/>
    <s v="v"/>
    <m/>
    <s v="R"/>
    <n v="3.1602541036934296E-5"/>
  </r>
  <r>
    <x v="1"/>
    <s v="R"/>
    <s v="o"/>
    <s v="f"/>
    <s v="j"/>
    <m/>
    <s v="L"/>
    <n v="3.1589525163360605E-5"/>
  </r>
  <r>
    <x v="17"/>
    <s v="R"/>
    <s v="l"/>
    <s v="s"/>
    <s v="l"/>
    <m/>
    <s v="L"/>
    <n v="3.1527699763885547E-5"/>
  </r>
  <r>
    <x v="7"/>
    <s v="L"/>
    <s v="t"/>
    <s v="l"/>
    <s v="g"/>
    <m/>
    <s v="R"/>
    <n v="3.151468389031185E-5"/>
  </r>
  <r>
    <x v="23"/>
    <s v="R"/>
    <s v="h"/>
    <s v="w"/>
    <s v="y"/>
    <m/>
    <s v="L"/>
    <n v="3.1491906111557884E-5"/>
  </r>
  <r>
    <x v="23"/>
    <s v="L"/>
    <s v="b"/>
    <s v="k"/>
    <s v="j"/>
    <m/>
    <s v="R"/>
    <n v="3.1472382301197338E-5"/>
  </r>
  <r>
    <x v="6"/>
    <s v="R"/>
    <s v="o"/>
    <s v="q"/>
    <s v="k"/>
    <m/>
    <s v="L"/>
    <n v="3.1452858490836792E-5"/>
  </r>
  <r>
    <x v="9"/>
    <s v="L"/>
    <s v="b"/>
    <s v="o"/>
    <s v="j"/>
    <m/>
    <s v="R"/>
    <n v="3.1443096585656523E-5"/>
  </r>
  <r>
    <x v="10"/>
    <s v="L"/>
    <s v="e"/>
    <s v="g"/>
    <s v="l"/>
    <m/>
    <s v="L"/>
    <n v="3.114373149346151E-5"/>
  </r>
  <r>
    <x v="19"/>
    <s v="L"/>
    <s v="e"/>
    <s v=";"/>
    <s v="r"/>
    <m/>
    <s v="R"/>
    <n v="3.1101429904346997E-5"/>
  </r>
  <r>
    <x v="25"/>
    <s v="R"/>
    <s v="k"/>
    <s v="m"/>
    <s v="d"/>
    <m/>
    <s v="R"/>
    <n v="3.1085160062379873E-5"/>
  </r>
  <r>
    <x v="4"/>
    <s v="R"/>
    <s v="p"/>
    <s v="v"/>
    <s v="u"/>
    <m/>
    <s v="L"/>
    <n v="3.1046112441658788E-5"/>
  </r>
  <r>
    <x v="4"/>
    <s v="L"/>
    <s v="b"/>
    <s v="u"/>
    <s v="f"/>
    <m/>
    <s v="R"/>
    <n v="3.1023334662904821E-5"/>
  </r>
  <r>
    <x v="14"/>
    <s v="L"/>
    <s v="a"/>
    <s v="j"/>
    <s v="a"/>
    <m/>
    <s v="R"/>
    <n v="3.1003810852544276E-5"/>
  </r>
  <r>
    <x v="23"/>
    <s v="L"/>
    <s v="g"/>
    <s v="k"/>
    <s v="n"/>
    <m/>
    <s v="R"/>
    <n v="3.0977779105396882E-5"/>
  </r>
  <r>
    <x v="24"/>
    <s v="L"/>
    <s v="d"/>
    <s v="b"/>
    <s v="o"/>
    <m/>
    <s v="L"/>
    <n v="3.0844366401266496E-5"/>
  </r>
  <r>
    <x v="8"/>
    <s v="L"/>
    <s v="b"/>
    <s v="a"/>
    <s v="m"/>
    <m/>
    <s v="L"/>
    <n v="3.0834604496086227E-5"/>
  </r>
  <r>
    <x v="2"/>
    <s v="L"/>
    <s v="t"/>
    <s v="h"/>
    <s v="n"/>
    <m/>
    <s v="R"/>
    <n v="3.0818334654119102E-5"/>
  </r>
  <r>
    <x v="6"/>
    <s v="R"/>
    <s v="i"/>
    <s v="q"/>
    <s v="q"/>
    <m/>
    <s v="L"/>
    <n v="3.0723969570709808E-5"/>
  </r>
  <r>
    <x v="1"/>
    <s v="R"/>
    <s v="n"/>
    <s v="z"/>
    <s v="k"/>
    <m/>
    <s v="L"/>
    <n v="3.0688175918382144E-5"/>
  </r>
  <r>
    <x v="10"/>
    <s v="L"/>
    <s v="b"/>
    <s v="g"/>
    <s v="s"/>
    <m/>
    <s v="L"/>
    <n v="3.0678414013201868E-5"/>
  </r>
  <r>
    <x v="17"/>
    <s v="L"/>
    <s v="q"/>
    <s v="p"/>
    <s v="g"/>
    <m/>
    <s v="R"/>
    <n v="3.0639366392480784E-5"/>
  </r>
  <r>
    <x v="10"/>
    <s v="R"/>
    <s v="i"/>
    <s v="g"/>
    <s v="n"/>
    <m/>
    <s v="L"/>
    <n v="3.0587302898185995E-5"/>
  </r>
  <r>
    <x v="24"/>
    <s v="L"/>
    <s v="x"/>
    <s v="j"/>
    <s v="f"/>
    <m/>
    <s v="R"/>
    <n v="3.0531985435497786E-5"/>
  </r>
  <r>
    <x v="1"/>
    <s v="L"/>
    <s v="d"/>
    <s v="i"/>
    <s v="v"/>
    <m/>
    <s v="R"/>
    <n v="3.0502699719956971E-5"/>
  </r>
  <r>
    <x v="17"/>
    <s v="R"/>
    <s v="p"/>
    <s v="s"/>
    <s v="p"/>
    <m/>
    <s v="L"/>
    <n v="3.0463652099235883E-5"/>
  </r>
  <r>
    <x v="13"/>
    <s v="L"/>
    <s v="c"/>
    <s v=";"/>
    <s v="m"/>
    <m/>
    <s v="R"/>
    <n v="3.0460398130842459E-5"/>
  </r>
  <r>
    <x v="2"/>
    <s v="L"/>
    <s v="c"/>
    <s v="h"/>
    <s v="h"/>
    <m/>
    <s v="R"/>
    <n v="3.0414842573334522E-5"/>
  </r>
  <r>
    <x v="23"/>
    <s v="R"/>
    <s v="k"/>
    <s v="w"/>
    <s v="f"/>
    <m/>
    <s v="L"/>
    <n v="3.0398572731367404E-5"/>
  </r>
  <r>
    <x v="32"/>
    <s v="R"/>
    <s v="h"/>
    <s v="x"/>
    <s v="v"/>
    <m/>
    <s v="L"/>
    <n v="3.0284683837597561E-5"/>
  </r>
  <r>
    <x v="33"/>
    <s v="L"/>
    <s v="e"/>
    <s v=";"/>
    <s v="l"/>
    <m/>
    <s v="R"/>
    <n v="3.0196826690975112E-5"/>
  </r>
  <r>
    <x v="19"/>
    <s v="L"/>
    <s v="e"/>
    <s v=";"/>
    <s v="b"/>
    <m/>
    <s v="R"/>
    <n v="3.0125239386319782E-5"/>
  </r>
  <r>
    <x v="23"/>
    <s v="R"/>
    <s v="i"/>
    <s v="w"/>
    <s v="n"/>
    <m/>
    <s v="L"/>
    <n v="3.0095953670778966E-5"/>
  </r>
  <r>
    <x v="3"/>
    <s v="L"/>
    <s v="w"/>
    <s v="n"/>
    <s v="o"/>
    <m/>
    <s v="R"/>
    <n v="3.0076429860418424E-5"/>
  </r>
  <r>
    <x v="5"/>
    <s v="R"/>
    <s v="h"/>
    <s v="b"/>
    <s v="p"/>
    <m/>
    <s v="L"/>
    <n v="3.0056906050057878E-5"/>
  </r>
  <r>
    <x v="8"/>
    <s v="L"/>
    <s v="s"/>
    <s v="a"/>
    <s v="v"/>
    <m/>
    <s v="L"/>
    <n v="3.005039811327103E-5"/>
  </r>
  <r>
    <x v="23"/>
    <s v="L"/>
    <s v="w"/>
    <s v="k"/>
    <s v="g"/>
    <m/>
    <s v="R"/>
    <n v="3.0027620334517063E-5"/>
  </r>
  <r>
    <x v="1"/>
    <s v="L"/>
    <s v="a"/>
    <s v="i"/>
    <s v="j"/>
    <m/>
    <s v="R"/>
    <n v="2.9991826682189396E-5"/>
  </r>
  <r>
    <x v="14"/>
    <s v="R"/>
    <s v="p"/>
    <s v="j"/>
    <s v="v"/>
    <m/>
    <s v="R"/>
    <n v="2.9952779061468308E-5"/>
  </r>
  <r>
    <x v="3"/>
    <s v="R"/>
    <s v="i"/>
    <s v="t"/>
    <s v="r"/>
    <m/>
    <s v="L"/>
    <n v="2.994627112468146E-5"/>
  </r>
  <r>
    <x v="10"/>
    <s v="R"/>
    <s v="m"/>
    <s v="g"/>
    <s v="h"/>
    <m/>
    <s v="L"/>
    <n v="2.9916985409140645E-5"/>
  </r>
  <r>
    <x v="0"/>
    <s v="L"/>
    <s v="g"/>
    <s v="i"/>
    <s v="h"/>
    <m/>
    <s v="R"/>
    <n v="2.9868175883239284E-5"/>
  </r>
  <r>
    <x v="13"/>
    <s v="L"/>
    <s v="c"/>
    <s v=";"/>
    <s v="n"/>
    <m/>
    <s v="R"/>
    <n v="2.9773810799829987E-5"/>
  </r>
  <r>
    <x v="17"/>
    <s v="L"/>
    <s v="d"/>
    <s v="s"/>
    <s v="h"/>
    <m/>
    <s v="L"/>
    <n v="2.972825524232205E-5"/>
  </r>
  <r>
    <x v="3"/>
    <s v="L"/>
    <s v="w"/>
    <s v="n"/>
    <s v="s"/>
    <m/>
    <s v="R"/>
    <n v="2.9676191748027265E-5"/>
  </r>
  <r>
    <x v="12"/>
    <s v="R"/>
    <s v="j"/>
    <s v="w"/>
    <s v="k"/>
    <m/>
    <s v="L"/>
    <n v="2.9601350474978513E-5"/>
  </r>
  <r>
    <x v="1"/>
    <s v="L"/>
    <s v="c"/>
    <s v="i"/>
    <s v="t"/>
    <m/>
    <s v="R"/>
    <n v="2.9594842538191665E-5"/>
  </r>
  <r>
    <x v="14"/>
    <s v="L"/>
    <s v="b"/>
    <s v="j"/>
    <s v="e"/>
    <m/>
    <s v="R"/>
    <n v="2.9588334601404816E-5"/>
  </r>
  <r>
    <x v="1"/>
    <s v="R"/>
    <s v="i"/>
    <s v="h"/>
    <s v="r"/>
    <m/>
    <s v="R"/>
    <n v="2.9562302854257425E-5"/>
  </r>
  <r>
    <x v="4"/>
    <s v="L"/>
    <s v="f"/>
    <s v="u"/>
    <s v="n"/>
    <m/>
    <s v="R"/>
    <n v="2.9562302854257425E-5"/>
  </r>
  <r>
    <x v="12"/>
    <s v="L"/>
    <s v="x"/>
    <s v="n"/>
    <s v="s"/>
    <m/>
    <s v="R"/>
    <n v="2.9533017138716607E-5"/>
  </r>
  <r>
    <x v="26"/>
    <s v="L"/>
    <s v="x"/>
    <s v="y"/>
    <s v="v"/>
    <m/>
    <s v="R"/>
    <n v="2.9523255233536334E-5"/>
  </r>
  <r>
    <x v="23"/>
    <s v="R"/>
    <s v="i"/>
    <s v="w"/>
    <s v="u"/>
    <m/>
    <s v="L"/>
    <n v="2.952000126514291E-5"/>
  </r>
  <r>
    <x v="4"/>
    <s v="R"/>
    <s v="k"/>
    <s v="s"/>
    <s v="p"/>
    <m/>
    <s v="L"/>
    <n v="2.9441906023700734E-5"/>
  </r>
  <r>
    <x v="27"/>
    <s v="L"/>
    <s v="x"/>
    <s v="h"/>
    <s v="v"/>
    <m/>
    <s v="R"/>
    <n v="2.9415874276553343E-5"/>
  </r>
  <r>
    <x v="10"/>
    <s v="L"/>
    <s v="d"/>
    <s v="g"/>
    <s v="j"/>
    <m/>
    <s v="L"/>
    <n v="2.9412620308159919E-5"/>
  </r>
  <r>
    <x v="12"/>
    <s v="L"/>
    <s v="b"/>
    <s v="l"/>
    <s v="u"/>
    <m/>
    <s v="R"/>
    <n v="2.9334525066717739E-5"/>
  </r>
  <r>
    <x v="28"/>
    <s v="R"/>
    <s v="j"/>
    <s v="c"/>
    <s v="w"/>
    <m/>
    <s v="L"/>
    <n v="2.9308493319570349E-5"/>
  </r>
  <r>
    <x v="15"/>
    <s v="R"/>
    <s v="p"/>
    <s v="d"/>
    <s v="h"/>
    <m/>
    <s v="L"/>
    <n v="2.9308493319570349E-5"/>
  </r>
  <r>
    <x v="1"/>
    <s v="L"/>
    <s v="a"/>
    <s v="i"/>
    <s v="r"/>
    <m/>
    <s v="R"/>
    <n v="2.93019853827835E-5"/>
  </r>
  <r>
    <x v="23"/>
    <s v="R"/>
    <s v="p"/>
    <s v="n"/>
    <s v="g"/>
    <m/>
    <s v="R"/>
    <n v="2.9191350457407085E-5"/>
  </r>
  <r>
    <x v="26"/>
    <s v="L"/>
    <s v="d"/>
    <s v="y"/>
    <s v="a"/>
    <m/>
    <s v="R"/>
    <n v="2.9184842520620236E-5"/>
  </r>
  <r>
    <x v="10"/>
    <s v="R"/>
    <s v="m"/>
    <s v="g"/>
    <s v="h"/>
    <m/>
    <s v="L"/>
    <n v="2.911650918435833E-5"/>
  </r>
  <r>
    <x v="27"/>
    <s v="L"/>
    <s v="q"/>
    <s v="h"/>
    <s v="n"/>
    <m/>
    <s v="R"/>
    <n v="2.9025398069342457E-5"/>
  </r>
  <r>
    <x v="17"/>
    <s v="L"/>
    <s v="e"/>
    <s v="p"/>
    <s v="m"/>
    <m/>
    <s v="R"/>
    <n v="2.9015636164162184E-5"/>
  </r>
  <r>
    <x v="18"/>
    <s v="R"/>
    <s v="l"/>
    <s v="q"/>
    <s v="v"/>
    <m/>
    <s v="L"/>
    <n v="2.8970080606654247E-5"/>
  </r>
  <r>
    <x v="8"/>
    <s v="R"/>
    <s v="o"/>
    <s v="a"/>
    <s v="i"/>
    <m/>
    <s v="L"/>
    <n v="2.8960318701473975E-5"/>
  </r>
  <r>
    <x v="1"/>
    <s v="L"/>
    <s v="e"/>
    <s v="i"/>
    <s v="z"/>
    <m/>
    <s v="R"/>
    <n v="2.8924525049146311E-5"/>
  </r>
  <r>
    <x v="23"/>
    <s v="R"/>
    <s v="o"/>
    <s v="w"/>
    <s v="p"/>
    <m/>
    <s v="L"/>
    <n v="2.8924525049146311E-5"/>
  </r>
  <r>
    <x v="0"/>
    <s v="R"/>
    <s v="n"/>
    <s v="d"/>
    <s v="n"/>
    <m/>
    <s v="L"/>
    <n v="2.8918017112359462E-5"/>
  </r>
  <r>
    <x v="26"/>
    <s v="R"/>
    <s v="j"/>
    <s v="e"/>
    <s v="u"/>
    <m/>
    <s v="L"/>
    <n v="2.8905001238785769E-5"/>
  </r>
  <r>
    <x v="10"/>
    <s v="R"/>
    <s v="l"/>
    <s v="g"/>
    <s v="j"/>
    <m/>
    <s v="L"/>
    <n v="2.8901747270392344E-5"/>
  </r>
  <r>
    <x v="26"/>
    <s v="L"/>
    <s v="x"/>
    <s v="y"/>
    <s v="j"/>
    <m/>
    <s v="R"/>
    <n v="2.8869207586458102E-5"/>
  </r>
  <r>
    <x v="0"/>
    <s v="R"/>
    <s v="h"/>
    <s v="e"/>
    <s v="a"/>
    <m/>
    <s v="L"/>
    <n v="2.8826905997343589E-5"/>
  </r>
  <r>
    <x v="1"/>
    <s v="R"/>
    <s v="i"/>
    <s v="h"/>
    <s v="s"/>
    <m/>
    <s v="R"/>
    <n v="2.8797620281802774E-5"/>
  </r>
  <r>
    <x v="10"/>
    <s v="R"/>
    <s v="p"/>
    <s v="g"/>
    <s v="n"/>
    <m/>
    <s v="L"/>
    <n v="2.8778096471442229E-5"/>
  </r>
  <r>
    <x v="0"/>
    <s v="R"/>
    <s v="o"/>
    <s v="e"/>
    <s v="f"/>
    <m/>
    <s v="L"/>
    <n v="2.8774842503048804E-5"/>
  </r>
  <r>
    <x v="4"/>
    <s v="L"/>
    <s v="e"/>
    <s v="u"/>
    <s v="j"/>
    <m/>
    <s v="R"/>
    <n v="2.8735794882327716E-5"/>
  </r>
  <r>
    <x v="28"/>
    <s v="R"/>
    <s v="i"/>
    <s v="c"/>
    <s v="r"/>
    <m/>
    <s v="L"/>
    <n v="2.8696747261606628E-5"/>
  </r>
  <r>
    <x v="1"/>
    <s v="R"/>
    <s v="l"/>
    <s v="d"/>
    <s v="o"/>
    <m/>
    <s v="L"/>
    <n v="2.8501509158001185E-5"/>
  </r>
  <r>
    <x v="31"/>
    <s v="R"/>
    <s v="h"/>
    <s v="z"/>
    <s v="b"/>
    <m/>
    <s v="L"/>
    <n v="2.8481985347640643E-5"/>
  </r>
  <r>
    <x v="1"/>
    <s v="R"/>
    <s v="o"/>
    <s v="f"/>
    <s v="j"/>
    <m/>
    <s v="L"/>
    <n v="2.8397382169411618E-5"/>
  </r>
  <r>
    <x v="12"/>
    <s v="R"/>
    <s v="j"/>
    <s v="w"/>
    <s v="g"/>
    <m/>
    <s v="L"/>
    <n v="2.839087423262477E-5"/>
  </r>
  <r>
    <x v="1"/>
    <s v="R"/>
    <s v="n"/>
    <s v="z"/>
    <s v="n"/>
    <m/>
    <s v="L"/>
    <n v="2.8358334548690527E-5"/>
  </r>
  <r>
    <x v="1"/>
    <s v="L"/>
    <s v="c"/>
    <s v="i"/>
    <s v="k"/>
    <m/>
    <s v="R"/>
    <n v="2.8303017086002321E-5"/>
  </r>
  <r>
    <x v="14"/>
    <s v="L"/>
    <s v="d"/>
    <s v="j"/>
    <s v="l"/>
    <m/>
    <s v="R"/>
    <n v="2.8296509149215473E-5"/>
  </r>
  <r>
    <x v="18"/>
    <s v="R"/>
    <s v="j"/>
    <s v="q"/>
    <s v="e"/>
    <m/>
    <s v="L"/>
    <n v="2.8290001212428624E-5"/>
  </r>
  <r>
    <x v="14"/>
    <s v="R"/>
    <s v="i"/>
    <s v="b"/>
    <s v="o"/>
    <m/>
    <s v="L"/>
    <n v="2.8276985338854927E-5"/>
  </r>
  <r>
    <x v="28"/>
    <s v="L"/>
    <s v="c"/>
    <s v="c"/>
    <s v="j"/>
    <m/>
    <s v="L"/>
    <n v="2.8234683749740415E-5"/>
  </r>
  <r>
    <x v="4"/>
    <s v="L"/>
    <s v="d"/>
    <s v="u"/>
    <s v="m"/>
    <m/>
    <s v="R"/>
    <n v="2.8159842476691663E-5"/>
  </r>
  <r>
    <x v="15"/>
    <s v="R"/>
    <s v="k"/>
    <s v="d"/>
    <s v="f"/>
    <m/>
    <s v="L"/>
    <n v="2.8098017077216605E-5"/>
  </r>
  <r>
    <x v="15"/>
    <s v="R"/>
    <s v="i"/>
    <s v="d"/>
    <s v="j"/>
    <m/>
    <s v="L"/>
    <n v="2.8000398025413884E-5"/>
  </r>
  <r>
    <x v="28"/>
    <s v="R"/>
    <s v="j"/>
    <s v="c"/>
    <s v="h"/>
    <m/>
    <s v="L"/>
    <n v="2.796460437308622E-5"/>
  </r>
  <r>
    <x v="15"/>
    <s v="L"/>
    <s v="r"/>
    <s v="d"/>
    <s v="j"/>
    <m/>
    <s v="L"/>
    <n v="2.7958096436299371E-5"/>
  </r>
  <r>
    <x v="14"/>
    <s v="L"/>
    <s v="b"/>
    <s v="j"/>
    <s v="d"/>
    <m/>
    <s v="R"/>
    <n v="2.7938572625938826E-5"/>
  </r>
  <r>
    <x v="4"/>
    <s v="R"/>
    <s v="l"/>
    <s v="v"/>
    <s v="r"/>
    <m/>
    <s v="L"/>
    <n v="2.788325516325062E-5"/>
  </r>
  <r>
    <x v="4"/>
    <s v="L"/>
    <s v="w"/>
    <s v="u"/>
    <s v="b"/>
    <m/>
    <s v="R"/>
    <n v="2.7880001194857195E-5"/>
  </r>
  <r>
    <x v="28"/>
    <s v="R"/>
    <s v="y"/>
    <s v="c"/>
    <s v="u"/>
    <m/>
    <s v="L"/>
    <n v="2.7782382143054474E-5"/>
  </r>
  <r>
    <x v="14"/>
    <s v="R"/>
    <s v="m"/>
    <s v="b"/>
    <s v="h"/>
    <m/>
    <s v="L"/>
    <n v="2.7749842459120231E-5"/>
  </r>
  <r>
    <x v="4"/>
    <s v="L"/>
    <s v="e"/>
    <s v="u"/>
    <s v="b"/>
    <m/>
    <s v="R"/>
    <n v="2.7678255154464904E-5"/>
  </r>
  <r>
    <x v="26"/>
    <s v="L"/>
    <s v="x"/>
    <s v="y"/>
    <s v="b"/>
    <m/>
    <s v="R"/>
    <n v="2.7554604355514791E-5"/>
  </r>
  <r>
    <x v="15"/>
    <s v="L"/>
    <s v="w"/>
    <s v="d"/>
    <s v="a"/>
    <m/>
    <s v="L"/>
    <n v="2.7499286892826582E-5"/>
  </r>
  <r>
    <x v="23"/>
    <s v="R"/>
    <s v="h"/>
    <s v="w"/>
    <s v="k"/>
    <m/>
    <s v="L"/>
    <n v="2.7483017050859461E-5"/>
  </r>
  <r>
    <x v="1"/>
    <s v="L"/>
    <s v="q"/>
    <s v="i"/>
    <s v="w"/>
    <m/>
    <s v="R"/>
    <n v="2.7440715461744948E-5"/>
  </r>
  <r>
    <x v="22"/>
    <s v="R"/>
    <s v="u"/>
    <s v="r"/>
    <s v="t"/>
    <m/>
    <s v="L"/>
    <n v="2.7349604346729075E-5"/>
  </r>
  <r>
    <x v="14"/>
    <s v="L"/>
    <s v="z"/>
    <s v="j"/>
    <s v="m"/>
    <m/>
    <s v="R"/>
    <n v="2.7274763073680324E-5"/>
  </r>
  <r>
    <x v="17"/>
    <s v="R"/>
    <s v="p"/>
    <s v="s"/>
    <s v="h"/>
    <m/>
    <s v="L"/>
    <n v="2.7222699579385539E-5"/>
  </r>
  <r>
    <x v="15"/>
    <s v="R"/>
    <s v="p"/>
    <s v="d"/>
    <s v="g"/>
    <m/>
    <s v="L"/>
    <n v="2.7219445610992114E-5"/>
  </r>
  <r>
    <x v="29"/>
    <s v="R"/>
    <s v="j"/>
    <s v="v"/>
    <s v="j"/>
    <m/>
    <s v="L"/>
    <n v="2.7170636085090754E-5"/>
  </r>
  <r>
    <x v="10"/>
    <s v="L"/>
    <s v="f"/>
    <s v="h"/>
    <s v="n"/>
    <m/>
    <s v="R"/>
    <n v="2.7167382116697329E-5"/>
  </r>
  <r>
    <x v="23"/>
    <s v="R"/>
    <s v="o"/>
    <s v="w"/>
    <s v="p"/>
    <m/>
    <s v="L"/>
    <n v="2.7079524970074881E-5"/>
  </r>
  <r>
    <x v="1"/>
    <s v="L"/>
    <s v="s"/>
    <s v="i"/>
    <s v="l"/>
    <m/>
    <s v="R"/>
    <n v="2.6994921791845856E-5"/>
  </r>
  <r>
    <x v="20"/>
    <s v="L"/>
    <s v="b"/>
    <s v="k"/>
    <s v="w"/>
    <m/>
    <s v="R"/>
    <n v="2.6991667823452432E-5"/>
  </r>
  <r>
    <x v="1"/>
    <s v="R"/>
    <s v="i"/>
    <s v="h"/>
    <s v="z"/>
    <m/>
    <s v="R"/>
    <n v="2.6955874171124765E-5"/>
  </r>
  <r>
    <x v="12"/>
    <s v="R"/>
    <s v="m"/>
    <s v="w"/>
    <s v="s"/>
    <m/>
    <s v="L"/>
    <n v="2.6923334487190525E-5"/>
  </r>
  <r>
    <x v="23"/>
    <s v="R"/>
    <s v="k"/>
    <s v="w"/>
    <s v="h"/>
    <m/>
    <s v="L"/>
    <n v="2.6910318613616828E-5"/>
  </r>
  <r>
    <x v="11"/>
    <s v="L"/>
    <s v="w"/>
    <s v="i"/>
    <s v="b"/>
    <m/>
    <s v="R"/>
    <n v="2.6897302740043134E-5"/>
  </r>
  <r>
    <x v="17"/>
    <s v="L"/>
    <s v="e"/>
    <s v="p"/>
    <s v="l"/>
    <m/>
    <s v="R"/>
    <n v="2.687127099289574E-5"/>
  </r>
  <r>
    <x v="0"/>
    <s v="R"/>
    <s v="o"/>
    <s v="e"/>
    <s v="c"/>
    <m/>
    <s v="L"/>
    <n v="2.6864763056108892E-5"/>
  </r>
  <r>
    <x v="8"/>
    <s v="R"/>
    <s v="o"/>
    <s v="a"/>
    <s v="s"/>
    <m/>
    <s v="L"/>
    <n v="2.6845239245748349E-5"/>
  </r>
  <r>
    <x v="11"/>
    <s v="L"/>
    <s v="f"/>
    <s v="i"/>
    <s v="n"/>
    <m/>
    <s v="R"/>
    <n v="2.6835477340568077E-5"/>
  </r>
  <r>
    <x v="1"/>
    <s v="L"/>
    <s v="a"/>
    <s v="i"/>
    <s v="d"/>
    <m/>
    <s v="R"/>
    <n v="2.6776905909486443E-5"/>
  </r>
  <r>
    <x v="6"/>
    <s v="R"/>
    <s v="u"/>
    <s v="q"/>
    <s v="n"/>
    <m/>
    <s v="L"/>
    <n v="2.6731350351978506E-5"/>
  </r>
  <r>
    <x v="2"/>
    <s v="L"/>
    <s v="z"/>
    <s v="h"/>
    <s v="f"/>
    <m/>
    <s v="R"/>
    <n v="2.670857257322454E-5"/>
  </r>
  <r>
    <x v="11"/>
    <s v="L"/>
    <s v="w"/>
    <s v="i"/>
    <s v="b"/>
    <m/>
    <s v="R"/>
    <n v="2.6630477331782361E-5"/>
  </r>
  <r>
    <x v="6"/>
    <s v="L"/>
    <s v="g"/>
    <s v="o"/>
    <s v="j"/>
    <m/>
    <s v="R"/>
    <n v="2.6565397963913882E-5"/>
  </r>
  <r>
    <x v="4"/>
    <s v="L"/>
    <s v="e"/>
    <s v="u"/>
    <s v="a"/>
    <m/>
    <s v="R"/>
    <n v="2.6490556690865127E-5"/>
  </r>
  <r>
    <x v="4"/>
    <s v="R"/>
    <s v="i"/>
    <s v="s"/>
    <s v="r"/>
    <m/>
    <s v="L"/>
    <n v="2.6484048754078282E-5"/>
  </r>
  <r>
    <x v="12"/>
    <s v="R"/>
    <s v="m"/>
    <s v="w"/>
    <s v="s"/>
    <m/>
    <s v="L"/>
    <n v="2.6477540817291433E-5"/>
  </r>
  <r>
    <x v="20"/>
    <s v="L"/>
    <s v="e"/>
    <s v="k"/>
    <s v="p"/>
    <m/>
    <s v="R"/>
    <n v="2.6471032880504584E-5"/>
  </r>
  <r>
    <x v="23"/>
    <s v="R"/>
    <s v="l"/>
    <s v="k"/>
    <s v="v"/>
    <m/>
    <s v="R"/>
    <n v="2.6431985259783497E-5"/>
  </r>
  <r>
    <x v="10"/>
    <s v="R"/>
    <s v="u"/>
    <s v="g"/>
    <s v="u"/>
    <m/>
    <s v="L"/>
    <n v="2.6334366207980775E-5"/>
  </r>
  <r>
    <x v="18"/>
    <s v="L"/>
    <s v="x"/>
    <s v="o"/>
    <s v="k"/>
    <m/>
    <s v="R"/>
    <n v="2.6275794776899141E-5"/>
  </r>
  <r>
    <x v="14"/>
    <s v="R"/>
    <s v="i"/>
    <s v="b"/>
    <s v="j"/>
    <m/>
    <s v="L"/>
    <n v="2.6269286840112293E-5"/>
  </r>
  <r>
    <x v="3"/>
    <s v="R"/>
    <s v="h"/>
    <s v="d"/>
    <s v="r"/>
    <m/>
    <s v="L"/>
    <n v="2.6262778903325444E-5"/>
  </r>
  <r>
    <x v="4"/>
    <s v="L"/>
    <s v="f"/>
    <s v="u"/>
    <s v="m"/>
    <m/>
    <s v="R"/>
    <n v="2.617817572509642E-5"/>
  </r>
  <r>
    <x v="26"/>
    <s v="L"/>
    <s v="q"/>
    <s v="y"/>
    <s v="a"/>
    <m/>
    <s v="R"/>
    <n v="2.6165159851522723E-5"/>
  </r>
  <r>
    <x v="4"/>
    <s v="L"/>
    <s v="d"/>
    <s v="u"/>
    <s v="f"/>
    <m/>
    <s v="R"/>
    <n v="2.6087064610080547E-5"/>
  </r>
  <r>
    <x v="22"/>
    <s v="R"/>
    <s v="u"/>
    <s v="r"/>
    <s v="j"/>
    <m/>
    <s v="L"/>
    <n v="2.6083810641687122E-5"/>
  </r>
  <r>
    <x v="7"/>
    <s v="R"/>
    <s v="h"/>
    <s v="f"/>
    <s v="c"/>
    <m/>
    <s v="L"/>
    <n v="2.607404873650685E-5"/>
  </r>
  <r>
    <x v="1"/>
    <s v="L"/>
    <s v="x"/>
    <s v="i"/>
    <s v="b"/>
    <m/>
    <s v="R"/>
    <n v="2.6038255084179186E-5"/>
  </r>
  <r>
    <x v="0"/>
    <s v="R"/>
    <s v="h"/>
    <s v="e"/>
    <s v="o"/>
    <m/>
    <s v="L"/>
    <n v="2.5989445558277825E-5"/>
  </r>
  <r>
    <x v="23"/>
    <s v="R"/>
    <s v="p"/>
    <s v="n"/>
    <s v="k"/>
    <m/>
    <s v="R"/>
    <n v="2.5917858253622498E-5"/>
  </r>
  <r>
    <x v="14"/>
    <s v="L"/>
    <s v="s"/>
    <s v="j"/>
    <s v="n"/>
    <m/>
    <s v="R"/>
    <n v="2.5898334443261952E-5"/>
  </r>
  <r>
    <x v="1"/>
    <s v="R"/>
    <s v="m"/>
    <s v="z"/>
    <s v="a"/>
    <m/>
    <s v="L"/>
    <n v="2.5898334443261952E-5"/>
  </r>
  <r>
    <x v="4"/>
    <s v="L"/>
    <s v="w"/>
    <s v="u"/>
    <s v="e"/>
    <m/>
    <s v="R"/>
    <n v="2.5859286822540864E-5"/>
  </r>
  <r>
    <x v="8"/>
    <s v="R"/>
    <s v="k"/>
    <s v="a"/>
    <s v="o"/>
    <m/>
    <s v="L"/>
    <n v="2.5830001107000049E-5"/>
  </r>
  <r>
    <x v="13"/>
    <s v="L"/>
    <s v="d"/>
    <s v=";"/>
    <s v="k"/>
    <m/>
    <s v="R"/>
    <n v="2.5768175707524991E-5"/>
  </r>
  <r>
    <x v="0"/>
    <s v="R"/>
    <s v="k"/>
    <s v="e"/>
    <s v="f"/>
    <m/>
    <s v="L"/>
    <n v="2.5729128086803903E-5"/>
  </r>
  <r>
    <x v="32"/>
    <s v="R"/>
    <s v="o"/>
    <s v="x"/>
    <s v="j"/>
    <m/>
    <s v="L"/>
    <n v="2.5680318560902542E-5"/>
  </r>
  <r>
    <x v="12"/>
    <s v="L"/>
    <s v="d"/>
    <s v="l"/>
    <s v="k"/>
    <m/>
    <s v="R"/>
    <n v="2.5641270940181454E-5"/>
  </r>
  <r>
    <x v="4"/>
    <s v="L"/>
    <s v="t"/>
    <s v="u"/>
    <s v="p"/>
    <m/>
    <s v="R"/>
    <n v="2.561523919303406E-5"/>
  </r>
  <r>
    <x v="12"/>
    <s v="L"/>
    <s v="d"/>
    <s v="l"/>
    <s v="j"/>
    <m/>
    <s v="R"/>
    <n v="2.5572937603919548E-5"/>
  </r>
  <r>
    <x v="12"/>
    <s v="L"/>
    <s v="q"/>
    <s v="l"/>
    <s v="u"/>
    <m/>
    <s v="R"/>
    <n v="2.5569683635526124E-5"/>
  </r>
  <r>
    <x v="0"/>
    <s v="R"/>
    <s v="i"/>
    <s v="e"/>
    <s v="j"/>
    <m/>
    <s v="L"/>
    <n v="2.5530636014805036E-5"/>
  </r>
  <r>
    <x v="17"/>
    <s v="R"/>
    <s v="p"/>
    <s v="s"/>
    <s v="r"/>
    <m/>
    <s v="L"/>
    <n v="2.551111220444449E-5"/>
  </r>
  <r>
    <x v="12"/>
    <s v="R"/>
    <s v="j"/>
    <s v="w"/>
    <s v="n"/>
    <m/>
    <s v="L"/>
    <n v="2.5420001089428617E-5"/>
  </r>
  <r>
    <x v="7"/>
    <s v="L"/>
    <s v="s"/>
    <s v="l"/>
    <s v="a"/>
    <m/>
    <s v="R"/>
    <n v="2.5416747121035193E-5"/>
  </r>
  <r>
    <x v="4"/>
    <s v="L"/>
    <s v="f"/>
    <s v="u"/>
    <s v="i"/>
    <m/>
    <s v="R"/>
    <n v="2.5400477279068075E-5"/>
  </r>
  <r>
    <x v="5"/>
    <s v="R"/>
    <s v="o"/>
    <s v="b"/>
    <s v="t"/>
    <m/>
    <s v="L"/>
    <n v="2.534841378477329E-5"/>
  </r>
  <r>
    <x v="3"/>
    <s v="R"/>
    <s v="i"/>
    <s v="t"/>
    <s v="e"/>
    <m/>
    <s v="L"/>
    <n v="2.5341905847986441E-5"/>
  </r>
  <r>
    <x v="6"/>
    <s v="R"/>
    <s v="u"/>
    <s v="q"/>
    <s v="s"/>
    <m/>
    <s v="L"/>
    <n v="2.5338651879593017E-5"/>
  </r>
  <r>
    <x v="6"/>
    <s v="R"/>
    <s v="i"/>
    <s v="q"/>
    <s v="s"/>
    <m/>
    <s v="L"/>
    <n v="2.5283334416904808E-5"/>
  </r>
  <r>
    <x v="1"/>
    <s v="R"/>
    <s v="o"/>
    <s v="f"/>
    <s v="i"/>
    <m/>
    <s v="L"/>
    <n v="2.5270318543331114E-5"/>
  </r>
  <r>
    <x v="20"/>
    <s v="L"/>
    <s v="e"/>
    <s v="k"/>
    <s v="e"/>
    <m/>
    <s v="R"/>
    <n v="2.526706457493769E-5"/>
  </r>
  <r>
    <x v="20"/>
    <s v="L"/>
    <s v="x"/>
    <s v="k"/>
    <s v="h"/>
    <m/>
    <s v="R"/>
    <n v="2.5257302669757417E-5"/>
  </r>
  <r>
    <x v="12"/>
    <s v="R"/>
    <s v="j"/>
    <s v="w"/>
    <s v="h"/>
    <m/>
    <s v="L"/>
    <n v="2.5228016954216598E-5"/>
  </r>
  <r>
    <x v="1"/>
    <s v="L"/>
    <s v="x"/>
    <s v="i"/>
    <s v="h"/>
    <m/>
    <s v="R"/>
    <n v="2.5215001080642904E-5"/>
  </r>
  <r>
    <x v="27"/>
    <s v="R"/>
    <s v="l"/>
    <s v="g"/>
    <s v="u"/>
    <m/>
    <s v="L"/>
    <n v="2.5205239175462632E-5"/>
  </r>
  <r>
    <x v="29"/>
    <s v="R"/>
    <s v="j"/>
    <s v="v"/>
    <s v="h"/>
    <m/>
    <s v="L"/>
    <n v="2.5166191554741544E-5"/>
  </r>
  <r>
    <x v="15"/>
    <s v="R"/>
    <s v="p"/>
    <s v="d"/>
    <s v="j"/>
    <m/>
    <s v="L"/>
    <n v="2.5117382028840183E-5"/>
  </r>
  <r>
    <x v="15"/>
    <s v="R"/>
    <s v="u"/>
    <s v="d"/>
    <s v="h"/>
    <m/>
    <s v="L"/>
    <n v="2.5101112186873061E-5"/>
  </r>
  <r>
    <x v="12"/>
    <s v="R"/>
    <s v="m"/>
    <s v="w"/>
    <s v="h"/>
    <m/>
    <s v="L"/>
    <n v="2.5091350281692789E-5"/>
  </r>
  <r>
    <x v="4"/>
    <s v="R"/>
    <s v="u"/>
    <s v="s"/>
    <s v="g"/>
    <m/>
    <s v="L"/>
    <n v="2.5075080439725671E-5"/>
  </r>
  <r>
    <x v="12"/>
    <s v="R"/>
    <s v="m"/>
    <s v="w"/>
    <s v="d"/>
    <m/>
    <s v="L"/>
    <n v="2.5068572502938822E-5"/>
  </r>
  <r>
    <x v="13"/>
    <s v="R"/>
    <s v="h"/>
    <s v="v"/>
    <s v="m"/>
    <m/>
    <s v="L"/>
    <n v="2.5019762977037461E-5"/>
  </r>
  <r>
    <x v="0"/>
    <s v="R"/>
    <s v="k"/>
    <s v="e"/>
    <s v="g"/>
    <m/>
    <s v="L"/>
    <n v="2.5010001071857188E-5"/>
  </r>
  <r>
    <x v="20"/>
    <s v="L"/>
    <s v="e"/>
    <s v="k"/>
    <s v="o"/>
    <m/>
    <s v="R"/>
    <n v="2.4876588367726803E-5"/>
  </r>
  <r>
    <x v="1"/>
    <s v="R"/>
    <s v="j"/>
    <s v="d"/>
    <s v="c"/>
    <m/>
    <s v="L"/>
    <n v="2.486682646254653E-5"/>
  </r>
  <r>
    <x v="1"/>
    <s v="R"/>
    <s v="p"/>
    <s v="e"/>
    <s v="n"/>
    <m/>
    <s v="L"/>
    <n v="2.4805001063071472E-5"/>
  </r>
  <r>
    <x v="23"/>
    <s v="L"/>
    <s v="w"/>
    <s v="k"/>
    <s v="j"/>
    <m/>
    <s v="R"/>
    <n v="2.4752937568776691E-5"/>
  </r>
  <r>
    <x v="13"/>
    <s v="R"/>
    <s v="k"/>
    <s v="v"/>
    <s v="y"/>
    <m/>
    <s v="L"/>
    <n v="2.4730159790022721E-5"/>
  </r>
  <r>
    <x v="23"/>
    <s v="L"/>
    <s v="f"/>
    <s v="k"/>
    <s v="m"/>
    <m/>
    <s v="R"/>
    <n v="2.4723651853235872E-5"/>
  </r>
  <r>
    <x v="7"/>
    <s v="R"/>
    <s v="h"/>
    <s v="f"/>
    <s v="s"/>
    <m/>
    <s v="L"/>
    <n v="2.470412804287533E-5"/>
  </r>
  <r>
    <x v="9"/>
    <s v="R"/>
    <s v="m"/>
    <s v="q"/>
    <s v="j"/>
    <m/>
    <s v="L"/>
    <n v="2.4668334390547663E-5"/>
  </r>
  <r>
    <x v="23"/>
    <s v="R"/>
    <s v="i"/>
    <s v="w"/>
    <s v="s"/>
    <m/>
    <s v="L"/>
    <n v="2.4661826453760818E-5"/>
  </r>
  <r>
    <x v="6"/>
    <s v="L"/>
    <s v="z"/>
    <s v="o"/>
    <s v="d"/>
    <m/>
    <s v="R"/>
    <n v="2.4642302643400272E-5"/>
  </r>
  <r>
    <x v="26"/>
    <s v="L"/>
    <s v="x"/>
    <s v="y"/>
    <s v="u"/>
    <m/>
    <s v="R"/>
    <n v="2.4622778833039726E-5"/>
  </r>
  <r>
    <x v="17"/>
    <s v="L"/>
    <s v="b"/>
    <s v="p"/>
    <s v="l"/>
    <m/>
    <s v="R"/>
    <n v="2.4619524864646302E-5"/>
  </r>
  <r>
    <x v="13"/>
    <s v="L"/>
    <s v="c"/>
    <s v=";"/>
    <s v="i"/>
    <m/>
    <s v="R"/>
    <n v="2.4603255022679184E-5"/>
  </r>
  <r>
    <x v="6"/>
    <s v="R"/>
    <s v="i"/>
    <s v="q"/>
    <s v="h"/>
    <m/>
    <s v="L"/>
    <n v="2.4596747085892336E-5"/>
  </r>
  <r>
    <x v="17"/>
    <s v="R"/>
    <s v="p"/>
    <s v="s"/>
    <s v="h"/>
    <m/>
    <s v="L"/>
    <n v="2.4593493117498911E-5"/>
  </r>
  <r>
    <x v="24"/>
    <s v="R"/>
    <s v="j"/>
    <s v="j"/>
    <s v="s"/>
    <m/>
    <s v="R"/>
    <n v="2.4573969307138366E-5"/>
  </r>
  <r>
    <x v="15"/>
    <s v="L"/>
    <s v="f"/>
    <s v="d"/>
    <s v="c"/>
    <m/>
    <s v="L"/>
    <n v="2.4534921686417278E-5"/>
  </r>
  <r>
    <x v="4"/>
    <s v="R"/>
    <s v="h"/>
    <s v="s"/>
    <s v="v"/>
    <m/>
    <s v="L"/>
    <n v="2.4489366128909341E-5"/>
  </r>
  <r>
    <x v="9"/>
    <s v="R"/>
    <s v="m"/>
    <s v="q"/>
    <s v="n"/>
    <m/>
    <s v="L"/>
    <n v="2.4437302634614556E-5"/>
  </r>
  <r>
    <x v="12"/>
    <s v="L"/>
    <s v="q"/>
    <s v="l"/>
    <s v="f"/>
    <m/>
    <s v="R"/>
    <n v="2.4421032792647438E-5"/>
  </r>
  <r>
    <x v="1"/>
    <s v="R"/>
    <s v="l"/>
    <s v="d"/>
    <s v="e"/>
    <m/>
    <s v="L"/>
    <n v="2.4372223266746077E-5"/>
  </r>
  <r>
    <x v="2"/>
    <s v="L"/>
    <s v="d"/>
    <s v="h"/>
    <s v="e"/>
    <m/>
    <s v="R"/>
    <n v="2.4316905804057868E-5"/>
  </r>
  <r>
    <x v="14"/>
    <s v="L"/>
    <s v="t"/>
    <s v="j"/>
    <s v="j"/>
    <m/>
    <s v="R"/>
    <n v="2.4313651835664444E-5"/>
  </r>
  <r>
    <x v="2"/>
    <s v="L"/>
    <s v="z"/>
    <s v="h"/>
    <s v="a"/>
    <m/>
    <s v="R"/>
    <n v="2.4245318499402537E-5"/>
  </r>
  <r>
    <x v="24"/>
    <s v="R"/>
    <s v="n"/>
    <s v="b"/>
    <s v="p"/>
    <m/>
    <s v="L"/>
    <n v="2.4238810562615692E-5"/>
  </r>
  <r>
    <x v="5"/>
    <s v="L"/>
    <s v="t"/>
    <s v="p"/>
    <s v="p"/>
    <m/>
    <s v="R"/>
    <n v="2.4232302625828843E-5"/>
  </r>
  <r>
    <x v="10"/>
    <s v="L"/>
    <s v="b"/>
    <s v="g"/>
    <s v="g"/>
    <m/>
    <s v="L"/>
    <n v="2.4209524847074874E-5"/>
  </r>
  <r>
    <x v="0"/>
    <s v="R"/>
    <s v="y"/>
    <s v="e"/>
    <s v="k"/>
    <m/>
    <s v="L"/>
    <n v="2.419650897350118E-5"/>
  </r>
  <r>
    <x v="10"/>
    <s v="L"/>
    <s v="r"/>
    <s v="h"/>
    <s v="f"/>
    <m/>
    <s v="R"/>
    <n v="2.409238198491161E-5"/>
  </r>
  <r>
    <x v="23"/>
    <s v="L"/>
    <s v="t"/>
    <s v="k"/>
    <s v="u"/>
    <m/>
    <s v="R"/>
    <n v="2.4079366111337913E-5"/>
  </r>
  <r>
    <x v="6"/>
    <s v="R"/>
    <s v="u"/>
    <s v="q"/>
    <s v="d"/>
    <m/>
    <s v="L"/>
    <n v="2.4053334364190522E-5"/>
  </r>
  <r>
    <x v="11"/>
    <s v="L"/>
    <s v="w"/>
    <s v="i"/>
    <s v="o"/>
    <m/>
    <s v="R"/>
    <n v="2.4040318490616825E-5"/>
  </r>
  <r>
    <x v="17"/>
    <s v="R"/>
    <s v="m"/>
    <s v="s"/>
    <s v="l"/>
    <m/>
    <s v="L"/>
    <n v="2.40370645222234E-5"/>
  </r>
  <r>
    <x v="7"/>
    <s v="R"/>
    <s v="u"/>
    <s v="f"/>
    <s v="n"/>
    <m/>
    <s v="L"/>
    <n v="2.4033810553829976E-5"/>
  </r>
  <r>
    <x v="27"/>
    <s v="L"/>
    <s v="x"/>
    <s v="h"/>
    <s v="h"/>
    <m/>
    <s v="R"/>
    <n v="2.4030556585436552E-5"/>
  </r>
  <r>
    <x v="23"/>
    <s v="R"/>
    <s v="h"/>
    <s v="w"/>
    <s v="l"/>
    <m/>
    <s v="L"/>
    <n v="2.3998016901502312E-5"/>
  </r>
  <r>
    <x v="9"/>
    <s v="R"/>
    <s v="p"/>
    <s v="q"/>
    <s v="v"/>
    <m/>
    <s v="L"/>
    <n v="2.3923175628453557E-5"/>
  </r>
  <r>
    <x v="14"/>
    <s v="L"/>
    <s v="a"/>
    <s v="j"/>
    <s v="b"/>
    <m/>
    <s v="R"/>
    <n v="2.3861350228978503E-5"/>
  </r>
  <r>
    <x v="1"/>
    <s v="L"/>
    <s v="x"/>
    <s v="i"/>
    <s v="c"/>
    <m/>
    <s v="R"/>
    <n v="2.385158832379823E-5"/>
  </r>
  <r>
    <x v="12"/>
    <s v="L"/>
    <s v="x"/>
    <s v="n"/>
    <s v="d"/>
    <m/>
    <s v="R"/>
    <n v="2.3845080387011381E-5"/>
  </r>
  <r>
    <x v="4"/>
    <s v="R"/>
    <s v="u"/>
    <s v="s"/>
    <s v="l"/>
    <m/>
    <s v="L"/>
    <n v="2.3838572450224533E-5"/>
  </r>
  <r>
    <x v="15"/>
    <s v="L"/>
    <s v="d"/>
    <s v="d"/>
    <s v="h"/>
    <m/>
    <s v="L"/>
    <n v="2.3835318481831109E-5"/>
  </r>
  <r>
    <x v="10"/>
    <s v="L"/>
    <s v="t"/>
    <s v="g"/>
    <s v="f"/>
    <m/>
    <s v="L"/>
    <n v="2.3825556576650836E-5"/>
  </r>
  <r>
    <x v="7"/>
    <s v="L"/>
    <s v="g"/>
    <s v="l"/>
    <s v="h"/>
    <m/>
    <s v="R"/>
    <n v="2.3822302608257415E-5"/>
  </r>
  <r>
    <x v="10"/>
    <s v="L"/>
    <s v="g"/>
    <s v="g"/>
    <s v="n"/>
    <m/>
    <s v="L"/>
    <n v="2.3773493082356054E-5"/>
  </r>
  <r>
    <x v="17"/>
    <s v="L"/>
    <s v="e"/>
    <s v="p"/>
    <s v="r"/>
    <m/>
    <s v="R"/>
    <n v="2.3766985145569206E-5"/>
  </r>
  <r>
    <x v="11"/>
    <s v="L"/>
    <s v="w"/>
    <s v="i"/>
    <s v="y"/>
    <m/>
    <s v="R"/>
    <n v="2.3705159746094148E-5"/>
  </r>
  <r>
    <x v="28"/>
    <s v="L"/>
    <s v="x"/>
    <s v="c"/>
    <s v="o"/>
    <m/>
    <s v="L"/>
    <n v="2.3571747041963762E-5"/>
  </r>
  <r>
    <x v="20"/>
    <s v="R"/>
    <s v="j"/>
    <s v="t"/>
    <s v="k"/>
    <m/>
    <s v="L"/>
    <n v="2.356198513678349E-5"/>
  </r>
  <r>
    <x v="4"/>
    <s v="R"/>
    <s v="k"/>
    <s v="s"/>
    <s v="g"/>
    <m/>
    <s v="L"/>
    <n v="2.3363493064784622E-5"/>
  </r>
  <r>
    <x v="16"/>
    <s v="L"/>
    <s v="q"/>
    <s v="l"/>
    <s v="v"/>
    <m/>
    <s v="R"/>
    <n v="2.3356985127997777E-5"/>
  </r>
  <r>
    <x v="34"/>
    <s v="L"/>
    <s v="q"/>
    <s v="f"/>
    <s v="e"/>
    <m/>
    <s v="L"/>
    <n v="2.3356985127997777E-5"/>
  </r>
  <r>
    <x v="23"/>
    <s v="L"/>
    <s v="b"/>
    <s v="k"/>
    <s v="e"/>
    <m/>
    <s v="R"/>
    <n v="2.3340715286030656E-5"/>
  </r>
  <r>
    <x v="23"/>
    <s v="R"/>
    <s v="i"/>
    <s v="w"/>
    <s v="p"/>
    <m/>
    <s v="L"/>
    <n v="2.3337461317637231E-5"/>
  </r>
  <r>
    <x v="14"/>
    <s v="R"/>
    <s v="i"/>
    <s v="b"/>
    <s v="w"/>
    <m/>
    <s v="L"/>
    <n v="2.328865179173587E-5"/>
  </r>
  <r>
    <x v="1"/>
    <s v="L"/>
    <s v="d"/>
    <s v="i"/>
    <s v="f"/>
    <m/>
    <s v="R"/>
    <n v="2.328865179173587E-5"/>
  </r>
  <r>
    <x v="28"/>
    <s v="R"/>
    <s v="y"/>
    <s v="c"/>
    <s v="j"/>
    <m/>
    <s v="L"/>
    <n v="2.31845248031463E-5"/>
  </r>
  <r>
    <x v="1"/>
    <s v="L"/>
    <s v="e"/>
    <s v="i"/>
    <s v="n"/>
    <m/>
    <s v="R"/>
    <n v="2.3132461308851515E-5"/>
  </r>
  <r>
    <x v="11"/>
    <s v="L"/>
    <s v="b"/>
    <s v=";"/>
    <s v="h"/>
    <m/>
    <s v="R"/>
    <n v="2.3067381940983037E-5"/>
  </r>
  <r>
    <x v="22"/>
    <s v="R"/>
    <s v="i"/>
    <s v="r"/>
    <s v="o"/>
    <m/>
    <s v="L"/>
    <n v="2.3041350193835642E-5"/>
  </r>
  <r>
    <x v="1"/>
    <s v="L"/>
    <s v="q"/>
    <s v="i"/>
    <s v="l"/>
    <m/>
    <s v="R"/>
    <n v="2.3028334320261949E-5"/>
  </r>
  <r>
    <x v="26"/>
    <s v="R"/>
    <s v="n"/>
    <s v="e"/>
    <s v="h"/>
    <m/>
    <s v="L"/>
    <n v="2.3015318446688251E-5"/>
  </r>
  <r>
    <x v="11"/>
    <s v="L"/>
    <s v="f"/>
    <s v="i"/>
    <s v="c"/>
    <m/>
    <s v="R"/>
    <n v="2.2973016857573739E-5"/>
  </r>
  <r>
    <x v="23"/>
    <s v="R"/>
    <s v="l"/>
    <s v="k"/>
    <s v="j"/>
    <m/>
    <s v="R"/>
    <n v="2.2943731142032921E-5"/>
  </r>
  <r>
    <x v="1"/>
    <s v="R"/>
    <s v="o"/>
    <s v="f"/>
    <s v="j"/>
    <m/>
    <s v="L"/>
    <n v="2.2914445426492106E-5"/>
  </r>
  <r>
    <x v="9"/>
    <s v="L"/>
    <s v="b"/>
    <s v="o"/>
    <s v="s"/>
    <m/>
    <s v="R"/>
    <n v="2.2875397805771018E-5"/>
  </r>
  <r>
    <x v="5"/>
    <s v="L"/>
    <s v="c"/>
    <s v="p"/>
    <s v="t"/>
    <m/>
    <s v="R"/>
    <n v="2.2823334311476233E-5"/>
  </r>
  <r>
    <x v="11"/>
    <s v="R"/>
    <s v="m"/>
    <s v="s"/>
    <s v="a"/>
    <m/>
    <s v="L"/>
    <n v="2.2712699386099814E-5"/>
  </r>
  <r>
    <x v="0"/>
    <s v="R"/>
    <s v="u"/>
    <s v="e"/>
    <s v="r"/>
    <m/>
    <s v="L"/>
    <n v="2.2702937480919544E-5"/>
  </r>
  <r>
    <x v="33"/>
    <s v="R"/>
    <s v="o"/>
    <s v="h"/>
    <s v="o"/>
    <m/>
    <s v="R"/>
    <n v="2.2663889860198453E-5"/>
  </r>
  <r>
    <x v="17"/>
    <s v="L"/>
    <s v="d"/>
    <s v="s"/>
    <s v="h"/>
    <m/>
    <s v="L"/>
    <n v="2.259555652393655E-5"/>
  </r>
  <r>
    <x v="22"/>
    <s v="L"/>
    <s v="d"/>
    <s v="m"/>
    <s v="l"/>
    <m/>
    <s v="R"/>
    <n v="2.2579286681969429E-5"/>
  </r>
  <r>
    <x v="2"/>
    <s v="L"/>
    <s v="w"/>
    <s v="h"/>
    <s v="g"/>
    <m/>
    <s v="R"/>
    <n v="2.2546746998035189E-5"/>
  </r>
  <r>
    <x v="6"/>
    <s v="L"/>
    <s v="c"/>
    <s v="o"/>
    <s v="k"/>
    <m/>
    <s v="R"/>
    <n v="2.2501191440527253E-5"/>
  </r>
  <r>
    <x v="9"/>
    <s v="R"/>
    <s v="m"/>
    <s v="q"/>
    <s v="p"/>
    <m/>
    <s v="L"/>
    <n v="2.2439366041052195E-5"/>
  </r>
  <r>
    <x v="8"/>
    <s v="R"/>
    <s v="l"/>
    <s v="a"/>
    <s v="u"/>
    <m/>
    <s v="L"/>
    <n v="2.2432858104265346E-5"/>
  </r>
  <r>
    <x v="1"/>
    <s v="L"/>
    <s v="q"/>
    <s v="i"/>
    <s v="t"/>
    <m/>
    <s v="R"/>
    <n v="2.2400318420331107E-5"/>
  </r>
  <r>
    <x v="16"/>
    <s v="L"/>
    <s v="x"/>
    <s v="l"/>
    <s v="j"/>
    <m/>
    <s v="R"/>
    <n v="2.2400318420331107E-5"/>
  </r>
  <r>
    <x v="8"/>
    <s v="R"/>
    <s v="y"/>
    <s v="a"/>
    <s v="b"/>
    <m/>
    <s v="L"/>
    <n v="2.2397064451937683E-5"/>
  </r>
  <r>
    <x v="22"/>
    <s v="L"/>
    <s v="g"/>
    <s v="m"/>
    <s v="f"/>
    <m/>
    <s v="R"/>
    <n v="2.237754064157714E-5"/>
  </r>
  <r>
    <x v="10"/>
    <s v="L"/>
    <s v="f"/>
    <s v="h"/>
    <s v="f"/>
    <m/>
    <s v="R"/>
    <n v="2.2351508894429746E-5"/>
  </r>
  <r>
    <x v="28"/>
    <s v="R"/>
    <s v="o"/>
    <s v="c"/>
    <s v="h"/>
    <m/>
    <s v="L"/>
    <n v="2.2348254926036322E-5"/>
  </r>
  <r>
    <x v="7"/>
    <s v="L"/>
    <s v="r"/>
    <s v="l"/>
    <s v="s"/>
    <m/>
    <s v="R"/>
    <n v="2.2315715242102082E-5"/>
  </r>
  <r>
    <x v="8"/>
    <s v="L"/>
    <s v="b"/>
    <s v="a"/>
    <s v="f"/>
    <m/>
    <s v="L"/>
    <n v="2.2296191431741537E-5"/>
  </r>
  <r>
    <x v="23"/>
    <s v="L"/>
    <s v="c"/>
    <s v="k"/>
    <s v="w"/>
    <m/>
    <s v="R"/>
    <n v="2.2279921589774419E-5"/>
  </r>
  <r>
    <x v="26"/>
    <s v="L"/>
    <s v="x"/>
    <s v="y"/>
    <s v="y"/>
    <m/>
    <s v="R"/>
    <n v="2.2257143811020449E-5"/>
  </r>
  <r>
    <x v="1"/>
    <s v="L"/>
    <s v="b"/>
    <s v="i"/>
    <s v="e"/>
    <m/>
    <s v="R"/>
    <n v="2.2253889842627024E-5"/>
  </r>
  <r>
    <x v="3"/>
    <s v="R"/>
    <s v="i"/>
    <s v="t"/>
    <s v="p"/>
    <m/>
    <s v="L"/>
    <n v="2.22506358742336E-5"/>
  </r>
  <r>
    <x v="14"/>
    <s v="L"/>
    <s v="t"/>
    <s v="j"/>
    <s v="v"/>
    <m/>
    <s v="R"/>
    <n v="2.2192064443151967E-5"/>
  </r>
  <r>
    <x v="20"/>
    <s v="R"/>
    <s v="j"/>
    <s v="t"/>
    <s v="m"/>
    <m/>
    <s v="L"/>
    <n v="2.2156270790824303E-5"/>
  </r>
  <r>
    <x v="29"/>
    <s v="R"/>
    <s v="l"/>
    <s v="v"/>
    <s v="p"/>
    <m/>
    <s v="L"/>
    <n v="2.2143254917250609E-5"/>
  </r>
  <r>
    <x v="12"/>
    <s v="L"/>
    <s v="d"/>
    <s v="l"/>
    <s v="f"/>
    <m/>
    <s v="R"/>
    <n v="2.2120477138496639E-5"/>
  </r>
  <r>
    <x v="33"/>
    <s v="L"/>
    <s v="e"/>
    <s v=";"/>
    <s v="j"/>
    <m/>
    <s v="R"/>
    <n v="2.2068413644201854E-5"/>
  </r>
  <r>
    <x v="9"/>
    <s v="L"/>
    <s v="b"/>
    <s v="o"/>
    <s v="n"/>
    <m/>
    <s v="R"/>
    <n v="2.2068413644201854E-5"/>
  </r>
  <r>
    <x v="7"/>
    <s v="L"/>
    <s v="s"/>
    <s v="l"/>
    <s v="u"/>
    <m/>
    <s v="R"/>
    <n v="2.203261999187419E-5"/>
  </r>
  <r>
    <x v="3"/>
    <s v="R"/>
    <s v="k"/>
    <s v="d"/>
    <s v="r"/>
    <m/>
    <s v="L"/>
    <n v="2.2026112055087342E-5"/>
  </r>
  <r>
    <x v="27"/>
    <s v="L"/>
    <s v="x"/>
    <s v="h"/>
    <s v="k"/>
    <m/>
    <s v="R"/>
    <n v="2.2003334276333375E-5"/>
  </r>
  <r>
    <x v="8"/>
    <s v="R"/>
    <s v="l"/>
    <s v="a"/>
    <s v="f"/>
    <m/>
    <s v="L"/>
    <n v="2.190246125613723E-5"/>
  </r>
  <r>
    <x v="13"/>
    <s v="L"/>
    <s v="c"/>
    <s v=";"/>
    <s v="w"/>
    <m/>
    <s v="R"/>
    <n v="2.187968347738326E-5"/>
  </r>
  <r>
    <x v="1"/>
    <s v="L"/>
    <s v="e"/>
    <s v="i"/>
    <s v="v"/>
    <m/>
    <s v="R"/>
    <n v="2.1876429508989835E-5"/>
  </r>
  <r>
    <x v="12"/>
    <s v="L"/>
    <s v="b"/>
    <s v="l"/>
    <s v="f"/>
    <m/>
    <s v="R"/>
    <n v="2.1876429508989835E-5"/>
  </r>
  <r>
    <x v="10"/>
    <s v="R"/>
    <s v="n"/>
    <s v="g"/>
    <s v="f"/>
    <m/>
    <s v="L"/>
    <n v="2.1837381888268747E-5"/>
  </r>
  <r>
    <x v="27"/>
    <s v="R"/>
    <s v="j"/>
    <s v="g"/>
    <s v="c"/>
    <m/>
    <s v="L"/>
    <n v="2.1798334267547659E-5"/>
  </r>
  <r>
    <x v="25"/>
    <s v="L"/>
    <s v="g"/>
    <s v="a"/>
    <s v="f"/>
    <m/>
    <s v="L"/>
    <n v="2.1772302520400265E-5"/>
  </r>
  <r>
    <x v="32"/>
    <s v="L"/>
    <s v="g"/>
    <s v="h"/>
    <s v="j"/>
    <m/>
    <s v="R"/>
    <n v="2.1726746962892329E-5"/>
  </r>
  <r>
    <x v="1"/>
    <s v="R"/>
    <s v="j"/>
    <s v="d"/>
    <s v="f"/>
    <m/>
    <s v="L"/>
    <n v="2.1720239026105483E-5"/>
  </r>
  <r>
    <x v="23"/>
    <s v="R"/>
    <s v="k"/>
    <s v="w"/>
    <s v="t"/>
    <m/>
    <s v="L"/>
    <n v="2.1674683468597547E-5"/>
  </r>
  <r>
    <x v="1"/>
    <s v="L"/>
    <s v="b"/>
    <s v="i"/>
    <s v="m"/>
    <m/>
    <s v="R"/>
    <n v="2.1599842195548792E-5"/>
  </r>
  <r>
    <x v="8"/>
    <s v="R"/>
    <s v="y"/>
    <s v="a"/>
    <s v="v"/>
    <m/>
    <s v="L"/>
    <n v="2.1577064416794825E-5"/>
  </r>
  <r>
    <x v="12"/>
    <s v="L"/>
    <s v="q"/>
    <s v="l"/>
    <s v="k"/>
    <m/>
    <s v="R"/>
    <n v="2.152500092250004E-5"/>
  </r>
  <r>
    <x v="4"/>
    <s v="L"/>
    <s v="f"/>
    <s v="u"/>
    <s v="o"/>
    <m/>
    <s v="R"/>
    <n v="2.150222314374607E-5"/>
  </r>
  <r>
    <x v="8"/>
    <s v="L"/>
    <s v="t"/>
    <s v="a"/>
    <s v="f"/>
    <m/>
    <s v="L"/>
    <n v="2.1489207270172377E-5"/>
  </r>
  <r>
    <x v="6"/>
    <s v="L"/>
    <s v="g"/>
    <s v="o"/>
    <s v="l"/>
    <m/>
    <s v="R"/>
    <n v="2.147619139659868E-5"/>
  </r>
  <r>
    <x v="9"/>
    <s v="R"/>
    <s v="m"/>
    <s v="q"/>
    <s v="v"/>
    <m/>
    <s v="L"/>
    <n v="2.142087393391047E-5"/>
  </r>
  <r>
    <x v="14"/>
    <s v="L"/>
    <s v="a"/>
    <s v="j"/>
    <s v="q"/>
    <m/>
    <s v="R"/>
    <n v="2.1401350123549924E-5"/>
  </r>
  <r>
    <x v="1"/>
    <s v="R"/>
    <s v="i"/>
    <s v="h"/>
    <s v="h"/>
    <m/>
    <s v="R"/>
    <n v="2.1297223134960358E-5"/>
  </r>
  <r>
    <x v="13"/>
    <s v="L"/>
    <s v="c"/>
    <s v=";"/>
    <s v="j"/>
    <m/>
    <s v="R"/>
    <n v="2.1293969166566933E-5"/>
  </r>
  <r>
    <x v="1"/>
    <s v="L"/>
    <s v="x"/>
    <s v="i"/>
    <s v="n"/>
    <m/>
    <s v="R"/>
    <n v="2.1085715189387793E-5"/>
  </r>
  <r>
    <x v="10"/>
    <s v="L"/>
    <s v="t"/>
    <s v="g"/>
    <s v="i"/>
    <m/>
    <s v="L"/>
    <n v="2.1056429473846978E-5"/>
  </r>
  <r>
    <x v="4"/>
    <s v="R"/>
    <s v="p"/>
    <s v="v"/>
    <s v="f"/>
    <m/>
    <s v="L"/>
    <n v="2.1040159631879857E-5"/>
  </r>
  <r>
    <x v="15"/>
    <s v="R"/>
    <s v="u"/>
    <s v="d"/>
    <s v="h"/>
    <m/>
    <s v="L"/>
    <n v="2.099460407437192E-5"/>
  </r>
  <r>
    <x v="23"/>
    <s v="L"/>
    <s v="e"/>
    <s v="k"/>
    <s v="o"/>
    <m/>
    <s v="R"/>
    <n v="2.099460407437192E-5"/>
  </r>
  <r>
    <x v="13"/>
    <s v="L"/>
    <s v="s"/>
    <s v=";"/>
    <s v="k"/>
    <m/>
    <s v="R"/>
    <n v="2.0984842169191647E-5"/>
  </r>
  <r>
    <x v="14"/>
    <s v="L"/>
    <s v="s"/>
    <s v="j"/>
    <s v="s"/>
    <m/>
    <s v="R"/>
    <n v="2.0971826295617954E-5"/>
  </r>
  <r>
    <x v="1"/>
    <s v="L"/>
    <s v="q"/>
    <s v="i"/>
    <s v="v"/>
    <m/>
    <s v="R"/>
    <n v="2.0952302485257408E-5"/>
  </r>
  <r>
    <x v="28"/>
    <s v="R"/>
    <s v="y"/>
    <s v="c"/>
    <s v="h"/>
    <m/>
    <s v="L"/>
    <n v="2.0945794548470559E-5"/>
  </r>
  <r>
    <x v="15"/>
    <s v="R"/>
    <s v="h"/>
    <s v="d"/>
    <s v="o"/>
    <m/>
    <s v="L"/>
    <n v="2.0939286611683711E-5"/>
  </r>
  <r>
    <x v="26"/>
    <s v="L"/>
    <s v="d"/>
    <s v="y"/>
    <s v="x"/>
    <m/>
    <s v="R"/>
    <n v="2.0900238990962623E-5"/>
  </r>
  <r>
    <x v="26"/>
    <s v="R"/>
    <s v="n"/>
    <s v="e"/>
    <s v="v"/>
    <m/>
    <s v="L"/>
    <n v="2.0874207243815232E-5"/>
  </r>
  <r>
    <x v="1"/>
    <s v="R"/>
    <s v="j"/>
    <s v="d"/>
    <s v="n"/>
    <m/>
    <s v="L"/>
    <n v="2.0874207243815232E-5"/>
  </r>
  <r>
    <x v="7"/>
    <s v="L"/>
    <s v="t"/>
    <s v="l"/>
    <s v="k"/>
    <m/>
    <s v="R"/>
    <n v="2.0861191370241535E-5"/>
  </r>
  <r>
    <x v="17"/>
    <s v="L"/>
    <s v="q"/>
    <s v="p"/>
    <s v="l"/>
    <m/>
    <s v="R"/>
    <n v="2.0835159623094144E-5"/>
  </r>
  <r>
    <x v="12"/>
    <s v="R"/>
    <s v="l"/>
    <s v="l"/>
    <s v="l"/>
    <m/>
    <s v="R"/>
    <n v="2.0773334223619086E-5"/>
  </r>
  <r>
    <x v="34"/>
    <s v="L"/>
    <s v="x"/>
    <s v="l"/>
    <s v="j"/>
    <m/>
    <s v="R"/>
    <n v="2.0757064381651965E-5"/>
  </r>
  <r>
    <x v="20"/>
    <s v="R"/>
    <s v="l"/>
    <s v="t"/>
    <s v="v"/>
    <m/>
    <s v="L"/>
    <n v="2.0744048508078271E-5"/>
  </r>
  <r>
    <x v="4"/>
    <s v="R"/>
    <s v="o"/>
    <s v="v"/>
    <s v="v"/>
    <m/>
    <s v="L"/>
    <n v="2.0731032634504574E-5"/>
  </r>
  <r>
    <x v="4"/>
    <s v="R"/>
    <s v="u"/>
    <s v="s"/>
    <s v="o"/>
    <m/>
    <s v="L"/>
    <n v="2.0718016760930877E-5"/>
  </r>
  <r>
    <x v="1"/>
    <s v="L"/>
    <s v="t"/>
    <s v="i"/>
    <s v="l"/>
    <m/>
    <s v="R"/>
    <n v="2.0718016760930877E-5"/>
  </r>
  <r>
    <x v="20"/>
    <s v="L"/>
    <s v="e"/>
    <s v="k"/>
    <s v="v"/>
    <m/>
    <s v="R"/>
    <n v="2.0701746918963755E-5"/>
  </r>
  <r>
    <x v="12"/>
    <s v="L"/>
    <s v="x"/>
    <s v="n"/>
    <s v="s"/>
    <m/>
    <s v="R"/>
    <n v="2.0688731045390062E-5"/>
  </r>
  <r>
    <x v="11"/>
    <s v="L"/>
    <s v="z"/>
    <s v=";"/>
    <s v="m"/>
    <m/>
    <s v="R"/>
    <n v="2.0678969140209789E-5"/>
  </r>
  <r>
    <x v="33"/>
    <s v="L"/>
    <s v="e"/>
    <s v=";"/>
    <s v="r"/>
    <m/>
    <s v="R"/>
    <n v="2.0652937393062395E-5"/>
  </r>
  <r>
    <x v="1"/>
    <s v="L"/>
    <s v="a"/>
    <s v="h"/>
    <s v="n"/>
    <m/>
    <s v="R"/>
    <n v="2.0643175487882125E-5"/>
  </r>
  <r>
    <x v="4"/>
    <s v="R"/>
    <s v="o"/>
    <s v="v"/>
    <s v="b"/>
    <m/>
    <s v="L"/>
    <n v="2.0626905645915004E-5"/>
  </r>
  <r>
    <x v="1"/>
    <s v="L"/>
    <s v="c"/>
    <s v="i"/>
    <s v="m"/>
    <m/>
    <s v="R"/>
    <n v="2.0581350088407067E-5"/>
  </r>
  <r>
    <x v="20"/>
    <s v="L"/>
    <s v="b"/>
    <s v="k"/>
    <s v="g"/>
    <m/>
    <s v="R"/>
    <n v="2.0571588183226794E-5"/>
  </r>
  <r>
    <x v="10"/>
    <s v="L"/>
    <s v="t"/>
    <s v="g"/>
    <s v="f"/>
    <m/>
    <s v="L"/>
    <n v="2.0542302467685979E-5"/>
  </r>
  <r>
    <x v="1"/>
    <s v="R"/>
    <s v="j"/>
    <s v="d"/>
    <s v="l"/>
    <m/>
    <s v="L"/>
    <n v="2.0535794530899131E-5"/>
  </r>
  <r>
    <x v="4"/>
    <s v="L"/>
    <s v="e"/>
    <s v="u"/>
    <s v="a"/>
    <m/>
    <s v="R"/>
    <n v="2.0522778657325434E-5"/>
  </r>
  <r>
    <x v="2"/>
    <s v="R"/>
    <s v="u"/>
    <s v="x"/>
    <s v="w"/>
    <m/>
    <s v="L"/>
    <n v="2.0506508815358316E-5"/>
  </r>
  <r>
    <x v="6"/>
    <s v="R"/>
    <s v="h"/>
    <s v="q"/>
    <s v="j"/>
    <m/>
    <s v="L"/>
    <n v="2.0493492941784619E-5"/>
  </r>
  <r>
    <x v="25"/>
    <s v="L"/>
    <s v="g"/>
    <s v="a"/>
    <s v="a"/>
    <m/>
    <s v="L"/>
    <n v="2.0480477068210921E-5"/>
  </r>
  <r>
    <x v="8"/>
    <s v="R"/>
    <s v="i"/>
    <s v="a"/>
    <s v="x"/>
    <m/>
    <s v="L"/>
    <n v="2.0464207226243803E-5"/>
  </r>
  <r>
    <x v="14"/>
    <s v="R"/>
    <s v="o"/>
    <s v="j"/>
    <s v="o"/>
    <m/>
    <s v="R"/>
    <n v="2.0460953257850379E-5"/>
  </r>
  <r>
    <x v="31"/>
    <s v="R"/>
    <s v="o"/>
    <s v="z"/>
    <s v="d"/>
    <m/>
    <s v="L"/>
    <n v="2.0431667542309561E-5"/>
  </r>
  <r>
    <x v="1"/>
    <s v="R"/>
    <s v="i"/>
    <s v="h"/>
    <s v="r"/>
    <m/>
    <s v="R"/>
    <n v="2.0389365953195048E-5"/>
  </r>
  <r>
    <x v="1"/>
    <s v="R"/>
    <s v="p"/>
    <s v="e"/>
    <s v="o"/>
    <m/>
    <s v="L"/>
    <n v="2.03015088065726E-5"/>
  </r>
  <r>
    <x v="15"/>
    <s v="L"/>
    <s v="s"/>
    <s v="n"/>
    <s v="i"/>
    <m/>
    <s v="R"/>
    <n v="2.0236429438704117E-5"/>
  </r>
  <r>
    <x v="3"/>
    <s v="R"/>
    <s v="i"/>
    <s v="t"/>
    <s v="f"/>
    <m/>
    <s v="L"/>
    <n v="2.0184365944409332E-5"/>
  </r>
  <r>
    <x v="3"/>
    <s v="L"/>
    <s v="f"/>
    <s v="n"/>
    <s v="f"/>
    <m/>
    <s v="R"/>
    <n v="2.0138810386901396E-5"/>
  </r>
  <r>
    <x v="15"/>
    <s v="L"/>
    <s v="t"/>
    <s v="d"/>
    <s v="h"/>
    <m/>
    <s v="L"/>
    <n v="2.0138810386901396E-5"/>
  </r>
  <r>
    <x v="17"/>
    <s v="L"/>
    <s v="d"/>
    <s v="s"/>
    <s v="l"/>
    <m/>
    <s v="L"/>
    <n v="2.0099762766180308E-5"/>
  </r>
  <r>
    <x v="23"/>
    <s v="R"/>
    <s v="o"/>
    <s v="w"/>
    <s v="j"/>
    <m/>
    <s v="L"/>
    <n v="2.0093254829393459E-5"/>
  </r>
  <r>
    <x v="20"/>
    <s v="R"/>
    <s v="j"/>
    <s v="t"/>
    <s v="v"/>
    <m/>
    <s v="L"/>
    <n v="2.0080238955819766E-5"/>
  </r>
  <r>
    <x v="10"/>
    <s v="L"/>
    <s v="r"/>
    <s v="h"/>
    <s v="o"/>
    <m/>
    <s v="R"/>
    <n v="1.9992381809197317E-5"/>
  </r>
  <r>
    <x v="23"/>
    <s v="R"/>
    <s v="l"/>
    <s v="k"/>
    <s v="w"/>
    <m/>
    <s v="R"/>
    <n v="1.995658815686965E-5"/>
  </r>
  <r>
    <x v="12"/>
    <s v="L"/>
    <s v="q"/>
    <s v="l"/>
    <s v="u"/>
    <m/>
    <s v="R"/>
    <n v="1.9933810378115683E-5"/>
  </r>
  <r>
    <x v="7"/>
    <s v="L"/>
    <s v="d"/>
    <s v="f"/>
    <s v="g"/>
    <m/>
    <s v="L"/>
    <n v="1.9885000852214323E-5"/>
  </r>
  <r>
    <x v="19"/>
    <s v="R"/>
    <s v="n"/>
    <s v=";"/>
    <s v="p"/>
    <m/>
    <s v="R"/>
    <n v="1.9774365926837904E-5"/>
  </r>
  <r>
    <x v="17"/>
    <s v="L"/>
    <s v="b"/>
    <s v="p"/>
    <s v="w"/>
    <m/>
    <s v="R"/>
    <n v="1.9748334179690513E-5"/>
  </r>
  <r>
    <x v="3"/>
    <s v="R"/>
    <s v="o"/>
    <s v="n"/>
    <s v="v"/>
    <m/>
    <s v="R"/>
    <n v="1.9735318306116816E-5"/>
  </r>
  <r>
    <x v="23"/>
    <s v="L"/>
    <s v="e"/>
    <s v="k"/>
    <s v="r"/>
    <m/>
    <s v="R"/>
    <n v="1.9735318306116816E-5"/>
  </r>
  <r>
    <x v="11"/>
    <s v="L"/>
    <s v="f"/>
    <s v="i"/>
    <s v="o"/>
    <m/>
    <s v="R"/>
    <n v="1.9673492906641758E-5"/>
  </r>
  <r>
    <x v="1"/>
    <s v="R"/>
    <s v="j"/>
    <s v="d"/>
    <s v="k"/>
    <m/>
    <s v="L"/>
    <n v="1.9608413538773279E-5"/>
  </r>
  <r>
    <x v="13"/>
    <s v="L"/>
    <s v="g"/>
    <s v=";"/>
    <s v="l"/>
    <m/>
    <s v="R"/>
    <n v="1.9595397665199582E-5"/>
  </r>
  <r>
    <x v="22"/>
    <s v="R"/>
    <s v="j"/>
    <s v="r"/>
    <s v="i"/>
    <m/>
    <s v="L"/>
    <n v="1.9582381791625885E-5"/>
  </r>
  <r>
    <x v="1"/>
    <s v="R"/>
    <s v="l"/>
    <s v="d"/>
    <s v="r"/>
    <m/>
    <s v="L"/>
    <n v="1.9569365918052191E-5"/>
  </r>
  <r>
    <x v="12"/>
    <s v="L"/>
    <s v="x"/>
    <s v="n"/>
    <s v="j"/>
    <m/>
    <s v="R"/>
    <n v="1.9536826234117948E-5"/>
  </r>
  <r>
    <x v="8"/>
    <s v="R"/>
    <s v="k"/>
    <s v="a"/>
    <s v="o"/>
    <m/>
    <s v="L"/>
    <n v="1.9517302423757406E-5"/>
  </r>
  <r>
    <x v="31"/>
    <s v="R"/>
    <s v="u"/>
    <s v="z"/>
    <s v="k"/>
    <m/>
    <s v="L"/>
    <n v="1.9484762739823163E-5"/>
  </r>
  <r>
    <x v="15"/>
    <s v="R"/>
    <s v="h"/>
    <s v="d"/>
    <s v="w"/>
    <m/>
    <s v="L"/>
    <n v="1.9481508771429742E-5"/>
  </r>
  <r>
    <x v="11"/>
    <s v="R"/>
    <s v="l"/>
    <s v="s"/>
    <s v="l"/>
    <m/>
    <s v="L"/>
    <n v="1.9465238929462621E-5"/>
  </r>
  <r>
    <x v="22"/>
    <s v="L"/>
    <s v="e"/>
    <s v="m"/>
    <s v="v"/>
    <m/>
    <s v="R"/>
    <n v="1.941642940356126E-5"/>
  </r>
  <r>
    <x v="27"/>
    <s v="R"/>
    <s v="j"/>
    <s v="g"/>
    <s v="i"/>
    <m/>
    <s v="L"/>
    <n v="1.9361111940873051E-5"/>
  </r>
  <r>
    <x v="9"/>
    <s v="L"/>
    <s v="b"/>
    <s v="o"/>
    <s v="n"/>
    <m/>
    <s v="R"/>
    <n v="1.934484209890593E-5"/>
  </r>
  <r>
    <x v="7"/>
    <s v="L"/>
    <s v="s"/>
    <s v="l"/>
    <s v="i"/>
    <m/>
    <s v="R"/>
    <n v="1.9299286541397993E-5"/>
  </r>
  <r>
    <x v="28"/>
    <s v="R"/>
    <s v="l"/>
    <s v="c"/>
    <s v="i"/>
    <m/>
    <s v="L"/>
    <n v="1.9247223047103211E-5"/>
  </r>
  <r>
    <x v="4"/>
    <s v="L"/>
    <s v="e"/>
    <s v="u"/>
    <s v="v"/>
    <m/>
    <s v="R"/>
    <n v="1.9240715110316363E-5"/>
  </r>
  <r>
    <x v="6"/>
    <s v="R"/>
    <s v="u"/>
    <s v="q"/>
    <s v="l"/>
    <m/>
    <s v="L"/>
    <n v="1.9234207173529514E-5"/>
  </r>
  <r>
    <x v="8"/>
    <s v="R"/>
    <s v="y"/>
    <s v="a"/>
    <s v="n"/>
    <m/>
    <s v="L"/>
    <n v="1.923095320513609E-5"/>
  </r>
  <r>
    <x v="8"/>
    <s v="R"/>
    <s v="u"/>
    <s v="a"/>
    <s v="u"/>
    <m/>
    <s v="L"/>
    <n v="1.9188651616021578E-5"/>
  </r>
  <r>
    <x v="15"/>
    <s v="L"/>
    <s v="f"/>
    <s v="d"/>
    <s v="u"/>
    <m/>
    <s v="L"/>
    <n v="1.9133334153333368E-5"/>
  </r>
  <r>
    <x v="17"/>
    <s v="R"/>
    <s v="j"/>
    <s v="s"/>
    <s v="u"/>
    <m/>
    <s v="L"/>
    <n v="1.9133334153333368E-5"/>
  </r>
  <r>
    <x v="28"/>
    <s v="L"/>
    <s v="g"/>
    <s v=";"/>
    <s v="g"/>
    <m/>
    <s v="R"/>
    <n v="1.9120318279759671E-5"/>
  </r>
  <r>
    <x v="10"/>
    <s v="L"/>
    <s v="w"/>
    <s v="g"/>
    <s v="c"/>
    <m/>
    <s v="L"/>
    <n v="1.9065000817071462E-5"/>
  </r>
  <r>
    <x v="19"/>
    <s v="L"/>
    <s v="x"/>
    <s v=";"/>
    <s v="a"/>
    <m/>
    <s v="R"/>
    <n v="1.9048730975104344E-5"/>
  </r>
  <r>
    <x v="19"/>
    <s v="L"/>
    <s v="x"/>
    <s v=";"/>
    <s v="h"/>
    <m/>
    <s v="R"/>
    <n v="1.904547700671092E-5"/>
  </r>
  <r>
    <x v="24"/>
    <s v="L"/>
    <s v="b"/>
    <s v="b"/>
    <s v="p"/>
    <m/>
    <s v="L"/>
    <n v="1.9016191291170105E-5"/>
  </r>
  <r>
    <x v="14"/>
    <s v="L"/>
    <s v="r"/>
    <s v="j"/>
    <s v="l"/>
    <m/>
    <s v="R"/>
    <n v="1.9009683354383256E-5"/>
  </r>
  <r>
    <x v="5"/>
    <s v="L"/>
    <s v="c"/>
    <s v="p"/>
    <s v="j"/>
    <m/>
    <s v="R"/>
    <n v="1.8947857954908198E-5"/>
  </r>
  <r>
    <x v="15"/>
    <s v="L"/>
    <s v="g"/>
    <s v="n"/>
    <s v="x"/>
    <m/>
    <s v="R"/>
    <n v="1.8820953187564661E-5"/>
  </r>
  <r>
    <x v="27"/>
    <s v="L"/>
    <s v="x"/>
    <s v="h"/>
    <s v="r"/>
    <m/>
    <s v="R"/>
    <n v="1.8817699219171237E-5"/>
  </r>
  <r>
    <x v="1"/>
    <s v="R"/>
    <s v="i"/>
    <s v="h"/>
    <s v="x"/>
    <m/>
    <s v="R"/>
    <n v="1.8729842072548788E-5"/>
  </r>
  <r>
    <x v="16"/>
    <s v="R"/>
    <s v="n"/>
    <s v="w"/>
    <s v="q"/>
    <m/>
    <s v="L"/>
    <n v="1.8694048420221121E-5"/>
  </r>
  <r>
    <x v="1"/>
    <s v="L"/>
    <s v="a"/>
    <s v="h"/>
    <s v="v"/>
    <m/>
    <s v="R"/>
    <n v="1.8694048420221121E-5"/>
  </r>
  <r>
    <x v="18"/>
    <s v="L"/>
    <s v="q"/>
    <s v="o"/>
    <s v="r"/>
    <m/>
    <s v="R"/>
    <n v="1.8674524609860579E-5"/>
  </r>
  <r>
    <x v="18"/>
    <s v="L"/>
    <s v="x"/>
    <s v="o"/>
    <s v="s"/>
    <m/>
    <s v="R"/>
    <n v="1.8615953178778945E-5"/>
  </r>
  <r>
    <x v="0"/>
    <s v="R"/>
    <s v="h"/>
    <s v="e"/>
    <s v="a"/>
    <m/>
    <s v="L"/>
    <n v="1.8606191273598673E-5"/>
  </r>
  <r>
    <x v="19"/>
    <s v="L"/>
    <s v="q"/>
    <s v=";"/>
    <s v="v"/>
    <m/>
    <s v="R"/>
    <n v="1.8570397621271009E-5"/>
  </r>
  <r>
    <x v="1"/>
    <s v="L"/>
    <s v="e"/>
    <s v="i"/>
    <s v="d"/>
    <m/>
    <s v="R"/>
    <n v="1.8560635716090736E-5"/>
  </r>
  <r>
    <x v="20"/>
    <s v="R"/>
    <s v="p"/>
    <s v="t"/>
    <s v="j"/>
    <m/>
    <s v="L"/>
    <n v="1.8547619842517042E-5"/>
  </r>
  <r>
    <x v="1"/>
    <s v="L"/>
    <s v="d"/>
    <s v="i"/>
    <s v="j"/>
    <m/>
    <s v="R"/>
    <n v="1.8547619842517042E-5"/>
  </r>
  <r>
    <x v="14"/>
    <s v="L"/>
    <s v="z"/>
    <s v="j"/>
    <s v="g"/>
    <m/>
    <s v="R"/>
    <n v="1.8541111905730194E-5"/>
  </r>
  <r>
    <x v="22"/>
    <s v="R"/>
    <s v="h"/>
    <s v="r"/>
    <s v="w"/>
    <m/>
    <s v="L"/>
    <n v="1.8531350000549921E-5"/>
  </r>
  <r>
    <x v="14"/>
    <s v="L"/>
    <s v="e"/>
    <s v="j"/>
    <s v="a"/>
    <m/>
    <s v="R"/>
    <n v="1.848254047464856E-5"/>
  </r>
  <r>
    <x v="16"/>
    <s v="R"/>
    <s v="j"/>
    <s v="a"/>
    <s v="d"/>
    <m/>
    <s v="L"/>
    <n v="1.8476032537861712E-5"/>
  </r>
  <r>
    <x v="2"/>
    <s v="L"/>
    <s v="t"/>
    <s v="h"/>
    <s v="v"/>
    <m/>
    <s v="R"/>
    <n v="1.8436984917140624E-5"/>
  </r>
  <r>
    <x v="14"/>
    <s v="R"/>
    <s v="l"/>
    <s v="j"/>
    <s v="j"/>
    <m/>
    <s v="R"/>
    <n v="1.8293810307829966E-5"/>
  </r>
  <r>
    <x v="2"/>
    <s v="R"/>
    <s v="u"/>
    <s v="x"/>
    <s v="a"/>
    <m/>
    <s v="L"/>
    <n v="1.8251508718715453E-5"/>
  </r>
  <r>
    <x v="1"/>
    <s v="L"/>
    <s v="a"/>
    <s v="h"/>
    <s v="m"/>
    <m/>
    <s v="R"/>
    <n v="1.8245000781928605E-5"/>
  </r>
  <r>
    <x v="23"/>
    <s v="R"/>
    <s v="m"/>
    <s v="k"/>
    <s v="u"/>
    <m/>
    <s v="R"/>
    <n v="1.8218969034781214E-5"/>
  </r>
  <r>
    <x v="31"/>
    <s v="R"/>
    <s v="h"/>
    <s v="z"/>
    <s v="u"/>
    <m/>
    <s v="L"/>
    <n v="1.8205953161207517E-5"/>
  </r>
  <r>
    <x v="1"/>
    <s v="L"/>
    <s v="d"/>
    <s v="i"/>
    <s v="s"/>
    <m/>
    <s v="R"/>
    <n v="1.8199445224420668E-5"/>
  </r>
  <r>
    <x v="24"/>
    <s v="L"/>
    <s v="d"/>
    <s v="b"/>
    <s v="l"/>
    <m/>
    <s v="L"/>
    <n v="1.819293728763382E-5"/>
  </r>
  <r>
    <x v="13"/>
    <s v="R"/>
    <s v="k"/>
    <s v="v"/>
    <s v="d"/>
    <m/>
    <s v="L"/>
    <n v="1.819293728763382E-5"/>
  </r>
  <r>
    <x v="4"/>
    <s v="L"/>
    <s v="q"/>
    <s v="u"/>
    <s v="h"/>
    <m/>
    <s v="R"/>
    <n v="1.819293728763382E-5"/>
  </r>
  <r>
    <x v="1"/>
    <s v="L"/>
    <s v="x"/>
    <s v="i"/>
    <s v="n"/>
    <m/>
    <s v="R"/>
    <n v="1.8179921414060123E-5"/>
  </r>
  <r>
    <x v="14"/>
    <s v="R"/>
    <s v="i"/>
    <s v="b"/>
    <s v="o"/>
    <m/>
    <s v="L"/>
    <n v="1.808881029904425E-5"/>
  </r>
  <r>
    <x v="8"/>
    <s v="R"/>
    <s v="y"/>
    <s v="a"/>
    <s v="u"/>
    <m/>
    <s v="L"/>
    <n v="1.8082302362257404E-5"/>
  </r>
  <r>
    <x v="0"/>
    <s v="L"/>
    <s v="c"/>
    <s v="y"/>
    <s v="r"/>
    <m/>
    <s v="R"/>
    <n v="1.8075794425470556E-5"/>
  </r>
  <r>
    <x v="23"/>
    <s v="R"/>
    <s v="l"/>
    <s v="k"/>
    <s v="y"/>
    <m/>
    <s v="R"/>
    <n v="1.8059524583503434E-5"/>
  </r>
  <r>
    <x v="4"/>
    <s v="R"/>
    <s v="u"/>
    <s v="s"/>
    <s v="h"/>
    <m/>
    <s v="L"/>
    <n v="1.8053016646716586E-5"/>
  </r>
  <r>
    <x v="19"/>
    <s v="R"/>
    <s v="j"/>
    <s v="b"/>
    <s v="w"/>
    <m/>
    <s v="L"/>
    <n v="1.8036746804749468E-5"/>
  </r>
  <r>
    <x v="22"/>
    <s v="L"/>
    <s v="x"/>
    <s v="m"/>
    <s v="s"/>
    <m/>
    <s v="R"/>
    <n v="1.7994445215634952E-5"/>
  </r>
  <r>
    <x v="4"/>
    <s v="L"/>
    <s v="d"/>
    <s v="u"/>
    <s v="h"/>
    <m/>
    <s v="R"/>
    <n v="1.7955397594913864E-5"/>
  </r>
  <r>
    <x v="13"/>
    <s v="R"/>
    <s v="u"/>
    <s v="v"/>
    <s v="p"/>
    <m/>
    <s v="L"/>
    <n v="1.7942381721340171E-5"/>
  </r>
  <r>
    <x v="16"/>
    <s v="L"/>
    <s v="x"/>
    <s v="l"/>
    <s v="h"/>
    <m/>
    <s v="R"/>
    <n v="1.7880556321865113E-5"/>
  </r>
  <r>
    <x v="7"/>
    <s v="R"/>
    <s v="h"/>
    <s v="f"/>
    <s v="o"/>
    <m/>
    <s v="L"/>
    <n v="1.781547695399663E-5"/>
  </r>
  <r>
    <x v="23"/>
    <s v="L"/>
    <s v="e"/>
    <s v="k"/>
    <s v="w"/>
    <m/>
    <s v="R"/>
    <n v="1.7808969017209782E-5"/>
  </r>
  <r>
    <x v="6"/>
    <s v="R"/>
    <s v="h"/>
    <s v="q"/>
    <s v="o"/>
    <m/>
    <s v="L"/>
    <n v="1.7795953143636088E-5"/>
  </r>
  <r>
    <x v="8"/>
    <s v="R"/>
    <s v="y"/>
    <s v="a"/>
    <s v="o"/>
    <m/>
    <s v="L"/>
    <n v="1.7792699175242664E-5"/>
  </r>
  <r>
    <x v="1"/>
    <s v="L"/>
    <s v="e"/>
    <s v="i"/>
    <s v="l"/>
    <m/>
    <s v="R"/>
    <n v="1.778944520684924E-5"/>
  </r>
  <r>
    <x v="0"/>
    <s v="L"/>
    <s v="g"/>
    <s v="i"/>
    <s v="n"/>
    <m/>
    <s v="R"/>
    <n v="1.7756905522915E-5"/>
  </r>
  <r>
    <x v="13"/>
    <s v="L"/>
    <s v="c"/>
    <s v=";"/>
    <s v="h"/>
    <m/>
    <s v="R"/>
    <n v="1.7708095997013639E-5"/>
  </r>
  <r>
    <x v="31"/>
    <s v="R"/>
    <s v="i"/>
    <s v="z"/>
    <s v="m"/>
    <m/>
    <s v="L"/>
    <n v="1.7691826155046518E-5"/>
  </r>
  <r>
    <x v="31"/>
    <s v="R"/>
    <s v="u"/>
    <s v="z"/>
    <s v="g"/>
    <m/>
    <s v="L"/>
    <n v="1.7613730913604342E-5"/>
  </r>
  <r>
    <x v="11"/>
    <s v="R"/>
    <s v="l"/>
    <s v="s"/>
    <s v="h"/>
    <m/>
    <s v="L"/>
    <n v="1.7607222976817494E-5"/>
  </r>
  <r>
    <x v="13"/>
    <s v="L"/>
    <s v="g"/>
    <s v=";"/>
    <s v="e"/>
    <m/>
    <s v="R"/>
    <n v="1.7564921387702981E-5"/>
  </r>
  <r>
    <x v="10"/>
    <s v="R"/>
    <s v="p"/>
    <s v="g"/>
    <s v="r"/>
    <m/>
    <s v="L"/>
    <n v="1.754865154573586E-5"/>
  </r>
  <r>
    <x v="9"/>
    <s v="R"/>
    <s v="p"/>
    <s v="q"/>
    <s v="h"/>
    <m/>
    <s v="L"/>
    <n v="1.754865154573586E-5"/>
  </r>
  <r>
    <x v="1"/>
    <s v="L"/>
    <s v="a"/>
    <s v="h"/>
    <s v="n"/>
    <m/>
    <s v="R"/>
    <n v="1.7522619798588469E-5"/>
  </r>
  <r>
    <x v="4"/>
    <s v="R"/>
    <s v="h"/>
    <s v="s"/>
    <s v="f"/>
    <m/>
    <s v="L"/>
    <n v="1.7516111861801621E-5"/>
  </r>
  <r>
    <x v="1"/>
    <s v="L"/>
    <s v="a"/>
    <s v="i"/>
    <s v="o"/>
    <m/>
    <s v="R"/>
    <n v="1.7506349956621348E-5"/>
  </r>
  <r>
    <x v="14"/>
    <s v="L"/>
    <s v="a"/>
    <s v="j"/>
    <s v="p"/>
    <m/>
    <s v="R"/>
    <n v="1.7470556304293684E-5"/>
  </r>
  <r>
    <x v="24"/>
    <s v="R"/>
    <s v="l"/>
    <s v="z"/>
    <s v="r"/>
    <m/>
    <s v="L"/>
    <n v="1.7395715031244929E-5"/>
  </r>
  <r>
    <x v="17"/>
    <s v="R"/>
    <s v="j"/>
    <s v="s"/>
    <s v="h"/>
    <m/>
    <s v="L"/>
    <n v="1.7366429315704114E-5"/>
  </r>
  <r>
    <x v="28"/>
    <s v="R"/>
    <s v="y"/>
    <s v="c"/>
    <s v="b"/>
    <m/>
    <s v="L"/>
    <n v="1.7366429315704114E-5"/>
  </r>
  <r>
    <x v="22"/>
    <s v="L"/>
    <s v="x"/>
    <s v="m"/>
    <s v="l"/>
    <m/>
    <s v="R"/>
    <n v="1.7359921378917265E-5"/>
  </r>
  <r>
    <x v="11"/>
    <s v="R"/>
    <s v="m"/>
    <s v="s"/>
    <s v="n"/>
    <m/>
    <s v="L"/>
    <n v="1.7324127726589602E-5"/>
  </r>
  <r>
    <x v="10"/>
    <s v="R"/>
    <s v="u"/>
    <s v="g"/>
    <s v="m"/>
    <m/>
    <s v="L"/>
    <n v="1.7265556295507968E-5"/>
  </r>
  <r>
    <x v="0"/>
    <s v="L"/>
    <s v="r"/>
    <s v="y"/>
    <s v="h"/>
    <m/>
    <s v="R"/>
    <n v="1.7242778516754002E-5"/>
  </r>
  <r>
    <x v="7"/>
    <s v="R"/>
    <s v="l"/>
    <s v="f"/>
    <s v="z"/>
    <m/>
    <s v="L"/>
    <n v="1.7233016611573729E-5"/>
  </r>
  <r>
    <x v="1"/>
    <s v="L"/>
    <s v="q"/>
    <s v="i"/>
    <s v="p"/>
    <m/>
    <s v="R"/>
    <n v="1.7187461054065792E-5"/>
  </r>
  <r>
    <x v="5"/>
    <s v="L"/>
    <s v="g"/>
    <s v="p"/>
    <s v="p"/>
    <m/>
    <s v="R"/>
    <n v="1.7141905496557856E-5"/>
  </r>
  <r>
    <x v="24"/>
    <s v="R"/>
    <s v="j"/>
    <s v="j"/>
    <s v="n"/>
    <m/>
    <s v="R"/>
    <n v="1.7135397559771007E-5"/>
  </r>
  <r>
    <x v="22"/>
    <s v="L"/>
    <s v="e"/>
    <s v="m"/>
    <s v="a"/>
    <m/>
    <s v="R"/>
    <n v="1.7106111844230189E-5"/>
  </r>
  <r>
    <x v="12"/>
    <s v="L"/>
    <s v="x"/>
    <s v="n"/>
    <s v="l"/>
    <m/>
    <s v="R"/>
    <n v="1.7102857875836768E-5"/>
  </r>
  <r>
    <x v="4"/>
    <s v="R"/>
    <s v="l"/>
    <s v="v"/>
    <s v="h"/>
    <m/>
    <s v="L"/>
    <n v="1.7063810255115676E-5"/>
  </r>
  <r>
    <x v="28"/>
    <s v="L"/>
    <s v="q"/>
    <s v=";"/>
    <s v="p"/>
    <m/>
    <s v="R"/>
    <n v="1.7063810255115676E-5"/>
  </r>
  <r>
    <x v="1"/>
    <s v="L"/>
    <s v="a"/>
    <s v="i"/>
    <s v="o"/>
    <m/>
    <s v="R"/>
    <n v="1.7063810255115676E-5"/>
  </r>
  <r>
    <x v="23"/>
    <s v="L"/>
    <s v="w"/>
    <s v="k"/>
    <s v="a"/>
    <m/>
    <s v="R"/>
    <n v="1.7050794381541983E-5"/>
  </r>
  <r>
    <x v="15"/>
    <s v="L"/>
    <s v="b"/>
    <s v="d"/>
    <s v="w"/>
    <m/>
    <s v="L"/>
    <n v="1.7031270571181437E-5"/>
  </r>
  <r>
    <x v="19"/>
    <s v="L"/>
    <s v="e"/>
    <s v=";"/>
    <s v="r"/>
    <m/>
    <s v="R"/>
    <n v="1.7028016602788013E-5"/>
  </r>
  <r>
    <x v="4"/>
    <s v="L"/>
    <s v="f"/>
    <s v="u"/>
    <s v="l"/>
    <m/>
    <s v="R"/>
    <n v="1.701825469760774E-5"/>
  </r>
  <r>
    <x v="14"/>
    <s v="R"/>
    <s v="p"/>
    <s v="j"/>
    <s v="p"/>
    <m/>
    <s v="R"/>
    <n v="1.701825469760774E-5"/>
  </r>
  <r>
    <x v="18"/>
    <s v="L"/>
    <s v="q"/>
    <s v="o"/>
    <s v="q"/>
    <m/>
    <s v="R"/>
    <n v="1.700849279242747E-5"/>
  </r>
  <r>
    <x v="4"/>
    <s v="L"/>
    <s v="g"/>
    <s v="u"/>
    <s v="f"/>
    <m/>
    <s v="R"/>
    <n v="1.7001984855640622E-5"/>
  </r>
  <r>
    <x v="10"/>
    <s v="R"/>
    <s v="i"/>
    <s v="g"/>
    <s v="v"/>
    <m/>
    <s v="L"/>
    <n v="1.6972699140099803E-5"/>
  </r>
  <r>
    <x v="23"/>
    <s v="R"/>
    <s v="u"/>
    <s v="w"/>
    <s v="v"/>
    <m/>
    <s v="L"/>
    <n v="1.6969445171706379E-5"/>
  </r>
  <r>
    <x v="14"/>
    <s v="L"/>
    <s v="g"/>
    <s v="j"/>
    <s v="m"/>
    <m/>
    <s v="R"/>
    <n v="1.6943413424558988E-5"/>
  </r>
  <r>
    <x v="10"/>
    <s v="L"/>
    <s v="s"/>
    <s v="g"/>
    <s v="o"/>
    <m/>
    <s v="L"/>
    <n v="1.6930397550985291E-5"/>
  </r>
  <r>
    <x v="1"/>
    <s v="L"/>
    <s v="q"/>
    <s v="i"/>
    <s v="v"/>
    <m/>
    <s v="R"/>
    <n v="1.6894603898657627E-5"/>
  </r>
  <r>
    <x v="23"/>
    <s v="L"/>
    <s v="e"/>
    <s v="k"/>
    <s v="u"/>
    <m/>
    <s v="R"/>
    <n v="1.6868572151510237E-5"/>
  </r>
  <r>
    <x v="27"/>
    <s v="L"/>
    <s v="x"/>
    <s v="h"/>
    <s v="g"/>
    <m/>
    <s v="R"/>
    <n v="1.6849048341149691E-5"/>
  </r>
  <r>
    <x v="15"/>
    <s v="L"/>
    <s v="g"/>
    <s v="n"/>
    <s v="h"/>
    <m/>
    <s v="R"/>
    <n v="1.6842540404362842E-5"/>
  </r>
  <r>
    <x v="1"/>
    <s v="L"/>
    <s v="s"/>
    <s v="i"/>
    <s v="j"/>
    <m/>
    <s v="R"/>
    <n v="1.6839286435969418E-5"/>
  </r>
  <r>
    <x v="13"/>
    <s v="L"/>
    <s v="c"/>
    <s v=";"/>
    <s v="j"/>
    <m/>
    <s v="R"/>
    <n v="1.6819762625608876E-5"/>
  </r>
  <r>
    <x v="16"/>
    <s v="L"/>
    <s v="x"/>
    <s v="l"/>
    <s v="i"/>
    <m/>
    <s v="R"/>
    <n v="1.6751429289346969E-5"/>
  </r>
  <r>
    <x v="8"/>
    <s v="R"/>
    <s v="o"/>
    <s v="a"/>
    <s v="x"/>
    <m/>
    <s v="L"/>
    <n v="1.6751429289346969E-5"/>
  </r>
  <r>
    <x v="8"/>
    <s v="R"/>
    <s v="n"/>
    <s v="k"/>
    <s v="o"/>
    <m/>
    <s v="R"/>
    <n v="1.6751429289346969E-5"/>
  </r>
  <r>
    <x v="7"/>
    <s v="L"/>
    <s v="r"/>
    <s v="l"/>
    <s v="h"/>
    <m/>
    <s v="R"/>
    <n v="1.6735159447379848E-5"/>
  </r>
  <r>
    <x v="0"/>
    <s v="R"/>
    <s v="k"/>
    <s v="e"/>
    <s v="o"/>
    <m/>
    <s v="L"/>
    <n v="1.671888960541273E-5"/>
  </r>
  <r>
    <x v="19"/>
    <s v="R"/>
    <s v="l"/>
    <s v="b"/>
    <s v="j"/>
    <m/>
    <s v="L"/>
    <n v="1.671888960541273E-5"/>
  </r>
  <r>
    <x v="23"/>
    <s v="L"/>
    <s v="s"/>
    <s v="k"/>
    <s v="i"/>
    <m/>
    <s v="R"/>
    <n v="1.6705873731839033E-5"/>
  </r>
  <r>
    <x v="23"/>
    <s v="R"/>
    <s v="o"/>
    <s v="w"/>
    <s v="g"/>
    <m/>
    <s v="L"/>
    <n v="1.6689603889871911E-5"/>
  </r>
  <r>
    <x v="0"/>
    <s v="L"/>
    <s v="g"/>
    <s v="i"/>
    <s v="j"/>
    <m/>
    <s v="R"/>
    <n v="1.6653810237544248E-5"/>
  </r>
  <r>
    <x v="14"/>
    <s v="R"/>
    <s v="i"/>
    <s v="b"/>
    <s v="l"/>
    <m/>
    <s v="L"/>
    <n v="1.6611508648429736E-5"/>
  </r>
  <r>
    <x v="23"/>
    <s v="L"/>
    <s v="e"/>
    <s v="k"/>
    <s v="d"/>
    <m/>
    <s v="R"/>
    <n v="1.6608254680036311E-5"/>
  </r>
  <r>
    <x v="13"/>
    <s v="R"/>
    <s v="k"/>
    <s v="v"/>
    <s v="v"/>
    <m/>
    <s v="L"/>
    <n v="1.6608254680036311E-5"/>
  </r>
  <r>
    <x v="24"/>
    <s v="L"/>
    <s v="x"/>
    <s v="j"/>
    <s v="o"/>
    <m/>
    <s v="R"/>
    <n v="1.6608254680036311E-5"/>
  </r>
  <r>
    <x v="26"/>
    <s v="L"/>
    <s v="x"/>
    <s v="y"/>
    <s v="t"/>
    <m/>
    <s v="R"/>
    <n v="1.6569207059315223E-5"/>
  </r>
  <r>
    <x v="1"/>
    <s v="R"/>
    <s v="m"/>
    <s v="z"/>
    <s v="u"/>
    <m/>
    <s v="L"/>
    <n v="1.6552937217348102E-5"/>
  </r>
  <r>
    <x v="23"/>
    <s v="R"/>
    <s v="l"/>
    <s v="k"/>
    <s v="j"/>
    <m/>
    <s v="R"/>
    <n v="1.6536667375380984E-5"/>
  </r>
  <r>
    <x v="2"/>
    <s v="L"/>
    <s v="d"/>
    <s v="h"/>
    <s v="n"/>
    <m/>
    <s v="R"/>
    <n v="1.6526905470200711E-5"/>
  </r>
  <r>
    <x v="14"/>
    <s v="L"/>
    <s v="z"/>
    <s v="j"/>
    <s v="l"/>
    <m/>
    <s v="R"/>
    <n v="1.647809594429935E-5"/>
  </r>
  <r>
    <x v="10"/>
    <s v="L"/>
    <s v="c"/>
    <s v="g"/>
    <s v="n"/>
    <m/>
    <s v="L"/>
    <n v="1.6409762608037444E-5"/>
  </r>
  <r>
    <x v="1"/>
    <s v="L"/>
    <s v="q"/>
    <s v="i"/>
    <s v="k"/>
    <m/>
    <s v="R"/>
    <n v="1.637396895570978E-5"/>
  </r>
  <r>
    <x v="26"/>
    <s v="L"/>
    <s v="d"/>
    <s v="y"/>
    <s v="c"/>
    <m/>
    <s v="R"/>
    <n v="1.637396895570978E-5"/>
  </r>
  <r>
    <x v="17"/>
    <s v="L"/>
    <s v="x"/>
    <s v="p"/>
    <s v="g"/>
    <m/>
    <s v="R"/>
    <n v="1.6351191176955814E-5"/>
  </r>
  <r>
    <x v="6"/>
    <s v="R"/>
    <s v="l"/>
    <s v="q"/>
    <s v="p"/>
    <m/>
    <s v="L"/>
    <n v="1.6341429271775541E-5"/>
  </r>
  <r>
    <x v="8"/>
    <s v="L"/>
    <s v="z"/>
    <s v="m"/>
    <s v="t"/>
    <m/>
    <s v="R"/>
    <n v="1.6315397524628147E-5"/>
  </r>
  <r>
    <x v="6"/>
    <s v="R"/>
    <s v="u"/>
    <s v="q"/>
    <s v="o"/>
    <m/>
    <s v="L"/>
    <n v="1.6295873714267604E-5"/>
  </r>
  <r>
    <x v="29"/>
    <s v="R"/>
    <s v="j"/>
    <s v="v"/>
    <s v="d"/>
    <m/>
    <s v="L"/>
    <n v="1.6276349903907059E-5"/>
  </r>
  <r>
    <x v="1"/>
    <s v="R"/>
    <s v="p"/>
    <s v="e"/>
    <s v="p"/>
    <m/>
    <s v="L"/>
    <n v="1.626984196712021E-5"/>
  </r>
  <r>
    <x v="7"/>
    <s v="L"/>
    <s v="t"/>
    <s v="l"/>
    <s v="g"/>
    <m/>
    <s v="R"/>
    <n v="1.6240556251579395E-5"/>
  </r>
  <r>
    <x v="9"/>
    <s v="R"/>
    <s v="m"/>
    <s v="q"/>
    <s v="a"/>
    <m/>
    <s v="L"/>
    <n v="1.6195000694071458E-5"/>
  </r>
  <r>
    <x v="8"/>
    <s v="R"/>
    <s v="y"/>
    <s v="a"/>
    <s v="w"/>
    <m/>
    <s v="L"/>
    <n v="1.618849275728461E-5"/>
  </r>
  <r>
    <x v="4"/>
    <s v="L"/>
    <s v="s"/>
    <s v="u"/>
    <s v="d"/>
    <m/>
    <s v="R"/>
    <n v="1.6172222915317488E-5"/>
  </r>
  <r>
    <x v="4"/>
    <s v="L"/>
    <s v="g"/>
    <s v="u"/>
    <s v="o"/>
    <m/>
    <s v="R"/>
    <n v="1.6139683231383249E-5"/>
  </r>
  <r>
    <x v="14"/>
    <s v="L"/>
    <s v="d"/>
    <s v="j"/>
    <s v="p"/>
    <m/>
    <s v="R"/>
    <n v="1.6129921326202976E-5"/>
  </r>
  <r>
    <x v="6"/>
    <s v="R"/>
    <s v="h"/>
    <s v="q"/>
    <s v="o"/>
    <m/>
    <s v="L"/>
    <n v="1.6126667357809552E-5"/>
  </r>
  <r>
    <x v="3"/>
    <s v="R"/>
    <s v="k"/>
    <s v="d"/>
    <s v="r"/>
    <m/>
    <s v="L"/>
    <n v="1.610714354744901E-5"/>
  </r>
  <r>
    <x v="11"/>
    <s v="L"/>
    <s v="w"/>
    <s v="i"/>
    <s v="p"/>
    <m/>
    <s v="R"/>
    <n v="1.608436576869504E-5"/>
  </r>
  <r>
    <x v="1"/>
    <s v="R"/>
    <s v="j"/>
    <s v="d"/>
    <s v="k"/>
    <m/>
    <s v="L"/>
    <n v="1.6022540369219985E-5"/>
  </r>
  <r>
    <x v="1"/>
    <s v="L"/>
    <s v="s"/>
    <s v="i"/>
    <s v="e"/>
    <m/>
    <s v="R"/>
    <n v="1.6006270527252864E-5"/>
  </r>
  <r>
    <x v="3"/>
    <s v="R"/>
    <s v="u"/>
    <s v="t"/>
    <s v="f"/>
    <m/>
    <s v="L"/>
    <n v="1.5973730843318624E-5"/>
  </r>
  <r>
    <x v="17"/>
    <s v="L"/>
    <s v="b"/>
    <s v="p"/>
    <s v="g"/>
    <m/>
    <s v="R"/>
    <n v="1.5918413380630415E-5"/>
  </r>
  <r>
    <x v="16"/>
    <s v="R"/>
    <s v="n"/>
    <s v="w"/>
    <s v="m"/>
    <m/>
    <s v="L"/>
    <n v="1.5911905443843566E-5"/>
  </r>
  <r>
    <x v="4"/>
    <s v="L"/>
    <s v="e"/>
    <s v="u"/>
    <s v="a"/>
    <m/>
    <s v="R"/>
    <n v="1.5911905443843566E-5"/>
  </r>
  <r>
    <x v="1"/>
    <s v="L"/>
    <s v="a"/>
    <s v="h"/>
    <s v="j"/>
    <m/>
    <s v="R"/>
    <n v="1.58891276650896E-5"/>
  </r>
  <r>
    <x v="4"/>
    <s v="R"/>
    <s v="k"/>
    <s v="s"/>
    <s v="a"/>
    <m/>
    <s v="L"/>
    <n v="1.586634988633563E-5"/>
  </r>
  <r>
    <x v="13"/>
    <s v="R"/>
    <s v="k"/>
    <s v="v"/>
    <s v="a"/>
    <m/>
    <s v="L"/>
    <n v="1.5859841949548781E-5"/>
  </r>
  <r>
    <x v="14"/>
    <s v="L"/>
    <s v="d"/>
    <s v="j"/>
    <s v="y"/>
    <m/>
    <s v="R"/>
    <n v="1.5850080044368509E-5"/>
  </r>
  <r>
    <x v="14"/>
    <s v="R"/>
    <s v="k"/>
    <s v="j"/>
    <s v="w"/>
    <m/>
    <s v="R"/>
    <n v="1.5850080044368509E-5"/>
  </r>
  <r>
    <x v="28"/>
    <s v="L"/>
    <s v="x"/>
    <s v="c"/>
    <s v="v"/>
    <m/>
    <s v="L"/>
    <n v="1.5833810202401391E-5"/>
  </r>
  <r>
    <x v="27"/>
    <s v="R"/>
    <s v="j"/>
    <s v="g"/>
    <s v="k"/>
    <m/>
    <s v="L"/>
    <n v="1.5830556234007966E-5"/>
  </r>
  <r>
    <x v="13"/>
    <s v="L"/>
    <s v="g"/>
    <s v=";"/>
    <s v="f"/>
    <m/>
    <s v="R"/>
    <n v="1.5775238771319757E-5"/>
  </r>
  <r>
    <x v="33"/>
    <s v="L"/>
    <s v="e"/>
    <s v=";"/>
    <s v="b"/>
    <m/>
    <s v="R"/>
    <n v="1.5771984802926333E-5"/>
  </r>
  <r>
    <x v="8"/>
    <s v="R"/>
    <s v="l"/>
    <s v="a"/>
    <s v="c"/>
    <m/>
    <s v="L"/>
    <n v="1.5710159403451275E-5"/>
  </r>
  <r>
    <x v="10"/>
    <s v="L"/>
    <s v="c"/>
    <s v="g"/>
    <s v="v"/>
    <m/>
    <s v="L"/>
    <n v="1.5667857814336763E-5"/>
  </r>
  <r>
    <x v="12"/>
    <s v="L"/>
    <s v="b"/>
    <s v="l"/>
    <s v="m"/>
    <m/>
    <s v="R"/>
    <n v="1.5661349877549914E-5"/>
  </r>
  <r>
    <x v="14"/>
    <s v="L"/>
    <s v="g"/>
    <s v="j"/>
    <s v="w"/>
    <m/>
    <s v="R"/>
    <n v="1.5654841940763069E-5"/>
  </r>
  <r>
    <x v="11"/>
    <s v="R"/>
    <s v="m"/>
    <s v="s"/>
    <s v="e"/>
    <m/>
    <s v="L"/>
    <n v="1.5641826067189372E-5"/>
  </r>
  <r>
    <x v="1"/>
    <s v="R"/>
    <s v="i"/>
    <s v="h"/>
    <s v="b"/>
    <m/>
    <s v="R"/>
    <n v="1.5635318130402523E-5"/>
  </r>
  <r>
    <x v="28"/>
    <s v="L"/>
    <s v="d"/>
    <s v="c"/>
    <s v="l"/>
    <m/>
    <s v="L"/>
    <n v="1.5632064162009099E-5"/>
  </r>
  <r>
    <x v="12"/>
    <s v="R"/>
    <s v="j"/>
    <s v="w"/>
    <s v="i"/>
    <m/>
    <s v="L"/>
    <n v="1.5557222888960347E-5"/>
  </r>
  <r>
    <x v="23"/>
    <s v="L"/>
    <s v="w"/>
    <s v="k"/>
    <s v="z"/>
    <m/>
    <s v="R"/>
    <n v="1.5531191141812953E-5"/>
  </r>
  <r>
    <x v="18"/>
    <s v="L"/>
    <s v="x"/>
    <s v="o"/>
    <s v="g"/>
    <m/>
    <s v="R"/>
    <n v="1.5505159394665562E-5"/>
  </r>
  <r>
    <x v="23"/>
    <s v="L"/>
    <s v="e"/>
    <s v="k"/>
    <s v="v"/>
    <m/>
    <s v="R"/>
    <n v="1.5466111773944474E-5"/>
  </r>
  <r>
    <x v="4"/>
    <s v="R"/>
    <s v="u"/>
    <s v="s"/>
    <s v="w"/>
    <m/>
    <s v="L"/>
    <n v="1.5466111773944474E-5"/>
  </r>
  <r>
    <x v="23"/>
    <s v="R"/>
    <s v="m"/>
    <s v="k"/>
    <s v="h"/>
    <m/>
    <s v="R"/>
    <n v="1.544008002679708E-5"/>
  </r>
  <r>
    <x v="29"/>
    <s v="R"/>
    <s v="l"/>
    <s v="v"/>
    <s v="l"/>
    <m/>
    <s v="L"/>
    <n v="1.5436826058403656E-5"/>
  </r>
  <r>
    <x v="1"/>
    <s v="L"/>
    <s v="b"/>
    <s v="i"/>
    <s v="h"/>
    <m/>
    <s v="R"/>
    <n v="1.5430318121616807E-5"/>
  </r>
  <r>
    <x v="4"/>
    <s v="R"/>
    <s v="o"/>
    <s v="v"/>
    <s v="g"/>
    <m/>
    <s v="L"/>
    <n v="1.5423810184829962E-5"/>
  </r>
  <r>
    <x v="4"/>
    <s v="R"/>
    <s v="u"/>
    <s v="s"/>
    <s v="f"/>
    <m/>
    <s v="L"/>
    <n v="1.5401032406075992E-5"/>
  </r>
  <r>
    <x v="9"/>
    <s v="L"/>
    <s v="b"/>
    <s v="o"/>
    <s v="n"/>
    <m/>
    <s v="R"/>
    <n v="1.5394524469289143E-5"/>
  </r>
  <r>
    <x v="24"/>
    <s v="R"/>
    <s v="l"/>
    <s v="z"/>
    <s v="i"/>
    <m/>
    <s v="L"/>
    <n v="1.5352222880174631E-5"/>
  </r>
  <r>
    <x v="6"/>
    <s v="R"/>
    <s v="p"/>
    <s v="q"/>
    <s v="u"/>
    <m/>
    <s v="L"/>
    <n v="1.532619113302724E-5"/>
  </r>
  <r>
    <x v="12"/>
    <s v="L"/>
    <s v="b"/>
    <s v="l"/>
    <s v="p"/>
    <m/>
    <s v="R"/>
    <n v="1.5235080018011366E-5"/>
  </r>
  <r>
    <x v="4"/>
    <s v="L"/>
    <s v="q"/>
    <s v="u"/>
    <s v="s"/>
    <m/>
    <s v="R"/>
    <n v="1.5235080018011366E-5"/>
  </r>
  <r>
    <x v="12"/>
    <s v="R"/>
    <s v="l"/>
    <s v="l"/>
    <s v="a"/>
    <m/>
    <s v="R"/>
    <n v="1.5231826049617941E-5"/>
  </r>
  <r>
    <x v="7"/>
    <s v="R"/>
    <s v="i"/>
    <s v="f"/>
    <s v="a"/>
    <m/>
    <s v="L"/>
    <n v="1.5228572081224517E-5"/>
  </r>
  <r>
    <x v="7"/>
    <s v="L"/>
    <s v="s"/>
    <s v="l"/>
    <s v="u"/>
    <m/>
    <s v="R"/>
    <n v="1.5202540334077125E-5"/>
  </r>
  <r>
    <x v="31"/>
    <s v="R"/>
    <s v="o"/>
    <s v="z"/>
    <s v="m"/>
    <m/>
    <s v="L"/>
    <n v="1.5156984776569188E-5"/>
  </r>
  <r>
    <x v="3"/>
    <s v="L"/>
    <s v="b"/>
    <s v="n"/>
    <s v="k"/>
    <m/>
    <s v="R"/>
    <n v="1.5127699061028373E-5"/>
  </r>
  <r>
    <x v="1"/>
    <s v="R"/>
    <s v="o"/>
    <s v="f"/>
    <s v="l"/>
    <m/>
    <s v="L"/>
    <n v="1.51179371558481E-5"/>
  </r>
  <r>
    <x v="23"/>
    <s v="L"/>
    <s v="t"/>
    <s v="k"/>
    <s v="z"/>
    <m/>
    <s v="R"/>
    <n v="1.5085397471913861E-5"/>
  </r>
  <r>
    <x v="28"/>
    <s v="R"/>
    <s v="i"/>
    <s v="c"/>
    <s v="d"/>
    <m/>
    <s v="L"/>
    <n v="1.5085397471913861E-5"/>
  </r>
  <r>
    <x v="1"/>
    <s v="L"/>
    <s v="q"/>
    <s v="i"/>
    <s v="e"/>
    <m/>
    <s v="R"/>
    <n v="1.5069127629946739E-5"/>
  </r>
  <r>
    <x v="10"/>
    <s v="L"/>
    <s v="b"/>
    <s v="g"/>
    <s v="i"/>
    <m/>
    <s v="L"/>
    <n v="1.5039841914405923E-5"/>
  </r>
  <r>
    <x v="12"/>
    <s v="L"/>
    <s v="d"/>
    <s v="l"/>
    <s v="j"/>
    <m/>
    <s v="R"/>
    <n v="1.5026826040832227E-5"/>
  </r>
  <r>
    <x v="4"/>
    <s v="L"/>
    <s v="t"/>
    <s v="u"/>
    <s v="d"/>
    <m/>
    <s v="R"/>
    <n v="1.5026826040832227E-5"/>
  </r>
  <r>
    <x v="12"/>
    <s v="L"/>
    <s v="q"/>
    <s v="l"/>
    <s v="l"/>
    <m/>
    <s v="R"/>
    <n v="1.5023572072438803E-5"/>
  </r>
  <r>
    <x v="15"/>
    <s v="R"/>
    <s v="p"/>
    <s v="d"/>
    <s v="k"/>
    <m/>
    <s v="L"/>
    <n v="1.4984524451717715E-5"/>
  </r>
  <r>
    <x v="22"/>
    <s v="R"/>
    <s v="l"/>
    <s v="r"/>
    <s v="g"/>
    <m/>
    <s v="L"/>
    <n v="1.4935714925816354E-5"/>
  </r>
  <r>
    <x v="23"/>
    <s v="R"/>
    <s v="m"/>
    <s v="k"/>
    <s v="h"/>
    <m/>
    <s v="R"/>
    <n v="1.4919445083849234E-5"/>
  </r>
  <r>
    <x v="23"/>
    <s v="R"/>
    <s v="u"/>
    <s v="w"/>
    <s v="w"/>
    <m/>
    <s v="L"/>
    <n v="1.4912937147062386E-5"/>
  </r>
  <r>
    <x v="4"/>
    <s v="L"/>
    <s v="f"/>
    <s v="u"/>
    <s v="h"/>
    <m/>
    <s v="R"/>
    <n v="1.4906429210275537E-5"/>
  </r>
  <r>
    <x v="30"/>
    <s v="L"/>
    <s v="e"/>
    <s v="n"/>
    <s v="o"/>
    <m/>
    <s v="R"/>
    <n v="1.4857619684374176E-5"/>
  </r>
  <r>
    <x v="5"/>
    <s v="R"/>
    <s v="l"/>
    <s v="b"/>
    <s v="p"/>
    <m/>
    <s v="L"/>
    <n v="1.485111174758733E-5"/>
  </r>
  <r>
    <x v="25"/>
    <s v="R"/>
    <s v="h"/>
    <s v="a"/>
    <s v="o"/>
    <m/>
    <s v="L"/>
    <n v="1.4844603810800481E-5"/>
  </r>
  <r>
    <x v="2"/>
    <s v="L"/>
    <s v="d"/>
    <s v="h"/>
    <s v="i"/>
    <m/>
    <s v="R"/>
    <n v="1.4841349842407057E-5"/>
  </r>
  <r>
    <x v="22"/>
    <s v="R"/>
    <s v="j"/>
    <s v="r"/>
    <s v="n"/>
    <m/>
    <s v="L"/>
    <n v="1.4779524442932001E-5"/>
  </r>
  <r>
    <x v="10"/>
    <s v="R"/>
    <s v="u"/>
    <s v="g"/>
    <s v="g"/>
    <m/>
    <s v="L"/>
    <n v="1.4760000632571455E-5"/>
  </r>
  <r>
    <x v="7"/>
    <s v="L"/>
    <s v="e"/>
    <s v="l"/>
    <s v="i"/>
    <m/>
    <s v="R"/>
    <n v="1.4701429201489823E-5"/>
  </r>
  <r>
    <x v="30"/>
    <s v="L"/>
    <s v="a"/>
    <s v="n"/>
    <s v="i"/>
    <m/>
    <s v="R"/>
    <n v="1.4649365707195038E-5"/>
  </r>
  <r>
    <x v="20"/>
    <s v="R"/>
    <s v="l"/>
    <s v="t"/>
    <s v="i"/>
    <m/>
    <s v="L"/>
    <n v="1.4584286339326557E-5"/>
  </r>
  <r>
    <x v="8"/>
    <s v="R"/>
    <s v="o"/>
    <s v="a"/>
    <s v="t"/>
    <m/>
    <s v="L"/>
    <n v="1.4538730781818621E-5"/>
  </r>
  <r>
    <x v="10"/>
    <s v="L"/>
    <s v="b"/>
    <s v="g"/>
    <s v="l"/>
    <m/>
    <s v="L"/>
    <n v="1.4515953003064653E-5"/>
  </r>
  <r>
    <x v="8"/>
    <s v="R"/>
    <s v="y"/>
    <s v="a"/>
    <s v="j"/>
    <m/>
    <s v="L"/>
    <n v="1.4515953003064653E-5"/>
  </r>
  <r>
    <x v="1"/>
    <s v="R"/>
    <s v="j"/>
    <s v="d"/>
    <s v="g"/>
    <m/>
    <s v="L"/>
    <n v="1.448992125591726E-5"/>
  </r>
  <r>
    <x v="14"/>
    <s v="L"/>
    <s v="z"/>
    <s v="j"/>
    <s v="w"/>
    <m/>
    <s v="R"/>
    <n v="1.448992125591726E-5"/>
  </r>
  <r>
    <x v="4"/>
    <s v="L"/>
    <s v="f"/>
    <s v="u"/>
    <s v="i"/>
    <m/>
    <s v="R"/>
    <n v="1.4480159350736987E-5"/>
  </r>
  <r>
    <x v="23"/>
    <s v="R"/>
    <s v="u"/>
    <s v="w"/>
    <s v="d"/>
    <m/>
    <s v="L"/>
    <n v="1.4447619666802748E-5"/>
  </r>
  <r>
    <x v="22"/>
    <s v="L"/>
    <s v="q"/>
    <s v="m"/>
    <s v="d"/>
    <m/>
    <s v="R"/>
    <n v="1.4447619666802748E-5"/>
  </r>
  <r>
    <x v="4"/>
    <s v="L"/>
    <s v="x"/>
    <s v="u"/>
    <s v="z"/>
    <m/>
    <s v="R"/>
    <n v="1.4437857761622475E-5"/>
  </r>
  <r>
    <x v="11"/>
    <s v="R"/>
    <s v="m"/>
    <s v="s"/>
    <s v="m"/>
    <m/>
    <s v="L"/>
    <n v="1.4421587919655355E-5"/>
  </r>
  <r>
    <x v="11"/>
    <s v="L"/>
    <s v="f"/>
    <s v="i"/>
    <s v="e"/>
    <m/>
    <s v="R"/>
    <n v="1.438579426732769E-5"/>
  </r>
  <r>
    <x v="4"/>
    <s v="L"/>
    <s v="r"/>
    <s v="u"/>
    <s v="v"/>
    <m/>
    <s v="R"/>
    <n v="1.4353254583393451E-5"/>
  </r>
  <r>
    <x v="28"/>
    <s v="R"/>
    <s v="j"/>
    <s v="c"/>
    <s v="u"/>
    <m/>
    <s v="L"/>
    <n v="1.4336984741426331E-5"/>
  </r>
  <r>
    <x v="11"/>
    <s v="R"/>
    <s v="p"/>
    <s v="s"/>
    <s v="v"/>
    <m/>
    <s v="L"/>
    <n v="1.4336984741426331E-5"/>
  </r>
  <r>
    <x v="4"/>
    <s v="R"/>
    <s v="o"/>
    <s v="v"/>
    <s v="h"/>
    <m/>
    <s v="L"/>
    <n v="1.4268651405164426E-5"/>
  </r>
  <r>
    <x v="6"/>
    <s v="L"/>
    <s v="e"/>
    <s v="o"/>
    <s v="i"/>
    <m/>
    <s v="R"/>
    <n v="1.4265397436771002E-5"/>
  </r>
  <r>
    <x v="4"/>
    <s v="R"/>
    <s v="o"/>
    <s v="v"/>
    <s v="j"/>
    <m/>
    <s v="L"/>
    <n v="1.4262143468377578E-5"/>
  </r>
  <r>
    <x v="7"/>
    <s v="L"/>
    <s v="g"/>
    <s v="l"/>
    <s v="z"/>
    <m/>
    <s v="R"/>
    <n v="1.4258889499984153E-5"/>
  </r>
  <r>
    <x v="6"/>
    <s v="R"/>
    <s v="i"/>
    <s v="q"/>
    <s v="b"/>
    <m/>
    <s v="L"/>
    <n v="1.424912759480388E-5"/>
  </r>
  <r>
    <x v="32"/>
    <s v="R"/>
    <s v="o"/>
    <s v="x"/>
    <s v="m"/>
    <m/>
    <s v="L"/>
    <n v="1.4219841879263065E-5"/>
  </r>
  <r>
    <x v="9"/>
    <s v="L"/>
    <s v="a"/>
    <s v="o"/>
    <s v="e"/>
    <m/>
    <s v="R"/>
    <n v="1.4158016479788007E-5"/>
  </r>
  <r>
    <x v="3"/>
    <s v="L"/>
    <s v="f"/>
    <s v="n"/>
    <s v="o"/>
    <m/>
    <s v="R"/>
    <n v="1.4158016479788007E-5"/>
  </r>
  <r>
    <x v="23"/>
    <s v="R"/>
    <s v="l"/>
    <s v="k"/>
    <s v="s"/>
    <m/>
    <s v="R"/>
    <n v="1.4154762511394583E-5"/>
  </r>
  <r>
    <x v="20"/>
    <s v="L"/>
    <s v="e"/>
    <s v="k"/>
    <s v="h"/>
    <m/>
    <s v="R"/>
    <n v="1.4112460922280071E-5"/>
  </r>
  <r>
    <x v="4"/>
    <s v="R"/>
    <s v="l"/>
    <s v="v"/>
    <s v="t"/>
    <m/>
    <s v="L"/>
    <n v="1.41026990170998E-5"/>
  </r>
  <r>
    <x v="18"/>
    <s v="R"/>
    <s v="l"/>
    <s v="q"/>
    <s v="t"/>
    <m/>
    <s v="L"/>
    <n v="1.4031111712444471E-5"/>
  </r>
  <r>
    <x v="11"/>
    <s v="R"/>
    <s v="m"/>
    <s v="s"/>
    <s v="b"/>
    <m/>
    <s v="L"/>
    <n v="1.4011587902083927E-5"/>
  </r>
  <r>
    <x v="5"/>
    <s v="R"/>
    <s v="l"/>
    <s v="b"/>
    <s v="c"/>
    <m/>
    <s v="L"/>
    <n v="1.4008333933690502E-5"/>
  </r>
  <r>
    <x v="0"/>
    <s v="R"/>
    <s v="m"/>
    <s v="e"/>
    <s v="r"/>
    <m/>
    <s v="L"/>
    <n v="1.4008333933690502E-5"/>
  </r>
  <r>
    <x v="26"/>
    <s v="R"/>
    <s v="n"/>
    <s v="e"/>
    <s v="j"/>
    <m/>
    <s v="L"/>
    <n v="1.3992064091723381E-5"/>
  </r>
  <r>
    <x v="4"/>
    <s v="L"/>
    <s v="f"/>
    <s v="u"/>
    <s v="s"/>
    <m/>
    <s v="R"/>
    <n v="1.3953016471002293E-5"/>
  </r>
  <r>
    <x v="23"/>
    <s v="L"/>
    <s v="e"/>
    <s v="k"/>
    <s v="n"/>
    <m/>
    <s v="R"/>
    <n v="1.3923730755461476E-5"/>
  </r>
  <r>
    <x v="24"/>
    <s v="L"/>
    <s v="x"/>
    <s v="j"/>
    <s v="v"/>
    <m/>
    <s v="R"/>
    <n v="1.3923730755461476E-5"/>
  </r>
  <r>
    <x v="6"/>
    <s v="L"/>
    <s v="d"/>
    <s v="o"/>
    <s v="h"/>
    <m/>
    <s v="R"/>
    <n v="1.386190535598642E-5"/>
  </r>
  <r>
    <x v="8"/>
    <s v="L"/>
    <s v="b"/>
    <s v="a"/>
    <s v="h"/>
    <m/>
    <s v="L"/>
    <n v="1.3855397419199572E-5"/>
  </r>
  <r>
    <x v="6"/>
    <s v="L"/>
    <s v="d"/>
    <s v="o"/>
    <s v="k"/>
    <m/>
    <s v="R"/>
    <n v="1.38456355140193E-5"/>
  </r>
  <r>
    <x v="1"/>
    <s v="L"/>
    <s v="e"/>
    <s v="i"/>
    <s v="d"/>
    <m/>
    <s v="R"/>
    <n v="1.3829365672052179E-5"/>
  </r>
  <r>
    <x v="31"/>
    <s v="R"/>
    <s v="h"/>
    <s v="z"/>
    <s v="y"/>
    <m/>
    <s v="L"/>
    <n v="1.3813095830085059E-5"/>
  </r>
  <r>
    <x v="4"/>
    <s v="R"/>
    <s v="h"/>
    <s v="s"/>
    <s v="j"/>
    <m/>
    <s v="L"/>
    <n v="1.3813095830085059E-5"/>
  </r>
  <r>
    <x v="23"/>
    <s v="L"/>
    <s v="t"/>
    <s v="k"/>
    <s v="v"/>
    <m/>
    <s v="R"/>
    <n v="1.3809841861691635E-5"/>
  </r>
  <r>
    <x v="1"/>
    <s v="L"/>
    <s v="x"/>
    <s v="i"/>
    <s v="o"/>
    <m/>
    <s v="R"/>
    <n v="1.3790318051331091E-5"/>
  </r>
  <r>
    <x v="15"/>
    <s v="L"/>
    <s v="f"/>
    <s v="d"/>
    <s v="g"/>
    <m/>
    <s v="L"/>
    <n v="1.3777302177757396E-5"/>
  </r>
  <r>
    <x v="12"/>
    <s v="L"/>
    <s v="d"/>
    <s v="l"/>
    <s v="v"/>
    <m/>
    <s v="R"/>
    <n v="1.3767540272577123E-5"/>
  </r>
  <r>
    <x v="7"/>
    <s v="L"/>
    <s v="r"/>
    <s v="l"/>
    <s v="v"/>
    <m/>
    <s v="R"/>
    <n v="1.3751270430610003E-5"/>
  </r>
  <r>
    <x v="1"/>
    <s v="R"/>
    <s v="l"/>
    <s v="d"/>
    <s v="q"/>
    <m/>
    <s v="L"/>
    <n v="1.3748016462216579E-5"/>
  </r>
  <r>
    <x v="14"/>
    <s v="R"/>
    <s v="i"/>
    <s v="b"/>
    <s v="m"/>
    <m/>
    <s v="L"/>
    <n v="1.3748016462216579E-5"/>
  </r>
  <r>
    <x v="14"/>
    <s v="L"/>
    <s v="t"/>
    <s v="j"/>
    <s v="v"/>
    <m/>
    <s v="R"/>
    <n v="1.3744762493823155E-5"/>
  </r>
  <r>
    <x v="19"/>
    <s v="L"/>
    <s v="e"/>
    <s v=";"/>
    <s v="l"/>
    <m/>
    <s v="R"/>
    <n v="1.3718730746675762E-5"/>
  </r>
  <r>
    <x v="24"/>
    <s v="L"/>
    <s v="q"/>
    <s v="j"/>
    <s v="i"/>
    <m/>
    <s v="R"/>
    <n v="1.367642915756125E-5"/>
  </r>
  <r>
    <x v="16"/>
    <s v="R"/>
    <s v="j"/>
    <s v="a"/>
    <s v="g"/>
    <m/>
    <s v="L"/>
    <n v="1.3663413283987553E-5"/>
  </r>
  <r>
    <x v="28"/>
    <s v="L"/>
    <s v="t"/>
    <s v=";"/>
    <s v="l"/>
    <m/>
    <s v="R"/>
    <n v="1.3656905347200706E-5"/>
  </r>
  <r>
    <x v="1"/>
    <s v="L"/>
    <s v="d"/>
    <s v="i"/>
    <s v="k"/>
    <m/>
    <s v="R"/>
    <n v="1.3627619631659889E-5"/>
  </r>
  <r>
    <x v="12"/>
    <s v="L"/>
    <s v="x"/>
    <s v="n"/>
    <s v="e"/>
    <m/>
    <s v="R"/>
    <n v="1.3627619631659889E-5"/>
  </r>
  <r>
    <x v="5"/>
    <s v="L"/>
    <s v="s"/>
    <s v="p"/>
    <s v="g"/>
    <m/>
    <s v="R"/>
    <n v="1.3624365663266465E-5"/>
  </r>
  <r>
    <x v="28"/>
    <s v="R"/>
    <s v="k"/>
    <s v="c"/>
    <s v="j"/>
    <m/>
    <s v="L"/>
    <n v="1.3578810105758528E-5"/>
  </r>
  <r>
    <x v="8"/>
    <s v="L"/>
    <s v="w"/>
    <s v="j"/>
    <s v="o"/>
    <m/>
    <s v="R"/>
    <n v="1.3487698990742655E-5"/>
  </r>
  <r>
    <x v="15"/>
    <s v="L"/>
    <s v="d"/>
    <s v="d"/>
    <s v="a"/>
    <m/>
    <s v="L"/>
    <n v="1.3484445022349231E-5"/>
  </r>
  <r>
    <x v="23"/>
    <s v="R"/>
    <s v="u"/>
    <s v="w"/>
    <s v="v"/>
    <m/>
    <s v="L"/>
    <n v="1.3464921211988687E-5"/>
  </r>
  <r>
    <x v="14"/>
    <s v="L"/>
    <s v="e"/>
    <s v="j"/>
    <s v="u"/>
    <m/>
    <s v="R"/>
    <n v="1.3458413275201838E-5"/>
  </r>
  <r>
    <x v="14"/>
    <s v="R"/>
    <s v="o"/>
    <s v="j"/>
    <s v="d"/>
    <m/>
    <s v="R"/>
    <n v="1.3403095812513631E-5"/>
  </r>
  <r>
    <x v="23"/>
    <s v="R"/>
    <s v="p"/>
    <s v="n"/>
    <s v="b"/>
    <m/>
    <s v="R"/>
    <n v="1.3396587875726782E-5"/>
  </r>
  <r>
    <x v="11"/>
    <s v="L"/>
    <s v="f"/>
    <s v="i"/>
    <s v="v"/>
    <m/>
    <s v="R"/>
    <n v="1.3393333907333358E-5"/>
  </r>
  <r>
    <x v="2"/>
    <s v="L"/>
    <s v="c"/>
    <s v="h"/>
    <s v="l"/>
    <m/>
    <s v="R"/>
    <n v="1.3367302160185965E-5"/>
  </r>
  <r>
    <x v="3"/>
    <s v="R"/>
    <s v="o"/>
    <s v="n"/>
    <s v="h"/>
    <m/>
    <s v="R"/>
    <n v="1.3338016444645149E-5"/>
  </r>
  <r>
    <x v="17"/>
    <s v="L"/>
    <s v="d"/>
    <s v="s"/>
    <s v="o"/>
    <m/>
    <s v="L"/>
    <n v="1.3298968823924061E-5"/>
  </r>
  <r>
    <x v="17"/>
    <s v="R"/>
    <s v="p"/>
    <s v="s"/>
    <s v="f"/>
    <m/>
    <s v="L"/>
    <n v="1.3276191045170092E-5"/>
  </r>
  <r>
    <x v="4"/>
    <s v="L"/>
    <s v="t"/>
    <s v="u"/>
    <s v="g"/>
    <m/>
    <s v="R"/>
    <n v="1.3269683108383244E-5"/>
  </r>
  <r>
    <x v="7"/>
    <s v="R"/>
    <s v="l"/>
    <s v="f"/>
    <s v="j"/>
    <m/>
    <s v="L"/>
    <n v="1.3253413266416124E-5"/>
  </r>
  <r>
    <x v="4"/>
    <s v="R"/>
    <s v="l"/>
    <s v="v"/>
    <s v="p"/>
    <m/>
    <s v="L"/>
    <n v="1.321761961408846E-5"/>
  </r>
  <r>
    <x v="22"/>
    <s v="L"/>
    <s v="e"/>
    <s v="m"/>
    <s v="h"/>
    <m/>
    <s v="R"/>
    <n v="1.3191587866941068E-5"/>
  </r>
  <r>
    <x v="25"/>
    <s v="R"/>
    <s v="o"/>
    <s v="m"/>
    <s v="t"/>
    <m/>
    <s v="R"/>
    <n v="1.3165556119793675E-5"/>
  </r>
  <r>
    <x v="29"/>
    <s v="R"/>
    <s v="m"/>
    <s v="v"/>
    <s v="h"/>
    <m/>
    <s v="L"/>
    <n v="1.3162302151400251E-5"/>
  </r>
  <r>
    <x v="12"/>
    <s v="R"/>
    <s v="j"/>
    <s v="w"/>
    <s v="k"/>
    <m/>
    <s v="L"/>
    <n v="1.3162302151400251E-5"/>
  </r>
  <r>
    <x v="3"/>
    <s v="R"/>
    <s v="u"/>
    <s v="t"/>
    <s v="g"/>
    <m/>
    <s v="L"/>
    <n v="1.3152540246219978E-5"/>
  </r>
  <r>
    <x v="15"/>
    <s v="R"/>
    <s v="l"/>
    <s v="n"/>
    <s v="y"/>
    <m/>
    <s v="R"/>
    <n v="1.3146032309433131E-5"/>
  </r>
  <r>
    <x v="23"/>
    <s v="L"/>
    <s v="t"/>
    <s v="k"/>
    <s v="t"/>
    <m/>
    <s v="R"/>
    <n v="1.3139524372646283E-5"/>
  </r>
  <r>
    <x v="1"/>
    <s v="L"/>
    <s v="z"/>
    <s v="i"/>
    <s v="j"/>
    <m/>
    <s v="R"/>
    <n v="1.312976246746601E-5"/>
  </r>
  <r>
    <x v="2"/>
    <s v="R"/>
    <s v="o"/>
    <s v="h"/>
    <s v="b"/>
    <m/>
    <s v="R"/>
    <n v="1.3116746593892315E-5"/>
  </r>
  <r>
    <x v="10"/>
    <s v="R"/>
    <s v="k"/>
    <s v="g"/>
    <s v="w"/>
    <m/>
    <s v="L"/>
    <n v="1.311349262549889E-5"/>
  </r>
  <r>
    <x v="27"/>
    <s v="L"/>
    <s v="x"/>
    <s v="h"/>
    <s v="p"/>
    <m/>
    <s v="R"/>
    <n v="1.3061429131204105E-5"/>
  </r>
  <r>
    <x v="29"/>
    <s v="R"/>
    <s v="m"/>
    <s v="v"/>
    <s v="f"/>
    <m/>
    <s v="L"/>
    <n v="1.3058175162810681E-5"/>
  </r>
  <r>
    <x v="29"/>
    <s v="R"/>
    <s v="m"/>
    <s v="v"/>
    <s v="h"/>
    <m/>
    <s v="L"/>
    <n v="1.303214341566329E-5"/>
  </r>
  <r>
    <x v="29"/>
    <s v="R"/>
    <s v="l"/>
    <s v="v"/>
    <s v="s"/>
    <m/>
    <s v="L"/>
    <n v="1.303214341566329E-5"/>
  </r>
  <r>
    <x v="23"/>
    <s v="L"/>
    <s v="w"/>
    <s v="k"/>
    <s v="n"/>
    <m/>
    <s v="R"/>
    <n v="1.3015873573696169E-5"/>
  </r>
  <r>
    <x v="23"/>
    <s v="L"/>
    <s v="c"/>
    <s v="k"/>
    <s v="t"/>
    <m/>
    <s v="R"/>
    <n v="1.3012619605302744E-5"/>
  </r>
  <r>
    <x v="23"/>
    <s v="R"/>
    <s v="u"/>
    <s v="w"/>
    <s v="l"/>
    <m/>
    <s v="L"/>
    <n v="1.3006111668515898E-5"/>
  </r>
  <r>
    <x v="15"/>
    <s v="R"/>
    <s v="i"/>
    <s v="d"/>
    <s v="v"/>
    <m/>
    <s v="L"/>
    <n v="1.2999603731729049E-5"/>
  </r>
  <r>
    <x v="30"/>
    <s v="L"/>
    <s v="a"/>
    <s v="n"/>
    <s v="f"/>
    <m/>
    <s v="R"/>
    <n v="1.2931270395467144E-5"/>
  </r>
  <r>
    <x v="11"/>
    <s v="R"/>
    <s v="h"/>
    <s v="s"/>
    <s v="o"/>
    <m/>
    <s v="L"/>
    <n v="1.2905238648319752E-5"/>
  </r>
  <r>
    <x v="4"/>
    <s v="R"/>
    <s v="p"/>
    <s v="v"/>
    <s v="h"/>
    <m/>
    <s v="L"/>
    <n v="1.2888968806352632E-5"/>
  </r>
  <r>
    <x v="25"/>
    <s v="R"/>
    <s v="k"/>
    <s v="m"/>
    <s v="f"/>
    <m/>
    <s v="R"/>
    <n v="1.2810873564910454E-5"/>
  </r>
  <r>
    <x v="1"/>
    <s v="R"/>
    <s v="l"/>
    <s v="d"/>
    <s v="g"/>
    <m/>
    <s v="L"/>
    <n v="1.279134975454991E-5"/>
  </r>
  <r>
    <x v="4"/>
    <s v="L"/>
    <s v="f"/>
    <s v="u"/>
    <s v="p"/>
    <m/>
    <s v="R"/>
    <n v="1.2745794197041974E-5"/>
  </r>
  <r>
    <x v="23"/>
    <s v="R"/>
    <s v="l"/>
    <s v="k"/>
    <s v="v"/>
    <m/>
    <s v="R"/>
    <n v="1.2739286260255125E-5"/>
  </r>
  <r>
    <x v="24"/>
    <s v="R"/>
    <s v="j"/>
    <s v="j"/>
    <s v="v"/>
    <m/>
    <s v="R"/>
    <n v="1.2706746576320884E-5"/>
  </r>
  <r>
    <x v="1"/>
    <s v="R"/>
    <s v="n"/>
    <s v="z"/>
    <s v="n"/>
    <m/>
    <s v="L"/>
    <n v="1.2625397366485284E-5"/>
  </r>
  <r>
    <x v="1"/>
    <s v="R"/>
    <s v="p"/>
    <s v="e"/>
    <s v="p"/>
    <m/>
    <s v="L"/>
    <n v="1.2612381492911587E-5"/>
  </r>
  <r>
    <x v="4"/>
    <s v="R"/>
    <s v="o"/>
    <s v="v"/>
    <s v="g"/>
    <m/>
    <s v="L"/>
    <n v="1.2599365619337892E-5"/>
  </r>
  <r>
    <x v="14"/>
    <s v="L"/>
    <s v="z"/>
    <s v="j"/>
    <s v="w"/>
    <m/>
    <s v="R"/>
    <n v="1.2570079903797075E-5"/>
  </r>
  <r>
    <x v="1"/>
    <s v="L"/>
    <s v="e"/>
    <s v="i"/>
    <s v="p"/>
    <m/>
    <s v="R"/>
    <n v="1.254079418825626E-5"/>
  </r>
  <r>
    <x v="12"/>
    <s v="L"/>
    <s v="q"/>
    <s v="l"/>
    <s v="h"/>
    <m/>
    <s v="R"/>
    <n v="1.2537540219862835E-5"/>
  </r>
  <r>
    <x v="28"/>
    <s v="R"/>
    <s v="k"/>
    <s v="c"/>
    <s v="f"/>
    <m/>
    <s v="L"/>
    <n v="1.250174656753517E-5"/>
  </r>
  <r>
    <x v="8"/>
    <s v="R"/>
    <s v="l"/>
    <s v="a"/>
    <s v="o"/>
    <m/>
    <s v="L"/>
    <n v="1.2495238630748323E-5"/>
  </r>
  <r>
    <x v="3"/>
    <s v="L"/>
    <s v="f"/>
    <s v="n"/>
    <s v="m"/>
    <m/>
    <s v="R"/>
    <n v="1.2491984662354899E-5"/>
  </r>
  <r>
    <x v="1"/>
    <s v="L"/>
    <s v="a"/>
    <s v="h"/>
    <s v="g"/>
    <m/>
    <s v="R"/>
    <n v="1.2488730693961475E-5"/>
  </r>
  <r>
    <x v="1"/>
    <s v="R"/>
    <s v="p"/>
    <s v="e"/>
    <s v="i"/>
    <m/>
    <s v="L"/>
    <n v="1.2478968788781202E-5"/>
  </r>
  <r>
    <x v="4"/>
    <s v="L"/>
    <s v="f"/>
    <s v="u"/>
    <s v="c"/>
    <m/>
    <s v="R"/>
    <n v="1.2472460851994353E-5"/>
  </r>
  <r>
    <x v="4"/>
    <s v="L"/>
    <s v="w"/>
    <s v="u"/>
    <s v="f"/>
    <m/>
    <s v="R"/>
    <n v="1.2446429104846962E-5"/>
  </r>
  <r>
    <x v="23"/>
    <s v="R"/>
    <s v="o"/>
    <s v="w"/>
    <s v="v"/>
    <m/>
    <s v="L"/>
    <n v="1.2439921168060114E-5"/>
  </r>
  <r>
    <x v="14"/>
    <s v="L"/>
    <s v="b"/>
    <s v="j"/>
    <s v="j"/>
    <m/>
    <s v="R"/>
    <n v="1.2423651326092994E-5"/>
  </r>
  <r>
    <x v="5"/>
    <s v="R"/>
    <s v="l"/>
    <s v="b"/>
    <s v="h"/>
    <m/>
    <s v="L"/>
    <n v="1.2400873547339026E-5"/>
  </r>
  <r>
    <x v="1"/>
    <s v="L"/>
    <s v="q"/>
    <s v="i"/>
    <s v="t"/>
    <m/>
    <s v="R"/>
    <n v="1.2374841800191633E-5"/>
  </r>
  <r>
    <x v="11"/>
    <s v="L"/>
    <s v="f"/>
    <s v="i"/>
    <s v="n"/>
    <m/>
    <s v="R"/>
    <n v="1.2371587831798209E-5"/>
  </r>
  <r>
    <x v="17"/>
    <s v="L"/>
    <s v="x"/>
    <s v="p"/>
    <s v="t"/>
    <m/>
    <s v="R"/>
    <n v="1.2332540211077119E-5"/>
  </r>
  <r>
    <x v="26"/>
    <s v="L"/>
    <s v="x"/>
    <s v="y"/>
    <s v="v"/>
    <m/>
    <s v="R"/>
    <n v="1.2326032274290272E-5"/>
  </r>
  <r>
    <x v="8"/>
    <s v="R"/>
    <s v="u"/>
    <s v="a"/>
    <s v="h"/>
    <m/>
    <s v="L"/>
    <n v="1.231627036911E-5"/>
  </r>
  <r>
    <x v="18"/>
    <s v="R"/>
    <s v="m"/>
    <s v="q"/>
    <s v="u"/>
    <m/>
    <s v="L"/>
    <n v="1.2293492590356031E-5"/>
  </r>
  <r>
    <x v="29"/>
    <s v="R"/>
    <s v="j"/>
    <s v="v"/>
    <s v="w"/>
    <m/>
    <s v="L"/>
    <n v="1.2215397348913855E-5"/>
  </r>
  <r>
    <x v="7"/>
    <s v="L"/>
    <s v="g"/>
    <s v="l"/>
    <s v="s"/>
    <m/>
    <s v="R"/>
    <n v="1.2215397348913855E-5"/>
  </r>
  <r>
    <x v="6"/>
    <s v="R"/>
    <s v="k"/>
    <s v="q"/>
    <s v="a"/>
    <m/>
    <s v="L"/>
    <n v="1.2205635443733583E-5"/>
  </r>
  <r>
    <x v="1"/>
    <s v="L"/>
    <s v="t"/>
    <s v="i"/>
    <s v="y"/>
    <m/>
    <s v="R"/>
    <n v="1.2182857664979614E-5"/>
  </r>
  <r>
    <x v="6"/>
    <s v="R"/>
    <s v="m"/>
    <s v="q"/>
    <s v="l"/>
    <m/>
    <s v="L"/>
    <n v="1.2127540202291405E-5"/>
  </r>
  <r>
    <x v="22"/>
    <s v="L"/>
    <s v="c"/>
    <s v="m"/>
    <s v="a"/>
    <m/>
    <s v="R"/>
    <n v="1.2127540202291405E-5"/>
  </r>
  <r>
    <x v="3"/>
    <s v="L"/>
    <s v="f"/>
    <s v="n"/>
    <s v="g"/>
    <m/>
    <s v="R"/>
    <n v="1.2121032265504558E-5"/>
  </r>
  <r>
    <x v="5"/>
    <s v="L"/>
    <s v="t"/>
    <s v="p"/>
    <s v="s"/>
    <m/>
    <s v="R"/>
    <n v="1.2117778297111134E-5"/>
  </r>
  <r>
    <x v="32"/>
    <s v="L"/>
    <s v="g"/>
    <s v="h"/>
    <s v="f"/>
    <m/>
    <s v="R"/>
    <n v="1.2068968771209773E-5"/>
  </r>
  <r>
    <x v="18"/>
    <s v="R"/>
    <s v="l"/>
    <s v="q"/>
    <s v="r"/>
    <m/>
    <s v="L"/>
    <n v="1.2020159245308412E-5"/>
  </r>
  <r>
    <x v="6"/>
    <s v="R"/>
    <s v="u"/>
    <s v="q"/>
    <s v="p"/>
    <m/>
    <s v="L"/>
    <n v="1.19778576561939E-5"/>
  </r>
  <r>
    <x v="0"/>
    <s v="L"/>
    <s v="s"/>
    <s v="y"/>
    <s v="v"/>
    <m/>
    <s v="R"/>
    <n v="1.1961587814226779E-5"/>
  </r>
  <r>
    <x v="29"/>
    <s v="R"/>
    <s v="j"/>
    <s v="v"/>
    <s v="s"/>
    <m/>
    <s v="L"/>
    <n v="1.1958333845833356E-5"/>
  </r>
  <r>
    <x v="20"/>
    <s v="L"/>
    <s v="x"/>
    <s v="k"/>
    <s v="f"/>
    <m/>
    <s v="R"/>
    <n v="1.1935556067079388E-5"/>
  </r>
  <r>
    <x v="22"/>
    <s v="L"/>
    <s v="x"/>
    <s v="m"/>
    <s v="o"/>
    <m/>
    <s v="R"/>
    <n v="1.1919286225112266E-5"/>
  </r>
  <r>
    <x v="14"/>
    <s v="L"/>
    <s v="e"/>
    <s v="j"/>
    <s v="n"/>
    <m/>
    <s v="R"/>
    <n v="1.1916032256718842E-5"/>
  </r>
  <r>
    <x v="4"/>
    <s v="R"/>
    <s v="o"/>
    <s v="v"/>
    <s v="b"/>
    <m/>
    <s v="L"/>
    <n v="1.1912778288325418E-5"/>
  </r>
  <r>
    <x v="9"/>
    <s v="L"/>
    <s v="a"/>
    <s v="o"/>
    <s v="y"/>
    <m/>
    <s v="R"/>
    <n v="1.187373066760433E-5"/>
  </r>
  <r>
    <x v="29"/>
    <s v="R"/>
    <s v="m"/>
    <s v="v"/>
    <s v="h"/>
    <m/>
    <s v="L"/>
    <n v="1.1863968762424059E-5"/>
  </r>
  <r>
    <x v="23"/>
    <s v="L"/>
    <s v="f"/>
    <s v="k"/>
    <s v="g"/>
    <m/>
    <s v="R"/>
    <n v="1.1850952888850362E-5"/>
  </r>
  <r>
    <x v="14"/>
    <s v="L"/>
    <s v="e"/>
    <s v="j"/>
    <s v="e"/>
    <m/>
    <s v="R"/>
    <n v="1.1841190983670091E-5"/>
  </r>
  <r>
    <x v="1"/>
    <s v="L"/>
    <s v="b"/>
    <s v="i"/>
    <s v="o"/>
    <m/>
    <s v="R"/>
    <n v="1.1821667173309545E-5"/>
  </r>
  <r>
    <x v="22"/>
    <s v="L"/>
    <s v="g"/>
    <s v="m"/>
    <s v="g"/>
    <m/>
    <s v="R"/>
    <n v="1.1808651299735849E-5"/>
  </r>
  <r>
    <x v="1"/>
    <s v="L"/>
    <s v="e"/>
    <s v="i"/>
    <s v="c"/>
    <m/>
    <s v="R"/>
    <n v="1.179238145776873E-5"/>
  </r>
  <r>
    <x v="23"/>
    <s v="L"/>
    <s v="w"/>
    <s v="k"/>
    <s v="n"/>
    <m/>
    <s v="R"/>
    <n v="1.1779365584195033E-5"/>
  </r>
  <r>
    <x v="13"/>
    <s v="L"/>
    <s v="s"/>
    <s v=";"/>
    <s v="p"/>
    <m/>
    <s v="R"/>
    <n v="1.1772857647408184E-5"/>
  </r>
  <r>
    <x v="14"/>
    <s v="R"/>
    <s v="h"/>
    <s v="j"/>
    <s v="w"/>
    <m/>
    <s v="R"/>
    <n v="1.1769603679014762E-5"/>
  </r>
  <r>
    <x v="11"/>
    <s v="L"/>
    <s v="w"/>
    <s v="i"/>
    <s v="s"/>
    <m/>
    <s v="R"/>
    <n v="1.1766349710621337E-5"/>
  </r>
  <r>
    <x v="23"/>
    <s v="L"/>
    <s v="t"/>
    <s v="k"/>
    <s v="r"/>
    <m/>
    <s v="R"/>
    <n v="1.175333383704764E-5"/>
  </r>
  <r>
    <x v="10"/>
    <s v="L"/>
    <s v="g"/>
    <s v="g"/>
    <s v="g"/>
    <m/>
    <s v="L"/>
    <n v="1.1727302089900248E-5"/>
  </r>
  <r>
    <x v="11"/>
    <s v="L"/>
    <s v="w"/>
    <s v="i"/>
    <s v="m"/>
    <m/>
    <s v="R"/>
    <n v="1.1720794153113401E-5"/>
  </r>
  <r>
    <x v="26"/>
    <s v="L"/>
    <s v="q"/>
    <s v="y"/>
    <s v="y"/>
    <m/>
    <s v="R"/>
    <n v="1.1717540184719976E-5"/>
  </r>
  <r>
    <x v="1"/>
    <s v="L"/>
    <s v="e"/>
    <s v="i"/>
    <s v="y"/>
    <m/>
    <s v="R"/>
    <n v="1.1711032247933128E-5"/>
  </r>
  <r>
    <x v="4"/>
    <s v="L"/>
    <s v="w"/>
    <s v="u"/>
    <s v="i"/>
    <m/>
    <s v="R"/>
    <n v="1.1694762405966008E-5"/>
  </r>
  <r>
    <x v="5"/>
    <s v="L"/>
    <s v="s"/>
    <s v="p"/>
    <s v="e"/>
    <m/>
    <s v="R"/>
    <n v="1.168825446917916E-5"/>
  </r>
  <r>
    <x v="20"/>
    <s v="L"/>
    <s v="b"/>
    <s v="k"/>
    <s v="v"/>
    <m/>
    <s v="R"/>
    <n v="1.1681746532392311E-5"/>
  </r>
  <r>
    <x v="1"/>
    <s v="R"/>
    <s v="j"/>
    <s v="d"/>
    <s v="r"/>
    <m/>
    <s v="L"/>
    <n v="1.1678492563998888E-5"/>
  </r>
  <r>
    <x v="8"/>
    <s v="R"/>
    <s v="y"/>
    <s v="a"/>
    <s v="h"/>
    <m/>
    <s v="L"/>
    <n v="1.167198462721204E-5"/>
  </r>
  <r>
    <x v="1"/>
    <s v="L"/>
    <s v="q"/>
    <s v="i"/>
    <s v="g"/>
    <m/>
    <s v="R"/>
    <n v="1.1665476690425191E-5"/>
  </r>
  <r>
    <x v="5"/>
    <s v="R"/>
    <s v="o"/>
    <s v="b"/>
    <s v="w"/>
    <m/>
    <s v="L"/>
    <n v="1.1636190974884375E-5"/>
  </r>
  <r>
    <x v="10"/>
    <s v="R"/>
    <s v="o"/>
    <s v="g"/>
    <s v="v"/>
    <m/>
    <s v="L"/>
    <n v="1.1619921132917255E-5"/>
  </r>
  <r>
    <x v="13"/>
    <s v="R"/>
    <s v="h"/>
    <s v="v"/>
    <s v="u"/>
    <m/>
    <s v="L"/>
    <n v="1.1613413196130406E-5"/>
  </r>
  <r>
    <x v="7"/>
    <s v="L"/>
    <s v="g"/>
    <s v="l"/>
    <s v="s"/>
    <m/>
    <s v="R"/>
    <n v="1.1538571923081655E-5"/>
  </r>
  <r>
    <x v="16"/>
    <s v="L"/>
    <s v="x"/>
    <s v="l"/>
    <s v="c"/>
    <m/>
    <s v="R"/>
    <n v="1.1519048112721109E-5"/>
  </r>
  <r>
    <x v="17"/>
    <s v="L"/>
    <s v="b"/>
    <s v="p"/>
    <s v="g"/>
    <m/>
    <s v="R"/>
    <n v="1.1515794144327685E-5"/>
  </r>
  <r>
    <x v="6"/>
    <s v="R"/>
    <s v="i"/>
    <s v="q"/>
    <s v="h"/>
    <m/>
    <s v="L"/>
    <n v="1.1512540175934262E-5"/>
  </r>
  <r>
    <x v="31"/>
    <s v="L"/>
    <s v="g"/>
    <s v="z"/>
    <s v="j"/>
    <m/>
    <s v="L"/>
    <n v="1.1453968744852629E-5"/>
  </r>
  <r>
    <x v="20"/>
    <s v="L"/>
    <s v="q"/>
    <s v="k"/>
    <s v="h"/>
    <m/>
    <s v="R"/>
    <n v="1.1450714776459204E-5"/>
  </r>
  <r>
    <x v="23"/>
    <s v="L"/>
    <s v="g"/>
    <s v="k"/>
    <s v="u"/>
    <m/>
    <s v="R"/>
    <n v="1.143119096609866E-5"/>
  </r>
  <r>
    <x v="14"/>
    <s v="L"/>
    <s v="z"/>
    <s v="j"/>
    <s v="o"/>
    <m/>
    <s v="R"/>
    <n v="1.1418175092524965E-5"/>
  </r>
  <r>
    <x v="8"/>
    <s v="R"/>
    <s v="u"/>
    <s v="a"/>
    <s v="n"/>
    <m/>
    <s v="L"/>
    <n v="1.1414921124131541E-5"/>
  </r>
  <r>
    <x v="7"/>
    <s v="L"/>
    <s v="g"/>
    <s v="l"/>
    <s v="j"/>
    <m/>
    <s v="R"/>
    <n v="1.1392143345377572E-5"/>
  </r>
  <r>
    <x v="4"/>
    <s v="R"/>
    <s v="l"/>
    <s v="v"/>
    <s v="r"/>
    <m/>
    <s v="L"/>
    <n v="1.1382381440197299E-5"/>
  </r>
  <r>
    <x v="20"/>
    <s v="R"/>
    <s v="m"/>
    <s v="t"/>
    <s v="n"/>
    <m/>
    <s v="L"/>
    <n v="1.134984175626306E-5"/>
  </r>
  <r>
    <x v="33"/>
    <s v="R"/>
    <s v="o"/>
    <s v="h"/>
    <s v="o"/>
    <m/>
    <s v="R"/>
    <n v="1.1327063977509092E-5"/>
  </r>
  <r>
    <x v="23"/>
    <s v="L"/>
    <s v="d"/>
    <s v="k"/>
    <s v="h"/>
    <m/>
    <s v="R"/>
    <n v="1.1314048103935395E-5"/>
  </r>
  <r>
    <x v="8"/>
    <s v="L"/>
    <s v="b"/>
    <s v="a"/>
    <s v="l"/>
    <m/>
    <s v="L"/>
    <n v="1.131079413554197E-5"/>
  </r>
  <r>
    <x v="1"/>
    <s v="L"/>
    <s v="t"/>
    <s v="i"/>
    <s v="l"/>
    <m/>
    <s v="R"/>
    <n v="1.131079413554197E-5"/>
  </r>
  <r>
    <x v="8"/>
    <s v="R"/>
    <s v="n"/>
    <s v="a"/>
    <s v="o"/>
    <m/>
    <s v="L"/>
    <n v="1.1288016356788002E-5"/>
  </r>
  <r>
    <x v="4"/>
    <s v="R"/>
    <s v="p"/>
    <s v="v"/>
    <s v="h"/>
    <m/>
    <s v="L"/>
    <n v="1.1268492546427458E-5"/>
  </r>
  <r>
    <x v="8"/>
    <s v="L"/>
    <s v="g"/>
    <s v="a"/>
    <s v="o"/>
    <m/>
    <s v="L"/>
    <n v="1.1265238578034034E-5"/>
  </r>
  <r>
    <x v="1"/>
    <s v="R"/>
    <s v="j"/>
    <s v="d"/>
    <s v="n"/>
    <m/>
    <s v="L"/>
    <n v="1.1242460799280066E-5"/>
  </r>
  <r>
    <x v="12"/>
    <s v="R"/>
    <s v="j"/>
    <s v="w"/>
    <s v="t"/>
    <m/>
    <s v="L"/>
    <n v="1.1209921115345826E-5"/>
  </r>
  <r>
    <x v="8"/>
    <s v="R"/>
    <s v="y"/>
    <s v="a"/>
    <s v="k"/>
    <m/>
    <s v="L"/>
    <n v="1.1209921115345826E-5"/>
  </r>
  <r>
    <x v="24"/>
    <s v="R"/>
    <s v="j"/>
    <s v="j"/>
    <s v="j"/>
    <m/>
    <s v="R"/>
    <n v="1.1187143336591858E-5"/>
  </r>
  <r>
    <x v="7"/>
    <s v="L"/>
    <s v="c"/>
    <s v="l"/>
    <s v="h"/>
    <m/>
    <s v="R"/>
    <n v="1.1167619526231312E-5"/>
  </r>
  <r>
    <x v="4"/>
    <s v="L"/>
    <s v="e"/>
    <s v="u"/>
    <s v="r"/>
    <m/>
    <s v="R"/>
    <n v="1.116436555783789E-5"/>
  </r>
  <r>
    <x v="5"/>
    <s v="R"/>
    <s v="u"/>
    <s v="b"/>
    <s v="w"/>
    <m/>
    <s v="L"/>
    <n v="1.1144841747477344E-5"/>
  </r>
  <r>
    <x v="26"/>
    <s v="R"/>
    <s v="m"/>
    <s v="e"/>
    <s v="h"/>
    <m/>
    <s v="L"/>
    <n v="1.1128571905510224E-5"/>
  </r>
  <r>
    <x v="31"/>
    <s v="R"/>
    <s v="k"/>
    <s v="z"/>
    <s v="b"/>
    <m/>
    <s v="L"/>
    <n v="1.1118810000329953E-5"/>
  </r>
  <r>
    <x v="14"/>
    <s v="L"/>
    <s v="z"/>
    <s v="j"/>
    <s v="v"/>
    <m/>
    <s v="R"/>
    <n v="1.1118810000329953E-5"/>
  </r>
  <r>
    <x v="4"/>
    <s v="R"/>
    <s v="l"/>
    <s v="v"/>
    <s v="p"/>
    <m/>
    <s v="L"/>
    <n v="1.1112302063543105E-5"/>
  </r>
  <r>
    <x v="5"/>
    <s v="R"/>
    <s v="l"/>
    <s v="b"/>
    <s v="l"/>
    <m/>
    <s v="L"/>
    <n v="1.1102540158362832E-5"/>
  </r>
  <r>
    <x v="13"/>
    <s v="L"/>
    <s v="s"/>
    <s v=";"/>
    <s v="a"/>
    <m/>
    <s v="R"/>
    <n v="1.1096032221575983E-5"/>
  </r>
  <r>
    <x v="24"/>
    <s v="R"/>
    <s v="m"/>
    <s v="b"/>
    <s v="h"/>
    <m/>
    <s v="L"/>
    <n v="1.1079762379608864E-5"/>
  </r>
  <r>
    <x v="9"/>
    <s v="L"/>
    <s v="e"/>
    <s v="o"/>
    <s v="o"/>
    <m/>
    <s v="R"/>
    <n v="1.1066746506035168E-5"/>
  </r>
  <r>
    <x v="7"/>
    <s v="L"/>
    <s v="e"/>
    <s v="l"/>
    <s v="o"/>
    <m/>
    <s v="R"/>
    <n v="1.1047222695674624E-5"/>
  </r>
  <r>
    <x v="4"/>
    <s v="L"/>
    <s v="f"/>
    <s v="u"/>
    <s v="j"/>
    <m/>
    <s v="R"/>
    <n v="1.1027698885314079E-5"/>
  </r>
  <r>
    <x v="28"/>
    <s v="R"/>
    <s v="l"/>
    <s v="c"/>
    <s v="v"/>
    <m/>
    <s v="L"/>
    <n v="1.1024444916920656E-5"/>
  </r>
  <r>
    <x v="12"/>
    <s v="R"/>
    <s v="j"/>
    <s v="w"/>
    <s v="j"/>
    <m/>
    <s v="L"/>
    <n v="1.1024444916920656E-5"/>
  </r>
  <r>
    <x v="4"/>
    <s v="R"/>
    <s v="o"/>
    <s v="u"/>
    <s v="o"/>
    <m/>
    <s v="R"/>
    <n v="1.1017936980133807E-5"/>
  </r>
  <r>
    <x v="0"/>
    <s v="R"/>
    <s v="o"/>
    <s v="e"/>
    <s v="d"/>
    <m/>
    <s v="L"/>
    <n v="1.0949603643871903E-5"/>
  </r>
  <r>
    <x v="14"/>
    <s v="R"/>
    <s v="l"/>
    <s v="j"/>
    <s v="n"/>
    <m/>
    <s v="R"/>
    <n v="1.0930079833511359E-5"/>
  </r>
  <r>
    <x v="1"/>
    <s v="L"/>
    <s v="x"/>
    <s v="i"/>
    <s v="p"/>
    <m/>
    <s v="R"/>
    <n v="1.0920317928331086E-5"/>
  </r>
  <r>
    <x v="33"/>
    <s v="L"/>
    <s v="e"/>
    <s v=";"/>
    <s v="o"/>
    <m/>
    <s v="R"/>
    <n v="1.0884524276003422E-5"/>
  </r>
  <r>
    <x v="20"/>
    <s v="R"/>
    <s v="l"/>
    <s v="t"/>
    <s v="r"/>
    <m/>
    <s v="L"/>
    <n v="1.0865000465642876E-5"/>
  </r>
  <r>
    <x v="17"/>
    <s v="L"/>
    <s v="t"/>
    <s v="p"/>
    <s v="n"/>
    <m/>
    <s v="R"/>
    <n v="1.0865000465642876E-5"/>
  </r>
  <r>
    <x v="22"/>
    <s v="R"/>
    <s v="j"/>
    <s v="r"/>
    <s v="k"/>
    <m/>
    <s v="L"/>
    <n v="1.0855238560462605E-5"/>
  </r>
  <r>
    <x v="6"/>
    <s v="L"/>
    <s v="g"/>
    <s v="o"/>
    <s v="h"/>
    <m/>
    <s v="R"/>
    <n v="1.0848730623675757E-5"/>
  </r>
  <r>
    <x v="15"/>
    <s v="R"/>
    <s v="m"/>
    <s v="d"/>
    <s v="h"/>
    <m/>
    <s v="L"/>
    <n v="1.0780397287413852E-5"/>
  </r>
  <r>
    <x v="28"/>
    <s v="R"/>
    <s v="j"/>
    <s v="c"/>
    <s v="l"/>
    <m/>
    <s v="L"/>
    <n v="1.0747857603479611E-5"/>
  </r>
  <r>
    <x v="1"/>
    <s v="R"/>
    <s v="n"/>
    <s v="z"/>
    <s v="i"/>
    <m/>
    <s v="L"/>
    <n v="1.0718571887938796E-5"/>
  </r>
  <r>
    <x v="11"/>
    <s v="L"/>
    <s v="w"/>
    <s v="i"/>
    <s v="h"/>
    <m/>
    <s v="R"/>
    <n v="1.0715317919545372E-5"/>
  </r>
  <r>
    <x v="1"/>
    <s v="L"/>
    <s v="x"/>
    <s v="i"/>
    <s v="p"/>
    <m/>
    <s v="R"/>
    <n v="1.0715317919545372E-5"/>
  </r>
  <r>
    <x v="3"/>
    <s v="R"/>
    <s v="o"/>
    <s v="n"/>
    <s v="s"/>
    <m/>
    <s v="R"/>
    <n v="1.0702302045971674E-5"/>
  </r>
  <r>
    <x v="15"/>
    <s v="R"/>
    <s v="u"/>
    <s v="d"/>
    <s v="y"/>
    <m/>
    <s v="L"/>
    <n v="1.0692540140791403E-5"/>
  </r>
  <r>
    <x v="14"/>
    <s v="R"/>
    <s v="n"/>
    <s v="b"/>
    <s v="j"/>
    <m/>
    <s v="L"/>
    <n v="1.0686032204004555E-5"/>
  </r>
  <r>
    <x v="25"/>
    <s v="R"/>
    <s v="u"/>
    <s v="t"/>
    <s v="m"/>
    <m/>
    <s v="L"/>
    <n v="1.0686032204004555E-5"/>
  </r>
  <r>
    <x v="2"/>
    <s v="L"/>
    <s v="g"/>
    <s v="h"/>
    <s v="v"/>
    <m/>
    <s v="R"/>
    <n v="1.0656746488463738E-5"/>
  </r>
  <r>
    <x v="15"/>
    <s v="R"/>
    <s v="u"/>
    <s v="d"/>
    <s v="j"/>
    <m/>
    <s v="L"/>
    <n v="1.0646984583283467E-5"/>
  </r>
  <r>
    <x v="1"/>
    <s v="L"/>
    <s v="a"/>
    <s v="h"/>
    <s v="j"/>
    <m/>
    <s v="R"/>
    <n v="1.063396870970977E-5"/>
  </r>
  <r>
    <x v="1"/>
    <s v="R"/>
    <s v="j"/>
    <s v="d"/>
    <s v="s"/>
    <m/>
    <s v="L"/>
    <n v="1.061769886774265E-5"/>
  </r>
  <r>
    <x v="1"/>
    <s v="R"/>
    <s v="j"/>
    <s v="d"/>
    <s v="t"/>
    <m/>
    <s v="L"/>
    <n v="1.0604682994168955E-5"/>
  </r>
  <r>
    <x v="14"/>
    <s v="L"/>
    <s v="z"/>
    <s v="j"/>
    <s v="w"/>
    <m/>
    <s v="R"/>
    <n v="1.0581905215414986E-5"/>
  </r>
  <r>
    <x v="15"/>
    <s v="L"/>
    <s v="z"/>
    <s v="n"/>
    <s v="y"/>
    <m/>
    <s v="R"/>
    <n v="1.0575397278628138E-5"/>
  </r>
  <r>
    <x v="1"/>
    <s v="L"/>
    <s v="z"/>
    <s v="i"/>
    <s v="n"/>
    <m/>
    <s v="R"/>
    <n v="1.0568889341841289E-5"/>
  </r>
  <r>
    <x v="24"/>
    <s v="R"/>
    <s v="m"/>
    <s v="b"/>
    <s v="s"/>
    <m/>
    <s v="L"/>
    <n v="1.0552619499874169E-5"/>
  </r>
  <r>
    <x v="26"/>
    <s v="L"/>
    <s v="x"/>
    <s v="y"/>
    <s v="p"/>
    <m/>
    <s v="R"/>
    <n v="1.0552619499874169E-5"/>
  </r>
  <r>
    <x v="31"/>
    <s v="R"/>
    <s v="h"/>
    <s v="z"/>
    <s v="y"/>
    <m/>
    <s v="L"/>
    <n v="1.0549365531480745E-5"/>
  </r>
  <r>
    <x v="8"/>
    <s v="R"/>
    <s v="u"/>
    <s v="a"/>
    <s v="l"/>
    <m/>
    <s v="L"/>
    <n v="1.0533095689513625E-5"/>
  </r>
  <r>
    <x v="1"/>
    <s v="L"/>
    <s v="b"/>
    <s v="i"/>
    <s v="l"/>
    <m/>
    <s v="R"/>
    <n v="1.0526587752726777E-5"/>
  </r>
  <r>
    <x v="4"/>
    <s v="L"/>
    <s v="f"/>
    <s v="u"/>
    <s v="a"/>
    <m/>
    <s v="R"/>
    <n v="1.0507063942366233E-5"/>
  </r>
  <r>
    <x v="16"/>
    <s v="R"/>
    <s v="j"/>
    <s v="a"/>
    <s v="d"/>
    <m/>
    <s v="L"/>
    <n v="1.0455000448071448E-5"/>
  </r>
  <r>
    <x v="20"/>
    <s v="R"/>
    <s v="j"/>
    <s v="t"/>
    <s v="p"/>
    <m/>
    <s v="L"/>
    <n v="1.0438730606104328E-5"/>
  </r>
  <r>
    <x v="1"/>
    <s v="R"/>
    <s v="l"/>
    <s v="d"/>
    <s v="x"/>
    <m/>
    <s v="L"/>
    <n v="1.0402936953776663E-5"/>
  </r>
  <r>
    <x v="1"/>
    <s v="R"/>
    <s v="j"/>
    <s v="d"/>
    <s v="n"/>
    <m/>
    <s v="L"/>
    <n v="1.0393175048596392E-5"/>
  </r>
  <r>
    <x v="24"/>
    <s v="R"/>
    <s v="j"/>
    <s v="j"/>
    <s v="o"/>
    <m/>
    <s v="R"/>
    <n v="1.0373651238235846E-5"/>
  </r>
  <r>
    <x v="13"/>
    <s v="L"/>
    <s v="g"/>
    <s v=";"/>
    <s v="d"/>
    <m/>
    <s v="R"/>
    <n v="1.0363889333055575E-5"/>
  </r>
  <r>
    <x v="24"/>
    <s v="R"/>
    <s v="l"/>
    <s v="z"/>
    <s v="a"/>
    <m/>
    <s v="L"/>
    <n v="1.0357381396268726E-5"/>
  </r>
  <r>
    <x v="23"/>
    <s v="R"/>
    <s v="u"/>
    <s v="w"/>
    <s v="h"/>
    <m/>
    <s v="L"/>
    <n v="1.0354127427875302E-5"/>
  </r>
  <r>
    <x v="4"/>
    <s v="L"/>
    <s v="d"/>
    <s v="u"/>
    <s v="n"/>
    <m/>
    <s v="R"/>
    <n v="1.0347619491088455E-5"/>
  </r>
  <r>
    <x v="12"/>
    <s v="R"/>
    <s v="j"/>
    <s v="w"/>
    <s v="m"/>
    <m/>
    <s v="L"/>
    <n v="1.0344365522695031E-5"/>
  </r>
  <r>
    <x v="6"/>
    <s v="R"/>
    <s v="l"/>
    <s v="q"/>
    <s v="j"/>
    <m/>
    <s v="L"/>
    <n v="1.0341111554301607E-5"/>
  </r>
  <r>
    <x v="10"/>
    <s v="R"/>
    <s v="k"/>
    <s v="g"/>
    <s v="y"/>
    <m/>
    <s v="L"/>
    <n v="1.0337857585908182E-5"/>
  </r>
  <r>
    <x v="0"/>
    <s v="L"/>
    <s v="g"/>
    <s v="i"/>
    <s v="a"/>
    <m/>
    <s v="R"/>
    <n v="1.0308571870367365E-5"/>
  </r>
  <r>
    <x v="4"/>
    <s v="L"/>
    <s v="w"/>
    <s v="u"/>
    <s v="o"/>
    <m/>
    <s v="R"/>
    <n v="1.029555599679367E-5"/>
  </r>
  <r>
    <x v="16"/>
    <s v="R"/>
    <s v="j"/>
    <s v="a"/>
    <s v="i"/>
    <m/>
    <s v="L"/>
    <n v="1.0276032186433126E-5"/>
  </r>
  <r>
    <x v="28"/>
    <s v="L"/>
    <s v="x"/>
    <s v="c"/>
    <s v="f"/>
    <m/>
    <s v="L"/>
    <n v="1.0276032186433126E-5"/>
  </r>
  <r>
    <x v="26"/>
    <s v="R"/>
    <s v="j"/>
    <s v="e"/>
    <s v="u"/>
    <m/>
    <s v="L"/>
    <n v="1.0266270281252853E-5"/>
  </r>
  <r>
    <x v="13"/>
    <s v="R"/>
    <s v="h"/>
    <s v="v"/>
    <s v="f"/>
    <m/>
    <s v="L"/>
    <n v="1.0259762344466005E-5"/>
  </r>
  <r>
    <x v="1"/>
    <s v="R"/>
    <s v="m"/>
    <s v="z"/>
    <s v="m"/>
    <m/>
    <s v="L"/>
    <n v="1.0253254407679158E-5"/>
  </r>
  <r>
    <x v="10"/>
    <s v="L"/>
    <s v="t"/>
    <s v="g"/>
    <s v="v"/>
    <m/>
    <s v="L"/>
    <n v="1.0246746470892309E-5"/>
  </r>
  <r>
    <x v="23"/>
    <s v="R"/>
    <s v="h"/>
    <s v="w"/>
    <s v="j"/>
    <m/>
    <s v="L"/>
    <n v="1.0233730597318612E-5"/>
  </r>
  <r>
    <x v="5"/>
    <s v="L"/>
    <s v="d"/>
    <s v="p"/>
    <s v="p"/>
    <m/>
    <s v="R"/>
    <n v="1.0220714723744917E-5"/>
  </r>
  <r>
    <x v="23"/>
    <s v="L"/>
    <s v="e"/>
    <s v="k"/>
    <s v="f"/>
    <m/>
    <s v="R"/>
    <n v="1.0217460755351492E-5"/>
  </r>
  <r>
    <x v="5"/>
    <s v="R"/>
    <s v="u"/>
    <s v="b"/>
    <s v="j"/>
    <m/>
    <s v="L"/>
    <n v="1.0188175039810676E-5"/>
  </r>
  <r>
    <x v="17"/>
    <s v="L"/>
    <s v="e"/>
    <s v="p"/>
    <s v="h"/>
    <m/>
    <s v="R"/>
    <n v="1.0136111545515892E-5"/>
  </r>
  <r>
    <x v="13"/>
    <s v="R"/>
    <s v="h"/>
    <s v="v"/>
    <s v="g"/>
    <m/>
    <s v="L"/>
    <n v="1.0100317893188227E-5"/>
  </r>
  <r>
    <x v="8"/>
    <s v="R"/>
    <s v="u"/>
    <s v="a"/>
    <s v="v"/>
    <m/>
    <s v="L"/>
    <n v="1.0090555988007956E-5"/>
  </r>
  <r>
    <x v="27"/>
    <s v="R"/>
    <s v="j"/>
    <s v="g"/>
    <s v="k"/>
    <m/>
    <s v="L"/>
    <n v="1.0067778209253988E-5"/>
  </r>
  <r>
    <x v="17"/>
    <s v="R"/>
    <s v="j"/>
    <s v="s"/>
    <s v="f"/>
    <m/>
    <s v="L"/>
    <n v="1.0067778209253988E-5"/>
  </r>
  <r>
    <x v="5"/>
    <s v="R"/>
    <s v="u"/>
    <s v="b"/>
    <s v="e"/>
    <m/>
    <s v="L"/>
    <n v="1.0064524240860563E-5"/>
  </r>
  <r>
    <x v="23"/>
    <s v="L"/>
    <s v="g"/>
    <s v="k"/>
    <s v="z"/>
    <m/>
    <s v="R"/>
    <n v="1.0064524240860563E-5"/>
  </r>
  <r>
    <x v="8"/>
    <s v="L"/>
    <s v="g"/>
    <s v="a"/>
    <s v="z"/>
    <m/>
    <s v="L"/>
    <n v="1.0058016304073715E-5"/>
  </r>
  <r>
    <x v="18"/>
    <s v="L"/>
    <s v="q"/>
    <s v="o"/>
    <s v="k"/>
    <m/>
    <s v="R"/>
    <n v="1.0012460746565778E-5"/>
  </r>
  <r>
    <x v="1"/>
    <s v="L"/>
    <s v="c"/>
    <s v="i"/>
    <s v="l"/>
    <m/>
    <s v="R"/>
    <n v="1.0009206778172354E-5"/>
  </r>
  <r>
    <x v="14"/>
    <s v="L"/>
    <s v="d"/>
    <s v="j"/>
    <s v="j"/>
    <m/>
    <s v="R"/>
    <n v="1.0009206778172354E-5"/>
  </r>
  <r>
    <x v="28"/>
    <s v="R"/>
    <s v="y"/>
    <s v="c"/>
    <s v="j"/>
    <m/>
    <s v="L"/>
    <n v="1.0002698841385505E-5"/>
  </r>
  <r>
    <x v="1"/>
    <s v="L"/>
    <s v="b"/>
    <s v="i"/>
    <s v="p"/>
    <m/>
    <s v="R"/>
    <n v="9.9896829678118099E-6"/>
  </r>
  <r>
    <x v="13"/>
    <s v="R"/>
    <s v="i"/>
    <s v="v"/>
    <s v="l"/>
    <m/>
    <s v="L"/>
    <n v="9.9831750310249614E-6"/>
  </r>
  <r>
    <x v="18"/>
    <s v="R"/>
    <s v="l"/>
    <s v="q"/>
    <s v="g"/>
    <m/>
    <s v="L"/>
    <n v="9.9538893154841445E-6"/>
  </r>
  <r>
    <x v="23"/>
    <s v="R"/>
    <s v="h"/>
    <s v="w"/>
    <s v="w"/>
    <m/>
    <s v="L"/>
    <n v="9.9343655051236006E-6"/>
  </r>
  <r>
    <x v="8"/>
    <s v="R"/>
    <s v="u"/>
    <s v="a"/>
    <s v="g"/>
    <m/>
    <s v="L"/>
    <n v="9.9311115367301763E-6"/>
  </r>
  <r>
    <x v="10"/>
    <s v="L"/>
    <s v="g"/>
    <s v="g"/>
    <s v="f"/>
    <m/>
    <s v="L"/>
    <n v="9.9213496315499051E-6"/>
  </r>
  <r>
    <x v="8"/>
    <s v="R"/>
    <s v="n"/>
    <s v="k"/>
    <s v="g"/>
    <m/>
    <s v="R"/>
    <n v="9.9115877263696323E-6"/>
  </r>
  <r>
    <x v="11"/>
    <s v="L"/>
    <s v="w"/>
    <s v="i"/>
    <s v="w"/>
    <m/>
    <s v="R"/>
    <n v="9.9018258211893612E-6"/>
  </r>
  <r>
    <x v="17"/>
    <s v="L"/>
    <s v="b"/>
    <s v="p"/>
    <s v="t"/>
    <m/>
    <s v="R"/>
    <n v="9.8953178844025126E-6"/>
  </r>
  <r>
    <x v="26"/>
    <s v="L"/>
    <s v="d"/>
    <s v="y"/>
    <s v="d"/>
    <m/>
    <s v="R"/>
    <n v="9.8530162952880004E-6"/>
  </r>
  <r>
    <x v="29"/>
    <s v="R"/>
    <s v="l"/>
    <s v="v"/>
    <s v="s"/>
    <m/>
    <s v="L"/>
    <n v="9.8400004217143033E-6"/>
  </r>
  <r>
    <x v="7"/>
    <s v="R"/>
    <s v="l"/>
    <s v="f"/>
    <s v="z"/>
    <m/>
    <s v="L"/>
    <n v="9.836746453320879E-6"/>
  </r>
  <r>
    <x v="29"/>
    <s v="R"/>
    <s v="l"/>
    <s v="v"/>
    <s v="i"/>
    <m/>
    <s v="L"/>
    <n v="9.8334924849274564E-6"/>
  </r>
  <r>
    <x v="0"/>
    <s v="R"/>
    <s v="h"/>
    <s v="e"/>
    <s v="p"/>
    <m/>
    <s v="L"/>
    <n v="9.8204766113537593E-6"/>
  </r>
  <r>
    <x v="10"/>
    <s v="L"/>
    <s v="t"/>
    <s v="g"/>
    <s v="v"/>
    <m/>
    <s v="L"/>
    <n v="9.817222642960335E-6"/>
  </r>
  <r>
    <x v="14"/>
    <s v="L"/>
    <s v="a"/>
    <s v="j"/>
    <s v="v"/>
    <m/>
    <s v="R"/>
    <n v="9.8074607377800639E-6"/>
  </r>
  <r>
    <x v="8"/>
    <s v="R"/>
    <s v="o"/>
    <s v="a"/>
    <s v="d"/>
    <m/>
    <s v="L"/>
    <n v="9.7911908958129425E-6"/>
  </r>
  <r>
    <x v="14"/>
    <s v="R"/>
    <s v="l"/>
    <s v="j"/>
    <s v="v"/>
    <m/>
    <s v="R"/>
    <n v="9.7879369274195199E-6"/>
  </r>
  <r>
    <x v="20"/>
    <s v="L"/>
    <s v="x"/>
    <s v="k"/>
    <s v="h"/>
    <m/>
    <s v="R"/>
    <n v="9.7879369274195199E-6"/>
  </r>
  <r>
    <x v="1"/>
    <s v="L"/>
    <s v="a"/>
    <s v="h"/>
    <s v="i"/>
    <m/>
    <s v="R"/>
    <n v="9.7619051802721274E-6"/>
  </r>
  <r>
    <x v="15"/>
    <s v="L"/>
    <s v="g"/>
    <s v="n"/>
    <s v="r"/>
    <m/>
    <s v="R"/>
    <n v="9.745635338305006E-6"/>
  </r>
  <r>
    <x v="4"/>
    <s v="L"/>
    <s v="t"/>
    <s v="u"/>
    <s v="u"/>
    <m/>
    <s v="R"/>
    <n v="9.7423813699115817E-6"/>
  </r>
  <r>
    <x v="13"/>
    <s v="L"/>
    <s v="s"/>
    <s v=";"/>
    <s v="g"/>
    <m/>
    <s v="R"/>
    <n v="9.726111527944462E-6"/>
  </r>
  <r>
    <x v="27"/>
    <s v="L"/>
    <s v="x"/>
    <s v="h"/>
    <s v="l"/>
    <m/>
    <s v="R"/>
    <n v="9.726111527944462E-6"/>
  </r>
  <r>
    <x v="29"/>
    <s v="R"/>
    <s v="j"/>
    <s v="v"/>
    <s v="f"/>
    <m/>
    <s v="L"/>
    <n v="9.7228575595510377E-6"/>
  </r>
  <r>
    <x v="26"/>
    <s v="R"/>
    <s v="j"/>
    <s v="e"/>
    <s v="h"/>
    <m/>
    <s v="L"/>
    <n v="9.7196035911576134E-6"/>
  </r>
  <r>
    <x v="8"/>
    <s v="L"/>
    <s v="f"/>
    <s v="j"/>
    <s v="n"/>
    <m/>
    <s v="R"/>
    <n v="9.7163496227641908E-6"/>
  </r>
  <r>
    <x v="8"/>
    <s v="L"/>
    <s v="b"/>
    <s v="a"/>
    <s v="o"/>
    <m/>
    <s v="L"/>
    <n v="9.7033337491904937E-6"/>
  </r>
  <r>
    <x v="1"/>
    <s v="L"/>
    <s v="e"/>
    <s v="i"/>
    <s v="i"/>
    <m/>
    <s v="R"/>
    <n v="9.6968258124036452E-6"/>
  </r>
  <r>
    <x v="23"/>
    <s v="R"/>
    <s v="k"/>
    <s v="w"/>
    <s v="i"/>
    <m/>
    <s v="L"/>
    <n v="9.6773020020431012E-6"/>
  </r>
  <r>
    <x v="2"/>
    <s v="L"/>
    <s v="t"/>
    <s v="h"/>
    <s v="h"/>
    <m/>
    <s v="R"/>
    <n v="9.6642861284694058E-6"/>
  </r>
  <r>
    <x v="1"/>
    <s v="R"/>
    <s v="p"/>
    <s v="e"/>
    <s v="p"/>
    <m/>
    <s v="L"/>
    <n v="9.6577781916825572E-6"/>
  </r>
  <r>
    <x v="9"/>
    <s v="L"/>
    <s v="b"/>
    <s v="o"/>
    <s v="v"/>
    <m/>
    <s v="R"/>
    <n v="9.6447623181088618E-6"/>
  </r>
  <r>
    <x v="28"/>
    <s v="R"/>
    <s v="i"/>
    <s v="c"/>
    <s v="q"/>
    <m/>
    <s v="L"/>
    <n v="9.6447623181088618E-6"/>
  </r>
  <r>
    <x v="20"/>
    <s v="R"/>
    <s v="l"/>
    <s v="t"/>
    <s v="t"/>
    <m/>
    <s v="L"/>
    <n v="9.6415083497154375E-6"/>
  </r>
  <r>
    <x v="3"/>
    <s v="L"/>
    <s v="r"/>
    <s v="n"/>
    <s v="d"/>
    <m/>
    <s v="R"/>
    <n v="9.6024607289943479E-6"/>
  </r>
  <r>
    <x v="12"/>
    <s v="R"/>
    <s v="j"/>
    <s v="w"/>
    <s v="n"/>
    <m/>
    <s v="L"/>
    <n v="9.5926988238140767E-6"/>
  </r>
  <r>
    <x v="23"/>
    <s v="R"/>
    <s v="o"/>
    <s v="w"/>
    <s v="q"/>
    <m/>
    <s v="L"/>
    <n v="9.5894448554206525E-6"/>
  </r>
  <r>
    <x v="13"/>
    <s v="R"/>
    <s v="k"/>
    <s v="v"/>
    <s v="a"/>
    <m/>
    <s v="L"/>
    <n v="9.5796829502403796E-6"/>
  </r>
  <r>
    <x v="16"/>
    <s v="L"/>
    <s v="x"/>
    <s v="l"/>
    <s v="b"/>
    <m/>
    <s v="R"/>
    <n v="9.5634131082732599E-6"/>
  </r>
  <r>
    <x v="14"/>
    <s v="L"/>
    <s v="e"/>
    <s v="j"/>
    <s v="l"/>
    <m/>
    <s v="R"/>
    <n v="9.5601591398798356E-6"/>
  </r>
  <r>
    <x v="6"/>
    <s v="R"/>
    <s v="u"/>
    <s v="q"/>
    <s v="s"/>
    <m/>
    <s v="L"/>
    <n v="9.5503972346995645E-6"/>
  </r>
  <r>
    <x v="26"/>
    <s v="L"/>
    <s v="x"/>
    <s v="y"/>
    <s v="d"/>
    <m/>
    <s v="R"/>
    <n v="9.5438892979127159E-6"/>
  </r>
  <r>
    <x v="15"/>
    <s v="R"/>
    <s v="m"/>
    <s v="d"/>
    <s v="n"/>
    <m/>
    <s v="L"/>
    <n v="9.5308734243390205E-6"/>
  </r>
  <r>
    <x v="13"/>
    <s v="R"/>
    <s v="k"/>
    <s v="v"/>
    <s v="l"/>
    <m/>
    <s v="L"/>
    <n v="9.524365487552172E-6"/>
  </r>
  <r>
    <x v="24"/>
    <s v="R"/>
    <s v="j"/>
    <s v="j"/>
    <s v="g"/>
    <m/>
    <s v="R"/>
    <n v="9.4983337404047794E-6"/>
  </r>
  <r>
    <x v="23"/>
    <s v="L"/>
    <s v="t"/>
    <s v="k"/>
    <s v="r"/>
    <m/>
    <s v="R"/>
    <n v="9.4950797720113552E-6"/>
  </r>
  <r>
    <x v="23"/>
    <s v="L"/>
    <s v="r"/>
    <s v="n"/>
    <s v="n"/>
    <m/>
    <s v="R"/>
    <n v="9.4820638984376597E-6"/>
  </r>
  <r>
    <x v="20"/>
    <s v="R"/>
    <s v="l"/>
    <s v="t"/>
    <s v="m"/>
    <m/>
    <s v="L"/>
    <n v="9.4788099300442355E-6"/>
  </r>
  <r>
    <x v="6"/>
    <s v="L"/>
    <s v="r"/>
    <s v="o"/>
    <s v="j"/>
    <m/>
    <s v="R"/>
    <n v="9.4788099300442355E-6"/>
  </r>
  <r>
    <x v="4"/>
    <s v="L"/>
    <s v="w"/>
    <s v="u"/>
    <s v="h"/>
    <m/>
    <s v="R"/>
    <n v="9.4690480248639626E-6"/>
  </r>
  <r>
    <x v="6"/>
    <s v="L"/>
    <s v="d"/>
    <s v="o"/>
    <s v="p"/>
    <m/>
    <s v="R"/>
    <n v="9.4560321512902672E-6"/>
  </r>
  <r>
    <x v="5"/>
    <s v="R"/>
    <s v="u"/>
    <s v="b"/>
    <s v="v"/>
    <m/>
    <s v="L"/>
    <n v="9.4234924673560261E-6"/>
  </r>
  <r>
    <x v="4"/>
    <s v="R"/>
    <s v="o"/>
    <s v="v"/>
    <s v="n"/>
    <m/>
    <s v="L"/>
    <n v="9.4169845305691776E-6"/>
  </r>
  <r>
    <x v="4"/>
    <s v="R"/>
    <s v="l"/>
    <s v="v"/>
    <s v="m"/>
    <m/>
    <s v="L"/>
    <n v="9.4072226253889064E-6"/>
  </r>
  <r>
    <x v="11"/>
    <s v="L"/>
    <s v="w"/>
    <s v="i"/>
    <s v="h"/>
    <m/>
    <s v="R"/>
    <n v="9.3876988150283624E-6"/>
  </r>
  <r>
    <x v="31"/>
    <s v="R"/>
    <s v="h"/>
    <s v="z"/>
    <s v="n"/>
    <m/>
    <s v="L"/>
    <n v="9.3551591310941213E-6"/>
  </r>
  <r>
    <x v="4"/>
    <s v="L"/>
    <s v="s"/>
    <s v="u"/>
    <s v="v"/>
    <m/>
    <s v="R"/>
    <n v="9.3519051627006971E-6"/>
  </r>
  <r>
    <x v="4"/>
    <s v="L"/>
    <s v="f"/>
    <s v="u"/>
    <s v="m"/>
    <m/>
    <s v="R"/>
    <n v="9.3388892891270016E-6"/>
  </r>
  <r>
    <x v="8"/>
    <s v="L"/>
    <s v="w"/>
    <s v="j"/>
    <s v="p"/>
    <m/>
    <s v="R"/>
    <n v="9.3291273839467288E-6"/>
  </r>
  <r>
    <x v="22"/>
    <s v="L"/>
    <s v="r"/>
    <s v="m"/>
    <s v="p"/>
    <m/>
    <s v="R"/>
    <n v="9.3226194471598803E-6"/>
  </r>
  <r>
    <x v="8"/>
    <s v="R"/>
    <s v="u"/>
    <s v="a"/>
    <s v="t"/>
    <m/>
    <s v="L"/>
    <n v="9.3030956367993363E-6"/>
  </r>
  <r>
    <x v="17"/>
    <s v="R"/>
    <s v="l"/>
    <s v="s"/>
    <s v="h"/>
    <m/>
    <s v="L"/>
    <n v="9.2965877000124894E-6"/>
  </r>
  <r>
    <x v="14"/>
    <s v="L"/>
    <s v="d"/>
    <s v="j"/>
    <s v="b"/>
    <m/>
    <s v="R"/>
    <n v="9.2965877000124894E-6"/>
  </r>
  <r>
    <x v="11"/>
    <s v="R"/>
    <s v="l"/>
    <s v="s"/>
    <s v="t"/>
    <m/>
    <s v="L"/>
    <n v="9.260794047684824E-6"/>
  </r>
  <r>
    <x v="4"/>
    <s v="L"/>
    <s v="w"/>
    <s v="u"/>
    <s v="j"/>
    <m/>
    <s v="R"/>
    <n v="9.2575400792913998E-6"/>
  </r>
  <r>
    <x v="24"/>
    <s v="L"/>
    <s v="x"/>
    <s v="j"/>
    <s v="a"/>
    <m/>
    <s v="R"/>
    <n v="9.2412702373242801E-6"/>
  </r>
  <r>
    <x v="26"/>
    <s v="L"/>
    <s v="d"/>
    <s v="y"/>
    <s v="t"/>
    <m/>
    <s v="R"/>
    <n v="9.2250003953571604E-6"/>
  </r>
  <r>
    <x v="7"/>
    <s v="L"/>
    <s v="z"/>
    <s v="l"/>
    <s v="g"/>
    <m/>
    <s v="R"/>
    <n v="9.2054765849966147E-6"/>
  </r>
  <r>
    <x v="1"/>
    <s v="R"/>
    <s v="j"/>
    <s v="d"/>
    <s v="g"/>
    <m/>
    <s v="L"/>
    <n v="9.1989686482097678E-6"/>
  </r>
  <r>
    <x v="10"/>
    <s v="R"/>
    <s v="k"/>
    <s v="g"/>
    <s v="j"/>
    <m/>
    <s v="L"/>
    <n v="9.1957146798163436E-6"/>
  </r>
  <r>
    <x v="32"/>
    <s v="R"/>
    <s v="h"/>
    <s v="x"/>
    <s v="d"/>
    <m/>
    <s v="L"/>
    <n v="9.1794448378492239E-6"/>
  </r>
  <r>
    <x v="12"/>
    <s v="L"/>
    <s v="d"/>
    <s v="l"/>
    <s v="t"/>
    <m/>
    <s v="R"/>
    <n v="9.1664289642755267E-6"/>
  </r>
  <r>
    <x v="2"/>
    <s v="R"/>
    <s v="l"/>
    <s v="h"/>
    <s v="h"/>
    <m/>
    <s v="R"/>
    <n v="9.1631749958821025E-6"/>
  </r>
  <r>
    <x v="12"/>
    <s v="L"/>
    <s v="x"/>
    <s v="n"/>
    <s v="n"/>
    <m/>
    <s v="R"/>
    <n v="9.1566670590952556E-6"/>
  </r>
  <r>
    <x v="8"/>
    <s v="L"/>
    <s v="z"/>
    <s v="m"/>
    <s v="o"/>
    <m/>
    <s v="R"/>
    <n v="9.150159122308407E-6"/>
  </r>
  <r>
    <x v="20"/>
    <s v="L"/>
    <s v="e"/>
    <s v="k"/>
    <s v="a"/>
    <m/>
    <s v="R"/>
    <n v="9.117619438374166E-6"/>
  </r>
  <r>
    <x v="5"/>
    <s v="R"/>
    <s v="h"/>
    <s v="b"/>
    <s v="a"/>
    <m/>
    <s v="L"/>
    <n v="9.0818257860465023E-6"/>
  </r>
  <r>
    <x v="13"/>
    <s v="R"/>
    <s v="u"/>
    <s v="v"/>
    <s v="s"/>
    <m/>
    <s v="L"/>
    <n v="9.0720638808662294E-6"/>
  </r>
  <r>
    <x v="24"/>
    <s v="R"/>
    <s v="j"/>
    <s v="j"/>
    <s v="m"/>
    <m/>
    <s v="R"/>
    <n v="9.0655559440793809E-6"/>
  </r>
  <r>
    <x v="10"/>
    <s v="L"/>
    <s v="w"/>
    <s v="g"/>
    <s v="g"/>
    <m/>
    <s v="L"/>
    <n v="9.0037305446043247E-6"/>
  </r>
  <r>
    <x v="6"/>
    <s v="L"/>
    <s v="s"/>
    <s v="o"/>
    <s v="o"/>
    <m/>
    <s v="R"/>
    <n v="9.0004765762109004E-6"/>
  </r>
  <r>
    <x v="6"/>
    <s v="R"/>
    <s v="l"/>
    <s v="q"/>
    <s v="m"/>
    <m/>
    <s v="L"/>
    <n v="8.9907146710306293E-6"/>
  </r>
  <r>
    <x v="4"/>
    <s v="L"/>
    <s v="b"/>
    <s v="u"/>
    <s v="k"/>
    <m/>
    <s v="R"/>
    <n v="8.9646829238832367E-6"/>
  </r>
  <r>
    <x v="23"/>
    <s v="R"/>
    <s v="u"/>
    <s v="w"/>
    <s v="t"/>
    <m/>
    <s v="L"/>
    <n v="8.9614289554898124E-6"/>
  </r>
  <r>
    <x v="5"/>
    <s v="R"/>
    <s v="l"/>
    <s v="b"/>
    <s v="s"/>
    <m/>
    <s v="L"/>
    <n v="8.9614289554898124E-6"/>
  </r>
  <r>
    <x v="11"/>
    <s v="L"/>
    <s v="w"/>
    <s v="i"/>
    <s v="h"/>
    <m/>
    <s v="R"/>
    <n v="8.948413081916117E-6"/>
  </r>
  <r>
    <x v="4"/>
    <s v="L"/>
    <s v="w"/>
    <s v="u"/>
    <s v="g"/>
    <m/>
    <s v="R"/>
    <n v="8.9419051451292685E-6"/>
  </r>
  <r>
    <x v="2"/>
    <s v="R"/>
    <s v="p"/>
    <s v="h"/>
    <s v="d"/>
    <m/>
    <s v="R"/>
    <n v="8.9386511767358442E-6"/>
  </r>
  <r>
    <x v="28"/>
    <s v="R"/>
    <s v="j"/>
    <s v="c"/>
    <s v="e"/>
    <m/>
    <s v="L"/>
    <n v="8.9288892715555714E-6"/>
  </r>
  <r>
    <x v="7"/>
    <s v="R"/>
    <s v="l"/>
    <s v="f"/>
    <s v="n"/>
    <m/>
    <s v="L"/>
    <n v="8.9191273663753002E-6"/>
  </r>
  <r>
    <x v="10"/>
    <s v="L"/>
    <s v="e"/>
    <s v="g"/>
    <s v="g"/>
    <m/>
    <s v="L"/>
    <n v="8.9093654611950274E-6"/>
  </r>
  <r>
    <x v="12"/>
    <s v="R"/>
    <s v="j"/>
    <s v="w"/>
    <s v="j"/>
    <m/>
    <s v="L"/>
    <n v="8.8475400617199712E-6"/>
  </r>
  <r>
    <x v="26"/>
    <s v="R"/>
    <s v="j"/>
    <s v="e"/>
    <s v="g"/>
    <m/>
    <s v="L"/>
    <n v="8.8280162513594272E-6"/>
  </r>
  <r>
    <x v="1"/>
    <s v="L"/>
    <s v="e"/>
    <s v="i"/>
    <s v="s"/>
    <m/>
    <s v="R"/>
    <n v="8.8150003777857301E-6"/>
  </r>
  <r>
    <x v="4"/>
    <s v="L"/>
    <s v="e"/>
    <s v="u"/>
    <s v="w"/>
    <m/>
    <s v="R"/>
    <n v="8.8117464093923058E-6"/>
  </r>
  <r>
    <x v="4"/>
    <s v="L"/>
    <s v="z"/>
    <s v="u"/>
    <s v="u"/>
    <m/>
    <s v="R"/>
    <n v="8.8052384726054589E-6"/>
  </r>
  <r>
    <x v="4"/>
    <s v="R"/>
    <s v="u"/>
    <s v="s"/>
    <s v="m"/>
    <m/>
    <s v="L"/>
    <n v="8.7954765674251861E-6"/>
  </r>
  <r>
    <x v="14"/>
    <s v="L"/>
    <s v="c"/>
    <s v="j"/>
    <s v="g"/>
    <m/>
    <s v="R"/>
    <n v="8.7922225990317618E-6"/>
  </r>
  <r>
    <x v="14"/>
    <s v="R"/>
    <s v="m"/>
    <s v="b"/>
    <s v="e"/>
    <m/>
    <s v="L"/>
    <n v="8.7889686306383375E-6"/>
  </r>
  <r>
    <x v="1"/>
    <s v="R"/>
    <s v="j"/>
    <s v="d"/>
    <s v="j"/>
    <m/>
    <s v="L"/>
    <n v="8.7792067254580664E-6"/>
  </r>
  <r>
    <x v="4"/>
    <s v="L"/>
    <s v="b"/>
    <s v="u"/>
    <s v="o"/>
    <m/>
    <s v="R"/>
    <n v="8.7792067254580664E-6"/>
  </r>
  <r>
    <x v="1"/>
    <s v="R"/>
    <s v="n"/>
    <s v="z"/>
    <s v="c"/>
    <m/>
    <s v="L"/>
    <n v="8.7759527570646421E-6"/>
  </r>
  <r>
    <x v="19"/>
    <s v="L"/>
    <s v="x"/>
    <s v=";"/>
    <s v="f"/>
    <m/>
    <s v="R"/>
    <n v="8.7499210099172496E-6"/>
  </r>
  <r>
    <x v="4"/>
    <s v="L"/>
    <s v="w"/>
    <s v="u"/>
    <s v="f"/>
    <m/>
    <s v="R"/>
    <n v="8.743413073130401E-6"/>
  </r>
  <r>
    <x v="1"/>
    <s v="L"/>
    <s v="b"/>
    <s v="i"/>
    <s v="r"/>
    <m/>
    <s v="R"/>
    <n v="8.7141273575895859E-6"/>
  </r>
  <r>
    <x v="1"/>
    <s v="L"/>
    <s v="t"/>
    <s v="i"/>
    <s v="o"/>
    <m/>
    <s v="R"/>
    <n v="8.7108733891961616E-6"/>
  </r>
  <r>
    <x v="1"/>
    <s v="R"/>
    <s v="j"/>
    <s v="d"/>
    <s v="u"/>
    <m/>
    <s v="L"/>
    <n v="8.7076194208027374E-6"/>
  </r>
  <r>
    <x v="26"/>
    <s v="L"/>
    <s v="t"/>
    <s v="y"/>
    <s v="m"/>
    <m/>
    <s v="R"/>
    <n v="8.7076194208027374E-6"/>
  </r>
  <r>
    <x v="10"/>
    <s v="R"/>
    <s v="m"/>
    <s v="g"/>
    <s v="c"/>
    <m/>
    <s v="L"/>
    <n v="8.7043654524093131E-6"/>
  </r>
  <r>
    <x v="3"/>
    <s v="L"/>
    <s v="w"/>
    <s v="n"/>
    <s v="c"/>
    <m/>
    <s v="R"/>
    <n v="8.7011114840158888E-6"/>
  </r>
  <r>
    <x v="1"/>
    <s v="L"/>
    <s v="x"/>
    <s v="i"/>
    <s v="w"/>
    <m/>
    <s v="R"/>
    <n v="8.7011114840158888E-6"/>
  </r>
  <r>
    <x v="1"/>
    <s v="R"/>
    <s v="l"/>
    <s v="d"/>
    <s v="j"/>
    <m/>
    <s v="L"/>
    <n v="8.6783337052619205E-6"/>
  </r>
  <r>
    <x v="34"/>
    <s v="L"/>
    <s v="x"/>
    <s v="l"/>
    <s v="v"/>
    <m/>
    <s v="R"/>
    <n v="8.671825768475072E-6"/>
  </r>
  <r>
    <x v="4"/>
    <s v="L"/>
    <s v="s"/>
    <s v="u"/>
    <s v="q"/>
    <m/>
    <s v="R"/>
    <n v="8.6588098949013766E-6"/>
  </r>
  <r>
    <x v="2"/>
    <s v="R"/>
    <s v="h"/>
    <s v="h"/>
    <s v="h"/>
    <m/>
    <s v="R"/>
    <n v="8.6457940213276795E-6"/>
  </r>
  <r>
    <x v="1"/>
    <s v="R"/>
    <s v="j"/>
    <s v="d"/>
    <s v="n"/>
    <m/>
    <s v="L"/>
    <n v="8.6457940213276795E-6"/>
  </r>
  <r>
    <x v="4"/>
    <s v="R"/>
    <s v="h"/>
    <s v="s"/>
    <s v="c"/>
    <m/>
    <s v="L"/>
    <n v="8.6295241793605598E-6"/>
  </r>
  <r>
    <x v="1"/>
    <s v="L"/>
    <s v="a"/>
    <s v="h"/>
    <s v="o"/>
    <m/>
    <s v="R"/>
    <n v="8.6295241793605598E-6"/>
  </r>
  <r>
    <x v="2"/>
    <s v="L"/>
    <s v="z"/>
    <s v="h"/>
    <s v="f"/>
    <m/>
    <s v="R"/>
    <n v="8.6262702109671355E-6"/>
  </r>
  <r>
    <x v="1"/>
    <s v="R"/>
    <s v="m"/>
    <s v="z"/>
    <s v="h"/>
    <m/>
    <s v="L"/>
    <n v="8.6132543373934401E-6"/>
  </r>
  <r>
    <x v="1"/>
    <s v="L"/>
    <s v="e"/>
    <s v="i"/>
    <s v="v"/>
    <m/>
    <s v="R"/>
    <n v="8.6034924322131672E-6"/>
  </r>
  <r>
    <x v="4"/>
    <s v="R"/>
    <s v="o"/>
    <s v="v"/>
    <s v="h"/>
    <m/>
    <s v="L"/>
    <n v="8.5969844954263204E-6"/>
  </r>
  <r>
    <x v="2"/>
    <s v="R"/>
    <s v="o"/>
    <s v="h"/>
    <s v="k"/>
    <m/>
    <s v="R"/>
    <n v="8.580714653459199E-6"/>
  </r>
  <r>
    <x v="23"/>
    <s v="L"/>
    <s v="b"/>
    <s v="k"/>
    <s v="j"/>
    <m/>
    <s v="R"/>
    <n v="8.580714653459199E-6"/>
  </r>
  <r>
    <x v="32"/>
    <s v="R"/>
    <s v="i"/>
    <s v="x"/>
    <s v="j"/>
    <m/>
    <s v="L"/>
    <n v="8.5481749695249596E-6"/>
  </r>
  <r>
    <x v="24"/>
    <s v="R"/>
    <s v="j"/>
    <s v="j"/>
    <s v="s"/>
    <m/>
    <s v="R"/>
    <n v="8.4896035384433259E-6"/>
  </r>
  <r>
    <x v="3"/>
    <s v="L"/>
    <s v="r"/>
    <s v="n"/>
    <s v="f"/>
    <m/>
    <s v="R"/>
    <n v="8.4765876648696305E-6"/>
  </r>
  <r>
    <x v="17"/>
    <s v="L"/>
    <s v="e"/>
    <s v="p"/>
    <s v="e"/>
    <m/>
    <s v="R"/>
    <n v="8.3757146446734847E-6"/>
  </r>
  <r>
    <x v="19"/>
    <s v="R"/>
    <s v="j"/>
    <s v="b"/>
    <s v="u"/>
    <m/>
    <s v="L"/>
    <n v="8.3561908343129407E-6"/>
  </r>
  <r>
    <x v="10"/>
    <s v="L"/>
    <s v="z"/>
    <s v="g"/>
    <s v="m"/>
    <m/>
    <s v="L"/>
    <n v="8.3529368659195164E-6"/>
  </r>
  <r>
    <x v="8"/>
    <s v="L"/>
    <s v="w"/>
    <s v="j"/>
    <s v="c"/>
    <m/>
    <s v="R"/>
    <n v="8.3431749607392436E-6"/>
  </r>
  <r>
    <x v="1"/>
    <s v="L"/>
    <s v="d"/>
    <s v="i"/>
    <s v="v"/>
    <m/>
    <s v="R"/>
    <n v="8.3301590871655482E-6"/>
  </r>
  <r>
    <x v="26"/>
    <s v="R"/>
    <s v="p"/>
    <s v="z"/>
    <s v="j"/>
    <m/>
    <s v="L"/>
    <n v="8.3171432135918527E-6"/>
  </r>
  <r>
    <x v="1"/>
    <s v="R"/>
    <s v="l"/>
    <s v="d"/>
    <s v="v"/>
    <m/>
    <s v="L"/>
    <n v="8.2715876560839162E-6"/>
  </r>
  <r>
    <x v="20"/>
    <s v="L"/>
    <s v="e"/>
    <s v="k"/>
    <s v="r"/>
    <m/>
    <s v="R"/>
    <n v="8.2715876560839162E-6"/>
  </r>
  <r>
    <x v="1"/>
    <s v="L"/>
    <s v="s"/>
    <s v="i"/>
    <s v="o"/>
    <m/>
    <s v="R"/>
    <n v="8.2520638457233706E-6"/>
  </r>
  <r>
    <x v="12"/>
    <s v="R"/>
    <s v="m"/>
    <s v="w"/>
    <s v="b"/>
    <m/>
    <s v="L"/>
    <n v="8.2455559089365237E-6"/>
  </r>
  <r>
    <x v="15"/>
    <s v="R"/>
    <s v="l"/>
    <s v="n"/>
    <s v="g"/>
    <m/>
    <s v="R"/>
    <n v="8.2390479721496751E-6"/>
  </r>
  <r>
    <x v="17"/>
    <s v="L"/>
    <s v="q"/>
    <s v="p"/>
    <s v="l"/>
    <m/>
    <s v="R"/>
    <n v="8.226032098575978E-6"/>
  </r>
  <r>
    <x v="1"/>
    <s v="L"/>
    <s v="t"/>
    <s v="i"/>
    <s v="b"/>
    <m/>
    <s v="R"/>
    <n v="8.1934924146417386E-6"/>
  </r>
  <r>
    <x v="24"/>
    <s v="R"/>
    <s v="j"/>
    <s v="j"/>
    <s v="j"/>
    <m/>
    <s v="R"/>
    <n v="8.1511908255272264E-6"/>
  </r>
  <r>
    <x v="30"/>
    <s v="L"/>
    <s v="a"/>
    <s v="n"/>
    <s v="h"/>
    <m/>
    <s v="R"/>
    <n v="8.1479368571338021E-6"/>
  </r>
  <r>
    <x v="5"/>
    <s v="R"/>
    <s v="k"/>
    <s v="b"/>
    <s v="r"/>
    <m/>
    <s v="L"/>
    <n v="8.134920983560105E-6"/>
  </r>
  <r>
    <x v="13"/>
    <s v="L"/>
    <s v="g"/>
    <s v=";"/>
    <s v="n"/>
    <m/>
    <s v="R"/>
    <n v="8.1316670151666824E-6"/>
  </r>
  <r>
    <x v="8"/>
    <s v="R"/>
    <s v="k"/>
    <s v="a"/>
    <s v="o"/>
    <m/>
    <s v="L"/>
    <n v="8.1121432048061367E-6"/>
  </r>
  <r>
    <x v="10"/>
    <s v="L"/>
    <s v="b"/>
    <s v="g"/>
    <s v="t"/>
    <m/>
    <s v="L"/>
    <n v="8.1023812996258656E-6"/>
  </r>
  <r>
    <x v="13"/>
    <s v="L"/>
    <s v="g"/>
    <s v=";"/>
    <s v="u"/>
    <m/>
    <s v="R"/>
    <n v="8.0926193944455928E-6"/>
  </r>
  <r>
    <x v="7"/>
    <s v="L"/>
    <s v="e"/>
    <s v="l"/>
    <s v="u"/>
    <m/>
    <s v="R"/>
    <n v="8.0893654260521685E-6"/>
  </r>
  <r>
    <x v="24"/>
    <s v="R"/>
    <s v="j"/>
    <s v="j"/>
    <s v="d"/>
    <m/>
    <s v="R"/>
    <n v="8.0828574892653216E-6"/>
  </r>
  <r>
    <x v="4"/>
    <s v="L"/>
    <s v="x"/>
    <s v="u"/>
    <s v="n"/>
    <m/>
    <s v="R"/>
    <n v="8.0763495524784731E-6"/>
  </r>
  <r>
    <x v="17"/>
    <s v="L"/>
    <s v="e"/>
    <s v="p"/>
    <s v="c"/>
    <m/>
    <s v="R"/>
    <n v="8.0698416156916245E-6"/>
  </r>
  <r>
    <x v="10"/>
    <s v="L"/>
    <s v="e"/>
    <s v="g"/>
    <s v="r"/>
    <m/>
    <s v="L"/>
    <n v="8.0665876472982002E-6"/>
  </r>
  <r>
    <x v="3"/>
    <s v="R"/>
    <s v="o"/>
    <s v="n"/>
    <s v="n"/>
    <m/>
    <s v="R"/>
    <n v="8.0470638369376563E-6"/>
  </r>
  <r>
    <x v="8"/>
    <s v="L"/>
    <s v="w"/>
    <s v="j"/>
    <s v="v"/>
    <m/>
    <s v="R"/>
    <n v="8.0405559001508077E-6"/>
  </r>
  <r>
    <x v="6"/>
    <s v="L"/>
    <s v="d"/>
    <s v="o"/>
    <s v="a"/>
    <m/>
    <s v="R"/>
    <n v="8.0405559001508077E-6"/>
  </r>
  <r>
    <x v="12"/>
    <s v="L"/>
    <s v="q"/>
    <s v="l"/>
    <s v="w"/>
    <m/>
    <s v="R"/>
    <n v="8.0340479633639608E-6"/>
  </r>
  <r>
    <x v="10"/>
    <s v="R"/>
    <s v="m"/>
    <s v="g"/>
    <s v="h"/>
    <m/>
    <s v="L"/>
    <n v="8.0177781213968394E-6"/>
  </r>
  <r>
    <x v="26"/>
    <s v="L"/>
    <s v="d"/>
    <s v="y"/>
    <s v="u"/>
    <m/>
    <s v="R"/>
    <n v="8.0080162162165683E-6"/>
  </r>
  <r>
    <x v="1"/>
    <s v="L"/>
    <s v="x"/>
    <s v="i"/>
    <s v="w"/>
    <m/>
    <s v="R"/>
    <n v="7.952698753528359E-6"/>
  </r>
  <r>
    <x v="0"/>
    <s v="R"/>
    <s v="k"/>
    <s v="e"/>
    <s v="t"/>
    <m/>
    <s v="L"/>
    <n v="7.952698753528359E-6"/>
  </r>
  <r>
    <x v="4"/>
    <s v="L"/>
    <s v="d"/>
    <s v="u"/>
    <s v="o"/>
    <m/>
    <s v="R"/>
    <n v="7.952698753528359E-6"/>
  </r>
  <r>
    <x v="1"/>
    <s v="L"/>
    <s v="q"/>
    <s v="i"/>
    <s v="p"/>
    <m/>
    <s v="R"/>
    <n v="7.9429368483480878E-6"/>
  </r>
  <r>
    <x v="1"/>
    <s v="R"/>
    <s v="j"/>
    <s v="d"/>
    <s v="l"/>
    <m/>
    <s v="L"/>
    <n v="7.9396828799546635E-6"/>
  </r>
  <r>
    <x v="8"/>
    <s v="L"/>
    <s v="b"/>
    <s v="a"/>
    <s v="j"/>
    <m/>
    <s v="L"/>
    <n v="7.9364289115612393E-6"/>
  </r>
  <r>
    <x v="17"/>
    <s v="R"/>
    <s v="m"/>
    <s v="s"/>
    <s v="a"/>
    <m/>
    <s v="L"/>
    <n v="7.933174943167815E-6"/>
  </r>
  <r>
    <x v="17"/>
    <s v="R"/>
    <s v="j"/>
    <s v="s"/>
    <s v="h"/>
    <m/>
    <s v="L"/>
    <n v="7.9299209747743907E-6"/>
  </r>
  <r>
    <x v="34"/>
    <s v="R"/>
    <s v="j"/>
    <s v="s"/>
    <s v="w"/>
    <m/>
    <s v="L"/>
    <n v="7.9234130379875421E-6"/>
  </r>
  <r>
    <x v="4"/>
    <s v="L"/>
    <s v="c"/>
    <s v="u"/>
    <s v="k"/>
    <m/>
    <s v="R"/>
    <n v="7.8908733540533028E-6"/>
  </r>
  <r>
    <x v="4"/>
    <s v="R"/>
    <s v="o"/>
    <s v="v"/>
    <s v="m"/>
    <m/>
    <s v="L"/>
    <n v="7.8615876385124859E-6"/>
  </r>
  <r>
    <x v="1"/>
    <s v="R"/>
    <s v="l"/>
    <s v="d"/>
    <s v="g"/>
    <m/>
    <s v="L"/>
    <n v="7.8550797017256374E-6"/>
  </r>
  <r>
    <x v="26"/>
    <s v="R"/>
    <s v="l"/>
    <s v="z"/>
    <s v="o"/>
    <m/>
    <s v="L"/>
    <n v="7.8485717649387905E-6"/>
  </r>
  <r>
    <x v="34"/>
    <s v="R"/>
    <s v="j"/>
    <s v="s"/>
    <s v="a"/>
    <m/>
    <s v="L"/>
    <n v="7.8388098597585177E-6"/>
  </r>
  <r>
    <x v="13"/>
    <s v="R"/>
    <s v="h"/>
    <s v="v"/>
    <s v="b"/>
    <m/>
    <s v="L"/>
    <n v="7.8355558913650934E-6"/>
  </r>
  <r>
    <x v="28"/>
    <s v="R"/>
    <s v="y"/>
    <s v="c"/>
    <s v="q"/>
    <m/>
    <s v="L"/>
    <n v="7.8290479545782448E-6"/>
  </r>
  <r>
    <x v="10"/>
    <s v="L"/>
    <s v="t"/>
    <s v="g"/>
    <s v="n"/>
    <m/>
    <s v="L"/>
    <n v="7.8290479545782448E-6"/>
  </r>
  <r>
    <x v="13"/>
    <s v="R"/>
    <s v="k"/>
    <s v="v"/>
    <s v="r"/>
    <m/>
    <s v="L"/>
    <n v="7.822540017791398E-6"/>
  </r>
  <r>
    <x v="24"/>
    <s v="R"/>
    <s v="j"/>
    <s v="j"/>
    <s v="t"/>
    <m/>
    <s v="R"/>
    <n v="7.8192860493979737E-6"/>
  </r>
  <r>
    <x v="4"/>
    <s v="L"/>
    <s v="x"/>
    <s v="u"/>
    <s v="f"/>
    <m/>
    <s v="R"/>
    <n v="7.8127781126111252E-6"/>
  </r>
  <r>
    <x v="12"/>
    <s v="R"/>
    <s v="p"/>
    <s v="w"/>
    <s v="p"/>
    <m/>
    <s v="L"/>
    <n v="7.8127781126111252E-6"/>
  </r>
  <r>
    <x v="9"/>
    <s v="L"/>
    <s v="w"/>
    <s v="o"/>
    <s v="j"/>
    <m/>
    <s v="R"/>
    <n v="7.803016207430854E-6"/>
  </r>
  <r>
    <x v="7"/>
    <s v="L"/>
    <s v="r"/>
    <s v="l"/>
    <s v="l"/>
    <m/>
    <s v="R"/>
    <n v="7.803016207430854E-6"/>
  </r>
  <r>
    <x v="28"/>
    <s v="R"/>
    <s v="j"/>
    <s v="c"/>
    <s v="s"/>
    <m/>
    <s v="L"/>
    <n v="7.7965082706440055E-6"/>
  </r>
  <r>
    <x v="1"/>
    <s v="L"/>
    <s v="x"/>
    <s v="i"/>
    <s v="a"/>
    <m/>
    <s v="R"/>
    <n v="7.7867463654637326E-6"/>
  </r>
  <r>
    <x v="12"/>
    <s v="L"/>
    <s v="q"/>
    <s v="l"/>
    <s v="p"/>
    <m/>
    <s v="R"/>
    <n v="7.7834923970703083E-6"/>
  </r>
  <r>
    <x v="18"/>
    <s v="R"/>
    <s v="j"/>
    <s v="q"/>
    <s v="j"/>
    <m/>
    <s v="L"/>
    <n v="7.7834923970703083E-6"/>
  </r>
  <r>
    <x v="22"/>
    <s v="L"/>
    <s v="s"/>
    <s v="m"/>
    <s v="h"/>
    <m/>
    <s v="R"/>
    <n v="7.7769844602834615E-6"/>
  </r>
  <r>
    <x v="31"/>
    <s v="R"/>
    <s v="k"/>
    <s v="z"/>
    <s v="h"/>
    <m/>
    <s v="L"/>
    <n v="7.7639685867097644E-6"/>
  </r>
  <r>
    <x v="24"/>
    <s v="L"/>
    <s v="q"/>
    <s v="j"/>
    <s v="a"/>
    <m/>
    <s v="R"/>
    <n v="7.7574606499229175E-6"/>
  </r>
  <r>
    <x v="20"/>
    <s v="R"/>
    <s v="m"/>
    <s v="t"/>
    <s v="y"/>
    <m/>
    <s v="L"/>
    <n v="7.7346828711689492E-6"/>
  </r>
  <r>
    <x v="23"/>
    <s v="R"/>
    <s v="h"/>
    <s v="w"/>
    <s v="h"/>
    <m/>
    <s v="L"/>
    <n v="7.7281749343821007E-6"/>
  </r>
  <r>
    <x v="23"/>
    <s v="R"/>
    <s v="i"/>
    <s v="w"/>
    <s v="j"/>
    <m/>
    <s v="L"/>
    <n v="7.7021431872347082E-6"/>
  </r>
  <r>
    <x v="24"/>
    <s v="R"/>
    <s v="m"/>
    <s v="b"/>
    <s v="v"/>
    <m/>
    <s v="L"/>
    <n v="7.6988892188412839E-6"/>
  </r>
  <r>
    <x v="24"/>
    <s v="L"/>
    <s v="q"/>
    <s v="j"/>
    <s v="l"/>
    <m/>
    <s v="R"/>
    <n v="7.6923812820544353E-6"/>
  </r>
  <r>
    <x v="4"/>
    <s v="L"/>
    <s v="g"/>
    <s v="u"/>
    <s v="h"/>
    <m/>
    <s v="R"/>
    <n v="7.689127313661011E-6"/>
  </r>
  <r>
    <x v="4"/>
    <s v="L"/>
    <s v="e"/>
    <s v="u"/>
    <s v="v"/>
    <m/>
    <s v="R"/>
    <n v="7.6630955665136202E-6"/>
  </r>
  <r>
    <x v="4"/>
    <s v="L"/>
    <s v="r"/>
    <s v="u"/>
    <s v="h"/>
    <m/>
    <s v="R"/>
    <n v="7.6598415981201959E-6"/>
  </r>
  <r>
    <x v="15"/>
    <s v="L"/>
    <s v="b"/>
    <s v="d"/>
    <s v="l"/>
    <m/>
    <s v="L"/>
    <n v="7.6500796929399231E-6"/>
  </r>
  <r>
    <x v="24"/>
    <s v="L"/>
    <s v="x"/>
    <s v="j"/>
    <s v="t"/>
    <m/>
    <s v="R"/>
    <n v="7.6468257245464988E-6"/>
  </r>
  <r>
    <x v="5"/>
    <s v="R"/>
    <s v="o"/>
    <s v="b"/>
    <s v="k"/>
    <m/>
    <s v="L"/>
    <n v="7.6435717561530745E-6"/>
  </r>
  <r>
    <x v="20"/>
    <s v="L"/>
    <s v="e"/>
    <s v="k"/>
    <s v="h"/>
    <m/>
    <s v="R"/>
    <n v="7.6435717561530745E-6"/>
  </r>
  <r>
    <x v="4"/>
    <s v="L"/>
    <s v="e"/>
    <s v="u"/>
    <s v="g"/>
    <m/>
    <s v="R"/>
    <n v="7.6370638193662277E-6"/>
  </r>
  <r>
    <x v="4"/>
    <s v="L"/>
    <s v="c"/>
    <s v="u"/>
    <s v="q"/>
    <m/>
    <s v="R"/>
    <n v="7.6273019141859548E-6"/>
  </r>
  <r>
    <x v="10"/>
    <s v="R"/>
    <s v="o"/>
    <s v="g"/>
    <s v="b"/>
    <m/>
    <s v="L"/>
    <n v="7.6045241354319866E-6"/>
  </r>
  <r>
    <x v="8"/>
    <s v="R"/>
    <s v="m"/>
    <s v="a"/>
    <s v="c"/>
    <m/>
    <s v="L"/>
    <n v="7.5980161986451389E-6"/>
  </r>
  <r>
    <x v="33"/>
    <s v="L"/>
    <s v="e"/>
    <s v=";"/>
    <s v="j"/>
    <m/>
    <s v="R"/>
    <n v="7.5752384198911706E-6"/>
  </r>
  <r>
    <x v="4"/>
    <s v="L"/>
    <s v="e"/>
    <s v="u"/>
    <s v="p"/>
    <m/>
    <s v="R"/>
    <n v="7.5752384198911706E-6"/>
  </r>
  <r>
    <x v="5"/>
    <s v="L"/>
    <s v="s"/>
    <s v="p"/>
    <s v="o"/>
    <m/>
    <s v="R"/>
    <n v="7.5752384198911706E-6"/>
  </r>
  <r>
    <x v="30"/>
    <s v="L"/>
    <s v="a"/>
    <s v="n"/>
    <s v="l"/>
    <m/>
    <s v="R"/>
    <n v="7.5589685779240501E-6"/>
  </r>
  <r>
    <x v="7"/>
    <s v="R"/>
    <s v="h"/>
    <s v="f"/>
    <s v="w"/>
    <m/>
    <s v="L"/>
    <n v="7.5589685779240501E-6"/>
  </r>
  <r>
    <x v="8"/>
    <s v="L"/>
    <s v="t"/>
    <s v="a"/>
    <s v="g"/>
    <m/>
    <s v="L"/>
    <n v="7.5557146095306258E-6"/>
  </r>
  <r>
    <x v="17"/>
    <s v="L"/>
    <s v="x"/>
    <s v="p"/>
    <s v="j"/>
    <m/>
    <s v="R"/>
    <n v="7.5329368307766575E-6"/>
  </r>
  <r>
    <x v="15"/>
    <s v="R"/>
    <s v="k"/>
    <s v="d"/>
    <s v="o"/>
    <m/>
    <s v="L"/>
    <n v="7.5003971468424173E-6"/>
  </r>
  <r>
    <x v="0"/>
    <s v="R"/>
    <s v="k"/>
    <s v="e"/>
    <s v="y"/>
    <m/>
    <s v="L"/>
    <n v="7.4906352416621453E-6"/>
  </r>
  <r>
    <x v="13"/>
    <s v="L"/>
    <s v="s"/>
    <s v=";"/>
    <s v="p"/>
    <m/>
    <s v="R"/>
    <n v="7.4906352416621453E-6"/>
  </r>
  <r>
    <x v="15"/>
    <s v="R"/>
    <s v="u"/>
    <s v="d"/>
    <s v="l"/>
    <m/>
    <s v="L"/>
    <n v="7.4808733364818733E-6"/>
  </r>
  <r>
    <x v="5"/>
    <s v="R"/>
    <s v="i"/>
    <s v="b"/>
    <s v="s"/>
    <m/>
    <s v="L"/>
    <n v="7.467857462908177E-6"/>
  </r>
  <r>
    <x v="18"/>
    <s v="L"/>
    <s v="x"/>
    <s v="o"/>
    <s v="l"/>
    <m/>
    <s v="R"/>
    <n v="7.4418257157607845E-6"/>
  </r>
  <r>
    <x v="10"/>
    <s v="L"/>
    <s v="t"/>
    <s v="g"/>
    <s v="v"/>
    <m/>
    <s v="L"/>
    <n v="7.4385717473673602E-6"/>
  </r>
  <r>
    <x v="4"/>
    <s v="R"/>
    <s v="o"/>
    <s v="v"/>
    <s v="b"/>
    <m/>
    <s v="L"/>
    <n v="7.4353177789739368E-6"/>
  </r>
  <r>
    <x v="1"/>
    <s v="L"/>
    <s v="q"/>
    <s v="i"/>
    <s v="w"/>
    <m/>
    <s v="R"/>
    <n v="7.4353177789739368E-6"/>
  </r>
  <r>
    <x v="20"/>
    <s v="L"/>
    <s v="x"/>
    <s v="k"/>
    <s v="e"/>
    <m/>
    <s v="R"/>
    <n v="7.4255558737936648E-6"/>
  </r>
  <r>
    <x v="20"/>
    <s v="L"/>
    <s v="q"/>
    <s v="k"/>
    <s v="a"/>
    <m/>
    <s v="R"/>
    <n v="7.4125400002199685E-6"/>
  </r>
  <r>
    <x v="26"/>
    <s v="R"/>
    <s v="p"/>
    <s v="z"/>
    <s v="m"/>
    <m/>
    <s v="L"/>
    <n v="7.396270158252848E-6"/>
  </r>
  <r>
    <x v="4"/>
    <s v="R"/>
    <s v="o"/>
    <s v="v"/>
    <s v="q"/>
    <m/>
    <s v="L"/>
    <n v="7.3930161898594237E-6"/>
  </r>
  <r>
    <x v="1"/>
    <s v="R"/>
    <s v="j"/>
    <s v="d"/>
    <s v="v"/>
    <m/>
    <s v="L"/>
    <n v="7.3376987271712152E-6"/>
  </r>
  <r>
    <x v="18"/>
    <s v="L"/>
    <s v="x"/>
    <s v="o"/>
    <s v="o"/>
    <m/>
    <s v="R"/>
    <n v="7.3344447587777909E-6"/>
  </r>
  <r>
    <x v="1"/>
    <s v="L"/>
    <s v="e"/>
    <s v="i"/>
    <s v="e"/>
    <m/>
    <s v="R"/>
    <n v="7.3181749168106712E-6"/>
  </r>
  <r>
    <x v="15"/>
    <s v="L"/>
    <s v="w"/>
    <s v="d"/>
    <s v="o"/>
    <m/>
    <s v="L"/>
    <n v="7.3019050748435507E-6"/>
  </r>
  <r>
    <x v="32"/>
    <s v="R"/>
    <s v="h"/>
    <s v="x"/>
    <s v="g"/>
    <m/>
    <s v="L"/>
    <n v="7.2986511064501264E-6"/>
  </r>
  <r>
    <x v="4"/>
    <s v="L"/>
    <s v="b"/>
    <s v="u"/>
    <s v="f"/>
    <m/>
    <s v="R"/>
    <n v="7.285635232876431E-6"/>
  </r>
  <r>
    <x v="15"/>
    <s v="L"/>
    <s v="t"/>
    <s v="d"/>
    <s v="n"/>
    <m/>
    <s v="L"/>
    <n v="7.285635232876431E-6"/>
  </r>
  <r>
    <x v="22"/>
    <s v="R"/>
    <s v="o"/>
    <s v="r"/>
    <s v="g"/>
    <m/>
    <s v="L"/>
    <n v="7.2791272960895824E-6"/>
  </r>
  <r>
    <x v="14"/>
    <s v="L"/>
    <s v="z"/>
    <s v="j"/>
    <s v="h"/>
    <m/>
    <s v="R"/>
    <n v="7.2791272960895824E-6"/>
  </r>
  <r>
    <x v="23"/>
    <s v="R"/>
    <s v="i"/>
    <s v="w"/>
    <s v="l"/>
    <m/>
    <s v="L"/>
    <n v="7.2726193593027347E-6"/>
  </r>
  <r>
    <x v="8"/>
    <s v="R"/>
    <s v="p"/>
    <s v="a"/>
    <s v="l"/>
    <m/>
    <s v="L"/>
    <n v="7.2661114225158862E-6"/>
  </r>
  <r>
    <x v="33"/>
    <s v="L"/>
    <s v="e"/>
    <s v=";"/>
    <s v="n"/>
    <m/>
    <s v="R"/>
    <n v="7.2628574541224627E-6"/>
  </r>
  <r>
    <x v="1"/>
    <s v="L"/>
    <s v="q"/>
    <s v="i"/>
    <s v="t"/>
    <m/>
    <s v="R"/>
    <n v="7.2465876121553422E-6"/>
  </r>
  <r>
    <x v="4"/>
    <s v="R"/>
    <s v="p"/>
    <s v="v"/>
    <s v="b"/>
    <m/>
    <s v="L"/>
    <n v="7.2368257069750702E-6"/>
  </r>
  <r>
    <x v="13"/>
    <s v="L"/>
    <s v="g"/>
    <s v=";"/>
    <s v="t"/>
    <m/>
    <s v="R"/>
    <n v="7.1977780862539814E-6"/>
  </r>
  <r>
    <x v="1"/>
    <s v="L"/>
    <s v="z"/>
    <s v="i"/>
    <s v="m"/>
    <m/>
    <s v="R"/>
    <n v="7.1945241178605571E-6"/>
  </r>
  <r>
    <x v="7"/>
    <s v="L"/>
    <s v="r"/>
    <s v="l"/>
    <s v="w"/>
    <m/>
    <s v="R"/>
    <n v="7.1912701494671337E-6"/>
  </r>
  <r>
    <x v="2"/>
    <s v="R"/>
    <s v="k"/>
    <s v="h"/>
    <s v="g"/>
    <m/>
    <s v="R"/>
    <n v="7.1880161810737094E-6"/>
  </r>
  <r>
    <x v="4"/>
    <s v="R"/>
    <s v="i"/>
    <s v="s"/>
    <s v="g"/>
    <m/>
    <s v="L"/>
    <n v="7.1652384023197412E-6"/>
  </r>
  <r>
    <x v="6"/>
    <s v="R"/>
    <s v="h"/>
    <s v="q"/>
    <s v="d"/>
    <m/>
    <s v="L"/>
    <n v="7.0871431608775644E-6"/>
  </r>
  <r>
    <x v="1"/>
    <s v="R"/>
    <s v="m"/>
    <s v="z"/>
    <s v="r"/>
    <m/>
    <s v="L"/>
    <n v="7.0611114137301719E-6"/>
  </r>
  <r>
    <x v="1"/>
    <s v="R"/>
    <s v="j"/>
    <s v="d"/>
    <s v="s"/>
    <m/>
    <s v="L"/>
    <n v="7.0513495085498999E-6"/>
  </r>
  <r>
    <x v="2"/>
    <s v="R"/>
    <s v="h"/>
    <s v="h"/>
    <s v="s"/>
    <m/>
    <s v="R"/>
    <n v="7.0480955401564756E-6"/>
  </r>
  <r>
    <x v="28"/>
    <s v="L"/>
    <s v="d"/>
    <s v="c"/>
    <s v="f"/>
    <m/>
    <s v="L"/>
    <n v="7.0383336349762036E-6"/>
  </r>
  <r>
    <x v="4"/>
    <s v="R"/>
    <s v="h"/>
    <s v="s"/>
    <s v="h"/>
    <m/>
    <s v="L"/>
    <n v="7.0350796665827793E-6"/>
  </r>
  <r>
    <x v="8"/>
    <s v="R"/>
    <s v="p"/>
    <s v="a"/>
    <s v="o"/>
    <m/>
    <s v="L"/>
    <n v="7.0350796665827793E-6"/>
  </r>
  <r>
    <x v="14"/>
    <s v="R"/>
    <s v="o"/>
    <s v="j"/>
    <s v="g"/>
    <m/>
    <s v="R"/>
    <n v="7.0155558562222354E-6"/>
  </r>
  <r>
    <x v="6"/>
    <s v="R"/>
    <s v="u"/>
    <s v="q"/>
    <s v="n"/>
    <m/>
    <s v="L"/>
    <n v="7.0090479194353868E-6"/>
  </r>
  <r>
    <x v="7"/>
    <s v="L"/>
    <s v="e"/>
    <s v="l"/>
    <s v="i"/>
    <m/>
    <s v="R"/>
    <n v="6.9895241090748428E-6"/>
  </r>
  <r>
    <x v="24"/>
    <s v="L"/>
    <s v="q"/>
    <s v="j"/>
    <s v="h"/>
    <m/>
    <s v="R"/>
    <n v="6.9862701406814186E-6"/>
  </r>
  <r>
    <x v="4"/>
    <s v="R"/>
    <s v="u"/>
    <s v="s"/>
    <s v="c"/>
    <m/>
    <s v="L"/>
    <n v="6.9830161722879943E-6"/>
  </r>
  <r>
    <x v="14"/>
    <s v="R"/>
    <s v="o"/>
    <s v="j"/>
    <s v="u"/>
    <m/>
    <s v="R"/>
    <n v="6.9797622038945708E-6"/>
  </r>
  <r>
    <x v="20"/>
    <s v="R"/>
    <s v="l"/>
    <s v="t"/>
    <s v="d"/>
    <m/>
    <s v="L"/>
    <n v="6.9797622038945708E-6"/>
  </r>
  <r>
    <x v="15"/>
    <s v="R"/>
    <s v="u"/>
    <s v="d"/>
    <s v="k"/>
    <m/>
    <s v="L"/>
    <n v="6.9732542671077223E-6"/>
  </r>
  <r>
    <x v="28"/>
    <s v="R"/>
    <s v="o"/>
    <s v="c"/>
    <s v="m"/>
    <m/>
    <s v="L"/>
    <n v="6.9634923619274503E-6"/>
  </r>
  <r>
    <x v="15"/>
    <s v="L"/>
    <s v="b"/>
    <s v="d"/>
    <s v="s"/>
    <m/>
    <s v="L"/>
    <n v="6.9244447412063623E-6"/>
  </r>
  <r>
    <x v="1"/>
    <s v="L"/>
    <s v="c"/>
    <s v="i"/>
    <s v="p"/>
    <m/>
    <s v="R"/>
    <n v="6.9211907728129381E-6"/>
  </r>
  <r>
    <x v="0"/>
    <s v="R"/>
    <s v="k"/>
    <s v="e"/>
    <s v="f"/>
    <m/>
    <s v="L"/>
    <n v="6.9146828360260895E-6"/>
  </r>
  <r>
    <x v="30"/>
    <s v="L"/>
    <s v="a"/>
    <s v="n"/>
    <s v="r"/>
    <m/>
    <s v="R"/>
    <n v="6.8984129940589698E-6"/>
  </r>
  <r>
    <x v="22"/>
    <s v="L"/>
    <s v="d"/>
    <s v="m"/>
    <s v="s"/>
    <m/>
    <s v="R"/>
    <n v="6.8853971204852735E-6"/>
  </r>
  <r>
    <x v="1"/>
    <s v="L"/>
    <s v="d"/>
    <s v="i"/>
    <s v="l"/>
    <m/>
    <s v="R"/>
    <n v="6.8821431520918493E-6"/>
  </r>
  <r>
    <x v="26"/>
    <s v="L"/>
    <s v="x"/>
    <s v="y"/>
    <s v="j"/>
    <m/>
    <s v="R"/>
    <n v="6.8756352153050016E-6"/>
  </r>
  <r>
    <x v="11"/>
    <s v="L"/>
    <s v="b"/>
    <s v=";"/>
    <s v="w"/>
    <m/>
    <s v="R"/>
    <n v="6.8723812469115773E-6"/>
  </r>
  <r>
    <x v="13"/>
    <s v="L"/>
    <s v="s"/>
    <s v=";"/>
    <s v="s"/>
    <m/>
    <s v="R"/>
    <n v="6.869127278518153E-6"/>
  </r>
  <r>
    <x v="1"/>
    <s v="L"/>
    <s v="q"/>
    <s v="i"/>
    <s v="w"/>
    <m/>
    <s v="R"/>
    <n v="6.869127278518153E-6"/>
  </r>
  <r>
    <x v="23"/>
    <s v="L"/>
    <s v="c"/>
    <s v="k"/>
    <s v="y"/>
    <m/>
    <s v="R"/>
    <n v="6.859365373337881E-6"/>
  </r>
  <r>
    <x v="32"/>
    <s v="R"/>
    <s v="k"/>
    <s v="x"/>
    <s v="k"/>
    <m/>
    <s v="L"/>
    <n v="6.8528574365510333E-6"/>
  </r>
  <r>
    <x v="11"/>
    <s v="L"/>
    <s v="w"/>
    <s v="i"/>
    <s v="h"/>
    <m/>
    <s v="R"/>
    <n v="6.8463494997641847E-6"/>
  </r>
  <r>
    <x v="29"/>
    <s v="R"/>
    <s v="j"/>
    <s v="v"/>
    <s v="l"/>
    <m/>
    <s v="L"/>
    <n v="6.8430955313707605E-6"/>
  </r>
  <r>
    <x v="1"/>
    <s v="R"/>
    <s v="o"/>
    <s v="f"/>
    <s v="i"/>
    <m/>
    <s v="L"/>
    <n v="6.830079657797065E-6"/>
  </r>
  <r>
    <x v="28"/>
    <s v="L"/>
    <s v="x"/>
    <s v="c"/>
    <s v="s"/>
    <m/>
    <s v="L"/>
    <n v="6.8268256894036408E-6"/>
  </r>
  <r>
    <x v="4"/>
    <s v="L"/>
    <s v="x"/>
    <s v="u"/>
    <s v="o"/>
    <m/>
    <s v="R"/>
    <n v="6.8170637842233688E-6"/>
  </r>
  <r>
    <x v="11"/>
    <s v="R"/>
    <s v="p"/>
    <s v="s"/>
    <s v="e"/>
    <m/>
    <s v="L"/>
    <n v="6.8170637842233688E-6"/>
  </r>
  <r>
    <x v="17"/>
    <s v="L"/>
    <s v="x"/>
    <s v="p"/>
    <s v="n"/>
    <m/>
    <s v="R"/>
    <n v="6.8170637842233688E-6"/>
  </r>
  <r>
    <x v="0"/>
    <s v="R"/>
    <s v="k"/>
    <s v="e"/>
    <s v="h"/>
    <m/>
    <s v="L"/>
    <n v="6.8105558474365202E-6"/>
  </r>
  <r>
    <x v="2"/>
    <s v="L"/>
    <s v="g"/>
    <s v="h"/>
    <s v="t"/>
    <m/>
    <s v="R"/>
    <n v="6.7942860054694005E-6"/>
  </r>
  <r>
    <x v="4"/>
    <s v="L"/>
    <s v="e"/>
    <s v="u"/>
    <s v="u"/>
    <m/>
    <s v="R"/>
    <n v="6.7942860054694005E-6"/>
  </r>
  <r>
    <x v="13"/>
    <s v="L"/>
    <s v="t"/>
    <s v=";"/>
    <s v="g"/>
    <m/>
    <s v="R"/>
    <n v="6.7910320370759762E-6"/>
  </r>
  <r>
    <x v="15"/>
    <s v="R"/>
    <s v="p"/>
    <s v="d"/>
    <s v="w"/>
    <m/>
    <s v="L"/>
    <n v="6.7845241002891277E-6"/>
  </r>
  <r>
    <x v="20"/>
    <s v="R"/>
    <s v="l"/>
    <s v="t"/>
    <s v="k"/>
    <m/>
    <s v="L"/>
    <n v="6.7715082267154323E-6"/>
  </r>
  <r>
    <x v="7"/>
    <s v="L"/>
    <s v="d"/>
    <s v="f"/>
    <s v="o"/>
    <m/>
    <s v="L"/>
    <n v="6.7650002899285837E-6"/>
  </r>
  <r>
    <x v="8"/>
    <s v="R"/>
    <s v="i"/>
    <s v="a"/>
    <s v="u"/>
    <m/>
    <s v="L"/>
    <n v="6.7552383847483117E-6"/>
  </r>
  <r>
    <x v="15"/>
    <s v="L"/>
    <s v="b"/>
    <s v="d"/>
    <s v="t"/>
    <m/>
    <s v="L"/>
    <n v="6.7422225111746155E-6"/>
  </r>
  <r>
    <x v="24"/>
    <s v="R"/>
    <s v="j"/>
    <s v="j"/>
    <s v="l"/>
    <m/>
    <s v="R"/>
    <n v="6.7389685427811912E-6"/>
  </r>
  <r>
    <x v="22"/>
    <s v="L"/>
    <s v="x"/>
    <s v="m"/>
    <s v="e"/>
    <m/>
    <s v="R"/>
    <n v="6.7389685427811912E-6"/>
  </r>
  <r>
    <x v="4"/>
    <s v="L"/>
    <s v="w"/>
    <s v="u"/>
    <s v="b"/>
    <m/>
    <s v="R"/>
    <n v="6.7259526692074958E-6"/>
  </r>
  <r>
    <x v="11"/>
    <s v="R"/>
    <s v="l"/>
    <s v="s"/>
    <s v="j"/>
    <m/>
    <s v="L"/>
    <n v="6.7161907640272229E-6"/>
  </r>
  <r>
    <x v="29"/>
    <s v="R"/>
    <s v="l"/>
    <s v="v"/>
    <s v="l"/>
    <m/>
    <s v="L"/>
    <n v="6.6999209220601032E-6"/>
  </r>
  <r>
    <x v="23"/>
    <s v="L"/>
    <s v="b"/>
    <s v="k"/>
    <s v="u"/>
    <m/>
    <s v="R"/>
    <n v="6.6934129852732547E-6"/>
  </r>
  <r>
    <x v="29"/>
    <s v="R"/>
    <s v="j"/>
    <s v="v"/>
    <s v="v"/>
    <m/>
    <s v="L"/>
    <n v="6.686905048486407E-6"/>
  </r>
  <r>
    <x v="9"/>
    <s v="L"/>
    <s v="w"/>
    <s v="o"/>
    <s v="v"/>
    <m/>
    <s v="R"/>
    <n v="6.6836510800929827E-6"/>
  </r>
  <r>
    <x v="4"/>
    <s v="L"/>
    <s v="x"/>
    <s v="u"/>
    <s v="n"/>
    <m/>
    <s v="R"/>
    <n v="6.6836510800929827E-6"/>
  </r>
  <r>
    <x v="26"/>
    <s v="L"/>
    <s v="b"/>
    <s v="y"/>
    <s v="m"/>
    <m/>
    <s v="R"/>
    <n v="6.6836510800929827E-6"/>
  </r>
  <r>
    <x v="6"/>
    <s v="L"/>
    <s v="e"/>
    <s v="o"/>
    <s v="l"/>
    <m/>
    <s v="R"/>
    <n v="6.6641272697324387E-6"/>
  </r>
  <r>
    <x v="1"/>
    <s v="L"/>
    <s v="s"/>
    <s v="i"/>
    <s v="o"/>
    <m/>
    <s v="R"/>
    <n v="6.6543653645521667E-6"/>
  </r>
  <r>
    <x v="23"/>
    <s v="L"/>
    <s v="g"/>
    <s v="k"/>
    <s v="k"/>
    <m/>
    <s v="R"/>
    <n v="6.6511113961587424E-6"/>
  </r>
  <r>
    <x v="9"/>
    <s v="L"/>
    <s v="w"/>
    <s v="o"/>
    <s v="v"/>
    <m/>
    <s v="R"/>
    <n v="6.6446034593718939E-6"/>
  </r>
  <r>
    <x v="15"/>
    <s v="L"/>
    <s v="g"/>
    <s v="n"/>
    <s v="g"/>
    <m/>
    <s v="R"/>
    <n v="6.6315875857981985E-6"/>
  </r>
  <r>
    <x v="23"/>
    <s v="L"/>
    <s v="e"/>
    <s v="k"/>
    <s v="g"/>
    <m/>
    <s v="R"/>
    <n v="6.6315875857981985E-6"/>
  </r>
  <r>
    <x v="5"/>
    <s v="L"/>
    <s v="d"/>
    <s v="p"/>
    <s v="l"/>
    <m/>
    <s v="R"/>
    <n v="6.6088098070442302E-6"/>
  </r>
  <r>
    <x v="12"/>
    <s v="R"/>
    <s v="j"/>
    <s v="w"/>
    <s v="h"/>
    <m/>
    <s v="L"/>
    <n v="6.6055558386508059E-6"/>
  </r>
  <r>
    <x v="13"/>
    <s v="R"/>
    <s v="i"/>
    <s v="v"/>
    <s v="w"/>
    <m/>
    <s v="L"/>
    <n v="6.6023018702573816E-6"/>
  </r>
  <r>
    <x v="12"/>
    <s v="L"/>
    <s v="b"/>
    <s v="l"/>
    <s v="u"/>
    <m/>
    <s v="R"/>
    <n v="6.5860320282902619E-6"/>
  </r>
  <r>
    <x v="14"/>
    <s v="L"/>
    <s v="z"/>
    <s v="j"/>
    <s v="h"/>
    <m/>
    <s v="R"/>
    <n v="6.5827780598968377E-6"/>
  </r>
  <r>
    <x v="22"/>
    <s v="L"/>
    <s v="g"/>
    <s v="m"/>
    <s v="h"/>
    <m/>
    <s v="R"/>
    <n v="6.5827780598968377E-6"/>
  </r>
  <r>
    <x v="4"/>
    <s v="R"/>
    <s v="p"/>
    <s v="v"/>
    <s v="v"/>
    <m/>
    <s v="L"/>
    <n v="6.5762701231099891E-6"/>
  </r>
  <r>
    <x v="24"/>
    <s v="L"/>
    <s v="x"/>
    <s v="j"/>
    <s v="o"/>
    <m/>
    <s v="R"/>
    <n v="6.5469844075691731E-6"/>
  </r>
  <r>
    <x v="11"/>
    <s v="R"/>
    <s v="p"/>
    <s v="s"/>
    <s v="n"/>
    <m/>
    <s v="L"/>
    <n v="6.5144447236349329E-6"/>
  </r>
  <r>
    <x v="17"/>
    <s v="R"/>
    <s v="l"/>
    <s v="s"/>
    <s v="i"/>
    <m/>
    <s v="L"/>
    <n v="6.5046828184546601E-6"/>
  </r>
  <r>
    <x v="28"/>
    <s v="R"/>
    <s v="i"/>
    <s v="c"/>
    <s v="v"/>
    <m/>
    <s v="L"/>
    <n v="6.5046828184546601E-6"/>
  </r>
  <r>
    <x v="12"/>
    <s v="R"/>
    <s v="j"/>
    <s v="w"/>
    <s v="v"/>
    <m/>
    <s v="L"/>
    <n v="6.5046828184546601E-6"/>
  </r>
  <r>
    <x v="17"/>
    <s v="L"/>
    <s v="e"/>
    <s v="p"/>
    <s v="g"/>
    <m/>
    <s v="R"/>
    <n v="6.4916669448809646E-6"/>
  </r>
  <r>
    <x v="25"/>
    <s v="L"/>
    <s v="g"/>
    <s v="a"/>
    <s v="f"/>
    <m/>
    <s v="L"/>
    <n v="6.4851590080941161E-6"/>
  </r>
  <r>
    <x v="23"/>
    <s v="L"/>
    <s v="w"/>
    <s v="k"/>
    <s v="h"/>
    <m/>
    <s v="R"/>
    <n v="6.4819050397006918E-6"/>
  </r>
  <r>
    <x v="28"/>
    <s v="L"/>
    <s v="s"/>
    <s v=";"/>
    <s v="k"/>
    <m/>
    <s v="R"/>
    <n v="6.4819050397006918E-6"/>
  </r>
  <r>
    <x v="10"/>
    <s v="R"/>
    <s v="i"/>
    <s v="g"/>
    <s v="j"/>
    <m/>
    <s v="L"/>
    <n v="6.4819050397006918E-6"/>
  </r>
  <r>
    <x v="11"/>
    <s v="L"/>
    <s v="b"/>
    <s v=";"/>
    <s v="y"/>
    <m/>
    <s v="R"/>
    <n v="6.4721431345204198E-6"/>
  </r>
  <r>
    <x v="26"/>
    <s v="L"/>
    <s v="q"/>
    <s v="y"/>
    <s v="h"/>
    <m/>
    <s v="R"/>
    <n v="6.4721431345204198E-6"/>
  </r>
  <r>
    <x v="6"/>
    <s v="R"/>
    <s v="k"/>
    <s v="q"/>
    <s v="o"/>
    <m/>
    <s v="L"/>
    <n v="6.4656351977335721E-6"/>
  </r>
  <r>
    <x v="5"/>
    <s v="L"/>
    <s v="d"/>
    <s v="p"/>
    <s v="l"/>
    <m/>
    <s v="R"/>
    <n v="6.4623812293401478E-6"/>
  </r>
  <r>
    <x v="17"/>
    <s v="L"/>
    <s v="t"/>
    <s v="p"/>
    <s v="v"/>
    <m/>
    <s v="R"/>
    <n v="6.4526193241598758E-6"/>
  </r>
  <r>
    <x v="18"/>
    <s v="R"/>
    <s v="n"/>
    <s v="q"/>
    <s v="l"/>
    <m/>
    <s v="L"/>
    <n v="6.4526193241598758E-6"/>
  </r>
  <r>
    <x v="1"/>
    <s v="R"/>
    <s v="l"/>
    <s v="d"/>
    <s v="v"/>
    <m/>
    <s v="L"/>
    <n v="6.4493653557664516E-6"/>
  </r>
  <r>
    <x v="12"/>
    <s v="L"/>
    <s v="d"/>
    <s v="l"/>
    <s v="v"/>
    <m/>
    <s v="R"/>
    <n v="6.4461113873730281E-6"/>
  </r>
  <r>
    <x v="5"/>
    <s v="L"/>
    <s v="t"/>
    <s v="p"/>
    <s v="o"/>
    <m/>
    <s v="R"/>
    <n v="6.4363494821927553E-6"/>
  </r>
  <r>
    <x v="28"/>
    <s v="L"/>
    <s v="x"/>
    <s v="c"/>
    <s v="n"/>
    <m/>
    <s v="L"/>
    <n v="6.4298415454059076E-6"/>
  </r>
  <r>
    <x v="4"/>
    <s v="R"/>
    <s v="i"/>
    <s v="s"/>
    <s v="d"/>
    <m/>
    <s v="L"/>
    <n v="6.4298415454059076E-6"/>
  </r>
  <r>
    <x v="12"/>
    <s v="L"/>
    <s v="q"/>
    <s v="l"/>
    <s v="h"/>
    <m/>
    <s v="R"/>
    <n v="6.413571703438787E-6"/>
  </r>
  <r>
    <x v="14"/>
    <s v="R"/>
    <s v="l"/>
    <s v="j"/>
    <s v="i"/>
    <m/>
    <s v="R"/>
    <n v="6.413571703438787E-6"/>
  </r>
  <r>
    <x v="31"/>
    <s v="R"/>
    <s v="i"/>
    <s v="z"/>
    <s v="r"/>
    <m/>
    <s v="L"/>
    <n v="6.4070637666519393E-6"/>
  </r>
  <r>
    <x v="23"/>
    <s v="L"/>
    <s v="z"/>
    <s v="k"/>
    <s v="j"/>
    <m/>
    <s v="R"/>
    <n v="6.4070637666519393E-6"/>
  </r>
  <r>
    <x v="22"/>
    <s v="R"/>
    <s v="o"/>
    <s v="r"/>
    <s v="j"/>
    <m/>
    <s v="L"/>
    <n v="6.4005558298650908E-6"/>
  </r>
  <r>
    <x v="0"/>
    <s v="R"/>
    <s v="o"/>
    <s v="e"/>
    <s v="w"/>
    <m/>
    <s v="L"/>
    <n v="6.4005558298650908E-6"/>
  </r>
  <r>
    <x v="1"/>
    <s v="R"/>
    <s v="m"/>
    <s v="z"/>
    <s v="v"/>
    <m/>
    <s v="L"/>
    <n v="6.3842859878979711E-6"/>
  </r>
  <r>
    <x v="14"/>
    <s v="R"/>
    <s v="n"/>
    <s v="b"/>
    <s v="e"/>
    <m/>
    <s v="L"/>
    <n v="6.3842859878979711E-6"/>
  </r>
  <r>
    <x v="29"/>
    <s v="R"/>
    <s v="m"/>
    <s v="v"/>
    <s v="j"/>
    <m/>
    <s v="L"/>
    <n v="6.3842859878979711E-6"/>
  </r>
  <r>
    <x v="7"/>
    <s v="L"/>
    <s v="e"/>
    <s v="l"/>
    <s v="l"/>
    <m/>
    <s v="R"/>
    <n v="6.3712701143242748E-6"/>
  </r>
  <r>
    <x v="4"/>
    <s v="L"/>
    <s v="w"/>
    <s v="u"/>
    <s v="j"/>
    <m/>
    <s v="R"/>
    <n v="6.3712701143242748E-6"/>
  </r>
  <r>
    <x v="22"/>
    <s v="R"/>
    <s v="h"/>
    <s v="r"/>
    <s v="r"/>
    <m/>
    <s v="L"/>
    <n v="6.3647621775374263E-6"/>
  </r>
  <r>
    <x v="35"/>
    <s v="L"/>
    <s v="a"/>
    <s v="g"/>
    <s v="n"/>
    <m/>
    <s v="L"/>
    <n v="6.3582542407505785E-6"/>
  </r>
  <r>
    <x v="13"/>
    <s v="R"/>
    <s v="u"/>
    <s v="v"/>
    <s v="g"/>
    <m/>
    <s v="L"/>
    <n v="6.3484923355703066E-6"/>
  </r>
  <r>
    <x v="0"/>
    <s v="R"/>
    <s v="k"/>
    <s v="e"/>
    <s v="e"/>
    <m/>
    <s v="L"/>
    <n v="6.341984398783458E-6"/>
  </r>
  <r>
    <x v="23"/>
    <s v="L"/>
    <s v="f"/>
    <s v="k"/>
    <s v="h"/>
    <m/>
    <s v="R"/>
    <n v="6.3387304303900346E-6"/>
  </r>
  <r>
    <x v="3"/>
    <s v="R"/>
    <s v="u"/>
    <s v="t"/>
    <s v="p"/>
    <m/>
    <s v="L"/>
    <n v="6.3094447148492178E-6"/>
  </r>
  <r>
    <x v="15"/>
    <s v="R"/>
    <s v="i"/>
    <s v="d"/>
    <s v="g"/>
    <m/>
    <s v="L"/>
    <n v="6.3061907464557935E-6"/>
  </r>
  <r>
    <x v="15"/>
    <s v="R"/>
    <s v="l"/>
    <s v="n"/>
    <s v="g"/>
    <m/>
    <s v="R"/>
    <n v="6.30293677806237E-6"/>
  </r>
  <r>
    <x v="8"/>
    <s v="R"/>
    <s v="i"/>
    <s v="a"/>
    <s v="a"/>
    <m/>
    <s v="L"/>
    <n v="6.30293677806237E-6"/>
  </r>
  <r>
    <x v="4"/>
    <s v="R"/>
    <s v="o"/>
    <s v="u"/>
    <s v="c"/>
    <m/>
    <s v="R"/>
    <n v="6.2996828096689458E-6"/>
  </r>
  <r>
    <x v="1"/>
    <s v="L"/>
    <s v="s"/>
    <s v="i"/>
    <s v="i"/>
    <m/>
    <s v="R"/>
    <n v="6.2801589993084018E-6"/>
  </r>
  <r>
    <x v="4"/>
    <s v="L"/>
    <s v="e"/>
    <s v="u"/>
    <s v="v"/>
    <m/>
    <s v="R"/>
    <n v="6.2769050309149775E-6"/>
  </r>
  <r>
    <x v="17"/>
    <s v="L"/>
    <s v="e"/>
    <s v="p"/>
    <s v="h"/>
    <m/>
    <s v="R"/>
    <n v="6.2769050309149775E-6"/>
  </r>
  <r>
    <x v="18"/>
    <s v="L"/>
    <s v="q"/>
    <s v="o"/>
    <s v="t"/>
    <m/>
    <s v="R"/>
    <n v="6.2736510625215532E-6"/>
  </r>
  <r>
    <x v="3"/>
    <s v="R"/>
    <s v="k"/>
    <s v="d"/>
    <s v="o"/>
    <m/>
    <s v="L"/>
    <n v="6.2736510625215532E-6"/>
  </r>
  <r>
    <x v="7"/>
    <s v="L"/>
    <s v="t"/>
    <s v="l"/>
    <s v="n"/>
    <m/>
    <s v="R"/>
    <n v="6.241111378587313E-6"/>
  </r>
  <r>
    <x v="1"/>
    <s v="L"/>
    <s v="a"/>
    <s v="h"/>
    <s v="n"/>
    <m/>
    <s v="R"/>
    <n v="6.2280955050136167E-6"/>
  </r>
  <r>
    <x v="1"/>
    <s v="R"/>
    <s v="i"/>
    <s v="h"/>
    <s v="w"/>
    <m/>
    <s v="R"/>
    <n v="6.2280955050136167E-6"/>
  </r>
  <r>
    <x v="20"/>
    <s v="L"/>
    <s v="q"/>
    <s v="k"/>
    <s v="v"/>
    <m/>
    <s v="R"/>
    <n v="6.2150796314399205E-6"/>
  </r>
  <r>
    <x v="4"/>
    <s v="L"/>
    <s v="e"/>
    <s v="u"/>
    <s v="e"/>
    <m/>
    <s v="R"/>
    <n v="6.2085716946530727E-6"/>
  </r>
  <r>
    <x v="23"/>
    <s v="R"/>
    <s v="l"/>
    <s v="k"/>
    <s v="g"/>
    <m/>
    <s v="R"/>
    <n v="6.1955558210793765E-6"/>
  </r>
  <r>
    <x v="28"/>
    <s v="R"/>
    <s v="y"/>
    <s v="c"/>
    <s v="h"/>
    <m/>
    <s v="L"/>
    <n v="6.1857939158991045E-6"/>
  </r>
  <r>
    <x v="3"/>
    <s v="R"/>
    <s v="u"/>
    <s v="t"/>
    <s v="f"/>
    <m/>
    <s v="L"/>
    <n v="6.1792859791122559E-6"/>
  </r>
  <r>
    <x v="4"/>
    <s v="L"/>
    <s v="w"/>
    <s v="u"/>
    <s v="u"/>
    <m/>
    <s v="R"/>
    <n v="6.1695240739319839E-6"/>
  </r>
  <r>
    <x v="14"/>
    <s v="L"/>
    <s v="c"/>
    <s v="j"/>
    <s v="m"/>
    <m/>
    <s v="R"/>
    <n v="6.1695240739319839E-6"/>
  </r>
  <r>
    <x v="17"/>
    <s v="R"/>
    <s v="j"/>
    <s v="s"/>
    <s v="d"/>
    <m/>
    <s v="L"/>
    <n v="6.1565082003582877E-6"/>
  </r>
  <r>
    <x v="18"/>
    <s v="R"/>
    <s v="j"/>
    <s v="q"/>
    <s v="r"/>
    <m/>
    <s v="L"/>
    <n v="6.1565082003582877E-6"/>
  </r>
  <r>
    <x v="1"/>
    <s v="L"/>
    <s v="e"/>
    <s v="i"/>
    <s v="o"/>
    <m/>
    <s v="R"/>
    <n v="6.1467462951780157E-6"/>
  </r>
  <r>
    <x v="23"/>
    <s v="R"/>
    <s v="u"/>
    <s v="w"/>
    <s v="s"/>
    <m/>
    <s v="L"/>
    <n v="6.1467462951780157E-6"/>
  </r>
  <r>
    <x v="1"/>
    <s v="R"/>
    <s v="l"/>
    <s v="d"/>
    <s v="k"/>
    <m/>
    <s v="L"/>
    <n v="6.1337304216043194E-6"/>
  </r>
  <r>
    <x v="7"/>
    <s v="R"/>
    <s v="l"/>
    <s v="f"/>
    <s v="o"/>
    <m/>
    <s v="L"/>
    <n v="6.1239685164240474E-6"/>
  </r>
  <r>
    <x v="3"/>
    <s v="R"/>
    <s v="o"/>
    <s v="n"/>
    <s v="o"/>
    <m/>
    <s v="R"/>
    <n v="6.1174605796371997E-6"/>
  </r>
  <r>
    <x v="1"/>
    <s v="R"/>
    <s v="o"/>
    <s v="f"/>
    <s v="o"/>
    <m/>
    <s v="L"/>
    <n v="6.1142066112437754E-6"/>
  </r>
  <r>
    <x v="8"/>
    <s v="R"/>
    <s v="y"/>
    <s v="a"/>
    <s v="d"/>
    <m/>
    <s v="L"/>
    <n v="6.1044447060635035E-6"/>
  </r>
  <r>
    <x v="1"/>
    <s v="L"/>
    <s v="d"/>
    <s v="i"/>
    <s v="n"/>
    <m/>
    <s v="R"/>
    <n v="6.0979367692766549E-6"/>
  </r>
  <r>
    <x v="17"/>
    <s v="R"/>
    <s v="n"/>
    <s v="s"/>
    <s v="j"/>
    <m/>
    <s v="L"/>
    <n v="6.0881748640963829E-6"/>
  </r>
  <r>
    <x v="1"/>
    <s v="L"/>
    <s v="z"/>
    <s v="i"/>
    <s v="v"/>
    <m/>
    <s v="R"/>
    <n v="6.0849208957029586E-6"/>
  </r>
  <r>
    <x v="23"/>
    <s v="L"/>
    <s v="d"/>
    <s v="k"/>
    <s v="l"/>
    <m/>
    <s v="R"/>
    <n v="6.0816669273095352E-6"/>
  </r>
  <r>
    <x v="23"/>
    <s v="R"/>
    <s v="h"/>
    <s v="w"/>
    <s v="j"/>
    <m/>
    <s v="L"/>
    <n v="6.0816669273095352E-6"/>
  </r>
  <r>
    <x v="1"/>
    <s v="R"/>
    <s v="o"/>
    <s v="f"/>
    <s v="d"/>
    <m/>
    <s v="L"/>
    <n v="6.0784129589161109E-6"/>
  </r>
  <r>
    <x v="1"/>
    <s v="L"/>
    <s v="s"/>
    <s v="i"/>
    <s v="p"/>
    <m/>
    <s v="R"/>
    <n v="6.0686510537358389E-6"/>
  </r>
  <r>
    <x v="12"/>
    <s v="R"/>
    <s v="l"/>
    <s v="l"/>
    <s v="a"/>
    <m/>
    <s v="R"/>
    <n v="6.0621431169489904E-6"/>
  </r>
  <r>
    <x v="1"/>
    <s v="L"/>
    <s v="q"/>
    <s v="i"/>
    <s v="e"/>
    <m/>
    <s v="R"/>
    <n v="6.0556351801621427E-6"/>
  </r>
  <r>
    <x v="1"/>
    <s v="L"/>
    <s v="e"/>
    <s v="i"/>
    <s v="c"/>
    <m/>
    <s v="R"/>
    <n v="6.0296034330147501E-6"/>
  </r>
  <r>
    <x v="23"/>
    <s v="R"/>
    <s v="i"/>
    <s v="w"/>
    <s v="j"/>
    <m/>
    <s v="L"/>
    <n v="6.0133335910476304E-6"/>
  </r>
  <r>
    <x v="13"/>
    <s v="R"/>
    <s v="h"/>
    <s v="v"/>
    <s v="e"/>
    <m/>
    <s v="L"/>
    <n v="6.0100796226542062E-6"/>
  </r>
  <r>
    <x v="1"/>
    <s v="R"/>
    <s v="p"/>
    <s v="e"/>
    <s v="b"/>
    <m/>
    <s v="L"/>
    <n v="6.0068256542607819E-6"/>
  </r>
  <r>
    <x v="5"/>
    <s v="R"/>
    <s v="i"/>
    <s v="b"/>
    <s v="j"/>
    <m/>
    <s v="L"/>
    <n v="5.9905558122936622E-6"/>
  </r>
  <r>
    <x v="4"/>
    <s v="L"/>
    <s v="w"/>
    <s v="u"/>
    <s v="o"/>
    <m/>
    <s v="R"/>
    <n v="5.9905558122936622E-6"/>
  </r>
  <r>
    <x v="26"/>
    <s v="R"/>
    <s v="n"/>
    <s v="e"/>
    <s v="h"/>
    <m/>
    <s v="L"/>
    <n v="5.9775399387199659E-6"/>
  </r>
  <r>
    <x v="0"/>
    <s v="R"/>
    <s v="u"/>
    <s v="e"/>
    <s v="h"/>
    <m/>
    <s v="L"/>
    <n v="5.9742859703265416E-6"/>
  </r>
  <r>
    <x v="12"/>
    <s v="L"/>
    <s v="x"/>
    <s v="n"/>
    <s v="n"/>
    <m/>
    <s v="R"/>
    <n v="5.9677780335396939E-6"/>
  </r>
  <r>
    <x v="16"/>
    <s v="L"/>
    <s v="x"/>
    <s v="l"/>
    <s v="c"/>
    <m/>
    <s v="R"/>
    <n v="5.9547621599659977E-6"/>
  </r>
  <r>
    <x v="10"/>
    <s v="L"/>
    <s v="r"/>
    <s v="h"/>
    <s v="j"/>
    <m/>
    <s v="R"/>
    <n v="5.9384923179988771E-6"/>
  </r>
  <r>
    <x v="22"/>
    <s v="L"/>
    <s v="z"/>
    <s v="m"/>
    <s v="k"/>
    <m/>
    <s v="R"/>
    <n v="5.9352383496054528E-6"/>
  </r>
  <r>
    <x v="9"/>
    <s v="L"/>
    <s v="w"/>
    <s v="o"/>
    <s v="o"/>
    <m/>
    <s v="R"/>
    <n v="5.9319843812120294E-6"/>
  </r>
  <r>
    <x v="28"/>
    <s v="R"/>
    <s v="y"/>
    <s v="c"/>
    <s v="g"/>
    <m/>
    <s v="L"/>
    <n v="5.9124605708514846E-6"/>
  </r>
  <r>
    <x v="8"/>
    <s v="R"/>
    <s v="u"/>
    <s v="a"/>
    <s v="g"/>
    <m/>
    <s v="L"/>
    <n v="5.9124605708514846E-6"/>
  </r>
  <r>
    <x v="17"/>
    <s v="R"/>
    <s v="l"/>
    <s v="s"/>
    <s v="h"/>
    <m/>
    <s v="L"/>
    <n v="5.9092066024580611E-6"/>
  </r>
  <r>
    <x v="24"/>
    <s v="L"/>
    <s v="q"/>
    <s v="j"/>
    <s v="w"/>
    <m/>
    <s v="R"/>
    <n v="5.9026986656712126E-6"/>
  </r>
  <r>
    <x v="23"/>
    <s v="L"/>
    <s v="b"/>
    <s v="k"/>
    <s v="s"/>
    <m/>
    <s v="R"/>
    <n v="5.8961907288843649E-6"/>
  </r>
  <r>
    <x v="31"/>
    <s v="R"/>
    <s v="k"/>
    <s v="z"/>
    <s v="k"/>
    <m/>
    <s v="L"/>
    <n v="5.8929367604909406E-6"/>
  </r>
  <r>
    <x v="4"/>
    <s v="L"/>
    <s v="d"/>
    <s v="u"/>
    <s v="k"/>
    <m/>
    <s v="R"/>
    <n v="5.8571431081632761E-6"/>
  </r>
  <r>
    <x v="6"/>
    <s v="R"/>
    <s v="m"/>
    <s v="q"/>
    <s v="h"/>
    <m/>
    <s v="L"/>
    <n v="5.8441272345895798E-6"/>
  </r>
  <r>
    <x v="14"/>
    <s v="R"/>
    <s v="h"/>
    <s v="j"/>
    <s v="b"/>
    <m/>
    <s v="R"/>
    <n v="5.8343653294093078E-6"/>
  </r>
  <r>
    <x v="1"/>
    <s v="L"/>
    <s v="x"/>
    <s v="i"/>
    <s v="p"/>
    <m/>
    <s v="R"/>
    <n v="5.8311113610158835E-6"/>
  </r>
  <r>
    <x v="5"/>
    <s v="L"/>
    <s v="c"/>
    <s v="p"/>
    <s v="j"/>
    <m/>
    <s v="R"/>
    <n v="5.8180954874421873E-6"/>
  </r>
  <r>
    <x v="22"/>
    <s v="L"/>
    <s v="e"/>
    <s v="m"/>
    <s v="j"/>
    <m/>
    <s v="R"/>
    <n v="5.8180954874421873E-6"/>
  </r>
  <r>
    <x v="1"/>
    <s v="R"/>
    <s v="j"/>
    <s v="d"/>
    <s v="b"/>
    <m/>
    <s v="L"/>
    <n v="5.785555803507947E-6"/>
  </r>
  <r>
    <x v="33"/>
    <s v="L"/>
    <s v="e"/>
    <s v=";"/>
    <s v="y"/>
    <m/>
    <s v="R"/>
    <n v="5.7790478667210993E-6"/>
  </r>
  <r>
    <x v="1"/>
    <s v="L"/>
    <s v="x"/>
    <s v="i"/>
    <s v="n"/>
    <m/>
    <s v="R"/>
    <n v="5.7725399299342508E-6"/>
  </r>
  <r>
    <x v="1"/>
    <s v="R"/>
    <s v="o"/>
    <s v="f"/>
    <s v="g"/>
    <m/>
    <s v="L"/>
    <n v="5.7692859615408273E-6"/>
  </r>
  <r>
    <x v="27"/>
    <s v="R"/>
    <s v="j"/>
    <s v="g"/>
    <s v="k"/>
    <m/>
    <s v="L"/>
    <n v="5.7692859615408273E-6"/>
  </r>
  <r>
    <x v="24"/>
    <s v="R"/>
    <s v="j"/>
    <s v="j"/>
    <s v="i"/>
    <m/>
    <s v="R"/>
    <n v="5.7627780247539788E-6"/>
  </r>
  <r>
    <x v="23"/>
    <s v="R"/>
    <s v="i"/>
    <s v="w"/>
    <s v="c"/>
    <m/>
    <s v="L"/>
    <n v="5.7627780247539788E-6"/>
  </r>
  <r>
    <x v="15"/>
    <s v="R"/>
    <s v="p"/>
    <s v="d"/>
    <s v="j"/>
    <m/>
    <s v="L"/>
    <n v="5.7465081827868582E-6"/>
  </r>
  <r>
    <x v="23"/>
    <s v="L"/>
    <s v="g"/>
    <s v="k"/>
    <s v="g"/>
    <m/>
    <s v="R"/>
    <n v="5.7465081827868582E-6"/>
  </r>
  <r>
    <x v="7"/>
    <s v="R"/>
    <s v="i"/>
    <s v="f"/>
    <s v="y"/>
    <m/>
    <s v="L"/>
    <n v="5.7400002460000105E-6"/>
  </r>
  <r>
    <x v="22"/>
    <s v="L"/>
    <s v="x"/>
    <s v="m"/>
    <s v="w"/>
    <m/>
    <s v="R"/>
    <n v="5.7367462776065862E-6"/>
  </r>
  <r>
    <x v="4"/>
    <s v="L"/>
    <s v="x"/>
    <s v="u"/>
    <s v="y"/>
    <m/>
    <s v="R"/>
    <n v="5.7334923092131628E-6"/>
  </r>
  <r>
    <x v="0"/>
    <s v="R"/>
    <s v="h"/>
    <s v="e"/>
    <s v="g"/>
    <m/>
    <s v="L"/>
    <n v="5.7009526252789217E-6"/>
  </r>
  <r>
    <x v="3"/>
    <s v="R"/>
    <s v="u"/>
    <s v="t"/>
    <s v="h"/>
    <m/>
    <s v="L"/>
    <n v="5.7009526252789217E-6"/>
  </r>
  <r>
    <x v="4"/>
    <s v="R"/>
    <s v="l"/>
    <s v="v"/>
    <s v="f"/>
    <m/>
    <s v="L"/>
    <n v="5.694444688492074E-6"/>
  </r>
  <r>
    <x v="1"/>
    <s v="L"/>
    <s v="t"/>
    <s v="i"/>
    <s v="k"/>
    <m/>
    <s v="R"/>
    <n v="5.6911907200986497E-6"/>
  </r>
  <r>
    <x v="1"/>
    <s v="L"/>
    <s v="d"/>
    <s v="i"/>
    <s v="u"/>
    <m/>
    <s v="R"/>
    <n v="5.6911907200986497E-6"/>
  </r>
  <r>
    <x v="4"/>
    <s v="R"/>
    <s v="h"/>
    <s v="s"/>
    <s v="v"/>
    <m/>
    <s v="L"/>
    <n v="5.6879367517052255E-6"/>
  </r>
  <r>
    <x v="16"/>
    <s v="L"/>
    <s v="x"/>
    <s v="l"/>
    <s v="p"/>
    <m/>
    <s v="R"/>
    <n v="5.6879367517052255E-6"/>
  </r>
  <r>
    <x v="1"/>
    <s v="R"/>
    <s v="n"/>
    <s v="z"/>
    <s v="v"/>
    <m/>
    <s v="L"/>
    <n v="5.6879367517052255E-6"/>
  </r>
  <r>
    <x v="22"/>
    <s v="L"/>
    <s v="x"/>
    <s v="m"/>
    <s v="h"/>
    <m/>
    <s v="R"/>
    <n v="5.6651589729512572E-6"/>
  </r>
  <r>
    <x v="24"/>
    <s v="L"/>
    <s v="d"/>
    <s v="b"/>
    <s v="j"/>
    <m/>
    <s v="L"/>
    <n v="5.6619050045578338E-6"/>
  </r>
  <r>
    <x v="8"/>
    <s v="L"/>
    <s v="b"/>
    <s v="a"/>
    <s v="r"/>
    <m/>
    <s v="L"/>
    <n v="5.6586510361644095E-6"/>
  </r>
  <r>
    <x v="24"/>
    <s v="L"/>
    <s v="b"/>
    <s v="b"/>
    <s v="l"/>
    <m/>
    <s v="L"/>
    <n v="5.6586510361644095E-6"/>
  </r>
  <r>
    <x v="29"/>
    <s v="R"/>
    <s v="m"/>
    <s v="v"/>
    <s v="v"/>
    <m/>
    <s v="L"/>
    <n v="5.6553970677709852E-6"/>
  </r>
  <r>
    <x v="10"/>
    <s v="R"/>
    <s v="u"/>
    <s v="g"/>
    <s v="v"/>
    <m/>
    <s v="L"/>
    <n v="5.6391272258038655E-6"/>
  </r>
  <r>
    <x v="22"/>
    <s v="L"/>
    <s v="x"/>
    <s v="m"/>
    <s v="s"/>
    <m/>
    <s v="R"/>
    <n v="5.632619289017017E-6"/>
  </r>
  <r>
    <x v="10"/>
    <s v="R"/>
    <s v="l"/>
    <s v="g"/>
    <s v="e"/>
    <m/>
    <s v="L"/>
    <n v="5.6293653206235935E-6"/>
  </r>
  <r>
    <x v="14"/>
    <s v="L"/>
    <s v="e"/>
    <s v="j"/>
    <s v="r"/>
    <m/>
    <s v="R"/>
    <n v="5.622857383836745E-6"/>
  </r>
  <r>
    <x v="5"/>
    <s v="R"/>
    <s v="l"/>
    <s v="b"/>
    <s v="s"/>
    <m/>
    <s v="L"/>
    <n v="5.6163494470498973E-6"/>
  </r>
  <r>
    <x v="4"/>
    <s v="L"/>
    <s v="f"/>
    <s v="u"/>
    <s v="m"/>
    <m/>
    <s v="R"/>
    <n v="5.603333573476201E-6"/>
  </r>
  <r>
    <x v="5"/>
    <s v="L"/>
    <s v="d"/>
    <s v="p"/>
    <s v="o"/>
    <m/>
    <s v="R"/>
    <n v="5.603333573476201E-6"/>
  </r>
  <r>
    <x v="23"/>
    <s v="L"/>
    <s v="f"/>
    <s v="k"/>
    <s v="g"/>
    <m/>
    <s v="R"/>
    <n v="5.603333573476201E-6"/>
  </r>
  <r>
    <x v="1"/>
    <s v="L"/>
    <s v="d"/>
    <s v="i"/>
    <s v="j"/>
    <m/>
    <s v="R"/>
    <n v="5.5968256366893524E-6"/>
  </r>
  <r>
    <x v="0"/>
    <s v="R"/>
    <s v="u"/>
    <s v="e"/>
    <s v="l"/>
    <m/>
    <s v="L"/>
    <n v="5.593571668295929E-6"/>
  </r>
  <r>
    <x v="10"/>
    <s v="R"/>
    <s v="u"/>
    <s v="g"/>
    <s v="e"/>
    <m/>
    <s v="L"/>
    <n v="5.5903176999025047E-6"/>
  </r>
  <r>
    <x v="17"/>
    <s v="L"/>
    <s v="d"/>
    <s v="s"/>
    <s v="l"/>
    <m/>
    <s v="L"/>
    <n v="5.5773018263288085E-6"/>
  </r>
  <r>
    <x v="1"/>
    <s v="R"/>
    <s v="i"/>
    <s v="h"/>
    <s v="i"/>
    <m/>
    <s v="R"/>
    <n v="5.5740478579353842E-6"/>
  </r>
  <r>
    <x v="5"/>
    <s v="R"/>
    <s v="u"/>
    <s v="b"/>
    <s v="q"/>
    <m/>
    <s v="L"/>
    <n v="5.5707938895419607E-6"/>
  </r>
  <r>
    <x v="1"/>
    <s v="L"/>
    <s v="b"/>
    <s v="i"/>
    <s v="p"/>
    <m/>
    <s v="R"/>
    <n v="5.5707938895419607E-6"/>
  </r>
  <r>
    <x v="24"/>
    <s v="L"/>
    <s v="t"/>
    <s v="j"/>
    <s v="h"/>
    <m/>
    <s v="R"/>
    <n v="5.5577780159682645E-6"/>
  </r>
  <r>
    <x v="9"/>
    <s v="R"/>
    <s v="m"/>
    <s v="q"/>
    <s v="h"/>
    <m/>
    <s v="L"/>
    <n v="5.5415081740011439E-6"/>
  </r>
  <r>
    <x v="1"/>
    <s v="L"/>
    <s v="a"/>
    <s v="i"/>
    <s v="p"/>
    <m/>
    <s v="R"/>
    <n v="5.5382542056077197E-6"/>
  </r>
  <r>
    <x v="12"/>
    <s v="L"/>
    <s v="b"/>
    <s v="l"/>
    <s v="c"/>
    <m/>
    <s v="R"/>
    <n v="5.5350002372142962E-6"/>
  </r>
  <r>
    <x v="4"/>
    <s v="L"/>
    <s v="z"/>
    <s v="u"/>
    <s v="u"/>
    <m/>
    <s v="R"/>
    <n v="5.5317462688208719E-6"/>
  </r>
  <r>
    <x v="1"/>
    <s v="R"/>
    <s v="o"/>
    <s v="f"/>
    <s v="p"/>
    <m/>
    <s v="L"/>
    <n v="5.5284923004274477E-6"/>
  </r>
  <r>
    <x v="29"/>
    <s v="R"/>
    <s v="j"/>
    <s v="v"/>
    <s v="o"/>
    <m/>
    <s v="L"/>
    <n v="5.5219843636406E-6"/>
  </r>
  <r>
    <x v="8"/>
    <s v="R"/>
    <s v="i"/>
    <s v="a"/>
    <s v="h"/>
    <m/>
    <s v="L"/>
    <n v="5.5187303952471757E-6"/>
  </r>
  <r>
    <x v="14"/>
    <s v="R"/>
    <s v="l"/>
    <s v="j"/>
    <s v="w"/>
    <m/>
    <s v="R"/>
    <n v="5.5089684900669037E-6"/>
  </r>
  <r>
    <x v="22"/>
    <s v="R"/>
    <s v="j"/>
    <s v="r"/>
    <s v="s"/>
    <m/>
    <s v="L"/>
    <n v="5.5057145216734794E-6"/>
  </r>
  <r>
    <x v="15"/>
    <s v="R"/>
    <s v="p"/>
    <s v="d"/>
    <s v="v"/>
    <m/>
    <s v="L"/>
    <n v="5.4959526164932074E-6"/>
  </r>
  <r>
    <x v="3"/>
    <s v="R"/>
    <s v="i"/>
    <s v="t"/>
    <s v="y"/>
    <m/>
    <s v="L"/>
    <n v="5.4829367429195112E-6"/>
  </r>
  <r>
    <x v="15"/>
    <s v="R"/>
    <s v="u"/>
    <s v="d"/>
    <s v="m"/>
    <m/>
    <s v="L"/>
    <n v="5.4796827745260869E-6"/>
  </r>
  <r>
    <x v="15"/>
    <s v="L"/>
    <s v="b"/>
    <s v="d"/>
    <s v="g"/>
    <m/>
    <s v="L"/>
    <n v="5.4796827745260869E-6"/>
  </r>
  <r>
    <x v="12"/>
    <s v="R"/>
    <s v="j"/>
    <s v="w"/>
    <s v="k"/>
    <m/>
    <s v="L"/>
    <n v="5.4731748377392392E-6"/>
  </r>
  <r>
    <x v="4"/>
    <s v="L"/>
    <s v="x"/>
    <s v="u"/>
    <s v="g"/>
    <m/>
    <s v="R"/>
    <n v="5.4699208693458149E-6"/>
  </r>
  <r>
    <x v="4"/>
    <s v="R"/>
    <s v="l"/>
    <s v="v"/>
    <s v="o"/>
    <m/>
    <s v="L"/>
    <n v="5.4699208693458149E-6"/>
  </r>
  <r>
    <x v="4"/>
    <s v="R"/>
    <s v="p"/>
    <s v="v"/>
    <s v="v"/>
    <m/>
    <s v="L"/>
    <n v="5.4503970589852709E-6"/>
  </r>
  <r>
    <x v="4"/>
    <s v="R"/>
    <s v="i"/>
    <s v="s"/>
    <s v="f"/>
    <m/>
    <s v="L"/>
    <n v="5.4373811854115746E-6"/>
  </r>
  <r>
    <x v="14"/>
    <s v="L"/>
    <s v="t"/>
    <s v="j"/>
    <s v="f"/>
    <m/>
    <s v="R"/>
    <n v="5.4341272170181504E-6"/>
  </r>
  <r>
    <x v="1"/>
    <s v="L"/>
    <s v="a"/>
    <s v="i"/>
    <s v="h"/>
    <m/>
    <s v="R"/>
    <n v="5.4308732486247269E-6"/>
  </r>
  <r>
    <x v="33"/>
    <s v="L"/>
    <s v="e"/>
    <s v=";"/>
    <s v="w"/>
    <m/>
    <s v="R"/>
    <n v="5.4015875330839101E-6"/>
  </r>
  <r>
    <x v="0"/>
    <s v="R"/>
    <s v="y"/>
    <s v="e"/>
    <s v="g"/>
    <m/>
    <s v="L"/>
    <n v="5.3983335646904858E-6"/>
  </r>
  <r>
    <x v="24"/>
    <s v="R"/>
    <s v="j"/>
    <s v="j"/>
    <s v="a"/>
    <m/>
    <s v="R"/>
    <n v="5.3983335646904858E-6"/>
  </r>
  <r>
    <x v="2"/>
    <s v="R"/>
    <s v="h"/>
    <s v="h"/>
    <s v="a"/>
    <m/>
    <s v="R"/>
    <n v="5.3950795962970624E-6"/>
  </r>
  <r>
    <x v="18"/>
    <s v="R"/>
    <s v="n"/>
    <s v="q"/>
    <s v="n"/>
    <m/>
    <s v="L"/>
    <n v="5.3918256279036381E-6"/>
  </r>
  <r>
    <x v="14"/>
    <s v="L"/>
    <s v="a"/>
    <s v="j"/>
    <s v="l"/>
    <m/>
    <s v="R"/>
    <n v="5.3690478491496699E-6"/>
  </r>
  <r>
    <x v="13"/>
    <s v="R"/>
    <s v="u"/>
    <s v="v"/>
    <s v="l"/>
    <m/>
    <s v="L"/>
    <n v="5.3690478491496699E-6"/>
  </r>
  <r>
    <x v="9"/>
    <s v="L"/>
    <s v="a"/>
    <s v="o"/>
    <s v="e"/>
    <m/>
    <s v="R"/>
    <n v="5.3657938807562456E-6"/>
  </r>
  <r>
    <x v="4"/>
    <s v="L"/>
    <s v="d"/>
    <s v="u"/>
    <s v="v"/>
    <m/>
    <s v="R"/>
    <n v="5.3657938807562456E-6"/>
  </r>
  <r>
    <x v="24"/>
    <s v="L"/>
    <s v="x"/>
    <s v="j"/>
    <s v="o"/>
    <m/>
    <s v="R"/>
    <n v="5.3625399123628213E-6"/>
  </r>
  <r>
    <x v="1"/>
    <s v="L"/>
    <s v="t"/>
    <s v="i"/>
    <s v="p"/>
    <m/>
    <s v="R"/>
    <n v="5.3592859439693979E-6"/>
  </r>
  <r>
    <x v="1"/>
    <s v="R"/>
    <s v="j"/>
    <s v="d"/>
    <s v="q"/>
    <m/>
    <s v="L"/>
    <n v="5.3592859439693979E-6"/>
  </r>
  <r>
    <x v="12"/>
    <s v="L"/>
    <s v="q"/>
    <s v="l"/>
    <s v="i"/>
    <m/>
    <s v="R"/>
    <n v="5.3527780071825493E-6"/>
  </r>
  <r>
    <x v="24"/>
    <s v="R"/>
    <s v="j"/>
    <s v="j"/>
    <s v="l"/>
    <m/>
    <s v="R"/>
    <n v="5.3462700703957016E-6"/>
  </r>
  <r>
    <x v="10"/>
    <s v="L"/>
    <s v="f"/>
    <s v="h"/>
    <s v="n"/>
    <m/>
    <s v="R"/>
    <n v="5.3397621336088531E-6"/>
  </r>
  <r>
    <x v="9"/>
    <s v="R"/>
    <s v="p"/>
    <s v="q"/>
    <s v="e"/>
    <m/>
    <s v="L"/>
    <n v="5.3365081652154296E-6"/>
  </r>
  <r>
    <x v="14"/>
    <s v="R"/>
    <s v="h"/>
    <s v="j"/>
    <s v="h"/>
    <m/>
    <s v="R"/>
    <n v="5.3300002284285811E-6"/>
  </r>
  <r>
    <x v="12"/>
    <s v="R"/>
    <s v="j"/>
    <s v="w"/>
    <s v="g"/>
    <m/>
    <s v="L"/>
    <n v="5.3267462600351568E-6"/>
  </r>
  <r>
    <x v="23"/>
    <s v="R"/>
    <s v="u"/>
    <s v="w"/>
    <s v="l"/>
    <m/>
    <s v="L"/>
    <n v="5.3267462600351568E-6"/>
  </r>
  <r>
    <x v="23"/>
    <s v="R"/>
    <s v="i"/>
    <s v="w"/>
    <s v="y"/>
    <m/>
    <s v="L"/>
    <n v="5.3202383232483091E-6"/>
  </r>
  <r>
    <x v="23"/>
    <s v="L"/>
    <s v="e"/>
    <s v="k"/>
    <s v="t"/>
    <m/>
    <s v="R"/>
    <n v="5.3137303864614614E-6"/>
  </r>
  <r>
    <x v="19"/>
    <s v="R"/>
    <s v="j"/>
    <s v="b"/>
    <s v="r"/>
    <m/>
    <s v="L"/>
    <n v="5.2974605444943408E-6"/>
  </r>
  <r>
    <x v="2"/>
    <s v="L"/>
    <s v="d"/>
    <s v="h"/>
    <s v="i"/>
    <m/>
    <s v="R"/>
    <n v="5.2876986393140688E-6"/>
  </r>
  <r>
    <x v="2"/>
    <s v="L"/>
    <s v="d"/>
    <s v="h"/>
    <s v="l"/>
    <m/>
    <s v="R"/>
    <n v="5.2649208605601006E-6"/>
  </r>
  <r>
    <x v="14"/>
    <s v="R"/>
    <s v="l"/>
    <s v="j"/>
    <s v="o"/>
    <m/>
    <s v="R"/>
    <n v="5.2551589553798286E-6"/>
  </r>
  <r>
    <x v="4"/>
    <s v="R"/>
    <s v="p"/>
    <s v="v"/>
    <s v="o"/>
    <m/>
    <s v="L"/>
    <n v="5.2551589553798286E-6"/>
  </r>
  <r>
    <x v="20"/>
    <s v="L"/>
    <s v="q"/>
    <s v="k"/>
    <s v="j"/>
    <m/>
    <s v="R"/>
    <n v="5.2551589553798286E-6"/>
  </r>
  <r>
    <x v="1"/>
    <s v="L"/>
    <s v="a"/>
    <s v="h"/>
    <s v="w"/>
    <m/>
    <s v="R"/>
    <n v="5.2323811766258603E-6"/>
  </r>
  <r>
    <x v="22"/>
    <s v="R"/>
    <s v="h"/>
    <s v="r"/>
    <s v="g"/>
    <m/>
    <s v="L"/>
    <n v="5.2226192714455875E-6"/>
  </r>
  <r>
    <x v="23"/>
    <s v="R"/>
    <s v="o"/>
    <s v="w"/>
    <s v="w"/>
    <m/>
    <s v="L"/>
    <n v="5.2161113346587398E-6"/>
  </r>
  <r>
    <x v="4"/>
    <s v="L"/>
    <s v="f"/>
    <s v="u"/>
    <s v="n"/>
    <m/>
    <s v="R"/>
    <n v="5.2128573662653155E-6"/>
  </r>
  <r>
    <x v="28"/>
    <s v="L"/>
    <s v="d"/>
    <s v="c"/>
    <s v="l"/>
    <m/>
    <s v="L"/>
    <n v="5.1900795875113473E-6"/>
  </r>
  <r>
    <x v="2"/>
    <s v="L"/>
    <s v="c"/>
    <s v="h"/>
    <s v="h"/>
    <m/>
    <s v="R"/>
    <n v="5.1900795875113473E-6"/>
  </r>
  <r>
    <x v="1"/>
    <s v="L"/>
    <s v="d"/>
    <s v="i"/>
    <s v="o"/>
    <m/>
    <s v="R"/>
    <n v="5.186825619117923E-6"/>
  </r>
  <r>
    <x v="1"/>
    <s v="L"/>
    <s v="a"/>
    <s v="h"/>
    <s v="a"/>
    <m/>
    <s v="R"/>
    <n v="5.177063713937651E-6"/>
  </r>
  <r>
    <x v="0"/>
    <s v="R"/>
    <s v="o"/>
    <s v="e"/>
    <s v="y"/>
    <m/>
    <s v="L"/>
    <n v="5.177063713937651E-6"/>
  </r>
  <r>
    <x v="17"/>
    <s v="R"/>
    <s v="l"/>
    <s v="s"/>
    <s v="j"/>
    <m/>
    <s v="L"/>
    <n v="5.1607938719705313E-6"/>
  </r>
  <r>
    <x v="0"/>
    <s v="L"/>
    <s v="g"/>
    <s v="i"/>
    <s v="r"/>
    <m/>
    <s v="R"/>
    <n v="5.1542859351836827E-6"/>
  </r>
  <r>
    <x v="14"/>
    <s v="L"/>
    <s v="e"/>
    <s v="j"/>
    <s v="x"/>
    <m/>
    <s v="R"/>
    <n v="5.1510319667902593E-6"/>
  </r>
  <r>
    <x v="1"/>
    <s v="L"/>
    <s v="t"/>
    <s v="i"/>
    <s v="v"/>
    <m/>
    <s v="R"/>
    <n v="5.147777998396835E-6"/>
  </r>
  <r>
    <x v="4"/>
    <s v="L"/>
    <s v="e"/>
    <s v="u"/>
    <s v="s"/>
    <m/>
    <s v="R"/>
    <n v="5.147777998396835E-6"/>
  </r>
  <r>
    <x v="23"/>
    <s v="L"/>
    <s v="b"/>
    <s v="k"/>
    <s v="j"/>
    <m/>
    <s v="R"/>
    <n v="5.1445240300034108E-6"/>
  </r>
  <r>
    <x v="25"/>
    <s v="R"/>
    <s v="h"/>
    <s v="a"/>
    <s v="g"/>
    <m/>
    <s v="L"/>
    <n v="5.1412700616099865E-6"/>
  </r>
  <r>
    <x v="23"/>
    <s v="L"/>
    <s v="w"/>
    <s v="k"/>
    <s v="y"/>
    <m/>
    <s v="R"/>
    <n v="5.1347621248231388E-6"/>
  </r>
  <r>
    <x v="1"/>
    <s v="L"/>
    <s v="e"/>
    <s v="i"/>
    <s v="m"/>
    <m/>
    <s v="R"/>
    <n v="5.1315081564297145E-6"/>
  </r>
  <r>
    <x v="9"/>
    <s v="R"/>
    <s v="m"/>
    <s v="q"/>
    <s v="h"/>
    <m/>
    <s v="L"/>
    <n v="5.1315081564297145E-6"/>
  </r>
  <r>
    <x v="24"/>
    <s v="L"/>
    <s v="x"/>
    <s v="j"/>
    <s v="m"/>
    <m/>
    <s v="R"/>
    <n v="5.1315081564297145E-6"/>
  </r>
  <r>
    <x v="11"/>
    <s v="R"/>
    <s v="m"/>
    <s v="s"/>
    <s v="q"/>
    <m/>
    <s v="L"/>
    <n v="5.1217462512494425E-6"/>
  </r>
  <r>
    <x v="28"/>
    <s v="L"/>
    <s v="s"/>
    <s v=";"/>
    <s v="h"/>
    <m/>
    <s v="R"/>
    <n v="5.1152383144625948E-6"/>
  </r>
  <r>
    <x v="2"/>
    <s v="R"/>
    <s v="k"/>
    <s v="h"/>
    <s v="y"/>
    <m/>
    <s v="R"/>
    <n v="5.1152383144625948E-6"/>
  </r>
  <r>
    <x v="9"/>
    <s v="L"/>
    <s v="a"/>
    <s v="o"/>
    <s v="y"/>
    <m/>
    <s v="R"/>
    <n v="5.1087303776757462E-6"/>
  </r>
  <r>
    <x v="31"/>
    <s v="R"/>
    <s v="k"/>
    <s v="z"/>
    <s v="c"/>
    <m/>
    <s v="L"/>
    <n v="5.1022224408888985E-6"/>
  </r>
  <r>
    <x v="26"/>
    <s v="R"/>
    <s v="j"/>
    <s v="e"/>
    <s v="h"/>
    <m/>
    <s v="L"/>
    <n v="5.09571450410205E-6"/>
  </r>
  <r>
    <x v="0"/>
    <s v="R"/>
    <s v="i"/>
    <s v="e"/>
    <s v="v"/>
    <m/>
    <s v="L"/>
    <n v="5.09571450410205E-6"/>
  </r>
  <r>
    <x v="1"/>
    <s v="L"/>
    <s v="q"/>
    <s v="i"/>
    <s v="p"/>
    <m/>
    <s v="R"/>
    <n v="5.0892065673152023E-6"/>
  </r>
  <r>
    <x v="17"/>
    <s v="R"/>
    <s v="l"/>
    <s v="s"/>
    <s v="k"/>
    <m/>
    <s v="L"/>
    <n v="5.0794446621349303E-6"/>
  </r>
  <r>
    <x v="25"/>
    <s v="R"/>
    <s v="h"/>
    <s v="a"/>
    <s v="j"/>
    <m/>
    <s v="L"/>
    <n v="5.0729367253480817E-6"/>
  </r>
  <r>
    <x v="9"/>
    <s v="L"/>
    <s v="a"/>
    <s v="o"/>
    <s v="p"/>
    <m/>
    <s v="R"/>
    <n v="5.0696827569546574E-6"/>
  </r>
  <r>
    <x v="13"/>
    <s v="R"/>
    <s v="h"/>
    <s v="v"/>
    <s v="b"/>
    <m/>
    <s v="L"/>
    <n v="5.0696827569546574E-6"/>
  </r>
  <r>
    <x v="8"/>
    <s v="R"/>
    <s v="m"/>
    <s v="a"/>
    <s v="n"/>
    <m/>
    <s v="L"/>
    <n v="5.066428788561234E-6"/>
  </r>
  <r>
    <x v="15"/>
    <s v="L"/>
    <s v="d"/>
    <s v="d"/>
    <s v="l"/>
    <m/>
    <s v="L"/>
    <n v="5.066428788561234E-6"/>
  </r>
  <r>
    <x v="17"/>
    <s v="L"/>
    <s v="b"/>
    <s v="p"/>
    <s v="u"/>
    <m/>
    <s v="R"/>
    <n v="5.0599208517743854E-6"/>
  </r>
  <r>
    <x v="23"/>
    <s v="R"/>
    <s v="m"/>
    <s v="k"/>
    <s v="l"/>
    <m/>
    <s v="R"/>
    <n v="5.0469049782006892E-6"/>
  </r>
  <r>
    <x v="19"/>
    <s v="R"/>
    <s v="j"/>
    <s v="b"/>
    <s v="j"/>
    <m/>
    <s v="L"/>
    <n v="5.0436510098072657E-6"/>
  </r>
  <r>
    <x v="23"/>
    <s v="L"/>
    <s v="t"/>
    <s v="k"/>
    <s v="f"/>
    <m/>
    <s v="R"/>
    <n v="5.0436510098072657E-6"/>
  </r>
  <r>
    <x v="1"/>
    <s v="R"/>
    <s v="l"/>
    <s v="d"/>
    <s v="h"/>
    <m/>
    <s v="L"/>
    <n v="5.0306351362335695E-6"/>
  </r>
  <r>
    <x v="18"/>
    <s v="R"/>
    <s v="l"/>
    <s v="q"/>
    <s v="v"/>
    <m/>
    <s v="L"/>
    <n v="5.0241271994467209E-6"/>
  </r>
  <r>
    <x v="13"/>
    <s v="R"/>
    <s v="k"/>
    <s v="v"/>
    <s v="c"/>
    <m/>
    <s v="L"/>
    <n v="5.0208732310532975E-6"/>
  </r>
  <r>
    <x v="17"/>
    <s v="L"/>
    <s v="q"/>
    <s v="p"/>
    <s v="h"/>
    <m/>
    <s v="R"/>
    <n v="5.0111113258730247E-6"/>
  </r>
  <r>
    <x v="1"/>
    <s v="R"/>
    <s v="j"/>
    <s v="d"/>
    <s v="o"/>
    <m/>
    <s v="L"/>
    <n v="5.0013494206927527E-6"/>
  </r>
  <r>
    <x v="14"/>
    <s v="R"/>
    <s v="o"/>
    <s v="j"/>
    <s v="j"/>
    <m/>
    <s v="R"/>
    <n v="4.994841483905905E-6"/>
  </r>
  <r>
    <x v="4"/>
    <s v="R"/>
    <s v="h"/>
    <s v="s"/>
    <s v="s"/>
    <m/>
    <s v="L"/>
    <n v="4.994841483905905E-6"/>
  </r>
  <r>
    <x v="25"/>
    <s v="L"/>
    <s v="g"/>
    <s v="a"/>
    <s v="p"/>
    <m/>
    <s v="L"/>
    <n v="4.9915875155124807E-6"/>
  </r>
  <r>
    <x v="22"/>
    <s v="L"/>
    <s v="e"/>
    <s v="m"/>
    <s v="f"/>
    <m/>
    <s v="R"/>
    <n v="4.9785716419387844E-6"/>
  </r>
  <r>
    <x v="1"/>
    <s v="L"/>
    <s v="b"/>
    <s v="i"/>
    <s v="r"/>
    <m/>
    <s v="R"/>
    <n v="4.9720637051519367E-6"/>
  </r>
  <r>
    <x v="23"/>
    <s v="R"/>
    <s v="h"/>
    <s v="w"/>
    <s v="v"/>
    <m/>
    <s v="L"/>
    <n v="4.9623017999716647E-6"/>
  </r>
  <r>
    <x v="14"/>
    <s v="L"/>
    <s v="b"/>
    <s v="j"/>
    <s v="p"/>
    <m/>
    <s v="R"/>
    <n v="4.9427779896111199E-6"/>
  </r>
  <r>
    <x v="1"/>
    <s v="L"/>
    <s v="e"/>
    <s v="i"/>
    <s v="u"/>
    <m/>
    <s v="R"/>
    <n v="4.9330160844308479E-6"/>
  </r>
  <r>
    <x v="17"/>
    <s v="L"/>
    <s v="e"/>
    <s v="p"/>
    <s v="h"/>
    <m/>
    <s v="R"/>
    <n v="4.9232541792505759E-6"/>
  </r>
  <r>
    <x v="33"/>
    <s v="L"/>
    <s v="e"/>
    <s v=";"/>
    <s v="e"/>
    <m/>
    <s v="R"/>
    <n v="4.9200002108571516E-6"/>
  </r>
  <r>
    <x v="4"/>
    <s v="L"/>
    <s v="f"/>
    <s v="u"/>
    <s v="n"/>
    <m/>
    <s v="R"/>
    <n v="4.9167462424637282E-6"/>
  </r>
  <r>
    <x v="15"/>
    <s v="R"/>
    <s v="p"/>
    <s v="d"/>
    <s v="t"/>
    <m/>
    <s v="L"/>
    <n v="4.9134922740703039E-6"/>
  </r>
  <r>
    <x v="5"/>
    <s v="L"/>
    <s v="d"/>
    <s v="p"/>
    <s v="o"/>
    <m/>
    <s v="R"/>
    <n v="4.9037303688900319E-6"/>
  </r>
  <r>
    <x v="4"/>
    <s v="R"/>
    <s v="o"/>
    <s v="v"/>
    <s v="v"/>
    <m/>
    <s v="L"/>
    <n v="4.8939684637097599E-6"/>
  </r>
  <r>
    <x v="4"/>
    <s v="L"/>
    <s v="e"/>
    <s v="u"/>
    <s v="w"/>
    <m/>
    <s v="R"/>
    <n v="4.8842065585294871E-6"/>
  </r>
  <r>
    <x v="14"/>
    <s v="R"/>
    <s v="p"/>
    <s v="j"/>
    <s v="j"/>
    <m/>
    <s v="R"/>
    <n v="4.8842065585294871E-6"/>
  </r>
  <r>
    <x v="4"/>
    <s v="R"/>
    <s v="i"/>
    <s v="s"/>
    <s v="l"/>
    <m/>
    <s v="L"/>
    <n v="4.8809525901360637E-6"/>
  </r>
  <r>
    <x v="1"/>
    <s v="L"/>
    <s v="e"/>
    <s v="i"/>
    <s v="l"/>
    <m/>
    <s v="R"/>
    <n v="4.8776986217426394E-6"/>
  </r>
  <r>
    <x v="1"/>
    <s v="R"/>
    <s v="j"/>
    <s v="d"/>
    <s v="o"/>
    <m/>
    <s v="L"/>
    <n v="4.8711906849557908E-6"/>
  </r>
  <r>
    <x v="2"/>
    <s v="L"/>
    <s v="s"/>
    <s v="h"/>
    <s v="n"/>
    <m/>
    <s v="R"/>
    <n v="4.8679367165623674E-6"/>
  </r>
  <r>
    <x v="23"/>
    <s v="R"/>
    <s v="h"/>
    <s v="w"/>
    <s v="y"/>
    <m/>
    <s v="L"/>
    <n v="4.8581748113820954E-6"/>
  </r>
  <r>
    <x v="10"/>
    <s v="R"/>
    <s v="i"/>
    <s v="g"/>
    <s v="n"/>
    <m/>
    <s v="L"/>
    <n v="4.8516668745952469E-6"/>
  </r>
  <r>
    <x v="31"/>
    <s v="R"/>
    <s v="h"/>
    <s v="z"/>
    <s v="c"/>
    <m/>
    <s v="L"/>
    <n v="4.8516668745952469E-6"/>
  </r>
  <r>
    <x v="4"/>
    <s v="R"/>
    <s v="l"/>
    <s v="v"/>
    <s v="g"/>
    <m/>
    <s v="L"/>
    <n v="4.8484129062018226E-6"/>
  </r>
  <r>
    <x v="28"/>
    <s v="R"/>
    <s v="l"/>
    <s v="c"/>
    <s v="s"/>
    <m/>
    <s v="L"/>
    <n v="4.8484129062018226E-6"/>
  </r>
  <r>
    <x v="10"/>
    <s v="R"/>
    <s v="k"/>
    <s v="g"/>
    <s v="u"/>
    <m/>
    <s v="L"/>
    <n v="4.8386510010215506E-6"/>
  </r>
  <r>
    <x v="4"/>
    <s v="R"/>
    <s v="h"/>
    <s v="s"/>
    <s v="y"/>
    <m/>
    <s v="L"/>
    <n v="4.8223811590544309E-6"/>
  </r>
  <r>
    <x v="1"/>
    <s v="R"/>
    <s v="p"/>
    <s v="e"/>
    <s v="f"/>
    <m/>
    <s v="L"/>
    <n v="4.8191271906610066E-6"/>
  </r>
  <r>
    <x v="19"/>
    <s v="R"/>
    <s v="j"/>
    <s v="b"/>
    <s v="j"/>
    <m/>
    <s v="L"/>
    <n v="4.8126192538741589E-6"/>
  </r>
  <r>
    <x v="4"/>
    <s v="L"/>
    <s v="x"/>
    <s v="u"/>
    <s v="z"/>
    <m/>
    <s v="R"/>
    <n v="4.8093652854807346E-6"/>
  </r>
  <r>
    <x v="20"/>
    <s v="L"/>
    <s v="b"/>
    <s v="k"/>
    <s v="n"/>
    <m/>
    <s v="R"/>
    <n v="4.8028573486938861E-6"/>
  </r>
  <r>
    <x v="14"/>
    <s v="R"/>
    <s v="o"/>
    <s v="j"/>
    <s v="j"/>
    <m/>
    <s v="R"/>
    <n v="4.7996033803004626E-6"/>
  </r>
  <r>
    <x v="17"/>
    <s v="R"/>
    <s v="l"/>
    <s v="s"/>
    <s v="h"/>
    <m/>
    <s v="L"/>
    <n v="4.7833335383333421E-6"/>
  </r>
  <r>
    <x v="10"/>
    <s v="R"/>
    <s v="i"/>
    <s v="g"/>
    <s v="y"/>
    <m/>
    <s v="L"/>
    <n v="4.7768256015464944E-6"/>
  </r>
  <r>
    <x v="27"/>
    <s v="R"/>
    <s v="l"/>
    <s v="g"/>
    <s v="v"/>
    <m/>
    <s v="L"/>
    <n v="4.7670636963662216E-6"/>
  </r>
  <r>
    <x v="32"/>
    <s v="R"/>
    <s v="u"/>
    <s v="x"/>
    <s v="j"/>
    <m/>
    <s v="L"/>
    <n v="4.7670636963662216E-6"/>
  </r>
  <r>
    <x v="14"/>
    <s v="L"/>
    <s v="b"/>
    <s v="j"/>
    <s v="h"/>
    <m/>
    <s v="R"/>
    <n v="4.7507938543991019E-6"/>
  </r>
  <r>
    <x v="4"/>
    <s v="R"/>
    <s v="l"/>
    <s v="v"/>
    <s v="v"/>
    <m/>
    <s v="L"/>
    <n v="4.7507938543991019E-6"/>
  </r>
  <r>
    <x v="8"/>
    <s v="L"/>
    <s v="t"/>
    <s v="a"/>
    <s v="v"/>
    <m/>
    <s v="L"/>
    <n v="4.7247621072517093E-6"/>
  </r>
  <r>
    <x v="11"/>
    <s v="R"/>
    <s v="m"/>
    <s v="s"/>
    <s v="g"/>
    <m/>
    <s v="L"/>
    <n v="4.721508138858285E-6"/>
  </r>
  <r>
    <x v="7"/>
    <s v="R"/>
    <s v="l"/>
    <s v="f"/>
    <s v="p"/>
    <m/>
    <s v="L"/>
    <n v="4.7117462336780131E-6"/>
  </r>
  <r>
    <x v="11"/>
    <s v="L"/>
    <s v="w"/>
    <s v="i"/>
    <s v="n"/>
    <m/>
    <s v="R"/>
    <n v="4.7019843284977411E-6"/>
  </r>
  <r>
    <x v="1"/>
    <s v="L"/>
    <s v="z"/>
    <s v="i"/>
    <s v="g"/>
    <m/>
    <s v="R"/>
    <n v="4.7019843284977411E-6"/>
  </r>
  <r>
    <x v="4"/>
    <s v="L"/>
    <s v="f"/>
    <s v="u"/>
    <s v="l"/>
    <m/>
    <s v="R"/>
    <n v="4.6954763917108934E-6"/>
  </r>
  <r>
    <x v="35"/>
    <s v="L"/>
    <s v="a"/>
    <s v="g"/>
    <s v="n"/>
    <m/>
    <s v="L"/>
    <n v="4.6954763917108934E-6"/>
  </r>
  <r>
    <x v="23"/>
    <s v="R"/>
    <s v="h"/>
    <s v="w"/>
    <s v="l"/>
    <m/>
    <s v="L"/>
    <n v="4.6922224233174691E-6"/>
  </r>
  <r>
    <x v="15"/>
    <s v="L"/>
    <s v="b"/>
    <s v="d"/>
    <s v="k"/>
    <m/>
    <s v="L"/>
    <n v="4.6857144865306205E-6"/>
  </r>
  <r>
    <x v="3"/>
    <s v="L"/>
    <s v="f"/>
    <s v="n"/>
    <s v="a"/>
    <m/>
    <s v="R"/>
    <n v="4.6824605181371971E-6"/>
  </r>
  <r>
    <x v="6"/>
    <s v="R"/>
    <s v="i"/>
    <s v="q"/>
    <s v="g"/>
    <m/>
    <s v="L"/>
    <n v="4.6759525813503485E-6"/>
  </r>
  <r>
    <x v="4"/>
    <s v="R"/>
    <s v="o"/>
    <s v="v"/>
    <s v="r"/>
    <m/>
    <s v="L"/>
    <n v="4.6759525813503485E-6"/>
  </r>
  <r>
    <x v="1"/>
    <s v="L"/>
    <s v="a"/>
    <s v="h"/>
    <s v="l"/>
    <m/>
    <s v="R"/>
    <n v="4.6661906761700765E-6"/>
  </r>
  <r>
    <x v="15"/>
    <s v="R"/>
    <s v="i"/>
    <s v="d"/>
    <s v="o"/>
    <m/>
    <s v="L"/>
    <n v="4.6661906761700765E-6"/>
  </r>
  <r>
    <x v="1"/>
    <s v="L"/>
    <s v="x"/>
    <s v="i"/>
    <s v="m"/>
    <m/>
    <s v="R"/>
    <n v="4.6629367077766523E-6"/>
  </r>
  <r>
    <x v="5"/>
    <s v="R"/>
    <s v="n"/>
    <s v="p"/>
    <s v="y"/>
    <m/>
    <s v="R"/>
    <n v="4.6596827393832288E-6"/>
  </r>
  <r>
    <x v="25"/>
    <s v="L"/>
    <s v="g"/>
    <s v="a"/>
    <s v="o"/>
    <m/>
    <s v="L"/>
    <n v="4.6564287709898046E-6"/>
  </r>
  <r>
    <x v="2"/>
    <s v="L"/>
    <s v="g"/>
    <s v="h"/>
    <s v="l"/>
    <m/>
    <s v="R"/>
    <n v="4.6531748025963803E-6"/>
  </r>
  <r>
    <x v="5"/>
    <s v="L"/>
    <s v="c"/>
    <s v="p"/>
    <s v="j"/>
    <m/>
    <s v="R"/>
    <n v="4.649920834202956E-6"/>
  </r>
  <r>
    <x v="1"/>
    <s v="R"/>
    <s v="n"/>
    <s v="z"/>
    <s v="m"/>
    <m/>
    <s v="L"/>
    <n v="4.6466668658095326E-6"/>
  </r>
  <r>
    <x v="8"/>
    <s v="R"/>
    <s v="u"/>
    <s v="a"/>
    <s v="o"/>
    <m/>
    <s v="L"/>
    <n v="4.62063511866214E-6"/>
  </r>
  <r>
    <x v="18"/>
    <s v="R"/>
    <s v="j"/>
    <s v="q"/>
    <s v="w"/>
    <m/>
    <s v="L"/>
    <n v="4.5913494031213232E-6"/>
  </r>
  <r>
    <x v="13"/>
    <s v="R"/>
    <s v="k"/>
    <s v="v"/>
    <s v="h"/>
    <m/>
    <s v="L"/>
    <n v="4.5848414663344755E-6"/>
  </r>
  <r>
    <x v="1"/>
    <s v="R"/>
    <s v="o"/>
    <s v="f"/>
    <s v="j"/>
    <m/>
    <s v="L"/>
    <n v="4.5848414663344755E-6"/>
  </r>
  <r>
    <x v="14"/>
    <s v="R"/>
    <s v="h"/>
    <s v="j"/>
    <s v="o"/>
    <m/>
    <s v="R"/>
    <n v="4.5783335295476278E-6"/>
  </r>
  <r>
    <x v="13"/>
    <s v="L"/>
    <s v="s"/>
    <s v=";"/>
    <s v="a"/>
    <m/>
    <s v="R"/>
    <n v="4.558809719187083E-6"/>
  </r>
  <r>
    <x v="26"/>
    <s v="L"/>
    <s v="b"/>
    <s v="y"/>
    <s v="m"/>
    <m/>
    <s v="R"/>
    <n v="4.5555557507936595E-6"/>
  </r>
  <r>
    <x v="5"/>
    <s v="R"/>
    <s v="i"/>
    <s v="b"/>
    <s v="l"/>
    <m/>
    <s v="L"/>
    <n v="4.5457938456133867E-6"/>
  </r>
  <r>
    <x v="10"/>
    <s v="L"/>
    <s v="w"/>
    <s v="g"/>
    <s v="y"/>
    <m/>
    <s v="L"/>
    <n v="4.5457938456133867E-6"/>
  </r>
  <r>
    <x v="20"/>
    <s v="R"/>
    <s v="j"/>
    <s v="t"/>
    <s v="e"/>
    <m/>
    <s v="L"/>
    <n v="4.5360319404331147E-6"/>
  </r>
  <r>
    <x v="1"/>
    <s v="L"/>
    <s v="s"/>
    <s v="i"/>
    <s v="r"/>
    <m/>
    <s v="R"/>
    <n v="4.5360319404331147E-6"/>
  </r>
  <r>
    <x v="24"/>
    <s v="L"/>
    <s v="t"/>
    <s v="j"/>
    <s v="d"/>
    <m/>
    <s v="R"/>
    <n v="4.5327779720396904E-6"/>
  </r>
  <r>
    <x v="8"/>
    <s v="R"/>
    <s v="u"/>
    <s v="a"/>
    <s v="g"/>
    <m/>
    <s v="L"/>
    <n v="4.529524003646267E-6"/>
  </r>
  <r>
    <x v="3"/>
    <s v="L"/>
    <s v="w"/>
    <s v="n"/>
    <s v="m"/>
    <m/>
    <s v="R"/>
    <n v="4.5262700352528427E-6"/>
  </r>
  <r>
    <x v="7"/>
    <s v="L"/>
    <s v="r"/>
    <s v="l"/>
    <s v="g"/>
    <m/>
    <s v="R"/>
    <n v="4.5230160668594185E-6"/>
  </r>
  <r>
    <x v="22"/>
    <s v="L"/>
    <s v="e"/>
    <s v="m"/>
    <s v="n"/>
    <m/>
    <s v="R"/>
    <n v="4.519762098465995E-6"/>
  </r>
  <r>
    <x v="13"/>
    <s v="L"/>
    <s v="r"/>
    <s v=";"/>
    <s v="f"/>
    <m/>
    <s v="R"/>
    <n v="4.5165081300725707E-6"/>
  </r>
  <r>
    <x v="7"/>
    <s v="L"/>
    <s v="t"/>
    <s v="l"/>
    <s v="j"/>
    <m/>
    <s v="R"/>
    <n v="4.5100001932857222E-6"/>
  </r>
  <r>
    <x v="1"/>
    <s v="R"/>
    <s v="p"/>
    <s v="e"/>
    <s v="e"/>
    <m/>
    <s v="L"/>
    <n v="4.5002382881054502E-6"/>
  </r>
  <r>
    <x v="4"/>
    <s v="L"/>
    <s v="e"/>
    <s v="u"/>
    <s v="j"/>
    <m/>
    <s v="R"/>
    <n v="4.4969843197120268E-6"/>
  </r>
  <r>
    <x v="23"/>
    <s v="R"/>
    <s v="h"/>
    <s v="w"/>
    <s v="q"/>
    <m/>
    <s v="L"/>
    <n v="4.4904763829251782E-6"/>
  </r>
  <r>
    <x v="8"/>
    <s v="L"/>
    <s v="d"/>
    <s v="a"/>
    <s v="r"/>
    <m/>
    <s v="L"/>
    <n v="4.4872224145317539E-6"/>
  </r>
  <r>
    <x v="13"/>
    <s v="R"/>
    <s v="h"/>
    <s v="v"/>
    <s v="h"/>
    <m/>
    <s v="L"/>
    <n v="4.4839684461383305E-6"/>
  </r>
  <r>
    <x v="12"/>
    <s v="L"/>
    <s v="q"/>
    <s v="l"/>
    <s v="h"/>
    <m/>
    <s v="R"/>
    <n v="4.4839684461383305E-6"/>
  </r>
  <r>
    <x v="23"/>
    <s v="L"/>
    <s v="b"/>
    <s v="k"/>
    <s v="p"/>
    <m/>
    <s v="R"/>
    <n v="4.4774605093514819E-6"/>
  </r>
  <r>
    <x v="14"/>
    <s v="L"/>
    <s v="e"/>
    <s v="j"/>
    <s v="o"/>
    <m/>
    <s v="R"/>
    <n v="4.4774605093514819E-6"/>
  </r>
  <r>
    <x v="11"/>
    <s v="L"/>
    <s v="w"/>
    <s v="i"/>
    <s v="v"/>
    <m/>
    <s v="R"/>
    <n v="4.4742065409580585E-6"/>
  </r>
  <r>
    <x v="24"/>
    <s v="R"/>
    <s v="l"/>
    <s v="z"/>
    <s v="s"/>
    <m/>
    <s v="L"/>
    <n v="4.4742065409580585E-6"/>
  </r>
  <r>
    <x v="23"/>
    <s v="R"/>
    <s v="u"/>
    <s v="w"/>
    <s v="g"/>
    <m/>
    <s v="L"/>
    <n v="4.4709525725646342E-6"/>
  </r>
  <r>
    <x v="7"/>
    <s v="L"/>
    <s v="s"/>
    <s v="l"/>
    <s v="w"/>
    <m/>
    <s v="R"/>
    <n v="4.46769860417121E-6"/>
  </r>
  <r>
    <x v="0"/>
    <s v="R"/>
    <s v="h"/>
    <s v="e"/>
    <s v="u"/>
    <m/>
    <s v="L"/>
    <n v="4.4644446357777857E-6"/>
  </r>
  <r>
    <x v="5"/>
    <s v="L"/>
    <s v="t"/>
    <s v="p"/>
    <s v="g"/>
    <m/>
    <s v="R"/>
    <n v="4.4644446357777857E-6"/>
  </r>
  <r>
    <x v="19"/>
    <s v="R"/>
    <s v="j"/>
    <s v="b"/>
    <s v="i"/>
    <m/>
    <s v="L"/>
    <n v="4.4611906673843622E-6"/>
  </r>
  <r>
    <x v="14"/>
    <s v="R"/>
    <s v="h"/>
    <s v="j"/>
    <s v="f"/>
    <m/>
    <s v="R"/>
    <n v="4.4449208254172417E-6"/>
  </r>
  <r>
    <x v="13"/>
    <s v="L"/>
    <s v="r"/>
    <s v=";"/>
    <s v="h"/>
    <m/>
    <s v="R"/>
    <n v="4.4449208254172417E-6"/>
  </r>
  <r>
    <x v="18"/>
    <s v="R"/>
    <s v="l"/>
    <s v="q"/>
    <s v="e"/>
    <m/>
    <s v="L"/>
    <n v="4.4416668570238174E-6"/>
  </r>
  <r>
    <x v="23"/>
    <s v="R"/>
    <s v="l"/>
    <s v="k"/>
    <s v="g"/>
    <m/>
    <s v="R"/>
    <n v="4.4253970150566977E-6"/>
  </r>
  <r>
    <x v="15"/>
    <s v="R"/>
    <s v="i"/>
    <s v="d"/>
    <s v="g"/>
    <m/>
    <s v="L"/>
    <n v="4.4221430466632734E-6"/>
  </r>
  <r>
    <x v="4"/>
    <s v="L"/>
    <s v="d"/>
    <s v="u"/>
    <s v="l"/>
    <m/>
    <s v="R"/>
    <n v="4.4156351098764257E-6"/>
  </r>
  <r>
    <x v="3"/>
    <s v="L"/>
    <s v="w"/>
    <s v="n"/>
    <s v="w"/>
    <m/>
    <s v="R"/>
    <n v="4.4156351098764257E-6"/>
  </r>
  <r>
    <x v="4"/>
    <s v="R"/>
    <s v="i"/>
    <s v="s"/>
    <s v="l"/>
    <m/>
    <s v="L"/>
    <n v="4.4091271730895772E-6"/>
  </r>
  <r>
    <x v="23"/>
    <s v="L"/>
    <s v="e"/>
    <s v="k"/>
    <s v="f"/>
    <m/>
    <s v="R"/>
    <n v="4.4058732046961529E-6"/>
  </r>
  <r>
    <x v="7"/>
    <s v="R"/>
    <s v="i"/>
    <s v="f"/>
    <s v="y"/>
    <m/>
    <s v="L"/>
    <n v="4.3961112995158809E-6"/>
  </r>
  <r>
    <x v="1"/>
    <s v="L"/>
    <s v="e"/>
    <s v="i"/>
    <s v="w"/>
    <m/>
    <s v="R"/>
    <n v="4.3961112995158809E-6"/>
  </r>
  <r>
    <x v="12"/>
    <s v="L"/>
    <s v="d"/>
    <s v="l"/>
    <s v="y"/>
    <m/>
    <s v="R"/>
    <n v="4.3896033627290332E-6"/>
  </r>
  <r>
    <x v="4"/>
    <s v="L"/>
    <s v="f"/>
    <s v="u"/>
    <s v="g"/>
    <m/>
    <s v="R"/>
    <n v="4.3830954259421846E-6"/>
  </r>
  <r>
    <x v="6"/>
    <s v="R"/>
    <s v="i"/>
    <s v="q"/>
    <s v="l"/>
    <m/>
    <s v="L"/>
    <n v="4.3765874891553369E-6"/>
  </r>
  <r>
    <x v="11"/>
    <s v="L"/>
    <s v="w"/>
    <s v="i"/>
    <s v="v"/>
    <m/>
    <s v="R"/>
    <n v="4.3700795523684884E-6"/>
  </r>
  <r>
    <x v="3"/>
    <s v="L"/>
    <s v="f"/>
    <s v="n"/>
    <s v="v"/>
    <m/>
    <s v="R"/>
    <n v="4.3700795523684884E-6"/>
  </r>
  <r>
    <x v="7"/>
    <s v="R"/>
    <s v="u"/>
    <s v="f"/>
    <s v="l"/>
    <m/>
    <s v="L"/>
    <n v="4.3603176471882164E-6"/>
  </r>
  <r>
    <x v="1"/>
    <s v="L"/>
    <s v="a"/>
    <s v="h"/>
    <s v="c"/>
    <m/>
    <s v="R"/>
    <n v="4.3603176471882164E-6"/>
  </r>
  <r>
    <x v="22"/>
    <s v="L"/>
    <s v="x"/>
    <s v="m"/>
    <s v="l"/>
    <m/>
    <s v="R"/>
    <n v="4.3407938368276724E-6"/>
  </r>
  <r>
    <x v="6"/>
    <s v="L"/>
    <s v="g"/>
    <s v="o"/>
    <s v="f"/>
    <m/>
    <s v="R"/>
    <n v="4.3407938368276724E-6"/>
  </r>
  <r>
    <x v="3"/>
    <s v="L"/>
    <s v="w"/>
    <s v="n"/>
    <s v="r"/>
    <m/>
    <s v="R"/>
    <n v="4.3407938368276724E-6"/>
  </r>
  <r>
    <x v="17"/>
    <s v="R"/>
    <s v="j"/>
    <s v="s"/>
    <s v="y"/>
    <m/>
    <s v="L"/>
    <n v="4.3310319316474004E-6"/>
  </r>
  <r>
    <x v="15"/>
    <s v="R"/>
    <s v="o"/>
    <s v="d"/>
    <s v="k"/>
    <m/>
    <s v="L"/>
    <n v="4.3245239948605519E-6"/>
  </r>
  <r>
    <x v="16"/>
    <s v="R"/>
    <s v="n"/>
    <s v="w"/>
    <s v="t"/>
    <m/>
    <s v="L"/>
    <n v="4.2626985953854957E-6"/>
  </r>
  <r>
    <x v="8"/>
    <s v="L"/>
    <s v="b"/>
    <s v="a"/>
    <s v="f"/>
    <m/>
    <s v="L"/>
    <n v="4.2626985953854957E-6"/>
  </r>
  <r>
    <x v="16"/>
    <s v="R"/>
    <s v="j"/>
    <s v="a"/>
    <s v="l"/>
    <m/>
    <s v="L"/>
    <n v="4.2594446269920714E-6"/>
  </r>
  <r>
    <x v="22"/>
    <s v="R"/>
    <s v="u"/>
    <s v="r"/>
    <s v="k"/>
    <m/>
    <s v="L"/>
    <n v="4.2464287534183751E-6"/>
  </r>
  <r>
    <x v="24"/>
    <s v="R"/>
    <s v="j"/>
    <s v="j"/>
    <s v="q"/>
    <m/>
    <s v="R"/>
    <n v="4.2431747850249508E-6"/>
  </r>
  <r>
    <x v="10"/>
    <s v="L"/>
    <s v="b"/>
    <s v="g"/>
    <s v="u"/>
    <m/>
    <s v="L"/>
    <n v="4.2431747850249508E-6"/>
  </r>
  <r>
    <x v="28"/>
    <s v="L"/>
    <s v="d"/>
    <s v="c"/>
    <s v="v"/>
    <m/>
    <s v="L"/>
    <n v="4.2431747850249508E-6"/>
  </r>
  <r>
    <x v="7"/>
    <s v="L"/>
    <s v="r"/>
    <s v="l"/>
    <s v="h"/>
    <m/>
    <s v="R"/>
    <n v="4.2334128798446788E-6"/>
  </r>
  <r>
    <x v="23"/>
    <s v="L"/>
    <s v="e"/>
    <s v="k"/>
    <s v="d"/>
    <m/>
    <s v="R"/>
    <n v="4.2334128798446788E-6"/>
  </r>
  <r>
    <x v="10"/>
    <s v="L"/>
    <s v="e"/>
    <s v="g"/>
    <s v="v"/>
    <m/>
    <s v="L"/>
    <n v="4.2334128798446788E-6"/>
  </r>
  <r>
    <x v="26"/>
    <s v="L"/>
    <s v="q"/>
    <s v="y"/>
    <s v="u"/>
    <m/>
    <s v="R"/>
    <n v="4.2334128798446788E-6"/>
  </r>
  <r>
    <x v="12"/>
    <s v="L"/>
    <s v="q"/>
    <s v="l"/>
    <s v="l"/>
    <m/>
    <s v="R"/>
    <n v="4.2138890694841349E-6"/>
  </r>
  <r>
    <x v="23"/>
    <s v="R"/>
    <s v="u"/>
    <s v="w"/>
    <s v="z"/>
    <m/>
    <s v="L"/>
    <n v="4.2106351010907106E-6"/>
  </r>
  <r>
    <x v="10"/>
    <s v="R"/>
    <s v="p"/>
    <s v="g"/>
    <s v="d"/>
    <m/>
    <s v="L"/>
    <n v="4.2106351010907106E-6"/>
  </r>
  <r>
    <x v="9"/>
    <s v="L"/>
    <s v="a"/>
    <s v="o"/>
    <s v="j"/>
    <m/>
    <s v="R"/>
    <n v="4.2073811326972863E-6"/>
  </r>
  <r>
    <x v="4"/>
    <s v="R"/>
    <s v="h"/>
    <s v="s"/>
    <s v="o"/>
    <m/>
    <s v="L"/>
    <n v="4.2073811326972863E-6"/>
  </r>
  <r>
    <x v="20"/>
    <s v="R"/>
    <s v="j"/>
    <s v="t"/>
    <s v="f"/>
    <m/>
    <s v="L"/>
    <n v="4.2041271643038629E-6"/>
  </r>
  <r>
    <x v="4"/>
    <s v="L"/>
    <s v="e"/>
    <s v="u"/>
    <s v="b"/>
    <m/>
    <s v="R"/>
    <n v="4.2008731959104386E-6"/>
  </r>
  <r>
    <x v="13"/>
    <s v="R"/>
    <s v="h"/>
    <s v="v"/>
    <s v="u"/>
    <m/>
    <s v="L"/>
    <n v="4.2008731959104386E-6"/>
  </r>
  <r>
    <x v="23"/>
    <s v="L"/>
    <s v="d"/>
    <s v="k"/>
    <s v="k"/>
    <m/>
    <s v="R"/>
    <n v="4.1455557332222301E-6"/>
  </r>
  <r>
    <x v="12"/>
    <s v="L"/>
    <s v="d"/>
    <s v="l"/>
    <s v="r"/>
    <m/>
    <s v="R"/>
    <n v="4.1357938280419581E-6"/>
  </r>
  <r>
    <x v="5"/>
    <s v="L"/>
    <s v="d"/>
    <s v="p"/>
    <s v="n"/>
    <m/>
    <s v="R"/>
    <n v="4.1292858912551096E-6"/>
  </r>
  <r>
    <x v="14"/>
    <s v="L"/>
    <s v="a"/>
    <s v="j"/>
    <s v="u"/>
    <m/>
    <s v="R"/>
    <n v="4.1292858912551096E-6"/>
  </r>
  <r>
    <x v="24"/>
    <s v="R"/>
    <s v="l"/>
    <s v="z"/>
    <s v="j"/>
    <m/>
    <s v="L"/>
    <n v="4.1260319228616853E-6"/>
  </r>
  <r>
    <x v="4"/>
    <s v="L"/>
    <s v="r"/>
    <s v="u"/>
    <s v="p"/>
    <m/>
    <s v="R"/>
    <n v="4.1195239860748376E-6"/>
  </r>
  <r>
    <x v="15"/>
    <s v="L"/>
    <s v="f"/>
    <s v="d"/>
    <s v="w"/>
    <m/>
    <s v="L"/>
    <n v="4.1195239860748376E-6"/>
  </r>
  <r>
    <x v="1"/>
    <s v="R"/>
    <s v="m"/>
    <s v="z"/>
    <s v="a"/>
    <m/>
    <s v="L"/>
    <n v="4.113016049287989E-6"/>
  </r>
  <r>
    <x v="2"/>
    <s v="R"/>
    <s v="h"/>
    <s v="h"/>
    <s v="o"/>
    <m/>
    <s v="R"/>
    <n v="4.103254144107717E-6"/>
  </r>
  <r>
    <x v="1"/>
    <s v="L"/>
    <s v="q"/>
    <s v="i"/>
    <s v="s"/>
    <m/>
    <s v="R"/>
    <n v="4.0967462073208693E-6"/>
  </r>
  <r>
    <x v="24"/>
    <s v="L"/>
    <s v="x"/>
    <s v="j"/>
    <s v="v"/>
    <m/>
    <s v="R"/>
    <n v="4.0902382705340208E-6"/>
  </r>
  <r>
    <x v="14"/>
    <s v="R"/>
    <s v="k"/>
    <s v="j"/>
    <s v="j"/>
    <m/>
    <s v="R"/>
    <n v="4.0902382705340208E-6"/>
  </r>
  <r>
    <x v="31"/>
    <s v="R"/>
    <s v="h"/>
    <s v="z"/>
    <s v="k"/>
    <m/>
    <s v="L"/>
    <n v="4.083730333747173E-6"/>
  </r>
  <r>
    <x v="26"/>
    <s v="R"/>
    <s v="j"/>
    <s v="e"/>
    <s v="g"/>
    <m/>
    <s v="L"/>
    <n v="4.0804763653537488E-6"/>
  </r>
  <r>
    <x v="14"/>
    <s v="L"/>
    <s v="c"/>
    <s v="j"/>
    <s v="o"/>
    <m/>
    <s v="R"/>
    <n v="4.0804763653537488E-6"/>
  </r>
  <r>
    <x v="4"/>
    <s v="L"/>
    <s v="s"/>
    <s v="u"/>
    <s v="q"/>
    <m/>
    <s v="R"/>
    <n v="4.0804763653537488E-6"/>
  </r>
  <r>
    <x v="4"/>
    <s v="L"/>
    <s v="e"/>
    <s v="u"/>
    <s v="u"/>
    <m/>
    <s v="R"/>
    <n v="4.0739684285669011E-6"/>
  </r>
  <r>
    <x v="22"/>
    <s v="L"/>
    <s v="x"/>
    <s v="m"/>
    <s v="v"/>
    <m/>
    <s v="R"/>
    <n v="4.0674604917800525E-6"/>
  </r>
  <r>
    <x v="20"/>
    <s v="L"/>
    <s v="x"/>
    <s v="k"/>
    <s v="l"/>
    <m/>
    <s v="R"/>
    <n v="4.0642065233866291E-6"/>
  </r>
  <r>
    <x v="34"/>
    <s v="R"/>
    <s v="j"/>
    <s v="s"/>
    <s v="n"/>
    <m/>
    <s v="L"/>
    <n v="4.0642065233866291E-6"/>
  </r>
  <r>
    <x v="22"/>
    <s v="L"/>
    <s v="q"/>
    <s v="m"/>
    <s v="u"/>
    <m/>
    <s v="R"/>
    <n v="4.0609525549932048E-6"/>
  </r>
  <r>
    <x v="16"/>
    <s v="L"/>
    <s v="q"/>
    <s v="l"/>
    <s v="j"/>
    <m/>
    <s v="R"/>
    <n v="4.0381747762392365E-6"/>
  </r>
  <r>
    <x v="11"/>
    <s v="R"/>
    <s v="l"/>
    <s v="s"/>
    <s v="n"/>
    <m/>
    <s v="L"/>
    <n v="4.0349208078458123E-6"/>
  </r>
  <r>
    <x v="8"/>
    <s v="R"/>
    <s v="o"/>
    <s v="a"/>
    <s v="v"/>
    <m/>
    <s v="L"/>
    <n v="4.0284128710589645E-6"/>
  </r>
  <r>
    <x v="6"/>
    <s v="L"/>
    <s v="z"/>
    <s v="o"/>
    <s v="j"/>
    <m/>
    <s v="R"/>
    <n v="4.0284128710589645E-6"/>
  </r>
  <r>
    <x v="17"/>
    <s v="L"/>
    <s v="b"/>
    <s v="p"/>
    <s v="j"/>
    <m/>
    <s v="R"/>
    <n v="4.0251589026655403E-6"/>
  </r>
  <r>
    <x v="23"/>
    <s v="R"/>
    <s v="h"/>
    <s v="w"/>
    <s v="h"/>
    <m/>
    <s v="L"/>
    <n v="4.021904934272116E-6"/>
  </r>
  <r>
    <x v="26"/>
    <s v="L"/>
    <s v="x"/>
    <s v="y"/>
    <s v="c"/>
    <m/>
    <s v="R"/>
    <n v="4.0186509658786926E-6"/>
  </r>
  <r>
    <x v="6"/>
    <s v="L"/>
    <s v="e"/>
    <s v="o"/>
    <s v="h"/>
    <m/>
    <s v="R"/>
    <n v="4.0153969974852683E-6"/>
  </r>
  <r>
    <x v="4"/>
    <s v="L"/>
    <s v="g"/>
    <s v="u"/>
    <s v="v"/>
    <m/>
    <s v="R"/>
    <n v="4.0088890606984197E-6"/>
  </r>
  <r>
    <x v="9"/>
    <s v="L"/>
    <s v="b"/>
    <s v="o"/>
    <s v="k"/>
    <m/>
    <s v="R"/>
    <n v="3.9991271555181477E-6"/>
  </r>
  <r>
    <x v="4"/>
    <s v="R"/>
    <s v="o"/>
    <s v="v"/>
    <s v="w"/>
    <m/>
    <s v="L"/>
    <n v="3.982857313551028E-6"/>
  </r>
  <r>
    <x v="15"/>
    <s v="L"/>
    <s v="g"/>
    <s v="n"/>
    <s v="o"/>
    <m/>
    <s v="R"/>
    <n v="3.982857313551028E-6"/>
  </r>
  <r>
    <x v="4"/>
    <s v="L"/>
    <s v="e"/>
    <s v="u"/>
    <s v="t"/>
    <m/>
    <s v="R"/>
    <n v="3.9763493767641795E-6"/>
  </r>
  <r>
    <x v="11"/>
    <s v="R"/>
    <s v="m"/>
    <s v="s"/>
    <s v="a"/>
    <m/>
    <s v="L"/>
    <n v="3.9730954083707552E-6"/>
  </r>
  <r>
    <x v="28"/>
    <s v="L"/>
    <s v="t"/>
    <s v=";"/>
    <s v="n"/>
    <m/>
    <s v="R"/>
    <n v="3.9633335031904832E-6"/>
  </r>
  <r>
    <x v="17"/>
    <s v="R"/>
    <s v="j"/>
    <s v="s"/>
    <s v="p"/>
    <m/>
    <s v="L"/>
    <n v="3.9633335031904832E-6"/>
  </r>
  <r>
    <x v="11"/>
    <s v="L"/>
    <s v="b"/>
    <s v=";"/>
    <s v="j"/>
    <m/>
    <s v="R"/>
    <n v="3.9633335031904832E-6"/>
  </r>
  <r>
    <x v="12"/>
    <s v="L"/>
    <s v="d"/>
    <s v="l"/>
    <s v="w"/>
    <m/>
    <s v="R"/>
    <n v="3.9470636612233635E-6"/>
  </r>
  <r>
    <x v="20"/>
    <s v="L"/>
    <s v="b"/>
    <s v="k"/>
    <s v="s"/>
    <m/>
    <s v="R"/>
    <n v="3.940555724436515E-6"/>
  </r>
  <r>
    <x v="4"/>
    <s v="L"/>
    <s v="q"/>
    <s v="u"/>
    <s v="h"/>
    <m/>
    <s v="R"/>
    <n v="3.9373017560430915E-6"/>
  </r>
  <r>
    <x v="22"/>
    <s v="R"/>
    <s v="h"/>
    <s v="r"/>
    <s v="a"/>
    <m/>
    <s v="L"/>
    <n v="3.9373017560430915E-6"/>
  </r>
  <r>
    <x v="24"/>
    <s v="R"/>
    <s v="l"/>
    <s v="z"/>
    <s v="j"/>
    <m/>
    <s v="L"/>
    <n v="3.9275398508628187E-6"/>
  </r>
  <r>
    <x v="3"/>
    <s v="L"/>
    <s v="r"/>
    <s v="n"/>
    <s v="s"/>
    <m/>
    <s v="R"/>
    <n v="3.911270008895699E-6"/>
  </r>
  <r>
    <x v="14"/>
    <s v="L"/>
    <s v="g"/>
    <s v="j"/>
    <s v="l"/>
    <m/>
    <s v="R"/>
    <n v="3.9080160405022747E-6"/>
  </r>
  <r>
    <x v="0"/>
    <s v="R"/>
    <s v="u"/>
    <s v="e"/>
    <s v="l"/>
    <m/>
    <s v="L"/>
    <n v="3.9080160405022747E-6"/>
  </r>
  <r>
    <x v="20"/>
    <s v="L"/>
    <s v="x"/>
    <s v="k"/>
    <s v="q"/>
    <m/>
    <s v="R"/>
    <n v="3.9047620721088504E-6"/>
  </r>
  <r>
    <x v="1"/>
    <s v="L"/>
    <s v="d"/>
    <s v="i"/>
    <s v="g"/>
    <m/>
    <s v="R"/>
    <n v="3.901508103715427E-6"/>
  </r>
  <r>
    <x v="14"/>
    <s v="R"/>
    <s v="m"/>
    <s v="b"/>
    <s v="l"/>
    <m/>
    <s v="L"/>
    <n v="3.8982541353220027E-6"/>
  </r>
  <r>
    <x v="28"/>
    <s v="R"/>
    <s v="j"/>
    <s v="c"/>
    <s v="v"/>
    <m/>
    <s v="L"/>
    <n v="3.8884922301417307E-6"/>
  </r>
  <r>
    <x v="1"/>
    <s v="L"/>
    <s v="e"/>
    <s v="i"/>
    <s v="j"/>
    <m/>
    <s v="R"/>
    <n v="3.8884922301417307E-6"/>
  </r>
  <r>
    <x v="24"/>
    <s v="R"/>
    <s v="p"/>
    <s v="j"/>
    <s v="n"/>
    <m/>
    <s v="R"/>
    <n v="3.8884922301417307E-6"/>
  </r>
  <r>
    <x v="22"/>
    <s v="L"/>
    <s v="z"/>
    <s v="m"/>
    <s v="j"/>
    <m/>
    <s v="R"/>
    <n v="3.8884922301417307E-6"/>
  </r>
  <r>
    <x v="17"/>
    <s v="L"/>
    <s v="e"/>
    <s v="p"/>
    <s v="h"/>
    <m/>
    <s v="R"/>
    <n v="3.8852382617483065E-6"/>
  </r>
  <r>
    <x v="7"/>
    <s v="R"/>
    <s v="n"/>
    <s v="f"/>
    <s v="o"/>
    <m/>
    <s v="L"/>
    <n v="3.8819842933548822E-6"/>
  </r>
  <r>
    <x v="24"/>
    <s v="R"/>
    <s v="j"/>
    <s v="j"/>
    <s v="i"/>
    <m/>
    <s v="R"/>
    <n v="3.8754763565680345E-6"/>
  </r>
  <r>
    <x v="22"/>
    <s v="L"/>
    <s v="q"/>
    <s v="m"/>
    <s v="r"/>
    <m/>
    <s v="R"/>
    <n v="3.8592065146009139E-6"/>
  </r>
  <r>
    <x v="3"/>
    <s v="L"/>
    <s v="b"/>
    <s v="n"/>
    <s v="h"/>
    <m/>
    <s v="R"/>
    <n v="3.8559525462074905E-6"/>
  </r>
  <r>
    <x v="4"/>
    <s v="L"/>
    <s v="w"/>
    <s v="u"/>
    <s v="0"/>
    <m/>
    <s v="R"/>
    <n v="3.8526985778140662E-6"/>
  </r>
  <r>
    <x v="2"/>
    <s v="L"/>
    <s v="d"/>
    <s v="h"/>
    <s v="n"/>
    <m/>
    <s v="R"/>
    <n v="3.8461906410272177E-6"/>
  </r>
  <r>
    <x v="9"/>
    <s v="L"/>
    <s v="w"/>
    <s v="o"/>
    <s v="f"/>
    <m/>
    <s v="R"/>
    <n v="3.8429366726337942E-6"/>
  </r>
  <r>
    <x v="22"/>
    <s v="R"/>
    <s v="j"/>
    <s v="r"/>
    <s v="o"/>
    <m/>
    <s v="L"/>
    <n v="3.8364287358469457E-6"/>
  </r>
  <r>
    <x v="12"/>
    <s v="L"/>
    <s v="t"/>
    <s v="k"/>
    <s v="y"/>
    <m/>
    <s v="R"/>
    <n v="3.8331747674535214E-6"/>
  </r>
  <r>
    <x v="26"/>
    <s v="L"/>
    <s v="x"/>
    <s v="y"/>
    <s v="p"/>
    <m/>
    <s v="R"/>
    <n v="3.8331747674535214E-6"/>
  </r>
  <r>
    <x v="1"/>
    <s v="R"/>
    <s v="o"/>
    <s v="f"/>
    <s v="o"/>
    <m/>
    <s v="L"/>
    <n v="3.8234128622732494E-6"/>
  </r>
  <r>
    <x v="5"/>
    <s v="L"/>
    <s v="d"/>
    <s v="p"/>
    <s v="l"/>
    <m/>
    <s v="R"/>
    <n v="3.8038890519127054E-6"/>
  </r>
  <r>
    <x v="1"/>
    <s v="L"/>
    <s v="e"/>
    <s v="i"/>
    <s v="u"/>
    <m/>
    <s v="R"/>
    <n v="3.7941271467324334E-6"/>
  </r>
  <r>
    <x v="1"/>
    <s v="L"/>
    <s v="q"/>
    <s v="i"/>
    <s v="v"/>
    <m/>
    <s v="R"/>
    <n v="3.7908731783390092E-6"/>
  </r>
  <r>
    <x v="12"/>
    <s v="R"/>
    <s v="l"/>
    <s v="l"/>
    <s v="v"/>
    <m/>
    <s v="R"/>
    <n v="3.7908731783390092E-6"/>
  </r>
  <r>
    <x v="23"/>
    <s v="L"/>
    <s v="e"/>
    <s v="k"/>
    <s v="i"/>
    <m/>
    <s v="R"/>
    <n v="3.7876192099455853E-6"/>
  </r>
  <r>
    <x v="0"/>
    <s v="R"/>
    <s v="y"/>
    <s v="e"/>
    <s v="b"/>
    <m/>
    <s v="L"/>
    <n v="3.7876192099455853E-6"/>
  </r>
  <r>
    <x v="15"/>
    <s v="R"/>
    <s v="p"/>
    <s v="d"/>
    <s v="y"/>
    <m/>
    <s v="L"/>
    <n v="3.7778573047653129E-6"/>
  </r>
  <r>
    <x v="5"/>
    <s v="L"/>
    <s v="t"/>
    <s v="p"/>
    <s v="s"/>
    <m/>
    <s v="R"/>
    <n v="3.7713493679784652E-6"/>
  </r>
  <r>
    <x v="8"/>
    <s v="L"/>
    <s v="d"/>
    <s v="a"/>
    <s v="o"/>
    <m/>
    <s v="L"/>
    <n v="3.7680953995850409E-6"/>
  </r>
  <r>
    <x v="4"/>
    <s v="R"/>
    <s v="h"/>
    <s v="s"/>
    <s v="e"/>
    <m/>
    <s v="L"/>
    <n v="3.7550795260113446E-6"/>
  </r>
  <r>
    <x v="1"/>
    <s v="R"/>
    <s v="i"/>
    <s v="h"/>
    <s v="s"/>
    <m/>
    <s v="R"/>
    <n v="3.7550795260113446E-6"/>
  </r>
  <r>
    <x v="13"/>
    <s v="L"/>
    <s v="c"/>
    <s v=";"/>
    <s v="y"/>
    <m/>
    <s v="R"/>
    <n v="3.7518255576179208E-6"/>
  </r>
  <r>
    <x v="6"/>
    <s v="R"/>
    <s v="o"/>
    <s v="q"/>
    <s v="j"/>
    <m/>
    <s v="L"/>
    <n v="3.7518255576179208E-6"/>
  </r>
  <r>
    <x v="9"/>
    <s v="R"/>
    <s v="m"/>
    <s v="q"/>
    <s v="u"/>
    <m/>
    <s v="L"/>
    <n v="3.7453176208310726E-6"/>
  </r>
  <r>
    <x v="24"/>
    <s v="L"/>
    <s v="q"/>
    <s v="j"/>
    <s v="y"/>
    <m/>
    <s v="R"/>
    <n v="3.7420636524376488E-6"/>
  </r>
  <r>
    <x v="23"/>
    <s v="L"/>
    <s v="t"/>
    <s v="k"/>
    <s v="p"/>
    <m/>
    <s v="R"/>
    <n v="3.7388096840442245E-6"/>
  </r>
  <r>
    <x v="23"/>
    <s v="L"/>
    <s v="g"/>
    <s v="k"/>
    <s v="g"/>
    <m/>
    <s v="R"/>
    <n v="3.7323017472573764E-6"/>
  </r>
  <r>
    <x v="9"/>
    <s v="R"/>
    <s v="m"/>
    <s v="q"/>
    <s v="h"/>
    <m/>
    <s v="L"/>
    <n v="3.7290477788639525E-6"/>
  </r>
  <r>
    <x v="28"/>
    <s v="L"/>
    <s v="x"/>
    <s v="c"/>
    <s v="h"/>
    <m/>
    <s v="L"/>
    <n v="3.7257938104705282E-6"/>
  </r>
  <r>
    <x v="5"/>
    <s v="L"/>
    <s v="d"/>
    <s v="p"/>
    <s v="y"/>
    <m/>
    <s v="R"/>
    <n v="3.7192858736836801E-6"/>
  </r>
  <r>
    <x v="23"/>
    <s v="L"/>
    <s v="t"/>
    <s v="k"/>
    <s v="g"/>
    <m/>
    <s v="R"/>
    <n v="3.7160319052902563E-6"/>
  </r>
  <r>
    <x v="14"/>
    <s v="L"/>
    <s v="t"/>
    <s v="j"/>
    <s v="e"/>
    <m/>
    <s v="R"/>
    <n v="3.7127779368968324E-6"/>
  </r>
  <r>
    <x v="29"/>
    <s v="R"/>
    <s v="j"/>
    <s v="v"/>
    <s v="g"/>
    <m/>
    <s v="L"/>
    <n v="3.7062700001099843E-6"/>
  </r>
  <r>
    <x v="23"/>
    <s v="L"/>
    <s v="e"/>
    <s v="k"/>
    <s v="b"/>
    <m/>
    <s v="R"/>
    <n v="3.7062700001099843E-6"/>
  </r>
  <r>
    <x v="24"/>
    <s v="R"/>
    <s v="n"/>
    <s v="b"/>
    <s v="s"/>
    <m/>
    <s v="L"/>
    <n v="3.70301603171656E-6"/>
  </r>
  <r>
    <x v="14"/>
    <s v="R"/>
    <s v="o"/>
    <s v="j"/>
    <s v="h"/>
    <m/>
    <s v="R"/>
    <n v="3.693254126536288E-6"/>
  </r>
  <r>
    <x v="20"/>
    <s v="L"/>
    <s v="b"/>
    <s v="k"/>
    <s v="g"/>
    <m/>
    <s v="R"/>
    <n v="3.6900001581428637E-6"/>
  </r>
  <r>
    <x v="2"/>
    <s v="L"/>
    <s v="z"/>
    <s v="h"/>
    <s v="w"/>
    <m/>
    <s v="R"/>
    <n v="3.6867461897494399E-6"/>
  </r>
  <r>
    <x v="7"/>
    <s v="L"/>
    <s v="t"/>
    <s v="l"/>
    <s v="i"/>
    <m/>
    <s v="R"/>
    <n v="3.6802382529625917E-6"/>
  </r>
  <r>
    <x v="1"/>
    <s v="R"/>
    <s v="l"/>
    <s v="d"/>
    <s v="i"/>
    <m/>
    <s v="L"/>
    <n v="3.6769842845691679E-6"/>
  </r>
  <r>
    <x v="23"/>
    <s v="L"/>
    <s v="g"/>
    <s v="k"/>
    <s v="g"/>
    <m/>
    <s v="R"/>
    <n v="3.6737303161757436E-6"/>
  </r>
  <r>
    <x v="20"/>
    <s v="L"/>
    <s v="b"/>
    <s v="k"/>
    <s v="e"/>
    <m/>
    <s v="R"/>
    <n v="3.6672223793888955E-6"/>
  </r>
  <r>
    <x v="33"/>
    <s v="L"/>
    <s v="e"/>
    <s v=";"/>
    <s v="d"/>
    <m/>
    <s v="R"/>
    <n v="3.6607144426020473E-6"/>
  </r>
  <r>
    <x v="13"/>
    <s v="L"/>
    <s v="s"/>
    <s v=";"/>
    <s v="w"/>
    <m/>
    <s v="R"/>
    <n v="3.6607144426020473E-6"/>
  </r>
  <r>
    <x v="1"/>
    <s v="L"/>
    <s v="b"/>
    <s v="i"/>
    <s v="l"/>
    <m/>
    <s v="R"/>
    <n v="3.6607144426020473E-6"/>
  </r>
  <r>
    <x v="1"/>
    <s v="L"/>
    <s v="x"/>
    <s v="i"/>
    <s v="m"/>
    <m/>
    <s v="R"/>
    <n v="3.6574604742086235E-6"/>
  </r>
  <r>
    <x v="24"/>
    <s v="R"/>
    <s v="p"/>
    <s v="j"/>
    <s v="q"/>
    <m/>
    <s v="R"/>
    <n v="3.6574604742086235E-6"/>
  </r>
  <r>
    <x v="4"/>
    <s v="R"/>
    <s v="o"/>
    <s v="v"/>
    <s v="l"/>
    <m/>
    <s v="L"/>
    <n v="3.6574604742086235E-6"/>
  </r>
  <r>
    <x v="29"/>
    <s v="R"/>
    <s v="j"/>
    <s v="v"/>
    <s v="l"/>
    <m/>
    <s v="L"/>
    <n v="3.6542065058151996E-6"/>
  </r>
  <r>
    <x v="31"/>
    <s v="R"/>
    <s v="h"/>
    <s v="z"/>
    <s v="v"/>
    <m/>
    <s v="L"/>
    <n v="3.6476985690283515E-6"/>
  </r>
  <r>
    <x v="1"/>
    <s v="R"/>
    <s v="p"/>
    <s v="e"/>
    <s v="r"/>
    <m/>
    <s v="L"/>
    <n v="3.6476985690283515E-6"/>
  </r>
  <r>
    <x v="10"/>
    <s v="L"/>
    <s v="b"/>
    <s v="g"/>
    <s v="c"/>
    <m/>
    <s v="L"/>
    <n v="3.6411906322415034E-6"/>
  </r>
  <r>
    <x v="12"/>
    <s v="L"/>
    <s v="x"/>
    <s v="n"/>
    <s v="l"/>
    <m/>
    <s v="R"/>
    <n v="3.6411906322415034E-6"/>
  </r>
  <r>
    <x v="1"/>
    <s v="R"/>
    <s v="j"/>
    <s v="d"/>
    <s v="y"/>
    <m/>
    <s v="L"/>
    <n v="3.6379366638480791E-6"/>
  </r>
  <r>
    <x v="6"/>
    <s v="R"/>
    <s v="l"/>
    <s v="q"/>
    <s v="o"/>
    <m/>
    <s v="L"/>
    <n v="3.6379366638480791E-6"/>
  </r>
  <r>
    <x v="4"/>
    <s v="L"/>
    <s v="e"/>
    <s v="u"/>
    <s v="r"/>
    <m/>
    <s v="R"/>
    <n v="3.6314287270612314E-6"/>
  </r>
  <r>
    <x v="23"/>
    <s v="R"/>
    <s v="o"/>
    <s v="w"/>
    <s v="n"/>
    <m/>
    <s v="L"/>
    <n v="3.6314287270612314E-6"/>
  </r>
  <r>
    <x v="1"/>
    <s v="R"/>
    <s v="i"/>
    <s v="h"/>
    <s v="o"/>
    <m/>
    <s v="R"/>
    <n v="3.6184128534875351E-6"/>
  </r>
  <r>
    <x v="13"/>
    <s v="R"/>
    <s v="i"/>
    <s v="v"/>
    <s v="j"/>
    <m/>
    <s v="L"/>
    <n v="3.6151588850941108E-6"/>
  </r>
  <r>
    <x v="15"/>
    <s v="R"/>
    <s v="i"/>
    <s v="d"/>
    <s v="s"/>
    <m/>
    <s v="L"/>
    <n v="3.611904916700687E-6"/>
  </r>
  <r>
    <x v="13"/>
    <s v="L"/>
    <s v="t"/>
    <s v=";"/>
    <s v="p"/>
    <m/>
    <s v="R"/>
    <n v="3.6086509483072627E-6"/>
  </r>
  <r>
    <x v="28"/>
    <s v="R"/>
    <s v="y"/>
    <s v="c"/>
    <s v="p"/>
    <m/>
    <s v="L"/>
    <n v="3.5988890431269907E-6"/>
  </r>
  <r>
    <x v="11"/>
    <s v="L"/>
    <s v="w"/>
    <s v="i"/>
    <s v="w"/>
    <m/>
    <s v="R"/>
    <n v="3.5923811063401426E-6"/>
  </r>
  <r>
    <x v="18"/>
    <s v="R"/>
    <s v="j"/>
    <s v="q"/>
    <s v="z"/>
    <m/>
    <s v="L"/>
    <n v="3.5826192011598706E-6"/>
  </r>
  <r>
    <x v="20"/>
    <s v="R"/>
    <s v="l"/>
    <s v="t"/>
    <s v="w"/>
    <m/>
    <s v="L"/>
    <n v="3.5598414224059023E-6"/>
  </r>
  <r>
    <x v="4"/>
    <s v="R"/>
    <s v="l"/>
    <s v="v"/>
    <s v="v"/>
    <m/>
    <s v="L"/>
    <n v="3.556587454012478E-6"/>
  </r>
  <r>
    <x v="8"/>
    <s v="L"/>
    <s v="c"/>
    <s v="a"/>
    <s v="o"/>
    <m/>
    <s v="L"/>
    <n v="3.5533334856190542E-6"/>
  </r>
  <r>
    <x v="13"/>
    <s v="R"/>
    <s v="u"/>
    <s v="v"/>
    <s v="e"/>
    <m/>
    <s v="L"/>
    <n v="3.5370636436519341E-6"/>
  </r>
  <r>
    <x v="0"/>
    <s v="R"/>
    <s v="n"/>
    <s v="e"/>
    <s v="u"/>
    <m/>
    <s v="L"/>
    <n v="3.5305557068650859E-6"/>
  </r>
  <r>
    <x v="24"/>
    <s v="L"/>
    <s v="x"/>
    <s v="j"/>
    <s v="v"/>
    <m/>
    <s v="R"/>
    <n v="3.5273017384716617E-6"/>
  </r>
  <r>
    <x v="27"/>
    <s v="L"/>
    <s v="q"/>
    <s v="h"/>
    <s v="o"/>
    <m/>
    <s v="R"/>
    <n v="3.5240477700782378E-6"/>
  </r>
  <r>
    <x v="7"/>
    <s v="L"/>
    <s v="c"/>
    <s v="l"/>
    <s v="b"/>
    <m/>
    <s v="R"/>
    <n v="3.5207938016848135E-6"/>
  </r>
  <r>
    <x v="24"/>
    <s v="L"/>
    <s v="d"/>
    <s v="b"/>
    <s v="t"/>
    <m/>
    <s v="L"/>
    <n v="3.5207938016848135E-6"/>
  </r>
  <r>
    <x v="4"/>
    <s v="L"/>
    <s v="w"/>
    <s v="u"/>
    <s v="n"/>
    <m/>
    <s v="R"/>
    <n v="3.5175398332913897E-6"/>
  </r>
  <r>
    <x v="23"/>
    <s v="R"/>
    <s v="o"/>
    <s v="w"/>
    <s v="s"/>
    <m/>
    <s v="L"/>
    <n v="3.5142858648979658E-6"/>
  </r>
  <r>
    <x v="7"/>
    <s v="R"/>
    <s v="n"/>
    <s v="f"/>
    <s v="n"/>
    <m/>
    <s v="L"/>
    <n v="3.5142858648979658E-6"/>
  </r>
  <r>
    <x v="23"/>
    <s v="R"/>
    <s v="o"/>
    <s v="w"/>
    <s v="n"/>
    <m/>
    <s v="L"/>
    <n v="3.5142858648979658E-6"/>
  </r>
  <r>
    <x v="1"/>
    <s v="R"/>
    <s v="i"/>
    <s v="h"/>
    <s v="o"/>
    <m/>
    <s v="R"/>
    <n v="3.5110318965045415E-6"/>
  </r>
  <r>
    <x v="33"/>
    <s v="R"/>
    <s v="o"/>
    <s v="u"/>
    <s v="c"/>
    <m/>
    <s v="R"/>
    <n v="3.5077779281111177E-6"/>
  </r>
  <r>
    <x v="1"/>
    <s v="L"/>
    <s v="q"/>
    <s v="i"/>
    <s v="l"/>
    <m/>
    <s v="R"/>
    <n v="3.5045239597176934E-6"/>
  </r>
  <r>
    <x v="11"/>
    <s v="L"/>
    <s v="f"/>
    <s v="i"/>
    <s v="p"/>
    <m/>
    <s v="R"/>
    <n v="3.4882541177505733E-6"/>
  </r>
  <r>
    <x v="4"/>
    <s v="L"/>
    <s v="f"/>
    <s v="u"/>
    <s v="h"/>
    <m/>
    <s v="R"/>
    <n v="3.4850001493571494E-6"/>
  </r>
  <r>
    <x v="0"/>
    <s v="L"/>
    <s v="z"/>
    <s v="y"/>
    <s v="o"/>
    <m/>
    <s v="R"/>
    <n v="3.4850001493571494E-6"/>
  </r>
  <r>
    <x v="14"/>
    <s v="R"/>
    <s v="p"/>
    <s v="j"/>
    <s v="o"/>
    <m/>
    <s v="R"/>
    <n v="3.4817461809637251E-6"/>
  </r>
  <r>
    <x v="22"/>
    <s v="R"/>
    <s v="l"/>
    <s v="r"/>
    <s v="u"/>
    <m/>
    <s v="L"/>
    <n v="3.4784922125703013E-6"/>
  </r>
  <r>
    <x v="3"/>
    <s v="R"/>
    <s v="u"/>
    <s v="t"/>
    <s v="g"/>
    <m/>
    <s v="L"/>
    <n v="3.475238244176877E-6"/>
  </r>
  <r>
    <x v="22"/>
    <s v="L"/>
    <s v="c"/>
    <s v="m"/>
    <s v="k"/>
    <m/>
    <s v="R"/>
    <n v="3.475238244176877E-6"/>
  </r>
  <r>
    <x v="27"/>
    <s v="R"/>
    <s v="j"/>
    <s v="g"/>
    <s v="s"/>
    <m/>
    <s v="L"/>
    <n v="3.4687303073900289E-6"/>
  </r>
  <r>
    <x v="24"/>
    <s v="L"/>
    <s v="d"/>
    <s v="b"/>
    <s v="k"/>
    <m/>
    <s v="L"/>
    <n v="3.465476338996605E-6"/>
  </r>
  <r>
    <x v="1"/>
    <s v="L"/>
    <s v="e"/>
    <s v="i"/>
    <s v="s"/>
    <m/>
    <s v="R"/>
    <n v="3.465476338996605E-6"/>
  </r>
  <r>
    <x v="1"/>
    <s v="R"/>
    <s v="l"/>
    <s v="d"/>
    <s v="m"/>
    <m/>
    <s v="L"/>
    <n v="3.4622223706031812E-6"/>
  </r>
  <r>
    <x v="14"/>
    <s v="L"/>
    <s v="e"/>
    <s v="j"/>
    <s v="r"/>
    <m/>
    <s v="R"/>
    <n v="3.4524604654229088E-6"/>
  </r>
  <r>
    <x v="1"/>
    <s v="L"/>
    <s v="e"/>
    <s v="i"/>
    <s v="w"/>
    <m/>
    <s v="R"/>
    <n v="3.4524604654229088E-6"/>
  </r>
  <r>
    <x v="26"/>
    <s v="R"/>
    <s v="j"/>
    <s v="e"/>
    <s v="h"/>
    <m/>
    <s v="L"/>
    <n v="3.4524604654229088E-6"/>
  </r>
  <r>
    <x v="28"/>
    <s v="L"/>
    <s v="x"/>
    <s v="c"/>
    <s v="d"/>
    <m/>
    <s v="L"/>
    <n v="3.4492064970294849E-6"/>
  </r>
  <r>
    <x v="26"/>
    <s v="L"/>
    <s v="d"/>
    <s v="y"/>
    <s v="o"/>
    <m/>
    <s v="R"/>
    <n v="3.4492064970294849E-6"/>
  </r>
  <r>
    <x v="12"/>
    <s v="L"/>
    <s v="t"/>
    <s v="k"/>
    <s v="f"/>
    <m/>
    <s v="R"/>
    <n v="3.4492064970294849E-6"/>
  </r>
  <r>
    <x v="1"/>
    <s v="L"/>
    <s v="x"/>
    <s v="i"/>
    <s v="d"/>
    <m/>
    <s v="R"/>
    <n v="3.4394445918492125E-6"/>
  </r>
  <r>
    <x v="1"/>
    <s v="L"/>
    <s v="q"/>
    <s v="i"/>
    <s v="g"/>
    <m/>
    <s v="R"/>
    <n v="3.4394445918492125E-6"/>
  </r>
  <r>
    <x v="23"/>
    <s v="L"/>
    <s v="e"/>
    <s v="k"/>
    <s v="c"/>
    <m/>
    <s v="R"/>
    <n v="3.4394445918492125E-6"/>
  </r>
  <r>
    <x v="2"/>
    <s v="L"/>
    <s v="d"/>
    <s v="h"/>
    <s v="i"/>
    <m/>
    <s v="R"/>
    <n v="3.4264287182755166E-6"/>
  </r>
  <r>
    <x v="16"/>
    <s v="R"/>
    <s v="n"/>
    <s v="w"/>
    <s v="j"/>
    <m/>
    <s v="L"/>
    <n v="3.4166668130952442E-6"/>
  </r>
  <r>
    <x v="4"/>
    <s v="L"/>
    <s v="e"/>
    <s v="u"/>
    <s v="p"/>
    <m/>
    <s v="R"/>
    <n v="3.4036509395215484E-6"/>
  </r>
  <r>
    <x v="33"/>
    <s v="L"/>
    <s v="e"/>
    <s v=";"/>
    <s v="o"/>
    <m/>
    <s v="R"/>
    <n v="3.4036509395215484E-6"/>
  </r>
  <r>
    <x v="14"/>
    <s v="R"/>
    <s v="k"/>
    <s v="j"/>
    <s v="l"/>
    <m/>
    <s v="R"/>
    <n v="3.3906350659478521E-6"/>
  </r>
  <r>
    <x v="5"/>
    <s v="R"/>
    <s v="u"/>
    <s v="b"/>
    <s v="l"/>
    <m/>
    <s v="L"/>
    <n v="3.3906350659478521E-6"/>
  </r>
  <r>
    <x v="11"/>
    <s v="R"/>
    <s v="m"/>
    <s v="s"/>
    <s v="v"/>
    <m/>
    <s v="L"/>
    <n v="3.3873810975544278E-6"/>
  </r>
  <r>
    <x v="5"/>
    <s v="L"/>
    <s v="g"/>
    <s v="p"/>
    <s v="m"/>
    <m/>
    <s v="R"/>
    <n v="3.3776191923741559E-6"/>
  </r>
  <r>
    <x v="1"/>
    <s v="L"/>
    <s v="x"/>
    <s v="i"/>
    <s v="b"/>
    <m/>
    <s v="R"/>
    <n v="3.374365223980732E-6"/>
  </r>
  <r>
    <x v="29"/>
    <s v="R"/>
    <s v="n"/>
    <s v="v"/>
    <s v="n"/>
    <m/>
    <s v="L"/>
    <n v="3.3678572871938839E-6"/>
  </r>
  <r>
    <x v="22"/>
    <s v="L"/>
    <s v="e"/>
    <s v="m"/>
    <s v="v"/>
    <m/>
    <s v="R"/>
    <n v="3.3646033188004596E-6"/>
  </r>
  <r>
    <x v="27"/>
    <s v="R"/>
    <s v="l"/>
    <s v="g"/>
    <s v="l"/>
    <m/>
    <s v="L"/>
    <n v="3.3548414136201876E-6"/>
  </r>
  <r>
    <x v="4"/>
    <s v="R"/>
    <s v="p"/>
    <s v="v"/>
    <s v="q"/>
    <m/>
    <s v="L"/>
    <n v="3.3483334768333395E-6"/>
  </r>
  <r>
    <x v="3"/>
    <s v="R"/>
    <s v="u"/>
    <s v="t"/>
    <s v="m"/>
    <m/>
    <s v="L"/>
    <n v="3.3450795084399156E-6"/>
  </r>
  <r>
    <x v="14"/>
    <s v="L"/>
    <s v="g"/>
    <s v="j"/>
    <s v="e"/>
    <m/>
    <s v="R"/>
    <n v="3.3450795084399156E-6"/>
  </r>
  <r>
    <x v="10"/>
    <s v="L"/>
    <s v="e"/>
    <s v="g"/>
    <s v="n"/>
    <m/>
    <s v="L"/>
    <n v="3.3418255400464913E-6"/>
  </r>
  <r>
    <x v="1"/>
    <s v="L"/>
    <s v="e"/>
    <s v="i"/>
    <s v="n"/>
    <m/>
    <s v="R"/>
    <n v="3.3385715716530675E-6"/>
  </r>
  <r>
    <x v="15"/>
    <s v="R"/>
    <s v="o"/>
    <s v="d"/>
    <s v="e"/>
    <m/>
    <s v="L"/>
    <n v="3.3385715716530675E-6"/>
  </r>
  <r>
    <x v="9"/>
    <s v="R"/>
    <s v="m"/>
    <s v="q"/>
    <s v="l"/>
    <m/>
    <s v="L"/>
    <n v="3.3288096664727951E-6"/>
  </r>
  <r>
    <x v="3"/>
    <s v="L"/>
    <s v="c"/>
    <s v="n"/>
    <s v="w"/>
    <m/>
    <s v="R"/>
    <n v="3.3288096664727951E-6"/>
  </r>
  <r>
    <x v="1"/>
    <s v="L"/>
    <s v="e"/>
    <s v="i"/>
    <s v="u"/>
    <m/>
    <s v="R"/>
    <n v="3.3157937928990992E-6"/>
  </r>
  <r>
    <x v="7"/>
    <s v="R"/>
    <s v="h"/>
    <s v="f"/>
    <s v="v"/>
    <m/>
    <s v="L"/>
    <n v="3.3060318877188268E-6"/>
  </r>
  <r>
    <x v="10"/>
    <s v="R"/>
    <s v="u"/>
    <s v="g"/>
    <s v="g"/>
    <m/>
    <s v="L"/>
    <n v="3.2995239509319787E-6"/>
  </r>
  <r>
    <x v="4"/>
    <s v="R"/>
    <s v="o"/>
    <s v="u"/>
    <s v="h"/>
    <m/>
    <s v="R"/>
    <n v="3.2962699825385548E-6"/>
  </r>
  <r>
    <x v="1"/>
    <s v="R"/>
    <s v="p"/>
    <s v="e"/>
    <s v="r"/>
    <m/>
    <s v="L"/>
    <n v="3.2962699825385548E-6"/>
  </r>
  <r>
    <x v="7"/>
    <s v="L"/>
    <s v="r"/>
    <s v="l"/>
    <s v="a"/>
    <m/>
    <s v="R"/>
    <n v="3.2865080773582828E-6"/>
  </r>
  <r>
    <x v="1"/>
    <s v="L"/>
    <s v="s"/>
    <s v="i"/>
    <s v="v"/>
    <m/>
    <s v="R"/>
    <n v="3.2865080773582828E-6"/>
  </r>
  <r>
    <x v="1"/>
    <s v="L"/>
    <s v="q"/>
    <s v="i"/>
    <s v="n"/>
    <m/>
    <s v="R"/>
    <n v="3.2865080773582828E-6"/>
  </r>
  <r>
    <x v="12"/>
    <s v="R"/>
    <s v="j"/>
    <s v="w"/>
    <s v="v"/>
    <m/>
    <s v="L"/>
    <n v="3.2865080773582828E-6"/>
  </r>
  <r>
    <x v="27"/>
    <s v="L"/>
    <s v="q"/>
    <s v="h"/>
    <s v="l"/>
    <m/>
    <s v="R"/>
    <n v="3.2832541089648586E-6"/>
  </r>
  <r>
    <x v="0"/>
    <s v="L"/>
    <s v="g"/>
    <s v="i"/>
    <s v="a"/>
    <m/>
    <s v="R"/>
    <n v="3.2800001405714347E-6"/>
  </r>
  <r>
    <x v="2"/>
    <s v="R"/>
    <s v="i"/>
    <s v="x"/>
    <s v="l"/>
    <m/>
    <s v="L"/>
    <n v="3.2767461721780104E-6"/>
  </r>
  <r>
    <x v="22"/>
    <s v="L"/>
    <s v="e"/>
    <s v="m"/>
    <s v="n"/>
    <m/>
    <s v="R"/>
    <n v="3.2767461721780104E-6"/>
  </r>
  <r>
    <x v="4"/>
    <s v="L"/>
    <s v="f"/>
    <s v="u"/>
    <s v="a"/>
    <m/>
    <s v="R"/>
    <n v="3.2734922037845866E-6"/>
  </r>
  <r>
    <x v="14"/>
    <s v="R"/>
    <s v="l"/>
    <s v="j"/>
    <s v="q"/>
    <m/>
    <s v="R"/>
    <n v="3.2604763302108903E-6"/>
  </r>
  <r>
    <x v="17"/>
    <s v="R"/>
    <s v="j"/>
    <s v="s"/>
    <s v="v"/>
    <m/>
    <s v="L"/>
    <n v="3.2604763302108903E-6"/>
  </r>
  <r>
    <x v="24"/>
    <s v="L"/>
    <s v="q"/>
    <s v="j"/>
    <s v="f"/>
    <m/>
    <s v="R"/>
    <n v="3.2539683934240422E-6"/>
  </r>
  <r>
    <x v="15"/>
    <s v="R"/>
    <s v="i"/>
    <s v="d"/>
    <s v="l"/>
    <m/>
    <s v="L"/>
    <n v="3.2507144250306183E-6"/>
  </r>
  <r>
    <x v="22"/>
    <s v="L"/>
    <s v="x"/>
    <s v="m"/>
    <s v="h"/>
    <m/>
    <s v="R"/>
    <n v="3.247460456637194E-6"/>
  </r>
  <r>
    <x v="8"/>
    <s v="R"/>
    <s v="p"/>
    <s v="a"/>
    <s v="e"/>
    <m/>
    <s v="L"/>
    <n v="3.237698551456922E-6"/>
  </r>
  <r>
    <x v="25"/>
    <s v="R"/>
    <s v="h"/>
    <s v="a"/>
    <s v="l"/>
    <m/>
    <s v="L"/>
    <n v="3.2116668043095295E-6"/>
  </r>
  <r>
    <x v="4"/>
    <s v="L"/>
    <s v="x"/>
    <s v="u"/>
    <s v="l"/>
    <m/>
    <s v="R"/>
    <n v="3.2051588675226818E-6"/>
  </r>
  <r>
    <x v="24"/>
    <s v="R"/>
    <s v="l"/>
    <s v="z"/>
    <s v="w"/>
    <m/>
    <s v="L"/>
    <n v="3.2019048991292575E-6"/>
  </r>
  <r>
    <x v="15"/>
    <s v="L"/>
    <s v="c"/>
    <s v="n"/>
    <s v="l"/>
    <m/>
    <s v="R"/>
    <n v="3.1921429939489855E-6"/>
  </r>
  <r>
    <x v="23"/>
    <s v="L"/>
    <s v="b"/>
    <s v="k"/>
    <s v="f"/>
    <m/>
    <s v="R"/>
    <n v="3.1888890255555613E-6"/>
  </r>
  <r>
    <x v="1"/>
    <s v="R"/>
    <s v="p"/>
    <s v="e"/>
    <s v="n"/>
    <m/>
    <s v="L"/>
    <n v="3.1856350571621374E-6"/>
  </r>
  <r>
    <x v="4"/>
    <s v="R"/>
    <s v="l"/>
    <s v="v"/>
    <s v="e"/>
    <m/>
    <s v="L"/>
    <n v="3.1856350571621374E-6"/>
  </r>
  <r>
    <x v="0"/>
    <s v="R"/>
    <s v="h"/>
    <s v="e"/>
    <s v="h"/>
    <m/>
    <s v="L"/>
    <n v="3.1791271203752893E-6"/>
  </r>
  <r>
    <x v="4"/>
    <s v="L"/>
    <s v="g"/>
    <s v="u"/>
    <s v="u"/>
    <m/>
    <s v="R"/>
    <n v="3.1758731519818654E-6"/>
  </r>
  <r>
    <x v="12"/>
    <s v="L"/>
    <s v="x"/>
    <s v="n"/>
    <s v="n"/>
    <m/>
    <s v="R"/>
    <n v="3.1758731519818654E-6"/>
  </r>
  <r>
    <x v="1"/>
    <s v="L"/>
    <s v="z"/>
    <s v="i"/>
    <s v="v"/>
    <m/>
    <s v="R"/>
    <n v="3.1693652151950173E-6"/>
  </r>
  <r>
    <x v="33"/>
    <s v="L"/>
    <s v="e"/>
    <s v=";"/>
    <s v="u"/>
    <m/>
    <s v="R"/>
    <n v="3.166111246801593E-6"/>
  </r>
  <r>
    <x v="1"/>
    <s v="L"/>
    <s v="e"/>
    <s v="i"/>
    <s v="n"/>
    <m/>
    <s v="R"/>
    <n v="3.156349341621321E-6"/>
  </r>
  <r>
    <x v="11"/>
    <s v="L"/>
    <s v="f"/>
    <s v="i"/>
    <s v="u"/>
    <m/>
    <s v="R"/>
    <n v="3.1530953732278967E-6"/>
  </r>
  <r>
    <x v="28"/>
    <s v="R"/>
    <s v="y"/>
    <s v="c"/>
    <s v="s"/>
    <m/>
    <s v="L"/>
    <n v="3.146587436441049E-6"/>
  </r>
  <r>
    <x v="11"/>
    <s v="L"/>
    <s v="b"/>
    <s v=";"/>
    <s v="o"/>
    <m/>
    <s v="R"/>
    <n v="3.1400794996542009E-6"/>
  </r>
  <r>
    <x v="11"/>
    <s v="L"/>
    <s v="w"/>
    <s v="i"/>
    <s v="i"/>
    <m/>
    <s v="R"/>
    <n v="3.1400794996542009E-6"/>
  </r>
  <r>
    <x v="13"/>
    <s v="L"/>
    <s v="c"/>
    <s v=";"/>
    <s v="e"/>
    <m/>
    <s v="R"/>
    <n v="3.1368255312607766E-6"/>
  </r>
  <r>
    <x v="4"/>
    <s v="L"/>
    <s v="q"/>
    <s v="u"/>
    <s v="p"/>
    <m/>
    <s v="R"/>
    <n v="3.1270636260805046E-6"/>
  </r>
  <r>
    <x v="14"/>
    <s v="R"/>
    <s v="m"/>
    <s v="b"/>
    <s v="g"/>
    <m/>
    <s v="L"/>
    <n v="3.1238096576870808E-6"/>
  </r>
  <r>
    <x v="5"/>
    <s v="L"/>
    <s v="d"/>
    <s v="p"/>
    <s v="f"/>
    <m/>
    <s v="R"/>
    <n v="3.1238096576870808E-6"/>
  </r>
  <r>
    <x v="22"/>
    <s v="R"/>
    <s v="j"/>
    <s v="r"/>
    <s v="q"/>
    <m/>
    <s v="L"/>
    <n v="3.1205556892936565E-6"/>
  </r>
  <r>
    <x v="31"/>
    <s v="R"/>
    <s v="h"/>
    <s v="z"/>
    <s v="m"/>
    <m/>
    <s v="L"/>
    <n v="3.1173017209002326E-6"/>
  </r>
  <r>
    <x v="1"/>
    <s v="L"/>
    <s v="x"/>
    <s v="i"/>
    <s v="f"/>
    <m/>
    <s v="R"/>
    <n v="3.1173017209002326E-6"/>
  </r>
  <r>
    <x v="0"/>
    <s v="R"/>
    <s v="h"/>
    <s v="e"/>
    <s v="n"/>
    <m/>
    <s v="L"/>
    <n v="3.1173017209002326E-6"/>
  </r>
  <r>
    <x v="24"/>
    <s v="R"/>
    <s v="m"/>
    <s v="b"/>
    <s v="v"/>
    <m/>
    <s v="L"/>
    <n v="3.1173017209002326E-6"/>
  </r>
  <r>
    <x v="7"/>
    <s v="L"/>
    <s v="t"/>
    <s v="l"/>
    <s v="h"/>
    <m/>
    <s v="R"/>
    <n v="3.1173017209002326E-6"/>
  </r>
  <r>
    <x v="4"/>
    <s v="L"/>
    <s v="c"/>
    <s v="u"/>
    <s v="j"/>
    <m/>
    <s v="R"/>
    <n v="3.1140477525068084E-6"/>
  </r>
  <r>
    <x v="24"/>
    <s v="L"/>
    <s v="x"/>
    <s v="j"/>
    <s v="k"/>
    <m/>
    <s v="R"/>
    <n v="3.1107937841133845E-6"/>
  </r>
  <r>
    <x v="9"/>
    <s v="L"/>
    <s v="a"/>
    <s v="o"/>
    <s v="e"/>
    <m/>
    <s v="R"/>
    <n v="3.1010318789331121E-6"/>
  </r>
  <r>
    <x v="22"/>
    <s v="L"/>
    <s v="q"/>
    <s v="m"/>
    <s v="c"/>
    <m/>
    <s v="R"/>
    <n v="3.0977779105396882E-6"/>
  </r>
  <r>
    <x v="28"/>
    <s v="R"/>
    <s v="i"/>
    <s v="c"/>
    <s v="g"/>
    <m/>
    <s v="L"/>
    <n v="3.0945239421462644E-6"/>
  </r>
  <r>
    <x v="14"/>
    <s v="L"/>
    <s v="s"/>
    <s v="j"/>
    <s v="j"/>
    <m/>
    <s v="R"/>
    <n v="3.0782541001791438E-6"/>
  </r>
  <r>
    <x v="24"/>
    <s v="R"/>
    <s v="l"/>
    <s v="z"/>
    <s v="v"/>
    <m/>
    <s v="L"/>
    <n v="3.07500013178572E-6"/>
  </r>
  <r>
    <x v="14"/>
    <s v="L"/>
    <s v="b"/>
    <s v="j"/>
    <s v="m"/>
    <m/>
    <s v="R"/>
    <n v="3.07500013178572E-6"/>
  </r>
  <r>
    <x v="23"/>
    <s v="R"/>
    <s v="o"/>
    <s v="w"/>
    <s v="l"/>
    <m/>
    <s v="L"/>
    <n v="3.07500013178572E-6"/>
  </r>
  <r>
    <x v="0"/>
    <s v="L"/>
    <s v="g"/>
    <s v="i"/>
    <s v="c"/>
    <m/>
    <s v="R"/>
    <n v="3.0717461633922957E-6"/>
  </r>
  <r>
    <x v="12"/>
    <s v="R"/>
    <s v="l"/>
    <s v="l"/>
    <s v="l"/>
    <m/>
    <s v="R"/>
    <n v="3.0717461633922957E-6"/>
  </r>
  <r>
    <x v="8"/>
    <s v="R"/>
    <s v="n"/>
    <s v="a"/>
    <s v="l"/>
    <m/>
    <s v="L"/>
    <n v="3.0684921949988718E-6"/>
  </r>
  <r>
    <x v="8"/>
    <s v="R"/>
    <s v="o"/>
    <s v="a"/>
    <s v="m"/>
    <m/>
    <s v="L"/>
    <n v="3.0684921949988718E-6"/>
  </r>
  <r>
    <x v="4"/>
    <s v="R"/>
    <s v="p"/>
    <s v="v"/>
    <s v="e"/>
    <m/>
    <s v="L"/>
    <n v="3.065238226605448E-6"/>
  </r>
  <r>
    <x v="19"/>
    <s v="L"/>
    <s v="q"/>
    <s v=";"/>
    <s v="r"/>
    <m/>
    <s v="R"/>
    <n v="3.065238226605448E-6"/>
  </r>
  <r>
    <x v="16"/>
    <s v="R"/>
    <s v="n"/>
    <s v="w"/>
    <s v="g"/>
    <m/>
    <s v="L"/>
    <n v="3.0554763214251756E-6"/>
  </r>
  <r>
    <x v="1"/>
    <s v="R"/>
    <s v="p"/>
    <s v="e"/>
    <s v="g"/>
    <m/>
    <s v="L"/>
    <n v="3.0522223530317517E-6"/>
  </r>
  <r>
    <x v="22"/>
    <s v="L"/>
    <s v="x"/>
    <s v="m"/>
    <s v="v"/>
    <m/>
    <s v="R"/>
    <n v="3.0489683846383274E-6"/>
  </r>
  <r>
    <x v="28"/>
    <s v="L"/>
    <s v="d"/>
    <s v="c"/>
    <s v="r"/>
    <m/>
    <s v="L"/>
    <n v="3.0489683846383274E-6"/>
  </r>
  <r>
    <x v="17"/>
    <s v="L"/>
    <s v="t"/>
    <s v="p"/>
    <s v="m"/>
    <m/>
    <s v="R"/>
    <n v="3.0489683846383274E-6"/>
  </r>
  <r>
    <x v="27"/>
    <s v="L"/>
    <s v="x"/>
    <s v="h"/>
    <s v="l"/>
    <m/>
    <s v="R"/>
    <n v="3.0424604478514793E-6"/>
  </r>
  <r>
    <x v="23"/>
    <s v="L"/>
    <s v="e"/>
    <s v="k"/>
    <s v="u"/>
    <m/>
    <s v="R"/>
    <n v="3.0326985426712073E-6"/>
  </r>
  <r>
    <x v="1"/>
    <s v="L"/>
    <s v="x"/>
    <s v="i"/>
    <s v="e"/>
    <m/>
    <s v="R"/>
    <n v="3.0326985426712073E-6"/>
  </r>
  <r>
    <x v="1"/>
    <s v="R"/>
    <s v="j"/>
    <s v="d"/>
    <s v="r"/>
    <m/>
    <s v="L"/>
    <n v="3.0294445742777835E-6"/>
  </r>
  <r>
    <x v="1"/>
    <s v="R"/>
    <s v="m"/>
    <s v="z"/>
    <s v="o"/>
    <m/>
    <s v="L"/>
    <n v="3.0294445742777835E-6"/>
  </r>
  <r>
    <x v="23"/>
    <s v="L"/>
    <s v="w"/>
    <s v="k"/>
    <s v="c"/>
    <m/>
    <s v="R"/>
    <n v="3.0261906058843592E-6"/>
  </r>
  <r>
    <x v="2"/>
    <s v="R"/>
    <s v="p"/>
    <s v="h"/>
    <s v="v"/>
    <m/>
    <s v="R"/>
    <n v="3.0229366374909353E-6"/>
  </r>
  <r>
    <x v="7"/>
    <s v="R"/>
    <s v="l"/>
    <s v="f"/>
    <s v="e"/>
    <m/>
    <s v="L"/>
    <n v="3.0229366374909353E-6"/>
  </r>
  <r>
    <x v="17"/>
    <s v="R"/>
    <s v="n"/>
    <s v="s"/>
    <s v="v"/>
    <m/>
    <s v="L"/>
    <n v="3.0131747323106629E-6"/>
  </r>
  <r>
    <x v="0"/>
    <s v="R"/>
    <s v="i"/>
    <s v="e"/>
    <s v="f"/>
    <m/>
    <s v="L"/>
    <n v="3.0131747323106629E-6"/>
  </r>
  <r>
    <x v="28"/>
    <s v="L"/>
    <s v="c"/>
    <s v="c"/>
    <s v="y"/>
    <m/>
    <s v="L"/>
    <n v="3.0131747323106629E-6"/>
  </r>
  <r>
    <x v="24"/>
    <s v="R"/>
    <s v="p"/>
    <s v="j"/>
    <s v="h"/>
    <m/>
    <s v="R"/>
    <n v="3.0131747323106629E-6"/>
  </r>
  <r>
    <x v="23"/>
    <s v="R"/>
    <s v="m"/>
    <s v="k"/>
    <s v="d"/>
    <m/>
    <s v="R"/>
    <n v="3.0099207639172391E-6"/>
  </r>
  <r>
    <x v="4"/>
    <s v="L"/>
    <s v="q"/>
    <s v="u"/>
    <s v="p"/>
    <m/>
    <s v="R"/>
    <n v="3.0099207639172391E-6"/>
  </r>
  <r>
    <x v="28"/>
    <s v="R"/>
    <s v="u"/>
    <s v="c"/>
    <s v="u"/>
    <m/>
    <s v="L"/>
    <n v="3.0066667955238152E-6"/>
  </r>
  <r>
    <x v="24"/>
    <s v="L"/>
    <s v="q"/>
    <s v="j"/>
    <s v="l"/>
    <m/>
    <s v="R"/>
    <n v="3.0066667955238152E-6"/>
  </r>
  <r>
    <x v="1"/>
    <s v="L"/>
    <s v="b"/>
    <s v="i"/>
    <s v="s"/>
    <m/>
    <s v="R"/>
    <n v="3.0066667955238152E-6"/>
  </r>
  <r>
    <x v="4"/>
    <s v="R"/>
    <s v="u"/>
    <s v="s"/>
    <s v="j"/>
    <m/>
    <s v="L"/>
    <n v="2.9969048903435428E-6"/>
  </r>
  <r>
    <x v="10"/>
    <s v="L"/>
    <s v="e"/>
    <s v="g"/>
    <s v="e"/>
    <m/>
    <s v="L"/>
    <n v="2.9969048903435428E-6"/>
  </r>
  <r>
    <x v="23"/>
    <s v="R"/>
    <s v="i"/>
    <s v="w"/>
    <s v="v"/>
    <m/>
    <s v="L"/>
    <n v="2.9936509219501189E-6"/>
  </r>
  <r>
    <x v="4"/>
    <s v="R"/>
    <s v="o"/>
    <s v="u"/>
    <s v="u"/>
    <m/>
    <s v="R"/>
    <n v="2.9871429851632708E-6"/>
  </r>
  <r>
    <x v="6"/>
    <s v="R"/>
    <s v="u"/>
    <s v="q"/>
    <s v="e"/>
    <m/>
    <s v="L"/>
    <n v="2.9871429851632708E-6"/>
  </r>
  <r>
    <x v="23"/>
    <s v="R"/>
    <s v="k"/>
    <s v="w"/>
    <s v="h"/>
    <m/>
    <s v="L"/>
    <n v="2.983889016769847E-6"/>
  </r>
  <r>
    <x v="23"/>
    <s v="R"/>
    <s v="p"/>
    <s v="n"/>
    <s v="l"/>
    <m/>
    <s v="R"/>
    <n v="2.983889016769847E-6"/>
  </r>
  <r>
    <x v="7"/>
    <s v="R"/>
    <s v="l"/>
    <s v="f"/>
    <s v="a"/>
    <m/>
    <s v="L"/>
    <n v="2.983889016769847E-6"/>
  </r>
  <r>
    <x v="0"/>
    <s v="R"/>
    <s v="y"/>
    <s v="e"/>
    <s v="j"/>
    <m/>
    <s v="L"/>
    <n v="2.9806350483764227E-6"/>
  </r>
  <r>
    <x v="21"/>
    <s v="L"/>
    <s v="e"/>
    <s v="h"/>
    <s v="l"/>
    <m/>
    <s v="R"/>
    <n v="2.9806350483764227E-6"/>
  </r>
  <r>
    <x v="10"/>
    <s v="L"/>
    <s v="e"/>
    <s v="g"/>
    <s v="n"/>
    <m/>
    <s v="L"/>
    <n v="2.9708731431961507E-6"/>
  </r>
  <r>
    <x v="21"/>
    <s v="L"/>
    <s v="e"/>
    <s v="h"/>
    <s v="d"/>
    <m/>
    <s v="R"/>
    <n v="2.9578572696224544E-6"/>
  </r>
  <r>
    <x v="8"/>
    <s v="L"/>
    <s v="b"/>
    <s v="a"/>
    <s v="k"/>
    <m/>
    <s v="L"/>
    <n v="2.9546033012290306E-6"/>
  </r>
  <r>
    <x v="4"/>
    <s v="R"/>
    <s v="l"/>
    <s v="v"/>
    <s v="j"/>
    <m/>
    <s v="L"/>
    <n v="2.9480953644421824E-6"/>
  </r>
  <r>
    <x v="18"/>
    <s v="R"/>
    <s v="j"/>
    <s v="q"/>
    <s v="d"/>
    <m/>
    <s v="L"/>
    <n v="2.9415874276553343E-6"/>
  </r>
  <r>
    <x v="22"/>
    <s v="L"/>
    <s v="g"/>
    <s v="m"/>
    <s v="j"/>
    <m/>
    <s v="R"/>
    <n v="2.9350794908684862E-6"/>
  </r>
  <r>
    <x v="29"/>
    <s v="R"/>
    <s v="j"/>
    <s v="v"/>
    <s v="n"/>
    <m/>
    <s v="L"/>
    <n v="2.9350794908684862E-6"/>
  </r>
  <r>
    <x v="20"/>
    <s v="R"/>
    <s v="m"/>
    <s v="t"/>
    <s v="v"/>
    <m/>
    <s v="L"/>
    <n v="2.9220636172947899E-6"/>
  </r>
  <r>
    <x v="16"/>
    <s v="R"/>
    <s v="n"/>
    <s v="w"/>
    <s v="j"/>
    <m/>
    <s v="L"/>
    <n v="2.9220636172947899E-6"/>
  </r>
  <r>
    <x v="5"/>
    <s v="L"/>
    <s v="t"/>
    <s v="p"/>
    <s v="v"/>
    <m/>
    <s v="R"/>
    <n v="2.9155556805079418E-6"/>
  </r>
  <r>
    <x v="4"/>
    <s v="R"/>
    <s v="l"/>
    <s v="v"/>
    <s v="l"/>
    <m/>
    <s v="L"/>
    <n v="2.9155556805079418E-6"/>
  </r>
  <r>
    <x v="17"/>
    <s v="R"/>
    <s v="j"/>
    <s v="s"/>
    <s v="r"/>
    <m/>
    <s v="L"/>
    <n v="2.9123017121145179E-6"/>
  </r>
  <r>
    <x v="27"/>
    <s v="R"/>
    <s v="j"/>
    <s v="g"/>
    <s v="s"/>
    <m/>
    <s v="L"/>
    <n v="2.9123017121145179E-6"/>
  </r>
  <r>
    <x v="4"/>
    <s v="L"/>
    <s v="w"/>
    <s v="u"/>
    <s v="l"/>
    <m/>
    <s v="R"/>
    <n v="2.9025398069342455E-6"/>
  </r>
  <r>
    <x v="4"/>
    <s v="L"/>
    <s v="r"/>
    <s v="u"/>
    <s v="v"/>
    <m/>
    <s v="R"/>
    <n v="2.9025398069342455E-6"/>
  </r>
  <r>
    <x v="8"/>
    <s v="R"/>
    <s v="n"/>
    <s v="a"/>
    <s v="j"/>
    <m/>
    <s v="L"/>
    <n v="2.8992858385408216E-6"/>
  </r>
  <r>
    <x v="1"/>
    <s v="L"/>
    <s v="b"/>
    <s v="i"/>
    <s v="n"/>
    <m/>
    <s v="R"/>
    <n v="2.8992858385408216E-6"/>
  </r>
  <r>
    <x v="30"/>
    <s v="L"/>
    <s v="a"/>
    <s v="n"/>
    <s v="u"/>
    <m/>
    <s v="R"/>
    <n v="2.8960318701473978E-6"/>
  </r>
  <r>
    <x v="4"/>
    <s v="R"/>
    <s v="u"/>
    <s v="s"/>
    <s v="i"/>
    <m/>
    <s v="L"/>
    <n v="2.8895239333605497E-6"/>
  </r>
  <r>
    <x v="1"/>
    <s v="L"/>
    <s v="e"/>
    <s v="i"/>
    <s v="u"/>
    <m/>
    <s v="R"/>
    <n v="2.8862699649671254E-6"/>
  </r>
  <r>
    <x v="23"/>
    <s v="L"/>
    <s v="e"/>
    <s v="k"/>
    <s v="o"/>
    <m/>
    <s v="R"/>
    <n v="2.8797620281802772E-6"/>
  </r>
  <r>
    <x v="1"/>
    <s v="R"/>
    <s v="l"/>
    <s v="d"/>
    <s v="t"/>
    <m/>
    <s v="L"/>
    <n v="2.8765080597868534E-6"/>
  </r>
  <r>
    <x v="23"/>
    <s v="R"/>
    <s v="u"/>
    <s v="w"/>
    <s v="h"/>
    <m/>
    <s v="L"/>
    <n v="2.8700001230000053E-6"/>
  </r>
  <r>
    <x v="33"/>
    <s v="L"/>
    <s v="e"/>
    <s v=";"/>
    <s v="c"/>
    <m/>
    <s v="R"/>
    <n v="2.8700001230000053E-6"/>
  </r>
  <r>
    <x v="30"/>
    <s v="L"/>
    <s v="a"/>
    <s v="n"/>
    <s v="n"/>
    <m/>
    <s v="R"/>
    <n v="2.8667461546065814E-6"/>
  </r>
  <r>
    <x v="1"/>
    <s v="L"/>
    <s v="c"/>
    <s v="i"/>
    <s v="r"/>
    <m/>
    <s v="R"/>
    <n v="2.8667461546065814E-6"/>
  </r>
  <r>
    <x v="20"/>
    <s v="R"/>
    <s v="m"/>
    <s v="t"/>
    <s v="n"/>
    <m/>
    <s v="L"/>
    <n v="2.8667461546065814E-6"/>
  </r>
  <r>
    <x v="17"/>
    <s v="L"/>
    <s v="e"/>
    <s v="p"/>
    <s v="h"/>
    <m/>
    <s v="R"/>
    <n v="2.8667461546065814E-6"/>
  </r>
  <r>
    <x v="4"/>
    <s v="L"/>
    <s v="e"/>
    <s v="u"/>
    <s v="l"/>
    <m/>
    <s v="R"/>
    <n v="2.8602382178197333E-6"/>
  </r>
  <r>
    <x v="24"/>
    <s v="L"/>
    <s v="q"/>
    <s v="j"/>
    <s v="l"/>
    <m/>
    <s v="R"/>
    <n v="2.8602382178197333E-6"/>
  </r>
  <r>
    <x v="4"/>
    <s v="L"/>
    <s v="q"/>
    <s v="u"/>
    <s v="d"/>
    <m/>
    <s v="R"/>
    <n v="2.8537302810328851E-6"/>
  </r>
  <r>
    <x v="1"/>
    <s v="L"/>
    <s v="x"/>
    <s v="i"/>
    <s v="d"/>
    <m/>
    <s v="R"/>
    <n v="2.8537302810328851E-6"/>
  </r>
  <r>
    <x v="15"/>
    <s v="R"/>
    <s v="k"/>
    <s v="d"/>
    <s v="l"/>
    <m/>
    <s v="L"/>
    <n v="2.8537302810328851E-6"/>
  </r>
  <r>
    <x v="28"/>
    <s v="R"/>
    <s v="l"/>
    <s v="c"/>
    <s v="j"/>
    <m/>
    <s v="L"/>
    <n v="2.8537302810328851E-6"/>
  </r>
  <r>
    <x v="12"/>
    <s v="L"/>
    <s v="x"/>
    <s v="n"/>
    <s v="v"/>
    <m/>
    <s v="R"/>
    <n v="2.8504763126394609E-6"/>
  </r>
  <r>
    <x v="1"/>
    <s v="R"/>
    <s v="l"/>
    <s v="d"/>
    <s v="k"/>
    <m/>
    <s v="L"/>
    <n v="2.8439683758526127E-6"/>
  </r>
  <r>
    <x v="1"/>
    <s v="R"/>
    <s v="l"/>
    <s v="d"/>
    <s v="r"/>
    <m/>
    <s v="L"/>
    <n v="2.837460439065765E-6"/>
  </r>
  <r>
    <x v="19"/>
    <s v="L"/>
    <s v="q"/>
    <s v=";"/>
    <s v="h"/>
    <m/>
    <s v="R"/>
    <n v="2.837460439065765E-6"/>
  </r>
  <r>
    <x v="25"/>
    <s v="R"/>
    <s v="k"/>
    <s v="m"/>
    <s v="j"/>
    <m/>
    <s v="R"/>
    <n v="2.8342064706723407E-6"/>
  </r>
  <r>
    <x v="3"/>
    <s v="L"/>
    <s v="w"/>
    <s v="n"/>
    <s v="v"/>
    <m/>
    <s v="R"/>
    <n v="2.8309525022789169E-6"/>
  </r>
  <r>
    <x v="20"/>
    <s v="R"/>
    <s v="j"/>
    <s v="t"/>
    <s v="w"/>
    <m/>
    <s v="L"/>
    <n v="2.8276985338854926E-6"/>
  </r>
  <r>
    <x v="34"/>
    <s v="L"/>
    <s v="q"/>
    <s v="f"/>
    <s v="a"/>
    <m/>
    <s v="L"/>
    <n v="2.8276985338854926E-6"/>
  </r>
  <r>
    <x v="3"/>
    <s v="R"/>
    <s v="u"/>
    <s v="t"/>
    <s v="r"/>
    <m/>
    <s v="L"/>
    <n v="2.8244445654920688E-6"/>
  </r>
  <r>
    <x v="2"/>
    <s v="R"/>
    <s v="k"/>
    <s v="h"/>
    <s v="j"/>
    <m/>
    <s v="R"/>
    <n v="2.8244445654920688E-6"/>
  </r>
  <r>
    <x v="23"/>
    <s v="L"/>
    <s v="c"/>
    <s v="k"/>
    <s v="e"/>
    <m/>
    <s v="R"/>
    <n v="2.8179366287052206E-6"/>
  </r>
  <r>
    <x v="16"/>
    <s v="L"/>
    <s v="x"/>
    <s v="l"/>
    <s v="e"/>
    <m/>
    <s v="R"/>
    <n v="2.8179366287052206E-6"/>
  </r>
  <r>
    <x v="11"/>
    <s v="L"/>
    <s v="f"/>
    <s v="i"/>
    <s v="o"/>
    <m/>
    <s v="R"/>
    <n v="2.8081747235249486E-6"/>
  </r>
  <r>
    <x v="27"/>
    <s v="L"/>
    <s v="q"/>
    <s v="h"/>
    <s v="l"/>
    <m/>
    <s v="R"/>
    <n v="2.8081747235249486E-6"/>
  </r>
  <r>
    <x v="22"/>
    <s v="R"/>
    <s v="h"/>
    <s v="r"/>
    <s v="a"/>
    <m/>
    <s v="L"/>
    <n v="2.8016667867381005E-6"/>
  </r>
  <r>
    <x v="17"/>
    <s v="R"/>
    <s v="n"/>
    <s v="s"/>
    <s v="j"/>
    <m/>
    <s v="L"/>
    <n v="2.7919048815578281E-6"/>
  </r>
  <r>
    <x v="26"/>
    <s v="L"/>
    <s v="x"/>
    <s v="y"/>
    <s v="i"/>
    <m/>
    <s v="R"/>
    <n v="2.7886509131644042E-6"/>
  </r>
  <r>
    <x v="26"/>
    <s v="L"/>
    <s v="x"/>
    <s v="y"/>
    <s v="j"/>
    <m/>
    <s v="R"/>
    <n v="2.7853969447709804E-6"/>
  </r>
  <r>
    <x v="12"/>
    <s v="L"/>
    <s v="d"/>
    <s v="l"/>
    <s v="j"/>
    <m/>
    <s v="R"/>
    <n v="2.7853969447709804E-6"/>
  </r>
  <r>
    <x v="23"/>
    <s v="L"/>
    <s v="e"/>
    <s v="k"/>
    <s v="n"/>
    <m/>
    <s v="R"/>
    <n v="2.7853969447709804E-6"/>
  </r>
  <r>
    <x v="7"/>
    <s v="L"/>
    <s v="t"/>
    <s v="l"/>
    <s v="v"/>
    <m/>
    <s v="R"/>
    <n v="2.7821429763775561E-6"/>
  </r>
  <r>
    <x v="13"/>
    <s v="L"/>
    <s v="t"/>
    <s v=";"/>
    <s v="c"/>
    <m/>
    <s v="R"/>
    <n v="2.7821429763775561E-6"/>
  </r>
  <r>
    <x v="1"/>
    <s v="R"/>
    <s v="l"/>
    <s v="d"/>
    <s v="h"/>
    <m/>
    <s v="L"/>
    <n v="2.7788890079841322E-6"/>
  </r>
  <r>
    <x v="27"/>
    <s v="R"/>
    <s v="l"/>
    <s v="g"/>
    <s v="b"/>
    <m/>
    <s v="L"/>
    <n v="2.7788890079841322E-6"/>
  </r>
  <r>
    <x v="1"/>
    <s v="R"/>
    <s v="o"/>
    <s v="f"/>
    <s v="y"/>
    <m/>
    <s v="L"/>
    <n v="2.7788890079841322E-6"/>
  </r>
  <r>
    <x v="1"/>
    <s v="R"/>
    <s v="l"/>
    <s v="d"/>
    <s v="d"/>
    <m/>
    <s v="L"/>
    <n v="2.775635039590708E-6"/>
  </r>
  <r>
    <x v="11"/>
    <s v="R"/>
    <s v="m"/>
    <s v="s"/>
    <s v="l"/>
    <m/>
    <s v="L"/>
    <n v="2.7723810711972841E-6"/>
  </r>
  <r>
    <x v="28"/>
    <s v="L"/>
    <s v="t"/>
    <s v=";"/>
    <s v="p"/>
    <m/>
    <s v="R"/>
    <n v="2.765873134410436E-6"/>
  </r>
  <r>
    <x v="13"/>
    <s v="R"/>
    <s v="h"/>
    <s v="v"/>
    <s v="u"/>
    <m/>
    <s v="L"/>
    <n v="2.7496032924433159E-6"/>
  </r>
  <r>
    <x v="13"/>
    <s v="R"/>
    <s v="i"/>
    <s v="v"/>
    <s v="g"/>
    <m/>
    <s v="L"/>
    <n v="2.7496032924433159E-6"/>
  </r>
  <r>
    <x v="19"/>
    <s v="L"/>
    <s v="q"/>
    <s v=";"/>
    <s v="n"/>
    <m/>
    <s v="R"/>
    <n v="2.7463493240498916E-6"/>
  </r>
  <r>
    <x v="4"/>
    <s v="R"/>
    <s v="l"/>
    <s v="v"/>
    <s v="j"/>
    <m/>
    <s v="L"/>
    <n v="2.7430953556564677E-6"/>
  </r>
  <r>
    <x v="11"/>
    <s v="L"/>
    <s v="b"/>
    <s v=";"/>
    <s v="h"/>
    <m/>
    <s v="R"/>
    <n v="2.7398413872630434E-6"/>
  </r>
  <r>
    <x v="17"/>
    <s v="L"/>
    <s v="x"/>
    <s v="p"/>
    <s v="y"/>
    <m/>
    <s v="R"/>
    <n v="2.7333334504761953E-6"/>
  </r>
  <r>
    <x v="4"/>
    <s v="L"/>
    <s v="r"/>
    <s v="u"/>
    <s v="c"/>
    <m/>
    <s v="R"/>
    <n v="2.7333334504761953E-6"/>
  </r>
  <r>
    <x v="4"/>
    <s v="L"/>
    <s v="d"/>
    <s v="u"/>
    <s v="f"/>
    <m/>
    <s v="R"/>
    <n v="2.7268255136893476E-6"/>
  </r>
  <r>
    <x v="6"/>
    <s v="R"/>
    <s v="k"/>
    <s v="q"/>
    <s v="j"/>
    <m/>
    <s v="L"/>
    <n v="2.7203175769024995E-6"/>
  </r>
  <r>
    <x v="16"/>
    <s v="R"/>
    <s v="n"/>
    <s v="w"/>
    <s v="j"/>
    <m/>
    <s v="L"/>
    <n v="2.7203175769024995E-6"/>
  </r>
  <r>
    <x v="28"/>
    <s v="L"/>
    <s v="d"/>
    <s v="c"/>
    <s v="w"/>
    <m/>
    <s v="L"/>
    <n v="2.7170636085090752E-6"/>
  </r>
  <r>
    <x v="22"/>
    <s v="R"/>
    <s v="l"/>
    <s v="r"/>
    <s v="u"/>
    <m/>
    <s v="L"/>
    <n v="2.7170636085090752E-6"/>
  </r>
  <r>
    <x v="14"/>
    <s v="R"/>
    <s v="h"/>
    <s v="j"/>
    <s v="h"/>
    <m/>
    <s v="R"/>
    <n v="2.710555671722227E-6"/>
  </r>
  <r>
    <x v="13"/>
    <s v="R"/>
    <s v="i"/>
    <s v="v"/>
    <s v="p"/>
    <m/>
    <s v="L"/>
    <n v="2.710555671722227E-6"/>
  </r>
  <r>
    <x v="3"/>
    <s v="L"/>
    <s v="g"/>
    <s v="n"/>
    <s v="t"/>
    <m/>
    <s v="R"/>
    <n v="2.710555671722227E-6"/>
  </r>
  <r>
    <x v="22"/>
    <s v="R"/>
    <s v="h"/>
    <s v="r"/>
    <s v="v"/>
    <m/>
    <s v="L"/>
    <n v="2.6975397981485312E-6"/>
  </r>
  <r>
    <x v="10"/>
    <s v="L"/>
    <s v="b"/>
    <s v="g"/>
    <s v="g"/>
    <m/>
    <s v="L"/>
    <n v="2.6942858297551069E-6"/>
  </r>
  <r>
    <x v="10"/>
    <s v="L"/>
    <s v="z"/>
    <s v="g"/>
    <s v="l"/>
    <m/>
    <s v="L"/>
    <n v="2.6877778929682588E-6"/>
  </r>
  <r>
    <x v="5"/>
    <s v="R"/>
    <s v="u"/>
    <s v="b"/>
    <s v="o"/>
    <m/>
    <s v="L"/>
    <n v="2.6845239245748349E-6"/>
  </r>
  <r>
    <x v="10"/>
    <s v="R"/>
    <s v="i"/>
    <s v="g"/>
    <s v="h"/>
    <m/>
    <s v="L"/>
    <n v="2.6812699561814107E-6"/>
  </r>
  <r>
    <x v="19"/>
    <s v="R"/>
    <s v="j"/>
    <s v="b"/>
    <s v="j"/>
    <m/>
    <s v="L"/>
    <n v="2.6812699561814107E-6"/>
  </r>
  <r>
    <x v="6"/>
    <s v="L"/>
    <s v="e"/>
    <s v="o"/>
    <s v="m"/>
    <m/>
    <s v="R"/>
    <n v="2.6747620193945625E-6"/>
  </r>
  <r>
    <x v="5"/>
    <s v="R"/>
    <s v="l"/>
    <s v="b"/>
    <s v="j"/>
    <m/>
    <s v="L"/>
    <n v="2.6715080510011387E-6"/>
  </r>
  <r>
    <x v="17"/>
    <s v="L"/>
    <s v="e"/>
    <s v="p"/>
    <s v="r"/>
    <m/>
    <s v="R"/>
    <n v="2.6682540826077148E-6"/>
  </r>
  <r>
    <x v="9"/>
    <s v="L"/>
    <s v="b"/>
    <s v="o"/>
    <s v="l"/>
    <m/>
    <s v="R"/>
    <n v="2.6682540826077148E-6"/>
  </r>
  <r>
    <x v="7"/>
    <s v="L"/>
    <s v="e"/>
    <s v="l"/>
    <s v="s"/>
    <m/>
    <s v="R"/>
    <n v="2.6650001142142905E-6"/>
  </r>
  <r>
    <x v="8"/>
    <s v="R"/>
    <s v="k"/>
    <s v="a"/>
    <s v="o"/>
    <m/>
    <s v="L"/>
    <n v="2.6650001142142905E-6"/>
  </r>
  <r>
    <x v="0"/>
    <s v="R"/>
    <s v="y"/>
    <s v="e"/>
    <s v="u"/>
    <m/>
    <s v="L"/>
    <n v="2.6584921774274424E-6"/>
  </r>
  <r>
    <x v="1"/>
    <s v="R"/>
    <s v="i"/>
    <s v="h"/>
    <s v="o"/>
    <m/>
    <s v="R"/>
    <n v="2.6584921774274424E-6"/>
  </r>
  <r>
    <x v="1"/>
    <s v="R"/>
    <s v="l"/>
    <s v="d"/>
    <s v="q"/>
    <m/>
    <s v="L"/>
    <n v="2.6519842406405943E-6"/>
  </r>
  <r>
    <x v="26"/>
    <s v="R"/>
    <s v="n"/>
    <s v="e"/>
    <s v="l"/>
    <m/>
    <s v="L"/>
    <n v="2.6519842406405943E-6"/>
  </r>
  <r>
    <x v="0"/>
    <s v="R"/>
    <s v="h"/>
    <s v="e"/>
    <s v="v"/>
    <m/>
    <s v="L"/>
    <n v="2.6487302722471704E-6"/>
  </r>
  <r>
    <x v="20"/>
    <s v="R"/>
    <s v="m"/>
    <s v="t"/>
    <s v="q"/>
    <m/>
    <s v="L"/>
    <n v="2.6454763038537466E-6"/>
  </r>
  <r>
    <x v="13"/>
    <s v="R"/>
    <s v="u"/>
    <s v="v"/>
    <s v="y"/>
    <m/>
    <s v="L"/>
    <n v="2.6454763038537466E-6"/>
  </r>
  <r>
    <x v="4"/>
    <s v="R"/>
    <s v="u"/>
    <s v="s"/>
    <s v="i"/>
    <m/>
    <s v="L"/>
    <n v="2.6454763038537466E-6"/>
  </r>
  <r>
    <x v="4"/>
    <s v="L"/>
    <s v="e"/>
    <s v="u"/>
    <s v="l"/>
    <m/>
    <s v="R"/>
    <n v="2.6454763038537466E-6"/>
  </r>
  <r>
    <x v="3"/>
    <s v="L"/>
    <s v="r"/>
    <s v="n"/>
    <s v="l"/>
    <m/>
    <s v="R"/>
    <n v="2.6422223354603223E-6"/>
  </r>
  <r>
    <x v="24"/>
    <s v="L"/>
    <s v="q"/>
    <s v="j"/>
    <s v="g"/>
    <m/>
    <s v="R"/>
    <n v="2.6422223354603223E-6"/>
  </r>
  <r>
    <x v="4"/>
    <s v="L"/>
    <s v="e"/>
    <s v="u"/>
    <s v="h"/>
    <m/>
    <s v="R"/>
    <n v="2.6389683670668984E-6"/>
  </r>
  <r>
    <x v="1"/>
    <s v="L"/>
    <s v="a"/>
    <s v="i"/>
    <s v="o"/>
    <m/>
    <s v="R"/>
    <n v="2.6259524934932022E-6"/>
  </r>
  <r>
    <x v="15"/>
    <s v="R"/>
    <s v="m"/>
    <s v="d"/>
    <s v="y"/>
    <m/>
    <s v="L"/>
    <n v="2.619444556706354E-6"/>
  </r>
  <r>
    <x v="20"/>
    <s v="L"/>
    <s v="e"/>
    <s v="k"/>
    <s v="f"/>
    <m/>
    <s v="R"/>
    <n v="2.6129366199195059E-6"/>
  </r>
  <r>
    <x v="11"/>
    <s v="L"/>
    <s v="f"/>
    <s v="i"/>
    <s v="e"/>
    <m/>
    <s v="R"/>
    <n v="2.609682651526082E-6"/>
  </r>
  <r>
    <x v="26"/>
    <s v="L"/>
    <s v="q"/>
    <s v="y"/>
    <s v="y"/>
    <m/>
    <s v="R"/>
    <n v="2.609682651526082E-6"/>
  </r>
  <r>
    <x v="5"/>
    <s v="L"/>
    <s v="r"/>
    <s v="p"/>
    <s v="i"/>
    <m/>
    <s v="R"/>
    <n v="2.609682651526082E-6"/>
  </r>
  <r>
    <x v="1"/>
    <s v="L"/>
    <s v="a"/>
    <s v="h"/>
    <s v="q"/>
    <m/>
    <s v="R"/>
    <n v="2.6064286831326578E-6"/>
  </r>
  <r>
    <x v="8"/>
    <s v="L"/>
    <s v="d"/>
    <s v="a"/>
    <s v="o"/>
    <m/>
    <s v="L"/>
    <n v="2.6064286831326578E-6"/>
  </r>
  <r>
    <x v="4"/>
    <s v="R"/>
    <s v="o"/>
    <s v="v"/>
    <s v="w"/>
    <m/>
    <s v="L"/>
    <n v="2.6031747147392339E-6"/>
  </r>
  <r>
    <x v="4"/>
    <s v="R"/>
    <s v="i"/>
    <s v="s"/>
    <s v="j"/>
    <m/>
    <s v="L"/>
    <n v="2.6031747147392339E-6"/>
  </r>
  <r>
    <x v="32"/>
    <s v="R"/>
    <s v="i"/>
    <s v="x"/>
    <s v="o"/>
    <m/>
    <s v="L"/>
    <n v="2.5999207463458096E-6"/>
  </r>
  <r>
    <x v="8"/>
    <s v="R"/>
    <s v="i"/>
    <s v="a"/>
    <s v="g"/>
    <m/>
    <s v="L"/>
    <n v="2.5966667779523858E-6"/>
  </r>
  <r>
    <x v="1"/>
    <s v="L"/>
    <s v="b"/>
    <s v="i"/>
    <s v="m"/>
    <m/>
    <s v="R"/>
    <n v="2.5966667779523858E-6"/>
  </r>
  <r>
    <x v="23"/>
    <s v="L"/>
    <s v="r"/>
    <s v="n"/>
    <s v="h"/>
    <m/>
    <s v="R"/>
    <n v="2.5934128095589615E-6"/>
  </r>
  <r>
    <x v="12"/>
    <s v="R"/>
    <s v="j"/>
    <s v="w"/>
    <s v="u"/>
    <m/>
    <s v="L"/>
    <n v="2.5934128095589615E-6"/>
  </r>
  <r>
    <x v="8"/>
    <s v="L"/>
    <s v="g"/>
    <s v="a"/>
    <s v="o"/>
    <m/>
    <s v="L"/>
    <n v="2.5901588411655376E-6"/>
  </r>
  <r>
    <x v="4"/>
    <s v="L"/>
    <s v="r"/>
    <s v="u"/>
    <s v="j"/>
    <m/>
    <s v="R"/>
    <n v="2.5901588411655376E-6"/>
  </r>
  <r>
    <x v="24"/>
    <s v="L"/>
    <s v="d"/>
    <s v="b"/>
    <s v="o"/>
    <m/>
    <s v="L"/>
    <n v="2.5869048727721138E-6"/>
  </r>
  <r>
    <x v="23"/>
    <s v="L"/>
    <s v="e"/>
    <s v="k"/>
    <s v="k"/>
    <m/>
    <s v="R"/>
    <n v="2.5803969359852657E-6"/>
  </r>
  <r>
    <x v="10"/>
    <s v="L"/>
    <s v="e"/>
    <s v="g"/>
    <s v="i"/>
    <m/>
    <s v="L"/>
    <n v="2.5803969359852657E-6"/>
  </r>
  <r>
    <x v="4"/>
    <s v="L"/>
    <s v="s"/>
    <s v="u"/>
    <s v="k"/>
    <m/>
    <s v="R"/>
    <n v="2.5771429675918414E-6"/>
  </r>
  <r>
    <x v="31"/>
    <s v="L"/>
    <s v="g"/>
    <s v="z"/>
    <s v="j"/>
    <m/>
    <s v="L"/>
    <n v="2.5738889991984175E-6"/>
  </r>
  <r>
    <x v="3"/>
    <s v="R"/>
    <s v="u"/>
    <s v="t"/>
    <s v="n"/>
    <m/>
    <s v="L"/>
    <n v="2.5738889991984175E-6"/>
  </r>
  <r>
    <x v="15"/>
    <s v="L"/>
    <s v="g"/>
    <s v="n"/>
    <s v="e"/>
    <m/>
    <s v="R"/>
    <n v="2.5673810624115694E-6"/>
  </r>
  <r>
    <x v="5"/>
    <s v="L"/>
    <s v="t"/>
    <s v="p"/>
    <s v="s"/>
    <m/>
    <s v="R"/>
    <n v="2.5641270940181451E-6"/>
  </r>
  <r>
    <x v="6"/>
    <s v="R"/>
    <s v="l"/>
    <s v="q"/>
    <s v="k"/>
    <m/>
    <s v="L"/>
    <n v="2.5608731256247213E-6"/>
  </r>
  <r>
    <x v="14"/>
    <s v="L"/>
    <s v="b"/>
    <s v="j"/>
    <s v="h"/>
    <m/>
    <s v="R"/>
    <n v="2.5576191572312974E-6"/>
  </r>
  <r>
    <x v="24"/>
    <s v="L"/>
    <s v="q"/>
    <s v="j"/>
    <s v="j"/>
    <m/>
    <s v="R"/>
    <n v="2.5543651888378731E-6"/>
  </r>
  <r>
    <x v="0"/>
    <s v="R"/>
    <s v="y"/>
    <s v="e"/>
    <s v="o"/>
    <m/>
    <s v="L"/>
    <n v="2.5511112204444493E-6"/>
  </r>
  <r>
    <x v="24"/>
    <s v="L"/>
    <s v="x"/>
    <s v="j"/>
    <s v="k"/>
    <m/>
    <s v="R"/>
    <n v="2.547857252051025E-6"/>
  </r>
  <r>
    <x v="17"/>
    <s v="L"/>
    <s v="e"/>
    <s v="p"/>
    <s v="s"/>
    <m/>
    <s v="R"/>
    <n v="2.547857252051025E-6"/>
  </r>
  <r>
    <x v="23"/>
    <s v="R"/>
    <s v="o"/>
    <s v="w"/>
    <s v="u"/>
    <m/>
    <s v="L"/>
    <n v="2.547857252051025E-6"/>
  </r>
  <r>
    <x v="3"/>
    <s v="R"/>
    <s v="u"/>
    <s v="t"/>
    <s v="q"/>
    <m/>
    <s v="L"/>
    <n v="2.5348413784773287E-6"/>
  </r>
  <r>
    <x v="17"/>
    <s v="R"/>
    <s v="j"/>
    <s v="s"/>
    <s v="h"/>
    <m/>
    <s v="L"/>
    <n v="2.5348413784773287E-6"/>
  </r>
  <r>
    <x v="4"/>
    <s v="R"/>
    <s v="u"/>
    <s v="s"/>
    <s v="k"/>
    <m/>
    <s v="L"/>
    <n v="2.528333441690481E-6"/>
  </r>
  <r>
    <x v="17"/>
    <s v="R"/>
    <s v="l"/>
    <s v="s"/>
    <s v="a"/>
    <m/>
    <s v="L"/>
    <n v="2.528333441690481E-6"/>
  </r>
  <r>
    <x v="26"/>
    <s v="L"/>
    <s v="b"/>
    <s v="y"/>
    <s v="r"/>
    <m/>
    <s v="R"/>
    <n v="2.5250794732970567E-6"/>
  </r>
  <r>
    <x v="16"/>
    <s v="R"/>
    <s v="n"/>
    <s v="w"/>
    <s v="h"/>
    <m/>
    <s v="L"/>
    <n v="2.5185715365102086E-6"/>
  </r>
  <r>
    <x v="22"/>
    <s v="L"/>
    <s v="q"/>
    <s v="m"/>
    <s v="h"/>
    <m/>
    <s v="R"/>
    <n v="2.5185715365102086E-6"/>
  </r>
  <r>
    <x v="7"/>
    <s v="R"/>
    <s v="u"/>
    <s v="f"/>
    <s v="a"/>
    <m/>
    <s v="L"/>
    <n v="2.5185715365102086E-6"/>
  </r>
  <r>
    <x v="11"/>
    <s v="L"/>
    <s v="w"/>
    <s v="i"/>
    <s v="e"/>
    <m/>
    <s v="R"/>
    <n v="2.5120635997233605E-6"/>
  </r>
  <r>
    <x v="22"/>
    <s v="L"/>
    <s v="q"/>
    <s v="m"/>
    <s v="l"/>
    <m/>
    <s v="R"/>
    <n v="2.4957937577562403E-6"/>
  </r>
  <r>
    <x v="7"/>
    <s v="R"/>
    <s v="u"/>
    <s v="f"/>
    <s v="o"/>
    <m/>
    <s v="L"/>
    <n v="2.4957937577562403E-6"/>
  </r>
  <r>
    <x v="28"/>
    <s v="R"/>
    <s v="o"/>
    <s v="c"/>
    <s v="o"/>
    <m/>
    <s v="L"/>
    <n v="2.4957937577562403E-6"/>
  </r>
  <r>
    <x v="27"/>
    <s v="L"/>
    <s v="q"/>
    <s v="h"/>
    <s v="k"/>
    <m/>
    <s v="R"/>
    <n v="2.4957937577562403E-6"/>
  </r>
  <r>
    <x v="14"/>
    <s v="R"/>
    <s v="m"/>
    <s v="b"/>
    <s v="g"/>
    <m/>
    <s v="L"/>
    <n v="2.4925397893628165E-6"/>
  </r>
  <r>
    <x v="23"/>
    <s v="R"/>
    <s v="l"/>
    <s v="k"/>
    <s v="w"/>
    <m/>
    <s v="R"/>
    <n v="2.4925397893628165E-6"/>
  </r>
  <r>
    <x v="22"/>
    <s v="R"/>
    <s v="j"/>
    <s v="r"/>
    <s v="l"/>
    <m/>
    <s v="L"/>
    <n v="2.4892858209693922E-6"/>
  </r>
  <r>
    <x v="10"/>
    <s v="R"/>
    <s v="p"/>
    <s v="g"/>
    <s v="c"/>
    <m/>
    <s v="L"/>
    <n v="2.4892858209693922E-6"/>
  </r>
  <r>
    <x v="12"/>
    <s v="L"/>
    <s v="t"/>
    <s v="k"/>
    <s v="n"/>
    <m/>
    <s v="R"/>
    <n v="2.4827778841825441E-6"/>
  </r>
  <r>
    <x v="2"/>
    <s v="R"/>
    <s v="l"/>
    <s v="h"/>
    <s v="r"/>
    <m/>
    <s v="R"/>
    <n v="2.4795239157891202E-6"/>
  </r>
  <r>
    <x v="12"/>
    <s v="L"/>
    <s v="b"/>
    <s v="l"/>
    <s v="u"/>
    <m/>
    <s v="R"/>
    <n v="2.4795239157891202E-6"/>
  </r>
  <r>
    <x v="1"/>
    <s v="R"/>
    <s v="o"/>
    <s v="f"/>
    <s v="l"/>
    <m/>
    <s v="L"/>
    <n v="2.4762699473956964E-6"/>
  </r>
  <r>
    <x v="22"/>
    <s v="R"/>
    <s v="j"/>
    <s v="r"/>
    <s v="v"/>
    <m/>
    <s v="L"/>
    <n v="2.4730159790022721E-6"/>
  </r>
  <r>
    <x v="8"/>
    <s v="L"/>
    <s v="f"/>
    <s v="j"/>
    <s v="k"/>
    <m/>
    <s v="R"/>
    <n v="2.466508042215424E-6"/>
  </r>
  <r>
    <x v="4"/>
    <s v="L"/>
    <s v="g"/>
    <s v="u"/>
    <s v="l"/>
    <m/>
    <s v="R"/>
    <n v="2.466508042215424E-6"/>
  </r>
  <r>
    <x v="22"/>
    <s v="R"/>
    <s v="l"/>
    <s v="r"/>
    <s v="v"/>
    <m/>
    <s v="L"/>
    <n v="2.456746137035152E-6"/>
  </r>
  <r>
    <x v="4"/>
    <s v="L"/>
    <s v="s"/>
    <s v="u"/>
    <s v="n"/>
    <m/>
    <s v="R"/>
    <n v="2.456746137035152E-6"/>
  </r>
  <r>
    <x v="1"/>
    <s v="L"/>
    <s v="e"/>
    <s v="i"/>
    <s v="v"/>
    <m/>
    <s v="R"/>
    <n v="2.456746137035152E-6"/>
  </r>
  <r>
    <x v="23"/>
    <s v="R"/>
    <s v="o"/>
    <s v="w"/>
    <s v="m"/>
    <m/>
    <s v="L"/>
    <n v="2.4502382002483038E-6"/>
  </r>
  <r>
    <x v="4"/>
    <s v="L"/>
    <s v="q"/>
    <s v="u"/>
    <s v="w"/>
    <m/>
    <s v="R"/>
    <n v="2.4502382002483038E-6"/>
  </r>
  <r>
    <x v="23"/>
    <s v="R"/>
    <s v="l"/>
    <s v="k"/>
    <s v="n"/>
    <m/>
    <s v="R"/>
    <n v="2.4502382002483038E-6"/>
  </r>
  <r>
    <x v="4"/>
    <s v="R"/>
    <s v="o"/>
    <s v="v"/>
    <s v="i"/>
    <m/>
    <s v="L"/>
    <n v="2.44698423185488E-6"/>
  </r>
  <r>
    <x v="1"/>
    <s v="R"/>
    <s v="j"/>
    <s v="d"/>
    <s v="i"/>
    <m/>
    <s v="L"/>
    <n v="2.4437302634614557E-6"/>
  </r>
  <r>
    <x v="26"/>
    <s v="L"/>
    <s v="q"/>
    <s v="y"/>
    <s v="l"/>
    <m/>
    <s v="R"/>
    <n v="2.4404762950680318E-6"/>
  </r>
  <r>
    <x v="7"/>
    <s v="L"/>
    <s v="s"/>
    <s v="l"/>
    <s v="y"/>
    <m/>
    <s v="R"/>
    <n v="2.4404762950680318E-6"/>
  </r>
  <r>
    <x v="4"/>
    <s v="R"/>
    <s v="l"/>
    <s v="v"/>
    <s v="v"/>
    <m/>
    <s v="L"/>
    <n v="2.4339683582811837E-6"/>
  </r>
  <r>
    <x v="26"/>
    <s v="L"/>
    <s v="d"/>
    <s v="y"/>
    <s v="k"/>
    <m/>
    <s v="R"/>
    <n v="2.4339683582811837E-6"/>
  </r>
  <r>
    <x v="10"/>
    <s v="L"/>
    <s v="e"/>
    <s v="g"/>
    <s v="r"/>
    <m/>
    <s v="L"/>
    <n v="2.4307143898877594E-6"/>
  </r>
  <r>
    <x v="4"/>
    <s v="R"/>
    <s v="u"/>
    <s v="s"/>
    <s v="l"/>
    <m/>
    <s v="L"/>
    <n v="2.4307143898877594E-6"/>
  </r>
  <r>
    <x v="12"/>
    <s v="L"/>
    <s v="d"/>
    <s v="l"/>
    <s v="e"/>
    <m/>
    <s v="R"/>
    <n v="2.4307143898877594E-6"/>
  </r>
  <r>
    <x v="20"/>
    <s v="R"/>
    <s v="m"/>
    <s v="t"/>
    <s v="j"/>
    <m/>
    <s v="L"/>
    <n v="2.4307143898877594E-6"/>
  </r>
  <r>
    <x v="0"/>
    <s v="L"/>
    <s v="g"/>
    <s v="i"/>
    <s v="t"/>
    <m/>
    <s v="R"/>
    <n v="2.4274604214943356E-6"/>
  </r>
  <r>
    <x v="23"/>
    <s v="L"/>
    <s v="d"/>
    <s v="k"/>
    <s v="y"/>
    <m/>
    <s v="R"/>
    <n v="2.4242064531009113E-6"/>
  </r>
  <r>
    <x v="9"/>
    <s v="L"/>
    <s v="w"/>
    <s v="o"/>
    <s v="c"/>
    <m/>
    <s v="R"/>
    <n v="2.4209524847074874E-6"/>
  </r>
  <r>
    <x v="17"/>
    <s v="L"/>
    <s v="x"/>
    <s v="p"/>
    <s v="y"/>
    <m/>
    <s v="R"/>
    <n v="2.4209524847074874E-6"/>
  </r>
  <r>
    <x v="1"/>
    <s v="L"/>
    <s v="q"/>
    <s v="i"/>
    <s v="d"/>
    <m/>
    <s v="R"/>
    <n v="2.4144445479206393E-6"/>
  </r>
  <r>
    <x v="4"/>
    <s v="R"/>
    <s v="l"/>
    <s v="v"/>
    <s v="l"/>
    <m/>
    <s v="L"/>
    <n v="2.4144445479206393E-6"/>
  </r>
  <r>
    <x v="4"/>
    <s v="L"/>
    <s v="x"/>
    <s v="u"/>
    <s v="q"/>
    <m/>
    <s v="R"/>
    <n v="2.4111905795272155E-6"/>
  </r>
  <r>
    <x v="11"/>
    <s v="L"/>
    <s v="w"/>
    <s v="i"/>
    <s v="j"/>
    <m/>
    <s v="R"/>
    <n v="2.4111905795272155E-6"/>
  </r>
  <r>
    <x v="22"/>
    <s v="L"/>
    <s v="e"/>
    <s v="m"/>
    <s v="l"/>
    <m/>
    <s v="R"/>
    <n v="2.4111905795272155E-6"/>
  </r>
  <r>
    <x v="19"/>
    <s v="L"/>
    <s v="q"/>
    <s v=";"/>
    <s v="g"/>
    <m/>
    <s v="R"/>
    <n v="2.4079366111337912E-6"/>
  </r>
  <r>
    <x v="4"/>
    <s v="R"/>
    <s v="l"/>
    <s v="v"/>
    <s v="b"/>
    <m/>
    <s v="L"/>
    <n v="2.4079366111337912E-6"/>
  </r>
  <r>
    <x v="7"/>
    <s v="L"/>
    <s v="d"/>
    <s v="f"/>
    <s v="i"/>
    <m/>
    <s v="L"/>
    <n v="2.4046826427403673E-6"/>
  </r>
  <r>
    <x v="0"/>
    <s v="R"/>
    <s v="k"/>
    <s v="e"/>
    <s v="h"/>
    <m/>
    <s v="L"/>
    <n v="2.4046826427403673E-6"/>
  </r>
  <r>
    <x v="4"/>
    <s v="R"/>
    <s v="i"/>
    <s v="s"/>
    <s v="p"/>
    <m/>
    <s v="L"/>
    <n v="2.4046826427403673E-6"/>
  </r>
  <r>
    <x v="11"/>
    <s v="L"/>
    <s v="w"/>
    <s v="i"/>
    <s v="g"/>
    <m/>
    <s v="R"/>
    <n v="2.3981747059535192E-6"/>
  </r>
  <r>
    <x v="12"/>
    <s v="L"/>
    <s v="x"/>
    <s v="n"/>
    <s v="k"/>
    <m/>
    <s v="R"/>
    <n v="2.3949207375600949E-6"/>
  </r>
  <r>
    <x v="28"/>
    <s v="L"/>
    <s v="d"/>
    <s v="c"/>
    <s v="q"/>
    <m/>
    <s v="L"/>
    <n v="2.3949207375600949E-6"/>
  </r>
  <r>
    <x v="31"/>
    <s v="R"/>
    <s v="h"/>
    <s v="z"/>
    <s v="d"/>
    <m/>
    <s v="L"/>
    <n v="2.3916667691666711E-6"/>
  </r>
  <r>
    <x v="23"/>
    <s v="R"/>
    <s v="h"/>
    <s v="w"/>
    <s v="h"/>
    <m/>
    <s v="L"/>
    <n v="2.3819048639863991E-6"/>
  </r>
  <r>
    <x v="22"/>
    <s v="R"/>
    <s v="l"/>
    <s v="r"/>
    <s v="u"/>
    <m/>
    <s v="L"/>
    <n v="2.3786508955929748E-6"/>
  </r>
  <r>
    <x v="16"/>
    <s v="R"/>
    <s v="j"/>
    <s v="a"/>
    <s v="g"/>
    <m/>
    <s v="L"/>
    <n v="2.3753969271995509E-6"/>
  </r>
  <r>
    <x v="33"/>
    <s v="L"/>
    <s v="a"/>
    <s v="h"/>
    <s v="n"/>
    <m/>
    <s v="R"/>
    <n v="2.3688889904127028E-6"/>
  </r>
  <r>
    <x v="1"/>
    <s v="L"/>
    <s v="b"/>
    <s v="i"/>
    <s v="i"/>
    <m/>
    <s v="R"/>
    <n v="2.3656350220192785E-6"/>
  </r>
  <r>
    <x v="11"/>
    <s v="L"/>
    <s v="f"/>
    <s v="i"/>
    <s v="n"/>
    <m/>
    <s v="R"/>
    <n v="2.3623810536258547E-6"/>
  </r>
  <r>
    <x v="13"/>
    <s v="L"/>
    <s v="c"/>
    <s v=";"/>
    <s v="r"/>
    <m/>
    <s v="R"/>
    <n v="2.3623810536258547E-6"/>
  </r>
  <r>
    <x v="26"/>
    <s v="L"/>
    <s v="x"/>
    <s v="y"/>
    <s v="g"/>
    <m/>
    <s v="R"/>
    <n v="2.3623810536258547E-6"/>
  </r>
  <r>
    <x v="1"/>
    <s v="L"/>
    <s v="e"/>
    <s v="i"/>
    <s v="i"/>
    <m/>
    <s v="R"/>
    <n v="2.3591270852324308E-6"/>
  </r>
  <r>
    <x v="11"/>
    <s v="R"/>
    <s v="m"/>
    <s v="s"/>
    <s v="h"/>
    <m/>
    <s v="L"/>
    <n v="2.3591270852324308E-6"/>
  </r>
  <r>
    <x v="9"/>
    <s v="L"/>
    <s v="b"/>
    <s v="o"/>
    <s v="h"/>
    <m/>
    <s v="R"/>
    <n v="2.3591270852324308E-6"/>
  </r>
  <r>
    <x v="23"/>
    <s v="R"/>
    <s v="i"/>
    <s v="w"/>
    <s v="l"/>
    <m/>
    <s v="L"/>
    <n v="2.3591270852324308E-6"/>
  </r>
  <r>
    <x v="12"/>
    <s v="R"/>
    <s v="m"/>
    <s v="w"/>
    <s v="n"/>
    <m/>
    <s v="L"/>
    <n v="2.3558731168390065E-6"/>
  </r>
  <r>
    <x v="1"/>
    <s v="R"/>
    <s v="o"/>
    <s v="f"/>
    <s v="z"/>
    <m/>
    <s v="L"/>
    <n v="2.3526191484455827E-6"/>
  </r>
  <r>
    <x v="5"/>
    <s v="L"/>
    <s v="s"/>
    <s v="p"/>
    <s v="o"/>
    <m/>
    <s v="R"/>
    <n v="2.3526191484455827E-6"/>
  </r>
  <r>
    <x v="15"/>
    <s v="L"/>
    <s v="w"/>
    <s v="d"/>
    <s v="a"/>
    <m/>
    <s v="L"/>
    <n v="2.3493651800521584E-6"/>
  </r>
  <r>
    <x v="26"/>
    <s v="R"/>
    <s v="j"/>
    <s v="e"/>
    <s v="j"/>
    <m/>
    <s v="L"/>
    <n v="2.3461112116587345E-6"/>
  </r>
  <r>
    <x v="16"/>
    <s v="R"/>
    <s v="j"/>
    <s v="a"/>
    <s v="t"/>
    <m/>
    <s v="L"/>
    <n v="2.3461112116587345E-6"/>
  </r>
  <r>
    <x v="2"/>
    <s v="L"/>
    <s v="b"/>
    <s v="h"/>
    <s v="j"/>
    <m/>
    <s v="R"/>
    <n v="2.3461112116587345E-6"/>
  </r>
  <r>
    <x v="4"/>
    <s v="L"/>
    <s v="x"/>
    <s v="u"/>
    <s v="b"/>
    <m/>
    <s v="R"/>
    <n v="2.3428572432653103E-6"/>
  </r>
  <r>
    <x v="1"/>
    <s v="R"/>
    <s v="p"/>
    <s v="e"/>
    <s v="m"/>
    <m/>
    <s v="L"/>
    <n v="2.3428572432653103E-6"/>
  </r>
  <r>
    <x v="4"/>
    <s v="L"/>
    <s v="d"/>
    <s v="u"/>
    <s v="k"/>
    <m/>
    <s v="R"/>
    <n v="2.3396032748718864E-6"/>
  </r>
  <r>
    <x v="28"/>
    <s v="L"/>
    <s v="x"/>
    <s v="c"/>
    <s v="h"/>
    <m/>
    <s v="L"/>
    <n v="2.3363493064784626E-6"/>
  </r>
  <r>
    <x v="8"/>
    <s v="L"/>
    <s v="t"/>
    <s v="a"/>
    <s v="l"/>
    <m/>
    <s v="L"/>
    <n v="2.3330953380850383E-6"/>
  </r>
  <r>
    <x v="22"/>
    <s v="L"/>
    <s v="x"/>
    <s v="m"/>
    <s v="b"/>
    <m/>
    <s v="R"/>
    <n v="2.3265874012981901E-6"/>
  </r>
  <r>
    <x v="12"/>
    <s v="R"/>
    <s v="j"/>
    <s v="w"/>
    <s v="s"/>
    <m/>
    <s v="L"/>
    <n v="2.3265874012981901E-6"/>
  </r>
  <r>
    <x v="11"/>
    <s v="R"/>
    <s v="n"/>
    <s v="s"/>
    <s v="l"/>
    <m/>
    <s v="L"/>
    <n v="2.3233334329047663E-6"/>
  </r>
  <r>
    <x v="17"/>
    <s v="L"/>
    <s v="d"/>
    <s v="s"/>
    <s v="b"/>
    <m/>
    <s v="L"/>
    <n v="2.3168254961179182E-6"/>
  </r>
  <r>
    <x v="13"/>
    <s v="R"/>
    <s v="h"/>
    <s v="v"/>
    <s v="h"/>
    <m/>
    <s v="L"/>
    <n v="2.3168254961179182E-6"/>
  </r>
  <r>
    <x v="17"/>
    <s v="L"/>
    <s v="e"/>
    <s v="p"/>
    <s v="m"/>
    <m/>
    <s v="R"/>
    <n v="2.3070635909376462E-6"/>
  </r>
  <r>
    <x v="23"/>
    <s v="L"/>
    <s v="f"/>
    <s v="k"/>
    <s v="h"/>
    <m/>
    <s v="R"/>
    <n v="2.3038096225442219E-6"/>
  </r>
  <r>
    <x v="1"/>
    <s v="L"/>
    <s v="a"/>
    <s v="i"/>
    <s v="h"/>
    <m/>
    <s v="R"/>
    <n v="2.300555654150798E-6"/>
  </r>
  <r>
    <x v="31"/>
    <s v="R"/>
    <s v="h"/>
    <s v="z"/>
    <s v="e"/>
    <m/>
    <s v="L"/>
    <n v="2.2842858121836775E-6"/>
  </r>
  <r>
    <x v="3"/>
    <s v="R"/>
    <s v="o"/>
    <s v="n"/>
    <s v="h"/>
    <m/>
    <s v="R"/>
    <n v="2.2842858121836775E-6"/>
  </r>
  <r>
    <x v="23"/>
    <s v="R"/>
    <s v="m"/>
    <s v="k"/>
    <s v="m"/>
    <m/>
    <s v="R"/>
    <n v="2.2842858121836775E-6"/>
  </r>
  <r>
    <x v="27"/>
    <s v="L"/>
    <s v="q"/>
    <s v="h"/>
    <s v="h"/>
    <m/>
    <s v="R"/>
    <n v="2.2777778753968298E-6"/>
  </r>
  <r>
    <x v="3"/>
    <s v="R"/>
    <s v="u"/>
    <s v="t"/>
    <s v="k"/>
    <m/>
    <s v="L"/>
    <n v="2.2745239070034055E-6"/>
  </r>
  <r>
    <x v="4"/>
    <s v="L"/>
    <s v="t"/>
    <s v="u"/>
    <s v="h"/>
    <m/>
    <s v="R"/>
    <n v="2.2745239070034055E-6"/>
  </r>
  <r>
    <x v="20"/>
    <s v="L"/>
    <s v="q"/>
    <s v="k"/>
    <s v="h"/>
    <m/>
    <s v="R"/>
    <n v="2.2712699386099816E-6"/>
  </r>
  <r>
    <x v="6"/>
    <s v="L"/>
    <s v="r"/>
    <s v="o"/>
    <s v="l"/>
    <m/>
    <s v="R"/>
    <n v="2.2712699386099816E-6"/>
  </r>
  <r>
    <x v="19"/>
    <s v="R"/>
    <s v="j"/>
    <s v="b"/>
    <s v="j"/>
    <m/>
    <s v="L"/>
    <n v="2.2712699386099816E-6"/>
  </r>
  <r>
    <x v="6"/>
    <s v="R"/>
    <s v="i"/>
    <s v="q"/>
    <s v="y"/>
    <m/>
    <s v="L"/>
    <n v="2.2680159702165574E-6"/>
  </r>
  <r>
    <x v="1"/>
    <s v="R"/>
    <s v="m"/>
    <s v="z"/>
    <s v="u"/>
    <m/>
    <s v="L"/>
    <n v="2.2647620018231335E-6"/>
  </r>
  <r>
    <x v="17"/>
    <s v="L"/>
    <s v="e"/>
    <s v="p"/>
    <s v="v"/>
    <m/>
    <s v="R"/>
    <n v="2.2647620018231335E-6"/>
  </r>
  <r>
    <x v="26"/>
    <s v="R"/>
    <s v="n"/>
    <s v="e"/>
    <s v="l"/>
    <m/>
    <s v="L"/>
    <n v="2.2550000966428611E-6"/>
  </r>
  <r>
    <x v="1"/>
    <s v="L"/>
    <s v="z"/>
    <s v="i"/>
    <s v="v"/>
    <m/>
    <s v="R"/>
    <n v="2.2550000966428611E-6"/>
  </r>
  <r>
    <x v="1"/>
    <s v="L"/>
    <s v="e"/>
    <s v="i"/>
    <s v="f"/>
    <m/>
    <s v="R"/>
    <n v="2.2550000966428611E-6"/>
  </r>
  <r>
    <x v="9"/>
    <s v="L"/>
    <s v="b"/>
    <s v="o"/>
    <s v="l"/>
    <m/>
    <s v="R"/>
    <n v="2.2517461282494372E-6"/>
  </r>
  <r>
    <x v="1"/>
    <s v="R"/>
    <s v="j"/>
    <s v="d"/>
    <s v="g"/>
    <m/>
    <s v="L"/>
    <n v="2.2517461282494372E-6"/>
  </r>
  <r>
    <x v="1"/>
    <s v="L"/>
    <s v="b"/>
    <s v="i"/>
    <s v="p"/>
    <m/>
    <s v="R"/>
    <n v="2.2484921598560134E-6"/>
  </r>
  <r>
    <x v="20"/>
    <s v="R"/>
    <s v="l"/>
    <s v="t"/>
    <s v="l"/>
    <m/>
    <s v="L"/>
    <n v="2.2452381914625891E-6"/>
  </r>
  <r>
    <x v="15"/>
    <s v="R"/>
    <s v="m"/>
    <s v="d"/>
    <s v="l"/>
    <m/>
    <s v="L"/>
    <n v="2.238730254675741E-6"/>
  </r>
  <r>
    <x v="10"/>
    <s v="R"/>
    <s v="k"/>
    <s v="g"/>
    <s v="m"/>
    <m/>
    <s v="L"/>
    <n v="2.2354762862823171E-6"/>
  </r>
  <r>
    <x v="12"/>
    <s v="L"/>
    <s v="d"/>
    <s v="l"/>
    <s v="i"/>
    <m/>
    <s v="R"/>
    <n v="2.2257143811020447E-6"/>
  </r>
  <r>
    <x v="24"/>
    <s v="R"/>
    <s v="l"/>
    <s v="z"/>
    <s v="l"/>
    <m/>
    <s v="L"/>
    <n v="2.2257143811020447E-6"/>
  </r>
  <r>
    <x v="28"/>
    <s v="R"/>
    <s v="y"/>
    <s v="c"/>
    <s v="p"/>
    <m/>
    <s v="L"/>
    <n v="2.2224604127086209E-6"/>
  </r>
  <r>
    <x v="9"/>
    <s v="L"/>
    <s v="b"/>
    <s v="o"/>
    <s v="t"/>
    <m/>
    <s v="R"/>
    <n v="2.2224604127086209E-6"/>
  </r>
  <r>
    <x v="4"/>
    <s v="L"/>
    <s v="x"/>
    <s v="u"/>
    <s v="f"/>
    <m/>
    <s v="R"/>
    <n v="2.219206444315197E-6"/>
  </r>
  <r>
    <x v="23"/>
    <s v="R"/>
    <s v="p"/>
    <s v="n"/>
    <s v="n"/>
    <m/>
    <s v="R"/>
    <n v="2.219206444315197E-6"/>
  </r>
  <r>
    <x v="0"/>
    <s v="L"/>
    <s v="t"/>
    <s v="y"/>
    <s v="l"/>
    <m/>
    <s v="R"/>
    <n v="2.219206444315197E-6"/>
  </r>
  <r>
    <x v="0"/>
    <s v="L"/>
    <s v="s"/>
    <s v="y"/>
    <s v="f"/>
    <m/>
    <s v="R"/>
    <n v="2.2159524759217727E-6"/>
  </r>
  <r>
    <x v="11"/>
    <s v="L"/>
    <s v="f"/>
    <s v="i"/>
    <s v="e"/>
    <m/>
    <s v="R"/>
    <n v="2.2126985075283489E-6"/>
  </r>
  <r>
    <x v="4"/>
    <s v="L"/>
    <s v="g"/>
    <s v="u"/>
    <s v="k"/>
    <m/>
    <s v="R"/>
    <n v="2.2061905707415007E-6"/>
  </r>
  <r>
    <x v="9"/>
    <s v="R"/>
    <s v="p"/>
    <s v="q"/>
    <s v="m"/>
    <m/>
    <s v="L"/>
    <n v="2.2029366023480765E-6"/>
  </r>
  <r>
    <x v="17"/>
    <s v="L"/>
    <s v="d"/>
    <s v="s"/>
    <s v="i"/>
    <m/>
    <s v="L"/>
    <n v="2.2029366023480765E-6"/>
  </r>
  <r>
    <x v="10"/>
    <s v="R"/>
    <s v="n"/>
    <s v="g"/>
    <s v="o"/>
    <m/>
    <s v="L"/>
    <n v="2.2029366023480765E-6"/>
  </r>
  <r>
    <x v="1"/>
    <s v="L"/>
    <s v="z"/>
    <s v="i"/>
    <s v="k"/>
    <m/>
    <s v="R"/>
    <n v="2.1964286655612283E-6"/>
  </r>
  <r>
    <x v="9"/>
    <s v="L"/>
    <s v="a"/>
    <s v="o"/>
    <s v="o"/>
    <m/>
    <s v="R"/>
    <n v="2.1899207287743806E-6"/>
  </r>
  <r>
    <x v="9"/>
    <s v="R"/>
    <s v="p"/>
    <s v="q"/>
    <s v="m"/>
    <m/>
    <s v="L"/>
    <n v="2.1866667603809563E-6"/>
  </r>
  <r>
    <x v="6"/>
    <s v="L"/>
    <s v="e"/>
    <s v="o"/>
    <s v="q"/>
    <m/>
    <s v="R"/>
    <n v="2.1801588235941082E-6"/>
  </r>
  <r>
    <x v="18"/>
    <s v="R"/>
    <s v="j"/>
    <s v="q"/>
    <s v="g"/>
    <m/>
    <s v="L"/>
    <n v="2.1801588235941082E-6"/>
  </r>
  <r>
    <x v="18"/>
    <s v="R"/>
    <s v="j"/>
    <s v="q"/>
    <s v="e"/>
    <m/>
    <s v="L"/>
    <n v="2.1801588235941082E-6"/>
  </r>
  <r>
    <x v="7"/>
    <s v="R"/>
    <s v="n"/>
    <s v="f"/>
    <s v="i"/>
    <m/>
    <s v="L"/>
    <n v="2.1801588235941082E-6"/>
  </r>
  <r>
    <x v="1"/>
    <s v="L"/>
    <s v="e"/>
    <s v="i"/>
    <s v="j"/>
    <m/>
    <s v="R"/>
    <n v="2.1801588235941082E-6"/>
  </r>
  <r>
    <x v="0"/>
    <s v="R"/>
    <s v="h"/>
    <s v="e"/>
    <s v="o"/>
    <m/>
    <s v="L"/>
    <n v="2.1769048552006843E-6"/>
  </r>
  <r>
    <x v="14"/>
    <s v="R"/>
    <s v="i"/>
    <s v="b"/>
    <s v="b"/>
    <m/>
    <s v="L"/>
    <n v="2.1736508868072601E-6"/>
  </r>
  <r>
    <x v="15"/>
    <s v="L"/>
    <s v="g"/>
    <s v="n"/>
    <s v="r"/>
    <m/>
    <s v="R"/>
    <n v="2.1671429500204124E-6"/>
  </r>
  <r>
    <x v="12"/>
    <s v="R"/>
    <s v="m"/>
    <s v="w"/>
    <s v="n"/>
    <m/>
    <s v="L"/>
    <n v="2.1573810448401399E-6"/>
  </r>
  <r>
    <x v="2"/>
    <s v="R"/>
    <s v="l"/>
    <s v="h"/>
    <s v="k"/>
    <m/>
    <s v="R"/>
    <n v="2.147619139659868E-6"/>
  </r>
  <r>
    <x v="24"/>
    <s v="L"/>
    <s v="b"/>
    <s v="b"/>
    <s v="p"/>
    <m/>
    <s v="L"/>
    <n v="2.1411112028730198E-6"/>
  </r>
  <r>
    <x v="14"/>
    <s v="L"/>
    <s v="z"/>
    <s v="j"/>
    <s v="x"/>
    <m/>
    <s v="R"/>
    <n v="2.1411112028730198E-6"/>
  </r>
  <r>
    <x v="29"/>
    <s v="R"/>
    <s v="j"/>
    <s v="v"/>
    <s v="j"/>
    <m/>
    <s v="L"/>
    <n v="2.1411112028730198E-6"/>
  </r>
  <r>
    <x v="24"/>
    <s v="R"/>
    <s v="m"/>
    <s v="b"/>
    <s v="h"/>
    <m/>
    <s v="L"/>
    <n v="2.1411112028730198E-6"/>
  </r>
  <r>
    <x v="1"/>
    <s v="R"/>
    <s v="n"/>
    <s v="z"/>
    <s v="b"/>
    <m/>
    <s v="L"/>
    <n v="2.1411112028730198E-6"/>
  </r>
  <r>
    <x v="4"/>
    <s v="R"/>
    <s v="p"/>
    <s v="v"/>
    <s v="v"/>
    <m/>
    <s v="L"/>
    <n v="2.137857234479596E-6"/>
  </r>
  <r>
    <x v="1"/>
    <s v="R"/>
    <s v="j"/>
    <s v="d"/>
    <s v="u"/>
    <m/>
    <s v="L"/>
    <n v="2.1346032660861717E-6"/>
  </r>
  <r>
    <x v="10"/>
    <s v="L"/>
    <s v="d"/>
    <s v="g"/>
    <s v="a"/>
    <m/>
    <s v="L"/>
    <n v="2.1346032660861717E-6"/>
  </r>
  <r>
    <x v="33"/>
    <s v="L"/>
    <s v="e"/>
    <s v=";"/>
    <s v="h"/>
    <m/>
    <s v="R"/>
    <n v="2.1346032660861717E-6"/>
  </r>
  <r>
    <x v="21"/>
    <s v="L"/>
    <s v="e"/>
    <s v="h"/>
    <s v="e"/>
    <m/>
    <s v="R"/>
    <n v="2.1313492976927478E-6"/>
  </r>
  <r>
    <x v="30"/>
    <s v="L"/>
    <s v="a"/>
    <s v="n"/>
    <s v="l"/>
    <m/>
    <s v="R"/>
    <n v="2.1215873925124754E-6"/>
  </r>
  <r>
    <x v="12"/>
    <s v="L"/>
    <s v="x"/>
    <s v="n"/>
    <s v="r"/>
    <m/>
    <s v="R"/>
    <n v="2.1215873925124754E-6"/>
  </r>
  <r>
    <x v="0"/>
    <s v="R"/>
    <s v="y"/>
    <s v="e"/>
    <s v="n"/>
    <m/>
    <s v="L"/>
    <n v="2.1183334241190516E-6"/>
  </r>
  <r>
    <x v="13"/>
    <s v="L"/>
    <s v="g"/>
    <s v=";"/>
    <s v="h"/>
    <m/>
    <s v="R"/>
    <n v="2.1118254873322034E-6"/>
  </r>
  <r>
    <x v="10"/>
    <s v="L"/>
    <s v="t"/>
    <s v="g"/>
    <s v="j"/>
    <m/>
    <s v="L"/>
    <n v="2.1118254873322034E-6"/>
  </r>
  <r>
    <x v="6"/>
    <s v="L"/>
    <s v="e"/>
    <s v="o"/>
    <s v="i"/>
    <m/>
    <s v="R"/>
    <n v="2.1118254873322034E-6"/>
  </r>
  <r>
    <x v="4"/>
    <s v="R"/>
    <s v="h"/>
    <s v="s"/>
    <s v="p"/>
    <m/>
    <s v="L"/>
    <n v="2.1085715189387796E-6"/>
  </r>
  <r>
    <x v="7"/>
    <s v="L"/>
    <s v="g"/>
    <s v="l"/>
    <s v="f"/>
    <m/>
    <s v="R"/>
    <n v="2.1053175505453553E-6"/>
  </r>
  <r>
    <x v="0"/>
    <s v="R"/>
    <s v="y"/>
    <s v="e"/>
    <s v="w"/>
    <m/>
    <s v="L"/>
    <n v="2.1053175505453553E-6"/>
  </r>
  <r>
    <x v="11"/>
    <s v="L"/>
    <s v="w"/>
    <s v="i"/>
    <s v="w"/>
    <m/>
    <s v="R"/>
    <n v="2.1020635821519314E-6"/>
  </r>
  <r>
    <x v="0"/>
    <s v="R"/>
    <s v="u"/>
    <s v="e"/>
    <s v="p"/>
    <m/>
    <s v="L"/>
    <n v="2.1020635821519314E-6"/>
  </r>
  <r>
    <x v="26"/>
    <s v="R"/>
    <s v="l"/>
    <s v="z"/>
    <s v="k"/>
    <m/>
    <s v="L"/>
    <n v="2.1020635821519314E-6"/>
  </r>
  <r>
    <x v="23"/>
    <s v="L"/>
    <s v="e"/>
    <s v="k"/>
    <s v="n"/>
    <m/>
    <s v="R"/>
    <n v="2.0988096137585072E-6"/>
  </r>
  <r>
    <x v="20"/>
    <s v="L"/>
    <s v="x"/>
    <s v="k"/>
    <s v="y"/>
    <m/>
    <s v="R"/>
    <n v="2.0955556453650833E-6"/>
  </r>
  <r>
    <x v="1"/>
    <s v="R"/>
    <s v="m"/>
    <s v="z"/>
    <s v="r"/>
    <m/>
    <s v="L"/>
    <n v="2.0857937401848109E-6"/>
  </r>
  <r>
    <x v="10"/>
    <s v="R"/>
    <s v="h"/>
    <s v="g"/>
    <s v="d"/>
    <m/>
    <s v="L"/>
    <n v="2.0792858033979632E-6"/>
  </r>
  <r>
    <x v="17"/>
    <s v="L"/>
    <s v="e"/>
    <s v="p"/>
    <s v="m"/>
    <m/>
    <s v="R"/>
    <n v="2.0792858033979632E-6"/>
  </r>
  <r>
    <x v="13"/>
    <s v="R"/>
    <s v="k"/>
    <s v="v"/>
    <s v="f"/>
    <m/>
    <s v="L"/>
    <n v="2.0792858033979632E-6"/>
  </r>
  <r>
    <x v="4"/>
    <s v="L"/>
    <s v="f"/>
    <s v="u"/>
    <s v="c"/>
    <m/>
    <s v="R"/>
    <n v="2.0792858033979632E-6"/>
  </r>
  <r>
    <x v="1"/>
    <s v="L"/>
    <s v="a"/>
    <s v="h"/>
    <s v="p"/>
    <m/>
    <s v="R"/>
    <n v="2.0760318350045389E-6"/>
  </r>
  <r>
    <x v="1"/>
    <s v="L"/>
    <s v="e"/>
    <s v="i"/>
    <s v="o"/>
    <m/>
    <s v="R"/>
    <n v="2.0760318350045389E-6"/>
  </r>
  <r>
    <x v="6"/>
    <s v="L"/>
    <s v="s"/>
    <s v="o"/>
    <s v="j"/>
    <m/>
    <s v="R"/>
    <n v="2.0662699298242669E-6"/>
  </r>
  <r>
    <x v="4"/>
    <s v="L"/>
    <s v="g"/>
    <s v="u"/>
    <s v="v"/>
    <m/>
    <s v="R"/>
    <n v="2.0662699298242669E-6"/>
  </r>
  <r>
    <x v="0"/>
    <s v="L"/>
    <s v="t"/>
    <s v="y"/>
    <s v="t"/>
    <m/>
    <s v="R"/>
    <n v="2.0630159614308426E-6"/>
  </r>
  <r>
    <x v="23"/>
    <s v="L"/>
    <s v="t"/>
    <s v="k"/>
    <s v="f"/>
    <m/>
    <s v="R"/>
    <n v="2.0565080246439945E-6"/>
  </r>
  <r>
    <x v="5"/>
    <s v="R"/>
    <s v="u"/>
    <s v="b"/>
    <s v="h"/>
    <m/>
    <s v="L"/>
    <n v="2.0532540562505707E-6"/>
  </r>
  <r>
    <x v="4"/>
    <s v="R"/>
    <s v="u"/>
    <s v="s"/>
    <s v="c"/>
    <m/>
    <s v="L"/>
    <n v="2.0532540562505707E-6"/>
  </r>
  <r>
    <x v="1"/>
    <s v="L"/>
    <s v="q"/>
    <s v="i"/>
    <s v="f"/>
    <m/>
    <s v="R"/>
    <n v="2.0532540562505707E-6"/>
  </r>
  <r>
    <x v="28"/>
    <s v="L"/>
    <s v="d"/>
    <s v="c"/>
    <s v="h"/>
    <m/>
    <s v="L"/>
    <n v="2.0500000878571468E-6"/>
  </r>
  <r>
    <x v="24"/>
    <s v="L"/>
    <s v="b"/>
    <s v="b"/>
    <s v="s"/>
    <m/>
    <s v="L"/>
    <n v="2.0500000878571468E-6"/>
  </r>
  <r>
    <x v="17"/>
    <s v="R"/>
    <s v="m"/>
    <s v="s"/>
    <s v="v"/>
    <m/>
    <s v="L"/>
    <n v="2.0467461194637225E-6"/>
  </r>
  <r>
    <x v="8"/>
    <s v="R"/>
    <s v="m"/>
    <s v="a"/>
    <s v="c"/>
    <m/>
    <s v="L"/>
    <n v="2.0402381826768744E-6"/>
  </r>
  <r>
    <x v="20"/>
    <s v="L"/>
    <s v="x"/>
    <s v="k"/>
    <s v="b"/>
    <m/>
    <s v="R"/>
    <n v="2.0369842142834505E-6"/>
  </r>
  <r>
    <x v="31"/>
    <s v="R"/>
    <s v="i"/>
    <s v="z"/>
    <s v="y"/>
    <m/>
    <s v="L"/>
    <n v="2.0272223091031781E-6"/>
  </r>
  <r>
    <x v="4"/>
    <s v="R"/>
    <s v="l"/>
    <s v="v"/>
    <s v="g"/>
    <m/>
    <s v="L"/>
    <n v="2.0207143723163304E-6"/>
  </r>
  <r>
    <x v="9"/>
    <s v="L"/>
    <s v="b"/>
    <s v="o"/>
    <s v="h"/>
    <m/>
    <s v="R"/>
    <n v="2.0207143723163304E-6"/>
  </r>
  <r>
    <x v="8"/>
    <s v="L"/>
    <s v="z"/>
    <s v="m"/>
    <s v="o"/>
    <m/>
    <s v="R"/>
    <n v="2.0207143723163304E-6"/>
  </r>
  <r>
    <x v="0"/>
    <s v="R"/>
    <s v="o"/>
    <s v="e"/>
    <s v="m"/>
    <m/>
    <s v="L"/>
    <n v="2.0174604039229061E-6"/>
  </r>
  <r>
    <x v="1"/>
    <s v="L"/>
    <s v="a"/>
    <s v="h"/>
    <s v="g"/>
    <m/>
    <s v="R"/>
    <n v="2.0142064355294823E-6"/>
  </r>
  <r>
    <x v="19"/>
    <s v="L"/>
    <s v="x"/>
    <s v=";"/>
    <s v="u"/>
    <m/>
    <s v="R"/>
    <n v="2.0142064355294823E-6"/>
  </r>
  <r>
    <x v="6"/>
    <s v="L"/>
    <s v="e"/>
    <s v="o"/>
    <s v="g"/>
    <m/>
    <s v="R"/>
    <n v="2.010952467136058E-6"/>
  </r>
  <r>
    <x v="7"/>
    <s v="L"/>
    <s v="s"/>
    <s v="l"/>
    <s v="i"/>
    <m/>
    <s v="R"/>
    <n v="2.0076984987426341E-6"/>
  </r>
  <r>
    <x v="4"/>
    <s v="L"/>
    <s v="e"/>
    <s v="u"/>
    <s v="w"/>
    <m/>
    <s v="R"/>
    <n v="2.0076984987426341E-6"/>
  </r>
  <r>
    <x v="15"/>
    <s v="L"/>
    <s v="g"/>
    <s v="n"/>
    <s v="f"/>
    <m/>
    <s v="R"/>
    <n v="2.001190561955786E-6"/>
  </r>
  <r>
    <x v="26"/>
    <s v="L"/>
    <s v="x"/>
    <s v="y"/>
    <s v="u"/>
    <m/>
    <s v="R"/>
    <n v="2.001190561955786E-6"/>
  </r>
  <r>
    <x v="25"/>
    <s v="R"/>
    <s v="h"/>
    <s v="a"/>
    <s v="s"/>
    <m/>
    <s v="L"/>
    <n v="1.991428656775514E-6"/>
  </r>
  <r>
    <x v="7"/>
    <s v="L"/>
    <s v="e"/>
    <s v="l"/>
    <s v="l"/>
    <m/>
    <s v="R"/>
    <n v="1.9849207199886659E-6"/>
  </r>
  <r>
    <x v="1"/>
    <s v="R"/>
    <s v="m"/>
    <s v="z"/>
    <s v="r"/>
    <m/>
    <s v="L"/>
    <n v="1.9849207199886659E-6"/>
  </r>
  <r>
    <x v="23"/>
    <s v="L"/>
    <s v="w"/>
    <s v="k"/>
    <s v="w"/>
    <m/>
    <s v="R"/>
    <n v="1.9816667515952416E-6"/>
  </r>
  <r>
    <x v="22"/>
    <s v="R"/>
    <s v="l"/>
    <s v="r"/>
    <s v="u"/>
    <m/>
    <s v="L"/>
    <n v="1.9816667515952416E-6"/>
  </r>
  <r>
    <x v="4"/>
    <s v="R"/>
    <s v="u"/>
    <s v="s"/>
    <s v="u"/>
    <m/>
    <s v="L"/>
    <n v="1.9816667515952416E-6"/>
  </r>
  <r>
    <x v="4"/>
    <s v="R"/>
    <s v="p"/>
    <s v="v"/>
    <s v="h"/>
    <m/>
    <s v="L"/>
    <n v="1.9784127832018178E-6"/>
  </r>
  <r>
    <x v="13"/>
    <s v="R"/>
    <s v="k"/>
    <s v="v"/>
    <s v="h"/>
    <m/>
    <s v="L"/>
    <n v="1.9751588148083935E-6"/>
  </r>
  <r>
    <x v="22"/>
    <s v="R"/>
    <s v="o"/>
    <s v="r"/>
    <s v="v"/>
    <m/>
    <s v="L"/>
    <n v="1.9719048464149696E-6"/>
  </r>
  <r>
    <x v="0"/>
    <s v="L"/>
    <s v="c"/>
    <s v="y"/>
    <s v="y"/>
    <m/>
    <s v="R"/>
    <n v="1.9686508780215458E-6"/>
  </r>
  <r>
    <x v="24"/>
    <s v="R"/>
    <s v="j"/>
    <s v="j"/>
    <s v="c"/>
    <m/>
    <s v="R"/>
    <n v="1.9686508780215458E-6"/>
  </r>
  <r>
    <x v="17"/>
    <s v="R"/>
    <s v="j"/>
    <s v="s"/>
    <s v="m"/>
    <m/>
    <s v="L"/>
    <n v="1.9653969096281215E-6"/>
  </r>
  <r>
    <x v="5"/>
    <s v="R"/>
    <s v="l"/>
    <s v="b"/>
    <s v="j"/>
    <m/>
    <s v="L"/>
    <n v="1.9653969096281215E-6"/>
  </r>
  <r>
    <x v="22"/>
    <s v="R"/>
    <s v="h"/>
    <s v="r"/>
    <s v="d"/>
    <m/>
    <s v="L"/>
    <n v="1.9556350044478495E-6"/>
  </r>
  <r>
    <x v="7"/>
    <s v="L"/>
    <s v="e"/>
    <s v="l"/>
    <s v="s"/>
    <m/>
    <s v="R"/>
    <n v="1.9556350044478495E-6"/>
  </r>
  <r>
    <x v="1"/>
    <s v="R"/>
    <s v="l"/>
    <s v="d"/>
    <s v="t"/>
    <m/>
    <s v="L"/>
    <n v="1.9523810360544252E-6"/>
  </r>
  <r>
    <x v="11"/>
    <s v="R"/>
    <s v="p"/>
    <s v="s"/>
    <s v="o"/>
    <m/>
    <s v="L"/>
    <n v="1.9523810360544252E-6"/>
  </r>
  <r>
    <x v="22"/>
    <s v="L"/>
    <s v="t"/>
    <s v="m"/>
    <s v="v"/>
    <m/>
    <s v="R"/>
    <n v="1.9393651624807294E-6"/>
  </r>
  <r>
    <x v="11"/>
    <s v="R"/>
    <s v="l"/>
    <s v="s"/>
    <s v="l"/>
    <m/>
    <s v="L"/>
    <n v="1.9393651624807294E-6"/>
  </r>
  <r>
    <x v="1"/>
    <s v="L"/>
    <s v="a"/>
    <s v="i"/>
    <s v="m"/>
    <m/>
    <s v="R"/>
    <n v="1.9393651624807294E-6"/>
  </r>
  <r>
    <x v="15"/>
    <s v="R"/>
    <s v="i"/>
    <s v="d"/>
    <s v="h"/>
    <m/>
    <s v="L"/>
    <n v="1.9393651624807294E-6"/>
  </r>
  <r>
    <x v="14"/>
    <s v="L"/>
    <s v="g"/>
    <s v="j"/>
    <s v="h"/>
    <m/>
    <s v="R"/>
    <n v="1.9361111940873051E-6"/>
  </r>
  <r>
    <x v="1"/>
    <s v="L"/>
    <s v="a"/>
    <s v="h"/>
    <s v="h"/>
    <m/>
    <s v="R"/>
    <n v="1.9361111940873051E-6"/>
  </r>
  <r>
    <x v="2"/>
    <s v="R"/>
    <s v="k"/>
    <s v="h"/>
    <s v="l"/>
    <m/>
    <s v="R"/>
    <n v="1.9361111940873051E-6"/>
  </r>
  <r>
    <x v="1"/>
    <s v="L"/>
    <s v="q"/>
    <s v="i"/>
    <s v="h"/>
    <m/>
    <s v="R"/>
    <n v="1.9328572256938812E-6"/>
  </r>
  <r>
    <x v="15"/>
    <s v="L"/>
    <s v="f"/>
    <s v="d"/>
    <s v="i"/>
    <m/>
    <s v="L"/>
    <n v="1.9328572256938812E-6"/>
  </r>
  <r>
    <x v="0"/>
    <s v="R"/>
    <s v="u"/>
    <s v="e"/>
    <s v="j"/>
    <m/>
    <s v="L"/>
    <n v="1.929603257300457E-6"/>
  </r>
  <r>
    <x v="13"/>
    <s v="R"/>
    <s v="h"/>
    <s v="v"/>
    <s v="r"/>
    <m/>
    <s v="L"/>
    <n v="1.929603257300457E-6"/>
  </r>
  <r>
    <x v="2"/>
    <s v="R"/>
    <s v="l"/>
    <s v="h"/>
    <s v="d"/>
    <m/>
    <s v="R"/>
    <n v="1.9263492889070331E-6"/>
  </r>
  <r>
    <x v="7"/>
    <s v="L"/>
    <s v="s"/>
    <s v="l"/>
    <s v="v"/>
    <m/>
    <s v="R"/>
    <n v="1.9230953205136088E-6"/>
  </r>
  <r>
    <x v="4"/>
    <s v="L"/>
    <s v="w"/>
    <s v="u"/>
    <s v="t"/>
    <m/>
    <s v="R"/>
    <n v="1.9230953205136088E-6"/>
  </r>
  <r>
    <x v="22"/>
    <s v="L"/>
    <s v="c"/>
    <s v="m"/>
    <s v="l"/>
    <m/>
    <s v="R"/>
    <n v="1.919841352120185E-6"/>
  </r>
  <r>
    <x v="12"/>
    <s v="L"/>
    <s v="b"/>
    <s v="l"/>
    <s v="c"/>
    <m/>
    <s v="R"/>
    <n v="1.919841352120185E-6"/>
  </r>
  <r>
    <x v="22"/>
    <s v="L"/>
    <s v="g"/>
    <s v="m"/>
    <s v="i"/>
    <m/>
    <s v="R"/>
    <n v="1.9133334153333368E-6"/>
  </r>
  <r>
    <x v="32"/>
    <s v="R"/>
    <s v="k"/>
    <s v="x"/>
    <s v="n"/>
    <m/>
    <s v="L"/>
    <n v="1.9068254785464887E-6"/>
  </r>
  <r>
    <x v="4"/>
    <s v="L"/>
    <s v="q"/>
    <s v="u"/>
    <s v="c"/>
    <m/>
    <s v="R"/>
    <n v="1.9003175417596406E-6"/>
  </r>
  <r>
    <x v="28"/>
    <s v="L"/>
    <s v="x"/>
    <s v="c"/>
    <s v="q"/>
    <m/>
    <s v="L"/>
    <n v="1.9003175417596406E-6"/>
  </r>
  <r>
    <x v="17"/>
    <s v="R"/>
    <s v="j"/>
    <s v="s"/>
    <s v="n"/>
    <m/>
    <s v="L"/>
    <n v="1.8970635733662167E-6"/>
  </r>
  <r>
    <x v="14"/>
    <s v="L"/>
    <s v="s"/>
    <s v="j"/>
    <s v="n"/>
    <m/>
    <s v="R"/>
    <n v="1.8905556365793686E-6"/>
  </r>
  <r>
    <x v="1"/>
    <s v="L"/>
    <s v="q"/>
    <s v="i"/>
    <s v="r"/>
    <m/>
    <s v="R"/>
    <n v="1.8873016681859445E-6"/>
  </r>
  <r>
    <x v="19"/>
    <s v="R"/>
    <s v="j"/>
    <s v="b"/>
    <s v="l"/>
    <m/>
    <s v="L"/>
    <n v="1.8840476997925205E-6"/>
  </r>
  <r>
    <x v="20"/>
    <s v="L"/>
    <s v="q"/>
    <s v="k"/>
    <s v="o"/>
    <m/>
    <s v="R"/>
    <n v="1.8840476997925205E-6"/>
  </r>
  <r>
    <x v="15"/>
    <s v="R"/>
    <s v="u"/>
    <s v="d"/>
    <s v="w"/>
    <m/>
    <s v="L"/>
    <n v="1.8840476997925205E-6"/>
  </r>
  <r>
    <x v="3"/>
    <s v="R"/>
    <s v="u"/>
    <s v="t"/>
    <s v="s"/>
    <m/>
    <s v="L"/>
    <n v="1.8742857946122483E-6"/>
  </r>
  <r>
    <x v="1"/>
    <s v="L"/>
    <s v="x"/>
    <s v="i"/>
    <s v="v"/>
    <m/>
    <s v="R"/>
    <n v="1.8710318262188244E-6"/>
  </r>
  <r>
    <x v="1"/>
    <s v="L"/>
    <s v="d"/>
    <s v="i"/>
    <s v="h"/>
    <m/>
    <s v="R"/>
    <n v="1.8677778578254003E-6"/>
  </r>
  <r>
    <x v="2"/>
    <s v="R"/>
    <s v="n"/>
    <s v="x"/>
    <s v="j"/>
    <m/>
    <s v="L"/>
    <n v="1.8645238894319763E-6"/>
  </r>
  <r>
    <x v="6"/>
    <s v="L"/>
    <s v="s"/>
    <s v="o"/>
    <s v="o"/>
    <m/>
    <s v="R"/>
    <n v="1.8645238894319763E-6"/>
  </r>
  <r>
    <x v="9"/>
    <s v="R"/>
    <s v="m"/>
    <s v="q"/>
    <s v="h"/>
    <m/>
    <s v="L"/>
    <n v="1.8612699210385522E-6"/>
  </r>
  <r>
    <x v="0"/>
    <s v="R"/>
    <s v="h"/>
    <s v="e"/>
    <s v="n"/>
    <m/>
    <s v="L"/>
    <n v="1.8580159526451281E-6"/>
  </r>
  <r>
    <x v="23"/>
    <s v="L"/>
    <s v="e"/>
    <s v="k"/>
    <s v="v"/>
    <m/>
    <s v="R"/>
    <n v="1.8547619842517041E-6"/>
  </r>
  <r>
    <x v="23"/>
    <s v="R"/>
    <s v="h"/>
    <s v="w"/>
    <s v="b"/>
    <m/>
    <s v="L"/>
    <n v="1.85150801585828E-6"/>
  </r>
  <r>
    <x v="1"/>
    <s v="R"/>
    <s v="j"/>
    <s v="d"/>
    <s v="f"/>
    <m/>
    <s v="L"/>
    <n v="1.85150801585828E-6"/>
  </r>
  <r>
    <x v="23"/>
    <s v="L"/>
    <s v="e"/>
    <s v="k"/>
    <s v="n"/>
    <m/>
    <s v="R"/>
    <n v="1.8482540474648559E-6"/>
  </r>
  <r>
    <x v="8"/>
    <s v="L"/>
    <s v="s"/>
    <s v="a"/>
    <s v="u"/>
    <m/>
    <s v="L"/>
    <n v="1.8450000790714319E-6"/>
  </r>
  <r>
    <x v="6"/>
    <s v="L"/>
    <s v="e"/>
    <s v="o"/>
    <s v="q"/>
    <m/>
    <s v="R"/>
    <n v="1.841746110678008E-6"/>
  </r>
  <r>
    <x v="11"/>
    <s v="L"/>
    <s v="w"/>
    <s v="i"/>
    <s v="j"/>
    <m/>
    <s v="R"/>
    <n v="1.841746110678008E-6"/>
  </r>
  <r>
    <x v="8"/>
    <s v="R"/>
    <s v="l"/>
    <s v="a"/>
    <s v="g"/>
    <m/>
    <s v="L"/>
    <n v="1.8384921422845839E-6"/>
  </r>
  <r>
    <x v="14"/>
    <s v="R"/>
    <s v="m"/>
    <s v="b"/>
    <s v="p"/>
    <m/>
    <s v="L"/>
    <n v="1.8319842054977358E-6"/>
  </r>
  <r>
    <x v="1"/>
    <s v="R"/>
    <s v="j"/>
    <s v="d"/>
    <s v="e"/>
    <m/>
    <s v="L"/>
    <n v="1.8319842054977358E-6"/>
  </r>
  <r>
    <x v="4"/>
    <s v="L"/>
    <s v="e"/>
    <s v="u"/>
    <s v="e"/>
    <m/>
    <s v="R"/>
    <n v="1.8319842054977358E-6"/>
  </r>
  <r>
    <x v="1"/>
    <s v="R"/>
    <s v="j"/>
    <s v="d"/>
    <s v="w"/>
    <m/>
    <s v="L"/>
    <n v="1.8222223003174636E-6"/>
  </r>
  <r>
    <x v="4"/>
    <s v="L"/>
    <s v="c"/>
    <s v="u"/>
    <s v="l"/>
    <m/>
    <s v="R"/>
    <n v="1.8189683319240395E-6"/>
  </r>
  <r>
    <x v="1"/>
    <s v="L"/>
    <s v="q"/>
    <s v="i"/>
    <s v="i"/>
    <m/>
    <s v="R"/>
    <n v="1.8189683319240395E-6"/>
  </r>
  <r>
    <x v="5"/>
    <s v="R"/>
    <s v="n"/>
    <s v="p"/>
    <s v="m"/>
    <m/>
    <s v="R"/>
    <n v="1.8189683319240395E-6"/>
  </r>
  <r>
    <x v="1"/>
    <s v="L"/>
    <s v="x"/>
    <s v="i"/>
    <s v="c"/>
    <m/>
    <s v="R"/>
    <n v="1.8157143635306157E-6"/>
  </r>
  <r>
    <x v="18"/>
    <s v="R"/>
    <s v="j"/>
    <s v="q"/>
    <s v="e"/>
    <m/>
    <s v="L"/>
    <n v="1.8124603951371916E-6"/>
  </r>
  <r>
    <x v="31"/>
    <s v="L"/>
    <s v="g"/>
    <s v="z"/>
    <s v="n"/>
    <m/>
    <s v="L"/>
    <n v="1.8124603951371916E-6"/>
  </r>
  <r>
    <x v="4"/>
    <s v="R"/>
    <s v="u"/>
    <s v="s"/>
    <s v="v"/>
    <m/>
    <s v="L"/>
    <n v="1.8092064267437676E-6"/>
  </r>
  <r>
    <x v="3"/>
    <s v="R"/>
    <s v="i"/>
    <s v="t"/>
    <s v="o"/>
    <m/>
    <s v="L"/>
    <n v="1.8092064267437676E-6"/>
  </r>
  <r>
    <x v="28"/>
    <s v="R"/>
    <s v="h"/>
    <s v="c"/>
    <s v="h"/>
    <m/>
    <s v="L"/>
    <n v="1.8059524583503435E-6"/>
  </r>
  <r>
    <x v="11"/>
    <s v="R"/>
    <s v="m"/>
    <s v="s"/>
    <s v="p"/>
    <m/>
    <s v="L"/>
    <n v="1.8026984899569194E-6"/>
  </r>
  <r>
    <x v="5"/>
    <s v="R"/>
    <s v="l"/>
    <s v="b"/>
    <s v="k"/>
    <m/>
    <s v="L"/>
    <n v="1.7896826163832232E-6"/>
  </r>
  <r>
    <x v="13"/>
    <s v="L"/>
    <s v="r"/>
    <s v=";"/>
    <s v="h"/>
    <m/>
    <s v="R"/>
    <n v="1.7896826163832232E-6"/>
  </r>
  <r>
    <x v="13"/>
    <s v="L"/>
    <s v="g"/>
    <s v=";"/>
    <s v="i"/>
    <m/>
    <s v="R"/>
    <n v="1.7864286479897993E-6"/>
  </r>
  <r>
    <x v="10"/>
    <s v="R"/>
    <s v="i"/>
    <s v="g"/>
    <s v="n"/>
    <m/>
    <s v="L"/>
    <n v="1.7864286479897993E-6"/>
  </r>
  <r>
    <x v="7"/>
    <s v="L"/>
    <s v="t"/>
    <s v="l"/>
    <s v="q"/>
    <m/>
    <s v="R"/>
    <n v="1.7831746795963752E-6"/>
  </r>
  <r>
    <x v="29"/>
    <s v="R"/>
    <s v="j"/>
    <s v="v"/>
    <s v="r"/>
    <m/>
    <s v="L"/>
    <n v="1.7799207112029512E-6"/>
  </r>
  <r>
    <x v="28"/>
    <s v="L"/>
    <s v="r"/>
    <s v=";"/>
    <s v="n"/>
    <m/>
    <s v="R"/>
    <n v="1.7766667428095271E-6"/>
  </r>
  <r>
    <x v="32"/>
    <s v="R"/>
    <s v="o"/>
    <s v="x"/>
    <s v="c"/>
    <m/>
    <s v="L"/>
    <n v="1.7766667428095271E-6"/>
  </r>
  <r>
    <x v="11"/>
    <s v="L"/>
    <s v="f"/>
    <s v="i"/>
    <s v="s"/>
    <m/>
    <s v="R"/>
    <n v="1.7766667428095271E-6"/>
  </r>
  <r>
    <x v="11"/>
    <s v="L"/>
    <s v="w"/>
    <s v="i"/>
    <s v="u"/>
    <m/>
    <s v="R"/>
    <n v="1.773412774416103E-6"/>
  </r>
  <r>
    <x v="1"/>
    <s v="R"/>
    <s v="j"/>
    <s v="d"/>
    <s v="h"/>
    <m/>
    <s v="L"/>
    <n v="1.773412774416103E-6"/>
  </r>
  <r>
    <x v="0"/>
    <s v="R"/>
    <s v="o"/>
    <s v="e"/>
    <s v="r"/>
    <m/>
    <s v="L"/>
    <n v="1.773412774416103E-6"/>
  </r>
  <r>
    <x v="9"/>
    <s v="L"/>
    <s v="e"/>
    <s v="o"/>
    <s v="o"/>
    <m/>
    <s v="R"/>
    <n v="1.773412774416103E-6"/>
  </r>
  <r>
    <x v="6"/>
    <s v="R"/>
    <s v="u"/>
    <s v="q"/>
    <s v="b"/>
    <m/>
    <s v="L"/>
    <n v="1.773412774416103E-6"/>
  </r>
  <r>
    <x v="4"/>
    <s v="L"/>
    <s v="f"/>
    <s v="u"/>
    <s v="v"/>
    <m/>
    <s v="R"/>
    <n v="1.770158806022679E-6"/>
  </r>
  <r>
    <x v="23"/>
    <s v="R"/>
    <s v="l"/>
    <s v="k"/>
    <s v="p"/>
    <m/>
    <s v="R"/>
    <n v="1.770158806022679E-6"/>
  </r>
  <r>
    <x v="10"/>
    <s v="L"/>
    <s v="e"/>
    <s v="g"/>
    <s v="v"/>
    <m/>
    <s v="L"/>
    <n v="1.7669048376292549E-6"/>
  </r>
  <r>
    <x v="7"/>
    <s v="L"/>
    <s v="t"/>
    <s v="l"/>
    <s v="y"/>
    <m/>
    <s v="R"/>
    <n v="1.7603969008424068E-6"/>
  </r>
  <r>
    <x v="10"/>
    <s v="R"/>
    <s v="l"/>
    <s v="g"/>
    <s v="g"/>
    <m/>
    <s v="L"/>
    <n v="1.7571429324489829E-6"/>
  </r>
  <r>
    <x v="1"/>
    <s v="L"/>
    <s v="d"/>
    <s v="i"/>
    <s v="n"/>
    <m/>
    <s v="R"/>
    <n v="1.7571429324489829E-6"/>
  </r>
  <r>
    <x v="24"/>
    <s v="L"/>
    <s v="d"/>
    <s v="b"/>
    <s v="j"/>
    <m/>
    <s v="L"/>
    <n v="1.7571429324489829E-6"/>
  </r>
  <r>
    <x v="5"/>
    <s v="R"/>
    <s v="l"/>
    <s v="b"/>
    <s v="v"/>
    <m/>
    <s v="L"/>
    <n v="1.7506349956621348E-6"/>
  </r>
  <r>
    <x v="22"/>
    <s v="L"/>
    <s v="g"/>
    <s v="m"/>
    <s v="h"/>
    <m/>
    <s v="R"/>
    <n v="1.7473810272687107E-6"/>
  </r>
  <r>
    <x v="4"/>
    <s v="L"/>
    <s v="e"/>
    <s v="u"/>
    <s v="j"/>
    <m/>
    <s v="R"/>
    <n v="1.7473810272687107E-6"/>
  </r>
  <r>
    <x v="31"/>
    <s v="R"/>
    <s v="h"/>
    <s v="z"/>
    <s v="t"/>
    <m/>
    <s v="L"/>
    <n v="1.7441270588752866E-6"/>
  </r>
  <r>
    <x v="1"/>
    <s v="L"/>
    <s v="x"/>
    <s v="i"/>
    <s v="v"/>
    <m/>
    <s v="R"/>
    <n v="1.7441270588752866E-6"/>
  </r>
  <r>
    <x v="4"/>
    <s v="L"/>
    <s v="c"/>
    <s v="u"/>
    <s v="l"/>
    <m/>
    <s v="R"/>
    <n v="1.7441270588752866E-6"/>
  </r>
  <r>
    <x v="4"/>
    <s v="L"/>
    <s v="w"/>
    <s v="u"/>
    <s v="l"/>
    <m/>
    <s v="R"/>
    <n v="1.7408730904818626E-6"/>
  </r>
  <r>
    <x v="10"/>
    <s v="L"/>
    <s v="z"/>
    <s v="g"/>
    <s v="k"/>
    <m/>
    <s v="L"/>
    <n v="1.7408730904818626E-6"/>
  </r>
  <r>
    <x v="0"/>
    <s v="R"/>
    <s v="h"/>
    <s v="e"/>
    <s v="n"/>
    <m/>
    <s v="L"/>
    <n v="1.7376191220884385E-6"/>
  </r>
  <r>
    <x v="6"/>
    <s v="L"/>
    <s v="g"/>
    <s v="o"/>
    <s v="k"/>
    <m/>
    <s v="R"/>
    <n v="1.7376191220884385E-6"/>
  </r>
  <r>
    <x v="24"/>
    <s v="L"/>
    <s v="b"/>
    <s v="b"/>
    <s v="d"/>
    <m/>
    <s v="L"/>
    <n v="1.7311111853015906E-6"/>
  </r>
  <r>
    <x v="1"/>
    <s v="R"/>
    <s v="l"/>
    <s v="d"/>
    <s v="v"/>
    <m/>
    <s v="L"/>
    <n v="1.7246032485147425E-6"/>
  </r>
  <r>
    <x v="9"/>
    <s v="L"/>
    <s v="a"/>
    <s v="o"/>
    <s v="h"/>
    <m/>
    <s v="R"/>
    <n v="1.7246032485147425E-6"/>
  </r>
  <r>
    <x v="14"/>
    <s v="L"/>
    <s v="t"/>
    <s v="j"/>
    <s v="o"/>
    <m/>
    <s v="R"/>
    <n v="1.7213492801213184E-6"/>
  </r>
  <r>
    <x v="1"/>
    <s v="L"/>
    <s v="x"/>
    <s v="i"/>
    <s v="o"/>
    <m/>
    <s v="R"/>
    <n v="1.7180953117278943E-6"/>
  </r>
  <r>
    <x v="0"/>
    <s v="R"/>
    <s v="h"/>
    <s v="e"/>
    <s v="h"/>
    <m/>
    <s v="L"/>
    <n v="1.7148413433344703E-6"/>
  </r>
  <r>
    <x v="1"/>
    <s v="L"/>
    <s v="t"/>
    <s v="i"/>
    <s v="o"/>
    <m/>
    <s v="R"/>
    <n v="1.7148413433344703E-6"/>
  </r>
  <r>
    <x v="10"/>
    <s v="R"/>
    <s v="l"/>
    <s v="g"/>
    <s v="c"/>
    <m/>
    <s v="L"/>
    <n v="1.7115873749410462E-6"/>
  </r>
  <r>
    <x v="8"/>
    <s v="L"/>
    <s v="t"/>
    <s v="a"/>
    <s v="j"/>
    <m/>
    <s v="L"/>
    <n v="1.7050794381541981E-6"/>
  </r>
  <r>
    <x v="9"/>
    <s v="L"/>
    <s v="w"/>
    <s v="o"/>
    <s v="i"/>
    <m/>
    <s v="R"/>
    <n v="1.7050794381541981E-6"/>
  </r>
  <r>
    <x v="21"/>
    <s v="L"/>
    <s v="e"/>
    <s v="h"/>
    <s v="v"/>
    <m/>
    <s v="R"/>
    <n v="1.7018254697607742E-6"/>
  </r>
  <r>
    <x v="14"/>
    <s v="L"/>
    <s v="e"/>
    <s v="j"/>
    <s v="m"/>
    <m/>
    <s v="R"/>
    <n v="1.6953175329739261E-6"/>
  </r>
  <r>
    <x v="4"/>
    <s v="R"/>
    <s v="l"/>
    <s v="v"/>
    <s v="p"/>
    <m/>
    <s v="L"/>
    <n v="1.6953175329739261E-6"/>
  </r>
  <r>
    <x v="24"/>
    <s v="R"/>
    <s v="j"/>
    <s v="j"/>
    <s v="h"/>
    <m/>
    <s v="R"/>
    <n v="1.6953175329739261E-6"/>
  </r>
  <r>
    <x v="10"/>
    <s v="L"/>
    <s v="b"/>
    <s v="g"/>
    <s v="v"/>
    <m/>
    <s v="L"/>
    <n v="1.6888095961870779E-6"/>
  </r>
  <r>
    <x v="1"/>
    <s v="L"/>
    <s v="x"/>
    <s v="i"/>
    <s v="t"/>
    <m/>
    <s v="R"/>
    <n v="1.6855556277936539E-6"/>
  </r>
  <r>
    <x v="1"/>
    <s v="L"/>
    <s v="a"/>
    <s v="h"/>
    <s v="g"/>
    <m/>
    <s v="R"/>
    <n v="1.6855556277936539E-6"/>
  </r>
  <r>
    <x v="23"/>
    <s v="L"/>
    <s v="e"/>
    <s v="k"/>
    <s v="i"/>
    <m/>
    <s v="R"/>
    <n v="1.6855556277936539E-6"/>
  </r>
  <r>
    <x v="8"/>
    <s v="L"/>
    <s v="d"/>
    <s v="a"/>
    <s v="d"/>
    <m/>
    <s v="L"/>
    <n v="1.6855556277936539E-6"/>
  </r>
  <r>
    <x v="28"/>
    <s v="R"/>
    <s v="j"/>
    <s v="c"/>
    <s v="k"/>
    <m/>
    <s v="L"/>
    <n v="1.6855556277936539E-6"/>
  </r>
  <r>
    <x v="23"/>
    <s v="L"/>
    <s v="g"/>
    <s v="k"/>
    <s v="s"/>
    <m/>
    <s v="R"/>
    <n v="1.6823016594002298E-6"/>
  </r>
  <r>
    <x v="19"/>
    <s v="R"/>
    <s v="j"/>
    <s v="b"/>
    <s v="e"/>
    <m/>
    <s v="L"/>
    <n v="1.6823016594002298E-6"/>
  </r>
  <r>
    <x v="5"/>
    <s v="L"/>
    <s v="d"/>
    <s v="p"/>
    <s v="j"/>
    <m/>
    <s v="R"/>
    <n v="1.6725397542199578E-6"/>
  </r>
  <r>
    <x v="1"/>
    <s v="R"/>
    <s v="p"/>
    <s v="e"/>
    <s v="o"/>
    <m/>
    <s v="L"/>
    <n v="1.6725397542199578E-6"/>
  </r>
  <r>
    <x v="1"/>
    <s v="R"/>
    <s v="i"/>
    <s v="h"/>
    <s v="u"/>
    <m/>
    <s v="R"/>
    <n v="1.6692857858265337E-6"/>
  </r>
  <r>
    <x v="5"/>
    <s v="L"/>
    <s v="s"/>
    <s v="p"/>
    <s v="v"/>
    <m/>
    <s v="R"/>
    <n v="1.6692857858265337E-6"/>
  </r>
  <r>
    <x v="15"/>
    <s v="R"/>
    <s v="u"/>
    <s v="d"/>
    <s v="j"/>
    <m/>
    <s v="L"/>
    <n v="1.6660318174331097E-6"/>
  </r>
  <r>
    <x v="8"/>
    <s v="R"/>
    <s v="i"/>
    <s v="a"/>
    <s v="t"/>
    <m/>
    <s v="L"/>
    <n v="1.6627778490396856E-6"/>
  </r>
  <r>
    <x v="22"/>
    <s v="R"/>
    <s v="l"/>
    <s v="r"/>
    <s v="u"/>
    <m/>
    <s v="L"/>
    <n v="1.6627778490396856E-6"/>
  </r>
  <r>
    <x v="1"/>
    <s v="R"/>
    <s v="j"/>
    <s v="d"/>
    <s v="k"/>
    <m/>
    <s v="L"/>
    <n v="1.6595238806462615E-6"/>
  </r>
  <r>
    <x v="4"/>
    <s v="L"/>
    <s v="f"/>
    <s v="u"/>
    <s v="g"/>
    <m/>
    <s v="R"/>
    <n v="1.6595238806462615E-6"/>
  </r>
  <r>
    <x v="15"/>
    <s v="R"/>
    <s v="m"/>
    <s v="d"/>
    <s v="c"/>
    <m/>
    <s v="L"/>
    <n v="1.6530159438594134E-6"/>
  </r>
  <r>
    <x v="7"/>
    <s v="L"/>
    <s v="z"/>
    <s v="l"/>
    <s v="m"/>
    <m/>
    <s v="R"/>
    <n v="1.6530159438594134E-6"/>
  </r>
  <r>
    <x v="2"/>
    <s v="L"/>
    <s v="t"/>
    <s v="h"/>
    <s v="l"/>
    <m/>
    <s v="R"/>
    <n v="1.6497619754659893E-6"/>
  </r>
  <r>
    <x v="32"/>
    <s v="R"/>
    <s v="h"/>
    <s v="x"/>
    <s v="l"/>
    <m/>
    <s v="L"/>
    <n v="1.6497619754659893E-6"/>
  </r>
  <r>
    <x v="6"/>
    <s v="R"/>
    <s v="h"/>
    <s v="q"/>
    <s v="f"/>
    <m/>
    <s v="L"/>
    <n v="1.6432540386791414E-6"/>
  </r>
  <r>
    <x v="8"/>
    <s v="L"/>
    <s v="b"/>
    <s v="a"/>
    <s v="g"/>
    <m/>
    <s v="L"/>
    <n v="1.6432540386791414E-6"/>
  </r>
  <r>
    <x v="10"/>
    <s v="L"/>
    <s v="d"/>
    <s v="g"/>
    <s v="p"/>
    <m/>
    <s v="L"/>
    <n v="1.6432540386791414E-6"/>
  </r>
  <r>
    <x v="1"/>
    <s v="R"/>
    <s v="m"/>
    <s v="z"/>
    <s v="j"/>
    <m/>
    <s v="L"/>
    <n v="1.6400000702857174E-6"/>
  </r>
  <r>
    <x v="7"/>
    <s v="L"/>
    <s v="e"/>
    <s v="l"/>
    <s v="n"/>
    <m/>
    <s v="R"/>
    <n v="1.6400000702857174E-6"/>
  </r>
  <r>
    <x v="0"/>
    <s v="R"/>
    <s v="k"/>
    <s v="e"/>
    <s v="a"/>
    <m/>
    <s v="L"/>
    <n v="1.6334921334988692E-6"/>
  </r>
  <r>
    <x v="26"/>
    <s v="L"/>
    <s v="x"/>
    <s v="y"/>
    <s v="d"/>
    <m/>
    <s v="R"/>
    <n v="1.6334921334988692E-6"/>
  </r>
  <r>
    <x v="1"/>
    <s v="L"/>
    <s v="a"/>
    <s v="h"/>
    <s v="d"/>
    <m/>
    <s v="R"/>
    <n v="1.6334921334988692E-6"/>
  </r>
  <r>
    <x v="14"/>
    <s v="L"/>
    <s v="e"/>
    <s v="j"/>
    <s v="g"/>
    <m/>
    <s v="R"/>
    <n v="1.6334921334988692E-6"/>
  </r>
  <r>
    <x v="24"/>
    <s v="R"/>
    <s v="l"/>
    <s v="z"/>
    <s v="o"/>
    <m/>
    <s v="L"/>
    <n v="1.6334921334988692E-6"/>
  </r>
  <r>
    <x v="14"/>
    <s v="R"/>
    <s v="n"/>
    <s v="b"/>
    <s v="v"/>
    <m/>
    <s v="L"/>
    <n v="1.6302381651054452E-6"/>
  </r>
  <r>
    <x v="10"/>
    <s v="L"/>
    <s v="e"/>
    <s v="g"/>
    <s v="f"/>
    <m/>
    <s v="L"/>
    <n v="1.6302381651054452E-6"/>
  </r>
  <r>
    <x v="23"/>
    <s v="L"/>
    <s v="t"/>
    <s v="k"/>
    <s v="b"/>
    <m/>
    <s v="R"/>
    <n v="1.6269841967120211E-6"/>
  </r>
  <r>
    <x v="15"/>
    <s v="R"/>
    <s v="i"/>
    <s v="d"/>
    <s v="l"/>
    <m/>
    <s v="L"/>
    <n v="1.6269841967120211E-6"/>
  </r>
  <r>
    <x v="1"/>
    <s v="L"/>
    <s v="x"/>
    <s v="i"/>
    <s v="g"/>
    <m/>
    <s v="R"/>
    <n v="1.6172222915317491E-6"/>
  </r>
  <r>
    <x v="18"/>
    <s v="R"/>
    <s v="l"/>
    <s v="q"/>
    <s v="l"/>
    <m/>
    <s v="L"/>
    <n v="1.613968323138325E-6"/>
  </r>
  <r>
    <x v="7"/>
    <s v="L"/>
    <s v="z"/>
    <s v="l"/>
    <s v="e"/>
    <m/>
    <s v="R"/>
    <n v="1.613968323138325E-6"/>
  </r>
  <r>
    <x v="0"/>
    <s v="L"/>
    <s v="z"/>
    <s v="y"/>
    <s v="r"/>
    <m/>
    <s v="R"/>
    <n v="1.610714354744901E-6"/>
  </r>
  <r>
    <x v="1"/>
    <s v="L"/>
    <s v="a"/>
    <s v="i"/>
    <s v="b"/>
    <m/>
    <s v="R"/>
    <n v="1.6042064179580528E-6"/>
  </r>
  <r>
    <x v="17"/>
    <s v="R"/>
    <s v="n"/>
    <s v="s"/>
    <s v="g"/>
    <m/>
    <s v="L"/>
    <n v="1.6009524495646288E-6"/>
  </r>
  <r>
    <x v="23"/>
    <s v="R"/>
    <s v="k"/>
    <s v="w"/>
    <s v="a"/>
    <m/>
    <s v="L"/>
    <n v="1.6009524495646288E-6"/>
  </r>
  <r>
    <x v="17"/>
    <s v="L"/>
    <s v="e"/>
    <s v="p"/>
    <s v="l"/>
    <m/>
    <s v="R"/>
    <n v="1.5976984811712047E-6"/>
  </r>
  <r>
    <x v="23"/>
    <s v="L"/>
    <s v="d"/>
    <s v="k"/>
    <s v="h"/>
    <m/>
    <s v="R"/>
    <n v="1.5879365759909327E-6"/>
  </r>
  <r>
    <x v="23"/>
    <s v="L"/>
    <s v="f"/>
    <s v="k"/>
    <s v="t"/>
    <m/>
    <s v="R"/>
    <n v="1.5814286392040846E-6"/>
  </r>
  <r>
    <x v="20"/>
    <s v="R"/>
    <s v="j"/>
    <s v="t"/>
    <s v="h"/>
    <m/>
    <s v="L"/>
    <n v="1.5814286392040846E-6"/>
  </r>
  <r>
    <x v="10"/>
    <s v="R"/>
    <s v="l"/>
    <s v="g"/>
    <s v="o"/>
    <m/>
    <s v="L"/>
    <n v="1.5814286392040846E-6"/>
  </r>
  <r>
    <x v="9"/>
    <s v="L"/>
    <s v="b"/>
    <s v="o"/>
    <s v="k"/>
    <m/>
    <s v="R"/>
    <n v="1.5749207024172364E-6"/>
  </r>
  <r>
    <x v="10"/>
    <s v="L"/>
    <s v="f"/>
    <s v="h"/>
    <s v="n"/>
    <m/>
    <s v="R"/>
    <n v="1.5749207024172364E-6"/>
  </r>
  <r>
    <x v="15"/>
    <s v="R"/>
    <s v="m"/>
    <s v="d"/>
    <s v="g"/>
    <m/>
    <s v="L"/>
    <n v="1.5684127656303883E-6"/>
  </r>
  <r>
    <x v="11"/>
    <s v="L"/>
    <s v="f"/>
    <s v="i"/>
    <s v="m"/>
    <m/>
    <s v="R"/>
    <n v="1.5651587972369642E-6"/>
  </r>
  <r>
    <x v="10"/>
    <s v="L"/>
    <s v="w"/>
    <s v="g"/>
    <s v="n"/>
    <m/>
    <s v="L"/>
    <n v="1.5619048288435404E-6"/>
  </r>
  <r>
    <x v="18"/>
    <s v="R"/>
    <s v="j"/>
    <s v="q"/>
    <s v="f"/>
    <m/>
    <s v="L"/>
    <n v="1.5586508604501163E-6"/>
  </r>
  <r>
    <x v="8"/>
    <s v="R"/>
    <s v="u"/>
    <s v="a"/>
    <s v="o"/>
    <m/>
    <s v="L"/>
    <n v="1.5586508604501163E-6"/>
  </r>
  <r>
    <x v="22"/>
    <s v="R"/>
    <s v="o"/>
    <s v="r"/>
    <s v="n"/>
    <m/>
    <s v="L"/>
    <n v="1.5553968920566923E-6"/>
  </r>
  <r>
    <x v="7"/>
    <s v="L"/>
    <s v="r"/>
    <s v="l"/>
    <s v="w"/>
    <m/>
    <s v="R"/>
    <n v="1.5553968920566923E-6"/>
  </r>
  <r>
    <x v="2"/>
    <s v="L"/>
    <s v="t"/>
    <s v="h"/>
    <s v="l"/>
    <m/>
    <s v="R"/>
    <n v="1.5553968920566923E-6"/>
  </r>
  <r>
    <x v="1"/>
    <s v="L"/>
    <s v="q"/>
    <s v="i"/>
    <s v="v"/>
    <m/>
    <s v="R"/>
    <n v="1.5521429236632682E-6"/>
  </r>
  <r>
    <x v="13"/>
    <s v="R"/>
    <s v="k"/>
    <s v="v"/>
    <s v="i"/>
    <m/>
    <s v="L"/>
    <n v="1.5488889552698441E-6"/>
  </r>
  <r>
    <x v="31"/>
    <s v="R"/>
    <s v="h"/>
    <s v="z"/>
    <s v="v"/>
    <m/>
    <s v="L"/>
    <n v="1.542381018482996E-6"/>
  </r>
  <r>
    <x v="4"/>
    <s v="L"/>
    <s v="x"/>
    <s v="u"/>
    <s v="u"/>
    <m/>
    <s v="R"/>
    <n v="1.542381018482996E-6"/>
  </r>
  <r>
    <x v="4"/>
    <s v="R"/>
    <s v="i"/>
    <s v="s"/>
    <s v="g"/>
    <m/>
    <s v="L"/>
    <n v="1.5391270500895719E-6"/>
  </r>
  <r>
    <x v="4"/>
    <s v="R"/>
    <s v="h"/>
    <s v="s"/>
    <s v="e"/>
    <m/>
    <s v="L"/>
    <n v="1.5391270500895719E-6"/>
  </r>
  <r>
    <x v="12"/>
    <s v="R"/>
    <s v="l"/>
    <s v="l"/>
    <s v="e"/>
    <m/>
    <s v="R"/>
    <n v="1.532619113302724E-6"/>
  </r>
  <r>
    <x v="20"/>
    <s v="R"/>
    <s v="l"/>
    <s v="t"/>
    <s v="m"/>
    <m/>
    <s v="L"/>
    <n v="1.532619113302724E-6"/>
  </r>
  <r>
    <x v="17"/>
    <s v="R"/>
    <s v="l"/>
    <s v="s"/>
    <s v="s"/>
    <m/>
    <s v="L"/>
    <n v="1.532619113302724E-6"/>
  </r>
  <r>
    <x v="6"/>
    <s v="L"/>
    <s v="g"/>
    <s v="o"/>
    <s v="g"/>
    <m/>
    <s v="R"/>
    <n v="1.5293651449092999E-6"/>
  </r>
  <r>
    <x v="9"/>
    <s v="L"/>
    <s v="a"/>
    <s v="o"/>
    <s v="e"/>
    <m/>
    <s v="R"/>
    <n v="1.5261111765158759E-6"/>
  </r>
  <r>
    <x v="23"/>
    <s v="L"/>
    <s v="r"/>
    <s v="n"/>
    <s v="e"/>
    <m/>
    <s v="R"/>
    <n v="1.5261111765158759E-6"/>
  </r>
  <r>
    <x v="24"/>
    <s v="L"/>
    <s v="q"/>
    <s v="j"/>
    <s v="g"/>
    <m/>
    <s v="R"/>
    <n v="1.5228572081224518E-6"/>
  </r>
  <r>
    <x v="3"/>
    <s v="R"/>
    <s v="m"/>
    <s v="d"/>
    <s v="j"/>
    <m/>
    <s v="L"/>
    <n v="1.5196032397290277E-6"/>
  </r>
  <r>
    <x v="12"/>
    <s v="L"/>
    <s v="q"/>
    <s v="l"/>
    <s v="l"/>
    <m/>
    <s v="R"/>
    <n v="1.5196032397290277E-6"/>
  </r>
  <r>
    <x v="3"/>
    <s v="R"/>
    <s v="i"/>
    <s v="t"/>
    <s v="g"/>
    <m/>
    <s v="L"/>
    <n v="1.5163492713356037E-6"/>
  </r>
  <r>
    <x v="3"/>
    <s v="R"/>
    <s v="m"/>
    <s v="d"/>
    <s v="v"/>
    <m/>
    <s v="L"/>
    <n v="1.5163492713356037E-6"/>
  </r>
  <r>
    <x v="20"/>
    <s v="R"/>
    <s v="m"/>
    <s v="t"/>
    <s v="w"/>
    <m/>
    <s v="L"/>
    <n v="1.5163492713356037E-6"/>
  </r>
  <r>
    <x v="4"/>
    <s v="R"/>
    <s v="l"/>
    <s v="v"/>
    <s v="g"/>
    <m/>
    <s v="L"/>
    <n v="1.5130953029421796E-6"/>
  </r>
  <r>
    <x v="4"/>
    <s v="R"/>
    <s v="p"/>
    <s v="v"/>
    <s v="j"/>
    <m/>
    <s v="L"/>
    <n v="1.5130953029421796E-6"/>
  </r>
  <r>
    <x v="11"/>
    <s v="R"/>
    <s v="l"/>
    <s v="s"/>
    <s v="i"/>
    <m/>
    <s v="L"/>
    <n v="1.5130953029421796E-6"/>
  </r>
  <r>
    <x v="2"/>
    <s v="R"/>
    <s v="m"/>
    <s v="x"/>
    <s v="m"/>
    <m/>
    <s v="L"/>
    <n v="1.5098413345487555E-6"/>
  </r>
  <r>
    <x v="16"/>
    <s v="L"/>
    <s v="x"/>
    <s v="l"/>
    <s v="o"/>
    <m/>
    <s v="R"/>
    <n v="1.5065873661553315E-6"/>
  </r>
  <r>
    <x v="1"/>
    <s v="L"/>
    <s v="a"/>
    <s v="h"/>
    <s v="g"/>
    <m/>
    <s v="R"/>
    <n v="1.5033333977619076E-6"/>
  </r>
  <r>
    <x v="31"/>
    <s v="R"/>
    <s v="o"/>
    <s v="z"/>
    <s v="n"/>
    <m/>
    <s v="L"/>
    <n v="1.5033333977619076E-6"/>
  </r>
  <r>
    <x v="5"/>
    <s v="R"/>
    <s v="n"/>
    <s v="p"/>
    <s v="o"/>
    <m/>
    <s v="R"/>
    <n v="1.5033333977619076E-6"/>
  </r>
  <r>
    <x v="18"/>
    <s v="R"/>
    <s v="l"/>
    <s v="q"/>
    <s v="c"/>
    <m/>
    <s v="L"/>
    <n v="1.4968254609750595E-6"/>
  </r>
  <r>
    <x v="18"/>
    <s v="R"/>
    <s v="j"/>
    <s v="q"/>
    <s v="r"/>
    <m/>
    <s v="L"/>
    <n v="1.4903175241882113E-6"/>
  </r>
  <r>
    <x v="17"/>
    <s v="R"/>
    <s v="n"/>
    <s v="s"/>
    <s v="o"/>
    <m/>
    <s v="L"/>
    <n v="1.4903175241882113E-6"/>
  </r>
  <r>
    <x v="1"/>
    <s v="R"/>
    <s v="l"/>
    <s v="d"/>
    <s v="c"/>
    <m/>
    <s v="L"/>
    <n v="1.4870635557947873E-6"/>
  </r>
  <r>
    <x v="3"/>
    <s v="L"/>
    <s v="r"/>
    <s v="n"/>
    <s v="n"/>
    <m/>
    <s v="R"/>
    <n v="1.4838095874013632E-6"/>
  </r>
  <r>
    <x v="8"/>
    <s v="L"/>
    <s v="z"/>
    <s v="m"/>
    <s v="c"/>
    <m/>
    <s v="R"/>
    <n v="1.4838095874013632E-6"/>
  </r>
  <r>
    <x v="24"/>
    <s v="R"/>
    <s v="p"/>
    <s v="j"/>
    <s v="q"/>
    <m/>
    <s v="R"/>
    <n v="1.4838095874013632E-6"/>
  </r>
  <r>
    <x v="1"/>
    <s v="L"/>
    <s v="e"/>
    <s v="i"/>
    <s v="u"/>
    <m/>
    <s v="R"/>
    <n v="1.4805556190079391E-6"/>
  </r>
  <r>
    <x v="4"/>
    <s v="R"/>
    <s v="l"/>
    <s v="v"/>
    <s v="v"/>
    <m/>
    <s v="L"/>
    <n v="1.4805556190079391E-6"/>
  </r>
  <r>
    <x v="10"/>
    <s v="L"/>
    <s v="g"/>
    <s v="g"/>
    <s v="n"/>
    <m/>
    <s v="L"/>
    <n v="1.4773016506145153E-6"/>
  </r>
  <r>
    <x v="17"/>
    <s v="L"/>
    <s v="t"/>
    <s v="p"/>
    <s v="c"/>
    <m/>
    <s v="R"/>
    <n v="1.4773016506145153E-6"/>
  </r>
  <r>
    <x v="23"/>
    <s v="R"/>
    <s v="i"/>
    <s v="w"/>
    <s v="c"/>
    <m/>
    <s v="L"/>
    <n v="1.4773016506145153E-6"/>
  </r>
  <r>
    <x v="1"/>
    <s v="L"/>
    <s v="s"/>
    <s v="i"/>
    <s v="s"/>
    <m/>
    <s v="R"/>
    <n v="1.4740476822210912E-6"/>
  </r>
  <r>
    <x v="16"/>
    <s v="L"/>
    <s v="x"/>
    <s v="l"/>
    <s v="h"/>
    <m/>
    <s v="R"/>
    <n v="1.4675397454342431E-6"/>
  </r>
  <r>
    <x v="23"/>
    <s v="L"/>
    <s v="w"/>
    <s v="k"/>
    <s v="k"/>
    <m/>
    <s v="R"/>
    <n v="1.461031808647395E-6"/>
  </r>
  <r>
    <x v="10"/>
    <s v="R"/>
    <s v="i"/>
    <s v="g"/>
    <s v="d"/>
    <m/>
    <s v="L"/>
    <n v="1.461031808647395E-6"/>
  </r>
  <r>
    <x v="0"/>
    <s v="L"/>
    <s v="g"/>
    <s v="i"/>
    <s v="l"/>
    <m/>
    <s v="R"/>
    <n v="1.4577778402539709E-6"/>
  </r>
  <r>
    <x v="10"/>
    <s v="L"/>
    <s v="e"/>
    <s v="g"/>
    <s v="d"/>
    <m/>
    <s v="L"/>
    <n v="1.4577778402539709E-6"/>
  </r>
  <r>
    <x v="9"/>
    <s v="L"/>
    <s v="a"/>
    <s v="o"/>
    <s v="f"/>
    <m/>
    <s v="R"/>
    <n v="1.4545238718605468E-6"/>
  </r>
  <r>
    <x v="17"/>
    <s v="L"/>
    <s v="q"/>
    <s v="p"/>
    <s v="c"/>
    <m/>
    <s v="R"/>
    <n v="1.4545238718605468E-6"/>
  </r>
  <r>
    <x v="4"/>
    <s v="L"/>
    <s v="r"/>
    <s v="u"/>
    <s v="o"/>
    <m/>
    <s v="R"/>
    <n v="1.4545238718605468E-6"/>
  </r>
  <r>
    <x v="23"/>
    <s v="L"/>
    <s v="e"/>
    <s v="k"/>
    <s v="n"/>
    <m/>
    <s v="R"/>
    <n v="1.4545238718605468E-6"/>
  </r>
  <r>
    <x v="12"/>
    <s v="R"/>
    <s v="l"/>
    <s v="l"/>
    <s v="v"/>
    <m/>
    <s v="R"/>
    <n v="1.4512699034671228E-6"/>
  </r>
  <r>
    <x v="17"/>
    <s v="L"/>
    <s v="q"/>
    <s v="p"/>
    <s v="l"/>
    <m/>
    <s v="R"/>
    <n v="1.4480159350736989E-6"/>
  </r>
  <r>
    <x v="1"/>
    <s v="L"/>
    <s v="q"/>
    <s v="i"/>
    <s v="f"/>
    <m/>
    <s v="R"/>
    <n v="1.4447619666802748E-6"/>
  </r>
  <r>
    <x v="1"/>
    <s v="R"/>
    <s v="j"/>
    <s v="d"/>
    <s v="g"/>
    <m/>
    <s v="L"/>
    <n v="1.4447619666802748E-6"/>
  </r>
  <r>
    <x v="26"/>
    <s v="R"/>
    <s v="j"/>
    <s v="e"/>
    <s v="n"/>
    <m/>
    <s v="L"/>
    <n v="1.4447619666802748E-6"/>
  </r>
  <r>
    <x v="14"/>
    <s v="R"/>
    <s v="m"/>
    <s v="b"/>
    <s v="f"/>
    <m/>
    <s v="L"/>
    <n v="1.4415079982868508E-6"/>
  </r>
  <r>
    <x v="6"/>
    <s v="R"/>
    <s v="l"/>
    <s v="q"/>
    <s v="a"/>
    <m/>
    <s v="L"/>
    <n v="1.4382540298934267E-6"/>
  </r>
  <r>
    <x v="23"/>
    <s v="L"/>
    <s v="d"/>
    <s v="k"/>
    <s v="j"/>
    <m/>
    <s v="R"/>
    <n v="1.4350000615000026E-6"/>
  </r>
  <r>
    <x v="1"/>
    <s v="L"/>
    <s v="d"/>
    <s v="i"/>
    <s v="u"/>
    <m/>
    <s v="R"/>
    <n v="1.4317460931065786E-6"/>
  </r>
  <r>
    <x v="4"/>
    <s v="R"/>
    <s v="i"/>
    <s v="s"/>
    <s v="y"/>
    <m/>
    <s v="L"/>
    <n v="1.4317460931065786E-6"/>
  </r>
  <r>
    <x v="20"/>
    <s v="L"/>
    <s v="e"/>
    <s v="k"/>
    <s v="c"/>
    <m/>
    <s v="R"/>
    <n v="1.4317460931065786E-6"/>
  </r>
  <r>
    <x v="17"/>
    <s v="R"/>
    <s v="m"/>
    <s v="s"/>
    <s v="h"/>
    <m/>
    <s v="L"/>
    <n v="1.4219841879263064E-6"/>
  </r>
  <r>
    <x v="4"/>
    <s v="L"/>
    <s v="e"/>
    <s v="u"/>
    <s v="h"/>
    <m/>
    <s v="R"/>
    <n v="1.4187302195328825E-6"/>
  </r>
  <r>
    <x v="17"/>
    <s v="R"/>
    <s v="n"/>
    <s v="s"/>
    <s v="h"/>
    <m/>
    <s v="L"/>
    <n v="1.4187302195328825E-6"/>
  </r>
  <r>
    <x v="12"/>
    <s v="L"/>
    <s v="d"/>
    <s v="l"/>
    <s v="l"/>
    <m/>
    <s v="R"/>
    <n v="1.4187302195328825E-6"/>
  </r>
  <r>
    <x v="5"/>
    <s v="R"/>
    <s v="u"/>
    <s v="b"/>
    <s v="v"/>
    <m/>
    <s v="L"/>
    <n v="1.4089683143526103E-6"/>
  </r>
  <r>
    <x v="24"/>
    <s v="R"/>
    <s v="j"/>
    <s v="j"/>
    <s v="n"/>
    <m/>
    <s v="R"/>
    <n v="1.4089683143526103E-6"/>
  </r>
  <r>
    <x v="10"/>
    <s v="L"/>
    <s v="e"/>
    <s v="g"/>
    <s v="y"/>
    <m/>
    <s v="L"/>
    <n v="1.4089683143526103E-6"/>
  </r>
  <r>
    <x v="3"/>
    <s v="R"/>
    <s v="o"/>
    <s v="n"/>
    <s v="n"/>
    <m/>
    <s v="R"/>
    <n v="1.4057143459591862E-6"/>
  </r>
  <r>
    <x v="17"/>
    <s v="L"/>
    <s v="t"/>
    <s v="p"/>
    <s v="l"/>
    <m/>
    <s v="R"/>
    <n v="1.4057143459591862E-6"/>
  </r>
  <r>
    <x v="6"/>
    <s v="L"/>
    <s v="s"/>
    <s v="o"/>
    <s v="n"/>
    <m/>
    <s v="R"/>
    <n v="1.3894445039920661E-6"/>
  </r>
  <r>
    <x v="1"/>
    <s v="L"/>
    <s v="s"/>
    <s v="i"/>
    <s v="c"/>
    <m/>
    <s v="R"/>
    <n v="1.3894445039920661E-6"/>
  </r>
  <r>
    <x v="8"/>
    <s v="R"/>
    <s v="i"/>
    <s v="a"/>
    <s v="g"/>
    <m/>
    <s v="L"/>
    <n v="1.3861905355986421E-6"/>
  </r>
  <r>
    <x v="0"/>
    <s v="L"/>
    <s v="g"/>
    <s v="i"/>
    <s v="n"/>
    <m/>
    <s v="R"/>
    <n v="1.3796825988117939E-6"/>
  </r>
  <r>
    <x v="18"/>
    <s v="L"/>
    <s v="q"/>
    <s v="o"/>
    <s v="c"/>
    <m/>
    <s v="R"/>
    <n v="1.3796825988117939E-6"/>
  </r>
  <r>
    <x v="31"/>
    <s v="R"/>
    <s v="h"/>
    <s v="z"/>
    <s v="p"/>
    <m/>
    <s v="L"/>
    <n v="1.3764286304183699E-6"/>
  </r>
  <r>
    <x v="8"/>
    <s v="L"/>
    <s v="t"/>
    <s v="a"/>
    <s v="j"/>
    <m/>
    <s v="L"/>
    <n v="1.3731746620249458E-6"/>
  </r>
  <r>
    <x v="6"/>
    <s v="L"/>
    <s v="d"/>
    <s v="o"/>
    <s v="r"/>
    <m/>
    <s v="R"/>
    <n v="1.3699206936315217E-6"/>
  </r>
  <r>
    <x v="26"/>
    <s v="R"/>
    <s v="n"/>
    <s v="e"/>
    <s v="o"/>
    <m/>
    <s v="L"/>
    <n v="1.3699206936315217E-6"/>
  </r>
  <r>
    <x v="20"/>
    <s v="R"/>
    <s v="l"/>
    <s v="t"/>
    <s v="m"/>
    <m/>
    <s v="L"/>
    <n v="1.3666667252380977E-6"/>
  </r>
  <r>
    <x v="20"/>
    <s v="R"/>
    <s v="l"/>
    <s v="t"/>
    <s v="w"/>
    <m/>
    <s v="L"/>
    <n v="1.3666667252380977E-6"/>
  </r>
  <r>
    <x v="5"/>
    <s v="L"/>
    <s v="d"/>
    <s v="p"/>
    <s v="n"/>
    <m/>
    <s v="R"/>
    <n v="1.3666667252380977E-6"/>
  </r>
  <r>
    <x v="24"/>
    <s v="L"/>
    <s v="x"/>
    <s v="j"/>
    <s v="s"/>
    <m/>
    <s v="R"/>
    <n v="1.3634127568446738E-6"/>
  </r>
  <r>
    <x v="4"/>
    <s v="R"/>
    <s v="k"/>
    <s v="s"/>
    <s v="a"/>
    <m/>
    <s v="L"/>
    <n v="1.3634127568446738E-6"/>
  </r>
  <r>
    <x v="1"/>
    <s v="L"/>
    <s v="d"/>
    <s v="i"/>
    <s v="t"/>
    <m/>
    <s v="R"/>
    <n v="1.3601587884512497E-6"/>
  </r>
  <r>
    <x v="24"/>
    <s v="L"/>
    <s v="x"/>
    <s v="j"/>
    <s v="s"/>
    <m/>
    <s v="R"/>
    <n v="1.3601587884512497E-6"/>
  </r>
  <r>
    <x v="6"/>
    <s v="R"/>
    <s v="u"/>
    <s v="q"/>
    <s v="s"/>
    <m/>
    <s v="L"/>
    <n v="1.3569048200578257E-6"/>
  </r>
  <r>
    <x v="33"/>
    <s v="L"/>
    <s v="e"/>
    <s v=";"/>
    <s v="o"/>
    <m/>
    <s v="R"/>
    <n v="1.3569048200578257E-6"/>
  </r>
  <r>
    <x v="9"/>
    <s v="L"/>
    <s v="a"/>
    <s v="o"/>
    <s v="r"/>
    <m/>
    <s v="R"/>
    <n v="1.3536508516644016E-6"/>
  </r>
  <r>
    <x v="32"/>
    <s v="R"/>
    <s v="i"/>
    <s v="x"/>
    <s v="l"/>
    <m/>
    <s v="L"/>
    <n v="1.3503968832709775E-6"/>
  </r>
  <r>
    <x v="22"/>
    <s v="L"/>
    <s v="x"/>
    <s v="m"/>
    <s v="w"/>
    <m/>
    <s v="R"/>
    <n v="1.3471429148775535E-6"/>
  </r>
  <r>
    <x v="6"/>
    <s v="R"/>
    <s v="o"/>
    <s v="q"/>
    <s v="s"/>
    <m/>
    <s v="L"/>
    <n v="1.3438889464841294E-6"/>
  </r>
  <r>
    <x v="10"/>
    <s v="L"/>
    <s v="s"/>
    <s v="g"/>
    <s v="j"/>
    <m/>
    <s v="L"/>
    <n v="1.3341270413038574E-6"/>
  </r>
  <r>
    <x v="23"/>
    <s v="L"/>
    <s v="f"/>
    <s v="k"/>
    <s v="m"/>
    <m/>
    <s v="R"/>
    <n v="1.3341270413038574E-6"/>
  </r>
  <r>
    <x v="12"/>
    <s v="L"/>
    <s v="x"/>
    <s v="n"/>
    <s v="q"/>
    <m/>
    <s v="R"/>
    <n v="1.3308730729104333E-6"/>
  </r>
  <r>
    <x v="26"/>
    <s v="L"/>
    <s v="x"/>
    <s v="y"/>
    <s v="g"/>
    <m/>
    <s v="R"/>
    <n v="1.3308730729104333E-6"/>
  </r>
  <r>
    <x v="27"/>
    <s v="L"/>
    <s v="x"/>
    <s v="h"/>
    <s v="s"/>
    <m/>
    <s v="R"/>
    <n v="1.3276191045170093E-6"/>
  </r>
  <r>
    <x v="1"/>
    <s v="L"/>
    <s v="a"/>
    <s v="h"/>
    <s v="r"/>
    <m/>
    <s v="R"/>
    <n v="1.3243651361235852E-6"/>
  </r>
  <r>
    <x v="4"/>
    <s v="L"/>
    <s v="w"/>
    <s v="u"/>
    <s v="s"/>
    <m/>
    <s v="R"/>
    <n v="1.3243651361235852E-6"/>
  </r>
  <r>
    <x v="20"/>
    <s v="L"/>
    <s v="e"/>
    <s v="k"/>
    <s v="r"/>
    <m/>
    <s v="R"/>
    <n v="1.3243651361235852E-6"/>
  </r>
  <r>
    <x v="26"/>
    <s v="R"/>
    <s v="j"/>
    <s v="e"/>
    <s v="f"/>
    <m/>
    <s v="L"/>
    <n v="1.3211111677301611E-6"/>
  </r>
  <r>
    <x v="3"/>
    <s v="R"/>
    <s v="u"/>
    <s v="t"/>
    <s v="t"/>
    <m/>
    <s v="L"/>
    <n v="1.3178571993367371E-6"/>
  </r>
  <r>
    <x v="17"/>
    <s v="L"/>
    <s v="e"/>
    <s v="p"/>
    <s v="g"/>
    <m/>
    <s v="R"/>
    <n v="1.314603230943313E-6"/>
  </r>
  <r>
    <x v="1"/>
    <s v="L"/>
    <s v="a"/>
    <s v="h"/>
    <s v="p"/>
    <m/>
    <s v="R"/>
    <n v="1.314603230943313E-6"/>
  </r>
  <r>
    <x v="14"/>
    <s v="R"/>
    <s v="m"/>
    <s v="b"/>
    <s v="f"/>
    <m/>
    <s v="L"/>
    <n v="1.3113492625498889E-6"/>
  </r>
  <r>
    <x v="12"/>
    <s v="R"/>
    <s v="j"/>
    <s v="w"/>
    <s v="l"/>
    <m/>
    <s v="L"/>
    <n v="1.3113492625498889E-6"/>
  </r>
  <r>
    <x v="10"/>
    <s v="R"/>
    <s v="p"/>
    <s v="g"/>
    <s v="v"/>
    <m/>
    <s v="L"/>
    <n v="1.3080952941564651E-6"/>
  </r>
  <r>
    <x v="7"/>
    <s v="L"/>
    <s v="c"/>
    <s v="l"/>
    <s v="v"/>
    <m/>
    <s v="R"/>
    <n v="1.3080952941564651E-6"/>
  </r>
  <r>
    <x v="23"/>
    <s v="L"/>
    <s v="z"/>
    <s v="k"/>
    <s v="k"/>
    <m/>
    <s v="R"/>
    <n v="1.304841325763041E-6"/>
  </r>
  <r>
    <x v="6"/>
    <s v="L"/>
    <s v="e"/>
    <s v="o"/>
    <s v="d"/>
    <m/>
    <s v="R"/>
    <n v="1.301587357369617E-6"/>
  </r>
  <r>
    <x v="28"/>
    <s v="L"/>
    <s v="x"/>
    <s v="c"/>
    <s v="d"/>
    <m/>
    <s v="L"/>
    <n v="1.2983333889761929E-6"/>
  </r>
  <r>
    <x v="7"/>
    <s v="L"/>
    <s v="c"/>
    <s v="l"/>
    <s v="e"/>
    <m/>
    <s v="R"/>
    <n v="1.2983333889761929E-6"/>
  </r>
  <r>
    <x v="6"/>
    <s v="R"/>
    <s v="l"/>
    <s v="q"/>
    <s v="l"/>
    <m/>
    <s v="L"/>
    <n v="1.2950794205827688E-6"/>
  </r>
  <r>
    <x v="24"/>
    <s v="R"/>
    <s v="p"/>
    <s v="j"/>
    <s v="s"/>
    <m/>
    <s v="R"/>
    <n v="1.2950794205827688E-6"/>
  </r>
  <r>
    <x v="19"/>
    <s v="R"/>
    <s v="j"/>
    <s v="b"/>
    <s v="l"/>
    <m/>
    <s v="L"/>
    <n v="1.2918254521893448E-6"/>
  </r>
  <r>
    <x v="1"/>
    <s v="L"/>
    <s v="z"/>
    <s v="i"/>
    <s v="d"/>
    <m/>
    <s v="R"/>
    <n v="1.2885714837959207E-6"/>
  </r>
  <r>
    <x v="18"/>
    <s v="R"/>
    <s v="l"/>
    <s v="q"/>
    <s v="s"/>
    <m/>
    <s v="L"/>
    <n v="1.2885714837959207E-6"/>
  </r>
  <r>
    <x v="8"/>
    <s v="L"/>
    <s v="d"/>
    <s v="a"/>
    <s v="n"/>
    <m/>
    <s v="L"/>
    <n v="1.2885714837959207E-6"/>
  </r>
  <r>
    <x v="20"/>
    <s v="L"/>
    <s v="q"/>
    <s v="k"/>
    <s v="q"/>
    <m/>
    <s v="R"/>
    <n v="1.2820635470090726E-6"/>
  </r>
  <r>
    <x v="13"/>
    <s v="R"/>
    <s v="h"/>
    <s v="v"/>
    <s v="e"/>
    <m/>
    <s v="L"/>
    <n v="1.2820635470090726E-6"/>
  </r>
  <r>
    <x v="23"/>
    <s v="R"/>
    <s v="m"/>
    <s v="k"/>
    <s v="u"/>
    <m/>
    <s v="R"/>
    <n v="1.2820635470090726E-6"/>
  </r>
  <r>
    <x v="17"/>
    <s v="R"/>
    <s v="j"/>
    <s v="s"/>
    <s v="u"/>
    <m/>
    <s v="L"/>
    <n v="1.2820635470090726E-6"/>
  </r>
  <r>
    <x v="34"/>
    <s v="L"/>
    <s v="x"/>
    <s v="l"/>
    <s v="h"/>
    <m/>
    <s v="R"/>
    <n v="1.2788095786156487E-6"/>
  </r>
  <r>
    <x v="1"/>
    <s v="R"/>
    <s v="l"/>
    <s v="d"/>
    <s v="e"/>
    <m/>
    <s v="L"/>
    <n v="1.2788095786156487E-6"/>
  </r>
  <r>
    <x v="0"/>
    <s v="R"/>
    <s v="k"/>
    <s v="e"/>
    <s v="o"/>
    <m/>
    <s v="L"/>
    <n v="1.2755556102222246E-6"/>
  </r>
  <r>
    <x v="0"/>
    <s v="R"/>
    <s v="h"/>
    <s v="e"/>
    <s v="a"/>
    <m/>
    <s v="L"/>
    <n v="1.2755556102222246E-6"/>
  </r>
  <r>
    <x v="12"/>
    <s v="L"/>
    <s v="b"/>
    <s v="l"/>
    <s v="n"/>
    <m/>
    <s v="R"/>
    <n v="1.2723016418288006E-6"/>
  </r>
  <r>
    <x v="8"/>
    <s v="R"/>
    <s v="p"/>
    <s v="a"/>
    <s v="h"/>
    <m/>
    <s v="L"/>
    <n v="1.2690476734353765E-6"/>
  </r>
  <r>
    <x v="1"/>
    <s v="L"/>
    <s v="a"/>
    <s v="h"/>
    <s v="f"/>
    <m/>
    <s v="R"/>
    <n v="1.2657937050419524E-6"/>
  </r>
  <r>
    <x v="4"/>
    <s v="L"/>
    <s v="f"/>
    <s v="u"/>
    <s v="j"/>
    <m/>
    <s v="R"/>
    <n v="1.2625397366485284E-6"/>
  </r>
  <r>
    <x v="29"/>
    <s v="R"/>
    <s v="j"/>
    <s v="v"/>
    <s v="p"/>
    <m/>
    <s v="L"/>
    <n v="1.2592857682551043E-6"/>
  </r>
  <r>
    <x v="0"/>
    <s v="R"/>
    <s v="y"/>
    <s v="e"/>
    <s v="b"/>
    <m/>
    <s v="L"/>
    <n v="1.2592857682551043E-6"/>
  </r>
  <r>
    <x v="20"/>
    <s v="L"/>
    <s v="b"/>
    <s v="k"/>
    <s v="j"/>
    <m/>
    <s v="R"/>
    <n v="1.2560317998616802E-6"/>
  </r>
  <r>
    <x v="23"/>
    <s v="R"/>
    <s v="p"/>
    <s v="n"/>
    <s v="k"/>
    <m/>
    <s v="R"/>
    <n v="1.2560317998616802E-6"/>
  </r>
  <r>
    <x v="1"/>
    <s v="L"/>
    <s v="a"/>
    <s v="i"/>
    <s v="j"/>
    <m/>
    <s v="R"/>
    <n v="1.2527778314682562E-6"/>
  </r>
  <r>
    <x v="22"/>
    <s v="L"/>
    <s v="x"/>
    <s v="m"/>
    <s v="r"/>
    <m/>
    <s v="R"/>
    <n v="1.2495238630748323E-6"/>
  </r>
  <r>
    <x v="3"/>
    <s v="R"/>
    <s v="i"/>
    <s v="t"/>
    <s v="a"/>
    <m/>
    <s v="L"/>
    <n v="1.2495238630748323E-6"/>
  </r>
  <r>
    <x v="23"/>
    <s v="L"/>
    <s v="f"/>
    <s v="k"/>
    <s v="w"/>
    <m/>
    <s v="R"/>
    <n v="1.2462698946814082E-6"/>
  </r>
  <r>
    <x v="1"/>
    <s v="R"/>
    <s v="l"/>
    <s v="d"/>
    <s v="o"/>
    <m/>
    <s v="L"/>
    <n v="1.2462698946814082E-6"/>
  </r>
  <r>
    <x v="23"/>
    <s v="L"/>
    <s v="e"/>
    <s v="k"/>
    <s v="r"/>
    <m/>
    <s v="R"/>
    <n v="1.2397619578945601E-6"/>
  </r>
  <r>
    <x v="1"/>
    <s v="R"/>
    <s v="j"/>
    <s v="d"/>
    <s v="m"/>
    <m/>
    <s v="L"/>
    <n v="1.2397619578945601E-6"/>
  </r>
  <r>
    <x v="6"/>
    <s v="L"/>
    <s v="s"/>
    <s v="o"/>
    <s v="e"/>
    <m/>
    <s v="R"/>
    <n v="1.2397619578945601E-6"/>
  </r>
  <r>
    <x v="20"/>
    <s v="R"/>
    <s v="j"/>
    <s v="t"/>
    <s v="o"/>
    <m/>
    <s v="L"/>
    <n v="1.2397619578945601E-6"/>
  </r>
  <r>
    <x v="14"/>
    <s v="L"/>
    <s v="b"/>
    <s v="j"/>
    <s v="j"/>
    <m/>
    <s v="R"/>
    <n v="1.236507989501136E-6"/>
  </r>
  <r>
    <x v="18"/>
    <s v="R"/>
    <s v="j"/>
    <s v="q"/>
    <s v="o"/>
    <m/>
    <s v="L"/>
    <n v="1.233254021107712E-6"/>
  </r>
  <r>
    <x v="14"/>
    <s v="L"/>
    <s v="e"/>
    <s v="j"/>
    <s v="s"/>
    <m/>
    <s v="R"/>
    <n v="1.233254021107712E-6"/>
  </r>
  <r>
    <x v="12"/>
    <s v="L"/>
    <s v="b"/>
    <s v="l"/>
    <s v="t"/>
    <m/>
    <s v="R"/>
    <n v="1.2300000527142879E-6"/>
  </r>
  <r>
    <x v="15"/>
    <s v="L"/>
    <s v="d"/>
    <s v="d"/>
    <s v="o"/>
    <m/>
    <s v="L"/>
    <n v="1.2300000527142879E-6"/>
  </r>
  <r>
    <x v="1"/>
    <s v="L"/>
    <s v="a"/>
    <s v="h"/>
    <s v="g"/>
    <m/>
    <s v="R"/>
    <n v="1.2267460843208638E-6"/>
  </r>
  <r>
    <x v="1"/>
    <s v="R"/>
    <s v="l"/>
    <s v="d"/>
    <s v="s"/>
    <m/>
    <s v="L"/>
    <n v="1.2267460843208638E-6"/>
  </r>
  <r>
    <x v="14"/>
    <s v="L"/>
    <s v="c"/>
    <s v="j"/>
    <s v="v"/>
    <m/>
    <s v="R"/>
    <n v="1.22349211592744E-6"/>
  </r>
  <r>
    <x v="23"/>
    <s v="L"/>
    <s v="d"/>
    <s v="k"/>
    <s v="r"/>
    <m/>
    <s v="R"/>
    <n v="1.2202381475340159E-6"/>
  </r>
  <r>
    <x v="4"/>
    <s v="R"/>
    <s v="o"/>
    <s v="v"/>
    <s v="g"/>
    <m/>
    <s v="L"/>
    <n v="1.2202381475340159E-6"/>
  </r>
  <r>
    <x v="22"/>
    <s v="L"/>
    <s v="q"/>
    <s v="m"/>
    <s v="h"/>
    <m/>
    <s v="R"/>
    <n v="1.2202381475340159E-6"/>
  </r>
  <r>
    <x v="28"/>
    <s v="L"/>
    <s v="x"/>
    <s v="c"/>
    <s v="w"/>
    <m/>
    <s v="L"/>
    <n v="1.2202381475340159E-6"/>
  </r>
  <r>
    <x v="28"/>
    <s v="R"/>
    <s v="y"/>
    <s v="c"/>
    <s v="o"/>
    <m/>
    <s v="L"/>
    <n v="1.2169841791405919E-6"/>
  </r>
  <r>
    <x v="23"/>
    <s v="L"/>
    <s v="d"/>
    <s v="k"/>
    <s v="n"/>
    <m/>
    <s v="R"/>
    <n v="1.2169841791405919E-6"/>
  </r>
  <r>
    <x v="5"/>
    <s v="L"/>
    <s v="s"/>
    <s v="p"/>
    <s v="o"/>
    <m/>
    <s v="R"/>
    <n v="1.2137302107471678E-6"/>
  </r>
  <r>
    <x v="26"/>
    <s v="R"/>
    <s v="j"/>
    <s v="e"/>
    <s v="o"/>
    <m/>
    <s v="L"/>
    <n v="1.2137302107471678E-6"/>
  </r>
  <r>
    <x v="1"/>
    <s v="L"/>
    <s v="x"/>
    <s v="i"/>
    <s v="c"/>
    <m/>
    <s v="R"/>
    <n v="1.2137302107471678E-6"/>
  </r>
  <r>
    <x v="23"/>
    <s v="R"/>
    <s v="o"/>
    <s v="w"/>
    <s v="n"/>
    <m/>
    <s v="L"/>
    <n v="1.2104762423537437E-6"/>
  </r>
  <r>
    <x v="16"/>
    <s v="R"/>
    <s v="j"/>
    <s v="a"/>
    <s v="h"/>
    <m/>
    <s v="L"/>
    <n v="1.2104762423537437E-6"/>
  </r>
  <r>
    <x v="20"/>
    <s v="R"/>
    <s v="l"/>
    <s v="t"/>
    <s v="h"/>
    <m/>
    <s v="L"/>
    <n v="1.2104762423537437E-6"/>
  </r>
  <r>
    <x v="1"/>
    <s v="L"/>
    <s v="e"/>
    <s v="i"/>
    <s v="f"/>
    <m/>
    <s v="R"/>
    <n v="1.2104762423537437E-6"/>
  </r>
  <r>
    <x v="13"/>
    <s v="L"/>
    <s v="c"/>
    <s v=";"/>
    <s v="o"/>
    <m/>
    <s v="R"/>
    <n v="1.2104762423537437E-6"/>
  </r>
  <r>
    <x v="10"/>
    <s v="R"/>
    <s v="m"/>
    <s v="g"/>
    <s v="c"/>
    <m/>
    <s v="L"/>
    <n v="1.2104762423537437E-6"/>
  </r>
  <r>
    <x v="28"/>
    <s v="L"/>
    <s v="g"/>
    <s v=";"/>
    <s v="l"/>
    <m/>
    <s v="R"/>
    <n v="1.2072222739603197E-6"/>
  </r>
  <r>
    <x v="4"/>
    <s v="L"/>
    <s v="g"/>
    <s v="u"/>
    <s v="g"/>
    <m/>
    <s v="R"/>
    <n v="1.2072222739603197E-6"/>
  </r>
  <r>
    <x v="26"/>
    <s v="L"/>
    <s v="b"/>
    <s v="y"/>
    <s v="m"/>
    <m/>
    <s v="R"/>
    <n v="1.2072222739603197E-6"/>
  </r>
  <r>
    <x v="18"/>
    <s v="L"/>
    <s v="q"/>
    <s v="o"/>
    <s v="c"/>
    <m/>
    <s v="R"/>
    <n v="1.2072222739603197E-6"/>
  </r>
  <r>
    <x v="8"/>
    <s v="L"/>
    <s v="s"/>
    <s v="a"/>
    <s v="i"/>
    <m/>
    <s v="L"/>
    <n v="1.2039683055668956E-6"/>
  </r>
  <r>
    <x v="0"/>
    <s v="R"/>
    <s v="k"/>
    <s v="e"/>
    <s v="g"/>
    <m/>
    <s v="L"/>
    <n v="1.2007143371734715E-6"/>
  </r>
  <r>
    <x v="4"/>
    <s v="R"/>
    <s v="o"/>
    <s v="v"/>
    <s v="s"/>
    <m/>
    <s v="L"/>
    <n v="1.2007143371734715E-6"/>
  </r>
  <r>
    <x v="4"/>
    <s v="L"/>
    <s v="e"/>
    <s v="u"/>
    <s v="n"/>
    <m/>
    <s v="R"/>
    <n v="1.2007143371734715E-6"/>
  </r>
  <r>
    <x v="17"/>
    <s v="R"/>
    <s v="m"/>
    <s v="s"/>
    <s v="h"/>
    <m/>
    <s v="L"/>
    <n v="1.1974603687800475E-6"/>
  </r>
  <r>
    <x v="8"/>
    <s v="L"/>
    <s v="b"/>
    <s v="a"/>
    <s v="m"/>
    <m/>
    <s v="L"/>
    <n v="1.1942064003866236E-6"/>
  </r>
  <r>
    <x v="25"/>
    <s v="R"/>
    <s v="o"/>
    <s v="m"/>
    <s v="o"/>
    <m/>
    <s v="R"/>
    <n v="1.1942064003866236E-6"/>
  </r>
  <r>
    <x v="23"/>
    <s v="R"/>
    <s v="o"/>
    <s v="w"/>
    <s v="v"/>
    <m/>
    <s v="L"/>
    <n v="1.1876984635997755E-6"/>
  </r>
  <r>
    <x v="14"/>
    <s v="L"/>
    <s v="s"/>
    <s v="j"/>
    <s v="s"/>
    <m/>
    <s v="R"/>
    <n v="1.1844444952063514E-6"/>
  </r>
  <r>
    <x v="1"/>
    <s v="R"/>
    <s v="l"/>
    <s v="d"/>
    <s v="i"/>
    <m/>
    <s v="L"/>
    <n v="1.1844444952063514E-6"/>
  </r>
  <r>
    <x v="4"/>
    <s v="L"/>
    <s v="g"/>
    <s v="u"/>
    <s v="c"/>
    <m/>
    <s v="R"/>
    <n v="1.1844444952063514E-6"/>
  </r>
  <r>
    <x v="16"/>
    <s v="R"/>
    <s v="n"/>
    <s v="w"/>
    <s v="h"/>
    <m/>
    <s v="L"/>
    <n v="1.1811905268129273E-6"/>
  </r>
  <r>
    <x v="1"/>
    <s v="L"/>
    <s v="e"/>
    <s v="i"/>
    <s v="o"/>
    <m/>
    <s v="R"/>
    <n v="1.1779365584195033E-6"/>
  </r>
  <r>
    <x v="27"/>
    <s v="R"/>
    <s v="l"/>
    <s v="g"/>
    <s v="e"/>
    <m/>
    <s v="L"/>
    <n v="1.1779365584195033E-6"/>
  </r>
  <r>
    <x v="22"/>
    <s v="L"/>
    <s v="e"/>
    <s v="m"/>
    <s v="f"/>
    <m/>
    <s v="R"/>
    <n v="1.1746825900260792E-6"/>
  </r>
  <r>
    <x v="4"/>
    <s v="L"/>
    <s v="e"/>
    <s v="u"/>
    <s v="u"/>
    <m/>
    <s v="R"/>
    <n v="1.1714286216326551E-6"/>
  </r>
  <r>
    <x v="12"/>
    <s v="L"/>
    <s v="b"/>
    <s v="l"/>
    <s v="v"/>
    <m/>
    <s v="R"/>
    <n v="1.1681746532392313E-6"/>
  </r>
  <r>
    <x v="4"/>
    <s v="L"/>
    <s v="b"/>
    <s v="u"/>
    <s v="l"/>
    <m/>
    <s v="R"/>
    <n v="1.1649206848458072E-6"/>
  </r>
  <r>
    <x v="1"/>
    <s v="L"/>
    <s v="q"/>
    <s v="i"/>
    <s v="o"/>
    <m/>
    <s v="R"/>
    <n v="1.1649206848458072E-6"/>
  </r>
  <r>
    <x v="12"/>
    <s v="R"/>
    <s v="j"/>
    <s v="w"/>
    <s v="h"/>
    <m/>
    <s v="L"/>
    <n v="1.1649206848458072E-6"/>
  </r>
  <r>
    <x v="0"/>
    <s v="R"/>
    <s v="k"/>
    <s v="e"/>
    <s v="h"/>
    <m/>
    <s v="L"/>
    <n v="1.1616667164523831E-6"/>
  </r>
  <r>
    <x v="23"/>
    <s v="R"/>
    <s v="i"/>
    <s v="w"/>
    <s v="u"/>
    <m/>
    <s v="L"/>
    <n v="1.1616667164523831E-6"/>
  </r>
  <r>
    <x v="22"/>
    <s v="R"/>
    <s v="i"/>
    <s v="r"/>
    <s v="g"/>
    <m/>
    <s v="L"/>
    <n v="1.1584127480589591E-6"/>
  </r>
  <r>
    <x v="8"/>
    <s v="R"/>
    <s v="u"/>
    <s v="a"/>
    <s v="l"/>
    <m/>
    <s v="L"/>
    <n v="1.1584127480589591E-6"/>
  </r>
  <r>
    <x v="10"/>
    <s v="R"/>
    <s v="u"/>
    <s v="g"/>
    <s v="r"/>
    <m/>
    <s v="L"/>
    <n v="1.1584127480589591E-6"/>
  </r>
  <r>
    <x v="4"/>
    <s v="L"/>
    <s v="g"/>
    <s v="u"/>
    <s v="w"/>
    <m/>
    <s v="R"/>
    <n v="1.155158779665535E-6"/>
  </r>
  <r>
    <x v="18"/>
    <s v="L"/>
    <s v="q"/>
    <s v="o"/>
    <s v="k"/>
    <m/>
    <s v="R"/>
    <n v="1.155158779665535E-6"/>
  </r>
  <r>
    <x v="10"/>
    <s v="R"/>
    <s v="h"/>
    <s v="g"/>
    <s v="e"/>
    <m/>
    <s v="L"/>
    <n v="1.155158779665535E-6"/>
  </r>
  <r>
    <x v="4"/>
    <s v="L"/>
    <s v="e"/>
    <s v="u"/>
    <s v="b"/>
    <m/>
    <s v="R"/>
    <n v="1.155158779665535E-6"/>
  </r>
  <r>
    <x v="2"/>
    <s v="R"/>
    <s v="i"/>
    <s v="x"/>
    <s v="j"/>
    <m/>
    <s v="L"/>
    <n v="1.1519048112721109E-6"/>
  </r>
  <r>
    <x v="17"/>
    <s v="L"/>
    <s v="q"/>
    <s v="p"/>
    <s v="f"/>
    <m/>
    <s v="R"/>
    <n v="1.1486508428786869E-6"/>
  </r>
  <r>
    <x v="23"/>
    <s v="R"/>
    <s v="h"/>
    <s v="w"/>
    <s v="a"/>
    <m/>
    <s v="L"/>
    <n v="1.1486508428786869E-6"/>
  </r>
  <r>
    <x v="3"/>
    <s v="L"/>
    <s v="f"/>
    <s v="n"/>
    <s v="q"/>
    <m/>
    <s v="R"/>
    <n v="1.1453968744852628E-6"/>
  </r>
  <r>
    <x v="1"/>
    <s v="L"/>
    <s v="q"/>
    <s v="i"/>
    <s v="b"/>
    <m/>
    <s v="R"/>
    <n v="1.1421429060918387E-6"/>
  </r>
  <r>
    <x v="1"/>
    <s v="R"/>
    <s v="l"/>
    <s v="d"/>
    <s v="h"/>
    <m/>
    <s v="L"/>
    <n v="1.1421429060918387E-6"/>
  </r>
  <r>
    <x v="23"/>
    <s v="L"/>
    <s v="w"/>
    <s v="k"/>
    <s v="s"/>
    <m/>
    <s v="R"/>
    <n v="1.1421429060918387E-6"/>
  </r>
  <r>
    <x v="23"/>
    <s v="L"/>
    <s v="e"/>
    <s v="k"/>
    <s v="u"/>
    <m/>
    <s v="R"/>
    <n v="1.1388889376984149E-6"/>
  </r>
  <r>
    <x v="8"/>
    <s v="L"/>
    <s v="w"/>
    <s v="j"/>
    <s v="i"/>
    <m/>
    <s v="R"/>
    <n v="1.1356349693049908E-6"/>
  </r>
  <r>
    <x v="12"/>
    <s v="R"/>
    <s v="l"/>
    <s v="l"/>
    <s v="n"/>
    <m/>
    <s v="R"/>
    <n v="1.1356349693049908E-6"/>
  </r>
  <r>
    <x v="1"/>
    <s v="L"/>
    <s v="x"/>
    <s v="i"/>
    <s v="l"/>
    <m/>
    <s v="R"/>
    <n v="1.1356349693049908E-6"/>
  </r>
  <r>
    <x v="1"/>
    <s v="L"/>
    <s v="e"/>
    <s v="i"/>
    <s v="t"/>
    <m/>
    <s v="R"/>
    <n v="1.1356349693049908E-6"/>
  </r>
  <r>
    <x v="28"/>
    <s v="L"/>
    <s v="t"/>
    <s v=";"/>
    <s v="l"/>
    <m/>
    <s v="R"/>
    <n v="1.1323810009115668E-6"/>
  </r>
  <r>
    <x v="26"/>
    <s v="R"/>
    <s v="n"/>
    <s v="e"/>
    <s v="o"/>
    <m/>
    <s v="L"/>
    <n v="1.1323810009115668E-6"/>
  </r>
  <r>
    <x v="4"/>
    <s v="L"/>
    <s v="w"/>
    <s v="u"/>
    <s v="j"/>
    <m/>
    <s v="R"/>
    <n v="1.1323810009115668E-6"/>
  </r>
  <r>
    <x v="15"/>
    <s v="L"/>
    <s v="z"/>
    <s v="n"/>
    <s v="l"/>
    <m/>
    <s v="R"/>
    <n v="1.1323810009115668E-6"/>
  </r>
  <r>
    <x v="9"/>
    <s v="L"/>
    <s v="w"/>
    <s v="o"/>
    <s v="m"/>
    <m/>
    <s v="R"/>
    <n v="1.1323810009115668E-6"/>
  </r>
  <r>
    <x v="1"/>
    <s v="L"/>
    <s v="s"/>
    <s v="i"/>
    <s v="c"/>
    <m/>
    <s v="R"/>
    <n v="1.1291270325181427E-6"/>
  </r>
  <r>
    <x v="13"/>
    <s v="R"/>
    <s v="h"/>
    <s v="v"/>
    <s v="o"/>
    <m/>
    <s v="L"/>
    <n v="1.1291270325181427E-6"/>
  </r>
  <r>
    <x v="4"/>
    <s v="L"/>
    <s v="e"/>
    <s v="u"/>
    <s v="e"/>
    <m/>
    <s v="R"/>
    <n v="1.1291270325181427E-6"/>
  </r>
  <r>
    <x v="6"/>
    <s v="L"/>
    <s v="t"/>
    <s v="o"/>
    <s v="a"/>
    <m/>
    <s v="R"/>
    <n v="1.1291270325181427E-6"/>
  </r>
  <r>
    <x v="24"/>
    <s v="R"/>
    <s v="m"/>
    <s v="b"/>
    <s v="s"/>
    <m/>
    <s v="L"/>
    <n v="1.1291270325181427E-6"/>
  </r>
  <r>
    <x v="23"/>
    <s v="R"/>
    <s v="o"/>
    <s v="w"/>
    <s v="d"/>
    <m/>
    <s v="L"/>
    <n v="1.1258730641247186E-6"/>
  </r>
  <r>
    <x v="8"/>
    <s v="L"/>
    <s v="g"/>
    <s v="a"/>
    <s v="z"/>
    <m/>
    <s v="L"/>
    <n v="1.1258730641247186E-6"/>
  </r>
  <r>
    <x v="13"/>
    <s v="L"/>
    <s v="g"/>
    <s v=";"/>
    <s v="g"/>
    <m/>
    <s v="R"/>
    <n v="1.1258730641247186E-6"/>
  </r>
  <r>
    <x v="24"/>
    <s v="L"/>
    <s v="q"/>
    <s v="j"/>
    <s v="h"/>
    <m/>
    <s v="R"/>
    <n v="1.1226190957312946E-6"/>
  </r>
  <r>
    <x v="19"/>
    <s v="R"/>
    <s v="j"/>
    <s v="b"/>
    <s v="o"/>
    <m/>
    <s v="L"/>
    <n v="1.1226190957312946E-6"/>
  </r>
  <r>
    <x v="6"/>
    <s v="R"/>
    <s v="u"/>
    <s v="q"/>
    <s v="s"/>
    <m/>
    <s v="L"/>
    <n v="1.1193651273378705E-6"/>
  </r>
  <r>
    <x v="11"/>
    <s v="L"/>
    <s v="b"/>
    <s v=";"/>
    <s v="w"/>
    <m/>
    <s v="R"/>
    <n v="1.1161111589444464E-6"/>
  </r>
  <r>
    <x v="5"/>
    <s v="L"/>
    <s v="z"/>
    <s v="p"/>
    <s v="p"/>
    <m/>
    <s v="R"/>
    <n v="1.1161111589444464E-6"/>
  </r>
  <r>
    <x v="23"/>
    <s v="R"/>
    <s v="p"/>
    <s v="n"/>
    <s v="c"/>
    <m/>
    <s v="R"/>
    <n v="1.1161111589444464E-6"/>
  </r>
  <r>
    <x v="8"/>
    <s v="L"/>
    <s v="s"/>
    <s v="a"/>
    <s v="m"/>
    <m/>
    <s v="L"/>
    <n v="1.1128571905510224E-6"/>
  </r>
  <r>
    <x v="19"/>
    <s v="R"/>
    <s v="j"/>
    <s v="b"/>
    <s v="h"/>
    <m/>
    <s v="L"/>
    <n v="1.1128571905510224E-6"/>
  </r>
  <r>
    <x v="8"/>
    <s v="R"/>
    <s v="l"/>
    <s v="a"/>
    <s v="b"/>
    <m/>
    <s v="L"/>
    <n v="1.1096032221575985E-6"/>
  </r>
  <r>
    <x v="4"/>
    <s v="L"/>
    <s v="s"/>
    <s v="u"/>
    <s v="y"/>
    <m/>
    <s v="R"/>
    <n v="1.1096032221575985E-6"/>
  </r>
  <r>
    <x v="8"/>
    <s v="R"/>
    <s v="l"/>
    <s v="a"/>
    <s v="m"/>
    <m/>
    <s v="L"/>
    <n v="1.1096032221575985E-6"/>
  </r>
  <r>
    <x v="24"/>
    <s v="L"/>
    <s v="b"/>
    <s v="b"/>
    <s v="n"/>
    <m/>
    <s v="L"/>
    <n v="1.1063492537641744E-6"/>
  </r>
  <r>
    <x v="23"/>
    <s v="L"/>
    <s v="e"/>
    <s v="k"/>
    <s v="r"/>
    <m/>
    <s v="R"/>
    <n v="1.1063492537641744E-6"/>
  </r>
  <r>
    <x v="1"/>
    <s v="R"/>
    <s v="j"/>
    <s v="d"/>
    <s v="d"/>
    <m/>
    <s v="L"/>
    <n v="1.1030952853707504E-6"/>
  </r>
  <r>
    <x v="1"/>
    <s v="L"/>
    <s v="e"/>
    <s v="i"/>
    <s v="j"/>
    <m/>
    <s v="R"/>
    <n v="1.1030952853707504E-6"/>
  </r>
  <r>
    <x v="1"/>
    <s v="R"/>
    <s v="i"/>
    <s v="h"/>
    <s v="g"/>
    <m/>
    <s v="R"/>
    <n v="1.0998413169773263E-6"/>
  </r>
  <r>
    <x v="13"/>
    <s v="L"/>
    <s v="g"/>
    <s v=";"/>
    <s v="a"/>
    <m/>
    <s v="R"/>
    <n v="1.0998413169773263E-6"/>
  </r>
  <r>
    <x v="4"/>
    <s v="R"/>
    <s v="u"/>
    <s v="s"/>
    <s v="v"/>
    <m/>
    <s v="L"/>
    <n v="1.0965873485839022E-6"/>
  </r>
  <r>
    <x v="27"/>
    <s v="R"/>
    <s v="j"/>
    <s v="g"/>
    <s v="s"/>
    <m/>
    <s v="L"/>
    <n v="1.0965873485839022E-6"/>
  </r>
  <r>
    <x v="24"/>
    <s v="L"/>
    <s v="b"/>
    <s v="b"/>
    <s v="n"/>
    <m/>
    <s v="L"/>
    <n v="1.0965873485839022E-6"/>
  </r>
  <r>
    <x v="1"/>
    <s v="R"/>
    <s v="l"/>
    <s v="d"/>
    <s v="i"/>
    <m/>
    <s v="L"/>
    <n v="1.0933333801904782E-6"/>
  </r>
  <r>
    <x v="28"/>
    <s v="R"/>
    <s v="h"/>
    <s v="c"/>
    <s v="l"/>
    <m/>
    <s v="L"/>
    <n v="1.0933333801904782E-6"/>
  </r>
  <r>
    <x v="2"/>
    <s v="L"/>
    <s v="b"/>
    <s v="h"/>
    <s v="i"/>
    <m/>
    <s v="R"/>
    <n v="1.0900794117970541E-6"/>
  </r>
  <r>
    <x v="2"/>
    <s v="R"/>
    <s v="h"/>
    <s v="h"/>
    <s v="l"/>
    <m/>
    <s v="R"/>
    <n v="1.08682544340363E-6"/>
  </r>
  <r>
    <x v="10"/>
    <s v="R"/>
    <s v="o"/>
    <s v="g"/>
    <s v="f"/>
    <m/>
    <s v="L"/>
    <n v="1.0835714750102062E-6"/>
  </r>
  <r>
    <x v="7"/>
    <s v="L"/>
    <s v="d"/>
    <s v="f"/>
    <s v="y"/>
    <m/>
    <s v="L"/>
    <n v="1.0803175066167821E-6"/>
  </r>
  <r>
    <x v="1"/>
    <s v="L"/>
    <s v="s"/>
    <s v="i"/>
    <s v="o"/>
    <m/>
    <s v="R"/>
    <n v="1.0803175066167821E-6"/>
  </r>
  <r>
    <x v="7"/>
    <s v="R"/>
    <s v="l"/>
    <s v="f"/>
    <s v="h"/>
    <m/>
    <s v="L"/>
    <n v="1.077063538223358E-6"/>
  </r>
  <r>
    <x v="1"/>
    <s v="L"/>
    <s v="a"/>
    <s v="h"/>
    <s v="r"/>
    <m/>
    <s v="R"/>
    <n v="1.077063538223358E-6"/>
  </r>
  <r>
    <x v="4"/>
    <s v="L"/>
    <s v="e"/>
    <s v="u"/>
    <s v="j"/>
    <m/>
    <s v="R"/>
    <n v="1.077063538223358E-6"/>
  </r>
  <r>
    <x v="5"/>
    <s v="R"/>
    <s v="l"/>
    <s v="b"/>
    <s v="e"/>
    <m/>
    <s v="L"/>
    <n v="1.077063538223358E-6"/>
  </r>
  <r>
    <x v="12"/>
    <s v="R"/>
    <s v="m"/>
    <s v="w"/>
    <s v="v"/>
    <m/>
    <s v="L"/>
    <n v="1.073809569829934E-6"/>
  </r>
  <r>
    <x v="10"/>
    <s v="R"/>
    <s v="i"/>
    <s v="g"/>
    <s v="u"/>
    <m/>
    <s v="L"/>
    <n v="1.073809569829934E-6"/>
  </r>
  <r>
    <x v="1"/>
    <s v="L"/>
    <s v="x"/>
    <s v="i"/>
    <s v="g"/>
    <m/>
    <s v="R"/>
    <n v="1.073809569829934E-6"/>
  </r>
  <r>
    <x v="1"/>
    <s v="R"/>
    <s v="j"/>
    <s v="d"/>
    <s v="s"/>
    <m/>
    <s v="L"/>
    <n v="1.073809569829934E-6"/>
  </r>
  <r>
    <x v="9"/>
    <s v="L"/>
    <s v="b"/>
    <s v="o"/>
    <s v="l"/>
    <m/>
    <s v="R"/>
    <n v="1.0705556014365099E-6"/>
  </r>
  <r>
    <x v="0"/>
    <s v="L"/>
    <s v="g"/>
    <s v="i"/>
    <s v="n"/>
    <m/>
    <s v="R"/>
    <n v="1.0673016330430858E-6"/>
  </r>
  <r>
    <x v="4"/>
    <s v="R"/>
    <s v="i"/>
    <s v="s"/>
    <s v="h"/>
    <m/>
    <s v="L"/>
    <n v="1.0673016330430858E-6"/>
  </r>
  <r>
    <x v="1"/>
    <s v="R"/>
    <s v="n"/>
    <s v="z"/>
    <s v="h"/>
    <m/>
    <s v="L"/>
    <n v="1.0673016330430858E-6"/>
  </r>
  <r>
    <x v="8"/>
    <s v="R"/>
    <s v="p"/>
    <s v="a"/>
    <s v="g"/>
    <m/>
    <s v="L"/>
    <n v="1.0640476646496618E-6"/>
  </r>
  <r>
    <x v="4"/>
    <s v="R"/>
    <s v="h"/>
    <s v="s"/>
    <s v="d"/>
    <m/>
    <s v="L"/>
    <n v="1.0640476646496618E-6"/>
  </r>
  <r>
    <x v="9"/>
    <s v="L"/>
    <s v="b"/>
    <s v="o"/>
    <s v="l"/>
    <m/>
    <s v="R"/>
    <n v="1.0640476646496618E-6"/>
  </r>
  <r>
    <x v="13"/>
    <s v="R"/>
    <s v="k"/>
    <s v="v"/>
    <s v="o"/>
    <m/>
    <s v="L"/>
    <n v="1.0640476646496618E-6"/>
  </r>
  <r>
    <x v="17"/>
    <s v="L"/>
    <s v="t"/>
    <s v="p"/>
    <s v="w"/>
    <m/>
    <s v="R"/>
    <n v="1.0607936962562377E-6"/>
  </r>
  <r>
    <x v="5"/>
    <s v="R"/>
    <s v="n"/>
    <s v="p"/>
    <s v="i"/>
    <m/>
    <s v="R"/>
    <n v="1.0607936962562377E-6"/>
  </r>
  <r>
    <x v="12"/>
    <s v="R"/>
    <s v="j"/>
    <s v="w"/>
    <s v="k"/>
    <m/>
    <s v="L"/>
    <n v="1.0607936962562377E-6"/>
  </r>
  <r>
    <x v="14"/>
    <s v="R"/>
    <s v="n"/>
    <s v="b"/>
    <s v="g"/>
    <m/>
    <s v="L"/>
    <n v="1.0607936962562377E-6"/>
  </r>
  <r>
    <x v="4"/>
    <s v="R"/>
    <s v="o"/>
    <s v="u"/>
    <s v="c"/>
    <m/>
    <s v="R"/>
    <n v="1.0575397278628136E-6"/>
  </r>
  <r>
    <x v="18"/>
    <s v="R"/>
    <s v="j"/>
    <s v="q"/>
    <s v="e"/>
    <m/>
    <s v="L"/>
    <n v="1.0542857594693898E-6"/>
  </r>
  <r>
    <x v="31"/>
    <s v="R"/>
    <s v="k"/>
    <s v="z"/>
    <s v="o"/>
    <m/>
    <s v="L"/>
    <n v="1.0542857594693898E-6"/>
  </r>
  <r>
    <x v="14"/>
    <s v="R"/>
    <s v="h"/>
    <s v="j"/>
    <s v="v"/>
    <m/>
    <s v="R"/>
    <n v="1.0510317910759657E-6"/>
  </r>
  <r>
    <x v="12"/>
    <s v="L"/>
    <s v="q"/>
    <s v="l"/>
    <s v="a"/>
    <m/>
    <s v="R"/>
    <n v="1.0510317910759657E-6"/>
  </r>
  <r>
    <x v="24"/>
    <s v="L"/>
    <s v="b"/>
    <s v="b"/>
    <s v="l"/>
    <m/>
    <s v="L"/>
    <n v="1.0510317910759657E-6"/>
  </r>
  <r>
    <x v="22"/>
    <s v="R"/>
    <s v="l"/>
    <s v="r"/>
    <s v="u"/>
    <m/>
    <s v="L"/>
    <n v="1.0510317910759657E-6"/>
  </r>
  <r>
    <x v="1"/>
    <s v="L"/>
    <s v="e"/>
    <s v="i"/>
    <s v="u"/>
    <m/>
    <s v="R"/>
    <n v="1.0510317910759657E-6"/>
  </r>
  <r>
    <x v="33"/>
    <s v="L"/>
    <s v="e"/>
    <s v=";"/>
    <s v="o"/>
    <m/>
    <s v="R"/>
    <n v="1.0477778226825417E-6"/>
  </r>
  <r>
    <x v="33"/>
    <s v="L"/>
    <s v="e"/>
    <s v=";"/>
    <s v="t"/>
    <m/>
    <s v="R"/>
    <n v="1.0477778226825417E-6"/>
  </r>
  <r>
    <x v="8"/>
    <s v="L"/>
    <s v="d"/>
    <s v="a"/>
    <s v="f"/>
    <m/>
    <s v="L"/>
    <n v="1.0477778226825417E-6"/>
  </r>
  <r>
    <x v="26"/>
    <s v="R"/>
    <s v="j"/>
    <s v="e"/>
    <s v="j"/>
    <m/>
    <s v="L"/>
    <n v="1.0445238542891176E-6"/>
  </r>
  <r>
    <x v="6"/>
    <s v="R"/>
    <s v="l"/>
    <s v="q"/>
    <s v="i"/>
    <m/>
    <s v="L"/>
    <n v="1.0445238542891176E-6"/>
  </r>
  <r>
    <x v="8"/>
    <s v="L"/>
    <s v="t"/>
    <s v="a"/>
    <s v="b"/>
    <m/>
    <s v="L"/>
    <n v="1.0412698858956935E-6"/>
  </r>
  <r>
    <x v="4"/>
    <s v="L"/>
    <s v="q"/>
    <s v="u"/>
    <s v="c"/>
    <m/>
    <s v="R"/>
    <n v="1.0380159175022695E-6"/>
  </r>
  <r>
    <x v="18"/>
    <s v="R"/>
    <s v="j"/>
    <s v="q"/>
    <s v="w"/>
    <m/>
    <s v="L"/>
    <n v="1.0347619491088454E-6"/>
  </r>
  <r>
    <x v="1"/>
    <s v="R"/>
    <s v="n"/>
    <s v="z"/>
    <s v="u"/>
    <m/>
    <s v="L"/>
    <n v="1.0315079807154213E-6"/>
  </r>
  <r>
    <x v="4"/>
    <s v="R"/>
    <s v="h"/>
    <s v="s"/>
    <s v="f"/>
    <m/>
    <s v="L"/>
    <n v="1.0282540123219973E-6"/>
  </r>
  <r>
    <x v="1"/>
    <s v="R"/>
    <s v="p"/>
    <s v="e"/>
    <s v="g"/>
    <m/>
    <s v="L"/>
    <n v="1.0217460755351493E-6"/>
  </r>
  <r>
    <x v="23"/>
    <s v="R"/>
    <s v="o"/>
    <s v="w"/>
    <s v="k"/>
    <m/>
    <s v="L"/>
    <n v="1.0217460755351493E-6"/>
  </r>
  <r>
    <x v="13"/>
    <s v="L"/>
    <s v="s"/>
    <s v=";"/>
    <s v="h"/>
    <m/>
    <s v="R"/>
    <n v="1.0217460755351493E-6"/>
  </r>
  <r>
    <x v="1"/>
    <s v="R"/>
    <s v="j"/>
    <s v="d"/>
    <s v="i"/>
    <m/>
    <s v="L"/>
    <n v="1.0184921071417253E-6"/>
  </r>
  <r>
    <x v="17"/>
    <s v="L"/>
    <s v="e"/>
    <s v="p"/>
    <s v="o"/>
    <m/>
    <s v="R"/>
    <n v="1.0184921071417253E-6"/>
  </r>
  <r>
    <x v="4"/>
    <s v="L"/>
    <s v="f"/>
    <s v="u"/>
    <s v="s"/>
    <m/>
    <s v="R"/>
    <n v="1.0184921071417253E-6"/>
  </r>
  <r>
    <x v="12"/>
    <s v="L"/>
    <s v="x"/>
    <s v="n"/>
    <s v="l"/>
    <m/>
    <s v="R"/>
    <n v="1.0152381387483012E-6"/>
  </r>
  <r>
    <x v="1"/>
    <s v="L"/>
    <s v="z"/>
    <s v="i"/>
    <s v="e"/>
    <m/>
    <s v="R"/>
    <n v="1.0119841703548771E-6"/>
  </r>
  <r>
    <x v="28"/>
    <s v="R"/>
    <s v="k"/>
    <s v="c"/>
    <s v="e"/>
    <m/>
    <s v="L"/>
    <n v="1.0119841703548771E-6"/>
  </r>
  <r>
    <x v="4"/>
    <s v="R"/>
    <s v="i"/>
    <s v="s"/>
    <s v="v"/>
    <m/>
    <s v="L"/>
    <n v="1.0119841703548771E-6"/>
  </r>
  <r>
    <x v="25"/>
    <s v="R"/>
    <s v="k"/>
    <s v="m"/>
    <s v="n"/>
    <m/>
    <s v="R"/>
    <n v="1.0119841703548771E-6"/>
  </r>
  <r>
    <x v="8"/>
    <s v="R"/>
    <s v="y"/>
    <s v="a"/>
    <s v="c"/>
    <m/>
    <s v="L"/>
    <n v="1.0087302019614531E-6"/>
  </r>
  <r>
    <x v="5"/>
    <s v="R"/>
    <s v="u"/>
    <s v="b"/>
    <s v="v"/>
    <m/>
    <s v="L"/>
    <n v="1.0087302019614531E-6"/>
  </r>
  <r>
    <x v="8"/>
    <s v="R"/>
    <s v="y"/>
    <s v="a"/>
    <s v="i"/>
    <m/>
    <s v="L"/>
    <n v="1.0087302019614531E-6"/>
  </r>
  <r>
    <x v="1"/>
    <s v="L"/>
    <s v="e"/>
    <s v="i"/>
    <s v="o"/>
    <m/>
    <s v="R"/>
    <n v="1.0022222651746049E-6"/>
  </r>
  <r>
    <x v="2"/>
    <s v="L"/>
    <s v="b"/>
    <s v="h"/>
    <s v="g"/>
    <m/>
    <s v="R"/>
    <n v="9.9896829678118108E-7"/>
  </r>
  <r>
    <x v="4"/>
    <s v="L"/>
    <s v="g"/>
    <s v="u"/>
    <s v="r"/>
    <m/>
    <s v="R"/>
    <n v="9.9896829678118108E-7"/>
  </r>
  <r>
    <x v="4"/>
    <s v="L"/>
    <s v="d"/>
    <s v="u"/>
    <s v="t"/>
    <m/>
    <s v="R"/>
    <n v="9.9896829678118108E-7"/>
  </r>
  <r>
    <x v="6"/>
    <s v="L"/>
    <s v="g"/>
    <s v="o"/>
    <s v="n"/>
    <m/>
    <s v="R"/>
    <n v="9.9896829678118108E-7"/>
  </r>
  <r>
    <x v="7"/>
    <s v="L"/>
    <s v="e"/>
    <s v="l"/>
    <s v="c"/>
    <m/>
    <s v="R"/>
    <n v="9.9896829678118108E-7"/>
  </r>
  <r>
    <x v="3"/>
    <s v="R"/>
    <s v="o"/>
    <s v="n"/>
    <s v="t"/>
    <m/>
    <s v="R"/>
    <n v="9.9571432838775701E-7"/>
  </r>
  <r>
    <x v="33"/>
    <s v="L"/>
    <s v="e"/>
    <s v=";"/>
    <s v="l"/>
    <m/>
    <s v="R"/>
    <n v="9.9571432838775701E-7"/>
  </r>
  <r>
    <x v="8"/>
    <s v="R"/>
    <s v="u"/>
    <s v="a"/>
    <s v="c"/>
    <m/>
    <s v="L"/>
    <n v="9.9571432838775701E-7"/>
  </r>
  <r>
    <x v="28"/>
    <s v="L"/>
    <s v="g"/>
    <s v=";"/>
    <s v="p"/>
    <m/>
    <s v="R"/>
    <n v="9.9571432838775701E-7"/>
  </r>
  <r>
    <x v="14"/>
    <s v="L"/>
    <s v="g"/>
    <s v="j"/>
    <s v="r"/>
    <m/>
    <s v="R"/>
    <n v="9.9246035999433294E-7"/>
  </r>
  <r>
    <x v="4"/>
    <s v="R"/>
    <s v="o"/>
    <s v="v"/>
    <s v="v"/>
    <m/>
    <s v="L"/>
    <n v="9.8920639160090888E-7"/>
  </r>
  <r>
    <x v="26"/>
    <s v="R"/>
    <s v="m"/>
    <s v="e"/>
    <s v="k"/>
    <m/>
    <s v="L"/>
    <n v="9.8920639160090888E-7"/>
  </r>
  <r>
    <x v="6"/>
    <s v="L"/>
    <s v="r"/>
    <s v="o"/>
    <s v="m"/>
    <m/>
    <s v="R"/>
    <n v="9.8920639160090888E-7"/>
  </r>
  <r>
    <x v="26"/>
    <s v="R"/>
    <s v="j"/>
    <s v="e"/>
    <s v="n"/>
    <m/>
    <s v="L"/>
    <n v="9.8920639160090888E-7"/>
  </r>
  <r>
    <x v="28"/>
    <s v="R"/>
    <s v="y"/>
    <s v="c"/>
    <s v="y"/>
    <m/>
    <s v="L"/>
    <n v="9.8595242320748481E-7"/>
  </r>
  <r>
    <x v="7"/>
    <s v="R"/>
    <s v="u"/>
    <s v="f"/>
    <s v="l"/>
    <m/>
    <s v="L"/>
    <n v="9.8595242320748481E-7"/>
  </r>
  <r>
    <x v="17"/>
    <s v="L"/>
    <s v="x"/>
    <s v="p"/>
    <s v="h"/>
    <m/>
    <s v="R"/>
    <n v="9.7944448642063668E-7"/>
  </r>
  <r>
    <x v="23"/>
    <s v="L"/>
    <s v="g"/>
    <s v="k"/>
    <s v="v"/>
    <m/>
    <s v="R"/>
    <n v="9.7619051802721261E-7"/>
  </r>
  <r>
    <x v="1"/>
    <s v="R"/>
    <s v="o"/>
    <s v="f"/>
    <s v="f"/>
    <m/>
    <s v="L"/>
    <n v="9.7619051802721261E-7"/>
  </r>
  <r>
    <x v="15"/>
    <s v="R"/>
    <s v="p"/>
    <s v="d"/>
    <s v="o"/>
    <m/>
    <s v="L"/>
    <n v="9.7619051802721261E-7"/>
  </r>
  <r>
    <x v="17"/>
    <s v="R"/>
    <s v="j"/>
    <s v="s"/>
    <s v="n"/>
    <m/>
    <s v="L"/>
    <n v="9.7293654963378854E-7"/>
  </r>
  <r>
    <x v="26"/>
    <s v="L"/>
    <s v="d"/>
    <s v="y"/>
    <s v="f"/>
    <m/>
    <s v="R"/>
    <n v="9.7293654963378854E-7"/>
  </r>
  <r>
    <x v="29"/>
    <s v="R"/>
    <s v="j"/>
    <s v="v"/>
    <s v="f"/>
    <m/>
    <s v="L"/>
    <n v="9.7293654963378854E-7"/>
  </r>
  <r>
    <x v="17"/>
    <s v="R"/>
    <s v="l"/>
    <s v="s"/>
    <s v="v"/>
    <m/>
    <s v="L"/>
    <n v="9.6968258124036469E-7"/>
  </r>
  <r>
    <x v="23"/>
    <s v="L"/>
    <s v="c"/>
    <s v="k"/>
    <s v="p"/>
    <m/>
    <s v="R"/>
    <n v="9.6642861284694062E-7"/>
  </r>
  <r>
    <x v="10"/>
    <s v="R"/>
    <s v="u"/>
    <s v="g"/>
    <s v="c"/>
    <m/>
    <s v="L"/>
    <n v="9.6642861284694062E-7"/>
  </r>
  <r>
    <x v="17"/>
    <s v="L"/>
    <s v="d"/>
    <s v="s"/>
    <s v="q"/>
    <m/>
    <s v="L"/>
    <n v="9.6317464445351655E-7"/>
  </r>
  <r>
    <x v="7"/>
    <s v="R"/>
    <s v="l"/>
    <s v="f"/>
    <s v="f"/>
    <m/>
    <s v="L"/>
    <n v="9.5992067606009249E-7"/>
  </r>
  <r>
    <x v="0"/>
    <s v="L"/>
    <s v="g"/>
    <s v="i"/>
    <s v="f"/>
    <m/>
    <s v="R"/>
    <n v="9.5992067606009249E-7"/>
  </r>
  <r>
    <x v="23"/>
    <s v="L"/>
    <s v="g"/>
    <s v="k"/>
    <s v="t"/>
    <m/>
    <s v="R"/>
    <n v="9.5992067606009249E-7"/>
  </r>
  <r>
    <x v="5"/>
    <s v="R"/>
    <s v="i"/>
    <s v="b"/>
    <s v="z"/>
    <m/>
    <s v="L"/>
    <n v="9.5992067606009249E-7"/>
  </r>
  <r>
    <x v="9"/>
    <s v="L"/>
    <s v="w"/>
    <s v="o"/>
    <s v="z"/>
    <m/>
    <s v="R"/>
    <n v="9.5992067606009249E-7"/>
  </r>
  <r>
    <x v="2"/>
    <s v="L"/>
    <s v="g"/>
    <s v="h"/>
    <s v="m"/>
    <m/>
    <s v="R"/>
    <n v="9.5666670766666842E-7"/>
  </r>
  <r>
    <x v="19"/>
    <s v="L"/>
    <s v="e"/>
    <s v=";"/>
    <s v="l"/>
    <m/>
    <s v="R"/>
    <n v="9.5666670766666842E-7"/>
  </r>
  <r>
    <x v="0"/>
    <s v="R"/>
    <s v="y"/>
    <s v="e"/>
    <s v="j"/>
    <m/>
    <s v="L"/>
    <n v="9.5666670766666842E-7"/>
  </r>
  <r>
    <x v="22"/>
    <s v="L"/>
    <s v="e"/>
    <s v="m"/>
    <s v="f"/>
    <m/>
    <s v="R"/>
    <n v="9.5341273927324435E-7"/>
  </r>
  <r>
    <x v="1"/>
    <s v="R"/>
    <s v="i"/>
    <s v="h"/>
    <s v="k"/>
    <m/>
    <s v="R"/>
    <n v="9.5341273927324435E-7"/>
  </r>
  <r>
    <x v="0"/>
    <s v="R"/>
    <s v="o"/>
    <s v="e"/>
    <s v="i"/>
    <m/>
    <s v="L"/>
    <n v="9.5341273927324435E-7"/>
  </r>
  <r>
    <x v="19"/>
    <s v="R"/>
    <s v="j"/>
    <s v="b"/>
    <s v="u"/>
    <m/>
    <s v="L"/>
    <n v="9.5341273927324435E-7"/>
  </r>
  <r>
    <x v="33"/>
    <s v="L"/>
    <s v="e"/>
    <s v=";"/>
    <s v="n"/>
    <m/>
    <s v="R"/>
    <n v="9.5341273927324435E-7"/>
  </r>
  <r>
    <x v="9"/>
    <s v="L"/>
    <s v="b"/>
    <s v="o"/>
    <s v="p"/>
    <m/>
    <s v="R"/>
    <n v="9.5015877087982029E-7"/>
  </r>
  <r>
    <x v="18"/>
    <s v="L"/>
    <s v="x"/>
    <s v="o"/>
    <s v="w"/>
    <m/>
    <s v="R"/>
    <n v="9.5015877087982029E-7"/>
  </r>
  <r>
    <x v="1"/>
    <s v="L"/>
    <s v="a"/>
    <s v="h"/>
    <s v="m"/>
    <m/>
    <s v="R"/>
    <n v="9.4690480248639633E-7"/>
  </r>
  <r>
    <x v="0"/>
    <s v="R"/>
    <s v="u"/>
    <s v="e"/>
    <s v="w"/>
    <m/>
    <s v="L"/>
    <n v="9.4690480248639633E-7"/>
  </r>
  <r>
    <x v="13"/>
    <s v="R"/>
    <s v="h"/>
    <s v="v"/>
    <s v="w"/>
    <m/>
    <s v="L"/>
    <n v="9.4690480248639633E-7"/>
  </r>
  <r>
    <x v="20"/>
    <s v="R"/>
    <s v="j"/>
    <s v="t"/>
    <s v="s"/>
    <m/>
    <s v="L"/>
    <n v="9.4365083409297226E-7"/>
  </r>
  <r>
    <x v="8"/>
    <s v="L"/>
    <s v="w"/>
    <s v="j"/>
    <s v="n"/>
    <m/>
    <s v="R"/>
    <n v="9.4365083409297226E-7"/>
  </r>
  <r>
    <x v="14"/>
    <s v="R"/>
    <s v="m"/>
    <s v="b"/>
    <s v="l"/>
    <m/>
    <s v="L"/>
    <n v="9.4039686569954819E-7"/>
  </r>
  <r>
    <x v="28"/>
    <s v="R"/>
    <s v="k"/>
    <s v="c"/>
    <s v="d"/>
    <m/>
    <s v="L"/>
    <n v="9.4039686569954819E-7"/>
  </r>
  <r>
    <x v="8"/>
    <s v="L"/>
    <s v="g"/>
    <s v="a"/>
    <s v="j"/>
    <m/>
    <s v="L"/>
    <n v="9.3714289730612413E-7"/>
  </r>
  <r>
    <x v="13"/>
    <s v="R"/>
    <s v="k"/>
    <s v="v"/>
    <s v="h"/>
    <m/>
    <s v="L"/>
    <n v="9.3714289730612413E-7"/>
  </r>
  <r>
    <x v="1"/>
    <s v="L"/>
    <s v="t"/>
    <s v="i"/>
    <s v="i"/>
    <m/>
    <s v="R"/>
    <n v="9.3714289730612413E-7"/>
  </r>
  <r>
    <x v="3"/>
    <s v="L"/>
    <s v="r"/>
    <s v="n"/>
    <s v="e"/>
    <m/>
    <s v="R"/>
    <n v="9.3714289730612413E-7"/>
  </r>
  <r>
    <x v="1"/>
    <s v="R"/>
    <s v="j"/>
    <s v="d"/>
    <s v="h"/>
    <m/>
    <s v="L"/>
    <n v="9.306349605192761E-7"/>
  </r>
  <r>
    <x v="4"/>
    <s v="R"/>
    <s v="u"/>
    <s v="s"/>
    <s v="g"/>
    <m/>
    <s v="L"/>
    <n v="9.306349605192761E-7"/>
  </r>
  <r>
    <x v="20"/>
    <s v="R"/>
    <s v="p"/>
    <s v="t"/>
    <s v="n"/>
    <m/>
    <s v="L"/>
    <n v="9.306349605192761E-7"/>
  </r>
  <r>
    <x v="5"/>
    <s v="L"/>
    <s v="t"/>
    <s v="p"/>
    <s v="i"/>
    <m/>
    <s v="R"/>
    <n v="9.2738099212585203E-7"/>
  </r>
  <r>
    <x v="15"/>
    <s v="R"/>
    <s v="p"/>
    <s v="d"/>
    <s v="t"/>
    <m/>
    <s v="L"/>
    <n v="9.2412702373242796E-7"/>
  </r>
  <r>
    <x v="4"/>
    <s v="R"/>
    <s v="i"/>
    <s v="s"/>
    <s v="d"/>
    <m/>
    <s v="L"/>
    <n v="9.2412702373242796E-7"/>
  </r>
  <r>
    <x v="29"/>
    <s v="R"/>
    <s v="j"/>
    <s v="v"/>
    <s v="l"/>
    <m/>
    <s v="L"/>
    <n v="9.20873055339004E-7"/>
  </r>
  <r>
    <x v="6"/>
    <s v="L"/>
    <s v="e"/>
    <s v="o"/>
    <s v="a"/>
    <m/>
    <s v="R"/>
    <n v="9.20873055339004E-7"/>
  </r>
  <r>
    <x v="10"/>
    <s v="R"/>
    <s v="o"/>
    <s v="g"/>
    <s v="w"/>
    <m/>
    <s v="L"/>
    <n v="9.1761908694557994E-7"/>
  </r>
  <r>
    <x v="1"/>
    <s v="L"/>
    <s v="q"/>
    <s v="i"/>
    <s v="f"/>
    <m/>
    <s v="R"/>
    <n v="9.1761908694557994E-7"/>
  </r>
  <r>
    <x v="3"/>
    <s v="R"/>
    <s v="i"/>
    <s v="t"/>
    <s v="u"/>
    <m/>
    <s v="L"/>
    <n v="9.1436511855215587E-7"/>
  </r>
  <r>
    <x v="29"/>
    <s v="R"/>
    <s v="j"/>
    <s v="v"/>
    <s v="j"/>
    <m/>
    <s v="L"/>
    <n v="9.1436511855215587E-7"/>
  </r>
  <r>
    <x v="4"/>
    <s v="L"/>
    <s v="z"/>
    <s v="u"/>
    <s v="i"/>
    <m/>
    <s v="R"/>
    <n v="9.111111501587318E-7"/>
  </r>
  <r>
    <x v="18"/>
    <s v="L"/>
    <s v="x"/>
    <s v="o"/>
    <s v="o"/>
    <m/>
    <s v="R"/>
    <n v="9.111111501587318E-7"/>
  </r>
  <r>
    <x v="12"/>
    <s v="R"/>
    <s v="p"/>
    <s v="w"/>
    <s v="s"/>
    <m/>
    <s v="L"/>
    <n v="9.0785718176530784E-7"/>
  </r>
  <r>
    <x v="0"/>
    <s v="R"/>
    <s v="o"/>
    <s v="e"/>
    <s v="i"/>
    <m/>
    <s v="L"/>
    <n v="9.0785718176530784E-7"/>
  </r>
  <r>
    <x v="1"/>
    <s v="L"/>
    <s v="e"/>
    <s v="i"/>
    <s v="v"/>
    <m/>
    <s v="R"/>
    <n v="9.0460321337188378E-7"/>
  </r>
  <r>
    <x v="4"/>
    <s v="L"/>
    <s v="g"/>
    <s v="u"/>
    <s v="l"/>
    <m/>
    <s v="R"/>
    <n v="9.0460321337188378E-7"/>
  </r>
  <r>
    <x v="0"/>
    <s v="L"/>
    <s v="g"/>
    <s v="i"/>
    <s v="o"/>
    <m/>
    <s v="R"/>
    <n v="9.0460321337188378E-7"/>
  </r>
  <r>
    <x v="18"/>
    <s v="L"/>
    <s v="q"/>
    <s v="o"/>
    <s v="d"/>
    <m/>
    <s v="R"/>
    <n v="9.0460321337188378E-7"/>
  </r>
  <r>
    <x v="4"/>
    <s v="R"/>
    <s v="i"/>
    <s v="s"/>
    <s v="s"/>
    <m/>
    <s v="L"/>
    <n v="9.0134924497845971E-7"/>
  </r>
  <r>
    <x v="8"/>
    <s v="R"/>
    <s v="i"/>
    <s v="a"/>
    <s v="p"/>
    <m/>
    <s v="L"/>
    <n v="9.0134924497845971E-7"/>
  </r>
  <r>
    <x v="4"/>
    <s v="R"/>
    <s v="u"/>
    <s v="s"/>
    <s v="h"/>
    <m/>
    <s v="L"/>
    <n v="9.0134924497845971E-7"/>
  </r>
  <r>
    <x v="7"/>
    <s v="L"/>
    <s v="e"/>
    <s v="l"/>
    <s v="u"/>
    <m/>
    <s v="R"/>
    <n v="8.9809527658503564E-7"/>
  </r>
  <r>
    <x v="23"/>
    <s v="L"/>
    <s v="e"/>
    <s v="k"/>
    <s v="n"/>
    <m/>
    <s v="R"/>
    <n v="8.9809527658503564E-7"/>
  </r>
  <r>
    <x v="0"/>
    <s v="R"/>
    <s v="u"/>
    <s v="e"/>
    <s v="j"/>
    <m/>
    <s v="L"/>
    <n v="8.9809527658503564E-7"/>
  </r>
  <r>
    <x v="26"/>
    <s v="L"/>
    <s v="x"/>
    <s v="y"/>
    <s v="d"/>
    <m/>
    <s v="R"/>
    <n v="8.9484130819161158E-7"/>
  </r>
  <r>
    <x v="31"/>
    <s v="R"/>
    <s v="u"/>
    <s v="z"/>
    <s v="i"/>
    <m/>
    <s v="L"/>
    <n v="8.9484130819161158E-7"/>
  </r>
  <r>
    <x v="9"/>
    <s v="L"/>
    <s v="b"/>
    <s v="o"/>
    <s v="o"/>
    <m/>
    <s v="R"/>
    <n v="8.9484130819161158E-7"/>
  </r>
  <r>
    <x v="14"/>
    <s v="L"/>
    <s v="e"/>
    <s v="j"/>
    <s v="a"/>
    <m/>
    <s v="R"/>
    <n v="8.9484130819161158E-7"/>
  </r>
  <r>
    <x v="10"/>
    <s v="R"/>
    <s v="k"/>
    <s v="g"/>
    <s v="i"/>
    <m/>
    <s v="L"/>
    <n v="8.9158733979818761E-7"/>
  </r>
  <r>
    <x v="7"/>
    <s v="L"/>
    <s v="e"/>
    <s v="l"/>
    <s v="r"/>
    <m/>
    <s v="R"/>
    <n v="8.8833337140476355E-7"/>
  </r>
  <r>
    <x v="17"/>
    <s v="R"/>
    <s v="m"/>
    <s v="s"/>
    <s v="q"/>
    <m/>
    <s v="L"/>
    <n v="8.8833337140476355E-7"/>
  </r>
  <r>
    <x v="1"/>
    <s v="R"/>
    <s v="p"/>
    <s v="e"/>
    <s v="g"/>
    <m/>
    <s v="L"/>
    <n v="8.8833337140476355E-7"/>
  </r>
  <r>
    <x v="14"/>
    <s v="L"/>
    <s v="b"/>
    <s v="j"/>
    <s v="p"/>
    <m/>
    <s v="R"/>
    <n v="8.8833337140476355E-7"/>
  </r>
  <r>
    <x v="4"/>
    <s v="L"/>
    <s v="g"/>
    <s v="u"/>
    <s v="a"/>
    <m/>
    <s v="R"/>
    <n v="8.8833337140476355E-7"/>
  </r>
  <r>
    <x v="4"/>
    <s v="R"/>
    <s v="p"/>
    <s v="v"/>
    <s v="l"/>
    <m/>
    <s v="L"/>
    <n v="8.8507940301133948E-7"/>
  </r>
  <r>
    <x v="5"/>
    <s v="L"/>
    <s v="g"/>
    <s v="p"/>
    <s v="c"/>
    <m/>
    <s v="R"/>
    <n v="8.8182543461791541E-7"/>
  </r>
  <r>
    <x v="1"/>
    <s v="L"/>
    <s v="z"/>
    <s v="i"/>
    <s v="z"/>
    <m/>
    <s v="R"/>
    <n v="8.8182543461791541E-7"/>
  </r>
  <r>
    <x v="3"/>
    <s v="L"/>
    <s v="c"/>
    <s v="n"/>
    <s v="v"/>
    <m/>
    <s v="R"/>
    <n v="8.8182543461791541E-7"/>
  </r>
  <r>
    <x v="8"/>
    <s v="L"/>
    <s v="b"/>
    <s v="a"/>
    <s v="w"/>
    <m/>
    <s v="L"/>
    <n v="8.7857146622449145E-7"/>
  </r>
  <r>
    <x v="2"/>
    <s v="L"/>
    <s v="t"/>
    <s v="h"/>
    <s v="n"/>
    <m/>
    <s v="R"/>
    <n v="8.7857146622449145E-7"/>
  </r>
  <r>
    <x v="12"/>
    <s v="L"/>
    <s v="x"/>
    <s v="n"/>
    <s v="h"/>
    <m/>
    <s v="R"/>
    <n v="8.7857146622449145E-7"/>
  </r>
  <r>
    <x v="13"/>
    <s v="R"/>
    <s v="k"/>
    <s v="v"/>
    <s v="k"/>
    <m/>
    <s v="L"/>
    <n v="8.7857146622449145E-7"/>
  </r>
  <r>
    <x v="1"/>
    <s v="L"/>
    <s v="e"/>
    <s v="i"/>
    <s v="c"/>
    <m/>
    <s v="R"/>
    <n v="8.7857146622449145E-7"/>
  </r>
  <r>
    <x v="28"/>
    <s v="R"/>
    <s v="y"/>
    <s v="c"/>
    <s v="y"/>
    <m/>
    <s v="L"/>
    <n v="8.7531749783106739E-7"/>
  </r>
  <r>
    <x v="15"/>
    <s v="R"/>
    <s v="o"/>
    <s v="d"/>
    <s v="w"/>
    <m/>
    <s v="L"/>
    <n v="8.7206352943764332E-7"/>
  </r>
  <r>
    <x v="14"/>
    <s v="R"/>
    <s v="p"/>
    <s v="j"/>
    <s v="r"/>
    <m/>
    <s v="R"/>
    <n v="8.7206352943764332E-7"/>
  </r>
  <r>
    <x v="16"/>
    <s v="R"/>
    <s v="j"/>
    <s v="a"/>
    <s v="v"/>
    <m/>
    <s v="L"/>
    <n v="8.7206352943764332E-7"/>
  </r>
  <r>
    <x v="23"/>
    <s v="L"/>
    <s v="e"/>
    <s v="k"/>
    <s v="w"/>
    <m/>
    <s v="R"/>
    <n v="8.7206352943764332E-7"/>
  </r>
  <r>
    <x v="1"/>
    <s v="R"/>
    <s v="m"/>
    <s v="z"/>
    <s v="v"/>
    <m/>
    <s v="L"/>
    <n v="8.6880956104421925E-7"/>
  </r>
  <r>
    <x v="22"/>
    <s v="R"/>
    <s v="h"/>
    <s v="r"/>
    <s v="v"/>
    <m/>
    <s v="L"/>
    <n v="8.6880956104421925E-7"/>
  </r>
  <r>
    <x v="4"/>
    <s v="R"/>
    <s v="l"/>
    <s v="v"/>
    <s v="g"/>
    <m/>
    <s v="L"/>
    <n v="8.6555559265079529E-7"/>
  </r>
  <r>
    <x v="5"/>
    <s v="R"/>
    <s v="o"/>
    <s v="b"/>
    <s v="l"/>
    <m/>
    <s v="L"/>
    <n v="8.6555559265079529E-7"/>
  </r>
  <r>
    <x v="4"/>
    <s v="R"/>
    <s v="h"/>
    <s v="s"/>
    <s v="v"/>
    <m/>
    <s v="L"/>
    <n v="8.6230162425737123E-7"/>
  </r>
  <r>
    <x v="14"/>
    <s v="R"/>
    <s v="l"/>
    <s v="j"/>
    <s v="r"/>
    <m/>
    <s v="R"/>
    <n v="8.6230162425737123E-7"/>
  </r>
  <r>
    <x v="24"/>
    <s v="R"/>
    <s v="m"/>
    <s v="b"/>
    <s v="j"/>
    <m/>
    <s v="L"/>
    <n v="8.5904765586394716E-7"/>
  </r>
  <r>
    <x v="3"/>
    <s v="L"/>
    <s v="b"/>
    <s v="n"/>
    <s v="o"/>
    <m/>
    <s v="R"/>
    <n v="8.5904765586394716E-7"/>
  </r>
  <r>
    <x v="8"/>
    <s v="R"/>
    <s v="i"/>
    <s v="a"/>
    <s v="j"/>
    <m/>
    <s v="L"/>
    <n v="8.5579368747052309E-7"/>
  </r>
  <r>
    <x v="12"/>
    <s v="L"/>
    <s v="q"/>
    <s v="l"/>
    <s v="p"/>
    <m/>
    <s v="R"/>
    <n v="8.5579368747052309E-7"/>
  </r>
  <r>
    <x v="7"/>
    <s v="R"/>
    <s v="h"/>
    <s v="f"/>
    <s v="j"/>
    <m/>
    <s v="L"/>
    <n v="8.5579368747052309E-7"/>
  </r>
  <r>
    <x v="29"/>
    <s v="R"/>
    <s v="j"/>
    <s v="v"/>
    <s v="h"/>
    <m/>
    <s v="L"/>
    <n v="8.5579368747052309E-7"/>
  </r>
  <r>
    <x v="23"/>
    <s v="L"/>
    <s v="w"/>
    <s v="k"/>
    <s v="a"/>
    <m/>
    <s v="R"/>
    <n v="8.5579368747052309E-7"/>
  </r>
  <r>
    <x v="6"/>
    <s v="R"/>
    <s v="u"/>
    <s v="q"/>
    <s v="u"/>
    <m/>
    <s v="L"/>
    <n v="8.5579368747052309E-7"/>
  </r>
  <r>
    <x v="15"/>
    <s v="R"/>
    <s v="u"/>
    <s v="d"/>
    <s v="d"/>
    <m/>
    <s v="L"/>
    <n v="8.5579368747052309E-7"/>
  </r>
  <r>
    <x v="31"/>
    <s v="R"/>
    <s v="h"/>
    <s v="z"/>
    <s v="h"/>
    <m/>
    <s v="L"/>
    <n v="8.5579368747052309E-7"/>
  </r>
  <r>
    <x v="4"/>
    <s v="L"/>
    <s v="g"/>
    <s v="u"/>
    <s v="l"/>
    <m/>
    <s v="R"/>
    <n v="8.5253971907709903E-7"/>
  </r>
  <r>
    <x v="24"/>
    <s v="R"/>
    <s v="l"/>
    <s v="z"/>
    <s v="a"/>
    <m/>
    <s v="L"/>
    <n v="8.5253971907709903E-7"/>
  </r>
  <r>
    <x v="8"/>
    <s v="R"/>
    <s v="n"/>
    <s v="k"/>
    <s v="q"/>
    <m/>
    <s v="R"/>
    <n v="8.5253971907709903E-7"/>
  </r>
  <r>
    <x v="27"/>
    <s v="L"/>
    <s v="q"/>
    <s v="h"/>
    <s v="p"/>
    <m/>
    <s v="R"/>
    <n v="8.5253971907709903E-7"/>
  </r>
  <r>
    <x v="5"/>
    <s v="L"/>
    <s v="t"/>
    <s v="p"/>
    <s v="f"/>
    <m/>
    <s v="R"/>
    <n v="8.4928575068367507E-7"/>
  </r>
  <r>
    <x v="28"/>
    <s v="L"/>
    <s v="x"/>
    <s v="c"/>
    <s v="v"/>
    <m/>
    <s v="L"/>
    <n v="8.4928575068367507E-7"/>
  </r>
  <r>
    <x v="12"/>
    <s v="R"/>
    <s v="j"/>
    <s v="w"/>
    <s v="i"/>
    <m/>
    <s v="L"/>
    <n v="8.4277781389682693E-7"/>
  </r>
  <r>
    <x v="31"/>
    <s v="L"/>
    <s v="g"/>
    <s v="z"/>
    <s v="o"/>
    <m/>
    <s v="L"/>
    <n v="8.4277781389682693E-7"/>
  </r>
  <r>
    <x v="5"/>
    <s v="R"/>
    <s v="h"/>
    <s v="b"/>
    <s v="h"/>
    <m/>
    <s v="L"/>
    <n v="8.3952384550340286E-7"/>
  </r>
  <r>
    <x v="14"/>
    <s v="R"/>
    <s v="h"/>
    <s v="j"/>
    <s v="o"/>
    <m/>
    <s v="R"/>
    <n v="8.3952384550340286E-7"/>
  </r>
  <r>
    <x v="6"/>
    <s v="L"/>
    <s v="e"/>
    <s v="o"/>
    <s v="h"/>
    <m/>
    <s v="R"/>
    <n v="8.362698771099789E-7"/>
  </r>
  <r>
    <x v="15"/>
    <s v="R"/>
    <s v="u"/>
    <s v="d"/>
    <s v="u"/>
    <m/>
    <s v="L"/>
    <n v="8.3301590871655484E-7"/>
  </r>
  <r>
    <x v="17"/>
    <s v="R"/>
    <s v="l"/>
    <s v="s"/>
    <s v="g"/>
    <m/>
    <s v="L"/>
    <n v="8.3301590871655484E-7"/>
  </r>
  <r>
    <x v="1"/>
    <s v="L"/>
    <s v="e"/>
    <s v="i"/>
    <s v="h"/>
    <m/>
    <s v="R"/>
    <n v="8.2976194032313077E-7"/>
  </r>
  <r>
    <x v="14"/>
    <s v="L"/>
    <s v="e"/>
    <s v="j"/>
    <s v="x"/>
    <m/>
    <s v="R"/>
    <n v="8.2976194032313077E-7"/>
  </r>
  <r>
    <x v="12"/>
    <s v="R"/>
    <s v="j"/>
    <s v="w"/>
    <s v="a"/>
    <m/>
    <s v="L"/>
    <n v="8.2976194032313077E-7"/>
  </r>
  <r>
    <x v="1"/>
    <s v="R"/>
    <s v="n"/>
    <s v="z"/>
    <s v="y"/>
    <m/>
    <s v="L"/>
    <n v="8.2976194032313077E-7"/>
  </r>
  <r>
    <x v="24"/>
    <s v="L"/>
    <s v="t"/>
    <s v="j"/>
    <s v="i"/>
    <m/>
    <s v="R"/>
    <n v="8.2976194032313077E-7"/>
  </r>
  <r>
    <x v="1"/>
    <s v="R"/>
    <s v="l"/>
    <s v="d"/>
    <s v="l"/>
    <m/>
    <s v="L"/>
    <n v="8.265079719297067E-7"/>
  </r>
  <r>
    <x v="28"/>
    <s v="L"/>
    <s v="x"/>
    <s v="c"/>
    <s v="v"/>
    <m/>
    <s v="L"/>
    <n v="8.265079719297067E-7"/>
  </r>
  <r>
    <x v="13"/>
    <s v="R"/>
    <s v="h"/>
    <s v="v"/>
    <s v="h"/>
    <m/>
    <s v="L"/>
    <n v="8.265079719297067E-7"/>
  </r>
  <r>
    <x v="14"/>
    <s v="L"/>
    <s v="g"/>
    <s v="j"/>
    <s v="k"/>
    <m/>
    <s v="R"/>
    <n v="8.265079719297067E-7"/>
  </r>
  <r>
    <x v="8"/>
    <s v="R"/>
    <s v="o"/>
    <s v="a"/>
    <s v="v"/>
    <m/>
    <s v="L"/>
    <n v="8.265079719297067E-7"/>
  </r>
  <r>
    <x v="20"/>
    <s v="R"/>
    <s v="p"/>
    <s v="t"/>
    <s v="l"/>
    <m/>
    <s v="L"/>
    <n v="8.265079719297067E-7"/>
  </r>
  <r>
    <x v="22"/>
    <s v="R"/>
    <s v="h"/>
    <s v="r"/>
    <s v="e"/>
    <m/>
    <s v="L"/>
    <n v="8.265079719297067E-7"/>
  </r>
  <r>
    <x v="3"/>
    <s v="L"/>
    <s v="r"/>
    <s v="n"/>
    <s v="g"/>
    <m/>
    <s v="R"/>
    <n v="8.2325400353628274E-7"/>
  </r>
  <r>
    <x v="5"/>
    <s v="L"/>
    <s v="t"/>
    <s v="p"/>
    <s v="t"/>
    <m/>
    <s v="R"/>
    <n v="8.2325400353628274E-7"/>
  </r>
  <r>
    <x v="10"/>
    <s v="R"/>
    <s v="u"/>
    <s v="g"/>
    <s v="w"/>
    <m/>
    <s v="L"/>
    <n v="8.2325400353628274E-7"/>
  </r>
  <r>
    <x v="2"/>
    <s v="L"/>
    <s v="t"/>
    <s v="h"/>
    <s v="h"/>
    <m/>
    <s v="R"/>
    <n v="8.2000003514285868E-7"/>
  </r>
  <r>
    <x v="0"/>
    <s v="R"/>
    <s v="u"/>
    <s v="e"/>
    <s v="g"/>
    <m/>
    <s v="L"/>
    <n v="8.2000003514285868E-7"/>
  </r>
  <r>
    <x v="9"/>
    <s v="L"/>
    <s v="b"/>
    <s v="o"/>
    <s v="w"/>
    <m/>
    <s v="R"/>
    <n v="8.2000003514285868E-7"/>
  </r>
  <r>
    <x v="24"/>
    <s v="L"/>
    <s v="t"/>
    <s v="j"/>
    <s v="a"/>
    <m/>
    <s v="R"/>
    <n v="8.2000003514285868E-7"/>
  </r>
  <r>
    <x v="3"/>
    <s v="R"/>
    <s v="o"/>
    <s v="n"/>
    <s v="r"/>
    <m/>
    <s v="R"/>
    <n v="8.2000003514285868E-7"/>
  </r>
  <r>
    <x v="15"/>
    <s v="L"/>
    <s v="t"/>
    <s v="d"/>
    <s v="k"/>
    <m/>
    <s v="L"/>
    <n v="8.1674606674943461E-7"/>
  </r>
  <r>
    <x v="23"/>
    <s v="L"/>
    <s v="s"/>
    <s v="k"/>
    <s v="l"/>
    <m/>
    <s v="R"/>
    <n v="8.1674606674943461E-7"/>
  </r>
  <r>
    <x v="8"/>
    <s v="L"/>
    <s v="f"/>
    <s v="j"/>
    <s v="t"/>
    <m/>
    <s v="R"/>
    <n v="8.1674606674943461E-7"/>
  </r>
  <r>
    <x v="0"/>
    <s v="R"/>
    <s v="k"/>
    <s v="e"/>
    <s v="l"/>
    <m/>
    <s v="L"/>
    <n v="8.1674606674943461E-7"/>
  </r>
  <r>
    <x v="11"/>
    <s v="L"/>
    <s v="b"/>
    <s v=";"/>
    <s v="p"/>
    <m/>
    <s v="R"/>
    <n v="8.1349209835601054E-7"/>
  </r>
  <r>
    <x v="1"/>
    <s v="R"/>
    <s v="l"/>
    <s v="d"/>
    <s v="t"/>
    <m/>
    <s v="L"/>
    <n v="8.1349209835601054E-7"/>
  </r>
  <r>
    <x v="6"/>
    <s v="L"/>
    <s v="g"/>
    <s v="o"/>
    <s v="i"/>
    <m/>
    <s v="R"/>
    <n v="8.1349209835601054E-7"/>
  </r>
  <r>
    <x v="12"/>
    <s v="R"/>
    <s v="j"/>
    <s v="w"/>
    <s v="f"/>
    <m/>
    <s v="L"/>
    <n v="8.1023812996258648E-7"/>
  </r>
  <r>
    <x v="16"/>
    <s v="R"/>
    <s v="j"/>
    <s v="a"/>
    <s v="d"/>
    <m/>
    <s v="L"/>
    <n v="8.1023812996258648E-7"/>
  </r>
  <r>
    <x v="7"/>
    <s v="L"/>
    <s v="e"/>
    <s v="l"/>
    <s v="m"/>
    <m/>
    <s v="R"/>
    <n v="8.1023812996258648E-7"/>
  </r>
  <r>
    <x v="1"/>
    <s v="L"/>
    <s v="a"/>
    <s v="h"/>
    <s v="j"/>
    <m/>
    <s v="R"/>
    <n v="8.1023812996258648E-7"/>
  </r>
  <r>
    <x v="22"/>
    <s v="L"/>
    <s v="q"/>
    <s v="m"/>
    <s v="q"/>
    <m/>
    <s v="R"/>
    <n v="8.0698416156916252E-7"/>
  </r>
  <r>
    <x v="12"/>
    <s v="L"/>
    <s v="x"/>
    <s v="n"/>
    <s v="b"/>
    <m/>
    <s v="R"/>
    <n v="8.0698416156916252E-7"/>
  </r>
  <r>
    <x v="26"/>
    <s v="R"/>
    <s v="l"/>
    <s v="z"/>
    <s v="f"/>
    <m/>
    <s v="L"/>
    <n v="8.0698416156916252E-7"/>
  </r>
  <r>
    <x v="11"/>
    <s v="L"/>
    <s v="f"/>
    <s v="i"/>
    <s v="h"/>
    <m/>
    <s v="R"/>
    <n v="8.0373019317573845E-7"/>
  </r>
  <r>
    <x v="5"/>
    <s v="L"/>
    <s v="z"/>
    <s v="p"/>
    <s v="g"/>
    <m/>
    <s v="R"/>
    <n v="8.0373019317573845E-7"/>
  </r>
  <r>
    <x v="17"/>
    <s v="R"/>
    <s v="l"/>
    <s v="s"/>
    <s v="q"/>
    <m/>
    <s v="L"/>
    <n v="8.0373019317573845E-7"/>
  </r>
  <r>
    <x v="18"/>
    <s v="R"/>
    <s v="n"/>
    <s v="q"/>
    <s v="y"/>
    <m/>
    <s v="L"/>
    <n v="8.0373019317573845E-7"/>
  </r>
  <r>
    <x v="6"/>
    <s v="L"/>
    <s v="e"/>
    <s v="o"/>
    <s v="k"/>
    <m/>
    <s v="R"/>
    <n v="8.0373019317573845E-7"/>
  </r>
  <r>
    <x v="27"/>
    <s v="L"/>
    <s v="q"/>
    <s v="h"/>
    <s v="k"/>
    <m/>
    <s v="R"/>
    <n v="8.0047622478231438E-7"/>
  </r>
  <r>
    <x v="4"/>
    <s v="L"/>
    <s v="w"/>
    <s v="u"/>
    <s v="j"/>
    <m/>
    <s v="R"/>
    <n v="7.9722225638889031E-7"/>
  </r>
  <r>
    <x v="1"/>
    <s v="R"/>
    <s v="l"/>
    <s v="d"/>
    <s v="g"/>
    <m/>
    <s v="L"/>
    <n v="7.9722225638889031E-7"/>
  </r>
  <r>
    <x v="27"/>
    <s v="L"/>
    <s v="x"/>
    <s v="h"/>
    <s v="s"/>
    <m/>
    <s v="R"/>
    <n v="7.9722225638889031E-7"/>
  </r>
  <r>
    <x v="7"/>
    <s v="L"/>
    <s v="g"/>
    <s v="l"/>
    <s v="c"/>
    <m/>
    <s v="R"/>
    <n v="7.9722225638889031E-7"/>
  </r>
  <r>
    <x v="0"/>
    <s v="R"/>
    <s v="u"/>
    <s v="e"/>
    <s v="j"/>
    <m/>
    <s v="L"/>
    <n v="7.9396828799546635E-7"/>
  </r>
  <r>
    <x v="5"/>
    <s v="L"/>
    <s v="c"/>
    <s v="p"/>
    <s v="l"/>
    <m/>
    <s v="R"/>
    <n v="7.9396828799546635E-7"/>
  </r>
  <r>
    <x v="3"/>
    <s v="L"/>
    <s v="g"/>
    <s v="n"/>
    <s v="r"/>
    <m/>
    <s v="R"/>
    <n v="7.9396828799546635E-7"/>
  </r>
  <r>
    <x v="14"/>
    <s v="R"/>
    <s v="h"/>
    <s v="j"/>
    <s v="v"/>
    <m/>
    <s v="R"/>
    <n v="7.9396828799546635E-7"/>
  </r>
  <r>
    <x v="2"/>
    <s v="R"/>
    <s v="p"/>
    <s v="h"/>
    <s v="i"/>
    <m/>
    <s v="R"/>
    <n v="7.9071431960204229E-7"/>
  </r>
  <r>
    <x v="20"/>
    <s v="L"/>
    <s v="q"/>
    <s v="k"/>
    <s v="j"/>
    <m/>
    <s v="R"/>
    <n v="7.9071431960204229E-7"/>
  </r>
  <r>
    <x v="11"/>
    <s v="L"/>
    <s v="w"/>
    <s v="i"/>
    <s v="h"/>
    <m/>
    <s v="R"/>
    <n v="7.9071431960204229E-7"/>
  </r>
  <r>
    <x v="10"/>
    <s v="L"/>
    <s v="e"/>
    <s v="g"/>
    <s v="w"/>
    <m/>
    <s v="L"/>
    <n v="7.9071431960204229E-7"/>
  </r>
  <r>
    <x v="18"/>
    <s v="L"/>
    <s v="x"/>
    <s v="o"/>
    <s v="v"/>
    <m/>
    <s v="R"/>
    <n v="7.8746035120861822E-7"/>
  </r>
  <r>
    <x v="4"/>
    <s v="L"/>
    <s v="w"/>
    <s v="u"/>
    <s v="c"/>
    <m/>
    <s v="R"/>
    <n v="7.8746035120861822E-7"/>
  </r>
  <r>
    <x v="6"/>
    <s v="L"/>
    <s v="s"/>
    <s v="o"/>
    <s v="h"/>
    <m/>
    <s v="R"/>
    <n v="7.8420638281519415E-7"/>
  </r>
  <r>
    <x v="22"/>
    <s v="L"/>
    <s v="q"/>
    <s v="m"/>
    <s v="e"/>
    <m/>
    <s v="R"/>
    <n v="7.8095241442177019E-7"/>
  </r>
  <r>
    <x v="1"/>
    <s v="L"/>
    <s v="b"/>
    <s v="i"/>
    <s v="h"/>
    <m/>
    <s v="R"/>
    <n v="7.8095241442177019E-7"/>
  </r>
  <r>
    <x v="31"/>
    <s v="R"/>
    <s v="k"/>
    <s v="z"/>
    <s v="r"/>
    <m/>
    <s v="L"/>
    <n v="7.8095241442177019E-7"/>
  </r>
  <r>
    <x v="4"/>
    <s v="L"/>
    <s v="e"/>
    <s v="u"/>
    <s v="n"/>
    <m/>
    <s v="R"/>
    <n v="7.8095241442177019E-7"/>
  </r>
  <r>
    <x v="4"/>
    <s v="L"/>
    <s v="e"/>
    <s v="u"/>
    <s v="q"/>
    <m/>
    <s v="R"/>
    <n v="7.7769844602834613E-7"/>
  </r>
  <r>
    <x v="4"/>
    <s v="L"/>
    <s v="f"/>
    <s v="u"/>
    <s v="u"/>
    <m/>
    <s v="R"/>
    <n v="7.7444447763492206E-7"/>
  </r>
  <r>
    <x v="13"/>
    <s v="R"/>
    <s v="k"/>
    <s v="v"/>
    <s v="z"/>
    <m/>
    <s v="L"/>
    <n v="7.7444447763492206E-7"/>
  </r>
  <r>
    <x v="23"/>
    <s v="L"/>
    <s v="c"/>
    <s v="k"/>
    <s v="f"/>
    <m/>
    <s v="R"/>
    <n v="7.7444447763492206E-7"/>
  </r>
  <r>
    <x v="12"/>
    <s v="L"/>
    <s v="q"/>
    <s v="l"/>
    <s v="j"/>
    <m/>
    <s v="R"/>
    <n v="7.7119050924149799E-7"/>
  </r>
  <r>
    <x v="15"/>
    <s v="R"/>
    <s v="m"/>
    <s v="d"/>
    <s v="j"/>
    <m/>
    <s v="L"/>
    <n v="7.7119050924149799E-7"/>
  </r>
  <r>
    <x v="1"/>
    <s v="R"/>
    <s v="i"/>
    <s v="h"/>
    <s v="l"/>
    <m/>
    <s v="R"/>
    <n v="7.7119050924149799E-7"/>
  </r>
  <r>
    <x v="20"/>
    <s v="R"/>
    <s v="p"/>
    <s v="t"/>
    <s v="n"/>
    <m/>
    <s v="L"/>
    <n v="7.7119050924149799E-7"/>
  </r>
  <r>
    <x v="8"/>
    <s v="R"/>
    <s v="y"/>
    <s v="a"/>
    <s v="g"/>
    <m/>
    <s v="L"/>
    <n v="7.7119050924149799E-7"/>
  </r>
  <r>
    <x v="23"/>
    <s v="L"/>
    <s v="e"/>
    <s v="k"/>
    <s v="f"/>
    <m/>
    <s v="R"/>
    <n v="7.7119050924149799E-7"/>
  </r>
  <r>
    <x v="30"/>
    <s v="L"/>
    <s v="e"/>
    <s v="n"/>
    <s v="j"/>
    <m/>
    <s v="R"/>
    <n v="7.7119050924149799E-7"/>
  </r>
  <r>
    <x v="1"/>
    <s v="L"/>
    <s v="z"/>
    <s v="i"/>
    <s v="k"/>
    <m/>
    <s v="R"/>
    <n v="7.6793654084807393E-7"/>
  </r>
  <r>
    <x v="14"/>
    <s v="L"/>
    <s v="b"/>
    <s v="j"/>
    <s v="i"/>
    <m/>
    <s v="R"/>
    <n v="7.6793654084807393E-7"/>
  </r>
  <r>
    <x v="32"/>
    <s v="R"/>
    <s v="k"/>
    <s v="x"/>
    <s v="i"/>
    <m/>
    <s v="L"/>
    <n v="7.6793654084807393E-7"/>
  </r>
  <r>
    <x v="4"/>
    <s v="L"/>
    <s v="e"/>
    <s v="u"/>
    <s v="a"/>
    <m/>
    <s v="R"/>
    <n v="7.6793654084807393E-7"/>
  </r>
  <r>
    <x v="1"/>
    <s v="L"/>
    <s v="t"/>
    <s v="i"/>
    <s v="l"/>
    <m/>
    <s v="R"/>
    <n v="7.6468257245464997E-7"/>
  </r>
  <r>
    <x v="19"/>
    <s v="R"/>
    <s v="j"/>
    <s v="b"/>
    <s v="o"/>
    <m/>
    <s v="L"/>
    <n v="7.6468257245464997E-7"/>
  </r>
  <r>
    <x v="19"/>
    <s v="R"/>
    <s v="j"/>
    <s v="b"/>
    <s v="h"/>
    <m/>
    <s v="L"/>
    <n v="7.6468257245464997E-7"/>
  </r>
  <r>
    <x v="14"/>
    <s v="R"/>
    <s v="p"/>
    <s v="j"/>
    <s v="r"/>
    <m/>
    <s v="R"/>
    <n v="7.6468257245464997E-7"/>
  </r>
  <r>
    <x v="1"/>
    <s v="R"/>
    <s v="j"/>
    <s v="d"/>
    <s v="f"/>
    <m/>
    <s v="L"/>
    <n v="7.6468257245464997E-7"/>
  </r>
  <r>
    <x v="1"/>
    <s v="L"/>
    <s v="z"/>
    <s v="i"/>
    <s v="g"/>
    <m/>
    <s v="R"/>
    <n v="7.614286040612259E-7"/>
  </r>
  <r>
    <x v="8"/>
    <s v="R"/>
    <s v="y"/>
    <s v="a"/>
    <s v="f"/>
    <m/>
    <s v="L"/>
    <n v="7.614286040612259E-7"/>
  </r>
  <r>
    <x v="6"/>
    <s v="R"/>
    <s v="m"/>
    <s v="q"/>
    <s v="i"/>
    <m/>
    <s v="L"/>
    <n v="7.614286040612259E-7"/>
  </r>
  <r>
    <x v="28"/>
    <s v="R"/>
    <s v="i"/>
    <s v="c"/>
    <s v="w"/>
    <m/>
    <s v="L"/>
    <n v="7.614286040612259E-7"/>
  </r>
  <r>
    <x v="1"/>
    <s v="R"/>
    <s v="l"/>
    <s v="d"/>
    <s v="t"/>
    <m/>
    <s v="L"/>
    <n v="7.614286040612259E-7"/>
  </r>
  <r>
    <x v="28"/>
    <s v="R"/>
    <s v="y"/>
    <s v="c"/>
    <s v="n"/>
    <m/>
    <s v="L"/>
    <n v="7.614286040612259E-7"/>
  </r>
  <r>
    <x v="25"/>
    <s v="L"/>
    <s v="g"/>
    <s v="a"/>
    <s v="o"/>
    <m/>
    <s v="L"/>
    <n v="7.614286040612259E-7"/>
  </r>
  <r>
    <x v="17"/>
    <s v="R"/>
    <s v="l"/>
    <s v="s"/>
    <s v="a"/>
    <m/>
    <s v="L"/>
    <n v="7.5817463566780183E-7"/>
  </r>
  <r>
    <x v="28"/>
    <s v="R"/>
    <s v="l"/>
    <s v="c"/>
    <s v="q"/>
    <m/>
    <s v="L"/>
    <n v="7.5817463566780183E-7"/>
  </r>
  <r>
    <x v="6"/>
    <s v="R"/>
    <s v="l"/>
    <s v="q"/>
    <s v="h"/>
    <m/>
    <s v="L"/>
    <n v="7.5492066727437777E-7"/>
  </r>
  <r>
    <x v="1"/>
    <s v="L"/>
    <s v="e"/>
    <s v="i"/>
    <s v="c"/>
    <m/>
    <s v="R"/>
    <n v="7.5492066727437777E-7"/>
  </r>
  <r>
    <x v="8"/>
    <s v="L"/>
    <s v="s"/>
    <s v="a"/>
    <s v="v"/>
    <m/>
    <s v="L"/>
    <n v="7.5492066727437777E-7"/>
  </r>
  <r>
    <x v="12"/>
    <s v="R"/>
    <s v="l"/>
    <s v="l"/>
    <s v="g"/>
    <m/>
    <s v="R"/>
    <n v="7.516666988809538E-7"/>
  </r>
  <r>
    <x v="23"/>
    <s v="L"/>
    <s v="w"/>
    <s v="k"/>
    <s v="b"/>
    <m/>
    <s v="R"/>
    <n v="7.4841273048752974E-7"/>
  </r>
  <r>
    <x v="32"/>
    <s v="R"/>
    <s v="k"/>
    <s v="x"/>
    <s v="h"/>
    <m/>
    <s v="L"/>
    <n v="7.4841273048752974E-7"/>
  </r>
  <r>
    <x v="9"/>
    <s v="R"/>
    <s v="p"/>
    <s v="q"/>
    <s v="c"/>
    <m/>
    <s v="L"/>
    <n v="7.4841273048752974E-7"/>
  </r>
  <r>
    <x v="1"/>
    <s v="R"/>
    <s v="j"/>
    <s v="d"/>
    <s v="w"/>
    <m/>
    <s v="L"/>
    <n v="7.4515876209410567E-7"/>
  </r>
  <r>
    <x v="13"/>
    <s v="L"/>
    <s v="c"/>
    <s v=";"/>
    <s v="v"/>
    <m/>
    <s v="R"/>
    <n v="7.4515876209410567E-7"/>
  </r>
  <r>
    <x v="12"/>
    <s v="L"/>
    <s v="q"/>
    <s v="l"/>
    <s v="l"/>
    <m/>
    <s v="R"/>
    <n v="7.419047937006816E-7"/>
  </r>
  <r>
    <x v="22"/>
    <s v="L"/>
    <s v="g"/>
    <s v="m"/>
    <s v="e"/>
    <m/>
    <s v="R"/>
    <n v="7.419047937006816E-7"/>
  </r>
  <r>
    <x v="0"/>
    <s v="R"/>
    <s v="o"/>
    <s v="e"/>
    <s v="a"/>
    <m/>
    <s v="L"/>
    <n v="7.3865082530725764E-7"/>
  </r>
  <r>
    <x v="1"/>
    <s v="R"/>
    <s v="o"/>
    <s v="f"/>
    <s v="u"/>
    <m/>
    <s v="L"/>
    <n v="7.3865082530725764E-7"/>
  </r>
  <r>
    <x v="3"/>
    <s v="R"/>
    <s v="i"/>
    <s v="t"/>
    <s v="u"/>
    <m/>
    <s v="L"/>
    <n v="7.3865082530725764E-7"/>
  </r>
  <r>
    <x v="20"/>
    <s v="L"/>
    <s v="b"/>
    <s v="k"/>
    <s v="n"/>
    <m/>
    <s v="R"/>
    <n v="7.3865082530725764E-7"/>
  </r>
  <r>
    <x v="4"/>
    <s v="R"/>
    <s v="h"/>
    <s v="s"/>
    <s v="q"/>
    <m/>
    <s v="L"/>
    <n v="7.3865082530725764E-7"/>
  </r>
  <r>
    <x v="0"/>
    <s v="L"/>
    <s v="g"/>
    <s v="i"/>
    <s v="l"/>
    <m/>
    <s v="R"/>
    <n v="7.3539685691383358E-7"/>
  </r>
  <r>
    <x v="14"/>
    <s v="R"/>
    <s v="o"/>
    <s v="j"/>
    <s v="h"/>
    <m/>
    <s v="R"/>
    <n v="7.3539685691383358E-7"/>
  </r>
  <r>
    <x v="16"/>
    <s v="R"/>
    <s v="j"/>
    <s v="a"/>
    <s v="n"/>
    <m/>
    <s v="L"/>
    <n v="7.3539685691383358E-7"/>
  </r>
  <r>
    <x v="21"/>
    <s v="L"/>
    <s v="e"/>
    <s v="h"/>
    <s v="l"/>
    <m/>
    <s v="R"/>
    <n v="7.3539685691383358E-7"/>
  </r>
  <r>
    <x v="14"/>
    <s v="R"/>
    <s v="k"/>
    <s v="j"/>
    <s v="f"/>
    <m/>
    <s v="R"/>
    <n v="7.3539685691383358E-7"/>
  </r>
  <r>
    <x v="6"/>
    <s v="R"/>
    <s v="k"/>
    <s v="q"/>
    <s v="h"/>
    <m/>
    <s v="L"/>
    <n v="7.3539685691383358E-7"/>
  </r>
  <r>
    <x v="3"/>
    <s v="L"/>
    <s v="r"/>
    <s v="n"/>
    <s v="h"/>
    <m/>
    <s v="R"/>
    <n v="7.3214288852040951E-7"/>
  </r>
  <r>
    <x v="1"/>
    <s v="R"/>
    <s v="j"/>
    <s v="d"/>
    <s v="k"/>
    <m/>
    <s v="L"/>
    <n v="7.3214288852040951E-7"/>
  </r>
  <r>
    <x v="17"/>
    <s v="L"/>
    <s v="e"/>
    <s v="p"/>
    <s v="v"/>
    <m/>
    <s v="R"/>
    <n v="7.3214288852040951E-7"/>
  </r>
  <r>
    <x v="23"/>
    <s v="L"/>
    <s v="w"/>
    <s v="k"/>
    <s v="n"/>
    <m/>
    <s v="R"/>
    <n v="7.2888892012698544E-7"/>
  </r>
  <r>
    <x v="1"/>
    <s v="R"/>
    <s v="i"/>
    <s v="h"/>
    <s v="f"/>
    <m/>
    <s v="R"/>
    <n v="7.2888892012698544E-7"/>
  </r>
  <r>
    <x v="12"/>
    <s v="L"/>
    <s v="q"/>
    <s v="l"/>
    <s v="l"/>
    <m/>
    <s v="R"/>
    <n v="7.2888892012698544E-7"/>
  </r>
  <r>
    <x v="11"/>
    <s v="L"/>
    <s v="w"/>
    <s v="i"/>
    <s v="r"/>
    <m/>
    <s v="R"/>
    <n v="7.2888892012698544E-7"/>
  </r>
  <r>
    <x v="14"/>
    <s v="L"/>
    <s v="g"/>
    <s v="j"/>
    <s v="u"/>
    <m/>
    <s v="R"/>
    <n v="7.2888892012698544E-7"/>
  </r>
  <r>
    <x v="0"/>
    <s v="R"/>
    <s v="u"/>
    <s v="e"/>
    <s v="u"/>
    <m/>
    <s v="L"/>
    <n v="7.2888892012698544E-7"/>
  </r>
  <r>
    <x v="4"/>
    <s v="L"/>
    <s v="e"/>
    <s v="u"/>
    <s v="z"/>
    <m/>
    <s v="R"/>
    <n v="7.2563495173356138E-7"/>
  </r>
  <r>
    <x v="3"/>
    <s v="R"/>
    <s v="u"/>
    <s v="t"/>
    <s v="g"/>
    <m/>
    <s v="L"/>
    <n v="7.2238098334013742E-7"/>
  </r>
  <r>
    <x v="4"/>
    <s v="R"/>
    <s v="i"/>
    <s v="s"/>
    <s v="c"/>
    <m/>
    <s v="L"/>
    <n v="7.2238098334013742E-7"/>
  </r>
  <r>
    <x v="17"/>
    <s v="R"/>
    <s v="j"/>
    <s v="s"/>
    <s v="x"/>
    <m/>
    <s v="L"/>
    <n v="7.2238098334013742E-7"/>
  </r>
  <r>
    <x v="29"/>
    <s v="R"/>
    <s v="j"/>
    <s v="v"/>
    <s v="z"/>
    <m/>
    <s v="L"/>
    <n v="7.1912701494671335E-7"/>
  </r>
  <r>
    <x v="10"/>
    <s v="R"/>
    <s v="o"/>
    <s v="g"/>
    <s v="d"/>
    <m/>
    <s v="L"/>
    <n v="7.1912701494671335E-7"/>
  </r>
  <r>
    <x v="14"/>
    <s v="R"/>
    <s v="l"/>
    <s v="j"/>
    <s v="w"/>
    <m/>
    <s v="R"/>
    <n v="7.1587304655328928E-7"/>
  </r>
  <r>
    <x v="10"/>
    <s v="L"/>
    <s v="t"/>
    <s v="g"/>
    <s v="i"/>
    <m/>
    <s v="L"/>
    <n v="7.1587304655328928E-7"/>
  </r>
  <r>
    <x v="3"/>
    <s v="R"/>
    <s v="i"/>
    <s v="t"/>
    <s v="i"/>
    <m/>
    <s v="L"/>
    <n v="7.1261907815986522E-7"/>
  </r>
  <r>
    <x v="4"/>
    <s v="R"/>
    <s v="o"/>
    <s v="v"/>
    <s v="v"/>
    <m/>
    <s v="L"/>
    <n v="7.1261907815986522E-7"/>
  </r>
  <r>
    <x v="23"/>
    <s v="L"/>
    <s v="g"/>
    <s v="k"/>
    <s v="j"/>
    <m/>
    <s v="R"/>
    <n v="7.1261907815986522E-7"/>
  </r>
  <r>
    <x v="1"/>
    <s v="R"/>
    <s v="l"/>
    <s v="d"/>
    <s v="q"/>
    <m/>
    <s v="L"/>
    <n v="7.1261907815986522E-7"/>
  </r>
  <r>
    <x v="28"/>
    <s v="R"/>
    <s v="h"/>
    <s v="c"/>
    <s v="u"/>
    <m/>
    <s v="L"/>
    <n v="7.1261907815986522E-7"/>
  </r>
  <r>
    <x v="5"/>
    <s v="L"/>
    <s v="t"/>
    <s v="p"/>
    <s v="t"/>
    <m/>
    <s v="R"/>
    <n v="7.1261907815986522E-7"/>
  </r>
  <r>
    <x v="14"/>
    <s v="R"/>
    <s v="m"/>
    <s v="b"/>
    <s v="w"/>
    <m/>
    <s v="L"/>
    <n v="7.0936510976644125E-7"/>
  </r>
  <r>
    <x v="13"/>
    <s v="R"/>
    <s v="h"/>
    <s v="v"/>
    <s v="c"/>
    <m/>
    <s v="L"/>
    <n v="7.0936510976644125E-7"/>
  </r>
  <r>
    <x v="20"/>
    <s v="R"/>
    <s v="m"/>
    <s v="t"/>
    <s v="e"/>
    <m/>
    <s v="L"/>
    <n v="7.0611114137301719E-7"/>
  </r>
  <r>
    <x v="1"/>
    <s v="L"/>
    <s v="q"/>
    <s v="i"/>
    <s v="h"/>
    <m/>
    <s v="R"/>
    <n v="7.0611114137301719E-7"/>
  </r>
  <r>
    <x v="7"/>
    <s v="R"/>
    <s v="h"/>
    <s v="f"/>
    <s v="n"/>
    <m/>
    <s v="L"/>
    <n v="7.0611114137301719E-7"/>
  </r>
  <r>
    <x v="18"/>
    <s v="R"/>
    <s v="l"/>
    <s v="q"/>
    <s v="s"/>
    <m/>
    <s v="L"/>
    <n v="7.0285717297959312E-7"/>
  </r>
  <r>
    <x v="16"/>
    <s v="R"/>
    <s v="j"/>
    <s v="a"/>
    <s v="w"/>
    <m/>
    <s v="L"/>
    <n v="7.0285717297959312E-7"/>
  </r>
  <r>
    <x v="1"/>
    <s v="R"/>
    <s v="l"/>
    <s v="d"/>
    <s v="v"/>
    <m/>
    <s v="L"/>
    <n v="7.0285717297959312E-7"/>
  </r>
  <r>
    <x v="11"/>
    <s v="R"/>
    <s v="m"/>
    <s v="s"/>
    <s v="w"/>
    <m/>
    <s v="L"/>
    <n v="7.0285717297959312E-7"/>
  </r>
  <r>
    <x v="12"/>
    <s v="R"/>
    <s v="j"/>
    <s v="w"/>
    <s v="t"/>
    <m/>
    <s v="L"/>
    <n v="7.0285717297959312E-7"/>
  </r>
  <r>
    <x v="11"/>
    <s v="L"/>
    <s v="w"/>
    <s v="i"/>
    <s v="g"/>
    <m/>
    <s v="R"/>
    <n v="6.9634923619274509E-7"/>
  </r>
  <r>
    <x v="17"/>
    <s v="L"/>
    <s v="q"/>
    <s v="p"/>
    <s v="f"/>
    <m/>
    <s v="R"/>
    <n v="6.9634923619274509E-7"/>
  </r>
  <r>
    <x v="26"/>
    <s v="R"/>
    <s v="j"/>
    <s v="e"/>
    <s v="t"/>
    <m/>
    <s v="L"/>
    <n v="6.9309526779932103E-7"/>
  </r>
  <r>
    <x v="18"/>
    <s v="L"/>
    <s v="q"/>
    <s v="o"/>
    <s v="v"/>
    <m/>
    <s v="R"/>
    <n v="6.9309526779932103E-7"/>
  </r>
  <r>
    <x v="3"/>
    <s v="R"/>
    <s v="i"/>
    <s v="t"/>
    <s v="t"/>
    <m/>
    <s v="L"/>
    <n v="6.9309526779932103E-7"/>
  </r>
  <r>
    <x v="5"/>
    <s v="L"/>
    <s v="c"/>
    <s v="p"/>
    <s v="l"/>
    <m/>
    <s v="R"/>
    <n v="6.8984129940589696E-7"/>
  </r>
  <r>
    <x v="17"/>
    <s v="R"/>
    <s v="j"/>
    <s v="s"/>
    <s v="i"/>
    <m/>
    <s v="L"/>
    <n v="6.8984129940589696E-7"/>
  </r>
  <r>
    <x v="22"/>
    <s v="L"/>
    <s v="g"/>
    <s v="m"/>
    <s v="d"/>
    <m/>
    <s v="R"/>
    <n v="6.8333336261904883E-7"/>
  </r>
  <r>
    <x v="22"/>
    <s v="R"/>
    <s v="i"/>
    <s v="r"/>
    <s v="n"/>
    <m/>
    <s v="L"/>
    <n v="6.8333336261904883E-7"/>
  </r>
  <r>
    <x v="28"/>
    <s v="L"/>
    <s v="z"/>
    <s v="c"/>
    <s v="g"/>
    <m/>
    <s v="L"/>
    <n v="6.8333336261904883E-7"/>
  </r>
  <r>
    <x v="7"/>
    <s v="L"/>
    <s v="e"/>
    <s v="l"/>
    <s v="y"/>
    <m/>
    <s v="R"/>
    <n v="6.8333336261904883E-7"/>
  </r>
  <r>
    <x v="1"/>
    <s v="L"/>
    <s v="e"/>
    <s v="i"/>
    <s v="h"/>
    <m/>
    <s v="R"/>
    <n v="6.8007939422562487E-7"/>
  </r>
  <r>
    <x v="28"/>
    <s v="L"/>
    <s v="z"/>
    <s v="c"/>
    <s v="d"/>
    <m/>
    <s v="L"/>
    <n v="6.8007939422562487E-7"/>
  </r>
  <r>
    <x v="23"/>
    <s v="L"/>
    <s v="t"/>
    <s v="k"/>
    <s v="v"/>
    <m/>
    <s v="R"/>
    <n v="6.8007939422562487E-7"/>
  </r>
  <r>
    <x v="4"/>
    <s v="L"/>
    <s v="q"/>
    <s v="u"/>
    <s v="z"/>
    <m/>
    <s v="R"/>
    <n v="6.768254258322008E-7"/>
  </r>
  <r>
    <x v="14"/>
    <s v="L"/>
    <s v="g"/>
    <s v="j"/>
    <s v="b"/>
    <m/>
    <s v="R"/>
    <n v="6.768254258322008E-7"/>
  </r>
  <r>
    <x v="0"/>
    <s v="R"/>
    <s v="k"/>
    <s v="e"/>
    <s v="v"/>
    <m/>
    <s v="L"/>
    <n v="6.768254258322008E-7"/>
  </r>
  <r>
    <x v="12"/>
    <s v="R"/>
    <s v="j"/>
    <s v="w"/>
    <s v="a"/>
    <m/>
    <s v="L"/>
    <n v="6.768254258322008E-7"/>
  </r>
  <r>
    <x v="9"/>
    <s v="R"/>
    <s v="m"/>
    <s v="q"/>
    <s v="n"/>
    <m/>
    <s v="L"/>
    <n v="6.768254258322008E-7"/>
  </r>
  <r>
    <x v="14"/>
    <s v="L"/>
    <s v="e"/>
    <s v="j"/>
    <s v="b"/>
    <m/>
    <s v="R"/>
    <n v="6.768254258322008E-7"/>
  </r>
  <r>
    <x v="15"/>
    <s v="R"/>
    <s v="o"/>
    <s v="d"/>
    <s v="b"/>
    <m/>
    <s v="L"/>
    <n v="6.768254258322008E-7"/>
  </r>
  <r>
    <x v="4"/>
    <s v="R"/>
    <s v="h"/>
    <s v="s"/>
    <s v="p"/>
    <m/>
    <s v="L"/>
    <n v="6.7357145743877673E-7"/>
  </r>
  <r>
    <x v="6"/>
    <s v="L"/>
    <s v="d"/>
    <s v="o"/>
    <s v="c"/>
    <m/>
    <s v="R"/>
    <n v="6.7357145743877673E-7"/>
  </r>
  <r>
    <x v="12"/>
    <s v="L"/>
    <s v="d"/>
    <s v="l"/>
    <s v="e"/>
    <m/>
    <s v="R"/>
    <n v="6.7357145743877673E-7"/>
  </r>
  <r>
    <x v="5"/>
    <s v="R"/>
    <s v="u"/>
    <s v="b"/>
    <s v="w"/>
    <m/>
    <s v="L"/>
    <n v="6.7031748904535267E-7"/>
  </r>
  <r>
    <x v="7"/>
    <s v="L"/>
    <s v="e"/>
    <s v="l"/>
    <s v="o"/>
    <m/>
    <s v="R"/>
    <n v="6.7031748904535267E-7"/>
  </r>
  <r>
    <x v="0"/>
    <s v="R"/>
    <s v="k"/>
    <s v="e"/>
    <s v="c"/>
    <m/>
    <s v="L"/>
    <n v="6.7031748904535267E-7"/>
  </r>
  <r>
    <x v="11"/>
    <s v="L"/>
    <s v="w"/>
    <s v="i"/>
    <s v="w"/>
    <m/>
    <s v="R"/>
    <n v="6.7031748904535267E-7"/>
  </r>
  <r>
    <x v="8"/>
    <s v="R"/>
    <s v="i"/>
    <s v="a"/>
    <s v="n"/>
    <m/>
    <s v="L"/>
    <n v="6.7031748904535267E-7"/>
  </r>
  <r>
    <x v="28"/>
    <s v="L"/>
    <s v="s"/>
    <s v=";"/>
    <s v="q"/>
    <m/>
    <s v="R"/>
    <n v="6.7031748904535267E-7"/>
  </r>
  <r>
    <x v="2"/>
    <s v="L"/>
    <s v="s"/>
    <s v="h"/>
    <s v="d"/>
    <m/>
    <s v="R"/>
    <n v="6.670635206519287E-7"/>
  </r>
  <r>
    <x v="1"/>
    <s v="R"/>
    <s v="j"/>
    <s v="d"/>
    <s v="p"/>
    <m/>
    <s v="L"/>
    <n v="6.670635206519287E-7"/>
  </r>
  <r>
    <x v="11"/>
    <s v="R"/>
    <s v="l"/>
    <s v="s"/>
    <s v="c"/>
    <m/>
    <s v="L"/>
    <n v="6.670635206519287E-7"/>
  </r>
  <r>
    <x v="14"/>
    <s v="L"/>
    <s v="g"/>
    <s v="j"/>
    <s v="g"/>
    <m/>
    <s v="R"/>
    <n v="6.670635206519287E-7"/>
  </r>
  <r>
    <x v="13"/>
    <s v="R"/>
    <s v="k"/>
    <s v="v"/>
    <s v="k"/>
    <m/>
    <s v="L"/>
    <n v="6.670635206519287E-7"/>
  </r>
  <r>
    <x v="1"/>
    <s v="R"/>
    <s v="j"/>
    <s v="d"/>
    <s v="e"/>
    <m/>
    <s v="L"/>
    <n v="6.670635206519287E-7"/>
  </r>
  <r>
    <x v="10"/>
    <s v="L"/>
    <s v="r"/>
    <s v="h"/>
    <s v="p"/>
    <m/>
    <s v="R"/>
    <n v="6.6380955225850464E-7"/>
  </r>
  <r>
    <x v="4"/>
    <s v="L"/>
    <s v="f"/>
    <s v="u"/>
    <s v="c"/>
    <m/>
    <s v="R"/>
    <n v="6.6380955225850464E-7"/>
  </r>
  <r>
    <x v="5"/>
    <s v="L"/>
    <s v="t"/>
    <s v="p"/>
    <s v="l"/>
    <m/>
    <s v="R"/>
    <n v="6.6380955225850464E-7"/>
  </r>
  <r>
    <x v="3"/>
    <s v="R"/>
    <s v="i"/>
    <s v="t"/>
    <s v="j"/>
    <m/>
    <s v="L"/>
    <n v="6.6380955225850464E-7"/>
  </r>
  <r>
    <x v="1"/>
    <s v="L"/>
    <s v="e"/>
    <s v="i"/>
    <s v="r"/>
    <m/>
    <s v="R"/>
    <n v="6.6380955225850464E-7"/>
  </r>
  <r>
    <x v="33"/>
    <s v="L"/>
    <s v="a"/>
    <s v="h"/>
    <s v="o"/>
    <m/>
    <s v="R"/>
    <n v="6.6055558386508057E-7"/>
  </r>
  <r>
    <x v="24"/>
    <s v="L"/>
    <s v="q"/>
    <s v="j"/>
    <s v="u"/>
    <m/>
    <s v="R"/>
    <n v="6.6055558386508057E-7"/>
  </r>
  <r>
    <x v="12"/>
    <s v="L"/>
    <s v="x"/>
    <s v="n"/>
    <s v="m"/>
    <m/>
    <s v="R"/>
    <n v="6.573016154716565E-7"/>
  </r>
  <r>
    <x v="4"/>
    <s v="L"/>
    <s v="e"/>
    <s v="u"/>
    <s v="t"/>
    <m/>
    <s v="R"/>
    <n v="6.573016154716565E-7"/>
  </r>
  <r>
    <x v="17"/>
    <s v="L"/>
    <s v="e"/>
    <s v="p"/>
    <s v="h"/>
    <m/>
    <s v="R"/>
    <n v="6.573016154716565E-7"/>
  </r>
  <r>
    <x v="1"/>
    <s v="R"/>
    <s v="i"/>
    <s v="h"/>
    <s v="k"/>
    <m/>
    <s v="R"/>
    <n v="6.573016154716565E-7"/>
  </r>
  <r>
    <x v="7"/>
    <s v="L"/>
    <s v="s"/>
    <s v="l"/>
    <s v="y"/>
    <m/>
    <s v="R"/>
    <n v="6.573016154716565E-7"/>
  </r>
  <r>
    <x v="1"/>
    <s v="L"/>
    <s v="a"/>
    <s v="h"/>
    <s v="p"/>
    <m/>
    <s v="R"/>
    <n v="6.5404764707823254E-7"/>
  </r>
  <r>
    <x v="16"/>
    <s v="R"/>
    <s v="j"/>
    <s v="a"/>
    <s v="r"/>
    <m/>
    <s v="L"/>
    <n v="6.5404764707823254E-7"/>
  </r>
  <r>
    <x v="7"/>
    <s v="L"/>
    <s v="t"/>
    <s v="l"/>
    <s v="o"/>
    <m/>
    <s v="R"/>
    <n v="6.5404764707823254E-7"/>
  </r>
  <r>
    <x v="1"/>
    <s v="L"/>
    <s v="z"/>
    <s v="i"/>
    <s v="l"/>
    <m/>
    <s v="R"/>
    <n v="6.5404764707823254E-7"/>
  </r>
  <r>
    <x v="8"/>
    <s v="R"/>
    <s v="n"/>
    <s v="a"/>
    <s v="p"/>
    <m/>
    <s v="L"/>
    <n v="6.5404764707823254E-7"/>
  </r>
  <r>
    <x v="1"/>
    <s v="R"/>
    <s v="l"/>
    <s v="d"/>
    <s v="i"/>
    <m/>
    <s v="L"/>
    <n v="6.5079367868480848E-7"/>
  </r>
  <r>
    <x v="26"/>
    <s v="R"/>
    <s v="n"/>
    <s v="e"/>
    <s v="j"/>
    <m/>
    <s v="L"/>
    <n v="6.5079367868480848E-7"/>
  </r>
  <r>
    <x v="22"/>
    <s v="R"/>
    <s v="h"/>
    <s v="r"/>
    <s v="k"/>
    <m/>
    <s v="L"/>
    <n v="6.5079367868480848E-7"/>
  </r>
  <r>
    <x v="17"/>
    <s v="R"/>
    <s v="m"/>
    <s v="s"/>
    <s v="c"/>
    <m/>
    <s v="L"/>
    <n v="6.5079367868480848E-7"/>
  </r>
  <r>
    <x v="17"/>
    <s v="R"/>
    <s v="n"/>
    <s v="s"/>
    <s v="i"/>
    <m/>
    <s v="L"/>
    <n v="6.5079367868480848E-7"/>
  </r>
  <r>
    <x v="10"/>
    <s v="L"/>
    <s v="b"/>
    <s v="g"/>
    <s v="h"/>
    <m/>
    <s v="L"/>
    <n v="6.4753971029138441E-7"/>
  </r>
  <r>
    <x v="20"/>
    <s v="L"/>
    <s v="e"/>
    <s v="k"/>
    <s v="h"/>
    <m/>
    <s v="R"/>
    <n v="6.4753971029138441E-7"/>
  </r>
  <r>
    <x v="5"/>
    <s v="L"/>
    <s v="s"/>
    <s v="p"/>
    <s v="h"/>
    <m/>
    <s v="R"/>
    <n v="6.4753971029138441E-7"/>
  </r>
  <r>
    <x v="5"/>
    <s v="R"/>
    <s v="u"/>
    <s v="b"/>
    <s v="j"/>
    <m/>
    <s v="L"/>
    <n v="6.4428574189796034E-7"/>
  </r>
  <r>
    <x v="1"/>
    <s v="L"/>
    <s v="t"/>
    <s v="i"/>
    <s v="y"/>
    <m/>
    <s v="R"/>
    <n v="6.4428574189796034E-7"/>
  </r>
  <r>
    <x v="4"/>
    <s v="L"/>
    <s v="g"/>
    <s v="u"/>
    <s v="f"/>
    <m/>
    <s v="R"/>
    <n v="6.4428574189796034E-7"/>
  </r>
  <r>
    <x v="16"/>
    <s v="L"/>
    <s v="d"/>
    <s v="x"/>
    <s v="o"/>
    <m/>
    <s v="L"/>
    <n v="6.4428574189796034E-7"/>
  </r>
  <r>
    <x v="23"/>
    <s v="R"/>
    <s v="u"/>
    <s v="w"/>
    <s v="u"/>
    <m/>
    <s v="L"/>
    <n v="6.4103177350453628E-7"/>
  </r>
  <r>
    <x v="5"/>
    <s v="R"/>
    <s v="h"/>
    <s v="b"/>
    <s v="b"/>
    <m/>
    <s v="L"/>
    <n v="6.4103177350453628E-7"/>
  </r>
  <r>
    <x v="3"/>
    <s v="L"/>
    <s v="r"/>
    <s v="n"/>
    <s v="i"/>
    <m/>
    <s v="R"/>
    <n v="6.4103177350453628E-7"/>
  </r>
  <r>
    <x v="8"/>
    <s v="L"/>
    <s v="d"/>
    <s v="a"/>
    <s v="f"/>
    <m/>
    <s v="L"/>
    <n v="6.4103177350453628E-7"/>
  </r>
  <r>
    <x v="4"/>
    <s v="R"/>
    <s v="o"/>
    <s v="u"/>
    <s v="v"/>
    <m/>
    <s v="R"/>
    <n v="6.3777780511111232E-7"/>
  </r>
  <r>
    <x v="28"/>
    <s v="R"/>
    <s v="y"/>
    <s v="c"/>
    <s v="l"/>
    <m/>
    <s v="L"/>
    <n v="6.3777780511111232E-7"/>
  </r>
  <r>
    <x v="13"/>
    <s v="L"/>
    <s v="g"/>
    <s v=";"/>
    <s v="d"/>
    <m/>
    <s v="R"/>
    <n v="6.3452383671768825E-7"/>
  </r>
  <r>
    <x v="23"/>
    <s v="R"/>
    <s v="i"/>
    <s v="w"/>
    <s v="u"/>
    <m/>
    <s v="L"/>
    <n v="6.3126986832426418E-7"/>
  </r>
  <r>
    <x v="1"/>
    <s v="L"/>
    <s v="a"/>
    <s v="h"/>
    <s v="p"/>
    <m/>
    <s v="R"/>
    <n v="6.3126986832426418E-7"/>
  </r>
  <r>
    <x v="23"/>
    <s v="L"/>
    <s v="g"/>
    <s v="k"/>
    <s v="h"/>
    <m/>
    <s v="R"/>
    <n v="6.2801589993084012E-7"/>
  </r>
  <r>
    <x v="13"/>
    <s v="L"/>
    <s v="r"/>
    <s v=";"/>
    <s v="h"/>
    <m/>
    <s v="R"/>
    <n v="6.2801589993084012E-7"/>
  </r>
  <r>
    <x v="1"/>
    <s v="R"/>
    <s v="m"/>
    <s v="z"/>
    <s v="s"/>
    <m/>
    <s v="L"/>
    <n v="6.2801589993084012E-7"/>
  </r>
  <r>
    <x v="20"/>
    <s v="L"/>
    <s v="e"/>
    <s v="k"/>
    <s v="l"/>
    <m/>
    <s v="R"/>
    <n v="6.2801589993084012E-7"/>
  </r>
  <r>
    <x v="10"/>
    <s v="L"/>
    <s v="e"/>
    <s v="g"/>
    <s v="w"/>
    <m/>
    <s v="L"/>
    <n v="6.2476193153741615E-7"/>
  </r>
  <r>
    <x v="4"/>
    <s v="R"/>
    <s v="o"/>
    <s v="u"/>
    <s v="g"/>
    <m/>
    <s v="R"/>
    <n v="6.2476193153741615E-7"/>
  </r>
  <r>
    <x v="1"/>
    <s v="L"/>
    <s v="q"/>
    <s v="i"/>
    <s v="r"/>
    <m/>
    <s v="R"/>
    <n v="6.2476193153741615E-7"/>
  </r>
  <r>
    <x v="1"/>
    <s v="L"/>
    <s v="b"/>
    <s v="i"/>
    <s v="o"/>
    <m/>
    <s v="R"/>
    <n v="6.2476193153741615E-7"/>
  </r>
  <r>
    <x v="2"/>
    <s v="L"/>
    <s v="d"/>
    <s v="h"/>
    <s v="e"/>
    <m/>
    <s v="R"/>
    <n v="6.2476193153741615E-7"/>
  </r>
  <r>
    <x v="29"/>
    <s v="R"/>
    <s v="m"/>
    <s v="v"/>
    <s v="l"/>
    <m/>
    <s v="L"/>
    <n v="6.2150796314399209E-7"/>
  </r>
  <r>
    <x v="24"/>
    <s v="R"/>
    <s v="j"/>
    <s v="j"/>
    <s v="l"/>
    <m/>
    <s v="R"/>
    <n v="6.2150796314399209E-7"/>
  </r>
  <r>
    <x v="9"/>
    <s v="R"/>
    <s v="m"/>
    <s v="q"/>
    <s v="g"/>
    <m/>
    <s v="L"/>
    <n v="6.2150796314399209E-7"/>
  </r>
  <r>
    <x v="2"/>
    <s v="R"/>
    <s v="k"/>
    <s v="h"/>
    <s v="y"/>
    <m/>
    <s v="R"/>
    <n v="6.2150796314399209E-7"/>
  </r>
  <r>
    <x v="23"/>
    <s v="R"/>
    <s v="u"/>
    <s v="w"/>
    <s v="u"/>
    <m/>
    <s v="L"/>
    <n v="6.2150796314399209E-7"/>
  </r>
  <r>
    <x v="4"/>
    <s v="L"/>
    <s v="t"/>
    <s v="u"/>
    <s v="h"/>
    <m/>
    <s v="R"/>
    <n v="6.1825399475056802E-7"/>
  </r>
  <r>
    <x v="14"/>
    <s v="L"/>
    <s v="t"/>
    <s v="j"/>
    <s v="s"/>
    <m/>
    <s v="R"/>
    <n v="6.1825399475056802E-7"/>
  </r>
  <r>
    <x v="15"/>
    <s v="L"/>
    <s v="b"/>
    <s v="d"/>
    <s v="o"/>
    <m/>
    <s v="L"/>
    <n v="6.1825399475056802E-7"/>
  </r>
  <r>
    <x v="7"/>
    <s v="L"/>
    <s v="z"/>
    <s v="l"/>
    <s v="g"/>
    <m/>
    <s v="R"/>
    <n v="6.1500002635714395E-7"/>
  </r>
  <r>
    <x v="20"/>
    <s v="L"/>
    <s v="e"/>
    <s v="k"/>
    <s v="z"/>
    <m/>
    <s v="R"/>
    <n v="6.1500002635714395E-7"/>
  </r>
  <r>
    <x v="4"/>
    <s v="R"/>
    <s v="u"/>
    <s v="s"/>
    <s v="k"/>
    <m/>
    <s v="L"/>
    <n v="6.1500002635714395E-7"/>
  </r>
  <r>
    <x v="11"/>
    <s v="L"/>
    <s v="f"/>
    <s v="i"/>
    <s v="j"/>
    <m/>
    <s v="R"/>
    <n v="6.1500002635714395E-7"/>
  </r>
  <r>
    <x v="6"/>
    <s v="L"/>
    <s v="s"/>
    <s v="o"/>
    <s v="l"/>
    <m/>
    <s v="R"/>
    <n v="6.1500002635714395E-7"/>
  </r>
  <r>
    <x v="12"/>
    <s v="L"/>
    <s v="x"/>
    <s v="n"/>
    <s v="h"/>
    <m/>
    <s v="R"/>
    <n v="6.1500002635714395E-7"/>
  </r>
  <r>
    <x v="23"/>
    <s v="L"/>
    <s v="e"/>
    <s v="k"/>
    <s v="e"/>
    <m/>
    <s v="R"/>
    <n v="6.1500002635714395E-7"/>
  </r>
  <r>
    <x v="1"/>
    <s v="R"/>
    <s v="j"/>
    <s v="d"/>
    <s v="g"/>
    <m/>
    <s v="L"/>
    <n v="6.1174605796371999E-7"/>
  </r>
  <r>
    <x v="1"/>
    <s v="L"/>
    <s v="q"/>
    <s v="i"/>
    <s v="u"/>
    <m/>
    <s v="R"/>
    <n v="6.1174605796371999E-7"/>
  </r>
  <r>
    <x v="4"/>
    <s v="L"/>
    <s v="g"/>
    <s v="u"/>
    <s v="f"/>
    <m/>
    <s v="R"/>
    <n v="6.1174605796371999E-7"/>
  </r>
  <r>
    <x v="1"/>
    <s v="L"/>
    <s v="e"/>
    <s v="i"/>
    <s v="y"/>
    <m/>
    <s v="R"/>
    <n v="6.1174605796371999E-7"/>
  </r>
  <r>
    <x v="1"/>
    <s v="L"/>
    <s v="x"/>
    <s v="i"/>
    <s v="a"/>
    <m/>
    <s v="R"/>
    <n v="6.1174605796371999E-7"/>
  </r>
  <r>
    <x v="10"/>
    <s v="L"/>
    <s v="t"/>
    <s v="g"/>
    <s v="c"/>
    <m/>
    <s v="L"/>
    <n v="6.1174605796371999E-7"/>
  </r>
  <r>
    <x v="4"/>
    <s v="L"/>
    <s v="x"/>
    <s v="u"/>
    <s v="h"/>
    <m/>
    <s v="R"/>
    <n v="6.0849208957029593E-7"/>
  </r>
  <r>
    <x v="23"/>
    <s v="L"/>
    <s v="e"/>
    <s v="k"/>
    <s v="y"/>
    <m/>
    <s v="R"/>
    <n v="6.0849208957029593E-7"/>
  </r>
  <r>
    <x v="1"/>
    <s v="R"/>
    <s v="p"/>
    <s v="e"/>
    <s v="s"/>
    <m/>
    <s v="L"/>
    <n v="6.0849208957029593E-7"/>
  </r>
  <r>
    <x v="16"/>
    <s v="R"/>
    <s v="j"/>
    <s v="a"/>
    <s v="e"/>
    <m/>
    <s v="L"/>
    <n v="6.0849208957029593E-7"/>
  </r>
  <r>
    <x v="1"/>
    <s v="L"/>
    <s v="c"/>
    <s v="i"/>
    <s v="o"/>
    <m/>
    <s v="R"/>
    <n v="6.0849208957029593E-7"/>
  </r>
  <r>
    <x v="1"/>
    <s v="R"/>
    <s v="m"/>
    <s v="z"/>
    <s v="q"/>
    <m/>
    <s v="L"/>
    <n v="6.0523812117687186E-7"/>
  </r>
  <r>
    <x v="30"/>
    <s v="L"/>
    <s v="a"/>
    <s v="n"/>
    <s v="d"/>
    <m/>
    <s v="R"/>
    <n v="6.0523812117687186E-7"/>
  </r>
  <r>
    <x v="2"/>
    <s v="R"/>
    <s v="l"/>
    <s v="h"/>
    <s v="v"/>
    <m/>
    <s v="R"/>
    <n v="6.0523812117687186E-7"/>
  </r>
  <r>
    <x v="29"/>
    <s v="R"/>
    <s v="m"/>
    <s v="v"/>
    <s v="h"/>
    <m/>
    <s v="L"/>
    <n v="6.0523812117687186E-7"/>
  </r>
  <r>
    <x v="26"/>
    <s v="R"/>
    <s v="j"/>
    <s v="e"/>
    <s v="u"/>
    <m/>
    <s v="L"/>
    <n v="6.0198415278344779E-7"/>
  </r>
  <r>
    <x v="1"/>
    <s v="L"/>
    <s v="e"/>
    <s v="i"/>
    <s v="l"/>
    <m/>
    <s v="R"/>
    <n v="6.0198415278344779E-7"/>
  </r>
  <r>
    <x v="23"/>
    <s v="R"/>
    <s v="o"/>
    <s v="w"/>
    <s v="n"/>
    <m/>
    <s v="L"/>
    <n v="6.0198415278344779E-7"/>
  </r>
  <r>
    <x v="30"/>
    <s v="L"/>
    <s v="a"/>
    <s v="n"/>
    <s v="g"/>
    <m/>
    <s v="R"/>
    <n v="6.0198415278344779E-7"/>
  </r>
  <r>
    <x v="23"/>
    <s v="R"/>
    <s v="i"/>
    <s v="w"/>
    <s v="n"/>
    <m/>
    <s v="L"/>
    <n v="6.0198415278344779E-7"/>
  </r>
  <r>
    <x v="1"/>
    <s v="L"/>
    <s v="e"/>
    <s v="i"/>
    <s v="l"/>
    <m/>
    <s v="R"/>
    <n v="5.9873018439002373E-7"/>
  </r>
  <r>
    <x v="4"/>
    <s v="R"/>
    <s v="u"/>
    <s v="s"/>
    <s v="l"/>
    <m/>
    <s v="L"/>
    <n v="5.9873018439002373E-7"/>
  </r>
  <r>
    <x v="19"/>
    <s v="L"/>
    <s v="q"/>
    <s v=";"/>
    <s v="w"/>
    <m/>
    <s v="R"/>
    <n v="5.9873018439002373E-7"/>
  </r>
  <r>
    <x v="12"/>
    <s v="L"/>
    <s v="d"/>
    <s v="l"/>
    <s v="l"/>
    <m/>
    <s v="R"/>
    <n v="5.9873018439002373E-7"/>
  </r>
  <r>
    <x v="0"/>
    <s v="R"/>
    <s v="n"/>
    <s v="d"/>
    <s v="i"/>
    <m/>
    <s v="L"/>
    <n v="5.9873018439002373E-7"/>
  </r>
  <r>
    <x v="14"/>
    <s v="L"/>
    <s v="b"/>
    <s v="j"/>
    <s v="l"/>
    <m/>
    <s v="R"/>
    <n v="5.9547621599659977E-7"/>
  </r>
  <r>
    <x v="13"/>
    <s v="L"/>
    <s v="s"/>
    <s v=";"/>
    <s v="w"/>
    <m/>
    <s v="R"/>
    <n v="5.922222476031757E-7"/>
  </r>
  <r>
    <x v="4"/>
    <s v="L"/>
    <s v="f"/>
    <s v="u"/>
    <s v="e"/>
    <m/>
    <s v="R"/>
    <n v="5.8896827920975163E-7"/>
  </r>
  <r>
    <x v="4"/>
    <s v="L"/>
    <s v="w"/>
    <s v="u"/>
    <s v="j"/>
    <m/>
    <s v="R"/>
    <n v="5.8896827920975163E-7"/>
  </r>
  <r>
    <x v="18"/>
    <s v="R"/>
    <s v="j"/>
    <s v="q"/>
    <s v="n"/>
    <m/>
    <s v="L"/>
    <n v="5.8571431081632757E-7"/>
  </r>
  <r>
    <x v="4"/>
    <s v="L"/>
    <s v="f"/>
    <s v="u"/>
    <s v="h"/>
    <m/>
    <s v="R"/>
    <n v="5.8571431081632757E-7"/>
  </r>
  <r>
    <x v="18"/>
    <s v="R"/>
    <s v="l"/>
    <s v="q"/>
    <s v="v"/>
    <m/>
    <s v="L"/>
    <n v="5.8571431081632757E-7"/>
  </r>
  <r>
    <x v="14"/>
    <s v="L"/>
    <s v="r"/>
    <s v="j"/>
    <s v="n"/>
    <m/>
    <s v="R"/>
    <n v="5.8571431081632757E-7"/>
  </r>
  <r>
    <x v="7"/>
    <s v="R"/>
    <s v="h"/>
    <s v="f"/>
    <s v="h"/>
    <m/>
    <s v="L"/>
    <n v="5.824603424229036E-7"/>
  </r>
  <r>
    <x v="7"/>
    <s v="L"/>
    <s v="c"/>
    <s v="l"/>
    <s v="h"/>
    <m/>
    <s v="R"/>
    <n v="5.824603424229036E-7"/>
  </r>
  <r>
    <x v="11"/>
    <s v="L"/>
    <s v="b"/>
    <s v=";"/>
    <s v="l"/>
    <m/>
    <s v="R"/>
    <n v="5.824603424229036E-7"/>
  </r>
  <r>
    <x v="14"/>
    <s v="L"/>
    <s v="g"/>
    <s v="j"/>
    <s v="f"/>
    <m/>
    <s v="R"/>
    <n v="5.824603424229036E-7"/>
  </r>
  <r>
    <x v="28"/>
    <s v="L"/>
    <s v="s"/>
    <s v=";"/>
    <s v="g"/>
    <m/>
    <s v="R"/>
    <n v="5.7920637402947954E-7"/>
  </r>
  <r>
    <x v="12"/>
    <s v="R"/>
    <s v="j"/>
    <s v="w"/>
    <s v="n"/>
    <m/>
    <s v="L"/>
    <n v="5.7920637402947954E-7"/>
  </r>
  <r>
    <x v="1"/>
    <s v="L"/>
    <s v="q"/>
    <s v="i"/>
    <s v="h"/>
    <m/>
    <s v="R"/>
    <n v="5.7920637402947954E-7"/>
  </r>
  <r>
    <x v="8"/>
    <s v="L"/>
    <s v="f"/>
    <s v="j"/>
    <s v="e"/>
    <m/>
    <s v="R"/>
    <n v="5.7920637402947954E-7"/>
  </r>
  <r>
    <x v="23"/>
    <s v="L"/>
    <s v="w"/>
    <s v="k"/>
    <s v="e"/>
    <m/>
    <s v="R"/>
    <n v="5.7920637402947954E-7"/>
  </r>
  <r>
    <x v="1"/>
    <s v="L"/>
    <s v="a"/>
    <s v="h"/>
    <s v="l"/>
    <m/>
    <s v="R"/>
    <n v="5.7595240563605547E-7"/>
  </r>
  <r>
    <x v="17"/>
    <s v="L"/>
    <s v="e"/>
    <s v="p"/>
    <s v="e"/>
    <m/>
    <s v="R"/>
    <n v="5.7595240563605547E-7"/>
  </r>
  <r>
    <x v="1"/>
    <s v="R"/>
    <s v="j"/>
    <s v="d"/>
    <s v="h"/>
    <m/>
    <s v="L"/>
    <n v="5.7595240563605547E-7"/>
  </r>
  <r>
    <x v="14"/>
    <s v="R"/>
    <s v="o"/>
    <s v="j"/>
    <s v="d"/>
    <m/>
    <s v="R"/>
    <n v="5.7595240563605547E-7"/>
  </r>
  <r>
    <x v="4"/>
    <s v="R"/>
    <s v="o"/>
    <s v="v"/>
    <s v="g"/>
    <m/>
    <s v="L"/>
    <n v="5.726984372426314E-7"/>
  </r>
  <r>
    <x v="2"/>
    <s v="R"/>
    <s v="k"/>
    <s v="h"/>
    <s v="l"/>
    <m/>
    <s v="R"/>
    <n v="5.726984372426314E-7"/>
  </r>
  <r>
    <x v="1"/>
    <s v="L"/>
    <s v="q"/>
    <s v="i"/>
    <s v="h"/>
    <m/>
    <s v="R"/>
    <n v="5.726984372426314E-7"/>
  </r>
  <r>
    <x v="12"/>
    <s v="R"/>
    <s v="j"/>
    <s v="w"/>
    <s v="l"/>
    <m/>
    <s v="L"/>
    <n v="5.726984372426314E-7"/>
  </r>
  <r>
    <x v="17"/>
    <s v="L"/>
    <s v="x"/>
    <s v="p"/>
    <s v="j"/>
    <m/>
    <s v="R"/>
    <n v="5.6944446884920744E-7"/>
  </r>
  <r>
    <x v="2"/>
    <s v="R"/>
    <s v="l"/>
    <s v="h"/>
    <s v="v"/>
    <m/>
    <s v="R"/>
    <n v="5.6944446884920744E-7"/>
  </r>
  <r>
    <x v="1"/>
    <s v="R"/>
    <s v="p"/>
    <s v="e"/>
    <s v="t"/>
    <m/>
    <s v="L"/>
    <n v="5.6619050045578338E-7"/>
  </r>
  <r>
    <x v="8"/>
    <s v="L"/>
    <s v="d"/>
    <s v="a"/>
    <s v="p"/>
    <m/>
    <s v="L"/>
    <n v="5.6293653206235931E-7"/>
  </r>
  <r>
    <x v="1"/>
    <s v="L"/>
    <s v="b"/>
    <s v="i"/>
    <s v="y"/>
    <m/>
    <s v="R"/>
    <n v="5.6293653206235931E-7"/>
  </r>
  <r>
    <x v="5"/>
    <s v="L"/>
    <s v="g"/>
    <s v="p"/>
    <s v="h"/>
    <m/>
    <s v="R"/>
    <n v="5.6293653206235931E-7"/>
  </r>
  <r>
    <x v="10"/>
    <s v="R"/>
    <s v="u"/>
    <s v="g"/>
    <s v="m"/>
    <m/>
    <s v="L"/>
    <n v="5.5968256366893524E-7"/>
  </r>
  <r>
    <x v="26"/>
    <s v="L"/>
    <s v="q"/>
    <s v="y"/>
    <s v="e"/>
    <m/>
    <s v="R"/>
    <n v="5.5968256366893524E-7"/>
  </r>
  <r>
    <x v="22"/>
    <s v="R"/>
    <s v="h"/>
    <s v="r"/>
    <s v="j"/>
    <m/>
    <s v="L"/>
    <n v="5.5968256366893524E-7"/>
  </r>
  <r>
    <x v="14"/>
    <s v="R"/>
    <s v="n"/>
    <s v="b"/>
    <s v="o"/>
    <m/>
    <s v="L"/>
    <n v="5.5968256366893524E-7"/>
  </r>
  <r>
    <x v="4"/>
    <s v="L"/>
    <s v="w"/>
    <s v="u"/>
    <s v="y"/>
    <m/>
    <s v="R"/>
    <n v="5.5642859527551118E-7"/>
  </r>
  <r>
    <x v="33"/>
    <s v="L"/>
    <s v="e"/>
    <s v=";"/>
    <s v="l"/>
    <m/>
    <s v="R"/>
    <n v="5.5317462688208722E-7"/>
  </r>
  <r>
    <x v="23"/>
    <s v="L"/>
    <s v="f"/>
    <s v="k"/>
    <s v="l"/>
    <m/>
    <s v="R"/>
    <n v="5.5317462688208722E-7"/>
  </r>
  <r>
    <x v="24"/>
    <s v="L"/>
    <s v="b"/>
    <s v="b"/>
    <s v="g"/>
    <m/>
    <s v="L"/>
    <n v="5.5317462688208722E-7"/>
  </r>
  <r>
    <x v="13"/>
    <s v="R"/>
    <s v="k"/>
    <s v="v"/>
    <s v="j"/>
    <m/>
    <s v="L"/>
    <n v="5.5317462688208722E-7"/>
  </r>
  <r>
    <x v="10"/>
    <s v="R"/>
    <s v="i"/>
    <s v="g"/>
    <s v="v"/>
    <m/>
    <s v="L"/>
    <n v="5.5317462688208722E-7"/>
  </r>
  <r>
    <x v="1"/>
    <s v="R"/>
    <s v="o"/>
    <s v="f"/>
    <s v="x"/>
    <m/>
    <s v="L"/>
    <n v="5.4992065848866315E-7"/>
  </r>
  <r>
    <x v="9"/>
    <s v="L"/>
    <s v="a"/>
    <s v="o"/>
    <s v="e"/>
    <m/>
    <s v="R"/>
    <n v="5.4666669009523908E-7"/>
  </r>
  <r>
    <x v="0"/>
    <s v="R"/>
    <s v="y"/>
    <s v="e"/>
    <s v="w"/>
    <m/>
    <s v="L"/>
    <n v="5.4666669009523908E-7"/>
  </r>
  <r>
    <x v="12"/>
    <s v="L"/>
    <s v="b"/>
    <s v="l"/>
    <s v="l"/>
    <m/>
    <s v="R"/>
    <n v="5.4341272170181502E-7"/>
  </r>
  <r>
    <x v="1"/>
    <s v="L"/>
    <s v="a"/>
    <s v="h"/>
    <s v="c"/>
    <m/>
    <s v="R"/>
    <n v="5.4341272170181502E-7"/>
  </r>
  <r>
    <x v="8"/>
    <s v="R"/>
    <s v="o"/>
    <s v="a"/>
    <s v="r"/>
    <m/>
    <s v="L"/>
    <n v="5.4015875330839105E-7"/>
  </r>
  <r>
    <x v="4"/>
    <s v="R"/>
    <s v="h"/>
    <s v="s"/>
    <s v="o"/>
    <m/>
    <s v="L"/>
    <n v="5.4015875330839105E-7"/>
  </r>
  <r>
    <x v="20"/>
    <s v="R"/>
    <s v="j"/>
    <s v="t"/>
    <s v="g"/>
    <m/>
    <s v="L"/>
    <n v="5.4015875330839105E-7"/>
  </r>
  <r>
    <x v="14"/>
    <s v="L"/>
    <s v="e"/>
    <s v="j"/>
    <s v="m"/>
    <m/>
    <s v="R"/>
    <n v="5.4015875330839105E-7"/>
  </r>
  <r>
    <x v="12"/>
    <s v="L"/>
    <s v="d"/>
    <s v="l"/>
    <s v="r"/>
    <m/>
    <s v="R"/>
    <n v="5.3690478491496699E-7"/>
  </r>
  <r>
    <x v="9"/>
    <s v="L"/>
    <s v="b"/>
    <s v="o"/>
    <s v="l"/>
    <m/>
    <s v="R"/>
    <n v="5.3690478491496699E-7"/>
  </r>
  <r>
    <x v="22"/>
    <s v="R"/>
    <s v="i"/>
    <s v="r"/>
    <s v="l"/>
    <m/>
    <s v="L"/>
    <n v="5.3690478491496699E-7"/>
  </r>
  <r>
    <x v="1"/>
    <s v="L"/>
    <s v="e"/>
    <s v="i"/>
    <s v="o"/>
    <m/>
    <s v="R"/>
    <n v="5.3690478491496699E-7"/>
  </r>
  <r>
    <x v="28"/>
    <s v="L"/>
    <s v="g"/>
    <s v=";"/>
    <s v="t"/>
    <m/>
    <s v="R"/>
    <n v="5.3365081652154292E-7"/>
  </r>
  <r>
    <x v="10"/>
    <s v="L"/>
    <s v="g"/>
    <s v="g"/>
    <s v="q"/>
    <m/>
    <s v="L"/>
    <n v="5.3365081652154292E-7"/>
  </r>
  <r>
    <x v="2"/>
    <s v="L"/>
    <s v="d"/>
    <s v="h"/>
    <s v="l"/>
    <m/>
    <s v="R"/>
    <n v="5.3039684812811885E-7"/>
  </r>
  <r>
    <x v="28"/>
    <s v="R"/>
    <s v="y"/>
    <s v="c"/>
    <s v="f"/>
    <m/>
    <s v="L"/>
    <n v="5.3039684812811885E-7"/>
  </r>
  <r>
    <x v="12"/>
    <s v="R"/>
    <s v="j"/>
    <s v="w"/>
    <s v="h"/>
    <m/>
    <s v="L"/>
    <n v="5.3039684812811885E-7"/>
  </r>
  <r>
    <x v="22"/>
    <s v="L"/>
    <s v="e"/>
    <s v="m"/>
    <s v="t"/>
    <m/>
    <s v="R"/>
    <n v="5.3039684812811885E-7"/>
  </r>
  <r>
    <x v="4"/>
    <s v="L"/>
    <s v="s"/>
    <s v="u"/>
    <s v="i"/>
    <m/>
    <s v="R"/>
    <n v="5.2714287973469489E-7"/>
  </r>
  <r>
    <x v="10"/>
    <s v="L"/>
    <s v="f"/>
    <s v="h"/>
    <s v="u"/>
    <m/>
    <s v="R"/>
    <n v="5.2714287973469489E-7"/>
  </r>
  <r>
    <x v="11"/>
    <s v="R"/>
    <s v="l"/>
    <s v="s"/>
    <s v="g"/>
    <m/>
    <s v="L"/>
    <n v="5.2714287973469489E-7"/>
  </r>
  <r>
    <x v="11"/>
    <s v="L"/>
    <s v="w"/>
    <s v="i"/>
    <s v="w"/>
    <m/>
    <s v="R"/>
    <n v="5.2388891134127083E-7"/>
  </r>
  <r>
    <x v="7"/>
    <s v="R"/>
    <s v="i"/>
    <s v="f"/>
    <s v="l"/>
    <m/>
    <s v="L"/>
    <n v="5.2388891134127083E-7"/>
  </r>
  <r>
    <x v="3"/>
    <s v="R"/>
    <s v="m"/>
    <s v="d"/>
    <s v="w"/>
    <m/>
    <s v="L"/>
    <n v="5.2063494294784676E-7"/>
  </r>
  <r>
    <x v="4"/>
    <s v="L"/>
    <s v="r"/>
    <s v="u"/>
    <s v="s"/>
    <m/>
    <s v="R"/>
    <n v="5.2063494294784676E-7"/>
  </r>
  <r>
    <x v="5"/>
    <s v="L"/>
    <s v="g"/>
    <s v="p"/>
    <s v="g"/>
    <m/>
    <s v="R"/>
    <n v="5.2063494294784676E-7"/>
  </r>
  <r>
    <x v="14"/>
    <s v="R"/>
    <s v="m"/>
    <s v="b"/>
    <s v="e"/>
    <m/>
    <s v="L"/>
    <n v="5.2063494294784676E-7"/>
  </r>
  <r>
    <x v="15"/>
    <s v="R"/>
    <s v="i"/>
    <s v="d"/>
    <s v="o"/>
    <m/>
    <s v="L"/>
    <n v="5.2063494294784676E-7"/>
  </r>
  <r>
    <x v="9"/>
    <s v="L"/>
    <s v="a"/>
    <s v="o"/>
    <s v="n"/>
    <m/>
    <s v="R"/>
    <n v="5.1738097455442269E-7"/>
  </r>
  <r>
    <x v="17"/>
    <s v="L"/>
    <s v="x"/>
    <s v="p"/>
    <s v="p"/>
    <m/>
    <s v="R"/>
    <n v="5.1738097455442269E-7"/>
  </r>
  <r>
    <x v="1"/>
    <s v="L"/>
    <s v="e"/>
    <s v="i"/>
    <s v="w"/>
    <m/>
    <s v="R"/>
    <n v="5.1738097455442269E-7"/>
  </r>
  <r>
    <x v="19"/>
    <s v="L"/>
    <s v="q"/>
    <s v=";"/>
    <s v="n"/>
    <m/>
    <s v="R"/>
    <n v="5.1738097455442269E-7"/>
  </r>
  <r>
    <x v="4"/>
    <s v="R"/>
    <s v="u"/>
    <s v="s"/>
    <s v="w"/>
    <m/>
    <s v="L"/>
    <n v="5.1738097455442269E-7"/>
  </r>
  <r>
    <x v="23"/>
    <s v="L"/>
    <s v="z"/>
    <s v="k"/>
    <s v="e"/>
    <m/>
    <s v="R"/>
    <n v="5.1738097455442269E-7"/>
  </r>
  <r>
    <x v="1"/>
    <s v="L"/>
    <s v="q"/>
    <s v="i"/>
    <s v="w"/>
    <m/>
    <s v="R"/>
    <n v="5.1412700616099863E-7"/>
  </r>
  <r>
    <x v="8"/>
    <s v="R"/>
    <s v="i"/>
    <s v="a"/>
    <s v="v"/>
    <m/>
    <s v="L"/>
    <n v="5.1412700616099863E-7"/>
  </r>
  <r>
    <x v="2"/>
    <s v="R"/>
    <s v="u"/>
    <s v="x"/>
    <s v="l"/>
    <m/>
    <s v="L"/>
    <n v="5.1412700616099863E-7"/>
  </r>
  <r>
    <x v="17"/>
    <s v="L"/>
    <s v="d"/>
    <s v="s"/>
    <s v="n"/>
    <m/>
    <s v="L"/>
    <n v="5.1412700616099863E-7"/>
  </r>
  <r>
    <x v="4"/>
    <s v="R"/>
    <s v="k"/>
    <s v="s"/>
    <s v="s"/>
    <m/>
    <s v="L"/>
    <n v="5.1412700616099863E-7"/>
  </r>
  <r>
    <x v="9"/>
    <s v="L"/>
    <s v="a"/>
    <s v="o"/>
    <s v="e"/>
    <m/>
    <s v="R"/>
    <n v="5.1412700616099863E-7"/>
  </r>
  <r>
    <x v="20"/>
    <s v="L"/>
    <s v="x"/>
    <s v="k"/>
    <s v="u"/>
    <m/>
    <s v="R"/>
    <n v="5.1412700616099863E-7"/>
  </r>
  <r>
    <x v="5"/>
    <s v="R"/>
    <s v="o"/>
    <s v="b"/>
    <s v="h"/>
    <m/>
    <s v="L"/>
    <n v="5.1087303776757467E-7"/>
  </r>
  <r>
    <x v="1"/>
    <s v="R"/>
    <s v="i"/>
    <s v="h"/>
    <s v="f"/>
    <m/>
    <s v="R"/>
    <n v="5.1087303776757467E-7"/>
  </r>
  <r>
    <x v="20"/>
    <s v="L"/>
    <s v="e"/>
    <s v="k"/>
    <s v="o"/>
    <m/>
    <s v="R"/>
    <n v="5.1087303776757467E-7"/>
  </r>
  <r>
    <x v="23"/>
    <s v="L"/>
    <s v="e"/>
    <s v="k"/>
    <s v="v"/>
    <m/>
    <s v="R"/>
    <n v="5.1087303776757467E-7"/>
  </r>
  <r>
    <x v="5"/>
    <s v="L"/>
    <s v="z"/>
    <s v="p"/>
    <s v="o"/>
    <m/>
    <s v="R"/>
    <n v="5.076190693741506E-7"/>
  </r>
  <r>
    <x v="23"/>
    <s v="L"/>
    <s v="d"/>
    <s v="k"/>
    <s v="i"/>
    <m/>
    <s v="R"/>
    <n v="5.076190693741506E-7"/>
  </r>
  <r>
    <x v="11"/>
    <s v="R"/>
    <s v="p"/>
    <s v="s"/>
    <s v="s"/>
    <m/>
    <s v="L"/>
    <n v="5.076190693741506E-7"/>
  </r>
  <r>
    <x v="5"/>
    <s v="R"/>
    <s v="u"/>
    <s v="b"/>
    <s v="t"/>
    <m/>
    <s v="L"/>
    <n v="5.076190693741506E-7"/>
  </r>
  <r>
    <x v="14"/>
    <s v="L"/>
    <s v="t"/>
    <s v="j"/>
    <s v="o"/>
    <m/>
    <s v="R"/>
    <n v="5.076190693741506E-7"/>
  </r>
  <r>
    <x v="24"/>
    <s v="R"/>
    <s v="l"/>
    <s v="z"/>
    <s v="h"/>
    <m/>
    <s v="L"/>
    <n v="5.0436510098072653E-7"/>
  </r>
  <r>
    <x v="4"/>
    <s v="L"/>
    <s v="s"/>
    <s v="u"/>
    <s v="u"/>
    <m/>
    <s v="R"/>
    <n v="5.0436510098072653E-7"/>
  </r>
  <r>
    <x v="12"/>
    <s v="L"/>
    <s v="t"/>
    <s v="k"/>
    <s v="n"/>
    <m/>
    <s v="R"/>
    <n v="5.0436510098072653E-7"/>
  </r>
  <r>
    <x v="23"/>
    <s v="R"/>
    <s v="m"/>
    <s v="k"/>
    <s v="c"/>
    <m/>
    <s v="R"/>
    <n v="5.0111113258730247E-7"/>
  </r>
  <r>
    <x v="3"/>
    <s v="L"/>
    <s v="r"/>
    <s v="n"/>
    <s v="l"/>
    <m/>
    <s v="R"/>
    <n v="5.0111113258730247E-7"/>
  </r>
  <r>
    <x v="13"/>
    <s v="R"/>
    <s v="h"/>
    <s v="v"/>
    <s v="v"/>
    <m/>
    <s v="L"/>
    <n v="5.0111113258730247E-7"/>
  </r>
  <r>
    <x v="13"/>
    <s v="L"/>
    <s v="g"/>
    <s v=";"/>
    <s v="b"/>
    <m/>
    <s v="R"/>
    <n v="5.0111113258730247E-7"/>
  </r>
  <r>
    <x v="28"/>
    <s v="R"/>
    <s v="y"/>
    <s v="c"/>
    <s v="b"/>
    <m/>
    <s v="L"/>
    <n v="5.0111113258730247E-7"/>
  </r>
  <r>
    <x v="1"/>
    <s v="L"/>
    <s v="e"/>
    <s v="i"/>
    <s v="l"/>
    <m/>
    <s v="R"/>
    <n v="4.978571641938785E-7"/>
  </r>
  <r>
    <x v="7"/>
    <s v="R"/>
    <s v="h"/>
    <s v="f"/>
    <s v="u"/>
    <m/>
    <s v="L"/>
    <n v="4.978571641938785E-7"/>
  </r>
  <r>
    <x v="1"/>
    <s v="L"/>
    <s v="s"/>
    <s v="i"/>
    <s v="l"/>
    <m/>
    <s v="R"/>
    <n v="4.9460319580045444E-7"/>
  </r>
  <r>
    <x v="25"/>
    <s v="R"/>
    <s v="k"/>
    <s v="m"/>
    <s v="i"/>
    <m/>
    <s v="R"/>
    <n v="4.9460319580045444E-7"/>
  </r>
  <r>
    <x v="22"/>
    <s v="R"/>
    <s v="k"/>
    <s v="r"/>
    <s v="a"/>
    <m/>
    <s v="L"/>
    <n v="4.9460319580045444E-7"/>
  </r>
  <r>
    <x v="5"/>
    <s v="L"/>
    <s v="c"/>
    <s v="p"/>
    <s v="w"/>
    <m/>
    <s v="R"/>
    <n v="4.9460319580045444E-7"/>
  </r>
  <r>
    <x v="23"/>
    <s v="R"/>
    <s v="m"/>
    <s v="k"/>
    <s v="s"/>
    <m/>
    <s v="R"/>
    <n v="4.9460319580045444E-7"/>
  </r>
  <r>
    <x v="15"/>
    <s v="L"/>
    <s v="d"/>
    <s v="d"/>
    <s v="l"/>
    <m/>
    <s v="L"/>
    <n v="4.9460319580045444E-7"/>
  </r>
  <r>
    <x v="17"/>
    <s v="L"/>
    <s v="e"/>
    <s v="p"/>
    <s v="o"/>
    <m/>
    <s v="R"/>
    <n v="4.9460319580045444E-7"/>
  </r>
  <r>
    <x v="14"/>
    <s v="L"/>
    <s v="b"/>
    <s v="j"/>
    <s v="l"/>
    <m/>
    <s v="R"/>
    <n v="4.9134922740703037E-7"/>
  </r>
  <r>
    <x v="19"/>
    <s v="L"/>
    <s v="e"/>
    <s v=";"/>
    <s v="g"/>
    <m/>
    <s v="R"/>
    <n v="4.9134922740703037E-7"/>
  </r>
  <r>
    <x v="4"/>
    <s v="R"/>
    <s v="h"/>
    <s v="s"/>
    <s v="k"/>
    <m/>
    <s v="L"/>
    <n v="4.9134922740703037E-7"/>
  </r>
  <r>
    <x v="29"/>
    <s v="R"/>
    <s v="j"/>
    <s v="v"/>
    <s v="p"/>
    <m/>
    <s v="L"/>
    <n v="4.9134922740703037E-7"/>
  </r>
  <r>
    <x v="20"/>
    <s v="R"/>
    <s v="m"/>
    <s v="t"/>
    <s v="e"/>
    <m/>
    <s v="L"/>
    <n v="4.9134922740703037E-7"/>
  </r>
  <r>
    <x v="14"/>
    <s v="L"/>
    <s v="t"/>
    <s v="j"/>
    <s v="v"/>
    <m/>
    <s v="R"/>
    <n v="4.880952590136063E-7"/>
  </r>
  <r>
    <x v="13"/>
    <s v="R"/>
    <s v="k"/>
    <s v="v"/>
    <s v="w"/>
    <m/>
    <s v="L"/>
    <n v="4.880952590136063E-7"/>
  </r>
  <r>
    <x v="23"/>
    <s v="L"/>
    <s v="d"/>
    <s v="k"/>
    <s v="o"/>
    <m/>
    <s v="R"/>
    <n v="4.880952590136063E-7"/>
  </r>
  <r>
    <x v="18"/>
    <s v="L"/>
    <s v="x"/>
    <s v="o"/>
    <s v="r"/>
    <m/>
    <s v="R"/>
    <n v="4.8484129062018234E-7"/>
  </r>
  <r>
    <x v="12"/>
    <s v="L"/>
    <s v="q"/>
    <s v="l"/>
    <s v="d"/>
    <m/>
    <s v="R"/>
    <n v="4.8484129062018234E-7"/>
  </r>
  <r>
    <x v="4"/>
    <s v="L"/>
    <s v="q"/>
    <s v="u"/>
    <s v="r"/>
    <m/>
    <s v="R"/>
    <n v="4.8484129062018234E-7"/>
  </r>
  <r>
    <x v="6"/>
    <s v="L"/>
    <s v="e"/>
    <s v="o"/>
    <s v="c"/>
    <m/>
    <s v="R"/>
    <n v="4.8158732222675828E-7"/>
  </r>
  <r>
    <x v="22"/>
    <s v="L"/>
    <s v="d"/>
    <s v="m"/>
    <s v="w"/>
    <m/>
    <s v="R"/>
    <n v="4.8158732222675828E-7"/>
  </r>
  <r>
    <x v="15"/>
    <s v="R"/>
    <s v="h"/>
    <s v="d"/>
    <s v="h"/>
    <m/>
    <s v="L"/>
    <n v="4.8158732222675828E-7"/>
  </r>
  <r>
    <x v="7"/>
    <s v="R"/>
    <s v="l"/>
    <s v="f"/>
    <s v="z"/>
    <m/>
    <s v="L"/>
    <n v="4.7833335383333421E-7"/>
  </r>
  <r>
    <x v="4"/>
    <s v="R"/>
    <s v="l"/>
    <s v="v"/>
    <s v="l"/>
    <m/>
    <s v="L"/>
    <n v="4.7507938543991014E-7"/>
  </r>
  <r>
    <x v="16"/>
    <s v="L"/>
    <s v="x"/>
    <s v="l"/>
    <s v="f"/>
    <m/>
    <s v="R"/>
    <n v="4.7507938543991014E-7"/>
  </r>
  <r>
    <x v="1"/>
    <s v="L"/>
    <s v="e"/>
    <s v="i"/>
    <s v="s"/>
    <m/>
    <s v="R"/>
    <n v="4.7507938543991014E-7"/>
  </r>
  <r>
    <x v="20"/>
    <s v="L"/>
    <s v="q"/>
    <s v="k"/>
    <s v="a"/>
    <m/>
    <s v="R"/>
    <n v="4.7507938543991014E-7"/>
  </r>
  <r>
    <x v="0"/>
    <s v="R"/>
    <s v="u"/>
    <s v="e"/>
    <s v="r"/>
    <m/>
    <s v="L"/>
    <n v="4.7507938543991014E-7"/>
  </r>
  <r>
    <x v="10"/>
    <s v="L"/>
    <s v="t"/>
    <s v="g"/>
    <s v="v"/>
    <m/>
    <s v="L"/>
    <n v="4.7182541704648613E-7"/>
  </r>
  <r>
    <x v="33"/>
    <s v="L"/>
    <s v="e"/>
    <s v=";"/>
    <s v="n"/>
    <m/>
    <s v="R"/>
    <n v="4.7182541704648613E-7"/>
  </r>
  <r>
    <x v="10"/>
    <s v="R"/>
    <s v="o"/>
    <s v="g"/>
    <s v="n"/>
    <m/>
    <s v="L"/>
    <n v="4.7182541704648613E-7"/>
  </r>
  <r>
    <x v="10"/>
    <s v="R"/>
    <s v="o"/>
    <s v="g"/>
    <s v="f"/>
    <m/>
    <s v="L"/>
    <n v="4.6857144865306206E-7"/>
  </r>
  <r>
    <x v="20"/>
    <s v="R"/>
    <s v="j"/>
    <s v="t"/>
    <s v="l"/>
    <m/>
    <s v="L"/>
    <n v="4.6857144865306206E-7"/>
  </r>
  <r>
    <x v="29"/>
    <s v="R"/>
    <s v="j"/>
    <s v="v"/>
    <s v="g"/>
    <m/>
    <s v="L"/>
    <n v="4.6857144865306206E-7"/>
  </r>
  <r>
    <x v="16"/>
    <s v="L"/>
    <s v="x"/>
    <s v="l"/>
    <s v="j"/>
    <m/>
    <s v="R"/>
    <n v="4.6857144865306206E-7"/>
  </r>
  <r>
    <x v="22"/>
    <s v="L"/>
    <s v="g"/>
    <s v="m"/>
    <s v="j"/>
    <m/>
    <s v="R"/>
    <n v="4.6857144865306206E-7"/>
  </r>
  <r>
    <x v="14"/>
    <s v="R"/>
    <s v="p"/>
    <s v="j"/>
    <s v="j"/>
    <m/>
    <s v="R"/>
    <n v="4.6857144865306206E-7"/>
  </r>
  <r>
    <x v="28"/>
    <s v="L"/>
    <s v="x"/>
    <s v="c"/>
    <s v="c"/>
    <m/>
    <s v="L"/>
    <n v="4.6857144865306206E-7"/>
  </r>
  <r>
    <x v="14"/>
    <s v="R"/>
    <s v="m"/>
    <s v="b"/>
    <s v="h"/>
    <m/>
    <s v="L"/>
    <n v="4.6531748025963805E-7"/>
  </r>
  <r>
    <x v="23"/>
    <s v="L"/>
    <s v="f"/>
    <s v="k"/>
    <s v="b"/>
    <m/>
    <s v="R"/>
    <n v="4.6531748025963805E-7"/>
  </r>
  <r>
    <x v="2"/>
    <s v="L"/>
    <s v="t"/>
    <s v="h"/>
    <s v="l"/>
    <m/>
    <s v="R"/>
    <n v="4.6531748025963805E-7"/>
  </r>
  <r>
    <x v="11"/>
    <s v="L"/>
    <s v="f"/>
    <s v="i"/>
    <s v="y"/>
    <m/>
    <s v="R"/>
    <n v="4.6531748025963805E-7"/>
  </r>
  <r>
    <x v="7"/>
    <s v="L"/>
    <s v="s"/>
    <s v="l"/>
    <s v="w"/>
    <m/>
    <s v="R"/>
    <n v="4.6531748025963805E-7"/>
  </r>
  <r>
    <x v="16"/>
    <s v="R"/>
    <s v="n"/>
    <s v="w"/>
    <s v="d"/>
    <m/>
    <s v="L"/>
    <n v="4.6531748025963805E-7"/>
  </r>
  <r>
    <x v="23"/>
    <s v="L"/>
    <s v="w"/>
    <s v="k"/>
    <s v="s"/>
    <m/>
    <s v="R"/>
    <n v="4.6531748025963805E-7"/>
  </r>
  <r>
    <x v="17"/>
    <s v="L"/>
    <s v="d"/>
    <s v="s"/>
    <s v="e"/>
    <m/>
    <s v="L"/>
    <n v="4.6531748025963805E-7"/>
  </r>
  <r>
    <x v="6"/>
    <s v="L"/>
    <s v="r"/>
    <s v="o"/>
    <s v="f"/>
    <m/>
    <s v="R"/>
    <n v="4.6206351186621398E-7"/>
  </r>
  <r>
    <x v="4"/>
    <s v="R"/>
    <s v="l"/>
    <s v="v"/>
    <s v="d"/>
    <m/>
    <s v="L"/>
    <n v="4.6206351186621398E-7"/>
  </r>
  <r>
    <x v="6"/>
    <s v="R"/>
    <s v="m"/>
    <s v="q"/>
    <s v="o"/>
    <m/>
    <s v="L"/>
    <n v="4.6206351186621398E-7"/>
  </r>
  <r>
    <x v="1"/>
    <s v="L"/>
    <s v="x"/>
    <s v="i"/>
    <s v="i"/>
    <m/>
    <s v="R"/>
    <n v="4.6206351186621398E-7"/>
  </r>
  <r>
    <x v="8"/>
    <s v="R"/>
    <s v="n"/>
    <s v="k"/>
    <s v="w"/>
    <m/>
    <s v="R"/>
    <n v="4.6206351186621398E-7"/>
  </r>
  <r>
    <x v="33"/>
    <s v="L"/>
    <s v="e"/>
    <s v=";"/>
    <s v="p"/>
    <m/>
    <s v="R"/>
    <n v="4.5880954347278997E-7"/>
  </r>
  <r>
    <x v="7"/>
    <s v="R"/>
    <s v="i"/>
    <s v="f"/>
    <s v="d"/>
    <m/>
    <s v="L"/>
    <n v="4.5880954347278997E-7"/>
  </r>
  <r>
    <x v="26"/>
    <s v="R"/>
    <s v="j"/>
    <s v="e"/>
    <s v="r"/>
    <m/>
    <s v="L"/>
    <n v="4.5880954347278997E-7"/>
  </r>
  <r>
    <x v="29"/>
    <s v="R"/>
    <s v="j"/>
    <s v="v"/>
    <s v="l"/>
    <m/>
    <s v="L"/>
    <n v="4.5880954347278997E-7"/>
  </r>
  <r>
    <x v="1"/>
    <s v="L"/>
    <s v="t"/>
    <s v="i"/>
    <s v="k"/>
    <m/>
    <s v="R"/>
    <n v="4.555555750793659E-7"/>
  </r>
  <r>
    <x v="6"/>
    <s v="L"/>
    <s v="e"/>
    <s v="o"/>
    <s v="o"/>
    <m/>
    <s v="R"/>
    <n v="4.555555750793659E-7"/>
  </r>
  <r>
    <x v="6"/>
    <s v="R"/>
    <s v="u"/>
    <s v="q"/>
    <s v="o"/>
    <m/>
    <s v="L"/>
    <n v="4.5230160668594189E-7"/>
  </r>
  <r>
    <x v="1"/>
    <s v="L"/>
    <s v="q"/>
    <s v="i"/>
    <s v="h"/>
    <m/>
    <s v="R"/>
    <n v="4.5230160668594189E-7"/>
  </r>
  <r>
    <x v="1"/>
    <s v="R"/>
    <s v="j"/>
    <s v="d"/>
    <s v="f"/>
    <m/>
    <s v="L"/>
    <n v="4.5230160668594189E-7"/>
  </r>
  <r>
    <x v="22"/>
    <s v="R"/>
    <s v="h"/>
    <s v="r"/>
    <s v="q"/>
    <m/>
    <s v="L"/>
    <n v="4.5230160668594189E-7"/>
  </r>
  <r>
    <x v="4"/>
    <s v="L"/>
    <s v="e"/>
    <s v="u"/>
    <s v="n"/>
    <m/>
    <s v="R"/>
    <n v="4.5230160668594189E-7"/>
  </r>
  <r>
    <x v="1"/>
    <s v="L"/>
    <s v="b"/>
    <s v="i"/>
    <s v="h"/>
    <m/>
    <s v="R"/>
    <n v="4.4579366989909381E-7"/>
  </r>
  <r>
    <x v="23"/>
    <s v="R"/>
    <s v="o"/>
    <s v="w"/>
    <s v="r"/>
    <m/>
    <s v="L"/>
    <n v="4.4579366989909381E-7"/>
  </r>
  <r>
    <x v="11"/>
    <s v="L"/>
    <s v="w"/>
    <s v="i"/>
    <s v="q"/>
    <m/>
    <s v="R"/>
    <n v="4.4579366989909381E-7"/>
  </r>
  <r>
    <x v="0"/>
    <s v="R"/>
    <s v="u"/>
    <s v="e"/>
    <s v="l"/>
    <m/>
    <s v="L"/>
    <n v="4.4579366989909381E-7"/>
  </r>
  <r>
    <x v="12"/>
    <s v="R"/>
    <s v="m"/>
    <s v="w"/>
    <s v="v"/>
    <m/>
    <s v="L"/>
    <n v="4.4579366989909381E-7"/>
  </r>
  <r>
    <x v="2"/>
    <s v="L"/>
    <s v="b"/>
    <s v="h"/>
    <s v="j"/>
    <m/>
    <s v="R"/>
    <n v="4.4579366989909381E-7"/>
  </r>
  <r>
    <x v="6"/>
    <s v="L"/>
    <s v="g"/>
    <s v="o"/>
    <s v="u"/>
    <m/>
    <s v="R"/>
    <n v="4.4579366989909381E-7"/>
  </r>
  <r>
    <x v="26"/>
    <s v="R"/>
    <s v="l"/>
    <s v="z"/>
    <s v="e"/>
    <m/>
    <s v="L"/>
    <n v="4.4579366989909381E-7"/>
  </r>
  <r>
    <x v="1"/>
    <s v="L"/>
    <s v="e"/>
    <s v="i"/>
    <s v="u"/>
    <m/>
    <s v="R"/>
    <n v="4.4253970150566974E-7"/>
  </r>
  <r>
    <x v="23"/>
    <s v="L"/>
    <s v="e"/>
    <s v="k"/>
    <s v="q"/>
    <m/>
    <s v="R"/>
    <n v="4.4253970150566974E-7"/>
  </r>
  <r>
    <x v="8"/>
    <s v="R"/>
    <s v="i"/>
    <s v="a"/>
    <s v="g"/>
    <m/>
    <s v="L"/>
    <n v="4.4253970150566974E-7"/>
  </r>
  <r>
    <x v="27"/>
    <s v="L"/>
    <s v="x"/>
    <s v="h"/>
    <s v="s"/>
    <m/>
    <s v="R"/>
    <n v="4.4253970150566974E-7"/>
  </r>
  <r>
    <x v="10"/>
    <s v="L"/>
    <s v="d"/>
    <s v="g"/>
    <s v="t"/>
    <m/>
    <s v="L"/>
    <n v="4.4253970150566974E-7"/>
  </r>
  <r>
    <x v="10"/>
    <s v="R"/>
    <s v="u"/>
    <s v="g"/>
    <s v="j"/>
    <m/>
    <s v="L"/>
    <n v="4.4253970150566974E-7"/>
  </r>
  <r>
    <x v="1"/>
    <s v="R"/>
    <s v="l"/>
    <s v="d"/>
    <s v="n"/>
    <m/>
    <s v="L"/>
    <n v="4.3928573311224573E-7"/>
  </r>
  <r>
    <x v="23"/>
    <s v="L"/>
    <s v="g"/>
    <s v="k"/>
    <s v="v"/>
    <m/>
    <s v="R"/>
    <n v="4.3928573311224573E-7"/>
  </r>
  <r>
    <x v="22"/>
    <s v="R"/>
    <s v="u"/>
    <s v="r"/>
    <s v="l"/>
    <m/>
    <s v="L"/>
    <n v="4.3928573311224573E-7"/>
  </r>
  <r>
    <x v="4"/>
    <s v="R"/>
    <s v="h"/>
    <s v="s"/>
    <s v="f"/>
    <m/>
    <s v="L"/>
    <n v="4.3928573311224573E-7"/>
  </r>
  <r>
    <x v="8"/>
    <s v="L"/>
    <s v="t"/>
    <s v="a"/>
    <s v="l"/>
    <m/>
    <s v="L"/>
    <n v="4.3928573311224573E-7"/>
  </r>
  <r>
    <x v="1"/>
    <s v="R"/>
    <s v="j"/>
    <s v="d"/>
    <s v="h"/>
    <m/>
    <s v="L"/>
    <n v="4.3928573311224573E-7"/>
  </r>
  <r>
    <x v="33"/>
    <s v="L"/>
    <s v="e"/>
    <s v=";"/>
    <s v="u"/>
    <m/>
    <s v="R"/>
    <n v="4.3928573311224573E-7"/>
  </r>
  <r>
    <x v="10"/>
    <s v="R"/>
    <s v="l"/>
    <s v="g"/>
    <s v="l"/>
    <m/>
    <s v="L"/>
    <n v="4.3603176471882166E-7"/>
  </r>
  <r>
    <x v="7"/>
    <s v="L"/>
    <s v="d"/>
    <s v="f"/>
    <s v="w"/>
    <m/>
    <s v="L"/>
    <n v="4.3603176471882166E-7"/>
  </r>
  <r>
    <x v="0"/>
    <s v="R"/>
    <s v="y"/>
    <s v="e"/>
    <s v="r"/>
    <m/>
    <s v="L"/>
    <n v="4.3603176471882166E-7"/>
  </r>
  <r>
    <x v="1"/>
    <s v="L"/>
    <s v="a"/>
    <s v="h"/>
    <s v="n"/>
    <m/>
    <s v="R"/>
    <n v="4.3277779632539765E-7"/>
  </r>
  <r>
    <x v="28"/>
    <s v="L"/>
    <s v="x"/>
    <s v="c"/>
    <s v="y"/>
    <m/>
    <s v="L"/>
    <n v="4.3277779632539765E-7"/>
  </r>
  <r>
    <x v="19"/>
    <s v="L"/>
    <s v="x"/>
    <s v=";"/>
    <s v="j"/>
    <m/>
    <s v="R"/>
    <n v="4.3277779632539765E-7"/>
  </r>
  <r>
    <x v="4"/>
    <s v="L"/>
    <s v="f"/>
    <s v="u"/>
    <s v="s"/>
    <m/>
    <s v="R"/>
    <n v="4.3277779632539765E-7"/>
  </r>
  <r>
    <x v="23"/>
    <s v="R"/>
    <s v="k"/>
    <s v="w"/>
    <s v="h"/>
    <m/>
    <s v="L"/>
    <n v="4.3277779632539765E-7"/>
  </r>
  <r>
    <x v="6"/>
    <s v="L"/>
    <s v="e"/>
    <s v="o"/>
    <s v="e"/>
    <m/>
    <s v="R"/>
    <n v="4.3277779632539765E-7"/>
  </r>
  <r>
    <x v="22"/>
    <s v="L"/>
    <s v="c"/>
    <s v="m"/>
    <s v="j"/>
    <m/>
    <s v="R"/>
    <n v="4.3277779632539765E-7"/>
  </r>
  <r>
    <x v="3"/>
    <s v="L"/>
    <s v="w"/>
    <s v="n"/>
    <s v="j"/>
    <m/>
    <s v="R"/>
    <n v="4.3277779632539765E-7"/>
  </r>
  <r>
    <x v="27"/>
    <s v="L"/>
    <s v="q"/>
    <s v="h"/>
    <s v="k"/>
    <m/>
    <s v="R"/>
    <n v="4.2952382793197358E-7"/>
  </r>
  <r>
    <x v="27"/>
    <s v="L"/>
    <s v="x"/>
    <s v="h"/>
    <s v="h"/>
    <m/>
    <s v="R"/>
    <n v="4.2952382793197358E-7"/>
  </r>
  <r>
    <x v="29"/>
    <s v="R"/>
    <s v="j"/>
    <s v="v"/>
    <s v="d"/>
    <m/>
    <s v="L"/>
    <n v="4.2952382793197358E-7"/>
  </r>
  <r>
    <x v="15"/>
    <s v="L"/>
    <s v="w"/>
    <s v="d"/>
    <s v="h"/>
    <m/>
    <s v="L"/>
    <n v="4.2952382793197358E-7"/>
  </r>
  <r>
    <x v="12"/>
    <s v="R"/>
    <s v="j"/>
    <s v="w"/>
    <s v="z"/>
    <m/>
    <s v="L"/>
    <n v="4.2952382793197358E-7"/>
  </r>
  <r>
    <x v="14"/>
    <s v="R"/>
    <s v="o"/>
    <s v="j"/>
    <s v="n"/>
    <m/>
    <s v="R"/>
    <n v="4.2952382793197358E-7"/>
  </r>
  <r>
    <x v="14"/>
    <s v="R"/>
    <s v="h"/>
    <s v="j"/>
    <s v="b"/>
    <m/>
    <s v="R"/>
    <n v="4.2952382793197358E-7"/>
  </r>
  <r>
    <x v="23"/>
    <s v="L"/>
    <s v="e"/>
    <s v="k"/>
    <s v="e"/>
    <m/>
    <s v="R"/>
    <n v="4.2952382793197358E-7"/>
  </r>
  <r>
    <x v="10"/>
    <s v="L"/>
    <s v="t"/>
    <s v="g"/>
    <s v="l"/>
    <m/>
    <s v="L"/>
    <n v="4.2952382793197358E-7"/>
  </r>
  <r>
    <x v="24"/>
    <s v="R"/>
    <s v="l"/>
    <s v="z"/>
    <s v="j"/>
    <m/>
    <s v="L"/>
    <n v="4.2952382793197358E-7"/>
  </r>
  <r>
    <x v="23"/>
    <s v="L"/>
    <s v="z"/>
    <s v="k"/>
    <s v="m"/>
    <m/>
    <s v="R"/>
    <n v="4.2626985953854951E-7"/>
  </r>
  <r>
    <x v="6"/>
    <s v="R"/>
    <s v="u"/>
    <s v="q"/>
    <s v="n"/>
    <m/>
    <s v="L"/>
    <n v="4.2626985953854951E-7"/>
  </r>
  <r>
    <x v="15"/>
    <s v="R"/>
    <s v="h"/>
    <s v="d"/>
    <s v="g"/>
    <m/>
    <s v="L"/>
    <n v="4.2626985953854951E-7"/>
  </r>
  <r>
    <x v="17"/>
    <s v="R"/>
    <s v="p"/>
    <s v="s"/>
    <s v="g"/>
    <m/>
    <s v="L"/>
    <n v="4.2626985953854951E-7"/>
  </r>
  <r>
    <x v="15"/>
    <s v="L"/>
    <s v="f"/>
    <s v="d"/>
    <s v="v"/>
    <m/>
    <s v="L"/>
    <n v="4.2626985953854951E-7"/>
  </r>
  <r>
    <x v="7"/>
    <s v="L"/>
    <s v="d"/>
    <s v="f"/>
    <s v="n"/>
    <m/>
    <s v="L"/>
    <n v="4.2626985953854951E-7"/>
  </r>
  <r>
    <x v="1"/>
    <s v="L"/>
    <s v="b"/>
    <s v="i"/>
    <s v="k"/>
    <m/>
    <s v="R"/>
    <n v="4.230158911451255E-7"/>
  </r>
  <r>
    <x v="0"/>
    <s v="R"/>
    <s v="l"/>
    <s v="e"/>
    <s v="o"/>
    <m/>
    <s v="L"/>
    <n v="4.230158911451255E-7"/>
  </r>
  <r>
    <x v="1"/>
    <s v="L"/>
    <s v="q"/>
    <s v="i"/>
    <s v="s"/>
    <m/>
    <s v="R"/>
    <n v="4.230158911451255E-7"/>
  </r>
  <r>
    <x v="20"/>
    <s v="R"/>
    <s v="p"/>
    <s v="t"/>
    <s v="f"/>
    <m/>
    <s v="L"/>
    <n v="4.230158911451255E-7"/>
  </r>
  <r>
    <x v="26"/>
    <s v="R"/>
    <s v="m"/>
    <s v="e"/>
    <s v="o"/>
    <m/>
    <s v="L"/>
    <n v="4.230158911451255E-7"/>
  </r>
  <r>
    <x v="12"/>
    <s v="L"/>
    <s v="q"/>
    <s v="l"/>
    <s v="h"/>
    <m/>
    <s v="R"/>
    <n v="4.1976192275170143E-7"/>
  </r>
  <r>
    <x v="17"/>
    <s v="L"/>
    <s v="e"/>
    <s v="p"/>
    <s v="h"/>
    <m/>
    <s v="R"/>
    <n v="4.1976192275170143E-7"/>
  </r>
  <r>
    <x v="22"/>
    <s v="R"/>
    <s v="u"/>
    <s v="r"/>
    <s v="o"/>
    <m/>
    <s v="L"/>
    <n v="4.1976192275170143E-7"/>
  </r>
  <r>
    <x v="19"/>
    <s v="R"/>
    <s v="j"/>
    <s v="b"/>
    <s v="g"/>
    <m/>
    <s v="L"/>
    <n v="4.1976192275170143E-7"/>
  </r>
  <r>
    <x v="28"/>
    <s v="L"/>
    <s v="d"/>
    <s v="c"/>
    <s v="t"/>
    <m/>
    <s v="L"/>
    <n v="4.1976192275170143E-7"/>
  </r>
  <r>
    <x v="26"/>
    <s v="R"/>
    <s v="n"/>
    <s v="e"/>
    <s v="h"/>
    <m/>
    <s v="L"/>
    <n v="4.1976192275170143E-7"/>
  </r>
  <r>
    <x v="6"/>
    <s v="R"/>
    <s v="l"/>
    <s v="q"/>
    <s v="r"/>
    <m/>
    <s v="L"/>
    <n v="4.1650795435827742E-7"/>
  </r>
  <r>
    <x v="10"/>
    <s v="R"/>
    <s v="n"/>
    <s v="g"/>
    <s v="l"/>
    <m/>
    <s v="L"/>
    <n v="4.1650795435827742E-7"/>
  </r>
  <r>
    <x v="0"/>
    <s v="R"/>
    <s v="k"/>
    <s v="e"/>
    <s v="r"/>
    <m/>
    <s v="L"/>
    <n v="4.1650795435827742E-7"/>
  </r>
  <r>
    <x v="6"/>
    <s v="L"/>
    <s v="e"/>
    <s v="o"/>
    <s v="r"/>
    <m/>
    <s v="R"/>
    <n v="4.1325398596485335E-7"/>
  </r>
  <r>
    <x v="20"/>
    <s v="R"/>
    <s v="l"/>
    <s v="t"/>
    <s v="r"/>
    <m/>
    <s v="L"/>
    <n v="4.1000001757142934E-7"/>
  </r>
  <r>
    <x v="14"/>
    <s v="L"/>
    <s v="e"/>
    <s v="j"/>
    <s v="d"/>
    <m/>
    <s v="R"/>
    <n v="4.1000001757142934E-7"/>
  </r>
  <r>
    <x v="7"/>
    <s v="L"/>
    <s v="g"/>
    <s v="l"/>
    <s v="n"/>
    <m/>
    <s v="R"/>
    <n v="4.1000001757142934E-7"/>
  </r>
  <r>
    <x v="13"/>
    <s v="L"/>
    <s v="d"/>
    <s v=";"/>
    <s v="t"/>
    <m/>
    <s v="R"/>
    <n v="4.0674604917800527E-7"/>
  </r>
  <r>
    <x v="4"/>
    <s v="L"/>
    <s v="q"/>
    <s v="u"/>
    <s v="n"/>
    <m/>
    <s v="R"/>
    <n v="4.0674604917800527E-7"/>
  </r>
  <r>
    <x v="4"/>
    <s v="L"/>
    <s v="e"/>
    <s v="u"/>
    <s v="r"/>
    <m/>
    <s v="R"/>
    <n v="4.0674604917800527E-7"/>
  </r>
  <r>
    <x v="8"/>
    <s v="L"/>
    <s v="b"/>
    <s v="a"/>
    <s v="v"/>
    <m/>
    <s v="L"/>
    <n v="4.0674604917800527E-7"/>
  </r>
  <r>
    <x v="23"/>
    <s v="R"/>
    <s v="h"/>
    <s v="w"/>
    <s v="n"/>
    <m/>
    <s v="L"/>
    <n v="4.0674604917800527E-7"/>
  </r>
  <r>
    <x v="11"/>
    <s v="L"/>
    <s v="b"/>
    <s v=";"/>
    <s v="t"/>
    <m/>
    <s v="R"/>
    <n v="4.0349208078458126E-7"/>
  </r>
  <r>
    <x v="3"/>
    <s v="L"/>
    <s v="b"/>
    <s v="n"/>
    <s v="l"/>
    <m/>
    <s v="R"/>
    <n v="4.0349208078458126E-7"/>
  </r>
  <r>
    <x v="1"/>
    <s v="R"/>
    <s v="o"/>
    <s v="f"/>
    <s v="k"/>
    <m/>
    <s v="L"/>
    <n v="4.0349208078458126E-7"/>
  </r>
  <r>
    <x v="33"/>
    <s v="L"/>
    <s v="e"/>
    <s v=";"/>
    <s v="h"/>
    <m/>
    <s v="R"/>
    <n v="4.0349208078458126E-7"/>
  </r>
  <r>
    <x v="4"/>
    <s v="R"/>
    <s v="o"/>
    <s v="v"/>
    <s v="n"/>
    <m/>
    <s v="L"/>
    <n v="4.0349208078458126E-7"/>
  </r>
  <r>
    <x v="12"/>
    <s v="L"/>
    <s v="q"/>
    <s v="l"/>
    <s v="h"/>
    <m/>
    <s v="R"/>
    <n v="4.0023811239115719E-7"/>
  </r>
  <r>
    <x v="16"/>
    <s v="R"/>
    <s v="n"/>
    <s v="w"/>
    <s v="d"/>
    <m/>
    <s v="L"/>
    <n v="4.0023811239115719E-7"/>
  </r>
  <r>
    <x v="22"/>
    <s v="L"/>
    <s v="e"/>
    <s v="m"/>
    <s v="e"/>
    <m/>
    <s v="R"/>
    <n v="4.0023811239115719E-7"/>
  </r>
  <r>
    <x v="11"/>
    <s v="L"/>
    <s v="w"/>
    <s v="i"/>
    <s v="n"/>
    <m/>
    <s v="R"/>
    <n v="4.0023811239115719E-7"/>
  </r>
  <r>
    <x v="23"/>
    <s v="R"/>
    <s v="o"/>
    <s v="w"/>
    <s v="n"/>
    <m/>
    <s v="L"/>
    <n v="4.0023811239115719E-7"/>
  </r>
  <r>
    <x v="26"/>
    <s v="L"/>
    <s v="q"/>
    <s v="y"/>
    <s v="k"/>
    <m/>
    <s v="R"/>
    <n v="3.9698414399773318E-7"/>
  </r>
  <r>
    <x v="1"/>
    <s v="L"/>
    <s v="d"/>
    <s v="i"/>
    <s v="g"/>
    <m/>
    <s v="R"/>
    <n v="3.9698414399773318E-7"/>
  </r>
  <r>
    <x v="7"/>
    <s v="L"/>
    <s v="e"/>
    <s v="l"/>
    <s v="f"/>
    <m/>
    <s v="R"/>
    <n v="3.9698414399773318E-7"/>
  </r>
  <r>
    <x v="4"/>
    <s v="L"/>
    <s v="e"/>
    <s v="u"/>
    <s v="k"/>
    <m/>
    <s v="R"/>
    <n v="3.9698414399773318E-7"/>
  </r>
  <r>
    <x v="1"/>
    <s v="L"/>
    <s v="x"/>
    <s v="i"/>
    <s v="x"/>
    <m/>
    <s v="R"/>
    <n v="3.9698414399773318E-7"/>
  </r>
  <r>
    <x v="4"/>
    <s v="R"/>
    <s v="o"/>
    <s v="u"/>
    <s v="y"/>
    <m/>
    <s v="R"/>
    <n v="3.9698414399773318E-7"/>
  </r>
  <r>
    <x v="5"/>
    <s v="R"/>
    <s v="l"/>
    <s v="b"/>
    <s v="h"/>
    <m/>
    <s v="L"/>
    <n v="3.9698414399773318E-7"/>
  </r>
  <r>
    <x v="26"/>
    <s v="R"/>
    <s v="j"/>
    <s v="e"/>
    <s v="r"/>
    <m/>
    <s v="L"/>
    <n v="3.9373017560430911E-7"/>
  </r>
  <r>
    <x v="6"/>
    <s v="L"/>
    <s v="s"/>
    <s v="o"/>
    <s v="v"/>
    <m/>
    <s v="R"/>
    <n v="3.9373017560430911E-7"/>
  </r>
  <r>
    <x v="24"/>
    <s v="L"/>
    <s v="t"/>
    <s v="j"/>
    <s v="k"/>
    <m/>
    <s v="R"/>
    <n v="3.9373017560430911E-7"/>
  </r>
  <r>
    <x v="1"/>
    <s v="R"/>
    <s v="j"/>
    <s v="d"/>
    <s v="r"/>
    <m/>
    <s v="L"/>
    <n v="3.9373017560430911E-7"/>
  </r>
  <r>
    <x v="7"/>
    <s v="R"/>
    <s v="k"/>
    <s v="f"/>
    <s v="i"/>
    <m/>
    <s v="L"/>
    <n v="3.9373017560430911E-7"/>
  </r>
  <r>
    <x v="1"/>
    <s v="L"/>
    <s v="t"/>
    <s v="i"/>
    <s v="j"/>
    <m/>
    <s v="R"/>
    <n v="3.9373017560430911E-7"/>
  </r>
  <r>
    <x v="22"/>
    <s v="L"/>
    <s v="t"/>
    <s v="m"/>
    <s v="b"/>
    <m/>
    <s v="R"/>
    <n v="3.904762072108851E-7"/>
  </r>
  <r>
    <x v="29"/>
    <s v="R"/>
    <s v="j"/>
    <s v="v"/>
    <s v="h"/>
    <m/>
    <s v="L"/>
    <n v="3.904762072108851E-7"/>
  </r>
  <r>
    <x v="4"/>
    <s v="R"/>
    <s v="o"/>
    <s v="v"/>
    <s v="h"/>
    <m/>
    <s v="L"/>
    <n v="3.904762072108851E-7"/>
  </r>
  <r>
    <x v="19"/>
    <s v="L"/>
    <s v="x"/>
    <s v=";"/>
    <s v="d"/>
    <m/>
    <s v="R"/>
    <n v="3.904762072108851E-7"/>
  </r>
  <r>
    <x v="10"/>
    <s v="R"/>
    <s v="h"/>
    <s v="g"/>
    <s v="v"/>
    <m/>
    <s v="L"/>
    <n v="3.904762072108851E-7"/>
  </r>
  <r>
    <x v="20"/>
    <s v="R"/>
    <s v="l"/>
    <s v="t"/>
    <s v="g"/>
    <m/>
    <s v="L"/>
    <n v="3.8722223881746103E-7"/>
  </r>
  <r>
    <x v="29"/>
    <s v="R"/>
    <s v="j"/>
    <s v="v"/>
    <s v="h"/>
    <m/>
    <s v="L"/>
    <n v="3.8722223881746103E-7"/>
  </r>
  <r>
    <x v="26"/>
    <s v="R"/>
    <s v="n"/>
    <s v="e"/>
    <s v="h"/>
    <m/>
    <s v="L"/>
    <n v="3.8396827042403696E-7"/>
  </r>
  <r>
    <x v="12"/>
    <s v="L"/>
    <s v="q"/>
    <s v="l"/>
    <s v="j"/>
    <m/>
    <s v="R"/>
    <n v="3.8396827042403696E-7"/>
  </r>
  <r>
    <x v="10"/>
    <s v="L"/>
    <s v="f"/>
    <s v="h"/>
    <s v="g"/>
    <m/>
    <s v="R"/>
    <n v="3.8396827042403696E-7"/>
  </r>
  <r>
    <x v="23"/>
    <s v="R"/>
    <s v="o"/>
    <s v="w"/>
    <s v="h"/>
    <m/>
    <s v="L"/>
    <n v="3.8396827042403696E-7"/>
  </r>
  <r>
    <x v="7"/>
    <s v="L"/>
    <s v="g"/>
    <s v="l"/>
    <s v="d"/>
    <m/>
    <s v="R"/>
    <n v="3.8396827042403696E-7"/>
  </r>
  <r>
    <x v="17"/>
    <s v="L"/>
    <s v="e"/>
    <s v="p"/>
    <s v="c"/>
    <m/>
    <s v="R"/>
    <n v="3.8396827042403696E-7"/>
  </r>
  <r>
    <x v="28"/>
    <s v="R"/>
    <s v="i"/>
    <s v="c"/>
    <s v="h"/>
    <m/>
    <s v="L"/>
    <n v="3.8071430203061295E-7"/>
  </r>
  <r>
    <x v="24"/>
    <s v="R"/>
    <s v="j"/>
    <s v="j"/>
    <s v="h"/>
    <m/>
    <s v="R"/>
    <n v="3.8071430203061295E-7"/>
  </r>
  <r>
    <x v="1"/>
    <s v="L"/>
    <s v="x"/>
    <s v="i"/>
    <s v="t"/>
    <m/>
    <s v="R"/>
    <n v="3.8071430203061295E-7"/>
  </r>
  <r>
    <x v="16"/>
    <s v="R"/>
    <s v="j"/>
    <s v="a"/>
    <s v="k"/>
    <m/>
    <s v="L"/>
    <n v="3.8071430203061295E-7"/>
  </r>
  <r>
    <x v="26"/>
    <s v="L"/>
    <s v="x"/>
    <s v="y"/>
    <s v="h"/>
    <m/>
    <s v="R"/>
    <n v="3.7746033363718888E-7"/>
  </r>
  <r>
    <x v="31"/>
    <s v="R"/>
    <s v="h"/>
    <s v="z"/>
    <s v="c"/>
    <m/>
    <s v="L"/>
    <n v="3.7746033363718888E-7"/>
  </r>
  <r>
    <x v="28"/>
    <s v="R"/>
    <s v="k"/>
    <s v="c"/>
    <s v="l"/>
    <m/>
    <s v="L"/>
    <n v="3.7746033363718888E-7"/>
  </r>
  <r>
    <x v="1"/>
    <s v="R"/>
    <s v="i"/>
    <s v="h"/>
    <s v="w"/>
    <m/>
    <s v="R"/>
    <n v="3.7746033363718888E-7"/>
  </r>
  <r>
    <x v="16"/>
    <s v="R"/>
    <s v="n"/>
    <s v="w"/>
    <s v="f"/>
    <m/>
    <s v="L"/>
    <n v="3.7420636524376487E-7"/>
  </r>
  <r>
    <x v="4"/>
    <s v="L"/>
    <s v="f"/>
    <s v="u"/>
    <s v="s"/>
    <m/>
    <s v="R"/>
    <n v="3.7420636524376487E-7"/>
  </r>
  <r>
    <x v="1"/>
    <s v="R"/>
    <s v="l"/>
    <s v="d"/>
    <s v="g"/>
    <m/>
    <s v="L"/>
    <n v="3.7420636524376487E-7"/>
  </r>
  <r>
    <x v="7"/>
    <s v="L"/>
    <s v="z"/>
    <s v="l"/>
    <s v="i"/>
    <m/>
    <s v="R"/>
    <n v="3.7420636524376487E-7"/>
  </r>
  <r>
    <x v="11"/>
    <s v="L"/>
    <s v="w"/>
    <s v="i"/>
    <s v="b"/>
    <m/>
    <s v="R"/>
    <n v="3.7420636524376487E-7"/>
  </r>
  <r>
    <x v="17"/>
    <s v="R"/>
    <s v="p"/>
    <s v="s"/>
    <s v="n"/>
    <m/>
    <s v="L"/>
    <n v="3.7420636524376487E-7"/>
  </r>
  <r>
    <x v="3"/>
    <s v="L"/>
    <s v="r"/>
    <s v="n"/>
    <s v="i"/>
    <m/>
    <s v="R"/>
    <n v="3.709523968503408E-7"/>
  </r>
  <r>
    <x v="14"/>
    <s v="R"/>
    <s v="p"/>
    <s v="j"/>
    <s v="d"/>
    <m/>
    <s v="R"/>
    <n v="3.709523968503408E-7"/>
  </r>
  <r>
    <x v="12"/>
    <s v="L"/>
    <s v="q"/>
    <s v="l"/>
    <s v="y"/>
    <m/>
    <s v="R"/>
    <n v="3.709523968503408E-7"/>
  </r>
  <r>
    <x v="20"/>
    <s v="R"/>
    <s v="l"/>
    <s v="t"/>
    <s v="l"/>
    <m/>
    <s v="L"/>
    <n v="3.709523968503408E-7"/>
  </r>
  <r>
    <x v="4"/>
    <s v="L"/>
    <s v="r"/>
    <s v="u"/>
    <s v="h"/>
    <m/>
    <s v="R"/>
    <n v="3.6769842845691679E-7"/>
  </r>
  <r>
    <x v="0"/>
    <s v="R"/>
    <s v="h"/>
    <s v="e"/>
    <s v="b"/>
    <m/>
    <s v="L"/>
    <n v="3.6769842845691679E-7"/>
  </r>
  <r>
    <x v="10"/>
    <s v="R"/>
    <s v="u"/>
    <s v="g"/>
    <s v="i"/>
    <m/>
    <s v="L"/>
    <n v="3.6769842845691679E-7"/>
  </r>
  <r>
    <x v="28"/>
    <s v="L"/>
    <s v="c"/>
    <s v="c"/>
    <s v="l"/>
    <m/>
    <s v="L"/>
    <n v="3.6769842845691679E-7"/>
  </r>
  <r>
    <x v="27"/>
    <s v="L"/>
    <s v="q"/>
    <s v="h"/>
    <s v="g"/>
    <m/>
    <s v="R"/>
    <n v="3.6769842845691679E-7"/>
  </r>
  <r>
    <x v="1"/>
    <s v="R"/>
    <s v="o"/>
    <s v="f"/>
    <s v="w"/>
    <m/>
    <s v="L"/>
    <n v="3.6769842845691679E-7"/>
  </r>
  <r>
    <x v="28"/>
    <s v="L"/>
    <s v="q"/>
    <s v=";"/>
    <s v="l"/>
    <m/>
    <s v="R"/>
    <n v="3.6769842845691679E-7"/>
  </r>
  <r>
    <x v="0"/>
    <s v="R"/>
    <s v="h"/>
    <s v="e"/>
    <s v="s"/>
    <m/>
    <s v="L"/>
    <n v="3.6444446006349272E-7"/>
  </r>
  <r>
    <x v="3"/>
    <s v="R"/>
    <s v="u"/>
    <s v="t"/>
    <s v="g"/>
    <m/>
    <s v="L"/>
    <n v="3.6444446006349272E-7"/>
  </r>
  <r>
    <x v="3"/>
    <s v="R"/>
    <s v="u"/>
    <s v="t"/>
    <s v="a"/>
    <m/>
    <s v="L"/>
    <n v="3.6444446006349272E-7"/>
  </r>
  <r>
    <x v="5"/>
    <s v="L"/>
    <s v="c"/>
    <s v="p"/>
    <s v="r"/>
    <m/>
    <s v="R"/>
    <n v="3.6119049167006871E-7"/>
  </r>
  <r>
    <x v="11"/>
    <s v="L"/>
    <s v="f"/>
    <s v="i"/>
    <s v="r"/>
    <m/>
    <s v="R"/>
    <n v="3.6119049167006871E-7"/>
  </r>
  <r>
    <x v="26"/>
    <s v="R"/>
    <s v="n"/>
    <s v="e"/>
    <s v="l"/>
    <m/>
    <s v="L"/>
    <n v="3.6119049167006871E-7"/>
  </r>
  <r>
    <x v="4"/>
    <s v="L"/>
    <s v="e"/>
    <s v="u"/>
    <s v="j"/>
    <m/>
    <s v="R"/>
    <n v="3.6119049167006871E-7"/>
  </r>
  <r>
    <x v="0"/>
    <s v="R"/>
    <s v="h"/>
    <s v="e"/>
    <s v="j"/>
    <m/>
    <s v="L"/>
    <n v="3.6119049167006871E-7"/>
  </r>
  <r>
    <x v="29"/>
    <s v="R"/>
    <s v="j"/>
    <s v="v"/>
    <s v="i"/>
    <m/>
    <s v="L"/>
    <n v="3.6119049167006871E-7"/>
  </r>
  <r>
    <x v="12"/>
    <s v="L"/>
    <s v="b"/>
    <s v="l"/>
    <s v="p"/>
    <m/>
    <s v="R"/>
    <n v="3.5793652327664464E-7"/>
  </r>
  <r>
    <x v="12"/>
    <s v="R"/>
    <s v="m"/>
    <s v="w"/>
    <s v="v"/>
    <m/>
    <s v="L"/>
    <n v="3.5793652327664464E-7"/>
  </r>
  <r>
    <x v="26"/>
    <s v="L"/>
    <s v="t"/>
    <s v="y"/>
    <s v="n"/>
    <m/>
    <s v="R"/>
    <n v="3.5793652327664464E-7"/>
  </r>
  <r>
    <x v="8"/>
    <s v="L"/>
    <s v="b"/>
    <s v="a"/>
    <s v="d"/>
    <m/>
    <s v="L"/>
    <n v="3.5468255488322063E-7"/>
  </r>
  <r>
    <x v="1"/>
    <s v="R"/>
    <s v="l"/>
    <s v="d"/>
    <s v="g"/>
    <m/>
    <s v="L"/>
    <n v="3.5468255488322063E-7"/>
  </r>
  <r>
    <x v="28"/>
    <s v="R"/>
    <s v="y"/>
    <s v="c"/>
    <s v="a"/>
    <m/>
    <s v="L"/>
    <n v="3.5468255488322063E-7"/>
  </r>
  <r>
    <x v="24"/>
    <s v="R"/>
    <s v="j"/>
    <s v="j"/>
    <s v="w"/>
    <m/>
    <s v="R"/>
    <n v="3.5468255488322063E-7"/>
  </r>
  <r>
    <x v="4"/>
    <s v="R"/>
    <s v="l"/>
    <s v="v"/>
    <s v="j"/>
    <m/>
    <s v="L"/>
    <n v="3.5468255488322063E-7"/>
  </r>
  <r>
    <x v="12"/>
    <s v="L"/>
    <s v="x"/>
    <s v="n"/>
    <s v="m"/>
    <m/>
    <s v="R"/>
    <n v="3.5468255488322063E-7"/>
  </r>
  <r>
    <x v="1"/>
    <s v="L"/>
    <s v="x"/>
    <s v="i"/>
    <s v="p"/>
    <m/>
    <s v="R"/>
    <n v="3.5142858648979656E-7"/>
  </r>
  <r>
    <x v="1"/>
    <s v="R"/>
    <s v="i"/>
    <s v="h"/>
    <s v="l"/>
    <m/>
    <s v="R"/>
    <n v="3.5142858648979656E-7"/>
  </r>
  <r>
    <x v="26"/>
    <s v="R"/>
    <s v="j"/>
    <s v="e"/>
    <s v="k"/>
    <m/>
    <s v="L"/>
    <n v="3.5142858648979656E-7"/>
  </r>
  <r>
    <x v="0"/>
    <s v="L"/>
    <s v="g"/>
    <s v="i"/>
    <s v="i"/>
    <m/>
    <s v="R"/>
    <n v="3.4817461809637255E-7"/>
  </r>
  <r>
    <x v="14"/>
    <s v="L"/>
    <s v="r"/>
    <s v="j"/>
    <s v="g"/>
    <m/>
    <s v="R"/>
    <n v="3.4817461809637255E-7"/>
  </r>
  <r>
    <x v="4"/>
    <s v="L"/>
    <s v="g"/>
    <s v="u"/>
    <s v="f"/>
    <m/>
    <s v="R"/>
    <n v="3.4817461809637255E-7"/>
  </r>
  <r>
    <x v="18"/>
    <s v="L"/>
    <s v="x"/>
    <s v="o"/>
    <s v="l"/>
    <m/>
    <s v="R"/>
    <n v="3.4817461809637255E-7"/>
  </r>
  <r>
    <x v="1"/>
    <s v="R"/>
    <s v="l"/>
    <s v="d"/>
    <s v="o"/>
    <m/>
    <s v="L"/>
    <n v="3.4817461809637255E-7"/>
  </r>
  <r>
    <x v="4"/>
    <s v="L"/>
    <s v="e"/>
    <s v="u"/>
    <s v="s"/>
    <m/>
    <s v="R"/>
    <n v="3.4492064970294848E-7"/>
  </r>
  <r>
    <x v="1"/>
    <s v="R"/>
    <s v="l"/>
    <s v="d"/>
    <s v="o"/>
    <m/>
    <s v="L"/>
    <n v="3.4492064970294848E-7"/>
  </r>
  <r>
    <x v="34"/>
    <s v="L"/>
    <s v="q"/>
    <s v="f"/>
    <s v="f"/>
    <m/>
    <s v="L"/>
    <n v="3.4492064970294848E-7"/>
  </r>
  <r>
    <x v="7"/>
    <s v="L"/>
    <s v="g"/>
    <s v="l"/>
    <s v="e"/>
    <m/>
    <s v="R"/>
    <n v="3.4492064970294848E-7"/>
  </r>
  <r>
    <x v="23"/>
    <s v="R"/>
    <s v="p"/>
    <s v="n"/>
    <s v="v"/>
    <m/>
    <s v="R"/>
    <n v="3.4166668130952441E-7"/>
  </r>
  <r>
    <x v="22"/>
    <s v="L"/>
    <s v="e"/>
    <s v="m"/>
    <s v="m"/>
    <m/>
    <s v="R"/>
    <n v="3.4166668130952441E-7"/>
  </r>
  <r>
    <x v="13"/>
    <s v="R"/>
    <s v="h"/>
    <s v="v"/>
    <s v="o"/>
    <m/>
    <s v="L"/>
    <n v="3.4166668130952441E-7"/>
  </r>
  <r>
    <x v="22"/>
    <s v="L"/>
    <s v="q"/>
    <s v="m"/>
    <s v="s"/>
    <m/>
    <s v="R"/>
    <n v="3.4166668130952441E-7"/>
  </r>
  <r>
    <x v="9"/>
    <s v="L"/>
    <s v="a"/>
    <s v="o"/>
    <s v="r"/>
    <m/>
    <s v="R"/>
    <n v="3.384127129161004E-7"/>
  </r>
  <r>
    <x v="1"/>
    <s v="L"/>
    <s v="e"/>
    <s v="i"/>
    <s v="y"/>
    <m/>
    <s v="R"/>
    <n v="3.3515874452267633E-7"/>
  </r>
  <r>
    <x v="15"/>
    <s v="L"/>
    <s v="z"/>
    <s v="n"/>
    <s v="k"/>
    <m/>
    <s v="R"/>
    <n v="3.3515874452267633E-7"/>
  </r>
  <r>
    <x v="23"/>
    <s v="L"/>
    <s v="t"/>
    <s v="k"/>
    <s v="w"/>
    <m/>
    <s v="R"/>
    <n v="3.3515874452267633E-7"/>
  </r>
  <r>
    <x v="1"/>
    <s v="L"/>
    <s v="x"/>
    <s v="i"/>
    <s v="g"/>
    <m/>
    <s v="R"/>
    <n v="3.3515874452267633E-7"/>
  </r>
  <r>
    <x v="1"/>
    <s v="R"/>
    <s v="o"/>
    <s v="f"/>
    <s v="k"/>
    <m/>
    <s v="L"/>
    <n v="3.3515874452267633E-7"/>
  </r>
  <r>
    <x v="4"/>
    <s v="L"/>
    <s v="q"/>
    <s v="u"/>
    <s v="h"/>
    <m/>
    <s v="R"/>
    <n v="3.3515874452267633E-7"/>
  </r>
  <r>
    <x v="24"/>
    <s v="R"/>
    <s v="j"/>
    <s v="j"/>
    <s v="d"/>
    <m/>
    <s v="R"/>
    <n v="3.3515874452267633E-7"/>
  </r>
  <r>
    <x v="12"/>
    <s v="R"/>
    <s v="p"/>
    <s v="w"/>
    <s v="n"/>
    <m/>
    <s v="L"/>
    <n v="3.3190477612925232E-7"/>
  </r>
  <r>
    <x v="24"/>
    <s v="R"/>
    <s v="j"/>
    <s v="j"/>
    <s v="q"/>
    <m/>
    <s v="R"/>
    <n v="3.3190477612925232E-7"/>
  </r>
  <r>
    <x v="32"/>
    <s v="R"/>
    <s v="k"/>
    <s v="x"/>
    <s v="o"/>
    <m/>
    <s v="L"/>
    <n v="3.3190477612925232E-7"/>
  </r>
  <r>
    <x v="1"/>
    <s v="L"/>
    <s v="z"/>
    <s v="i"/>
    <s v="l"/>
    <m/>
    <s v="R"/>
    <n v="3.3190477612925232E-7"/>
  </r>
  <r>
    <x v="5"/>
    <s v="L"/>
    <s v="z"/>
    <s v="p"/>
    <s v="o"/>
    <m/>
    <s v="R"/>
    <n v="3.3190477612925232E-7"/>
  </r>
  <r>
    <x v="4"/>
    <s v="R"/>
    <s v="i"/>
    <s v="s"/>
    <s v="l"/>
    <m/>
    <s v="L"/>
    <n v="3.2865080773582825E-7"/>
  </r>
  <r>
    <x v="2"/>
    <s v="R"/>
    <s v="n"/>
    <s v="x"/>
    <s v="l"/>
    <m/>
    <s v="L"/>
    <n v="3.2865080773582825E-7"/>
  </r>
  <r>
    <x v="1"/>
    <s v="R"/>
    <s v="l"/>
    <s v="d"/>
    <s v="t"/>
    <m/>
    <s v="L"/>
    <n v="3.2865080773582825E-7"/>
  </r>
  <r>
    <x v="17"/>
    <s v="L"/>
    <s v="d"/>
    <s v="s"/>
    <s v="t"/>
    <m/>
    <s v="L"/>
    <n v="3.2865080773582825E-7"/>
  </r>
  <r>
    <x v="1"/>
    <s v="R"/>
    <s v="p"/>
    <s v="e"/>
    <s v="h"/>
    <m/>
    <s v="L"/>
    <n v="3.2865080773582825E-7"/>
  </r>
  <r>
    <x v="1"/>
    <s v="L"/>
    <s v="e"/>
    <s v="i"/>
    <s v="x"/>
    <m/>
    <s v="R"/>
    <n v="3.2539683934240424E-7"/>
  </r>
  <r>
    <x v="4"/>
    <s v="L"/>
    <s v="q"/>
    <s v="u"/>
    <s v="n"/>
    <m/>
    <s v="R"/>
    <n v="3.2539683934240424E-7"/>
  </r>
  <r>
    <x v="13"/>
    <s v="R"/>
    <s v="k"/>
    <s v="v"/>
    <s v="p"/>
    <m/>
    <s v="L"/>
    <n v="3.2539683934240424E-7"/>
  </r>
  <r>
    <x v="1"/>
    <s v="L"/>
    <s v="t"/>
    <s v="i"/>
    <s v="s"/>
    <m/>
    <s v="R"/>
    <n v="3.2539683934240424E-7"/>
  </r>
  <r>
    <x v="1"/>
    <s v="L"/>
    <s v="e"/>
    <s v="i"/>
    <s v="j"/>
    <m/>
    <s v="R"/>
    <n v="3.2539683934240424E-7"/>
  </r>
  <r>
    <x v="11"/>
    <s v="L"/>
    <s v="w"/>
    <s v="i"/>
    <s v="v"/>
    <m/>
    <s v="R"/>
    <n v="3.2214287094898017E-7"/>
  </r>
  <r>
    <x v="25"/>
    <s v="L"/>
    <s v="g"/>
    <s v="a"/>
    <s v="g"/>
    <m/>
    <s v="L"/>
    <n v="3.2214287094898017E-7"/>
  </r>
  <r>
    <x v="12"/>
    <s v="R"/>
    <s v="l"/>
    <s v="l"/>
    <s v="d"/>
    <m/>
    <s v="R"/>
    <n v="3.2214287094898017E-7"/>
  </r>
  <r>
    <x v="4"/>
    <s v="L"/>
    <s v="f"/>
    <s v="u"/>
    <s v="y"/>
    <m/>
    <s v="R"/>
    <n v="3.2214287094898017E-7"/>
  </r>
  <r>
    <x v="26"/>
    <s v="L"/>
    <s v="x"/>
    <s v="y"/>
    <s v="v"/>
    <m/>
    <s v="R"/>
    <n v="3.2214287094898017E-7"/>
  </r>
  <r>
    <x v="12"/>
    <s v="L"/>
    <s v="x"/>
    <s v="n"/>
    <s v="l"/>
    <m/>
    <s v="R"/>
    <n v="3.2214287094898017E-7"/>
  </r>
  <r>
    <x v="10"/>
    <s v="R"/>
    <s v="l"/>
    <s v="g"/>
    <s v="n"/>
    <m/>
    <s v="L"/>
    <n v="3.2214287094898017E-7"/>
  </r>
  <r>
    <x v="6"/>
    <s v="L"/>
    <s v="e"/>
    <s v="o"/>
    <s v="h"/>
    <m/>
    <s v="R"/>
    <n v="3.2214287094898017E-7"/>
  </r>
  <r>
    <x v="1"/>
    <s v="L"/>
    <s v="a"/>
    <s v="h"/>
    <s v="j"/>
    <m/>
    <s v="R"/>
    <n v="3.2214287094898017E-7"/>
  </r>
  <r>
    <x v="7"/>
    <s v="L"/>
    <s v="t"/>
    <s v="l"/>
    <s v="t"/>
    <m/>
    <s v="R"/>
    <n v="3.1888890255555616E-7"/>
  </r>
  <r>
    <x v="23"/>
    <s v="R"/>
    <s v="h"/>
    <s v="w"/>
    <s v="c"/>
    <m/>
    <s v="L"/>
    <n v="3.1888890255555616E-7"/>
  </r>
  <r>
    <x v="6"/>
    <s v="R"/>
    <s v="h"/>
    <s v="q"/>
    <s v="k"/>
    <m/>
    <s v="L"/>
    <n v="3.1888890255555616E-7"/>
  </r>
  <r>
    <x v="6"/>
    <s v="R"/>
    <s v="l"/>
    <s v="q"/>
    <s v="g"/>
    <m/>
    <s v="L"/>
    <n v="3.1888890255555616E-7"/>
  </r>
  <r>
    <x v="20"/>
    <s v="R"/>
    <s v="j"/>
    <s v="t"/>
    <s v="n"/>
    <m/>
    <s v="L"/>
    <n v="3.1888890255555616E-7"/>
  </r>
  <r>
    <x v="14"/>
    <s v="R"/>
    <s v="n"/>
    <s v="b"/>
    <s v="f"/>
    <m/>
    <s v="L"/>
    <n v="3.1563493416213209E-7"/>
  </r>
  <r>
    <x v="6"/>
    <s v="R"/>
    <s v="u"/>
    <s v="q"/>
    <s v="t"/>
    <m/>
    <s v="L"/>
    <n v="3.1563493416213209E-7"/>
  </r>
  <r>
    <x v="7"/>
    <s v="R"/>
    <s v="k"/>
    <s v="f"/>
    <s v="k"/>
    <m/>
    <s v="L"/>
    <n v="3.1563493416213209E-7"/>
  </r>
  <r>
    <x v="2"/>
    <s v="L"/>
    <s v="g"/>
    <s v="h"/>
    <s v="f"/>
    <m/>
    <s v="R"/>
    <n v="3.1563493416213209E-7"/>
  </r>
  <r>
    <x v="22"/>
    <s v="L"/>
    <s v="d"/>
    <s v="m"/>
    <s v="g"/>
    <m/>
    <s v="R"/>
    <n v="3.1563493416213209E-7"/>
  </r>
  <r>
    <x v="17"/>
    <s v="L"/>
    <s v="q"/>
    <s v="p"/>
    <s v="d"/>
    <m/>
    <s v="R"/>
    <n v="3.1238096576870808E-7"/>
  </r>
  <r>
    <x v="4"/>
    <s v="L"/>
    <s v="f"/>
    <s v="u"/>
    <s v="o"/>
    <m/>
    <s v="R"/>
    <n v="3.1238096576870808E-7"/>
  </r>
  <r>
    <x v="14"/>
    <s v="L"/>
    <s v="g"/>
    <s v="j"/>
    <s v="l"/>
    <m/>
    <s v="R"/>
    <n v="3.1238096576870808E-7"/>
  </r>
  <r>
    <x v="1"/>
    <s v="L"/>
    <s v="x"/>
    <s v="i"/>
    <s v="p"/>
    <m/>
    <s v="R"/>
    <n v="3.1238096576870808E-7"/>
  </r>
  <r>
    <x v="12"/>
    <s v="L"/>
    <s v="q"/>
    <s v="l"/>
    <s v="s"/>
    <m/>
    <s v="R"/>
    <n v="3.1238096576870808E-7"/>
  </r>
  <r>
    <x v="4"/>
    <s v="L"/>
    <s v="x"/>
    <s v="u"/>
    <s v="h"/>
    <m/>
    <s v="R"/>
    <n v="3.1238096576870808E-7"/>
  </r>
  <r>
    <x v="16"/>
    <s v="R"/>
    <s v="j"/>
    <s v="a"/>
    <s v="h"/>
    <m/>
    <s v="L"/>
    <n v="3.1238096576870808E-7"/>
  </r>
  <r>
    <x v="6"/>
    <s v="R"/>
    <s v="l"/>
    <s v="q"/>
    <s v="c"/>
    <m/>
    <s v="L"/>
    <n v="3.1238096576870808E-7"/>
  </r>
  <r>
    <x v="14"/>
    <s v="L"/>
    <s v="g"/>
    <s v="j"/>
    <s v="h"/>
    <m/>
    <s v="R"/>
    <n v="3.0912699737528401E-7"/>
  </r>
  <r>
    <x v="23"/>
    <s v="L"/>
    <s v="g"/>
    <s v="k"/>
    <s v="q"/>
    <m/>
    <s v="R"/>
    <n v="3.0912699737528401E-7"/>
  </r>
  <r>
    <x v="5"/>
    <s v="L"/>
    <s v="g"/>
    <s v="p"/>
    <s v="m"/>
    <m/>
    <s v="R"/>
    <n v="3.0912699737528401E-7"/>
  </r>
  <r>
    <x v="28"/>
    <s v="L"/>
    <s v="x"/>
    <s v="c"/>
    <s v="f"/>
    <m/>
    <s v="L"/>
    <n v="3.0912699737528401E-7"/>
  </r>
  <r>
    <x v="31"/>
    <s v="R"/>
    <s v="k"/>
    <s v="z"/>
    <s v="u"/>
    <m/>
    <s v="L"/>
    <n v="3.0912699737528401E-7"/>
  </r>
  <r>
    <x v="8"/>
    <s v="R"/>
    <s v="u"/>
    <s v="a"/>
    <s v="o"/>
    <m/>
    <s v="L"/>
    <n v="3.0912699737528401E-7"/>
  </r>
  <r>
    <x v="20"/>
    <s v="L"/>
    <s v="e"/>
    <s v="k"/>
    <s v="j"/>
    <m/>
    <s v="R"/>
    <n v="3.0587302898186E-7"/>
  </r>
  <r>
    <x v="1"/>
    <s v="R"/>
    <s v="p"/>
    <s v="e"/>
    <s v="l"/>
    <m/>
    <s v="L"/>
    <n v="3.0587302898186E-7"/>
  </r>
  <r>
    <x v="9"/>
    <s v="L"/>
    <s v="w"/>
    <s v="o"/>
    <s v="h"/>
    <m/>
    <s v="R"/>
    <n v="3.0587302898186E-7"/>
  </r>
  <r>
    <x v="4"/>
    <s v="L"/>
    <s v="w"/>
    <s v="u"/>
    <s v="g"/>
    <m/>
    <s v="R"/>
    <n v="3.0587302898186E-7"/>
  </r>
  <r>
    <x v="1"/>
    <s v="L"/>
    <s v="q"/>
    <s v="i"/>
    <s v="t"/>
    <m/>
    <s v="R"/>
    <n v="3.0261906058843593E-7"/>
  </r>
  <r>
    <x v="1"/>
    <s v="L"/>
    <s v="a"/>
    <s v="h"/>
    <s v="j"/>
    <m/>
    <s v="R"/>
    <n v="3.0261906058843593E-7"/>
  </r>
  <r>
    <x v="12"/>
    <s v="R"/>
    <s v="l"/>
    <s v="l"/>
    <s v="d"/>
    <m/>
    <s v="R"/>
    <n v="3.0261906058843593E-7"/>
  </r>
  <r>
    <x v="22"/>
    <s v="R"/>
    <s v="j"/>
    <s v="r"/>
    <s v="j"/>
    <m/>
    <s v="L"/>
    <n v="3.0261906058843593E-7"/>
  </r>
  <r>
    <x v="11"/>
    <s v="L"/>
    <s v="f"/>
    <s v="i"/>
    <s v="v"/>
    <m/>
    <s v="R"/>
    <n v="3.0261906058843593E-7"/>
  </r>
  <r>
    <x v="15"/>
    <s v="R"/>
    <s v="m"/>
    <s v="d"/>
    <s v="c"/>
    <m/>
    <s v="L"/>
    <n v="3.0261906058843593E-7"/>
  </r>
  <r>
    <x v="23"/>
    <s v="L"/>
    <s v="b"/>
    <s v="k"/>
    <s v="r"/>
    <m/>
    <s v="R"/>
    <n v="2.9936509219501186E-7"/>
  </r>
  <r>
    <x v="18"/>
    <s v="R"/>
    <s v="l"/>
    <s v="q"/>
    <s v="l"/>
    <m/>
    <s v="L"/>
    <n v="2.9936509219501186E-7"/>
  </r>
  <r>
    <x v="5"/>
    <s v="L"/>
    <s v="t"/>
    <s v="p"/>
    <s v="k"/>
    <m/>
    <s v="R"/>
    <n v="2.9611112380158785E-7"/>
  </r>
  <r>
    <x v="23"/>
    <s v="L"/>
    <s v="e"/>
    <s v="k"/>
    <s v="r"/>
    <m/>
    <s v="R"/>
    <n v="2.9611112380158785E-7"/>
  </r>
  <r>
    <x v="14"/>
    <s v="R"/>
    <s v="h"/>
    <s v="j"/>
    <s v="c"/>
    <m/>
    <s v="R"/>
    <n v="2.9611112380158785E-7"/>
  </r>
  <r>
    <x v="23"/>
    <s v="R"/>
    <s v="h"/>
    <s v="w"/>
    <s v="f"/>
    <m/>
    <s v="L"/>
    <n v="2.9611112380158785E-7"/>
  </r>
  <r>
    <x v="5"/>
    <s v="L"/>
    <s v="g"/>
    <s v="p"/>
    <s v="j"/>
    <m/>
    <s v="R"/>
    <n v="2.9611112380158785E-7"/>
  </r>
  <r>
    <x v="7"/>
    <s v="L"/>
    <s v="c"/>
    <s v="l"/>
    <s v="s"/>
    <m/>
    <s v="R"/>
    <n v="2.9611112380158785E-7"/>
  </r>
  <r>
    <x v="3"/>
    <s v="R"/>
    <s v="o"/>
    <s v="n"/>
    <s v="o"/>
    <m/>
    <s v="R"/>
    <n v="2.9611112380158785E-7"/>
  </r>
  <r>
    <x v="8"/>
    <s v="R"/>
    <s v="m"/>
    <s v="a"/>
    <s v="j"/>
    <m/>
    <s v="L"/>
    <n v="2.9611112380158785E-7"/>
  </r>
  <r>
    <x v="1"/>
    <s v="L"/>
    <s v="z"/>
    <s v="i"/>
    <s v="h"/>
    <m/>
    <s v="R"/>
    <n v="2.9285715540816378E-7"/>
  </r>
  <r>
    <x v="4"/>
    <s v="L"/>
    <s v="w"/>
    <s v="u"/>
    <s v="r"/>
    <m/>
    <s v="R"/>
    <n v="2.8960318701473977E-7"/>
  </r>
  <r>
    <x v="14"/>
    <s v="R"/>
    <s v="l"/>
    <s v="j"/>
    <s v="q"/>
    <m/>
    <s v="R"/>
    <n v="2.8960318701473977E-7"/>
  </r>
  <r>
    <x v="10"/>
    <s v="R"/>
    <s v="p"/>
    <s v="g"/>
    <s v="w"/>
    <m/>
    <s v="L"/>
    <n v="2.8960318701473977E-7"/>
  </r>
  <r>
    <x v="20"/>
    <s v="L"/>
    <s v="e"/>
    <s v="k"/>
    <s v="v"/>
    <m/>
    <s v="R"/>
    <n v="2.8960318701473977E-7"/>
  </r>
  <r>
    <x v="18"/>
    <s v="L"/>
    <s v="q"/>
    <s v="o"/>
    <s v="t"/>
    <m/>
    <s v="R"/>
    <n v="2.8960318701473977E-7"/>
  </r>
  <r>
    <x v="22"/>
    <s v="L"/>
    <s v="t"/>
    <s v="m"/>
    <s v="j"/>
    <m/>
    <s v="R"/>
    <n v="2.8960318701473977E-7"/>
  </r>
  <r>
    <x v="17"/>
    <s v="L"/>
    <s v="q"/>
    <s v="p"/>
    <s v="k"/>
    <m/>
    <s v="R"/>
    <n v="2.8960318701473977E-7"/>
  </r>
  <r>
    <x v="26"/>
    <s v="R"/>
    <s v="n"/>
    <s v="e"/>
    <s v="h"/>
    <m/>
    <s v="L"/>
    <n v="2.863492186213157E-7"/>
  </r>
  <r>
    <x v="12"/>
    <s v="L"/>
    <s v="x"/>
    <s v="n"/>
    <s v="c"/>
    <m/>
    <s v="R"/>
    <n v="2.863492186213157E-7"/>
  </r>
  <r>
    <x v="1"/>
    <s v="L"/>
    <s v="b"/>
    <s v="i"/>
    <s v="k"/>
    <m/>
    <s v="R"/>
    <n v="2.863492186213157E-7"/>
  </r>
  <r>
    <x v="1"/>
    <s v="L"/>
    <s v="z"/>
    <s v="i"/>
    <s v="l"/>
    <m/>
    <s v="R"/>
    <n v="2.863492186213157E-7"/>
  </r>
  <r>
    <x v="1"/>
    <s v="R"/>
    <s v="i"/>
    <s v="h"/>
    <s v="l"/>
    <m/>
    <s v="R"/>
    <n v="2.863492186213157E-7"/>
  </r>
  <r>
    <x v="15"/>
    <s v="L"/>
    <s v="g"/>
    <s v="n"/>
    <s v="d"/>
    <m/>
    <s v="R"/>
    <n v="2.863492186213157E-7"/>
  </r>
  <r>
    <x v="1"/>
    <s v="L"/>
    <s v="e"/>
    <s v="i"/>
    <s v="h"/>
    <m/>
    <s v="R"/>
    <n v="2.863492186213157E-7"/>
  </r>
  <r>
    <x v="4"/>
    <s v="L"/>
    <s v="z"/>
    <s v="u"/>
    <s v="l"/>
    <m/>
    <s v="R"/>
    <n v="2.863492186213157E-7"/>
  </r>
  <r>
    <x v="17"/>
    <s v="R"/>
    <s v="j"/>
    <s v="s"/>
    <s v="n"/>
    <m/>
    <s v="L"/>
    <n v="2.863492186213157E-7"/>
  </r>
  <r>
    <x v="7"/>
    <s v="L"/>
    <s v="d"/>
    <s v="f"/>
    <s v="l"/>
    <m/>
    <s v="L"/>
    <n v="2.8309525022789169E-7"/>
  </r>
  <r>
    <x v="10"/>
    <s v="L"/>
    <s v="g"/>
    <s v="g"/>
    <s v="u"/>
    <m/>
    <s v="L"/>
    <n v="2.8309525022789169E-7"/>
  </r>
  <r>
    <x v="2"/>
    <s v="R"/>
    <s v="m"/>
    <s v="x"/>
    <s v="t"/>
    <m/>
    <s v="L"/>
    <n v="2.8309525022789169E-7"/>
  </r>
  <r>
    <x v="12"/>
    <s v="L"/>
    <s v="x"/>
    <s v="n"/>
    <s v="w"/>
    <m/>
    <s v="R"/>
    <n v="2.8309525022789169E-7"/>
  </r>
  <r>
    <x v="5"/>
    <s v="R"/>
    <s v="l"/>
    <s v="b"/>
    <s v="g"/>
    <m/>
    <s v="L"/>
    <n v="2.8309525022789169E-7"/>
  </r>
  <r>
    <x v="2"/>
    <s v="L"/>
    <s v="d"/>
    <s v="h"/>
    <s v="f"/>
    <m/>
    <s v="R"/>
    <n v="2.7984128183446762E-7"/>
  </r>
  <r>
    <x v="15"/>
    <s v="L"/>
    <s v="d"/>
    <s v="d"/>
    <s v="w"/>
    <m/>
    <s v="L"/>
    <n v="2.7984128183446762E-7"/>
  </r>
  <r>
    <x v="6"/>
    <s v="R"/>
    <s v="u"/>
    <s v="q"/>
    <s v="k"/>
    <m/>
    <s v="L"/>
    <n v="2.7984128183446762E-7"/>
  </r>
  <r>
    <x v="2"/>
    <s v="R"/>
    <s v="n"/>
    <s v="x"/>
    <s v="h"/>
    <m/>
    <s v="L"/>
    <n v="2.7984128183446762E-7"/>
  </r>
  <r>
    <x v="28"/>
    <s v="L"/>
    <s v="x"/>
    <s v="c"/>
    <s v="h"/>
    <m/>
    <s v="L"/>
    <n v="2.7984128183446762E-7"/>
  </r>
  <r>
    <x v="13"/>
    <s v="L"/>
    <s v="s"/>
    <s v=";"/>
    <s v="v"/>
    <m/>
    <s v="R"/>
    <n v="2.7984128183446762E-7"/>
  </r>
  <r>
    <x v="4"/>
    <s v="L"/>
    <s v="d"/>
    <s v="u"/>
    <s v="h"/>
    <m/>
    <s v="R"/>
    <n v="2.7984128183446762E-7"/>
  </r>
  <r>
    <x v="10"/>
    <s v="R"/>
    <s v="i"/>
    <s v="g"/>
    <s v="i"/>
    <m/>
    <s v="L"/>
    <n v="2.7984128183446762E-7"/>
  </r>
  <r>
    <x v="18"/>
    <s v="L"/>
    <s v="q"/>
    <s v="o"/>
    <s v="i"/>
    <m/>
    <s v="R"/>
    <n v="2.7984128183446762E-7"/>
  </r>
  <r>
    <x v="29"/>
    <s v="R"/>
    <s v="j"/>
    <s v="v"/>
    <s v="e"/>
    <m/>
    <s v="L"/>
    <n v="2.7984128183446762E-7"/>
  </r>
  <r>
    <x v="4"/>
    <s v="L"/>
    <s v="x"/>
    <s v="u"/>
    <s v="v"/>
    <m/>
    <s v="R"/>
    <n v="2.7658731344104361E-7"/>
  </r>
  <r>
    <x v="6"/>
    <s v="L"/>
    <s v="c"/>
    <s v="o"/>
    <s v="n"/>
    <m/>
    <s v="R"/>
    <n v="2.7658731344104361E-7"/>
  </r>
  <r>
    <x v="0"/>
    <s v="L"/>
    <s v="g"/>
    <s v="i"/>
    <s v="m"/>
    <m/>
    <s v="R"/>
    <n v="2.7658731344104361E-7"/>
  </r>
  <r>
    <x v="26"/>
    <s v="R"/>
    <s v="j"/>
    <s v="e"/>
    <s v="c"/>
    <m/>
    <s v="L"/>
    <n v="2.7658731344104361E-7"/>
  </r>
  <r>
    <x v="12"/>
    <s v="R"/>
    <s v="l"/>
    <s v="l"/>
    <s v="v"/>
    <m/>
    <s v="R"/>
    <n v="2.7658731344104361E-7"/>
  </r>
  <r>
    <x v="23"/>
    <s v="L"/>
    <s v="g"/>
    <s v="k"/>
    <s v="r"/>
    <m/>
    <s v="R"/>
    <n v="2.7333334504761954E-7"/>
  </r>
  <r>
    <x v="11"/>
    <s v="L"/>
    <s v="f"/>
    <s v="i"/>
    <s v="d"/>
    <m/>
    <s v="R"/>
    <n v="2.7333334504761954E-7"/>
  </r>
  <r>
    <x v="1"/>
    <s v="R"/>
    <s v="i"/>
    <s v="h"/>
    <s v="k"/>
    <m/>
    <s v="R"/>
    <n v="2.7333334504761954E-7"/>
  </r>
  <r>
    <x v="16"/>
    <s v="R"/>
    <s v="n"/>
    <s v="w"/>
    <s v="d"/>
    <m/>
    <s v="L"/>
    <n v="2.7333334504761954E-7"/>
  </r>
  <r>
    <x v="11"/>
    <s v="R"/>
    <s v="l"/>
    <s v="s"/>
    <s v="o"/>
    <m/>
    <s v="L"/>
    <n v="2.7333334504761954E-7"/>
  </r>
  <r>
    <x v="4"/>
    <s v="L"/>
    <s v="g"/>
    <s v="u"/>
    <s v="h"/>
    <m/>
    <s v="R"/>
    <n v="2.7007937665419553E-7"/>
  </r>
  <r>
    <x v="10"/>
    <s v="R"/>
    <s v="l"/>
    <s v="g"/>
    <s v="h"/>
    <m/>
    <s v="L"/>
    <n v="2.7007937665419553E-7"/>
  </r>
  <r>
    <x v="12"/>
    <s v="L"/>
    <s v="q"/>
    <s v="l"/>
    <s v="k"/>
    <m/>
    <s v="R"/>
    <n v="2.7007937665419553E-7"/>
  </r>
  <r>
    <x v="27"/>
    <s v="L"/>
    <s v="x"/>
    <s v="h"/>
    <s v="r"/>
    <m/>
    <s v="R"/>
    <n v="2.7007937665419553E-7"/>
  </r>
  <r>
    <x v="20"/>
    <s v="R"/>
    <s v="j"/>
    <s v="t"/>
    <s v="h"/>
    <m/>
    <s v="L"/>
    <n v="2.7007937665419553E-7"/>
  </r>
  <r>
    <x v="12"/>
    <s v="R"/>
    <s v="j"/>
    <s v="w"/>
    <s v="l"/>
    <m/>
    <s v="L"/>
    <n v="2.6682540826077146E-7"/>
  </r>
  <r>
    <x v="18"/>
    <s v="R"/>
    <s v="j"/>
    <s v="q"/>
    <s v="g"/>
    <m/>
    <s v="L"/>
    <n v="2.6682540826077146E-7"/>
  </r>
  <r>
    <x v="12"/>
    <s v="R"/>
    <s v="j"/>
    <s v="w"/>
    <s v="t"/>
    <m/>
    <s v="L"/>
    <n v="2.6682540826077146E-7"/>
  </r>
  <r>
    <x v="1"/>
    <s v="R"/>
    <s v="l"/>
    <s v="d"/>
    <s v="c"/>
    <m/>
    <s v="L"/>
    <n v="2.6682540826077146E-7"/>
  </r>
  <r>
    <x v="22"/>
    <s v="L"/>
    <s v="e"/>
    <s v="m"/>
    <s v="h"/>
    <m/>
    <s v="R"/>
    <n v="2.6682540826077146E-7"/>
  </r>
  <r>
    <x v="11"/>
    <s v="L"/>
    <s v="w"/>
    <s v="i"/>
    <s v="m"/>
    <m/>
    <s v="R"/>
    <n v="2.6682540826077146E-7"/>
  </r>
  <r>
    <x v="8"/>
    <s v="R"/>
    <s v="o"/>
    <s v="a"/>
    <s v="l"/>
    <m/>
    <s v="L"/>
    <n v="2.6682540826077146E-7"/>
  </r>
  <r>
    <x v="15"/>
    <s v="L"/>
    <s v="d"/>
    <s v="d"/>
    <s v="t"/>
    <m/>
    <s v="L"/>
    <n v="2.6357143986734745E-7"/>
  </r>
  <r>
    <x v="25"/>
    <s v="L"/>
    <s v="g"/>
    <s v="a"/>
    <s v="f"/>
    <m/>
    <s v="L"/>
    <n v="2.6357143986734745E-7"/>
  </r>
  <r>
    <x v="4"/>
    <s v="L"/>
    <s v="f"/>
    <s v="u"/>
    <s v="h"/>
    <m/>
    <s v="R"/>
    <n v="2.6357143986734745E-7"/>
  </r>
  <r>
    <x v="17"/>
    <s v="R"/>
    <s v="l"/>
    <s v="s"/>
    <s v="c"/>
    <m/>
    <s v="L"/>
    <n v="2.6357143986734745E-7"/>
  </r>
  <r>
    <x v="2"/>
    <s v="L"/>
    <s v="z"/>
    <s v="h"/>
    <s v="m"/>
    <m/>
    <s v="R"/>
    <n v="2.6031747147392338E-7"/>
  </r>
  <r>
    <x v="7"/>
    <s v="L"/>
    <s v="s"/>
    <s v="l"/>
    <s v="k"/>
    <m/>
    <s v="R"/>
    <n v="2.6031747147392338E-7"/>
  </r>
  <r>
    <x v="6"/>
    <s v="R"/>
    <s v="i"/>
    <s v="q"/>
    <s v="q"/>
    <m/>
    <s v="L"/>
    <n v="2.6031747147392338E-7"/>
  </r>
  <r>
    <x v="31"/>
    <s v="R"/>
    <s v="h"/>
    <s v="z"/>
    <s v="k"/>
    <m/>
    <s v="L"/>
    <n v="2.6031747147392338E-7"/>
  </r>
  <r>
    <x v="13"/>
    <s v="L"/>
    <s v="g"/>
    <s v=";"/>
    <s v="d"/>
    <m/>
    <s v="R"/>
    <n v="2.5706350308049931E-7"/>
  </r>
  <r>
    <x v="2"/>
    <s v="L"/>
    <s v="d"/>
    <s v="h"/>
    <s v="l"/>
    <m/>
    <s v="R"/>
    <n v="2.5706350308049931E-7"/>
  </r>
  <r>
    <x v="1"/>
    <s v="R"/>
    <s v="p"/>
    <s v="e"/>
    <s v="f"/>
    <m/>
    <s v="L"/>
    <n v="2.5706350308049931E-7"/>
  </r>
  <r>
    <x v="2"/>
    <s v="R"/>
    <s v="i"/>
    <s v="x"/>
    <s v="i"/>
    <m/>
    <s v="L"/>
    <n v="2.5706350308049931E-7"/>
  </r>
  <r>
    <x v="34"/>
    <s v="L"/>
    <s v="q"/>
    <s v="f"/>
    <s v="h"/>
    <m/>
    <s v="L"/>
    <n v="2.5706350308049931E-7"/>
  </r>
  <r>
    <x v="28"/>
    <s v="L"/>
    <s v="s"/>
    <s v=";"/>
    <s v="j"/>
    <m/>
    <s v="R"/>
    <n v="2.5706350308049931E-7"/>
  </r>
  <r>
    <x v="27"/>
    <s v="R"/>
    <s v="l"/>
    <s v="g"/>
    <s v="g"/>
    <m/>
    <s v="L"/>
    <n v="2.5706350308049931E-7"/>
  </r>
  <r>
    <x v="24"/>
    <s v="R"/>
    <s v="m"/>
    <s v="b"/>
    <s v="o"/>
    <m/>
    <s v="L"/>
    <n v="2.5706350308049931E-7"/>
  </r>
  <r>
    <x v="4"/>
    <s v="L"/>
    <s v="w"/>
    <s v="u"/>
    <s v="f"/>
    <m/>
    <s v="R"/>
    <n v="2.538095346870753E-7"/>
  </r>
  <r>
    <x v="22"/>
    <s v="R"/>
    <s v="j"/>
    <s v="r"/>
    <s v="q"/>
    <m/>
    <s v="L"/>
    <n v="2.538095346870753E-7"/>
  </r>
  <r>
    <x v="1"/>
    <s v="L"/>
    <s v="x"/>
    <s v="i"/>
    <s v="v"/>
    <m/>
    <s v="R"/>
    <n v="2.538095346870753E-7"/>
  </r>
  <r>
    <x v="4"/>
    <s v="R"/>
    <s v="l"/>
    <s v="v"/>
    <s v="v"/>
    <m/>
    <s v="L"/>
    <n v="2.538095346870753E-7"/>
  </r>
  <r>
    <x v="32"/>
    <s v="R"/>
    <s v="k"/>
    <s v="x"/>
    <s v="j"/>
    <m/>
    <s v="L"/>
    <n v="2.538095346870753E-7"/>
  </r>
  <r>
    <x v="9"/>
    <s v="L"/>
    <s v="a"/>
    <s v="o"/>
    <s v="e"/>
    <m/>
    <s v="R"/>
    <n v="2.538095346870753E-7"/>
  </r>
  <r>
    <x v="1"/>
    <s v="L"/>
    <s v="a"/>
    <s v="h"/>
    <s v="j"/>
    <m/>
    <s v="R"/>
    <n v="2.538095346870753E-7"/>
  </r>
  <r>
    <x v="8"/>
    <s v="R"/>
    <s v="y"/>
    <s v="a"/>
    <s v="l"/>
    <m/>
    <s v="L"/>
    <n v="2.5055556629365123E-7"/>
  </r>
  <r>
    <x v="23"/>
    <s v="L"/>
    <s v="e"/>
    <s v="k"/>
    <s v="c"/>
    <m/>
    <s v="R"/>
    <n v="2.5055556629365123E-7"/>
  </r>
  <r>
    <x v="8"/>
    <s v="L"/>
    <s v="t"/>
    <s v="a"/>
    <s v="d"/>
    <m/>
    <s v="L"/>
    <n v="2.5055556629365123E-7"/>
  </r>
  <r>
    <x v="15"/>
    <s v="R"/>
    <s v="i"/>
    <s v="d"/>
    <s v="g"/>
    <m/>
    <s v="L"/>
    <n v="2.5055556629365123E-7"/>
  </r>
  <r>
    <x v="24"/>
    <s v="L"/>
    <s v="x"/>
    <s v="j"/>
    <s v="w"/>
    <m/>
    <s v="R"/>
    <n v="2.5055556629365123E-7"/>
  </r>
  <r>
    <x v="1"/>
    <s v="L"/>
    <s v="b"/>
    <s v="i"/>
    <s v="o"/>
    <m/>
    <s v="R"/>
    <n v="2.5055556629365123E-7"/>
  </r>
  <r>
    <x v="14"/>
    <s v="L"/>
    <s v="s"/>
    <s v="j"/>
    <s v="r"/>
    <m/>
    <s v="R"/>
    <n v="2.5055556629365123E-7"/>
  </r>
  <r>
    <x v="10"/>
    <s v="L"/>
    <s v="d"/>
    <s v="g"/>
    <s v="v"/>
    <m/>
    <s v="L"/>
    <n v="2.5055556629365123E-7"/>
  </r>
  <r>
    <x v="15"/>
    <s v="R"/>
    <s v="i"/>
    <s v="d"/>
    <s v="l"/>
    <m/>
    <s v="L"/>
    <n v="2.5055556629365123E-7"/>
  </r>
  <r>
    <x v="31"/>
    <s v="R"/>
    <s v="k"/>
    <s v="z"/>
    <s v="u"/>
    <m/>
    <s v="L"/>
    <n v="2.5055556629365123E-7"/>
  </r>
  <r>
    <x v="1"/>
    <s v="L"/>
    <s v="d"/>
    <s v="i"/>
    <s v="l"/>
    <m/>
    <s v="R"/>
    <n v="2.5055556629365123E-7"/>
  </r>
  <r>
    <x v="29"/>
    <s v="R"/>
    <s v="n"/>
    <s v="v"/>
    <s v="q"/>
    <m/>
    <s v="L"/>
    <n v="2.4730159790022722E-7"/>
  </r>
  <r>
    <x v="17"/>
    <s v="L"/>
    <s v="d"/>
    <s v="s"/>
    <s v="r"/>
    <m/>
    <s v="L"/>
    <n v="2.4730159790022722E-7"/>
  </r>
  <r>
    <x v="1"/>
    <s v="L"/>
    <s v="e"/>
    <s v="i"/>
    <s v="j"/>
    <m/>
    <s v="R"/>
    <n v="2.4730159790022722E-7"/>
  </r>
  <r>
    <x v="1"/>
    <s v="R"/>
    <s v="l"/>
    <s v="d"/>
    <s v="r"/>
    <m/>
    <s v="L"/>
    <n v="2.4730159790022722E-7"/>
  </r>
  <r>
    <x v="14"/>
    <s v="L"/>
    <s v="a"/>
    <s v="j"/>
    <s v="g"/>
    <m/>
    <s v="R"/>
    <n v="2.4730159790022722E-7"/>
  </r>
  <r>
    <x v="0"/>
    <s v="L"/>
    <s v="s"/>
    <s v="y"/>
    <s v="g"/>
    <m/>
    <s v="R"/>
    <n v="2.4730159790022722E-7"/>
  </r>
  <r>
    <x v="1"/>
    <s v="R"/>
    <s v="n"/>
    <s v="z"/>
    <s v="d"/>
    <m/>
    <s v="L"/>
    <n v="2.4730159790022722E-7"/>
  </r>
  <r>
    <x v="4"/>
    <s v="R"/>
    <s v="h"/>
    <s v="s"/>
    <s v="j"/>
    <m/>
    <s v="L"/>
    <n v="2.4730159790022722E-7"/>
  </r>
  <r>
    <x v="4"/>
    <s v="R"/>
    <s v="i"/>
    <s v="s"/>
    <s v="g"/>
    <m/>
    <s v="L"/>
    <n v="2.4730159790022722E-7"/>
  </r>
  <r>
    <x v="8"/>
    <s v="L"/>
    <s v="f"/>
    <s v="j"/>
    <s v="i"/>
    <m/>
    <s v="R"/>
    <n v="2.4404762950680315E-7"/>
  </r>
  <r>
    <x v="16"/>
    <s v="R"/>
    <s v="j"/>
    <s v="a"/>
    <s v="l"/>
    <m/>
    <s v="L"/>
    <n v="2.4404762950680315E-7"/>
  </r>
  <r>
    <x v="22"/>
    <s v="R"/>
    <s v="j"/>
    <s v="r"/>
    <s v="k"/>
    <m/>
    <s v="L"/>
    <n v="2.4404762950680315E-7"/>
  </r>
  <r>
    <x v="3"/>
    <s v="R"/>
    <s v="o"/>
    <s v="n"/>
    <s v="g"/>
    <m/>
    <s v="R"/>
    <n v="2.4404762950680315E-7"/>
  </r>
  <r>
    <x v="4"/>
    <s v="R"/>
    <s v="k"/>
    <s v="s"/>
    <s v="f"/>
    <m/>
    <s v="L"/>
    <n v="2.4404762950680315E-7"/>
  </r>
  <r>
    <x v="1"/>
    <s v="R"/>
    <s v="i"/>
    <s v="h"/>
    <s v="h"/>
    <m/>
    <s v="R"/>
    <n v="2.4404762950680315E-7"/>
  </r>
  <r>
    <x v="29"/>
    <s v="R"/>
    <s v="m"/>
    <s v="v"/>
    <s v="i"/>
    <m/>
    <s v="L"/>
    <n v="2.4079366111337914E-7"/>
  </r>
  <r>
    <x v="13"/>
    <s v="L"/>
    <s v="c"/>
    <s v=";"/>
    <s v="z"/>
    <m/>
    <s v="R"/>
    <n v="2.4079366111337914E-7"/>
  </r>
  <r>
    <x v="4"/>
    <s v="L"/>
    <s v="e"/>
    <s v="u"/>
    <s v="n"/>
    <m/>
    <s v="R"/>
    <n v="2.4079366111337914E-7"/>
  </r>
  <r>
    <x v="12"/>
    <s v="L"/>
    <s v="x"/>
    <s v="n"/>
    <s v="k"/>
    <m/>
    <s v="R"/>
    <n v="2.4079366111337914E-7"/>
  </r>
  <r>
    <x v="5"/>
    <s v="R"/>
    <s v="o"/>
    <s v="b"/>
    <s v="n"/>
    <m/>
    <s v="L"/>
    <n v="2.4079366111337914E-7"/>
  </r>
  <r>
    <x v="1"/>
    <s v="R"/>
    <s v="i"/>
    <s v="h"/>
    <s v="p"/>
    <m/>
    <s v="R"/>
    <n v="2.4079366111337914E-7"/>
  </r>
  <r>
    <x v="10"/>
    <s v="R"/>
    <s v="m"/>
    <s v="g"/>
    <s v="c"/>
    <m/>
    <s v="L"/>
    <n v="2.4079366111337914E-7"/>
  </r>
  <r>
    <x v="9"/>
    <s v="L"/>
    <s v="b"/>
    <s v="o"/>
    <s v="f"/>
    <m/>
    <s v="R"/>
    <n v="2.3753969271995507E-7"/>
  </r>
  <r>
    <x v="10"/>
    <s v="R"/>
    <s v="i"/>
    <s v="g"/>
    <s v="x"/>
    <m/>
    <s v="L"/>
    <n v="2.3753969271995507E-7"/>
  </r>
  <r>
    <x v="0"/>
    <s v="L"/>
    <s v="s"/>
    <s v="y"/>
    <s v="l"/>
    <m/>
    <s v="R"/>
    <n v="2.3753969271995507E-7"/>
  </r>
  <r>
    <x v="10"/>
    <s v="R"/>
    <s v="i"/>
    <s v="g"/>
    <s v="n"/>
    <m/>
    <s v="L"/>
    <n v="2.3753969271995507E-7"/>
  </r>
  <r>
    <x v="4"/>
    <s v="L"/>
    <s v="g"/>
    <s v="u"/>
    <s v="f"/>
    <m/>
    <s v="R"/>
    <n v="2.3753969271995507E-7"/>
  </r>
  <r>
    <x v="23"/>
    <s v="L"/>
    <s v="g"/>
    <s v="k"/>
    <s v="f"/>
    <m/>
    <s v="R"/>
    <n v="2.3753969271995507E-7"/>
  </r>
  <r>
    <x v="18"/>
    <s v="L"/>
    <s v="q"/>
    <s v="o"/>
    <s v="v"/>
    <m/>
    <s v="R"/>
    <n v="2.3753969271995507E-7"/>
  </r>
  <r>
    <x v="11"/>
    <s v="R"/>
    <s v="p"/>
    <s v="s"/>
    <s v="m"/>
    <m/>
    <s v="L"/>
    <n v="2.3753969271995507E-7"/>
  </r>
  <r>
    <x v="24"/>
    <s v="R"/>
    <s v="j"/>
    <s v="j"/>
    <s v="h"/>
    <m/>
    <s v="R"/>
    <n v="2.3428572432653103E-7"/>
  </r>
  <r>
    <x v="3"/>
    <s v="L"/>
    <s v="r"/>
    <s v="n"/>
    <s v="h"/>
    <m/>
    <s v="R"/>
    <n v="2.3428572432653103E-7"/>
  </r>
  <r>
    <x v="4"/>
    <s v="R"/>
    <s v="h"/>
    <s v="s"/>
    <s v="g"/>
    <m/>
    <s v="L"/>
    <n v="2.3428572432653103E-7"/>
  </r>
  <r>
    <x v="13"/>
    <s v="R"/>
    <s v="h"/>
    <s v="v"/>
    <s v="o"/>
    <m/>
    <s v="L"/>
    <n v="2.3428572432653103E-7"/>
  </r>
  <r>
    <x v="4"/>
    <s v="L"/>
    <s v="e"/>
    <s v="u"/>
    <s v="i"/>
    <m/>
    <s v="R"/>
    <n v="2.3428572432653103E-7"/>
  </r>
  <r>
    <x v="9"/>
    <s v="R"/>
    <s v="p"/>
    <s v="q"/>
    <s v="k"/>
    <m/>
    <s v="L"/>
    <n v="2.3428572432653103E-7"/>
  </r>
  <r>
    <x v="24"/>
    <s v="L"/>
    <s v="d"/>
    <s v="b"/>
    <s v="d"/>
    <m/>
    <s v="L"/>
    <n v="2.3428572432653103E-7"/>
  </r>
  <r>
    <x v="12"/>
    <s v="L"/>
    <s v="q"/>
    <s v="l"/>
    <s v="i"/>
    <m/>
    <s v="R"/>
    <n v="2.3428572432653103E-7"/>
  </r>
  <r>
    <x v="12"/>
    <s v="R"/>
    <s v="l"/>
    <s v="l"/>
    <s v="p"/>
    <m/>
    <s v="R"/>
    <n v="2.3428572432653103E-7"/>
  </r>
  <r>
    <x v="28"/>
    <s v="L"/>
    <s v="g"/>
    <s v=";"/>
    <s v="d"/>
    <m/>
    <s v="R"/>
    <n v="2.3428572432653103E-7"/>
  </r>
  <r>
    <x v="1"/>
    <s v="L"/>
    <s v="d"/>
    <s v="i"/>
    <s v="l"/>
    <m/>
    <s v="R"/>
    <n v="2.3428572432653103E-7"/>
  </r>
  <r>
    <x v="4"/>
    <s v="L"/>
    <s v="f"/>
    <s v="u"/>
    <s v="c"/>
    <m/>
    <s v="R"/>
    <n v="2.3428572432653103E-7"/>
  </r>
  <r>
    <x v="8"/>
    <s v="R"/>
    <s v="y"/>
    <s v="a"/>
    <s v="e"/>
    <m/>
    <s v="L"/>
    <n v="2.3428572432653103E-7"/>
  </r>
  <r>
    <x v="6"/>
    <s v="R"/>
    <s v="h"/>
    <s v="q"/>
    <s v="m"/>
    <m/>
    <s v="L"/>
    <n v="2.3103175593310699E-7"/>
  </r>
  <r>
    <x v="4"/>
    <s v="L"/>
    <s v="e"/>
    <s v="u"/>
    <s v="i"/>
    <m/>
    <s v="R"/>
    <n v="2.3103175593310699E-7"/>
  </r>
  <r>
    <x v="1"/>
    <s v="R"/>
    <s v="j"/>
    <s v="d"/>
    <s v="f"/>
    <m/>
    <s v="L"/>
    <n v="2.3103175593310699E-7"/>
  </r>
  <r>
    <x v="14"/>
    <s v="R"/>
    <s v="h"/>
    <s v="j"/>
    <s v="h"/>
    <m/>
    <s v="R"/>
    <n v="2.3103175593310699E-7"/>
  </r>
  <r>
    <x v="5"/>
    <s v="R"/>
    <s v="u"/>
    <s v="b"/>
    <s v="i"/>
    <m/>
    <s v="L"/>
    <n v="2.3103175593310699E-7"/>
  </r>
  <r>
    <x v="1"/>
    <s v="L"/>
    <s v="e"/>
    <s v="i"/>
    <s v="h"/>
    <m/>
    <s v="R"/>
    <n v="2.3103175593310699E-7"/>
  </r>
  <r>
    <x v="20"/>
    <s v="L"/>
    <s v="e"/>
    <s v="k"/>
    <s v="a"/>
    <m/>
    <s v="R"/>
    <n v="2.3103175593310699E-7"/>
  </r>
  <r>
    <x v="9"/>
    <s v="R"/>
    <s v="m"/>
    <s v="q"/>
    <s v="n"/>
    <m/>
    <s v="L"/>
    <n v="2.3103175593310699E-7"/>
  </r>
  <r>
    <x v="4"/>
    <s v="R"/>
    <s v="l"/>
    <s v="v"/>
    <s v="n"/>
    <m/>
    <s v="L"/>
    <n v="2.3103175593310699E-7"/>
  </r>
  <r>
    <x v="1"/>
    <s v="R"/>
    <s v="j"/>
    <s v="d"/>
    <s v="i"/>
    <m/>
    <s v="L"/>
    <n v="2.3103175593310699E-7"/>
  </r>
  <r>
    <x v="7"/>
    <s v="L"/>
    <s v="d"/>
    <s v="f"/>
    <s v="l"/>
    <m/>
    <s v="L"/>
    <n v="2.2777778753968295E-7"/>
  </r>
  <r>
    <x v="15"/>
    <s v="R"/>
    <s v="i"/>
    <s v="d"/>
    <s v="n"/>
    <m/>
    <s v="L"/>
    <n v="2.2777778753968295E-7"/>
  </r>
  <r>
    <x v="28"/>
    <s v="R"/>
    <s v="j"/>
    <s v="c"/>
    <s v="r"/>
    <m/>
    <s v="L"/>
    <n v="2.2777778753968295E-7"/>
  </r>
  <r>
    <x v="4"/>
    <s v="L"/>
    <s v="c"/>
    <s v="u"/>
    <s v="q"/>
    <m/>
    <s v="R"/>
    <n v="2.2777778753968295E-7"/>
  </r>
  <r>
    <x v="24"/>
    <s v="L"/>
    <s v="b"/>
    <s v="b"/>
    <s v="d"/>
    <m/>
    <s v="L"/>
    <n v="2.2777778753968295E-7"/>
  </r>
  <r>
    <x v="20"/>
    <s v="R"/>
    <s v="m"/>
    <s v="t"/>
    <s v="l"/>
    <m/>
    <s v="L"/>
    <n v="2.2777778753968295E-7"/>
  </r>
  <r>
    <x v="7"/>
    <s v="L"/>
    <s v="s"/>
    <s v="l"/>
    <s v="q"/>
    <m/>
    <s v="R"/>
    <n v="2.2777778753968295E-7"/>
  </r>
  <r>
    <x v="4"/>
    <s v="R"/>
    <s v="l"/>
    <s v="v"/>
    <s v="u"/>
    <m/>
    <s v="L"/>
    <n v="2.2777778753968295E-7"/>
  </r>
  <r>
    <x v="7"/>
    <s v="L"/>
    <s v="t"/>
    <s v="l"/>
    <s v="i"/>
    <m/>
    <s v="R"/>
    <n v="2.2777778753968295E-7"/>
  </r>
  <r>
    <x v="8"/>
    <s v="R"/>
    <s v="l"/>
    <s v="a"/>
    <s v="r"/>
    <m/>
    <s v="L"/>
    <n v="2.2777778753968295E-7"/>
  </r>
  <r>
    <x v="27"/>
    <s v="L"/>
    <s v="q"/>
    <s v="h"/>
    <s v="i"/>
    <m/>
    <s v="R"/>
    <n v="2.2777778753968295E-7"/>
  </r>
  <r>
    <x v="4"/>
    <s v="L"/>
    <s v="f"/>
    <s v="u"/>
    <s v="q"/>
    <m/>
    <s v="R"/>
    <n v="2.2452381914625891E-7"/>
  </r>
  <r>
    <x v="1"/>
    <s v="L"/>
    <s v="q"/>
    <s v="i"/>
    <s v="p"/>
    <m/>
    <s v="R"/>
    <n v="2.2452381914625891E-7"/>
  </r>
  <r>
    <x v="20"/>
    <s v="L"/>
    <s v="b"/>
    <s v="k"/>
    <s v="i"/>
    <m/>
    <s v="R"/>
    <n v="2.2452381914625891E-7"/>
  </r>
  <r>
    <x v="1"/>
    <s v="L"/>
    <s v="z"/>
    <s v="i"/>
    <s v="l"/>
    <m/>
    <s v="R"/>
    <n v="2.2452381914625891E-7"/>
  </r>
  <r>
    <x v="31"/>
    <s v="R"/>
    <s v="k"/>
    <s v="z"/>
    <s v="f"/>
    <m/>
    <s v="L"/>
    <n v="2.2452381914625891E-7"/>
  </r>
  <r>
    <x v="4"/>
    <s v="R"/>
    <s v="i"/>
    <s v="s"/>
    <s v="g"/>
    <m/>
    <s v="L"/>
    <n v="2.2452381914625891E-7"/>
  </r>
  <r>
    <x v="23"/>
    <s v="R"/>
    <s v="h"/>
    <s v="w"/>
    <s v="f"/>
    <m/>
    <s v="L"/>
    <n v="2.2126985075283487E-7"/>
  </r>
  <r>
    <x v="23"/>
    <s v="L"/>
    <s v="d"/>
    <s v="k"/>
    <s v="k"/>
    <m/>
    <s v="R"/>
    <n v="2.2126985075283487E-7"/>
  </r>
  <r>
    <x v="1"/>
    <s v="L"/>
    <s v="e"/>
    <s v="i"/>
    <s v="r"/>
    <m/>
    <s v="R"/>
    <n v="2.2126985075283487E-7"/>
  </r>
  <r>
    <x v="23"/>
    <s v="L"/>
    <s v="b"/>
    <s v="k"/>
    <s v="l"/>
    <m/>
    <s v="R"/>
    <n v="2.2126985075283487E-7"/>
  </r>
  <r>
    <x v="6"/>
    <s v="L"/>
    <s v="g"/>
    <s v="o"/>
    <s v="f"/>
    <m/>
    <s v="R"/>
    <n v="2.2126985075283487E-7"/>
  </r>
  <r>
    <x v="3"/>
    <s v="L"/>
    <s v="r"/>
    <s v="n"/>
    <s v="p"/>
    <m/>
    <s v="R"/>
    <n v="2.2126985075283487E-7"/>
  </r>
  <r>
    <x v="1"/>
    <s v="L"/>
    <s v="e"/>
    <s v="i"/>
    <s v="w"/>
    <m/>
    <s v="R"/>
    <n v="2.2126985075283487E-7"/>
  </r>
  <r>
    <x v="5"/>
    <s v="L"/>
    <s v="s"/>
    <s v="p"/>
    <s v="k"/>
    <m/>
    <s v="R"/>
    <n v="2.1801588235941083E-7"/>
  </r>
  <r>
    <x v="6"/>
    <s v="L"/>
    <s v="d"/>
    <s v="o"/>
    <s v="h"/>
    <m/>
    <s v="R"/>
    <n v="2.1801588235941083E-7"/>
  </r>
  <r>
    <x v="22"/>
    <s v="L"/>
    <s v="q"/>
    <s v="m"/>
    <s v="k"/>
    <m/>
    <s v="R"/>
    <n v="2.1801588235941083E-7"/>
  </r>
  <r>
    <x v="4"/>
    <s v="L"/>
    <s v="g"/>
    <s v="u"/>
    <s v="c"/>
    <m/>
    <s v="R"/>
    <n v="2.1801588235941083E-7"/>
  </r>
  <r>
    <x v="5"/>
    <s v="L"/>
    <s v="s"/>
    <s v="p"/>
    <s v="g"/>
    <m/>
    <s v="R"/>
    <n v="2.1801588235941083E-7"/>
  </r>
  <r>
    <x v="22"/>
    <s v="R"/>
    <s v="h"/>
    <s v="r"/>
    <s v="v"/>
    <m/>
    <s v="L"/>
    <n v="2.1801588235941083E-7"/>
  </r>
  <r>
    <x v="26"/>
    <s v="R"/>
    <s v="l"/>
    <s v="z"/>
    <s v="v"/>
    <m/>
    <s v="L"/>
    <n v="2.1801588235941083E-7"/>
  </r>
  <r>
    <x v="12"/>
    <s v="L"/>
    <s v="t"/>
    <s v="k"/>
    <s v="t"/>
    <m/>
    <s v="R"/>
    <n v="2.1801588235941083E-7"/>
  </r>
  <r>
    <x v="5"/>
    <s v="R"/>
    <s v="l"/>
    <s v="b"/>
    <s v="j"/>
    <m/>
    <s v="L"/>
    <n v="2.1801588235941083E-7"/>
  </r>
  <r>
    <x v="12"/>
    <s v="L"/>
    <s v="q"/>
    <s v="l"/>
    <s v="a"/>
    <m/>
    <s v="R"/>
    <n v="2.1801588235941083E-7"/>
  </r>
  <r>
    <x v="1"/>
    <s v="L"/>
    <s v="e"/>
    <s v="i"/>
    <s v="h"/>
    <m/>
    <s v="R"/>
    <n v="2.1801588235941083E-7"/>
  </r>
  <r>
    <x v="4"/>
    <s v="L"/>
    <s v="b"/>
    <s v="u"/>
    <s v="o"/>
    <m/>
    <s v="R"/>
    <n v="2.1801588235941083E-7"/>
  </r>
  <r>
    <x v="12"/>
    <s v="L"/>
    <s v="b"/>
    <s v="l"/>
    <s v="h"/>
    <m/>
    <s v="R"/>
    <n v="2.1476191396598679E-7"/>
  </r>
  <r>
    <x v="2"/>
    <s v="R"/>
    <s v="l"/>
    <s v="h"/>
    <s v="g"/>
    <m/>
    <s v="R"/>
    <n v="2.1476191396598679E-7"/>
  </r>
  <r>
    <x v="2"/>
    <s v="R"/>
    <s v="l"/>
    <s v="h"/>
    <s v="w"/>
    <m/>
    <s v="R"/>
    <n v="2.1476191396598679E-7"/>
  </r>
  <r>
    <x v="4"/>
    <s v="R"/>
    <s v="u"/>
    <s v="s"/>
    <s v="r"/>
    <m/>
    <s v="L"/>
    <n v="2.1476191396598679E-7"/>
  </r>
  <r>
    <x v="9"/>
    <s v="L"/>
    <s v="b"/>
    <s v="o"/>
    <s v="p"/>
    <m/>
    <s v="R"/>
    <n v="2.1476191396598679E-7"/>
  </r>
  <r>
    <x v="6"/>
    <s v="L"/>
    <s v="e"/>
    <s v="o"/>
    <s v="k"/>
    <m/>
    <s v="R"/>
    <n v="2.1476191396598679E-7"/>
  </r>
  <r>
    <x v="23"/>
    <s v="R"/>
    <s v="l"/>
    <s v="k"/>
    <s v="u"/>
    <m/>
    <s v="R"/>
    <n v="2.1476191396598679E-7"/>
  </r>
  <r>
    <x v="1"/>
    <s v="L"/>
    <s v="q"/>
    <s v="i"/>
    <s v="d"/>
    <m/>
    <s v="R"/>
    <n v="2.1476191396598679E-7"/>
  </r>
  <r>
    <x v="0"/>
    <s v="R"/>
    <s v="o"/>
    <s v="e"/>
    <s v="j"/>
    <m/>
    <s v="L"/>
    <n v="2.1476191396598679E-7"/>
  </r>
  <r>
    <x v="3"/>
    <s v="R"/>
    <s v="u"/>
    <s v="t"/>
    <s v="l"/>
    <m/>
    <s v="L"/>
    <n v="2.1476191396598679E-7"/>
  </r>
  <r>
    <x v="13"/>
    <s v="R"/>
    <s v="u"/>
    <s v="v"/>
    <s v="s"/>
    <m/>
    <s v="L"/>
    <n v="2.1476191396598679E-7"/>
  </r>
  <r>
    <x v="6"/>
    <s v="R"/>
    <s v="i"/>
    <s v="q"/>
    <s v="i"/>
    <m/>
    <s v="L"/>
    <n v="2.1476191396598679E-7"/>
  </r>
  <r>
    <x v="7"/>
    <s v="R"/>
    <s v="k"/>
    <s v="f"/>
    <s v="w"/>
    <m/>
    <s v="L"/>
    <n v="2.1476191396598679E-7"/>
  </r>
  <r>
    <x v="14"/>
    <s v="L"/>
    <s v="d"/>
    <s v="j"/>
    <s v="l"/>
    <m/>
    <s v="R"/>
    <n v="2.1150794557256275E-7"/>
  </r>
  <r>
    <x v="10"/>
    <s v="L"/>
    <s v="r"/>
    <s v="h"/>
    <s v="p"/>
    <m/>
    <s v="R"/>
    <n v="2.1150794557256275E-7"/>
  </r>
  <r>
    <x v="1"/>
    <s v="L"/>
    <s v="z"/>
    <s v="i"/>
    <s v="s"/>
    <m/>
    <s v="R"/>
    <n v="2.1150794557256275E-7"/>
  </r>
  <r>
    <x v="1"/>
    <s v="L"/>
    <s v="b"/>
    <s v="i"/>
    <s v="n"/>
    <m/>
    <s v="R"/>
    <n v="2.1150794557256275E-7"/>
  </r>
  <r>
    <x v="1"/>
    <s v="L"/>
    <s v="d"/>
    <s v="i"/>
    <s v="h"/>
    <m/>
    <s v="R"/>
    <n v="2.1150794557256275E-7"/>
  </r>
  <r>
    <x v="17"/>
    <s v="R"/>
    <s v="l"/>
    <s v="s"/>
    <s v="o"/>
    <m/>
    <s v="L"/>
    <n v="2.1150794557256275E-7"/>
  </r>
  <r>
    <x v="12"/>
    <s v="L"/>
    <s v="q"/>
    <s v="l"/>
    <s v="l"/>
    <m/>
    <s v="R"/>
    <n v="2.0825397717913871E-7"/>
  </r>
  <r>
    <x v="1"/>
    <s v="L"/>
    <s v="s"/>
    <s v="i"/>
    <s v="g"/>
    <m/>
    <s v="R"/>
    <n v="2.0825397717913871E-7"/>
  </r>
  <r>
    <x v="1"/>
    <s v="L"/>
    <s v="c"/>
    <s v="i"/>
    <s v="m"/>
    <m/>
    <s v="R"/>
    <n v="2.0825397717913871E-7"/>
  </r>
  <r>
    <x v="1"/>
    <s v="R"/>
    <s v="j"/>
    <s v="d"/>
    <s v="o"/>
    <m/>
    <s v="L"/>
    <n v="2.0825397717913871E-7"/>
  </r>
  <r>
    <x v="1"/>
    <s v="L"/>
    <s v="x"/>
    <s v="i"/>
    <s v="c"/>
    <m/>
    <s v="R"/>
    <n v="2.0825397717913871E-7"/>
  </r>
  <r>
    <x v="5"/>
    <s v="L"/>
    <s v="g"/>
    <s v="p"/>
    <s v="f"/>
    <m/>
    <s v="R"/>
    <n v="2.0825397717913871E-7"/>
  </r>
  <r>
    <x v="4"/>
    <s v="L"/>
    <s v="b"/>
    <s v="u"/>
    <s v="m"/>
    <m/>
    <s v="R"/>
    <n v="2.0825397717913871E-7"/>
  </r>
  <r>
    <x v="1"/>
    <s v="R"/>
    <s v="l"/>
    <s v="d"/>
    <s v="j"/>
    <m/>
    <s v="L"/>
    <n v="2.0825397717913871E-7"/>
  </r>
  <r>
    <x v="17"/>
    <s v="R"/>
    <s v="m"/>
    <s v="s"/>
    <s v="b"/>
    <m/>
    <s v="L"/>
    <n v="2.0825397717913871E-7"/>
  </r>
  <r>
    <x v="1"/>
    <s v="L"/>
    <s v="t"/>
    <s v="i"/>
    <s v="q"/>
    <m/>
    <s v="R"/>
    <n v="2.0825397717913871E-7"/>
  </r>
  <r>
    <x v="13"/>
    <s v="L"/>
    <s v="g"/>
    <s v=";"/>
    <s v="r"/>
    <m/>
    <s v="R"/>
    <n v="2.0500000878571467E-7"/>
  </r>
  <r>
    <x v="31"/>
    <s v="L"/>
    <s v="g"/>
    <s v="z"/>
    <s v="g"/>
    <m/>
    <s v="L"/>
    <n v="2.0500000878571467E-7"/>
  </r>
  <r>
    <x v="1"/>
    <s v="R"/>
    <s v="l"/>
    <s v="d"/>
    <s v="q"/>
    <m/>
    <s v="L"/>
    <n v="2.0500000878571467E-7"/>
  </r>
  <r>
    <x v="1"/>
    <s v="L"/>
    <s v="e"/>
    <s v="i"/>
    <s v="l"/>
    <m/>
    <s v="R"/>
    <n v="2.0500000878571467E-7"/>
  </r>
  <r>
    <x v="10"/>
    <s v="R"/>
    <s v="i"/>
    <s v="g"/>
    <s v="d"/>
    <m/>
    <s v="L"/>
    <n v="2.0500000878571467E-7"/>
  </r>
  <r>
    <x v="11"/>
    <s v="L"/>
    <s v="w"/>
    <s v="i"/>
    <s v="p"/>
    <m/>
    <s v="R"/>
    <n v="2.0500000878571467E-7"/>
  </r>
  <r>
    <x v="1"/>
    <s v="L"/>
    <s v="b"/>
    <s v="i"/>
    <s v="l"/>
    <m/>
    <s v="R"/>
    <n v="2.0500000878571467E-7"/>
  </r>
  <r>
    <x v="23"/>
    <s v="L"/>
    <s v="s"/>
    <s v="k"/>
    <s v="m"/>
    <m/>
    <s v="R"/>
    <n v="2.0500000878571467E-7"/>
  </r>
  <r>
    <x v="14"/>
    <s v="L"/>
    <s v="g"/>
    <s v="j"/>
    <s v="s"/>
    <m/>
    <s v="R"/>
    <n v="2.0500000878571467E-7"/>
  </r>
  <r>
    <x v="27"/>
    <s v="R"/>
    <s v="j"/>
    <s v="g"/>
    <s v="m"/>
    <m/>
    <s v="L"/>
    <n v="2.0500000878571467E-7"/>
  </r>
  <r>
    <x v="29"/>
    <s v="R"/>
    <s v="n"/>
    <s v="v"/>
    <s v="n"/>
    <m/>
    <s v="L"/>
    <n v="2.0500000878571467E-7"/>
  </r>
  <r>
    <x v="1"/>
    <s v="L"/>
    <s v="b"/>
    <s v="i"/>
    <s v="v"/>
    <m/>
    <s v="R"/>
    <n v="2.0174604039229063E-7"/>
  </r>
  <r>
    <x v="1"/>
    <s v="R"/>
    <s v="n"/>
    <s v="z"/>
    <s v="l"/>
    <m/>
    <s v="L"/>
    <n v="2.0174604039229063E-7"/>
  </r>
  <r>
    <x v="3"/>
    <s v="R"/>
    <s v="u"/>
    <s v="t"/>
    <s v="b"/>
    <m/>
    <s v="L"/>
    <n v="2.0174604039229063E-7"/>
  </r>
  <r>
    <x v="27"/>
    <s v="R"/>
    <s v="j"/>
    <s v="g"/>
    <s v="v"/>
    <m/>
    <s v="L"/>
    <n v="2.0174604039229063E-7"/>
  </r>
  <r>
    <x v="23"/>
    <s v="R"/>
    <s v="m"/>
    <s v="k"/>
    <s v="h"/>
    <m/>
    <s v="R"/>
    <n v="2.0174604039229063E-7"/>
  </r>
  <r>
    <x v="26"/>
    <s v="L"/>
    <s v="x"/>
    <s v="y"/>
    <s v="s"/>
    <m/>
    <s v="R"/>
    <n v="2.0174604039229063E-7"/>
  </r>
  <r>
    <x v="4"/>
    <s v="R"/>
    <s v="l"/>
    <s v="v"/>
    <s v="f"/>
    <m/>
    <s v="L"/>
    <n v="2.0174604039229063E-7"/>
  </r>
  <r>
    <x v="13"/>
    <s v="R"/>
    <s v="k"/>
    <s v="v"/>
    <s v="b"/>
    <m/>
    <s v="L"/>
    <n v="2.0174604039229063E-7"/>
  </r>
  <r>
    <x v="1"/>
    <s v="L"/>
    <s v="z"/>
    <s v="i"/>
    <s v="u"/>
    <m/>
    <s v="R"/>
    <n v="2.0174604039229063E-7"/>
  </r>
  <r>
    <x v="1"/>
    <s v="R"/>
    <s v="o"/>
    <s v="f"/>
    <s v="h"/>
    <m/>
    <s v="L"/>
    <n v="2.0174604039229063E-7"/>
  </r>
  <r>
    <x v="22"/>
    <s v="R"/>
    <s v="l"/>
    <s v="r"/>
    <s v="u"/>
    <m/>
    <s v="L"/>
    <n v="2.0174604039229063E-7"/>
  </r>
  <r>
    <x v="23"/>
    <s v="L"/>
    <s v="z"/>
    <s v="k"/>
    <s v="l"/>
    <m/>
    <s v="R"/>
    <n v="2.0174604039229063E-7"/>
  </r>
  <r>
    <x v="1"/>
    <s v="R"/>
    <s v="i"/>
    <s v="h"/>
    <s v="a"/>
    <m/>
    <s v="R"/>
    <n v="2.0174604039229063E-7"/>
  </r>
  <r>
    <x v="15"/>
    <s v="R"/>
    <s v="i"/>
    <s v="d"/>
    <s v="f"/>
    <m/>
    <s v="L"/>
    <n v="1.9849207199886659E-7"/>
  </r>
  <r>
    <x v="1"/>
    <s v="L"/>
    <s v="x"/>
    <s v="i"/>
    <s v="h"/>
    <m/>
    <s v="R"/>
    <n v="1.9849207199886659E-7"/>
  </r>
  <r>
    <x v="4"/>
    <s v="L"/>
    <s v="w"/>
    <s v="u"/>
    <s v="w"/>
    <m/>
    <s v="R"/>
    <n v="1.9849207199886659E-7"/>
  </r>
  <r>
    <x v="4"/>
    <s v="L"/>
    <s v="w"/>
    <s v="u"/>
    <s v="a"/>
    <m/>
    <s v="R"/>
    <n v="1.9849207199886659E-7"/>
  </r>
  <r>
    <x v="4"/>
    <s v="R"/>
    <s v="h"/>
    <s v="s"/>
    <s v="d"/>
    <m/>
    <s v="L"/>
    <n v="1.9849207199886659E-7"/>
  </r>
  <r>
    <x v="10"/>
    <s v="R"/>
    <s v="p"/>
    <s v="g"/>
    <s v="g"/>
    <m/>
    <s v="L"/>
    <n v="1.9849207199886659E-7"/>
  </r>
  <r>
    <x v="1"/>
    <s v="R"/>
    <s v="p"/>
    <s v="e"/>
    <s v="c"/>
    <m/>
    <s v="L"/>
    <n v="1.9849207199886659E-7"/>
  </r>
  <r>
    <x v="14"/>
    <s v="R"/>
    <s v="m"/>
    <s v="b"/>
    <s v="j"/>
    <m/>
    <s v="L"/>
    <n v="1.9849207199886659E-7"/>
  </r>
  <r>
    <x v="5"/>
    <s v="R"/>
    <s v="l"/>
    <s v="b"/>
    <s v="w"/>
    <m/>
    <s v="L"/>
    <n v="1.9849207199886659E-7"/>
  </r>
  <r>
    <x v="4"/>
    <s v="R"/>
    <s v="h"/>
    <s v="s"/>
    <s v="q"/>
    <m/>
    <s v="L"/>
    <n v="1.9849207199886659E-7"/>
  </r>
  <r>
    <x v="4"/>
    <s v="R"/>
    <s v="u"/>
    <s v="s"/>
    <s v="v"/>
    <m/>
    <s v="L"/>
    <n v="1.9523810360544255E-7"/>
  </r>
  <r>
    <x v="23"/>
    <s v="R"/>
    <s v="i"/>
    <s v="w"/>
    <s v="p"/>
    <m/>
    <s v="L"/>
    <n v="1.9523810360544255E-7"/>
  </r>
  <r>
    <x v="4"/>
    <s v="L"/>
    <s v="x"/>
    <s v="u"/>
    <s v="b"/>
    <m/>
    <s v="R"/>
    <n v="1.9523810360544255E-7"/>
  </r>
  <r>
    <x v="23"/>
    <s v="L"/>
    <s v="z"/>
    <s v="k"/>
    <s v="w"/>
    <m/>
    <s v="R"/>
    <n v="1.9523810360544255E-7"/>
  </r>
  <r>
    <x v="1"/>
    <s v="R"/>
    <s v="n"/>
    <s v="z"/>
    <s v="f"/>
    <m/>
    <s v="L"/>
    <n v="1.9523810360544255E-7"/>
  </r>
  <r>
    <x v="24"/>
    <s v="R"/>
    <s v="p"/>
    <s v="j"/>
    <s v="n"/>
    <m/>
    <s v="R"/>
    <n v="1.9523810360544255E-7"/>
  </r>
  <r>
    <x v="2"/>
    <s v="R"/>
    <s v="p"/>
    <s v="h"/>
    <s v="o"/>
    <m/>
    <s v="R"/>
    <n v="1.9198413521201848E-7"/>
  </r>
  <r>
    <x v="10"/>
    <s v="L"/>
    <s v="r"/>
    <s v="h"/>
    <s v="g"/>
    <m/>
    <s v="R"/>
    <n v="1.9198413521201848E-7"/>
  </r>
  <r>
    <x v="1"/>
    <s v="L"/>
    <s v="d"/>
    <s v="i"/>
    <s v="a"/>
    <m/>
    <s v="R"/>
    <n v="1.9198413521201848E-7"/>
  </r>
  <r>
    <x v="5"/>
    <s v="L"/>
    <s v="s"/>
    <s v="p"/>
    <s v="h"/>
    <m/>
    <s v="R"/>
    <n v="1.9198413521201848E-7"/>
  </r>
  <r>
    <x v="4"/>
    <s v="L"/>
    <s v="f"/>
    <s v="u"/>
    <s v="j"/>
    <m/>
    <s v="R"/>
    <n v="1.9198413521201848E-7"/>
  </r>
  <r>
    <x v="1"/>
    <s v="L"/>
    <s v="s"/>
    <s v="i"/>
    <s v="s"/>
    <m/>
    <s v="R"/>
    <n v="1.9198413521201848E-7"/>
  </r>
  <r>
    <x v="10"/>
    <s v="L"/>
    <s v="w"/>
    <s v="g"/>
    <s v="a"/>
    <m/>
    <s v="L"/>
    <n v="1.9198413521201848E-7"/>
  </r>
  <r>
    <x v="14"/>
    <s v="R"/>
    <s v="o"/>
    <s v="j"/>
    <s v="c"/>
    <m/>
    <s v="R"/>
    <n v="1.8873016681859444E-7"/>
  </r>
  <r>
    <x v="6"/>
    <s v="L"/>
    <s v="f"/>
    <s v="o"/>
    <s v="f"/>
    <m/>
    <s v="R"/>
    <n v="1.8873016681859444E-7"/>
  </r>
  <r>
    <x v="29"/>
    <s v="R"/>
    <s v="j"/>
    <s v="v"/>
    <s v="h"/>
    <m/>
    <s v="L"/>
    <n v="1.8873016681859444E-7"/>
  </r>
  <r>
    <x v="8"/>
    <s v="R"/>
    <s v="l"/>
    <s v="a"/>
    <s v="t"/>
    <m/>
    <s v="L"/>
    <n v="1.8873016681859444E-7"/>
  </r>
  <r>
    <x v="4"/>
    <s v="L"/>
    <s v="e"/>
    <s v="u"/>
    <s v="s"/>
    <m/>
    <s v="R"/>
    <n v="1.8873016681859444E-7"/>
  </r>
  <r>
    <x v="13"/>
    <s v="R"/>
    <s v="h"/>
    <s v="v"/>
    <s v="f"/>
    <m/>
    <s v="L"/>
    <n v="1.8873016681859444E-7"/>
  </r>
  <r>
    <x v="23"/>
    <s v="L"/>
    <s v="d"/>
    <s v="k"/>
    <s v="h"/>
    <m/>
    <s v="R"/>
    <n v="1.8873016681859444E-7"/>
  </r>
  <r>
    <x v="5"/>
    <s v="R"/>
    <s v="h"/>
    <s v="b"/>
    <s v="c"/>
    <m/>
    <s v="L"/>
    <n v="1.854761984251704E-7"/>
  </r>
  <r>
    <x v="17"/>
    <s v="L"/>
    <s v="d"/>
    <s v="s"/>
    <s v="o"/>
    <m/>
    <s v="L"/>
    <n v="1.854761984251704E-7"/>
  </r>
  <r>
    <x v="5"/>
    <s v="L"/>
    <s v="c"/>
    <s v="p"/>
    <s v="r"/>
    <m/>
    <s v="R"/>
    <n v="1.854761984251704E-7"/>
  </r>
  <r>
    <x v="27"/>
    <s v="L"/>
    <s v="q"/>
    <s v="h"/>
    <s v="c"/>
    <m/>
    <s v="R"/>
    <n v="1.854761984251704E-7"/>
  </r>
  <r>
    <x v="14"/>
    <s v="R"/>
    <s v="k"/>
    <s v="j"/>
    <s v="g"/>
    <m/>
    <s v="R"/>
    <n v="1.854761984251704E-7"/>
  </r>
  <r>
    <x v="14"/>
    <s v="R"/>
    <s v="n"/>
    <s v="b"/>
    <s v="l"/>
    <m/>
    <s v="L"/>
    <n v="1.854761984251704E-7"/>
  </r>
  <r>
    <x v="1"/>
    <s v="L"/>
    <s v="a"/>
    <s v="h"/>
    <s v="p"/>
    <m/>
    <s v="R"/>
    <n v="1.854761984251704E-7"/>
  </r>
  <r>
    <x v="31"/>
    <s v="R"/>
    <s v="h"/>
    <s v="z"/>
    <s v="c"/>
    <m/>
    <s v="L"/>
    <n v="1.854761984251704E-7"/>
  </r>
  <r>
    <x v="22"/>
    <s v="L"/>
    <s v="e"/>
    <s v="m"/>
    <s v="g"/>
    <m/>
    <s v="R"/>
    <n v="1.854761984251704E-7"/>
  </r>
  <r>
    <x v="1"/>
    <s v="L"/>
    <s v="b"/>
    <s v="i"/>
    <s v="h"/>
    <m/>
    <s v="R"/>
    <n v="1.854761984251704E-7"/>
  </r>
  <r>
    <x v="8"/>
    <s v="R"/>
    <s v="n"/>
    <s v="k"/>
    <s v="n"/>
    <m/>
    <s v="R"/>
    <n v="1.854761984251704E-7"/>
  </r>
  <r>
    <x v="27"/>
    <s v="R"/>
    <s v="l"/>
    <s v="g"/>
    <s v="a"/>
    <m/>
    <s v="L"/>
    <n v="1.854761984251704E-7"/>
  </r>
  <r>
    <x v="23"/>
    <s v="R"/>
    <s v="i"/>
    <s v="w"/>
    <s v="f"/>
    <m/>
    <s v="L"/>
    <n v="1.8222223003174636E-7"/>
  </r>
  <r>
    <x v="22"/>
    <s v="L"/>
    <s v="x"/>
    <s v="m"/>
    <s v="g"/>
    <m/>
    <s v="R"/>
    <n v="1.8222223003174636E-7"/>
  </r>
  <r>
    <x v="4"/>
    <s v="L"/>
    <s v="f"/>
    <s v="u"/>
    <s v="g"/>
    <m/>
    <s v="R"/>
    <n v="1.8222223003174636E-7"/>
  </r>
  <r>
    <x v="4"/>
    <s v="R"/>
    <s v="l"/>
    <s v="v"/>
    <s v="e"/>
    <m/>
    <s v="L"/>
    <n v="1.8222223003174636E-7"/>
  </r>
  <r>
    <x v="1"/>
    <s v="L"/>
    <s v="q"/>
    <s v="i"/>
    <s v="g"/>
    <m/>
    <s v="R"/>
    <n v="1.8222223003174636E-7"/>
  </r>
  <r>
    <x v="20"/>
    <s v="R"/>
    <s v="j"/>
    <s v="t"/>
    <s v="h"/>
    <m/>
    <s v="L"/>
    <n v="1.8222223003174636E-7"/>
  </r>
  <r>
    <x v="7"/>
    <s v="R"/>
    <s v="h"/>
    <s v="f"/>
    <s v="h"/>
    <m/>
    <s v="L"/>
    <n v="1.8222223003174636E-7"/>
  </r>
  <r>
    <x v="22"/>
    <s v="L"/>
    <s v="x"/>
    <s v="m"/>
    <s v="v"/>
    <m/>
    <s v="R"/>
    <n v="1.8222223003174636E-7"/>
  </r>
  <r>
    <x v="1"/>
    <s v="L"/>
    <s v="s"/>
    <s v="i"/>
    <s v="v"/>
    <m/>
    <s v="R"/>
    <n v="1.8222223003174636E-7"/>
  </r>
  <r>
    <x v="10"/>
    <s v="L"/>
    <s v="t"/>
    <s v="g"/>
    <s v="e"/>
    <m/>
    <s v="L"/>
    <n v="1.8222223003174636E-7"/>
  </r>
  <r>
    <x v="10"/>
    <s v="R"/>
    <s v="l"/>
    <s v="g"/>
    <s v="h"/>
    <m/>
    <s v="L"/>
    <n v="1.7896826163832232E-7"/>
  </r>
  <r>
    <x v="11"/>
    <s v="R"/>
    <s v="l"/>
    <s v="s"/>
    <s v="u"/>
    <m/>
    <s v="L"/>
    <n v="1.7896826163832232E-7"/>
  </r>
  <r>
    <x v="17"/>
    <s v="L"/>
    <s v="t"/>
    <s v="p"/>
    <s v="h"/>
    <m/>
    <s v="R"/>
    <n v="1.7896826163832232E-7"/>
  </r>
  <r>
    <x v="13"/>
    <s v="L"/>
    <s v="g"/>
    <s v=";"/>
    <s v="k"/>
    <m/>
    <s v="R"/>
    <n v="1.7896826163832232E-7"/>
  </r>
  <r>
    <x v="11"/>
    <s v="L"/>
    <s v="f"/>
    <s v="i"/>
    <s v="g"/>
    <m/>
    <s v="R"/>
    <n v="1.7896826163832232E-7"/>
  </r>
  <r>
    <x v="7"/>
    <s v="R"/>
    <s v="l"/>
    <s v="f"/>
    <s v="v"/>
    <m/>
    <s v="L"/>
    <n v="1.7896826163832232E-7"/>
  </r>
  <r>
    <x v="8"/>
    <s v="R"/>
    <s v="y"/>
    <s v="a"/>
    <s v="h"/>
    <m/>
    <s v="L"/>
    <n v="1.7896826163832232E-7"/>
  </r>
  <r>
    <x v="4"/>
    <s v="L"/>
    <s v="t"/>
    <s v="u"/>
    <s v="l"/>
    <m/>
    <s v="R"/>
    <n v="1.7571429324489828E-7"/>
  </r>
  <r>
    <x v="18"/>
    <s v="L"/>
    <s v="x"/>
    <s v="o"/>
    <s v="e"/>
    <m/>
    <s v="R"/>
    <n v="1.7571429324489828E-7"/>
  </r>
  <r>
    <x v="28"/>
    <s v="R"/>
    <s v="h"/>
    <s v="c"/>
    <s v="v"/>
    <m/>
    <s v="L"/>
    <n v="1.7571429324489828E-7"/>
  </r>
  <r>
    <x v="4"/>
    <s v="R"/>
    <s v="u"/>
    <s v="s"/>
    <s v="g"/>
    <m/>
    <s v="L"/>
    <n v="1.7571429324489828E-7"/>
  </r>
  <r>
    <x v="3"/>
    <s v="L"/>
    <s v="b"/>
    <s v="n"/>
    <s v="l"/>
    <m/>
    <s v="R"/>
    <n v="1.7571429324489828E-7"/>
  </r>
  <r>
    <x v="5"/>
    <s v="R"/>
    <s v="l"/>
    <s v="b"/>
    <s v="r"/>
    <m/>
    <s v="L"/>
    <n v="1.7571429324489828E-7"/>
  </r>
  <r>
    <x v="4"/>
    <s v="L"/>
    <s v="r"/>
    <s v="u"/>
    <s v="v"/>
    <m/>
    <s v="R"/>
    <n v="1.7571429324489828E-7"/>
  </r>
  <r>
    <x v="4"/>
    <s v="L"/>
    <s v="g"/>
    <s v="u"/>
    <s v="f"/>
    <m/>
    <s v="R"/>
    <n v="1.7571429324489828E-7"/>
  </r>
  <r>
    <x v="12"/>
    <s v="R"/>
    <s v="j"/>
    <s v="w"/>
    <s v="h"/>
    <m/>
    <s v="L"/>
    <n v="1.7571429324489828E-7"/>
  </r>
  <r>
    <x v="26"/>
    <s v="L"/>
    <s v="d"/>
    <s v="y"/>
    <s v="f"/>
    <m/>
    <s v="R"/>
    <n v="1.7571429324489828E-7"/>
  </r>
  <r>
    <x v="24"/>
    <s v="L"/>
    <s v="q"/>
    <s v="j"/>
    <s v="u"/>
    <m/>
    <s v="R"/>
    <n v="1.7571429324489828E-7"/>
  </r>
  <r>
    <x v="3"/>
    <s v="R"/>
    <s v="u"/>
    <s v="t"/>
    <s v="h"/>
    <m/>
    <s v="L"/>
    <n v="1.7571429324489828E-7"/>
  </r>
  <r>
    <x v="11"/>
    <s v="L"/>
    <s v="b"/>
    <s v=";"/>
    <s v="p"/>
    <m/>
    <s v="R"/>
    <n v="1.7246032485147424E-7"/>
  </r>
  <r>
    <x v="1"/>
    <s v="L"/>
    <s v="x"/>
    <s v="i"/>
    <s v="p"/>
    <m/>
    <s v="R"/>
    <n v="1.7246032485147424E-7"/>
  </r>
  <r>
    <x v="13"/>
    <s v="L"/>
    <s v="s"/>
    <s v=";"/>
    <s v="h"/>
    <m/>
    <s v="R"/>
    <n v="1.7246032485147424E-7"/>
  </r>
  <r>
    <x v="1"/>
    <s v="L"/>
    <s v="q"/>
    <s v="i"/>
    <s v="g"/>
    <m/>
    <s v="R"/>
    <n v="1.7246032485147424E-7"/>
  </r>
  <r>
    <x v="4"/>
    <s v="L"/>
    <s v="e"/>
    <s v="u"/>
    <s v="w"/>
    <m/>
    <s v="R"/>
    <n v="1.7246032485147424E-7"/>
  </r>
  <r>
    <x v="1"/>
    <s v="R"/>
    <s v="o"/>
    <s v="f"/>
    <s v="h"/>
    <m/>
    <s v="L"/>
    <n v="1.7246032485147424E-7"/>
  </r>
  <r>
    <x v="4"/>
    <s v="R"/>
    <s v="h"/>
    <s v="s"/>
    <s v="y"/>
    <m/>
    <s v="L"/>
    <n v="1.7246032485147424E-7"/>
  </r>
  <r>
    <x v="3"/>
    <s v="L"/>
    <s v="g"/>
    <s v="n"/>
    <s v="o"/>
    <m/>
    <s v="R"/>
    <n v="1.7246032485147424E-7"/>
  </r>
  <r>
    <x v="23"/>
    <s v="R"/>
    <s v="o"/>
    <s v="w"/>
    <s v="w"/>
    <m/>
    <s v="L"/>
    <n v="1.7246032485147424E-7"/>
  </r>
  <r>
    <x v="14"/>
    <s v="L"/>
    <s v="e"/>
    <s v="j"/>
    <s v="m"/>
    <m/>
    <s v="R"/>
    <n v="1.7246032485147424E-7"/>
  </r>
  <r>
    <x v="1"/>
    <s v="R"/>
    <s v="l"/>
    <s v="d"/>
    <s v="h"/>
    <m/>
    <s v="L"/>
    <n v="1.692063564580502E-7"/>
  </r>
  <r>
    <x v="1"/>
    <s v="L"/>
    <s v="d"/>
    <s v="i"/>
    <s v="r"/>
    <m/>
    <s v="R"/>
    <n v="1.692063564580502E-7"/>
  </r>
  <r>
    <x v="1"/>
    <s v="L"/>
    <s v="b"/>
    <s v="i"/>
    <s v="g"/>
    <m/>
    <s v="R"/>
    <n v="1.692063564580502E-7"/>
  </r>
  <r>
    <x v="24"/>
    <s v="L"/>
    <s v="t"/>
    <s v="j"/>
    <s v="w"/>
    <m/>
    <s v="R"/>
    <n v="1.692063564580502E-7"/>
  </r>
  <r>
    <x v="12"/>
    <s v="R"/>
    <s v="j"/>
    <s v="w"/>
    <s v="k"/>
    <m/>
    <s v="L"/>
    <n v="1.692063564580502E-7"/>
  </r>
  <r>
    <x v="6"/>
    <s v="L"/>
    <s v="e"/>
    <s v="o"/>
    <s v="c"/>
    <m/>
    <s v="R"/>
    <n v="1.692063564580502E-7"/>
  </r>
  <r>
    <x v="1"/>
    <s v="L"/>
    <s v="a"/>
    <s v="h"/>
    <s v="l"/>
    <m/>
    <s v="R"/>
    <n v="1.692063564580502E-7"/>
  </r>
  <r>
    <x v="20"/>
    <s v="L"/>
    <s v="e"/>
    <s v="k"/>
    <s v="n"/>
    <m/>
    <s v="R"/>
    <n v="1.692063564580502E-7"/>
  </r>
  <r>
    <x v="13"/>
    <s v="R"/>
    <s v="i"/>
    <s v="v"/>
    <s v="g"/>
    <m/>
    <s v="L"/>
    <n v="1.692063564580502E-7"/>
  </r>
  <r>
    <x v="1"/>
    <s v="L"/>
    <s v="c"/>
    <s v="i"/>
    <s v="k"/>
    <m/>
    <s v="R"/>
    <n v="1.692063564580502E-7"/>
  </r>
  <r>
    <x v="4"/>
    <s v="L"/>
    <s v="g"/>
    <s v="u"/>
    <s v="d"/>
    <m/>
    <s v="R"/>
    <n v="1.692063564580502E-7"/>
  </r>
  <r>
    <x v="24"/>
    <s v="R"/>
    <s v="m"/>
    <s v="b"/>
    <s v="h"/>
    <m/>
    <s v="L"/>
    <n v="1.692063564580502E-7"/>
  </r>
  <r>
    <x v="11"/>
    <s v="L"/>
    <s v="b"/>
    <s v=";"/>
    <s v="f"/>
    <m/>
    <s v="R"/>
    <n v="1.692063564580502E-7"/>
  </r>
  <r>
    <x v="1"/>
    <s v="R"/>
    <s v="m"/>
    <s v="z"/>
    <s v="a"/>
    <m/>
    <s v="L"/>
    <n v="1.692063564580502E-7"/>
  </r>
  <r>
    <x v="5"/>
    <s v="R"/>
    <s v="h"/>
    <s v="b"/>
    <s v="o"/>
    <m/>
    <s v="L"/>
    <n v="1.692063564580502E-7"/>
  </r>
  <r>
    <x v="24"/>
    <s v="L"/>
    <s v="x"/>
    <s v="j"/>
    <s v="o"/>
    <m/>
    <s v="R"/>
    <n v="1.692063564580502E-7"/>
  </r>
  <r>
    <x v="1"/>
    <s v="R"/>
    <s v="l"/>
    <s v="d"/>
    <s v="l"/>
    <m/>
    <s v="L"/>
    <n v="1.6595238806462616E-7"/>
  </r>
  <r>
    <x v="1"/>
    <s v="R"/>
    <s v="l"/>
    <s v="d"/>
    <s v="d"/>
    <m/>
    <s v="L"/>
    <n v="1.6595238806462616E-7"/>
  </r>
  <r>
    <x v="12"/>
    <s v="L"/>
    <s v="d"/>
    <s v="l"/>
    <s v="k"/>
    <m/>
    <s v="R"/>
    <n v="1.6595238806462616E-7"/>
  </r>
  <r>
    <x v="1"/>
    <s v="L"/>
    <s v="b"/>
    <s v="i"/>
    <s v="k"/>
    <m/>
    <s v="R"/>
    <n v="1.6595238806462616E-7"/>
  </r>
  <r>
    <x v="20"/>
    <s v="L"/>
    <s v="q"/>
    <s v="k"/>
    <s v="o"/>
    <m/>
    <s v="R"/>
    <n v="1.6595238806462616E-7"/>
  </r>
  <r>
    <x v="0"/>
    <s v="R"/>
    <s v="h"/>
    <s v="e"/>
    <s v="m"/>
    <m/>
    <s v="L"/>
    <n v="1.6595238806462616E-7"/>
  </r>
  <r>
    <x v="7"/>
    <s v="R"/>
    <s v="l"/>
    <s v="f"/>
    <s v="g"/>
    <m/>
    <s v="L"/>
    <n v="1.6595238806462616E-7"/>
  </r>
  <r>
    <x v="1"/>
    <s v="R"/>
    <s v="j"/>
    <s v="d"/>
    <s v="k"/>
    <m/>
    <s v="L"/>
    <n v="1.6595238806462616E-7"/>
  </r>
  <r>
    <x v="10"/>
    <s v="R"/>
    <s v="i"/>
    <s v="g"/>
    <s v="h"/>
    <m/>
    <s v="L"/>
    <n v="1.6595238806462616E-7"/>
  </r>
  <r>
    <x v="18"/>
    <s v="L"/>
    <s v="q"/>
    <s v="o"/>
    <s v="g"/>
    <m/>
    <s v="R"/>
    <n v="1.6595238806462616E-7"/>
  </r>
  <r>
    <x v="14"/>
    <s v="R"/>
    <s v="m"/>
    <s v="b"/>
    <s v="b"/>
    <m/>
    <s v="L"/>
    <n v="1.6595238806462616E-7"/>
  </r>
  <r>
    <x v="12"/>
    <s v="L"/>
    <s v="q"/>
    <s v="l"/>
    <s v="k"/>
    <m/>
    <s v="R"/>
    <n v="1.6595238806462616E-7"/>
  </r>
  <r>
    <x v="24"/>
    <s v="R"/>
    <s v="p"/>
    <s v="j"/>
    <s v="c"/>
    <m/>
    <s v="R"/>
    <n v="1.6269841967120212E-7"/>
  </r>
  <r>
    <x v="14"/>
    <s v="R"/>
    <s v="o"/>
    <s v="j"/>
    <s v="k"/>
    <m/>
    <s v="R"/>
    <n v="1.6269841967120212E-7"/>
  </r>
  <r>
    <x v="14"/>
    <s v="L"/>
    <s v="c"/>
    <s v="j"/>
    <s v="h"/>
    <m/>
    <s v="R"/>
    <n v="1.6269841967120212E-7"/>
  </r>
  <r>
    <x v="31"/>
    <s v="R"/>
    <s v="h"/>
    <s v="z"/>
    <s v="d"/>
    <m/>
    <s v="L"/>
    <n v="1.6269841967120212E-7"/>
  </r>
  <r>
    <x v="4"/>
    <s v="L"/>
    <s v="w"/>
    <s v="u"/>
    <s v="v"/>
    <m/>
    <s v="R"/>
    <n v="1.6269841967120212E-7"/>
  </r>
  <r>
    <x v="4"/>
    <s v="L"/>
    <s v="q"/>
    <s v="u"/>
    <s v="j"/>
    <m/>
    <s v="R"/>
    <n v="1.6269841967120212E-7"/>
  </r>
  <r>
    <x v="15"/>
    <s v="L"/>
    <s v="d"/>
    <s v="d"/>
    <s v="b"/>
    <m/>
    <s v="L"/>
    <n v="1.6269841967120212E-7"/>
  </r>
  <r>
    <x v="23"/>
    <s v="R"/>
    <s v="i"/>
    <s v="w"/>
    <s v="r"/>
    <m/>
    <s v="L"/>
    <n v="1.6269841967120212E-7"/>
  </r>
  <r>
    <x v="0"/>
    <s v="R"/>
    <s v="k"/>
    <s v="e"/>
    <s v="s"/>
    <m/>
    <s v="L"/>
    <n v="1.6269841967120212E-7"/>
  </r>
  <r>
    <x v="1"/>
    <s v="L"/>
    <s v="s"/>
    <s v="i"/>
    <s v="k"/>
    <m/>
    <s v="R"/>
    <n v="1.6269841967120212E-7"/>
  </r>
  <r>
    <x v="1"/>
    <s v="L"/>
    <s v="b"/>
    <s v="i"/>
    <s v="l"/>
    <m/>
    <s v="R"/>
    <n v="1.6269841967120212E-7"/>
  </r>
  <r>
    <x v="15"/>
    <s v="R"/>
    <s v="l"/>
    <s v="n"/>
    <s v="f"/>
    <m/>
    <s v="R"/>
    <n v="1.6269841967120212E-7"/>
  </r>
  <r>
    <x v="4"/>
    <s v="L"/>
    <s v="f"/>
    <s v="u"/>
    <s v="l"/>
    <m/>
    <s v="R"/>
    <n v="1.6269841967120212E-7"/>
  </r>
  <r>
    <x v="23"/>
    <s v="L"/>
    <s v="w"/>
    <s v="k"/>
    <s v="h"/>
    <m/>
    <s v="R"/>
    <n v="1.6269841967120212E-7"/>
  </r>
  <r>
    <x v="8"/>
    <s v="R"/>
    <s v="o"/>
    <s v="a"/>
    <s v="f"/>
    <m/>
    <s v="L"/>
    <n v="1.6269841967120212E-7"/>
  </r>
  <r>
    <x v="13"/>
    <s v="L"/>
    <s v="r"/>
    <s v=";"/>
    <s v="c"/>
    <m/>
    <s v="R"/>
    <n v="1.6269841967120212E-7"/>
  </r>
  <r>
    <x v="1"/>
    <s v="L"/>
    <s v="a"/>
    <s v="i"/>
    <s v="n"/>
    <m/>
    <s v="R"/>
    <n v="1.6269841967120212E-7"/>
  </r>
  <r>
    <x v="1"/>
    <s v="R"/>
    <s v="l"/>
    <s v="d"/>
    <s v="r"/>
    <m/>
    <s v="L"/>
    <n v="1.5944445127777808E-7"/>
  </r>
  <r>
    <x v="8"/>
    <s v="R"/>
    <s v="m"/>
    <s v="a"/>
    <s v="o"/>
    <m/>
    <s v="L"/>
    <n v="1.5944445127777808E-7"/>
  </r>
  <r>
    <x v="20"/>
    <s v="L"/>
    <s v="q"/>
    <s v="k"/>
    <s v="v"/>
    <m/>
    <s v="R"/>
    <n v="1.5944445127777808E-7"/>
  </r>
  <r>
    <x v="4"/>
    <s v="L"/>
    <s v="f"/>
    <s v="u"/>
    <s v="w"/>
    <m/>
    <s v="R"/>
    <n v="1.5944445127777808E-7"/>
  </r>
  <r>
    <x v="24"/>
    <s v="L"/>
    <s v="t"/>
    <s v="j"/>
    <s v="e"/>
    <m/>
    <s v="R"/>
    <n v="1.5944445127777808E-7"/>
  </r>
  <r>
    <x v="23"/>
    <s v="R"/>
    <s v="i"/>
    <s v="w"/>
    <s v="v"/>
    <m/>
    <s v="L"/>
    <n v="1.5944445127777808E-7"/>
  </r>
  <r>
    <x v="8"/>
    <s v="L"/>
    <s v="b"/>
    <s v="a"/>
    <s v="j"/>
    <m/>
    <s v="L"/>
    <n v="1.5944445127777808E-7"/>
  </r>
  <r>
    <x v="4"/>
    <s v="R"/>
    <s v="u"/>
    <s v="s"/>
    <s v="f"/>
    <m/>
    <s v="L"/>
    <n v="1.5944445127777808E-7"/>
  </r>
  <r>
    <x v="5"/>
    <s v="R"/>
    <s v="n"/>
    <s v="p"/>
    <s v="j"/>
    <m/>
    <s v="R"/>
    <n v="1.5944445127777808E-7"/>
  </r>
  <r>
    <x v="17"/>
    <s v="L"/>
    <s v="e"/>
    <s v="p"/>
    <s v="r"/>
    <m/>
    <s v="R"/>
    <n v="1.5944445127777808E-7"/>
  </r>
  <r>
    <x v="4"/>
    <s v="L"/>
    <s v="e"/>
    <s v="u"/>
    <s v="r"/>
    <m/>
    <s v="R"/>
    <n v="1.5944445127777808E-7"/>
  </r>
  <r>
    <x v="28"/>
    <s v="L"/>
    <s v="t"/>
    <s v=";"/>
    <s v="b"/>
    <m/>
    <s v="R"/>
    <n v="1.5944445127777808E-7"/>
  </r>
  <r>
    <x v="14"/>
    <s v="L"/>
    <s v="d"/>
    <s v="j"/>
    <s v="e"/>
    <m/>
    <s v="R"/>
    <n v="1.5944445127777808E-7"/>
  </r>
  <r>
    <x v="4"/>
    <s v="R"/>
    <s v="u"/>
    <s v="s"/>
    <s v="j"/>
    <m/>
    <s v="L"/>
    <n v="1.5619048288435404E-7"/>
  </r>
  <r>
    <x v="4"/>
    <s v="L"/>
    <s v="f"/>
    <s v="u"/>
    <s v="p"/>
    <m/>
    <s v="R"/>
    <n v="1.5619048288435404E-7"/>
  </r>
  <r>
    <x v="29"/>
    <s v="R"/>
    <s v="j"/>
    <s v="v"/>
    <s v="u"/>
    <m/>
    <s v="L"/>
    <n v="1.5619048288435404E-7"/>
  </r>
  <r>
    <x v="5"/>
    <s v="R"/>
    <s v="k"/>
    <s v="b"/>
    <s v="c"/>
    <m/>
    <s v="L"/>
    <n v="1.5619048288435404E-7"/>
  </r>
  <r>
    <x v="12"/>
    <s v="R"/>
    <s v="j"/>
    <s v="w"/>
    <s v="g"/>
    <m/>
    <s v="L"/>
    <n v="1.5619048288435404E-7"/>
  </r>
  <r>
    <x v="11"/>
    <s v="R"/>
    <s v="p"/>
    <s v="s"/>
    <s v="m"/>
    <m/>
    <s v="L"/>
    <n v="1.5619048288435404E-7"/>
  </r>
  <r>
    <x v="4"/>
    <s v="L"/>
    <s v="e"/>
    <s v="u"/>
    <s v="q"/>
    <m/>
    <s v="R"/>
    <n v="1.5619048288435404E-7"/>
  </r>
  <r>
    <x v="22"/>
    <s v="R"/>
    <s v="u"/>
    <s v="r"/>
    <s v="w"/>
    <m/>
    <s v="L"/>
    <n v="1.5619048288435404E-7"/>
  </r>
  <r>
    <x v="1"/>
    <s v="R"/>
    <s v="j"/>
    <s v="d"/>
    <s v="w"/>
    <m/>
    <s v="L"/>
    <n v="1.5619048288435404E-7"/>
  </r>
  <r>
    <x v="4"/>
    <s v="L"/>
    <s v="x"/>
    <s v="u"/>
    <s v="e"/>
    <m/>
    <s v="R"/>
    <n v="1.5619048288435404E-7"/>
  </r>
  <r>
    <x v="9"/>
    <s v="L"/>
    <s v="a"/>
    <s v="o"/>
    <s v="e"/>
    <m/>
    <s v="R"/>
    <n v="1.5293651449093E-7"/>
  </r>
  <r>
    <x v="1"/>
    <s v="R"/>
    <s v="p"/>
    <s v="e"/>
    <s v="v"/>
    <m/>
    <s v="L"/>
    <n v="1.5293651449093E-7"/>
  </r>
  <r>
    <x v="10"/>
    <s v="L"/>
    <s v="d"/>
    <s v="g"/>
    <s v="h"/>
    <m/>
    <s v="L"/>
    <n v="1.5293651449093E-7"/>
  </r>
  <r>
    <x v="29"/>
    <s v="R"/>
    <s v="n"/>
    <s v="v"/>
    <s v="l"/>
    <m/>
    <s v="L"/>
    <n v="1.5293651449093E-7"/>
  </r>
  <r>
    <x v="13"/>
    <s v="L"/>
    <s v="g"/>
    <s v=";"/>
    <s v="w"/>
    <m/>
    <s v="R"/>
    <n v="1.5293651449093E-7"/>
  </r>
  <r>
    <x v="10"/>
    <s v="L"/>
    <s v="d"/>
    <s v="g"/>
    <s v="u"/>
    <m/>
    <s v="L"/>
    <n v="1.5293651449093E-7"/>
  </r>
  <r>
    <x v="6"/>
    <s v="R"/>
    <s v="n"/>
    <s v="q"/>
    <s v="g"/>
    <m/>
    <s v="L"/>
    <n v="1.5293651449093E-7"/>
  </r>
  <r>
    <x v="23"/>
    <s v="L"/>
    <s v="e"/>
    <s v="k"/>
    <s v="n"/>
    <m/>
    <s v="R"/>
    <n v="1.5293651449093E-7"/>
  </r>
  <r>
    <x v="1"/>
    <s v="R"/>
    <s v="p"/>
    <s v="e"/>
    <s v="f"/>
    <m/>
    <s v="L"/>
    <n v="1.5293651449093E-7"/>
  </r>
  <r>
    <x v="1"/>
    <s v="L"/>
    <s v="b"/>
    <s v="i"/>
    <s v="l"/>
    <m/>
    <s v="R"/>
    <n v="1.5293651449093E-7"/>
  </r>
  <r>
    <x v="1"/>
    <s v="R"/>
    <s v="m"/>
    <s v="z"/>
    <s v="r"/>
    <m/>
    <s v="L"/>
    <n v="1.5293651449093E-7"/>
  </r>
  <r>
    <x v="8"/>
    <s v="L"/>
    <s v="b"/>
    <s v="a"/>
    <s v="l"/>
    <m/>
    <s v="L"/>
    <n v="1.5293651449093E-7"/>
  </r>
  <r>
    <x v="22"/>
    <s v="R"/>
    <s v="l"/>
    <s v="r"/>
    <s v="u"/>
    <m/>
    <s v="L"/>
    <n v="1.5293651449093E-7"/>
  </r>
  <r>
    <x v="5"/>
    <s v="L"/>
    <s v="t"/>
    <s v="p"/>
    <s v="r"/>
    <m/>
    <s v="R"/>
    <n v="1.5293651449093E-7"/>
  </r>
  <r>
    <x v="4"/>
    <s v="L"/>
    <s v="f"/>
    <s v="u"/>
    <s v="l"/>
    <m/>
    <s v="R"/>
    <n v="1.5293651449093E-7"/>
  </r>
  <r>
    <x v="22"/>
    <s v="L"/>
    <s v="e"/>
    <s v="m"/>
    <s v="c"/>
    <m/>
    <s v="R"/>
    <n v="1.5293651449093E-7"/>
  </r>
  <r>
    <x v="1"/>
    <s v="L"/>
    <s v="b"/>
    <s v="i"/>
    <s v="h"/>
    <m/>
    <s v="R"/>
    <n v="1.5293651449093E-7"/>
  </r>
  <r>
    <x v="13"/>
    <s v="R"/>
    <s v="k"/>
    <s v="v"/>
    <s v="o"/>
    <m/>
    <s v="L"/>
    <n v="1.4968254609750593E-7"/>
  </r>
  <r>
    <x v="2"/>
    <s v="R"/>
    <s v="i"/>
    <s v="x"/>
    <s v="r"/>
    <m/>
    <s v="L"/>
    <n v="1.4968254609750593E-7"/>
  </r>
  <r>
    <x v="4"/>
    <s v="L"/>
    <s v="f"/>
    <s v="u"/>
    <s v="v"/>
    <m/>
    <s v="R"/>
    <n v="1.4968254609750593E-7"/>
  </r>
  <r>
    <x v="24"/>
    <s v="R"/>
    <s v="m"/>
    <s v="b"/>
    <s v="g"/>
    <m/>
    <s v="L"/>
    <n v="1.4968254609750593E-7"/>
  </r>
  <r>
    <x v="4"/>
    <s v="L"/>
    <s v="f"/>
    <s v="u"/>
    <s v="o"/>
    <m/>
    <s v="R"/>
    <n v="1.4968254609750593E-7"/>
  </r>
  <r>
    <x v="15"/>
    <s v="R"/>
    <s v="m"/>
    <s v="d"/>
    <s v="c"/>
    <m/>
    <s v="L"/>
    <n v="1.4968254609750593E-7"/>
  </r>
  <r>
    <x v="1"/>
    <s v="L"/>
    <s v="q"/>
    <s v="i"/>
    <s v="v"/>
    <m/>
    <s v="R"/>
    <n v="1.4968254609750593E-7"/>
  </r>
  <r>
    <x v="26"/>
    <s v="R"/>
    <s v="l"/>
    <s v="z"/>
    <s v="j"/>
    <m/>
    <s v="L"/>
    <n v="1.4968254609750593E-7"/>
  </r>
  <r>
    <x v="7"/>
    <s v="R"/>
    <s v="u"/>
    <s v="f"/>
    <s v="w"/>
    <m/>
    <s v="L"/>
    <n v="1.4968254609750593E-7"/>
  </r>
  <r>
    <x v="1"/>
    <s v="L"/>
    <s v="x"/>
    <s v="i"/>
    <s v="n"/>
    <m/>
    <s v="R"/>
    <n v="1.4968254609750593E-7"/>
  </r>
  <r>
    <x v="4"/>
    <s v="R"/>
    <s v="i"/>
    <s v="s"/>
    <s v="y"/>
    <m/>
    <s v="L"/>
    <n v="1.4968254609750593E-7"/>
  </r>
  <r>
    <x v="14"/>
    <s v="L"/>
    <s v="r"/>
    <s v="j"/>
    <s v="h"/>
    <m/>
    <s v="R"/>
    <n v="1.4968254609750593E-7"/>
  </r>
  <r>
    <x v="4"/>
    <s v="L"/>
    <s v="e"/>
    <s v="u"/>
    <s v="m"/>
    <m/>
    <s v="R"/>
    <n v="1.4968254609750593E-7"/>
  </r>
  <r>
    <x v="16"/>
    <s v="R"/>
    <s v="j"/>
    <s v="a"/>
    <s v="d"/>
    <m/>
    <s v="L"/>
    <n v="1.4968254609750593E-7"/>
  </r>
  <r>
    <x v="12"/>
    <s v="L"/>
    <s v="x"/>
    <s v="n"/>
    <s v="l"/>
    <m/>
    <s v="R"/>
    <n v="1.4642857770408189E-7"/>
  </r>
  <r>
    <x v="4"/>
    <s v="L"/>
    <s v="b"/>
    <s v="u"/>
    <s v="u"/>
    <m/>
    <s v="R"/>
    <n v="1.4642857770408189E-7"/>
  </r>
  <r>
    <x v="1"/>
    <s v="L"/>
    <s v="a"/>
    <s v="h"/>
    <s v="f"/>
    <m/>
    <s v="R"/>
    <n v="1.4642857770408189E-7"/>
  </r>
  <r>
    <x v="13"/>
    <s v="R"/>
    <s v="u"/>
    <s v="v"/>
    <s v="s"/>
    <m/>
    <s v="L"/>
    <n v="1.4642857770408189E-7"/>
  </r>
  <r>
    <x v="4"/>
    <s v="L"/>
    <s v="d"/>
    <s v="u"/>
    <s v="g"/>
    <m/>
    <s v="R"/>
    <n v="1.4642857770408189E-7"/>
  </r>
  <r>
    <x v="8"/>
    <s v="L"/>
    <s v="d"/>
    <s v="a"/>
    <s v="y"/>
    <m/>
    <s v="L"/>
    <n v="1.4642857770408189E-7"/>
  </r>
  <r>
    <x v="4"/>
    <s v="L"/>
    <s v="e"/>
    <s v="u"/>
    <s v="c"/>
    <m/>
    <s v="R"/>
    <n v="1.4642857770408189E-7"/>
  </r>
  <r>
    <x v="7"/>
    <s v="L"/>
    <s v="d"/>
    <s v="f"/>
    <s v="t"/>
    <m/>
    <s v="L"/>
    <n v="1.4317460931065785E-7"/>
  </r>
  <r>
    <x v="23"/>
    <s v="R"/>
    <s v="o"/>
    <s v="w"/>
    <s v="h"/>
    <m/>
    <s v="L"/>
    <n v="1.4317460931065785E-7"/>
  </r>
  <r>
    <x v="13"/>
    <s v="L"/>
    <s v="r"/>
    <s v=";"/>
    <s v="g"/>
    <m/>
    <s v="R"/>
    <n v="1.4317460931065785E-7"/>
  </r>
  <r>
    <x v="23"/>
    <s v="L"/>
    <s v="z"/>
    <s v="k"/>
    <s v="j"/>
    <m/>
    <s v="R"/>
    <n v="1.4317460931065785E-7"/>
  </r>
  <r>
    <x v="6"/>
    <s v="R"/>
    <s v="i"/>
    <s v="q"/>
    <s v="r"/>
    <m/>
    <s v="L"/>
    <n v="1.4317460931065785E-7"/>
  </r>
  <r>
    <x v="0"/>
    <s v="R"/>
    <s v="i"/>
    <s v="e"/>
    <s v="f"/>
    <m/>
    <s v="L"/>
    <n v="1.4317460931065785E-7"/>
  </r>
  <r>
    <x v="24"/>
    <s v="R"/>
    <s v="l"/>
    <s v="z"/>
    <s v="d"/>
    <m/>
    <s v="L"/>
    <n v="1.4317460931065785E-7"/>
  </r>
  <r>
    <x v="12"/>
    <s v="R"/>
    <s v="p"/>
    <s v="w"/>
    <s v="l"/>
    <m/>
    <s v="L"/>
    <n v="1.4317460931065785E-7"/>
  </r>
  <r>
    <x v="5"/>
    <s v="L"/>
    <s v="c"/>
    <s v="p"/>
    <s v="d"/>
    <m/>
    <s v="R"/>
    <n v="1.4317460931065785E-7"/>
  </r>
  <r>
    <x v="23"/>
    <s v="L"/>
    <s v="e"/>
    <s v="k"/>
    <s v="h"/>
    <m/>
    <s v="R"/>
    <n v="1.4317460931065785E-7"/>
  </r>
  <r>
    <x v="0"/>
    <s v="R"/>
    <s v="u"/>
    <s v="e"/>
    <s v="t"/>
    <m/>
    <s v="L"/>
    <n v="1.4317460931065785E-7"/>
  </r>
  <r>
    <x v="1"/>
    <s v="L"/>
    <s v="a"/>
    <s v="h"/>
    <s v="l"/>
    <m/>
    <s v="R"/>
    <n v="1.4317460931065785E-7"/>
  </r>
  <r>
    <x v="2"/>
    <s v="L"/>
    <s v="d"/>
    <s v="h"/>
    <s v="o"/>
    <m/>
    <s v="R"/>
    <n v="1.4317460931065785E-7"/>
  </r>
  <r>
    <x v="27"/>
    <s v="R"/>
    <s v="j"/>
    <s v="g"/>
    <s v="k"/>
    <m/>
    <s v="L"/>
    <n v="1.3992064091723381E-7"/>
  </r>
  <r>
    <x v="22"/>
    <s v="R"/>
    <s v="h"/>
    <s v="r"/>
    <s v="v"/>
    <m/>
    <s v="L"/>
    <n v="1.3992064091723381E-7"/>
  </r>
  <r>
    <x v="1"/>
    <s v="L"/>
    <s v="q"/>
    <s v="i"/>
    <s v="c"/>
    <m/>
    <s v="R"/>
    <n v="1.3992064091723381E-7"/>
  </r>
  <r>
    <x v="1"/>
    <s v="L"/>
    <s v="z"/>
    <s v="i"/>
    <s v="f"/>
    <m/>
    <s v="R"/>
    <n v="1.3992064091723381E-7"/>
  </r>
  <r>
    <x v="12"/>
    <s v="R"/>
    <s v="j"/>
    <s v="w"/>
    <s v="s"/>
    <m/>
    <s v="L"/>
    <n v="1.3992064091723381E-7"/>
  </r>
  <r>
    <x v="4"/>
    <s v="L"/>
    <s v="w"/>
    <s v="u"/>
    <s v="y"/>
    <m/>
    <s v="R"/>
    <n v="1.3992064091723381E-7"/>
  </r>
  <r>
    <x v="29"/>
    <s v="R"/>
    <s v="j"/>
    <s v="v"/>
    <s v="g"/>
    <m/>
    <s v="L"/>
    <n v="1.3992064091723381E-7"/>
  </r>
  <r>
    <x v="4"/>
    <s v="R"/>
    <s v="i"/>
    <s v="s"/>
    <s v="t"/>
    <m/>
    <s v="L"/>
    <n v="1.3992064091723381E-7"/>
  </r>
  <r>
    <x v="14"/>
    <s v="R"/>
    <s v="k"/>
    <s v="j"/>
    <s v="p"/>
    <m/>
    <s v="R"/>
    <n v="1.3992064091723381E-7"/>
  </r>
  <r>
    <x v="20"/>
    <s v="R"/>
    <s v="j"/>
    <s v="t"/>
    <s v="p"/>
    <m/>
    <s v="L"/>
    <n v="1.3992064091723381E-7"/>
  </r>
  <r>
    <x v="4"/>
    <s v="L"/>
    <s v="e"/>
    <s v="u"/>
    <s v="c"/>
    <m/>
    <s v="R"/>
    <n v="1.3992064091723381E-7"/>
  </r>
  <r>
    <x v="8"/>
    <s v="L"/>
    <s v="t"/>
    <s v="a"/>
    <s v="n"/>
    <m/>
    <s v="L"/>
    <n v="1.3992064091723381E-7"/>
  </r>
  <r>
    <x v="4"/>
    <s v="L"/>
    <s v="w"/>
    <s v="u"/>
    <s v="i"/>
    <m/>
    <s v="R"/>
    <n v="1.3992064091723381E-7"/>
  </r>
  <r>
    <x v="24"/>
    <s v="L"/>
    <s v="x"/>
    <s v="j"/>
    <s v="s"/>
    <m/>
    <s v="R"/>
    <n v="1.3992064091723381E-7"/>
  </r>
  <r>
    <x v="11"/>
    <s v="L"/>
    <s v="w"/>
    <s v="i"/>
    <s v="v"/>
    <m/>
    <s v="R"/>
    <n v="1.3666667252380977E-7"/>
  </r>
  <r>
    <x v="10"/>
    <s v="L"/>
    <s v="w"/>
    <s v="g"/>
    <s v="l"/>
    <m/>
    <s v="L"/>
    <n v="1.3666667252380977E-7"/>
  </r>
  <r>
    <x v="21"/>
    <s v="L"/>
    <s v="e"/>
    <s v="h"/>
    <s v="l"/>
    <m/>
    <s v="R"/>
    <n v="1.3666667252380977E-7"/>
  </r>
  <r>
    <x v="6"/>
    <s v="L"/>
    <s v="c"/>
    <s v="o"/>
    <s v="l"/>
    <m/>
    <s v="R"/>
    <n v="1.3666667252380977E-7"/>
  </r>
  <r>
    <x v="1"/>
    <s v="L"/>
    <s v="b"/>
    <s v="i"/>
    <s v="a"/>
    <m/>
    <s v="R"/>
    <n v="1.3666667252380977E-7"/>
  </r>
  <r>
    <x v="19"/>
    <s v="R"/>
    <s v="j"/>
    <s v="b"/>
    <s v="j"/>
    <m/>
    <s v="L"/>
    <n v="1.3666667252380977E-7"/>
  </r>
  <r>
    <x v="12"/>
    <s v="R"/>
    <s v="p"/>
    <s v="w"/>
    <s v="u"/>
    <m/>
    <s v="L"/>
    <n v="1.3666667252380977E-7"/>
  </r>
  <r>
    <x v="2"/>
    <s v="R"/>
    <s v="k"/>
    <s v="h"/>
    <s v="w"/>
    <m/>
    <s v="R"/>
    <n v="1.3666667252380977E-7"/>
  </r>
  <r>
    <x v="5"/>
    <s v="R"/>
    <s v="h"/>
    <s v="b"/>
    <s v="l"/>
    <m/>
    <s v="L"/>
    <n v="1.3666667252380977E-7"/>
  </r>
  <r>
    <x v="13"/>
    <s v="R"/>
    <s v="h"/>
    <s v="v"/>
    <s v="0"/>
    <m/>
    <s v="L"/>
    <n v="1.3666667252380977E-7"/>
  </r>
  <r>
    <x v="4"/>
    <s v="L"/>
    <s v="g"/>
    <s v="u"/>
    <s v="n"/>
    <m/>
    <s v="R"/>
    <n v="1.3666667252380977E-7"/>
  </r>
  <r>
    <x v="0"/>
    <s v="R"/>
    <s v="k"/>
    <s v="e"/>
    <s v="s"/>
    <m/>
    <s v="L"/>
    <n v="1.3341270413038573E-7"/>
  </r>
  <r>
    <x v="15"/>
    <s v="R"/>
    <s v="i"/>
    <s v="d"/>
    <s v="c"/>
    <m/>
    <s v="L"/>
    <n v="1.3341270413038573E-7"/>
  </r>
  <r>
    <x v="6"/>
    <s v="R"/>
    <s v="p"/>
    <s v="q"/>
    <s v="j"/>
    <m/>
    <s v="L"/>
    <n v="1.3341270413038573E-7"/>
  </r>
  <r>
    <x v="1"/>
    <s v="R"/>
    <s v="o"/>
    <s v="f"/>
    <s v="d"/>
    <m/>
    <s v="L"/>
    <n v="1.3341270413038573E-7"/>
  </r>
  <r>
    <x v="22"/>
    <s v="R"/>
    <s v="h"/>
    <s v="r"/>
    <s v="j"/>
    <m/>
    <s v="L"/>
    <n v="1.3341270413038573E-7"/>
  </r>
  <r>
    <x v="1"/>
    <s v="L"/>
    <s v="a"/>
    <s v="h"/>
    <s v="l"/>
    <m/>
    <s v="R"/>
    <n v="1.3341270413038573E-7"/>
  </r>
  <r>
    <x v="1"/>
    <s v="L"/>
    <s v="s"/>
    <s v="i"/>
    <s v="n"/>
    <m/>
    <s v="R"/>
    <n v="1.3341270413038573E-7"/>
  </r>
  <r>
    <x v="29"/>
    <s v="R"/>
    <s v="j"/>
    <s v="v"/>
    <s v="l"/>
    <m/>
    <s v="L"/>
    <n v="1.3015873573696169E-7"/>
  </r>
  <r>
    <x v="1"/>
    <s v="L"/>
    <s v="d"/>
    <s v="i"/>
    <s v="t"/>
    <m/>
    <s v="R"/>
    <n v="1.3015873573696169E-7"/>
  </r>
  <r>
    <x v="16"/>
    <s v="L"/>
    <s v="q"/>
    <s v="l"/>
    <s v="a"/>
    <m/>
    <s v="R"/>
    <n v="1.3015873573696169E-7"/>
  </r>
  <r>
    <x v="1"/>
    <s v="L"/>
    <s v="a"/>
    <s v="i"/>
    <s v="e"/>
    <m/>
    <s v="R"/>
    <n v="1.3015873573696169E-7"/>
  </r>
  <r>
    <x v="10"/>
    <s v="R"/>
    <s v="n"/>
    <s v="g"/>
    <s v="b"/>
    <m/>
    <s v="L"/>
    <n v="1.3015873573696169E-7"/>
  </r>
  <r>
    <x v="8"/>
    <s v="L"/>
    <s v="t"/>
    <s v="a"/>
    <s v="l"/>
    <m/>
    <s v="L"/>
    <n v="1.3015873573696169E-7"/>
  </r>
  <r>
    <x v="23"/>
    <s v="R"/>
    <s v="o"/>
    <s v="w"/>
    <s v="s"/>
    <m/>
    <s v="L"/>
    <n v="1.3015873573696169E-7"/>
  </r>
  <r>
    <x v="10"/>
    <s v="L"/>
    <s v="t"/>
    <s v="g"/>
    <s v="n"/>
    <m/>
    <s v="L"/>
    <n v="1.3015873573696169E-7"/>
  </r>
  <r>
    <x v="27"/>
    <s v="L"/>
    <s v="q"/>
    <s v="h"/>
    <s v="l"/>
    <m/>
    <s v="R"/>
    <n v="1.3015873573696169E-7"/>
  </r>
  <r>
    <x v="1"/>
    <s v="R"/>
    <s v="j"/>
    <s v="d"/>
    <s v="f"/>
    <m/>
    <s v="L"/>
    <n v="1.3015873573696169E-7"/>
  </r>
  <r>
    <x v="4"/>
    <s v="L"/>
    <s v="e"/>
    <s v="u"/>
    <s v="w"/>
    <m/>
    <s v="R"/>
    <n v="1.2690476734353765E-7"/>
  </r>
  <r>
    <x v="28"/>
    <s v="L"/>
    <s v="t"/>
    <s v=";"/>
    <s v="i"/>
    <m/>
    <s v="R"/>
    <n v="1.2690476734353765E-7"/>
  </r>
  <r>
    <x v="1"/>
    <s v="L"/>
    <s v="e"/>
    <s v="i"/>
    <s v="i"/>
    <m/>
    <s v="R"/>
    <n v="1.2690476734353765E-7"/>
  </r>
  <r>
    <x v="11"/>
    <s v="L"/>
    <s v="w"/>
    <s v="i"/>
    <s v="v"/>
    <m/>
    <s v="R"/>
    <n v="1.2690476734353765E-7"/>
  </r>
  <r>
    <x v="27"/>
    <s v="R"/>
    <s v="j"/>
    <s v="g"/>
    <s v="g"/>
    <m/>
    <s v="L"/>
    <n v="1.2690476734353765E-7"/>
  </r>
  <r>
    <x v="1"/>
    <s v="R"/>
    <s v="n"/>
    <s v="z"/>
    <s v="i"/>
    <m/>
    <s v="L"/>
    <n v="1.2690476734353765E-7"/>
  </r>
  <r>
    <x v="13"/>
    <s v="L"/>
    <s v="g"/>
    <s v=";"/>
    <s v="n"/>
    <m/>
    <s v="R"/>
    <n v="1.2690476734353765E-7"/>
  </r>
  <r>
    <x v="22"/>
    <s v="L"/>
    <s v="e"/>
    <s v="m"/>
    <s v="g"/>
    <m/>
    <s v="R"/>
    <n v="1.2690476734353765E-7"/>
  </r>
  <r>
    <x v="28"/>
    <s v="R"/>
    <s v="k"/>
    <s v="c"/>
    <s v="e"/>
    <m/>
    <s v="L"/>
    <n v="1.2690476734353765E-7"/>
  </r>
  <r>
    <x v="6"/>
    <s v="L"/>
    <s v="e"/>
    <s v="o"/>
    <s v="i"/>
    <m/>
    <s v="R"/>
    <n v="1.2690476734353765E-7"/>
  </r>
  <r>
    <x v="28"/>
    <s v="R"/>
    <s v="h"/>
    <s v="c"/>
    <s v="n"/>
    <m/>
    <s v="L"/>
    <n v="1.2690476734353765E-7"/>
  </r>
  <r>
    <x v="2"/>
    <s v="L"/>
    <s v="s"/>
    <s v="h"/>
    <s v="o"/>
    <m/>
    <s v="R"/>
    <n v="1.2690476734353765E-7"/>
  </r>
  <r>
    <x v="12"/>
    <s v="L"/>
    <s v="t"/>
    <s v="k"/>
    <s v="n"/>
    <m/>
    <s v="R"/>
    <n v="1.2690476734353765E-7"/>
  </r>
  <r>
    <x v="1"/>
    <s v="L"/>
    <s v="e"/>
    <s v="i"/>
    <s v="l"/>
    <m/>
    <s v="R"/>
    <n v="1.2365079895011361E-7"/>
  </r>
  <r>
    <x v="12"/>
    <s v="R"/>
    <s v="j"/>
    <s v="w"/>
    <s v="t"/>
    <m/>
    <s v="L"/>
    <n v="1.2365079895011361E-7"/>
  </r>
  <r>
    <x v="19"/>
    <s v="R"/>
    <s v="j"/>
    <s v="b"/>
    <s v="g"/>
    <m/>
    <s v="L"/>
    <n v="1.2365079895011361E-7"/>
  </r>
  <r>
    <x v="28"/>
    <s v="L"/>
    <s v="d"/>
    <s v="c"/>
    <s v="t"/>
    <m/>
    <s v="L"/>
    <n v="1.2365079895011361E-7"/>
  </r>
  <r>
    <x v="16"/>
    <s v="L"/>
    <s v="x"/>
    <s v="l"/>
    <s v="t"/>
    <m/>
    <s v="R"/>
    <n v="1.2365079895011361E-7"/>
  </r>
  <r>
    <x v="0"/>
    <s v="R"/>
    <s v="i"/>
    <s v="e"/>
    <s v="t"/>
    <m/>
    <s v="L"/>
    <n v="1.2365079895011361E-7"/>
  </r>
  <r>
    <x v="20"/>
    <s v="R"/>
    <s v="l"/>
    <s v="t"/>
    <s v="o"/>
    <m/>
    <s v="L"/>
    <n v="1.2365079895011361E-7"/>
  </r>
  <r>
    <x v="24"/>
    <s v="R"/>
    <s v="l"/>
    <s v="z"/>
    <s v="z"/>
    <m/>
    <s v="L"/>
    <n v="1.2365079895011361E-7"/>
  </r>
  <r>
    <x v="17"/>
    <s v="L"/>
    <s v="q"/>
    <s v="p"/>
    <s v="h"/>
    <m/>
    <s v="R"/>
    <n v="1.2365079895011361E-7"/>
  </r>
  <r>
    <x v="0"/>
    <s v="R"/>
    <s v="k"/>
    <s v="e"/>
    <s v="w"/>
    <m/>
    <s v="L"/>
    <n v="1.2365079895011361E-7"/>
  </r>
  <r>
    <x v="24"/>
    <s v="L"/>
    <s v="q"/>
    <s v="j"/>
    <s v="y"/>
    <m/>
    <s v="R"/>
    <n v="1.2365079895011361E-7"/>
  </r>
  <r>
    <x v="4"/>
    <s v="L"/>
    <s v="e"/>
    <s v="u"/>
    <s v="a"/>
    <m/>
    <s v="R"/>
    <n v="1.2365079895011361E-7"/>
  </r>
  <r>
    <x v="19"/>
    <s v="R"/>
    <s v="j"/>
    <s v="b"/>
    <s v="w"/>
    <m/>
    <s v="L"/>
    <n v="1.2039683055668957E-7"/>
  </r>
  <r>
    <x v="22"/>
    <s v="L"/>
    <s v="c"/>
    <s v="m"/>
    <s v="e"/>
    <m/>
    <s v="R"/>
    <n v="1.2039683055668957E-7"/>
  </r>
  <r>
    <x v="12"/>
    <s v="R"/>
    <s v="l"/>
    <s v="l"/>
    <s v="c"/>
    <m/>
    <s v="R"/>
    <n v="1.2039683055668957E-7"/>
  </r>
  <r>
    <x v="4"/>
    <s v="L"/>
    <s v="w"/>
    <s v="u"/>
    <s v="e"/>
    <m/>
    <s v="R"/>
    <n v="1.2039683055668957E-7"/>
  </r>
  <r>
    <x v="3"/>
    <s v="R"/>
    <s v="i"/>
    <s v="t"/>
    <s v="g"/>
    <m/>
    <s v="L"/>
    <n v="1.2039683055668957E-7"/>
  </r>
  <r>
    <x v="24"/>
    <s v="R"/>
    <s v="m"/>
    <s v="b"/>
    <s v="h"/>
    <m/>
    <s v="L"/>
    <n v="1.2039683055668957E-7"/>
  </r>
  <r>
    <x v="1"/>
    <s v="L"/>
    <s v="x"/>
    <s v="i"/>
    <s v="x"/>
    <m/>
    <s v="R"/>
    <n v="1.2039683055668957E-7"/>
  </r>
  <r>
    <x v="4"/>
    <s v="L"/>
    <s v="q"/>
    <s v="u"/>
    <s v="h"/>
    <m/>
    <s v="R"/>
    <n v="1.2039683055668957E-7"/>
  </r>
  <r>
    <x v="4"/>
    <s v="R"/>
    <s v="l"/>
    <s v="v"/>
    <s v="f"/>
    <m/>
    <s v="L"/>
    <n v="1.2039683055668957E-7"/>
  </r>
  <r>
    <x v="17"/>
    <s v="L"/>
    <s v="x"/>
    <s v="p"/>
    <s v="l"/>
    <m/>
    <s v="R"/>
    <n v="1.2039683055668957E-7"/>
  </r>
  <r>
    <x v="20"/>
    <s v="L"/>
    <s v="x"/>
    <s v="k"/>
    <s v="b"/>
    <m/>
    <s v="R"/>
    <n v="1.2039683055668957E-7"/>
  </r>
  <r>
    <x v="24"/>
    <s v="R"/>
    <s v="n"/>
    <s v="b"/>
    <s v="h"/>
    <m/>
    <s v="L"/>
    <n v="1.2039683055668957E-7"/>
  </r>
  <r>
    <x v="7"/>
    <s v="L"/>
    <s v="e"/>
    <s v="l"/>
    <s v="d"/>
    <m/>
    <s v="R"/>
    <n v="1.1714286216326552E-7"/>
  </r>
  <r>
    <x v="1"/>
    <s v="L"/>
    <s v="b"/>
    <s v="i"/>
    <s v="b"/>
    <m/>
    <s v="R"/>
    <n v="1.1714286216326552E-7"/>
  </r>
  <r>
    <x v="1"/>
    <s v="R"/>
    <s v="l"/>
    <s v="d"/>
    <s v="f"/>
    <m/>
    <s v="L"/>
    <n v="1.1714286216326552E-7"/>
  </r>
  <r>
    <x v="24"/>
    <s v="R"/>
    <s v="j"/>
    <s v="j"/>
    <s v="q"/>
    <m/>
    <s v="R"/>
    <n v="1.1714286216326552E-7"/>
  </r>
  <r>
    <x v="8"/>
    <s v="R"/>
    <s v="n"/>
    <s v="k"/>
    <s v="c"/>
    <m/>
    <s v="R"/>
    <n v="1.1714286216326552E-7"/>
  </r>
  <r>
    <x v="1"/>
    <s v="R"/>
    <s v="m"/>
    <s v="z"/>
    <s v="o"/>
    <m/>
    <s v="L"/>
    <n v="1.1714286216326552E-7"/>
  </r>
  <r>
    <x v="4"/>
    <s v="R"/>
    <s v="h"/>
    <s v="s"/>
    <s v="w"/>
    <m/>
    <s v="L"/>
    <n v="1.1714286216326552E-7"/>
  </r>
  <r>
    <x v="11"/>
    <s v="R"/>
    <s v="l"/>
    <s v="s"/>
    <s v="n"/>
    <m/>
    <s v="L"/>
    <n v="1.1714286216326552E-7"/>
  </r>
  <r>
    <x v="21"/>
    <s v="L"/>
    <s v="e"/>
    <s v="h"/>
    <s v="t"/>
    <m/>
    <s v="R"/>
    <n v="1.1714286216326552E-7"/>
  </r>
  <r>
    <x v="23"/>
    <s v="R"/>
    <s v="m"/>
    <s v="k"/>
    <s v="w"/>
    <m/>
    <s v="R"/>
    <n v="1.1714286216326552E-7"/>
  </r>
  <r>
    <x v="11"/>
    <s v="R"/>
    <s v="l"/>
    <s v="s"/>
    <s v="s"/>
    <m/>
    <s v="L"/>
    <n v="1.1714286216326552E-7"/>
  </r>
  <r>
    <x v="22"/>
    <s v="R"/>
    <s v="i"/>
    <s v="r"/>
    <s v="l"/>
    <m/>
    <s v="L"/>
    <n v="1.1714286216326552E-7"/>
  </r>
  <r>
    <x v="0"/>
    <s v="L"/>
    <s v="z"/>
    <s v="y"/>
    <s v="c"/>
    <m/>
    <s v="R"/>
    <n v="1.1714286216326552E-7"/>
  </r>
  <r>
    <x v="29"/>
    <s v="R"/>
    <s v="n"/>
    <s v="v"/>
    <s v="n"/>
    <m/>
    <s v="L"/>
    <n v="1.1714286216326552E-7"/>
  </r>
  <r>
    <x v="17"/>
    <s v="L"/>
    <s v="x"/>
    <s v="p"/>
    <s v="h"/>
    <m/>
    <s v="R"/>
    <n v="1.1714286216326552E-7"/>
  </r>
  <r>
    <x v="13"/>
    <s v="L"/>
    <s v="d"/>
    <s v=";"/>
    <s v="x"/>
    <m/>
    <s v="R"/>
    <n v="1.1714286216326552E-7"/>
  </r>
  <r>
    <x v="9"/>
    <s v="L"/>
    <s v="a"/>
    <s v="o"/>
    <s v="e"/>
    <m/>
    <s v="R"/>
    <n v="1.1714286216326552E-7"/>
  </r>
  <r>
    <x v="14"/>
    <s v="R"/>
    <s v="p"/>
    <s v="j"/>
    <s v="n"/>
    <m/>
    <s v="R"/>
    <n v="1.1388889376984148E-7"/>
  </r>
  <r>
    <x v="10"/>
    <s v="L"/>
    <s v="t"/>
    <s v="g"/>
    <s v="k"/>
    <m/>
    <s v="L"/>
    <n v="1.1388889376984148E-7"/>
  </r>
  <r>
    <x v="4"/>
    <s v="L"/>
    <s v="d"/>
    <s v="u"/>
    <s v="a"/>
    <m/>
    <s v="R"/>
    <n v="1.1388889376984148E-7"/>
  </r>
  <r>
    <x v="17"/>
    <s v="R"/>
    <s v="j"/>
    <s v="s"/>
    <s v="n"/>
    <m/>
    <s v="L"/>
    <n v="1.1388889376984148E-7"/>
  </r>
  <r>
    <x v="23"/>
    <s v="R"/>
    <s v="m"/>
    <s v="k"/>
    <s v="f"/>
    <m/>
    <s v="R"/>
    <n v="1.1388889376984148E-7"/>
  </r>
  <r>
    <x v="4"/>
    <s v="L"/>
    <s v="e"/>
    <s v="u"/>
    <s v="h"/>
    <m/>
    <s v="R"/>
    <n v="1.1388889376984148E-7"/>
  </r>
  <r>
    <x v="23"/>
    <s v="L"/>
    <s v="d"/>
    <s v="k"/>
    <s v="h"/>
    <m/>
    <s v="R"/>
    <n v="1.1388889376984148E-7"/>
  </r>
  <r>
    <x v="28"/>
    <s v="L"/>
    <s v="d"/>
    <s v="c"/>
    <s v="t"/>
    <m/>
    <s v="L"/>
    <n v="1.1388889376984148E-7"/>
  </r>
  <r>
    <x v="8"/>
    <s v="R"/>
    <s v="y"/>
    <s v="a"/>
    <s v="j"/>
    <m/>
    <s v="L"/>
    <n v="1.1388889376984148E-7"/>
  </r>
  <r>
    <x v="24"/>
    <s v="R"/>
    <s v="p"/>
    <s v="j"/>
    <s v="o"/>
    <m/>
    <s v="R"/>
    <n v="1.1388889376984148E-7"/>
  </r>
  <r>
    <x v="20"/>
    <s v="R"/>
    <s v="l"/>
    <s v="t"/>
    <s v="y"/>
    <m/>
    <s v="L"/>
    <n v="1.1388889376984148E-7"/>
  </r>
  <r>
    <x v="1"/>
    <s v="R"/>
    <s v="l"/>
    <s v="d"/>
    <s v="o"/>
    <m/>
    <s v="L"/>
    <n v="1.1388889376984148E-7"/>
  </r>
  <r>
    <x v="6"/>
    <s v="L"/>
    <s v="g"/>
    <s v="o"/>
    <s v="h"/>
    <m/>
    <s v="R"/>
    <n v="1.1063492537641744E-7"/>
  </r>
  <r>
    <x v="1"/>
    <s v="R"/>
    <s v="j"/>
    <s v="d"/>
    <s v="v"/>
    <m/>
    <s v="L"/>
    <n v="1.1063492537641744E-7"/>
  </r>
  <r>
    <x v="16"/>
    <s v="R"/>
    <s v="j"/>
    <s v="a"/>
    <s v="r"/>
    <m/>
    <s v="L"/>
    <n v="1.1063492537641744E-7"/>
  </r>
  <r>
    <x v="8"/>
    <s v="R"/>
    <s v="u"/>
    <s v="a"/>
    <s v="o"/>
    <m/>
    <s v="L"/>
    <n v="1.1063492537641744E-7"/>
  </r>
  <r>
    <x v="19"/>
    <s v="L"/>
    <s v="q"/>
    <s v=";"/>
    <s v="f"/>
    <m/>
    <s v="R"/>
    <n v="1.1063492537641744E-7"/>
  </r>
  <r>
    <x v="1"/>
    <s v="R"/>
    <s v="o"/>
    <s v="f"/>
    <s v="l"/>
    <m/>
    <s v="L"/>
    <n v="1.1063492537641744E-7"/>
  </r>
  <r>
    <x v="9"/>
    <s v="R"/>
    <s v="p"/>
    <s v="q"/>
    <s v="l"/>
    <m/>
    <s v="L"/>
    <n v="1.1063492537641744E-7"/>
  </r>
  <r>
    <x v="5"/>
    <s v="R"/>
    <s v="l"/>
    <s v="b"/>
    <s v="i"/>
    <m/>
    <s v="L"/>
    <n v="1.1063492537641744E-7"/>
  </r>
  <r>
    <x v="6"/>
    <s v="L"/>
    <s v="g"/>
    <s v="o"/>
    <s v="s"/>
    <m/>
    <s v="R"/>
    <n v="1.1063492537641744E-7"/>
  </r>
  <r>
    <x v="4"/>
    <s v="L"/>
    <s v="g"/>
    <s v="u"/>
    <s v="q"/>
    <m/>
    <s v="R"/>
    <n v="1.1063492537641744E-7"/>
  </r>
  <r>
    <x v="23"/>
    <s v="L"/>
    <s v="b"/>
    <s v="k"/>
    <s v="n"/>
    <m/>
    <s v="R"/>
    <n v="1.1063492537641744E-7"/>
  </r>
  <r>
    <x v="4"/>
    <s v="L"/>
    <s v="q"/>
    <s v="u"/>
    <s v="j"/>
    <m/>
    <s v="R"/>
    <n v="1.1063492537641744E-7"/>
  </r>
  <r>
    <x v="5"/>
    <s v="L"/>
    <s v="z"/>
    <s v="p"/>
    <s v="y"/>
    <m/>
    <s v="R"/>
    <n v="1.1063492537641744E-7"/>
  </r>
  <r>
    <x v="22"/>
    <s v="L"/>
    <s v="x"/>
    <s v="m"/>
    <s v="j"/>
    <m/>
    <s v="R"/>
    <n v="1.1063492537641744E-7"/>
  </r>
  <r>
    <x v="24"/>
    <s v="R"/>
    <s v="j"/>
    <s v="j"/>
    <s v="d"/>
    <m/>
    <s v="R"/>
    <n v="1.1063492537641744E-7"/>
  </r>
  <r>
    <x v="5"/>
    <s v="L"/>
    <s v="d"/>
    <s v="p"/>
    <s v="g"/>
    <m/>
    <s v="R"/>
    <n v="1.1063492537641744E-7"/>
  </r>
  <r>
    <x v="12"/>
    <s v="R"/>
    <s v="j"/>
    <s v="w"/>
    <s v="f"/>
    <m/>
    <s v="L"/>
    <n v="1.1063492537641744E-7"/>
  </r>
  <r>
    <x v="3"/>
    <s v="L"/>
    <s v="f"/>
    <s v="n"/>
    <s v="g"/>
    <m/>
    <s v="R"/>
    <n v="1.1063492537641744E-7"/>
  </r>
  <r>
    <x v="17"/>
    <s v="R"/>
    <s v="l"/>
    <s v="s"/>
    <s v="m"/>
    <m/>
    <s v="L"/>
    <n v="1.1063492537641744E-7"/>
  </r>
  <r>
    <x v="1"/>
    <s v="R"/>
    <s v="m"/>
    <s v="z"/>
    <s v="p"/>
    <m/>
    <s v="L"/>
    <n v="1.1063492537641744E-7"/>
  </r>
  <r>
    <x v="14"/>
    <s v="L"/>
    <s v="c"/>
    <s v="j"/>
    <s v="c"/>
    <m/>
    <s v="R"/>
    <n v="1.0738095698299339E-7"/>
  </r>
  <r>
    <x v="23"/>
    <s v="R"/>
    <s v="l"/>
    <s v="k"/>
    <s v="q"/>
    <m/>
    <s v="R"/>
    <n v="1.0738095698299339E-7"/>
  </r>
  <r>
    <x v="22"/>
    <s v="L"/>
    <s v="z"/>
    <s v="m"/>
    <s v="s"/>
    <m/>
    <s v="R"/>
    <n v="1.0738095698299339E-7"/>
  </r>
  <r>
    <x v="6"/>
    <s v="L"/>
    <s v="z"/>
    <s v="o"/>
    <s v="p"/>
    <m/>
    <s v="R"/>
    <n v="1.0738095698299339E-7"/>
  </r>
  <r>
    <x v="28"/>
    <s v="R"/>
    <s v="u"/>
    <s v="c"/>
    <s v="n"/>
    <m/>
    <s v="L"/>
    <n v="1.0738095698299339E-7"/>
  </r>
  <r>
    <x v="23"/>
    <s v="L"/>
    <s v="t"/>
    <s v="k"/>
    <s v="l"/>
    <m/>
    <s v="R"/>
    <n v="1.0738095698299339E-7"/>
  </r>
  <r>
    <x v="13"/>
    <s v="R"/>
    <s v="k"/>
    <s v="v"/>
    <s v="l"/>
    <m/>
    <s v="L"/>
    <n v="1.0738095698299339E-7"/>
  </r>
  <r>
    <x v="26"/>
    <s v="L"/>
    <s v="q"/>
    <s v="y"/>
    <s v="x"/>
    <m/>
    <s v="R"/>
    <n v="1.0738095698299339E-7"/>
  </r>
  <r>
    <x v="27"/>
    <s v="L"/>
    <s v="x"/>
    <s v="h"/>
    <s v="k"/>
    <m/>
    <s v="R"/>
    <n v="1.0738095698299339E-7"/>
  </r>
  <r>
    <x v="22"/>
    <s v="L"/>
    <s v="r"/>
    <s v="m"/>
    <s v="n"/>
    <m/>
    <s v="R"/>
    <n v="1.0738095698299339E-7"/>
  </r>
  <r>
    <x v="12"/>
    <s v="L"/>
    <s v="b"/>
    <s v="l"/>
    <s v="d"/>
    <m/>
    <s v="R"/>
    <n v="1.0738095698299339E-7"/>
  </r>
  <r>
    <x v="23"/>
    <s v="L"/>
    <s v="s"/>
    <s v="k"/>
    <s v="l"/>
    <m/>
    <s v="R"/>
    <n v="1.0738095698299339E-7"/>
  </r>
  <r>
    <x v="13"/>
    <s v="R"/>
    <s v="k"/>
    <s v="v"/>
    <s v="y"/>
    <m/>
    <s v="L"/>
    <n v="1.0738095698299339E-7"/>
  </r>
  <r>
    <x v="2"/>
    <s v="L"/>
    <s v="d"/>
    <s v="h"/>
    <s v="s"/>
    <m/>
    <s v="R"/>
    <n v="1.0738095698299339E-7"/>
  </r>
  <r>
    <x v="18"/>
    <s v="L"/>
    <s v="q"/>
    <s v="o"/>
    <s v="j"/>
    <m/>
    <s v="R"/>
    <n v="1.0738095698299339E-7"/>
  </r>
  <r>
    <x v="1"/>
    <s v="R"/>
    <s v="j"/>
    <s v="d"/>
    <s v="n"/>
    <m/>
    <s v="L"/>
    <n v="1.0738095698299339E-7"/>
  </r>
  <r>
    <x v="12"/>
    <s v="R"/>
    <s v="l"/>
    <s v="l"/>
    <s v="h"/>
    <m/>
    <s v="R"/>
    <n v="1.0412698858956935E-7"/>
  </r>
  <r>
    <x v="2"/>
    <s v="L"/>
    <s v="t"/>
    <s v="h"/>
    <s v="d"/>
    <m/>
    <s v="R"/>
    <n v="1.0412698858956935E-7"/>
  </r>
  <r>
    <x v="6"/>
    <s v="L"/>
    <s v="e"/>
    <s v="o"/>
    <s v="h"/>
    <m/>
    <s v="R"/>
    <n v="1.0412698858956935E-7"/>
  </r>
  <r>
    <x v="1"/>
    <s v="L"/>
    <s v="d"/>
    <s v="i"/>
    <s v="s"/>
    <m/>
    <s v="R"/>
    <n v="1.0412698858956935E-7"/>
  </r>
  <r>
    <x v="15"/>
    <s v="L"/>
    <s v="f"/>
    <s v="d"/>
    <s v="h"/>
    <m/>
    <s v="L"/>
    <n v="1.0412698858956935E-7"/>
  </r>
  <r>
    <x v="11"/>
    <s v="R"/>
    <s v="l"/>
    <s v="s"/>
    <s v="q"/>
    <m/>
    <s v="L"/>
    <n v="1.0412698858956935E-7"/>
  </r>
  <r>
    <x v="4"/>
    <s v="L"/>
    <s v="q"/>
    <s v="u"/>
    <s v="e"/>
    <m/>
    <s v="R"/>
    <n v="1.0412698858956935E-7"/>
  </r>
  <r>
    <x v="28"/>
    <s v="R"/>
    <s v="j"/>
    <s v="c"/>
    <s v="a"/>
    <m/>
    <s v="L"/>
    <n v="1.0412698858956935E-7"/>
  </r>
  <r>
    <x v="4"/>
    <s v="R"/>
    <s v="h"/>
    <s v="s"/>
    <s v="p"/>
    <m/>
    <s v="L"/>
    <n v="1.0412698858956935E-7"/>
  </r>
  <r>
    <x v="4"/>
    <s v="L"/>
    <s v="s"/>
    <s v="u"/>
    <s v="o"/>
    <m/>
    <s v="R"/>
    <n v="1.0412698858956935E-7"/>
  </r>
  <r>
    <x v="4"/>
    <s v="R"/>
    <s v="o"/>
    <s v="v"/>
    <s v="y"/>
    <m/>
    <s v="L"/>
    <n v="1.0412698858956935E-7"/>
  </r>
  <r>
    <x v="5"/>
    <s v="L"/>
    <s v="t"/>
    <s v="p"/>
    <s v="q"/>
    <m/>
    <s v="R"/>
    <n v="1.0412698858956935E-7"/>
  </r>
  <r>
    <x v="1"/>
    <s v="R"/>
    <s v="m"/>
    <s v="z"/>
    <s v="n"/>
    <m/>
    <s v="L"/>
    <n v="1.0087302019614531E-7"/>
  </r>
  <r>
    <x v="23"/>
    <s v="R"/>
    <s v="p"/>
    <s v="n"/>
    <s v="p"/>
    <m/>
    <s v="R"/>
    <n v="1.0087302019614531E-7"/>
  </r>
  <r>
    <x v="1"/>
    <s v="L"/>
    <s v="b"/>
    <s v="i"/>
    <s v="p"/>
    <m/>
    <s v="R"/>
    <n v="1.0087302019614531E-7"/>
  </r>
  <r>
    <x v="4"/>
    <s v="L"/>
    <s v="c"/>
    <s v="u"/>
    <s v="d"/>
    <m/>
    <s v="R"/>
    <n v="1.0087302019614531E-7"/>
  </r>
  <r>
    <x v="4"/>
    <s v="R"/>
    <s v="p"/>
    <s v="v"/>
    <s v="z"/>
    <m/>
    <s v="L"/>
    <n v="1.0087302019614531E-7"/>
  </r>
  <r>
    <x v="10"/>
    <s v="R"/>
    <s v="o"/>
    <s v="g"/>
    <s v="s"/>
    <m/>
    <s v="L"/>
    <n v="1.0087302019614531E-7"/>
  </r>
  <r>
    <x v="23"/>
    <s v="L"/>
    <s v="e"/>
    <s v="k"/>
    <s v="u"/>
    <m/>
    <s v="R"/>
    <n v="1.0087302019614531E-7"/>
  </r>
  <r>
    <x v="23"/>
    <s v="L"/>
    <s v="f"/>
    <s v="k"/>
    <s v="h"/>
    <m/>
    <s v="R"/>
    <n v="1.0087302019614531E-7"/>
  </r>
  <r>
    <x v="3"/>
    <s v="R"/>
    <s v="k"/>
    <s v="d"/>
    <s v="p"/>
    <m/>
    <s v="L"/>
    <n v="1.0087302019614531E-7"/>
  </r>
  <r>
    <x v="23"/>
    <s v="L"/>
    <s v="c"/>
    <s v="k"/>
    <s v="s"/>
    <m/>
    <s v="R"/>
    <n v="1.0087302019614531E-7"/>
  </r>
  <r>
    <x v="10"/>
    <s v="L"/>
    <s v="f"/>
    <s v="h"/>
    <s v="d"/>
    <m/>
    <s v="R"/>
    <n v="1.0087302019614531E-7"/>
  </r>
  <r>
    <x v="22"/>
    <s v="L"/>
    <s v="t"/>
    <s v="m"/>
    <s v="e"/>
    <m/>
    <s v="R"/>
    <n v="1.0087302019614531E-7"/>
  </r>
  <r>
    <x v="7"/>
    <s v="L"/>
    <s v="s"/>
    <s v="l"/>
    <s v="h"/>
    <m/>
    <s v="R"/>
    <n v="1.0087302019614531E-7"/>
  </r>
  <r>
    <x v="18"/>
    <s v="R"/>
    <s v="l"/>
    <s v="q"/>
    <s v="u"/>
    <m/>
    <s v="L"/>
    <n v="1.0087302019614531E-7"/>
  </r>
  <r>
    <x v="17"/>
    <s v="L"/>
    <s v="e"/>
    <s v="p"/>
    <s v="j"/>
    <m/>
    <s v="R"/>
    <n v="1.0087302019614531E-7"/>
  </r>
  <r>
    <x v="17"/>
    <s v="L"/>
    <s v="b"/>
    <s v="p"/>
    <s v="t"/>
    <m/>
    <s v="R"/>
    <n v="1.0087302019614531E-7"/>
  </r>
  <r>
    <x v="4"/>
    <s v="L"/>
    <s v="f"/>
    <s v="u"/>
    <s v="c"/>
    <m/>
    <s v="R"/>
    <n v="1.0087302019614531E-7"/>
  </r>
  <r>
    <x v="28"/>
    <s v="R"/>
    <s v="j"/>
    <s v="c"/>
    <s v="j"/>
    <m/>
    <s v="L"/>
    <n v="9.7619051802721274E-8"/>
  </r>
  <r>
    <x v="23"/>
    <s v="R"/>
    <s v="o"/>
    <s v="w"/>
    <s v="l"/>
    <m/>
    <s v="L"/>
    <n v="9.7619051802721274E-8"/>
  </r>
  <r>
    <x v="10"/>
    <s v="R"/>
    <s v="i"/>
    <s v="g"/>
    <s v="y"/>
    <m/>
    <s v="L"/>
    <n v="9.7619051802721274E-8"/>
  </r>
  <r>
    <x v="28"/>
    <s v="R"/>
    <s v="k"/>
    <s v="c"/>
    <s v="n"/>
    <m/>
    <s v="L"/>
    <n v="9.7619051802721274E-8"/>
  </r>
  <r>
    <x v="6"/>
    <s v="L"/>
    <s v="d"/>
    <s v="o"/>
    <s v="k"/>
    <m/>
    <s v="R"/>
    <n v="9.7619051802721274E-8"/>
  </r>
  <r>
    <x v="15"/>
    <s v="R"/>
    <s v="m"/>
    <s v="d"/>
    <s v="t"/>
    <m/>
    <s v="L"/>
    <n v="9.7619051802721274E-8"/>
  </r>
  <r>
    <x v="23"/>
    <s v="L"/>
    <s v="g"/>
    <s v="k"/>
    <s v="b"/>
    <m/>
    <s v="R"/>
    <n v="9.7619051802721274E-8"/>
  </r>
  <r>
    <x v="20"/>
    <s v="R"/>
    <s v="m"/>
    <s v="t"/>
    <s v="o"/>
    <m/>
    <s v="L"/>
    <n v="9.7619051802721274E-8"/>
  </r>
  <r>
    <x v="4"/>
    <s v="L"/>
    <s v="q"/>
    <s v="u"/>
    <s v="h"/>
    <m/>
    <s v="R"/>
    <n v="9.7619051802721274E-8"/>
  </r>
  <r>
    <x v="0"/>
    <s v="R"/>
    <s v="k"/>
    <s v="e"/>
    <s v="l"/>
    <m/>
    <s v="L"/>
    <n v="9.7619051802721274E-8"/>
  </r>
  <r>
    <x v="1"/>
    <s v="L"/>
    <s v="a"/>
    <s v="h"/>
    <s v="e"/>
    <m/>
    <s v="R"/>
    <n v="9.7619051802721274E-8"/>
  </r>
  <r>
    <x v="1"/>
    <s v="L"/>
    <s v="q"/>
    <s v="i"/>
    <s v="h"/>
    <m/>
    <s v="R"/>
    <n v="9.7619051802721274E-8"/>
  </r>
  <r>
    <x v="24"/>
    <s v="L"/>
    <s v="t"/>
    <s v="j"/>
    <s v="p"/>
    <m/>
    <s v="R"/>
    <n v="9.7619051802721274E-8"/>
  </r>
  <r>
    <x v="8"/>
    <s v="L"/>
    <s v="b"/>
    <s v="a"/>
    <s v="a"/>
    <m/>
    <s v="L"/>
    <n v="9.7619051802721274E-8"/>
  </r>
  <r>
    <x v="14"/>
    <s v="R"/>
    <s v="m"/>
    <s v="b"/>
    <s v="j"/>
    <m/>
    <s v="L"/>
    <n v="9.4365083409297221E-8"/>
  </r>
  <r>
    <x v="1"/>
    <s v="R"/>
    <s v="p"/>
    <s v="e"/>
    <s v="p"/>
    <m/>
    <s v="L"/>
    <n v="9.4365083409297221E-8"/>
  </r>
  <r>
    <x v="6"/>
    <s v="R"/>
    <s v="h"/>
    <s v="q"/>
    <s v="r"/>
    <m/>
    <s v="L"/>
    <n v="9.4365083409297221E-8"/>
  </r>
  <r>
    <x v="11"/>
    <s v="L"/>
    <s v="b"/>
    <s v=";"/>
    <s v="f"/>
    <m/>
    <s v="R"/>
    <n v="9.4365083409297221E-8"/>
  </r>
  <r>
    <x v="34"/>
    <s v="L"/>
    <s v="q"/>
    <s v="f"/>
    <s v="f"/>
    <m/>
    <s v="L"/>
    <n v="9.4365083409297221E-8"/>
  </r>
  <r>
    <x v="4"/>
    <s v="R"/>
    <s v="l"/>
    <s v="v"/>
    <s v="z"/>
    <m/>
    <s v="L"/>
    <n v="9.4365083409297221E-8"/>
  </r>
  <r>
    <x v="11"/>
    <s v="L"/>
    <s v="w"/>
    <s v="i"/>
    <s v="d"/>
    <m/>
    <s v="R"/>
    <n v="9.4365083409297221E-8"/>
  </r>
  <r>
    <x v="4"/>
    <s v="L"/>
    <s v="f"/>
    <s v="u"/>
    <s v="t"/>
    <m/>
    <s v="R"/>
    <n v="9.4365083409297221E-8"/>
  </r>
  <r>
    <x v="6"/>
    <s v="L"/>
    <s v="e"/>
    <s v="o"/>
    <s v="f"/>
    <m/>
    <s v="R"/>
    <n v="9.4365083409297221E-8"/>
  </r>
  <r>
    <x v="15"/>
    <s v="L"/>
    <s v="b"/>
    <s v="d"/>
    <s v="f"/>
    <m/>
    <s v="L"/>
    <n v="9.4365083409297221E-8"/>
  </r>
  <r>
    <x v="17"/>
    <s v="L"/>
    <s v="t"/>
    <s v="p"/>
    <s v="g"/>
    <m/>
    <s v="R"/>
    <n v="9.4365083409297221E-8"/>
  </r>
  <r>
    <x v="1"/>
    <s v="L"/>
    <s v="e"/>
    <s v="i"/>
    <s v="f"/>
    <m/>
    <s v="R"/>
    <n v="9.4365083409297221E-8"/>
  </r>
  <r>
    <x v="15"/>
    <s v="R"/>
    <s v="u"/>
    <s v="d"/>
    <s v="l"/>
    <m/>
    <s v="L"/>
    <n v="9.4365083409297221E-8"/>
  </r>
  <r>
    <x v="9"/>
    <s v="R"/>
    <s v="m"/>
    <s v="q"/>
    <s v="j"/>
    <m/>
    <s v="L"/>
    <n v="9.4365083409297221E-8"/>
  </r>
  <r>
    <x v="27"/>
    <s v="L"/>
    <s v="q"/>
    <s v="h"/>
    <s v="n"/>
    <m/>
    <s v="R"/>
    <n v="9.4365083409297221E-8"/>
  </r>
  <r>
    <x v="1"/>
    <s v="R"/>
    <s v="i"/>
    <s v="h"/>
    <s v="n"/>
    <m/>
    <s v="R"/>
    <n v="9.4365083409297221E-8"/>
  </r>
  <r>
    <x v="4"/>
    <s v="R"/>
    <s v="l"/>
    <s v="v"/>
    <s v="l"/>
    <m/>
    <s v="L"/>
    <n v="9.4365083409297221E-8"/>
  </r>
  <r>
    <x v="1"/>
    <s v="L"/>
    <s v="d"/>
    <s v="i"/>
    <s v="f"/>
    <m/>
    <s v="R"/>
    <n v="9.111111501587318E-8"/>
  </r>
  <r>
    <x v="1"/>
    <s v="R"/>
    <s v="p"/>
    <s v="e"/>
    <s v="c"/>
    <m/>
    <s v="L"/>
    <n v="9.111111501587318E-8"/>
  </r>
  <r>
    <x v="11"/>
    <s v="L"/>
    <s v="b"/>
    <s v=";"/>
    <s v="h"/>
    <m/>
    <s v="R"/>
    <n v="9.111111501587318E-8"/>
  </r>
  <r>
    <x v="33"/>
    <s v="L"/>
    <s v="e"/>
    <s v=";"/>
    <s v="l"/>
    <m/>
    <s v="R"/>
    <n v="9.111111501587318E-8"/>
  </r>
  <r>
    <x v="2"/>
    <s v="L"/>
    <s v="d"/>
    <s v="h"/>
    <s v="s"/>
    <m/>
    <s v="R"/>
    <n v="9.111111501587318E-8"/>
  </r>
  <r>
    <x v="23"/>
    <s v="L"/>
    <s v="s"/>
    <s v="k"/>
    <s v="l"/>
    <m/>
    <s v="R"/>
    <n v="9.111111501587318E-8"/>
  </r>
  <r>
    <x v="5"/>
    <s v="R"/>
    <s v="i"/>
    <s v="b"/>
    <s v="l"/>
    <m/>
    <s v="L"/>
    <n v="9.111111501587318E-8"/>
  </r>
  <r>
    <x v="16"/>
    <s v="R"/>
    <s v="j"/>
    <s v="a"/>
    <s v="c"/>
    <m/>
    <s v="L"/>
    <n v="9.111111501587318E-8"/>
  </r>
  <r>
    <x v="20"/>
    <s v="L"/>
    <s v="e"/>
    <s v="k"/>
    <s v="f"/>
    <m/>
    <s v="R"/>
    <n v="9.111111501587318E-8"/>
  </r>
  <r>
    <x v="8"/>
    <s v="R"/>
    <s v="u"/>
    <s v="a"/>
    <s v="j"/>
    <m/>
    <s v="L"/>
    <n v="9.111111501587318E-8"/>
  </r>
  <r>
    <x v="9"/>
    <s v="R"/>
    <s v="m"/>
    <s v="q"/>
    <s v="l"/>
    <m/>
    <s v="L"/>
    <n v="9.111111501587318E-8"/>
  </r>
  <r>
    <x v="16"/>
    <s v="R"/>
    <s v="j"/>
    <s v="a"/>
    <s v="l"/>
    <m/>
    <s v="L"/>
    <n v="9.111111501587318E-8"/>
  </r>
  <r>
    <x v="16"/>
    <s v="R"/>
    <s v="j"/>
    <s v="a"/>
    <s v="l"/>
    <m/>
    <s v="L"/>
    <n v="9.111111501587318E-8"/>
  </r>
  <r>
    <x v="28"/>
    <s v="L"/>
    <s v="s"/>
    <s v=";"/>
    <s v="n"/>
    <m/>
    <s v="R"/>
    <n v="9.111111501587318E-8"/>
  </r>
  <r>
    <x v="22"/>
    <s v="R"/>
    <s v="i"/>
    <s v="r"/>
    <s v="w"/>
    <m/>
    <s v="L"/>
    <n v="9.111111501587318E-8"/>
  </r>
  <r>
    <x v="1"/>
    <s v="R"/>
    <s v="p"/>
    <s v="e"/>
    <s v="q"/>
    <m/>
    <s v="L"/>
    <n v="9.111111501587318E-8"/>
  </r>
  <r>
    <x v="10"/>
    <s v="R"/>
    <s v="h"/>
    <s v="g"/>
    <s v="s"/>
    <m/>
    <s v="L"/>
    <n v="8.785714662244914E-8"/>
  </r>
  <r>
    <x v="8"/>
    <s v="R"/>
    <s v="y"/>
    <s v="a"/>
    <s v="r"/>
    <m/>
    <s v="L"/>
    <n v="8.785714662244914E-8"/>
  </r>
  <r>
    <x v="24"/>
    <s v="L"/>
    <s v="q"/>
    <s v="j"/>
    <s v="q"/>
    <m/>
    <s v="R"/>
    <n v="8.785714662244914E-8"/>
  </r>
  <r>
    <x v="4"/>
    <s v="L"/>
    <s v="r"/>
    <s v="u"/>
    <s v="l"/>
    <m/>
    <s v="R"/>
    <n v="8.785714662244914E-8"/>
  </r>
  <r>
    <x v="0"/>
    <s v="L"/>
    <s v="g"/>
    <s v="i"/>
    <s v="c"/>
    <m/>
    <s v="R"/>
    <n v="8.785714662244914E-8"/>
  </r>
  <r>
    <x v="13"/>
    <s v="R"/>
    <s v="h"/>
    <s v="v"/>
    <s v="v"/>
    <m/>
    <s v="L"/>
    <n v="8.785714662244914E-8"/>
  </r>
  <r>
    <x v="4"/>
    <s v="R"/>
    <s v="o"/>
    <s v="v"/>
    <s v="a"/>
    <m/>
    <s v="L"/>
    <n v="8.785714662244914E-8"/>
  </r>
  <r>
    <x v="31"/>
    <s v="R"/>
    <s v="k"/>
    <s v="z"/>
    <s v="m"/>
    <m/>
    <s v="L"/>
    <n v="8.785714662244914E-8"/>
  </r>
  <r>
    <x v="1"/>
    <s v="R"/>
    <s v="l"/>
    <s v="d"/>
    <s v="m"/>
    <m/>
    <s v="L"/>
    <n v="8.785714662244914E-8"/>
  </r>
  <r>
    <x v="17"/>
    <s v="R"/>
    <s v="l"/>
    <s v="s"/>
    <s v="d"/>
    <m/>
    <s v="L"/>
    <n v="8.785714662244914E-8"/>
  </r>
  <r>
    <x v="2"/>
    <s v="L"/>
    <s v="g"/>
    <s v="h"/>
    <s v="p"/>
    <m/>
    <s v="R"/>
    <n v="8.785714662244914E-8"/>
  </r>
  <r>
    <x v="26"/>
    <s v="L"/>
    <s v="x"/>
    <s v="y"/>
    <s v="s"/>
    <m/>
    <s v="R"/>
    <n v="8.785714662244914E-8"/>
  </r>
  <r>
    <x v="19"/>
    <s v="L"/>
    <s v="e"/>
    <s v=";"/>
    <s v="a"/>
    <m/>
    <s v="R"/>
    <n v="8.785714662244914E-8"/>
  </r>
  <r>
    <x v="7"/>
    <s v="R"/>
    <s v="i"/>
    <s v="f"/>
    <s v="h"/>
    <m/>
    <s v="L"/>
    <n v="8.785714662244914E-8"/>
  </r>
  <r>
    <x v="11"/>
    <s v="L"/>
    <s v="b"/>
    <s v=";"/>
    <s v="k"/>
    <m/>
    <s v="R"/>
    <n v="8.785714662244914E-8"/>
  </r>
  <r>
    <x v="2"/>
    <s v="R"/>
    <s v="n"/>
    <s v="x"/>
    <s v="g"/>
    <m/>
    <s v="L"/>
    <n v="8.785714662244914E-8"/>
  </r>
  <r>
    <x v="13"/>
    <s v="L"/>
    <s v="z"/>
    <s v=";"/>
    <s v="h"/>
    <m/>
    <s v="R"/>
    <n v="8.785714662244914E-8"/>
  </r>
  <r>
    <x v="14"/>
    <s v="L"/>
    <s v="a"/>
    <s v="j"/>
    <s v="k"/>
    <m/>
    <s v="R"/>
    <n v="8.785714662244914E-8"/>
  </r>
  <r>
    <x v="4"/>
    <s v="R"/>
    <s v="l"/>
    <s v="v"/>
    <s v="g"/>
    <m/>
    <s v="L"/>
    <n v="8.785714662244914E-8"/>
  </r>
  <r>
    <x v="1"/>
    <s v="R"/>
    <s v="j"/>
    <s v="d"/>
    <s v="h"/>
    <m/>
    <s v="L"/>
    <n v="8.785714662244914E-8"/>
  </r>
  <r>
    <x v="15"/>
    <s v="L"/>
    <s v="z"/>
    <s v="n"/>
    <s v="s"/>
    <m/>
    <s v="R"/>
    <n v="8.785714662244914E-8"/>
  </r>
  <r>
    <x v="20"/>
    <s v="L"/>
    <s v="b"/>
    <s v="k"/>
    <s v="w"/>
    <m/>
    <s v="R"/>
    <n v="8.785714662244914E-8"/>
  </r>
  <r>
    <x v="6"/>
    <s v="R"/>
    <s v="o"/>
    <s v="q"/>
    <s v="n"/>
    <m/>
    <s v="L"/>
    <n v="8.785714662244914E-8"/>
  </r>
  <r>
    <x v="4"/>
    <s v="L"/>
    <s v="r"/>
    <s v="u"/>
    <s v="p"/>
    <m/>
    <s v="R"/>
    <n v="8.785714662244914E-8"/>
  </r>
  <r>
    <x v="24"/>
    <s v="L"/>
    <s v="x"/>
    <s v="j"/>
    <s v="a"/>
    <m/>
    <s v="R"/>
    <n v="8.785714662244914E-8"/>
  </r>
  <r>
    <x v="18"/>
    <s v="L"/>
    <s v="q"/>
    <s v="o"/>
    <s v="m"/>
    <m/>
    <s v="R"/>
    <n v="8.785714662244914E-8"/>
  </r>
  <r>
    <x v="20"/>
    <s v="L"/>
    <s v="b"/>
    <s v="k"/>
    <s v="l"/>
    <m/>
    <s v="R"/>
    <n v="8.785714662244914E-8"/>
  </r>
  <r>
    <x v="31"/>
    <s v="R"/>
    <s v="k"/>
    <s v="z"/>
    <s v="d"/>
    <m/>
    <s v="L"/>
    <n v="8.46031782290251E-8"/>
  </r>
  <r>
    <x v="1"/>
    <s v="R"/>
    <s v="i"/>
    <s v="h"/>
    <s v="h"/>
    <m/>
    <s v="R"/>
    <n v="8.46031782290251E-8"/>
  </r>
  <r>
    <x v="0"/>
    <s v="L"/>
    <s v="z"/>
    <s v="y"/>
    <s v="t"/>
    <m/>
    <s v="R"/>
    <n v="8.46031782290251E-8"/>
  </r>
  <r>
    <x v="24"/>
    <s v="L"/>
    <s v="d"/>
    <s v="b"/>
    <s v="l"/>
    <m/>
    <s v="L"/>
    <n v="8.46031782290251E-8"/>
  </r>
  <r>
    <x v="4"/>
    <s v="L"/>
    <s v="q"/>
    <s v="u"/>
    <s v="h"/>
    <m/>
    <s v="R"/>
    <n v="8.46031782290251E-8"/>
  </r>
  <r>
    <x v="26"/>
    <s v="R"/>
    <s v="l"/>
    <s v="z"/>
    <s v="f"/>
    <m/>
    <s v="L"/>
    <n v="8.46031782290251E-8"/>
  </r>
  <r>
    <x v="11"/>
    <s v="R"/>
    <s v="m"/>
    <s v="s"/>
    <s v="l"/>
    <m/>
    <s v="L"/>
    <n v="8.46031782290251E-8"/>
  </r>
  <r>
    <x v="4"/>
    <s v="L"/>
    <s v="b"/>
    <s v="u"/>
    <s v="b"/>
    <m/>
    <s v="R"/>
    <n v="8.46031782290251E-8"/>
  </r>
  <r>
    <x v="23"/>
    <s v="L"/>
    <s v="d"/>
    <s v="k"/>
    <s v="r"/>
    <m/>
    <s v="R"/>
    <n v="8.46031782290251E-8"/>
  </r>
  <r>
    <x v="1"/>
    <s v="L"/>
    <s v="q"/>
    <s v="i"/>
    <s v="v"/>
    <m/>
    <s v="R"/>
    <n v="8.46031782290251E-8"/>
  </r>
  <r>
    <x v="13"/>
    <s v="L"/>
    <s v="g"/>
    <s v=";"/>
    <s v="c"/>
    <m/>
    <s v="R"/>
    <n v="8.46031782290251E-8"/>
  </r>
  <r>
    <x v="9"/>
    <s v="R"/>
    <s v="p"/>
    <s v="q"/>
    <s v="h"/>
    <m/>
    <s v="L"/>
    <n v="8.46031782290251E-8"/>
  </r>
  <r>
    <x v="10"/>
    <s v="R"/>
    <s v="h"/>
    <s v="g"/>
    <s v="u"/>
    <m/>
    <s v="L"/>
    <n v="8.46031782290251E-8"/>
  </r>
  <r>
    <x v="4"/>
    <s v="L"/>
    <s v="e"/>
    <s v="u"/>
    <s v="w"/>
    <m/>
    <s v="R"/>
    <n v="8.46031782290251E-8"/>
  </r>
  <r>
    <x v="13"/>
    <s v="R"/>
    <s v="k"/>
    <s v="v"/>
    <s v="y"/>
    <m/>
    <s v="L"/>
    <n v="8.46031782290251E-8"/>
  </r>
  <r>
    <x v="2"/>
    <s v="R"/>
    <s v="n"/>
    <s v="x"/>
    <s v="h"/>
    <m/>
    <s v="L"/>
    <n v="8.46031782290251E-8"/>
  </r>
  <r>
    <x v="20"/>
    <s v="L"/>
    <s v="e"/>
    <s v="k"/>
    <s v="l"/>
    <m/>
    <s v="R"/>
    <n v="8.46031782290251E-8"/>
  </r>
  <r>
    <x v="11"/>
    <s v="R"/>
    <s v="p"/>
    <s v="s"/>
    <s v="u"/>
    <m/>
    <s v="L"/>
    <n v="8.46031782290251E-8"/>
  </r>
  <r>
    <x v="1"/>
    <s v="R"/>
    <s v="p"/>
    <s v="e"/>
    <s v="z"/>
    <m/>
    <s v="L"/>
    <n v="8.46031782290251E-8"/>
  </r>
  <r>
    <x v="8"/>
    <s v="R"/>
    <s v="n"/>
    <s v="k"/>
    <s v="q"/>
    <m/>
    <s v="R"/>
    <n v="8.46031782290251E-8"/>
  </r>
  <r>
    <x v="14"/>
    <s v="L"/>
    <s v="e"/>
    <s v="j"/>
    <s v="d"/>
    <m/>
    <s v="R"/>
    <n v="8.46031782290251E-8"/>
  </r>
  <r>
    <x v="6"/>
    <s v="L"/>
    <s v="e"/>
    <s v="o"/>
    <s v="c"/>
    <m/>
    <s v="R"/>
    <n v="8.46031782290251E-8"/>
  </r>
  <r>
    <x v="12"/>
    <s v="L"/>
    <s v="b"/>
    <s v="l"/>
    <s v="w"/>
    <m/>
    <s v="R"/>
    <n v="8.46031782290251E-8"/>
  </r>
  <r>
    <x v="6"/>
    <s v="R"/>
    <s v="h"/>
    <s v="q"/>
    <s v="a"/>
    <m/>
    <s v="L"/>
    <n v="8.134920983560106E-8"/>
  </r>
  <r>
    <x v="2"/>
    <s v="L"/>
    <s v="t"/>
    <s v="h"/>
    <s v="q"/>
    <m/>
    <s v="R"/>
    <n v="8.134920983560106E-8"/>
  </r>
  <r>
    <x v="12"/>
    <s v="L"/>
    <s v="t"/>
    <s v="k"/>
    <s v="b"/>
    <m/>
    <s v="R"/>
    <n v="8.134920983560106E-8"/>
  </r>
  <r>
    <x v="26"/>
    <s v="L"/>
    <s v="d"/>
    <s v="y"/>
    <s v="m"/>
    <m/>
    <s v="R"/>
    <n v="8.134920983560106E-8"/>
  </r>
  <r>
    <x v="7"/>
    <s v="L"/>
    <s v="d"/>
    <s v="f"/>
    <s v="f"/>
    <m/>
    <s v="L"/>
    <n v="8.134920983560106E-8"/>
  </r>
  <r>
    <x v="20"/>
    <s v="L"/>
    <s v="b"/>
    <s v="k"/>
    <s v="a"/>
    <m/>
    <s v="R"/>
    <n v="8.134920983560106E-8"/>
  </r>
  <r>
    <x v="26"/>
    <s v="L"/>
    <s v="d"/>
    <s v="y"/>
    <s v="l"/>
    <m/>
    <s v="R"/>
    <n v="8.134920983560106E-8"/>
  </r>
  <r>
    <x v="7"/>
    <s v="L"/>
    <s v="r"/>
    <s v="l"/>
    <s v="j"/>
    <m/>
    <s v="R"/>
    <n v="8.134920983560106E-8"/>
  </r>
  <r>
    <x v="5"/>
    <s v="R"/>
    <s v="l"/>
    <s v="b"/>
    <s v="v"/>
    <m/>
    <s v="L"/>
    <n v="8.134920983560106E-8"/>
  </r>
  <r>
    <x v="5"/>
    <s v="R"/>
    <s v="u"/>
    <s v="b"/>
    <s v="u"/>
    <m/>
    <s v="L"/>
    <n v="8.134920983560106E-8"/>
  </r>
  <r>
    <x v="23"/>
    <s v="R"/>
    <s v="p"/>
    <s v="n"/>
    <s v="p"/>
    <m/>
    <s v="R"/>
    <n v="8.134920983560106E-8"/>
  </r>
  <r>
    <x v="19"/>
    <s v="L"/>
    <s v="e"/>
    <s v=";"/>
    <s v="n"/>
    <m/>
    <s v="R"/>
    <n v="8.134920983560106E-8"/>
  </r>
  <r>
    <x v="4"/>
    <s v="L"/>
    <s v="e"/>
    <s v="u"/>
    <s v="j"/>
    <m/>
    <s v="R"/>
    <n v="8.134920983560106E-8"/>
  </r>
  <r>
    <x v="12"/>
    <s v="R"/>
    <s v="l"/>
    <s v="l"/>
    <s v="p"/>
    <m/>
    <s v="R"/>
    <n v="8.134920983560106E-8"/>
  </r>
  <r>
    <x v="4"/>
    <s v="L"/>
    <s v="t"/>
    <s v="u"/>
    <s v="f"/>
    <m/>
    <s v="R"/>
    <n v="7.8095241442177019E-8"/>
  </r>
  <r>
    <x v="8"/>
    <s v="R"/>
    <s v="o"/>
    <s v="a"/>
    <s v="o"/>
    <m/>
    <s v="L"/>
    <n v="7.8095241442177019E-8"/>
  </r>
  <r>
    <x v="7"/>
    <s v="L"/>
    <s v="e"/>
    <s v="l"/>
    <s v="u"/>
    <m/>
    <s v="R"/>
    <n v="7.8095241442177019E-8"/>
  </r>
  <r>
    <x v="1"/>
    <s v="L"/>
    <s v="s"/>
    <s v="i"/>
    <s v="v"/>
    <m/>
    <s v="R"/>
    <n v="7.8095241442177019E-8"/>
  </r>
  <r>
    <x v="24"/>
    <s v="R"/>
    <s v="l"/>
    <s v="z"/>
    <s v="l"/>
    <m/>
    <s v="L"/>
    <n v="7.8095241442177019E-8"/>
  </r>
  <r>
    <x v="12"/>
    <s v="R"/>
    <s v="j"/>
    <s v="w"/>
    <s v="p"/>
    <m/>
    <s v="L"/>
    <n v="7.8095241442177019E-8"/>
  </r>
  <r>
    <x v="8"/>
    <s v="R"/>
    <s v="u"/>
    <s v="a"/>
    <s v="t"/>
    <m/>
    <s v="L"/>
    <n v="7.8095241442177019E-8"/>
  </r>
  <r>
    <x v="26"/>
    <s v="R"/>
    <s v="m"/>
    <s v="e"/>
    <s v="c"/>
    <m/>
    <s v="L"/>
    <n v="7.8095241442177019E-8"/>
  </r>
  <r>
    <x v="4"/>
    <s v="L"/>
    <s v="f"/>
    <s v="u"/>
    <s v="s"/>
    <m/>
    <s v="R"/>
    <n v="7.8095241442177019E-8"/>
  </r>
  <r>
    <x v="12"/>
    <s v="L"/>
    <s v="x"/>
    <s v="n"/>
    <s v="l"/>
    <m/>
    <s v="R"/>
    <n v="7.8095241442177019E-8"/>
  </r>
  <r>
    <x v="1"/>
    <s v="R"/>
    <s v="p"/>
    <s v="e"/>
    <s v="i"/>
    <m/>
    <s v="L"/>
    <n v="7.8095241442177019E-8"/>
  </r>
  <r>
    <x v="8"/>
    <s v="R"/>
    <s v="y"/>
    <s v="a"/>
    <s v="j"/>
    <m/>
    <s v="L"/>
    <n v="7.8095241442177019E-8"/>
  </r>
  <r>
    <x v="5"/>
    <s v="L"/>
    <s v="t"/>
    <s v="p"/>
    <s v="r"/>
    <m/>
    <s v="R"/>
    <n v="7.8095241442177019E-8"/>
  </r>
  <r>
    <x v="4"/>
    <s v="L"/>
    <s v="w"/>
    <s v="u"/>
    <s v="r"/>
    <m/>
    <s v="R"/>
    <n v="7.8095241442177019E-8"/>
  </r>
  <r>
    <x v="23"/>
    <s v="R"/>
    <s v="o"/>
    <s v="w"/>
    <s v="c"/>
    <m/>
    <s v="L"/>
    <n v="7.8095241442177019E-8"/>
  </r>
  <r>
    <x v="18"/>
    <s v="R"/>
    <s v="l"/>
    <s v="q"/>
    <s v="w"/>
    <m/>
    <s v="L"/>
    <n v="7.8095241442177019E-8"/>
  </r>
  <r>
    <x v="4"/>
    <s v="L"/>
    <s v="c"/>
    <s v="u"/>
    <s v="h"/>
    <m/>
    <s v="R"/>
    <n v="7.8095241442177019E-8"/>
  </r>
  <r>
    <x v="14"/>
    <s v="L"/>
    <s v="d"/>
    <s v="j"/>
    <s v="y"/>
    <m/>
    <s v="R"/>
    <n v="7.8095241442177019E-8"/>
  </r>
  <r>
    <x v="20"/>
    <s v="R"/>
    <s v="m"/>
    <s v="t"/>
    <s v="s"/>
    <m/>
    <s v="L"/>
    <n v="7.8095241442177019E-8"/>
  </r>
  <r>
    <x v="1"/>
    <s v="L"/>
    <s v="z"/>
    <s v="i"/>
    <s v="k"/>
    <m/>
    <s v="R"/>
    <n v="7.8095241442177019E-8"/>
  </r>
  <r>
    <x v="26"/>
    <s v="R"/>
    <s v="j"/>
    <s v="e"/>
    <s v="o"/>
    <m/>
    <s v="L"/>
    <n v="7.8095241442177019E-8"/>
  </r>
  <r>
    <x v="24"/>
    <s v="R"/>
    <s v="n"/>
    <s v="b"/>
    <s v="n"/>
    <m/>
    <s v="L"/>
    <n v="7.4841273048752966E-8"/>
  </r>
  <r>
    <x v="7"/>
    <s v="R"/>
    <s v="l"/>
    <s v="f"/>
    <s v="r"/>
    <m/>
    <s v="L"/>
    <n v="7.4841273048752966E-8"/>
  </r>
  <r>
    <x v="12"/>
    <s v="L"/>
    <s v="x"/>
    <s v="n"/>
    <s v="n"/>
    <m/>
    <s v="R"/>
    <n v="7.4841273048752966E-8"/>
  </r>
  <r>
    <x v="1"/>
    <s v="L"/>
    <s v="e"/>
    <s v="i"/>
    <s v="l"/>
    <m/>
    <s v="R"/>
    <n v="7.4841273048752966E-8"/>
  </r>
  <r>
    <x v="24"/>
    <s v="L"/>
    <s v="q"/>
    <s v="j"/>
    <s v="t"/>
    <m/>
    <s v="R"/>
    <n v="7.4841273048752966E-8"/>
  </r>
  <r>
    <x v="12"/>
    <s v="R"/>
    <s v="j"/>
    <s v="w"/>
    <s v="v"/>
    <m/>
    <s v="L"/>
    <n v="7.4841273048752966E-8"/>
  </r>
  <r>
    <x v="14"/>
    <s v="R"/>
    <s v="o"/>
    <s v="j"/>
    <s v="v"/>
    <m/>
    <s v="R"/>
    <n v="7.4841273048752966E-8"/>
  </r>
  <r>
    <x v="23"/>
    <s v="L"/>
    <s v="e"/>
    <s v="k"/>
    <s v="w"/>
    <m/>
    <s v="R"/>
    <n v="7.4841273048752966E-8"/>
  </r>
  <r>
    <x v="18"/>
    <s v="R"/>
    <s v="j"/>
    <s v="q"/>
    <s v="e"/>
    <m/>
    <s v="L"/>
    <n v="7.4841273048752966E-8"/>
  </r>
  <r>
    <x v="13"/>
    <s v="L"/>
    <s v="s"/>
    <s v=";"/>
    <s v="u"/>
    <m/>
    <s v="R"/>
    <n v="7.4841273048752966E-8"/>
  </r>
  <r>
    <x v="4"/>
    <s v="L"/>
    <s v="f"/>
    <s v="u"/>
    <s v="d"/>
    <m/>
    <s v="R"/>
    <n v="7.4841273048752966E-8"/>
  </r>
  <r>
    <x v="1"/>
    <s v="L"/>
    <s v="b"/>
    <s v="i"/>
    <s v="p"/>
    <m/>
    <s v="R"/>
    <n v="7.4841273048752966E-8"/>
  </r>
  <r>
    <x v="32"/>
    <s v="R"/>
    <s v="k"/>
    <s v="x"/>
    <s v="i"/>
    <m/>
    <s v="L"/>
    <n v="7.4841273048752966E-8"/>
  </r>
  <r>
    <x v="13"/>
    <s v="L"/>
    <s v="c"/>
    <s v=";"/>
    <s v="q"/>
    <m/>
    <s v="R"/>
    <n v="7.4841273048752966E-8"/>
  </r>
  <r>
    <x v="24"/>
    <s v="L"/>
    <s v="t"/>
    <s v="j"/>
    <s v="c"/>
    <m/>
    <s v="R"/>
    <n v="7.4841273048752966E-8"/>
  </r>
  <r>
    <x v="4"/>
    <s v="L"/>
    <s v="f"/>
    <s v="u"/>
    <s v="m"/>
    <m/>
    <s v="R"/>
    <n v="7.4841273048752966E-8"/>
  </r>
  <r>
    <x v="4"/>
    <s v="L"/>
    <s v="w"/>
    <s v="u"/>
    <s v="h"/>
    <m/>
    <s v="R"/>
    <n v="7.4841273048752966E-8"/>
  </r>
  <r>
    <x v="20"/>
    <s v="L"/>
    <s v="x"/>
    <s v="k"/>
    <s v="y"/>
    <m/>
    <s v="R"/>
    <n v="7.4841273048752966E-8"/>
  </r>
  <r>
    <x v="4"/>
    <s v="L"/>
    <s v="q"/>
    <s v="u"/>
    <s v="c"/>
    <m/>
    <s v="R"/>
    <n v="7.4841273048752966E-8"/>
  </r>
  <r>
    <x v="11"/>
    <s v="L"/>
    <s v="w"/>
    <s v="i"/>
    <s v="n"/>
    <m/>
    <s v="R"/>
    <n v="7.4841273048752966E-8"/>
  </r>
  <r>
    <x v="3"/>
    <s v="R"/>
    <s v="o"/>
    <s v="n"/>
    <s v="u"/>
    <m/>
    <s v="R"/>
    <n v="7.4841273048752966E-8"/>
  </r>
  <r>
    <x v="5"/>
    <s v="L"/>
    <s v="t"/>
    <s v="p"/>
    <s v="o"/>
    <m/>
    <s v="R"/>
    <n v="7.4841273048752966E-8"/>
  </r>
  <r>
    <x v="26"/>
    <s v="L"/>
    <s v="d"/>
    <s v="y"/>
    <s v="d"/>
    <m/>
    <s v="R"/>
    <n v="7.4841273048752966E-8"/>
  </r>
  <r>
    <x v="4"/>
    <s v="L"/>
    <s v="r"/>
    <s v="u"/>
    <s v="h"/>
    <m/>
    <s v="R"/>
    <n v="7.4841273048752966E-8"/>
  </r>
  <r>
    <x v="12"/>
    <s v="L"/>
    <s v="x"/>
    <s v="n"/>
    <s v="p"/>
    <m/>
    <s v="R"/>
    <n v="7.4841273048752966E-8"/>
  </r>
  <r>
    <x v="27"/>
    <s v="L"/>
    <s v="q"/>
    <s v="h"/>
    <s v="w"/>
    <m/>
    <s v="R"/>
    <n v="7.4841273048752966E-8"/>
  </r>
  <r>
    <x v="7"/>
    <s v="L"/>
    <s v="r"/>
    <s v="l"/>
    <s v="c"/>
    <m/>
    <s v="R"/>
    <n v="7.4841273048752966E-8"/>
  </r>
  <r>
    <x v="26"/>
    <s v="L"/>
    <s v="x"/>
    <s v="y"/>
    <s v="j"/>
    <m/>
    <s v="R"/>
    <n v="7.4841273048752966E-8"/>
  </r>
  <r>
    <x v="14"/>
    <s v="L"/>
    <s v="b"/>
    <s v="j"/>
    <s v="z"/>
    <m/>
    <s v="R"/>
    <n v="7.4841273048752966E-8"/>
  </r>
  <r>
    <x v="2"/>
    <s v="R"/>
    <s v="l"/>
    <s v="h"/>
    <s v="l"/>
    <m/>
    <s v="R"/>
    <n v="7.1587304655328926E-8"/>
  </r>
  <r>
    <x v="1"/>
    <s v="R"/>
    <s v="l"/>
    <s v="d"/>
    <s v="d"/>
    <m/>
    <s v="L"/>
    <n v="7.1587304655328926E-8"/>
  </r>
  <r>
    <x v="2"/>
    <s v="R"/>
    <s v="m"/>
    <s v="x"/>
    <s v="h"/>
    <m/>
    <s v="L"/>
    <n v="7.1587304655328926E-8"/>
  </r>
  <r>
    <x v="4"/>
    <s v="L"/>
    <s v="e"/>
    <s v="u"/>
    <s v="e"/>
    <m/>
    <s v="R"/>
    <n v="7.1587304655328926E-8"/>
  </r>
  <r>
    <x v="1"/>
    <s v="L"/>
    <s v="e"/>
    <s v="i"/>
    <s v="n"/>
    <m/>
    <s v="R"/>
    <n v="7.1587304655328926E-8"/>
  </r>
  <r>
    <x v="6"/>
    <s v="R"/>
    <s v="p"/>
    <s v="q"/>
    <s v="p"/>
    <m/>
    <s v="L"/>
    <n v="7.1587304655328926E-8"/>
  </r>
  <r>
    <x v="1"/>
    <s v="R"/>
    <s v="j"/>
    <s v="d"/>
    <s v="c"/>
    <m/>
    <s v="L"/>
    <n v="7.1587304655328926E-8"/>
  </r>
  <r>
    <x v="1"/>
    <s v="L"/>
    <s v="a"/>
    <s v="h"/>
    <s v="f"/>
    <m/>
    <s v="R"/>
    <n v="7.1587304655328926E-8"/>
  </r>
  <r>
    <x v="23"/>
    <s v="R"/>
    <s v="u"/>
    <s v="w"/>
    <s v="j"/>
    <m/>
    <s v="L"/>
    <n v="7.1587304655328926E-8"/>
  </r>
  <r>
    <x v="29"/>
    <s v="R"/>
    <s v="j"/>
    <s v="v"/>
    <s v="f"/>
    <m/>
    <s v="L"/>
    <n v="7.1587304655328926E-8"/>
  </r>
  <r>
    <x v="34"/>
    <s v="R"/>
    <s v="j"/>
    <s v="s"/>
    <s v="p"/>
    <m/>
    <s v="L"/>
    <n v="7.1587304655328926E-8"/>
  </r>
  <r>
    <x v="14"/>
    <s v="R"/>
    <s v="n"/>
    <s v="b"/>
    <s v="c"/>
    <m/>
    <s v="L"/>
    <n v="7.1587304655328926E-8"/>
  </r>
  <r>
    <x v="17"/>
    <s v="L"/>
    <s v="e"/>
    <s v="p"/>
    <s v="n"/>
    <m/>
    <s v="R"/>
    <n v="7.1587304655328926E-8"/>
  </r>
  <r>
    <x v="22"/>
    <s v="L"/>
    <s v="x"/>
    <s v="m"/>
    <s v="u"/>
    <m/>
    <s v="R"/>
    <n v="7.1587304655328926E-8"/>
  </r>
  <r>
    <x v="8"/>
    <s v="R"/>
    <s v="i"/>
    <s v="a"/>
    <s v="l"/>
    <m/>
    <s v="L"/>
    <n v="7.1587304655328926E-8"/>
  </r>
  <r>
    <x v="1"/>
    <s v="L"/>
    <s v="a"/>
    <s v="i"/>
    <s v="o"/>
    <m/>
    <s v="R"/>
    <n v="7.1587304655328926E-8"/>
  </r>
  <r>
    <x v="4"/>
    <s v="R"/>
    <s v="o"/>
    <s v="v"/>
    <s v="n"/>
    <m/>
    <s v="L"/>
    <n v="7.1587304655328926E-8"/>
  </r>
  <r>
    <x v="12"/>
    <s v="R"/>
    <s v="m"/>
    <s v="w"/>
    <s v="h"/>
    <m/>
    <s v="L"/>
    <n v="7.1587304655328926E-8"/>
  </r>
  <r>
    <x v="17"/>
    <s v="R"/>
    <s v="p"/>
    <s v="s"/>
    <s v="d"/>
    <m/>
    <s v="L"/>
    <n v="7.1587304655328926E-8"/>
  </r>
  <r>
    <x v="12"/>
    <s v="R"/>
    <s v="j"/>
    <s v="w"/>
    <s v="k"/>
    <m/>
    <s v="L"/>
    <n v="7.1587304655328926E-8"/>
  </r>
  <r>
    <x v="20"/>
    <s v="R"/>
    <s v="j"/>
    <s v="t"/>
    <s v="l"/>
    <m/>
    <s v="L"/>
    <n v="7.1587304655328926E-8"/>
  </r>
  <r>
    <x v="1"/>
    <s v="L"/>
    <s v="x"/>
    <s v="i"/>
    <s v="f"/>
    <m/>
    <s v="R"/>
    <n v="7.1587304655328926E-8"/>
  </r>
  <r>
    <x v="14"/>
    <s v="R"/>
    <s v="m"/>
    <s v="b"/>
    <s v="u"/>
    <m/>
    <s v="L"/>
    <n v="7.1587304655328926E-8"/>
  </r>
  <r>
    <x v="23"/>
    <s v="L"/>
    <s v="r"/>
    <s v="n"/>
    <s v="c"/>
    <m/>
    <s v="R"/>
    <n v="7.1587304655328926E-8"/>
  </r>
  <r>
    <x v="5"/>
    <s v="R"/>
    <s v="o"/>
    <s v="b"/>
    <s v="k"/>
    <m/>
    <s v="L"/>
    <n v="7.1587304655328926E-8"/>
  </r>
  <r>
    <x v="3"/>
    <s v="L"/>
    <s v="f"/>
    <s v="n"/>
    <s v="e"/>
    <m/>
    <s v="R"/>
    <n v="6.8333336261904885E-8"/>
  </r>
  <r>
    <x v="12"/>
    <s v="R"/>
    <s v="p"/>
    <s v="w"/>
    <s v="f"/>
    <m/>
    <s v="L"/>
    <n v="6.8333336261904885E-8"/>
  </r>
  <r>
    <x v="8"/>
    <s v="R"/>
    <s v="p"/>
    <s v="a"/>
    <s v="k"/>
    <m/>
    <s v="L"/>
    <n v="6.8333336261904885E-8"/>
  </r>
  <r>
    <x v="15"/>
    <s v="L"/>
    <s v="g"/>
    <s v="n"/>
    <s v="s"/>
    <m/>
    <s v="R"/>
    <n v="6.8333336261904885E-8"/>
  </r>
  <r>
    <x v="12"/>
    <s v="R"/>
    <s v="j"/>
    <s v="w"/>
    <s v="d"/>
    <m/>
    <s v="L"/>
    <n v="6.8333336261904885E-8"/>
  </r>
  <r>
    <x v="9"/>
    <s v="R"/>
    <s v="m"/>
    <s v="q"/>
    <s v="r"/>
    <m/>
    <s v="L"/>
    <n v="6.8333336261904885E-8"/>
  </r>
  <r>
    <x v="1"/>
    <s v="R"/>
    <s v="i"/>
    <s v="h"/>
    <s v="r"/>
    <m/>
    <s v="R"/>
    <n v="6.8333336261904885E-8"/>
  </r>
  <r>
    <x v="4"/>
    <s v="L"/>
    <s v="x"/>
    <s v="u"/>
    <s v="v"/>
    <m/>
    <s v="R"/>
    <n v="6.8333336261904885E-8"/>
  </r>
  <r>
    <x v="23"/>
    <s v="R"/>
    <s v="o"/>
    <s v="w"/>
    <s v="f"/>
    <m/>
    <s v="L"/>
    <n v="6.8333336261904885E-8"/>
  </r>
  <r>
    <x v="3"/>
    <s v="L"/>
    <s v="g"/>
    <s v="n"/>
    <s v="h"/>
    <m/>
    <s v="R"/>
    <n v="6.8333336261904885E-8"/>
  </r>
  <r>
    <x v="1"/>
    <s v="R"/>
    <s v="p"/>
    <s v="e"/>
    <s v="h"/>
    <m/>
    <s v="L"/>
    <n v="6.8333336261904885E-8"/>
  </r>
  <r>
    <x v="1"/>
    <s v="L"/>
    <s v="e"/>
    <s v="i"/>
    <s v="r"/>
    <m/>
    <s v="R"/>
    <n v="6.8333336261904885E-8"/>
  </r>
  <r>
    <x v="26"/>
    <s v="L"/>
    <s v="x"/>
    <s v="y"/>
    <s v="l"/>
    <m/>
    <s v="R"/>
    <n v="6.8333336261904885E-8"/>
  </r>
  <r>
    <x v="26"/>
    <s v="R"/>
    <s v="n"/>
    <s v="e"/>
    <s v="p"/>
    <m/>
    <s v="L"/>
    <n v="6.8333336261904885E-8"/>
  </r>
  <r>
    <x v="20"/>
    <s v="R"/>
    <s v="j"/>
    <s v="t"/>
    <s v="r"/>
    <m/>
    <s v="L"/>
    <n v="6.8333336261904885E-8"/>
  </r>
  <r>
    <x v="23"/>
    <s v="R"/>
    <s v="l"/>
    <s v="k"/>
    <s v="l"/>
    <m/>
    <s v="R"/>
    <n v="6.8333336261904885E-8"/>
  </r>
  <r>
    <x v="20"/>
    <s v="L"/>
    <s v="b"/>
    <s v="k"/>
    <s v="e"/>
    <m/>
    <s v="R"/>
    <n v="6.8333336261904885E-8"/>
  </r>
  <r>
    <x v="15"/>
    <s v="R"/>
    <s v="o"/>
    <s v="d"/>
    <s v="e"/>
    <m/>
    <s v="L"/>
    <n v="6.8333336261904885E-8"/>
  </r>
  <r>
    <x v="26"/>
    <s v="L"/>
    <s v="x"/>
    <s v="y"/>
    <s v="r"/>
    <m/>
    <s v="R"/>
    <n v="6.8333336261904885E-8"/>
  </r>
  <r>
    <x v="1"/>
    <s v="R"/>
    <s v="l"/>
    <s v="d"/>
    <s v="s"/>
    <m/>
    <s v="L"/>
    <n v="6.8333336261904885E-8"/>
  </r>
  <r>
    <x v="0"/>
    <s v="R"/>
    <s v="h"/>
    <s v="e"/>
    <s v="f"/>
    <m/>
    <s v="L"/>
    <n v="6.8333336261904885E-8"/>
  </r>
  <r>
    <x v="1"/>
    <s v="L"/>
    <s v="x"/>
    <s v="i"/>
    <s v="q"/>
    <m/>
    <s v="R"/>
    <n v="6.8333336261904885E-8"/>
  </r>
  <r>
    <x v="4"/>
    <s v="L"/>
    <s v="c"/>
    <s v="u"/>
    <s v="n"/>
    <m/>
    <s v="R"/>
    <n v="6.8333336261904885E-8"/>
  </r>
  <r>
    <x v="13"/>
    <s v="L"/>
    <s v="s"/>
    <s v=";"/>
    <s v="h"/>
    <m/>
    <s v="R"/>
    <n v="6.8333336261904885E-8"/>
  </r>
  <r>
    <x v="6"/>
    <s v="L"/>
    <s v="s"/>
    <s v="o"/>
    <s v="c"/>
    <m/>
    <s v="R"/>
    <n v="6.5079367868480845E-8"/>
  </r>
  <r>
    <x v="17"/>
    <s v="L"/>
    <s v="q"/>
    <s v="p"/>
    <s v="h"/>
    <m/>
    <s v="R"/>
    <n v="6.5079367868480845E-8"/>
  </r>
  <r>
    <x v="4"/>
    <s v="L"/>
    <s v="g"/>
    <s v="u"/>
    <s v="q"/>
    <m/>
    <s v="R"/>
    <n v="6.5079367868480845E-8"/>
  </r>
  <r>
    <x v="1"/>
    <s v="R"/>
    <s v="l"/>
    <s v="d"/>
    <s v="l"/>
    <m/>
    <s v="L"/>
    <n v="6.5079367868480845E-8"/>
  </r>
  <r>
    <x v="8"/>
    <s v="L"/>
    <s v="g"/>
    <s v="a"/>
    <s v="l"/>
    <m/>
    <s v="L"/>
    <n v="6.5079367868480845E-8"/>
  </r>
  <r>
    <x v="4"/>
    <s v="L"/>
    <s v="f"/>
    <s v="u"/>
    <s v="m"/>
    <m/>
    <s v="R"/>
    <n v="6.5079367868480845E-8"/>
  </r>
  <r>
    <x v="14"/>
    <s v="L"/>
    <s v="e"/>
    <s v="j"/>
    <s v="l"/>
    <m/>
    <s v="R"/>
    <n v="6.5079367868480845E-8"/>
  </r>
  <r>
    <x v="5"/>
    <s v="R"/>
    <s v="u"/>
    <s v="b"/>
    <s v="v"/>
    <m/>
    <s v="L"/>
    <n v="6.5079367868480845E-8"/>
  </r>
  <r>
    <x v="10"/>
    <s v="L"/>
    <s v="f"/>
    <s v="h"/>
    <s v="l"/>
    <m/>
    <s v="R"/>
    <n v="6.5079367868480845E-8"/>
  </r>
  <r>
    <x v="16"/>
    <s v="R"/>
    <s v="j"/>
    <s v="a"/>
    <s v="p"/>
    <m/>
    <s v="L"/>
    <n v="6.5079367868480845E-8"/>
  </r>
  <r>
    <x v="14"/>
    <s v="L"/>
    <s v="s"/>
    <s v="j"/>
    <s v="f"/>
    <m/>
    <s v="R"/>
    <n v="6.5079367868480845E-8"/>
  </r>
  <r>
    <x v="4"/>
    <s v="L"/>
    <s v="q"/>
    <s v="u"/>
    <s v="u"/>
    <m/>
    <s v="R"/>
    <n v="6.5079367868480845E-8"/>
  </r>
  <r>
    <x v="6"/>
    <s v="L"/>
    <s v="g"/>
    <s v="o"/>
    <s v="w"/>
    <m/>
    <s v="R"/>
    <n v="6.5079367868480845E-8"/>
  </r>
  <r>
    <x v="8"/>
    <s v="L"/>
    <s v="d"/>
    <s v="a"/>
    <s v="k"/>
    <m/>
    <s v="L"/>
    <n v="6.5079367868480845E-8"/>
  </r>
  <r>
    <x v="4"/>
    <s v="L"/>
    <s v="f"/>
    <s v="u"/>
    <s v="h"/>
    <m/>
    <s v="R"/>
    <n v="6.5079367868480845E-8"/>
  </r>
  <r>
    <x v="23"/>
    <s v="L"/>
    <s v="z"/>
    <s v="k"/>
    <s v="f"/>
    <m/>
    <s v="R"/>
    <n v="6.5079367868480845E-8"/>
  </r>
  <r>
    <x v="22"/>
    <s v="L"/>
    <s v="q"/>
    <s v="m"/>
    <s v="y"/>
    <m/>
    <s v="R"/>
    <n v="6.5079367868480845E-8"/>
  </r>
  <r>
    <x v="11"/>
    <s v="R"/>
    <s v="p"/>
    <s v="s"/>
    <s v="q"/>
    <m/>
    <s v="L"/>
    <n v="6.5079367868480845E-8"/>
  </r>
  <r>
    <x v="17"/>
    <s v="L"/>
    <s v="q"/>
    <s v="p"/>
    <s v="f"/>
    <m/>
    <s v="R"/>
    <n v="6.5079367868480845E-8"/>
  </r>
  <r>
    <x v="8"/>
    <s v="R"/>
    <s v="m"/>
    <s v="a"/>
    <s v="g"/>
    <m/>
    <s v="L"/>
    <n v="6.5079367868480845E-8"/>
  </r>
  <r>
    <x v="7"/>
    <s v="L"/>
    <s v="t"/>
    <s v="l"/>
    <s v="h"/>
    <m/>
    <s v="R"/>
    <n v="6.5079367868480845E-8"/>
  </r>
  <r>
    <x v="12"/>
    <s v="L"/>
    <s v="q"/>
    <s v="l"/>
    <s v="y"/>
    <m/>
    <s v="R"/>
    <n v="6.5079367868480845E-8"/>
  </r>
  <r>
    <x v="3"/>
    <s v="R"/>
    <s v="u"/>
    <s v="t"/>
    <s v="n"/>
    <m/>
    <s v="L"/>
    <n v="6.5079367868480845E-8"/>
  </r>
  <r>
    <x v="1"/>
    <s v="R"/>
    <s v="j"/>
    <s v="d"/>
    <s v="h"/>
    <m/>
    <s v="L"/>
    <n v="6.5079367868480845E-8"/>
  </r>
  <r>
    <x v="6"/>
    <s v="L"/>
    <s v="t"/>
    <s v="o"/>
    <s v="l"/>
    <m/>
    <s v="R"/>
    <n v="6.5079367868480845E-8"/>
  </r>
  <r>
    <x v="10"/>
    <s v="R"/>
    <s v="n"/>
    <s v="g"/>
    <s v="j"/>
    <m/>
    <s v="L"/>
    <n v="6.5079367868480845E-8"/>
  </r>
  <r>
    <x v="0"/>
    <s v="R"/>
    <s v="k"/>
    <s v="e"/>
    <s v="l"/>
    <m/>
    <s v="L"/>
    <n v="6.5079367868480845E-8"/>
  </r>
  <r>
    <x v="6"/>
    <s v="R"/>
    <s v="m"/>
    <s v="q"/>
    <s v="j"/>
    <m/>
    <s v="L"/>
    <n v="6.5079367868480845E-8"/>
  </r>
  <r>
    <x v="15"/>
    <s v="R"/>
    <s v="m"/>
    <s v="d"/>
    <s v="n"/>
    <m/>
    <s v="L"/>
    <n v="6.5079367868480845E-8"/>
  </r>
  <r>
    <x v="8"/>
    <s v="L"/>
    <s v="g"/>
    <s v="a"/>
    <s v="v"/>
    <m/>
    <s v="L"/>
    <n v="6.5079367868480845E-8"/>
  </r>
  <r>
    <x v="3"/>
    <s v="L"/>
    <s v="w"/>
    <s v="n"/>
    <s v="e"/>
    <m/>
    <s v="R"/>
    <n v="6.5079367868480845E-8"/>
  </r>
  <r>
    <x v="1"/>
    <s v="R"/>
    <s v="i"/>
    <s v="h"/>
    <s v="c"/>
    <m/>
    <s v="R"/>
    <n v="6.5079367868480845E-8"/>
  </r>
  <r>
    <x v="5"/>
    <s v="R"/>
    <s v="h"/>
    <s v="b"/>
    <s v="g"/>
    <m/>
    <s v="L"/>
    <n v="6.1825399475056805E-8"/>
  </r>
  <r>
    <x v="4"/>
    <s v="R"/>
    <s v="u"/>
    <s v="s"/>
    <s v="r"/>
    <m/>
    <s v="L"/>
    <n v="6.1825399475056805E-8"/>
  </r>
  <r>
    <x v="5"/>
    <s v="L"/>
    <s v="g"/>
    <s v="p"/>
    <s v="c"/>
    <m/>
    <s v="R"/>
    <n v="6.1825399475056805E-8"/>
  </r>
  <r>
    <x v="22"/>
    <s v="R"/>
    <s v="h"/>
    <s v="r"/>
    <s v="d"/>
    <m/>
    <s v="L"/>
    <n v="6.1825399475056805E-8"/>
  </r>
  <r>
    <x v="11"/>
    <s v="R"/>
    <s v="m"/>
    <s v="s"/>
    <s v="p"/>
    <m/>
    <s v="L"/>
    <n v="6.1825399475056805E-8"/>
  </r>
  <r>
    <x v="8"/>
    <s v="R"/>
    <s v="u"/>
    <s v="a"/>
    <s v="r"/>
    <m/>
    <s v="L"/>
    <n v="6.1825399475056805E-8"/>
  </r>
  <r>
    <x v="14"/>
    <s v="R"/>
    <s v="n"/>
    <s v="b"/>
    <s v="t"/>
    <m/>
    <s v="L"/>
    <n v="6.1825399475056805E-8"/>
  </r>
  <r>
    <x v="0"/>
    <s v="L"/>
    <s v="g"/>
    <s v="i"/>
    <s v="p"/>
    <m/>
    <s v="R"/>
    <n v="6.1825399475056805E-8"/>
  </r>
  <r>
    <x v="30"/>
    <s v="L"/>
    <s v="e"/>
    <s v="n"/>
    <s v="h"/>
    <m/>
    <s v="R"/>
    <n v="6.1825399475056805E-8"/>
  </r>
  <r>
    <x v="4"/>
    <s v="L"/>
    <s v="q"/>
    <s v="u"/>
    <s v="t"/>
    <m/>
    <s v="R"/>
    <n v="6.1825399475056805E-8"/>
  </r>
  <r>
    <x v="1"/>
    <s v="L"/>
    <s v="e"/>
    <s v="i"/>
    <s v="h"/>
    <m/>
    <s v="R"/>
    <n v="6.1825399475056805E-8"/>
  </r>
  <r>
    <x v="18"/>
    <s v="L"/>
    <s v="q"/>
    <s v="o"/>
    <s v="c"/>
    <m/>
    <s v="R"/>
    <n v="6.1825399475056805E-8"/>
  </r>
  <r>
    <x v="4"/>
    <s v="L"/>
    <s v="e"/>
    <s v="u"/>
    <s v="l"/>
    <m/>
    <s v="R"/>
    <n v="6.1825399475056805E-8"/>
  </r>
  <r>
    <x v="3"/>
    <s v="L"/>
    <s v="w"/>
    <s v="n"/>
    <s v="n"/>
    <m/>
    <s v="R"/>
    <n v="6.1825399475056805E-8"/>
  </r>
  <r>
    <x v="1"/>
    <s v="R"/>
    <s v="l"/>
    <s v="d"/>
    <s v="g"/>
    <m/>
    <s v="L"/>
    <n v="6.1825399475056805E-8"/>
  </r>
  <r>
    <x v="4"/>
    <s v="R"/>
    <s v="h"/>
    <s v="s"/>
    <s v="f"/>
    <m/>
    <s v="L"/>
    <n v="6.1825399475056805E-8"/>
  </r>
  <r>
    <x v="7"/>
    <s v="R"/>
    <s v="i"/>
    <s v="f"/>
    <s v="n"/>
    <m/>
    <s v="L"/>
    <n v="6.1825399475056805E-8"/>
  </r>
  <r>
    <x v="4"/>
    <s v="R"/>
    <s v="o"/>
    <s v="v"/>
    <s v="n"/>
    <m/>
    <s v="L"/>
    <n v="6.1825399475056805E-8"/>
  </r>
  <r>
    <x v="12"/>
    <s v="L"/>
    <s v="q"/>
    <s v="l"/>
    <s v="a"/>
    <m/>
    <s v="R"/>
    <n v="6.1825399475056805E-8"/>
  </r>
  <r>
    <x v="1"/>
    <s v="L"/>
    <s v="x"/>
    <s v="i"/>
    <s v="e"/>
    <m/>
    <s v="R"/>
    <n v="5.8571431081632758E-8"/>
  </r>
  <r>
    <x v="15"/>
    <s v="R"/>
    <s v="i"/>
    <s v="d"/>
    <s v="g"/>
    <m/>
    <s v="L"/>
    <n v="5.8571431081632758E-8"/>
  </r>
  <r>
    <x v="5"/>
    <s v="L"/>
    <s v="c"/>
    <s v="p"/>
    <s v="n"/>
    <m/>
    <s v="R"/>
    <n v="5.8571431081632758E-8"/>
  </r>
  <r>
    <x v="27"/>
    <s v="R"/>
    <s v="j"/>
    <s v="g"/>
    <s v="t"/>
    <m/>
    <s v="L"/>
    <n v="5.8571431081632758E-8"/>
  </r>
  <r>
    <x v="1"/>
    <s v="L"/>
    <s v="q"/>
    <s v="i"/>
    <s v="g"/>
    <m/>
    <s v="R"/>
    <n v="5.8571431081632758E-8"/>
  </r>
  <r>
    <x v="29"/>
    <s v="R"/>
    <s v="n"/>
    <s v="v"/>
    <s v="t"/>
    <m/>
    <s v="L"/>
    <n v="5.8571431081632758E-8"/>
  </r>
  <r>
    <x v="1"/>
    <s v="R"/>
    <s v="j"/>
    <s v="d"/>
    <s v="l"/>
    <m/>
    <s v="L"/>
    <n v="5.8571431081632758E-8"/>
  </r>
  <r>
    <x v="24"/>
    <s v="R"/>
    <s v="j"/>
    <s v="j"/>
    <s v="o"/>
    <m/>
    <s v="R"/>
    <n v="5.8571431081632758E-8"/>
  </r>
  <r>
    <x v="25"/>
    <s v="R"/>
    <s v="h"/>
    <s v="a"/>
    <s v="e"/>
    <m/>
    <s v="L"/>
    <n v="5.8571431081632758E-8"/>
  </r>
  <r>
    <x v="23"/>
    <s v="R"/>
    <s v="m"/>
    <s v="k"/>
    <s v="l"/>
    <m/>
    <s v="R"/>
    <n v="5.8571431081632758E-8"/>
  </r>
  <r>
    <x v="13"/>
    <s v="R"/>
    <s v="h"/>
    <s v="v"/>
    <s v="c"/>
    <m/>
    <s v="L"/>
    <n v="5.8571431081632758E-8"/>
  </r>
  <r>
    <x v="34"/>
    <s v="L"/>
    <s v="q"/>
    <s v="f"/>
    <s v="k"/>
    <m/>
    <s v="L"/>
    <n v="5.8571431081632758E-8"/>
  </r>
  <r>
    <x v="26"/>
    <s v="R"/>
    <s v="l"/>
    <s v="z"/>
    <s v="l"/>
    <m/>
    <s v="L"/>
    <n v="5.8571431081632758E-8"/>
  </r>
  <r>
    <x v="26"/>
    <s v="R"/>
    <s v="p"/>
    <s v="z"/>
    <s v="h"/>
    <m/>
    <s v="L"/>
    <n v="5.8571431081632758E-8"/>
  </r>
  <r>
    <x v="1"/>
    <s v="R"/>
    <s v="l"/>
    <s v="d"/>
    <s v="k"/>
    <m/>
    <s v="L"/>
    <n v="5.8571431081632758E-8"/>
  </r>
  <r>
    <x v="6"/>
    <s v="L"/>
    <s v="g"/>
    <s v="o"/>
    <s v="k"/>
    <m/>
    <s v="R"/>
    <n v="5.8571431081632758E-8"/>
  </r>
  <r>
    <x v="2"/>
    <s v="R"/>
    <s v="i"/>
    <s v="x"/>
    <s v="c"/>
    <m/>
    <s v="L"/>
    <n v="5.8571431081632758E-8"/>
  </r>
  <r>
    <x v="5"/>
    <s v="L"/>
    <s v="d"/>
    <s v="p"/>
    <s v="p"/>
    <m/>
    <s v="R"/>
    <n v="5.8571431081632758E-8"/>
  </r>
  <r>
    <x v="0"/>
    <s v="R"/>
    <s v="o"/>
    <s v="e"/>
    <s v="r"/>
    <m/>
    <s v="L"/>
    <n v="5.8571431081632758E-8"/>
  </r>
  <r>
    <x v="28"/>
    <s v="L"/>
    <s v="x"/>
    <s v="c"/>
    <s v="b"/>
    <m/>
    <s v="L"/>
    <n v="5.8571431081632758E-8"/>
  </r>
  <r>
    <x v="4"/>
    <s v="R"/>
    <s v="k"/>
    <s v="s"/>
    <s v="m"/>
    <m/>
    <s v="L"/>
    <n v="5.8571431081632758E-8"/>
  </r>
  <r>
    <x v="24"/>
    <s v="L"/>
    <s v="x"/>
    <s v="j"/>
    <s v="g"/>
    <m/>
    <s v="R"/>
    <n v="5.8571431081632758E-8"/>
  </r>
  <r>
    <x v="1"/>
    <s v="L"/>
    <s v="a"/>
    <s v="h"/>
    <s v="d"/>
    <m/>
    <s v="R"/>
    <n v="5.8571431081632758E-8"/>
  </r>
  <r>
    <x v="4"/>
    <s v="L"/>
    <s v="s"/>
    <s v="u"/>
    <s v="v"/>
    <m/>
    <s v="R"/>
    <n v="5.8571431081632758E-8"/>
  </r>
  <r>
    <x v="10"/>
    <s v="R"/>
    <s v="k"/>
    <s v="g"/>
    <s v="l"/>
    <m/>
    <s v="L"/>
    <n v="5.8571431081632758E-8"/>
  </r>
  <r>
    <x v="4"/>
    <s v="L"/>
    <s v="w"/>
    <s v="u"/>
    <s v="v"/>
    <m/>
    <s v="R"/>
    <n v="5.8571431081632758E-8"/>
  </r>
  <r>
    <x v="7"/>
    <s v="L"/>
    <s v="c"/>
    <s v="l"/>
    <s v="e"/>
    <m/>
    <s v="R"/>
    <n v="5.8571431081632758E-8"/>
  </r>
  <r>
    <x v="13"/>
    <s v="L"/>
    <s v="g"/>
    <s v=";"/>
    <s v="b"/>
    <m/>
    <s v="R"/>
    <n v="5.8571431081632758E-8"/>
  </r>
  <r>
    <x v="1"/>
    <s v="R"/>
    <s v="p"/>
    <s v="e"/>
    <s v="j"/>
    <m/>
    <s v="L"/>
    <n v="5.8571431081632758E-8"/>
  </r>
  <r>
    <x v="27"/>
    <s v="R"/>
    <s v="j"/>
    <s v="g"/>
    <s v="h"/>
    <m/>
    <s v="L"/>
    <n v="5.5317462688208718E-8"/>
  </r>
  <r>
    <x v="4"/>
    <s v="L"/>
    <s v="f"/>
    <s v="u"/>
    <s v="m"/>
    <m/>
    <s v="R"/>
    <n v="5.5317462688208718E-8"/>
  </r>
  <r>
    <x v="31"/>
    <s v="R"/>
    <s v="h"/>
    <s v="z"/>
    <s v="r"/>
    <m/>
    <s v="L"/>
    <n v="5.5317462688208718E-8"/>
  </r>
  <r>
    <x v="14"/>
    <s v="R"/>
    <s v="h"/>
    <s v="j"/>
    <s v="o"/>
    <m/>
    <s v="R"/>
    <n v="5.5317462688208718E-8"/>
  </r>
  <r>
    <x v="19"/>
    <s v="L"/>
    <s v="e"/>
    <s v=";"/>
    <s v="v"/>
    <m/>
    <s v="R"/>
    <n v="5.5317462688208718E-8"/>
  </r>
  <r>
    <x v="14"/>
    <s v="L"/>
    <s v="g"/>
    <s v="j"/>
    <s v="g"/>
    <m/>
    <s v="R"/>
    <n v="5.5317462688208718E-8"/>
  </r>
  <r>
    <x v="12"/>
    <s v="R"/>
    <s v="j"/>
    <s v="w"/>
    <s v="j"/>
    <m/>
    <s v="L"/>
    <n v="5.5317462688208718E-8"/>
  </r>
  <r>
    <x v="28"/>
    <s v="L"/>
    <s v="z"/>
    <s v="c"/>
    <s v="j"/>
    <m/>
    <s v="L"/>
    <n v="5.5317462688208718E-8"/>
  </r>
  <r>
    <x v="5"/>
    <s v="L"/>
    <s v="t"/>
    <s v="p"/>
    <s v="g"/>
    <m/>
    <s v="R"/>
    <n v="5.5317462688208718E-8"/>
  </r>
  <r>
    <x v="25"/>
    <s v="L"/>
    <s v="g"/>
    <s v="a"/>
    <s v="u"/>
    <m/>
    <s v="L"/>
    <n v="5.5317462688208718E-8"/>
  </r>
  <r>
    <x v="12"/>
    <s v="R"/>
    <s v="j"/>
    <s v="w"/>
    <s v="l"/>
    <m/>
    <s v="L"/>
    <n v="5.5317462688208718E-8"/>
  </r>
  <r>
    <x v="0"/>
    <s v="L"/>
    <s v="z"/>
    <s v="y"/>
    <s v="m"/>
    <m/>
    <s v="R"/>
    <n v="5.5317462688208718E-8"/>
  </r>
  <r>
    <x v="2"/>
    <s v="R"/>
    <s v="k"/>
    <s v="h"/>
    <s v="f"/>
    <m/>
    <s v="R"/>
    <n v="5.5317462688208718E-8"/>
  </r>
  <r>
    <x v="28"/>
    <s v="L"/>
    <s v="g"/>
    <s v=";"/>
    <s v="s"/>
    <m/>
    <s v="R"/>
    <n v="5.5317462688208718E-8"/>
  </r>
  <r>
    <x v="5"/>
    <s v="L"/>
    <s v="d"/>
    <s v="p"/>
    <s v="s"/>
    <m/>
    <s v="R"/>
    <n v="5.5317462688208718E-8"/>
  </r>
  <r>
    <x v="24"/>
    <s v="R"/>
    <s v="j"/>
    <s v="j"/>
    <s v="h"/>
    <m/>
    <s v="R"/>
    <n v="5.5317462688208718E-8"/>
  </r>
  <r>
    <x v="5"/>
    <s v="L"/>
    <s v="g"/>
    <s v="p"/>
    <s v="j"/>
    <m/>
    <s v="R"/>
    <n v="5.5317462688208718E-8"/>
  </r>
  <r>
    <x v="10"/>
    <s v="R"/>
    <s v="u"/>
    <s v="g"/>
    <s v="u"/>
    <m/>
    <s v="L"/>
    <n v="5.5317462688208718E-8"/>
  </r>
  <r>
    <x v="0"/>
    <s v="R"/>
    <s v="l"/>
    <s v="e"/>
    <s v="d"/>
    <m/>
    <s v="L"/>
    <n v="5.5317462688208718E-8"/>
  </r>
  <r>
    <x v="13"/>
    <s v="L"/>
    <s v="g"/>
    <s v=";"/>
    <s v="a"/>
    <m/>
    <s v="R"/>
    <n v="5.5317462688208718E-8"/>
  </r>
  <r>
    <x v="0"/>
    <s v="R"/>
    <s v="k"/>
    <s v="e"/>
    <s v="a"/>
    <m/>
    <s v="L"/>
    <n v="5.5317462688208718E-8"/>
  </r>
  <r>
    <x v="1"/>
    <s v="L"/>
    <s v="z"/>
    <s v="i"/>
    <s v="l"/>
    <m/>
    <s v="R"/>
    <n v="5.5317462688208718E-8"/>
  </r>
  <r>
    <x v="14"/>
    <s v="R"/>
    <s v="m"/>
    <s v="b"/>
    <s v="v"/>
    <m/>
    <s v="L"/>
    <n v="5.5317462688208718E-8"/>
  </r>
  <r>
    <x v="22"/>
    <s v="L"/>
    <s v="e"/>
    <s v="m"/>
    <s v="j"/>
    <m/>
    <s v="R"/>
    <n v="5.5317462688208718E-8"/>
  </r>
  <r>
    <x v="30"/>
    <s v="L"/>
    <s v="a"/>
    <s v="n"/>
    <s v="j"/>
    <m/>
    <s v="R"/>
    <n v="5.5317462688208718E-8"/>
  </r>
  <r>
    <x v="12"/>
    <s v="R"/>
    <s v="j"/>
    <s v="w"/>
    <s v="u"/>
    <m/>
    <s v="L"/>
    <n v="5.2063494294784677E-8"/>
  </r>
  <r>
    <x v="24"/>
    <s v="L"/>
    <s v="t"/>
    <s v="j"/>
    <s v="d"/>
    <m/>
    <s v="R"/>
    <n v="5.2063494294784677E-8"/>
  </r>
  <r>
    <x v="26"/>
    <s v="L"/>
    <s v="d"/>
    <s v="y"/>
    <s v="j"/>
    <m/>
    <s v="R"/>
    <n v="5.2063494294784677E-8"/>
  </r>
  <r>
    <x v="20"/>
    <s v="L"/>
    <s v="e"/>
    <s v="k"/>
    <s v="m"/>
    <m/>
    <s v="R"/>
    <n v="5.2063494294784677E-8"/>
  </r>
  <r>
    <x v="28"/>
    <s v="L"/>
    <s v="d"/>
    <s v="c"/>
    <s v="l"/>
    <m/>
    <s v="L"/>
    <n v="5.2063494294784677E-8"/>
  </r>
  <r>
    <x v="28"/>
    <s v="R"/>
    <s v="i"/>
    <s v="c"/>
    <s v="c"/>
    <m/>
    <s v="L"/>
    <n v="5.2063494294784677E-8"/>
  </r>
  <r>
    <x v="24"/>
    <s v="L"/>
    <s v="t"/>
    <s v="j"/>
    <s v="z"/>
    <m/>
    <s v="R"/>
    <n v="5.2063494294784677E-8"/>
  </r>
  <r>
    <x v="1"/>
    <s v="L"/>
    <s v="z"/>
    <s v="i"/>
    <s v="w"/>
    <m/>
    <s v="R"/>
    <n v="5.2063494294784677E-8"/>
  </r>
  <r>
    <x v="15"/>
    <s v="R"/>
    <s v="m"/>
    <s v="d"/>
    <s v="h"/>
    <m/>
    <s v="L"/>
    <n v="5.2063494294784677E-8"/>
  </r>
  <r>
    <x v="9"/>
    <s v="L"/>
    <s v="w"/>
    <s v="o"/>
    <s v="t"/>
    <m/>
    <s v="R"/>
    <n v="5.2063494294784677E-8"/>
  </r>
  <r>
    <x v="8"/>
    <s v="R"/>
    <s v="n"/>
    <s v="a"/>
    <s v="n"/>
    <m/>
    <s v="L"/>
    <n v="5.2063494294784677E-8"/>
  </r>
  <r>
    <x v="4"/>
    <s v="R"/>
    <s v="l"/>
    <s v="v"/>
    <s v="n"/>
    <m/>
    <s v="L"/>
    <n v="5.2063494294784677E-8"/>
  </r>
  <r>
    <x v="4"/>
    <s v="R"/>
    <s v="k"/>
    <s v="s"/>
    <s v="d"/>
    <m/>
    <s v="L"/>
    <n v="5.2063494294784677E-8"/>
  </r>
  <r>
    <x v="6"/>
    <s v="L"/>
    <s v="z"/>
    <s v="o"/>
    <s v="u"/>
    <m/>
    <s v="R"/>
    <n v="5.2063494294784677E-8"/>
  </r>
  <r>
    <x v="15"/>
    <s v="R"/>
    <s v="i"/>
    <s v="d"/>
    <s v="q"/>
    <m/>
    <s v="L"/>
    <n v="5.2063494294784677E-8"/>
  </r>
  <r>
    <x v="3"/>
    <s v="L"/>
    <s v="f"/>
    <s v="n"/>
    <s v="i"/>
    <m/>
    <s v="R"/>
    <n v="5.2063494294784677E-8"/>
  </r>
  <r>
    <x v="23"/>
    <s v="L"/>
    <s v="b"/>
    <s v="k"/>
    <s v="r"/>
    <m/>
    <s v="R"/>
    <n v="5.2063494294784677E-8"/>
  </r>
  <r>
    <x v="5"/>
    <s v="R"/>
    <s v="l"/>
    <s v="b"/>
    <s v="c"/>
    <m/>
    <s v="L"/>
    <n v="5.2063494294784677E-8"/>
  </r>
  <r>
    <x v="10"/>
    <s v="L"/>
    <s v="t"/>
    <s v="g"/>
    <s v="g"/>
    <m/>
    <s v="L"/>
    <n v="5.2063494294784677E-8"/>
  </r>
  <r>
    <x v="14"/>
    <s v="R"/>
    <s v="n"/>
    <s v="b"/>
    <s v="j"/>
    <m/>
    <s v="L"/>
    <n v="5.2063494294784677E-8"/>
  </r>
  <r>
    <x v="10"/>
    <s v="R"/>
    <s v="m"/>
    <s v="g"/>
    <s v="t"/>
    <m/>
    <s v="L"/>
    <n v="5.2063494294784677E-8"/>
  </r>
  <r>
    <x v="1"/>
    <s v="L"/>
    <s v="s"/>
    <s v="i"/>
    <s v="y"/>
    <m/>
    <s v="R"/>
    <n v="5.2063494294784677E-8"/>
  </r>
  <r>
    <x v="4"/>
    <s v="L"/>
    <s v="x"/>
    <s v="u"/>
    <s v="m"/>
    <m/>
    <s v="R"/>
    <n v="4.8809525901360637E-8"/>
  </r>
  <r>
    <x v="9"/>
    <s v="R"/>
    <s v="m"/>
    <s v="q"/>
    <s v="g"/>
    <m/>
    <s v="L"/>
    <n v="4.8809525901360637E-8"/>
  </r>
  <r>
    <x v="15"/>
    <s v="L"/>
    <s v="w"/>
    <s v="d"/>
    <s v="h"/>
    <m/>
    <s v="L"/>
    <n v="4.8809525901360637E-8"/>
  </r>
  <r>
    <x v="18"/>
    <s v="L"/>
    <s v="x"/>
    <s v="o"/>
    <s v="i"/>
    <m/>
    <s v="R"/>
    <n v="4.8809525901360637E-8"/>
  </r>
  <r>
    <x v="10"/>
    <s v="L"/>
    <s v="z"/>
    <s v="g"/>
    <s v="s"/>
    <m/>
    <s v="L"/>
    <n v="4.8809525901360637E-8"/>
  </r>
  <r>
    <x v="14"/>
    <s v="L"/>
    <s v="e"/>
    <s v="j"/>
    <s v="e"/>
    <m/>
    <s v="R"/>
    <n v="4.8809525901360637E-8"/>
  </r>
  <r>
    <x v="3"/>
    <s v="R"/>
    <s v="o"/>
    <s v="n"/>
    <s v="d"/>
    <m/>
    <s v="R"/>
    <n v="4.8809525901360637E-8"/>
  </r>
  <r>
    <x v="8"/>
    <s v="R"/>
    <s v="y"/>
    <s v="a"/>
    <s v="t"/>
    <m/>
    <s v="L"/>
    <n v="4.8809525901360637E-8"/>
  </r>
  <r>
    <x v="4"/>
    <s v="L"/>
    <s v="w"/>
    <s v="u"/>
    <s v="t"/>
    <m/>
    <s v="R"/>
    <n v="4.8809525901360637E-8"/>
  </r>
  <r>
    <x v="4"/>
    <s v="R"/>
    <s v="l"/>
    <s v="v"/>
    <s v="k"/>
    <m/>
    <s v="L"/>
    <n v="4.8809525901360637E-8"/>
  </r>
  <r>
    <x v="2"/>
    <s v="L"/>
    <s v="t"/>
    <s v="h"/>
    <s v="l"/>
    <m/>
    <s v="R"/>
    <n v="4.8809525901360637E-8"/>
  </r>
  <r>
    <x v="8"/>
    <s v="L"/>
    <s v="w"/>
    <s v="j"/>
    <s v="n"/>
    <m/>
    <s v="R"/>
    <n v="4.8809525901360637E-8"/>
  </r>
  <r>
    <x v="1"/>
    <s v="L"/>
    <s v="x"/>
    <s v="i"/>
    <s v="n"/>
    <m/>
    <s v="R"/>
    <n v="4.8809525901360637E-8"/>
  </r>
  <r>
    <x v="1"/>
    <s v="R"/>
    <s v="n"/>
    <s v="z"/>
    <s v="c"/>
    <m/>
    <s v="L"/>
    <n v="4.8809525901360637E-8"/>
  </r>
  <r>
    <x v="29"/>
    <s v="R"/>
    <s v="n"/>
    <s v="v"/>
    <s v="n"/>
    <m/>
    <s v="L"/>
    <n v="4.8809525901360637E-8"/>
  </r>
  <r>
    <x v="20"/>
    <s v="L"/>
    <s v="q"/>
    <s v="k"/>
    <s v="o"/>
    <m/>
    <s v="R"/>
    <n v="4.8809525901360637E-8"/>
  </r>
  <r>
    <x v="4"/>
    <s v="L"/>
    <s v="s"/>
    <s v="u"/>
    <s v="d"/>
    <m/>
    <s v="R"/>
    <n v="4.8809525901360637E-8"/>
  </r>
  <r>
    <x v="2"/>
    <s v="R"/>
    <s v="u"/>
    <s v="x"/>
    <s v="r"/>
    <m/>
    <s v="L"/>
    <n v="4.8809525901360637E-8"/>
  </r>
  <r>
    <x v="15"/>
    <s v="R"/>
    <s v="m"/>
    <s v="d"/>
    <s v="n"/>
    <m/>
    <s v="L"/>
    <n v="4.8809525901360637E-8"/>
  </r>
  <r>
    <x v="1"/>
    <s v="R"/>
    <s v="j"/>
    <s v="d"/>
    <s v="d"/>
    <m/>
    <s v="L"/>
    <n v="4.8809525901360637E-8"/>
  </r>
  <r>
    <x v="19"/>
    <s v="R"/>
    <s v="j"/>
    <s v="b"/>
    <s v="r"/>
    <m/>
    <s v="L"/>
    <n v="4.8809525901360637E-8"/>
  </r>
  <r>
    <x v="2"/>
    <s v="R"/>
    <s v="h"/>
    <s v="h"/>
    <s v="q"/>
    <m/>
    <s v="R"/>
    <n v="4.8809525901360637E-8"/>
  </r>
  <r>
    <x v="24"/>
    <s v="L"/>
    <s v="b"/>
    <s v="b"/>
    <s v="n"/>
    <m/>
    <s v="L"/>
    <n v="4.8809525901360637E-8"/>
  </r>
  <r>
    <x v="1"/>
    <s v="R"/>
    <s v="m"/>
    <s v="z"/>
    <s v="m"/>
    <m/>
    <s v="L"/>
    <n v="4.8809525901360637E-8"/>
  </r>
  <r>
    <x v="1"/>
    <s v="L"/>
    <s v="s"/>
    <s v="i"/>
    <s v="l"/>
    <m/>
    <s v="R"/>
    <n v="4.8809525901360637E-8"/>
  </r>
  <r>
    <x v="5"/>
    <s v="R"/>
    <s v="o"/>
    <s v="b"/>
    <s v="j"/>
    <m/>
    <s v="L"/>
    <n v="4.8809525901360637E-8"/>
  </r>
  <r>
    <x v="1"/>
    <s v="R"/>
    <s v="o"/>
    <s v="f"/>
    <s v="w"/>
    <m/>
    <s v="L"/>
    <n v="4.8809525901360637E-8"/>
  </r>
  <r>
    <x v="1"/>
    <s v="L"/>
    <s v="a"/>
    <s v="h"/>
    <s v="j"/>
    <m/>
    <s v="R"/>
    <n v="4.8809525901360637E-8"/>
  </r>
  <r>
    <x v="9"/>
    <s v="R"/>
    <s v="m"/>
    <s v="q"/>
    <s v="j"/>
    <m/>
    <s v="L"/>
    <n v="4.8809525901360637E-8"/>
  </r>
  <r>
    <x v="15"/>
    <s v="L"/>
    <s v="f"/>
    <s v="d"/>
    <s v="w"/>
    <m/>
    <s v="L"/>
    <n v="4.8809525901360637E-8"/>
  </r>
  <r>
    <x v="12"/>
    <s v="L"/>
    <s v="d"/>
    <s v="l"/>
    <s v="p"/>
    <m/>
    <s v="R"/>
    <n v="4.555555750793659E-8"/>
  </r>
  <r>
    <x v="28"/>
    <s v="R"/>
    <s v="k"/>
    <s v="c"/>
    <s v="q"/>
    <m/>
    <s v="L"/>
    <n v="4.555555750793659E-8"/>
  </r>
  <r>
    <x v="4"/>
    <s v="L"/>
    <s v="f"/>
    <s v="u"/>
    <s v="g"/>
    <m/>
    <s v="R"/>
    <n v="4.555555750793659E-8"/>
  </r>
  <r>
    <x v="5"/>
    <s v="L"/>
    <s v="g"/>
    <s v="p"/>
    <s v="w"/>
    <m/>
    <s v="R"/>
    <n v="4.555555750793659E-8"/>
  </r>
  <r>
    <x v="4"/>
    <s v="L"/>
    <s v="e"/>
    <s v="u"/>
    <s v="a"/>
    <m/>
    <s v="R"/>
    <n v="4.555555750793659E-8"/>
  </r>
  <r>
    <x v="28"/>
    <s v="R"/>
    <s v="k"/>
    <s v="c"/>
    <s v="y"/>
    <m/>
    <s v="L"/>
    <n v="4.555555750793659E-8"/>
  </r>
  <r>
    <x v="0"/>
    <s v="L"/>
    <s v="z"/>
    <s v="y"/>
    <s v="n"/>
    <m/>
    <s v="R"/>
    <n v="4.555555750793659E-8"/>
  </r>
  <r>
    <x v="1"/>
    <s v="R"/>
    <s v="j"/>
    <s v="d"/>
    <s v="o"/>
    <m/>
    <s v="L"/>
    <n v="4.555555750793659E-8"/>
  </r>
  <r>
    <x v="8"/>
    <s v="R"/>
    <s v="i"/>
    <s v="a"/>
    <s v="l"/>
    <m/>
    <s v="L"/>
    <n v="4.555555750793659E-8"/>
  </r>
  <r>
    <x v="18"/>
    <s v="R"/>
    <s v="j"/>
    <s v="q"/>
    <s v="i"/>
    <m/>
    <s v="L"/>
    <n v="4.555555750793659E-8"/>
  </r>
  <r>
    <x v="3"/>
    <s v="R"/>
    <s v="o"/>
    <s v="n"/>
    <s v="v"/>
    <m/>
    <s v="R"/>
    <n v="4.555555750793659E-8"/>
  </r>
  <r>
    <x v="34"/>
    <s v="L"/>
    <s v="q"/>
    <s v="f"/>
    <s v="f"/>
    <m/>
    <s v="L"/>
    <n v="4.555555750793659E-8"/>
  </r>
  <r>
    <x v="26"/>
    <s v="L"/>
    <s v="d"/>
    <s v="y"/>
    <s v="f"/>
    <m/>
    <s v="R"/>
    <n v="4.555555750793659E-8"/>
  </r>
  <r>
    <x v="8"/>
    <s v="R"/>
    <s v="h"/>
    <s v="a"/>
    <s v="l"/>
    <m/>
    <s v="L"/>
    <n v="4.555555750793659E-8"/>
  </r>
  <r>
    <x v="6"/>
    <s v="R"/>
    <s v="l"/>
    <s v="q"/>
    <s v="w"/>
    <m/>
    <s v="L"/>
    <n v="4.555555750793659E-8"/>
  </r>
  <r>
    <x v="1"/>
    <s v="L"/>
    <s v="e"/>
    <s v="i"/>
    <s v="f"/>
    <m/>
    <s v="R"/>
    <n v="4.555555750793659E-8"/>
  </r>
  <r>
    <x v="3"/>
    <s v="R"/>
    <s v="i"/>
    <s v="t"/>
    <s v="z"/>
    <m/>
    <s v="L"/>
    <n v="4.555555750793659E-8"/>
  </r>
  <r>
    <x v="6"/>
    <s v="L"/>
    <s v="s"/>
    <s v="o"/>
    <s v="o"/>
    <m/>
    <s v="R"/>
    <n v="4.555555750793659E-8"/>
  </r>
  <r>
    <x v="4"/>
    <s v="R"/>
    <s v="u"/>
    <s v="s"/>
    <s v="g"/>
    <m/>
    <s v="L"/>
    <n v="4.555555750793659E-8"/>
  </r>
  <r>
    <x v="1"/>
    <s v="R"/>
    <s v="m"/>
    <s v="z"/>
    <s v="h"/>
    <m/>
    <s v="L"/>
    <n v="4.555555750793659E-8"/>
  </r>
  <r>
    <x v="34"/>
    <s v="L"/>
    <s v="q"/>
    <s v="f"/>
    <s v="f"/>
    <m/>
    <s v="L"/>
    <n v="4.555555750793659E-8"/>
  </r>
  <r>
    <x v="22"/>
    <s v="R"/>
    <s v="h"/>
    <s v="r"/>
    <s v="h"/>
    <m/>
    <s v="L"/>
    <n v="4.555555750793659E-8"/>
  </r>
  <r>
    <x v="12"/>
    <s v="L"/>
    <s v="q"/>
    <s v="l"/>
    <s v="a"/>
    <m/>
    <s v="R"/>
    <n v="4.555555750793659E-8"/>
  </r>
  <r>
    <x v="23"/>
    <s v="L"/>
    <s v="e"/>
    <s v="k"/>
    <s v="q"/>
    <m/>
    <s v="R"/>
    <n v="4.555555750793659E-8"/>
  </r>
  <r>
    <x v="1"/>
    <s v="R"/>
    <s v="n"/>
    <s v="z"/>
    <s v="j"/>
    <m/>
    <s v="L"/>
    <n v="4.555555750793659E-8"/>
  </r>
  <r>
    <x v="4"/>
    <s v="L"/>
    <s v="q"/>
    <s v="u"/>
    <s v="d"/>
    <m/>
    <s v="R"/>
    <n v="4.555555750793659E-8"/>
  </r>
  <r>
    <x v="0"/>
    <s v="L"/>
    <s v="t"/>
    <s v="y"/>
    <s v="l"/>
    <m/>
    <s v="R"/>
    <n v="4.230158911451255E-8"/>
  </r>
  <r>
    <x v="14"/>
    <s v="R"/>
    <s v="l"/>
    <s v="j"/>
    <s v="l"/>
    <m/>
    <s v="R"/>
    <n v="4.230158911451255E-8"/>
  </r>
  <r>
    <x v="14"/>
    <s v="R"/>
    <s v="l"/>
    <s v="j"/>
    <s v="g"/>
    <m/>
    <s v="R"/>
    <n v="4.230158911451255E-8"/>
  </r>
  <r>
    <x v="10"/>
    <s v="L"/>
    <s v="t"/>
    <s v="g"/>
    <s v="c"/>
    <m/>
    <s v="L"/>
    <n v="4.230158911451255E-8"/>
  </r>
  <r>
    <x v="22"/>
    <s v="L"/>
    <s v="x"/>
    <s v="m"/>
    <s v="r"/>
    <m/>
    <s v="R"/>
    <n v="4.230158911451255E-8"/>
  </r>
  <r>
    <x v="8"/>
    <s v="R"/>
    <s v="i"/>
    <s v="a"/>
    <s v="j"/>
    <m/>
    <s v="L"/>
    <n v="4.230158911451255E-8"/>
  </r>
  <r>
    <x v="22"/>
    <s v="L"/>
    <s v="c"/>
    <s v="m"/>
    <s v="l"/>
    <m/>
    <s v="R"/>
    <n v="4.230158911451255E-8"/>
  </r>
  <r>
    <x v="20"/>
    <s v="L"/>
    <s v="q"/>
    <s v="k"/>
    <s v="l"/>
    <m/>
    <s v="R"/>
    <n v="4.230158911451255E-8"/>
  </r>
  <r>
    <x v="1"/>
    <s v="R"/>
    <s v="j"/>
    <s v="d"/>
    <s v="d"/>
    <m/>
    <s v="L"/>
    <n v="4.230158911451255E-8"/>
  </r>
  <r>
    <x v="6"/>
    <s v="L"/>
    <s v="e"/>
    <s v="o"/>
    <s v="l"/>
    <m/>
    <s v="R"/>
    <n v="4.230158911451255E-8"/>
  </r>
  <r>
    <x v="15"/>
    <s v="L"/>
    <s v="z"/>
    <s v="n"/>
    <s v="q"/>
    <m/>
    <s v="R"/>
    <n v="4.230158911451255E-8"/>
  </r>
  <r>
    <x v="4"/>
    <s v="L"/>
    <s v="r"/>
    <s v="u"/>
    <s v="v"/>
    <m/>
    <s v="R"/>
    <n v="4.230158911451255E-8"/>
  </r>
  <r>
    <x v="29"/>
    <s v="R"/>
    <s v="j"/>
    <s v="v"/>
    <s v="q"/>
    <m/>
    <s v="L"/>
    <n v="4.230158911451255E-8"/>
  </r>
  <r>
    <x v="3"/>
    <s v="L"/>
    <s v="f"/>
    <s v="n"/>
    <s v="d"/>
    <m/>
    <s v="R"/>
    <n v="4.230158911451255E-8"/>
  </r>
  <r>
    <x v="6"/>
    <s v="R"/>
    <s v="i"/>
    <s v="q"/>
    <s v="m"/>
    <m/>
    <s v="L"/>
    <n v="4.230158911451255E-8"/>
  </r>
  <r>
    <x v="3"/>
    <s v="R"/>
    <s v="o"/>
    <s v="n"/>
    <s v="n"/>
    <m/>
    <s v="R"/>
    <n v="4.230158911451255E-8"/>
  </r>
  <r>
    <x v="20"/>
    <s v="R"/>
    <s v="p"/>
    <s v="t"/>
    <s v="g"/>
    <m/>
    <s v="L"/>
    <n v="4.230158911451255E-8"/>
  </r>
  <r>
    <x v="4"/>
    <s v="L"/>
    <s v="f"/>
    <s v="u"/>
    <s v="w"/>
    <m/>
    <s v="R"/>
    <n v="4.230158911451255E-8"/>
  </r>
  <r>
    <x v="22"/>
    <s v="L"/>
    <s v="x"/>
    <s v="m"/>
    <s v="i"/>
    <m/>
    <s v="R"/>
    <n v="4.230158911451255E-8"/>
  </r>
  <r>
    <x v="6"/>
    <s v="L"/>
    <s v="g"/>
    <s v="o"/>
    <s v="h"/>
    <m/>
    <s v="R"/>
    <n v="4.230158911451255E-8"/>
  </r>
  <r>
    <x v="4"/>
    <s v="R"/>
    <s v="u"/>
    <s v="s"/>
    <s v="n"/>
    <m/>
    <s v="L"/>
    <n v="4.230158911451255E-8"/>
  </r>
  <r>
    <x v="0"/>
    <s v="L"/>
    <s v="z"/>
    <s v="y"/>
    <s v="k"/>
    <m/>
    <s v="R"/>
    <n v="4.230158911451255E-8"/>
  </r>
  <r>
    <x v="22"/>
    <s v="R"/>
    <s v="h"/>
    <s v="r"/>
    <s v="l"/>
    <m/>
    <s v="L"/>
    <n v="4.230158911451255E-8"/>
  </r>
  <r>
    <x v="22"/>
    <s v="L"/>
    <s v="c"/>
    <s v="m"/>
    <s v="r"/>
    <m/>
    <s v="R"/>
    <n v="4.230158911451255E-8"/>
  </r>
  <r>
    <x v="17"/>
    <s v="R"/>
    <s v="p"/>
    <s v="s"/>
    <s v="i"/>
    <m/>
    <s v="L"/>
    <n v="4.230158911451255E-8"/>
  </r>
  <r>
    <x v="18"/>
    <s v="R"/>
    <s v="l"/>
    <s v="q"/>
    <s v="j"/>
    <m/>
    <s v="L"/>
    <n v="4.230158911451255E-8"/>
  </r>
  <r>
    <x v="22"/>
    <s v="L"/>
    <s v="z"/>
    <s v="m"/>
    <s v="l"/>
    <m/>
    <s v="R"/>
    <n v="4.230158911451255E-8"/>
  </r>
  <r>
    <x v="0"/>
    <s v="R"/>
    <s v="h"/>
    <s v="e"/>
    <s v="c"/>
    <m/>
    <s v="L"/>
    <n v="4.230158911451255E-8"/>
  </r>
  <r>
    <x v="24"/>
    <s v="R"/>
    <s v="j"/>
    <s v="j"/>
    <s v="i"/>
    <m/>
    <s v="R"/>
    <n v="4.230158911451255E-8"/>
  </r>
  <r>
    <x v="4"/>
    <s v="L"/>
    <s v="z"/>
    <s v="u"/>
    <s v="h"/>
    <m/>
    <s v="R"/>
    <n v="4.230158911451255E-8"/>
  </r>
  <r>
    <x v="25"/>
    <s v="L"/>
    <s v="g"/>
    <s v="a"/>
    <s v="n"/>
    <m/>
    <s v="L"/>
    <n v="4.230158911451255E-8"/>
  </r>
  <r>
    <x v="10"/>
    <s v="L"/>
    <s v="s"/>
    <s v="g"/>
    <s v="x"/>
    <m/>
    <s v="L"/>
    <n v="4.230158911451255E-8"/>
  </r>
  <r>
    <x v="6"/>
    <s v="L"/>
    <s v="g"/>
    <s v="o"/>
    <s v="f"/>
    <m/>
    <s v="R"/>
    <n v="4.230158911451255E-8"/>
  </r>
  <r>
    <x v="13"/>
    <s v="R"/>
    <s v="h"/>
    <s v="v"/>
    <s v="p"/>
    <m/>
    <s v="L"/>
    <n v="4.230158911451255E-8"/>
  </r>
  <r>
    <x v="1"/>
    <s v="L"/>
    <s v="d"/>
    <s v="i"/>
    <s v="k"/>
    <m/>
    <s v="R"/>
    <n v="4.230158911451255E-8"/>
  </r>
  <r>
    <x v="12"/>
    <s v="L"/>
    <s v="b"/>
    <s v="l"/>
    <s v="y"/>
    <m/>
    <s v="R"/>
    <n v="4.230158911451255E-8"/>
  </r>
  <r>
    <x v="5"/>
    <s v="L"/>
    <s v="z"/>
    <s v="p"/>
    <s v="n"/>
    <m/>
    <s v="R"/>
    <n v="4.230158911451255E-8"/>
  </r>
  <r>
    <x v="17"/>
    <s v="L"/>
    <s v="q"/>
    <s v="p"/>
    <s v="h"/>
    <m/>
    <s v="R"/>
    <n v="4.230158911451255E-8"/>
  </r>
  <r>
    <x v="15"/>
    <s v="R"/>
    <s v="i"/>
    <s v="d"/>
    <s v="p"/>
    <m/>
    <s v="L"/>
    <n v="4.230158911451255E-8"/>
  </r>
  <r>
    <x v="33"/>
    <s v="L"/>
    <s v="a"/>
    <s v="h"/>
    <s v="o"/>
    <m/>
    <s v="R"/>
    <n v="4.230158911451255E-8"/>
  </r>
  <r>
    <x v="28"/>
    <s v="R"/>
    <s v="y"/>
    <s v="c"/>
    <s v="j"/>
    <m/>
    <s v="L"/>
    <n v="4.230158911451255E-8"/>
  </r>
  <r>
    <x v="0"/>
    <s v="L"/>
    <s v="z"/>
    <s v="y"/>
    <s v="b"/>
    <m/>
    <s v="R"/>
    <n v="4.230158911451255E-8"/>
  </r>
  <r>
    <x v="6"/>
    <s v="L"/>
    <s v="z"/>
    <s v="o"/>
    <s v="s"/>
    <m/>
    <s v="R"/>
    <n v="4.230158911451255E-8"/>
  </r>
  <r>
    <x v="11"/>
    <s v="L"/>
    <s v="b"/>
    <s v=";"/>
    <s v="h"/>
    <m/>
    <s v="R"/>
    <n v="3.904762072108851E-8"/>
  </r>
  <r>
    <x v="12"/>
    <s v="R"/>
    <s v="j"/>
    <s v="w"/>
    <s v="i"/>
    <m/>
    <s v="L"/>
    <n v="3.904762072108851E-8"/>
  </r>
  <r>
    <x v="26"/>
    <s v="L"/>
    <s v="t"/>
    <s v="y"/>
    <s v="h"/>
    <m/>
    <s v="R"/>
    <n v="3.904762072108851E-8"/>
  </r>
  <r>
    <x v="30"/>
    <s v="L"/>
    <s v="a"/>
    <s v="n"/>
    <s v="f"/>
    <m/>
    <s v="R"/>
    <n v="3.904762072108851E-8"/>
  </r>
  <r>
    <x v="1"/>
    <s v="L"/>
    <s v="a"/>
    <s v="h"/>
    <s v="y"/>
    <m/>
    <s v="R"/>
    <n v="3.904762072108851E-8"/>
  </r>
  <r>
    <x v="24"/>
    <s v="L"/>
    <s v="d"/>
    <s v="b"/>
    <s v="l"/>
    <m/>
    <s v="L"/>
    <n v="3.904762072108851E-8"/>
  </r>
  <r>
    <x v="6"/>
    <s v="R"/>
    <s v="k"/>
    <s v="q"/>
    <s v="k"/>
    <m/>
    <s v="L"/>
    <n v="3.904762072108851E-8"/>
  </r>
  <r>
    <x v="13"/>
    <s v="R"/>
    <s v="k"/>
    <s v="v"/>
    <s v="h"/>
    <m/>
    <s v="L"/>
    <n v="3.904762072108851E-8"/>
  </r>
  <r>
    <x v="27"/>
    <s v="L"/>
    <s v="x"/>
    <s v="h"/>
    <s v="h"/>
    <m/>
    <s v="R"/>
    <n v="3.904762072108851E-8"/>
  </r>
  <r>
    <x v="6"/>
    <s v="R"/>
    <s v="k"/>
    <s v="q"/>
    <s v="h"/>
    <m/>
    <s v="L"/>
    <n v="3.904762072108851E-8"/>
  </r>
  <r>
    <x v="0"/>
    <s v="L"/>
    <s v="g"/>
    <s v="i"/>
    <s v="j"/>
    <m/>
    <s v="R"/>
    <n v="3.904762072108851E-8"/>
  </r>
  <r>
    <x v="15"/>
    <s v="L"/>
    <s v="f"/>
    <s v="d"/>
    <s v="o"/>
    <m/>
    <s v="L"/>
    <n v="3.904762072108851E-8"/>
  </r>
  <r>
    <x v="1"/>
    <s v="R"/>
    <s v="l"/>
    <s v="d"/>
    <s v="h"/>
    <m/>
    <s v="L"/>
    <n v="3.904762072108851E-8"/>
  </r>
  <r>
    <x v="15"/>
    <s v="R"/>
    <s v="m"/>
    <s v="d"/>
    <s v="h"/>
    <m/>
    <s v="L"/>
    <n v="3.904762072108851E-8"/>
  </r>
  <r>
    <x v="1"/>
    <s v="R"/>
    <s v="o"/>
    <s v="f"/>
    <s v="q"/>
    <m/>
    <s v="L"/>
    <n v="3.904762072108851E-8"/>
  </r>
  <r>
    <x v="6"/>
    <s v="R"/>
    <s v="m"/>
    <s v="q"/>
    <s v="j"/>
    <m/>
    <s v="L"/>
    <n v="3.904762072108851E-8"/>
  </r>
  <r>
    <x v="17"/>
    <s v="L"/>
    <s v="x"/>
    <s v="p"/>
    <s v="t"/>
    <m/>
    <s v="R"/>
    <n v="3.904762072108851E-8"/>
  </r>
  <r>
    <x v="17"/>
    <s v="L"/>
    <s v="e"/>
    <s v="p"/>
    <s v="v"/>
    <m/>
    <s v="R"/>
    <n v="3.904762072108851E-8"/>
  </r>
  <r>
    <x v="23"/>
    <s v="L"/>
    <s v="e"/>
    <s v="k"/>
    <s v="r"/>
    <m/>
    <s v="R"/>
    <n v="3.904762072108851E-8"/>
  </r>
  <r>
    <x v="13"/>
    <s v="R"/>
    <s v="k"/>
    <s v="v"/>
    <s v="c"/>
    <m/>
    <s v="L"/>
    <n v="3.904762072108851E-8"/>
  </r>
  <r>
    <x v="22"/>
    <s v="R"/>
    <s v="h"/>
    <s v="r"/>
    <s v="s"/>
    <m/>
    <s v="L"/>
    <n v="3.904762072108851E-8"/>
  </r>
  <r>
    <x v="18"/>
    <s v="L"/>
    <s v="x"/>
    <s v="o"/>
    <s v="j"/>
    <m/>
    <s v="R"/>
    <n v="3.904762072108851E-8"/>
  </r>
  <r>
    <x v="12"/>
    <s v="L"/>
    <s v="b"/>
    <s v="l"/>
    <s v="s"/>
    <m/>
    <s v="R"/>
    <n v="3.5793652327664463E-8"/>
  </r>
  <r>
    <x v="2"/>
    <s v="R"/>
    <s v="k"/>
    <s v="h"/>
    <s v="l"/>
    <m/>
    <s v="R"/>
    <n v="3.5793652327664463E-8"/>
  </r>
  <r>
    <x v="11"/>
    <s v="L"/>
    <s v="b"/>
    <s v=";"/>
    <s v="f"/>
    <m/>
    <s v="R"/>
    <n v="3.5793652327664463E-8"/>
  </r>
  <r>
    <x v="1"/>
    <s v="L"/>
    <s v="a"/>
    <s v="h"/>
    <s v="l"/>
    <m/>
    <s v="R"/>
    <n v="3.5793652327664463E-8"/>
  </r>
  <r>
    <x v="16"/>
    <s v="R"/>
    <s v="j"/>
    <s v="a"/>
    <s v="e"/>
    <m/>
    <s v="L"/>
    <n v="3.5793652327664463E-8"/>
  </r>
  <r>
    <x v="3"/>
    <s v="R"/>
    <s v="o"/>
    <s v="n"/>
    <s v="u"/>
    <m/>
    <s v="R"/>
    <n v="3.5793652327664463E-8"/>
  </r>
  <r>
    <x v="10"/>
    <s v="L"/>
    <s v="e"/>
    <s v="g"/>
    <s v="c"/>
    <m/>
    <s v="L"/>
    <n v="3.5793652327664463E-8"/>
  </r>
  <r>
    <x v="1"/>
    <s v="L"/>
    <s v="a"/>
    <s v="h"/>
    <s v="w"/>
    <m/>
    <s v="R"/>
    <n v="3.5793652327664463E-8"/>
  </r>
  <r>
    <x v="4"/>
    <s v="L"/>
    <s v="r"/>
    <s v="u"/>
    <s v="m"/>
    <m/>
    <s v="R"/>
    <n v="3.5793652327664463E-8"/>
  </r>
  <r>
    <x v="1"/>
    <s v="R"/>
    <s v="p"/>
    <s v="e"/>
    <s v="j"/>
    <m/>
    <s v="L"/>
    <n v="3.5793652327664463E-8"/>
  </r>
  <r>
    <x v="20"/>
    <s v="L"/>
    <s v="e"/>
    <s v="k"/>
    <s v="o"/>
    <m/>
    <s v="R"/>
    <n v="3.5793652327664463E-8"/>
  </r>
  <r>
    <x v="22"/>
    <s v="R"/>
    <s v="h"/>
    <s v="r"/>
    <s v="a"/>
    <m/>
    <s v="L"/>
    <n v="3.5793652327664463E-8"/>
  </r>
  <r>
    <x v="12"/>
    <s v="L"/>
    <s v="q"/>
    <s v="l"/>
    <s v="n"/>
    <m/>
    <s v="R"/>
    <n v="3.5793652327664463E-8"/>
  </r>
  <r>
    <x v="12"/>
    <s v="R"/>
    <s v="l"/>
    <s v="l"/>
    <s v="n"/>
    <m/>
    <s v="R"/>
    <n v="3.5793652327664463E-8"/>
  </r>
  <r>
    <x v="3"/>
    <s v="L"/>
    <s v="z"/>
    <s v="n"/>
    <s v="u"/>
    <m/>
    <s v="R"/>
    <n v="3.5793652327664463E-8"/>
  </r>
  <r>
    <x v="24"/>
    <s v="R"/>
    <s v="j"/>
    <s v="j"/>
    <s v="j"/>
    <m/>
    <s v="R"/>
    <n v="3.5793652327664463E-8"/>
  </r>
  <r>
    <x v="4"/>
    <s v="L"/>
    <s v="x"/>
    <s v="u"/>
    <s v="q"/>
    <m/>
    <s v="R"/>
    <n v="3.5793652327664463E-8"/>
  </r>
  <r>
    <x v="15"/>
    <s v="L"/>
    <s v="d"/>
    <s v="d"/>
    <s v="k"/>
    <m/>
    <s v="L"/>
    <n v="3.5793652327664463E-8"/>
  </r>
  <r>
    <x v="14"/>
    <s v="L"/>
    <s v="z"/>
    <s v="j"/>
    <s v="o"/>
    <m/>
    <s v="R"/>
    <n v="3.5793652327664463E-8"/>
  </r>
  <r>
    <x v="29"/>
    <s v="R"/>
    <s v="j"/>
    <s v="v"/>
    <s v="f"/>
    <m/>
    <s v="L"/>
    <n v="3.5793652327664463E-8"/>
  </r>
  <r>
    <x v="1"/>
    <s v="L"/>
    <s v="s"/>
    <s v="i"/>
    <s v="s"/>
    <m/>
    <s v="R"/>
    <n v="3.5793652327664463E-8"/>
  </r>
  <r>
    <x v="6"/>
    <s v="R"/>
    <s v="m"/>
    <s v="q"/>
    <s v="c"/>
    <m/>
    <s v="L"/>
    <n v="3.5793652327664463E-8"/>
  </r>
  <r>
    <x v="4"/>
    <s v="L"/>
    <s v="d"/>
    <s v="u"/>
    <s v="h"/>
    <m/>
    <s v="R"/>
    <n v="3.5793652327664463E-8"/>
  </r>
  <r>
    <x v="12"/>
    <s v="R"/>
    <s v="j"/>
    <s v="w"/>
    <s v="g"/>
    <m/>
    <s v="L"/>
    <n v="3.5793652327664463E-8"/>
  </r>
  <r>
    <x v="10"/>
    <s v="R"/>
    <s v="k"/>
    <s v="g"/>
    <s v="n"/>
    <m/>
    <s v="L"/>
    <n v="3.5793652327664463E-8"/>
  </r>
  <r>
    <x v="15"/>
    <s v="R"/>
    <s v="p"/>
    <s v="d"/>
    <s v="c"/>
    <m/>
    <s v="L"/>
    <n v="3.5793652327664463E-8"/>
  </r>
  <r>
    <x v="0"/>
    <s v="L"/>
    <s v="z"/>
    <s v="y"/>
    <s v="k"/>
    <m/>
    <s v="R"/>
    <n v="3.5793652327664463E-8"/>
  </r>
  <r>
    <x v="1"/>
    <s v="L"/>
    <s v="b"/>
    <s v="i"/>
    <s v="j"/>
    <m/>
    <s v="R"/>
    <n v="3.5793652327664463E-8"/>
  </r>
  <r>
    <x v="1"/>
    <s v="L"/>
    <s v="x"/>
    <s v="i"/>
    <s v="e"/>
    <m/>
    <s v="R"/>
    <n v="3.5793652327664463E-8"/>
  </r>
  <r>
    <x v="12"/>
    <s v="L"/>
    <s v="x"/>
    <s v="n"/>
    <s v="j"/>
    <m/>
    <s v="R"/>
    <n v="3.2539683934240423E-8"/>
  </r>
  <r>
    <x v="1"/>
    <s v="L"/>
    <s v="b"/>
    <s v="i"/>
    <s v="r"/>
    <m/>
    <s v="R"/>
    <n v="3.2539683934240423E-8"/>
  </r>
  <r>
    <x v="20"/>
    <s v="R"/>
    <s v="j"/>
    <s v="t"/>
    <s v="m"/>
    <m/>
    <s v="L"/>
    <n v="3.2539683934240423E-8"/>
  </r>
  <r>
    <x v="17"/>
    <s v="L"/>
    <s v="d"/>
    <s v="s"/>
    <s v="h"/>
    <m/>
    <s v="L"/>
    <n v="3.2539683934240423E-8"/>
  </r>
  <r>
    <x v="16"/>
    <s v="L"/>
    <s v="q"/>
    <s v="l"/>
    <s v="h"/>
    <m/>
    <s v="R"/>
    <n v="3.2539683934240423E-8"/>
  </r>
  <r>
    <x v="17"/>
    <s v="R"/>
    <s v="n"/>
    <s v="s"/>
    <s v="h"/>
    <m/>
    <s v="L"/>
    <n v="3.2539683934240423E-8"/>
  </r>
  <r>
    <x v="1"/>
    <s v="L"/>
    <s v="z"/>
    <s v="i"/>
    <s v="k"/>
    <m/>
    <s v="R"/>
    <n v="3.2539683934240423E-8"/>
  </r>
  <r>
    <x v="22"/>
    <s v="L"/>
    <s v="q"/>
    <s v="m"/>
    <s v="b"/>
    <m/>
    <s v="R"/>
    <n v="3.2539683934240423E-8"/>
  </r>
  <r>
    <x v="3"/>
    <s v="R"/>
    <s v="m"/>
    <s v="d"/>
    <s v="l"/>
    <m/>
    <s v="L"/>
    <n v="3.2539683934240423E-8"/>
  </r>
  <r>
    <x v="1"/>
    <s v="L"/>
    <s v="t"/>
    <s v="i"/>
    <s v="p"/>
    <m/>
    <s v="R"/>
    <n v="3.2539683934240423E-8"/>
  </r>
  <r>
    <x v="7"/>
    <s v="R"/>
    <s v="h"/>
    <s v="f"/>
    <s v="m"/>
    <m/>
    <s v="L"/>
    <n v="3.2539683934240423E-8"/>
  </r>
  <r>
    <x v="13"/>
    <s v="L"/>
    <s v="t"/>
    <s v=";"/>
    <s v="w"/>
    <m/>
    <s v="R"/>
    <n v="3.2539683934240423E-8"/>
  </r>
  <r>
    <x v="11"/>
    <s v="R"/>
    <s v="m"/>
    <s v="s"/>
    <s v="v"/>
    <m/>
    <s v="L"/>
    <n v="3.2539683934240423E-8"/>
  </r>
  <r>
    <x v="9"/>
    <s v="L"/>
    <s v="w"/>
    <s v="o"/>
    <s v="n"/>
    <m/>
    <s v="R"/>
    <n v="3.2539683934240423E-8"/>
  </r>
  <r>
    <x v="20"/>
    <s v="L"/>
    <s v="q"/>
    <s v="k"/>
    <s v="g"/>
    <m/>
    <s v="R"/>
    <n v="3.2539683934240423E-8"/>
  </r>
  <r>
    <x v="8"/>
    <s v="L"/>
    <s v="b"/>
    <s v="a"/>
    <s v="h"/>
    <m/>
    <s v="L"/>
    <n v="3.2539683934240423E-8"/>
  </r>
  <r>
    <x v="24"/>
    <s v="R"/>
    <s v="n"/>
    <s v="b"/>
    <s v="b"/>
    <m/>
    <s v="L"/>
    <n v="3.2539683934240423E-8"/>
  </r>
  <r>
    <x v="29"/>
    <s v="R"/>
    <s v="j"/>
    <s v="v"/>
    <s v="p"/>
    <m/>
    <s v="L"/>
    <n v="3.2539683934240423E-8"/>
  </r>
  <r>
    <x v="7"/>
    <s v="R"/>
    <s v="h"/>
    <s v="f"/>
    <s v="h"/>
    <m/>
    <s v="L"/>
    <n v="3.2539683934240423E-8"/>
  </r>
  <r>
    <x v="22"/>
    <s v="L"/>
    <s v="g"/>
    <s v="m"/>
    <s v="v"/>
    <m/>
    <s v="R"/>
    <n v="3.2539683934240423E-8"/>
  </r>
  <r>
    <x v="12"/>
    <s v="L"/>
    <s v="b"/>
    <s v="l"/>
    <s v="k"/>
    <m/>
    <s v="R"/>
    <n v="3.2539683934240423E-8"/>
  </r>
  <r>
    <x v="12"/>
    <s v="L"/>
    <s v="d"/>
    <s v="l"/>
    <s v="f"/>
    <m/>
    <s v="R"/>
    <n v="3.2539683934240423E-8"/>
  </r>
  <r>
    <x v="0"/>
    <s v="R"/>
    <s v="l"/>
    <s v="e"/>
    <s v="i"/>
    <m/>
    <s v="L"/>
    <n v="3.2539683934240423E-8"/>
  </r>
  <r>
    <x v="1"/>
    <s v="L"/>
    <s v="c"/>
    <s v="i"/>
    <s v="h"/>
    <m/>
    <s v="R"/>
    <n v="3.2539683934240423E-8"/>
  </r>
  <r>
    <x v="6"/>
    <s v="R"/>
    <s v="u"/>
    <s v="q"/>
    <s v="q"/>
    <m/>
    <s v="L"/>
    <n v="3.2539683934240423E-8"/>
  </r>
  <r>
    <x v="8"/>
    <s v="L"/>
    <s v="b"/>
    <s v="a"/>
    <s v="h"/>
    <m/>
    <s v="L"/>
    <n v="3.2539683934240423E-8"/>
  </r>
  <r>
    <x v="10"/>
    <s v="L"/>
    <s v="w"/>
    <s v="g"/>
    <s v="z"/>
    <m/>
    <s v="L"/>
    <n v="3.2539683934240423E-8"/>
  </r>
  <r>
    <x v="5"/>
    <s v="L"/>
    <s v="d"/>
    <s v="p"/>
    <s v="o"/>
    <m/>
    <s v="R"/>
    <n v="3.2539683934240423E-8"/>
  </r>
  <r>
    <x v="8"/>
    <s v="R"/>
    <s v="k"/>
    <s v="a"/>
    <s v="i"/>
    <m/>
    <s v="L"/>
    <n v="3.2539683934240423E-8"/>
  </r>
  <r>
    <x v="5"/>
    <s v="R"/>
    <s v="l"/>
    <s v="b"/>
    <s v="l"/>
    <m/>
    <s v="L"/>
    <n v="3.2539683934240423E-8"/>
  </r>
  <r>
    <x v="31"/>
    <s v="R"/>
    <s v="k"/>
    <s v="z"/>
    <s v="s"/>
    <m/>
    <s v="L"/>
    <n v="3.2539683934240423E-8"/>
  </r>
  <r>
    <x v="0"/>
    <s v="L"/>
    <s v="d"/>
    <s v="n"/>
    <s v="l"/>
    <m/>
    <s v="R"/>
    <n v="3.2539683934240423E-8"/>
  </r>
  <r>
    <x v="12"/>
    <s v="L"/>
    <s v="x"/>
    <s v="n"/>
    <s v="k"/>
    <m/>
    <s v="R"/>
    <n v="3.2539683934240423E-8"/>
  </r>
  <r>
    <x v="18"/>
    <s v="L"/>
    <s v="q"/>
    <s v="o"/>
    <s v="x"/>
    <m/>
    <s v="R"/>
    <n v="3.2539683934240423E-8"/>
  </r>
  <r>
    <x v="22"/>
    <s v="L"/>
    <s v="s"/>
    <s v="m"/>
    <s v="j"/>
    <m/>
    <s v="R"/>
    <n v="3.2539683934240423E-8"/>
  </r>
  <r>
    <x v="32"/>
    <s v="R"/>
    <s v="i"/>
    <s v="x"/>
    <s v="n"/>
    <m/>
    <s v="L"/>
    <n v="2.9285715540816379E-8"/>
  </r>
  <r>
    <x v="10"/>
    <s v="L"/>
    <s v="t"/>
    <s v="g"/>
    <s v="g"/>
    <m/>
    <s v="L"/>
    <n v="2.9285715540816379E-8"/>
  </r>
  <r>
    <x v="13"/>
    <s v="R"/>
    <s v="h"/>
    <s v="v"/>
    <s v="s"/>
    <m/>
    <s v="L"/>
    <n v="2.9285715540816379E-8"/>
  </r>
  <r>
    <x v="22"/>
    <s v="L"/>
    <s v="e"/>
    <s v="m"/>
    <s v="k"/>
    <m/>
    <s v="R"/>
    <n v="2.9285715540816379E-8"/>
  </r>
  <r>
    <x v="4"/>
    <s v="R"/>
    <s v="o"/>
    <s v="v"/>
    <s v="j"/>
    <m/>
    <s v="L"/>
    <n v="2.9285715540816379E-8"/>
  </r>
  <r>
    <x v="9"/>
    <s v="R"/>
    <s v="p"/>
    <s v="q"/>
    <s v="l"/>
    <m/>
    <s v="L"/>
    <n v="2.9285715540816379E-8"/>
  </r>
  <r>
    <x v="8"/>
    <s v="R"/>
    <s v="i"/>
    <s v="a"/>
    <s v="l"/>
    <m/>
    <s v="L"/>
    <n v="2.9285715540816379E-8"/>
  </r>
  <r>
    <x v="9"/>
    <s v="L"/>
    <s v="a"/>
    <s v="o"/>
    <s v="r"/>
    <m/>
    <s v="R"/>
    <n v="2.9285715540816379E-8"/>
  </r>
  <r>
    <x v="12"/>
    <s v="L"/>
    <s v="b"/>
    <s v="l"/>
    <s v="a"/>
    <m/>
    <s v="R"/>
    <n v="2.9285715540816379E-8"/>
  </r>
  <r>
    <x v="3"/>
    <s v="L"/>
    <s v="b"/>
    <s v="n"/>
    <s v="a"/>
    <m/>
    <s v="R"/>
    <n v="2.9285715540816379E-8"/>
  </r>
  <r>
    <x v="10"/>
    <s v="R"/>
    <s v="l"/>
    <s v="g"/>
    <s v="g"/>
    <m/>
    <s v="L"/>
    <n v="2.9285715540816379E-8"/>
  </r>
  <r>
    <x v="33"/>
    <s v="L"/>
    <s v="e"/>
    <s v=";"/>
    <s v="h"/>
    <m/>
    <s v="R"/>
    <n v="2.9285715540816379E-8"/>
  </r>
  <r>
    <x v="7"/>
    <s v="L"/>
    <s v="d"/>
    <s v="f"/>
    <s v="n"/>
    <m/>
    <s v="L"/>
    <n v="2.9285715540816379E-8"/>
  </r>
  <r>
    <x v="20"/>
    <s v="R"/>
    <s v="l"/>
    <s v="t"/>
    <s v="n"/>
    <m/>
    <s v="L"/>
    <n v="2.9285715540816379E-8"/>
  </r>
  <r>
    <x v="20"/>
    <s v="R"/>
    <s v="l"/>
    <s v="t"/>
    <s v="h"/>
    <m/>
    <s v="L"/>
    <n v="2.9285715540816379E-8"/>
  </r>
  <r>
    <x v="6"/>
    <s v="R"/>
    <s v="h"/>
    <s v="q"/>
    <s v="m"/>
    <m/>
    <s v="L"/>
    <n v="2.9285715540816379E-8"/>
  </r>
  <r>
    <x v="21"/>
    <s v="L"/>
    <s v="e"/>
    <s v="h"/>
    <s v="i"/>
    <m/>
    <s v="R"/>
    <n v="2.9285715540816379E-8"/>
  </r>
  <r>
    <x v="10"/>
    <s v="L"/>
    <s v="t"/>
    <s v="g"/>
    <s v="q"/>
    <m/>
    <s v="L"/>
    <n v="2.9285715540816379E-8"/>
  </r>
  <r>
    <x v="3"/>
    <s v="R"/>
    <s v="p"/>
    <s v="n"/>
    <s v="v"/>
    <m/>
    <s v="R"/>
    <n v="2.9285715540816379E-8"/>
  </r>
  <r>
    <x v="1"/>
    <s v="L"/>
    <s v="x"/>
    <s v="i"/>
    <s v="l"/>
    <m/>
    <s v="R"/>
    <n v="2.9285715540816379E-8"/>
  </r>
  <r>
    <x v="1"/>
    <s v="R"/>
    <s v="j"/>
    <s v="d"/>
    <s v="j"/>
    <m/>
    <s v="L"/>
    <n v="2.9285715540816379E-8"/>
  </r>
  <r>
    <x v="28"/>
    <s v="L"/>
    <s v="x"/>
    <s v="c"/>
    <s v="j"/>
    <m/>
    <s v="L"/>
    <n v="2.9285715540816379E-8"/>
  </r>
  <r>
    <x v="1"/>
    <s v="R"/>
    <s v="p"/>
    <s v="e"/>
    <s v="h"/>
    <m/>
    <s v="L"/>
    <n v="2.9285715540816379E-8"/>
  </r>
  <r>
    <x v="4"/>
    <s v="L"/>
    <s v="w"/>
    <s v="u"/>
    <s v="f"/>
    <m/>
    <s v="R"/>
    <n v="2.9285715540816379E-8"/>
  </r>
  <r>
    <x v="14"/>
    <s v="L"/>
    <s v="t"/>
    <s v="j"/>
    <s v="a"/>
    <m/>
    <s v="R"/>
    <n v="2.9285715540816379E-8"/>
  </r>
  <r>
    <x v="29"/>
    <s v="R"/>
    <s v="m"/>
    <s v="v"/>
    <s v="f"/>
    <m/>
    <s v="L"/>
    <n v="2.9285715540816379E-8"/>
  </r>
  <r>
    <x v="17"/>
    <s v="L"/>
    <s v="q"/>
    <s v="p"/>
    <s v="q"/>
    <m/>
    <s v="R"/>
    <n v="2.9285715540816379E-8"/>
  </r>
  <r>
    <x v="5"/>
    <s v="L"/>
    <s v="c"/>
    <s v="p"/>
    <s v="b"/>
    <m/>
    <s v="R"/>
    <n v="2.9285715540816379E-8"/>
  </r>
  <r>
    <x v="10"/>
    <s v="R"/>
    <s v="m"/>
    <s v="g"/>
    <s v="v"/>
    <m/>
    <s v="L"/>
    <n v="2.9285715540816379E-8"/>
  </r>
  <r>
    <x v="17"/>
    <s v="R"/>
    <s v="j"/>
    <s v="s"/>
    <s v="j"/>
    <m/>
    <s v="L"/>
    <n v="2.9285715540816379E-8"/>
  </r>
  <r>
    <x v="1"/>
    <s v="L"/>
    <s v="e"/>
    <s v="i"/>
    <s v="q"/>
    <m/>
    <s v="R"/>
    <n v="2.6031747147392339E-8"/>
  </r>
  <r>
    <x v="23"/>
    <s v="L"/>
    <s v="d"/>
    <s v="k"/>
    <s v="m"/>
    <m/>
    <s v="R"/>
    <n v="2.6031747147392339E-8"/>
  </r>
  <r>
    <x v="3"/>
    <s v="L"/>
    <s v="f"/>
    <s v="n"/>
    <s v="v"/>
    <m/>
    <s v="R"/>
    <n v="2.6031747147392339E-8"/>
  </r>
  <r>
    <x v="1"/>
    <s v="R"/>
    <s v="i"/>
    <s v="h"/>
    <s v="i"/>
    <m/>
    <s v="R"/>
    <n v="2.6031747147392339E-8"/>
  </r>
  <r>
    <x v="12"/>
    <s v="L"/>
    <s v="x"/>
    <s v="n"/>
    <s v="h"/>
    <m/>
    <s v="R"/>
    <n v="2.6031747147392339E-8"/>
  </r>
  <r>
    <x v="27"/>
    <s v="R"/>
    <s v="l"/>
    <s v="g"/>
    <s v="f"/>
    <m/>
    <s v="L"/>
    <n v="2.6031747147392339E-8"/>
  </r>
  <r>
    <x v="6"/>
    <s v="R"/>
    <s v="k"/>
    <s v="q"/>
    <s v="h"/>
    <m/>
    <s v="L"/>
    <n v="2.6031747147392339E-8"/>
  </r>
  <r>
    <x v="20"/>
    <s v="R"/>
    <s v="m"/>
    <s v="t"/>
    <s v="t"/>
    <m/>
    <s v="L"/>
    <n v="2.6031747147392339E-8"/>
  </r>
  <r>
    <x v="3"/>
    <s v="R"/>
    <s v="u"/>
    <s v="t"/>
    <s v="v"/>
    <m/>
    <s v="L"/>
    <n v="2.6031747147392339E-8"/>
  </r>
  <r>
    <x v="26"/>
    <s v="R"/>
    <s v="p"/>
    <s v="z"/>
    <s v="l"/>
    <m/>
    <s v="L"/>
    <n v="2.6031747147392339E-8"/>
  </r>
  <r>
    <x v="1"/>
    <s v="L"/>
    <s v="x"/>
    <s v="i"/>
    <s v="h"/>
    <m/>
    <s v="R"/>
    <n v="2.6031747147392339E-8"/>
  </r>
  <r>
    <x v="23"/>
    <s v="L"/>
    <s v="g"/>
    <s v="k"/>
    <s v="v"/>
    <m/>
    <s v="R"/>
    <n v="2.6031747147392339E-8"/>
  </r>
  <r>
    <x v="23"/>
    <s v="R"/>
    <s v="i"/>
    <s v="w"/>
    <s v="s"/>
    <m/>
    <s v="L"/>
    <n v="2.6031747147392339E-8"/>
  </r>
  <r>
    <x v="18"/>
    <s v="L"/>
    <s v="d"/>
    <s v="q"/>
    <s v="l"/>
    <m/>
    <s v="L"/>
    <n v="2.6031747147392339E-8"/>
  </r>
  <r>
    <x v="1"/>
    <s v="L"/>
    <s v="x"/>
    <s v="i"/>
    <s v="a"/>
    <m/>
    <s v="R"/>
    <n v="2.6031747147392339E-8"/>
  </r>
  <r>
    <x v="4"/>
    <s v="L"/>
    <s v="f"/>
    <s v="u"/>
    <s v="d"/>
    <m/>
    <s v="R"/>
    <n v="2.6031747147392339E-8"/>
  </r>
  <r>
    <x v="23"/>
    <s v="L"/>
    <s v="c"/>
    <s v="k"/>
    <s v="h"/>
    <m/>
    <s v="R"/>
    <n v="2.6031747147392339E-8"/>
  </r>
  <r>
    <x v="6"/>
    <s v="L"/>
    <s v="s"/>
    <s v="o"/>
    <s v="l"/>
    <m/>
    <s v="R"/>
    <n v="2.6031747147392339E-8"/>
  </r>
  <r>
    <x v="9"/>
    <s v="L"/>
    <s v="b"/>
    <s v="o"/>
    <s v="l"/>
    <m/>
    <s v="R"/>
    <n v="2.6031747147392339E-8"/>
  </r>
  <r>
    <x v="4"/>
    <s v="R"/>
    <s v="h"/>
    <s v="s"/>
    <s v="w"/>
    <m/>
    <s v="L"/>
    <n v="2.6031747147392339E-8"/>
  </r>
  <r>
    <x v="23"/>
    <s v="L"/>
    <s v="w"/>
    <s v="k"/>
    <s v="h"/>
    <m/>
    <s v="R"/>
    <n v="2.6031747147392339E-8"/>
  </r>
  <r>
    <x v="0"/>
    <s v="R"/>
    <s v="y"/>
    <s v="e"/>
    <s v="l"/>
    <m/>
    <s v="L"/>
    <n v="2.6031747147392339E-8"/>
  </r>
  <r>
    <x v="1"/>
    <s v="R"/>
    <s v="j"/>
    <s v="d"/>
    <s v="w"/>
    <m/>
    <s v="L"/>
    <n v="2.6031747147392339E-8"/>
  </r>
  <r>
    <x v="15"/>
    <s v="L"/>
    <s v="f"/>
    <s v="d"/>
    <s v="t"/>
    <m/>
    <s v="L"/>
    <n v="2.6031747147392339E-8"/>
  </r>
  <r>
    <x v="5"/>
    <s v="L"/>
    <s v="s"/>
    <s v="p"/>
    <s v="o"/>
    <m/>
    <s v="R"/>
    <n v="2.6031747147392339E-8"/>
  </r>
  <r>
    <x v="1"/>
    <s v="L"/>
    <s v="q"/>
    <s v="i"/>
    <s v="h"/>
    <m/>
    <s v="R"/>
    <n v="2.6031747147392339E-8"/>
  </r>
  <r>
    <x v="17"/>
    <s v="R"/>
    <s v="n"/>
    <s v="s"/>
    <s v="a"/>
    <m/>
    <s v="L"/>
    <n v="2.6031747147392339E-8"/>
  </r>
  <r>
    <x v="22"/>
    <s v="L"/>
    <s v="x"/>
    <s v="m"/>
    <s v="l"/>
    <m/>
    <s v="R"/>
    <n v="2.6031747147392339E-8"/>
  </r>
  <r>
    <x v="4"/>
    <s v="L"/>
    <s v="s"/>
    <s v="u"/>
    <s v="h"/>
    <m/>
    <s v="R"/>
    <n v="2.6031747147392339E-8"/>
  </r>
  <r>
    <x v="16"/>
    <s v="L"/>
    <s v="x"/>
    <s v="l"/>
    <s v="g"/>
    <m/>
    <s v="R"/>
    <n v="2.6031747147392339E-8"/>
  </r>
  <r>
    <x v="1"/>
    <s v="L"/>
    <s v="q"/>
    <s v="i"/>
    <s v="c"/>
    <m/>
    <s v="R"/>
    <n v="2.6031747147392339E-8"/>
  </r>
  <r>
    <x v="1"/>
    <s v="R"/>
    <s v="o"/>
    <s v="f"/>
    <s v="f"/>
    <m/>
    <s v="L"/>
    <n v="2.6031747147392339E-8"/>
  </r>
  <r>
    <x v="5"/>
    <s v="R"/>
    <s v="h"/>
    <s v="b"/>
    <s v="l"/>
    <m/>
    <s v="L"/>
    <n v="2.6031747147392339E-8"/>
  </r>
  <r>
    <x v="19"/>
    <s v="L"/>
    <s v="x"/>
    <s v=";"/>
    <s v="m"/>
    <m/>
    <s v="R"/>
    <n v="2.6031747147392339E-8"/>
  </r>
  <r>
    <x v="18"/>
    <s v="R"/>
    <s v="n"/>
    <s v="q"/>
    <s v="j"/>
    <m/>
    <s v="L"/>
    <n v="2.6031747147392339E-8"/>
  </r>
  <r>
    <x v="1"/>
    <s v="R"/>
    <s v="m"/>
    <s v="z"/>
    <s v="s"/>
    <m/>
    <s v="L"/>
    <n v="2.6031747147392339E-8"/>
  </r>
  <r>
    <x v="5"/>
    <s v="L"/>
    <s v="g"/>
    <s v="p"/>
    <s v="o"/>
    <m/>
    <s v="R"/>
    <n v="2.6031747147392339E-8"/>
  </r>
  <r>
    <x v="22"/>
    <s v="R"/>
    <s v="i"/>
    <s v="r"/>
    <s v="n"/>
    <m/>
    <s v="L"/>
    <n v="2.2777778753968295E-8"/>
  </r>
  <r>
    <x v="14"/>
    <s v="R"/>
    <s v="i"/>
    <s v="b"/>
    <s v="g"/>
    <m/>
    <s v="L"/>
    <n v="2.2777778753968295E-8"/>
  </r>
  <r>
    <x v="24"/>
    <s v="L"/>
    <s v="b"/>
    <s v="b"/>
    <s v="r"/>
    <m/>
    <s v="L"/>
    <n v="2.2777778753968295E-8"/>
  </r>
  <r>
    <x v="4"/>
    <s v="R"/>
    <s v="l"/>
    <s v="v"/>
    <s v="l"/>
    <m/>
    <s v="L"/>
    <n v="2.2777778753968295E-8"/>
  </r>
  <r>
    <x v="1"/>
    <s v="R"/>
    <s v="o"/>
    <s v="f"/>
    <s v="h"/>
    <m/>
    <s v="L"/>
    <n v="2.2777778753968295E-8"/>
  </r>
  <r>
    <x v="4"/>
    <s v="L"/>
    <s v="g"/>
    <s v="u"/>
    <s v="f"/>
    <m/>
    <s v="R"/>
    <n v="2.2777778753968295E-8"/>
  </r>
  <r>
    <x v="1"/>
    <s v="L"/>
    <s v="b"/>
    <s v="i"/>
    <s v="v"/>
    <m/>
    <s v="R"/>
    <n v="2.2777778753968295E-8"/>
  </r>
  <r>
    <x v="0"/>
    <s v="R"/>
    <s v="l"/>
    <s v="e"/>
    <s v="v"/>
    <m/>
    <s v="L"/>
    <n v="2.2777778753968295E-8"/>
  </r>
  <r>
    <x v="23"/>
    <s v="R"/>
    <s v="i"/>
    <s v="w"/>
    <s v="l"/>
    <m/>
    <s v="L"/>
    <n v="2.2777778753968295E-8"/>
  </r>
  <r>
    <x v="14"/>
    <s v="R"/>
    <s v="i"/>
    <s v="b"/>
    <s v="y"/>
    <m/>
    <s v="L"/>
    <n v="2.2777778753968295E-8"/>
  </r>
  <r>
    <x v="4"/>
    <s v="R"/>
    <s v="p"/>
    <s v="v"/>
    <s v="l"/>
    <m/>
    <s v="L"/>
    <n v="2.2777778753968295E-8"/>
  </r>
  <r>
    <x v="32"/>
    <s v="R"/>
    <s v="i"/>
    <s v="x"/>
    <s v="j"/>
    <m/>
    <s v="L"/>
    <n v="2.2777778753968295E-8"/>
  </r>
  <r>
    <x v="26"/>
    <s v="R"/>
    <s v="j"/>
    <s v="e"/>
    <s v="d"/>
    <m/>
    <s v="L"/>
    <n v="2.2777778753968295E-8"/>
  </r>
  <r>
    <x v="5"/>
    <s v="L"/>
    <s v="z"/>
    <s v="p"/>
    <s v="p"/>
    <m/>
    <s v="R"/>
    <n v="2.2777778753968295E-8"/>
  </r>
  <r>
    <x v="14"/>
    <s v="L"/>
    <s v="c"/>
    <s v="j"/>
    <s v="n"/>
    <m/>
    <s v="R"/>
    <n v="2.2777778753968295E-8"/>
  </r>
  <r>
    <x v="27"/>
    <s v="L"/>
    <s v="q"/>
    <s v="h"/>
    <s v="l"/>
    <m/>
    <s v="R"/>
    <n v="2.2777778753968295E-8"/>
  </r>
  <r>
    <x v="28"/>
    <s v="R"/>
    <s v="u"/>
    <s v="c"/>
    <s v="a"/>
    <m/>
    <s v="L"/>
    <n v="2.2777778753968295E-8"/>
  </r>
  <r>
    <x v="23"/>
    <s v="R"/>
    <s v="i"/>
    <s v="w"/>
    <s v="h"/>
    <m/>
    <s v="L"/>
    <n v="2.2777778753968295E-8"/>
  </r>
  <r>
    <x v="5"/>
    <s v="R"/>
    <s v="h"/>
    <s v="b"/>
    <s v="l"/>
    <m/>
    <s v="L"/>
    <n v="2.2777778753968295E-8"/>
  </r>
  <r>
    <x v="1"/>
    <s v="L"/>
    <s v="a"/>
    <s v="i"/>
    <s v="t"/>
    <m/>
    <s v="R"/>
    <n v="2.2777778753968295E-8"/>
  </r>
  <r>
    <x v="17"/>
    <s v="L"/>
    <s v="t"/>
    <s v="p"/>
    <s v="h"/>
    <m/>
    <s v="R"/>
    <n v="2.2777778753968295E-8"/>
  </r>
  <r>
    <x v="1"/>
    <s v="R"/>
    <s v="p"/>
    <s v="e"/>
    <s v="r"/>
    <m/>
    <s v="L"/>
    <n v="2.2777778753968295E-8"/>
  </r>
  <r>
    <x v="26"/>
    <s v="R"/>
    <s v="j"/>
    <s v="e"/>
    <s v="a"/>
    <m/>
    <s v="L"/>
    <n v="2.2777778753968295E-8"/>
  </r>
  <r>
    <x v="23"/>
    <s v="R"/>
    <s v="i"/>
    <s v="w"/>
    <s v="l"/>
    <m/>
    <s v="L"/>
    <n v="2.2777778753968295E-8"/>
  </r>
  <r>
    <x v="22"/>
    <s v="L"/>
    <s v="x"/>
    <s v="m"/>
    <s v="t"/>
    <m/>
    <s v="R"/>
    <n v="2.2777778753968295E-8"/>
  </r>
  <r>
    <x v="4"/>
    <s v="R"/>
    <s v="h"/>
    <s v="s"/>
    <s v="k"/>
    <m/>
    <s v="L"/>
    <n v="2.2777778753968295E-8"/>
  </r>
  <r>
    <x v="23"/>
    <s v="R"/>
    <s v="h"/>
    <s v="w"/>
    <s v="w"/>
    <m/>
    <s v="L"/>
    <n v="2.2777778753968295E-8"/>
  </r>
  <r>
    <x v="7"/>
    <s v="L"/>
    <s v="r"/>
    <s v="l"/>
    <s v="n"/>
    <m/>
    <s v="R"/>
    <n v="2.2777778753968295E-8"/>
  </r>
  <r>
    <x v="17"/>
    <s v="R"/>
    <s v="j"/>
    <s v="s"/>
    <s v="x"/>
    <m/>
    <s v="L"/>
    <n v="2.2777778753968295E-8"/>
  </r>
  <r>
    <x v="24"/>
    <s v="L"/>
    <s v="q"/>
    <s v="j"/>
    <s v="f"/>
    <m/>
    <s v="R"/>
    <n v="2.2777778753968295E-8"/>
  </r>
  <r>
    <x v="2"/>
    <s v="R"/>
    <s v="k"/>
    <s v="h"/>
    <s v="h"/>
    <m/>
    <s v="R"/>
    <n v="1.9523810360544255E-8"/>
  </r>
  <r>
    <x v="10"/>
    <s v="L"/>
    <s v="g"/>
    <s v="g"/>
    <s v="k"/>
    <m/>
    <s v="L"/>
    <n v="1.9523810360544255E-8"/>
  </r>
  <r>
    <x v="4"/>
    <s v="R"/>
    <s v="l"/>
    <s v="v"/>
    <s v="g"/>
    <m/>
    <s v="L"/>
    <n v="1.9523810360544255E-8"/>
  </r>
  <r>
    <x v="5"/>
    <s v="L"/>
    <s v="g"/>
    <s v="p"/>
    <s v="k"/>
    <m/>
    <s v="R"/>
    <n v="1.9523810360544255E-8"/>
  </r>
  <r>
    <x v="4"/>
    <s v="L"/>
    <s v="b"/>
    <s v="u"/>
    <s v="q"/>
    <m/>
    <s v="R"/>
    <n v="1.9523810360544255E-8"/>
  </r>
  <r>
    <x v="4"/>
    <s v="L"/>
    <s v="w"/>
    <s v="u"/>
    <s v="p"/>
    <m/>
    <s v="R"/>
    <n v="1.9523810360544255E-8"/>
  </r>
  <r>
    <x v="29"/>
    <s v="R"/>
    <s v="m"/>
    <s v="v"/>
    <s v="z"/>
    <m/>
    <s v="L"/>
    <n v="1.9523810360544255E-8"/>
  </r>
  <r>
    <x v="11"/>
    <s v="R"/>
    <s v="m"/>
    <s v="s"/>
    <s v="j"/>
    <m/>
    <s v="L"/>
    <n v="1.9523810360544255E-8"/>
  </r>
  <r>
    <x v="0"/>
    <s v="R"/>
    <s v="o"/>
    <s v="e"/>
    <s v="v"/>
    <m/>
    <s v="L"/>
    <n v="1.9523810360544255E-8"/>
  </r>
  <r>
    <x v="8"/>
    <s v="L"/>
    <s v="c"/>
    <s v="a"/>
    <s v="t"/>
    <m/>
    <s v="L"/>
    <n v="1.9523810360544255E-8"/>
  </r>
  <r>
    <x v="11"/>
    <s v="L"/>
    <s v="f"/>
    <s v="i"/>
    <s v="k"/>
    <m/>
    <s v="R"/>
    <n v="1.9523810360544255E-8"/>
  </r>
  <r>
    <x v="6"/>
    <s v="L"/>
    <s v="s"/>
    <s v="o"/>
    <s v="h"/>
    <m/>
    <s v="R"/>
    <n v="1.9523810360544255E-8"/>
  </r>
  <r>
    <x v="26"/>
    <s v="R"/>
    <s v="p"/>
    <s v="z"/>
    <s v="r"/>
    <m/>
    <s v="L"/>
    <n v="1.9523810360544255E-8"/>
  </r>
  <r>
    <x v="7"/>
    <s v="L"/>
    <s v="d"/>
    <s v="f"/>
    <s v="w"/>
    <m/>
    <s v="L"/>
    <n v="1.9523810360544255E-8"/>
  </r>
  <r>
    <x v="14"/>
    <s v="L"/>
    <s v="s"/>
    <s v="j"/>
    <s v="s"/>
    <m/>
    <s v="R"/>
    <n v="1.9523810360544255E-8"/>
  </r>
  <r>
    <x v="13"/>
    <s v="L"/>
    <s v="c"/>
    <s v=";"/>
    <s v="g"/>
    <m/>
    <s v="R"/>
    <n v="1.9523810360544255E-8"/>
  </r>
  <r>
    <x v="1"/>
    <s v="R"/>
    <s v="j"/>
    <s v="d"/>
    <s v="l"/>
    <m/>
    <s v="L"/>
    <n v="1.9523810360544255E-8"/>
  </r>
  <r>
    <x v="26"/>
    <s v="L"/>
    <s v="x"/>
    <s v="y"/>
    <s v="v"/>
    <m/>
    <s v="R"/>
    <n v="1.9523810360544255E-8"/>
  </r>
  <r>
    <x v="19"/>
    <s v="R"/>
    <s v="j"/>
    <s v="b"/>
    <s v="d"/>
    <m/>
    <s v="L"/>
    <n v="1.9523810360544255E-8"/>
  </r>
  <r>
    <x v="29"/>
    <s v="R"/>
    <s v="j"/>
    <s v="v"/>
    <s v="a"/>
    <m/>
    <s v="L"/>
    <n v="1.9523810360544255E-8"/>
  </r>
  <r>
    <x v="1"/>
    <s v="R"/>
    <s v="p"/>
    <s v="e"/>
    <s v="p"/>
    <m/>
    <s v="L"/>
    <n v="1.9523810360544255E-8"/>
  </r>
  <r>
    <x v="23"/>
    <s v="L"/>
    <s v="t"/>
    <s v="k"/>
    <s v="l"/>
    <m/>
    <s v="R"/>
    <n v="1.9523810360544255E-8"/>
  </r>
  <r>
    <x v="8"/>
    <s v="L"/>
    <s v="t"/>
    <s v="a"/>
    <s v="v"/>
    <m/>
    <s v="L"/>
    <n v="1.9523810360544255E-8"/>
  </r>
  <r>
    <x v="20"/>
    <s v="L"/>
    <s v="e"/>
    <s v="k"/>
    <s v="l"/>
    <m/>
    <s v="R"/>
    <n v="1.9523810360544255E-8"/>
  </r>
  <r>
    <x v="10"/>
    <s v="L"/>
    <s v="t"/>
    <s v="g"/>
    <s v="l"/>
    <m/>
    <s v="L"/>
    <n v="1.9523810360544255E-8"/>
  </r>
  <r>
    <x v="10"/>
    <s v="R"/>
    <s v="u"/>
    <s v="g"/>
    <s v="n"/>
    <m/>
    <s v="L"/>
    <n v="1.9523810360544255E-8"/>
  </r>
  <r>
    <x v="33"/>
    <s v="L"/>
    <s v="a"/>
    <s v="h"/>
    <s v="l"/>
    <m/>
    <s v="R"/>
    <n v="1.9523810360544255E-8"/>
  </r>
  <r>
    <x v="12"/>
    <s v="L"/>
    <s v="d"/>
    <s v="l"/>
    <s v="u"/>
    <m/>
    <s v="R"/>
    <n v="1.9523810360544255E-8"/>
  </r>
  <r>
    <x v="20"/>
    <s v="L"/>
    <s v="e"/>
    <s v="k"/>
    <s v="h"/>
    <m/>
    <s v="R"/>
    <n v="1.6269841967120211E-8"/>
  </r>
  <r>
    <x v="1"/>
    <s v="R"/>
    <s v="o"/>
    <s v="f"/>
    <s v="d"/>
    <m/>
    <s v="L"/>
    <n v="1.6269841967120211E-8"/>
  </r>
  <r>
    <x v="22"/>
    <s v="L"/>
    <s v="d"/>
    <s v="m"/>
    <s v="k"/>
    <m/>
    <s v="R"/>
    <n v="1.6269841967120211E-8"/>
  </r>
  <r>
    <x v="10"/>
    <s v="L"/>
    <s v="s"/>
    <s v="g"/>
    <s v="t"/>
    <m/>
    <s v="L"/>
    <n v="1.6269841967120211E-8"/>
  </r>
  <r>
    <x v="30"/>
    <s v="L"/>
    <s v="a"/>
    <s v="n"/>
    <s v="j"/>
    <m/>
    <s v="R"/>
    <n v="1.6269841967120211E-8"/>
  </r>
  <r>
    <x v="0"/>
    <s v="R"/>
    <s v="k"/>
    <s v="e"/>
    <s v="l"/>
    <m/>
    <s v="L"/>
    <n v="1.6269841967120211E-8"/>
  </r>
  <r>
    <x v="23"/>
    <s v="L"/>
    <s v="f"/>
    <s v="k"/>
    <s v="l"/>
    <m/>
    <s v="R"/>
    <n v="1.6269841967120211E-8"/>
  </r>
  <r>
    <x v="1"/>
    <s v="L"/>
    <s v="e"/>
    <s v="i"/>
    <s v="n"/>
    <m/>
    <s v="R"/>
    <n v="1.6269841967120211E-8"/>
  </r>
  <r>
    <x v="13"/>
    <s v="L"/>
    <s v="d"/>
    <s v=";"/>
    <s v="w"/>
    <m/>
    <s v="R"/>
    <n v="1.6269841967120211E-8"/>
  </r>
  <r>
    <x v="4"/>
    <s v="R"/>
    <s v="h"/>
    <s v="s"/>
    <s v="s"/>
    <m/>
    <s v="L"/>
    <n v="1.6269841967120211E-8"/>
  </r>
  <r>
    <x v="8"/>
    <s v="R"/>
    <s v="k"/>
    <s v="a"/>
    <s v="n"/>
    <m/>
    <s v="L"/>
    <n v="1.6269841967120211E-8"/>
  </r>
  <r>
    <x v="5"/>
    <s v="R"/>
    <s v="h"/>
    <s v="b"/>
    <s v="j"/>
    <m/>
    <s v="L"/>
    <n v="1.6269841967120211E-8"/>
  </r>
  <r>
    <x v="22"/>
    <s v="L"/>
    <s v="e"/>
    <s v="m"/>
    <s v="n"/>
    <m/>
    <s v="R"/>
    <n v="1.6269841967120211E-8"/>
  </r>
  <r>
    <x v="22"/>
    <s v="R"/>
    <s v="j"/>
    <s v="r"/>
    <s v="l"/>
    <m/>
    <s v="L"/>
    <n v="1.6269841967120211E-8"/>
  </r>
  <r>
    <x v="12"/>
    <s v="L"/>
    <s v="t"/>
    <s v="k"/>
    <s v="j"/>
    <m/>
    <s v="R"/>
    <n v="1.6269841967120211E-8"/>
  </r>
  <r>
    <x v="15"/>
    <s v="R"/>
    <s v="p"/>
    <s v="d"/>
    <s v="f"/>
    <m/>
    <s v="L"/>
    <n v="1.6269841967120211E-8"/>
  </r>
  <r>
    <x v="5"/>
    <s v="R"/>
    <s v="n"/>
    <s v="p"/>
    <s v="l"/>
    <m/>
    <s v="R"/>
    <n v="1.6269841967120211E-8"/>
  </r>
  <r>
    <x v="14"/>
    <s v="R"/>
    <s v="l"/>
    <s v="j"/>
    <s v="g"/>
    <m/>
    <s v="R"/>
    <n v="1.6269841967120211E-8"/>
  </r>
  <r>
    <x v="6"/>
    <s v="R"/>
    <s v="h"/>
    <s v="q"/>
    <s v="f"/>
    <m/>
    <s v="L"/>
    <n v="1.6269841967120211E-8"/>
  </r>
  <r>
    <x v="8"/>
    <s v="R"/>
    <s v="i"/>
    <s v="a"/>
    <s v="g"/>
    <m/>
    <s v="L"/>
    <n v="1.6269841967120211E-8"/>
  </r>
  <r>
    <x v="11"/>
    <s v="R"/>
    <s v="l"/>
    <s v="s"/>
    <s v="g"/>
    <m/>
    <s v="L"/>
    <n v="1.6269841967120211E-8"/>
  </r>
  <r>
    <x v="6"/>
    <s v="R"/>
    <s v="u"/>
    <s v="q"/>
    <s v="h"/>
    <m/>
    <s v="L"/>
    <n v="1.3015873573696169E-8"/>
  </r>
  <r>
    <x v="22"/>
    <s v="L"/>
    <s v="q"/>
    <s v="m"/>
    <s v="l"/>
    <m/>
    <s v="R"/>
    <n v="1.3015873573696169E-8"/>
  </r>
  <r>
    <x v="2"/>
    <s v="L"/>
    <s v="g"/>
    <s v="h"/>
    <s v="j"/>
    <m/>
    <s v="R"/>
    <n v="1.3015873573696169E-8"/>
  </r>
  <r>
    <x v="14"/>
    <s v="R"/>
    <s v="l"/>
    <s v="j"/>
    <s v="l"/>
    <m/>
    <s v="R"/>
    <n v="1.3015873573696169E-8"/>
  </r>
  <r>
    <x v="2"/>
    <s v="R"/>
    <s v="p"/>
    <s v="h"/>
    <s v="h"/>
    <m/>
    <s v="R"/>
    <n v="1.3015873573696169E-8"/>
  </r>
  <r>
    <x v="23"/>
    <s v="R"/>
    <s v="h"/>
    <s v="w"/>
    <s v="j"/>
    <m/>
    <s v="L"/>
    <n v="1.3015873573696169E-8"/>
  </r>
  <r>
    <x v="12"/>
    <s v="L"/>
    <s v="q"/>
    <s v="l"/>
    <s v="w"/>
    <m/>
    <s v="R"/>
    <n v="1.3015873573696169E-8"/>
  </r>
  <r>
    <x v="4"/>
    <s v="R"/>
    <s v="u"/>
    <s v="s"/>
    <s v="r"/>
    <m/>
    <s v="L"/>
    <n v="1.3015873573696169E-8"/>
  </r>
  <r>
    <x v="11"/>
    <s v="L"/>
    <s v="f"/>
    <s v="i"/>
    <s v="l"/>
    <m/>
    <s v="R"/>
    <n v="1.3015873573696169E-8"/>
  </r>
  <r>
    <x v="8"/>
    <s v="R"/>
    <s v="n"/>
    <s v="a"/>
    <s v="l"/>
    <m/>
    <s v="L"/>
    <n v="1.3015873573696169E-8"/>
  </r>
  <r>
    <x v="24"/>
    <s v="L"/>
    <s v="b"/>
    <s v="b"/>
    <s v="e"/>
    <m/>
    <s v="L"/>
    <n v="1.3015873573696169E-8"/>
  </r>
  <r>
    <x v="26"/>
    <s v="L"/>
    <s v="x"/>
    <s v="y"/>
    <s v="g"/>
    <m/>
    <s v="R"/>
    <n v="1.3015873573696169E-8"/>
  </r>
  <r>
    <x v="1"/>
    <s v="L"/>
    <s v="a"/>
    <s v="i"/>
    <s v="l"/>
    <m/>
    <s v="R"/>
    <n v="1.3015873573696169E-8"/>
  </r>
  <r>
    <x v="17"/>
    <s v="R"/>
    <s v="j"/>
    <s v="s"/>
    <s v="s"/>
    <m/>
    <s v="L"/>
    <n v="1.3015873573696169E-8"/>
  </r>
  <r>
    <x v="0"/>
    <s v="L"/>
    <s v="g"/>
    <s v="i"/>
    <s v="d"/>
    <m/>
    <s v="R"/>
    <n v="1.3015873573696169E-8"/>
  </r>
  <r>
    <x v="23"/>
    <s v="R"/>
    <s v="i"/>
    <s v="w"/>
    <s v="k"/>
    <m/>
    <s v="L"/>
    <n v="1.3015873573696169E-8"/>
  </r>
  <r>
    <x v="1"/>
    <s v="R"/>
    <s v="m"/>
    <s v="z"/>
    <s v="h"/>
    <m/>
    <s v="L"/>
    <n v="1.3015873573696169E-8"/>
  </r>
  <r>
    <x v="22"/>
    <s v="R"/>
    <s v="h"/>
    <s v="r"/>
    <s v="j"/>
    <m/>
    <s v="L"/>
    <n v="1.3015873573696169E-8"/>
  </r>
  <r>
    <x v="17"/>
    <s v="R"/>
    <s v="l"/>
    <s v="s"/>
    <s v="g"/>
    <m/>
    <s v="L"/>
    <n v="1.3015873573696169E-8"/>
  </r>
  <r>
    <x v="7"/>
    <s v="R"/>
    <s v="u"/>
    <s v="f"/>
    <s v="n"/>
    <m/>
    <s v="L"/>
    <n v="1.3015873573696169E-8"/>
  </r>
  <r>
    <x v="23"/>
    <s v="R"/>
    <s v="k"/>
    <s v="w"/>
    <s v="h"/>
    <m/>
    <s v="L"/>
    <n v="1.3015873573696169E-8"/>
  </r>
  <r>
    <x v="6"/>
    <s v="L"/>
    <s v="z"/>
    <s v="o"/>
    <s v="d"/>
    <m/>
    <s v="R"/>
    <n v="1.3015873573696169E-8"/>
  </r>
  <r>
    <x v="20"/>
    <s v="L"/>
    <s v="q"/>
    <s v="k"/>
    <s v="c"/>
    <m/>
    <s v="R"/>
    <n v="1.3015873573696169E-8"/>
  </r>
  <r>
    <x v="5"/>
    <s v="R"/>
    <s v="u"/>
    <s v="b"/>
    <s v="p"/>
    <m/>
    <s v="L"/>
    <n v="9.7619051802721274E-9"/>
  </r>
  <r>
    <x v="21"/>
    <s v="L"/>
    <s v="e"/>
    <s v="h"/>
    <s v="d"/>
    <m/>
    <s v="R"/>
    <n v="9.7619051802721274E-9"/>
  </r>
  <r>
    <x v="4"/>
    <s v="L"/>
    <s v="g"/>
    <s v="u"/>
    <s v="d"/>
    <m/>
    <s v="R"/>
    <n v="9.7619051802721274E-9"/>
  </r>
  <r>
    <x v="4"/>
    <s v="L"/>
    <s v="f"/>
    <s v="u"/>
    <s v="s"/>
    <m/>
    <s v="R"/>
    <n v="9.7619051802721274E-9"/>
  </r>
  <r>
    <x v="12"/>
    <s v="L"/>
    <s v="b"/>
    <s v="l"/>
    <s v="t"/>
    <m/>
    <s v="R"/>
    <n v="9.7619051802721274E-9"/>
  </r>
  <r>
    <x v="9"/>
    <s v="R"/>
    <s v="p"/>
    <s v="q"/>
    <s v="x"/>
    <m/>
    <s v="L"/>
    <n v="9.7619051802721274E-9"/>
  </r>
  <r>
    <x v="20"/>
    <s v="R"/>
    <s v="m"/>
    <s v="t"/>
    <s v="h"/>
    <m/>
    <s v="L"/>
    <n v="9.7619051802721274E-9"/>
  </r>
  <r>
    <x v="11"/>
    <s v="R"/>
    <s v="p"/>
    <s v="s"/>
    <s v="l"/>
    <m/>
    <s v="L"/>
    <n v="9.7619051802721274E-9"/>
  </r>
  <r>
    <x v="4"/>
    <s v="R"/>
    <s v="p"/>
    <s v="v"/>
    <s v="l"/>
    <m/>
    <s v="L"/>
    <n v="9.7619051802721274E-9"/>
  </r>
  <r>
    <x v="6"/>
    <s v="L"/>
    <s v="z"/>
    <s v="o"/>
    <s v="h"/>
    <m/>
    <s v="R"/>
    <n v="9.7619051802721274E-9"/>
  </r>
  <r>
    <x v="4"/>
    <s v="R"/>
    <s v="h"/>
    <s v="s"/>
    <s v="w"/>
    <m/>
    <s v="L"/>
    <n v="9.7619051802721274E-9"/>
  </r>
  <r>
    <x v="11"/>
    <s v="L"/>
    <s v="b"/>
    <s v=";"/>
    <s v="p"/>
    <m/>
    <s v="R"/>
    <n v="9.7619051802721274E-9"/>
  </r>
  <r>
    <x v="5"/>
    <s v="L"/>
    <s v="d"/>
    <s v="p"/>
    <s v="v"/>
    <m/>
    <s v="R"/>
    <n v="9.7619051802721274E-9"/>
  </r>
  <r>
    <x v="2"/>
    <s v="R"/>
    <s v="h"/>
    <s v="h"/>
    <s v="n"/>
    <m/>
    <s v="R"/>
    <n v="9.7619051802721274E-9"/>
  </r>
  <r>
    <x v="1"/>
    <s v="L"/>
    <s v="a"/>
    <s v="h"/>
    <s v="n"/>
    <m/>
    <s v="R"/>
    <n v="9.7619051802721274E-9"/>
  </r>
  <r>
    <x v="4"/>
    <s v="R"/>
    <s v="h"/>
    <s v="s"/>
    <s v="l"/>
    <m/>
    <s v="L"/>
    <n v="6.5079367868480847E-9"/>
  </r>
  <r>
    <x v="18"/>
    <s v="L"/>
    <s v="q"/>
    <s v="o"/>
    <s v="m"/>
    <m/>
    <s v="R"/>
    <n v="6.5079367868480847E-9"/>
  </r>
  <r>
    <x v="18"/>
    <s v="L"/>
    <s v="q"/>
    <s v="o"/>
    <s v="h"/>
    <m/>
    <s v="R"/>
    <n v="6.5079367868480847E-9"/>
  </r>
  <r>
    <x v="1"/>
    <s v="L"/>
    <s v="x"/>
    <s v="i"/>
    <s v="h"/>
    <m/>
    <s v="R"/>
    <n v="6.5079367868480847E-9"/>
  </r>
  <r>
    <x v="7"/>
    <s v="L"/>
    <s v="z"/>
    <s v="l"/>
    <s v="n"/>
    <m/>
    <s v="R"/>
    <n v="6.5079367868480847E-9"/>
  </r>
  <r>
    <x v="8"/>
    <s v="L"/>
    <s v="s"/>
    <s v="a"/>
    <s v="n"/>
    <m/>
    <s v="L"/>
    <n v="6.5079367868480847E-9"/>
  </r>
  <r>
    <x v="0"/>
    <s v="L"/>
    <s v="g"/>
    <s v="i"/>
    <s v="f"/>
    <m/>
    <s v="R"/>
    <n v="6.5079367868480847E-9"/>
  </r>
  <r>
    <x v="27"/>
    <s v="L"/>
    <s v="x"/>
    <s v="h"/>
    <s v="c"/>
    <m/>
    <s v="R"/>
    <n v="6.5079367868480847E-9"/>
  </r>
  <r>
    <x v="5"/>
    <s v="R"/>
    <s v="h"/>
    <s v="b"/>
    <s v="h"/>
    <m/>
    <s v="L"/>
    <n v="6.5079367868480847E-9"/>
  </r>
  <r>
    <x v="22"/>
    <s v="R"/>
    <s v="j"/>
    <s v="r"/>
    <s v="k"/>
    <m/>
    <s v="L"/>
    <n v="6.5079367868480847E-9"/>
  </r>
  <r>
    <x v="23"/>
    <s v="R"/>
    <s v="l"/>
    <s v="k"/>
    <s v="v"/>
    <m/>
    <s v="R"/>
    <n v="6.5079367868480847E-9"/>
  </r>
  <r>
    <x v="4"/>
    <s v="L"/>
    <s v="e"/>
    <s v="k"/>
    <s v="e"/>
    <m/>
    <s v="R"/>
    <n v="6.5079367868480847E-9"/>
  </r>
  <r>
    <x v="23"/>
    <s v="R"/>
    <s v="m"/>
    <s v="k"/>
    <s v="f"/>
    <m/>
    <s v="R"/>
    <n v="6.5079367868480847E-9"/>
  </r>
  <r>
    <x v="19"/>
    <s v="R"/>
    <s v="l"/>
    <s v="b"/>
    <s v="l"/>
    <m/>
    <s v="L"/>
    <n v="6.5079367868480847E-9"/>
  </r>
  <r>
    <x v="1"/>
    <s v="L"/>
    <s v="z"/>
    <s v="i"/>
    <s v="g"/>
    <m/>
    <s v="R"/>
    <n v="6.5079367868480847E-9"/>
  </r>
  <r>
    <x v="18"/>
    <s v="R"/>
    <s v="l"/>
    <s v="q"/>
    <s v="l"/>
    <m/>
    <s v="L"/>
    <n v="6.5079367868480847E-9"/>
  </r>
  <r>
    <x v="5"/>
    <s v="R"/>
    <s v="l"/>
    <s v="b"/>
    <s v="n"/>
    <m/>
    <s v="L"/>
    <n v="6.5079367868480847E-9"/>
  </r>
  <r>
    <x v="8"/>
    <s v="R"/>
    <s v="y"/>
    <s v="a"/>
    <s v="w"/>
    <m/>
    <s v="L"/>
    <n v="6.5079367868480847E-9"/>
  </r>
  <r>
    <x v="8"/>
    <s v="R"/>
    <s v="u"/>
    <s v="a"/>
    <s v="h"/>
    <m/>
    <s v="L"/>
    <n v="3.2539683934240423E-9"/>
  </r>
  <r>
    <x v="4"/>
    <s v="L"/>
    <s v="t"/>
    <s v="u"/>
    <s v="q"/>
    <m/>
    <s v="R"/>
    <n v="3.2539683934240423E-9"/>
  </r>
  <r>
    <x v="14"/>
    <s v="L"/>
    <s v="e"/>
    <s v="j"/>
    <s v="w"/>
    <m/>
    <s v="R"/>
    <n v="3.2539683934240423E-9"/>
  </r>
  <r>
    <x v="1"/>
    <s v="R"/>
    <s v="j"/>
    <s v="d"/>
    <s v="h"/>
    <m/>
    <s v="L"/>
    <n v="3.2539683934240423E-9"/>
  </r>
  <r>
    <x v="6"/>
    <s v="L"/>
    <s v="c"/>
    <s v="o"/>
    <s v="g"/>
    <m/>
    <s v="R"/>
    <n v="3.2539683934240423E-9"/>
  </r>
  <r>
    <x v="1"/>
    <s v="L"/>
    <s v="b"/>
    <s v="i"/>
    <s v="n"/>
    <m/>
    <s v="R"/>
    <n v="2.9655292309117312E-9"/>
  </r>
  <r>
    <x v="11"/>
    <s v="L"/>
    <s v="w"/>
    <s v="i"/>
    <s v="l"/>
    <m/>
    <s v="R"/>
    <n v="1.9770194872744877E-9"/>
  </r>
  <r>
    <x v="4"/>
    <s v="L"/>
    <s v="b"/>
    <s v="u"/>
    <s v="l"/>
    <m/>
    <s v="R"/>
    <n v="1.4827646154558699E-9"/>
  </r>
  <r>
    <x v="14"/>
    <s v="L"/>
    <s v="s"/>
    <s v="j"/>
    <s v="d"/>
    <m/>
    <s v="R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31">
  <r>
    <s v="d"/>
    <x v="0"/>
    <x v="0"/>
    <s v="d"/>
    <s v="n"/>
    <s v="h"/>
    <m/>
    <s v="R"/>
    <n v="3.7496698035572776E-2"/>
  </r>
  <r>
    <s v="e"/>
    <x v="1"/>
    <x v="0"/>
    <s v="e"/>
    <s v="i"/>
    <s v="t"/>
    <m/>
    <s v="R"/>
    <n v="1.3472548513902873E-2"/>
  </r>
  <r>
    <s v="sh"/>
    <x v="1"/>
    <x v="1"/>
    <s v="o"/>
    <s v="f"/>
    <s v="b"/>
    <m/>
    <s v="L"/>
    <n v="1.0710462998702382E-2"/>
  </r>
  <r>
    <s v="l"/>
    <x v="0"/>
    <x v="1"/>
    <s v="l"/>
    <s v="e"/>
    <s v="j"/>
    <m/>
    <s v="L"/>
    <n v="9.9566128870294413E-3"/>
  </r>
  <r>
    <s v="z"/>
    <x v="2"/>
    <x v="0"/>
    <s v="z"/>
    <s v="h"/>
    <s v="p"/>
    <m/>
    <s v="R"/>
    <n v="9.5441170757002564E-3"/>
  </r>
  <r>
    <s v="r"/>
    <x v="3"/>
    <x v="0"/>
    <s v="r"/>
    <s v="n"/>
    <s v="i"/>
    <m/>
    <s v="R"/>
    <n v="9.2013310292633939E-3"/>
  </r>
  <r>
    <s v="b"/>
    <x v="4"/>
    <x v="0"/>
    <s v="b"/>
    <s v="u"/>
    <s v="g"/>
    <m/>
    <s v="R"/>
    <n v="8.8958354606151705E-3"/>
  </r>
  <r>
    <s v="g"/>
    <x v="5"/>
    <x v="0"/>
    <s v="g"/>
    <s v="p"/>
    <s v="q"/>
    <m/>
    <s v="R"/>
    <n v="8.609212908648807E-3"/>
  </r>
  <r>
    <s v="e"/>
    <x v="6"/>
    <x v="0"/>
    <s v="e"/>
    <s v="o"/>
    <s v="r"/>
    <m/>
    <s v="R"/>
    <n v="8.1590491591973444E-3"/>
  </r>
  <r>
    <s v="zh"/>
    <x v="7"/>
    <x v="1"/>
    <s v="u"/>
    <s v="f"/>
    <s v="o"/>
    <m/>
    <s v="L"/>
    <n v="7.1002403836610958E-3"/>
  </r>
  <r>
    <s v="t"/>
    <x v="8"/>
    <x v="0"/>
    <s v="t"/>
    <s v="a"/>
    <s v="i"/>
    <m/>
    <s v="L"/>
    <n v="6.6035871877727845E-3"/>
  </r>
  <r>
    <s v="zh"/>
    <x v="0"/>
    <x v="1"/>
    <s v="u"/>
    <s v="e"/>
    <s v="w"/>
    <m/>
    <s v="L"/>
    <n v="6.4061298777230262E-3"/>
  </r>
  <r>
    <s v="w"/>
    <x v="9"/>
    <x v="0"/>
    <s v="w"/>
    <s v="o"/>
    <s v="j"/>
    <m/>
    <s v="R"/>
    <n v="6.3155459055868881E-3"/>
  </r>
  <r>
    <s v="h"/>
    <x v="0"/>
    <x v="1"/>
    <s v="h"/>
    <s v="e"/>
    <s v="g"/>
    <m/>
    <s v="L"/>
    <n v="6.0938693087848753E-3"/>
  </r>
  <r>
    <s v="d"/>
    <x v="8"/>
    <x v="0"/>
    <s v="d"/>
    <s v="a"/>
    <s v="d"/>
    <m/>
    <s v="L"/>
    <n v="5.9644492238732204E-3"/>
  </r>
  <r>
    <s v="g"/>
    <x v="0"/>
    <x v="0"/>
    <s v="g"/>
    <s v="i"/>
    <s v="i"/>
    <m/>
    <s v="R"/>
    <n v="5.5377173008228052E-3"/>
  </r>
  <r>
    <s v="sh"/>
    <x v="10"/>
    <x v="1"/>
    <s v="o"/>
    <s v="g"/>
    <s v="f"/>
    <m/>
    <s v="L"/>
    <n v="5.2555754633341863E-3"/>
  </r>
  <r>
    <s v="w"/>
    <x v="11"/>
    <x v="0"/>
    <s v="w"/>
    <s v="i"/>
    <s v="d"/>
    <m/>
    <s v="R"/>
    <n v="5.2321924464590417E-3"/>
  </r>
  <r>
    <s v="n"/>
    <x v="12"/>
    <x v="1"/>
    <s v="n"/>
    <s v="w"/>
    <s v="t"/>
    <m/>
    <s v="L"/>
    <n v="4.9760921180229956E-3"/>
  </r>
  <r>
    <s v="d"/>
    <x v="1"/>
    <x v="0"/>
    <s v="d"/>
    <s v="i"/>
    <s v="f"/>
    <m/>
    <s v="R"/>
    <n v="4.7642034581484019E-3"/>
  </r>
  <r>
    <s v="l"/>
    <x v="2"/>
    <x v="1"/>
    <s v="l"/>
    <s v="h"/>
    <s v="g"/>
    <m/>
    <s v="R"/>
    <n v="4.7393496475594292E-3"/>
  </r>
  <r>
    <s v="h"/>
    <x v="13"/>
    <x v="1"/>
    <s v="h"/>
    <s v="v"/>
    <s v="i"/>
    <m/>
    <s v="L"/>
    <n v="4.7029117094898668E-3"/>
  </r>
  <r>
    <s v="d"/>
    <x v="14"/>
    <x v="0"/>
    <s v="d"/>
    <s v="j"/>
    <s v="f"/>
    <m/>
    <s v="R"/>
    <n v="4.4037874109559682E-3"/>
  </r>
  <r>
    <s v="m"/>
    <x v="3"/>
    <x v="1"/>
    <s v="m"/>
    <s v="d"/>
    <s v="i"/>
    <m/>
    <s v="L"/>
    <n v="4.3950179661356907E-3"/>
  </r>
  <r>
    <s v="ch"/>
    <x v="4"/>
    <x v="1"/>
    <s v="i"/>
    <s v="s"/>
    <s v="w"/>
    <m/>
    <s v="L"/>
    <n v="4.1080700173299848E-3"/>
  </r>
  <r>
    <s v="y"/>
    <x v="14"/>
    <x v="0"/>
    <s v="e"/>
    <s v="j"/>
    <s v="q"/>
    <m/>
    <s v="R"/>
    <n v="4.0970650962234246E-3"/>
  </r>
  <r>
    <s v="e"/>
    <x v="1"/>
    <x v="0"/>
    <s v="e"/>
    <s v="i"/>
    <s v="l"/>
    <m/>
    <s v="R"/>
    <n v="4.0363590618757057E-3"/>
  </r>
  <r>
    <s v="f"/>
    <x v="8"/>
    <x v="0"/>
    <s v="f"/>
    <s v="j"/>
    <s v="w"/>
    <m/>
    <s v="R"/>
    <n v="3.9660570747357795E-3"/>
  </r>
  <r>
    <s v="sh"/>
    <x v="5"/>
    <x v="1"/>
    <s v="o"/>
    <s v="b"/>
    <s v="u"/>
    <m/>
    <s v="L"/>
    <n v="3.8620960385342745E-3"/>
  </r>
  <r>
    <s v="sh"/>
    <x v="1"/>
    <x v="1"/>
    <s v="o"/>
    <s v="f"/>
    <s v="b"/>
    <m/>
    <s v="L"/>
    <n v="3.7023359523223344E-3"/>
  </r>
  <r>
    <s v="sh"/>
    <x v="15"/>
    <x v="1"/>
    <s v="o"/>
    <s v="d"/>
    <s v="e"/>
    <m/>
    <s v="L"/>
    <n v="3.6868405548328492E-3"/>
  </r>
  <r>
    <s v="z"/>
    <x v="5"/>
    <x v="0"/>
    <s v="z"/>
    <s v="p"/>
    <s v="i"/>
    <m/>
    <s v="R"/>
    <n v="3.625334044260348E-3"/>
  </r>
  <r>
    <s v="j"/>
    <x v="16"/>
    <x v="1"/>
    <s v="j"/>
    <s v="a"/>
    <s v="a"/>
    <m/>
    <s v="L"/>
    <n v="3.5534115808604962E-3"/>
  </r>
  <r>
    <s v="d"/>
    <x v="13"/>
    <x v="0"/>
    <s v="d"/>
    <s v=";"/>
    <s v="x"/>
    <m/>
    <s v="R"/>
    <n v="3.4968934038351143E-3"/>
  </r>
  <r>
    <s v="y"/>
    <x v="0"/>
    <x v="1"/>
    <s v="y"/>
    <s v="e"/>
    <s v="w"/>
    <m/>
    <s v="L"/>
    <n v="3.3131255388164915E-3"/>
  </r>
  <r>
    <s v="j"/>
    <x v="17"/>
    <x v="1"/>
    <s v="j"/>
    <s v="s"/>
    <s v="s"/>
    <m/>
    <s v="L"/>
    <n v="3.3034645066564155E-3"/>
  </r>
  <r>
    <s v="j"/>
    <x v="18"/>
    <x v="1"/>
    <s v="j"/>
    <s v="q"/>
    <s v="w"/>
    <m/>
    <s v="L"/>
    <n v="3.2426771230988608E-3"/>
  </r>
  <r>
    <s v="r"/>
    <x v="1"/>
    <x v="0"/>
    <s v="r"/>
    <s v="i"/>
    <s v="b"/>
    <m/>
    <s v="R"/>
    <n v="3.2279073605611091E-3"/>
  </r>
  <r>
    <s v="x"/>
    <x v="17"/>
    <x v="0"/>
    <s v="x"/>
    <s v="p"/>
    <s v="d"/>
    <m/>
    <s v="R"/>
    <n v="3.2162874394281917E-3"/>
  </r>
  <r>
    <s v="ch"/>
    <x v="15"/>
    <x v="1"/>
    <s v="i"/>
    <s v="d"/>
    <s v="l"/>
    <m/>
    <s v="L"/>
    <n v="3.0721171157891461E-3"/>
  </r>
  <r>
    <s v="y"/>
    <x v="0"/>
    <x v="1"/>
    <s v="y"/>
    <s v="e"/>
    <s v="c"/>
    <m/>
    <s v="L"/>
    <n v="2.9491138565493238E-3"/>
  </r>
  <r>
    <s v="g"/>
    <x v="7"/>
    <x v="0"/>
    <s v="g"/>
    <s v="l"/>
    <s v="f"/>
    <m/>
    <s v="R"/>
    <n v="2.9001611560386525E-3"/>
  </r>
  <r>
    <s v="d"/>
    <x v="5"/>
    <x v="0"/>
    <s v="d"/>
    <s v="p"/>
    <s v="n"/>
    <m/>
    <s v="R"/>
    <n v="2.8662743291895348E-3"/>
  </r>
  <r>
    <s v="x"/>
    <x v="19"/>
    <x v="0"/>
    <s v="x"/>
    <s v=";"/>
    <s v="m"/>
    <m/>
    <s v="R"/>
    <n v="2.7989855167819188E-3"/>
  </r>
  <r>
    <s v="e"/>
    <x v="4"/>
    <x v="0"/>
    <s v="e"/>
    <s v="u"/>
    <s v="j"/>
    <m/>
    <s v="R"/>
    <n v="2.7463493240498919E-3"/>
  </r>
  <r>
    <s v="d"/>
    <x v="0"/>
    <x v="0"/>
    <s v="d"/>
    <s v="n"/>
    <s v="d"/>
    <m/>
    <s v="R"/>
    <n v="2.7330145615736398E-3"/>
  </r>
  <r>
    <s v="z"/>
    <x v="1"/>
    <x v="0"/>
    <s v="z"/>
    <s v="i"/>
    <s v="h"/>
    <m/>
    <s v="R"/>
    <n v="2.7119711479733667E-3"/>
  </r>
  <r>
    <s v="z"/>
    <x v="1"/>
    <x v="0"/>
    <s v="z"/>
    <s v="i"/>
    <s v="j"/>
    <m/>
    <s v="R"/>
    <n v="2.682744003863632E-3"/>
  </r>
  <r>
    <s v="m"/>
    <x v="20"/>
    <x v="1"/>
    <s v="m"/>
    <s v="t"/>
    <s v="l"/>
    <m/>
    <s v="L"/>
    <n v="2.6734051145745051E-3"/>
  </r>
  <r>
    <s v="g"/>
    <x v="5"/>
    <x v="0"/>
    <s v="g"/>
    <s v="p"/>
    <s v="j"/>
    <m/>
    <s v="R"/>
    <n v="2.6371233669878267E-3"/>
  </r>
  <r>
    <s v="zh"/>
    <x v="0"/>
    <x v="1"/>
    <s v="u"/>
    <s v="e"/>
    <s v="k"/>
    <m/>
    <s v="L"/>
    <n v="2.6124908262496068E-3"/>
  </r>
  <r>
    <s v="f"/>
    <x v="10"/>
    <x v="0"/>
    <s v="f"/>
    <s v="h"/>
    <s v="u"/>
    <m/>
    <s v="R"/>
    <n v="2.6092856673820843E-3"/>
  </r>
  <r>
    <s v="h"/>
    <x v="6"/>
    <x v="1"/>
    <s v="h"/>
    <s v="q"/>
    <s v="f"/>
    <m/>
    <s v="L"/>
    <n v="2.6091001911836588E-3"/>
  </r>
  <r>
    <s v="x"/>
    <x v="16"/>
    <x v="0"/>
    <s v="x"/>
    <s v="l"/>
    <s v="t"/>
    <m/>
    <s v="R"/>
    <n v="2.5959346350638655E-3"/>
  </r>
  <r>
    <s v="k"/>
    <x v="0"/>
    <x v="1"/>
    <s v="k"/>
    <s v="e"/>
    <s v="j"/>
    <m/>
    <s v="L"/>
    <n v="2.5904224126054049E-3"/>
  </r>
  <r>
    <s v="n"/>
    <x v="15"/>
    <x v="1"/>
    <s v="n"/>
    <s v="d"/>
    <s v="l"/>
    <m/>
    <s v="L"/>
    <n v="2.5771982850545296E-3"/>
  </r>
  <r>
    <s v="j"/>
    <x v="20"/>
    <x v="1"/>
    <s v="j"/>
    <s v="t"/>
    <s v="h"/>
    <m/>
    <s v="L"/>
    <n v="2.5404154263352643E-3"/>
  </r>
  <r>
    <s v="b"/>
    <x v="4"/>
    <x v="0"/>
    <s v="b"/>
    <s v="u"/>
    <s v="u"/>
    <m/>
    <s v="R"/>
    <n v="2.5374478071604617E-3"/>
  </r>
  <r>
    <s v="k"/>
    <x v="2"/>
    <x v="1"/>
    <s v="k"/>
    <s v="h"/>
    <s v="t"/>
    <m/>
    <s v="R"/>
    <n v="2.4314660565866405E-3"/>
  </r>
  <r>
    <s v="x"/>
    <x v="20"/>
    <x v="0"/>
    <s v="x"/>
    <s v="k"/>
    <s v="q"/>
    <m/>
    <s v="R"/>
    <n v="2.428046135805152E-3"/>
  </r>
  <r>
    <s v="e"/>
    <x v="21"/>
    <x v="0"/>
    <s v="e"/>
    <s v="h"/>
    <s v="t"/>
    <m/>
    <s v="R"/>
    <n v="2.4175716115467198E-3"/>
  </r>
  <r>
    <s v="zh"/>
    <x v="4"/>
    <x v="1"/>
    <s v="u"/>
    <s v="s"/>
    <s v="u"/>
    <m/>
    <s v="L"/>
    <n v="2.4138490717046427E-3"/>
  </r>
  <r>
    <s v="l"/>
    <x v="1"/>
    <x v="1"/>
    <s v="l"/>
    <s v="d"/>
    <s v="b"/>
    <m/>
    <s v="L"/>
    <n v="2.3917708961552608E-3"/>
  </r>
  <r>
    <s v="x"/>
    <x v="12"/>
    <x v="0"/>
    <s v="x"/>
    <s v="n"/>
    <s v="e"/>
    <m/>
    <s v="R"/>
    <n v="2.3771085145744917E-3"/>
  </r>
  <r>
    <s v="t"/>
    <x v="7"/>
    <x v="0"/>
    <s v="t"/>
    <s v="l"/>
    <s v="n"/>
    <m/>
    <s v="R"/>
    <n v="2.3680494665671995E-3"/>
  </r>
  <r>
    <s v="q"/>
    <x v="22"/>
    <x v="0"/>
    <s v="q"/>
    <s v="m"/>
    <s v="i"/>
    <m/>
    <s v="R"/>
    <n v="2.3542298628003275E-3"/>
  </r>
  <r>
    <s v="y"/>
    <x v="7"/>
    <x v="0"/>
    <s v="e"/>
    <s v="l"/>
    <s v="m"/>
    <m/>
    <s v="R"/>
    <n v="2.3394243066102481E-3"/>
  </r>
  <r>
    <s v="ch"/>
    <x v="23"/>
    <x v="1"/>
    <s v="i"/>
    <s v="w"/>
    <s v="u"/>
    <m/>
    <s v="L"/>
    <n v="2.320753035968781E-3"/>
  </r>
  <r>
    <s v="l"/>
    <x v="1"/>
    <x v="1"/>
    <s v="l"/>
    <s v="d"/>
    <s v="e"/>
    <m/>
    <s v="L"/>
    <n v="2.3173135913769319E-3"/>
  </r>
  <r>
    <s v="f"/>
    <x v="8"/>
    <x v="0"/>
    <s v="f"/>
    <s v="j"/>
    <s v="v"/>
    <m/>
    <s v="R"/>
    <n v="2.3087589084706201E-3"/>
  </r>
  <r>
    <s v="sh"/>
    <x v="1"/>
    <x v="1"/>
    <s v="o"/>
    <s v="f"/>
    <s v="u"/>
    <m/>
    <s v="L"/>
    <n v="2.3039788289006798E-3"/>
  </r>
  <r>
    <s v="zh"/>
    <x v="1"/>
    <x v="0"/>
    <s v="a"/>
    <s v="h"/>
    <s v="z"/>
    <m/>
    <s v="R"/>
    <n v="2.2945065269074226E-3"/>
  </r>
  <r>
    <s v="sh"/>
    <x v="1"/>
    <x v="1"/>
    <s v="o"/>
    <s v="f"/>
    <s v="j"/>
    <m/>
    <s v="L"/>
    <n v="2.2318643813656162E-3"/>
  </r>
  <r>
    <s v="d"/>
    <x v="7"/>
    <x v="0"/>
    <s v="d"/>
    <s v="f"/>
    <s v="g"/>
    <m/>
    <s v="L"/>
    <n v="2.2233162063960915E-3"/>
  </r>
  <r>
    <s v="b"/>
    <x v="3"/>
    <x v="0"/>
    <s v="b"/>
    <s v="n"/>
    <s v="g"/>
    <m/>
    <s v="R"/>
    <n v="2.2161412060885915E-3"/>
  </r>
  <r>
    <s v="zh"/>
    <x v="0"/>
    <x v="1"/>
    <s v="u"/>
    <s v="e"/>
    <s v="f"/>
    <m/>
    <s v="L"/>
    <n v="2.2154578727259723E-3"/>
  </r>
  <r>
    <s v="ch"/>
    <x v="10"/>
    <x v="1"/>
    <s v="i"/>
    <s v="g"/>
    <s v="k"/>
    <m/>
    <s v="L"/>
    <n v="2.2055072373788815E-3"/>
  </r>
  <r>
    <s v="n"/>
    <x v="1"/>
    <x v="1"/>
    <s v="n"/>
    <s v="z"/>
    <s v="i"/>
    <m/>
    <s v="L"/>
    <n v="2.2041666024007907E-3"/>
  </r>
  <r>
    <s v="n"/>
    <x v="8"/>
    <x v="1"/>
    <s v="n"/>
    <s v="a"/>
    <s v="n"/>
    <m/>
    <s v="L"/>
    <n v="2.2000698561934701E-3"/>
  </r>
  <r>
    <s v="sh"/>
    <x v="1"/>
    <x v="1"/>
    <s v="o"/>
    <s v="f"/>
    <s v="a"/>
    <m/>
    <s v="L"/>
    <n v="2.1829604903808465E-3"/>
  </r>
  <r>
    <s v="f"/>
    <x v="3"/>
    <x v="0"/>
    <s v="f"/>
    <s v="n"/>
    <s v="a"/>
    <m/>
    <s v="R"/>
    <n v="2.1398226313892239E-3"/>
  </r>
  <r>
    <s v="g"/>
    <x v="7"/>
    <x v="0"/>
    <s v="g"/>
    <s v="l"/>
    <s v="a"/>
    <m/>
    <s v="R"/>
    <n v="2.1236536624422999E-3"/>
  </r>
  <r>
    <s v="q"/>
    <x v="12"/>
    <x v="0"/>
    <s v="q"/>
    <s v="l"/>
    <s v="k"/>
    <m/>
    <s v="R"/>
    <n v="2.0864803275158234E-3"/>
  </r>
  <r>
    <s v="m"/>
    <x v="12"/>
    <x v="1"/>
    <s v="m"/>
    <s v="w"/>
    <s v="t"/>
    <m/>
    <s v="L"/>
    <n v="2.0794062002285198E-3"/>
  </r>
  <r>
    <s v="q"/>
    <x v="4"/>
    <x v="0"/>
    <s v="q"/>
    <s v="u"/>
    <s v="f"/>
    <m/>
    <s v="R"/>
    <n v="2.0698981045829345E-3"/>
  </r>
  <r>
    <s v="x"/>
    <x v="24"/>
    <x v="0"/>
    <s v="x"/>
    <s v="j"/>
    <s v="v"/>
    <m/>
    <s v="R"/>
    <n v="2.0592055644421433E-3"/>
  </r>
  <r>
    <s v="w"/>
    <x v="3"/>
    <x v="0"/>
    <s v="w"/>
    <s v="n"/>
    <s v="w"/>
    <m/>
    <s v="R"/>
    <n v="2.0478231830019459E-3"/>
  </r>
  <r>
    <s v="h"/>
    <x v="14"/>
    <x v="1"/>
    <s v="h"/>
    <s v="j"/>
    <s v="n"/>
    <m/>
    <s v="R"/>
    <n v="2.0119872290851669E-3"/>
  </r>
  <r>
    <s v="t"/>
    <x v="12"/>
    <x v="0"/>
    <s v="t"/>
    <s v="k"/>
    <s v="t"/>
    <m/>
    <s v="R"/>
    <n v="2.010213816310751E-3"/>
  </r>
  <r>
    <s v="zh"/>
    <x v="7"/>
    <x v="1"/>
    <s v="u"/>
    <s v="f"/>
    <s v="g"/>
    <m/>
    <s v="L"/>
    <n v="2.0000744507968414E-3"/>
  </r>
  <r>
    <s v="zh"/>
    <x v="15"/>
    <x v="1"/>
    <s v="u"/>
    <s v="d"/>
    <s v="f"/>
    <m/>
    <s v="L"/>
    <n v="1.984631116801651E-3"/>
  </r>
  <r>
    <s v="d"/>
    <x v="17"/>
    <x v="0"/>
    <s v="d"/>
    <s v="s"/>
    <s v="a"/>
    <m/>
    <s v="L"/>
    <n v="1.9795777038866635E-3"/>
  </r>
  <r>
    <s v="d"/>
    <x v="6"/>
    <x v="0"/>
    <s v="d"/>
    <s v="o"/>
    <s v="f"/>
    <m/>
    <s v="R"/>
    <n v="1.9729754020164059E-3"/>
  </r>
  <r>
    <s v="t"/>
    <x v="8"/>
    <x v="0"/>
    <s v="t"/>
    <s v="a"/>
    <s v="n"/>
    <m/>
    <s v="L"/>
    <n v="1.9723604019900491E-3"/>
  </r>
  <r>
    <s v="g"/>
    <x v="14"/>
    <x v="0"/>
    <s v="g"/>
    <s v="j"/>
    <s v="w"/>
    <m/>
    <s v="R"/>
    <n v="1.9631223857211181E-3"/>
  </r>
  <r>
    <s v="d"/>
    <x v="14"/>
    <x v="0"/>
    <s v="d"/>
    <s v="j"/>
    <s v="k"/>
    <m/>
    <s v="R"/>
    <n v="1.9308918287842529E-3"/>
  </r>
  <r>
    <s v="l"/>
    <x v="1"/>
    <x v="1"/>
    <s v="l"/>
    <s v="d"/>
    <s v="d"/>
    <m/>
    <s v="L"/>
    <n v="1.9253438126734649E-3"/>
  </r>
  <r>
    <s v="y"/>
    <x v="19"/>
    <x v="0"/>
    <s v="e"/>
    <s v=";"/>
    <s v="n"/>
    <m/>
    <s v="R"/>
    <n v="1.918490955236914E-3"/>
  </r>
  <r>
    <s v="h"/>
    <x v="2"/>
    <x v="1"/>
    <s v="h"/>
    <s v="h"/>
    <s v="g"/>
    <m/>
    <s v="R"/>
    <n v="1.9128941296002247E-3"/>
  </r>
  <r>
    <s v="zh"/>
    <x v="7"/>
    <x v="1"/>
    <s v="u"/>
    <s v="f"/>
    <s v="f"/>
    <m/>
    <s v="L"/>
    <n v="1.9104471453683697E-3"/>
  </r>
  <r>
    <s v="s"/>
    <x v="5"/>
    <x v="0"/>
    <s v="s"/>
    <s v="p"/>
    <s v="p"/>
    <m/>
    <s v="R"/>
    <n v="1.9042157958949627E-3"/>
  </r>
  <r>
    <s v="e"/>
    <x v="4"/>
    <x v="0"/>
    <s v="e"/>
    <s v="u"/>
    <s v="t"/>
    <m/>
    <s v="R"/>
    <n v="1.9013913513294706E-3"/>
  </r>
  <r>
    <s v="zh"/>
    <x v="23"/>
    <x v="1"/>
    <s v="u"/>
    <s v="w"/>
    <s v="p"/>
    <m/>
    <s v="L"/>
    <n v="1.9005355576420001E-3"/>
  </r>
  <r>
    <s v="d"/>
    <x v="10"/>
    <x v="0"/>
    <s v="d"/>
    <s v="g"/>
    <s v="v"/>
    <m/>
    <s v="L"/>
    <n v="1.8990517480545986E-3"/>
  </r>
  <r>
    <s v="q"/>
    <x v="1"/>
    <x v="0"/>
    <s v="q"/>
    <s v="i"/>
    <s v="f"/>
    <m/>
    <s v="R"/>
    <n v="1.8974312717946736E-3"/>
  </r>
  <r>
    <s v="x"/>
    <x v="20"/>
    <x v="0"/>
    <s v="x"/>
    <s v="k"/>
    <s v="c"/>
    <m/>
    <s v="R"/>
    <n v="1.882394683848661E-3"/>
  </r>
  <r>
    <s v="g"/>
    <x v="22"/>
    <x v="0"/>
    <s v="g"/>
    <s v="m"/>
    <s v="k"/>
    <m/>
    <s v="R"/>
    <n v="1.8678103975093344E-3"/>
  </r>
  <r>
    <s v="j"/>
    <x v="16"/>
    <x v="1"/>
    <s v="j"/>
    <s v="a"/>
    <s v="d"/>
    <m/>
    <s v="L"/>
    <n v="1.8619402385275975E-3"/>
  </r>
  <r>
    <s v="j"/>
    <x v="12"/>
    <x v="1"/>
    <s v="j"/>
    <s v="w"/>
    <s v="e"/>
    <m/>
    <s v="L"/>
    <n v="1.8500534919864194E-3"/>
  </r>
  <r>
    <s v="c"/>
    <x v="7"/>
    <x v="0"/>
    <s v="c"/>
    <s v="l"/>
    <s v="i"/>
    <m/>
    <s v="R"/>
    <n v="1.8229251574904432E-3"/>
  </r>
  <r>
    <s v="sh"/>
    <x v="0"/>
    <x v="1"/>
    <s v="o"/>
    <s v="e"/>
    <s v="p"/>
    <m/>
    <s v="L"/>
    <n v="1.7932034101849081E-3"/>
  </r>
  <r>
    <s v="w"/>
    <x v="2"/>
    <x v="0"/>
    <s v="w"/>
    <s v="h"/>
    <s v="n"/>
    <m/>
    <s v="R"/>
    <n v="1.788306187752805E-3"/>
  </r>
  <r>
    <s v="r"/>
    <x v="23"/>
    <x v="0"/>
    <s v="r"/>
    <s v="n"/>
    <s v="n"/>
    <m/>
    <s v="R"/>
    <n v="1.7728075362949262E-3"/>
  </r>
  <r>
    <s v="b"/>
    <x v="14"/>
    <x v="0"/>
    <s v="b"/>
    <s v="j"/>
    <s v="j"/>
    <m/>
    <s v="R"/>
    <n v="1.7529355513162855E-3"/>
  </r>
  <r>
    <s v="h"/>
    <x v="0"/>
    <x v="1"/>
    <s v="h"/>
    <s v="e"/>
    <s v="a"/>
    <m/>
    <s v="L"/>
    <n v="1.7499321384891551E-3"/>
  </r>
  <r>
    <s v="d"/>
    <x v="15"/>
    <x v="0"/>
    <s v="d"/>
    <s v="d"/>
    <s v="k"/>
    <m/>
    <s v="L"/>
    <n v="1.7474688844153331E-3"/>
  </r>
  <r>
    <s v="ch"/>
    <x v="10"/>
    <x v="1"/>
    <s v="i"/>
    <s v="g"/>
    <s v="f"/>
    <m/>
    <s v="L"/>
    <n v="1.733593963185773E-3"/>
  </r>
  <r>
    <s v="h"/>
    <x v="25"/>
    <x v="1"/>
    <s v="h"/>
    <s v="a"/>
    <s v="i"/>
    <m/>
    <s v="L"/>
    <n v="1.724560946925628E-3"/>
  </r>
  <r>
    <s v="m"/>
    <x v="0"/>
    <x v="1"/>
    <s v="m"/>
    <s v="e"/>
    <s v="r"/>
    <m/>
    <s v="L"/>
    <n v="1.7183198355470405E-3"/>
  </r>
  <r>
    <s v="k"/>
    <x v="23"/>
    <x v="1"/>
    <s v="k"/>
    <s v="w"/>
    <s v="j"/>
    <m/>
    <s v="L"/>
    <n v="1.6830370562571438E-3"/>
  </r>
  <r>
    <s v="t"/>
    <x v="1"/>
    <x v="0"/>
    <s v="t"/>
    <s v="i"/>
    <s v="i"/>
    <m/>
    <s v="R"/>
    <n v="1.6789240402078557E-3"/>
  </r>
  <r>
    <s v="q"/>
    <x v="1"/>
    <x v="0"/>
    <s v="q"/>
    <s v="i"/>
    <s v="h"/>
    <m/>
    <s v="R"/>
    <n v="1.6627485633241448E-3"/>
  </r>
  <r>
    <s v="m"/>
    <x v="11"/>
    <x v="1"/>
    <s v="m"/>
    <s v="s"/>
    <s v="v"/>
    <m/>
    <s v="L"/>
    <n v="1.6451445943157206E-3"/>
  </r>
  <r>
    <s v="zh"/>
    <x v="1"/>
    <x v="0"/>
    <s v="a"/>
    <s v="h"/>
    <s v="f"/>
    <m/>
    <s v="R"/>
    <n v="1.6437844355272695E-3"/>
  </r>
  <r>
    <s v="x"/>
    <x v="26"/>
    <x v="0"/>
    <s v="x"/>
    <s v="y"/>
    <s v="l"/>
    <m/>
    <s v="R"/>
    <n v="1.6199295932350778E-3"/>
  </r>
  <r>
    <s v="j"/>
    <x v="1"/>
    <x v="1"/>
    <s v="j"/>
    <s v="d"/>
    <s v="g"/>
    <m/>
    <s v="L"/>
    <n v="1.6174565772560756E-3"/>
  </r>
  <r>
    <s v="l"/>
    <x v="1"/>
    <x v="1"/>
    <s v="l"/>
    <s v="d"/>
    <s v="g"/>
    <m/>
    <s v="L"/>
    <n v="1.6110722912681776E-3"/>
  </r>
  <r>
    <s v="j"/>
    <x v="27"/>
    <x v="1"/>
    <s v="j"/>
    <s v="g"/>
    <s v="k"/>
    <m/>
    <s v="L"/>
    <n v="1.5942069730850608E-3"/>
  </r>
  <r>
    <s v="r"/>
    <x v="4"/>
    <x v="0"/>
    <s v="r"/>
    <s v="u"/>
    <s v="n"/>
    <m/>
    <s v="R"/>
    <n v="1.5796552264296685E-3"/>
  </r>
  <r>
    <s v="e"/>
    <x v="1"/>
    <x v="0"/>
    <s v="e"/>
    <s v="i"/>
    <s v="u"/>
    <m/>
    <s v="R"/>
    <n v="1.5747449881239916E-3"/>
  </r>
  <r>
    <s v="e"/>
    <x v="1"/>
    <x v="0"/>
    <s v="e"/>
    <s v="i"/>
    <s v="c"/>
    <m/>
    <s v="R"/>
    <n v="1.5746961785980901E-3"/>
  </r>
  <r>
    <s v="l"/>
    <x v="27"/>
    <x v="1"/>
    <s v="l"/>
    <s v="g"/>
    <s v="q"/>
    <m/>
    <s v="L"/>
    <n v="1.5685136386505846E-3"/>
  </r>
  <r>
    <s v="m"/>
    <x v="11"/>
    <x v="1"/>
    <s v="m"/>
    <s v="s"/>
    <s v="e"/>
    <m/>
    <s v="L"/>
    <n v="1.5676090354372126E-3"/>
  </r>
  <r>
    <s v="w"/>
    <x v="3"/>
    <x v="0"/>
    <s v="w"/>
    <s v="n"/>
    <s v="n"/>
    <m/>
    <s v="R"/>
    <n v="1.5586964160076242E-3"/>
  </r>
  <r>
    <s v="d"/>
    <x v="1"/>
    <x v="0"/>
    <s v="d"/>
    <s v="i"/>
    <s v="k"/>
    <m/>
    <s v="R"/>
    <n v="1.5531060983077216E-3"/>
  </r>
  <r>
    <s v="d"/>
    <x v="12"/>
    <x v="0"/>
    <s v="d"/>
    <s v="l"/>
    <s v="b"/>
    <m/>
    <s v="R"/>
    <n v="1.5402041136277954E-3"/>
  </r>
  <r>
    <s v="s"/>
    <x v="23"/>
    <x v="0"/>
    <s v="s"/>
    <s v="k"/>
    <s v="v"/>
    <m/>
    <s v="R"/>
    <n v="1.5285028432850424E-3"/>
  </r>
  <r>
    <s v="z"/>
    <x v="1"/>
    <x v="0"/>
    <s v="z"/>
    <s v="i"/>
    <s v="k"/>
    <m/>
    <s v="R"/>
    <n v="1.5284052242332399E-3"/>
  </r>
  <r>
    <s v="m"/>
    <x v="17"/>
    <x v="1"/>
    <s v="m"/>
    <s v="s"/>
    <s v="b"/>
    <m/>
    <s v="L"/>
    <n v="1.5251252240926683E-3"/>
  </r>
  <r>
    <s v="y"/>
    <x v="22"/>
    <x v="0"/>
    <s v="e"/>
    <s v="m"/>
    <s v="o"/>
    <m/>
    <s v="R"/>
    <n v="1.5176573666297601E-3"/>
  </r>
  <r>
    <s v="sh"/>
    <x v="1"/>
    <x v="1"/>
    <s v="o"/>
    <s v="f"/>
    <s v="f"/>
    <m/>
    <s v="L"/>
    <n v="1.5108793504662579E-3"/>
  </r>
  <r>
    <s v="b"/>
    <x v="8"/>
    <x v="0"/>
    <s v="b"/>
    <s v="a"/>
    <s v="j"/>
    <m/>
    <s v="L"/>
    <n v="1.5072576836443769E-3"/>
  </r>
  <r>
    <s v="d"/>
    <x v="2"/>
    <x v="0"/>
    <s v="d"/>
    <s v="h"/>
    <s v="i"/>
    <m/>
    <s v="R"/>
    <n v="1.4934478417826852E-3"/>
  </r>
  <r>
    <s v="x"/>
    <x v="27"/>
    <x v="0"/>
    <s v="x"/>
    <s v="h"/>
    <s v="g"/>
    <m/>
    <s v="R"/>
    <n v="1.4664594279276263E-3"/>
  </r>
  <r>
    <s v="z"/>
    <x v="7"/>
    <x v="0"/>
    <s v="z"/>
    <s v="l"/>
    <s v="k"/>
    <m/>
    <s v="R"/>
    <n v="1.4623756975938791E-3"/>
  </r>
  <r>
    <s v="y"/>
    <x v="10"/>
    <x v="0"/>
    <s v="e"/>
    <s v="g"/>
    <s v="g"/>
    <m/>
    <s v="L"/>
    <n v="1.4604233165578246E-3"/>
  </r>
  <r>
    <s v="d"/>
    <x v="23"/>
    <x v="0"/>
    <s v="d"/>
    <s v="k"/>
    <s v="i"/>
    <m/>
    <s v="R"/>
    <n v="1.4443389507891296E-3"/>
  </r>
  <r>
    <s v="b"/>
    <x v="24"/>
    <x v="0"/>
    <s v="b"/>
    <s v="b"/>
    <s v="e"/>
    <m/>
    <s v="L"/>
    <n v="1.4420416491033722E-3"/>
  </r>
  <r>
    <s v="q"/>
    <x v="4"/>
    <x v="0"/>
    <s v="q"/>
    <s v="u"/>
    <s v="c"/>
    <m/>
    <s v="R"/>
    <n v="1.4417748236951115E-3"/>
  </r>
  <r>
    <s v="q"/>
    <x v="17"/>
    <x v="0"/>
    <s v="q"/>
    <s v="p"/>
    <s v="y"/>
    <m/>
    <s v="R"/>
    <n v="1.4403072839496772E-3"/>
  </r>
  <r>
    <s v="d"/>
    <x v="12"/>
    <x v="0"/>
    <s v="d"/>
    <s v="l"/>
    <s v="f"/>
    <m/>
    <s v="R"/>
    <n v="1.4350814107098383E-3"/>
  </r>
  <r>
    <s v="m"/>
    <x v="17"/>
    <x v="1"/>
    <s v="m"/>
    <s v="s"/>
    <s v="n"/>
    <m/>
    <s v="L"/>
    <n v="1.4311278391118281E-3"/>
  </r>
  <r>
    <s v="j"/>
    <x v="1"/>
    <x v="1"/>
    <s v="j"/>
    <s v="d"/>
    <s v="v"/>
    <m/>
    <s v="L"/>
    <n v="1.425862918251268E-3"/>
  </r>
  <r>
    <s v="z"/>
    <x v="13"/>
    <x v="0"/>
    <s v="z"/>
    <s v=";"/>
    <s v="b"/>
    <m/>
    <s v="R"/>
    <n v="1.4174709337646274E-3"/>
  </r>
  <r>
    <s v="y"/>
    <x v="20"/>
    <x v="0"/>
    <s v="e"/>
    <s v="k"/>
    <s v="q"/>
    <m/>
    <s v="R"/>
    <n v="1.4054963300768268E-3"/>
  </r>
  <r>
    <s v="zh"/>
    <x v="15"/>
    <x v="1"/>
    <s v="u"/>
    <s v="d"/>
    <s v="f"/>
    <m/>
    <s v="L"/>
    <n v="1.3984677583470308E-3"/>
  </r>
  <r>
    <s v="t"/>
    <x v="0"/>
    <x v="0"/>
    <s v="t"/>
    <s v="y"/>
    <s v="f"/>
    <m/>
    <s v="R"/>
    <n v="1.3896202182853109E-3"/>
  </r>
  <r>
    <s v="x"/>
    <x v="1"/>
    <x v="0"/>
    <s v="x"/>
    <s v="i"/>
    <s v="q"/>
    <m/>
    <s v="R"/>
    <n v="1.3820287100234526E-3"/>
  </r>
  <r>
    <s v="sh"/>
    <x v="1"/>
    <x v="1"/>
    <s v="o"/>
    <s v="f"/>
    <s v="i"/>
    <m/>
    <s v="L"/>
    <n v="1.3680854554576306E-3"/>
  </r>
  <r>
    <s v="c"/>
    <x v="1"/>
    <x v="0"/>
    <s v="c"/>
    <s v="i"/>
    <s v="k"/>
    <m/>
    <s v="R"/>
    <n v="1.3586554550534878E-3"/>
  </r>
  <r>
    <s v="n"/>
    <x v="11"/>
    <x v="1"/>
    <s v="n"/>
    <s v="s"/>
    <s v="n"/>
    <m/>
    <s v="L"/>
    <n v="1.3561303755801907E-3"/>
  </r>
  <r>
    <s v="c"/>
    <x v="1"/>
    <x v="0"/>
    <s v="c"/>
    <s v="i"/>
    <s v="l"/>
    <m/>
    <s v="R"/>
    <n v="1.3366748985559084E-3"/>
  </r>
  <r>
    <s v="p"/>
    <x v="17"/>
    <x v="1"/>
    <s v="p"/>
    <s v="s"/>
    <s v="f"/>
    <m/>
    <s v="L"/>
    <n v="1.3280128346926136E-3"/>
  </r>
  <r>
    <s v="w"/>
    <x v="4"/>
    <x v="0"/>
    <s v="w"/>
    <s v="u"/>
    <s v="t"/>
    <m/>
    <s v="R"/>
    <n v="1.326642913998982E-3"/>
  </r>
  <r>
    <s v="zh"/>
    <x v="1"/>
    <x v="0"/>
    <s v="a"/>
    <s v="h"/>
    <s v="o"/>
    <m/>
    <s v="R"/>
    <n v="1.3264867235160977E-3"/>
  </r>
  <r>
    <s v="p"/>
    <x v="20"/>
    <x v="1"/>
    <s v="p"/>
    <s v="t"/>
    <s v="o"/>
    <m/>
    <s v="L"/>
    <n v="1.3169786278705126E-3"/>
  </r>
  <r>
    <s v="s"/>
    <x v="1"/>
    <x v="0"/>
    <s v="s"/>
    <s v="i"/>
    <s v="h"/>
    <m/>
    <s v="R"/>
    <n v="1.308892516412854E-3"/>
  </r>
  <r>
    <s v="j"/>
    <x v="12"/>
    <x v="1"/>
    <s v="j"/>
    <s v="w"/>
    <s v="n"/>
    <m/>
    <s v="L"/>
    <n v="1.3026644209078403E-3"/>
  </r>
  <r>
    <s v="w"/>
    <x v="11"/>
    <x v="0"/>
    <s v="w"/>
    <s v="i"/>
    <s v="i"/>
    <m/>
    <s v="R"/>
    <n v="1.3017630716628619E-3"/>
  </r>
  <r>
    <s v="x"/>
    <x v="27"/>
    <x v="0"/>
    <s v="x"/>
    <s v="h"/>
    <s v="r"/>
    <m/>
    <s v="R"/>
    <n v="1.296123944437058E-3"/>
  </r>
  <r>
    <s v="w"/>
    <x v="23"/>
    <x v="0"/>
    <s v="w"/>
    <s v="k"/>
    <s v="t"/>
    <m/>
    <s v="R"/>
    <n v="1.2907451346827279E-3"/>
  </r>
  <r>
    <s v="e"/>
    <x v="6"/>
    <x v="0"/>
    <s v="e"/>
    <s v="o"/>
    <s v="x"/>
    <m/>
    <s v="R"/>
    <n v="1.2894207695466045E-3"/>
  </r>
  <r>
    <s v="t"/>
    <x v="1"/>
    <x v="0"/>
    <s v="t"/>
    <s v="i"/>
    <s v="j"/>
    <m/>
    <s v="R"/>
    <n v="1.2806252929791792E-3"/>
  </r>
  <r>
    <s v="j"/>
    <x v="28"/>
    <x v="1"/>
    <s v="j"/>
    <s v="c"/>
    <s v="a"/>
    <m/>
    <s v="L"/>
    <n v="1.2781490230317834E-3"/>
  </r>
  <r>
    <s v="h"/>
    <x v="2"/>
    <x v="1"/>
    <s v="h"/>
    <s v="h"/>
    <s v="v"/>
    <m/>
    <s v="R"/>
    <n v="1.2735348958499081E-3"/>
  </r>
  <r>
    <s v="g"/>
    <x v="0"/>
    <x v="0"/>
    <s v="g"/>
    <s v="i"/>
    <s v="w"/>
    <m/>
    <s v="R"/>
    <n v="1.2684131495986589E-3"/>
  </r>
  <r>
    <s v="b"/>
    <x v="1"/>
    <x v="0"/>
    <s v="b"/>
    <s v="i"/>
    <s v="l"/>
    <m/>
    <s v="R"/>
    <n v="1.2659238637776893E-3"/>
  </r>
  <r>
    <s v="j"/>
    <x v="1"/>
    <x v="1"/>
    <s v="j"/>
    <s v="d"/>
    <s v="u"/>
    <m/>
    <s v="L"/>
    <n v="1.2649444192912689E-3"/>
  </r>
  <r>
    <s v="b"/>
    <x v="17"/>
    <x v="0"/>
    <s v="b"/>
    <s v="p"/>
    <s v="k"/>
    <m/>
    <s v="R"/>
    <n v="1.2645279113369105E-3"/>
  </r>
  <r>
    <s v="h"/>
    <x v="25"/>
    <x v="1"/>
    <s v="h"/>
    <s v="a"/>
    <s v="i"/>
    <m/>
    <s v="L"/>
    <n v="1.2585406094930101E-3"/>
  </r>
  <r>
    <s v="m"/>
    <x v="29"/>
    <x v="1"/>
    <s v="m"/>
    <s v="v"/>
    <s v="h"/>
    <m/>
    <s v="L"/>
    <n v="1.2460356089570817E-3"/>
  </r>
  <r>
    <s v="y"/>
    <x v="22"/>
    <x v="0"/>
    <s v="e"/>
    <s v="m"/>
    <s v="g"/>
    <m/>
    <s v="R"/>
    <n v="1.2414670373327144E-3"/>
  </r>
  <r>
    <s v="sh"/>
    <x v="13"/>
    <x v="1"/>
    <s v="o"/>
    <s v="v"/>
    <s v="v"/>
    <m/>
    <s v="L"/>
    <n v="1.2413531484389445E-3"/>
  </r>
  <r>
    <s v="sh"/>
    <x v="0"/>
    <x v="1"/>
    <s v="o"/>
    <s v="e"/>
    <s v="u"/>
    <m/>
    <s v="L"/>
    <n v="1.2386393387988288E-3"/>
  </r>
  <r>
    <s v="d"/>
    <x v="4"/>
    <x v="0"/>
    <s v="d"/>
    <s v="u"/>
    <s v="r"/>
    <m/>
    <s v="R"/>
    <n v="1.2365535450586441E-3"/>
  </r>
  <r>
    <s v="q"/>
    <x v="1"/>
    <x v="0"/>
    <s v="q"/>
    <s v="i"/>
    <s v="i"/>
    <m/>
    <s v="R"/>
    <n v="1.2363680688602188E-3"/>
  </r>
  <r>
    <s v="e"/>
    <x v="6"/>
    <x v="0"/>
    <s v="e"/>
    <s v="o"/>
    <s v="b"/>
    <m/>
    <s v="R"/>
    <n v="1.2312723543561168E-3"/>
  </r>
  <r>
    <s v="t"/>
    <x v="7"/>
    <x v="0"/>
    <s v="t"/>
    <s v="l"/>
    <s v="s"/>
    <m/>
    <s v="R"/>
    <n v="1.2290987034693096E-3"/>
  </r>
  <r>
    <s v="sh"/>
    <x v="1"/>
    <x v="1"/>
    <s v="o"/>
    <s v="f"/>
    <s v="h"/>
    <m/>
    <s v="L"/>
    <n v="1.2275237827668922E-3"/>
  </r>
  <r>
    <s v="x"/>
    <x v="17"/>
    <x v="0"/>
    <s v="x"/>
    <s v="p"/>
    <s v="y"/>
    <m/>
    <s v="R"/>
    <n v="1.2247025921697937E-3"/>
  </r>
  <r>
    <s v="l"/>
    <x v="1"/>
    <x v="1"/>
    <s v="l"/>
    <s v="d"/>
    <s v="u"/>
    <m/>
    <s v="L"/>
    <n v="1.2246342588335317E-3"/>
  </r>
  <r>
    <s v="r"/>
    <x v="4"/>
    <x v="0"/>
    <s v="r"/>
    <s v="u"/>
    <s v="r"/>
    <m/>
    <s v="R"/>
    <n v="1.2223532269897415E-3"/>
  </r>
  <r>
    <s v="sh"/>
    <x v="6"/>
    <x v="1"/>
    <s v="o"/>
    <s v="q"/>
    <s v="j"/>
    <m/>
    <s v="L"/>
    <n v="1.213678147252873E-3"/>
  </r>
  <r>
    <s v="t"/>
    <x v="1"/>
    <x v="0"/>
    <s v="t"/>
    <s v="i"/>
    <s v="b"/>
    <m/>
    <s v="R"/>
    <n v="1.2067504485432732E-3"/>
  </r>
  <r>
    <s v="w"/>
    <x v="4"/>
    <x v="0"/>
    <s v="w"/>
    <s v="u"/>
    <s v="w"/>
    <m/>
    <s v="R"/>
    <n v="1.2018239403956293E-3"/>
  </r>
  <r>
    <s v="b"/>
    <x v="11"/>
    <x v="0"/>
    <s v="b"/>
    <s v=";"/>
    <s v="k"/>
    <m/>
    <s v="R"/>
    <n v="1.1964776703252335E-3"/>
  </r>
  <r>
    <s v="h"/>
    <x v="3"/>
    <x v="1"/>
    <s v="h"/>
    <s v="d"/>
    <s v="d"/>
    <m/>
    <s v="L"/>
    <n v="1.1889544953996372E-3"/>
  </r>
  <r>
    <s v="j"/>
    <x v="20"/>
    <x v="1"/>
    <s v="j"/>
    <s v="t"/>
    <s v="e"/>
    <m/>
    <s v="L"/>
    <n v="1.1876398921686938E-3"/>
  </r>
  <r>
    <s v="e"/>
    <x v="21"/>
    <x v="0"/>
    <s v="e"/>
    <s v="h"/>
    <s v="g"/>
    <m/>
    <s v="R"/>
    <n v="1.1831136221334409E-3"/>
  </r>
  <r>
    <s v="sh"/>
    <x v="4"/>
    <x v="1"/>
    <s v="o"/>
    <s v="v"/>
    <s v="l"/>
    <m/>
    <s v="L"/>
    <n v="1.1679696532304455E-3"/>
  </r>
  <r>
    <s v="m"/>
    <x v="3"/>
    <x v="1"/>
    <s v="m"/>
    <s v="d"/>
    <s v="n"/>
    <m/>
    <s v="L"/>
    <n v="1.1643935419660724E-3"/>
  </r>
  <r>
    <s v="y"/>
    <x v="17"/>
    <x v="0"/>
    <s v="e"/>
    <s v="p"/>
    <s v="r"/>
    <m/>
    <s v="R"/>
    <n v="1.1622784625103467E-3"/>
  </r>
  <r>
    <s v="t"/>
    <x v="6"/>
    <x v="0"/>
    <s v="t"/>
    <s v="o"/>
    <s v="k"/>
    <m/>
    <s v="R"/>
    <n v="1.161526795811466E-3"/>
  </r>
  <r>
    <s v="h"/>
    <x v="5"/>
    <x v="1"/>
    <s v="h"/>
    <s v="b"/>
    <s v="v"/>
    <m/>
    <s v="L"/>
    <n v="1.1559527479535305E-3"/>
  </r>
  <r>
    <s v="x"/>
    <x v="27"/>
    <x v="0"/>
    <s v="x"/>
    <s v="h"/>
    <s v="g"/>
    <m/>
    <s v="R"/>
    <n v="1.1520056842923071E-3"/>
  </r>
  <r>
    <s v="d"/>
    <x v="7"/>
    <x v="0"/>
    <s v="d"/>
    <s v="f"/>
    <s v="l"/>
    <m/>
    <s v="L"/>
    <n v="1.1500760810350067E-3"/>
  </r>
  <r>
    <s v="w"/>
    <x v="4"/>
    <x v="0"/>
    <s v="w"/>
    <s v="u"/>
    <s v="f"/>
    <m/>
    <s v="R"/>
    <n v="1.1494903667241903E-3"/>
  </r>
  <r>
    <s v="j"/>
    <x v="12"/>
    <x v="1"/>
    <s v="j"/>
    <s v="w"/>
    <s v="a"/>
    <m/>
    <s v="L"/>
    <n v="1.1309980643443615E-3"/>
  </r>
  <r>
    <s v="k"/>
    <x v="0"/>
    <x v="1"/>
    <s v="k"/>
    <s v="e"/>
    <s v="g"/>
    <m/>
    <s v="L"/>
    <n v="1.1234065560825031E-3"/>
  </r>
  <r>
    <s v="l"/>
    <x v="14"/>
    <x v="1"/>
    <s v="l"/>
    <s v="j"/>
    <s v="l"/>
    <m/>
    <s v="R"/>
    <n v="1.1233967941773229E-3"/>
  </r>
  <r>
    <s v="b"/>
    <x v="14"/>
    <x v="0"/>
    <s v="b"/>
    <s v="j"/>
    <s v="i"/>
    <m/>
    <s v="R"/>
    <n v="1.1114905238257843E-3"/>
  </r>
  <r>
    <s v="x"/>
    <x v="1"/>
    <x v="0"/>
    <s v="x"/>
    <s v="i"/>
    <s v="r"/>
    <m/>
    <s v="R"/>
    <n v="1.1078786189090836E-3"/>
  </r>
  <r>
    <s v="d"/>
    <x v="13"/>
    <x v="0"/>
    <s v="d"/>
    <s v=";"/>
    <s v="p"/>
    <m/>
    <s v="R"/>
    <n v="1.10619306328129E-3"/>
  </r>
  <r>
    <s v="n"/>
    <x v="7"/>
    <x v="1"/>
    <s v="n"/>
    <s v="f"/>
    <s v="a"/>
    <m/>
    <s v="L"/>
    <n v="1.1018945710335769E-3"/>
  </r>
  <r>
    <s v="j"/>
    <x v="24"/>
    <x v="1"/>
    <s v="j"/>
    <s v="j"/>
    <s v="f"/>
    <m/>
    <s v="R"/>
    <n v="1.0985462375567435E-3"/>
  </r>
  <r>
    <s v="a"/>
    <x v="30"/>
    <x v="0"/>
    <s v="a"/>
    <s v="n"/>
    <s v="a"/>
    <m/>
    <s v="R"/>
    <n v="1.0919764753704205E-3"/>
  </r>
  <r>
    <s v="q"/>
    <x v="1"/>
    <x v="0"/>
    <s v="q"/>
    <s v="i"/>
    <s v="h"/>
    <m/>
    <s v="R"/>
    <n v="1.0851952052385247E-3"/>
  </r>
  <r>
    <s v="e"/>
    <x v="1"/>
    <x v="0"/>
    <s v="e"/>
    <s v="i"/>
    <s v="u"/>
    <m/>
    <s v="R"/>
    <n v="1.084284094088366E-3"/>
  </r>
  <r>
    <s v="j"/>
    <x v="20"/>
    <x v="1"/>
    <s v="j"/>
    <s v="t"/>
    <s v="a"/>
    <m/>
    <s v="L"/>
    <n v="1.0815019511119883E-3"/>
  </r>
  <r>
    <s v="b"/>
    <x v="11"/>
    <x v="0"/>
    <s v="b"/>
    <s v=";"/>
    <s v="p"/>
    <m/>
    <s v="R"/>
    <n v="1.0706467125515258E-3"/>
  </r>
  <r>
    <s v="j"/>
    <x v="26"/>
    <x v="1"/>
    <s v="j"/>
    <s v="e"/>
    <s v="d"/>
    <m/>
    <s v="L"/>
    <n v="1.0606407597417468E-3"/>
  </r>
  <r>
    <s v="zh"/>
    <x v="1"/>
    <x v="0"/>
    <s v="a"/>
    <s v="h"/>
    <s v="d"/>
    <m/>
    <s v="R"/>
    <n v="1.0595832200138841E-3"/>
  </r>
  <r>
    <s v="q"/>
    <x v="27"/>
    <x v="0"/>
    <s v="q"/>
    <s v="h"/>
    <s v="s"/>
    <m/>
    <s v="R"/>
    <n v="1.0479535369757864E-3"/>
  </r>
  <r>
    <s v="r"/>
    <x v="3"/>
    <x v="0"/>
    <s v="r"/>
    <s v="n"/>
    <s v="i"/>
    <m/>
    <s v="R"/>
    <n v="1.0463558384946152E-3"/>
  </r>
  <r>
    <s v="l"/>
    <x v="27"/>
    <x v="1"/>
    <s v="l"/>
    <s v="g"/>
    <s v="b"/>
    <m/>
    <s v="L"/>
    <n v="1.0456236956060949E-3"/>
  </r>
  <r>
    <s v="x"/>
    <x v="12"/>
    <x v="0"/>
    <s v="x"/>
    <s v="n"/>
    <s v="f"/>
    <m/>
    <s v="R"/>
    <n v="1.0443969495217741E-3"/>
  </r>
  <r>
    <s v="g"/>
    <x v="22"/>
    <x v="0"/>
    <s v="g"/>
    <s v="m"/>
    <s v="k"/>
    <m/>
    <s v="R"/>
    <n v="1.0436713145700405E-3"/>
  </r>
  <r>
    <s v="j"/>
    <x v="1"/>
    <x v="1"/>
    <s v="j"/>
    <s v="d"/>
    <s v="p"/>
    <m/>
    <s v="L"/>
    <n v="1.0429131399343726E-3"/>
  </r>
  <r>
    <s v="g"/>
    <x v="2"/>
    <x v="0"/>
    <s v="g"/>
    <s v="h"/>
    <s v="c"/>
    <m/>
    <s v="R"/>
    <n v="1.0384454413302014E-3"/>
  </r>
  <r>
    <s v="h"/>
    <x v="25"/>
    <x v="1"/>
    <s v="h"/>
    <s v="a"/>
    <s v="u"/>
    <m/>
    <s v="L"/>
    <n v="1.0314233775371923E-3"/>
  </r>
  <r>
    <s v="j"/>
    <x v="1"/>
    <x v="1"/>
    <s v="j"/>
    <s v="d"/>
    <s v="c"/>
    <m/>
    <s v="L"/>
    <n v="1.0294189330068433E-3"/>
  </r>
  <r>
    <s v="e"/>
    <x v="21"/>
    <x v="0"/>
    <s v="e"/>
    <s v="h"/>
    <s v="d"/>
    <m/>
    <s v="R"/>
    <n v="1.0271053614791187E-3"/>
  </r>
  <r>
    <s v="d"/>
    <x v="8"/>
    <x v="0"/>
    <s v="d"/>
    <s v="a"/>
    <s v="d"/>
    <m/>
    <s v="L"/>
    <n v="1.0258135360269294E-3"/>
  </r>
  <r>
    <s v="j"/>
    <x v="1"/>
    <x v="1"/>
    <s v="j"/>
    <s v="d"/>
    <s v="j"/>
    <m/>
    <s v="L"/>
    <n v="1.0255564725238488E-3"/>
  </r>
  <r>
    <s v="h"/>
    <x v="13"/>
    <x v="1"/>
    <s v="h"/>
    <s v="v"/>
    <s v="q"/>
    <m/>
    <s v="L"/>
    <n v="1.0252733772736209E-3"/>
  </r>
  <r>
    <s v="j"/>
    <x v="1"/>
    <x v="1"/>
    <s v="j"/>
    <s v="d"/>
    <s v="h"/>
    <m/>
    <s v="L"/>
    <n v="1.0248243296353285E-3"/>
  </r>
  <r>
    <s v="k"/>
    <x v="6"/>
    <x v="1"/>
    <s v="k"/>
    <s v="q"/>
    <s v="o"/>
    <m/>
    <s v="L"/>
    <n v="1.0241702819882503E-3"/>
  </r>
  <r>
    <s v="s"/>
    <x v="1"/>
    <x v="0"/>
    <s v="s"/>
    <s v="i"/>
    <s v="j"/>
    <m/>
    <s v="R"/>
    <n v="1.01914290082041E-3"/>
  </r>
  <r>
    <s v="j"/>
    <x v="26"/>
    <x v="1"/>
    <s v="j"/>
    <s v="e"/>
    <s v="b"/>
    <m/>
    <s v="L"/>
    <n v="1.0147337736473206E-3"/>
  </r>
  <r>
    <s v="sh"/>
    <x v="4"/>
    <x v="1"/>
    <s v="o"/>
    <s v="v"/>
    <s v="g"/>
    <m/>
    <s v="L"/>
    <n v="1.0130872656402478E-3"/>
  </r>
  <r>
    <s v="t"/>
    <x v="8"/>
    <x v="0"/>
    <s v="t"/>
    <s v="a"/>
    <s v="a"/>
    <m/>
    <s v="L"/>
    <n v="1.0128171862635938E-3"/>
  </r>
  <r>
    <s v="zh"/>
    <x v="23"/>
    <x v="1"/>
    <s v="u"/>
    <s v="w"/>
    <s v="f"/>
    <m/>
    <s v="L"/>
    <n v="1.0061237732783205E-3"/>
  </r>
  <r>
    <s v="g"/>
    <x v="11"/>
    <x v="0"/>
    <s v="g"/>
    <s v="s"/>
    <s v="s"/>
    <m/>
    <s v="L"/>
    <n v="1.0055478208726844E-3"/>
  </r>
  <r>
    <s v="l"/>
    <x v="8"/>
    <x v="1"/>
    <s v="l"/>
    <s v="a"/>
    <s v="j"/>
    <m/>
    <s v="L"/>
    <n v="9.9817107452479211E-4"/>
  </r>
  <r>
    <s v="j"/>
    <x v="26"/>
    <x v="1"/>
    <s v="j"/>
    <s v="e"/>
    <s v="s"/>
    <m/>
    <s v="L"/>
    <n v="9.9249940761505389E-4"/>
  </r>
  <r>
    <s v="k"/>
    <x v="0"/>
    <x v="1"/>
    <s v="k"/>
    <s v="e"/>
    <s v="f"/>
    <m/>
    <s v="L"/>
    <n v="9.8825623283002898E-4"/>
  </r>
  <r>
    <s v="t"/>
    <x v="7"/>
    <x v="0"/>
    <s v="t"/>
    <s v="l"/>
    <s v="s"/>
    <m/>
    <s v="R"/>
    <n v="9.8439702631542805E-4"/>
  </r>
  <r>
    <s v="x"/>
    <x v="20"/>
    <x v="0"/>
    <s v="x"/>
    <s v="k"/>
    <s v="i"/>
    <m/>
    <s v="R"/>
    <n v="9.7077591462055508E-4"/>
  </r>
  <r>
    <s v="e"/>
    <x v="21"/>
    <x v="0"/>
    <s v="e"/>
    <s v="h"/>
    <s v="a"/>
    <m/>
    <s v="R"/>
    <n v="9.7023900983564013E-4"/>
  </r>
  <r>
    <s v="sh"/>
    <x v="3"/>
    <x v="1"/>
    <s v="o"/>
    <s v="n"/>
    <s v="s"/>
    <m/>
    <s v="R"/>
    <n v="9.6792218433952224E-4"/>
  </r>
  <r>
    <s v="j"/>
    <x v="24"/>
    <x v="1"/>
    <s v="j"/>
    <s v="j"/>
    <s v="u"/>
    <m/>
    <s v="R"/>
    <n v="9.671249620831333E-4"/>
  </r>
  <r>
    <s v="l"/>
    <x v="28"/>
    <x v="1"/>
    <s v="l"/>
    <s v="c"/>
    <s v="u"/>
    <m/>
    <s v="L"/>
    <n v="9.6029488242533624E-4"/>
  </r>
  <r>
    <s v="ch"/>
    <x v="10"/>
    <x v="1"/>
    <s v="i"/>
    <s v="g"/>
    <s v="v"/>
    <m/>
    <s v="L"/>
    <n v="9.5931543793891557E-4"/>
  </r>
  <r>
    <s v="n"/>
    <x v="29"/>
    <x v="1"/>
    <s v="n"/>
    <s v="v"/>
    <s v="n"/>
    <m/>
    <s v="L"/>
    <n v="9.5885988236383624E-4"/>
  </r>
  <r>
    <s v="r"/>
    <x v="3"/>
    <x v="0"/>
    <s v="r"/>
    <s v="n"/>
    <s v="u"/>
    <m/>
    <s v="R"/>
    <n v="9.5831646964213439E-4"/>
  </r>
  <r>
    <s v="j"/>
    <x v="19"/>
    <x v="1"/>
    <s v="j"/>
    <s v="b"/>
    <s v="k"/>
    <m/>
    <s v="L"/>
    <n v="9.5780234263597342E-4"/>
  </r>
  <r>
    <s v="g"/>
    <x v="5"/>
    <x v="0"/>
    <s v="g"/>
    <s v="p"/>
    <s v="b"/>
    <m/>
    <s v="R"/>
    <n v="9.5384226310117636E-4"/>
  </r>
  <r>
    <s v="sh"/>
    <x v="1"/>
    <x v="1"/>
    <s v="o"/>
    <s v="f"/>
    <s v="i"/>
    <m/>
    <s v="L"/>
    <n v="9.521794852521367E-4"/>
  </r>
  <r>
    <s v="j"/>
    <x v="1"/>
    <x v="1"/>
    <s v="j"/>
    <s v="d"/>
    <s v="n"/>
    <m/>
    <s v="L"/>
    <n v="9.3611789726219562E-4"/>
  </r>
  <r>
    <s v="y"/>
    <x v="22"/>
    <x v="0"/>
    <s v="e"/>
    <s v="m"/>
    <s v="r"/>
    <m/>
    <s v="R"/>
    <n v="9.3068051607678398E-4"/>
  </r>
  <r>
    <s v="j"/>
    <x v="1"/>
    <x v="1"/>
    <s v="j"/>
    <s v="d"/>
    <s v="u"/>
    <m/>
    <s v="L"/>
    <n v="9.2997765890380447E-4"/>
  </r>
  <r>
    <s v="w"/>
    <x v="11"/>
    <x v="0"/>
    <s v="w"/>
    <s v="i"/>
    <s v="g"/>
    <m/>
    <s v="R"/>
    <n v="9.2917392871062873E-4"/>
  </r>
  <r>
    <s v="d"/>
    <x v="0"/>
    <x v="0"/>
    <s v="d"/>
    <s v="n"/>
    <s v="d"/>
    <m/>
    <s v="R"/>
    <n v="9.2681805559378971E-4"/>
  </r>
  <r>
    <s v="z"/>
    <x v="4"/>
    <x v="0"/>
    <s v="z"/>
    <s v="u"/>
    <s v="s"/>
    <m/>
    <s v="R"/>
    <n v="9.2391551578685548E-4"/>
  </r>
  <r>
    <s v="b"/>
    <x v="26"/>
    <x v="0"/>
    <s v="b"/>
    <s v="y"/>
    <s v="o"/>
    <m/>
    <s v="R"/>
    <n v="9.225195633460765E-4"/>
  </r>
  <r>
    <s v="l"/>
    <x v="4"/>
    <x v="1"/>
    <s v="l"/>
    <s v="v"/>
    <s v="l"/>
    <m/>
    <s v="L"/>
    <n v="9.2155964267001645E-4"/>
  </r>
  <r>
    <s v="l"/>
    <x v="17"/>
    <x v="1"/>
    <s v="l"/>
    <s v="s"/>
    <s v="a"/>
    <m/>
    <s v="L"/>
    <n v="9.1416988044855038E-4"/>
  </r>
  <r>
    <s v="e"/>
    <x v="1"/>
    <x v="0"/>
    <s v="e"/>
    <s v="i"/>
    <s v="u"/>
    <m/>
    <s v="R"/>
    <n v="9.1363297566363544E-4"/>
  </r>
  <r>
    <s v="sh"/>
    <x v="6"/>
    <x v="1"/>
    <s v="o"/>
    <s v="q"/>
    <s v="m"/>
    <m/>
    <s v="L"/>
    <n v="9.1150813430272953E-4"/>
  </r>
  <r>
    <s v="sh"/>
    <x v="14"/>
    <x v="1"/>
    <s v="o"/>
    <s v="j"/>
    <s v="v"/>
    <m/>
    <s v="R"/>
    <n v="9.1072718188830776E-4"/>
  </r>
  <r>
    <s v="ch"/>
    <x v="4"/>
    <x v="1"/>
    <s v="i"/>
    <s v="s"/>
    <s v="w"/>
    <m/>
    <s v="L"/>
    <n v="9.1037900727021146E-4"/>
  </r>
  <r>
    <s v="sh"/>
    <x v="23"/>
    <x v="1"/>
    <s v="o"/>
    <s v="w"/>
    <s v="w"/>
    <m/>
    <s v="L"/>
    <n v="9.0660440393383948E-4"/>
  </r>
  <r>
    <s v="sh"/>
    <x v="10"/>
    <x v="1"/>
    <s v="o"/>
    <s v="g"/>
    <s v="u"/>
    <m/>
    <s v="L"/>
    <n v="9.058039277090572E-4"/>
  </r>
  <r>
    <s v="ch"/>
    <x v="0"/>
    <x v="1"/>
    <s v="i"/>
    <s v="e"/>
    <s v="l"/>
    <m/>
    <s v="L"/>
    <n v="9.0473011813922732E-4"/>
  </r>
  <r>
    <s v="g"/>
    <x v="15"/>
    <x v="0"/>
    <s v="g"/>
    <s v="n"/>
    <s v="t"/>
    <m/>
    <s v="R"/>
    <n v="9.0200980056232482E-4"/>
  </r>
  <r>
    <s v="s"/>
    <x v="1"/>
    <x v="0"/>
    <s v="s"/>
    <s v="i"/>
    <s v="q"/>
    <m/>
    <s v="R"/>
    <n v="8.9521226058846199E-4"/>
  </r>
  <r>
    <s v="z"/>
    <x v="6"/>
    <x v="0"/>
    <s v="z"/>
    <s v="o"/>
    <s v="f"/>
    <m/>
    <s v="R"/>
    <n v="8.940701176823701E-4"/>
  </r>
  <r>
    <s v="n"/>
    <x v="8"/>
    <x v="1"/>
    <s v="n"/>
    <s v="k"/>
    <s v="f"/>
    <m/>
    <s v="R"/>
    <n v="8.9206892712041439E-4"/>
  </r>
  <r>
    <s v="j"/>
    <x v="1"/>
    <x v="1"/>
    <s v="j"/>
    <s v="d"/>
    <s v="j"/>
    <m/>
    <s v="L"/>
    <n v="8.9183464139608781E-4"/>
  </r>
  <r>
    <s v="t"/>
    <x v="24"/>
    <x v="0"/>
    <s v="t"/>
    <s v="j"/>
    <s v="w"/>
    <m/>
    <s v="R"/>
    <n v="8.8591892685684287E-4"/>
  </r>
  <r>
    <s v="z"/>
    <x v="15"/>
    <x v="0"/>
    <s v="z"/>
    <s v="n"/>
    <s v="f"/>
    <m/>
    <s v="R"/>
    <n v="8.8540154588228844E-4"/>
  </r>
  <r>
    <s v="j"/>
    <x v="17"/>
    <x v="1"/>
    <s v="j"/>
    <s v="s"/>
    <s v="w"/>
    <m/>
    <s v="L"/>
    <n v="8.7561360895486897E-4"/>
  </r>
  <r>
    <s v="f"/>
    <x v="10"/>
    <x v="0"/>
    <s v="f"/>
    <s v="h"/>
    <s v="u"/>
    <m/>
    <s v="R"/>
    <n v="8.7127932305482809E-4"/>
  </r>
  <r>
    <s v="g"/>
    <x v="7"/>
    <x v="0"/>
    <s v="g"/>
    <s v="l"/>
    <s v="h"/>
    <m/>
    <s v="R"/>
    <n v="8.6898527533746416E-4"/>
  </r>
  <r>
    <s v="q"/>
    <x v="1"/>
    <x v="0"/>
    <s v="q"/>
    <s v="i"/>
    <s v="l"/>
    <m/>
    <s v="R"/>
    <n v="8.6503495770784737E-4"/>
  </r>
  <r>
    <s v="ch"/>
    <x v="15"/>
    <x v="1"/>
    <s v="i"/>
    <s v="d"/>
    <s v="g"/>
    <m/>
    <s v="L"/>
    <n v="8.6047289402026693E-4"/>
  </r>
  <r>
    <s v="zh"/>
    <x v="1"/>
    <x v="0"/>
    <s v="a"/>
    <s v="h"/>
    <s v="v"/>
    <m/>
    <s v="R"/>
    <n v="8.5501273505610132E-4"/>
  </r>
  <r>
    <s v="l"/>
    <x v="12"/>
    <x v="1"/>
    <s v="l"/>
    <s v="l"/>
    <s v="h"/>
    <m/>
    <s v="R"/>
    <n v="8.5480773504731562E-4"/>
  </r>
  <r>
    <s v="b"/>
    <x v="23"/>
    <x v="0"/>
    <s v="b"/>
    <s v="k"/>
    <s v="d"/>
    <m/>
    <s v="R"/>
    <n v="8.543033699463349E-4"/>
  </r>
  <r>
    <s v="h"/>
    <x v="5"/>
    <x v="1"/>
    <s v="h"/>
    <s v="b"/>
    <s v="l"/>
    <m/>
    <s v="L"/>
    <n v="8.4813384587240288E-4"/>
  </r>
  <r>
    <s v="y"/>
    <x v="28"/>
    <x v="1"/>
    <s v="y"/>
    <s v="c"/>
    <s v="g"/>
    <m/>
    <s v="L"/>
    <n v="8.474147188574562E-4"/>
  </r>
  <r>
    <s v="d"/>
    <x v="14"/>
    <x v="0"/>
    <s v="d"/>
    <s v="j"/>
    <s v="c"/>
    <m/>
    <s v="R"/>
    <n v="8.4022670267638248E-4"/>
  </r>
  <r>
    <s v="j"/>
    <x v="12"/>
    <x v="1"/>
    <s v="j"/>
    <s v="w"/>
    <s v="i"/>
    <m/>
    <s v="L"/>
    <n v="8.3911384548583147E-4"/>
  </r>
  <r>
    <s v="m"/>
    <x v="8"/>
    <x v="1"/>
    <s v="m"/>
    <s v="a"/>
    <s v="s"/>
    <m/>
    <s v="L"/>
    <n v="8.382710676719346E-4"/>
  </r>
  <r>
    <s v="d"/>
    <x v="24"/>
    <x v="0"/>
    <s v="d"/>
    <s v="b"/>
    <s v="u"/>
    <m/>
    <s v="L"/>
    <n v="8.3787733749633036E-4"/>
  </r>
  <r>
    <s v="g"/>
    <x v="23"/>
    <x v="0"/>
    <s v="g"/>
    <s v="k"/>
    <s v="l"/>
    <m/>
    <s v="R"/>
    <n v="8.3386844843563192E-4"/>
  </r>
  <r>
    <s v="d"/>
    <x v="10"/>
    <x v="0"/>
    <s v="d"/>
    <s v="g"/>
    <s v="v"/>
    <m/>
    <s v="L"/>
    <n v="8.3330876587196301E-4"/>
  </r>
  <r>
    <s v="zh"/>
    <x v="3"/>
    <x v="1"/>
    <s v="u"/>
    <s v="t"/>
    <s v="f"/>
    <m/>
    <s v="L"/>
    <n v="8.3136614674108884E-4"/>
  </r>
  <r>
    <s v="sh"/>
    <x v="15"/>
    <x v="1"/>
    <s v="o"/>
    <s v="d"/>
    <s v="v"/>
    <m/>
    <s v="L"/>
    <n v="8.3116114673230314E-4"/>
  </r>
  <r>
    <s v="d"/>
    <x v="8"/>
    <x v="0"/>
    <s v="d"/>
    <s v="a"/>
    <s v="j"/>
    <m/>
    <s v="L"/>
    <n v="8.2997995620549023E-4"/>
  </r>
  <r>
    <s v="g"/>
    <x v="13"/>
    <x v="0"/>
    <s v="g"/>
    <s v=";"/>
    <s v="d"/>
    <m/>
    <s v="R"/>
    <n v="8.2500463853194483E-4"/>
  </r>
  <r>
    <s v="ch"/>
    <x v="1"/>
    <x v="1"/>
    <s v="i"/>
    <s v="h"/>
    <s v="j"/>
    <m/>
    <s v="R"/>
    <n v="8.2006836847912056E-4"/>
  </r>
  <r>
    <s v="z"/>
    <x v="5"/>
    <x v="0"/>
    <s v="z"/>
    <s v="p"/>
    <s v="i"/>
    <m/>
    <s v="R"/>
    <n v="8.1609527307074979E-4"/>
  </r>
  <r>
    <s v="zh"/>
    <x v="1"/>
    <x v="0"/>
    <s v="a"/>
    <s v="h"/>
    <s v="j"/>
    <m/>
    <s v="R"/>
    <n v="8.1215797131470671E-4"/>
  </r>
  <r>
    <s v="zh"/>
    <x v="1"/>
    <x v="0"/>
    <s v="a"/>
    <s v="h"/>
    <s v="f"/>
    <m/>
    <s v="R"/>
    <n v="8.1019582837347202E-4"/>
  </r>
  <r>
    <s v="j"/>
    <x v="26"/>
    <x v="1"/>
    <s v="j"/>
    <s v="e"/>
    <s v="j"/>
    <m/>
    <s v="L"/>
    <n v="8.0852654258764544E-4"/>
  </r>
  <r>
    <s v="x"/>
    <x v="17"/>
    <x v="0"/>
    <s v="x"/>
    <s v="p"/>
    <s v="t"/>
    <m/>
    <s v="R"/>
    <n v="8.0487884401861712E-4"/>
  </r>
  <r>
    <s v="j"/>
    <x v="29"/>
    <x v="1"/>
    <s v="j"/>
    <s v="v"/>
    <s v="j"/>
    <m/>
    <s v="L"/>
    <n v="8.0214876453653437E-4"/>
  </r>
  <r>
    <s v="y"/>
    <x v="22"/>
    <x v="0"/>
    <s v="e"/>
    <s v="m"/>
    <s v="p"/>
    <m/>
    <s v="R"/>
    <n v="7.9963670093681103E-4"/>
  </r>
  <r>
    <s v="g"/>
    <x v="0"/>
    <x v="0"/>
    <s v="g"/>
    <s v="i"/>
    <s v="g"/>
    <m/>
    <s v="R"/>
    <n v="7.9932757393943576E-4"/>
  </r>
  <r>
    <s v="q"/>
    <x v="18"/>
    <x v="0"/>
    <s v="q"/>
    <s v="o"/>
    <s v="t"/>
    <m/>
    <s v="R"/>
    <n v="7.9825051040121231E-4"/>
  </r>
  <r>
    <s v="sh"/>
    <x v="6"/>
    <x v="1"/>
    <s v="o"/>
    <s v="q"/>
    <s v="u"/>
    <m/>
    <s v="L"/>
    <n v="7.9814312944422939E-4"/>
  </r>
  <r>
    <s v="c"/>
    <x v="2"/>
    <x v="0"/>
    <s v="c"/>
    <s v="h"/>
    <s v="j"/>
    <m/>
    <s v="R"/>
    <n v="7.962558277760434E-4"/>
  </r>
  <r>
    <s v="sh"/>
    <x v="4"/>
    <x v="1"/>
    <s v="o"/>
    <s v="v"/>
    <s v="m"/>
    <m/>
    <s v="L"/>
    <n v="7.9569939918076795E-4"/>
  </r>
  <r>
    <s v="j"/>
    <x v="20"/>
    <x v="1"/>
    <s v="j"/>
    <s v="t"/>
    <s v="r"/>
    <m/>
    <s v="L"/>
    <n v="7.9443685944411942E-4"/>
  </r>
  <r>
    <s v="f"/>
    <x v="4"/>
    <x v="0"/>
    <s v="f"/>
    <s v="u"/>
    <s v="r"/>
    <m/>
    <s v="R"/>
    <n v="7.9054185927719082E-4"/>
  </r>
  <r>
    <s v="b"/>
    <x v="4"/>
    <x v="0"/>
    <s v="b"/>
    <s v="u"/>
    <s v="l"/>
    <m/>
    <s v="R"/>
    <n v="7.8539082731040048E-4"/>
  </r>
  <r>
    <s v="q"/>
    <x v="4"/>
    <x v="0"/>
    <s v="q"/>
    <s v="u"/>
    <s v="h"/>
    <m/>
    <s v="R"/>
    <n v="7.8157066841652069E-4"/>
  </r>
  <r>
    <s v="s"/>
    <x v="1"/>
    <x v="0"/>
    <s v="s"/>
    <s v="i"/>
    <s v="b"/>
    <m/>
    <s v="R"/>
    <n v="7.8147304936471802E-4"/>
  </r>
  <r>
    <s v="g"/>
    <x v="31"/>
    <x v="0"/>
    <s v="g"/>
    <s v="z"/>
    <s v="r"/>
    <m/>
    <s v="L"/>
    <n v="7.7243027119939254E-4"/>
  </r>
  <r>
    <s v="g"/>
    <x v="23"/>
    <x v="0"/>
    <s v="g"/>
    <s v="k"/>
    <s v="f"/>
    <m/>
    <s v="R"/>
    <n v="7.7078050922392658E-4"/>
  </r>
  <r>
    <s v="f"/>
    <x v="23"/>
    <x v="0"/>
    <s v="f"/>
    <s v="k"/>
    <s v="r"/>
    <m/>
    <s v="R"/>
    <n v="7.6882812818787215E-4"/>
  </r>
  <r>
    <s v="n"/>
    <x v="8"/>
    <x v="1"/>
    <s v="n"/>
    <s v="k"/>
    <s v="x"/>
    <m/>
    <s v="R"/>
    <n v="7.6623796934670665E-4"/>
  </r>
  <r>
    <s v="b"/>
    <x v="12"/>
    <x v="0"/>
    <s v="b"/>
    <s v="l"/>
    <s v="u"/>
    <m/>
    <s v="R"/>
    <n v="7.6098281039132674E-4"/>
  </r>
  <r>
    <s v="sh"/>
    <x v="1"/>
    <x v="1"/>
    <s v="o"/>
    <s v="f"/>
    <s v="l"/>
    <m/>
    <s v="L"/>
    <n v="7.6083312784522934E-4"/>
  </r>
  <r>
    <s v="sh"/>
    <x v="15"/>
    <x v="1"/>
    <s v="o"/>
    <s v="d"/>
    <s v="f"/>
    <m/>
    <s v="L"/>
    <n v="7.6005868336759437E-4"/>
  </r>
  <r>
    <s v="y"/>
    <x v="8"/>
    <x v="1"/>
    <s v="y"/>
    <s v="a"/>
    <s v="t"/>
    <m/>
    <s v="L"/>
    <n v="7.582657467828177E-4"/>
  </r>
  <r>
    <s v="zh"/>
    <x v="10"/>
    <x v="1"/>
    <s v="u"/>
    <s v="g"/>
    <s v="s"/>
    <m/>
    <s v="L"/>
    <n v="7.5464733392933015E-4"/>
  </r>
  <r>
    <s v="ch"/>
    <x v="15"/>
    <x v="1"/>
    <s v="i"/>
    <s v="d"/>
    <s v="f"/>
    <m/>
    <s v="L"/>
    <n v="7.5052455597486188E-4"/>
  </r>
  <r>
    <s v="y"/>
    <x v="23"/>
    <x v="0"/>
    <s v="e"/>
    <s v="k"/>
    <s v="t"/>
    <m/>
    <s v="R"/>
    <n v="7.4900169876673946E-4"/>
  </r>
  <r>
    <s v="sh"/>
    <x v="3"/>
    <x v="1"/>
    <s v="o"/>
    <s v="n"/>
    <s v="p"/>
    <m/>
    <s v="R"/>
    <n v="7.4782050823992655E-4"/>
  </r>
  <r>
    <s v="z"/>
    <x v="2"/>
    <x v="0"/>
    <s v="z"/>
    <s v="h"/>
    <s v="t"/>
    <m/>
    <s v="R"/>
    <n v="7.4730638123376558E-4"/>
  </r>
  <r>
    <s v="g"/>
    <x v="0"/>
    <x v="0"/>
    <s v="g"/>
    <s v="i"/>
    <s v="f"/>
    <m/>
    <s v="R"/>
    <n v="7.4156963495615891E-4"/>
  </r>
  <r>
    <s v="z"/>
    <x v="14"/>
    <x v="0"/>
    <s v="z"/>
    <s v="j"/>
    <s v="f"/>
    <m/>
    <s v="R"/>
    <n v="7.3825709513165329E-4"/>
  </r>
  <r>
    <s v="sh"/>
    <x v="3"/>
    <x v="1"/>
    <s v="o"/>
    <s v="n"/>
    <s v="v"/>
    <m/>
    <s v="R"/>
    <n v="7.3679606332300587E-4"/>
  </r>
  <r>
    <s v="j"/>
    <x v="1"/>
    <x v="1"/>
    <s v="j"/>
    <s v="d"/>
    <s v="q"/>
    <m/>
    <s v="L"/>
    <n v="7.3641534902097524E-4"/>
  </r>
  <r>
    <s v="l"/>
    <x v="18"/>
    <x v="1"/>
    <s v="l"/>
    <s v="q"/>
    <s v="v"/>
    <m/>
    <s v="L"/>
    <n v="7.3525042833612949E-4"/>
  </r>
  <r>
    <s v="s"/>
    <x v="0"/>
    <x v="0"/>
    <s v="s"/>
    <s v="y"/>
    <s v="d"/>
    <m/>
    <s v="R"/>
    <n v="7.26337808906541E-4"/>
  </r>
  <r>
    <s v="t"/>
    <x v="2"/>
    <x v="0"/>
    <s v="t"/>
    <s v="h"/>
    <s v="l"/>
    <m/>
    <s v="R"/>
    <n v="7.2157074521017476E-4"/>
  </r>
  <r>
    <s v="w"/>
    <x v="4"/>
    <x v="0"/>
    <s v="w"/>
    <s v="u"/>
    <s v="e"/>
    <m/>
    <s v="R"/>
    <n v="7.1451288776483803E-4"/>
  </r>
  <r>
    <s v="ch"/>
    <x v="22"/>
    <x v="1"/>
    <s v="i"/>
    <s v="r"/>
    <s v="i"/>
    <m/>
    <s v="L"/>
    <n v="7.1046169711502512E-4"/>
  </r>
  <r>
    <s v="j"/>
    <x v="16"/>
    <x v="1"/>
    <s v="j"/>
    <s v="a"/>
    <s v="i"/>
    <m/>
    <s v="L"/>
    <n v="7.0954407802807954E-4"/>
  </r>
  <r>
    <s v="f"/>
    <x v="11"/>
    <x v="0"/>
    <s v="f"/>
    <s v="i"/>
    <s v="e"/>
    <m/>
    <s v="R"/>
    <n v="7.0919590340998314E-4"/>
  </r>
  <r>
    <s v="j"/>
    <x v="29"/>
    <x v="1"/>
    <s v="j"/>
    <s v="v"/>
    <s v="p"/>
    <m/>
    <s v="L"/>
    <n v="7.0139939513933912E-4"/>
  </r>
  <r>
    <s v="g"/>
    <x v="22"/>
    <x v="0"/>
    <s v="g"/>
    <s v="m"/>
    <s v="x"/>
    <m/>
    <s v="R"/>
    <n v="6.9632971238238451E-4"/>
  </r>
  <r>
    <s v="w"/>
    <x v="10"/>
    <x v="0"/>
    <s v="w"/>
    <s v="g"/>
    <s v="e"/>
    <m/>
    <s v="L"/>
    <n v="6.9335883923918838E-4"/>
  </r>
  <r>
    <s v="f"/>
    <x v="15"/>
    <x v="0"/>
    <s v="f"/>
    <s v="d"/>
    <s v="n"/>
    <m/>
    <s v="L"/>
    <n v="6.9174161694765665E-4"/>
  </r>
  <r>
    <s v="q"/>
    <x v="22"/>
    <x v="0"/>
    <s v="q"/>
    <s v="m"/>
    <s v="g"/>
    <m/>
    <s v="R"/>
    <n v="6.9010487084576429E-4"/>
  </r>
  <r>
    <s v="t"/>
    <x v="22"/>
    <x v="0"/>
    <s v="t"/>
    <s v="m"/>
    <s v="q"/>
    <m/>
    <s v="R"/>
    <n v="6.8913844223291733E-4"/>
  </r>
  <r>
    <s v="x"/>
    <x v="27"/>
    <x v="0"/>
    <s v="x"/>
    <s v="h"/>
    <s v="f"/>
    <m/>
    <s v="R"/>
    <n v="6.8441693409405913E-4"/>
  </r>
  <r>
    <s v="t"/>
    <x v="6"/>
    <x v="0"/>
    <s v="t"/>
    <s v="o"/>
    <s v="j"/>
    <m/>
    <s v="R"/>
    <n v="6.826077276673153E-4"/>
  </r>
  <r>
    <s v="x"/>
    <x v="4"/>
    <x v="0"/>
    <s v="x"/>
    <s v="u"/>
    <s v="u"/>
    <m/>
    <s v="R"/>
    <n v="6.7641542581462941E-4"/>
  </r>
  <r>
    <s v="w"/>
    <x v="23"/>
    <x v="0"/>
    <s v="w"/>
    <s v="k"/>
    <s v="a"/>
    <m/>
    <s v="R"/>
    <n v="6.763405845415806E-4"/>
  </r>
  <r>
    <s v="x"/>
    <x v="27"/>
    <x v="0"/>
    <s v="x"/>
    <s v="h"/>
    <s v="d"/>
    <m/>
    <s v="R"/>
    <n v="6.7593383849240255E-4"/>
  </r>
  <r>
    <s v="zh"/>
    <x v="1"/>
    <x v="0"/>
    <s v="a"/>
    <s v="h"/>
    <s v="f"/>
    <m/>
    <s v="R"/>
    <n v="6.7134899702606815E-4"/>
  </r>
  <r>
    <s v="l"/>
    <x v="20"/>
    <x v="1"/>
    <s v="l"/>
    <s v="t"/>
    <s v="g"/>
    <m/>
    <s v="L"/>
    <n v="6.6765248893113844E-4"/>
  </r>
  <r>
    <s v="b"/>
    <x v="1"/>
    <x v="0"/>
    <s v="b"/>
    <s v="i"/>
    <s v="c"/>
    <m/>
    <s v="R"/>
    <n v="6.6632486982662136E-4"/>
  </r>
  <r>
    <s v="t"/>
    <x v="2"/>
    <x v="0"/>
    <s v="t"/>
    <s v="h"/>
    <s v="d"/>
    <m/>
    <s v="R"/>
    <n v="6.6219558393536629E-4"/>
  </r>
  <r>
    <s v="w"/>
    <x v="10"/>
    <x v="0"/>
    <s v="w"/>
    <s v="g"/>
    <s v="c"/>
    <m/>
    <s v="L"/>
    <n v="6.62078441073203E-4"/>
  </r>
  <r>
    <s v="zh"/>
    <x v="1"/>
    <x v="0"/>
    <s v="a"/>
    <s v="h"/>
    <s v="r"/>
    <m/>
    <s v="R"/>
    <n v="6.6149272676238667E-4"/>
  </r>
  <r>
    <s v="b"/>
    <x v="4"/>
    <x v="0"/>
    <s v="b"/>
    <s v="u"/>
    <s v="r"/>
    <m/>
    <s v="R"/>
    <n v="6.6075082196868603E-4"/>
  </r>
  <r>
    <s v="j"/>
    <x v="29"/>
    <x v="1"/>
    <s v="j"/>
    <s v="v"/>
    <s v="m"/>
    <m/>
    <s v="L"/>
    <n v="6.577181234260148E-4"/>
  </r>
  <r>
    <s v="h"/>
    <x v="0"/>
    <x v="1"/>
    <s v="h"/>
    <s v="e"/>
    <s v="i"/>
    <m/>
    <s v="L"/>
    <n v="6.5511820267966905E-4"/>
  </r>
  <r>
    <s v="f"/>
    <x v="4"/>
    <x v="0"/>
    <s v="f"/>
    <s v="u"/>
    <s v="n"/>
    <m/>
    <s v="R"/>
    <n v="6.540281232678719E-4"/>
  </r>
  <r>
    <s v="j"/>
    <x v="18"/>
    <x v="1"/>
    <s v="j"/>
    <s v="q"/>
    <s v="a"/>
    <m/>
    <s v="L"/>
    <n v="6.5311701211771323E-4"/>
  </r>
  <r>
    <s v="g"/>
    <x v="31"/>
    <x v="0"/>
    <s v="g"/>
    <s v="z"/>
    <s v="v"/>
    <m/>
    <s v="L"/>
    <n v="6.5217661525201369E-4"/>
  </r>
  <r>
    <s v="m"/>
    <x v="11"/>
    <x v="1"/>
    <s v="m"/>
    <s v="s"/>
    <s v="t"/>
    <m/>
    <s v="L"/>
    <n v="6.5154209141529598E-4"/>
  </r>
  <r>
    <s v="k"/>
    <x v="32"/>
    <x v="1"/>
    <s v="k"/>
    <s v="x"/>
    <s v="y"/>
    <m/>
    <s v="L"/>
    <n v="6.4634224992260437E-4"/>
  </r>
  <r>
    <s v="sh"/>
    <x v="1"/>
    <x v="1"/>
    <s v="o"/>
    <s v="f"/>
    <s v="o"/>
    <m/>
    <s v="L"/>
    <n v="6.4313709105508167E-4"/>
  </r>
  <r>
    <s v="sh"/>
    <x v="6"/>
    <x v="1"/>
    <s v="o"/>
    <s v="q"/>
    <s v="k"/>
    <m/>
    <s v="L"/>
    <n v="6.4168256718322115E-4"/>
  </r>
  <r>
    <s v="zh"/>
    <x v="22"/>
    <x v="1"/>
    <s v="u"/>
    <s v="r"/>
    <s v="g"/>
    <m/>
    <s v="L"/>
    <n v="6.4096994810506128E-4"/>
  </r>
  <r>
    <s v="m"/>
    <x v="17"/>
    <x v="1"/>
    <s v="m"/>
    <s v="s"/>
    <s v="a"/>
    <m/>
    <s v="L"/>
    <n v="6.4035820204709753E-4"/>
  </r>
  <r>
    <s v="j"/>
    <x v="17"/>
    <x v="1"/>
    <s v="j"/>
    <s v="s"/>
    <s v="m"/>
    <m/>
    <s v="L"/>
    <n v="6.4018899569063951E-4"/>
  </r>
  <r>
    <s v="g"/>
    <x v="2"/>
    <x v="0"/>
    <s v="g"/>
    <s v="h"/>
    <s v="u"/>
    <m/>
    <s v="R"/>
    <n v="6.3978875757824836E-4"/>
  </r>
  <r>
    <s v="j"/>
    <x v="1"/>
    <x v="1"/>
    <s v="j"/>
    <s v="d"/>
    <s v="s"/>
    <m/>
    <s v="L"/>
    <n v="6.3960653534821663E-4"/>
  </r>
  <r>
    <s v="e"/>
    <x v="4"/>
    <x v="0"/>
    <s v="e"/>
    <s v="u"/>
    <s v="c"/>
    <m/>
    <s v="R"/>
    <n v="6.3700986857026423E-4"/>
  </r>
  <r>
    <s v="b"/>
    <x v="12"/>
    <x v="0"/>
    <s v="b"/>
    <s v="l"/>
    <s v="d"/>
    <m/>
    <s v="R"/>
    <n v="6.316473286579014E-4"/>
  </r>
  <r>
    <s v="x"/>
    <x v="22"/>
    <x v="0"/>
    <s v="x"/>
    <s v="m"/>
    <s v="f"/>
    <m/>
    <s v="R"/>
    <n v="6.3028066193266329E-4"/>
  </r>
  <r>
    <s v="d"/>
    <x v="2"/>
    <x v="0"/>
    <s v="d"/>
    <s v="h"/>
    <s v="m"/>
    <m/>
    <s v="R"/>
    <n v="6.2797685231011911E-4"/>
  </r>
  <r>
    <s v="sh"/>
    <x v="1"/>
    <x v="1"/>
    <s v="o"/>
    <s v="f"/>
    <s v="g"/>
    <m/>
    <s v="L"/>
    <n v="6.2505804266121772E-4"/>
  </r>
  <r>
    <s v="g"/>
    <x v="14"/>
    <x v="0"/>
    <s v="g"/>
    <s v="j"/>
    <s v="f"/>
    <m/>
    <s v="R"/>
    <n v="6.2455693152863045E-4"/>
  </r>
  <r>
    <s v="zh"/>
    <x v="4"/>
    <x v="1"/>
    <s v="u"/>
    <s v="s"/>
    <s v="i"/>
    <m/>
    <s v="L"/>
    <n v="6.2419574103696033E-4"/>
  </r>
  <r>
    <s v="zh"/>
    <x v="1"/>
    <x v="0"/>
    <s v="a"/>
    <s v="h"/>
    <s v="f"/>
    <m/>
    <s v="R"/>
    <n v="6.2146240758648413E-4"/>
  </r>
  <r>
    <s v="b"/>
    <x v="24"/>
    <x v="0"/>
    <s v="b"/>
    <s v="b"/>
    <s v="g"/>
    <m/>
    <s v="L"/>
    <n v="6.1833534396040358E-4"/>
  </r>
  <r>
    <s v="j"/>
    <x v="27"/>
    <x v="1"/>
    <s v="j"/>
    <s v="g"/>
    <s v="v"/>
    <m/>
    <s v="L"/>
    <n v="6.1792859791122564E-4"/>
  </r>
  <r>
    <s v="zh"/>
    <x v="15"/>
    <x v="1"/>
    <s v="u"/>
    <s v="d"/>
    <s v="d"/>
    <m/>
    <s v="L"/>
    <n v="6.1485685174783328E-4"/>
  </r>
  <r>
    <s v="b"/>
    <x v="2"/>
    <x v="0"/>
    <s v="b"/>
    <s v="h"/>
    <s v="h"/>
    <m/>
    <s v="R"/>
    <n v="6.1191201035178458E-4"/>
  </r>
  <r>
    <s v="q"/>
    <x v="17"/>
    <x v="0"/>
    <s v="q"/>
    <s v="p"/>
    <s v="v"/>
    <m/>
    <s v="R"/>
    <n v="6.0684883553161677E-4"/>
  </r>
  <r>
    <s v="c"/>
    <x v="28"/>
    <x v="0"/>
    <s v="c"/>
    <s v="c"/>
    <s v="g"/>
    <m/>
    <s v="L"/>
    <n v="6.0669264504873246E-4"/>
  </r>
  <r>
    <s v="c"/>
    <x v="23"/>
    <x v="0"/>
    <s v="c"/>
    <s v="k"/>
    <s v="l"/>
    <m/>
    <s v="R"/>
    <n v="6.0589867676073697E-4"/>
  </r>
  <r>
    <s v="a"/>
    <x v="1"/>
    <x v="0"/>
    <s v="a"/>
    <s v="i"/>
    <s v="m"/>
    <m/>
    <s v="R"/>
    <n v="6.0378034333661787E-4"/>
  </r>
  <r>
    <s v="b"/>
    <x v="8"/>
    <x v="0"/>
    <s v="b"/>
    <s v="a"/>
    <s v="c"/>
    <m/>
    <s v="L"/>
    <n v="6.0127153370528798E-4"/>
  </r>
  <r>
    <s v="sh"/>
    <x v="1"/>
    <x v="1"/>
    <s v="o"/>
    <s v="f"/>
    <s v="u"/>
    <m/>
    <s v="L"/>
    <n v="5.9954367648837976E-4"/>
  </r>
  <r>
    <s v="sh"/>
    <x v="1"/>
    <x v="1"/>
    <s v="o"/>
    <s v="f"/>
    <s v="p"/>
    <m/>
    <s v="L"/>
    <n v="5.9789066054452035E-4"/>
  </r>
  <r>
    <s v="t"/>
    <x v="23"/>
    <x v="0"/>
    <s v="t"/>
    <s v="k"/>
    <s v="u"/>
    <m/>
    <s v="R"/>
    <n v="5.9592200966649886E-4"/>
  </r>
  <r>
    <s v="y"/>
    <x v="23"/>
    <x v="0"/>
    <s v="e"/>
    <s v="k"/>
    <s v="h"/>
    <m/>
    <s v="R"/>
    <n v="5.9586343823541722E-4"/>
  </r>
  <r>
    <s v="l"/>
    <x v="1"/>
    <x v="1"/>
    <s v="l"/>
    <s v="d"/>
    <s v="g"/>
    <m/>
    <s v="L"/>
    <n v="5.9123954914836168E-4"/>
  </r>
  <r>
    <s v="l"/>
    <x v="1"/>
    <x v="1"/>
    <s v="l"/>
    <s v="d"/>
    <s v="r"/>
    <m/>
    <s v="L"/>
    <n v="5.8889018396830945E-4"/>
  </r>
  <r>
    <s v="q"/>
    <x v="19"/>
    <x v="0"/>
    <s v="q"/>
    <s v=";"/>
    <s v="t"/>
    <m/>
    <s v="R"/>
    <n v="5.888055807900805E-4"/>
  </r>
  <r>
    <s v="d"/>
    <x v="23"/>
    <x v="0"/>
    <s v="d"/>
    <s v="k"/>
    <s v="k"/>
    <m/>
    <s v="R"/>
    <n v="5.8871772364345798E-4"/>
  </r>
  <r>
    <s v="b"/>
    <x v="12"/>
    <x v="0"/>
    <s v="b"/>
    <s v="l"/>
    <s v="i"/>
    <m/>
    <s v="R"/>
    <n v="5.8792050138706915E-4"/>
  </r>
  <r>
    <s v="s"/>
    <x v="2"/>
    <x v="0"/>
    <s v="s"/>
    <s v="h"/>
    <s v="a"/>
    <m/>
    <s v="R"/>
    <n v="5.8338121547824257E-4"/>
  </r>
  <r>
    <s v="sh"/>
    <x v="1"/>
    <x v="1"/>
    <s v="o"/>
    <s v="f"/>
    <s v="u"/>
    <m/>
    <s v="L"/>
    <n v="5.8017605661071987E-4"/>
  </r>
  <r>
    <s v="zh"/>
    <x v="1"/>
    <x v="0"/>
    <s v="a"/>
    <s v="h"/>
    <s v="x"/>
    <m/>
    <s v="R"/>
    <n v="5.7896883433675953E-4"/>
  </r>
  <r>
    <s v="y"/>
    <x v="17"/>
    <x v="0"/>
    <s v="e"/>
    <s v="p"/>
    <s v="h"/>
    <m/>
    <s v="R"/>
    <n v="5.7836685018397614E-4"/>
  </r>
  <r>
    <s v="y"/>
    <x v="17"/>
    <x v="0"/>
    <s v="e"/>
    <s v="p"/>
    <s v="h"/>
    <m/>
    <s v="R"/>
    <n v="5.779047866721099E-4"/>
  </r>
  <r>
    <s v="zh"/>
    <x v="15"/>
    <x v="1"/>
    <s v="u"/>
    <s v="d"/>
    <s v="u"/>
    <m/>
    <s v="L"/>
    <n v="5.7682772313388656E-4"/>
  </r>
  <r>
    <s v="zh"/>
    <x v="22"/>
    <x v="1"/>
    <s v="u"/>
    <s v="r"/>
    <s v="l"/>
    <m/>
    <s v="L"/>
    <n v="5.7677240567119837E-4"/>
  </r>
  <r>
    <s v="q"/>
    <x v="20"/>
    <x v="0"/>
    <s v="q"/>
    <s v="k"/>
    <s v="q"/>
    <m/>
    <s v="R"/>
    <n v="5.7670732630332982E-4"/>
  </r>
  <r>
    <s v="y"/>
    <x v="17"/>
    <x v="0"/>
    <s v="e"/>
    <s v="p"/>
    <s v="b"/>
    <m/>
    <s v="R"/>
    <n v="5.7651859613651129E-4"/>
  </r>
  <r>
    <s v="sh"/>
    <x v="1"/>
    <x v="1"/>
    <s v="o"/>
    <s v="f"/>
    <s v="f"/>
    <m/>
    <s v="L"/>
    <n v="5.7623550088628332E-4"/>
  </r>
  <r>
    <s v="b"/>
    <x v="2"/>
    <x v="0"/>
    <s v="b"/>
    <s v="h"/>
    <s v="t"/>
    <m/>
    <s v="R"/>
    <n v="5.7390891348498517E-4"/>
  </r>
  <r>
    <s v="f"/>
    <x v="11"/>
    <x v="0"/>
    <s v="f"/>
    <s v="i"/>
    <s v="s"/>
    <m/>
    <s v="R"/>
    <n v="5.7233399278256792E-4"/>
  </r>
  <r>
    <s v="r"/>
    <x v="10"/>
    <x v="0"/>
    <s v="r"/>
    <s v="h"/>
    <s v="u"/>
    <m/>
    <s v="R"/>
    <n v="5.7115931019254191E-4"/>
  </r>
  <r>
    <s v="l"/>
    <x v="5"/>
    <x v="1"/>
    <s v="l"/>
    <s v="b"/>
    <s v="q"/>
    <m/>
    <s v="L"/>
    <n v="5.6606684965683322E-4"/>
  </r>
  <r>
    <s v="y"/>
    <x v="19"/>
    <x v="0"/>
    <s v="e"/>
    <s v=";"/>
    <s v="s"/>
    <m/>
    <s v="R"/>
    <n v="5.6483684960411892E-4"/>
  </r>
  <r>
    <s v="j"/>
    <x v="1"/>
    <x v="1"/>
    <s v="j"/>
    <s v="d"/>
    <s v="g"/>
    <m/>
    <s v="L"/>
    <n v="5.6149827803246588E-4"/>
  </r>
  <r>
    <s v="f"/>
    <x v="4"/>
    <x v="0"/>
    <s v="f"/>
    <s v="u"/>
    <s v="d"/>
    <m/>
    <s v="R"/>
    <n v="5.6145923041174474E-4"/>
  </r>
  <r>
    <s v="w"/>
    <x v="10"/>
    <x v="0"/>
    <s v="w"/>
    <s v="g"/>
    <s v="d"/>
    <m/>
    <s v="L"/>
    <n v="5.6052859545122557E-4"/>
  </r>
  <r>
    <s v="zh"/>
    <x v="28"/>
    <x v="1"/>
    <s v="u"/>
    <s v="c"/>
    <s v="k"/>
    <m/>
    <s v="L"/>
    <n v="5.5953288112283773E-4"/>
  </r>
  <r>
    <s v="g"/>
    <x v="3"/>
    <x v="0"/>
    <s v="g"/>
    <s v="n"/>
    <s v="g"/>
    <m/>
    <s v="R"/>
    <n v="5.5952637318605093E-4"/>
  </r>
  <r>
    <s v="q"/>
    <x v="19"/>
    <x v="0"/>
    <s v="q"/>
    <s v=";"/>
    <s v="f"/>
    <m/>
    <s v="R"/>
    <n v="5.5891788109648064E-4"/>
  </r>
  <r>
    <s v="z"/>
    <x v="0"/>
    <x v="0"/>
    <s v="z"/>
    <s v="y"/>
    <s v="m"/>
    <m/>
    <s v="R"/>
    <n v="5.5720954768993304E-4"/>
  </r>
  <r>
    <s v="t"/>
    <x v="17"/>
    <x v="0"/>
    <s v="t"/>
    <s v="p"/>
    <s v="o"/>
    <m/>
    <s v="R"/>
    <n v="5.5682557941950895E-4"/>
  </r>
  <r>
    <s v="l"/>
    <x v="11"/>
    <x v="1"/>
    <s v="l"/>
    <s v="s"/>
    <s v="m"/>
    <m/>
    <s v="L"/>
    <n v="5.5478859520522556E-4"/>
  </r>
  <r>
    <s v="j"/>
    <x v="29"/>
    <x v="1"/>
    <s v="j"/>
    <s v="v"/>
    <s v="h"/>
    <m/>
    <s v="L"/>
    <n v="5.5253684907697611E-4"/>
  </r>
  <r>
    <s v="x"/>
    <x v="27"/>
    <x v="0"/>
    <s v="x"/>
    <s v="h"/>
    <s v="i"/>
    <m/>
    <s v="R"/>
    <n v="5.5160946808485017E-4"/>
  </r>
  <r>
    <s v="zh"/>
    <x v="1"/>
    <x v="0"/>
    <s v="a"/>
    <s v="h"/>
    <s v="s"/>
    <m/>
    <s v="R"/>
    <n v="5.5121899187763929E-4"/>
  </r>
  <r>
    <s v="ch"/>
    <x v="8"/>
    <x v="1"/>
    <s v="i"/>
    <s v="a"/>
    <s v="g"/>
    <m/>
    <s v="L"/>
    <n v="5.4951391243948514E-4"/>
  </r>
  <r>
    <s v="ch"/>
    <x v="31"/>
    <x v="1"/>
    <s v="i"/>
    <s v="z"/>
    <s v="i"/>
    <m/>
    <s v="L"/>
    <n v="5.4477288049026632E-4"/>
  </r>
  <r>
    <s v="zh"/>
    <x v="7"/>
    <x v="1"/>
    <s v="u"/>
    <s v="f"/>
    <s v="i"/>
    <m/>
    <s v="L"/>
    <n v="5.4131391208805653E-4"/>
  </r>
  <r>
    <s v="sh"/>
    <x v="1"/>
    <x v="1"/>
    <s v="o"/>
    <s v="f"/>
    <s v="n"/>
    <m/>
    <s v="L"/>
    <n v="5.3975851519599989E-4"/>
  </r>
  <r>
    <s v="zh"/>
    <x v="15"/>
    <x v="1"/>
    <s v="u"/>
    <s v="d"/>
    <s v="g"/>
    <m/>
    <s v="L"/>
    <n v="5.3805994369463255E-4"/>
  </r>
  <r>
    <s v="ch"/>
    <x v="10"/>
    <x v="1"/>
    <s v="i"/>
    <s v="g"/>
    <s v="r"/>
    <m/>
    <s v="L"/>
    <n v="5.3399573717124592E-4"/>
  </r>
  <r>
    <s v="h"/>
    <x v="25"/>
    <x v="1"/>
    <s v="h"/>
    <s v="a"/>
    <s v="h"/>
    <m/>
    <s v="L"/>
    <n v="5.3391764192980366E-4"/>
  </r>
  <r>
    <s v="x"/>
    <x v="24"/>
    <x v="0"/>
    <s v="x"/>
    <s v="j"/>
    <s v="u"/>
    <m/>
    <s v="R"/>
    <n v="5.2887399091999646E-4"/>
  </r>
  <r>
    <s v="t"/>
    <x v="13"/>
    <x v="0"/>
    <s v="t"/>
    <s v=";"/>
    <s v="j"/>
    <m/>
    <s v="R"/>
    <n v="5.2873407027907921E-4"/>
  </r>
  <r>
    <s v="q"/>
    <x v="26"/>
    <x v="0"/>
    <s v="q"/>
    <s v="y"/>
    <s v="l"/>
    <m/>
    <s v="R"/>
    <n v="5.2839565756616306E-4"/>
  </r>
  <r>
    <s v="l"/>
    <x v="12"/>
    <x v="1"/>
    <s v="l"/>
    <s v="l"/>
    <s v="l"/>
    <m/>
    <s v="R"/>
    <n v="5.2826549883042617E-4"/>
  </r>
  <r>
    <s v="z"/>
    <x v="1"/>
    <x v="0"/>
    <s v="z"/>
    <s v="i"/>
    <s v="a"/>
    <m/>
    <s v="R"/>
    <n v="5.2597145111306224E-4"/>
  </r>
  <r>
    <s v="g"/>
    <x v="10"/>
    <x v="0"/>
    <s v="g"/>
    <s v="g"/>
    <s v="v"/>
    <m/>
    <s v="L"/>
    <n v="5.2481629233339664E-4"/>
  </r>
  <r>
    <s v="x"/>
    <x v="26"/>
    <x v="0"/>
    <s v="x"/>
    <s v="y"/>
    <s v="a"/>
    <m/>
    <s v="R"/>
    <n v="5.2410041928684342E-4"/>
  </r>
  <r>
    <s v="k"/>
    <x v="7"/>
    <x v="1"/>
    <s v="k"/>
    <s v="f"/>
    <s v="a"/>
    <m/>
    <s v="L"/>
    <n v="5.2361557799622321E-4"/>
  </r>
  <r>
    <s v="zh"/>
    <x v="1"/>
    <x v="0"/>
    <s v="a"/>
    <s v="h"/>
    <s v="h"/>
    <m/>
    <s v="R"/>
    <n v="5.2132803821564608E-4"/>
  </r>
  <r>
    <s v="s"/>
    <x v="1"/>
    <x v="0"/>
    <s v="s"/>
    <s v="i"/>
    <s v="n"/>
    <m/>
    <s v="R"/>
    <n v="5.1980192703913021E-4"/>
  </r>
  <r>
    <s v="y"/>
    <x v="23"/>
    <x v="0"/>
    <s v="e"/>
    <s v="k"/>
    <s v="u"/>
    <m/>
    <s v="R"/>
    <n v="5.1957089528319709E-4"/>
  </r>
  <r>
    <s v="x"/>
    <x v="24"/>
    <x v="0"/>
    <s v="x"/>
    <s v="j"/>
    <s v="v"/>
    <m/>
    <s v="R"/>
    <n v="5.1929105400136258E-4"/>
  </r>
  <r>
    <s v="x"/>
    <x v="4"/>
    <x v="0"/>
    <s v="x"/>
    <s v="u"/>
    <s v="m"/>
    <m/>
    <s v="R"/>
    <n v="5.1519756176243519E-4"/>
  </r>
  <r>
    <s v="e"/>
    <x v="1"/>
    <x v="0"/>
    <s v="e"/>
    <s v="i"/>
    <s v="b"/>
    <m/>
    <s v="R"/>
    <n v="5.1418232362368684E-4"/>
  </r>
  <r>
    <s v="y"/>
    <x v="20"/>
    <x v="0"/>
    <s v="e"/>
    <s v="k"/>
    <s v="s"/>
    <m/>
    <s v="R"/>
    <n v="5.1382438710041028E-4"/>
  </r>
  <r>
    <s v="b"/>
    <x v="14"/>
    <x v="0"/>
    <s v="b"/>
    <s v="j"/>
    <s v="j"/>
    <m/>
    <s v="R"/>
    <n v="5.1288399023471075E-4"/>
  </r>
  <r>
    <s v="sh"/>
    <x v="1"/>
    <x v="1"/>
    <s v="o"/>
    <s v="f"/>
    <s v="j"/>
    <m/>
    <s v="L"/>
    <n v="5.1026454567800437E-4"/>
  </r>
  <r>
    <s v="x"/>
    <x v="12"/>
    <x v="0"/>
    <s v="x"/>
    <s v="n"/>
    <s v="h"/>
    <m/>
    <s v="R"/>
    <n v="5.0760930746897033E-4"/>
  </r>
  <r>
    <s v="x"/>
    <x v="26"/>
    <x v="0"/>
    <s v="x"/>
    <s v="y"/>
    <s v="f"/>
    <m/>
    <s v="R"/>
    <n v="5.056634343697027E-4"/>
  </r>
  <r>
    <s v="h"/>
    <x v="6"/>
    <x v="1"/>
    <s v="h"/>
    <s v="q"/>
    <s v="i"/>
    <m/>
    <s v="L"/>
    <n v="5.0506795815370611E-4"/>
  </r>
  <r>
    <s v="zh"/>
    <x v="31"/>
    <x v="1"/>
    <s v="u"/>
    <s v="z"/>
    <s v="k"/>
    <m/>
    <s v="L"/>
    <n v="5.0365248190256673E-4"/>
  </r>
  <r>
    <s v="b"/>
    <x v="11"/>
    <x v="0"/>
    <s v="b"/>
    <s v=";"/>
    <s v="w"/>
    <m/>
    <s v="R"/>
    <n v="5.0322621204302817E-4"/>
  </r>
  <r>
    <s v="j"/>
    <x v="1"/>
    <x v="1"/>
    <s v="j"/>
    <s v="d"/>
    <s v="r"/>
    <m/>
    <s v="L"/>
    <n v="5.0317740251712678E-4"/>
  </r>
  <r>
    <s v="k"/>
    <x v="31"/>
    <x v="1"/>
    <s v="k"/>
    <s v="z"/>
    <s v="k"/>
    <m/>
    <s v="L"/>
    <n v="5.0246152947057345E-4"/>
  </r>
  <r>
    <s v="l"/>
    <x v="26"/>
    <x v="1"/>
    <s v="l"/>
    <s v="z"/>
    <s v="n"/>
    <m/>
    <s v="L"/>
    <n v="5.0225002152500095E-4"/>
  </r>
  <r>
    <s v="zh"/>
    <x v="6"/>
    <x v="1"/>
    <s v="u"/>
    <s v="q"/>
    <s v="n"/>
    <m/>
    <s v="L"/>
    <n v="5.0128359291215399E-4"/>
  </r>
  <r>
    <s v="sh"/>
    <x v="1"/>
    <x v="1"/>
    <s v="o"/>
    <s v="f"/>
    <s v="h"/>
    <m/>
    <s v="L"/>
    <n v="5.0029764048894652E-4"/>
  </r>
  <r>
    <s v="h"/>
    <x v="25"/>
    <x v="1"/>
    <s v="h"/>
    <s v="a"/>
    <s v="l"/>
    <m/>
    <s v="L"/>
    <n v="4.9838430707361311E-4"/>
  </r>
  <r>
    <s v="q"/>
    <x v="17"/>
    <x v="0"/>
    <s v="q"/>
    <s v="p"/>
    <s v="e"/>
    <m/>
    <s v="R"/>
    <n v="4.9770748164778091E-4"/>
  </r>
  <r>
    <s v="g"/>
    <x v="6"/>
    <x v="0"/>
    <s v="g"/>
    <s v="o"/>
    <s v="g"/>
    <m/>
    <s v="R"/>
    <n v="4.9660764033080361E-4"/>
  </r>
  <r>
    <s v="e"/>
    <x v="1"/>
    <x v="0"/>
    <s v="e"/>
    <s v="i"/>
    <s v="k"/>
    <m/>
    <s v="R"/>
    <n v="4.9270938619548166E-4"/>
  </r>
  <r>
    <s v="sh"/>
    <x v="1"/>
    <x v="1"/>
    <s v="o"/>
    <s v="f"/>
    <s v="d"/>
    <m/>
    <s v="L"/>
    <n v="4.9230914808309051E-4"/>
  </r>
  <r>
    <s v="p"/>
    <x v="1"/>
    <x v="1"/>
    <s v="p"/>
    <s v="e"/>
    <s v="j"/>
    <m/>
    <s v="L"/>
    <n v="4.9088390992677077E-4"/>
  </r>
  <r>
    <s v="y"/>
    <x v="23"/>
    <x v="0"/>
    <s v="e"/>
    <s v="k"/>
    <s v="t"/>
    <m/>
    <s v="R"/>
    <n v="4.890844654052073E-4"/>
  </r>
  <r>
    <s v="j"/>
    <x v="19"/>
    <x v="1"/>
    <s v="j"/>
    <s v="b"/>
    <s v="m"/>
    <m/>
    <s v="L"/>
    <n v="4.8778613201623104E-4"/>
  </r>
  <r>
    <s v="z"/>
    <x v="4"/>
    <x v="0"/>
    <s v="z"/>
    <s v="u"/>
    <s v="u"/>
    <m/>
    <s v="R"/>
    <n v="4.873891478722333E-4"/>
  </r>
  <r>
    <s v="q"/>
    <x v="26"/>
    <x v="0"/>
    <s v="q"/>
    <s v="y"/>
    <s v="h"/>
    <m/>
    <s v="R"/>
    <n v="4.8666351292049977E-4"/>
  </r>
  <r>
    <s v="g"/>
    <x v="4"/>
    <x v="0"/>
    <s v="g"/>
    <s v="u"/>
    <s v="f"/>
    <m/>
    <s v="R"/>
    <n v="4.8316549689756891E-4"/>
  </r>
  <r>
    <s v="x"/>
    <x v="17"/>
    <x v="0"/>
    <s v="x"/>
    <s v="p"/>
    <s v="m"/>
    <m/>
    <s v="R"/>
    <n v="4.8285962386858703E-4"/>
  </r>
  <r>
    <s v="j"/>
    <x v="26"/>
    <x v="1"/>
    <s v="j"/>
    <s v="e"/>
    <s v="h"/>
    <m/>
    <s v="L"/>
    <n v="4.8030851264814262E-4"/>
  </r>
  <r>
    <s v="x"/>
    <x v="1"/>
    <x v="0"/>
    <s v="x"/>
    <s v="i"/>
    <s v="x"/>
    <m/>
    <s v="R"/>
    <n v="4.7982692532591586E-4"/>
  </r>
  <r>
    <s v="a"/>
    <x v="33"/>
    <x v="0"/>
    <s v="a"/>
    <s v="h"/>
    <s v="p"/>
    <m/>
    <s v="R"/>
    <n v="4.7927700466742721E-4"/>
  </r>
  <r>
    <s v="y"/>
    <x v="22"/>
    <x v="0"/>
    <s v="e"/>
    <s v="m"/>
    <s v="g"/>
    <m/>
    <s v="R"/>
    <n v="4.7577898864449634E-4"/>
  </r>
  <r>
    <s v="m"/>
    <x v="23"/>
    <x v="1"/>
    <s v="m"/>
    <s v="k"/>
    <s v="v"/>
    <m/>
    <s v="R"/>
    <n v="4.7518351242849976E-4"/>
  </r>
  <r>
    <s v="x"/>
    <x v="4"/>
    <x v="0"/>
    <s v="x"/>
    <s v="u"/>
    <s v="s"/>
    <m/>
    <s v="R"/>
    <n v="4.7419430603689883E-4"/>
  </r>
  <r>
    <s v="e"/>
    <x v="6"/>
    <x v="0"/>
    <s v="e"/>
    <s v="o"/>
    <s v="i"/>
    <m/>
    <s v="R"/>
    <n v="4.7257057580858024E-4"/>
  </r>
  <r>
    <s v="y"/>
    <x v="19"/>
    <x v="0"/>
    <s v="e"/>
    <s v=";"/>
    <s v="f"/>
    <m/>
    <s v="R"/>
    <n v="4.7231676627389316E-4"/>
  </r>
  <r>
    <s v="j"/>
    <x v="17"/>
    <x v="1"/>
    <s v="j"/>
    <s v="s"/>
    <s v="f"/>
    <m/>
    <s v="L"/>
    <n v="4.7214105198064828E-4"/>
  </r>
  <r>
    <s v="j"/>
    <x v="18"/>
    <x v="1"/>
    <s v="j"/>
    <s v="q"/>
    <s v="z"/>
    <m/>
    <s v="L"/>
    <n v="4.7204994086563241E-4"/>
  </r>
  <r>
    <s v="z"/>
    <x v="0"/>
    <x v="0"/>
    <s v="z"/>
    <s v="y"/>
    <s v="e"/>
    <m/>
    <s v="R"/>
    <n v="4.7145121068124237E-4"/>
  </r>
  <r>
    <s v="b"/>
    <x v="8"/>
    <x v="0"/>
    <s v="b"/>
    <s v="a"/>
    <s v="a"/>
    <m/>
    <s v="L"/>
    <n v="4.6928406773122193E-4"/>
  </r>
  <r>
    <s v="e"/>
    <x v="1"/>
    <x v="0"/>
    <s v="e"/>
    <s v="i"/>
    <s v="i"/>
    <m/>
    <s v="R"/>
    <n v="4.6747811527287161E-4"/>
  </r>
  <r>
    <s v="e"/>
    <x v="4"/>
    <x v="0"/>
    <s v="e"/>
    <s v="u"/>
    <s v="u"/>
    <m/>
    <s v="R"/>
    <n v="4.6710390890762783E-4"/>
  </r>
  <r>
    <s v="j"/>
    <x v="1"/>
    <x v="1"/>
    <s v="j"/>
    <s v="d"/>
    <s v="s"/>
    <m/>
    <s v="L"/>
    <n v="4.6513200406121289E-4"/>
  </r>
  <r>
    <s v="e"/>
    <x v="1"/>
    <x v="0"/>
    <s v="e"/>
    <s v="i"/>
    <s v="h"/>
    <m/>
    <s v="R"/>
    <n v="4.6460811514987161E-4"/>
  </r>
  <r>
    <s v="w"/>
    <x v="11"/>
    <x v="0"/>
    <s v="w"/>
    <s v="i"/>
    <s v="g"/>
    <m/>
    <s v="R"/>
    <n v="4.640549405229895E-4"/>
  </r>
  <r>
    <s v="h"/>
    <x v="4"/>
    <x v="1"/>
    <s v="h"/>
    <s v="s"/>
    <s v="j"/>
    <m/>
    <s v="L"/>
    <n v="4.6372954368364711E-4"/>
  </r>
  <r>
    <s v="sh"/>
    <x v="1"/>
    <x v="1"/>
    <s v="o"/>
    <s v="f"/>
    <s v="t"/>
    <m/>
    <s v="L"/>
    <n v="4.620765277397877E-4"/>
  </r>
  <r>
    <s v="b"/>
    <x v="17"/>
    <x v="0"/>
    <s v="b"/>
    <s v="p"/>
    <s v="r"/>
    <m/>
    <s v="R"/>
    <n v="4.6141271818752922E-4"/>
  </r>
  <r>
    <s v="x"/>
    <x v="12"/>
    <x v="0"/>
    <s v="x"/>
    <s v="n"/>
    <s v="s"/>
    <m/>
    <s v="R"/>
    <n v="4.5970438478098156E-4"/>
  </r>
  <r>
    <s v="l"/>
    <x v="0"/>
    <x v="1"/>
    <s v="l"/>
    <s v="e"/>
    <s v="c"/>
    <m/>
    <s v="L"/>
    <n v="4.5690271799424346E-4"/>
  </r>
  <r>
    <s v="j"/>
    <x v="20"/>
    <x v="1"/>
    <s v="j"/>
    <s v="t"/>
    <s v="i"/>
    <m/>
    <s v="L"/>
    <n v="4.5283525750246343E-4"/>
  </r>
  <r>
    <s v="g"/>
    <x v="7"/>
    <x v="0"/>
    <s v="g"/>
    <s v="l"/>
    <s v="i"/>
    <m/>
    <s v="R"/>
    <n v="4.5282224162888972E-4"/>
  </r>
  <r>
    <s v="a"/>
    <x v="30"/>
    <x v="0"/>
    <s v="a"/>
    <s v="n"/>
    <s v="a"/>
    <m/>
    <s v="R"/>
    <n v="4.5206081302482851E-4"/>
  </r>
  <r>
    <s v="w"/>
    <x v="11"/>
    <x v="0"/>
    <s v="w"/>
    <s v="i"/>
    <s v="s"/>
    <m/>
    <s v="R"/>
    <n v="4.5018652723021623E-4"/>
  </r>
  <r>
    <s v="j"/>
    <x v="1"/>
    <x v="1"/>
    <s v="j"/>
    <s v="d"/>
    <s v="g"/>
    <m/>
    <s v="L"/>
    <n v="4.495975589510065E-4"/>
  </r>
  <r>
    <s v="r"/>
    <x v="0"/>
    <x v="0"/>
    <s v="r"/>
    <s v="y"/>
    <s v="j"/>
    <m/>
    <s v="R"/>
    <n v="4.4786970173409834E-4"/>
  </r>
  <r>
    <s v="zh"/>
    <x v="1"/>
    <x v="0"/>
    <s v="a"/>
    <s v="h"/>
    <s v="i"/>
    <m/>
    <s v="R"/>
    <n v="4.4712128900361079E-4"/>
  </r>
  <r>
    <s v="h"/>
    <x v="22"/>
    <x v="1"/>
    <s v="h"/>
    <s v="r"/>
    <s v="e"/>
    <m/>
    <s v="L"/>
    <n v="4.4685446359535004E-4"/>
  </r>
  <r>
    <s v="q"/>
    <x v="18"/>
    <x v="0"/>
    <s v="q"/>
    <s v="o"/>
    <s v="e"/>
    <m/>
    <s v="R"/>
    <n v="4.4381200314749856E-4"/>
  </r>
  <r>
    <s v="q"/>
    <x v="28"/>
    <x v="0"/>
    <s v="q"/>
    <s v=";"/>
    <s v="e"/>
    <m/>
    <s v="R"/>
    <n v="4.4286184437661872E-4"/>
  </r>
  <r>
    <s v="x"/>
    <x v="17"/>
    <x v="0"/>
    <s v="x"/>
    <s v="p"/>
    <s v="t"/>
    <m/>
    <s v="R"/>
    <n v="4.4282605072429104E-4"/>
  </r>
  <r>
    <s v="f"/>
    <x v="4"/>
    <x v="0"/>
    <s v="f"/>
    <s v="u"/>
    <s v="t"/>
    <m/>
    <s v="R"/>
    <n v="4.424941459481618E-4"/>
  </r>
  <r>
    <s v="zh"/>
    <x v="6"/>
    <x v="1"/>
    <s v="u"/>
    <s v="q"/>
    <s v="m"/>
    <m/>
    <s v="L"/>
    <n v="4.4194097132127974E-4"/>
  </r>
  <r>
    <s v="d"/>
    <x v="22"/>
    <x v="0"/>
    <s v="d"/>
    <s v="m"/>
    <s v="m"/>
    <m/>
    <s v="R"/>
    <n v="4.4135200304206996E-4"/>
  </r>
  <r>
    <s v="j"/>
    <x v="24"/>
    <x v="1"/>
    <s v="j"/>
    <s v="j"/>
    <s v="l"/>
    <m/>
    <s v="R"/>
    <n v="4.3939962200601553E-4"/>
  </r>
  <r>
    <s v="c"/>
    <x v="28"/>
    <x v="0"/>
    <s v="c"/>
    <s v="c"/>
    <s v="p"/>
    <m/>
    <s v="L"/>
    <n v="4.3922065374437725E-4"/>
  </r>
  <r>
    <s v="t"/>
    <x v="4"/>
    <x v="0"/>
    <s v="t"/>
    <s v="u"/>
    <s v="f"/>
    <m/>
    <s v="R"/>
    <n v="4.3764573304195999E-4"/>
  </r>
  <r>
    <s v="j"/>
    <x v="24"/>
    <x v="1"/>
    <s v="j"/>
    <s v="j"/>
    <s v="o"/>
    <m/>
    <s v="R"/>
    <n v="4.3627581234832849E-4"/>
  </r>
  <r>
    <s v="c"/>
    <x v="2"/>
    <x v="0"/>
    <s v="c"/>
    <s v="h"/>
    <s v="m"/>
    <m/>
    <s v="R"/>
    <n v="4.3489612974951668E-4"/>
  </r>
  <r>
    <s v="x"/>
    <x v="27"/>
    <x v="0"/>
    <s v="x"/>
    <s v="h"/>
    <s v="s"/>
    <m/>
    <s v="R"/>
    <n v="4.3356525667660625E-4"/>
  </r>
  <r>
    <s v="r"/>
    <x v="7"/>
    <x v="0"/>
    <s v="r"/>
    <s v="l"/>
    <s v="a"/>
    <m/>
    <s v="R"/>
    <n v="4.3293073283988854E-4"/>
  </r>
  <r>
    <s v="k"/>
    <x v="0"/>
    <x v="1"/>
    <s v="k"/>
    <s v="e"/>
    <s v="a"/>
    <m/>
    <s v="L"/>
    <n v="4.3292747887149513E-4"/>
  </r>
  <r>
    <s v="p"/>
    <x v="12"/>
    <x v="1"/>
    <s v="p"/>
    <s v="w"/>
    <s v="k"/>
    <m/>
    <s v="L"/>
    <n v="4.3270946298913573E-4"/>
  </r>
  <r>
    <s v="e"/>
    <x v="6"/>
    <x v="0"/>
    <s v="e"/>
    <s v="o"/>
    <s v="r"/>
    <m/>
    <s v="R"/>
    <n v="4.3217581217261418E-4"/>
  </r>
  <r>
    <s v="x"/>
    <x v="1"/>
    <x v="0"/>
    <s v="x"/>
    <s v="i"/>
    <s v="h"/>
    <m/>
    <s v="R"/>
    <n v="4.3108573276081714E-4"/>
  </r>
  <r>
    <s v="sh"/>
    <x v="31"/>
    <x v="1"/>
    <s v="o"/>
    <s v="z"/>
    <s v="x"/>
    <m/>
    <s v="L"/>
    <n v="4.3071152639557336E-4"/>
  </r>
  <r>
    <s v="m"/>
    <x v="1"/>
    <x v="1"/>
    <s v="m"/>
    <s v="z"/>
    <s v="m"/>
    <m/>
    <s v="L"/>
    <n v="4.2982319302416861E-4"/>
  </r>
  <r>
    <s v="h"/>
    <x v="5"/>
    <x v="1"/>
    <s v="h"/>
    <s v="b"/>
    <s v="w"/>
    <m/>
    <s v="L"/>
    <n v="4.2904874854653369E-4"/>
  </r>
  <r>
    <s v="f"/>
    <x v="10"/>
    <x v="0"/>
    <s v="f"/>
    <s v="h"/>
    <s v="p"/>
    <m/>
    <s v="R"/>
    <n v="4.2902597076777973E-4"/>
  </r>
  <r>
    <s v="x"/>
    <x v="27"/>
    <x v="0"/>
    <s v="x"/>
    <s v="h"/>
    <s v="g"/>
    <m/>
    <s v="R"/>
    <n v="4.2868755805486357E-4"/>
  </r>
  <r>
    <s v="zh"/>
    <x v="14"/>
    <x v="0"/>
    <s v="a"/>
    <s v="j"/>
    <s v="b"/>
    <m/>
    <s v="R"/>
    <n v="4.2816692311191574E-4"/>
  </r>
  <r>
    <s v="h"/>
    <x v="0"/>
    <x v="1"/>
    <s v="h"/>
    <s v="e"/>
    <s v="v"/>
    <m/>
    <s v="L"/>
    <n v="4.2767231991611528E-4"/>
  </r>
  <r>
    <s v="l"/>
    <x v="5"/>
    <x v="1"/>
    <s v="l"/>
    <s v="b"/>
    <s v="h"/>
    <m/>
    <s v="L"/>
    <n v="4.2608438334012437E-4"/>
  </r>
  <r>
    <s v="h"/>
    <x v="7"/>
    <x v="1"/>
    <s v="h"/>
    <s v="f"/>
    <s v="s"/>
    <m/>
    <s v="L"/>
    <n v="4.2584033571061754E-4"/>
  </r>
  <r>
    <s v="y"/>
    <x v="22"/>
    <x v="0"/>
    <s v="e"/>
    <s v="m"/>
    <s v="v"/>
    <m/>
    <s v="R"/>
    <n v="4.231916054383704E-4"/>
  </r>
  <r>
    <s v="n"/>
    <x v="0"/>
    <x v="1"/>
    <s v="n"/>
    <s v="e"/>
    <s v="o"/>
    <m/>
    <s v="L"/>
    <n v="4.2316231972282958E-4"/>
  </r>
  <r>
    <s v="l"/>
    <x v="24"/>
    <x v="1"/>
    <s v="l"/>
    <s v="z"/>
    <s v="m"/>
    <m/>
    <s v="L"/>
    <n v="4.2226097047785112E-4"/>
  </r>
  <r>
    <s v="f"/>
    <x v="4"/>
    <x v="0"/>
    <s v="f"/>
    <s v="u"/>
    <s v="t"/>
    <m/>
    <s v="R"/>
    <n v="4.2054612913451666E-4"/>
  </r>
  <r>
    <s v="g"/>
    <x v="7"/>
    <x v="0"/>
    <s v="g"/>
    <s v="l"/>
    <s v="f"/>
    <m/>
    <s v="R"/>
    <n v="4.2020771642160056E-4"/>
  </r>
  <r>
    <s v="ch"/>
    <x v="15"/>
    <x v="1"/>
    <s v="i"/>
    <s v="d"/>
    <s v="g"/>
    <m/>
    <s v="L"/>
    <n v="4.1986279577189761E-4"/>
  </r>
  <r>
    <s v="q"/>
    <x v="12"/>
    <x v="0"/>
    <s v="q"/>
    <s v="l"/>
    <s v="l"/>
    <m/>
    <s v="R"/>
    <n v="4.1925104971393386E-4"/>
  </r>
  <r>
    <s v="h"/>
    <x v="5"/>
    <x v="1"/>
    <s v="h"/>
    <s v="b"/>
    <s v="h"/>
    <m/>
    <s v="L"/>
    <n v="4.1854168460416744E-4"/>
  </r>
  <r>
    <s v="j"/>
    <x v="27"/>
    <x v="1"/>
    <s v="j"/>
    <s v="g"/>
    <s v="u"/>
    <m/>
    <s v="L"/>
    <n v="4.1692446231263571E-4"/>
  </r>
  <r>
    <s v="z"/>
    <x v="15"/>
    <x v="0"/>
    <s v="z"/>
    <s v="n"/>
    <s v="k"/>
    <m/>
    <s v="R"/>
    <n v="4.1672922420903026E-4"/>
  </r>
  <r>
    <s v="x"/>
    <x v="27"/>
    <x v="0"/>
    <s v="x"/>
    <s v="h"/>
    <s v="o"/>
    <m/>
    <s v="R"/>
    <n v="4.1285049388406877E-4"/>
  </r>
  <r>
    <s v="b"/>
    <x v="23"/>
    <x v="0"/>
    <s v="b"/>
    <s v="k"/>
    <s v="k"/>
    <m/>
    <s v="R"/>
    <n v="4.120109700385654E-4"/>
  </r>
  <r>
    <s v="x"/>
    <x v="24"/>
    <x v="0"/>
    <s v="x"/>
    <s v="j"/>
    <s v="k"/>
    <m/>
    <s v="R"/>
    <n v="4.1196541448105747E-4"/>
  </r>
  <r>
    <s v="z"/>
    <x v="4"/>
    <x v="0"/>
    <s v="z"/>
    <s v="u"/>
    <s v="z"/>
    <m/>
    <s v="R"/>
    <n v="4.1153263668473205E-4"/>
  </r>
  <r>
    <s v="k"/>
    <x v="14"/>
    <x v="1"/>
    <s v="k"/>
    <s v="j"/>
    <s v="f"/>
    <m/>
    <s v="R"/>
    <n v="4.098893826460529E-4"/>
  </r>
  <r>
    <s v="t"/>
    <x v="4"/>
    <x v="0"/>
    <s v="t"/>
    <s v="u"/>
    <s v="q"/>
    <m/>
    <s v="R"/>
    <n v="4.0962906517457901E-4"/>
  </r>
  <r>
    <s v="z"/>
    <x v="3"/>
    <x v="0"/>
    <s v="z"/>
    <s v="n"/>
    <s v="t"/>
    <m/>
    <s v="R"/>
    <n v="4.0849343020527397E-4"/>
  </r>
  <r>
    <s v="l"/>
    <x v="1"/>
    <x v="1"/>
    <s v="l"/>
    <s v="d"/>
    <s v="u"/>
    <m/>
    <s v="L"/>
    <n v="4.0810946193484994E-4"/>
  </r>
  <r>
    <s v="q"/>
    <x v="17"/>
    <x v="0"/>
    <s v="q"/>
    <s v="p"/>
    <s v="l"/>
    <m/>
    <s v="R"/>
    <n v="4.064759698013511E-4"/>
  </r>
  <r>
    <s v="e"/>
    <x v="1"/>
    <x v="0"/>
    <s v="e"/>
    <s v="i"/>
    <s v="c"/>
    <m/>
    <s v="R"/>
    <n v="4.062742237609588E-4"/>
  </r>
  <r>
    <s v="e"/>
    <x v="1"/>
    <x v="0"/>
    <s v="e"/>
    <s v="i"/>
    <s v="i"/>
    <m/>
    <s v="R"/>
    <n v="4.0538914435794745E-4"/>
  </r>
  <r>
    <s v="x"/>
    <x v="1"/>
    <x v="0"/>
    <s v="x"/>
    <s v="i"/>
    <s v="r"/>
    <m/>
    <s v="R"/>
    <n v="4.0493684275126152E-4"/>
  </r>
  <r>
    <s v="zh"/>
    <x v="1"/>
    <x v="0"/>
    <s v="a"/>
    <s v="h"/>
    <s v="f"/>
    <m/>
    <s v="R"/>
    <n v="4.0434787447205179E-4"/>
  </r>
  <r>
    <s v="n"/>
    <x v="1"/>
    <x v="1"/>
    <s v="n"/>
    <s v="z"/>
    <s v="p"/>
    <m/>
    <s v="L"/>
    <n v="4.0325128712346788E-4"/>
  </r>
  <r>
    <s v="x"/>
    <x v="12"/>
    <x v="0"/>
    <s v="x"/>
    <s v="n"/>
    <s v="b"/>
    <m/>
    <s v="R"/>
    <n v="4.0322200140792706E-4"/>
  </r>
  <r>
    <s v="s"/>
    <x v="22"/>
    <x v="0"/>
    <s v="s"/>
    <s v="m"/>
    <s v="k"/>
    <m/>
    <s v="R"/>
    <n v="4.0124358862472521E-4"/>
  </r>
  <r>
    <s v="zh"/>
    <x v="4"/>
    <x v="1"/>
    <s v="u"/>
    <s v="s"/>
    <s v="v"/>
    <m/>
    <s v="L"/>
    <n v="3.9929771552545763E-4"/>
  </r>
  <r>
    <s v="l"/>
    <x v="23"/>
    <x v="1"/>
    <s v="l"/>
    <s v="k"/>
    <s v="k"/>
    <m/>
    <s v="R"/>
    <n v="3.9824993770277512E-4"/>
  </r>
  <r>
    <s v="l"/>
    <x v="29"/>
    <x v="1"/>
    <s v="l"/>
    <s v="v"/>
    <s v="d"/>
    <m/>
    <s v="L"/>
    <n v="3.9775533450697465E-4"/>
  </r>
  <r>
    <s v="w"/>
    <x v="4"/>
    <x v="0"/>
    <s v="w"/>
    <s v="u"/>
    <s v="t"/>
    <m/>
    <s v="R"/>
    <n v="3.9751128687746788E-4"/>
  </r>
  <r>
    <s v="e"/>
    <x v="6"/>
    <x v="0"/>
    <s v="e"/>
    <s v="o"/>
    <s v="v"/>
    <m/>
    <s v="R"/>
    <n v="3.9602422332167309E-4"/>
  </r>
  <r>
    <s v="q"/>
    <x v="17"/>
    <x v="0"/>
    <s v="q"/>
    <s v="p"/>
    <s v="u"/>
    <m/>
    <s v="R"/>
    <n v="3.9467057247000864E-4"/>
  </r>
  <r>
    <s v="s"/>
    <x v="13"/>
    <x v="0"/>
    <s v="s"/>
    <s v=";"/>
    <s v="p"/>
    <m/>
    <s v="R"/>
    <n v="3.9450136611355062E-4"/>
  </r>
  <r>
    <s v="c"/>
    <x v="0"/>
    <x v="0"/>
    <s v="c"/>
    <s v="y"/>
    <s v="k"/>
    <m/>
    <s v="R"/>
    <n v="3.9367811211001431E-4"/>
  </r>
  <r>
    <s v="d"/>
    <x v="22"/>
    <x v="0"/>
    <s v="d"/>
    <s v="m"/>
    <s v="f"/>
    <m/>
    <s v="R"/>
    <n v="3.924285882469395E-4"/>
  </r>
  <r>
    <s v="zh"/>
    <x v="4"/>
    <x v="1"/>
    <s v="u"/>
    <s v="s"/>
    <s v="h"/>
    <m/>
    <s v="L"/>
    <n v="3.9093501675435785E-4"/>
  </r>
  <r>
    <s v="f"/>
    <x v="4"/>
    <x v="0"/>
    <s v="f"/>
    <s v="u"/>
    <s v="a"/>
    <m/>
    <s v="R"/>
    <n v="3.9088620722845652E-4"/>
  </r>
  <r>
    <s v="t"/>
    <x v="4"/>
    <x v="0"/>
    <s v="t"/>
    <s v="u"/>
    <s v="a"/>
    <m/>
    <s v="R"/>
    <n v="3.9026795323370591E-4"/>
  </r>
  <r>
    <s v="j"/>
    <x v="20"/>
    <x v="1"/>
    <s v="j"/>
    <s v="t"/>
    <s v="p"/>
    <m/>
    <s v="L"/>
    <n v="3.8986446115292137E-4"/>
  </r>
  <r>
    <s v="l"/>
    <x v="18"/>
    <x v="1"/>
    <s v="l"/>
    <s v="q"/>
    <s v="u"/>
    <m/>
    <s v="L"/>
    <n v="3.8698795309313451E-4"/>
  </r>
  <r>
    <s v="b"/>
    <x v="23"/>
    <x v="0"/>
    <s v="b"/>
    <s v="k"/>
    <s v="k"/>
    <m/>
    <s v="R"/>
    <n v="3.8669184196933289E-4"/>
  </r>
  <r>
    <s v="y"/>
    <x v="23"/>
    <x v="0"/>
    <s v="e"/>
    <s v="k"/>
    <s v="s"/>
    <m/>
    <s v="R"/>
    <n v="3.8590112764973086E-4"/>
  </r>
  <r>
    <s v="g"/>
    <x v="22"/>
    <x v="0"/>
    <s v="g"/>
    <s v="m"/>
    <s v="a"/>
    <m/>
    <s v="R"/>
    <n v="3.8577422288238732E-4"/>
  </r>
  <r>
    <s v="l"/>
    <x v="29"/>
    <x v="1"/>
    <s v="l"/>
    <s v="v"/>
    <s v="s"/>
    <m/>
    <s v="L"/>
    <n v="3.8396501645564354E-4"/>
  </r>
  <r>
    <s v="z"/>
    <x v="14"/>
    <x v="0"/>
    <s v="z"/>
    <s v="j"/>
    <s v="b"/>
    <m/>
    <s v="R"/>
    <n v="3.8231200051178413E-4"/>
  </r>
  <r>
    <s v="l"/>
    <x v="14"/>
    <x v="1"/>
    <s v="l"/>
    <s v="j"/>
    <s v="h"/>
    <m/>
    <s v="R"/>
    <n v="3.8217858780765379E-4"/>
  </r>
  <r>
    <s v="f"/>
    <x v="10"/>
    <x v="0"/>
    <s v="f"/>
    <s v="h"/>
    <s v="p"/>
    <m/>
    <s v="R"/>
    <n v="3.8186295287349166E-4"/>
  </r>
  <r>
    <s v="x"/>
    <x v="24"/>
    <x v="0"/>
    <s v="x"/>
    <s v="j"/>
    <s v="l"/>
    <m/>
    <s v="R"/>
    <n v="3.7897017497173763E-4"/>
  </r>
  <r>
    <s v="j"/>
    <x v="20"/>
    <x v="1"/>
    <s v="j"/>
    <s v="t"/>
    <s v="h"/>
    <m/>
    <s v="L"/>
    <n v="3.7870334956347689E-4"/>
  </r>
  <r>
    <s v="ch"/>
    <x v="1"/>
    <x v="1"/>
    <s v="i"/>
    <s v="h"/>
    <s v="o"/>
    <m/>
    <s v="R"/>
    <n v="3.7711215901909252E-4"/>
  </r>
  <r>
    <s v="h"/>
    <x v="31"/>
    <x v="1"/>
    <s v="h"/>
    <s v="z"/>
    <s v="h"/>
    <m/>
    <s v="L"/>
    <n v="3.7706985742997804E-4"/>
  </r>
  <r>
    <s v="y"/>
    <x v="23"/>
    <x v="0"/>
    <s v="e"/>
    <s v="k"/>
    <s v="v"/>
    <m/>
    <s v="R"/>
    <n v="3.7672493678027509E-4"/>
  </r>
  <r>
    <s v="zh"/>
    <x v="23"/>
    <x v="1"/>
    <s v="u"/>
    <s v="w"/>
    <s v="u"/>
    <m/>
    <s v="L"/>
    <n v="3.7528668275038163E-4"/>
  </r>
  <r>
    <s v="l"/>
    <x v="17"/>
    <x v="1"/>
    <s v="l"/>
    <s v="s"/>
    <s v="a"/>
    <m/>
    <s v="L"/>
    <n v="3.7490922241674446E-4"/>
  </r>
  <r>
    <s v="n"/>
    <x v="16"/>
    <x v="1"/>
    <s v="n"/>
    <s v="w"/>
    <s v="a"/>
    <m/>
    <s v="L"/>
    <n v="3.7364668268009593E-4"/>
  </r>
  <r>
    <s v="f"/>
    <x v="11"/>
    <x v="0"/>
    <s v="f"/>
    <s v="i"/>
    <s v="z"/>
    <m/>
    <s v="R"/>
    <n v="3.7287549217085442E-4"/>
  </r>
  <r>
    <s v="q"/>
    <x v="12"/>
    <x v="0"/>
    <s v="q"/>
    <s v="l"/>
    <s v="f"/>
    <m/>
    <s v="R"/>
    <n v="3.7285271439210045E-4"/>
  </r>
  <r>
    <s v="y"/>
    <x v="20"/>
    <x v="0"/>
    <s v="e"/>
    <s v="k"/>
    <s v="u"/>
    <m/>
    <s v="R"/>
    <n v="3.7179192069584422E-4"/>
  </r>
  <r>
    <s v="p"/>
    <x v="17"/>
    <x v="1"/>
    <s v="p"/>
    <s v="s"/>
    <s v="u"/>
    <m/>
    <s v="L"/>
    <n v="3.7015842856234538E-4"/>
  </r>
  <r>
    <s v="h"/>
    <x v="11"/>
    <x v="1"/>
    <s v="h"/>
    <s v="s"/>
    <s v="h"/>
    <m/>
    <s v="L"/>
    <n v="3.6890890469927051E-4"/>
  </r>
  <r>
    <s v="f"/>
    <x v="4"/>
    <x v="0"/>
    <s v="f"/>
    <s v="u"/>
    <s v="d"/>
    <m/>
    <s v="R"/>
    <n v="3.688926348573034E-4"/>
  </r>
  <r>
    <s v="zh"/>
    <x v="6"/>
    <x v="1"/>
    <s v="u"/>
    <s v="q"/>
    <s v="v"/>
    <m/>
    <s v="L"/>
    <n v="3.6810192053770137E-4"/>
  </r>
  <r>
    <s v="x"/>
    <x v="4"/>
    <x v="0"/>
    <s v="x"/>
    <s v="u"/>
    <s v="v"/>
    <m/>
    <s v="R"/>
    <n v="3.6687517445338047E-4"/>
  </r>
  <r>
    <s v="j"/>
    <x v="12"/>
    <x v="1"/>
    <s v="j"/>
    <s v="w"/>
    <s v="h"/>
    <m/>
    <s v="L"/>
    <n v="3.6545319026545417E-4"/>
  </r>
  <r>
    <s v="m"/>
    <x v="14"/>
    <x v="1"/>
    <s v="m"/>
    <s v="b"/>
    <s v="c"/>
    <m/>
    <s v="L"/>
    <n v="3.6503668231109592E-4"/>
  </r>
  <r>
    <s v="d"/>
    <x v="4"/>
    <x v="0"/>
    <s v="d"/>
    <s v="u"/>
    <s v="u"/>
    <m/>
    <s v="R"/>
    <n v="3.6467874578781926E-4"/>
  </r>
  <r>
    <s v="s"/>
    <x v="4"/>
    <x v="0"/>
    <s v="s"/>
    <s v="u"/>
    <s v="g"/>
    <m/>
    <s v="R"/>
    <n v="3.6434684101169002E-4"/>
  </r>
  <r>
    <s v="x"/>
    <x v="24"/>
    <x v="0"/>
    <s v="x"/>
    <s v="j"/>
    <s v="g"/>
    <m/>
    <s v="R"/>
    <n v="3.6231961870258683E-4"/>
  </r>
  <r>
    <s v="ch"/>
    <x v="4"/>
    <x v="1"/>
    <s v="i"/>
    <s v="s"/>
    <s v="p"/>
    <m/>
    <s v="L"/>
    <n v="3.6115144404934762E-4"/>
  </r>
  <r>
    <s v="o"/>
    <x v="4"/>
    <x v="1"/>
    <s v="o"/>
    <s v="u"/>
    <s v="c"/>
    <m/>
    <s v="R"/>
    <n v="3.6072192022141561E-4"/>
  </r>
  <r>
    <s v="zh"/>
    <x v="4"/>
    <x v="1"/>
    <s v="u"/>
    <s v="s"/>
    <s v="h"/>
    <m/>
    <s v="L"/>
    <n v="3.6025660274115596E-4"/>
  </r>
  <r>
    <s v="j"/>
    <x v="1"/>
    <x v="1"/>
    <s v="j"/>
    <s v="d"/>
    <s v="f"/>
    <m/>
    <s v="L"/>
    <n v="3.5980104716607663E-4"/>
  </r>
  <r>
    <s v="p"/>
    <x v="9"/>
    <x v="1"/>
    <s v="p"/>
    <s v="q"/>
    <s v="t"/>
    <m/>
    <s v="L"/>
    <n v="3.544385072537138E-4"/>
  </r>
  <r>
    <s v="x"/>
    <x v="17"/>
    <x v="0"/>
    <s v="x"/>
    <s v="p"/>
    <s v="b"/>
    <m/>
    <s v="R"/>
    <n v="3.5391787231076597E-4"/>
  </r>
  <r>
    <s v="zh"/>
    <x v="14"/>
    <x v="0"/>
    <s v="a"/>
    <s v="j"/>
    <s v="j"/>
    <m/>
    <s v="R"/>
    <n v="3.532085072009995E-4"/>
  </r>
  <r>
    <s v="h"/>
    <x v="2"/>
    <x v="1"/>
    <s v="h"/>
    <s v="h"/>
    <s v="j"/>
    <m/>
    <s v="R"/>
    <n v="3.5091771345202897E-4"/>
  </r>
  <r>
    <s v="y"/>
    <x v="10"/>
    <x v="0"/>
    <s v="e"/>
    <s v="g"/>
    <s v="n"/>
    <m/>
    <s v="L"/>
    <n v="3.5059557058107998E-4"/>
  </r>
  <r>
    <s v="sh"/>
    <x v="1"/>
    <x v="1"/>
    <s v="o"/>
    <s v="f"/>
    <s v="l"/>
    <m/>
    <s v="L"/>
    <n v="3.5034176104639295E-4"/>
  </r>
  <r>
    <s v="e"/>
    <x v="1"/>
    <x v="0"/>
    <s v="e"/>
    <s v="i"/>
    <s v="i"/>
    <m/>
    <s v="R"/>
    <n v="3.4992525309203464E-4"/>
  </r>
  <r>
    <s v="d"/>
    <x v="1"/>
    <x v="0"/>
    <s v="d"/>
    <s v="i"/>
    <s v="i"/>
    <m/>
    <s v="R"/>
    <n v="3.4947945942213557E-4"/>
  </r>
  <r>
    <s v="m"/>
    <x v="9"/>
    <x v="1"/>
    <s v="m"/>
    <s v="q"/>
    <s v="g"/>
    <m/>
    <s v="L"/>
    <n v="3.4918009432994055E-4"/>
  </r>
  <r>
    <s v="p"/>
    <x v="4"/>
    <x v="1"/>
    <s v="p"/>
    <s v="v"/>
    <s v="k"/>
    <m/>
    <s v="L"/>
    <n v="3.476865228373589E-4"/>
  </r>
  <r>
    <s v="h"/>
    <x v="14"/>
    <x v="1"/>
    <s v="h"/>
    <s v="j"/>
    <s v="o"/>
    <m/>
    <s v="R"/>
    <n v="3.4754334822804825E-4"/>
  </r>
  <r>
    <s v="j"/>
    <x v="1"/>
    <x v="1"/>
    <s v="j"/>
    <s v="d"/>
    <s v="s"/>
    <m/>
    <s v="L"/>
    <n v="3.4691858629651084E-4"/>
  </r>
  <r>
    <s v="zh"/>
    <x v="7"/>
    <x v="1"/>
    <s v="u"/>
    <s v="f"/>
    <s v="s"/>
    <m/>
    <s v="L"/>
    <n v="3.4678191962398704E-4"/>
  </r>
  <r>
    <s v="f"/>
    <x v="10"/>
    <x v="0"/>
    <s v="f"/>
    <s v="h"/>
    <s v="u"/>
    <m/>
    <s v="R"/>
    <n v="3.4654763389966052E-4"/>
  </r>
  <r>
    <s v="b"/>
    <x v="17"/>
    <x v="0"/>
    <s v="b"/>
    <s v="p"/>
    <s v="r"/>
    <m/>
    <s v="R"/>
    <n v="3.4643374500589063E-4"/>
  </r>
  <r>
    <s v="y"/>
    <x v="10"/>
    <x v="0"/>
    <s v="e"/>
    <s v="g"/>
    <s v="k"/>
    <m/>
    <s v="L"/>
    <n v="3.4596842752563105E-4"/>
  </r>
  <r>
    <s v="zh"/>
    <x v="23"/>
    <x v="1"/>
    <s v="u"/>
    <s v="w"/>
    <s v="f"/>
    <m/>
    <s v="L"/>
    <n v="3.4240207816643828E-4"/>
  </r>
  <r>
    <s v="q"/>
    <x v="1"/>
    <x v="0"/>
    <s v="q"/>
    <s v="i"/>
    <s v="l"/>
    <m/>
    <s v="R"/>
    <n v="3.4173826861417974E-4"/>
  </r>
  <r>
    <s v="y"/>
    <x v="20"/>
    <x v="0"/>
    <s v="e"/>
    <s v="k"/>
    <s v="l"/>
    <m/>
    <s v="R"/>
    <n v="3.4172850670899949E-4"/>
  </r>
  <r>
    <s v="ch"/>
    <x v="4"/>
    <x v="1"/>
    <s v="i"/>
    <s v="s"/>
    <s v="p"/>
    <m/>
    <s v="L"/>
    <n v="3.4135104637536231E-4"/>
  </r>
  <r>
    <s v="l"/>
    <x v="17"/>
    <x v="1"/>
    <s v="l"/>
    <s v="s"/>
    <s v="o"/>
    <m/>
    <s v="L"/>
    <n v="3.4087271302152896E-4"/>
  </r>
  <r>
    <s v="p"/>
    <x v="2"/>
    <x v="1"/>
    <s v="p"/>
    <s v="h"/>
    <s v="v"/>
    <m/>
    <s v="R"/>
    <n v="3.374527922400403E-4"/>
  </r>
  <r>
    <s v="ch"/>
    <x v="8"/>
    <x v="1"/>
    <s v="i"/>
    <s v="a"/>
    <s v="a"/>
    <m/>
    <s v="L"/>
    <n v="3.3690612554994505E-4"/>
  </r>
  <r>
    <s v="a"/>
    <x v="9"/>
    <x v="0"/>
    <s v="a"/>
    <s v="o"/>
    <s v="r"/>
    <m/>
    <s v="R"/>
    <n v="3.3682477634010944E-4"/>
  </r>
  <r>
    <s v="zh"/>
    <x v="3"/>
    <x v="1"/>
    <s v="u"/>
    <s v="t"/>
    <s v="l"/>
    <m/>
    <s v="L"/>
    <n v="3.3603731598890087E-4"/>
  </r>
  <r>
    <s v="t"/>
    <x v="2"/>
    <x v="0"/>
    <s v="t"/>
    <s v="h"/>
    <s v="d"/>
    <m/>
    <s v="R"/>
    <n v="3.3481382387297342E-4"/>
  </r>
  <r>
    <s v="g"/>
    <x v="3"/>
    <x v="0"/>
    <s v="g"/>
    <s v="n"/>
    <s v="l"/>
    <m/>
    <s v="R"/>
    <n v="3.3379207779743827E-4"/>
  </r>
  <r>
    <s v="f"/>
    <x v="3"/>
    <x v="0"/>
    <s v="f"/>
    <s v="n"/>
    <s v="i"/>
    <m/>
    <s v="R"/>
    <n v="3.3322263332858905E-4"/>
  </r>
  <r>
    <s v="s"/>
    <x v="4"/>
    <x v="0"/>
    <s v="s"/>
    <s v="u"/>
    <s v="h"/>
    <m/>
    <s v="R"/>
    <n v="3.3309572856124551E-4"/>
  </r>
  <r>
    <s v="a"/>
    <x v="30"/>
    <x v="0"/>
    <s v="a"/>
    <s v="n"/>
    <s v="j"/>
    <m/>
    <s v="R"/>
    <n v="3.3175183961476137E-4"/>
  </r>
  <r>
    <s v="g"/>
    <x v="4"/>
    <x v="0"/>
    <s v="g"/>
    <s v="u"/>
    <s v="f"/>
    <m/>
    <s v="R"/>
    <n v="3.3140041102827156E-4"/>
  </r>
  <r>
    <s v="ch"/>
    <x v="3"/>
    <x v="1"/>
    <s v="i"/>
    <s v="t"/>
    <s v="p"/>
    <m/>
    <s v="L"/>
    <n v="3.3092207767443827E-4"/>
  </r>
  <r>
    <s v="j"/>
    <x v="29"/>
    <x v="1"/>
    <s v="j"/>
    <s v="v"/>
    <s v="p"/>
    <m/>
    <s v="L"/>
    <n v="3.3023549034342576E-4"/>
  </r>
  <r>
    <s v="g"/>
    <x v="4"/>
    <x v="0"/>
    <s v="g"/>
    <s v="u"/>
    <s v="n"/>
    <m/>
    <s v="R"/>
    <n v="3.2935041094041441E-4"/>
  </r>
  <r>
    <s v="l"/>
    <x v="18"/>
    <x v="1"/>
    <s v="l"/>
    <s v="q"/>
    <s v="c"/>
    <m/>
    <s v="L"/>
    <n v="3.2893064901766276E-4"/>
  </r>
  <r>
    <s v="k"/>
    <x v="4"/>
    <x v="1"/>
    <s v="k"/>
    <s v="s"/>
    <s v="h"/>
    <m/>
    <s v="L"/>
    <n v="3.2777223626960375E-4"/>
  </r>
  <r>
    <s v="x"/>
    <x v="22"/>
    <x v="0"/>
    <s v="x"/>
    <s v="m"/>
    <s v="a"/>
    <m/>
    <s v="R"/>
    <n v="3.2636977589203803E-4"/>
  </r>
  <r>
    <s v="ch"/>
    <x v="15"/>
    <x v="1"/>
    <s v="i"/>
    <s v="d"/>
    <s v="l"/>
    <m/>
    <s v="L"/>
    <n v="3.2629493461898927E-4"/>
  </r>
  <r>
    <s v="y"/>
    <x v="10"/>
    <x v="0"/>
    <s v="e"/>
    <s v="g"/>
    <s v="p"/>
    <m/>
    <s v="L"/>
    <n v="3.2405620436431353E-4"/>
  </r>
  <r>
    <s v="l"/>
    <x v="1"/>
    <x v="1"/>
    <s v="l"/>
    <s v="d"/>
    <s v="i"/>
    <m/>
    <s v="L"/>
    <n v="3.2376985514569222E-4"/>
  </r>
  <r>
    <s v="e"/>
    <x v="6"/>
    <x v="0"/>
    <s v="e"/>
    <s v="o"/>
    <s v="v"/>
    <m/>
    <s v="R"/>
    <n v="3.2325898210792465E-4"/>
  </r>
  <r>
    <s v="l"/>
    <x v="18"/>
    <x v="1"/>
    <s v="l"/>
    <s v="q"/>
    <s v="w"/>
    <m/>
    <s v="L"/>
    <n v="3.2300191860484411E-4"/>
  </r>
  <r>
    <s v="d"/>
    <x v="1"/>
    <x v="0"/>
    <s v="d"/>
    <s v="i"/>
    <s v="r"/>
    <m/>
    <s v="R"/>
    <n v="3.2258215668209245E-4"/>
  </r>
  <r>
    <s v="c"/>
    <x v="2"/>
    <x v="0"/>
    <s v="c"/>
    <s v="h"/>
    <s v="m"/>
    <m/>
    <s v="R"/>
    <n v="3.2245850588314231E-4"/>
  </r>
  <r>
    <s v="s"/>
    <x v="1"/>
    <x v="0"/>
    <s v="s"/>
    <s v="i"/>
    <s v="i"/>
    <m/>
    <s v="R"/>
    <n v="3.222372360323895E-4"/>
  </r>
  <r>
    <s v="f"/>
    <x v="23"/>
    <x v="0"/>
    <s v="f"/>
    <s v="k"/>
    <s v="h"/>
    <m/>
    <s v="R"/>
    <n v="3.2191834712983391E-4"/>
  </r>
  <r>
    <s v="h"/>
    <x v="4"/>
    <x v="1"/>
    <s v="h"/>
    <s v="s"/>
    <s v="p"/>
    <m/>
    <s v="L"/>
    <n v="3.2075342644498811E-4"/>
  </r>
  <r>
    <s v="y"/>
    <x v="20"/>
    <x v="0"/>
    <s v="e"/>
    <s v="k"/>
    <s v="e"/>
    <m/>
    <s v="R"/>
    <n v="3.1984882323161625E-4"/>
  </r>
  <r>
    <s v="w"/>
    <x v="23"/>
    <x v="0"/>
    <s v="w"/>
    <s v="k"/>
    <s v="b"/>
    <m/>
    <s v="R"/>
    <n v="3.1973493433784642E-4"/>
  </r>
  <r>
    <s v="y"/>
    <x v="22"/>
    <x v="0"/>
    <s v="e"/>
    <s v="m"/>
    <s v="r"/>
    <m/>
    <s v="R"/>
    <n v="3.182869184027727E-4"/>
  </r>
  <r>
    <s v="x"/>
    <x v="12"/>
    <x v="0"/>
    <s v="x"/>
    <s v="n"/>
    <s v="p"/>
    <m/>
    <s v="R"/>
    <n v="3.1819906125615024E-4"/>
  </r>
  <r>
    <s v="k"/>
    <x v="8"/>
    <x v="1"/>
    <s v="k"/>
    <s v="a"/>
    <s v="f"/>
    <m/>
    <s v="L"/>
    <n v="3.1781509298572621E-4"/>
  </r>
  <r>
    <s v="d"/>
    <x v="2"/>
    <x v="0"/>
    <s v="d"/>
    <s v="h"/>
    <s v="d"/>
    <m/>
    <s v="R"/>
    <n v="3.1582041036055724E-4"/>
  </r>
  <r>
    <s v="ch"/>
    <x v="28"/>
    <x v="1"/>
    <s v="i"/>
    <s v="c"/>
    <s v="d"/>
    <m/>
    <s v="L"/>
    <n v="3.150166801673815E-4"/>
  </r>
  <r>
    <s v="h"/>
    <x v="25"/>
    <x v="1"/>
    <s v="h"/>
    <s v="a"/>
    <s v="t"/>
    <m/>
    <s v="L"/>
    <n v="3.1422271187938607E-4"/>
  </r>
  <r>
    <s v="p"/>
    <x v="2"/>
    <x v="1"/>
    <s v="p"/>
    <s v="h"/>
    <s v="j"/>
    <m/>
    <s v="R"/>
    <n v="3.1419342616384525E-4"/>
  </r>
  <r>
    <s v="h"/>
    <x v="4"/>
    <x v="1"/>
    <s v="h"/>
    <s v="s"/>
    <s v="r"/>
    <m/>
    <s v="L"/>
    <n v="3.13240013424572E-4"/>
  </r>
  <r>
    <s v="sh"/>
    <x v="23"/>
    <x v="1"/>
    <s v="o"/>
    <s v="w"/>
    <s v="k"/>
    <m/>
    <s v="L"/>
    <n v="3.125469181567727E-4"/>
  </r>
  <r>
    <s v="e"/>
    <x v="4"/>
    <x v="0"/>
    <s v="e"/>
    <s v="u"/>
    <s v="j"/>
    <m/>
    <s v="R"/>
    <n v="3.1236469592674091E-4"/>
  </r>
  <r>
    <s v="t"/>
    <x v="26"/>
    <x v="0"/>
    <s v="t"/>
    <s v="y"/>
    <s v="l"/>
    <m/>
    <s v="R"/>
    <n v="3.1213041020241439E-4"/>
  </r>
  <r>
    <s v="f"/>
    <x v="4"/>
    <x v="0"/>
    <s v="f"/>
    <s v="u"/>
    <s v="p"/>
    <m/>
    <s v="R"/>
    <n v="3.119384260672024E-4"/>
  </r>
  <r>
    <s v="w"/>
    <x v="11"/>
    <x v="0"/>
    <s v="w"/>
    <s v="i"/>
    <s v="p"/>
    <m/>
    <s v="R"/>
    <n v="3.1188310860451416E-4"/>
  </r>
  <r>
    <s v="k"/>
    <x v="22"/>
    <x v="1"/>
    <s v="k"/>
    <s v="r"/>
    <s v="f"/>
    <m/>
    <s v="L"/>
    <n v="3.1170414034287588E-4"/>
  </r>
  <r>
    <s v="sh"/>
    <x v="13"/>
    <x v="1"/>
    <s v="o"/>
    <s v="v"/>
    <s v="g"/>
    <m/>
    <s v="L"/>
    <n v="3.1081255300307767E-4"/>
  </r>
  <r>
    <s v="q"/>
    <x v="1"/>
    <x v="0"/>
    <s v="q"/>
    <s v="i"/>
    <s v="o"/>
    <m/>
    <s v="R"/>
    <n v="3.1076699744556974E-4"/>
  </r>
  <r>
    <s v="zh"/>
    <x v="10"/>
    <x v="1"/>
    <s v="u"/>
    <s v="g"/>
    <s v="u"/>
    <m/>
    <s v="L"/>
    <n v="3.1048715616373529E-4"/>
  </r>
  <r>
    <s v="c"/>
    <x v="15"/>
    <x v="0"/>
    <s v="c"/>
    <s v="n"/>
    <s v="p"/>
    <m/>
    <s v="R"/>
    <n v="3.0963787041305162E-4"/>
  </r>
  <r>
    <s v="b"/>
    <x v="9"/>
    <x v="0"/>
    <s v="b"/>
    <s v="o"/>
    <s v="v"/>
    <m/>
    <s v="R"/>
    <n v="3.0788723541738943E-4"/>
  </r>
  <r>
    <s v="e"/>
    <x v="4"/>
    <x v="0"/>
    <s v="e"/>
    <s v="u"/>
    <s v="a"/>
    <m/>
    <s v="R"/>
    <n v="3.0733080682211392E-4"/>
  </r>
  <r>
    <s v="w"/>
    <x v="11"/>
    <x v="0"/>
    <s v="w"/>
    <s v="i"/>
    <s v="q"/>
    <m/>
    <s v="R"/>
    <n v="3.0725271158067176E-4"/>
  </r>
  <r>
    <s v="h"/>
    <x v="22"/>
    <x v="1"/>
    <s v="h"/>
    <s v="r"/>
    <s v="x"/>
    <m/>
    <s v="L"/>
    <n v="3.0657588615483957E-4"/>
  </r>
  <r>
    <s v="x"/>
    <x v="1"/>
    <x v="0"/>
    <s v="x"/>
    <s v="i"/>
    <s v="j"/>
    <m/>
    <s v="R"/>
    <n v="3.0598040993884298E-4"/>
  </r>
  <r>
    <s v="r"/>
    <x v="15"/>
    <x v="0"/>
    <s v="r"/>
    <s v="d"/>
    <s v="i"/>
    <m/>
    <s v="L"/>
    <n v="3.03816520957216E-4"/>
  </r>
  <r>
    <s v="g"/>
    <x v="10"/>
    <x v="0"/>
    <s v="g"/>
    <s v="g"/>
    <s v="n"/>
    <m/>
    <s v="L"/>
    <n v="3.0351715586502098E-4"/>
  </r>
  <r>
    <s v="ch"/>
    <x v="7"/>
    <x v="1"/>
    <s v="i"/>
    <s v="f"/>
    <s v="g"/>
    <m/>
    <s v="L"/>
    <n v="3.0262556852522277E-4"/>
  </r>
  <r>
    <s v="n"/>
    <x v="8"/>
    <x v="1"/>
    <s v="n"/>
    <s v="k"/>
    <s v="b"/>
    <m/>
    <s v="R"/>
    <n v="3.0223183834961849E-4"/>
  </r>
  <r>
    <s v="s"/>
    <x v="4"/>
    <x v="0"/>
    <s v="s"/>
    <s v="u"/>
    <s v="e"/>
    <m/>
    <s v="R"/>
    <n v="3.0111247322228062E-4"/>
  </r>
  <r>
    <s v="d"/>
    <x v="4"/>
    <x v="0"/>
    <s v="d"/>
    <s v="u"/>
    <s v="j"/>
    <m/>
    <s v="R"/>
    <n v="3.0021763191408901E-4"/>
  </r>
  <r>
    <s v="n"/>
    <x v="8"/>
    <x v="1"/>
    <s v="n"/>
    <s v="a"/>
    <s v="a"/>
    <m/>
    <s v="L"/>
    <n v="3.0011675889389283E-4"/>
  </r>
  <r>
    <s v="s"/>
    <x v="13"/>
    <x v="0"/>
    <s v="s"/>
    <s v=";"/>
    <s v="o"/>
    <m/>
    <s v="R"/>
    <n v="2.9906898107121032E-4"/>
  </r>
  <r>
    <s v="s"/>
    <x v="7"/>
    <x v="0"/>
    <s v="s"/>
    <s v="l"/>
    <s v="k"/>
    <m/>
    <s v="R"/>
    <n v="2.9853207628629532E-4"/>
  </r>
  <r>
    <s v="sh"/>
    <x v="1"/>
    <x v="1"/>
    <s v="o"/>
    <s v="f"/>
    <s v="u"/>
    <m/>
    <s v="L"/>
    <n v="2.9810580642675676E-4"/>
  </r>
  <r>
    <s v="d"/>
    <x v="6"/>
    <x v="0"/>
    <s v="d"/>
    <s v="o"/>
    <s v="f"/>
    <m/>
    <s v="R"/>
    <n v="2.9777064768223412E-4"/>
  </r>
  <r>
    <s v="h"/>
    <x v="5"/>
    <x v="1"/>
    <s v="h"/>
    <s v="b"/>
    <s v="i"/>
    <m/>
    <s v="L"/>
    <n v="2.9773485402990644E-4"/>
  </r>
  <r>
    <s v="s"/>
    <x v="13"/>
    <x v="0"/>
    <s v="s"/>
    <s v=";"/>
    <s v="w"/>
    <m/>
    <s v="R"/>
    <n v="2.97539615926301E-4"/>
  </r>
  <r>
    <s v="x"/>
    <x v="1"/>
    <x v="0"/>
    <s v="x"/>
    <s v="i"/>
    <s v="f"/>
    <m/>
    <s v="R"/>
    <n v="2.9746152068485884E-4"/>
  </r>
  <r>
    <s v="l"/>
    <x v="27"/>
    <x v="1"/>
    <s v="l"/>
    <s v="g"/>
    <s v="u"/>
    <m/>
    <s v="L"/>
    <n v="2.9703199685692688E-4"/>
  </r>
  <r>
    <s v="j"/>
    <x v="12"/>
    <x v="1"/>
    <s v="j"/>
    <s v="w"/>
    <s v="g"/>
    <m/>
    <s v="L"/>
    <n v="2.9688882224761617E-4"/>
  </r>
  <r>
    <s v="j"/>
    <x v="28"/>
    <x v="1"/>
    <s v="j"/>
    <s v="c"/>
    <s v="f"/>
    <m/>
    <s v="L"/>
    <n v="2.9686929843725565E-4"/>
  </r>
  <r>
    <s v="m"/>
    <x v="8"/>
    <x v="1"/>
    <s v="m"/>
    <s v="a"/>
    <s v="o"/>
    <m/>
    <s v="L"/>
    <n v="2.9676191748027268E-4"/>
  </r>
  <r>
    <s v="x"/>
    <x v="28"/>
    <x v="0"/>
    <s v="x"/>
    <s v="c"/>
    <s v="u"/>
    <m/>
    <s v="L"/>
    <n v="2.9666755239686336E-4"/>
  </r>
  <r>
    <s v="w"/>
    <x v="3"/>
    <x v="0"/>
    <s v="w"/>
    <s v="n"/>
    <s v="n"/>
    <m/>
    <s v="R"/>
    <n v="2.9341683797183272E-4"/>
  </r>
  <r>
    <s v="m"/>
    <x v="29"/>
    <x v="1"/>
    <s v="m"/>
    <s v="v"/>
    <s v="b"/>
    <m/>
    <s v="L"/>
    <n v="2.931792982791128E-4"/>
  </r>
  <r>
    <s v="x"/>
    <x v="18"/>
    <x v="0"/>
    <s v="x"/>
    <s v="o"/>
    <s v="i"/>
    <m/>
    <s v="R"/>
    <n v="2.930491395433758E-4"/>
  </r>
  <r>
    <s v="zh"/>
    <x v="25"/>
    <x v="1"/>
    <s v="u"/>
    <s v="t"/>
    <s v="j"/>
    <m/>
    <s v="L"/>
    <n v="2.9237556808593706E-4"/>
  </r>
  <r>
    <s v="ch"/>
    <x v="14"/>
    <x v="1"/>
    <s v="i"/>
    <s v="b"/>
    <s v="f"/>
    <m/>
    <s v="L"/>
    <n v="2.9223564744501981E-4"/>
  </r>
  <r>
    <s v="n"/>
    <x v="8"/>
    <x v="1"/>
    <s v="n"/>
    <s v="a"/>
    <s v="s"/>
    <m/>
    <s v="L"/>
    <n v="2.9207620299374204E-4"/>
  </r>
  <r>
    <s v="b"/>
    <x v="8"/>
    <x v="0"/>
    <s v="b"/>
    <s v="a"/>
    <s v="o"/>
    <m/>
    <s v="L"/>
    <n v="2.9118786962233729E-4"/>
  </r>
  <r>
    <s v="zh"/>
    <x v="1"/>
    <x v="0"/>
    <s v="a"/>
    <s v="h"/>
    <s v="v"/>
    <m/>
    <s v="R"/>
    <n v="2.9040040927112866E-4"/>
  </r>
  <r>
    <s v="j"/>
    <x v="19"/>
    <x v="1"/>
    <s v="j"/>
    <s v="b"/>
    <s v="s"/>
    <m/>
    <s v="L"/>
    <n v="2.9013032989447447E-4"/>
  </r>
  <r>
    <s v="m"/>
    <x v="14"/>
    <x v="1"/>
    <s v="m"/>
    <s v="b"/>
    <s v="z"/>
    <m/>
    <s v="L"/>
    <n v="2.9005548862142571E-4"/>
  </r>
  <r>
    <s v="k"/>
    <x v="28"/>
    <x v="1"/>
    <s v="k"/>
    <s v="c"/>
    <s v="q"/>
    <m/>
    <s v="L"/>
    <n v="2.8965525050903457E-4"/>
  </r>
  <r>
    <s v="d"/>
    <x v="23"/>
    <x v="0"/>
    <s v="d"/>
    <s v="k"/>
    <s v="j"/>
    <m/>
    <s v="R"/>
    <n v="2.8828858378379647E-4"/>
  </r>
  <r>
    <s v="l"/>
    <x v="29"/>
    <x v="1"/>
    <s v="l"/>
    <s v="v"/>
    <s v="u"/>
    <m/>
    <s v="L"/>
    <n v="2.8793715519730666E-4"/>
  </r>
  <r>
    <s v="x"/>
    <x v="12"/>
    <x v="0"/>
    <s v="x"/>
    <s v="n"/>
    <s v="p"/>
    <m/>
    <s v="R"/>
    <n v="2.875954885159971E-4"/>
  </r>
  <r>
    <s v="k"/>
    <x v="0"/>
    <x v="1"/>
    <s v="k"/>
    <s v="e"/>
    <s v="h"/>
    <m/>
    <s v="L"/>
    <n v="2.8728636151862183E-4"/>
  </r>
  <r>
    <s v="l"/>
    <x v="7"/>
    <x v="1"/>
    <s v="l"/>
    <s v="f"/>
    <s v="z"/>
    <m/>
    <s v="L"/>
    <n v="2.8585786939390868E-4"/>
  </r>
  <r>
    <s v="j"/>
    <x v="17"/>
    <x v="1"/>
    <s v="j"/>
    <s v="s"/>
    <s v="b"/>
    <m/>
    <s v="L"/>
    <n v="2.8463763124637469E-4"/>
  </r>
  <r>
    <s v="m"/>
    <x v="6"/>
    <x v="1"/>
    <s v="m"/>
    <s v="q"/>
    <s v="h"/>
    <m/>
    <s v="L"/>
    <n v="2.8439358361686786E-4"/>
  </r>
  <r>
    <s v="j"/>
    <x v="29"/>
    <x v="1"/>
    <s v="j"/>
    <s v="v"/>
    <s v="p"/>
    <m/>
    <s v="L"/>
    <n v="2.8417556773450845E-4"/>
  </r>
  <r>
    <s v="y"/>
    <x v="28"/>
    <x v="1"/>
    <s v="y"/>
    <s v="c"/>
    <s v="g"/>
    <m/>
    <s v="L"/>
    <n v="2.8357032961333161E-4"/>
  </r>
  <r>
    <s v="h"/>
    <x v="2"/>
    <x v="1"/>
    <s v="h"/>
    <s v="h"/>
    <s v="a"/>
    <m/>
    <s v="R"/>
    <n v="2.8196937716376698E-4"/>
  </r>
  <r>
    <s v="b"/>
    <x v="23"/>
    <x v="0"/>
    <s v="b"/>
    <s v="k"/>
    <s v="e"/>
    <m/>
    <s v="R"/>
    <n v="2.8127628189596762E-4"/>
  </r>
  <r>
    <s v="j"/>
    <x v="17"/>
    <x v="1"/>
    <s v="j"/>
    <s v="s"/>
    <s v="h"/>
    <m/>
    <s v="L"/>
    <n v="2.8091509140429756E-4"/>
  </r>
  <r>
    <s v="g"/>
    <x v="6"/>
    <x v="0"/>
    <s v="g"/>
    <s v="o"/>
    <s v="j"/>
    <m/>
    <s v="R"/>
    <n v="2.8068080567997104E-4"/>
  </r>
  <r>
    <s v="sh"/>
    <x v="1"/>
    <x v="1"/>
    <s v="o"/>
    <s v="f"/>
    <s v="u"/>
    <m/>
    <s v="L"/>
    <n v="2.8049532948154585E-4"/>
  </r>
  <r>
    <s v="m"/>
    <x v="1"/>
    <x v="1"/>
    <s v="m"/>
    <s v="z"/>
    <s v="a"/>
    <m/>
    <s v="L"/>
    <n v="2.7957771039460028E-4"/>
  </r>
  <r>
    <s v="j"/>
    <x v="12"/>
    <x v="1"/>
    <s v="j"/>
    <s v="w"/>
    <s v="h"/>
    <m/>
    <s v="L"/>
    <n v="2.7814921826988713E-4"/>
  </r>
  <r>
    <s v="j"/>
    <x v="18"/>
    <x v="1"/>
    <s v="j"/>
    <s v="q"/>
    <s v="d"/>
    <m/>
    <s v="L"/>
    <n v="2.7784009127251186E-4"/>
  </r>
  <r>
    <s v="sh"/>
    <x v="4"/>
    <x v="1"/>
    <s v="o"/>
    <s v="v"/>
    <s v="p"/>
    <m/>
    <s v="L"/>
    <n v="2.7765786904248012E-4"/>
  </r>
  <r>
    <s v="q"/>
    <x v="1"/>
    <x v="0"/>
    <s v="q"/>
    <s v="i"/>
    <s v="d"/>
    <m/>
    <s v="R"/>
    <n v="2.7698429758504133E-4"/>
  </r>
  <r>
    <s v="e"/>
    <x v="4"/>
    <x v="0"/>
    <s v="e"/>
    <s v="u"/>
    <s v="f"/>
    <m/>
    <s v="R"/>
    <n v="2.7552977371318076E-4"/>
  </r>
  <r>
    <s v="sh"/>
    <x v="8"/>
    <x v="1"/>
    <s v="o"/>
    <s v="a"/>
    <s v="v"/>
    <m/>
    <s v="L"/>
    <n v="2.7527271021010027E-4"/>
  </r>
  <r>
    <s v="p"/>
    <x v="11"/>
    <x v="1"/>
    <s v="p"/>
    <s v="s"/>
    <s v="q"/>
    <m/>
    <s v="L"/>
    <n v="2.7499612289665922E-4"/>
  </r>
  <r>
    <s v="h"/>
    <x v="23"/>
    <x v="1"/>
    <s v="h"/>
    <s v="w"/>
    <s v="v"/>
    <m/>
    <s v="L"/>
    <n v="2.7382469427502656E-4"/>
  </r>
  <r>
    <s v="sh"/>
    <x v="10"/>
    <x v="1"/>
    <s v="o"/>
    <s v="g"/>
    <s v="i"/>
    <m/>
    <s v="L"/>
    <n v="2.7358390061391318E-4"/>
  </r>
  <r>
    <s v="h"/>
    <x v="8"/>
    <x v="1"/>
    <s v="h"/>
    <s v="a"/>
    <s v="o"/>
    <m/>
    <s v="L"/>
    <n v="2.7323572599581683E-4"/>
  </r>
  <r>
    <s v="w"/>
    <x v="11"/>
    <x v="0"/>
    <s v="w"/>
    <s v="i"/>
    <s v="l"/>
    <m/>
    <s v="R"/>
    <n v="2.7297215455594949E-4"/>
  </r>
  <r>
    <s v="j"/>
    <x v="26"/>
    <x v="1"/>
    <s v="j"/>
    <s v="e"/>
    <s v="p"/>
    <m/>
    <s v="L"/>
    <n v="2.7266628152696761E-4"/>
  </r>
  <r>
    <s v="m"/>
    <x v="2"/>
    <x v="1"/>
    <s v="m"/>
    <s v="x"/>
    <s v="l"/>
    <m/>
    <s v="L"/>
    <n v="2.7111739257169778E-4"/>
  </r>
  <r>
    <s v="sh"/>
    <x v="15"/>
    <x v="1"/>
    <s v="o"/>
    <s v="d"/>
    <s v="n"/>
    <m/>
    <s v="L"/>
    <n v="2.7079199573235539E-4"/>
  </r>
  <r>
    <s v="j"/>
    <x v="26"/>
    <x v="1"/>
    <s v="j"/>
    <s v="e"/>
    <s v="i"/>
    <m/>
    <s v="L"/>
    <n v="2.6919104328279077E-4"/>
  </r>
  <r>
    <s v="h"/>
    <x v="13"/>
    <x v="1"/>
    <s v="h"/>
    <s v="v"/>
    <s v="j"/>
    <m/>
    <s v="L"/>
    <n v="2.6906739248384062E-4"/>
  </r>
  <r>
    <s v="s"/>
    <x v="4"/>
    <x v="0"/>
    <s v="s"/>
    <s v="u"/>
    <s v="u"/>
    <m/>
    <s v="R"/>
    <n v="2.6851096388856512E-4"/>
  </r>
  <r>
    <s v="f"/>
    <x v="4"/>
    <x v="0"/>
    <s v="f"/>
    <s v="u"/>
    <s v="a"/>
    <m/>
    <s v="R"/>
    <n v="2.6803263053473177E-4"/>
  </r>
  <r>
    <s v="z"/>
    <x v="5"/>
    <x v="0"/>
    <s v="z"/>
    <s v="p"/>
    <s v="i"/>
    <m/>
    <s v="R"/>
    <n v="2.6714755113172047E-4"/>
  </r>
  <r>
    <s v="y"/>
    <x v="14"/>
    <x v="0"/>
    <s v="e"/>
    <s v="j"/>
    <s v="h"/>
    <m/>
    <s v="R"/>
    <n v="2.6668223365146083E-4"/>
  </r>
  <r>
    <s v="d"/>
    <x v="8"/>
    <x v="0"/>
    <s v="d"/>
    <s v="a"/>
    <s v="k"/>
    <m/>
    <s v="L"/>
    <n v="2.6576786853290866E-4"/>
  </r>
  <r>
    <s v="sh"/>
    <x v="1"/>
    <x v="1"/>
    <s v="o"/>
    <s v="f"/>
    <s v="f"/>
    <m/>
    <s v="L"/>
    <n v="2.6454112244858781E-4"/>
  </r>
  <r>
    <s v="ch"/>
    <x v="14"/>
    <x v="1"/>
    <s v="i"/>
    <s v="b"/>
    <s v="f"/>
    <m/>
    <s v="L"/>
    <n v="2.6395540813777148E-4"/>
  </r>
  <r>
    <s v="zh"/>
    <x v="1"/>
    <x v="0"/>
    <s v="a"/>
    <s v="h"/>
    <s v="j"/>
    <m/>
    <s v="R"/>
    <n v="2.6388056686472272E-4"/>
  </r>
  <r>
    <s v="sh"/>
    <x v="4"/>
    <x v="1"/>
    <s v="o"/>
    <s v="v"/>
    <s v="g"/>
    <m/>
    <s v="L"/>
    <n v="2.6304104301921931E-4"/>
  </r>
  <r>
    <s v="ch"/>
    <x v="4"/>
    <x v="1"/>
    <s v="i"/>
    <s v="s"/>
    <s v="t"/>
    <m/>
    <s v="L"/>
    <n v="2.6192167789188144E-4"/>
  </r>
  <r>
    <s v="b"/>
    <x v="12"/>
    <x v="0"/>
    <s v="b"/>
    <s v="l"/>
    <s v="s"/>
    <m/>
    <s v="R"/>
    <n v="2.6085437625883836E-4"/>
  </r>
  <r>
    <s v="zh"/>
    <x v="31"/>
    <x v="1"/>
    <s v="u"/>
    <s v="z"/>
    <s v="k"/>
    <m/>
    <s v="L"/>
    <n v="2.5965040795327147E-4"/>
  </r>
  <r>
    <s v="j"/>
    <x v="27"/>
    <x v="1"/>
    <s v="j"/>
    <s v="g"/>
    <s v="k"/>
    <m/>
    <s v="L"/>
    <n v="2.5913302697871704E-4"/>
  </r>
  <r>
    <s v="c"/>
    <x v="4"/>
    <x v="0"/>
    <s v="c"/>
    <s v="u"/>
    <s v="i"/>
    <m/>
    <s v="R"/>
    <n v="2.5726850308928508E-4"/>
  </r>
  <r>
    <s v="x"/>
    <x v="1"/>
    <x v="0"/>
    <s v="x"/>
    <s v="i"/>
    <s v="s"/>
    <m/>
    <s v="R"/>
    <n v="2.5686826497689388E-4"/>
  </r>
  <r>
    <s v="z"/>
    <x v="5"/>
    <x v="0"/>
    <s v="z"/>
    <s v="p"/>
    <s v="r"/>
    <m/>
    <s v="R"/>
    <n v="2.5674136020955034E-4"/>
  </r>
  <r>
    <s v="e"/>
    <x v="33"/>
    <x v="0"/>
    <s v="e"/>
    <s v=";"/>
    <s v="a"/>
    <m/>
    <s v="R"/>
    <n v="2.5562850301899932E-4"/>
  </r>
  <r>
    <s v="j"/>
    <x v="29"/>
    <x v="1"/>
    <s v="j"/>
    <s v="v"/>
    <s v="o"/>
    <m/>
    <s v="L"/>
    <n v="2.548410426677907E-4"/>
  </r>
  <r>
    <s v="d"/>
    <x v="14"/>
    <x v="0"/>
    <s v="d"/>
    <s v="j"/>
    <s v="i"/>
    <m/>
    <s v="R"/>
    <n v="2.5434643947199029E-4"/>
  </r>
  <r>
    <s v="p"/>
    <x v="2"/>
    <x v="1"/>
    <s v="p"/>
    <s v="h"/>
    <s v="k"/>
    <m/>
    <s v="R"/>
    <n v="2.5426183629376122E-4"/>
  </r>
  <r>
    <s v="sh"/>
    <x v="13"/>
    <x v="1"/>
    <s v="o"/>
    <s v="v"/>
    <s v="u"/>
    <m/>
    <s v="L"/>
    <n v="2.5419024898910592E-4"/>
  </r>
  <r>
    <s v="w"/>
    <x v="3"/>
    <x v="0"/>
    <s v="w"/>
    <s v="n"/>
    <s v="g"/>
    <m/>
    <s v="R"/>
    <n v="2.53415804511471E-4"/>
  </r>
  <r>
    <s v="k"/>
    <x v="7"/>
    <x v="1"/>
    <s v="k"/>
    <s v="f"/>
    <s v="j"/>
    <m/>
    <s v="L"/>
    <n v="2.5292445528406394E-4"/>
  </r>
  <r>
    <s v="p"/>
    <x v="23"/>
    <x v="1"/>
    <s v="p"/>
    <s v="n"/>
    <s v="k"/>
    <m/>
    <s v="R"/>
    <n v="2.5214350286964217E-4"/>
  </r>
  <r>
    <s v="j"/>
    <x v="12"/>
    <x v="1"/>
    <s v="j"/>
    <s v="w"/>
    <s v="i"/>
    <m/>
    <s v="L"/>
    <n v="2.5089397900656735E-4"/>
  </r>
  <r>
    <s v="k"/>
    <x v="10"/>
    <x v="1"/>
    <s v="k"/>
    <s v="g"/>
    <s v="r"/>
    <m/>
    <s v="L"/>
    <n v="2.4999913769837575E-4"/>
  </r>
  <r>
    <s v="e"/>
    <x v="33"/>
    <x v="0"/>
    <s v="e"/>
    <s v=";"/>
    <s v="i"/>
    <m/>
    <s v="R"/>
    <n v="2.4996009007765467E-4"/>
  </r>
  <r>
    <s v="sh"/>
    <x v="1"/>
    <x v="1"/>
    <s v="o"/>
    <s v="f"/>
    <s v="a"/>
    <m/>
    <s v="L"/>
    <n v="2.4790032808461726E-4"/>
  </r>
  <r>
    <s v="g"/>
    <x v="22"/>
    <x v="0"/>
    <s v="g"/>
    <s v="m"/>
    <s v="l"/>
    <m/>
    <s v="R"/>
    <n v="2.4781897887478165E-4"/>
  </r>
  <r>
    <s v="sh"/>
    <x v="6"/>
    <x v="1"/>
    <s v="o"/>
    <s v="q"/>
    <s v="q"/>
    <m/>
    <s v="L"/>
    <n v="2.4648159786508437E-4"/>
  </r>
  <r>
    <s v="j"/>
    <x v="24"/>
    <x v="1"/>
    <s v="j"/>
    <s v="j"/>
    <s v="d"/>
    <m/>
    <s v="R"/>
    <n v="2.464588200863304E-4"/>
  </r>
  <r>
    <s v="y"/>
    <x v="0"/>
    <x v="1"/>
    <s v="y"/>
    <s v="e"/>
    <s v="u"/>
    <m/>
    <s v="L"/>
    <n v="2.4637421690810134E-4"/>
  </r>
  <r>
    <s v="t"/>
    <x v="12"/>
    <x v="0"/>
    <s v="t"/>
    <s v="k"/>
    <s v="b"/>
    <m/>
    <s v="R"/>
    <n v="2.4635143912934737E-4"/>
  </r>
  <r>
    <s v="l"/>
    <x v="19"/>
    <x v="1"/>
    <s v="l"/>
    <s v="b"/>
    <s v="b"/>
    <m/>
    <s v="L"/>
    <n v="2.4573643910299022E-4"/>
  </r>
  <r>
    <s v="l"/>
    <x v="26"/>
    <x v="1"/>
    <s v="l"/>
    <s v="z"/>
    <s v="n"/>
    <m/>
    <s v="L"/>
    <n v="2.4529064543309115E-4"/>
  </r>
  <r>
    <s v="j"/>
    <x v="27"/>
    <x v="1"/>
    <s v="j"/>
    <s v="g"/>
    <s v="p"/>
    <m/>
    <s v="L"/>
    <n v="2.4418429617932699E-4"/>
  </r>
  <r>
    <s v="l"/>
    <x v="12"/>
    <x v="1"/>
    <s v="l"/>
    <s v="l"/>
    <s v="n"/>
    <m/>
    <s v="R"/>
    <n v="2.4377755013014896E-4"/>
  </r>
  <r>
    <s v="t"/>
    <x v="14"/>
    <x v="0"/>
    <s v="t"/>
    <s v="j"/>
    <s v="u"/>
    <m/>
    <s v="R"/>
    <n v="2.4285016913802313E-4"/>
  </r>
  <r>
    <s v="l"/>
    <x v="20"/>
    <x v="1"/>
    <s v="l"/>
    <s v="t"/>
    <s v="h"/>
    <m/>
    <s v="L"/>
    <n v="2.4260612150851633E-4"/>
  </r>
  <r>
    <s v="f"/>
    <x v="6"/>
    <x v="0"/>
    <s v="f"/>
    <s v="o"/>
    <s v="g"/>
    <m/>
    <s v="R"/>
    <n v="2.4212453418628955E-4"/>
  </r>
  <r>
    <s v="j"/>
    <x v="26"/>
    <x v="1"/>
    <s v="j"/>
    <s v="e"/>
    <s v="p"/>
    <m/>
    <s v="L"/>
    <n v="2.4182516909409456E-4"/>
  </r>
  <r>
    <s v="b"/>
    <x v="23"/>
    <x v="0"/>
    <s v="b"/>
    <s v="k"/>
    <s v="n"/>
    <m/>
    <s v="R"/>
    <n v="2.417503278210458E-4"/>
  </r>
  <r>
    <s v="l"/>
    <x v="4"/>
    <x v="1"/>
    <s v="l"/>
    <s v="v"/>
    <s v="p"/>
    <m/>
    <s v="L"/>
    <n v="2.4155834368583379E-4"/>
  </r>
  <r>
    <s v="k"/>
    <x v="14"/>
    <x v="1"/>
    <s v="k"/>
    <s v="j"/>
    <s v="f"/>
    <m/>
    <s v="R"/>
    <n v="2.4100842302734511E-4"/>
  </r>
  <r>
    <s v="sh"/>
    <x v="15"/>
    <x v="1"/>
    <s v="o"/>
    <s v="d"/>
    <s v="r"/>
    <m/>
    <s v="L"/>
    <n v="2.3980445472177823E-4"/>
  </r>
  <r>
    <s v="sh"/>
    <x v="3"/>
    <x v="1"/>
    <s v="o"/>
    <s v="n"/>
    <s v="a"/>
    <m/>
    <s v="R"/>
    <n v="2.398012007533848E-4"/>
  </r>
  <r>
    <s v="w"/>
    <x v="3"/>
    <x v="0"/>
    <s v="w"/>
    <s v="n"/>
    <s v="v"/>
    <m/>
    <s v="R"/>
    <n v="2.3953437534512403E-4"/>
  </r>
  <r>
    <s v="sh"/>
    <x v="3"/>
    <x v="1"/>
    <s v="o"/>
    <s v="n"/>
    <s v="h"/>
    <m/>
    <s v="R"/>
    <n v="2.3894540706591427E-4"/>
  </r>
  <r>
    <s v="c"/>
    <x v="10"/>
    <x v="0"/>
    <s v="c"/>
    <s v="g"/>
    <s v="h"/>
    <m/>
    <s v="L"/>
    <n v="2.3865580387889953E-4"/>
  </r>
  <r>
    <s v="j"/>
    <x v="1"/>
    <x v="1"/>
    <s v="j"/>
    <s v="d"/>
    <s v="d"/>
    <m/>
    <s v="L"/>
    <n v="2.3840524831260587E-4"/>
  </r>
  <r>
    <s v="r"/>
    <x v="7"/>
    <x v="0"/>
    <s v="r"/>
    <s v="l"/>
    <s v="h"/>
    <m/>
    <s v="R"/>
    <n v="2.3821651814578729E-4"/>
  </r>
  <r>
    <s v="p"/>
    <x v="11"/>
    <x v="1"/>
    <s v="p"/>
    <s v="s"/>
    <s v="f"/>
    <m/>
    <s v="L"/>
    <n v="2.3818072449345961E-4"/>
  </r>
  <r>
    <s v="f"/>
    <x v="23"/>
    <x v="0"/>
    <s v="f"/>
    <s v="k"/>
    <s v="j"/>
    <m/>
    <s v="R"/>
    <n v="2.3734120064795622E-4"/>
  </r>
  <r>
    <s v="d"/>
    <x v="12"/>
    <x v="0"/>
    <s v="d"/>
    <s v="l"/>
    <s v="b"/>
    <m/>
    <s v="R"/>
    <n v="2.3710040698684284E-4"/>
  </r>
  <r>
    <s v="b"/>
    <x v="10"/>
    <x v="0"/>
    <s v="b"/>
    <s v="g"/>
    <s v="e"/>
    <m/>
    <s v="L"/>
    <n v="2.3687262919930315E-4"/>
  </r>
  <r>
    <s v="j"/>
    <x v="1"/>
    <x v="1"/>
    <s v="j"/>
    <s v="d"/>
    <s v="v"/>
    <m/>
    <s v="L"/>
    <n v="2.3684659745215576E-4"/>
  </r>
  <r>
    <s v="c"/>
    <x v="14"/>
    <x v="0"/>
    <s v="c"/>
    <s v="j"/>
    <s v="h"/>
    <m/>
    <s v="R"/>
    <n v="2.3621532758383149E-4"/>
  </r>
  <r>
    <s v="n"/>
    <x v="8"/>
    <x v="1"/>
    <s v="n"/>
    <s v="a"/>
    <s v="o"/>
    <m/>
    <s v="L"/>
    <n v="2.3581508947144035E-4"/>
  </r>
  <r>
    <s v="zh"/>
    <x v="1"/>
    <x v="0"/>
    <s v="a"/>
    <s v="h"/>
    <s v="q"/>
    <m/>
    <s v="R"/>
    <n v="2.3576627994553899E-4"/>
  </r>
  <r>
    <s v="m"/>
    <x v="29"/>
    <x v="1"/>
    <s v="m"/>
    <s v="v"/>
    <s v="g"/>
    <m/>
    <s v="L"/>
    <n v="2.3558731168390066E-4"/>
  </r>
  <r>
    <s v="j"/>
    <x v="16"/>
    <x v="1"/>
    <s v="j"/>
    <s v="a"/>
    <s v="i"/>
    <m/>
    <s v="L"/>
    <n v="2.3510247039328048E-4"/>
  </r>
  <r>
    <s v="p"/>
    <x v="24"/>
    <x v="1"/>
    <s v="p"/>
    <s v="j"/>
    <s v="q"/>
    <m/>
    <s v="R"/>
    <n v="2.347282640280367E-4"/>
  </r>
  <r>
    <s v="sh"/>
    <x v="4"/>
    <x v="1"/>
    <s v="o"/>
    <s v="v"/>
    <s v="g"/>
    <m/>
    <s v="L"/>
    <n v="2.3431826401046528E-4"/>
  </r>
  <r>
    <s v="f"/>
    <x v="4"/>
    <x v="0"/>
    <s v="f"/>
    <s v="u"/>
    <s v="n"/>
    <m/>
    <s v="R"/>
    <n v="2.3411001003328615E-4"/>
  </r>
  <r>
    <s v="ch"/>
    <x v="8"/>
    <x v="1"/>
    <s v="i"/>
    <s v="a"/>
    <s v="k"/>
    <m/>
    <s v="L"/>
    <n v="2.340774703493519E-4"/>
  </r>
  <r>
    <s v="c"/>
    <x v="2"/>
    <x v="0"/>
    <s v="c"/>
    <s v="h"/>
    <s v="g"/>
    <m/>
    <s v="R"/>
    <n v="2.3362516874266597E-4"/>
  </r>
  <r>
    <s v="c"/>
    <x v="1"/>
    <x v="0"/>
    <s v="c"/>
    <s v="i"/>
    <s v="u"/>
    <m/>
    <s v="R"/>
    <n v="2.3296786712719432E-4"/>
  </r>
  <r>
    <s v="s"/>
    <x v="5"/>
    <x v="0"/>
    <s v="s"/>
    <s v="p"/>
    <s v="f"/>
    <m/>
    <s v="R"/>
    <n v="2.322357242386739E-4"/>
  </r>
  <r>
    <s v="g"/>
    <x v="4"/>
    <x v="0"/>
    <s v="g"/>
    <s v="u"/>
    <s v="r"/>
    <m/>
    <s v="R"/>
    <n v="2.3219342264955937E-4"/>
  </r>
  <r>
    <s v="h"/>
    <x v="4"/>
    <x v="1"/>
    <s v="h"/>
    <s v="s"/>
    <s v="t"/>
    <m/>
    <s v="L"/>
    <n v="2.3136366070923626E-4"/>
  </r>
  <r>
    <s v="n"/>
    <x v="17"/>
    <x v="1"/>
    <s v="n"/>
    <s v="s"/>
    <s v="a"/>
    <m/>
    <s v="L"/>
    <n v="2.3102850196471357E-4"/>
  </r>
  <r>
    <s v="g"/>
    <x v="0"/>
    <x v="0"/>
    <s v="g"/>
    <s v="i"/>
    <s v="j"/>
    <m/>
    <s v="R"/>
    <n v="2.3097643847041878E-4"/>
  </r>
  <r>
    <s v="j"/>
    <x v="1"/>
    <x v="1"/>
    <s v="j"/>
    <s v="d"/>
    <s v="r"/>
    <m/>
    <s v="L"/>
    <n v="2.3083651782950155E-4"/>
  </r>
  <r>
    <s v="j"/>
    <x v="18"/>
    <x v="1"/>
    <s v="j"/>
    <s v="q"/>
    <s v="v"/>
    <m/>
    <s v="L"/>
    <n v="2.3045254955907752E-4"/>
  </r>
  <r>
    <s v="x"/>
    <x v="1"/>
    <x v="0"/>
    <s v="x"/>
    <s v="i"/>
    <s v="o"/>
    <m/>
    <s v="R"/>
    <n v="2.2979199397521244E-4"/>
  </r>
  <r>
    <s v="b"/>
    <x v="14"/>
    <x v="0"/>
    <s v="b"/>
    <s v="j"/>
    <s v="a"/>
    <m/>
    <s v="R"/>
    <n v="2.296781050814426E-4"/>
  </r>
  <r>
    <s v="h"/>
    <x v="10"/>
    <x v="1"/>
    <s v="h"/>
    <s v="g"/>
    <s v="n"/>
    <m/>
    <s v="L"/>
    <n v="2.2921604156957639E-4"/>
  </r>
  <r>
    <s v="d"/>
    <x v="12"/>
    <x v="0"/>
    <s v="d"/>
    <s v="l"/>
    <s v="r"/>
    <m/>
    <s v="R"/>
    <n v="2.291216764861671E-4"/>
  </r>
  <r>
    <s v="p"/>
    <x v="8"/>
    <x v="1"/>
    <s v="p"/>
    <s v="a"/>
    <s v="y"/>
    <m/>
    <s v="L"/>
    <n v="2.2891342250898794E-4"/>
  </r>
  <r>
    <s v="t"/>
    <x v="17"/>
    <x v="0"/>
    <s v="t"/>
    <s v="p"/>
    <s v="i"/>
    <m/>
    <s v="R"/>
    <n v="2.2841231137640065E-4"/>
  </r>
  <r>
    <s v="h"/>
    <x v="0"/>
    <x v="1"/>
    <s v="h"/>
    <s v="e"/>
    <s v="g"/>
    <m/>
    <s v="L"/>
    <n v="2.273515176801444E-4"/>
  </r>
  <r>
    <s v="j"/>
    <x v="12"/>
    <x v="1"/>
    <s v="j"/>
    <s v="w"/>
    <s v="k"/>
    <m/>
    <s v="L"/>
    <n v="2.2632977160460925E-4"/>
  </r>
  <r>
    <s v="k"/>
    <x v="5"/>
    <x v="1"/>
    <s v="k"/>
    <s v="b"/>
    <s v="j"/>
    <m/>
    <s v="L"/>
    <n v="2.262679462051342E-4"/>
  </r>
  <r>
    <s v="x"/>
    <x v="19"/>
    <x v="0"/>
    <s v="x"/>
    <s v=";"/>
    <s v="q"/>
    <m/>
    <s v="R"/>
    <n v="2.2592953349221811E-4"/>
  </r>
  <r>
    <s v="zh"/>
    <x v="15"/>
    <x v="1"/>
    <s v="u"/>
    <s v="d"/>
    <s v="d"/>
    <m/>
    <s v="L"/>
    <n v="2.2559112077930201E-4"/>
  </r>
  <r>
    <s v="j"/>
    <x v="12"/>
    <x v="1"/>
    <s v="j"/>
    <s v="w"/>
    <s v="k"/>
    <m/>
    <s v="L"/>
    <n v="2.2553254934822036E-4"/>
  </r>
  <r>
    <s v="ch"/>
    <x v="7"/>
    <x v="1"/>
    <s v="i"/>
    <s v="f"/>
    <s v="k"/>
    <m/>
    <s v="L"/>
    <n v="2.2545770807517161E-4"/>
  </r>
  <r>
    <s v="l"/>
    <x v="6"/>
    <x v="1"/>
    <s v="l"/>
    <s v="q"/>
    <s v="g"/>
    <m/>
    <s v="L"/>
    <n v="2.2405524769760586E-4"/>
  </r>
  <r>
    <s v="e"/>
    <x v="4"/>
    <x v="0"/>
    <s v="e"/>
    <s v="u"/>
    <s v="b"/>
    <m/>
    <s v="R"/>
    <n v="2.2361596196449361E-4"/>
  </r>
  <r>
    <s v="t"/>
    <x v="5"/>
    <x v="0"/>
    <s v="t"/>
    <s v="p"/>
    <s v="j"/>
    <m/>
    <s v="R"/>
    <n v="2.2348905719715007E-4"/>
  </r>
  <r>
    <s v="x"/>
    <x v="12"/>
    <x v="0"/>
    <s v="x"/>
    <s v="n"/>
    <s v="f"/>
    <m/>
    <s v="R"/>
    <n v="2.2331334290390516E-4"/>
  </r>
  <r>
    <s v="w"/>
    <x v="11"/>
    <x v="0"/>
    <s v="w"/>
    <s v="i"/>
    <s v="d"/>
    <m/>
    <s v="R"/>
    <n v="2.2324500956764326E-4"/>
  </r>
  <r>
    <s v="z"/>
    <x v="0"/>
    <x v="0"/>
    <s v="z"/>
    <s v="y"/>
    <s v="v"/>
    <m/>
    <s v="R"/>
    <n v="2.2304977146403782E-4"/>
  </r>
  <r>
    <s v="n"/>
    <x v="14"/>
    <x v="1"/>
    <s v="n"/>
    <s v="b"/>
    <s v="n"/>
    <m/>
    <s v="L"/>
    <n v="2.2289683494954688E-4"/>
  </r>
  <r>
    <s v="m"/>
    <x v="2"/>
    <x v="1"/>
    <s v="m"/>
    <s v="x"/>
    <s v="f"/>
    <m/>
    <s v="L"/>
    <n v="2.2267231113040064E-4"/>
  </r>
  <r>
    <s v="ch"/>
    <x v="22"/>
    <x v="1"/>
    <s v="i"/>
    <s v="r"/>
    <s v="n"/>
    <m/>
    <s v="L"/>
    <n v="2.2253889842627024E-4"/>
  </r>
  <r>
    <s v="y"/>
    <x v="7"/>
    <x v="0"/>
    <s v="e"/>
    <s v="l"/>
    <s v="u"/>
    <m/>
    <s v="R"/>
    <n v="2.2219397777656729E-4"/>
  </r>
  <r>
    <s v="z"/>
    <x v="13"/>
    <x v="0"/>
    <s v="z"/>
    <s v=";"/>
    <s v="q"/>
    <m/>
    <s v="R"/>
    <n v="2.213154063103428E-4"/>
  </r>
  <r>
    <s v="y"/>
    <x v="10"/>
    <x v="0"/>
    <s v="e"/>
    <s v="g"/>
    <s v="g"/>
    <m/>
    <s v="L"/>
    <n v="2.1970143798720449E-4"/>
  </r>
  <r>
    <s v="t"/>
    <x v="23"/>
    <x v="0"/>
    <s v="t"/>
    <s v="k"/>
    <s v="f"/>
    <m/>
    <s v="R"/>
    <n v="2.1939881892661604E-4"/>
  </r>
  <r>
    <s v="n"/>
    <x v="29"/>
    <x v="1"/>
    <s v="n"/>
    <s v="v"/>
    <s v="n"/>
    <m/>
    <s v="L"/>
    <n v="2.1858207285986662E-4"/>
  </r>
  <r>
    <s v="x"/>
    <x v="28"/>
    <x v="0"/>
    <s v="x"/>
    <s v="c"/>
    <s v="u"/>
    <m/>
    <s v="L"/>
    <n v="2.1831850141999928E-4"/>
  </r>
  <r>
    <s v="g"/>
    <x v="0"/>
    <x v="0"/>
    <s v="g"/>
    <s v="i"/>
    <s v="j"/>
    <m/>
    <s v="R"/>
    <n v="2.1826969189409792E-4"/>
  </r>
  <r>
    <s v="l"/>
    <x v="4"/>
    <x v="1"/>
    <s v="l"/>
    <s v="v"/>
    <s v="e"/>
    <m/>
    <s v="L"/>
    <n v="2.181720728422952E-4"/>
  </r>
  <r>
    <s v="w"/>
    <x v="4"/>
    <x v="0"/>
    <s v="w"/>
    <s v="u"/>
    <s v="t"/>
    <m/>
    <s v="R"/>
    <n v="2.1809723156924644E-4"/>
  </r>
  <r>
    <s v="w"/>
    <x v="10"/>
    <x v="0"/>
    <s v="w"/>
    <s v="g"/>
    <s v="n"/>
    <m/>
    <s v="L"/>
    <n v="2.1795080299154236E-4"/>
  </r>
  <r>
    <s v="h"/>
    <x v="4"/>
    <x v="1"/>
    <s v="h"/>
    <s v="s"/>
    <s v="o"/>
    <m/>
    <s v="L"/>
    <n v="2.1787921568688703E-4"/>
  </r>
  <r>
    <s v="j"/>
    <x v="17"/>
    <x v="1"/>
    <s v="j"/>
    <s v="s"/>
    <s v="u"/>
    <m/>
    <s v="L"/>
    <n v="2.1715683470354687E-4"/>
  </r>
  <r>
    <s v="j"/>
    <x v="18"/>
    <x v="1"/>
    <s v="j"/>
    <s v="q"/>
    <s v="t"/>
    <m/>
    <s v="L"/>
    <n v="2.161318346596183E-4"/>
  </r>
  <r>
    <s v="b"/>
    <x v="1"/>
    <x v="0"/>
    <s v="b"/>
    <s v="i"/>
    <s v="k"/>
    <m/>
    <s v="R"/>
    <n v="2.1560469177988361E-4"/>
  </r>
  <r>
    <s v="y"/>
    <x v="22"/>
    <x v="0"/>
    <s v="e"/>
    <s v="m"/>
    <s v="q"/>
    <m/>
    <s v="R"/>
    <n v="2.1528254890893463E-4"/>
  </r>
  <r>
    <s v="h"/>
    <x v="4"/>
    <x v="1"/>
    <s v="h"/>
    <s v="s"/>
    <s v="f"/>
    <m/>
    <s v="L"/>
    <n v="2.1495715206959224E-4"/>
  </r>
  <r>
    <s v="c"/>
    <x v="5"/>
    <x v="0"/>
    <s v="c"/>
    <s v="p"/>
    <s v="j"/>
    <m/>
    <s v="R"/>
    <n v="2.1421850124428497E-4"/>
  </r>
  <r>
    <s v="g"/>
    <x v="13"/>
    <x v="0"/>
    <s v="g"/>
    <s v=";"/>
    <s v="c"/>
    <m/>
    <s v="R"/>
    <n v="2.1415667584480993E-4"/>
  </r>
  <r>
    <s v="h"/>
    <x v="22"/>
    <x v="1"/>
    <s v="h"/>
    <s v="r"/>
    <s v="j"/>
    <m/>
    <s v="L"/>
    <n v="2.139516758360242E-4"/>
  </r>
  <r>
    <s v="d"/>
    <x v="22"/>
    <x v="0"/>
    <s v="d"/>
    <s v="m"/>
    <s v="d"/>
    <m/>
    <s v="R"/>
    <n v="2.1381175519510697E-4"/>
  </r>
  <r>
    <s v="e"/>
    <x v="1"/>
    <x v="0"/>
    <s v="e"/>
    <s v="i"/>
    <s v="p"/>
    <m/>
    <s v="R"/>
    <n v="2.1314794564284846E-4"/>
  </r>
  <r>
    <s v="d"/>
    <x v="28"/>
    <x v="0"/>
    <s v="d"/>
    <s v="c"/>
    <s v="l"/>
    <m/>
    <s v="L"/>
    <n v="2.1189842177977362E-4"/>
  </r>
  <r>
    <s v="m"/>
    <x v="15"/>
    <x v="1"/>
    <s v="m"/>
    <s v="d"/>
    <s v="b"/>
    <m/>
    <s v="L"/>
    <n v="2.0982889788155593E-4"/>
  </r>
  <r>
    <s v="l"/>
    <x v="4"/>
    <x v="1"/>
    <s v="l"/>
    <s v="v"/>
    <s v="d"/>
    <m/>
    <s v="L"/>
    <n v="2.0871929465939834E-4"/>
  </r>
  <r>
    <s v="t"/>
    <x v="17"/>
    <x v="0"/>
    <s v="t"/>
    <s v="p"/>
    <s v="r"/>
    <m/>
    <s v="R"/>
    <n v="2.0833858035736774E-4"/>
  </r>
  <r>
    <s v="p"/>
    <x v="1"/>
    <x v="1"/>
    <s v="p"/>
    <s v="e"/>
    <s v="p"/>
    <m/>
    <s v="L"/>
    <n v="2.0823119940038473E-4"/>
  </r>
  <r>
    <s v="c"/>
    <x v="5"/>
    <x v="0"/>
    <s v="c"/>
    <s v="p"/>
    <s v="l"/>
    <m/>
    <s v="R"/>
    <n v="2.0807826288589379E-4"/>
  </r>
  <r>
    <s v="y"/>
    <x v="10"/>
    <x v="0"/>
    <s v="e"/>
    <s v="g"/>
    <s v="v"/>
    <m/>
    <s v="L"/>
    <n v="2.0794810415015685E-4"/>
  </r>
  <r>
    <s v="m"/>
    <x v="8"/>
    <x v="1"/>
    <s v="m"/>
    <s v="a"/>
    <s v="n"/>
    <m/>
    <s v="L"/>
    <n v="2.0761294540563418E-4"/>
  </r>
  <r>
    <s v="sh"/>
    <x v="8"/>
    <x v="1"/>
    <s v="o"/>
    <s v="a"/>
    <s v="x"/>
    <m/>
    <s v="L"/>
    <n v="2.0678643743370447E-4"/>
  </r>
  <r>
    <s v="k"/>
    <x v="10"/>
    <x v="1"/>
    <s v="k"/>
    <s v="g"/>
    <s v="j"/>
    <m/>
    <s v="L"/>
    <n v="2.0629834217469087E-4"/>
  </r>
  <r>
    <s v="j"/>
    <x v="17"/>
    <x v="1"/>
    <s v="j"/>
    <s v="s"/>
    <s v="e"/>
    <m/>
    <s v="L"/>
    <n v="2.0618119931252758E-4"/>
  </r>
  <r>
    <s v="g"/>
    <x v="14"/>
    <x v="0"/>
    <s v="g"/>
    <s v="j"/>
    <s v="j"/>
    <m/>
    <s v="R"/>
    <n v="2.0534492943541762E-4"/>
  </r>
  <r>
    <s v="sh"/>
    <x v="14"/>
    <x v="1"/>
    <s v="o"/>
    <s v="j"/>
    <s v="s"/>
    <m/>
    <s v="R"/>
    <n v="2.0526032625718858E-4"/>
  </r>
  <r>
    <s v="h"/>
    <x v="4"/>
    <x v="1"/>
    <s v="h"/>
    <s v="s"/>
    <s v="v"/>
    <m/>
    <s v="L"/>
    <n v="2.0500326275410809E-4"/>
  </r>
  <r>
    <s v="y"/>
    <x v="8"/>
    <x v="1"/>
    <s v="y"/>
    <s v="a"/>
    <s v="r"/>
    <m/>
    <s v="L"/>
    <n v="2.0422556430807975E-4"/>
  </r>
  <r>
    <s v="l"/>
    <x v="17"/>
    <x v="1"/>
    <s v="l"/>
    <s v="s"/>
    <s v="e"/>
    <m/>
    <s v="L"/>
    <n v="2.0400754842572034E-4"/>
  </r>
  <r>
    <s v="p"/>
    <x v="12"/>
    <x v="1"/>
    <s v="p"/>
    <s v="w"/>
    <s v="k"/>
    <m/>
    <s v="L"/>
    <n v="2.0392945318427815E-4"/>
  </r>
  <r>
    <s v="g"/>
    <x v="6"/>
    <x v="0"/>
    <s v="g"/>
    <s v="o"/>
    <s v="m"/>
    <m/>
    <s v="R"/>
    <n v="2.0376024682782011E-4"/>
  </r>
  <r>
    <s v="q"/>
    <x v="1"/>
    <x v="0"/>
    <s v="q"/>
    <s v="i"/>
    <s v="v"/>
    <m/>
    <s v="R"/>
    <n v="2.0333397696828154E-4"/>
  </r>
  <r>
    <s v="j"/>
    <x v="17"/>
    <x v="1"/>
    <s v="j"/>
    <s v="s"/>
    <s v="u"/>
    <m/>
    <s v="L"/>
    <n v="2.0273850075228496E-4"/>
  </r>
  <r>
    <s v="r"/>
    <x v="5"/>
    <x v="0"/>
    <s v="r"/>
    <s v="p"/>
    <s v="h"/>
    <m/>
    <s v="R"/>
    <n v="2.0247167534402419E-4"/>
  </r>
  <r>
    <s v="zh"/>
    <x v="4"/>
    <x v="1"/>
    <s v="u"/>
    <s v="s"/>
    <s v="k"/>
    <m/>
    <s v="L"/>
    <n v="2.016777070560287E-4"/>
  </r>
  <r>
    <s v="t"/>
    <x v="23"/>
    <x v="0"/>
    <s v="t"/>
    <s v="k"/>
    <s v="j"/>
    <m/>
    <s v="R"/>
    <n v="2.0136207212186657E-4"/>
  </r>
  <r>
    <s v="l"/>
    <x v="27"/>
    <x v="1"/>
    <s v="l"/>
    <s v="g"/>
    <s v="m"/>
    <m/>
    <s v="L"/>
    <n v="2.0127096100685071E-4"/>
  </r>
  <r>
    <s v="l"/>
    <x v="11"/>
    <x v="1"/>
    <s v="l"/>
    <s v="s"/>
    <s v="m"/>
    <m/>
    <s v="L"/>
    <n v="2.0113429433432691E-4"/>
  </r>
  <r>
    <s v="l"/>
    <x v="15"/>
    <x v="1"/>
    <s v="l"/>
    <s v="n"/>
    <s v="k"/>
    <m/>
    <s v="R"/>
    <n v="2.0096183400947543E-4"/>
  </r>
  <r>
    <s v="k"/>
    <x v="5"/>
    <x v="1"/>
    <s v="k"/>
    <s v="b"/>
    <s v="j"/>
    <m/>
    <s v="L"/>
    <n v="2.0083492924213189E-4"/>
  </r>
  <r>
    <s v="h"/>
    <x v="32"/>
    <x v="1"/>
    <s v="h"/>
    <s v="x"/>
    <s v="y"/>
    <m/>
    <s v="L"/>
    <n v="2.0008000857485751E-4"/>
  </r>
  <r>
    <s v="b"/>
    <x v="4"/>
    <x v="0"/>
    <s v="b"/>
    <s v="u"/>
    <s v="p"/>
    <m/>
    <s v="R"/>
    <n v="1.9919167520345276E-4"/>
  </r>
  <r>
    <s v="w"/>
    <x v="11"/>
    <x v="0"/>
    <s v="w"/>
    <s v="i"/>
    <s v="o"/>
    <m/>
    <s v="R"/>
    <n v="1.9904524662574868E-4"/>
  </r>
  <r>
    <s v="l"/>
    <x v="0"/>
    <x v="1"/>
    <s v="l"/>
    <s v="e"/>
    <s v="f"/>
    <m/>
    <s v="L"/>
    <n v="1.9857992914548903E-4"/>
  </r>
  <r>
    <s v="f"/>
    <x v="4"/>
    <x v="0"/>
    <s v="f"/>
    <s v="u"/>
    <s v="i"/>
    <m/>
    <s v="R"/>
    <n v="1.9813413547558993E-4"/>
  </r>
  <r>
    <s v="j"/>
    <x v="17"/>
    <x v="1"/>
    <s v="j"/>
    <s v="s"/>
    <s v="y"/>
    <m/>
    <s v="L"/>
    <n v="1.9800397673985296E-4"/>
  </r>
  <r>
    <s v="j"/>
    <x v="29"/>
    <x v="1"/>
    <s v="j"/>
    <s v="v"/>
    <s v="c"/>
    <m/>
    <s v="L"/>
    <n v="1.9796818308752531E-4"/>
  </r>
  <r>
    <s v="j"/>
    <x v="1"/>
    <x v="1"/>
    <s v="j"/>
    <s v="d"/>
    <s v="f"/>
    <m/>
    <s v="L"/>
    <n v="1.9757119894352757E-4"/>
  </r>
  <r>
    <s v="c"/>
    <x v="0"/>
    <x v="0"/>
    <s v="c"/>
    <s v="y"/>
    <s v="v"/>
    <m/>
    <s v="R"/>
    <n v="1.973727068715287E-4"/>
  </r>
  <r>
    <s v="l"/>
    <x v="22"/>
    <x v="1"/>
    <s v="l"/>
    <s v="r"/>
    <s v="f"/>
    <m/>
    <s v="L"/>
    <n v="1.9708961162130082E-4"/>
  </r>
  <r>
    <s v="f"/>
    <x v="23"/>
    <x v="0"/>
    <s v="f"/>
    <s v="k"/>
    <s v="l"/>
    <m/>
    <s v="R"/>
    <n v="1.9699524653789152E-4"/>
  </r>
  <r>
    <s v="n"/>
    <x v="20"/>
    <x v="1"/>
    <s v="n"/>
    <s v="t"/>
    <s v="i"/>
    <m/>
    <s v="L"/>
    <n v="1.9693342113841645E-4"/>
  </r>
  <r>
    <s v="k"/>
    <x v="32"/>
    <x v="1"/>
    <s v="k"/>
    <s v="x"/>
    <s v="f"/>
    <m/>
    <s v="L"/>
    <n v="1.968976274860888E-4"/>
  </r>
  <r>
    <s v="l"/>
    <x v="1"/>
    <x v="1"/>
    <s v="l"/>
    <s v="d"/>
    <s v="t"/>
    <m/>
    <s v="L"/>
    <n v="1.9603532586183142E-4"/>
  </r>
  <r>
    <s v="z"/>
    <x v="5"/>
    <x v="0"/>
    <s v="z"/>
    <s v="p"/>
    <s v="r"/>
    <m/>
    <s v="R"/>
    <n v="1.956643734649811E-4"/>
  </r>
  <r>
    <s v="zh"/>
    <x v="13"/>
    <x v="1"/>
    <s v="u"/>
    <s v="v"/>
    <s v="c"/>
    <m/>
    <s v="L"/>
    <n v="1.9520556392150828E-4"/>
  </r>
  <r>
    <s v="d"/>
    <x v="15"/>
    <x v="0"/>
    <s v="d"/>
    <s v="d"/>
    <s v="a"/>
    <m/>
    <s v="L"/>
    <n v="1.942716749925956E-4"/>
  </r>
  <r>
    <s v="z"/>
    <x v="8"/>
    <x v="0"/>
    <s v="z"/>
    <s v="m"/>
    <s v="z"/>
    <m/>
    <s v="R"/>
    <n v="1.9409921466774412E-4"/>
  </r>
  <r>
    <s v="z"/>
    <x v="4"/>
    <x v="0"/>
    <s v="z"/>
    <s v="u"/>
    <s v="p"/>
    <m/>
    <s v="R"/>
    <n v="1.9365342099784502E-4"/>
  </r>
  <r>
    <s v="q"/>
    <x v="19"/>
    <x v="0"/>
    <s v="q"/>
    <s v=";"/>
    <s v="f"/>
    <m/>
    <s v="R"/>
    <n v="1.93376833684404E-4"/>
  </r>
  <r>
    <s v="x"/>
    <x v="26"/>
    <x v="0"/>
    <s v="x"/>
    <s v="y"/>
    <s v="u"/>
    <m/>
    <s v="R"/>
    <n v="1.9279762731037449E-4"/>
  </r>
  <r>
    <s v="j"/>
    <x v="18"/>
    <x v="1"/>
    <s v="j"/>
    <s v="q"/>
    <s v="y"/>
    <m/>
    <s v="L"/>
    <n v="1.9219238918919763E-4"/>
  </r>
  <r>
    <s v="sh"/>
    <x v="28"/>
    <x v="1"/>
    <s v="o"/>
    <s v="c"/>
    <s v="m"/>
    <m/>
    <s v="L"/>
    <n v="1.9217611934723051E-4"/>
  </r>
  <r>
    <s v="s"/>
    <x v="23"/>
    <x v="0"/>
    <s v="s"/>
    <s v="k"/>
    <s v="h"/>
    <m/>
    <s v="R"/>
    <n v="1.921631034736568E-4"/>
  </r>
  <r>
    <s v="h"/>
    <x v="13"/>
    <x v="1"/>
    <s v="h"/>
    <s v="v"/>
    <s v="v"/>
    <m/>
    <s v="L"/>
    <n v="1.9191254790736317E-4"/>
  </r>
  <r>
    <s v="b"/>
    <x v="9"/>
    <x v="0"/>
    <s v="b"/>
    <s v="o"/>
    <s v="f"/>
    <m/>
    <s v="R"/>
    <n v="1.9156762725766022E-4"/>
  </r>
  <r>
    <s v="b"/>
    <x v="11"/>
    <x v="0"/>
    <s v="b"/>
    <s v=";"/>
    <s v="k"/>
    <m/>
    <s v="R"/>
    <n v="1.9116738914526905E-4"/>
  </r>
  <r>
    <s v="m"/>
    <x v="12"/>
    <x v="1"/>
    <s v="m"/>
    <s v="w"/>
    <s v="d"/>
    <m/>
    <s v="L"/>
    <n v="1.9105024628310579E-4"/>
  </r>
  <r>
    <s v="zh"/>
    <x v="14"/>
    <x v="0"/>
    <s v="a"/>
    <s v="j"/>
    <s v="j"/>
    <m/>
    <s v="R"/>
    <n v="1.9060119864481329E-4"/>
  </r>
  <r>
    <s v="q"/>
    <x v="17"/>
    <x v="0"/>
    <s v="q"/>
    <s v="p"/>
    <s v="r"/>
    <m/>
    <s v="R"/>
    <n v="1.8983000813557177E-4"/>
  </r>
  <r>
    <s v="l"/>
    <x v="12"/>
    <x v="1"/>
    <s v="l"/>
    <s v="l"/>
    <s v="s"/>
    <m/>
    <s v="R"/>
    <n v="1.8915969064652643E-4"/>
  </r>
  <r>
    <s v="sh"/>
    <x v="4"/>
    <x v="1"/>
    <s v="o"/>
    <s v="v"/>
    <s v="g"/>
    <m/>
    <s v="L"/>
    <n v="1.88749690628955E-4"/>
  </r>
  <r>
    <s v="w"/>
    <x v="23"/>
    <x v="0"/>
    <s v="w"/>
    <s v="k"/>
    <s v="v"/>
    <m/>
    <s v="R"/>
    <n v="1.8850238903105477E-4"/>
  </r>
  <r>
    <s v="b"/>
    <x v="9"/>
    <x v="0"/>
    <s v="b"/>
    <s v="o"/>
    <s v="i"/>
    <m/>
    <s v="R"/>
    <n v="1.8842103982121916E-4"/>
  </r>
  <r>
    <s v="l"/>
    <x v="4"/>
    <x v="1"/>
    <s v="l"/>
    <s v="v"/>
    <s v="m"/>
    <m/>
    <s v="L"/>
    <n v="1.8829738902226905E-4"/>
  </r>
  <r>
    <s v="ch"/>
    <x v="3"/>
    <x v="1"/>
    <s v="i"/>
    <s v="t"/>
    <s v="v"/>
    <m/>
    <s v="L"/>
    <n v="1.8811842076063074E-4"/>
  </r>
  <r>
    <s v="e"/>
    <x v="4"/>
    <x v="0"/>
    <s v="e"/>
    <s v="u"/>
    <s v="j"/>
    <m/>
    <s v="R"/>
    <n v="1.8742532549283141E-4"/>
  </r>
  <r>
    <s v="e"/>
    <x v="1"/>
    <x v="0"/>
    <s v="e"/>
    <s v="i"/>
    <s v="l"/>
    <m/>
    <s v="R"/>
    <n v="1.8732770644102869E-4"/>
  </r>
  <r>
    <s v="t"/>
    <x v="13"/>
    <x v="0"/>
    <s v="t"/>
    <s v=";"/>
    <s v="r"/>
    <m/>
    <s v="R"/>
    <n v="1.8704786515919423E-4"/>
  </r>
  <r>
    <s v="t"/>
    <x v="14"/>
    <x v="0"/>
    <s v="t"/>
    <s v="j"/>
    <s v="d"/>
    <m/>
    <s v="R"/>
    <n v="1.8666064292037677E-4"/>
  </r>
  <r>
    <s v="t"/>
    <x v="7"/>
    <x v="0"/>
    <s v="t"/>
    <s v="l"/>
    <s v="r"/>
    <m/>
    <s v="R"/>
    <n v="1.8541437302569536E-4"/>
  </r>
  <r>
    <s v="f"/>
    <x v="15"/>
    <x v="0"/>
    <s v="f"/>
    <s v="d"/>
    <s v="f"/>
    <m/>
    <s v="L"/>
    <n v="1.8540135715212165E-4"/>
  </r>
  <r>
    <s v="w"/>
    <x v="4"/>
    <x v="0"/>
    <s v="w"/>
    <s v="u"/>
    <s v="t"/>
    <m/>
    <s v="R"/>
    <n v="1.8455207140143798E-4"/>
  </r>
  <r>
    <s v="e"/>
    <x v="4"/>
    <x v="0"/>
    <s v="e"/>
    <s v="u"/>
    <s v="e"/>
    <m/>
    <s v="R"/>
    <n v="1.8443492853927472E-4"/>
  </r>
  <r>
    <s v="f"/>
    <x v="15"/>
    <x v="0"/>
    <s v="f"/>
    <s v="d"/>
    <s v="e"/>
    <m/>
    <s v="L"/>
    <n v="1.8423969043566927E-4"/>
  </r>
  <r>
    <s v="y"/>
    <x v="0"/>
    <x v="1"/>
    <s v="y"/>
    <s v="e"/>
    <s v="o"/>
    <m/>
    <s v="L"/>
    <n v="1.8362469040931212E-4"/>
  </r>
  <r>
    <s v="ch"/>
    <x v="22"/>
    <x v="1"/>
    <s v="i"/>
    <s v="r"/>
    <s v="a"/>
    <m/>
    <s v="L"/>
    <n v="1.8304873800367607E-4"/>
  </r>
  <r>
    <s v="sh"/>
    <x v="6"/>
    <x v="1"/>
    <s v="o"/>
    <s v="q"/>
    <s v="a"/>
    <m/>
    <s v="L"/>
    <n v="1.8234913479908991E-4"/>
  </r>
  <r>
    <s v="e"/>
    <x v="6"/>
    <x v="0"/>
    <s v="e"/>
    <s v="o"/>
    <s v="r"/>
    <m/>
    <s v="R"/>
    <n v="1.8207580145404229E-4"/>
  </r>
  <r>
    <s v="s"/>
    <x v="28"/>
    <x v="0"/>
    <s v="s"/>
    <s v=";"/>
    <s v="j"/>
    <m/>
    <s v="R"/>
    <n v="1.8204000780171461E-4"/>
  </r>
  <r>
    <s v="e"/>
    <x v="4"/>
    <x v="0"/>
    <s v="e"/>
    <s v="u"/>
    <s v="m"/>
    <m/>
    <s v="R"/>
    <n v="1.8197167446545271E-4"/>
  </r>
  <r>
    <s v="p"/>
    <x v="20"/>
    <x v="1"/>
    <s v="p"/>
    <s v="t"/>
    <s v="a"/>
    <m/>
    <s v="L"/>
    <n v="1.8181548398256837E-4"/>
  </r>
  <r>
    <s v="y"/>
    <x v="17"/>
    <x v="0"/>
    <s v="e"/>
    <s v="p"/>
    <s v="c"/>
    <m/>
    <s v="R"/>
    <n v="1.8119072205103094E-4"/>
  </r>
  <r>
    <s v="q"/>
    <x v="4"/>
    <x v="0"/>
    <s v="q"/>
    <s v="u"/>
    <s v="b"/>
    <m/>
    <s v="R"/>
    <n v="1.808327855277543E-4"/>
  </r>
  <r>
    <s v="zh"/>
    <x v="7"/>
    <x v="1"/>
    <s v="u"/>
    <s v="f"/>
    <s v="l"/>
    <m/>
    <s v="L"/>
    <n v="1.8078072203345951E-4"/>
  </r>
  <r>
    <s v="s"/>
    <x v="28"/>
    <x v="0"/>
    <s v="s"/>
    <s v=";"/>
    <s v="j"/>
    <m/>
    <s v="R"/>
    <n v="1.8063754742414886E-4"/>
  </r>
  <r>
    <s v="e"/>
    <x v="1"/>
    <x v="0"/>
    <s v="e"/>
    <s v="i"/>
    <s v="c"/>
    <m/>
    <s v="R"/>
    <n v="1.8016572200710236E-4"/>
  </r>
  <r>
    <s v="s"/>
    <x v="8"/>
    <x v="0"/>
    <s v="s"/>
    <s v="a"/>
    <s v="h"/>
    <m/>
    <s v="L"/>
    <n v="1.8016246803870896E-4"/>
  </r>
  <r>
    <s v="j"/>
    <x v="24"/>
    <x v="1"/>
    <s v="j"/>
    <s v="j"/>
    <s v="n"/>
    <m/>
    <s v="R"/>
    <n v="1.7987937278848105E-4"/>
  </r>
  <r>
    <s v="a"/>
    <x v="9"/>
    <x v="0"/>
    <s v="a"/>
    <s v="o"/>
    <s v="v"/>
    <m/>
    <s v="R"/>
    <n v="1.7981429342061258E-4"/>
  </r>
  <r>
    <s v="l"/>
    <x v="27"/>
    <x v="1"/>
    <s v="l"/>
    <s v="g"/>
    <s v="w"/>
    <m/>
    <s v="L"/>
    <n v="1.7951492832841756E-4"/>
  </r>
  <r>
    <s v="m"/>
    <x v="15"/>
    <x v="1"/>
    <s v="m"/>
    <s v="d"/>
    <s v="h"/>
    <m/>
    <s v="L"/>
    <n v="1.7901707116422369E-4"/>
  </r>
  <r>
    <s v="r"/>
    <x v="7"/>
    <x v="0"/>
    <s v="r"/>
    <s v="l"/>
    <s v="m"/>
    <m/>
    <s v="R"/>
    <n v="1.7882508702901168E-4"/>
  </r>
  <r>
    <s v="w"/>
    <x v="11"/>
    <x v="0"/>
    <s v="w"/>
    <s v="i"/>
    <s v="d"/>
    <m/>
    <s v="R"/>
    <n v="1.7857127749432459E-4"/>
  </r>
  <r>
    <s v="z"/>
    <x v="7"/>
    <x v="0"/>
    <s v="z"/>
    <s v="l"/>
    <s v="a"/>
    <m/>
    <s v="R"/>
    <n v="1.7852572193681666E-4"/>
  </r>
  <r>
    <s v="j"/>
    <x v="26"/>
    <x v="1"/>
    <s v="j"/>
    <s v="e"/>
    <s v="d"/>
    <m/>
    <s v="L"/>
    <n v="1.7790096000527925E-4"/>
  </r>
  <r>
    <s v="s"/>
    <x v="7"/>
    <x v="0"/>
    <s v="s"/>
    <s v="l"/>
    <s v="g"/>
    <m/>
    <s v="R"/>
    <n v="1.778944520684924E-4"/>
  </r>
  <r>
    <s v="d"/>
    <x v="1"/>
    <x v="0"/>
    <s v="d"/>
    <s v="i"/>
    <s v="u"/>
    <m/>
    <s v="R"/>
    <n v="1.7784238857419761E-4"/>
  </r>
  <r>
    <s v="s"/>
    <x v="2"/>
    <x v="0"/>
    <s v="s"/>
    <s v="h"/>
    <s v="a"/>
    <m/>
    <s v="R"/>
    <n v="1.7705492822298898E-4"/>
  </r>
  <r>
    <s v="x"/>
    <x v="4"/>
    <x v="0"/>
    <s v="x"/>
    <s v="u"/>
    <s v="r"/>
    <m/>
    <s v="R"/>
    <n v="1.7701913457066133E-4"/>
  </r>
  <r>
    <s v="p"/>
    <x v="14"/>
    <x v="1"/>
    <s v="p"/>
    <s v="j"/>
    <s v="l"/>
    <m/>
    <s v="R"/>
    <n v="1.7696056313957969E-4"/>
  </r>
  <r>
    <s v="w"/>
    <x v="10"/>
    <x v="0"/>
    <s v="w"/>
    <s v="g"/>
    <s v="c"/>
    <m/>
    <s v="L"/>
    <n v="1.7654080121682798E-4"/>
  </r>
  <r>
    <s v="d"/>
    <x v="14"/>
    <x v="0"/>
    <s v="d"/>
    <s v="j"/>
    <s v="s"/>
    <m/>
    <s v="R"/>
    <n v="1.7606897579978151E-4"/>
  </r>
  <r>
    <s v="x"/>
    <x v="18"/>
    <x v="0"/>
    <s v="x"/>
    <s v="o"/>
    <s v="g"/>
    <m/>
    <s v="R"/>
    <n v="1.7573056308686541E-4"/>
  </r>
  <r>
    <s v="e"/>
    <x v="1"/>
    <x v="0"/>
    <s v="e"/>
    <s v="i"/>
    <s v="g"/>
    <m/>
    <s v="R"/>
    <n v="1.7567524562417719E-4"/>
  </r>
  <r>
    <s v="a"/>
    <x v="33"/>
    <x v="0"/>
    <s v="a"/>
    <s v="h"/>
    <s v="o"/>
    <m/>
    <s v="R"/>
    <n v="1.7559389641434158E-4"/>
  </r>
  <r>
    <s v="l"/>
    <x v="1"/>
    <x v="1"/>
    <s v="l"/>
    <s v="d"/>
    <s v="p"/>
    <m/>
    <s v="L"/>
    <n v="1.7521318211231098E-4"/>
  </r>
  <r>
    <s v="s"/>
    <x v="1"/>
    <x v="0"/>
    <s v="s"/>
    <s v="i"/>
    <s v="g"/>
    <m/>
    <s v="R"/>
    <n v="1.7510254718693455E-4"/>
  </r>
  <r>
    <s v="c"/>
    <x v="2"/>
    <x v="0"/>
    <s v="c"/>
    <s v="h"/>
    <s v="h"/>
    <m/>
    <s v="R"/>
    <n v="1.7507651543978718E-4"/>
  </r>
  <r>
    <s v="y"/>
    <x v="23"/>
    <x v="0"/>
    <s v="e"/>
    <s v="k"/>
    <s v="w"/>
    <m/>
    <s v="R"/>
    <n v="1.7451683287611825E-4"/>
  </r>
  <r>
    <s v="x"/>
    <x v="19"/>
    <x v="0"/>
    <s v="x"/>
    <s v=";"/>
    <s v="m"/>
    <m/>
    <s v="R"/>
    <n v="1.7343651536950145E-4"/>
  </r>
  <r>
    <s v="m"/>
    <x v="1"/>
    <x v="1"/>
    <s v="m"/>
    <s v="z"/>
    <s v="g"/>
    <m/>
    <s v="L"/>
    <n v="1.7320222964517493E-4"/>
  </r>
  <r>
    <s v="d"/>
    <x v="4"/>
    <x v="0"/>
    <s v="d"/>
    <s v="u"/>
    <s v="f"/>
    <m/>
    <s v="R"/>
    <n v="1.7255794390327696E-4"/>
  </r>
  <r>
    <s v="y"/>
    <x v="10"/>
    <x v="0"/>
    <s v="e"/>
    <s v="g"/>
    <s v="j"/>
    <m/>
    <s v="L"/>
    <n v="1.7223254706393454E-4"/>
  </r>
  <r>
    <s v="t"/>
    <x v="8"/>
    <x v="0"/>
    <s v="t"/>
    <s v="a"/>
    <s v="f"/>
    <m/>
    <s v="L"/>
    <n v="1.712498486091205E-4"/>
  </r>
  <r>
    <s v="t"/>
    <x v="10"/>
    <x v="0"/>
    <s v="t"/>
    <s v="g"/>
    <s v="v"/>
    <m/>
    <s v="L"/>
    <n v="1.7099278510603999E-4"/>
  </r>
  <r>
    <s v="p"/>
    <x v="15"/>
    <x v="1"/>
    <s v="p"/>
    <s v="d"/>
    <s v="n"/>
    <m/>
    <s v="L"/>
    <n v="1.7062508667758307E-4"/>
  </r>
  <r>
    <s v="k"/>
    <x v="4"/>
    <x v="1"/>
    <s v="k"/>
    <s v="s"/>
    <s v="r"/>
    <m/>
    <s v="L"/>
    <n v="1.705990549304357E-4"/>
  </r>
  <r>
    <s v="zh"/>
    <x v="3"/>
    <x v="1"/>
    <s v="u"/>
    <s v="t"/>
    <s v="l"/>
    <m/>
    <s v="L"/>
    <n v="1.7045588032112502E-4"/>
  </r>
  <r>
    <s v="l"/>
    <x v="5"/>
    <x v="1"/>
    <s v="l"/>
    <s v="b"/>
    <s v="h"/>
    <m/>
    <s v="L"/>
    <n v="1.7041357873201051E-4"/>
  </r>
  <r>
    <s v="zh"/>
    <x v="1"/>
    <x v="0"/>
    <s v="a"/>
    <s v="h"/>
    <s v="s"/>
    <m/>
    <s v="R"/>
    <n v="1.7038754698486312E-4"/>
  </r>
  <r>
    <s v="l"/>
    <x v="28"/>
    <x v="1"/>
    <s v="l"/>
    <s v="c"/>
    <s v="i"/>
    <m/>
    <s v="L"/>
    <n v="1.6990921363102979E-4"/>
  </r>
  <r>
    <s v="g"/>
    <x v="7"/>
    <x v="0"/>
    <s v="g"/>
    <s v="l"/>
    <s v="f"/>
    <m/>
    <s v="R"/>
    <n v="1.6989945172584951E-4"/>
  </r>
  <r>
    <s v="x"/>
    <x v="12"/>
    <x v="0"/>
    <s v="x"/>
    <s v="n"/>
    <s v="d"/>
    <m/>
    <s v="R"/>
    <n v="1.6935603900414771E-4"/>
  </r>
  <r>
    <s v="m"/>
    <x v="9"/>
    <x v="1"/>
    <s v="m"/>
    <s v="q"/>
    <s v="h"/>
    <m/>
    <s v="L"/>
    <n v="1.6900786438605133E-4"/>
  </r>
  <r>
    <s v="w"/>
    <x v="4"/>
    <x v="0"/>
    <s v="w"/>
    <s v="u"/>
    <s v="o"/>
    <m/>
    <s v="R"/>
    <n v="1.6899810248087105E-4"/>
  </r>
  <r>
    <s v="k"/>
    <x v="31"/>
    <x v="1"/>
    <s v="k"/>
    <s v="z"/>
    <s v="t"/>
    <m/>
    <s v="L"/>
    <n v="1.6880286437726561E-4"/>
  </r>
  <r>
    <s v="d"/>
    <x v="4"/>
    <x v="0"/>
    <s v="d"/>
    <s v="u"/>
    <s v="e"/>
    <m/>
    <s v="R"/>
    <n v="1.6869548342028263E-4"/>
  </r>
  <r>
    <s v="h"/>
    <x v="23"/>
    <x v="1"/>
    <s v="h"/>
    <s v="w"/>
    <s v="f"/>
    <m/>
    <s v="L"/>
    <n v="1.6864341992598784E-4"/>
  </r>
  <r>
    <s v="e"/>
    <x v="1"/>
    <x v="0"/>
    <s v="e"/>
    <s v="i"/>
    <s v="c"/>
    <m/>
    <s v="R"/>
    <n v="1.6857508658972594E-4"/>
  </r>
  <r>
    <s v="sh"/>
    <x v="6"/>
    <x v="1"/>
    <s v="o"/>
    <s v="q"/>
    <s v="j"/>
    <m/>
    <s v="L"/>
    <n v="1.6854905484257855E-4"/>
  </r>
  <r>
    <s v="zh"/>
    <x v="4"/>
    <x v="1"/>
    <s v="u"/>
    <s v="s"/>
    <s v="s"/>
    <m/>
    <s v="L"/>
    <n v="1.6776484845976335E-4"/>
  </r>
  <r>
    <s v="sh"/>
    <x v="10"/>
    <x v="1"/>
    <s v="o"/>
    <s v="g"/>
    <s v="v"/>
    <m/>
    <s v="L"/>
    <n v="1.6693834048783364E-4"/>
  </r>
  <r>
    <s v="k"/>
    <x v="7"/>
    <x v="1"/>
    <s v="k"/>
    <s v="f"/>
    <s v="f"/>
    <m/>
    <s v="L"/>
    <n v="1.6688953096193228E-4"/>
  </r>
  <r>
    <s v="d"/>
    <x v="1"/>
    <x v="0"/>
    <s v="d"/>
    <s v="i"/>
    <s v="f"/>
    <m/>
    <s v="R"/>
    <n v="1.6684397540442435E-4"/>
  </r>
  <r>
    <s v="z"/>
    <x v="2"/>
    <x v="0"/>
    <s v="z"/>
    <s v="h"/>
    <s v="a"/>
    <m/>
    <s v="R"/>
    <n v="1.6590032457033138E-4"/>
  </r>
  <r>
    <s v="b"/>
    <x v="2"/>
    <x v="0"/>
    <s v="b"/>
    <s v="h"/>
    <s v="m"/>
    <m/>
    <s v="R"/>
    <n v="1.654838166159731E-4"/>
  </r>
  <r>
    <s v="q"/>
    <x v="12"/>
    <x v="0"/>
    <s v="q"/>
    <s v="l"/>
    <s v="k"/>
    <m/>
    <s v="R"/>
    <n v="1.6537318169059667E-4"/>
  </r>
  <r>
    <s v="b"/>
    <x v="23"/>
    <x v="0"/>
    <s v="b"/>
    <s v="k"/>
    <s v="g"/>
    <m/>
    <s v="R"/>
    <n v="1.6529508644915451E-4"/>
  </r>
  <r>
    <s v="c"/>
    <x v="2"/>
    <x v="0"/>
    <s v="c"/>
    <s v="h"/>
    <s v="m"/>
    <m/>
    <s v="R"/>
    <n v="1.6521048327092547E-4"/>
  </r>
  <r>
    <s v="t"/>
    <x v="5"/>
    <x v="0"/>
    <s v="t"/>
    <s v="p"/>
    <s v="n"/>
    <m/>
    <s v="R"/>
    <n v="1.6516167374502411E-4"/>
  </r>
  <r>
    <s v="k"/>
    <x v="3"/>
    <x v="1"/>
    <s v="k"/>
    <s v="d"/>
    <s v="l"/>
    <m/>
    <s v="L"/>
    <n v="1.6457595943420778E-4"/>
  </r>
  <r>
    <s v="e"/>
    <x v="30"/>
    <x v="0"/>
    <s v="e"/>
    <s v="n"/>
    <s v="q"/>
    <m/>
    <s v="R"/>
    <n v="1.6444905466686424E-4"/>
  </r>
  <r>
    <s v="j"/>
    <x v="26"/>
    <x v="1"/>
    <s v="j"/>
    <s v="e"/>
    <s v="n"/>
    <m/>
    <s v="L"/>
    <n v="1.6355421335867263E-4"/>
  </r>
  <r>
    <s v="x"/>
    <x v="1"/>
    <x v="0"/>
    <s v="x"/>
    <s v="i"/>
    <s v="x"/>
    <m/>
    <s v="R"/>
    <n v="1.6354119748509895E-4"/>
  </r>
  <r>
    <s v="j"/>
    <x v="16"/>
    <x v="1"/>
    <s v="j"/>
    <s v="a"/>
    <s v="d"/>
    <m/>
    <s v="L"/>
    <n v="1.6269841967120211E-4"/>
  </r>
  <r>
    <s v="w"/>
    <x v="11"/>
    <x v="0"/>
    <s v="w"/>
    <s v="i"/>
    <s v="i"/>
    <m/>
    <s v="R"/>
    <n v="1.6232421330595836E-4"/>
  </r>
  <r>
    <s v="w"/>
    <x v="4"/>
    <x v="0"/>
    <s v="w"/>
    <s v="u"/>
    <s v="p"/>
    <m/>
    <s v="R"/>
    <n v="1.6153675295474973E-4"/>
  </r>
  <r>
    <s v="sh"/>
    <x v="4"/>
    <x v="1"/>
    <s v="o"/>
    <s v="v"/>
    <s v="l"/>
    <m/>
    <s v="L"/>
    <n v="1.6131222913560347E-4"/>
  </r>
  <r>
    <s v="g"/>
    <x v="23"/>
    <x v="0"/>
    <s v="g"/>
    <s v="k"/>
    <s v="f"/>
    <m/>
    <s v="R"/>
    <n v="1.6080135609783589E-4"/>
  </r>
  <r>
    <s v="e"/>
    <x v="33"/>
    <x v="0"/>
    <s v="e"/>
    <s v=";"/>
    <s v="t"/>
    <m/>
    <s v="R"/>
    <n v="1.6037834020669078E-4"/>
  </r>
  <r>
    <s v="w"/>
    <x v="8"/>
    <x v="0"/>
    <s v="w"/>
    <s v="j"/>
    <s v="w"/>
    <m/>
    <s v="R"/>
    <n v="1.6031000687042886E-4"/>
  </r>
  <r>
    <s v="zh"/>
    <x v="3"/>
    <x v="1"/>
    <s v="u"/>
    <s v="t"/>
    <s v="p"/>
    <m/>
    <s v="L"/>
    <n v="1.5964619731817037E-4"/>
  </r>
  <r>
    <s v="h"/>
    <x v="28"/>
    <x v="1"/>
    <s v="h"/>
    <s v="c"/>
    <s v="n"/>
    <m/>
    <s v="L"/>
    <n v="1.5963318144459666E-4"/>
  </r>
  <r>
    <s v="y"/>
    <x v="8"/>
    <x v="1"/>
    <s v="y"/>
    <s v="a"/>
    <s v="j"/>
    <m/>
    <s v="L"/>
    <n v="1.5911905443843566E-4"/>
  </r>
  <r>
    <s v="x"/>
    <x v="28"/>
    <x v="0"/>
    <s v="x"/>
    <s v="c"/>
    <s v="e"/>
    <m/>
    <s v="L"/>
    <n v="1.5900516554466583E-4"/>
  </r>
  <r>
    <s v="t"/>
    <x v="7"/>
    <x v="0"/>
    <s v="t"/>
    <s v="l"/>
    <s v="u"/>
    <m/>
    <s v="R"/>
    <n v="1.583250861504402E-4"/>
  </r>
  <r>
    <s v="x"/>
    <x v="16"/>
    <x v="0"/>
    <s v="x"/>
    <s v="l"/>
    <s v="t"/>
    <m/>
    <s v="R"/>
    <n v="1.5749532421011707E-4"/>
  </r>
  <r>
    <s v="r"/>
    <x v="13"/>
    <x v="0"/>
    <s v="r"/>
    <s v=";"/>
    <s v="e"/>
    <m/>
    <s v="R"/>
    <n v="1.5719270514952862E-4"/>
  </r>
  <r>
    <s v="g"/>
    <x v="13"/>
    <x v="0"/>
    <s v="g"/>
    <s v=";"/>
    <s v="h"/>
    <m/>
    <s v="R"/>
    <n v="1.5690960989930074E-4"/>
  </r>
  <r>
    <s v="g"/>
    <x v="4"/>
    <x v="0"/>
    <s v="g"/>
    <s v="u"/>
    <s v="q"/>
    <m/>
    <s v="R"/>
    <n v="1.5683151465785856E-4"/>
  </r>
  <r>
    <s v="zh"/>
    <x v="4"/>
    <x v="1"/>
    <s v="u"/>
    <s v="s"/>
    <s v="g"/>
    <m/>
    <s v="L"/>
    <n v="1.5550064158494813E-4"/>
  </r>
  <r>
    <s v="e"/>
    <x v="6"/>
    <x v="0"/>
    <s v="e"/>
    <s v="o"/>
    <s v="u"/>
    <m/>
    <s v="R"/>
    <n v="1.5535421300724405E-4"/>
  </r>
  <r>
    <s v="n"/>
    <x v="27"/>
    <x v="1"/>
    <s v="n"/>
    <s v="g"/>
    <s v="n"/>
    <m/>
    <s v="L"/>
    <n v="1.551166733145241E-4"/>
  </r>
  <r>
    <s v="f"/>
    <x v="4"/>
    <x v="0"/>
    <s v="f"/>
    <s v="u"/>
    <s v="i"/>
    <m/>
    <s v="R"/>
    <n v="1.5507437172540959E-4"/>
  </r>
  <r>
    <s v="n"/>
    <x v="18"/>
    <x v="1"/>
    <s v="n"/>
    <s v="q"/>
    <s v="f"/>
    <m/>
    <s v="L"/>
    <n v="1.5507111775701617E-4"/>
  </r>
  <r>
    <s v="a"/>
    <x v="30"/>
    <x v="0"/>
    <s v="a"/>
    <s v="n"/>
    <s v="w"/>
    <m/>
    <s v="R"/>
    <n v="1.5484984790626333E-4"/>
  </r>
  <r>
    <s v="p"/>
    <x v="2"/>
    <x v="1"/>
    <s v="p"/>
    <s v="h"/>
    <s v="j"/>
    <m/>
    <s v="R"/>
    <n v="1.5478802250678826E-4"/>
  </r>
  <r>
    <s v="g"/>
    <x v="23"/>
    <x v="0"/>
    <s v="g"/>
    <s v="k"/>
    <s v="l"/>
    <m/>
    <s v="R"/>
    <n v="1.5465786377105131E-4"/>
  </r>
  <r>
    <s v="f"/>
    <x v="4"/>
    <x v="0"/>
    <s v="f"/>
    <s v="u"/>
    <s v="m"/>
    <m/>
    <s v="R"/>
    <n v="1.5388992723020323E-4"/>
  </r>
  <r>
    <s v="s"/>
    <x v="3"/>
    <x v="0"/>
    <s v="s"/>
    <s v="n"/>
    <s v="g"/>
    <m/>
    <s v="R"/>
    <n v="1.5371421293695832E-4"/>
  </r>
  <r>
    <s v="l"/>
    <x v="28"/>
    <x v="1"/>
    <s v="l"/>
    <s v="c"/>
    <s v="l"/>
    <m/>
    <s v="L"/>
    <n v="1.5368818118981093E-4"/>
  </r>
  <r>
    <s v="n"/>
    <x v="5"/>
    <x v="1"/>
    <s v="n"/>
    <s v="p"/>
    <s v="u"/>
    <m/>
    <s v="R"/>
    <n v="1.5342460974994358E-4"/>
  </r>
  <r>
    <s v="d"/>
    <x v="1"/>
    <x v="0"/>
    <s v="d"/>
    <s v="i"/>
    <s v="k"/>
    <m/>
    <s v="R"/>
    <n v="1.5324238751991185E-4"/>
  </r>
  <r>
    <s v="d"/>
    <x v="24"/>
    <x v="0"/>
    <s v="d"/>
    <s v="b"/>
    <s v="j"/>
    <m/>
    <s v="L"/>
    <n v="1.5308945100542091E-4"/>
  </r>
  <r>
    <s v="j"/>
    <x v="26"/>
    <x v="1"/>
    <s v="j"/>
    <s v="e"/>
    <s v="i"/>
    <m/>
    <s v="L"/>
    <n v="1.5305040338469984E-4"/>
  </r>
  <r>
    <s v="j"/>
    <x v="20"/>
    <x v="1"/>
    <s v="j"/>
    <s v="t"/>
    <s v="g"/>
    <m/>
    <s v="L"/>
    <n v="1.530048478271919E-4"/>
  </r>
  <r>
    <s v="f"/>
    <x v="3"/>
    <x v="0"/>
    <s v="f"/>
    <s v="n"/>
    <s v="s"/>
    <m/>
    <s v="R"/>
    <n v="1.5291699068056944E-4"/>
  </r>
  <r>
    <s v="q"/>
    <x v="1"/>
    <x v="0"/>
    <s v="q"/>
    <s v="i"/>
    <s v="w"/>
    <m/>
    <s v="R"/>
    <n v="1.5291048274378258E-4"/>
  </r>
  <r>
    <s v="b"/>
    <x v="12"/>
    <x v="0"/>
    <s v="b"/>
    <s v="l"/>
    <s v="p"/>
    <m/>
    <s v="R"/>
    <n v="1.5253302241014541E-4"/>
  </r>
  <r>
    <s v="x"/>
    <x v="1"/>
    <x v="0"/>
    <s v="x"/>
    <s v="i"/>
    <s v="g"/>
    <m/>
    <s v="R"/>
    <n v="1.5236381605368736E-4"/>
  </r>
  <r>
    <s v="b"/>
    <x v="1"/>
    <x v="0"/>
    <s v="b"/>
    <s v="i"/>
    <s v="r"/>
    <m/>
    <s v="R"/>
    <n v="1.5232476843296628E-4"/>
  </r>
  <r>
    <s v="sh"/>
    <x v="15"/>
    <x v="1"/>
    <s v="o"/>
    <s v="d"/>
    <s v="l"/>
    <m/>
    <s v="L"/>
    <n v="1.5204818111952523E-4"/>
  </r>
  <r>
    <s v="h"/>
    <x v="32"/>
    <x v="1"/>
    <s v="h"/>
    <s v="x"/>
    <s v="f"/>
    <m/>
    <s v="L"/>
    <n v="1.5194080016254222E-4"/>
  </r>
  <r>
    <s v="r"/>
    <x v="23"/>
    <x v="0"/>
    <s v="r"/>
    <s v="n"/>
    <s v="v"/>
    <m/>
    <s v="R"/>
    <n v="1.5187897476306718E-4"/>
  </r>
  <r>
    <s v="f"/>
    <x v="3"/>
    <x v="0"/>
    <s v="f"/>
    <s v="n"/>
    <s v="d"/>
    <m/>
    <s v="R"/>
    <n v="1.5178786364805131E-4"/>
  </r>
  <r>
    <s v="m"/>
    <x v="10"/>
    <x v="1"/>
    <s v="m"/>
    <s v="g"/>
    <s v="y"/>
    <m/>
    <s v="L"/>
    <n v="1.515731017340853E-4"/>
  </r>
  <r>
    <s v="y"/>
    <x v="7"/>
    <x v="0"/>
    <s v="e"/>
    <s v="l"/>
    <s v="j"/>
    <m/>
    <s v="R"/>
    <n v="1.5155032395533134E-4"/>
  </r>
  <r>
    <s v="m"/>
    <x v="11"/>
    <x v="1"/>
    <s v="m"/>
    <s v="s"/>
    <s v="g"/>
    <m/>
    <s v="L"/>
    <n v="1.5151778427139711E-4"/>
  </r>
  <r>
    <s v="g"/>
    <x v="10"/>
    <x v="0"/>
    <s v="g"/>
    <s v="g"/>
    <s v="l"/>
    <m/>
    <s v="L"/>
    <n v="1.5150151442942997E-4"/>
  </r>
  <r>
    <s v="zh"/>
    <x v="4"/>
    <x v="1"/>
    <s v="u"/>
    <s v="s"/>
    <s v="k"/>
    <m/>
    <s v="L"/>
    <n v="1.5125421283152977E-4"/>
  </r>
  <r>
    <s v="j"/>
    <x v="1"/>
    <x v="1"/>
    <s v="j"/>
    <s v="d"/>
    <s v="g"/>
    <m/>
    <s v="L"/>
    <n v="1.5075635566733588E-4"/>
  </r>
  <r>
    <s v="l"/>
    <x v="2"/>
    <x v="1"/>
    <s v="l"/>
    <s v="h"/>
    <s v="h"/>
    <m/>
    <s v="R"/>
    <n v="1.5073357788858191E-4"/>
  </r>
  <r>
    <s v="f"/>
    <x v="23"/>
    <x v="0"/>
    <s v="f"/>
    <s v="k"/>
    <s v="m"/>
    <m/>
    <s v="R"/>
    <n v="1.5048627629068168E-4"/>
  </r>
  <r>
    <s v="g"/>
    <x v="4"/>
    <x v="0"/>
    <s v="g"/>
    <s v="u"/>
    <s v="f"/>
    <m/>
    <s v="R"/>
    <n v="1.5020643500884723E-4"/>
  </r>
  <r>
    <s v="j"/>
    <x v="12"/>
    <x v="1"/>
    <s v="j"/>
    <s v="w"/>
    <s v="v"/>
    <m/>
    <s v="L"/>
    <n v="1.5019992707206037E-4"/>
  </r>
  <r>
    <s v="zh"/>
    <x v="1"/>
    <x v="0"/>
    <s v="a"/>
    <s v="h"/>
    <s v="d"/>
    <m/>
    <s v="R"/>
    <n v="1.5007627627311026E-4"/>
  </r>
  <r>
    <s v="z"/>
    <x v="23"/>
    <x v="0"/>
    <s v="z"/>
    <s v="k"/>
    <s v="f"/>
    <m/>
    <s v="R"/>
    <n v="1.4984199054878373E-4"/>
  </r>
  <r>
    <s v="sh"/>
    <x v="1"/>
    <x v="1"/>
    <s v="o"/>
    <s v="f"/>
    <s v="m"/>
    <m/>
    <s v="L"/>
    <n v="1.4880722859967488E-4"/>
  </r>
  <r>
    <s v="zh"/>
    <x v="14"/>
    <x v="0"/>
    <s v="a"/>
    <s v="j"/>
    <s v="d"/>
    <m/>
    <s v="R"/>
    <n v="1.4877794288413405E-4"/>
  </r>
  <r>
    <s v="d"/>
    <x v="28"/>
    <x v="0"/>
    <s v="d"/>
    <s v="c"/>
    <s v="o"/>
    <m/>
    <s v="L"/>
    <n v="1.4875191113698666E-4"/>
  </r>
  <r>
    <s v="y"/>
    <x v="17"/>
    <x v="0"/>
    <s v="e"/>
    <s v="p"/>
    <s v="b"/>
    <m/>
    <s v="R"/>
    <n v="1.4872262542144586E-4"/>
  </r>
  <r>
    <s v="z"/>
    <x v="7"/>
    <x v="0"/>
    <s v="z"/>
    <s v="l"/>
    <s v="s"/>
    <m/>
    <s v="R"/>
    <n v="1.4848183176033246E-4"/>
  </r>
  <r>
    <s v="y"/>
    <x v="0"/>
    <x v="1"/>
    <s v="y"/>
    <s v="e"/>
    <s v="b"/>
    <m/>
    <s v="L"/>
    <n v="1.4784079998682794E-4"/>
  </r>
  <r>
    <s v="q"/>
    <x v="24"/>
    <x v="0"/>
    <s v="q"/>
    <s v="j"/>
    <s v="g"/>
    <m/>
    <s v="R"/>
    <n v="1.4763579997804222E-4"/>
  </r>
  <r>
    <s v="w"/>
    <x v="4"/>
    <x v="0"/>
    <s v="w"/>
    <s v="u"/>
    <s v="u"/>
    <m/>
    <s v="R"/>
    <n v="1.4691016502630866E-4"/>
  </r>
  <r>
    <s v="d"/>
    <x v="23"/>
    <x v="0"/>
    <s v="d"/>
    <s v="k"/>
    <s v="s"/>
    <m/>
    <s v="R"/>
    <n v="1.4656849834499913E-4"/>
  </r>
  <r>
    <s v="l"/>
    <x v="24"/>
    <x v="1"/>
    <s v="l"/>
    <s v="z"/>
    <s v="r"/>
    <m/>
    <s v="L"/>
    <n v="1.4646437135640956E-4"/>
  </r>
  <r>
    <s v="sh"/>
    <x v="0"/>
    <x v="1"/>
    <s v="o"/>
    <s v="e"/>
    <s v="u"/>
    <m/>
    <s v="L"/>
    <n v="1.4595024435024856E-4"/>
  </r>
  <r>
    <s v="f"/>
    <x v="23"/>
    <x v="0"/>
    <s v="f"/>
    <s v="k"/>
    <s v="t"/>
    <m/>
    <s v="R"/>
    <n v="1.4578429196218393E-4"/>
  </r>
  <r>
    <s v="m"/>
    <x v="15"/>
    <x v="1"/>
    <s v="m"/>
    <s v="d"/>
    <s v="g"/>
    <m/>
    <s v="L"/>
    <n v="1.4571595862592203E-4"/>
  </r>
  <r>
    <s v="x"/>
    <x v="17"/>
    <x v="0"/>
    <s v="x"/>
    <s v="p"/>
    <s v="f"/>
    <m/>
    <s v="R"/>
    <n v="1.4530595860835061E-4"/>
  </r>
  <r>
    <s v="g"/>
    <x v="2"/>
    <x v="0"/>
    <s v="g"/>
    <s v="h"/>
    <s v="g"/>
    <m/>
    <s v="R"/>
    <n v="1.4508143478920434E-4"/>
  </r>
  <r>
    <s v="m"/>
    <x v="29"/>
    <x v="1"/>
    <s v="m"/>
    <s v="v"/>
    <s v="n"/>
    <m/>
    <s v="L"/>
    <n v="1.4453151413071569E-4"/>
  </r>
  <r>
    <s v="q"/>
    <x v="27"/>
    <x v="0"/>
    <s v="q"/>
    <s v="h"/>
    <s v="g"/>
    <m/>
    <s v="R"/>
    <n v="1.4445016492088008E-4"/>
  </r>
  <r>
    <s v="j"/>
    <x v="1"/>
    <x v="1"/>
    <s v="j"/>
    <s v="d"/>
    <s v="s"/>
    <m/>
    <s v="L"/>
    <n v="1.4434929190068393E-4"/>
  </r>
  <r>
    <s v="y"/>
    <x v="8"/>
    <x v="1"/>
    <s v="y"/>
    <s v="a"/>
    <s v="j"/>
    <m/>
    <s v="L"/>
    <n v="1.4428746650120889E-4"/>
  </r>
  <r>
    <s v="x"/>
    <x v="34"/>
    <x v="0"/>
    <s v="x"/>
    <s v="l"/>
    <s v="r"/>
    <m/>
    <s v="R"/>
    <n v="1.4420286332297985E-4"/>
  </r>
  <r>
    <s v="h"/>
    <x v="5"/>
    <x v="1"/>
    <s v="h"/>
    <s v="b"/>
    <s v="i"/>
    <m/>
    <s v="L"/>
    <n v="1.4415405379707849E-4"/>
  </r>
  <r>
    <s v="b"/>
    <x v="9"/>
    <x v="0"/>
    <s v="b"/>
    <s v="o"/>
    <s v="j"/>
    <m/>
    <s v="R"/>
    <n v="1.4414429189189823E-4"/>
  </r>
  <r>
    <s v="l"/>
    <x v="29"/>
    <x v="1"/>
    <s v="l"/>
    <s v="v"/>
    <s v="p"/>
    <m/>
    <s v="L"/>
    <n v="1.4392952997793222E-4"/>
  </r>
  <r>
    <s v="m"/>
    <x v="29"/>
    <x v="1"/>
    <s v="m"/>
    <s v="v"/>
    <s v="h"/>
    <m/>
    <s v="L"/>
    <n v="1.4371802203235967E-4"/>
  </r>
  <r>
    <s v="w"/>
    <x v="9"/>
    <x v="0"/>
    <s v="w"/>
    <s v="o"/>
    <s v="j"/>
    <m/>
    <s v="R"/>
    <n v="1.4355532361268848E-4"/>
  </r>
  <r>
    <s v="m"/>
    <x v="23"/>
    <x v="1"/>
    <s v="m"/>
    <s v="k"/>
    <s v="y"/>
    <m/>
    <s v="R"/>
    <n v="1.4320064105780524E-4"/>
  </r>
  <r>
    <s v="t"/>
    <x v="2"/>
    <x v="0"/>
    <s v="t"/>
    <s v="h"/>
    <s v="d"/>
    <m/>
    <s v="R"/>
    <n v="1.4281016485059435E-4"/>
  </r>
  <r>
    <s v="r"/>
    <x v="6"/>
    <x v="0"/>
    <s v="r"/>
    <s v="o"/>
    <s v="n"/>
    <m/>
    <s v="R"/>
    <n v="1.4258238706305469E-4"/>
  </r>
  <r>
    <s v="x"/>
    <x v="28"/>
    <x v="0"/>
    <s v="x"/>
    <s v="c"/>
    <s v="z"/>
    <m/>
    <s v="L"/>
    <n v="1.4237413308587553E-4"/>
  </r>
  <r>
    <s v="ch"/>
    <x v="22"/>
    <x v="1"/>
    <s v="i"/>
    <s v="r"/>
    <s v="m"/>
    <m/>
    <s v="L"/>
    <n v="1.4210405370922136E-4"/>
  </r>
  <r>
    <s v="h"/>
    <x v="31"/>
    <x v="1"/>
    <s v="h"/>
    <s v="z"/>
    <s v="h"/>
    <m/>
    <s v="L"/>
    <n v="1.4191532354240275E-4"/>
  </r>
  <r>
    <s v="sh"/>
    <x v="3"/>
    <x v="1"/>
    <s v="o"/>
    <s v="n"/>
    <s v="b"/>
    <m/>
    <s v="R"/>
    <n v="1.4184048226935399E-4"/>
  </r>
  <r>
    <s v="t"/>
    <x v="24"/>
    <x v="0"/>
    <s v="t"/>
    <s v="j"/>
    <s v="l"/>
    <m/>
    <s v="R"/>
    <n v="1.4127754573729163E-4"/>
  </r>
  <r>
    <s v="w"/>
    <x v="4"/>
    <x v="0"/>
    <s v="w"/>
    <s v="u"/>
    <s v="s"/>
    <m/>
    <s v="R"/>
    <n v="1.4112460922280072E-4"/>
  </r>
  <r>
    <s v="l"/>
    <x v="29"/>
    <x v="1"/>
    <s v="l"/>
    <s v="v"/>
    <s v="s"/>
    <m/>
    <s v="L"/>
    <n v="1.4085127587775309E-4"/>
  </r>
  <r>
    <s v="k"/>
    <x v="23"/>
    <x v="1"/>
    <s v="k"/>
    <s v="w"/>
    <s v="f"/>
    <m/>
    <s v="L"/>
    <n v="1.3972214884523494E-4"/>
  </r>
  <r>
    <s v="h"/>
    <x v="23"/>
    <x v="1"/>
    <s v="h"/>
    <s v="w"/>
    <s v="a"/>
    <m/>
    <s v="L"/>
    <n v="1.3932841866963065E-4"/>
  </r>
  <r>
    <s v="f"/>
    <x v="4"/>
    <x v="0"/>
    <s v="f"/>
    <s v="u"/>
    <s v="p"/>
    <m/>
    <s v="R"/>
    <n v="1.3928937104890955E-4"/>
  </r>
  <r>
    <s v="d"/>
    <x v="15"/>
    <x v="0"/>
    <s v="d"/>
    <s v="d"/>
    <s v="x"/>
    <m/>
    <s v="L"/>
    <n v="1.3807238686976896E-4"/>
  </r>
  <r>
    <s v="w"/>
    <x v="10"/>
    <x v="0"/>
    <s v="w"/>
    <s v="g"/>
    <s v="c"/>
    <m/>
    <s v="L"/>
    <n v="1.3779579955632793E-4"/>
  </r>
  <r>
    <s v="t"/>
    <x v="17"/>
    <x v="0"/>
    <s v="t"/>
    <s v="p"/>
    <s v="r"/>
    <m/>
    <s v="R"/>
    <n v="1.3778603765114765E-4"/>
  </r>
  <r>
    <s v="e"/>
    <x v="1"/>
    <x v="0"/>
    <s v="e"/>
    <s v="i"/>
    <s v="u"/>
    <m/>
    <s v="R"/>
    <n v="1.3773072018845943E-4"/>
  </r>
  <r>
    <s v="j"/>
    <x v="20"/>
    <x v="1"/>
    <s v="j"/>
    <s v="t"/>
    <s v="v"/>
    <m/>
    <s v="L"/>
    <n v="1.3761357732629617E-4"/>
  </r>
  <r>
    <s v="zh"/>
    <x v="31"/>
    <x v="1"/>
    <s v="u"/>
    <s v="z"/>
    <s v="r"/>
    <m/>
    <s v="L"/>
    <n v="1.3750619636931317E-4"/>
  </r>
  <r>
    <s v="b"/>
    <x v="1"/>
    <x v="0"/>
    <s v="b"/>
    <s v="i"/>
    <s v="l"/>
    <m/>
    <s v="R"/>
    <n v="1.3698556142636534E-4"/>
  </r>
  <r>
    <s v="b"/>
    <x v="11"/>
    <x v="0"/>
    <s v="b"/>
    <s v=";"/>
    <s v="m"/>
    <m/>
    <s v="R"/>
    <n v="1.3682286300669414E-4"/>
  </r>
  <r>
    <s v="m"/>
    <x v="9"/>
    <x v="1"/>
    <s v="m"/>
    <s v="q"/>
    <s v="h"/>
    <m/>
    <s v="L"/>
    <n v="1.3644540267305694E-4"/>
  </r>
  <r>
    <s v="sh"/>
    <x v="4"/>
    <x v="1"/>
    <s v="o"/>
    <s v="v"/>
    <s v="w"/>
    <m/>
    <s v="L"/>
    <n v="1.3632825981089368E-4"/>
  </r>
  <r>
    <s v="ch"/>
    <x v="10"/>
    <x v="1"/>
    <s v="i"/>
    <s v="g"/>
    <s v="o"/>
    <m/>
    <s v="L"/>
    <n v="1.3615905345443563E-4"/>
  </r>
  <r>
    <s v="z"/>
    <x v="0"/>
    <x v="0"/>
    <s v="z"/>
    <s v="y"/>
    <s v="j"/>
    <m/>
    <s v="R"/>
    <n v="1.3593778360368279E-4"/>
  </r>
  <r>
    <s v="a"/>
    <x v="30"/>
    <x v="0"/>
    <s v="a"/>
    <s v="n"/>
    <s v="b"/>
    <m/>
    <s v="R"/>
    <n v="1.3555381533325876E-4"/>
  </r>
  <r>
    <s v="d"/>
    <x v="22"/>
    <x v="0"/>
    <s v="d"/>
    <s v="m"/>
    <s v="u"/>
    <m/>
    <s v="R"/>
    <n v="1.3522516452552292E-4"/>
  </r>
  <r>
    <s v="zh"/>
    <x v="14"/>
    <x v="0"/>
    <s v="a"/>
    <s v="j"/>
    <s v="f"/>
    <m/>
    <s v="R"/>
    <n v="1.3501691054834379E-4"/>
  </r>
  <r>
    <s v="a"/>
    <x v="1"/>
    <x v="0"/>
    <s v="a"/>
    <s v="i"/>
    <s v="f"/>
    <m/>
    <s v="R"/>
    <n v="1.3483794228670546E-4"/>
  </r>
  <r>
    <s v="z"/>
    <x v="14"/>
    <x v="0"/>
    <s v="z"/>
    <s v="j"/>
    <s v="h"/>
    <m/>
    <s v="R"/>
    <n v="1.3441167242716692E-4"/>
  </r>
  <r>
    <s v="d"/>
    <x v="17"/>
    <x v="0"/>
    <s v="d"/>
    <s v="s"/>
    <s v="u"/>
    <m/>
    <s v="L"/>
    <n v="1.3427825972303653E-4"/>
  </r>
  <r>
    <s v="ch"/>
    <x v="4"/>
    <x v="1"/>
    <s v="i"/>
    <s v="s"/>
    <s v="g"/>
    <m/>
    <s v="L"/>
    <n v="1.3426849781785624E-4"/>
  </r>
  <r>
    <s v="j"/>
    <x v="26"/>
    <x v="1"/>
    <s v="j"/>
    <s v="e"/>
    <s v="g"/>
    <m/>
    <s v="L"/>
    <n v="1.3422619622874174E-4"/>
  </r>
  <r>
    <s v="zh"/>
    <x v="10"/>
    <x v="1"/>
    <s v="u"/>
    <s v="g"/>
    <s v="v"/>
    <m/>
    <s v="L"/>
    <n v="1.3408627558782451E-4"/>
  </r>
  <r>
    <s v="q"/>
    <x v="18"/>
    <x v="0"/>
    <s v="q"/>
    <s v="o"/>
    <s v="g"/>
    <m/>
    <s v="R"/>
    <n v="1.3406024384067712E-4"/>
  </r>
  <r>
    <s v="sh"/>
    <x v="15"/>
    <x v="1"/>
    <s v="o"/>
    <s v="d"/>
    <s v="x"/>
    <m/>
    <s v="L"/>
    <n v="1.3348429143504107E-4"/>
  </r>
  <r>
    <s v="c"/>
    <x v="23"/>
    <x v="0"/>
    <s v="c"/>
    <s v="k"/>
    <s v="n"/>
    <m/>
    <s v="R"/>
    <n v="1.3327278348946849E-4"/>
  </r>
  <r>
    <s v="s"/>
    <x v="1"/>
    <x v="0"/>
    <s v="s"/>
    <s v="i"/>
    <s v="s"/>
    <m/>
    <s v="R"/>
    <n v="1.3323048190035398E-4"/>
  </r>
  <r>
    <s v="j"/>
    <x v="17"/>
    <x v="1"/>
    <s v="j"/>
    <s v="s"/>
    <s v="h"/>
    <m/>
    <s v="L"/>
    <n v="1.3297016442888007E-4"/>
  </r>
  <r>
    <s v="x"/>
    <x v="4"/>
    <x v="0"/>
    <s v="x"/>
    <s v="u"/>
    <s v="d"/>
    <m/>
    <s v="R"/>
    <n v="1.3273262473616012E-4"/>
  </r>
  <r>
    <s v="zh"/>
    <x v="1"/>
    <x v="0"/>
    <s v="a"/>
    <s v="h"/>
    <s v="g"/>
    <m/>
    <s v="R"/>
    <n v="1.3220873582481883E-4"/>
  </r>
  <r>
    <s v="sh"/>
    <x v="0"/>
    <x v="1"/>
    <s v="o"/>
    <s v="e"/>
    <s v="j"/>
    <m/>
    <s v="L"/>
    <n v="1.3179873580724741E-4"/>
  </r>
  <r>
    <s v="zh"/>
    <x v="10"/>
    <x v="1"/>
    <s v="u"/>
    <s v="g"/>
    <s v="p"/>
    <m/>
    <s v="L"/>
    <n v="1.3168159294508415E-4"/>
  </r>
  <r>
    <s v="zh"/>
    <x v="0"/>
    <x v="1"/>
    <s v="u"/>
    <s v="e"/>
    <s v="j"/>
    <m/>
    <s v="L"/>
    <n v="1.3167508500829729E-4"/>
  </r>
  <r>
    <s v="e"/>
    <x v="4"/>
    <x v="0"/>
    <s v="e"/>
    <s v="u"/>
    <s v="d"/>
    <m/>
    <s v="R"/>
    <n v="1.314180215052168E-4"/>
  </r>
  <r>
    <s v="x"/>
    <x v="18"/>
    <x v="0"/>
    <s v="x"/>
    <s v="o"/>
    <s v="i"/>
    <m/>
    <s v="R"/>
    <n v="1.3129437070626669E-4"/>
  </r>
  <r>
    <s v="g"/>
    <x v="32"/>
    <x v="0"/>
    <s v="g"/>
    <s v="h"/>
    <s v="y"/>
    <m/>
    <s v="R"/>
    <n v="1.3049389448148438E-4"/>
  </r>
  <r>
    <s v="q"/>
    <x v="4"/>
    <x v="0"/>
    <s v="q"/>
    <s v="u"/>
    <s v="f"/>
    <m/>
    <s v="R"/>
    <n v="1.3045484686076327E-4"/>
  </r>
  <r>
    <s v="t"/>
    <x v="6"/>
    <x v="0"/>
    <s v="t"/>
    <s v="o"/>
    <s v="g"/>
    <m/>
    <s v="R"/>
    <n v="1.3039952939807506E-4"/>
  </r>
  <r>
    <s v="w"/>
    <x v="11"/>
    <x v="0"/>
    <s v="w"/>
    <s v="i"/>
    <s v="f"/>
    <m/>
    <s v="R"/>
    <n v="1.3020429129446964E-4"/>
  </r>
  <r>
    <s v="y"/>
    <x v="23"/>
    <x v="0"/>
    <s v="e"/>
    <s v="k"/>
    <s v="z"/>
    <m/>
    <s v="R"/>
    <n v="1.2981056111886533E-4"/>
  </r>
  <r>
    <s v="t"/>
    <x v="4"/>
    <x v="0"/>
    <s v="t"/>
    <s v="u"/>
    <s v="a"/>
    <m/>
    <s v="R"/>
    <n v="1.2928341823913061E-4"/>
  </r>
  <r>
    <s v="e"/>
    <x v="21"/>
    <x v="0"/>
    <s v="e"/>
    <s v="h"/>
    <s v="h"/>
    <m/>
    <s v="R"/>
    <n v="1.2875952932778936E-4"/>
  </r>
  <r>
    <s v="sh"/>
    <x v="4"/>
    <x v="1"/>
    <s v="o"/>
    <s v="v"/>
    <s v="q"/>
    <m/>
    <s v="L"/>
    <n v="1.2857405312936417E-4"/>
  </r>
  <r>
    <s v="zh"/>
    <x v="8"/>
    <x v="1"/>
    <s v="u"/>
    <s v="a"/>
    <s v="w"/>
    <m/>
    <s v="L"/>
    <n v="1.282128626376941E-4"/>
  </r>
  <r>
    <s v="g"/>
    <x v="2"/>
    <x v="0"/>
    <s v="g"/>
    <s v="h"/>
    <s v="e"/>
    <m/>
    <s v="R"/>
    <n v="1.2812500549107167E-4"/>
  </r>
  <r>
    <s v="w"/>
    <x v="11"/>
    <x v="0"/>
    <s v="w"/>
    <s v="i"/>
    <s v="u"/>
    <m/>
    <s v="R"/>
    <n v="1.280761959651703E-4"/>
  </r>
  <r>
    <s v="g"/>
    <x v="4"/>
    <x v="0"/>
    <s v="g"/>
    <s v="u"/>
    <s v="a"/>
    <m/>
    <s v="R"/>
    <n v="1.2774103722064763E-4"/>
  </r>
  <r>
    <s v="ch"/>
    <x v="0"/>
    <x v="1"/>
    <s v="i"/>
    <s v="e"/>
    <s v="d"/>
    <m/>
    <s v="L"/>
    <n v="1.276564340424186E-4"/>
  </r>
  <r>
    <s v="h"/>
    <x v="4"/>
    <x v="1"/>
    <s v="h"/>
    <s v="s"/>
    <s v="j"/>
    <m/>
    <s v="L"/>
    <n v="1.2671278320832563E-4"/>
  </r>
  <r>
    <s v="q"/>
    <x v="1"/>
    <x v="0"/>
    <s v="q"/>
    <s v="i"/>
    <s v="p"/>
    <m/>
    <s v="R"/>
    <n v="1.263288149379016E-4"/>
  </r>
  <r>
    <s v="t"/>
    <x v="10"/>
    <x v="0"/>
    <s v="t"/>
    <s v="g"/>
    <s v="r"/>
    <m/>
    <s v="L"/>
    <n v="1.2623444985449231E-4"/>
  </r>
  <r>
    <s v="b"/>
    <x v="14"/>
    <x v="0"/>
    <s v="b"/>
    <s v="j"/>
    <s v="b"/>
    <m/>
    <s v="R"/>
    <n v="1.2604246571928029E-4"/>
  </r>
  <r>
    <s v="d"/>
    <x v="5"/>
    <x v="0"/>
    <s v="d"/>
    <s v="p"/>
    <s v="d"/>
    <m/>
    <s v="R"/>
    <n v="1.259904022249855E-4"/>
  </r>
  <r>
    <s v="y"/>
    <x v="7"/>
    <x v="0"/>
    <s v="e"/>
    <s v="l"/>
    <s v="s"/>
    <m/>
    <s v="R"/>
    <n v="1.2576913237423266E-4"/>
  </r>
  <r>
    <s v="d"/>
    <x v="17"/>
    <x v="0"/>
    <s v="d"/>
    <s v="s"/>
    <s v="j"/>
    <m/>
    <s v="L"/>
    <n v="1.2574960856387212E-4"/>
  </r>
  <r>
    <s v="j"/>
    <x v="22"/>
    <x v="1"/>
    <s v="j"/>
    <s v="r"/>
    <s v="k"/>
    <m/>
    <s v="L"/>
    <n v="1.2520294187377687E-4"/>
  </r>
  <r>
    <s v="d"/>
    <x v="1"/>
    <x v="0"/>
    <s v="d"/>
    <s v="i"/>
    <s v="j"/>
    <m/>
    <s v="R"/>
    <n v="1.245977037526E-4"/>
  </r>
  <r>
    <s v="y"/>
    <x v="8"/>
    <x v="1"/>
    <s v="y"/>
    <s v="a"/>
    <s v="o"/>
    <m/>
    <s v="L"/>
    <n v="1.2429183072361813E-4"/>
  </r>
  <r>
    <s v="sh"/>
    <x v="13"/>
    <x v="1"/>
    <s v="o"/>
    <s v="v"/>
    <s v="h"/>
    <m/>
    <s v="L"/>
    <n v="1.2399897356820999E-4"/>
  </r>
  <r>
    <s v="y"/>
    <x v="23"/>
    <x v="0"/>
    <s v="e"/>
    <s v="k"/>
    <s v="v"/>
    <m/>
    <s v="R"/>
    <n v="1.2375492593870319E-4"/>
  </r>
  <r>
    <s v="ch"/>
    <x v="14"/>
    <x v="1"/>
    <s v="i"/>
    <s v="b"/>
    <s v="v"/>
    <m/>
    <s v="L"/>
    <n v="1.2372238625476894E-4"/>
  </r>
  <r>
    <s v="j"/>
    <x v="1"/>
    <x v="1"/>
    <s v="j"/>
    <s v="d"/>
    <s v="u"/>
    <m/>
    <s v="L"/>
    <n v="1.2349460846722925E-4"/>
  </r>
  <r>
    <s v="w"/>
    <x v="4"/>
    <x v="0"/>
    <s v="w"/>
    <s v="u"/>
    <s v="i"/>
    <m/>
    <s v="R"/>
    <n v="1.2270064017923379E-4"/>
  </r>
  <r>
    <s v="k"/>
    <x v="0"/>
    <x v="1"/>
    <s v="k"/>
    <s v="e"/>
    <s v="u"/>
    <m/>
    <s v="L"/>
    <n v="1.2250214810723492E-4"/>
  </r>
  <r>
    <s v="z"/>
    <x v="13"/>
    <x v="0"/>
    <s v="z"/>
    <s v=";"/>
    <s v="o"/>
    <m/>
    <s v="R"/>
    <n v="1.2249889413884149E-4"/>
  </r>
  <r>
    <s v="p"/>
    <x v="10"/>
    <x v="1"/>
    <s v="p"/>
    <s v="g"/>
    <s v="u"/>
    <m/>
    <s v="L"/>
    <n v="1.2238500524507166E-4"/>
  </r>
  <r>
    <s v="h"/>
    <x v="6"/>
    <x v="1"/>
    <s v="h"/>
    <s v="q"/>
    <s v="r"/>
    <m/>
    <s v="L"/>
    <n v="1.2222556079379387E-4"/>
  </r>
  <r>
    <s v="g"/>
    <x v="22"/>
    <x v="0"/>
    <s v="g"/>
    <s v="m"/>
    <s v="a"/>
    <m/>
    <s v="R"/>
    <n v="1.2218651317307279E-4"/>
  </r>
  <r>
    <s v="h"/>
    <x v="14"/>
    <x v="1"/>
    <s v="h"/>
    <s v="j"/>
    <s v="w"/>
    <m/>
    <s v="R"/>
    <n v="1.2211817983681089E-4"/>
  </r>
  <r>
    <s v="z"/>
    <x v="2"/>
    <x v="0"/>
    <s v="z"/>
    <s v="h"/>
    <s v="f"/>
    <m/>
    <s v="R"/>
    <n v="1.2211492586841746E-4"/>
  </r>
  <r>
    <s v="m"/>
    <x v="2"/>
    <x v="1"/>
    <s v="m"/>
    <s v="x"/>
    <s v="e"/>
    <m/>
    <s v="L"/>
    <n v="1.218773861756975E-4"/>
  </r>
  <r>
    <s v="e"/>
    <x v="1"/>
    <x v="0"/>
    <s v="e"/>
    <s v="i"/>
    <s v="i"/>
    <m/>
    <s v="R"/>
    <n v="1.2140881472704444E-4"/>
  </r>
  <r>
    <s v="d"/>
    <x v="2"/>
    <x v="0"/>
    <s v="d"/>
    <s v="h"/>
    <s v="i"/>
    <m/>
    <s v="R"/>
    <n v="1.2123310043379954E-4"/>
  </r>
  <r>
    <s v="g"/>
    <x v="22"/>
    <x v="0"/>
    <s v="g"/>
    <s v="m"/>
    <s v="b"/>
    <m/>
    <s v="R"/>
    <n v="1.2119079884468503E-4"/>
  </r>
  <r>
    <s v="h"/>
    <x v="7"/>
    <x v="1"/>
    <s v="h"/>
    <s v="f"/>
    <s v="v"/>
    <m/>
    <s v="L"/>
    <n v="1.2097603693071904E-4"/>
  </r>
  <r>
    <s v="h"/>
    <x v="7"/>
    <x v="1"/>
    <s v="h"/>
    <s v="f"/>
    <s v="a"/>
    <m/>
    <s v="L"/>
    <n v="1.2060833850226213E-4"/>
  </r>
  <r>
    <s v="p"/>
    <x v="23"/>
    <x v="1"/>
    <s v="p"/>
    <s v="n"/>
    <s v="n"/>
    <m/>
    <s v="R"/>
    <n v="1.2057254484993447E-4"/>
  </r>
  <r>
    <s v="ch"/>
    <x v="31"/>
    <x v="1"/>
    <s v="i"/>
    <s v="z"/>
    <s v="r"/>
    <m/>
    <s v="L"/>
    <n v="1.1999659244429841E-4"/>
  </r>
  <r>
    <s v="zh"/>
    <x v="4"/>
    <x v="1"/>
    <s v="u"/>
    <s v="s"/>
    <s v="e"/>
    <m/>
    <s v="L"/>
    <n v="1.1961262417387438E-4"/>
  </r>
  <r>
    <s v="l"/>
    <x v="11"/>
    <x v="1"/>
    <s v="l"/>
    <s v="s"/>
    <s v="b"/>
    <m/>
    <s v="L"/>
    <n v="1.1959960830030068E-4"/>
  </r>
  <r>
    <s v="x"/>
    <x v="24"/>
    <x v="0"/>
    <s v="x"/>
    <s v="j"/>
    <s v="b"/>
    <m/>
    <s v="R"/>
    <n v="1.1908222732574625E-4"/>
  </r>
  <r>
    <s v="m"/>
    <x v="9"/>
    <x v="1"/>
    <s v="m"/>
    <s v="q"/>
    <s v="t"/>
    <m/>
    <s v="L"/>
    <n v="1.1880238604391178E-4"/>
  </r>
  <r>
    <s v="b"/>
    <x v="1"/>
    <x v="0"/>
    <s v="b"/>
    <s v="i"/>
    <s v="p"/>
    <m/>
    <s v="R"/>
    <n v="1.1834032253204557E-4"/>
  </r>
  <r>
    <s v="p"/>
    <x v="9"/>
    <x v="1"/>
    <s v="p"/>
    <s v="q"/>
    <s v="h"/>
    <m/>
    <s v="L"/>
    <n v="1.1832730665847187E-4"/>
  </r>
  <r>
    <s v="sh"/>
    <x v="0"/>
    <x v="1"/>
    <s v="o"/>
    <s v="e"/>
    <s v="v"/>
    <m/>
    <s v="L"/>
    <n v="1.1820690982791518E-4"/>
  </r>
  <r>
    <s v="d"/>
    <x v="23"/>
    <x v="0"/>
    <s v="d"/>
    <s v="k"/>
    <s v="n"/>
    <m/>
    <s v="R"/>
    <n v="1.18128814586473E-4"/>
  </r>
  <r>
    <s v="ch"/>
    <x v="15"/>
    <x v="1"/>
    <s v="i"/>
    <s v="d"/>
    <s v="u"/>
    <m/>
    <s v="L"/>
    <n v="1.1748127487618163E-4"/>
  </r>
  <r>
    <s v="w"/>
    <x v="4"/>
    <x v="0"/>
    <s v="w"/>
    <s v="u"/>
    <s v="v"/>
    <m/>
    <s v="R"/>
    <n v="1.1747151297100134E-4"/>
  </r>
  <r>
    <s v="b"/>
    <x v="20"/>
    <x v="0"/>
    <s v="b"/>
    <s v="k"/>
    <s v="a"/>
    <m/>
    <s v="R"/>
    <n v="1.1741944947670657E-4"/>
  </r>
  <r>
    <s v="h"/>
    <x v="0"/>
    <x v="1"/>
    <s v="h"/>
    <s v="e"/>
    <s v="o"/>
    <m/>
    <s v="L"/>
    <n v="1.1693135421769296E-4"/>
  </r>
  <r>
    <s v="m"/>
    <x v="6"/>
    <x v="1"/>
    <s v="m"/>
    <s v="q"/>
    <s v="u"/>
    <m/>
    <s v="L"/>
    <n v="1.1689881453375872E-4"/>
  </r>
  <r>
    <s v="b"/>
    <x v="2"/>
    <x v="0"/>
    <s v="b"/>
    <s v="h"/>
    <s v="j"/>
    <m/>
    <s v="R"/>
    <n v="1.168695288182179E-4"/>
  </r>
  <r>
    <s v="z"/>
    <x v="28"/>
    <x v="0"/>
    <s v="z"/>
    <s v="c"/>
    <s v="k"/>
    <m/>
    <s v="L"/>
    <n v="1.1635214784366347E-4"/>
  </r>
  <r>
    <s v="r"/>
    <x v="5"/>
    <x v="0"/>
    <s v="r"/>
    <s v="p"/>
    <s v="s"/>
    <m/>
    <s v="R"/>
    <n v="1.160169890991408E-4"/>
  </r>
  <r>
    <s v="d"/>
    <x v="17"/>
    <x v="0"/>
    <s v="d"/>
    <s v="s"/>
    <s v="j"/>
    <m/>
    <s v="L"/>
    <n v="1.1551262399816007E-4"/>
  </r>
  <r>
    <s v="d"/>
    <x v="15"/>
    <x v="0"/>
    <s v="d"/>
    <s v="d"/>
    <s v="w"/>
    <m/>
    <s v="L"/>
    <n v="1.1545079859868503E-4"/>
  </r>
  <r>
    <s v="m"/>
    <x v="11"/>
    <x v="1"/>
    <s v="m"/>
    <s v="s"/>
    <s v="w"/>
    <m/>
    <s v="L"/>
    <n v="1.1544429066189817E-4"/>
  </r>
  <r>
    <s v="f"/>
    <x v="23"/>
    <x v="0"/>
    <s v="f"/>
    <s v="k"/>
    <s v="v"/>
    <m/>
    <s v="R"/>
    <n v="1.1539548113599681E-4"/>
  </r>
  <r>
    <s v="g"/>
    <x v="4"/>
    <x v="0"/>
    <s v="g"/>
    <s v="u"/>
    <s v="n"/>
    <m/>
    <s v="R"/>
    <n v="1.1529135414740725E-4"/>
  </r>
  <r>
    <s v="g"/>
    <x v="7"/>
    <x v="0"/>
    <s v="g"/>
    <s v="l"/>
    <s v="f"/>
    <m/>
    <s v="R"/>
    <n v="1.1526206843186642E-4"/>
  </r>
  <r>
    <s v="q"/>
    <x v="1"/>
    <x v="0"/>
    <s v="q"/>
    <s v="i"/>
    <s v="t"/>
    <m/>
    <s v="R"/>
    <n v="1.1498548111842538E-4"/>
  </r>
  <r>
    <s v="l"/>
    <x v="27"/>
    <x v="1"/>
    <s v="l"/>
    <s v="g"/>
    <s v="l"/>
    <m/>
    <s v="L"/>
    <n v="1.1474468745731201E-4"/>
  </r>
  <r>
    <s v="zh"/>
    <x v="8"/>
    <x v="1"/>
    <s v="u"/>
    <s v="a"/>
    <s v="j"/>
    <m/>
    <s v="L"/>
    <n v="1.1367738582426891E-4"/>
  </r>
  <r>
    <s v="zh"/>
    <x v="3"/>
    <x v="1"/>
    <s v="u"/>
    <s v="t"/>
    <s v="j"/>
    <m/>
    <s v="L"/>
    <n v="1.136481001087281E-4"/>
  </r>
  <r>
    <s v="m"/>
    <x v="9"/>
    <x v="1"/>
    <s v="m"/>
    <s v="q"/>
    <s v="r"/>
    <m/>
    <s v="L"/>
    <n v="1.1358302074085962E-4"/>
  </r>
  <r>
    <s v="w"/>
    <x v="23"/>
    <x v="0"/>
    <s v="w"/>
    <s v="k"/>
    <s v="e"/>
    <m/>
    <s v="R"/>
    <n v="1.1355048105692538E-4"/>
  </r>
  <r>
    <s v="f"/>
    <x v="23"/>
    <x v="0"/>
    <s v="f"/>
    <s v="k"/>
    <s v="a"/>
    <m/>
    <s v="R"/>
    <n v="1.134723858154832E-4"/>
  </r>
  <r>
    <s v="y"/>
    <x v="22"/>
    <x v="0"/>
    <s v="e"/>
    <s v="m"/>
    <s v="j"/>
    <m/>
    <s v="R"/>
    <n v="1.1336175089010678E-4"/>
  </r>
  <r>
    <s v="zh"/>
    <x v="3"/>
    <x v="1"/>
    <s v="u"/>
    <s v="t"/>
    <s v="m"/>
    <m/>
    <s v="L"/>
    <n v="1.1325436993312379E-4"/>
  </r>
  <r>
    <s v="y"/>
    <x v="14"/>
    <x v="0"/>
    <s v="e"/>
    <s v="j"/>
    <s v="j"/>
    <m/>
    <s v="R"/>
    <n v="1.1312746516578025E-4"/>
  </r>
  <r>
    <s v="ch"/>
    <x v="28"/>
    <x v="1"/>
    <s v="i"/>
    <s v="c"/>
    <s v="s"/>
    <m/>
    <s v="L"/>
    <n v="1.1293548103056823E-4"/>
  </r>
  <r>
    <s v="b"/>
    <x v="17"/>
    <x v="0"/>
    <s v="b"/>
    <s v="p"/>
    <s v="k"/>
    <m/>
    <s v="R"/>
    <n v="1.1285087785233921E-4"/>
  </r>
  <r>
    <s v="b"/>
    <x v="14"/>
    <x v="0"/>
    <s v="b"/>
    <s v="j"/>
    <s v="w"/>
    <m/>
    <s v="R"/>
    <n v="1.1215452861614646E-4"/>
  </r>
  <r>
    <s v="j"/>
    <x v="12"/>
    <x v="1"/>
    <s v="j"/>
    <s v="w"/>
    <s v="x"/>
    <m/>
    <s v="L"/>
    <n v="1.1175103653536189E-4"/>
  </r>
  <r>
    <s v="l"/>
    <x v="10"/>
    <x v="1"/>
    <s v="l"/>
    <s v="g"/>
    <s v="u"/>
    <m/>
    <s v="L"/>
    <n v="1.1162738573641177E-4"/>
  </r>
  <r>
    <s v="f"/>
    <x v="11"/>
    <x v="0"/>
    <s v="f"/>
    <s v="i"/>
    <s v="h"/>
    <m/>
    <s v="R"/>
    <n v="1.1105143333077571E-4"/>
  </r>
  <r>
    <s v="x"/>
    <x v="17"/>
    <x v="0"/>
    <s v="x"/>
    <s v="p"/>
    <s v="n"/>
    <m/>
    <s v="R"/>
    <n v="1.1094079840539929E-4"/>
  </r>
  <r>
    <s v="w"/>
    <x v="11"/>
    <x v="0"/>
    <s v="w"/>
    <s v="i"/>
    <s v="o"/>
    <m/>
    <s v="R"/>
    <n v="1.1080087776448207E-4"/>
  </r>
  <r>
    <s v="s"/>
    <x v="7"/>
    <x v="0"/>
    <s v="s"/>
    <s v="l"/>
    <s v="a"/>
    <m/>
    <s v="R"/>
    <n v="1.1060563966087662E-4"/>
  </r>
  <r>
    <s v="g"/>
    <x v="25"/>
    <x v="0"/>
    <s v="g"/>
    <s v="a"/>
    <s v="j"/>
    <m/>
    <s v="L"/>
    <n v="1.1042341743084488E-4"/>
  </r>
  <r>
    <s v="q"/>
    <x v="24"/>
    <x v="0"/>
    <s v="q"/>
    <s v="j"/>
    <s v="r"/>
    <m/>
    <s v="R"/>
    <n v="1.1015008408579725E-4"/>
  </r>
  <r>
    <s v="d"/>
    <x v="1"/>
    <x v="0"/>
    <s v="d"/>
    <s v="i"/>
    <s v="b"/>
    <m/>
    <s v="R"/>
    <n v="1.0972706819465213E-4"/>
  </r>
  <r>
    <s v="l"/>
    <x v="1"/>
    <x v="1"/>
    <s v="l"/>
    <s v="d"/>
    <s v="r"/>
    <m/>
    <s v="L"/>
    <n v="1.0967500470035734E-4"/>
  </r>
  <r>
    <s v="y"/>
    <x v="0"/>
    <x v="1"/>
    <s v="y"/>
    <s v="e"/>
    <s v="a"/>
    <m/>
    <s v="L"/>
    <n v="1.0962944914284941E-4"/>
  </r>
  <r>
    <s v="k"/>
    <x v="22"/>
    <x v="1"/>
    <s v="k"/>
    <s v="r"/>
    <s v="a"/>
    <m/>
    <s v="L"/>
    <n v="1.0954159199622696E-4"/>
  </r>
  <r>
    <s v="m"/>
    <x v="23"/>
    <x v="1"/>
    <s v="m"/>
    <s v="k"/>
    <s v="b"/>
    <m/>
    <s v="R"/>
    <n v="1.0947000469157163E-4"/>
  </r>
  <r>
    <s v="j"/>
    <x v="17"/>
    <x v="1"/>
    <s v="j"/>
    <s v="s"/>
    <s v="h"/>
    <m/>
    <s v="L"/>
    <n v="1.0935936976619521E-4"/>
  </r>
  <r>
    <s v="b"/>
    <x v="11"/>
    <x v="0"/>
    <s v="b"/>
    <s v=";"/>
    <s v="g"/>
    <m/>
    <s v="R"/>
    <n v="1.0912508404186868E-4"/>
  </r>
  <r>
    <s v="m"/>
    <x v="1"/>
    <x v="1"/>
    <s v="m"/>
    <s v="z"/>
    <s v="m"/>
    <m/>
    <s v="L"/>
    <n v="1.0911532213668841E-4"/>
  </r>
  <r>
    <s v="x"/>
    <x v="17"/>
    <x v="0"/>
    <s v="x"/>
    <s v="p"/>
    <s v="q"/>
    <m/>
    <s v="R"/>
    <n v="1.0896889355898432E-4"/>
  </r>
  <r>
    <s v="l"/>
    <x v="27"/>
    <x v="1"/>
    <s v="l"/>
    <s v="g"/>
    <s v="v"/>
    <m/>
    <s v="L"/>
    <n v="1.0871183005590382E-4"/>
  </r>
  <r>
    <s v="c"/>
    <x v="2"/>
    <x v="0"/>
    <s v="c"/>
    <s v="h"/>
    <s v="f"/>
    <m/>
    <s v="R"/>
    <n v="1.0859794116213399E-4"/>
  </r>
  <r>
    <s v="zh"/>
    <x v="0"/>
    <x v="1"/>
    <s v="u"/>
    <s v="e"/>
    <s v="j"/>
    <m/>
    <s v="L"/>
    <n v="1.0858817925695372E-4"/>
  </r>
  <r>
    <s v="a"/>
    <x v="1"/>
    <x v="0"/>
    <s v="a"/>
    <s v="i"/>
    <s v="h"/>
    <m/>
    <s v="R"/>
    <n v="1.085588935414129E-4"/>
  </r>
  <r>
    <s v="g"/>
    <x v="7"/>
    <x v="0"/>
    <s v="g"/>
    <s v="l"/>
    <s v="a"/>
    <m/>
    <s v="R"/>
    <n v="1.0810659193472695E-4"/>
  </r>
  <r>
    <s v="g"/>
    <x v="14"/>
    <x v="0"/>
    <s v="g"/>
    <s v="j"/>
    <s v="g"/>
    <m/>
    <s v="R"/>
    <n v="1.0787881414718727E-4"/>
  </r>
  <r>
    <s v="f"/>
    <x v="4"/>
    <x v="0"/>
    <s v="f"/>
    <s v="u"/>
    <s v="j"/>
    <m/>
    <s v="R"/>
    <n v="1.0781373477931879E-4"/>
  </r>
  <r>
    <s v="zh"/>
    <x v="3"/>
    <x v="1"/>
    <s v="u"/>
    <s v="t"/>
    <s v="e"/>
    <m/>
    <s v="L"/>
    <n v="1.0767381413840156E-4"/>
  </r>
  <r>
    <s v="j"/>
    <x v="29"/>
    <x v="1"/>
    <s v="j"/>
    <s v="v"/>
    <s v="h"/>
    <m/>
    <s v="L"/>
    <n v="1.0757944905499225E-4"/>
  </r>
  <r>
    <s v="ch"/>
    <x v="31"/>
    <x v="1"/>
    <s v="i"/>
    <s v="z"/>
    <s v="a"/>
    <m/>
    <s v="L"/>
    <n v="1.0735817920423943E-4"/>
  </r>
  <r>
    <s v="j"/>
    <x v="20"/>
    <x v="1"/>
    <s v="j"/>
    <s v="t"/>
    <s v="l"/>
    <m/>
    <s v="L"/>
    <n v="1.0730286174155121E-4"/>
  </r>
  <r>
    <s v="l"/>
    <x v="17"/>
    <x v="1"/>
    <s v="l"/>
    <s v="s"/>
    <s v="m"/>
    <m/>
    <s v="L"/>
    <n v="1.0728984586797752E-4"/>
  </r>
  <r>
    <s v="zh"/>
    <x v="2"/>
    <x v="1"/>
    <s v="u"/>
    <s v="x"/>
    <s v="i"/>
    <m/>
    <s v="L"/>
    <n v="1.0713040141669974E-4"/>
  </r>
  <r>
    <s v="l"/>
    <x v="1"/>
    <x v="1"/>
    <s v="l"/>
    <s v="d"/>
    <s v="g"/>
    <m/>
    <s v="L"/>
    <n v="1.0710111570115893E-4"/>
  </r>
  <r>
    <s v="ch"/>
    <x v="6"/>
    <x v="1"/>
    <s v="i"/>
    <s v="q"/>
    <s v="k"/>
    <m/>
    <s v="L"/>
    <n v="1.0699698871256935E-4"/>
  </r>
  <r>
    <s v="e"/>
    <x v="4"/>
    <x v="0"/>
    <s v="e"/>
    <s v="u"/>
    <s v="m"/>
    <m/>
    <s v="R"/>
    <n v="1.0598500454221449E-4"/>
  </r>
  <r>
    <s v="x"/>
    <x v="1"/>
    <x v="0"/>
    <s v="x"/>
    <s v="i"/>
    <s v="m"/>
    <m/>
    <s v="R"/>
    <n v="1.0572143310234713E-4"/>
  </r>
  <r>
    <s v="l"/>
    <x v="10"/>
    <x v="1"/>
    <s v="l"/>
    <s v="g"/>
    <s v="v"/>
    <m/>
    <s v="L"/>
    <n v="1.0569214738680632E-4"/>
  </r>
  <r>
    <s v="m"/>
    <x v="29"/>
    <x v="1"/>
    <s v="m"/>
    <s v="v"/>
    <s v="u"/>
    <m/>
    <s v="L"/>
    <n v="1.0539929023139816E-4"/>
  </r>
  <r>
    <s v="b"/>
    <x v="11"/>
    <x v="0"/>
    <s v="b"/>
    <s v=";"/>
    <s v="e"/>
    <m/>
    <s v="R"/>
    <n v="1.0537325848425076E-4"/>
  </r>
  <r>
    <s v="x"/>
    <x v="17"/>
    <x v="0"/>
    <s v="x"/>
    <s v="p"/>
    <s v="t"/>
    <m/>
    <s v="R"/>
    <n v="1.0532119498995597E-4"/>
  </r>
  <r>
    <s v="y"/>
    <x v="0"/>
    <x v="1"/>
    <s v="y"/>
    <s v="e"/>
    <s v="h"/>
    <m/>
    <s v="L"/>
    <n v="1.051487346651045E-4"/>
  </r>
  <r>
    <s v="b"/>
    <x v="8"/>
    <x v="0"/>
    <s v="b"/>
    <s v="a"/>
    <s v="a"/>
    <m/>
    <s v="L"/>
    <n v="1.0511944894956369E-4"/>
  </r>
  <r>
    <s v="b"/>
    <x v="14"/>
    <x v="0"/>
    <s v="b"/>
    <s v="j"/>
    <s v="j"/>
    <m/>
    <s v="R"/>
    <n v="1.0471270290038568E-4"/>
  </r>
  <r>
    <s v="j"/>
    <x v="20"/>
    <x v="1"/>
    <s v="j"/>
    <s v="t"/>
    <s v="r"/>
    <m/>
    <s v="L"/>
    <n v="1.0432222669317479E-4"/>
  </r>
  <r>
    <s v="x"/>
    <x v="4"/>
    <x v="0"/>
    <s v="x"/>
    <s v="u"/>
    <s v="p"/>
    <m/>
    <s v="R"/>
    <n v="1.0408468700045484E-4"/>
  </r>
  <r>
    <s v="ch"/>
    <x v="6"/>
    <x v="1"/>
    <s v="i"/>
    <s v="q"/>
    <s v="j"/>
    <m/>
    <s v="L"/>
    <n v="1.0372675047717819E-4"/>
  </r>
  <r>
    <s v="x"/>
    <x v="27"/>
    <x v="0"/>
    <s v="x"/>
    <s v="h"/>
    <s v="w"/>
    <m/>
    <s v="R"/>
    <n v="1.0368119491967026E-4"/>
  </r>
  <r>
    <s v="d"/>
    <x v="2"/>
    <x v="0"/>
    <s v="d"/>
    <s v="h"/>
    <s v="f"/>
    <m/>
    <s v="R"/>
    <n v="1.0362587745698204E-4"/>
  </r>
  <r>
    <s v="y"/>
    <x v="17"/>
    <x v="0"/>
    <s v="e"/>
    <s v="p"/>
    <s v="t"/>
    <m/>
    <s v="R"/>
    <n v="1.0354452824714645E-4"/>
  </r>
  <r>
    <s v="zh"/>
    <x v="7"/>
    <x v="1"/>
    <s v="u"/>
    <s v="f"/>
    <s v="o"/>
    <m/>
    <s v="L"/>
    <n v="1.0333952823836074E-4"/>
  </r>
  <r>
    <s v="j"/>
    <x v="12"/>
    <x v="1"/>
    <s v="j"/>
    <s v="w"/>
    <s v="l"/>
    <m/>
    <s v="L"/>
    <n v="1.032939726808528E-4"/>
  </r>
  <r>
    <s v="j"/>
    <x v="12"/>
    <x v="1"/>
    <s v="j"/>
    <s v="w"/>
    <s v="k"/>
    <m/>
    <s v="L"/>
    <n v="1.0327444887049225E-4"/>
  </r>
  <r>
    <s v="ch"/>
    <x v="15"/>
    <x v="1"/>
    <s v="i"/>
    <s v="d"/>
    <s v="g"/>
    <m/>
    <s v="L"/>
    <n v="1.0304667108295257E-4"/>
  </r>
  <r>
    <s v="m"/>
    <x v="26"/>
    <x v="1"/>
    <s v="m"/>
    <s v="e"/>
    <s v="t"/>
    <m/>
    <s v="L"/>
    <n v="1.0299786155705121E-4"/>
  </r>
  <r>
    <s v="t"/>
    <x v="1"/>
    <x v="0"/>
    <s v="t"/>
    <s v="i"/>
    <s v="d"/>
    <m/>
    <s v="R"/>
    <n v="1.0298484568347751E-4"/>
  </r>
  <r>
    <s v="m"/>
    <x v="12"/>
    <x v="1"/>
    <s v="m"/>
    <s v="w"/>
    <s v="g"/>
    <m/>
    <s v="L"/>
    <n v="1.0298159171508408E-4"/>
  </r>
  <r>
    <s v="f"/>
    <x v="4"/>
    <x v="0"/>
    <s v="f"/>
    <s v="u"/>
    <s v="k"/>
    <m/>
    <s v="R"/>
    <n v="1.025911155078732E-4"/>
  </r>
  <r>
    <s v="zh"/>
    <x v="4"/>
    <x v="1"/>
    <s v="u"/>
    <s v="s"/>
    <s v="u"/>
    <m/>
    <s v="L"/>
    <n v="1.0236333772033352E-4"/>
  </r>
  <r>
    <s v="y"/>
    <x v="20"/>
    <x v="0"/>
    <s v="e"/>
    <s v="k"/>
    <s v="p"/>
    <m/>
    <s v="R"/>
    <n v="1.022104012058426E-4"/>
  </r>
  <r>
    <s v="c"/>
    <x v="14"/>
    <x v="0"/>
    <s v="c"/>
    <s v="j"/>
    <s v="j"/>
    <m/>
    <s v="R"/>
    <n v="1.021973853322689E-4"/>
  </r>
  <r>
    <s v="q"/>
    <x v="1"/>
    <x v="0"/>
    <s v="q"/>
    <s v="i"/>
    <s v="u"/>
    <m/>
    <s v="R"/>
    <n v="1.0199238532348319E-4"/>
  </r>
  <r>
    <s v="q"/>
    <x v="27"/>
    <x v="0"/>
    <s v="q"/>
    <s v="h"/>
    <s v="j"/>
    <m/>
    <s v="R"/>
    <n v="1.019826234183029E-4"/>
  </r>
  <r>
    <s v="b"/>
    <x v="23"/>
    <x v="0"/>
    <s v="b"/>
    <s v="k"/>
    <s v="i"/>
    <m/>
    <s v="R"/>
    <n v="1.0193381389240154E-4"/>
  </r>
  <r>
    <s v="f"/>
    <x v="8"/>
    <x v="0"/>
    <s v="f"/>
    <s v="j"/>
    <s v="q"/>
    <m/>
    <s v="R"/>
    <n v="1.0191754405043443E-4"/>
  </r>
  <r>
    <s v="q"/>
    <x v="20"/>
    <x v="0"/>
    <s v="q"/>
    <s v="k"/>
    <s v="i"/>
    <m/>
    <s v="R"/>
    <n v="1.0183294087220541E-4"/>
  </r>
  <r>
    <s v="t"/>
    <x v="24"/>
    <x v="0"/>
    <s v="t"/>
    <s v="j"/>
    <s v="j"/>
    <m/>
    <s v="R"/>
    <n v="1.0159214721109203E-4"/>
  </r>
  <r>
    <s v="m"/>
    <x v="8"/>
    <x v="1"/>
    <s v="m"/>
    <s v="a"/>
    <s v="r"/>
    <m/>
    <s v="L"/>
    <n v="1.0155309959037094E-4"/>
  </r>
  <r>
    <s v="f"/>
    <x v="15"/>
    <x v="0"/>
    <s v="f"/>
    <s v="d"/>
    <s v="n"/>
    <m/>
    <s v="L"/>
    <n v="1.0148151228571561E-4"/>
  </r>
  <r>
    <s v="n"/>
    <x v="2"/>
    <x v="1"/>
    <s v="n"/>
    <s v="x"/>
    <s v="n"/>
    <m/>
    <s v="L"/>
    <n v="1.0147500434892876E-4"/>
  </r>
  <r>
    <s v="h"/>
    <x v="22"/>
    <x v="1"/>
    <s v="h"/>
    <s v="r"/>
    <s v="o"/>
    <m/>
    <s v="L"/>
    <n v="1.0146524244374849E-4"/>
  </r>
  <r>
    <s v="d"/>
    <x v="14"/>
    <x v="0"/>
    <s v="d"/>
    <s v="j"/>
    <s v="d"/>
    <m/>
    <s v="R"/>
    <n v="1.0146524244374849E-4"/>
  </r>
  <r>
    <s v="n"/>
    <x v="7"/>
    <x v="1"/>
    <s v="n"/>
    <s v="f"/>
    <s v="e"/>
    <m/>
    <s v="L"/>
    <n v="1.0145222657017479E-4"/>
  </r>
  <r>
    <s v="d"/>
    <x v="7"/>
    <x v="0"/>
    <s v="d"/>
    <s v="f"/>
    <s v="w"/>
    <m/>
    <s v="L"/>
    <n v="1.0137087736033919E-4"/>
  </r>
  <r>
    <s v="b"/>
    <x v="11"/>
    <x v="0"/>
    <s v="b"/>
    <s v=";"/>
    <s v="i"/>
    <m/>
    <s v="R"/>
    <n v="1.0127976624532331E-4"/>
  </r>
  <r>
    <s v="l"/>
    <x v="4"/>
    <x v="1"/>
    <s v="l"/>
    <s v="v"/>
    <s v="f"/>
    <m/>
    <s v="L"/>
    <n v="1.0091857575365325E-4"/>
  </r>
  <r>
    <s v="r"/>
    <x v="22"/>
    <x v="0"/>
    <s v="r"/>
    <s v="m"/>
    <s v="l"/>
    <m/>
    <s v="R"/>
    <n v="1.0080143289148999E-4"/>
  </r>
  <r>
    <s v="j"/>
    <x v="1"/>
    <x v="1"/>
    <s v="j"/>
    <s v="d"/>
    <s v="r"/>
    <m/>
    <s v="L"/>
    <n v="1.007233376500478E-4"/>
  </r>
  <r>
    <s v="y"/>
    <x v="22"/>
    <x v="0"/>
    <s v="e"/>
    <s v="m"/>
    <s v="q"/>
    <m/>
    <s v="R"/>
    <n v="9.9698337606119228E-5"/>
  </r>
  <r>
    <s v="q"/>
    <x v="27"/>
    <x v="0"/>
    <s v="q"/>
    <s v="h"/>
    <s v="f"/>
    <m/>
    <s v="R"/>
    <n v="9.9665797922184992E-5"/>
  </r>
  <r>
    <s v="j"/>
    <x v="16"/>
    <x v="1"/>
    <s v="j"/>
    <s v="a"/>
    <s v="i"/>
    <m/>
    <s v="L"/>
    <n v="9.9639766175037598E-5"/>
  </r>
  <r>
    <s v="ch"/>
    <x v="8"/>
    <x v="1"/>
    <s v="i"/>
    <s v="a"/>
    <s v="h"/>
    <m/>
    <s v="L"/>
    <n v="9.922000425228589E-5"/>
  </r>
  <r>
    <s v="x"/>
    <x v="1"/>
    <x v="0"/>
    <s v="x"/>
    <s v="i"/>
    <s v="z"/>
    <m/>
    <s v="R"/>
    <n v="9.9193972505138509E-5"/>
  </r>
  <r>
    <s v="p"/>
    <x v="9"/>
    <x v="1"/>
    <s v="p"/>
    <s v="q"/>
    <s v="f"/>
    <m/>
    <s v="L"/>
    <n v="9.8774210582386801E-5"/>
  </r>
  <r>
    <s v="h"/>
    <x v="28"/>
    <x v="1"/>
    <s v="h"/>
    <s v="c"/>
    <s v="v"/>
    <m/>
    <s v="L"/>
    <n v="9.8510639142519458E-5"/>
  </r>
  <r>
    <s v="q"/>
    <x v="17"/>
    <x v="0"/>
    <s v="q"/>
    <s v="p"/>
    <s v="i"/>
    <m/>
    <s v="R"/>
    <n v="9.8471591521798367E-5"/>
  </r>
  <r>
    <s v="p"/>
    <x v="12"/>
    <x v="1"/>
    <s v="p"/>
    <s v="w"/>
    <s v="i"/>
    <m/>
    <s v="L"/>
    <n v="9.8386988343569342E-5"/>
  </r>
  <r>
    <s v="x"/>
    <x v="20"/>
    <x v="0"/>
    <s v="x"/>
    <s v="k"/>
    <s v="u"/>
    <m/>
    <s v="R"/>
    <n v="9.8373972469995645E-5"/>
  </r>
  <r>
    <s v="j"/>
    <x v="29"/>
    <x v="1"/>
    <s v="j"/>
    <s v="v"/>
    <s v="l"/>
    <m/>
    <s v="L"/>
    <n v="9.8351194691241679E-5"/>
  </r>
  <r>
    <s v="h"/>
    <x v="22"/>
    <x v="1"/>
    <s v="h"/>
    <s v="r"/>
    <s v="s"/>
    <m/>
    <s v="L"/>
    <n v="9.8341432786061409E-5"/>
  </r>
  <r>
    <s v="l"/>
    <x v="11"/>
    <x v="1"/>
    <s v="l"/>
    <s v="s"/>
    <s v="v"/>
    <m/>
    <s v="L"/>
    <n v="9.8048575630653244E-5"/>
  </r>
  <r>
    <s v="q"/>
    <x v="1"/>
    <x v="0"/>
    <s v="q"/>
    <s v="i"/>
    <s v="g"/>
    <m/>
    <s v="R"/>
    <n v="9.7788258159179316E-5"/>
  </r>
  <r>
    <s v="d"/>
    <x v="28"/>
    <x v="0"/>
    <s v="d"/>
    <s v="c"/>
    <s v="r"/>
    <m/>
    <s v="L"/>
    <n v="9.774595657006481E-5"/>
  </r>
  <r>
    <s v="e"/>
    <x v="6"/>
    <x v="0"/>
    <s v="e"/>
    <s v="o"/>
    <s v="b"/>
    <m/>
    <s v="R"/>
    <n v="9.7719924822917416E-5"/>
  </r>
  <r>
    <s v="sh"/>
    <x v="4"/>
    <x v="1"/>
    <s v="o"/>
    <s v="v"/>
    <s v="n"/>
    <m/>
    <s v="L"/>
    <n v="9.7326194647313102E-5"/>
  </r>
  <r>
    <s v="sh"/>
    <x v="14"/>
    <x v="1"/>
    <s v="o"/>
    <s v="j"/>
    <s v="w"/>
    <m/>
    <s v="R"/>
    <n v="9.7150480354068211E-5"/>
  </r>
  <r>
    <s v="t"/>
    <x v="4"/>
    <x v="0"/>
    <s v="t"/>
    <s v="u"/>
    <s v="d"/>
    <m/>
    <s v="R"/>
    <n v="9.6704686684169109E-5"/>
  </r>
  <r>
    <s v="x"/>
    <x v="1"/>
    <x v="0"/>
    <s v="x"/>
    <s v="i"/>
    <s v="v"/>
    <m/>
    <s v="R"/>
    <n v="9.6229607298729198E-5"/>
  </r>
  <r>
    <s v="k"/>
    <x v="7"/>
    <x v="1"/>
    <s v="k"/>
    <s v="f"/>
    <s v="j"/>
    <m/>
    <s v="L"/>
    <n v="9.5725242197748479E-5"/>
  </r>
  <r>
    <s v="sh"/>
    <x v="0"/>
    <x v="1"/>
    <s v="o"/>
    <s v="e"/>
    <s v="i"/>
    <m/>
    <s v="L"/>
    <n v="9.5679686640240532E-5"/>
  </r>
  <r>
    <s v="f"/>
    <x v="15"/>
    <x v="0"/>
    <s v="f"/>
    <s v="d"/>
    <s v="w"/>
    <m/>
    <s v="L"/>
    <n v="9.555603584129043E-5"/>
  </r>
  <r>
    <s v="e"/>
    <x v="1"/>
    <x v="0"/>
    <s v="e"/>
    <s v="i"/>
    <s v="a"/>
    <m/>
    <s v="R"/>
    <n v="9.5425877105553459E-5"/>
  </r>
  <r>
    <s v="h"/>
    <x v="0"/>
    <x v="1"/>
    <s v="h"/>
    <s v="e"/>
    <s v="w"/>
    <m/>
    <s v="L"/>
    <n v="9.5373813611258684E-5"/>
  </r>
  <r>
    <s v="m"/>
    <x v="9"/>
    <x v="1"/>
    <s v="m"/>
    <s v="q"/>
    <s v="h"/>
    <m/>
    <s v="L"/>
    <n v="9.5325004085357323E-5"/>
  </r>
  <r>
    <s v="h"/>
    <x v="13"/>
    <x v="1"/>
    <s v="h"/>
    <s v="v"/>
    <s v="v"/>
    <m/>
    <s v="L"/>
    <n v="9.5253416780701982E-5"/>
  </r>
  <r>
    <s v="k"/>
    <x v="0"/>
    <x v="1"/>
    <s v="k"/>
    <s v="e"/>
    <s v="b"/>
    <m/>
    <s v="L"/>
    <n v="9.5201353286407207E-5"/>
  </r>
  <r>
    <s v="c"/>
    <x v="1"/>
    <x v="0"/>
    <s v="c"/>
    <s v="i"/>
    <s v="g"/>
    <m/>
    <s v="R"/>
    <n v="9.5178575507653241E-5"/>
  </r>
  <r>
    <s v="d"/>
    <x v="23"/>
    <x v="0"/>
    <s v="d"/>
    <s v="k"/>
    <s v="b"/>
    <m/>
    <s v="R"/>
    <n v="9.5152543760505847E-5"/>
  </r>
  <r>
    <s v="q"/>
    <x v="4"/>
    <x v="0"/>
    <s v="q"/>
    <s v="u"/>
    <s v="f"/>
    <m/>
    <s v="R"/>
    <n v="9.504841677191627E-5"/>
  </r>
  <r>
    <s v="j"/>
    <x v="1"/>
    <x v="1"/>
    <s v="j"/>
    <s v="d"/>
    <s v="l"/>
    <m/>
    <s v="L"/>
    <n v="9.4993099309228067E-5"/>
  </r>
  <r>
    <s v="t"/>
    <x v="14"/>
    <x v="0"/>
    <s v="t"/>
    <s v="j"/>
    <s v="a"/>
    <m/>
    <s v="R"/>
    <n v="9.4723019932573869E-5"/>
  </r>
  <r>
    <s v="zh"/>
    <x v="15"/>
    <x v="1"/>
    <s v="u"/>
    <s v="d"/>
    <s v="k"/>
    <m/>
    <s v="L"/>
    <n v="9.4592861196836911E-5"/>
  </r>
  <r>
    <s v="s"/>
    <x v="4"/>
    <x v="0"/>
    <s v="s"/>
    <s v="u"/>
    <s v="i"/>
    <m/>
    <s v="R"/>
    <n v="9.4247940547133958E-5"/>
  </r>
  <r>
    <s v="h"/>
    <x v="23"/>
    <x v="1"/>
    <s v="h"/>
    <s v="w"/>
    <s v="o"/>
    <m/>
    <s v="L"/>
    <n v="9.4150321495331237E-5"/>
  </r>
  <r>
    <s v="m"/>
    <x v="14"/>
    <x v="1"/>
    <s v="m"/>
    <s v="b"/>
    <s v="b"/>
    <m/>
    <s v="L"/>
    <n v="9.4124289748183842E-5"/>
  </r>
  <r>
    <s v="d"/>
    <x v="4"/>
    <x v="0"/>
    <s v="d"/>
    <s v="u"/>
    <s v="g"/>
    <m/>
    <s v="R"/>
    <n v="9.4003892917627154E-5"/>
  </r>
  <r>
    <s v="b"/>
    <x v="1"/>
    <x v="0"/>
    <s v="b"/>
    <s v="i"/>
    <s v="n"/>
    <m/>
    <s v="R"/>
    <n v="9.3626432583989965E-5"/>
  </r>
  <r>
    <s v="b"/>
    <x v="10"/>
    <x v="0"/>
    <s v="b"/>
    <s v="g"/>
    <s v="e"/>
    <m/>
    <s v="L"/>
    <n v="9.343444844877795E-5"/>
  </r>
  <r>
    <s v="zh"/>
    <x v="31"/>
    <x v="1"/>
    <s v="u"/>
    <s v="z"/>
    <s v="k"/>
    <m/>
    <s v="L"/>
    <n v="9.3431194480384522E-5"/>
  </r>
  <r>
    <s v="z"/>
    <x v="23"/>
    <x v="0"/>
    <s v="z"/>
    <s v="k"/>
    <s v="o"/>
    <m/>
    <s v="R"/>
    <n v="9.3418178606810825E-5"/>
  </r>
  <r>
    <s v="r"/>
    <x v="3"/>
    <x v="0"/>
    <s v="r"/>
    <s v="n"/>
    <s v="i"/>
    <m/>
    <s v="R"/>
    <n v="9.3346591302155497E-5"/>
  </r>
  <r>
    <s v="q"/>
    <x v="22"/>
    <x v="0"/>
    <s v="q"/>
    <s v="m"/>
    <s v="k"/>
    <m/>
    <s v="R"/>
    <n v="9.2874765885109014E-5"/>
  </r>
  <r>
    <s v="h"/>
    <x v="13"/>
    <x v="1"/>
    <s v="h"/>
    <s v="v"/>
    <s v="y"/>
    <m/>
    <s v="L"/>
    <n v="9.221421030124393E-5"/>
  </r>
  <r>
    <s v="l"/>
    <x v="7"/>
    <x v="1"/>
    <s v="l"/>
    <s v="f"/>
    <s v="p"/>
    <m/>
    <s v="L"/>
    <n v="9.20873055339004E-5"/>
  </r>
  <r>
    <s v="y"/>
    <x v="20"/>
    <x v="0"/>
    <s v="e"/>
    <s v="k"/>
    <s v="p"/>
    <m/>
    <s v="R"/>
    <n v="9.1781432504918538E-5"/>
  </r>
  <r>
    <s v="j"/>
    <x v="17"/>
    <x v="1"/>
    <s v="j"/>
    <s v="s"/>
    <s v="d"/>
    <m/>
    <s v="L"/>
    <n v="9.1745638852590874E-5"/>
  </r>
  <r>
    <s v="p"/>
    <x v="15"/>
    <x v="1"/>
    <s v="p"/>
    <s v="d"/>
    <s v="n"/>
    <m/>
    <s v="L"/>
    <n v="9.1680559484722389E-5"/>
  </r>
  <r>
    <s v="g"/>
    <x v="23"/>
    <x v="0"/>
    <s v="g"/>
    <s v="k"/>
    <s v="h"/>
    <m/>
    <s v="R"/>
    <n v="9.160246424328022E-5"/>
  </r>
  <r>
    <s v="f"/>
    <x v="10"/>
    <x v="0"/>
    <s v="f"/>
    <s v="h"/>
    <s v="i"/>
    <m/>
    <s v="R"/>
    <n v="9.1208734067675906E-5"/>
  </r>
  <r>
    <s v="zh"/>
    <x v="4"/>
    <x v="1"/>
    <s v="u"/>
    <s v="s"/>
    <s v="p"/>
    <m/>
    <s v="L"/>
    <n v="9.0880083259940077E-5"/>
  </r>
  <r>
    <s v="k"/>
    <x v="4"/>
    <x v="1"/>
    <s v="k"/>
    <s v="s"/>
    <s v="o"/>
    <m/>
    <s v="L"/>
    <n v="9.0801988018497895E-5"/>
  </r>
  <r>
    <s v="sh"/>
    <x v="1"/>
    <x v="1"/>
    <s v="o"/>
    <s v="f"/>
    <s v="l"/>
    <m/>
    <s v="L"/>
    <n v="9.07759562713505E-5"/>
  </r>
  <r>
    <s v="j"/>
    <x v="1"/>
    <x v="1"/>
    <s v="j"/>
    <s v="d"/>
    <s v="x"/>
    <m/>
    <s v="L"/>
    <n v="9.0431035621647561E-5"/>
  </r>
  <r>
    <s v="g"/>
    <x v="10"/>
    <x v="0"/>
    <s v="g"/>
    <s v="g"/>
    <s v="w"/>
    <m/>
    <s v="L"/>
    <n v="9.0343178475025109E-5"/>
  </r>
  <r>
    <s v="q"/>
    <x v="12"/>
    <x v="0"/>
    <s v="q"/>
    <s v="l"/>
    <s v="v"/>
    <m/>
    <s v="R"/>
    <n v="9.0313892759484287E-5"/>
  </r>
  <r>
    <s v="e"/>
    <x v="4"/>
    <x v="0"/>
    <s v="e"/>
    <s v="u"/>
    <s v="w"/>
    <m/>
    <s v="R"/>
    <n v="8.9910400678699717E-5"/>
  </r>
  <r>
    <s v="f"/>
    <x v="11"/>
    <x v="0"/>
    <s v="f"/>
    <s v="i"/>
    <s v="n"/>
    <m/>
    <s v="R"/>
    <n v="8.9796511784929871E-5"/>
  </r>
  <r>
    <s v="j"/>
    <x v="12"/>
    <x v="1"/>
    <s v="j"/>
    <s v="w"/>
    <s v="a"/>
    <m/>
    <s v="L"/>
    <n v="8.964682923883236E-5"/>
  </r>
  <r>
    <s v="j"/>
    <x v="16"/>
    <x v="1"/>
    <s v="j"/>
    <s v="a"/>
    <s v="b"/>
    <m/>
    <s v="L"/>
    <n v="8.9611035586504697E-5"/>
  </r>
  <r>
    <s v="b"/>
    <x v="3"/>
    <x v="0"/>
    <s v="b"/>
    <s v="n"/>
    <s v="d"/>
    <m/>
    <s v="R"/>
    <n v="8.9552464155423067E-5"/>
  </r>
  <r>
    <s v="j"/>
    <x v="12"/>
    <x v="1"/>
    <s v="j"/>
    <s v="w"/>
    <s v="h"/>
    <m/>
    <s v="L"/>
    <n v="8.9516670503095403E-5"/>
  </r>
  <r>
    <s v="c"/>
    <x v="1"/>
    <x v="0"/>
    <s v="c"/>
    <s v="i"/>
    <s v="f"/>
    <m/>
    <s v="R"/>
    <n v="8.9480876850767739E-5"/>
  </r>
  <r>
    <s v="s"/>
    <x v="5"/>
    <x v="0"/>
    <s v="s"/>
    <s v="p"/>
    <s v="s"/>
    <m/>
    <s v="R"/>
    <n v="8.9409289546112412E-5"/>
  </r>
  <r>
    <s v="y"/>
    <x v="19"/>
    <x v="0"/>
    <s v="e"/>
    <s v=";"/>
    <s v="l"/>
    <m/>
    <s v="R"/>
    <n v="8.9324686367883387E-5"/>
  </r>
  <r>
    <s v="j"/>
    <x v="12"/>
    <x v="1"/>
    <s v="j"/>
    <s v="w"/>
    <s v="l"/>
    <m/>
    <s v="L"/>
    <n v="8.9285638747162296E-5"/>
  </r>
  <r>
    <s v="c"/>
    <x v="0"/>
    <x v="0"/>
    <s v="c"/>
    <s v="y"/>
    <s v="q"/>
    <m/>
    <s v="R"/>
    <n v="8.9087146675163425E-5"/>
  </r>
  <r>
    <s v="d"/>
    <x v="7"/>
    <x v="0"/>
    <s v="d"/>
    <s v="f"/>
    <s v="v"/>
    <m/>
    <s v="L"/>
    <n v="8.8924448255492232E-5"/>
  </r>
  <r>
    <s v="h"/>
    <x v="31"/>
    <x v="1"/>
    <s v="h"/>
    <s v="z"/>
    <s v="h"/>
    <m/>
    <s v="L"/>
    <n v="8.8852860950836904E-5"/>
  </r>
  <r>
    <s v="h"/>
    <x v="23"/>
    <x v="1"/>
    <s v="h"/>
    <s v="w"/>
    <s v="a"/>
    <m/>
    <s v="L"/>
    <n v="8.8852860950836904E-5"/>
  </r>
  <r>
    <s v="sh"/>
    <x v="10"/>
    <x v="1"/>
    <s v="o"/>
    <s v="g"/>
    <s v="v"/>
    <m/>
    <s v="L"/>
    <n v="8.8625083163297212E-5"/>
  </r>
  <r>
    <s v="b"/>
    <x v="2"/>
    <x v="0"/>
    <s v="b"/>
    <s v="h"/>
    <s v="j"/>
    <m/>
    <s v="R"/>
    <n v="8.8582781574182706E-5"/>
  </r>
  <r>
    <s v="d"/>
    <x v="23"/>
    <x v="0"/>
    <s v="d"/>
    <s v="k"/>
    <s v="v"/>
    <m/>
    <s v="R"/>
    <n v="8.8364765691823296E-5"/>
  </r>
  <r>
    <s v="k"/>
    <x v="25"/>
    <x v="1"/>
    <s v="k"/>
    <s v="m"/>
    <s v="l"/>
    <m/>
    <s v="R"/>
    <n v="8.8267146640020575E-5"/>
  </r>
  <r>
    <s v="ch"/>
    <x v="3"/>
    <x v="1"/>
    <s v="i"/>
    <s v="t"/>
    <s v="c"/>
    <m/>
    <s v="L"/>
    <n v="8.8228099019299483E-5"/>
  </r>
  <r>
    <s v="ch"/>
    <x v="4"/>
    <x v="1"/>
    <s v="i"/>
    <s v="s"/>
    <s v="d"/>
    <m/>
    <s v="L"/>
    <n v="8.8211829177332359E-5"/>
  </r>
  <r>
    <s v="r"/>
    <x v="3"/>
    <x v="0"/>
    <s v="r"/>
    <s v="n"/>
    <s v="d"/>
    <m/>
    <s v="R"/>
    <n v="8.8136987904283604E-5"/>
  </r>
  <r>
    <s v="zh"/>
    <x v="3"/>
    <x v="1"/>
    <s v="u"/>
    <s v="t"/>
    <s v="f"/>
    <m/>
    <s v="L"/>
    <n v="8.7964527579432141E-5"/>
  </r>
  <r>
    <s v="ch"/>
    <x v="10"/>
    <x v="1"/>
    <s v="i"/>
    <s v="g"/>
    <s v="i"/>
    <m/>
    <s v="L"/>
    <n v="8.7909210116743925E-5"/>
  </r>
  <r>
    <s v="h"/>
    <x v="15"/>
    <x v="1"/>
    <s v="h"/>
    <s v="d"/>
    <s v="d"/>
    <m/>
    <s v="L"/>
    <n v="8.788317836959653E-5"/>
  </r>
  <r>
    <s v="q"/>
    <x v="34"/>
    <x v="0"/>
    <s v="q"/>
    <s v="f"/>
    <s v="a"/>
    <m/>
    <s v="L"/>
    <n v="8.7749765665466145E-5"/>
  </r>
  <r>
    <s v="g"/>
    <x v="22"/>
    <x v="0"/>
    <s v="g"/>
    <s v="m"/>
    <s v="y"/>
    <m/>
    <s v="R"/>
    <n v="8.7561035498647557E-5"/>
  </r>
  <r>
    <s v="h"/>
    <x v="13"/>
    <x v="1"/>
    <s v="h"/>
    <s v="v"/>
    <s v="f"/>
    <m/>
    <s v="L"/>
    <n v="8.7538257719893591E-5"/>
  </r>
  <r>
    <s v="t"/>
    <x v="23"/>
    <x v="0"/>
    <s v="t"/>
    <s v="k"/>
    <s v="f"/>
    <m/>
    <s v="R"/>
    <n v="8.7362543426648686E-5"/>
  </r>
  <r>
    <s v="r"/>
    <x v="28"/>
    <x v="0"/>
    <s v="r"/>
    <s v=";"/>
    <s v="v"/>
    <m/>
    <s v="R"/>
    <n v="8.7238892627698571E-5"/>
  </r>
  <r>
    <s v="d"/>
    <x v="1"/>
    <x v="0"/>
    <s v="d"/>
    <s v="i"/>
    <s v="h"/>
    <m/>
    <s v="R"/>
    <n v="8.7225876754124873E-5"/>
  </r>
  <r>
    <s v="q"/>
    <x v="20"/>
    <x v="0"/>
    <s v="q"/>
    <s v="k"/>
    <s v="h"/>
    <m/>
    <s v="R"/>
    <n v="8.7053416429273397E-5"/>
  </r>
  <r>
    <s v="l"/>
    <x v="5"/>
    <x v="1"/>
    <s v="l"/>
    <s v="b"/>
    <s v="s"/>
    <m/>
    <s v="L"/>
    <n v="8.7027384682126016E-5"/>
  </r>
  <r>
    <s v="c"/>
    <x v="23"/>
    <x v="0"/>
    <s v="c"/>
    <s v="k"/>
    <s v="f"/>
    <m/>
    <s v="R"/>
    <n v="8.6841908483700843E-5"/>
  </r>
  <r>
    <s v="m"/>
    <x v="11"/>
    <x v="1"/>
    <s v="m"/>
    <s v="s"/>
    <s v="n"/>
    <m/>
    <s v="L"/>
    <n v="8.6825638641733718E-5"/>
  </r>
  <r>
    <s v="g"/>
    <x v="4"/>
    <x v="0"/>
    <s v="g"/>
    <s v="u"/>
    <s v="i"/>
    <m/>
    <s v="R"/>
    <n v="8.6741035463504693E-5"/>
  </r>
  <r>
    <s v="l"/>
    <x v="8"/>
    <x v="1"/>
    <s v="l"/>
    <s v="a"/>
    <s v="o"/>
    <m/>
    <s v="L"/>
    <n v="8.6724765621537568E-5"/>
  </r>
  <r>
    <s v="m"/>
    <x v="14"/>
    <x v="1"/>
    <s v="m"/>
    <s v="b"/>
    <s v="j"/>
    <m/>
    <s v="L"/>
    <n v="8.6708495779570457E-5"/>
  </r>
  <r>
    <s v="f"/>
    <x v="8"/>
    <x v="0"/>
    <s v="f"/>
    <s v="j"/>
    <s v="r"/>
    <m/>
    <s v="R"/>
    <n v="8.6568575138653217E-5"/>
  </r>
  <r>
    <s v="zh"/>
    <x v="5"/>
    <x v="1"/>
    <s v="u"/>
    <s v="b"/>
    <s v="f"/>
    <m/>
    <s v="L"/>
    <n v="8.6519765612751856E-5"/>
  </r>
  <r>
    <s v="l"/>
    <x v="23"/>
    <x v="1"/>
    <s v="l"/>
    <s v="k"/>
    <s v="h"/>
    <m/>
    <s v="R"/>
    <n v="8.6301749730392446E-5"/>
  </r>
  <r>
    <s v="h"/>
    <x v="4"/>
    <x v="1"/>
    <s v="h"/>
    <s v="s"/>
    <s v="p"/>
    <m/>
    <s v="L"/>
    <n v="8.617809893144233E-5"/>
  </r>
  <r>
    <s v="d"/>
    <x v="7"/>
    <x v="0"/>
    <s v="d"/>
    <s v="f"/>
    <s v="y"/>
    <m/>
    <s v="L"/>
    <n v="8.6025162416951406E-5"/>
  </r>
  <r>
    <s v="m"/>
    <x v="20"/>
    <x v="1"/>
    <s v="m"/>
    <s v="t"/>
    <s v="t"/>
    <m/>
    <s v="L"/>
    <n v="8.5816908439772266E-5"/>
  </r>
  <r>
    <s v="sh"/>
    <x v="3"/>
    <x v="1"/>
    <s v="o"/>
    <s v="n"/>
    <s v="v"/>
    <m/>
    <s v="R"/>
    <n v="8.5794130661018299E-5"/>
  </r>
  <r>
    <s v="n"/>
    <x v="1"/>
    <x v="1"/>
    <s v="n"/>
    <s v="z"/>
    <s v="v"/>
    <m/>
    <s v="L"/>
    <n v="8.5742067166723511E-5"/>
  </r>
  <r>
    <s v="n"/>
    <x v="8"/>
    <x v="1"/>
    <s v="n"/>
    <s v="a"/>
    <s v="n"/>
    <m/>
    <s v="L"/>
    <n v="8.5670479862068184E-5"/>
  </r>
  <r>
    <s v="m"/>
    <x v="15"/>
    <x v="1"/>
    <s v="m"/>
    <s v="d"/>
    <s v="j"/>
    <m/>
    <s v="L"/>
    <n v="8.5302781433611264E-5"/>
  </r>
  <r>
    <s v="j"/>
    <x v="20"/>
    <x v="1"/>
    <s v="j"/>
    <s v="t"/>
    <s v="x"/>
    <m/>
    <s v="L"/>
    <n v="8.5061987772497888E-5"/>
  </r>
  <r>
    <s v="j"/>
    <x v="28"/>
    <x v="1"/>
    <s v="j"/>
    <s v="c"/>
    <s v="e"/>
    <m/>
    <s v="L"/>
    <n v="8.5055479835711046E-5"/>
  </r>
  <r>
    <s v="g"/>
    <x v="5"/>
    <x v="0"/>
    <s v="g"/>
    <s v="p"/>
    <s v="w"/>
    <m/>
    <s v="R"/>
    <n v="8.4987146499449133E-5"/>
  </r>
  <r>
    <s v="t"/>
    <x v="26"/>
    <x v="0"/>
    <s v="t"/>
    <s v="y"/>
    <s v="m"/>
    <m/>
    <s v="R"/>
    <n v="8.4534844892763188E-5"/>
  </r>
  <r>
    <s v="e"/>
    <x v="1"/>
    <x v="0"/>
    <s v="e"/>
    <s v="i"/>
    <s v="y"/>
    <m/>
    <s v="R"/>
    <n v="8.4453495682927591E-5"/>
  </r>
  <r>
    <s v="g"/>
    <x v="4"/>
    <x v="0"/>
    <s v="g"/>
    <s v="u"/>
    <s v="w"/>
    <m/>
    <s v="R"/>
    <n v="8.4440479809353894E-5"/>
  </r>
  <r>
    <s v="ch"/>
    <x v="4"/>
    <x v="1"/>
    <s v="i"/>
    <s v="s"/>
    <s v="i"/>
    <m/>
    <s v="L"/>
    <n v="8.4398178220239389E-5"/>
  </r>
  <r>
    <s v="k"/>
    <x v="13"/>
    <x v="1"/>
    <s v="k"/>
    <s v="v"/>
    <s v="g"/>
    <m/>
    <s v="L"/>
    <n v="8.4323336947190634E-5"/>
  </r>
  <r>
    <s v="sh"/>
    <x v="3"/>
    <x v="1"/>
    <s v="o"/>
    <s v="n"/>
    <s v="i"/>
    <m/>
    <s v="R"/>
    <n v="8.4202940116633946E-5"/>
  </r>
  <r>
    <s v="l"/>
    <x v="23"/>
    <x v="1"/>
    <s v="l"/>
    <s v="k"/>
    <s v="h"/>
    <m/>
    <s v="R"/>
    <n v="8.4056511538929863E-5"/>
  </r>
  <r>
    <s v="j"/>
    <x v="26"/>
    <x v="1"/>
    <s v="j"/>
    <s v="e"/>
    <s v="v"/>
    <m/>
    <s v="L"/>
    <n v="8.3981670265881108E-5"/>
  </r>
  <r>
    <s v="p"/>
    <x v="8"/>
    <x v="1"/>
    <s v="p"/>
    <s v="a"/>
    <s v="m"/>
    <m/>
    <s v="L"/>
    <n v="8.3620479774211044E-5"/>
  </r>
  <r>
    <s v="m"/>
    <x v="29"/>
    <x v="1"/>
    <s v="m"/>
    <s v="v"/>
    <s v="f"/>
    <m/>
    <s v="L"/>
    <n v="8.3597701995457064E-5"/>
  </r>
  <r>
    <s v="ch"/>
    <x v="10"/>
    <x v="1"/>
    <s v="i"/>
    <s v="g"/>
    <s v="b"/>
    <m/>
    <s v="L"/>
    <n v="8.3509844848834625E-5"/>
  </r>
  <r>
    <s v="f"/>
    <x v="15"/>
    <x v="0"/>
    <s v="f"/>
    <s v="d"/>
    <s v="d"/>
    <m/>
    <s v="L"/>
    <n v="8.3470797228113534E-5"/>
  </r>
  <r>
    <s v="x"/>
    <x v="34"/>
    <x v="0"/>
    <s v="x"/>
    <s v="l"/>
    <s v="o"/>
    <m/>
    <s v="R"/>
    <n v="8.3269051187721235E-5"/>
  </r>
  <r>
    <s v="g"/>
    <x v="13"/>
    <x v="0"/>
    <s v="g"/>
    <s v=";"/>
    <s v="a"/>
    <m/>
    <s v="R"/>
    <n v="8.322674959860673E-5"/>
  </r>
  <r>
    <s v="z"/>
    <x v="4"/>
    <x v="0"/>
    <s v="z"/>
    <s v="u"/>
    <s v="g"/>
    <m/>
    <s v="R"/>
    <n v="8.2849289264969541E-5"/>
  </r>
  <r>
    <s v="y"/>
    <x v="20"/>
    <x v="0"/>
    <s v="e"/>
    <s v="k"/>
    <s v="l"/>
    <m/>
    <s v="R"/>
    <n v="8.2719130529232583E-5"/>
  </r>
  <r>
    <s v="y"/>
    <x v="14"/>
    <x v="0"/>
    <s v="e"/>
    <s v="j"/>
    <s v="h"/>
    <m/>
    <s v="R"/>
    <n v="8.2546670204381107E-5"/>
  </r>
  <r>
    <s v="l"/>
    <x v="17"/>
    <x v="1"/>
    <s v="l"/>
    <s v="s"/>
    <s v="z"/>
    <m/>
    <s v="L"/>
    <n v="8.2471828931332352E-5"/>
  </r>
  <r>
    <s v="sh"/>
    <x v="23"/>
    <x v="1"/>
    <s v="o"/>
    <s v="w"/>
    <s v="n"/>
    <m/>
    <s v="L"/>
    <n v="8.2322146385234842E-5"/>
  </r>
  <r>
    <s v="m"/>
    <x v="11"/>
    <x v="1"/>
    <s v="m"/>
    <s v="s"/>
    <s v="n"/>
    <m/>
    <s v="L"/>
    <n v="8.2227781301825548E-5"/>
  </r>
  <r>
    <s v="h"/>
    <x v="23"/>
    <x v="1"/>
    <s v="h"/>
    <s v="w"/>
    <s v="v"/>
    <m/>
    <s v="L"/>
    <n v="8.2113892408055701E-5"/>
  </r>
  <r>
    <s v="j"/>
    <x v="17"/>
    <x v="1"/>
    <s v="j"/>
    <s v="s"/>
    <s v="h"/>
    <m/>
    <s v="L"/>
    <n v="8.1973971767138474E-5"/>
  </r>
  <r>
    <s v="e"/>
    <x v="1"/>
    <x v="0"/>
    <s v="e"/>
    <s v="i"/>
    <s v="u"/>
    <m/>
    <s v="R"/>
    <n v="8.1674606674943454E-5"/>
  </r>
  <r>
    <s v="q"/>
    <x v="24"/>
    <x v="0"/>
    <s v="q"/>
    <s v="j"/>
    <s v="f"/>
    <m/>
    <s v="R"/>
    <n v="8.1651828896189488E-5"/>
  </r>
  <r>
    <s v="zh"/>
    <x v="10"/>
    <x v="1"/>
    <s v="u"/>
    <s v="g"/>
    <s v="v"/>
    <m/>
    <s v="L"/>
    <n v="8.1489130476518294E-5"/>
  </r>
  <r>
    <s v="m"/>
    <x v="23"/>
    <x v="1"/>
    <s v="m"/>
    <s v="k"/>
    <s v="v"/>
    <m/>
    <s v="R"/>
    <n v="8.1388257456322145E-5"/>
  </r>
  <r>
    <s v="j"/>
    <x v="17"/>
    <x v="1"/>
    <s v="j"/>
    <s v="s"/>
    <s v="k"/>
    <m/>
    <s v="L"/>
    <n v="8.1274368562552298E-5"/>
  </r>
  <r>
    <s v="d"/>
    <x v="7"/>
    <x v="0"/>
    <s v="d"/>
    <s v="f"/>
    <s v="h"/>
    <m/>
    <s v="L"/>
    <n v="8.1173495542356163E-5"/>
  </r>
  <r>
    <s v="j"/>
    <x v="1"/>
    <x v="1"/>
    <s v="j"/>
    <s v="d"/>
    <s v="k"/>
    <m/>
    <s v="L"/>
    <n v="8.1127939984848216E-5"/>
  </r>
  <r>
    <s v="b"/>
    <x v="14"/>
    <x v="0"/>
    <s v="b"/>
    <s v="j"/>
    <s v="n"/>
    <m/>
    <s v="R"/>
    <n v="8.0373019317573838E-5"/>
  </r>
  <r>
    <s v="d"/>
    <x v="2"/>
    <x v="0"/>
    <s v="d"/>
    <s v="h"/>
    <s v="i"/>
    <m/>
    <s v="R"/>
    <n v="8.0213574866296072E-5"/>
  </r>
  <r>
    <s v="e"/>
    <x v="6"/>
    <x v="0"/>
    <s v="e"/>
    <s v="o"/>
    <s v="y"/>
    <m/>
    <s v="R"/>
    <n v="8.012571771967362E-5"/>
  </r>
  <r>
    <s v="m"/>
    <x v="24"/>
    <x v="1"/>
    <s v="m"/>
    <s v="b"/>
    <s v="n"/>
    <m/>
    <s v="L"/>
    <n v="7.9884924058560243E-5"/>
  </r>
  <r>
    <s v="e"/>
    <x v="6"/>
    <x v="0"/>
    <s v="e"/>
    <s v="o"/>
    <s v="j"/>
    <m/>
    <s v="R"/>
    <n v="7.9715717702102181E-5"/>
  </r>
  <r>
    <s v="h"/>
    <x v="13"/>
    <x v="1"/>
    <s v="h"/>
    <s v="v"/>
    <s v="e"/>
    <m/>
    <s v="L"/>
    <n v="7.9566035156004684E-5"/>
  </r>
  <r>
    <s v="ch"/>
    <x v="3"/>
    <x v="1"/>
    <s v="i"/>
    <s v="t"/>
    <s v="b"/>
    <m/>
    <s v="L"/>
    <n v="7.9533495472070435E-5"/>
  </r>
  <r>
    <s v="n"/>
    <x v="14"/>
    <x v="1"/>
    <s v="n"/>
    <s v="b"/>
    <s v="n"/>
    <m/>
    <s v="L"/>
    <n v="7.9435876420267713E-5"/>
  </r>
  <r>
    <s v="n"/>
    <x v="18"/>
    <x v="1"/>
    <s v="n"/>
    <s v="q"/>
    <s v="s"/>
    <m/>
    <s v="L"/>
    <n v="7.9416352609907174E-5"/>
  </r>
  <r>
    <s v="s"/>
    <x v="4"/>
    <x v="0"/>
    <s v="s"/>
    <s v="u"/>
    <s v="e"/>
    <m/>
    <s v="R"/>
    <n v="7.9289447842563644E-5"/>
  </r>
  <r>
    <s v="y"/>
    <x v="10"/>
    <x v="0"/>
    <s v="e"/>
    <s v="g"/>
    <s v="k"/>
    <m/>
    <s v="L"/>
    <n v="7.9126749422892437E-5"/>
  </r>
  <r>
    <s v="p"/>
    <x v="14"/>
    <x v="1"/>
    <s v="p"/>
    <s v="j"/>
    <s v="w"/>
    <m/>
    <s v="R"/>
    <n v="7.8720003373714426E-5"/>
  </r>
  <r>
    <s v="f"/>
    <x v="4"/>
    <x v="0"/>
    <s v="f"/>
    <s v="u"/>
    <s v="s"/>
    <m/>
    <s v="R"/>
    <n v="7.854754304886295E-5"/>
  </r>
  <r>
    <s v="h"/>
    <x v="15"/>
    <x v="1"/>
    <s v="h"/>
    <s v="d"/>
    <s v="g"/>
    <m/>
    <s v="L"/>
    <n v="7.8303495419356159E-5"/>
  </r>
  <r>
    <s v="m"/>
    <x v="8"/>
    <x v="1"/>
    <s v="m"/>
    <s v="a"/>
    <s v="e"/>
    <m/>
    <s v="L"/>
    <n v="7.8121273189324413E-5"/>
  </r>
  <r>
    <s v="f"/>
    <x v="4"/>
    <x v="0"/>
    <s v="f"/>
    <s v="u"/>
    <s v="r"/>
    <m/>
    <s v="R"/>
    <n v="7.7324050932935516E-5"/>
  </r>
  <r>
    <s v="m"/>
    <x v="24"/>
    <x v="1"/>
    <s v="m"/>
    <s v="b"/>
    <s v="j"/>
    <m/>
    <s v="L"/>
    <n v="7.7275241407034155E-5"/>
  </r>
  <r>
    <s v="x"/>
    <x v="20"/>
    <x v="0"/>
    <s v="x"/>
    <s v="k"/>
    <s v="r"/>
    <m/>
    <s v="R"/>
    <n v="7.7066987429855015E-5"/>
  </r>
  <r>
    <s v="x"/>
    <x v="27"/>
    <x v="0"/>
    <s v="x"/>
    <s v="h"/>
    <s v="k"/>
    <m/>
    <s v="R"/>
    <n v="7.6910796946970663E-5"/>
  </r>
  <r>
    <s v="f"/>
    <x v="23"/>
    <x v="0"/>
    <s v="f"/>
    <s v="k"/>
    <s v="m"/>
    <m/>
    <s v="R"/>
    <n v="7.6891273136610124E-5"/>
  </r>
  <r>
    <s v="d"/>
    <x v="23"/>
    <x v="0"/>
    <s v="d"/>
    <s v="k"/>
    <s v="n"/>
    <m/>
    <s v="R"/>
    <n v="7.6787146148020547E-5"/>
  </r>
  <r>
    <s v="d"/>
    <x v="28"/>
    <x v="0"/>
    <s v="d"/>
    <s v="c"/>
    <s v="w"/>
    <m/>
    <s v="L"/>
    <n v="7.6465003277071574E-5"/>
  </r>
  <r>
    <s v="f"/>
    <x v="11"/>
    <x v="0"/>
    <s v="f"/>
    <s v="i"/>
    <s v="r"/>
    <m/>
    <s v="R"/>
    <n v="7.6377146130449122E-5"/>
  </r>
  <r>
    <s v="d"/>
    <x v="4"/>
    <x v="0"/>
    <s v="d"/>
    <s v="u"/>
    <s v="v"/>
    <m/>
    <s v="R"/>
    <n v="7.6230717552745039E-5"/>
  </r>
  <r>
    <s v="n"/>
    <x v="2"/>
    <x v="1"/>
    <s v="n"/>
    <s v="x"/>
    <s v="j"/>
    <m/>
    <s v="L"/>
    <n v="7.6009447701992202E-5"/>
  </r>
  <r>
    <s v="q"/>
    <x v="22"/>
    <x v="0"/>
    <s v="q"/>
    <s v="m"/>
    <s v="q"/>
    <m/>
    <s v="R"/>
    <n v="7.5957384207697414E-5"/>
  </r>
  <r>
    <s v="q"/>
    <x v="22"/>
    <x v="0"/>
    <s v="q"/>
    <s v="m"/>
    <s v="h"/>
    <m/>
    <s v="R"/>
    <n v="7.5550638158519416E-5"/>
  </r>
  <r>
    <s v="h"/>
    <x v="0"/>
    <x v="1"/>
    <s v="h"/>
    <s v="e"/>
    <s v="d"/>
    <m/>
    <s v="L"/>
    <n v="7.543674926474957E-5"/>
  </r>
  <r>
    <s v="j"/>
    <x v="17"/>
    <x v="1"/>
    <s v="j"/>
    <s v="s"/>
    <s v="l"/>
    <m/>
    <s v="L"/>
    <n v="7.5420479422782445E-5"/>
  </r>
  <r>
    <s v="zh"/>
    <x v="10"/>
    <x v="1"/>
    <s v="u"/>
    <s v="g"/>
    <s v="t"/>
    <m/>
    <s v="L"/>
    <n v="7.5358654023307401E-5"/>
  </r>
  <r>
    <s v="y"/>
    <x v="22"/>
    <x v="0"/>
    <s v="e"/>
    <s v="m"/>
    <s v="s"/>
    <m/>
    <s v="R"/>
    <n v="7.5352146086520545E-5"/>
  </r>
  <r>
    <s v="b"/>
    <x v="4"/>
    <x v="0"/>
    <s v="b"/>
    <s v="u"/>
    <s v="j"/>
    <m/>
    <s v="R"/>
    <n v="7.521873338239016E-5"/>
  </r>
  <r>
    <s v="c"/>
    <x v="14"/>
    <x v="0"/>
    <s v="c"/>
    <s v="j"/>
    <s v="h"/>
    <m/>
    <s v="R"/>
    <n v="7.5208971477209891E-5"/>
  </r>
  <r>
    <s v="ch"/>
    <x v="0"/>
    <x v="1"/>
    <s v="i"/>
    <s v="e"/>
    <s v="j"/>
    <m/>
    <s v="L"/>
    <n v="7.5104844488620314E-5"/>
  </r>
  <r>
    <s v="f"/>
    <x v="23"/>
    <x v="0"/>
    <s v="f"/>
    <s v="k"/>
    <s v="r"/>
    <m/>
    <s v="R"/>
    <n v="7.5016987341997875E-5"/>
  </r>
  <r>
    <s v="p"/>
    <x v="11"/>
    <x v="1"/>
    <s v="p"/>
    <s v="s"/>
    <s v="i"/>
    <m/>
    <s v="L"/>
    <n v="7.4893336543047759E-5"/>
  </r>
  <r>
    <s v="g"/>
    <x v="0"/>
    <x v="0"/>
    <s v="g"/>
    <s v="i"/>
    <s v="p"/>
    <m/>
    <s v="R"/>
    <n v="7.4844527017146398E-5"/>
  </r>
  <r>
    <s v="q"/>
    <x v="20"/>
    <x v="0"/>
    <s v="q"/>
    <s v="k"/>
    <s v="d"/>
    <m/>
    <s v="R"/>
    <n v="7.4590717482459325E-5"/>
  </r>
  <r>
    <s v="y"/>
    <x v="0"/>
    <x v="1"/>
    <s v="y"/>
    <s v="e"/>
    <s v="t"/>
    <m/>
    <s v="L"/>
    <n v="7.4519130177803998E-5"/>
  </r>
  <r>
    <s v="t"/>
    <x v="6"/>
    <x v="0"/>
    <s v="t"/>
    <s v="o"/>
    <s v="i"/>
    <m/>
    <s v="R"/>
    <n v="7.4450796841542084E-5"/>
  </r>
  <r>
    <s v="p"/>
    <x v="9"/>
    <x v="1"/>
    <s v="p"/>
    <s v="q"/>
    <s v="v"/>
    <m/>
    <s v="L"/>
    <n v="7.4346669852952521E-5"/>
  </r>
  <r>
    <s v="t"/>
    <x v="23"/>
    <x v="0"/>
    <s v="t"/>
    <s v="k"/>
    <s v="o"/>
    <m/>
    <s v="R"/>
    <n v="7.4092860318265448E-5"/>
  </r>
  <r>
    <s v="m"/>
    <x v="14"/>
    <x v="1"/>
    <s v="m"/>
    <s v="b"/>
    <s v="j"/>
    <m/>
    <s v="L"/>
    <n v="7.3832542846791519E-5"/>
  </r>
  <r>
    <s v="t"/>
    <x v="5"/>
    <x v="0"/>
    <s v="t"/>
    <s v="p"/>
    <s v="j"/>
    <m/>
    <s v="R"/>
    <n v="7.3764209510529619E-5"/>
  </r>
  <r>
    <s v="j"/>
    <x v="29"/>
    <x v="1"/>
    <s v="j"/>
    <s v="v"/>
    <s v="j"/>
    <m/>
    <s v="L"/>
    <n v="7.3640558711579503E-5"/>
  </r>
  <r>
    <s v="g"/>
    <x v="4"/>
    <x v="0"/>
    <s v="g"/>
    <s v="u"/>
    <s v="j"/>
    <m/>
    <s v="R"/>
    <n v="7.3611272996038682E-5"/>
  </r>
  <r>
    <s v="r"/>
    <x v="14"/>
    <x v="0"/>
    <s v="r"/>
    <s v="j"/>
    <s v="s"/>
    <m/>
    <s v="R"/>
    <n v="7.360476505925184E-5"/>
  </r>
  <r>
    <s v="d"/>
    <x v="23"/>
    <x v="0"/>
    <s v="d"/>
    <s v="k"/>
    <s v="z"/>
    <m/>
    <s v="R"/>
    <n v="7.3448574576367488E-5"/>
  </r>
  <r>
    <s v="x"/>
    <x v="26"/>
    <x v="0"/>
    <s v="x"/>
    <s v="y"/>
    <s v="g"/>
    <m/>
    <s v="R"/>
    <n v="7.3412780924039811E-5"/>
  </r>
  <r>
    <s v="e"/>
    <x v="4"/>
    <x v="0"/>
    <s v="e"/>
    <s v="u"/>
    <s v="a"/>
    <m/>
    <s v="R"/>
    <n v="7.3077622179517141E-5"/>
  </r>
  <r>
    <s v="z"/>
    <x v="4"/>
    <x v="0"/>
    <s v="z"/>
    <s v="u"/>
    <s v="p"/>
    <m/>
    <s v="R"/>
    <n v="7.2940955506993328E-5"/>
  </r>
  <r>
    <s v="h"/>
    <x v="13"/>
    <x v="1"/>
    <s v="h"/>
    <s v="v"/>
    <s v="r"/>
    <m/>
    <s v="L"/>
    <n v="7.2755479308568168E-5"/>
  </r>
  <r>
    <s v="q"/>
    <x v="1"/>
    <x v="0"/>
    <s v="q"/>
    <s v="i"/>
    <s v="s"/>
    <m/>
    <s v="R"/>
    <n v="7.2657860256765446E-5"/>
  </r>
  <r>
    <s v="b"/>
    <x v="14"/>
    <x v="0"/>
    <s v="b"/>
    <s v="j"/>
    <s v="h"/>
    <m/>
    <s v="R"/>
    <n v="7.2508177710667936E-5"/>
  </r>
  <r>
    <s v="n"/>
    <x v="24"/>
    <x v="1"/>
    <s v="n"/>
    <s v="b"/>
    <s v="s"/>
    <m/>
    <s v="L"/>
    <n v="7.2042860230408295E-5"/>
  </r>
  <r>
    <s v="p"/>
    <x v="17"/>
    <x v="1"/>
    <s v="p"/>
    <s v="s"/>
    <s v="i"/>
    <m/>
    <s v="L"/>
    <n v="7.1997304672900361E-5"/>
  </r>
  <r>
    <s v="j"/>
    <x v="12"/>
    <x v="1"/>
    <s v="j"/>
    <s v="w"/>
    <s v="n"/>
    <m/>
    <s v="L"/>
    <n v="7.1880161810737087E-5"/>
  </r>
  <r>
    <s v="h"/>
    <x v="14"/>
    <x v="1"/>
    <s v="h"/>
    <s v="j"/>
    <s v="w"/>
    <m/>
    <s v="R"/>
    <n v="7.1818336411262043E-5"/>
  </r>
  <r>
    <s v="n"/>
    <x v="29"/>
    <x v="1"/>
    <s v="n"/>
    <s v="v"/>
    <s v="n"/>
    <m/>
    <s v="L"/>
    <n v="7.1710955454279038E-5"/>
  </r>
  <r>
    <s v="j"/>
    <x v="16"/>
    <x v="1"/>
    <s v="j"/>
    <s v="a"/>
    <s v="f"/>
    <m/>
    <s v="L"/>
    <n v="7.1675161801951375E-5"/>
  </r>
  <r>
    <s v="ch"/>
    <x v="7"/>
    <x v="1"/>
    <s v="i"/>
    <s v="f"/>
    <s v="w"/>
    <m/>
    <s v="L"/>
    <n v="7.16230983076566E-5"/>
  </r>
  <r>
    <s v="ch"/>
    <x v="1"/>
    <x v="1"/>
    <s v="i"/>
    <s v="h"/>
    <s v="p"/>
    <m/>
    <s v="R"/>
    <n v="7.1483177666739359E-5"/>
  </r>
  <r>
    <s v="q"/>
    <x v="16"/>
    <x v="0"/>
    <s v="q"/>
    <s v="l"/>
    <s v="y"/>
    <m/>
    <s v="R"/>
    <n v="7.1366034804576099E-5"/>
  </r>
  <r>
    <s v="z"/>
    <x v="23"/>
    <x v="0"/>
    <s v="z"/>
    <s v="k"/>
    <s v="l"/>
    <m/>
    <s v="R"/>
    <n v="7.131397131028131E-5"/>
  </r>
  <r>
    <s v="m"/>
    <x v="9"/>
    <x v="1"/>
    <s v="m"/>
    <s v="q"/>
    <s v="j"/>
    <m/>
    <s v="L"/>
    <n v="7.1183812574544353E-5"/>
  </r>
  <r>
    <s v="x"/>
    <x v="12"/>
    <x v="0"/>
    <s v="x"/>
    <s v="n"/>
    <s v="a"/>
    <m/>
    <s v="R"/>
    <n v="7.1118733206675867E-5"/>
  </r>
  <r>
    <s v="b"/>
    <x v="9"/>
    <x v="0"/>
    <s v="b"/>
    <s v="o"/>
    <s v="f"/>
    <m/>
    <s v="R"/>
    <n v="7.0676193505170192E-5"/>
  </r>
  <r>
    <s v="k"/>
    <x v="31"/>
    <x v="1"/>
    <s v="k"/>
    <s v="z"/>
    <s v="j"/>
    <m/>
    <s v="L"/>
    <n v="7.0510241117105571E-5"/>
  </r>
  <r>
    <s v="e"/>
    <x v="4"/>
    <x v="0"/>
    <s v="e"/>
    <s v="u"/>
    <s v="a"/>
    <m/>
    <s v="R"/>
    <n v="7.0493971275138446E-5"/>
  </r>
  <r>
    <s v="x"/>
    <x v="12"/>
    <x v="0"/>
    <s v="x"/>
    <s v="n"/>
    <s v="p"/>
    <m/>
    <s v="R"/>
    <n v="7.0308495076713286E-5"/>
  </r>
  <r>
    <s v="j"/>
    <x v="26"/>
    <x v="1"/>
    <s v="j"/>
    <s v="e"/>
    <s v="f"/>
    <m/>
    <s v="L"/>
    <n v="7.0275955392779037E-5"/>
  </r>
  <r>
    <s v="h"/>
    <x v="25"/>
    <x v="1"/>
    <s v="h"/>
    <s v="a"/>
    <s v="v"/>
    <m/>
    <s v="L"/>
    <n v="7.0236907772057959E-5"/>
  </r>
  <r>
    <s v="t"/>
    <x v="14"/>
    <x v="0"/>
    <s v="t"/>
    <s v="j"/>
    <s v="v"/>
    <m/>
    <s v="R"/>
    <n v="6.9937542679862939E-5"/>
  </r>
  <r>
    <s v="t"/>
    <x v="14"/>
    <x v="0"/>
    <s v="t"/>
    <s v="j"/>
    <s v="p"/>
    <m/>
    <s v="R"/>
    <n v="6.9722780765896957E-5"/>
  </r>
  <r>
    <s v="f"/>
    <x v="4"/>
    <x v="0"/>
    <s v="f"/>
    <s v="u"/>
    <s v="f"/>
    <m/>
    <s v="R"/>
    <n v="6.9654447429635044E-5"/>
  </r>
  <r>
    <s v="f"/>
    <x v="10"/>
    <x v="0"/>
    <s v="f"/>
    <s v="h"/>
    <s v="h"/>
    <m/>
    <s v="R"/>
    <n v="6.941039980012824E-5"/>
  </r>
  <r>
    <s v="k"/>
    <x v="5"/>
    <x v="1"/>
    <s v="k"/>
    <s v="b"/>
    <s v="n"/>
    <m/>
    <s v="L"/>
    <n v="6.9407145831734825E-5"/>
  </r>
  <r>
    <s v="t"/>
    <x v="13"/>
    <x v="0"/>
    <s v="t"/>
    <s v=";"/>
    <s v="n"/>
    <m/>
    <s v="R"/>
    <n v="6.9335558527079498E-5"/>
  </r>
  <r>
    <s v="e"/>
    <x v="1"/>
    <x v="0"/>
    <s v="e"/>
    <s v="i"/>
    <s v="r"/>
    <m/>
    <s v="R"/>
    <n v="6.9202145822949113E-5"/>
  </r>
  <r>
    <s v="b"/>
    <x v="11"/>
    <x v="0"/>
    <s v="b"/>
    <s v=";"/>
    <s v="e"/>
    <m/>
    <s v="R"/>
    <n v="6.918262201258856E-5"/>
  </r>
  <r>
    <s v="f"/>
    <x v="23"/>
    <x v="0"/>
    <s v="f"/>
    <s v="k"/>
    <s v="w"/>
    <m/>
    <s v="R"/>
    <n v="6.9179368044195133E-5"/>
  </r>
  <r>
    <s v="g"/>
    <x v="6"/>
    <x v="0"/>
    <s v="g"/>
    <s v="o"/>
    <s v="v"/>
    <m/>
    <s v="R"/>
    <n v="6.9172860107408291E-5"/>
  </r>
  <r>
    <s v="g"/>
    <x v="13"/>
    <x v="0"/>
    <s v="g"/>
    <s v=";"/>
    <s v="l"/>
    <m/>
    <s v="R"/>
    <n v="6.9091510897572694E-5"/>
  </r>
  <r>
    <s v="x"/>
    <x v="27"/>
    <x v="0"/>
    <s v="x"/>
    <s v="h"/>
    <s v="p"/>
    <m/>
    <s v="R"/>
    <n v="6.903293946649105E-5"/>
  </r>
  <r>
    <s v="d"/>
    <x v="10"/>
    <x v="0"/>
    <s v="d"/>
    <s v="g"/>
    <s v="g"/>
    <m/>
    <s v="L"/>
    <n v="6.9023177561310781E-5"/>
  </r>
  <r>
    <s v="q"/>
    <x v="1"/>
    <x v="0"/>
    <s v="q"/>
    <s v="i"/>
    <s v="g"/>
    <m/>
    <s v="R"/>
    <n v="6.9000399782556814E-5"/>
  </r>
  <r>
    <s v="g"/>
    <x v="6"/>
    <x v="0"/>
    <s v="g"/>
    <s v="o"/>
    <s v="j"/>
    <m/>
    <s v="R"/>
    <n v="6.8993891845769973E-5"/>
  </r>
  <r>
    <s v="s"/>
    <x v="8"/>
    <x v="0"/>
    <s v="s"/>
    <s v="a"/>
    <s v="j"/>
    <m/>
    <s v="L"/>
    <n v="6.8919050572721218E-5"/>
  </r>
  <r>
    <s v="zh"/>
    <x v="0"/>
    <x v="1"/>
    <s v="u"/>
    <s v="e"/>
    <s v="v"/>
    <m/>
    <s v="L"/>
    <n v="6.8863733110033001E-5"/>
  </r>
  <r>
    <s v="m"/>
    <x v="8"/>
    <x v="1"/>
    <s v="m"/>
    <s v="a"/>
    <s v="t"/>
    <m/>
    <s v="L"/>
    <n v="6.885722517324616E-5"/>
  </r>
  <r>
    <s v="b"/>
    <x v="8"/>
    <x v="0"/>
    <s v="b"/>
    <s v="a"/>
    <s v="j"/>
    <m/>
    <s v="L"/>
    <n v="6.8798653742164529E-5"/>
  </r>
  <r>
    <s v="m"/>
    <x v="29"/>
    <x v="1"/>
    <s v="m"/>
    <s v="v"/>
    <s v="g"/>
    <m/>
    <s v="L"/>
    <n v="6.8769368026623708E-5"/>
  </r>
  <r>
    <s v="m"/>
    <x v="2"/>
    <x v="1"/>
    <s v="m"/>
    <s v="x"/>
    <s v="t"/>
    <m/>
    <s v="L"/>
    <n v="6.8648971196067019E-5"/>
  </r>
  <r>
    <s v="p"/>
    <x v="4"/>
    <x v="1"/>
    <s v="p"/>
    <s v="v"/>
    <s v="l"/>
    <m/>
    <s v="L"/>
    <n v="6.858063785980512E-5"/>
  </r>
  <r>
    <s v="b"/>
    <x v="1"/>
    <x v="0"/>
    <s v="b"/>
    <s v="i"/>
    <s v="d"/>
    <m/>
    <s v="R"/>
    <n v="6.8554606112657726E-5"/>
  </r>
  <r>
    <s v="l"/>
    <x v="2"/>
    <x v="1"/>
    <s v="l"/>
    <s v="h"/>
    <s v="g"/>
    <m/>
    <s v="R"/>
    <n v="6.842119340852734E-5"/>
  </r>
  <r>
    <s v="x"/>
    <x v="16"/>
    <x v="0"/>
    <s v="x"/>
    <s v="l"/>
    <s v="w"/>
    <m/>
    <s v="R"/>
    <n v="6.8313812451544349E-5"/>
  </r>
  <r>
    <s v="j"/>
    <x v="27"/>
    <x v="1"/>
    <s v="j"/>
    <s v="g"/>
    <s v="s"/>
    <m/>
    <s v="L"/>
    <n v="6.8238971178495594E-5"/>
  </r>
  <r>
    <s v="sh"/>
    <x v="1"/>
    <x v="1"/>
    <s v="o"/>
    <s v="f"/>
    <s v="l"/>
    <m/>
    <s v="L"/>
    <n v="6.8089288632398084E-5"/>
  </r>
  <r>
    <s v="f"/>
    <x v="3"/>
    <x v="0"/>
    <s v="f"/>
    <s v="n"/>
    <s v="m"/>
    <m/>
    <s v="R"/>
    <n v="6.7744367982695131E-5"/>
  </r>
  <r>
    <s v="x"/>
    <x v="4"/>
    <x v="0"/>
    <s v="x"/>
    <s v="u"/>
    <s v="s"/>
    <m/>
    <s v="R"/>
    <n v="6.7523098131942307E-5"/>
  </r>
  <r>
    <s v="p"/>
    <x v="9"/>
    <x v="1"/>
    <s v="p"/>
    <s v="q"/>
    <s v="p"/>
    <m/>
    <s v="L"/>
    <n v="6.7044764778108969E-5"/>
  </r>
  <r>
    <s v="b"/>
    <x v="14"/>
    <x v="0"/>
    <s v="b"/>
    <s v="j"/>
    <s v="i"/>
    <m/>
    <s v="R"/>
    <n v="6.6921113979158853E-5"/>
  </r>
  <r>
    <s v="m"/>
    <x v="9"/>
    <x v="1"/>
    <s v="m"/>
    <s v="q"/>
    <s v="r"/>
    <m/>
    <s v="L"/>
    <n v="6.6849526674503526E-5"/>
  </r>
  <r>
    <s v="s"/>
    <x v="10"/>
    <x v="0"/>
    <s v="s"/>
    <s v="g"/>
    <s v="x"/>
    <m/>
    <s v="L"/>
    <n v="6.6732383812340265E-5"/>
  </r>
  <r>
    <s v="t"/>
    <x v="10"/>
    <x v="0"/>
    <s v="t"/>
    <s v="g"/>
    <s v="v"/>
    <m/>
    <s v="L"/>
    <n v="6.6664050476078352E-5"/>
  </r>
  <r>
    <s v="z"/>
    <x v="1"/>
    <x v="0"/>
    <s v="z"/>
    <s v="i"/>
    <s v="v"/>
    <m/>
    <s v="R"/>
    <n v="6.6556669519095361E-5"/>
  </r>
  <r>
    <s v="b"/>
    <x v="1"/>
    <x v="0"/>
    <s v="b"/>
    <s v="i"/>
    <s v="p"/>
    <m/>
    <s v="R"/>
    <n v="6.6332145699949096E-5"/>
  </r>
  <r>
    <s v="b"/>
    <x v="12"/>
    <x v="0"/>
    <s v="b"/>
    <s v="l"/>
    <s v="u"/>
    <m/>
    <s v="R"/>
    <n v="6.6205240932605566E-5"/>
  </r>
  <r>
    <s v="x"/>
    <x v="26"/>
    <x v="0"/>
    <s v="x"/>
    <s v="y"/>
    <s v="f"/>
    <m/>
    <s v="R"/>
    <n v="6.6182463153851599E-5"/>
  </r>
  <r>
    <s v="t"/>
    <x v="5"/>
    <x v="0"/>
    <s v="t"/>
    <s v="p"/>
    <s v="j"/>
    <m/>
    <s v="R"/>
    <n v="6.6136907596343653E-5"/>
  </r>
  <r>
    <s v="ch"/>
    <x v="13"/>
    <x v="1"/>
    <s v="i"/>
    <s v="v"/>
    <s v="o"/>
    <m/>
    <s v="L"/>
    <n v="6.5983971081852728E-5"/>
  </r>
  <r>
    <s v="x"/>
    <x v="28"/>
    <x v="0"/>
    <s v="x"/>
    <s v="c"/>
    <s v="u"/>
    <m/>
    <s v="L"/>
    <n v="6.5954685366311907E-5"/>
  </r>
  <r>
    <s v="x"/>
    <x v="1"/>
    <x v="0"/>
    <s v="x"/>
    <s v="i"/>
    <s v="y"/>
    <m/>
    <s v="R"/>
    <n v="6.5954685366311907E-5"/>
  </r>
  <r>
    <s v="l"/>
    <x v="12"/>
    <x v="1"/>
    <s v="l"/>
    <s v="l"/>
    <s v="r"/>
    <m/>
    <s v="R"/>
    <n v="6.5782225041460444E-5"/>
  </r>
  <r>
    <s v="h"/>
    <x v="3"/>
    <x v="1"/>
    <s v="h"/>
    <s v="d"/>
    <s v="y"/>
    <m/>
    <s v="L"/>
    <n v="6.5684605989657722E-5"/>
  </r>
  <r>
    <s v="c"/>
    <x v="4"/>
    <x v="0"/>
    <s v="c"/>
    <s v="u"/>
    <s v="m"/>
    <m/>
    <s v="R"/>
    <n v="6.5635796463756361E-5"/>
  </r>
  <r>
    <s v="s"/>
    <x v="14"/>
    <x v="0"/>
    <s v="s"/>
    <s v="j"/>
    <s v="j"/>
    <m/>
    <s v="R"/>
    <n v="6.5567463127494448E-5"/>
  </r>
  <r>
    <s v="sh"/>
    <x v="4"/>
    <x v="1"/>
    <s v="o"/>
    <s v="v"/>
    <s v="i"/>
    <m/>
    <s v="L"/>
    <n v="6.5212780572611225E-5"/>
  </r>
  <r>
    <s v="l"/>
    <x v="1"/>
    <x v="1"/>
    <s v="l"/>
    <s v="d"/>
    <s v="m"/>
    <m/>
    <s v="L"/>
    <n v="6.5167225015103292E-5"/>
  </r>
  <r>
    <s v="l"/>
    <x v="24"/>
    <x v="1"/>
    <s v="l"/>
    <s v="z"/>
    <s v="j"/>
    <m/>
    <s v="L"/>
    <n v="6.5040320247759762E-5"/>
  </r>
  <r>
    <s v="h"/>
    <x v="13"/>
    <x v="1"/>
    <s v="h"/>
    <s v="v"/>
    <s v="e"/>
    <m/>
    <s v="L"/>
    <n v="6.4529447209992188E-5"/>
  </r>
  <r>
    <s v="w"/>
    <x v="11"/>
    <x v="0"/>
    <s v="w"/>
    <s v="i"/>
    <s v="i"/>
    <m/>
    <s v="R"/>
    <n v="6.4493653557664524E-5"/>
  </r>
  <r>
    <s v="r"/>
    <x v="23"/>
    <x v="0"/>
    <s v="r"/>
    <s v="n"/>
    <s v="w"/>
    <m/>
    <s v="R"/>
    <n v="6.4474129747303972E-5"/>
  </r>
  <r>
    <s v="l"/>
    <x v="26"/>
    <x v="1"/>
    <s v="l"/>
    <s v="z"/>
    <s v="n"/>
    <m/>
    <s v="L"/>
    <n v="6.4334209106386745E-5"/>
  </r>
  <r>
    <s v="d"/>
    <x v="10"/>
    <x v="0"/>
    <s v="d"/>
    <s v="g"/>
    <s v="h"/>
    <m/>
    <s v="L"/>
    <n v="6.4269129738518259E-5"/>
  </r>
  <r>
    <s v="d"/>
    <x v="13"/>
    <x v="0"/>
    <s v="d"/>
    <s v=";"/>
    <s v="f"/>
    <m/>
    <s v="R"/>
    <n v="6.4265875770124831E-5"/>
  </r>
  <r>
    <s v="g"/>
    <x v="15"/>
    <x v="0"/>
    <s v="g"/>
    <s v="n"/>
    <s v="g"/>
    <m/>
    <s v="R"/>
    <n v="6.4197542433862932E-5"/>
  </r>
  <r>
    <s v="n"/>
    <x v="7"/>
    <x v="1"/>
    <s v="n"/>
    <s v="f"/>
    <s v="v"/>
    <m/>
    <s v="L"/>
    <n v="6.4119447192420749E-5"/>
  </r>
  <r>
    <s v="j"/>
    <x v="12"/>
    <x v="1"/>
    <s v="j"/>
    <s v="w"/>
    <s v="v"/>
    <m/>
    <s v="L"/>
    <n v="6.4080399571699658E-5"/>
  </r>
  <r>
    <s v="j"/>
    <x v="12"/>
    <x v="1"/>
    <s v="j"/>
    <s v="w"/>
    <s v="p"/>
    <m/>
    <s v="L"/>
    <n v="6.3937224962389003E-5"/>
  </r>
  <r>
    <s v="f"/>
    <x v="10"/>
    <x v="0"/>
    <s v="f"/>
    <s v="h"/>
    <s v="s"/>
    <m/>
    <s v="R"/>
    <n v="6.3628097965013727E-5"/>
  </r>
  <r>
    <s v="f"/>
    <x v="4"/>
    <x v="0"/>
    <s v="f"/>
    <s v="u"/>
    <s v="v"/>
    <m/>
    <s v="R"/>
    <n v="6.35565106603584E-5"/>
  </r>
  <r>
    <s v="zh"/>
    <x v="4"/>
    <x v="1"/>
    <s v="u"/>
    <s v="s"/>
    <s v="j"/>
    <m/>
    <s v="L"/>
    <n v="6.3484923355703059E-5"/>
  </r>
  <r>
    <s v="zh"/>
    <x v="1"/>
    <x v="0"/>
    <s v="a"/>
    <s v="h"/>
    <s v="n"/>
    <m/>
    <s v="R"/>
    <n v="6.3481669387309645E-5"/>
  </r>
  <r>
    <s v="ch"/>
    <x v="7"/>
    <x v="1"/>
    <s v="i"/>
    <s v="f"/>
    <s v="c"/>
    <m/>
    <s v="L"/>
    <n v="6.3481669387309645E-5"/>
  </r>
  <r>
    <s v="p"/>
    <x v="15"/>
    <x v="1"/>
    <s v="p"/>
    <s v="d"/>
    <s v="t"/>
    <m/>
    <s v="L"/>
    <n v="6.3429605893014856E-5"/>
  </r>
  <r>
    <s v="x"/>
    <x v="12"/>
    <x v="0"/>
    <s v="x"/>
    <s v="n"/>
    <s v="n"/>
    <m/>
    <s v="R"/>
    <n v="6.3380796367113495E-5"/>
  </r>
  <r>
    <s v="d"/>
    <x v="1"/>
    <x v="0"/>
    <s v="d"/>
    <s v="i"/>
    <s v="k"/>
    <m/>
    <s v="R"/>
    <n v="6.3374288430326654E-5"/>
  </r>
  <r>
    <s v="zh"/>
    <x v="10"/>
    <x v="1"/>
    <s v="u"/>
    <s v="g"/>
    <s v="m"/>
    <m/>
    <s v="L"/>
    <n v="6.3309209062458168E-5"/>
  </r>
  <r>
    <s v="s"/>
    <x v="4"/>
    <x v="0"/>
    <s v="s"/>
    <s v="u"/>
    <s v="k"/>
    <m/>
    <s v="R"/>
    <n v="6.3299447157277899E-5"/>
  </r>
  <r>
    <s v="sh"/>
    <x v="15"/>
    <x v="1"/>
    <s v="o"/>
    <s v="d"/>
    <s v="g"/>
    <m/>
    <s v="L"/>
    <n v="6.325714556816338E-5"/>
  </r>
  <r>
    <s v="j"/>
    <x v="27"/>
    <x v="1"/>
    <s v="j"/>
    <s v="g"/>
    <s v="h"/>
    <m/>
    <s v="L"/>
    <n v="6.3110716990459297E-5"/>
  </r>
  <r>
    <s v="j"/>
    <x v="1"/>
    <x v="1"/>
    <s v="j"/>
    <s v="d"/>
    <s v="w"/>
    <m/>
    <s v="L"/>
    <n v="6.3104209053672455E-5"/>
  </r>
  <r>
    <s v="k"/>
    <x v="28"/>
    <x v="1"/>
    <s v="k"/>
    <s v="c"/>
    <s v="b"/>
    <m/>
    <s v="L"/>
    <n v="6.2778812214330041E-5"/>
  </r>
  <r>
    <s v="q"/>
    <x v="12"/>
    <x v="0"/>
    <s v="q"/>
    <s v="l"/>
    <s v="f"/>
    <m/>
    <s v="R"/>
    <n v="6.2541272521610093E-5"/>
  </r>
  <r>
    <s v="l"/>
    <x v="20"/>
    <x v="1"/>
    <s v="l"/>
    <s v="t"/>
    <s v="a"/>
    <m/>
    <s v="L"/>
    <n v="6.2456669343381068E-5"/>
  </r>
  <r>
    <s v="q"/>
    <x v="24"/>
    <x v="0"/>
    <s v="q"/>
    <s v="j"/>
    <s v="y"/>
    <m/>
    <s v="R"/>
    <n v="6.239484394390601E-5"/>
  </r>
  <r>
    <s v="w"/>
    <x v="11"/>
    <x v="0"/>
    <s v="w"/>
    <s v="i"/>
    <s v="p"/>
    <m/>
    <s v="R"/>
    <n v="6.2222383619054534E-5"/>
  </r>
  <r>
    <s v="j"/>
    <x v="26"/>
    <x v="1"/>
    <s v="j"/>
    <s v="e"/>
    <s v="j"/>
    <m/>
    <s v="L"/>
    <n v="6.2206113777087422E-5"/>
  </r>
  <r>
    <s v="x"/>
    <x v="34"/>
    <x v="0"/>
    <s v="x"/>
    <s v="l"/>
    <s v="n"/>
    <m/>
    <s v="R"/>
    <n v="6.2202859808693995E-5"/>
  </r>
  <r>
    <s v="s"/>
    <x v="5"/>
    <x v="0"/>
    <s v="s"/>
    <s v="p"/>
    <s v="l"/>
    <m/>
    <s v="R"/>
    <n v="6.2180082029940028E-5"/>
  </r>
  <r>
    <s v="b"/>
    <x v="4"/>
    <x v="0"/>
    <s v="b"/>
    <s v="u"/>
    <s v="y"/>
    <m/>
    <s v="R"/>
    <n v="6.2147542346005779E-5"/>
  </r>
  <r>
    <s v="j"/>
    <x v="1"/>
    <x v="1"/>
    <s v="j"/>
    <s v="d"/>
    <s v="a"/>
    <m/>
    <s v="L"/>
    <n v="6.2134526472432081E-5"/>
  </r>
  <r>
    <s v="t"/>
    <x v="2"/>
    <x v="0"/>
    <s v="t"/>
    <s v="h"/>
    <s v="j"/>
    <m/>
    <s v="R"/>
    <n v="6.2092224883317576E-5"/>
  </r>
  <r>
    <s v="ch"/>
    <x v="15"/>
    <x v="1"/>
    <s v="i"/>
    <s v="d"/>
    <s v="o"/>
    <m/>
    <s v="L"/>
    <n v="6.2017383610268821E-5"/>
  </r>
  <r>
    <s v="j"/>
    <x v="24"/>
    <x v="1"/>
    <s v="j"/>
    <s v="j"/>
    <s v="q"/>
    <m/>
    <s v="R"/>
    <n v="6.1991351863121427E-5"/>
  </r>
  <r>
    <s v="p"/>
    <x v="11"/>
    <x v="1"/>
    <s v="p"/>
    <s v="s"/>
    <s v="u"/>
    <m/>
    <s v="L"/>
    <n v="6.1926272495252955E-5"/>
  </r>
  <r>
    <s v="j"/>
    <x v="22"/>
    <x v="1"/>
    <s v="j"/>
    <s v="r"/>
    <s v="j"/>
    <m/>
    <s v="L"/>
    <n v="6.161063756109081E-5"/>
  </r>
  <r>
    <s v="f"/>
    <x v="15"/>
    <x v="0"/>
    <s v="f"/>
    <s v="d"/>
    <s v="l"/>
    <m/>
    <s v="L"/>
    <n v="6.1470716920173583E-5"/>
  </r>
  <r>
    <s v="t"/>
    <x v="15"/>
    <x v="0"/>
    <s v="t"/>
    <s v="d"/>
    <s v="n"/>
    <m/>
    <s v="L"/>
    <n v="6.1438177236239347E-5"/>
  </r>
  <r>
    <s v="h"/>
    <x v="0"/>
    <x v="1"/>
    <s v="h"/>
    <s v="e"/>
    <s v="h"/>
    <m/>
    <s v="L"/>
    <n v="6.1408891520698525E-5"/>
  </r>
  <r>
    <s v="q"/>
    <x v="20"/>
    <x v="0"/>
    <s v="q"/>
    <s v="k"/>
    <s v="e"/>
    <m/>
    <s v="R"/>
    <n v="6.1226669290666779E-5"/>
  </r>
  <r>
    <s v="z"/>
    <x v="7"/>
    <x v="0"/>
    <s v="z"/>
    <s v="l"/>
    <s v="s"/>
    <m/>
    <s v="R"/>
    <n v="6.1060716902602158E-5"/>
  </r>
  <r>
    <s v="e"/>
    <x v="6"/>
    <x v="0"/>
    <s v="e"/>
    <s v="o"/>
    <s v="s"/>
    <m/>
    <s v="R"/>
    <n v="6.0946828008832311E-5"/>
  </r>
  <r>
    <s v="zh"/>
    <x v="4"/>
    <x v="1"/>
    <s v="u"/>
    <s v="s"/>
    <s v="k"/>
    <m/>
    <s v="L"/>
    <n v="6.0803653399521657E-5"/>
  </r>
  <r>
    <s v="w"/>
    <x v="11"/>
    <x v="0"/>
    <s v="w"/>
    <s v="i"/>
    <s v="p"/>
    <m/>
    <s v="R"/>
    <n v="6.0478256560179249E-5"/>
  </r>
  <r>
    <s v="k"/>
    <x v="2"/>
    <x v="1"/>
    <s v="k"/>
    <s v="h"/>
    <s v="w"/>
    <m/>
    <s v="R"/>
    <n v="6.0455478781425282E-5"/>
  </r>
  <r>
    <s v="y"/>
    <x v="17"/>
    <x v="0"/>
    <s v="e"/>
    <s v="p"/>
    <s v="c"/>
    <m/>
    <s v="R"/>
    <n v="6.0377383539983107E-5"/>
  </r>
  <r>
    <s v="zh"/>
    <x v="1"/>
    <x v="0"/>
    <s v="a"/>
    <s v="h"/>
    <s v="g"/>
    <m/>
    <s v="R"/>
    <n v="6.0374129571589679E-5"/>
  </r>
  <r>
    <s v="f"/>
    <x v="8"/>
    <x v="0"/>
    <s v="f"/>
    <s v="j"/>
    <s v="i"/>
    <m/>
    <s v="R"/>
    <n v="6.0312304172114621E-5"/>
  </r>
  <r>
    <s v="b"/>
    <x v="8"/>
    <x v="0"/>
    <s v="b"/>
    <s v="a"/>
    <s v="q"/>
    <m/>
    <s v="L"/>
    <n v="6.0270002583000109E-5"/>
  </r>
  <r>
    <s v="zh"/>
    <x v="15"/>
    <x v="1"/>
    <s v="u"/>
    <s v="d"/>
    <s v="r"/>
    <m/>
    <s v="L"/>
    <n v="6.0266748614606688E-5"/>
  </r>
  <r>
    <s v="l"/>
    <x v="8"/>
    <x v="1"/>
    <s v="l"/>
    <s v="a"/>
    <s v="n"/>
    <m/>
    <s v="L"/>
    <n v="6.026349464621326E-5"/>
  </r>
  <r>
    <s v="h"/>
    <x v="5"/>
    <x v="1"/>
    <s v="h"/>
    <s v="b"/>
    <s v="m"/>
    <m/>
    <s v="L"/>
    <n v="6.0211431151918479E-5"/>
  </r>
  <r>
    <s v="t"/>
    <x v="17"/>
    <x v="0"/>
    <s v="t"/>
    <s v="p"/>
    <s v="j"/>
    <m/>
    <s v="R"/>
    <n v="6.0188653373164512E-5"/>
  </r>
  <r>
    <s v="z"/>
    <x v="6"/>
    <x v="0"/>
    <s v="z"/>
    <s v="o"/>
    <s v="d"/>
    <m/>
    <s v="R"/>
    <n v="6.0094288289755211E-5"/>
  </r>
  <r>
    <s v="l"/>
    <x v="1"/>
    <x v="1"/>
    <s v="l"/>
    <s v="d"/>
    <s v="r"/>
    <m/>
    <s v="L"/>
    <n v="6.0035716858673581E-5"/>
  </r>
  <r>
    <s v="s"/>
    <x v="10"/>
    <x v="0"/>
    <s v="s"/>
    <s v="g"/>
    <s v="f"/>
    <m/>
    <s v="L"/>
    <n v="5.9973891459198523E-5"/>
  </r>
  <r>
    <s v="g"/>
    <x v="13"/>
    <x v="0"/>
    <s v="g"/>
    <s v=";"/>
    <s v="g"/>
    <m/>
    <s v="R"/>
    <n v="5.9869764470608953E-5"/>
  </r>
  <r>
    <s v="f"/>
    <x v="15"/>
    <x v="0"/>
    <s v="f"/>
    <s v="d"/>
    <s v="k"/>
    <m/>
    <s v="L"/>
    <n v="5.9641986683069274E-5"/>
  </r>
  <r>
    <s v="t"/>
    <x v="7"/>
    <x v="0"/>
    <s v="t"/>
    <s v="l"/>
    <s v="l"/>
    <m/>
    <s v="R"/>
    <n v="5.9638732714675846E-5"/>
  </r>
  <r>
    <s v="e"/>
    <x v="1"/>
    <x v="0"/>
    <s v="e"/>
    <s v="i"/>
    <s v="d"/>
    <m/>
    <s v="R"/>
    <n v="5.9625716841102149E-5"/>
  </r>
  <r>
    <s v="e"/>
    <x v="4"/>
    <x v="0"/>
    <s v="e"/>
    <s v="u"/>
    <s v="j"/>
    <m/>
    <s v="R"/>
    <n v="5.9586669220381065E-5"/>
  </r>
  <r>
    <s v="c"/>
    <x v="0"/>
    <x v="0"/>
    <s v="c"/>
    <s v="y"/>
    <s v="i"/>
    <m/>
    <s v="R"/>
    <n v="5.9583415251987637E-5"/>
  </r>
  <r>
    <s v="e"/>
    <x v="1"/>
    <x v="0"/>
    <s v="e"/>
    <s v="i"/>
    <s v="u"/>
    <m/>
    <s v="R"/>
    <n v="5.9576907315200788E-5"/>
  </r>
  <r>
    <s v="l"/>
    <x v="18"/>
    <x v="1"/>
    <s v="l"/>
    <s v="q"/>
    <s v="g"/>
    <m/>
    <s v="L"/>
    <n v="5.9573653346807367E-5"/>
  </r>
  <r>
    <s v="x"/>
    <x v="4"/>
    <x v="0"/>
    <s v="x"/>
    <s v="u"/>
    <s v="a"/>
    <m/>
    <s v="R"/>
    <n v="5.9550875568053394E-5"/>
  </r>
  <r>
    <s v="d"/>
    <x v="2"/>
    <x v="0"/>
    <s v="d"/>
    <s v="h"/>
    <s v="o"/>
    <m/>
    <s v="R"/>
    <n v="5.9508573978938882E-5"/>
  </r>
  <r>
    <s v="o"/>
    <x v="4"/>
    <x v="1"/>
    <s v="o"/>
    <s v="u"/>
    <s v="i"/>
    <m/>
    <s v="R"/>
    <n v="5.9365399369628227E-5"/>
  </r>
  <r>
    <s v="zh"/>
    <x v="4"/>
    <x v="1"/>
    <s v="u"/>
    <s v="s"/>
    <s v="g"/>
    <m/>
    <s v="L"/>
    <n v="5.8955399352056795E-5"/>
  </r>
  <r>
    <s v="f"/>
    <x v="4"/>
    <x v="0"/>
    <s v="f"/>
    <s v="u"/>
    <s v="i"/>
    <m/>
    <s v="R"/>
    <n v="5.8906589826155434E-5"/>
  </r>
  <r>
    <s v="k"/>
    <x v="6"/>
    <x v="1"/>
    <s v="k"/>
    <s v="q"/>
    <s v="j"/>
    <m/>
    <s v="L"/>
    <n v="5.8782939027205325E-5"/>
  </r>
  <r>
    <s v="y"/>
    <x v="28"/>
    <x v="1"/>
    <s v="y"/>
    <s v="c"/>
    <s v="l"/>
    <m/>
    <s v="L"/>
    <n v="5.8607224733960428E-5"/>
  </r>
  <r>
    <s v="x"/>
    <x v="16"/>
    <x v="0"/>
    <s v="x"/>
    <s v="l"/>
    <s v="r"/>
    <m/>
    <s v="R"/>
    <n v="5.8522621555731403E-5"/>
  </r>
  <r>
    <s v="j"/>
    <x v="19"/>
    <x v="1"/>
    <s v="j"/>
    <s v="b"/>
    <s v="m"/>
    <m/>
    <s v="L"/>
    <n v="5.8376192978027321E-5"/>
  </r>
  <r>
    <s v="y"/>
    <x v="7"/>
    <x v="0"/>
    <s v="e"/>
    <s v="l"/>
    <s v="v"/>
    <m/>
    <s v="R"/>
    <n v="5.8350161230879927E-5"/>
  </r>
  <r>
    <s v="z"/>
    <x v="5"/>
    <x v="0"/>
    <s v="z"/>
    <s v="p"/>
    <s v="b"/>
    <m/>
    <s v="R"/>
    <n v="5.8242780273896936E-5"/>
  </r>
  <r>
    <s v="n"/>
    <x v="25"/>
    <x v="1"/>
    <s v="n"/>
    <s v="r"/>
    <s v="b"/>
    <m/>
    <s v="L"/>
    <n v="5.7972700897242738E-5"/>
  </r>
  <r>
    <s v="a"/>
    <x v="1"/>
    <x v="0"/>
    <s v="a"/>
    <s v="i"/>
    <s v="t"/>
    <m/>
    <s v="R"/>
    <n v="5.7891351687407134E-5"/>
  </r>
  <r>
    <s v="h"/>
    <x v="4"/>
    <x v="1"/>
    <s v="h"/>
    <s v="s"/>
    <s v="m"/>
    <m/>
    <s v="L"/>
    <n v="5.7862065971866319E-5"/>
  </r>
  <r>
    <s v="n"/>
    <x v="2"/>
    <x v="1"/>
    <s v="n"/>
    <s v="x"/>
    <s v="t"/>
    <m/>
    <s v="L"/>
    <n v="5.7696113583801691E-5"/>
  </r>
  <r>
    <s v="y"/>
    <x v="23"/>
    <x v="0"/>
    <s v="e"/>
    <s v="k"/>
    <s v="h"/>
    <m/>
    <s v="R"/>
    <n v="5.769285961540827E-5"/>
  </r>
  <r>
    <s v="n"/>
    <x v="17"/>
    <x v="1"/>
    <s v="n"/>
    <s v="s"/>
    <s v="k"/>
    <m/>
    <s v="L"/>
    <n v="5.7670081836654303E-5"/>
  </r>
  <r>
    <s v="p"/>
    <x v="20"/>
    <x v="1"/>
    <s v="p"/>
    <s v="t"/>
    <s v="l"/>
    <m/>
    <s v="L"/>
    <n v="5.7627780247539791E-5"/>
  </r>
  <r>
    <s v="zh"/>
    <x v="2"/>
    <x v="1"/>
    <s v="u"/>
    <s v="x"/>
    <s v="j"/>
    <m/>
    <s v="L"/>
    <n v="5.7393494523213257E-5"/>
  </r>
  <r>
    <s v="y"/>
    <x v="19"/>
    <x v="0"/>
    <s v="e"/>
    <s v=";"/>
    <s v="n"/>
    <m/>
    <s v="R"/>
    <n v="5.7338177060525047E-5"/>
  </r>
  <r>
    <s v="z"/>
    <x v="28"/>
    <x v="0"/>
    <s v="z"/>
    <s v="c"/>
    <s v="k"/>
    <m/>
    <s v="L"/>
    <n v="5.7318653250164502E-5"/>
  </r>
  <r>
    <s v="y"/>
    <x v="10"/>
    <x v="0"/>
    <s v="e"/>
    <s v="g"/>
    <s v="i"/>
    <m/>
    <s v="L"/>
    <n v="5.726658975586972E-5"/>
  </r>
  <r>
    <s v="l"/>
    <x v="26"/>
    <x v="1"/>
    <s v="l"/>
    <s v="z"/>
    <s v="v"/>
    <m/>
    <s v="L"/>
    <n v="5.7191748482820965E-5"/>
  </r>
  <r>
    <s v="h"/>
    <x v="28"/>
    <x v="1"/>
    <s v="h"/>
    <s v="c"/>
    <s v="g"/>
    <m/>
    <s v="L"/>
    <n v="5.7146192925313032E-5"/>
  </r>
  <r>
    <s v="m"/>
    <x v="24"/>
    <x v="1"/>
    <s v="m"/>
    <s v="b"/>
    <s v="h"/>
    <m/>
    <s v="L"/>
    <n v="5.7084367525837974E-5"/>
  </r>
  <r>
    <s v="y"/>
    <x v="23"/>
    <x v="0"/>
    <s v="e"/>
    <s v="k"/>
    <s v="w"/>
    <m/>
    <s v="R"/>
    <n v="5.6996510379215522E-5"/>
  </r>
  <r>
    <s v="l"/>
    <x v="12"/>
    <x v="1"/>
    <s v="l"/>
    <s v="l"/>
    <s v="w"/>
    <m/>
    <s v="R"/>
    <n v="5.6807780212396927E-5"/>
  </r>
  <r>
    <s v="j"/>
    <x v="16"/>
    <x v="1"/>
    <s v="j"/>
    <s v="a"/>
    <s v="q"/>
    <m/>
    <s v="L"/>
    <n v="5.6745954812921876E-5"/>
  </r>
  <r>
    <s v="y"/>
    <x v="14"/>
    <x v="0"/>
    <s v="e"/>
    <s v="j"/>
    <s v="n"/>
    <m/>
    <s v="R"/>
    <n v="5.6693891318627088E-5"/>
  </r>
  <r>
    <s v="q"/>
    <x v="4"/>
    <x v="0"/>
    <s v="q"/>
    <s v="u"/>
    <s v="v"/>
    <m/>
    <s v="R"/>
    <n v="5.6661351634692845E-5"/>
  </r>
  <r>
    <s v="y"/>
    <x v="23"/>
    <x v="0"/>
    <s v="e"/>
    <s v="k"/>
    <s v="w"/>
    <m/>
    <s v="R"/>
    <n v="5.6619050045578333E-5"/>
  </r>
  <r>
    <s v="p"/>
    <x v="12"/>
    <x v="1"/>
    <s v="p"/>
    <s v="w"/>
    <s v="s"/>
    <m/>
    <s v="L"/>
    <n v="5.6612542108791484E-5"/>
  </r>
  <r>
    <s v="l"/>
    <x v="12"/>
    <x v="1"/>
    <s v="l"/>
    <s v="l"/>
    <s v="u"/>
    <m/>
    <s v="R"/>
    <n v="5.6085399229056792E-5"/>
  </r>
  <r>
    <s v="q"/>
    <x v="24"/>
    <x v="0"/>
    <s v="q"/>
    <s v="j"/>
    <s v="i"/>
    <m/>
    <s v="R"/>
    <n v="5.6052859545122549E-5"/>
  </r>
  <r>
    <s v="ch"/>
    <x v="8"/>
    <x v="1"/>
    <s v="i"/>
    <s v="a"/>
    <s v="j"/>
    <m/>
    <s v="L"/>
    <n v="5.5994288114040919E-5"/>
  </r>
  <r>
    <s v="x"/>
    <x v="22"/>
    <x v="0"/>
    <s v="x"/>
    <s v="m"/>
    <s v="u"/>
    <m/>
    <s v="R"/>
    <n v="5.5938970651352709E-5"/>
  </r>
  <r>
    <s v="m"/>
    <x v="15"/>
    <x v="1"/>
    <s v="m"/>
    <s v="d"/>
    <s v="j"/>
    <m/>
    <s v="L"/>
    <n v="5.5743732547747266E-5"/>
  </r>
  <r>
    <s v="y"/>
    <x v="0"/>
    <x v="1"/>
    <s v="y"/>
    <s v="e"/>
    <s v="v"/>
    <m/>
    <s v="L"/>
    <n v="5.5730716674173569E-5"/>
  </r>
  <r>
    <s v="l"/>
    <x v="23"/>
    <x v="1"/>
    <s v="l"/>
    <s v="k"/>
    <s v="k"/>
    <m/>
    <s v="R"/>
    <n v="5.5649367464337972E-5"/>
  </r>
  <r>
    <s v="x"/>
    <x v="28"/>
    <x v="0"/>
    <s v="x"/>
    <s v="c"/>
    <s v="d"/>
    <m/>
    <s v="L"/>
    <n v="5.5568018254502369E-5"/>
  </r>
  <r>
    <s v="ch"/>
    <x v="1"/>
    <x v="1"/>
    <s v="i"/>
    <s v="h"/>
    <s v="w"/>
    <m/>
    <s v="R"/>
    <n v="5.5519208728601008E-5"/>
  </r>
  <r>
    <s v="j"/>
    <x v="18"/>
    <x v="1"/>
    <s v="j"/>
    <s v="q"/>
    <s v="s"/>
    <m/>
    <s v="L"/>
    <n v="5.5512700791814159E-5"/>
  </r>
  <r>
    <s v="e"/>
    <x v="4"/>
    <x v="0"/>
    <s v="e"/>
    <s v="u"/>
    <s v="o"/>
    <m/>
    <s v="R"/>
    <n v="5.550293888663389E-5"/>
  </r>
  <r>
    <s v="h"/>
    <x v="13"/>
    <x v="1"/>
    <s v="h"/>
    <s v="v"/>
    <s v="s"/>
    <m/>
    <s v="L"/>
    <n v="5.5467145234306226E-5"/>
  </r>
  <r>
    <s v="r"/>
    <x v="6"/>
    <x v="0"/>
    <s v="r"/>
    <s v="o"/>
    <s v="j"/>
    <m/>
    <s v="R"/>
    <n v="5.5454129360732529E-5"/>
  </r>
  <r>
    <s v="q"/>
    <x v="20"/>
    <x v="0"/>
    <s v="q"/>
    <s v="k"/>
    <s v="i"/>
    <m/>
    <s v="R"/>
    <n v="5.5408573803224589E-5"/>
  </r>
  <r>
    <s v="sh"/>
    <x v="1"/>
    <x v="1"/>
    <s v="o"/>
    <s v="f"/>
    <s v="s"/>
    <m/>
    <s v="L"/>
    <n v="5.5379288087683774E-5"/>
  </r>
  <r>
    <s v="z"/>
    <x v="1"/>
    <x v="0"/>
    <s v="z"/>
    <s v="i"/>
    <s v="k"/>
    <m/>
    <s v="R"/>
    <n v="5.5236113478373119E-5"/>
  </r>
  <r>
    <s v="j"/>
    <x v="1"/>
    <x v="1"/>
    <s v="j"/>
    <s v="d"/>
    <s v="j"/>
    <m/>
    <s v="L"/>
    <n v="5.5063653153521643E-5"/>
  </r>
  <r>
    <s v="x"/>
    <x v="26"/>
    <x v="0"/>
    <s v="x"/>
    <s v="y"/>
    <s v="n"/>
    <m/>
    <s v="R"/>
    <n v="5.5040875374767676E-5"/>
  </r>
  <r>
    <s v="g"/>
    <x v="0"/>
    <x v="0"/>
    <s v="g"/>
    <s v="i"/>
    <s v="l"/>
    <m/>
    <s v="R"/>
    <n v="5.502135156440713E-5"/>
  </r>
  <r>
    <s v="d"/>
    <x v="23"/>
    <x v="0"/>
    <s v="d"/>
    <s v="k"/>
    <s v="u"/>
    <m/>
    <s v="R"/>
    <n v="5.4943256322964955E-5"/>
  </r>
  <r>
    <s v="m"/>
    <x v="9"/>
    <x v="1"/>
    <s v="m"/>
    <s v="q"/>
    <s v="r"/>
    <m/>
    <s v="L"/>
    <n v="5.4852145207949082E-5"/>
  </r>
  <r>
    <s v="m"/>
    <x v="11"/>
    <x v="1"/>
    <s v="m"/>
    <s v="s"/>
    <s v="g"/>
    <m/>
    <s v="L"/>
    <n v="5.4634129325589672E-5"/>
  </r>
  <r>
    <s v="s"/>
    <x v="13"/>
    <x v="0"/>
    <s v="s"/>
    <s v=";"/>
    <s v="t"/>
    <m/>
    <s v="R"/>
    <n v="5.4569049957721186E-5"/>
  </r>
  <r>
    <s v="g"/>
    <x v="28"/>
    <x v="0"/>
    <s v="g"/>
    <s v=";"/>
    <s v="v"/>
    <m/>
    <s v="R"/>
    <n v="5.4559288052540917E-5"/>
  </r>
  <r>
    <s v="g"/>
    <x v="25"/>
    <x v="0"/>
    <s v="g"/>
    <s v="a"/>
    <s v="m"/>
    <m/>
    <s v="L"/>
    <n v="5.4520240431819825E-5"/>
  </r>
  <r>
    <s v="j"/>
    <x v="26"/>
    <x v="1"/>
    <s v="j"/>
    <s v="e"/>
    <s v="j"/>
    <m/>
    <s v="L"/>
    <n v="5.4344526138574928E-5"/>
  </r>
  <r>
    <s v="sh"/>
    <x v="15"/>
    <x v="1"/>
    <s v="o"/>
    <s v="d"/>
    <s v="f"/>
    <m/>
    <s v="L"/>
    <n v="5.3957303899757469E-5"/>
  </r>
  <r>
    <s v="t"/>
    <x v="17"/>
    <x v="0"/>
    <s v="t"/>
    <s v="p"/>
    <s v="e"/>
    <m/>
    <s v="R"/>
    <n v="5.3911748342249529E-5"/>
  </r>
  <r>
    <s v="l"/>
    <x v="27"/>
    <x v="1"/>
    <s v="l"/>
    <s v="g"/>
    <s v="k"/>
    <m/>
    <s v="L"/>
    <n v="5.3885716595102142E-5"/>
  </r>
  <r>
    <s v="zh"/>
    <x v="1"/>
    <x v="0"/>
    <s v="a"/>
    <s v="h"/>
    <s v="g"/>
    <m/>
    <s v="R"/>
    <n v="5.3762065796152026E-5"/>
  </r>
  <r>
    <s v="x"/>
    <x v="27"/>
    <x v="0"/>
    <s v="x"/>
    <s v="h"/>
    <s v="u"/>
    <m/>
    <s v="R"/>
    <n v="5.3745795954184908E-5"/>
  </r>
  <r>
    <s v="m"/>
    <x v="29"/>
    <x v="1"/>
    <s v="m"/>
    <s v="v"/>
    <s v="h"/>
    <m/>
    <s v="L"/>
    <n v="5.3573335629333432E-5"/>
  </r>
  <r>
    <s v="b"/>
    <x v="2"/>
    <x v="0"/>
    <s v="b"/>
    <s v="h"/>
    <s v="g"/>
    <m/>
    <s v="R"/>
    <n v="5.3423653083235928E-5"/>
  </r>
  <r>
    <s v="p"/>
    <x v="24"/>
    <x v="1"/>
    <s v="p"/>
    <s v="j"/>
    <s v="v"/>
    <m/>
    <s v="R"/>
    <n v="5.3251192758384452E-5"/>
  </r>
  <r>
    <s v="q"/>
    <x v="12"/>
    <x v="0"/>
    <s v="q"/>
    <s v="l"/>
    <s v="d"/>
    <m/>
    <s v="R"/>
    <n v="5.3244684821597603E-5"/>
  </r>
  <r>
    <s v="sh"/>
    <x v="4"/>
    <x v="1"/>
    <s v="o"/>
    <s v="v"/>
    <s v="f"/>
    <m/>
    <s v="L"/>
    <n v="5.3238176884810755E-5"/>
  </r>
  <r>
    <s v="g"/>
    <x v="0"/>
    <x v="0"/>
    <s v="g"/>
    <s v="i"/>
    <s v="n"/>
    <m/>
    <s v="R"/>
    <n v="5.3029922907631614E-5"/>
  </r>
  <r>
    <s v="l"/>
    <x v="16"/>
    <x v="1"/>
    <s v="l"/>
    <s v="x"/>
    <s v="i"/>
    <m/>
    <s v="L"/>
    <n v="5.2974605444943405E-5"/>
  </r>
  <r>
    <s v="m"/>
    <x v="8"/>
    <x v="1"/>
    <s v="m"/>
    <s v="a"/>
    <s v="o"/>
    <m/>
    <s v="L"/>
    <n v="5.2925795919042044E-5"/>
  </r>
  <r>
    <s v="f"/>
    <x v="3"/>
    <x v="0"/>
    <s v="f"/>
    <s v="n"/>
    <s v="h"/>
    <m/>
    <s v="R"/>
    <n v="5.284119274081302E-5"/>
  </r>
  <r>
    <s v="h"/>
    <x v="14"/>
    <x v="1"/>
    <s v="h"/>
    <s v="j"/>
    <s v="v"/>
    <m/>
    <s v="R"/>
    <n v="5.2811907025272205E-5"/>
  </r>
  <r>
    <s v="z"/>
    <x v="22"/>
    <x v="0"/>
    <s v="z"/>
    <s v="m"/>
    <s v="l"/>
    <m/>
    <s v="R"/>
    <n v="5.2776113372944541E-5"/>
  </r>
  <r>
    <s v="l"/>
    <x v="14"/>
    <x v="1"/>
    <s v="l"/>
    <s v="j"/>
    <s v="a"/>
    <m/>
    <s v="R"/>
    <n v="5.2701272099895786E-5"/>
  </r>
  <r>
    <s v="d"/>
    <x v="14"/>
    <x v="0"/>
    <s v="d"/>
    <s v="j"/>
    <s v="k"/>
    <m/>
    <s v="R"/>
    <n v="5.2320557797865176E-5"/>
  </r>
  <r>
    <s v="e"/>
    <x v="1"/>
    <x v="0"/>
    <s v="e"/>
    <s v="i"/>
    <s v="u"/>
    <m/>
    <s v="R"/>
    <n v="5.2314049861078327E-5"/>
  </r>
  <r>
    <s v="b"/>
    <x v="9"/>
    <x v="0"/>
    <s v="b"/>
    <s v="o"/>
    <s v="j"/>
    <m/>
    <s v="R"/>
    <n v="5.2268494303570394E-5"/>
  </r>
  <r>
    <s v="w"/>
    <x v="10"/>
    <x v="0"/>
    <s v="w"/>
    <s v="g"/>
    <s v="b"/>
    <m/>
    <s v="L"/>
    <n v="5.2222938746062454E-5"/>
  </r>
  <r>
    <s v="b"/>
    <x v="23"/>
    <x v="0"/>
    <s v="b"/>
    <s v="k"/>
    <s v="j"/>
    <m/>
    <s v="R"/>
    <n v="5.2170875251767673E-5"/>
  </r>
  <r>
    <s v="sh"/>
    <x v="14"/>
    <x v="1"/>
    <s v="o"/>
    <s v="j"/>
    <s v="g"/>
    <m/>
    <s v="R"/>
    <n v="5.2070002231571523E-5"/>
  </r>
  <r>
    <s v="s"/>
    <x v="22"/>
    <x v="0"/>
    <s v="s"/>
    <s v="m"/>
    <s v="q"/>
    <m/>
    <s v="R"/>
    <n v="5.2004922863703044E-5"/>
  </r>
  <r>
    <s v="ch"/>
    <x v="10"/>
    <x v="1"/>
    <s v="i"/>
    <s v="g"/>
    <s v="b"/>
    <m/>
    <s v="L"/>
    <n v="5.1819446665277871E-5"/>
  </r>
  <r>
    <s v="sh"/>
    <x v="6"/>
    <x v="1"/>
    <s v="o"/>
    <s v="q"/>
    <s v="e"/>
    <m/>
    <s v="L"/>
    <n v="5.1793414918130483E-5"/>
  </r>
  <r>
    <s v="j"/>
    <x v="29"/>
    <x v="1"/>
    <s v="j"/>
    <s v="v"/>
    <s v="i"/>
    <m/>
    <s v="L"/>
    <n v="5.1793414918130483E-5"/>
  </r>
  <r>
    <s v="m"/>
    <x v="11"/>
    <x v="1"/>
    <s v="m"/>
    <s v="s"/>
    <s v="p"/>
    <m/>
    <s v="L"/>
    <n v="5.1790160949737056E-5"/>
  </r>
  <r>
    <s v="h"/>
    <x v="7"/>
    <x v="1"/>
    <s v="h"/>
    <s v="f"/>
    <s v="l"/>
    <m/>
    <s v="L"/>
    <n v="5.1614446656492158E-5"/>
  </r>
  <r>
    <s v="zh"/>
    <x v="1"/>
    <x v="0"/>
    <s v="a"/>
    <s v="h"/>
    <s v="l"/>
    <m/>
    <s v="R"/>
    <n v="5.1611192688098737E-5"/>
  </r>
  <r>
    <s v="y"/>
    <x v="8"/>
    <x v="1"/>
    <s v="y"/>
    <s v="a"/>
    <s v="j"/>
    <m/>
    <s v="L"/>
    <n v="5.1562383162197377E-5"/>
  </r>
  <r>
    <s v="w"/>
    <x v="8"/>
    <x v="0"/>
    <s v="w"/>
    <s v="j"/>
    <s v="j"/>
    <m/>
    <s v="R"/>
    <n v="5.1451748236820958E-5"/>
  </r>
  <r>
    <s v="ch"/>
    <x v="10"/>
    <x v="1"/>
    <s v="i"/>
    <s v="g"/>
    <s v="v"/>
    <m/>
    <s v="L"/>
    <n v="5.133135140626427E-5"/>
  </r>
  <r>
    <s v="d"/>
    <x v="5"/>
    <x v="0"/>
    <s v="d"/>
    <s v="p"/>
    <s v="n"/>
    <m/>
    <s v="R"/>
    <n v="5.1272779975182633E-5"/>
  </r>
  <r>
    <s v="p"/>
    <x v="11"/>
    <x v="1"/>
    <s v="p"/>
    <s v="s"/>
    <s v="m"/>
    <m/>
    <s v="L"/>
    <n v="5.1220716480887851E-5"/>
  </r>
  <r>
    <s v="p"/>
    <x v="8"/>
    <x v="1"/>
    <s v="p"/>
    <s v="a"/>
    <s v="m"/>
    <m/>
    <s v="L"/>
    <n v="5.0872541862791477E-5"/>
  </r>
  <r>
    <s v="l"/>
    <x v="10"/>
    <x v="1"/>
    <s v="l"/>
    <s v="g"/>
    <s v="u"/>
    <m/>
    <s v="L"/>
    <n v="5.074563709544794E-5"/>
  </r>
  <r>
    <s v="x"/>
    <x v="28"/>
    <x v="0"/>
    <s v="x"/>
    <s v="c"/>
    <s v="m"/>
    <m/>
    <s v="L"/>
    <n v="5.0680557727579461E-5"/>
  </r>
  <r>
    <s v="m"/>
    <x v="17"/>
    <x v="1"/>
    <s v="m"/>
    <s v="s"/>
    <s v="o"/>
    <m/>
    <s v="L"/>
    <n v="5.0495081529154288E-5"/>
  </r>
  <r>
    <s v="t"/>
    <x v="10"/>
    <x v="0"/>
    <s v="t"/>
    <s v="g"/>
    <s v="m"/>
    <m/>
    <s v="L"/>
    <n v="5.0390954540564718E-5"/>
  </r>
  <r>
    <s v="c"/>
    <x v="7"/>
    <x v="0"/>
    <s v="c"/>
    <s v="l"/>
    <s v="i"/>
    <m/>
    <s v="R"/>
    <n v="5.0345398983056784E-5"/>
  </r>
  <r>
    <s v="l"/>
    <x v="1"/>
    <x v="1"/>
    <s v="l"/>
    <s v="d"/>
    <s v="h"/>
    <m/>
    <s v="L"/>
    <n v="5.0283573583581727E-5"/>
  </r>
  <r>
    <s v="h"/>
    <x v="13"/>
    <x v="1"/>
    <s v="h"/>
    <s v="v"/>
    <s v="d"/>
    <m/>
    <s v="L"/>
    <n v="5.0267303741614602E-5"/>
  </r>
  <r>
    <s v="g"/>
    <x v="0"/>
    <x v="0"/>
    <s v="g"/>
    <s v="i"/>
    <s v="a"/>
    <m/>
    <s v="R"/>
    <n v="5.026079580482776E-5"/>
  </r>
  <r>
    <s v="t"/>
    <x v="4"/>
    <x v="0"/>
    <s v="t"/>
    <s v="u"/>
    <s v="o"/>
    <m/>
    <s v="R"/>
    <n v="5.0211986278926399E-5"/>
  </r>
  <r>
    <s v="j"/>
    <x v="28"/>
    <x v="1"/>
    <s v="j"/>
    <s v="c"/>
    <s v="i"/>
    <m/>
    <s v="L"/>
    <n v="5.015666881623819E-5"/>
  </r>
  <r>
    <s v="b"/>
    <x v="23"/>
    <x v="0"/>
    <s v="b"/>
    <s v="k"/>
    <s v="a"/>
    <m/>
    <s v="R"/>
    <n v="5.0059049764435468E-5"/>
  </r>
  <r>
    <s v="q"/>
    <x v="22"/>
    <x v="0"/>
    <s v="q"/>
    <s v="m"/>
    <s v="x"/>
    <m/>
    <s v="R"/>
    <n v="4.978897038778127E-5"/>
  </r>
  <r>
    <s v="p"/>
    <x v="20"/>
    <x v="1"/>
    <s v="p"/>
    <s v="t"/>
    <s v="h"/>
    <m/>
    <s v="L"/>
    <n v="4.9779208482601001E-5"/>
  </r>
  <r>
    <s v="x"/>
    <x v="24"/>
    <x v="0"/>
    <s v="x"/>
    <s v="j"/>
    <s v="v"/>
    <m/>
    <s v="R"/>
    <n v="4.9743414830273337E-5"/>
  </r>
  <r>
    <s v="e"/>
    <x v="4"/>
    <x v="0"/>
    <s v="e"/>
    <s v="u"/>
    <s v="v"/>
    <m/>
    <s v="R"/>
    <n v="4.9736906893486488E-5"/>
  </r>
  <r>
    <s v="ch"/>
    <x v="1"/>
    <x v="1"/>
    <s v="i"/>
    <s v="h"/>
    <s v="v"/>
    <m/>
    <s v="R"/>
    <n v="4.96848433991917E-5"/>
  </r>
  <r>
    <s v="x"/>
    <x v="4"/>
    <x v="0"/>
    <s v="x"/>
    <s v="u"/>
    <s v="h"/>
    <m/>
    <s v="R"/>
    <n v="4.9623017999716642E-5"/>
  </r>
  <r>
    <s v="t"/>
    <x v="8"/>
    <x v="0"/>
    <s v="t"/>
    <s v="a"/>
    <s v="l"/>
    <m/>
    <s v="L"/>
    <n v="4.9613256094536373E-5"/>
  </r>
  <r>
    <s v="f"/>
    <x v="3"/>
    <x v="0"/>
    <s v="f"/>
    <s v="n"/>
    <s v="y"/>
    <m/>
    <s v="R"/>
    <n v="4.9548176726667894E-5"/>
  </r>
  <r>
    <s v="sh"/>
    <x v="1"/>
    <x v="1"/>
    <s v="o"/>
    <s v="f"/>
    <s v="v"/>
    <m/>
    <s v="L"/>
    <n v="4.9440795769684896E-5"/>
  </r>
  <r>
    <s v="ch"/>
    <x v="10"/>
    <x v="1"/>
    <s v="i"/>
    <s v="g"/>
    <s v="i"/>
    <m/>
    <s v="L"/>
    <n v="4.9391986243783535E-5"/>
  </r>
  <r>
    <s v="p"/>
    <x v="17"/>
    <x v="1"/>
    <s v="p"/>
    <s v="s"/>
    <s v="k"/>
    <m/>
    <s v="L"/>
    <n v="4.9391986243783535E-5"/>
  </r>
  <r>
    <s v="y"/>
    <x v="23"/>
    <x v="0"/>
    <s v="e"/>
    <s v="k"/>
    <s v="u"/>
    <m/>
    <s v="R"/>
    <n v="4.9372462433422996E-5"/>
  </r>
  <r>
    <s v="y"/>
    <x v="14"/>
    <x v="0"/>
    <s v="e"/>
    <s v="j"/>
    <s v="v"/>
    <m/>
    <s v="R"/>
    <n v="4.9014525910146346E-5"/>
  </r>
  <r>
    <s v="h"/>
    <x v="22"/>
    <x v="1"/>
    <s v="h"/>
    <s v="r"/>
    <s v="s"/>
    <m/>
    <s v="L"/>
    <n v="4.8949446542277867E-5"/>
  </r>
  <r>
    <s v="n"/>
    <x v="18"/>
    <x v="1"/>
    <s v="n"/>
    <s v="q"/>
    <s v="j"/>
    <m/>
    <s v="L"/>
    <n v="4.8907144953163355E-5"/>
  </r>
  <r>
    <s v="zh"/>
    <x v="31"/>
    <x v="1"/>
    <s v="u"/>
    <s v="z"/>
    <s v="j"/>
    <m/>
    <s v="L"/>
    <n v="4.8842065585294876E-5"/>
  </r>
  <r>
    <s v="b"/>
    <x v="20"/>
    <x v="0"/>
    <s v="b"/>
    <s v="k"/>
    <s v="v"/>
    <m/>
    <s v="R"/>
    <n v="4.8816033838147482E-5"/>
  </r>
  <r>
    <s v="p"/>
    <x v="4"/>
    <x v="1"/>
    <s v="p"/>
    <s v="v"/>
    <s v="j"/>
    <m/>
    <s v="L"/>
    <n v="4.8760716375459273E-5"/>
  </r>
  <r>
    <s v="d"/>
    <x v="6"/>
    <x v="0"/>
    <s v="d"/>
    <s v="o"/>
    <s v="k"/>
    <m/>
    <s v="R"/>
    <n v="4.8731430659918458E-5"/>
  </r>
  <r>
    <s v="j"/>
    <x v="20"/>
    <x v="1"/>
    <s v="j"/>
    <s v="t"/>
    <s v="t"/>
    <m/>
    <s v="L"/>
    <n v="4.8672859228836827E-5"/>
  </r>
  <r>
    <s v="r"/>
    <x v="14"/>
    <x v="0"/>
    <s v="r"/>
    <s v="j"/>
    <s v="j"/>
    <m/>
    <s v="R"/>
    <n v="4.8630557639722308E-5"/>
  </r>
  <r>
    <s v="m"/>
    <x v="2"/>
    <x v="1"/>
    <s v="m"/>
    <s v="x"/>
    <s v="f"/>
    <m/>
    <s v="L"/>
    <n v="4.8542700493099863E-5"/>
  </r>
  <r>
    <s v="h"/>
    <x v="14"/>
    <x v="1"/>
    <s v="h"/>
    <s v="j"/>
    <s v="g"/>
    <m/>
    <s v="R"/>
    <n v="4.8428811599330023E-5"/>
  </r>
  <r>
    <s v="h"/>
    <x v="10"/>
    <x v="1"/>
    <s v="h"/>
    <s v="g"/>
    <s v="g"/>
    <m/>
    <s v="L"/>
    <n v="4.8318176673953605E-5"/>
  </r>
  <r>
    <s v="d"/>
    <x v="24"/>
    <x v="0"/>
    <s v="d"/>
    <s v="b"/>
    <s v="n"/>
    <m/>
    <s v="L"/>
    <n v="4.8236827464118001E-5"/>
  </r>
  <r>
    <s v="p"/>
    <x v="4"/>
    <x v="1"/>
    <s v="p"/>
    <s v="v"/>
    <s v="g"/>
    <m/>
    <s v="L"/>
    <n v="4.8161986191069253E-5"/>
  </r>
  <r>
    <s v="j"/>
    <x v="26"/>
    <x v="1"/>
    <s v="j"/>
    <s v="e"/>
    <s v="l"/>
    <m/>
    <s v="L"/>
    <n v="4.7869129035661088E-5"/>
  </r>
  <r>
    <s v="j"/>
    <x v="16"/>
    <x v="1"/>
    <s v="j"/>
    <s v="a"/>
    <s v="d"/>
    <m/>
    <s v="L"/>
    <n v="4.7693414742416191E-5"/>
  </r>
  <r>
    <s v="m"/>
    <x v="14"/>
    <x v="1"/>
    <s v="m"/>
    <s v="b"/>
    <s v="m"/>
    <m/>
    <s v="L"/>
    <n v="4.7680398868842493E-5"/>
  </r>
  <r>
    <s v="m"/>
    <x v="2"/>
    <x v="1"/>
    <s v="m"/>
    <s v="x"/>
    <s v="n"/>
    <m/>
    <s v="L"/>
    <n v="4.7569763943466075E-5"/>
  </r>
  <r>
    <s v="y"/>
    <x v="23"/>
    <x v="0"/>
    <s v="e"/>
    <s v="k"/>
    <s v="f"/>
    <m/>
    <s v="R"/>
    <n v="4.7530716322744983E-5"/>
  </r>
  <r>
    <s v="sh"/>
    <x v="23"/>
    <x v="1"/>
    <s v="o"/>
    <s v="w"/>
    <s v="p"/>
    <m/>
    <s v="L"/>
    <n v="4.7325716313959271E-5"/>
  </r>
  <r>
    <s v="l"/>
    <x v="23"/>
    <x v="1"/>
    <s v="l"/>
    <s v="k"/>
    <s v="w"/>
    <m/>
    <s v="R"/>
    <n v="4.7322462345565843E-5"/>
  </r>
  <r>
    <s v="z"/>
    <x v="10"/>
    <x v="0"/>
    <s v="z"/>
    <s v="g"/>
    <s v="n"/>
    <m/>
    <s v="L"/>
    <n v="4.7205319483402583E-5"/>
  </r>
  <r>
    <s v="ch"/>
    <x v="3"/>
    <x v="1"/>
    <s v="i"/>
    <s v="t"/>
    <s v="v"/>
    <m/>
    <s v="L"/>
    <n v="4.7176033767861768E-5"/>
  </r>
  <r>
    <s v="zh"/>
    <x v="3"/>
    <x v="1"/>
    <s v="u"/>
    <s v="t"/>
    <s v="u"/>
    <m/>
    <s v="L"/>
    <n v="4.7153255989107794E-5"/>
  </r>
  <r>
    <s v="l"/>
    <x v="17"/>
    <x v="1"/>
    <s v="l"/>
    <s v="s"/>
    <s v="k"/>
    <m/>
    <s v="L"/>
    <n v="4.7153255989107794E-5"/>
  </r>
  <r>
    <s v="d"/>
    <x v="26"/>
    <x v="0"/>
    <s v="d"/>
    <s v="y"/>
    <s v="l"/>
    <m/>
    <s v="R"/>
    <n v="4.7084922652845895E-5"/>
  </r>
  <r>
    <s v="s"/>
    <x v="4"/>
    <x v="0"/>
    <s v="s"/>
    <s v="u"/>
    <s v="a"/>
    <m/>
    <s v="R"/>
    <n v="4.7000319474616863E-5"/>
  </r>
  <r>
    <s v="q"/>
    <x v="12"/>
    <x v="0"/>
    <s v="q"/>
    <s v="l"/>
    <s v="d"/>
    <m/>
    <s v="R"/>
    <n v="4.6941748043535233E-5"/>
  </r>
  <r>
    <s v="t"/>
    <x v="23"/>
    <x v="0"/>
    <s v="t"/>
    <s v="k"/>
    <s v="j"/>
    <m/>
    <s v="R"/>
    <n v="4.6730240097962672E-5"/>
  </r>
  <r>
    <s v="h"/>
    <x v="3"/>
    <x v="1"/>
    <s v="h"/>
    <s v="d"/>
    <s v="j"/>
    <m/>
    <s v="L"/>
    <n v="4.663262104615995E-5"/>
  </r>
  <r>
    <s v="h"/>
    <x v="31"/>
    <x v="1"/>
    <s v="h"/>
    <s v="z"/>
    <s v="w"/>
    <m/>
    <s v="L"/>
    <n v="4.6551271836324347E-5"/>
  </r>
  <r>
    <s v="ch"/>
    <x v="31"/>
    <x v="1"/>
    <s v="i"/>
    <s v="z"/>
    <s v="n"/>
    <m/>
    <s v="L"/>
    <n v="4.6411351195407113E-5"/>
  </r>
  <r>
    <s v="f"/>
    <x v="4"/>
    <x v="0"/>
    <s v="f"/>
    <s v="u"/>
    <s v="i"/>
    <m/>
    <s v="R"/>
    <n v="4.6356033732718904E-5"/>
  </r>
  <r>
    <s v="m"/>
    <x v="10"/>
    <x v="1"/>
    <s v="m"/>
    <s v="g"/>
    <s v="c"/>
    <m/>
    <s v="L"/>
    <n v="4.632024008039124E-5"/>
  </r>
  <r>
    <s v="q"/>
    <x v="4"/>
    <x v="0"/>
    <s v="q"/>
    <s v="u"/>
    <s v="p"/>
    <m/>
    <s v="R"/>
    <n v="4.6287700396457004E-5"/>
  </r>
  <r>
    <s v="m"/>
    <x v="9"/>
    <x v="1"/>
    <s v="m"/>
    <s v="q"/>
    <s v="v"/>
    <m/>
    <s v="L"/>
    <n v="4.6251906744129333E-5"/>
  </r>
  <r>
    <s v="p"/>
    <x v="15"/>
    <x v="1"/>
    <s v="p"/>
    <s v="d"/>
    <s v="f"/>
    <m/>
    <s v="L"/>
    <n v="4.6232382933768795E-5"/>
  </r>
  <r>
    <s v="zh"/>
    <x v="2"/>
    <x v="1"/>
    <s v="u"/>
    <s v="x"/>
    <s v="a"/>
    <m/>
    <s v="L"/>
    <n v="4.6177065471080585E-5"/>
  </r>
  <r>
    <s v="b"/>
    <x v="1"/>
    <x v="0"/>
    <s v="b"/>
    <s v="i"/>
    <s v="h"/>
    <m/>
    <s v="R"/>
    <n v="4.6092462292851561E-5"/>
  </r>
  <r>
    <s v="d"/>
    <x v="8"/>
    <x v="0"/>
    <s v="d"/>
    <s v="a"/>
    <s v="j"/>
    <m/>
    <s v="L"/>
    <n v="4.6011113083015957E-5"/>
  </r>
  <r>
    <s v="p"/>
    <x v="24"/>
    <x v="1"/>
    <s v="p"/>
    <s v="j"/>
    <s v="q"/>
    <m/>
    <s v="R"/>
    <n v="4.5988335304261991E-5"/>
  </r>
  <r>
    <s v="b"/>
    <x v="9"/>
    <x v="0"/>
    <s v="b"/>
    <s v="o"/>
    <s v="e"/>
    <m/>
    <s v="R"/>
    <n v="4.5923255936393505E-5"/>
  </r>
  <r>
    <s v="l"/>
    <x v="17"/>
    <x v="1"/>
    <s v="l"/>
    <s v="s"/>
    <s v="p"/>
    <m/>
    <s v="L"/>
    <n v="4.5773573390296002E-5"/>
  </r>
  <r>
    <s v="q"/>
    <x v="4"/>
    <x v="0"/>
    <s v="q"/>
    <s v="u"/>
    <s v="s"/>
    <m/>
    <s v="R"/>
    <n v="4.5747541643148608E-5"/>
  </r>
  <r>
    <s v="z"/>
    <x v="7"/>
    <x v="0"/>
    <s v="z"/>
    <s v="l"/>
    <s v="l"/>
    <m/>
    <s v="R"/>
    <n v="4.5711747990820944E-5"/>
  </r>
  <r>
    <s v="w"/>
    <x v="9"/>
    <x v="0"/>
    <s v="w"/>
    <s v="o"/>
    <s v="v"/>
    <m/>
    <s v="R"/>
    <n v="4.5679208306886708E-5"/>
  </r>
  <r>
    <s v="x"/>
    <x v="1"/>
    <x v="0"/>
    <s v="x"/>
    <s v="i"/>
    <s v="l"/>
    <m/>
    <s v="R"/>
    <n v="4.5669446401706432E-5"/>
  </r>
  <r>
    <s v="j"/>
    <x v="24"/>
    <x v="1"/>
    <s v="j"/>
    <s v="j"/>
    <s v="s"/>
    <m/>
    <s v="R"/>
    <n v="4.561738290741165E-5"/>
  </r>
  <r>
    <s v="e"/>
    <x v="4"/>
    <x v="0"/>
    <s v="e"/>
    <s v="u"/>
    <s v="r"/>
    <m/>
    <s v="R"/>
    <n v="4.5487224171674686E-5"/>
  </r>
  <r>
    <s v="d"/>
    <x v="18"/>
    <x v="0"/>
    <s v="d"/>
    <s v="q"/>
    <s v="r"/>
    <m/>
    <s v="L"/>
    <n v="4.5334287657183755E-5"/>
  </r>
  <r>
    <s v="z"/>
    <x v="1"/>
    <x v="0"/>
    <s v="z"/>
    <s v="i"/>
    <s v="i"/>
    <m/>
    <s v="R"/>
    <n v="4.5327779720396906E-5"/>
  </r>
  <r>
    <s v="b"/>
    <x v="1"/>
    <x v="0"/>
    <s v="b"/>
    <s v="i"/>
    <s v="t"/>
    <m/>
    <s v="R"/>
    <n v="4.5327779720396906E-5"/>
  </r>
  <r>
    <s v="c"/>
    <x v="23"/>
    <x v="0"/>
    <s v="c"/>
    <s v="k"/>
    <s v="y"/>
    <m/>
    <s v="R"/>
    <n v="4.5327779720396906E-5"/>
  </r>
  <r>
    <s v="y"/>
    <x v="22"/>
    <x v="0"/>
    <s v="e"/>
    <s v="m"/>
    <s v="n"/>
    <m/>
    <s v="R"/>
    <n v="4.5236668605381033E-5"/>
  </r>
  <r>
    <s v="zh"/>
    <x v="7"/>
    <x v="1"/>
    <s v="u"/>
    <s v="f"/>
    <s v="i"/>
    <m/>
    <s v="L"/>
    <n v="4.5178097174299403E-5"/>
  </r>
  <r>
    <s v="z"/>
    <x v="15"/>
    <x v="0"/>
    <s v="z"/>
    <s v="n"/>
    <s v="m"/>
    <m/>
    <s v="R"/>
    <n v="4.5168335269119133E-5"/>
  </r>
  <r>
    <s v="x"/>
    <x v="12"/>
    <x v="0"/>
    <s v="x"/>
    <s v="n"/>
    <s v="i"/>
    <m/>
    <s v="R"/>
    <n v="4.5119525743217773E-5"/>
  </r>
  <r>
    <s v="y"/>
    <x v="17"/>
    <x v="0"/>
    <s v="e"/>
    <s v="p"/>
    <s v="j"/>
    <m/>
    <s v="R"/>
    <n v="4.50284146282019E-5"/>
  </r>
  <r>
    <s v="zh"/>
    <x v="1"/>
    <x v="0"/>
    <s v="a"/>
    <s v="h"/>
    <s v="f"/>
    <m/>
    <s v="R"/>
    <n v="4.5015398754628203E-5"/>
  </r>
  <r>
    <s v="y"/>
    <x v="7"/>
    <x v="0"/>
    <s v="e"/>
    <s v="l"/>
    <s v="v"/>
    <m/>
    <s v="R"/>
    <n v="4.4976351133907111E-5"/>
  </r>
  <r>
    <s v="c"/>
    <x v="7"/>
    <x v="0"/>
    <s v="c"/>
    <s v="l"/>
    <s v="j"/>
    <m/>
    <s v="R"/>
    <n v="4.4875478113710969E-5"/>
  </r>
  <r>
    <s v="x"/>
    <x v="4"/>
    <x v="0"/>
    <s v="x"/>
    <s v="u"/>
    <s v="s"/>
    <m/>
    <s v="R"/>
    <n v="4.4842938429776726E-5"/>
  </r>
  <r>
    <s v="c"/>
    <x v="7"/>
    <x v="0"/>
    <s v="c"/>
    <s v="l"/>
    <s v="h"/>
    <m/>
    <s v="R"/>
    <n v="4.4842938429776726E-5"/>
  </r>
  <r>
    <s v="t"/>
    <x v="1"/>
    <x v="0"/>
    <s v="t"/>
    <s v="i"/>
    <s v="g"/>
    <m/>
    <s v="R"/>
    <n v="4.4742065409580583E-5"/>
  </r>
  <r>
    <s v="g"/>
    <x v="10"/>
    <x v="0"/>
    <s v="g"/>
    <s v="g"/>
    <s v="s"/>
    <m/>
    <s v="L"/>
    <n v="4.4693255883679223E-5"/>
  </r>
  <r>
    <s v="l"/>
    <x v="29"/>
    <x v="1"/>
    <s v="l"/>
    <s v="v"/>
    <s v="o"/>
    <m/>
    <s v="L"/>
    <n v="4.466071619974498E-5"/>
  </r>
  <r>
    <s v="w"/>
    <x v="10"/>
    <x v="0"/>
    <s v="w"/>
    <s v="g"/>
    <s v="v"/>
    <m/>
    <s v="L"/>
    <n v="4.4624922547417316E-5"/>
  </r>
  <r>
    <s v="l"/>
    <x v="4"/>
    <x v="1"/>
    <s v="l"/>
    <s v="v"/>
    <s v="w"/>
    <m/>
    <s v="L"/>
    <n v="4.4618414610630468E-5"/>
  </r>
  <r>
    <s v="j"/>
    <x v="26"/>
    <x v="1"/>
    <s v="j"/>
    <s v="e"/>
    <s v="l"/>
    <m/>
    <s v="L"/>
    <n v="4.460214476866335E-5"/>
  </r>
  <r>
    <s v="h"/>
    <x v="5"/>
    <x v="1"/>
    <s v="h"/>
    <s v="b"/>
    <s v="l"/>
    <m/>
    <s v="L"/>
    <n v="4.4579366989909376E-5"/>
  </r>
  <r>
    <s v="n"/>
    <x v="1"/>
    <x v="1"/>
    <s v="n"/>
    <s v="z"/>
    <s v="j"/>
    <m/>
    <s v="L"/>
    <n v="4.4494763811680352E-5"/>
  </r>
  <r>
    <s v="g"/>
    <x v="13"/>
    <x v="0"/>
    <s v="g"/>
    <s v=";"/>
    <s v="g"/>
    <m/>
    <s v="R"/>
    <n v="4.4449208254172419E-5"/>
  </r>
  <r>
    <s v="e"/>
    <x v="4"/>
    <x v="0"/>
    <s v="e"/>
    <s v="u"/>
    <s v="p"/>
    <m/>
    <s v="R"/>
    <n v="4.4410160633451327E-5"/>
  </r>
  <r>
    <s v="b"/>
    <x v="14"/>
    <x v="0"/>
    <s v="b"/>
    <s v="j"/>
    <s v="l"/>
    <m/>
    <s v="R"/>
    <n v="4.4390636823090782E-5"/>
  </r>
  <r>
    <s v="t"/>
    <x v="12"/>
    <x v="0"/>
    <s v="t"/>
    <s v="k"/>
    <s v="v"/>
    <m/>
    <s v="R"/>
    <n v="4.4377620949517091E-5"/>
  </r>
  <r>
    <s v="f"/>
    <x v="3"/>
    <x v="0"/>
    <s v="f"/>
    <s v="n"/>
    <s v="l"/>
    <m/>
    <s v="R"/>
    <n v="4.4335319360402579E-5"/>
  </r>
  <r>
    <s v="x"/>
    <x v="34"/>
    <x v="0"/>
    <s v="x"/>
    <s v="l"/>
    <s v="l"/>
    <m/>
    <s v="R"/>
    <n v="4.428000189771437E-5"/>
  </r>
  <r>
    <s v="sh"/>
    <x v="25"/>
    <x v="1"/>
    <s v="o"/>
    <s v="m"/>
    <s v="p"/>
    <m/>
    <s v="R"/>
    <n v="4.4237700308599858E-5"/>
  </r>
  <r>
    <s v="t"/>
    <x v="10"/>
    <x v="0"/>
    <s v="t"/>
    <s v="g"/>
    <s v="s"/>
    <m/>
    <s v="L"/>
    <n v="4.4179128877518221E-5"/>
  </r>
  <r>
    <s v="p"/>
    <x v="23"/>
    <x v="1"/>
    <s v="p"/>
    <s v="n"/>
    <s v="v"/>
    <m/>
    <s v="R"/>
    <n v="4.4101033636076045E-5"/>
  </r>
  <r>
    <s v="p"/>
    <x v="4"/>
    <x v="1"/>
    <s v="p"/>
    <s v="v"/>
    <s v="v"/>
    <m/>
    <s v="L"/>
    <n v="4.4061986015354953E-5"/>
  </r>
  <r>
    <s v="l"/>
    <x v="4"/>
    <x v="1"/>
    <s v="l"/>
    <s v="v"/>
    <s v="p"/>
    <m/>
    <s v="L"/>
    <n v="4.3983890773912777E-5"/>
  </r>
  <r>
    <s v="w"/>
    <x v="11"/>
    <x v="0"/>
    <s v="w"/>
    <s v="i"/>
    <s v="f"/>
    <m/>
    <s v="R"/>
    <n v="4.3977382837125929E-5"/>
  </r>
  <r>
    <s v="e"/>
    <x v="1"/>
    <x v="0"/>
    <s v="e"/>
    <s v="i"/>
    <s v="j"/>
    <m/>
    <s v="R"/>
    <n v="4.3951351089978541E-5"/>
  </r>
  <r>
    <s v="h"/>
    <x v="15"/>
    <x v="1"/>
    <s v="h"/>
    <s v="d"/>
    <s v="y"/>
    <m/>
    <s v="L"/>
    <n v="4.3925319342831147E-5"/>
  </r>
  <r>
    <s v="h"/>
    <x v="28"/>
    <x v="1"/>
    <s v="h"/>
    <s v="c"/>
    <s v="l"/>
    <m/>
    <s v="L"/>
    <n v="4.391230346925745E-5"/>
  </r>
  <r>
    <s v="e"/>
    <x v="6"/>
    <x v="0"/>
    <s v="e"/>
    <s v="o"/>
    <s v="w"/>
    <m/>
    <s v="R"/>
    <n v="4.391230346925745E-5"/>
  </r>
  <r>
    <s v="l"/>
    <x v="23"/>
    <x v="1"/>
    <s v="l"/>
    <s v="k"/>
    <s v="g"/>
    <m/>
    <s v="R"/>
    <n v="4.3889525690503483E-5"/>
  </r>
  <r>
    <s v="m"/>
    <x v="24"/>
    <x v="1"/>
    <s v="m"/>
    <s v="b"/>
    <s v="g"/>
    <m/>
    <s v="L"/>
    <n v="4.3879763785323207E-5"/>
  </r>
  <r>
    <s v="x"/>
    <x v="12"/>
    <x v="0"/>
    <s v="x"/>
    <s v="n"/>
    <s v="n"/>
    <m/>
    <s v="R"/>
    <n v="4.3739843144405973E-5"/>
  </r>
  <r>
    <s v="j"/>
    <x v="12"/>
    <x v="1"/>
    <s v="j"/>
    <s v="w"/>
    <s v="k"/>
    <m/>
    <s v="L"/>
    <n v="4.3668255839750646E-5"/>
  </r>
  <r>
    <s v="s"/>
    <x v="6"/>
    <x v="0"/>
    <s v="s"/>
    <s v="o"/>
    <s v="j"/>
    <m/>
    <s v="R"/>
    <n v="4.3661747902963798E-5"/>
  </r>
  <r>
    <s v="z"/>
    <x v="1"/>
    <x v="0"/>
    <s v="z"/>
    <s v="i"/>
    <s v="l"/>
    <m/>
    <s v="R"/>
    <n v="4.3492541546505749E-5"/>
  </r>
  <r>
    <s v="sh"/>
    <x v="32"/>
    <x v="1"/>
    <s v="o"/>
    <s v="x"/>
    <s v="p"/>
    <m/>
    <s v="L"/>
    <n v="4.3460001862571506E-5"/>
  </r>
  <r>
    <s v="q"/>
    <x v="24"/>
    <x v="0"/>
    <s v="q"/>
    <s v="j"/>
    <s v="h"/>
    <m/>
    <s v="R"/>
    <n v="4.3443732020604388E-5"/>
  </r>
  <r>
    <s v="sh"/>
    <x v="8"/>
    <x v="1"/>
    <s v="o"/>
    <s v="a"/>
    <s v="h"/>
    <m/>
    <s v="L"/>
    <n v="4.3433970115424118E-5"/>
  </r>
  <r>
    <s v="zh"/>
    <x v="10"/>
    <x v="1"/>
    <s v="u"/>
    <s v="g"/>
    <s v="n"/>
    <m/>
    <s v="L"/>
    <n v="4.3362382810768784E-5"/>
  </r>
  <r>
    <s v="x"/>
    <x v="16"/>
    <x v="0"/>
    <s v="x"/>
    <s v="l"/>
    <s v="o"/>
    <m/>
    <s v="R"/>
    <n v="4.3316827253260851E-5"/>
  </r>
  <r>
    <s v="q"/>
    <x v="22"/>
    <x v="0"/>
    <s v="q"/>
    <s v="m"/>
    <s v="k"/>
    <m/>
    <s v="R"/>
    <n v="4.3128097086442257E-5"/>
  </r>
  <r>
    <s v="e"/>
    <x v="1"/>
    <x v="0"/>
    <s v="e"/>
    <s v="i"/>
    <s v="g"/>
    <m/>
    <s v="R"/>
    <n v="4.3085795497327744E-5"/>
  </r>
  <r>
    <s v="e"/>
    <x v="1"/>
    <x v="0"/>
    <s v="e"/>
    <s v="i"/>
    <s v="j"/>
    <m/>
    <s v="R"/>
    <n v="4.3079287560540896E-5"/>
  </r>
  <r>
    <s v="c"/>
    <x v="10"/>
    <x v="0"/>
    <s v="c"/>
    <s v="g"/>
    <s v="h"/>
    <m/>
    <s v="L"/>
    <n v="4.2932858982836813E-5"/>
  </r>
  <r>
    <s v="x"/>
    <x v="1"/>
    <x v="0"/>
    <s v="x"/>
    <s v="i"/>
    <s v="g"/>
    <m/>
    <s v="R"/>
    <n v="4.2916589140869695E-5"/>
  </r>
  <r>
    <s v="d"/>
    <x v="12"/>
    <x v="0"/>
    <s v="d"/>
    <s v="l"/>
    <s v="p"/>
    <m/>
    <s v="R"/>
    <n v="4.2893811362115722E-5"/>
  </r>
  <r>
    <s v="s"/>
    <x v="1"/>
    <x v="0"/>
    <s v="s"/>
    <s v="i"/>
    <s v="f"/>
    <m/>
    <s v="R"/>
    <n v="4.2786430405132731E-5"/>
  </r>
  <r>
    <s v="p"/>
    <x v="4"/>
    <x v="1"/>
    <s v="p"/>
    <s v="v"/>
    <s v="h"/>
    <m/>
    <s v="L"/>
    <n v="4.2711589132083976E-5"/>
  </r>
  <r>
    <s v="p"/>
    <x v="1"/>
    <x v="1"/>
    <s v="p"/>
    <s v="e"/>
    <s v="c"/>
    <m/>
    <s v="L"/>
    <n v="4.2428493881856087E-5"/>
  </r>
  <r>
    <s v="h"/>
    <x v="22"/>
    <x v="1"/>
    <s v="h"/>
    <s v="r"/>
    <s v="o"/>
    <m/>
    <s v="L"/>
    <n v="4.235690657720076E-5"/>
  </r>
  <r>
    <s v="w"/>
    <x v="11"/>
    <x v="0"/>
    <s v="w"/>
    <s v="i"/>
    <s v="g"/>
    <m/>
    <s v="R"/>
    <n v="4.2343890703627063E-5"/>
  </r>
  <r>
    <s v="m"/>
    <x v="29"/>
    <x v="1"/>
    <s v="m"/>
    <s v="v"/>
    <s v="h"/>
    <m/>
    <s v="L"/>
    <n v="4.2343890703627063E-5"/>
  </r>
  <r>
    <s v="k"/>
    <x v="23"/>
    <x v="1"/>
    <s v="k"/>
    <s v="w"/>
    <s v="f"/>
    <m/>
    <s v="L"/>
    <n v="4.2291827209332275E-5"/>
  </r>
  <r>
    <s v="w"/>
    <x v="8"/>
    <x v="0"/>
    <s v="w"/>
    <s v="j"/>
    <s v="n"/>
    <m/>
    <s v="R"/>
    <n v="4.2181192283955863E-5"/>
  </r>
  <r>
    <s v="zh"/>
    <x v="2"/>
    <x v="1"/>
    <s v="u"/>
    <s v="x"/>
    <s v="a"/>
    <m/>
    <s v="L"/>
    <n v="4.2080319263759713E-5"/>
  </r>
  <r>
    <s v="a"/>
    <x v="1"/>
    <x v="0"/>
    <s v="a"/>
    <s v="i"/>
    <s v="p"/>
    <m/>
    <s v="R"/>
    <n v="4.2057541485005747E-5"/>
  </r>
  <r>
    <s v="c"/>
    <x v="1"/>
    <x v="0"/>
    <s v="c"/>
    <s v="i"/>
    <s v="k"/>
    <m/>
    <s v="R"/>
    <n v="4.2002224022317537E-5"/>
  </r>
  <r>
    <s v="x"/>
    <x v="12"/>
    <x v="0"/>
    <s v="x"/>
    <s v="n"/>
    <s v="h"/>
    <m/>
    <s v="R"/>
    <n v="4.1959922433203025E-5"/>
  </r>
  <r>
    <s v="f"/>
    <x v="15"/>
    <x v="0"/>
    <s v="f"/>
    <s v="d"/>
    <s v="r"/>
    <m/>
    <s v="L"/>
    <n v="4.1907858938908244E-5"/>
  </r>
  <r>
    <s v="t"/>
    <x v="4"/>
    <x v="0"/>
    <s v="t"/>
    <s v="u"/>
    <s v="v"/>
    <m/>
    <s v="R"/>
    <n v="4.1813493855498943E-5"/>
  </r>
  <r>
    <s v="h"/>
    <x v="23"/>
    <x v="1"/>
    <s v="h"/>
    <s v="w"/>
    <s v="f"/>
    <m/>
    <s v="L"/>
    <n v="4.1790716076744976E-5"/>
  </r>
  <r>
    <s v="zh"/>
    <x v="5"/>
    <x v="1"/>
    <s v="u"/>
    <s v="b"/>
    <s v="f"/>
    <m/>
    <s v="L"/>
    <n v="4.17809541715647E-5"/>
  </r>
  <r>
    <s v="f"/>
    <x v="4"/>
    <x v="0"/>
    <s v="f"/>
    <s v="u"/>
    <s v="q"/>
    <m/>
    <s v="R"/>
    <n v="4.1777700203171279E-5"/>
  </r>
  <r>
    <s v="sh"/>
    <x v="4"/>
    <x v="1"/>
    <s v="o"/>
    <s v="v"/>
    <s v="h"/>
    <m/>
    <s v="L"/>
    <n v="4.1657303372614591E-5"/>
  </r>
  <r>
    <s v="l"/>
    <x v="12"/>
    <x v="1"/>
    <s v="l"/>
    <s v="l"/>
    <s v="y"/>
    <m/>
    <s v="R"/>
    <n v="4.1601985909926382E-5"/>
  </r>
  <r>
    <s v="y"/>
    <x v="23"/>
    <x v="0"/>
    <s v="e"/>
    <s v="k"/>
    <s v="j"/>
    <m/>
    <s v="R"/>
    <n v="4.1559684320811869E-5"/>
  </r>
  <r>
    <s v="l"/>
    <x v="1"/>
    <x v="1"/>
    <s v="l"/>
    <s v="d"/>
    <s v="e"/>
    <m/>
    <s v="L"/>
    <n v="4.1556430352418442E-5"/>
  </r>
  <r>
    <s v="t"/>
    <x v="23"/>
    <x v="0"/>
    <s v="t"/>
    <s v="k"/>
    <s v="w"/>
    <m/>
    <s v="R"/>
    <n v="4.1423017648288057E-5"/>
  </r>
  <r>
    <s v="y"/>
    <x v="7"/>
    <x v="0"/>
    <s v="e"/>
    <s v="l"/>
    <s v="r"/>
    <m/>
    <s v="R"/>
    <n v="4.1423017648288057E-5"/>
  </r>
  <r>
    <s v="f"/>
    <x v="4"/>
    <x v="0"/>
    <s v="f"/>
    <s v="u"/>
    <s v="j"/>
    <m/>
    <s v="R"/>
    <n v="4.1276589070583974E-5"/>
  </r>
  <r>
    <s v="x"/>
    <x v="18"/>
    <x v="0"/>
    <s v="x"/>
    <s v="o"/>
    <s v="p"/>
    <m/>
    <s v="R"/>
    <n v="4.1100874777339077E-5"/>
  </r>
  <r>
    <s v="t"/>
    <x v="5"/>
    <x v="0"/>
    <s v="t"/>
    <s v="p"/>
    <s v="m"/>
    <m/>
    <s v="R"/>
    <n v="4.101952556750348E-5"/>
  </r>
  <r>
    <s v="sh"/>
    <x v="1"/>
    <x v="1"/>
    <s v="o"/>
    <s v="f"/>
    <s v="j"/>
    <m/>
    <s v="L"/>
    <n v="4.0934922389274449E-5"/>
  </r>
  <r>
    <s v="l"/>
    <x v="5"/>
    <x v="1"/>
    <s v="l"/>
    <s v="b"/>
    <s v="q"/>
    <m/>
    <s v="L"/>
    <n v="4.091539857891391E-5"/>
  </r>
  <r>
    <s v="ch"/>
    <x v="1"/>
    <x v="1"/>
    <s v="i"/>
    <s v="h"/>
    <s v="p"/>
    <m/>
    <s v="R"/>
    <n v="4.0837303337471727E-5"/>
  </r>
  <r>
    <s v="m"/>
    <x v="14"/>
    <x v="1"/>
    <s v="m"/>
    <s v="b"/>
    <s v="j"/>
    <m/>
    <s v="L"/>
    <n v="4.0580239834391233E-5"/>
  </r>
  <r>
    <s v="y"/>
    <x v="14"/>
    <x v="0"/>
    <s v="e"/>
    <s v="j"/>
    <s v="m"/>
    <m/>
    <s v="R"/>
    <n v="4.0576985865997805E-5"/>
  </r>
  <r>
    <s v="c"/>
    <x v="8"/>
    <x v="0"/>
    <s v="c"/>
    <s v="a"/>
    <s v="j"/>
    <m/>
    <s v="L"/>
    <n v="4.0524922371703023E-5"/>
  </r>
  <r>
    <s v="h"/>
    <x v="6"/>
    <x v="1"/>
    <s v="h"/>
    <s v="q"/>
    <s v="i"/>
    <m/>
    <s v="L"/>
    <n v="4.0505398561342478E-5"/>
  </r>
  <r>
    <s v="sh"/>
    <x v="4"/>
    <x v="1"/>
    <s v="o"/>
    <s v="v"/>
    <s v="l"/>
    <m/>
    <s v="L"/>
    <n v="4.0479366814195084E-5"/>
  </r>
  <r>
    <s v="q"/>
    <x v="24"/>
    <x v="0"/>
    <s v="q"/>
    <s v="j"/>
    <s v="w"/>
    <m/>
    <s v="R"/>
    <n v="4.0476112845801663E-5"/>
  </r>
  <r>
    <s v="z"/>
    <x v="13"/>
    <x v="0"/>
    <s v="z"/>
    <s v=";"/>
    <s v="q"/>
    <m/>
    <s v="R"/>
    <n v="4.0450081098654268E-5"/>
  </r>
  <r>
    <s v="j"/>
    <x v="24"/>
    <x v="1"/>
    <s v="j"/>
    <s v="j"/>
    <s v="u"/>
    <m/>
    <s v="R"/>
    <n v="4.0388255699179211E-5"/>
  </r>
  <r>
    <s v="b"/>
    <x v="1"/>
    <x v="0"/>
    <s v="b"/>
    <s v="i"/>
    <s v="p"/>
    <m/>
    <s v="R"/>
    <n v="4.0326430299704153E-5"/>
  </r>
  <r>
    <s v="ch"/>
    <x v="2"/>
    <x v="1"/>
    <s v="i"/>
    <s v="x"/>
    <s v="j"/>
    <m/>
    <s v="L"/>
    <n v="4.0313414426130462E-5"/>
  </r>
  <r>
    <s v="y"/>
    <x v="23"/>
    <x v="0"/>
    <s v="e"/>
    <s v="k"/>
    <s v="r"/>
    <m/>
    <s v="R"/>
    <n v="4.0258096963442253E-5"/>
  </r>
  <r>
    <s v="n"/>
    <x v="29"/>
    <x v="1"/>
    <s v="n"/>
    <s v="v"/>
    <s v="n"/>
    <m/>
    <s v="L"/>
    <n v="4.0170239816819801E-5"/>
  </r>
  <r>
    <s v="j"/>
    <x v="1"/>
    <x v="1"/>
    <s v="j"/>
    <s v="d"/>
    <s v="a"/>
    <m/>
    <s v="L"/>
    <n v="4.012143029091844E-5"/>
  </r>
  <r>
    <s v="w"/>
    <x v="23"/>
    <x v="0"/>
    <s v="w"/>
    <s v="k"/>
    <s v="u"/>
    <m/>
    <s v="R"/>
    <n v="4.006285885983681E-5"/>
  </r>
  <r>
    <s v="r"/>
    <x v="4"/>
    <x v="0"/>
    <s v="r"/>
    <s v="u"/>
    <s v="i"/>
    <m/>
    <s v="R"/>
    <n v="4.0049842986263113E-5"/>
  </r>
  <r>
    <s v="f"/>
    <x v="23"/>
    <x v="0"/>
    <s v="f"/>
    <s v="k"/>
    <s v="m"/>
    <m/>
    <s v="R"/>
    <n v="3.9991271555181482E-5"/>
  </r>
  <r>
    <s v="j"/>
    <x v="24"/>
    <x v="1"/>
    <s v="j"/>
    <s v="j"/>
    <s v="n"/>
    <m/>
    <s v="R"/>
    <n v="3.9864366787837939E-5"/>
  </r>
  <r>
    <s v="x"/>
    <x v="1"/>
    <x v="0"/>
    <s v="x"/>
    <s v="i"/>
    <s v="n"/>
    <m/>
    <s v="R"/>
    <n v="3.9861112819444518E-5"/>
  </r>
  <r>
    <s v="m"/>
    <x v="8"/>
    <x v="1"/>
    <s v="m"/>
    <s v="a"/>
    <s v="o"/>
    <m/>
    <s v="L"/>
    <n v="3.9688652494593041E-5"/>
  </r>
  <r>
    <s v="q"/>
    <x v="12"/>
    <x v="0"/>
    <s v="q"/>
    <s v="l"/>
    <s v="v"/>
    <m/>
    <s v="R"/>
    <n v="3.9678890589412772E-5"/>
  </r>
  <r>
    <s v="j"/>
    <x v="19"/>
    <x v="1"/>
    <s v="j"/>
    <s v="b"/>
    <s v="j"/>
    <m/>
    <s v="L"/>
    <n v="3.9548731853675808E-5"/>
  </r>
  <r>
    <s v="g"/>
    <x v="5"/>
    <x v="0"/>
    <s v="g"/>
    <s v="p"/>
    <s v="l"/>
    <m/>
    <s v="R"/>
    <n v="3.931444612934928E-5"/>
  </r>
  <r>
    <s v="w"/>
    <x v="9"/>
    <x v="0"/>
    <s v="w"/>
    <s v="o"/>
    <s v="a"/>
    <m/>
    <s v="R"/>
    <n v="3.9255874698267643E-5"/>
  </r>
  <r>
    <s v="x"/>
    <x v="34"/>
    <x v="0"/>
    <s v="x"/>
    <s v="l"/>
    <s v="x"/>
    <m/>
    <s v="R"/>
    <n v="3.9249366761480794E-5"/>
  </r>
  <r>
    <s v="n"/>
    <x v="2"/>
    <x v="1"/>
    <s v="n"/>
    <s v="x"/>
    <s v="d"/>
    <m/>
    <s v="L"/>
    <n v="3.9246112793087373E-5"/>
  </r>
  <r>
    <s v="r"/>
    <x v="13"/>
    <x v="0"/>
    <s v="r"/>
    <s v=";"/>
    <s v="l"/>
    <m/>
    <s v="R"/>
    <n v="3.9187541362005743E-5"/>
  </r>
  <r>
    <s v="w"/>
    <x v="4"/>
    <x v="0"/>
    <s v="w"/>
    <s v="u"/>
    <s v="y"/>
    <m/>
    <s v="R"/>
    <n v="3.9135477867710955E-5"/>
  </r>
  <r>
    <s v="x"/>
    <x v="1"/>
    <x v="0"/>
    <s v="x"/>
    <s v="i"/>
    <s v="f"/>
    <m/>
    <s v="R"/>
    <n v="3.9102938183776719E-5"/>
  </r>
  <r>
    <s v="y"/>
    <x v="22"/>
    <x v="0"/>
    <s v="e"/>
    <s v="m"/>
    <s v="f"/>
    <m/>
    <s v="R"/>
    <n v="3.8989049290006872E-5"/>
  </r>
  <r>
    <s v="g"/>
    <x v="22"/>
    <x v="0"/>
    <s v="g"/>
    <s v="m"/>
    <s v="v"/>
    <m/>
    <s v="R"/>
    <n v="3.8927223890531815E-5"/>
  </r>
  <r>
    <s v="j"/>
    <x v="26"/>
    <x v="1"/>
    <s v="j"/>
    <s v="e"/>
    <s v="f"/>
    <m/>
    <s v="L"/>
    <n v="3.8907700080171276E-5"/>
  </r>
  <r>
    <s v="l"/>
    <x v="12"/>
    <x v="1"/>
    <s v="l"/>
    <s v="l"/>
    <s v="h"/>
    <m/>
    <s v="R"/>
    <n v="3.8891430238204151E-5"/>
  </r>
  <r>
    <s v="sh"/>
    <x v="8"/>
    <x v="1"/>
    <s v="o"/>
    <s v="a"/>
    <s v="o"/>
    <m/>
    <s v="L"/>
    <n v="3.8868652459450184E-5"/>
  </r>
  <r>
    <s v="w"/>
    <x v="23"/>
    <x v="0"/>
    <s v="w"/>
    <s v="k"/>
    <s v="t"/>
    <m/>
    <s v="R"/>
    <n v="3.867992229263159E-5"/>
  </r>
  <r>
    <s v="ch"/>
    <x v="2"/>
    <x v="1"/>
    <s v="i"/>
    <s v="x"/>
    <s v="l"/>
    <m/>
    <s v="L"/>
    <n v="3.867016038745132E-5"/>
  </r>
  <r>
    <s v="e"/>
    <x v="4"/>
    <x v="0"/>
    <s v="e"/>
    <s v="u"/>
    <s v="j"/>
    <m/>
    <s v="R"/>
    <n v="3.8605081019582835E-5"/>
  </r>
  <r>
    <s v="z"/>
    <x v="1"/>
    <x v="0"/>
    <s v="z"/>
    <s v="i"/>
    <s v="k"/>
    <m/>
    <s v="R"/>
    <n v="3.8523731809747238E-5"/>
  </r>
  <r>
    <s v="h"/>
    <x v="23"/>
    <x v="1"/>
    <s v="h"/>
    <s v="w"/>
    <s v="b"/>
    <m/>
    <s v="L"/>
    <n v="3.8409842915977392E-5"/>
  </r>
  <r>
    <s v="h"/>
    <x v="23"/>
    <x v="1"/>
    <s v="h"/>
    <s v="w"/>
    <s v="v"/>
    <m/>
    <s v="L"/>
    <n v="3.8390319105616853E-5"/>
  </r>
  <r>
    <s v="j"/>
    <x v="17"/>
    <x v="1"/>
    <s v="j"/>
    <s v="s"/>
    <s v="b"/>
    <m/>
    <s v="L"/>
    <n v="3.8312223864174677E-5"/>
  </r>
  <r>
    <s v="l"/>
    <x v="6"/>
    <x v="1"/>
    <s v="l"/>
    <s v="q"/>
    <s v="v"/>
    <m/>
    <s v="L"/>
    <n v="3.8256906401486467E-5"/>
  </r>
  <r>
    <s v="j"/>
    <x v="24"/>
    <x v="1"/>
    <s v="j"/>
    <s v="j"/>
    <s v="l"/>
    <m/>
    <s v="R"/>
    <n v="3.8224366717552225E-5"/>
  </r>
  <r>
    <s v="f"/>
    <x v="4"/>
    <x v="0"/>
    <s v="f"/>
    <s v="u"/>
    <s v="n"/>
    <m/>
    <s v="R"/>
    <n v="3.8191827033617982E-5"/>
  </r>
  <r>
    <s v="t"/>
    <x v="23"/>
    <x v="0"/>
    <s v="t"/>
    <s v="k"/>
    <s v="a"/>
    <m/>
    <s v="R"/>
    <n v="3.8032382582340209E-5"/>
  </r>
  <r>
    <s v="x"/>
    <x v="24"/>
    <x v="0"/>
    <s v="x"/>
    <s v="j"/>
    <s v="v"/>
    <m/>
    <s v="R"/>
    <n v="3.8029128613946781E-5"/>
  </r>
  <r>
    <s v="b"/>
    <x v="11"/>
    <x v="0"/>
    <s v="b"/>
    <s v=";"/>
    <s v="t"/>
    <m/>
    <s v="R"/>
    <n v="3.7993334961619118E-5"/>
  </r>
  <r>
    <s v="c"/>
    <x v="2"/>
    <x v="0"/>
    <s v="c"/>
    <s v="h"/>
    <s v="j"/>
    <m/>
    <s v="R"/>
    <n v="3.7850160352308456E-5"/>
  </r>
  <r>
    <s v="j"/>
    <x v="27"/>
    <x v="1"/>
    <s v="j"/>
    <s v="g"/>
    <s v="e"/>
    <m/>
    <s v="L"/>
    <n v="3.7785080984439977E-5"/>
  </r>
  <r>
    <s v="z"/>
    <x v="5"/>
    <x v="0"/>
    <s v="z"/>
    <s v="p"/>
    <s v="i"/>
    <m/>
    <s v="R"/>
    <n v="3.7781827016046557E-5"/>
  </r>
  <r>
    <s v="zh"/>
    <x v="15"/>
    <x v="1"/>
    <s v="u"/>
    <s v="d"/>
    <s v="j"/>
    <m/>
    <s v="L"/>
    <n v="3.7736271458538617E-5"/>
  </r>
  <r>
    <s v="d"/>
    <x v="14"/>
    <x v="0"/>
    <s v="d"/>
    <s v="j"/>
    <s v="g"/>
    <m/>
    <s v="R"/>
    <n v="3.7720001616571499E-5"/>
  </r>
  <r>
    <s v="p"/>
    <x v="1"/>
    <x v="1"/>
    <s v="p"/>
    <s v="e"/>
    <s v="r"/>
    <m/>
    <s v="L"/>
    <n v="3.7700477806210953E-5"/>
  </r>
  <r>
    <s v="q"/>
    <x v="17"/>
    <x v="0"/>
    <s v="q"/>
    <s v="p"/>
    <s v="b"/>
    <m/>
    <s v="R"/>
    <n v="3.7563811133687147E-5"/>
  </r>
  <r>
    <s v="d"/>
    <x v="5"/>
    <x v="0"/>
    <s v="d"/>
    <s v="p"/>
    <s v="s"/>
    <m/>
    <s v="R"/>
    <n v="3.755079526011345E-5"/>
  </r>
  <r>
    <s v="t"/>
    <x v="23"/>
    <x v="0"/>
    <s v="t"/>
    <s v="k"/>
    <s v="v"/>
    <m/>
    <s v="R"/>
    <n v="3.739135080883567E-5"/>
  </r>
  <r>
    <s v="l"/>
    <x v="17"/>
    <x v="1"/>
    <s v="l"/>
    <s v="s"/>
    <s v="e"/>
    <m/>
    <s v="L"/>
    <n v="3.7349049219721158E-5"/>
  </r>
  <r>
    <s v="q"/>
    <x v="1"/>
    <x v="0"/>
    <s v="q"/>
    <s v="i"/>
    <s v="l"/>
    <m/>
    <s v="R"/>
    <n v="3.7319763504180343E-5"/>
  </r>
  <r>
    <s v="ch"/>
    <x v="13"/>
    <x v="1"/>
    <s v="i"/>
    <s v="v"/>
    <s v="f"/>
    <m/>
    <s v="L"/>
    <n v="3.7316509535786915E-5"/>
  </r>
  <r>
    <s v="y"/>
    <x v="14"/>
    <x v="0"/>
    <s v="e"/>
    <s v="j"/>
    <s v="o"/>
    <m/>
    <s v="R"/>
    <n v="3.7280715883459252E-5"/>
  </r>
  <r>
    <s v="e"/>
    <x v="4"/>
    <x v="0"/>
    <s v="e"/>
    <s v="u"/>
    <s v="n"/>
    <m/>
    <s v="R"/>
    <n v="3.7241668262738167E-5"/>
  </r>
  <r>
    <s v="e"/>
    <x v="6"/>
    <x v="0"/>
    <s v="e"/>
    <s v="o"/>
    <s v="i"/>
    <m/>
    <s v="R"/>
    <n v="3.7157065084509136E-5"/>
  </r>
  <r>
    <s v="a"/>
    <x v="35"/>
    <x v="0"/>
    <s v="a"/>
    <s v="g"/>
    <s v="b"/>
    <m/>
    <s v="L"/>
    <n v="3.7105001590214354E-5"/>
  </r>
  <r>
    <s v="sh"/>
    <x v="1"/>
    <x v="1"/>
    <s v="o"/>
    <s v="f"/>
    <s v="p"/>
    <m/>
    <s v="L"/>
    <n v="3.707896984306696E-5"/>
  </r>
  <r>
    <s v="ch"/>
    <x v="6"/>
    <x v="1"/>
    <s v="i"/>
    <s v="q"/>
    <s v="i"/>
    <m/>
    <s v="L"/>
    <n v="3.6981350791264238E-5"/>
  </r>
  <r>
    <s v="b"/>
    <x v="1"/>
    <x v="0"/>
    <s v="b"/>
    <s v="i"/>
    <s v="p"/>
    <m/>
    <s v="R"/>
    <n v="3.6939049202149726E-5"/>
  </r>
  <r>
    <s v="y"/>
    <x v="23"/>
    <x v="0"/>
    <s v="e"/>
    <s v="k"/>
    <s v="a"/>
    <m/>
    <s v="R"/>
    <n v="3.6926033328576029E-5"/>
  </r>
  <r>
    <s v="j"/>
    <x v="16"/>
    <x v="1"/>
    <s v="j"/>
    <s v="a"/>
    <s v="n"/>
    <m/>
    <s v="L"/>
    <n v="3.6916271423395759E-5"/>
  </r>
  <r>
    <s v="j"/>
    <x v="16"/>
    <x v="1"/>
    <s v="j"/>
    <s v="a"/>
    <s v="d"/>
    <m/>
    <s v="L"/>
    <n v="3.6903255549822062E-5"/>
  </r>
  <r>
    <s v="l"/>
    <x v="24"/>
    <x v="1"/>
    <s v="l"/>
    <s v="z"/>
    <s v="h"/>
    <m/>
    <s v="L"/>
    <n v="3.6724287288183744E-5"/>
  </r>
  <r>
    <s v="p"/>
    <x v="14"/>
    <x v="1"/>
    <s v="p"/>
    <s v="j"/>
    <s v="j"/>
    <m/>
    <s v="R"/>
    <n v="3.6704763477823198E-5"/>
  </r>
  <r>
    <s v="x"/>
    <x v="28"/>
    <x v="0"/>
    <s v="x"/>
    <s v="c"/>
    <s v="j"/>
    <m/>
    <s v="L"/>
    <n v="3.6659207920315258E-5"/>
  </r>
  <r>
    <s v="q"/>
    <x v="1"/>
    <x v="0"/>
    <s v="q"/>
    <s v="i"/>
    <s v="e"/>
    <m/>
    <s v="R"/>
    <n v="3.6649446015134989E-5"/>
  </r>
  <r>
    <s v="t"/>
    <x v="14"/>
    <x v="0"/>
    <s v="t"/>
    <s v="j"/>
    <s v="g"/>
    <m/>
    <s v="R"/>
    <n v="3.6629922204774443E-5"/>
  </r>
  <r>
    <s v="f"/>
    <x v="4"/>
    <x v="0"/>
    <s v="f"/>
    <s v="u"/>
    <s v="m"/>
    <m/>
    <s v="R"/>
    <n v="3.6597382520840201E-5"/>
  </r>
  <r>
    <s v="ch"/>
    <x v="6"/>
    <x v="1"/>
    <s v="i"/>
    <s v="q"/>
    <s v="b"/>
    <m/>
    <s v="L"/>
    <n v="3.6571350773692813E-5"/>
  </r>
  <r>
    <s v="n"/>
    <x v="14"/>
    <x v="1"/>
    <s v="n"/>
    <s v="b"/>
    <s v="y"/>
    <m/>
    <s v="L"/>
    <n v="3.6558334900119116E-5"/>
  </r>
  <r>
    <s v="t"/>
    <x v="12"/>
    <x v="0"/>
    <s v="t"/>
    <s v="k"/>
    <s v="f"/>
    <m/>
    <s v="R"/>
    <n v="3.6551826963332267E-5"/>
  </r>
  <r>
    <s v="m"/>
    <x v="14"/>
    <x v="1"/>
    <s v="m"/>
    <s v="b"/>
    <s v="h"/>
    <m/>
    <s v="L"/>
    <n v="3.6499763469037479E-5"/>
  </r>
  <r>
    <s v="e"/>
    <x v="6"/>
    <x v="0"/>
    <s v="e"/>
    <s v="o"/>
    <s v="u"/>
    <m/>
    <s v="R"/>
    <n v="3.6467223785103243E-5"/>
  </r>
  <r>
    <s v="x"/>
    <x v="22"/>
    <x v="0"/>
    <s v="x"/>
    <s v="m"/>
    <s v="h"/>
    <m/>
    <s v="R"/>
    <n v="3.6421668227595303E-5"/>
  </r>
  <r>
    <s v="x"/>
    <x v="26"/>
    <x v="0"/>
    <s v="x"/>
    <s v="y"/>
    <s v="a"/>
    <m/>
    <s v="R"/>
    <n v="3.6278493618284648E-5"/>
  </r>
  <r>
    <s v="f"/>
    <x v="15"/>
    <x v="0"/>
    <s v="f"/>
    <s v="d"/>
    <s v="s"/>
    <m/>
    <s v="L"/>
    <n v="3.62719856814978E-5"/>
  </r>
  <r>
    <s v="zh"/>
    <x v="10"/>
    <x v="1"/>
    <s v="u"/>
    <s v="g"/>
    <s v="i"/>
    <m/>
    <s v="L"/>
    <n v="3.6258969807924103E-5"/>
  </r>
  <r>
    <s v="f"/>
    <x v="4"/>
    <x v="0"/>
    <s v="f"/>
    <s v="u"/>
    <s v="l"/>
    <m/>
    <s v="R"/>
    <n v="3.6190636471662196E-5"/>
  </r>
  <r>
    <s v="k"/>
    <x v="0"/>
    <x v="1"/>
    <s v="k"/>
    <s v="e"/>
    <s v="v"/>
    <m/>
    <s v="L"/>
    <n v="3.6141826945760835E-5"/>
  </r>
  <r>
    <s v="q"/>
    <x v="1"/>
    <x v="0"/>
    <s v="q"/>
    <s v="i"/>
    <s v="h"/>
    <m/>
    <s v="R"/>
    <n v="3.6073493609498936E-5"/>
  </r>
  <r>
    <s v="h"/>
    <x v="31"/>
    <x v="1"/>
    <s v="h"/>
    <s v="z"/>
    <s v="y"/>
    <m/>
    <s v="L"/>
    <n v="3.6066985672712087E-5"/>
  </r>
  <r>
    <s v="z"/>
    <x v="10"/>
    <x v="0"/>
    <s v="z"/>
    <s v="g"/>
    <s v="h"/>
    <m/>
    <s v="L"/>
    <n v="3.6027938051990996E-5"/>
  </r>
  <r>
    <s v="x"/>
    <x v="16"/>
    <x v="0"/>
    <s v="x"/>
    <s v="l"/>
    <s v="m"/>
    <m/>
    <s v="R"/>
    <n v="3.5891271379467183E-5"/>
  </r>
  <r>
    <s v="sh"/>
    <x v="3"/>
    <x v="1"/>
    <s v="o"/>
    <s v="n"/>
    <s v="y"/>
    <m/>
    <s v="R"/>
    <n v="3.5871747569106644E-5"/>
  </r>
  <r>
    <s v="h"/>
    <x v="7"/>
    <x v="1"/>
    <s v="h"/>
    <s v="f"/>
    <s v="v"/>
    <m/>
    <s v="L"/>
    <n v="3.5868493600713216E-5"/>
  </r>
  <r>
    <s v="sh"/>
    <x v="32"/>
    <x v="1"/>
    <s v="o"/>
    <s v="x"/>
    <s v="h"/>
    <m/>
    <s v="L"/>
    <n v="3.5819684074811856E-5"/>
  </r>
  <r>
    <s v="g"/>
    <x v="23"/>
    <x v="0"/>
    <s v="g"/>
    <s v="k"/>
    <s v="g"/>
    <m/>
    <s v="R"/>
    <n v="3.5806668201238158E-5"/>
  </r>
  <r>
    <s v="m"/>
    <x v="24"/>
    <x v="1"/>
    <s v="m"/>
    <s v="b"/>
    <s v="r"/>
    <m/>
    <s v="L"/>
    <n v="3.5767620580517074E-5"/>
  </r>
  <r>
    <s v="w"/>
    <x v="4"/>
    <x v="0"/>
    <s v="w"/>
    <s v="u"/>
    <s v="m"/>
    <m/>
    <s v="R"/>
    <n v="3.5692779307468319E-5"/>
  </r>
  <r>
    <s v="sh"/>
    <x v="23"/>
    <x v="1"/>
    <s v="o"/>
    <s v="w"/>
    <s v="e"/>
    <m/>
    <s v="L"/>
    <n v="3.5670001528714352E-5"/>
  </r>
  <r>
    <s v="x"/>
    <x v="1"/>
    <x v="0"/>
    <s v="x"/>
    <s v="i"/>
    <s v="v"/>
    <m/>
    <s v="R"/>
    <n v="3.5539842792977388E-5"/>
  </r>
  <r>
    <s v="t"/>
    <x v="28"/>
    <x v="0"/>
    <s v="t"/>
    <s v=";"/>
    <s v="t"/>
    <m/>
    <s v="R"/>
    <n v="3.5510557077436573E-5"/>
  </r>
  <r>
    <s v="c"/>
    <x v="10"/>
    <x v="0"/>
    <s v="c"/>
    <s v="g"/>
    <s v="i"/>
    <m/>
    <s v="L"/>
    <n v="3.5500795172256303E-5"/>
  </r>
  <r>
    <s v="x"/>
    <x v="28"/>
    <x v="0"/>
    <s v="x"/>
    <s v="c"/>
    <s v="j"/>
    <m/>
    <s v="L"/>
    <n v="3.5448731677961515E-5"/>
  </r>
  <r>
    <s v="y"/>
    <x v="19"/>
    <x v="0"/>
    <s v="e"/>
    <s v=";"/>
    <s v="y"/>
    <m/>
    <s v="R"/>
    <n v="3.5442223741174666E-5"/>
  </r>
  <r>
    <s v="k"/>
    <x v="4"/>
    <x v="1"/>
    <s v="k"/>
    <s v="s"/>
    <s v="q"/>
    <m/>
    <s v="L"/>
    <n v="3.5403176120453582E-5"/>
  </r>
  <r>
    <s v="q"/>
    <x v="18"/>
    <x v="0"/>
    <s v="q"/>
    <s v="o"/>
    <s v="r"/>
    <m/>
    <s v="R"/>
    <n v="3.5351112626158793E-5"/>
  </r>
  <r>
    <s v="l"/>
    <x v="17"/>
    <x v="1"/>
    <s v="l"/>
    <s v="s"/>
    <s v="w"/>
    <m/>
    <s v="L"/>
    <n v="3.5321826910617978E-5"/>
  </r>
  <r>
    <s v="e"/>
    <x v="4"/>
    <x v="0"/>
    <s v="e"/>
    <s v="u"/>
    <s v="o"/>
    <m/>
    <s v="R"/>
    <n v="3.5162382459340199E-5"/>
  </r>
  <r>
    <s v="f"/>
    <x v="15"/>
    <x v="0"/>
    <s v="f"/>
    <s v="d"/>
    <s v="w"/>
    <m/>
    <s v="L"/>
    <n v="3.5152620554159929E-5"/>
  </r>
  <r>
    <s v="z"/>
    <x v="1"/>
    <x v="0"/>
    <s v="z"/>
    <s v="i"/>
    <s v="k"/>
    <m/>
    <s v="R"/>
    <n v="3.5136350712192811E-5"/>
  </r>
  <r>
    <s v="e"/>
    <x v="4"/>
    <x v="0"/>
    <s v="e"/>
    <s v="u"/>
    <s v="e"/>
    <m/>
    <s v="R"/>
    <n v="3.5077779281111174E-5"/>
  </r>
  <r>
    <s v="zh"/>
    <x v="3"/>
    <x v="1"/>
    <s v="u"/>
    <s v="t"/>
    <s v="i"/>
    <m/>
    <s v="L"/>
    <n v="3.5006191976455847E-5"/>
  </r>
  <r>
    <s v="sh"/>
    <x v="4"/>
    <x v="1"/>
    <s v="o"/>
    <s v="v"/>
    <s v="e"/>
    <m/>
    <s v="L"/>
    <n v="3.5006191976455847E-5"/>
  </r>
  <r>
    <s v="y"/>
    <x v="14"/>
    <x v="0"/>
    <s v="e"/>
    <s v="j"/>
    <s v="n"/>
    <m/>
    <s v="R"/>
    <n v="3.499317610288215E-5"/>
  </r>
  <r>
    <s v="m"/>
    <x v="3"/>
    <x v="1"/>
    <s v="m"/>
    <s v="d"/>
    <s v="n"/>
    <m/>
    <s v="L"/>
    <n v="3.4843493556784647E-5"/>
  </r>
  <r>
    <s v="ch"/>
    <x v="6"/>
    <x v="1"/>
    <s v="i"/>
    <s v="q"/>
    <s v="g"/>
    <m/>
    <s v="L"/>
    <n v="3.4797937999276707E-5"/>
  </r>
  <r>
    <s v="sh"/>
    <x v="6"/>
    <x v="1"/>
    <s v="o"/>
    <s v="q"/>
    <s v="r"/>
    <m/>
    <s v="L"/>
    <n v="3.477516022052274E-5"/>
  </r>
  <r>
    <s v="ch"/>
    <x v="22"/>
    <x v="1"/>
    <s v="i"/>
    <s v="r"/>
    <s v="o"/>
    <m/>
    <s v="L"/>
    <n v="3.4771906252129312E-5"/>
  </r>
  <r>
    <s v="zh"/>
    <x v="22"/>
    <x v="1"/>
    <s v="u"/>
    <s v="r"/>
    <s v="m"/>
    <m/>
    <s v="L"/>
    <n v="3.4749128473375346E-5"/>
  </r>
  <r>
    <s v="p"/>
    <x v="20"/>
    <x v="1"/>
    <s v="p"/>
    <s v="t"/>
    <s v="j"/>
    <m/>
    <s v="L"/>
    <n v="3.47296046630148E-5"/>
  </r>
  <r>
    <s v="t"/>
    <x v="17"/>
    <x v="0"/>
    <s v="t"/>
    <s v="p"/>
    <s v="n"/>
    <m/>
    <s v="R"/>
    <n v="3.4703572915867413E-5"/>
  </r>
  <r>
    <s v="m"/>
    <x v="1"/>
    <x v="1"/>
    <s v="m"/>
    <s v="z"/>
    <s v="s"/>
    <m/>
    <s v="L"/>
    <n v="3.4697064979080564E-5"/>
  </r>
  <r>
    <s v="b"/>
    <x v="10"/>
    <x v="0"/>
    <s v="b"/>
    <s v="g"/>
    <s v="g"/>
    <m/>
    <s v="L"/>
    <n v="3.4654763389966052E-5"/>
  </r>
  <r>
    <s v="q"/>
    <x v="20"/>
    <x v="0"/>
    <s v="q"/>
    <s v="k"/>
    <s v="l"/>
    <m/>
    <s v="R"/>
    <n v="3.4618969737638388E-5"/>
  </r>
  <r>
    <s v="zh"/>
    <x v="7"/>
    <x v="1"/>
    <s v="u"/>
    <s v="f"/>
    <s v="p"/>
    <m/>
    <s v="L"/>
    <n v="3.4605953864064691E-5"/>
  </r>
  <r>
    <s v="e"/>
    <x v="4"/>
    <x v="0"/>
    <s v="e"/>
    <s v="u"/>
    <s v="y"/>
    <m/>
    <s v="R"/>
    <n v="3.4335874487410493E-5"/>
  </r>
  <r>
    <s v="p"/>
    <x v="1"/>
    <x v="1"/>
    <s v="p"/>
    <s v="e"/>
    <s v="j"/>
    <m/>
    <s v="L"/>
    <n v="3.4329366550623644E-5"/>
  </r>
  <r>
    <s v="q"/>
    <x v="12"/>
    <x v="0"/>
    <s v="q"/>
    <s v="l"/>
    <s v="c"/>
    <m/>
    <s v="R"/>
    <n v="3.4283810993115711E-5"/>
  </r>
  <r>
    <s v="ch"/>
    <x v="15"/>
    <x v="1"/>
    <s v="i"/>
    <s v="d"/>
    <s v="d"/>
    <m/>
    <s v="L"/>
    <n v="3.4280557024722284E-5"/>
  </r>
  <r>
    <s v="x"/>
    <x v="16"/>
    <x v="0"/>
    <s v="x"/>
    <s v="l"/>
    <s v="l"/>
    <m/>
    <s v="R"/>
    <n v="3.4163414162559016E-5"/>
  </r>
  <r>
    <s v="e"/>
    <x v="4"/>
    <x v="0"/>
    <s v="e"/>
    <s v="u"/>
    <s v="d"/>
    <m/>
    <s v="R"/>
    <n v="3.4098334794690538E-5"/>
  </r>
  <r>
    <s v="t"/>
    <x v="14"/>
    <x v="0"/>
    <s v="t"/>
    <s v="j"/>
    <s v="h"/>
    <m/>
    <s v="R"/>
    <n v="3.408206495272342E-5"/>
  </r>
  <r>
    <s v="c"/>
    <x v="1"/>
    <x v="0"/>
    <s v="c"/>
    <s v="i"/>
    <s v="h"/>
    <m/>
    <s v="R"/>
    <n v="3.4033255426822059E-5"/>
  </r>
  <r>
    <s v="d"/>
    <x v="4"/>
    <x v="0"/>
    <s v="d"/>
    <s v="u"/>
    <s v="n"/>
    <m/>
    <s v="R"/>
    <n v="3.3994207806100967E-5"/>
  </r>
  <r>
    <s v="p"/>
    <x v="3"/>
    <x v="1"/>
    <s v="p"/>
    <s v="n"/>
    <s v="o"/>
    <m/>
    <s v="R"/>
    <n v="3.3925874469839068E-5"/>
  </r>
  <r>
    <s v="j"/>
    <x v="29"/>
    <x v="1"/>
    <s v="j"/>
    <s v="v"/>
    <s v="y"/>
    <m/>
    <s v="L"/>
    <n v="3.3860795101970582E-5"/>
  </r>
  <r>
    <s v="t"/>
    <x v="15"/>
    <x v="0"/>
    <s v="t"/>
    <s v="d"/>
    <s v="r"/>
    <m/>
    <s v="L"/>
    <n v="3.3838017323216616E-5"/>
  </r>
  <r>
    <s v="t"/>
    <x v="12"/>
    <x v="0"/>
    <s v="t"/>
    <s v="k"/>
    <s v="f"/>
    <m/>
    <s v="R"/>
    <n v="3.3825001449642919E-5"/>
  </r>
  <r>
    <s v="k"/>
    <x v="0"/>
    <x v="1"/>
    <s v="k"/>
    <s v="e"/>
    <s v="g"/>
    <m/>
    <s v="L"/>
    <n v="3.3746906208200743E-5"/>
  </r>
  <r>
    <s v="l"/>
    <x v="26"/>
    <x v="1"/>
    <s v="l"/>
    <s v="z"/>
    <s v="j"/>
    <m/>
    <s v="L"/>
    <n v="3.3720874461053348E-5"/>
  </r>
  <r>
    <s v="zh"/>
    <x v="6"/>
    <x v="1"/>
    <s v="u"/>
    <s v="q"/>
    <s v="a"/>
    <m/>
    <s v="L"/>
    <n v="3.3662303029971718E-5"/>
  </r>
  <r>
    <s v="l"/>
    <x v="10"/>
    <x v="1"/>
    <s v="l"/>
    <s v="g"/>
    <s v="r"/>
    <m/>
    <s v="L"/>
    <n v="3.3613493504070357E-5"/>
  </r>
  <r>
    <s v="s"/>
    <x v="6"/>
    <x v="0"/>
    <s v="s"/>
    <s v="o"/>
    <s v="n"/>
    <m/>
    <s v="R"/>
    <n v="3.3499604610300518E-5"/>
  </r>
  <r>
    <s v="j"/>
    <x v="1"/>
    <x v="1"/>
    <s v="j"/>
    <s v="d"/>
    <s v="n"/>
    <m/>
    <s v="L"/>
    <n v="3.3467064926366275E-5"/>
  </r>
  <r>
    <s v="x"/>
    <x v="24"/>
    <x v="0"/>
    <s v="x"/>
    <s v="j"/>
    <s v="h"/>
    <m/>
    <s v="R"/>
    <n v="3.3372699842956974E-5"/>
  </r>
  <r>
    <s v="k"/>
    <x v="2"/>
    <x v="1"/>
    <s v="k"/>
    <s v="h"/>
    <s v="y"/>
    <m/>
    <s v="R"/>
    <n v="3.3346668095809587E-5"/>
  </r>
  <r>
    <s v="b"/>
    <x v="9"/>
    <x v="0"/>
    <s v="b"/>
    <s v="o"/>
    <s v="v"/>
    <m/>
    <s v="R"/>
    <n v="3.3317382380268772E-5"/>
  </r>
  <r>
    <s v="p"/>
    <x v="4"/>
    <x v="1"/>
    <s v="p"/>
    <s v="v"/>
    <s v="i"/>
    <m/>
    <s v="L"/>
    <n v="3.328809666472795E-5"/>
  </r>
  <r>
    <s v="g"/>
    <x v="4"/>
    <x v="0"/>
    <s v="g"/>
    <s v="u"/>
    <s v="p"/>
    <m/>
    <s v="R"/>
    <n v="3.3223017296859471E-5"/>
  </r>
  <r>
    <s v="sh"/>
    <x v="15"/>
    <x v="1"/>
    <s v="o"/>
    <s v="d"/>
    <s v="s"/>
    <m/>
    <s v="L"/>
    <n v="3.3131906181843598E-5"/>
  </r>
  <r>
    <s v="h"/>
    <x v="28"/>
    <x v="1"/>
    <s v="h"/>
    <s v="c"/>
    <s v="v"/>
    <m/>
    <s v="L"/>
    <n v="3.3096112529515934E-5"/>
  </r>
  <r>
    <s v="p"/>
    <x v="15"/>
    <x v="1"/>
    <s v="p"/>
    <s v="d"/>
    <s v="n"/>
    <m/>
    <s v="L"/>
    <n v="3.2962699825385549E-5"/>
  </r>
  <r>
    <s v="r"/>
    <x v="4"/>
    <x v="0"/>
    <s v="r"/>
    <s v="u"/>
    <s v="r"/>
    <m/>
    <s v="R"/>
    <n v="3.2923652204664458E-5"/>
  </r>
  <r>
    <s v="zh"/>
    <x v="1"/>
    <x v="0"/>
    <s v="a"/>
    <s v="h"/>
    <s v="h"/>
    <m/>
    <s v="R"/>
    <n v="3.2887858552336794E-5"/>
  </r>
  <r>
    <s v="y"/>
    <x v="20"/>
    <x v="0"/>
    <s v="e"/>
    <s v="k"/>
    <s v="n"/>
    <m/>
    <s v="R"/>
    <n v="3.2839049026435433E-5"/>
  </r>
  <r>
    <s v="y"/>
    <x v="23"/>
    <x v="0"/>
    <s v="e"/>
    <s v="k"/>
    <s v="e"/>
    <m/>
    <s v="R"/>
    <n v="3.2760953784993257E-5"/>
  </r>
  <r>
    <s v="p"/>
    <x v="23"/>
    <x v="1"/>
    <s v="p"/>
    <s v="n"/>
    <s v="h"/>
    <m/>
    <s v="R"/>
    <n v="3.2728414101059015E-5"/>
  </r>
  <r>
    <s v="w"/>
    <x v="9"/>
    <x v="0"/>
    <s v="w"/>
    <s v="o"/>
    <s v="c"/>
    <m/>
    <s v="R"/>
    <n v="3.2718652195878745E-5"/>
  </r>
  <r>
    <s v="d"/>
    <x v="7"/>
    <x v="0"/>
    <s v="d"/>
    <s v="f"/>
    <s v="k"/>
    <m/>
    <s v="L"/>
    <n v="3.2572223618174663E-5"/>
  </r>
  <r>
    <s v="n"/>
    <x v="5"/>
    <x v="1"/>
    <s v="n"/>
    <s v="p"/>
    <s v="j"/>
    <m/>
    <s v="R"/>
    <n v="3.2555953776207545E-5"/>
  </r>
  <r>
    <s v="d"/>
    <x v="6"/>
    <x v="0"/>
    <s v="d"/>
    <s v="o"/>
    <s v="j"/>
    <m/>
    <s v="R"/>
    <n v="3.2523414092273302E-5"/>
  </r>
  <r>
    <s v="s"/>
    <x v="0"/>
    <x v="0"/>
    <s v="s"/>
    <s v="y"/>
    <s v="e"/>
    <m/>
    <s v="R"/>
    <n v="3.2520160123879881E-5"/>
  </r>
  <r>
    <s v="l"/>
    <x v="20"/>
    <x v="1"/>
    <s v="l"/>
    <s v="t"/>
    <s v="e"/>
    <m/>
    <s v="L"/>
    <n v="3.2461588692798244E-5"/>
  </r>
  <r>
    <s v="g"/>
    <x v="7"/>
    <x v="0"/>
    <s v="g"/>
    <s v="l"/>
    <s v="f"/>
    <m/>
    <s v="R"/>
    <n v="3.2455080756011396E-5"/>
  </r>
  <r>
    <s v="h"/>
    <x v="13"/>
    <x v="1"/>
    <s v="h"/>
    <s v="v"/>
    <s v="y"/>
    <m/>
    <s v="L"/>
    <n v="3.2363969640995523E-5"/>
  </r>
  <r>
    <s v="k"/>
    <x v="31"/>
    <x v="1"/>
    <s v="k"/>
    <s v="z"/>
    <s v="g"/>
    <m/>
    <s v="L"/>
    <n v="3.2334683925454707E-5"/>
  </r>
  <r>
    <s v="p"/>
    <x v="3"/>
    <x v="1"/>
    <s v="p"/>
    <s v="n"/>
    <s v="a"/>
    <m/>
    <s v="R"/>
    <n v="3.2233810905258565E-5"/>
  </r>
  <r>
    <s v="p"/>
    <x v="10"/>
    <x v="1"/>
    <s v="p"/>
    <s v="g"/>
    <s v="r"/>
    <m/>
    <s v="L"/>
    <n v="3.2103652169521601E-5"/>
  </r>
  <r>
    <s v="x"/>
    <x v="26"/>
    <x v="0"/>
    <s v="x"/>
    <s v="y"/>
    <s v="j"/>
    <m/>
    <s v="R"/>
    <n v="3.1960477560210946E-5"/>
  </r>
  <r>
    <s v="l"/>
    <x v="7"/>
    <x v="1"/>
    <s v="l"/>
    <s v="f"/>
    <s v="k"/>
    <m/>
    <s v="L"/>
    <n v="3.1934445813063552E-5"/>
  </r>
  <r>
    <s v="zh"/>
    <x v="5"/>
    <x v="1"/>
    <s v="u"/>
    <s v="b"/>
    <s v="j"/>
    <m/>
    <s v="L"/>
    <n v="3.1856350571621376E-5"/>
  </r>
  <r>
    <s v="j"/>
    <x v="20"/>
    <x v="1"/>
    <s v="j"/>
    <s v="t"/>
    <s v="u"/>
    <m/>
    <s v="L"/>
    <n v="3.1840080729654251E-5"/>
  </r>
  <r>
    <s v="r"/>
    <x v="4"/>
    <x v="0"/>
    <s v="r"/>
    <s v="u"/>
    <s v="m"/>
    <m/>
    <s v="R"/>
    <n v="3.1817302950900284E-5"/>
  </r>
  <r>
    <s v="a"/>
    <x v="9"/>
    <x v="0"/>
    <s v="a"/>
    <s v="o"/>
    <s v="i"/>
    <m/>
    <s v="R"/>
    <n v="3.1729445804277839E-5"/>
  </r>
  <r>
    <s v="t"/>
    <x v="17"/>
    <x v="0"/>
    <s v="t"/>
    <s v="p"/>
    <s v="w"/>
    <m/>
    <s v="R"/>
    <n v="3.172293786749099E-5"/>
  </r>
  <r>
    <s v="b"/>
    <x v="10"/>
    <x v="0"/>
    <s v="b"/>
    <s v="g"/>
    <s v="n"/>
    <m/>
    <s v="L"/>
    <n v="3.1654604531229084E-5"/>
  </r>
  <r>
    <s v="zh"/>
    <x v="1"/>
    <x v="0"/>
    <s v="a"/>
    <s v="h"/>
    <s v="v"/>
    <m/>
    <s v="R"/>
    <n v="3.1602541036934296E-5"/>
  </r>
  <r>
    <s v="sh"/>
    <x v="1"/>
    <x v="1"/>
    <s v="o"/>
    <s v="f"/>
    <s v="j"/>
    <m/>
    <s v="L"/>
    <n v="3.1589525163360605E-5"/>
  </r>
  <r>
    <s v="l"/>
    <x v="17"/>
    <x v="1"/>
    <s v="l"/>
    <s v="s"/>
    <s v="l"/>
    <m/>
    <s v="L"/>
    <n v="3.1527699763885547E-5"/>
  </r>
  <r>
    <s v="t"/>
    <x v="7"/>
    <x v="0"/>
    <s v="t"/>
    <s v="l"/>
    <s v="g"/>
    <m/>
    <s v="R"/>
    <n v="3.151468389031185E-5"/>
  </r>
  <r>
    <s v="h"/>
    <x v="23"/>
    <x v="1"/>
    <s v="h"/>
    <s v="w"/>
    <s v="y"/>
    <m/>
    <s v="L"/>
    <n v="3.1491906111557884E-5"/>
  </r>
  <r>
    <s v="b"/>
    <x v="23"/>
    <x v="0"/>
    <s v="b"/>
    <s v="k"/>
    <s v="j"/>
    <m/>
    <s v="R"/>
    <n v="3.1472382301197338E-5"/>
  </r>
  <r>
    <s v="sh"/>
    <x v="6"/>
    <x v="1"/>
    <s v="o"/>
    <s v="q"/>
    <s v="k"/>
    <m/>
    <s v="L"/>
    <n v="3.1452858490836792E-5"/>
  </r>
  <r>
    <s v="b"/>
    <x v="9"/>
    <x v="0"/>
    <s v="b"/>
    <s v="o"/>
    <s v="j"/>
    <m/>
    <s v="R"/>
    <n v="3.1443096585656523E-5"/>
  </r>
  <r>
    <s v="y"/>
    <x v="10"/>
    <x v="0"/>
    <s v="e"/>
    <s v="g"/>
    <s v="l"/>
    <m/>
    <s v="L"/>
    <n v="3.114373149346151E-5"/>
  </r>
  <r>
    <s v="y"/>
    <x v="19"/>
    <x v="0"/>
    <s v="e"/>
    <s v=";"/>
    <s v="r"/>
    <m/>
    <s v="R"/>
    <n v="3.1101429904346997E-5"/>
  </r>
  <r>
    <s v="k"/>
    <x v="25"/>
    <x v="1"/>
    <s v="k"/>
    <s v="m"/>
    <s v="d"/>
    <m/>
    <s v="R"/>
    <n v="3.1085160062379873E-5"/>
  </r>
  <r>
    <s v="p"/>
    <x v="4"/>
    <x v="1"/>
    <s v="p"/>
    <s v="v"/>
    <s v="u"/>
    <m/>
    <s v="L"/>
    <n v="3.1046112441658788E-5"/>
  </r>
  <r>
    <s v="b"/>
    <x v="4"/>
    <x v="0"/>
    <s v="b"/>
    <s v="u"/>
    <s v="f"/>
    <m/>
    <s v="R"/>
    <n v="3.1023334662904821E-5"/>
  </r>
  <r>
    <s v="zh"/>
    <x v="14"/>
    <x v="0"/>
    <s v="a"/>
    <s v="j"/>
    <s v="a"/>
    <m/>
    <s v="R"/>
    <n v="3.1003810852544276E-5"/>
  </r>
  <r>
    <s v="g"/>
    <x v="23"/>
    <x v="0"/>
    <s v="g"/>
    <s v="k"/>
    <s v="n"/>
    <m/>
    <s v="R"/>
    <n v="3.0977779105396882E-5"/>
  </r>
  <r>
    <s v="d"/>
    <x v="24"/>
    <x v="0"/>
    <s v="d"/>
    <s v="b"/>
    <s v="o"/>
    <m/>
    <s v="L"/>
    <n v="3.0844366401266496E-5"/>
  </r>
  <r>
    <s v="b"/>
    <x v="8"/>
    <x v="0"/>
    <s v="b"/>
    <s v="a"/>
    <s v="m"/>
    <m/>
    <s v="L"/>
    <n v="3.0834604496086227E-5"/>
  </r>
  <r>
    <s v="t"/>
    <x v="2"/>
    <x v="0"/>
    <s v="t"/>
    <s v="h"/>
    <s v="n"/>
    <m/>
    <s v="R"/>
    <n v="3.0818334654119102E-5"/>
  </r>
  <r>
    <s v="ch"/>
    <x v="6"/>
    <x v="1"/>
    <s v="i"/>
    <s v="q"/>
    <s v="q"/>
    <m/>
    <s v="L"/>
    <n v="3.0723969570709808E-5"/>
  </r>
  <r>
    <s v="n"/>
    <x v="1"/>
    <x v="1"/>
    <s v="n"/>
    <s v="z"/>
    <s v="k"/>
    <m/>
    <s v="L"/>
    <n v="3.0688175918382144E-5"/>
  </r>
  <r>
    <s v="b"/>
    <x v="10"/>
    <x v="0"/>
    <s v="b"/>
    <s v="g"/>
    <s v="s"/>
    <m/>
    <s v="L"/>
    <n v="3.0678414013201868E-5"/>
  </r>
  <r>
    <s v="q"/>
    <x v="17"/>
    <x v="0"/>
    <s v="q"/>
    <s v="p"/>
    <s v="g"/>
    <m/>
    <s v="R"/>
    <n v="3.0639366392480784E-5"/>
  </r>
  <r>
    <s v="ch"/>
    <x v="10"/>
    <x v="1"/>
    <s v="i"/>
    <s v="g"/>
    <s v="n"/>
    <m/>
    <s v="L"/>
    <n v="3.0587302898185995E-5"/>
  </r>
  <r>
    <s v="x"/>
    <x v="24"/>
    <x v="0"/>
    <s v="x"/>
    <s v="j"/>
    <s v="f"/>
    <m/>
    <s v="R"/>
    <n v="3.0531985435497786E-5"/>
  </r>
  <r>
    <s v="d"/>
    <x v="1"/>
    <x v="0"/>
    <s v="d"/>
    <s v="i"/>
    <s v="v"/>
    <m/>
    <s v="R"/>
    <n v="3.0502699719956971E-5"/>
  </r>
  <r>
    <s v="p"/>
    <x v="17"/>
    <x v="1"/>
    <s v="p"/>
    <s v="s"/>
    <s v="p"/>
    <m/>
    <s v="L"/>
    <n v="3.0463652099235883E-5"/>
  </r>
  <r>
    <s v="c"/>
    <x v="13"/>
    <x v="0"/>
    <s v="c"/>
    <s v=";"/>
    <s v="m"/>
    <m/>
    <s v="R"/>
    <n v="3.0460398130842459E-5"/>
  </r>
  <r>
    <s v="c"/>
    <x v="2"/>
    <x v="0"/>
    <s v="c"/>
    <s v="h"/>
    <s v="h"/>
    <m/>
    <s v="R"/>
    <n v="3.0414842573334522E-5"/>
  </r>
  <r>
    <s v="k"/>
    <x v="23"/>
    <x v="1"/>
    <s v="k"/>
    <s v="w"/>
    <s v="f"/>
    <m/>
    <s v="L"/>
    <n v="3.0398572731367404E-5"/>
  </r>
  <r>
    <s v="h"/>
    <x v="32"/>
    <x v="1"/>
    <s v="h"/>
    <s v="x"/>
    <s v="v"/>
    <m/>
    <s v="L"/>
    <n v="3.0284683837597561E-5"/>
  </r>
  <r>
    <s v="e"/>
    <x v="33"/>
    <x v="0"/>
    <s v="e"/>
    <s v=";"/>
    <s v="l"/>
    <m/>
    <s v="R"/>
    <n v="3.0196826690975112E-5"/>
  </r>
  <r>
    <s v="y"/>
    <x v="19"/>
    <x v="0"/>
    <s v="e"/>
    <s v=";"/>
    <s v="b"/>
    <m/>
    <s v="R"/>
    <n v="3.0125239386319782E-5"/>
  </r>
  <r>
    <s v="ch"/>
    <x v="23"/>
    <x v="1"/>
    <s v="i"/>
    <s v="w"/>
    <s v="n"/>
    <m/>
    <s v="L"/>
    <n v="3.0095953670778966E-5"/>
  </r>
  <r>
    <s v="w"/>
    <x v="3"/>
    <x v="0"/>
    <s v="w"/>
    <s v="n"/>
    <s v="o"/>
    <m/>
    <s v="R"/>
    <n v="3.0076429860418424E-5"/>
  </r>
  <r>
    <s v="h"/>
    <x v="5"/>
    <x v="1"/>
    <s v="h"/>
    <s v="b"/>
    <s v="p"/>
    <m/>
    <s v="L"/>
    <n v="3.0056906050057878E-5"/>
  </r>
  <r>
    <s v="s"/>
    <x v="8"/>
    <x v="0"/>
    <s v="s"/>
    <s v="a"/>
    <s v="v"/>
    <m/>
    <s v="L"/>
    <n v="3.005039811327103E-5"/>
  </r>
  <r>
    <s v="w"/>
    <x v="23"/>
    <x v="0"/>
    <s v="w"/>
    <s v="k"/>
    <s v="g"/>
    <m/>
    <s v="R"/>
    <n v="3.0027620334517063E-5"/>
  </r>
  <r>
    <s v="a"/>
    <x v="1"/>
    <x v="0"/>
    <s v="a"/>
    <s v="i"/>
    <s v="j"/>
    <m/>
    <s v="R"/>
    <n v="2.9991826682189396E-5"/>
  </r>
  <r>
    <s v="p"/>
    <x v="14"/>
    <x v="1"/>
    <s v="p"/>
    <s v="j"/>
    <s v="v"/>
    <m/>
    <s v="R"/>
    <n v="2.9952779061468308E-5"/>
  </r>
  <r>
    <s v="ch"/>
    <x v="3"/>
    <x v="1"/>
    <s v="i"/>
    <s v="t"/>
    <s v="r"/>
    <m/>
    <s v="L"/>
    <n v="2.994627112468146E-5"/>
  </r>
  <r>
    <s v="m"/>
    <x v="10"/>
    <x v="1"/>
    <s v="m"/>
    <s v="g"/>
    <s v="h"/>
    <m/>
    <s v="L"/>
    <n v="2.9916985409140645E-5"/>
  </r>
  <r>
    <s v="g"/>
    <x v="0"/>
    <x v="0"/>
    <s v="g"/>
    <s v="i"/>
    <s v="h"/>
    <m/>
    <s v="R"/>
    <n v="2.9868175883239284E-5"/>
  </r>
  <r>
    <s v="c"/>
    <x v="13"/>
    <x v="0"/>
    <s v="c"/>
    <s v=";"/>
    <s v="n"/>
    <m/>
    <s v="R"/>
    <n v="2.9773810799829987E-5"/>
  </r>
  <r>
    <s v="d"/>
    <x v="17"/>
    <x v="0"/>
    <s v="d"/>
    <s v="s"/>
    <s v="h"/>
    <m/>
    <s v="L"/>
    <n v="2.972825524232205E-5"/>
  </r>
  <r>
    <s v="w"/>
    <x v="3"/>
    <x v="0"/>
    <s v="w"/>
    <s v="n"/>
    <s v="s"/>
    <m/>
    <s v="R"/>
    <n v="2.9676191748027265E-5"/>
  </r>
  <r>
    <s v="j"/>
    <x v="12"/>
    <x v="1"/>
    <s v="j"/>
    <s v="w"/>
    <s v="k"/>
    <m/>
    <s v="L"/>
    <n v="2.9601350474978513E-5"/>
  </r>
  <r>
    <s v="c"/>
    <x v="1"/>
    <x v="0"/>
    <s v="c"/>
    <s v="i"/>
    <s v="t"/>
    <m/>
    <s v="R"/>
    <n v="2.9594842538191665E-5"/>
  </r>
  <r>
    <s v="b"/>
    <x v="14"/>
    <x v="0"/>
    <s v="b"/>
    <s v="j"/>
    <s v="e"/>
    <m/>
    <s v="R"/>
    <n v="2.9588334601404816E-5"/>
  </r>
  <r>
    <s v="ch"/>
    <x v="1"/>
    <x v="1"/>
    <s v="i"/>
    <s v="h"/>
    <s v="r"/>
    <m/>
    <s v="R"/>
    <n v="2.9562302854257425E-5"/>
  </r>
  <r>
    <s v="f"/>
    <x v="4"/>
    <x v="0"/>
    <s v="f"/>
    <s v="u"/>
    <s v="n"/>
    <m/>
    <s v="R"/>
    <n v="2.9562302854257425E-5"/>
  </r>
  <r>
    <s v="x"/>
    <x v="12"/>
    <x v="0"/>
    <s v="x"/>
    <s v="n"/>
    <s v="s"/>
    <m/>
    <s v="R"/>
    <n v="2.9533017138716607E-5"/>
  </r>
  <r>
    <s v="x"/>
    <x v="26"/>
    <x v="0"/>
    <s v="x"/>
    <s v="y"/>
    <s v="v"/>
    <m/>
    <s v="R"/>
    <n v="2.9523255233536334E-5"/>
  </r>
  <r>
    <s v="ch"/>
    <x v="23"/>
    <x v="1"/>
    <s v="i"/>
    <s v="w"/>
    <s v="u"/>
    <m/>
    <s v="L"/>
    <n v="2.952000126514291E-5"/>
  </r>
  <r>
    <s v="k"/>
    <x v="4"/>
    <x v="1"/>
    <s v="k"/>
    <s v="s"/>
    <s v="p"/>
    <m/>
    <s v="L"/>
    <n v="2.9441906023700734E-5"/>
  </r>
  <r>
    <s v="x"/>
    <x v="27"/>
    <x v="0"/>
    <s v="x"/>
    <s v="h"/>
    <s v="v"/>
    <m/>
    <s v="R"/>
    <n v="2.9415874276553343E-5"/>
  </r>
  <r>
    <s v="d"/>
    <x v="10"/>
    <x v="0"/>
    <s v="d"/>
    <s v="g"/>
    <s v="j"/>
    <m/>
    <s v="L"/>
    <n v="2.9412620308159919E-5"/>
  </r>
  <r>
    <s v="b"/>
    <x v="12"/>
    <x v="0"/>
    <s v="b"/>
    <s v="l"/>
    <s v="u"/>
    <m/>
    <s v="R"/>
    <n v="2.9334525066717739E-5"/>
  </r>
  <r>
    <s v="j"/>
    <x v="28"/>
    <x v="1"/>
    <s v="j"/>
    <s v="c"/>
    <s v="w"/>
    <m/>
    <s v="L"/>
    <n v="2.9308493319570349E-5"/>
  </r>
  <r>
    <s v="p"/>
    <x v="15"/>
    <x v="1"/>
    <s v="p"/>
    <s v="d"/>
    <s v="h"/>
    <m/>
    <s v="L"/>
    <n v="2.9308493319570349E-5"/>
  </r>
  <r>
    <s v="a"/>
    <x v="1"/>
    <x v="0"/>
    <s v="a"/>
    <s v="i"/>
    <s v="r"/>
    <m/>
    <s v="R"/>
    <n v="2.93019853827835E-5"/>
  </r>
  <r>
    <s v="p"/>
    <x v="23"/>
    <x v="1"/>
    <s v="p"/>
    <s v="n"/>
    <s v="g"/>
    <m/>
    <s v="R"/>
    <n v="2.9191350457407085E-5"/>
  </r>
  <r>
    <s v="d"/>
    <x v="26"/>
    <x v="0"/>
    <s v="d"/>
    <s v="y"/>
    <s v="a"/>
    <m/>
    <s v="R"/>
    <n v="2.9184842520620236E-5"/>
  </r>
  <r>
    <s v="m"/>
    <x v="10"/>
    <x v="1"/>
    <s v="m"/>
    <s v="g"/>
    <s v="h"/>
    <m/>
    <s v="L"/>
    <n v="2.911650918435833E-5"/>
  </r>
  <r>
    <s v="q"/>
    <x v="27"/>
    <x v="0"/>
    <s v="q"/>
    <s v="h"/>
    <s v="n"/>
    <m/>
    <s v="R"/>
    <n v="2.9025398069342457E-5"/>
  </r>
  <r>
    <s v="y"/>
    <x v="17"/>
    <x v="0"/>
    <s v="e"/>
    <s v="p"/>
    <s v="m"/>
    <m/>
    <s v="R"/>
    <n v="2.9015636164162184E-5"/>
  </r>
  <r>
    <s v="l"/>
    <x v="18"/>
    <x v="1"/>
    <s v="l"/>
    <s v="q"/>
    <s v="v"/>
    <m/>
    <s v="L"/>
    <n v="2.8970080606654247E-5"/>
  </r>
  <r>
    <s v="sh"/>
    <x v="8"/>
    <x v="1"/>
    <s v="o"/>
    <s v="a"/>
    <s v="i"/>
    <m/>
    <s v="L"/>
    <n v="2.8960318701473975E-5"/>
  </r>
  <r>
    <s v="e"/>
    <x v="1"/>
    <x v="0"/>
    <s v="e"/>
    <s v="i"/>
    <s v="z"/>
    <m/>
    <s v="R"/>
    <n v="2.8924525049146311E-5"/>
  </r>
  <r>
    <s v="sh"/>
    <x v="23"/>
    <x v="1"/>
    <s v="o"/>
    <s v="w"/>
    <s v="p"/>
    <m/>
    <s v="L"/>
    <n v="2.8924525049146311E-5"/>
  </r>
  <r>
    <s v="n"/>
    <x v="0"/>
    <x v="1"/>
    <s v="n"/>
    <s v="d"/>
    <s v="n"/>
    <m/>
    <s v="L"/>
    <n v="2.8918017112359462E-5"/>
  </r>
  <r>
    <s v="j"/>
    <x v="26"/>
    <x v="1"/>
    <s v="j"/>
    <s v="e"/>
    <s v="u"/>
    <m/>
    <s v="L"/>
    <n v="2.8905001238785769E-5"/>
  </r>
  <r>
    <s v="l"/>
    <x v="10"/>
    <x v="1"/>
    <s v="l"/>
    <s v="g"/>
    <s v="j"/>
    <m/>
    <s v="L"/>
    <n v="2.8901747270392344E-5"/>
  </r>
  <r>
    <s v="x"/>
    <x v="26"/>
    <x v="0"/>
    <s v="x"/>
    <s v="y"/>
    <s v="j"/>
    <m/>
    <s v="R"/>
    <n v="2.8869207586458102E-5"/>
  </r>
  <r>
    <s v="h"/>
    <x v="0"/>
    <x v="1"/>
    <s v="h"/>
    <s v="e"/>
    <s v="a"/>
    <m/>
    <s v="L"/>
    <n v="2.8826905997343589E-5"/>
  </r>
  <r>
    <s v="ch"/>
    <x v="1"/>
    <x v="1"/>
    <s v="i"/>
    <s v="h"/>
    <s v="s"/>
    <m/>
    <s v="R"/>
    <n v="2.8797620281802774E-5"/>
  </r>
  <r>
    <s v="p"/>
    <x v="10"/>
    <x v="1"/>
    <s v="p"/>
    <s v="g"/>
    <s v="n"/>
    <m/>
    <s v="L"/>
    <n v="2.8778096471442229E-5"/>
  </r>
  <r>
    <s v="sh"/>
    <x v="0"/>
    <x v="1"/>
    <s v="o"/>
    <s v="e"/>
    <s v="f"/>
    <m/>
    <s v="L"/>
    <n v="2.8774842503048804E-5"/>
  </r>
  <r>
    <s v="e"/>
    <x v="4"/>
    <x v="0"/>
    <s v="e"/>
    <s v="u"/>
    <s v="j"/>
    <m/>
    <s v="R"/>
    <n v="2.8735794882327716E-5"/>
  </r>
  <r>
    <s v="ch"/>
    <x v="28"/>
    <x v="1"/>
    <s v="i"/>
    <s v="c"/>
    <s v="r"/>
    <m/>
    <s v="L"/>
    <n v="2.8696747261606628E-5"/>
  </r>
  <r>
    <s v="l"/>
    <x v="1"/>
    <x v="1"/>
    <s v="l"/>
    <s v="d"/>
    <s v="o"/>
    <m/>
    <s v="L"/>
    <n v="2.8501509158001185E-5"/>
  </r>
  <r>
    <s v="h"/>
    <x v="31"/>
    <x v="1"/>
    <s v="h"/>
    <s v="z"/>
    <s v="b"/>
    <m/>
    <s v="L"/>
    <n v="2.8481985347640643E-5"/>
  </r>
  <r>
    <s v="sh"/>
    <x v="1"/>
    <x v="1"/>
    <s v="o"/>
    <s v="f"/>
    <s v="j"/>
    <m/>
    <s v="L"/>
    <n v="2.8397382169411618E-5"/>
  </r>
  <r>
    <s v="j"/>
    <x v="12"/>
    <x v="1"/>
    <s v="j"/>
    <s v="w"/>
    <s v="g"/>
    <m/>
    <s v="L"/>
    <n v="2.839087423262477E-5"/>
  </r>
  <r>
    <s v="n"/>
    <x v="1"/>
    <x v="1"/>
    <s v="n"/>
    <s v="z"/>
    <s v="n"/>
    <m/>
    <s v="L"/>
    <n v="2.8358334548690527E-5"/>
  </r>
  <r>
    <s v="c"/>
    <x v="1"/>
    <x v="0"/>
    <s v="c"/>
    <s v="i"/>
    <s v="k"/>
    <m/>
    <s v="R"/>
    <n v="2.8303017086002321E-5"/>
  </r>
  <r>
    <s v="d"/>
    <x v="14"/>
    <x v="0"/>
    <s v="d"/>
    <s v="j"/>
    <s v="l"/>
    <m/>
    <s v="R"/>
    <n v="2.8296509149215473E-5"/>
  </r>
  <r>
    <s v="j"/>
    <x v="18"/>
    <x v="1"/>
    <s v="j"/>
    <s v="q"/>
    <s v="e"/>
    <m/>
    <s v="L"/>
    <n v="2.8290001212428624E-5"/>
  </r>
  <r>
    <s v="ch"/>
    <x v="14"/>
    <x v="1"/>
    <s v="i"/>
    <s v="b"/>
    <s v="o"/>
    <m/>
    <s v="L"/>
    <n v="2.8276985338854927E-5"/>
  </r>
  <r>
    <s v="c"/>
    <x v="28"/>
    <x v="0"/>
    <s v="c"/>
    <s v="c"/>
    <s v="j"/>
    <m/>
    <s v="L"/>
    <n v="2.8234683749740415E-5"/>
  </r>
  <r>
    <s v="d"/>
    <x v="4"/>
    <x v="0"/>
    <s v="d"/>
    <s v="u"/>
    <s v="m"/>
    <m/>
    <s v="R"/>
    <n v="2.8159842476691663E-5"/>
  </r>
  <r>
    <s v="k"/>
    <x v="15"/>
    <x v="1"/>
    <s v="k"/>
    <s v="d"/>
    <s v="f"/>
    <m/>
    <s v="L"/>
    <n v="2.8098017077216605E-5"/>
  </r>
  <r>
    <s v="ch"/>
    <x v="15"/>
    <x v="1"/>
    <s v="i"/>
    <s v="d"/>
    <s v="j"/>
    <m/>
    <s v="L"/>
    <n v="2.8000398025413884E-5"/>
  </r>
  <r>
    <s v="j"/>
    <x v="28"/>
    <x v="1"/>
    <s v="j"/>
    <s v="c"/>
    <s v="h"/>
    <m/>
    <s v="L"/>
    <n v="2.796460437308622E-5"/>
  </r>
  <r>
    <s v="r"/>
    <x v="15"/>
    <x v="0"/>
    <s v="r"/>
    <s v="d"/>
    <s v="j"/>
    <m/>
    <s v="L"/>
    <n v="2.7958096436299371E-5"/>
  </r>
  <r>
    <s v="b"/>
    <x v="14"/>
    <x v="0"/>
    <s v="b"/>
    <s v="j"/>
    <s v="d"/>
    <m/>
    <s v="R"/>
    <n v="2.7938572625938826E-5"/>
  </r>
  <r>
    <s v="l"/>
    <x v="4"/>
    <x v="1"/>
    <s v="l"/>
    <s v="v"/>
    <s v="r"/>
    <m/>
    <s v="L"/>
    <n v="2.788325516325062E-5"/>
  </r>
  <r>
    <s v="w"/>
    <x v="4"/>
    <x v="0"/>
    <s v="w"/>
    <s v="u"/>
    <s v="b"/>
    <m/>
    <s v="R"/>
    <n v="2.7880001194857195E-5"/>
  </r>
  <r>
    <s v="y"/>
    <x v="28"/>
    <x v="1"/>
    <s v="y"/>
    <s v="c"/>
    <s v="u"/>
    <m/>
    <s v="L"/>
    <n v="2.7782382143054474E-5"/>
  </r>
  <r>
    <s v="m"/>
    <x v="14"/>
    <x v="1"/>
    <s v="m"/>
    <s v="b"/>
    <s v="h"/>
    <m/>
    <s v="L"/>
    <n v="2.7749842459120231E-5"/>
  </r>
  <r>
    <s v="e"/>
    <x v="4"/>
    <x v="0"/>
    <s v="e"/>
    <s v="u"/>
    <s v="b"/>
    <m/>
    <s v="R"/>
    <n v="2.7678255154464904E-5"/>
  </r>
  <r>
    <s v="x"/>
    <x v="26"/>
    <x v="0"/>
    <s v="x"/>
    <s v="y"/>
    <s v="b"/>
    <m/>
    <s v="R"/>
    <n v="2.7554604355514791E-5"/>
  </r>
  <r>
    <s v="w"/>
    <x v="15"/>
    <x v="0"/>
    <s v="w"/>
    <s v="d"/>
    <s v="a"/>
    <m/>
    <s v="L"/>
    <n v="2.7499286892826582E-5"/>
  </r>
  <r>
    <s v="h"/>
    <x v="23"/>
    <x v="1"/>
    <s v="h"/>
    <s v="w"/>
    <s v="k"/>
    <m/>
    <s v="L"/>
    <n v="2.7483017050859461E-5"/>
  </r>
  <r>
    <s v="q"/>
    <x v="1"/>
    <x v="0"/>
    <s v="q"/>
    <s v="i"/>
    <s v="w"/>
    <m/>
    <s v="R"/>
    <n v="2.7440715461744948E-5"/>
  </r>
  <r>
    <s v="zh"/>
    <x v="22"/>
    <x v="1"/>
    <s v="u"/>
    <s v="r"/>
    <s v="t"/>
    <m/>
    <s v="L"/>
    <n v="2.7349604346729075E-5"/>
  </r>
  <r>
    <s v="z"/>
    <x v="14"/>
    <x v="0"/>
    <s v="z"/>
    <s v="j"/>
    <s v="m"/>
    <m/>
    <s v="R"/>
    <n v="2.7274763073680324E-5"/>
  </r>
  <r>
    <s v="p"/>
    <x v="17"/>
    <x v="1"/>
    <s v="p"/>
    <s v="s"/>
    <s v="h"/>
    <m/>
    <s v="L"/>
    <n v="2.7222699579385539E-5"/>
  </r>
  <r>
    <s v="p"/>
    <x v="15"/>
    <x v="1"/>
    <s v="p"/>
    <s v="d"/>
    <s v="g"/>
    <m/>
    <s v="L"/>
    <n v="2.7219445610992114E-5"/>
  </r>
  <r>
    <s v="j"/>
    <x v="29"/>
    <x v="1"/>
    <s v="j"/>
    <s v="v"/>
    <s v="j"/>
    <m/>
    <s v="L"/>
    <n v="2.7170636085090754E-5"/>
  </r>
  <r>
    <s v="f"/>
    <x v="10"/>
    <x v="0"/>
    <s v="f"/>
    <s v="h"/>
    <s v="n"/>
    <m/>
    <s v="R"/>
    <n v="2.7167382116697329E-5"/>
  </r>
  <r>
    <s v="sh"/>
    <x v="23"/>
    <x v="1"/>
    <s v="o"/>
    <s v="w"/>
    <s v="p"/>
    <m/>
    <s v="L"/>
    <n v="2.7079524970074881E-5"/>
  </r>
  <r>
    <s v="s"/>
    <x v="1"/>
    <x v="0"/>
    <s v="s"/>
    <s v="i"/>
    <s v="l"/>
    <m/>
    <s v="R"/>
    <n v="2.6994921791845856E-5"/>
  </r>
  <r>
    <s v="b"/>
    <x v="20"/>
    <x v="0"/>
    <s v="b"/>
    <s v="k"/>
    <s v="w"/>
    <m/>
    <s v="R"/>
    <n v="2.6991667823452432E-5"/>
  </r>
  <r>
    <s v="ch"/>
    <x v="1"/>
    <x v="1"/>
    <s v="i"/>
    <s v="h"/>
    <s v="z"/>
    <m/>
    <s v="R"/>
    <n v="2.6955874171124765E-5"/>
  </r>
  <r>
    <s v="m"/>
    <x v="12"/>
    <x v="1"/>
    <s v="m"/>
    <s v="w"/>
    <s v="s"/>
    <m/>
    <s v="L"/>
    <n v="2.6923334487190525E-5"/>
  </r>
  <r>
    <s v="k"/>
    <x v="23"/>
    <x v="1"/>
    <s v="k"/>
    <s v="w"/>
    <s v="h"/>
    <m/>
    <s v="L"/>
    <n v="2.6910318613616828E-5"/>
  </r>
  <r>
    <s v="w"/>
    <x v="11"/>
    <x v="0"/>
    <s v="w"/>
    <s v="i"/>
    <s v="b"/>
    <m/>
    <s v="R"/>
    <n v="2.6897302740043134E-5"/>
  </r>
  <r>
    <s v="y"/>
    <x v="17"/>
    <x v="0"/>
    <s v="e"/>
    <s v="p"/>
    <s v="l"/>
    <m/>
    <s v="R"/>
    <n v="2.687127099289574E-5"/>
  </r>
  <r>
    <s v="sh"/>
    <x v="0"/>
    <x v="1"/>
    <s v="o"/>
    <s v="e"/>
    <s v="c"/>
    <m/>
    <s v="L"/>
    <n v="2.6864763056108892E-5"/>
  </r>
  <r>
    <s v="sh"/>
    <x v="8"/>
    <x v="1"/>
    <s v="o"/>
    <s v="a"/>
    <s v="s"/>
    <m/>
    <s v="L"/>
    <n v="2.6845239245748349E-5"/>
  </r>
  <r>
    <s v="f"/>
    <x v="11"/>
    <x v="0"/>
    <s v="f"/>
    <s v="i"/>
    <s v="n"/>
    <m/>
    <s v="R"/>
    <n v="2.6835477340568077E-5"/>
  </r>
  <r>
    <s v="a"/>
    <x v="1"/>
    <x v="0"/>
    <s v="a"/>
    <s v="i"/>
    <s v="d"/>
    <m/>
    <s v="R"/>
    <n v="2.6776905909486443E-5"/>
  </r>
  <r>
    <s v="zh"/>
    <x v="6"/>
    <x v="1"/>
    <s v="u"/>
    <s v="q"/>
    <s v="n"/>
    <m/>
    <s v="L"/>
    <n v="2.6731350351978506E-5"/>
  </r>
  <r>
    <s v="z"/>
    <x v="2"/>
    <x v="0"/>
    <s v="z"/>
    <s v="h"/>
    <s v="f"/>
    <m/>
    <s v="R"/>
    <n v="2.670857257322454E-5"/>
  </r>
  <r>
    <s v="w"/>
    <x v="11"/>
    <x v="0"/>
    <s v="w"/>
    <s v="i"/>
    <s v="b"/>
    <m/>
    <s v="R"/>
    <n v="2.6630477331782361E-5"/>
  </r>
  <r>
    <s v="g"/>
    <x v="6"/>
    <x v="0"/>
    <s v="g"/>
    <s v="o"/>
    <s v="j"/>
    <m/>
    <s v="R"/>
    <n v="2.6565397963913882E-5"/>
  </r>
  <r>
    <s v="e"/>
    <x v="4"/>
    <x v="0"/>
    <s v="e"/>
    <s v="u"/>
    <s v="a"/>
    <m/>
    <s v="R"/>
    <n v="2.6490556690865127E-5"/>
  </r>
  <r>
    <s v="ch"/>
    <x v="4"/>
    <x v="1"/>
    <s v="i"/>
    <s v="s"/>
    <s v="r"/>
    <m/>
    <s v="L"/>
    <n v="2.6484048754078282E-5"/>
  </r>
  <r>
    <s v="m"/>
    <x v="12"/>
    <x v="1"/>
    <s v="m"/>
    <s v="w"/>
    <s v="s"/>
    <m/>
    <s v="L"/>
    <n v="2.6477540817291433E-5"/>
  </r>
  <r>
    <s v="y"/>
    <x v="20"/>
    <x v="0"/>
    <s v="e"/>
    <s v="k"/>
    <s v="p"/>
    <m/>
    <s v="R"/>
    <n v="2.6471032880504584E-5"/>
  </r>
  <r>
    <s v="l"/>
    <x v="23"/>
    <x v="1"/>
    <s v="l"/>
    <s v="k"/>
    <s v="v"/>
    <m/>
    <s v="R"/>
    <n v="2.6431985259783497E-5"/>
  </r>
  <r>
    <s v="zh"/>
    <x v="10"/>
    <x v="1"/>
    <s v="u"/>
    <s v="g"/>
    <s v="u"/>
    <m/>
    <s v="L"/>
    <n v="2.6334366207980775E-5"/>
  </r>
  <r>
    <s v="x"/>
    <x v="18"/>
    <x v="0"/>
    <s v="x"/>
    <s v="o"/>
    <s v="k"/>
    <m/>
    <s v="R"/>
    <n v="2.6275794776899141E-5"/>
  </r>
  <r>
    <s v="ch"/>
    <x v="14"/>
    <x v="1"/>
    <s v="i"/>
    <s v="b"/>
    <s v="j"/>
    <m/>
    <s v="L"/>
    <n v="2.6269286840112293E-5"/>
  </r>
  <r>
    <s v="h"/>
    <x v="3"/>
    <x v="1"/>
    <s v="h"/>
    <s v="d"/>
    <s v="r"/>
    <m/>
    <s v="L"/>
    <n v="2.6262778903325444E-5"/>
  </r>
  <r>
    <s v="f"/>
    <x v="4"/>
    <x v="0"/>
    <s v="f"/>
    <s v="u"/>
    <s v="m"/>
    <m/>
    <s v="R"/>
    <n v="2.617817572509642E-5"/>
  </r>
  <r>
    <s v="q"/>
    <x v="26"/>
    <x v="0"/>
    <s v="q"/>
    <s v="y"/>
    <s v="a"/>
    <m/>
    <s v="R"/>
    <n v="2.6165159851522723E-5"/>
  </r>
  <r>
    <s v="d"/>
    <x v="4"/>
    <x v="0"/>
    <s v="d"/>
    <s v="u"/>
    <s v="f"/>
    <m/>
    <s v="R"/>
    <n v="2.6087064610080547E-5"/>
  </r>
  <r>
    <s v="zh"/>
    <x v="22"/>
    <x v="1"/>
    <s v="u"/>
    <s v="r"/>
    <s v="j"/>
    <m/>
    <s v="L"/>
    <n v="2.6083810641687122E-5"/>
  </r>
  <r>
    <s v="h"/>
    <x v="7"/>
    <x v="1"/>
    <s v="h"/>
    <s v="f"/>
    <s v="c"/>
    <m/>
    <s v="L"/>
    <n v="2.607404873650685E-5"/>
  </r>
  <r>
    <s v="x"/>
    <x v="1"/>
    <x v="0"/>
    <s v="x"/>
    <s v="i"/>
    <s v="b"/>
    <m/>
    <s v="R"/>
    <n v="2.6038255084179186E-5"/>
  </r>
  <r>
    <s v="h"/>
    <x v="0"/>
    <x v="1"/>
    <s v="h"/>
    <s v="e"/>
    <s v="o"/>
    <m/>
    <s v="L"/>
    <n v="2.5989445558277825E-5"/>
  </r>
  <r>
    <s v="p"/>
    <x v="23"/>
    <x v="1"/>
    <s v="p"/>
    <s v="n"/>
    <s v="k"/>
    <m/>
    <s v="R"/>
    <n v="2.5917858253622498E-5"/>
  </r>
  <r>
    <s v="s"/>
    <x v="14"/>
    <x v="0"/>
    <s v="s"/>
    <s v="j"/>
    <s v="n"/>
    <m/>
    <s v="R"/>
    <n v="2.5898334443261952E-5"/>
  </r>
  <r>
    <s v="m"/>
    <x v="1"/>
    <x v="1"/>
    <s v="m"/>
    <s v="z"/>
    <s v="a"/>
    <m/>
    <s v="L"/>
    <n v="2.5898334443261952E-5"/>
  </r>
  <r>
    <s v="w"/>
    <x v="4"/>
    <x v="0"/>
    <s v="w"/>
    <s v="u"/>
    <s v="e"/>
    <m/>
    <s v="R"/>
    <n v="2.5859286822540864E-5"/>
  </r>
  <r>
    <s v="k"/>
    <x v="8"/>
    <x v="1"/>
    <s v="k"/>
    <s v="a"/>
    <s v="o"/>
    <m/>
    <s v="L"/>
    <n v="2.5830001107000049E-5"/>
  </r>
  <r>
    <s v="d"/>
    <x v="13"/>
    <x v="0"/>
    <s v="d"/>
    <s v=";"/>
    <s v="k"/>
    <m/>
    <s v="R"/>
    <n v="2.5768175707524991E-5"/>
  </r>
  <r>
    <s v="k"/>
    <x v="0"/>
    <x v="1"/>
    <s v="k"/>
    <s v="e"/>
    <s v="f"/>
    <m/>
    <s v="L"/>
    <n v="2.5729128086803903E-5"/>
  </r>
  <r>
    <s v="sh"/>
    <x v="32"/>
    <x v="1"/>
    <s v="o"/>
    <s v="x"/>
    <s v="j"/>
    <m/>
    <s v="L"/>
    <n v="2.5680318560902542E-5"/>
  </r>
  <r>
    <s v="d"/>
    <x v="12"/>
    <x v="0"/>
    <s v="d"/>
    <s v="l"/>
    <s v="k"/>
    <m/>
    <s v="R"/>
    <n v="2.5641270940181454E-5"/>
  </r>
  <r>
    <s v="t"/>
    <x v="4"/>
    <x v="0"/>
    <s v="t"/>
    <s v="u"/>
    <s v="p"/>
    <m/>
    <s v="R"/>
    <n v="2.561523919303406E-5"/>
  </r>
  <r>
    <s v="d"/>
    <x v="12"/>
    <x v="0"/>
    <s v="d"/>
    <s v="l"/>
    <s v="j"/>
    <m/>
    <s v="R"/>
    <n v="2.5572937603919548E-5"/>
  </r>
  <r>
    <s v="q"/>
    <x v="12"/>
    <x v="0"/>
    <s v="q"/>
    <s v="l"/>
    <s v="u"/>
    <m/>
    <s v="R"/>
    <n v="2.5569683635526124E-5"/>
  </r>
  <r>
    <s v="ch"/>
    <x v="0"/>
    <x v="1"/>
    <s v="i"/>
    <s v="e"/>
    <s v="j"/>
    <m/>
    <s v="L"/>
    <n v="2.5530636014805036E-5"/>
  </r>
  <r>
    <s v="p"/>
    <x v="17"/>
    <x v="1"/>
    <s v="p"/>
    <s v="s"/>
    <s v="r"/>
    <m/>
    <s v="L"/>
    <n v="2.551111220444449E-5"/>
  </r>
  <r>
    <s v="j"/>
    <x v="12"/>
    <x v="1"/>
    <s v="j"/>
    <s v="w"/>
    <s v="n"/>
    <m/>
    <s v="L"/>
    <n v="2.5420001089428617E-5"/>
  </r>
  <r>
    <s v="s"/>
    <x v="7"/>
    <x v="0"/>
    <s v="s"/>
    <s v="l"/>
    <s v="a"/>
    <m/>
    <s v="R"/>
    <n v="2.5416747121035193E-5"/>
  </r>
  <r>
    <s v="f"/>
    <x v="4"/>
    <x v="0"/>
    <s v="f"/>
    <s v="u"/>
    <s v="i"/>
    <m/>
    <s v="R"/>
    <n v="2.5400477279068075E-5"/>
  </r>
  <r>
    <s v="sh"/>
    <x v="5"/>
    <x v="1"/>
    <s v="o"/>
    <s v="b"/>
    <s v="t"/>
    <m/>
    <s v="L"/>
    <n v="2.534841378477329E-5"/>
  </r>
  <r>
    <s v="ch"/>
    <x v="3"/>
    <x v="1"/>
    <s v="i"/>
    <s v="t"/>
    <s v="e"/>
    <m/>
    <s v="L"/>
    <n v="2.5341905847986441E-5"/>
  </r>
  <r>
    <s v="zh"/>
    <x v="6"/>
    <x v="1"/>
    <s v="u"/>
    <s v="q"/>
    <s v="s"/>
    <m/>
    <s v="L"/>
    <n v="2.5338651879593017E-5"/>
  </r>
  <r>
    <s v="ch"/>
    <x v="6"/>
    <x v="1"/>
    <s v="i"/>
    <s v="q"/>
    <s v="s"/>
    <m/>
    <s v="L"/>
    <n v="2.5283334416904808E-5"/>
  </r>
  <r>
    <s v="sh"/>
    <x v="1"/>
    <x v="1"/>
    <s v="o"/>
    <s v="f"/>
    <s v="i"/>
    <m/>
    <s v="L"/>
    <n v="2.5270318543331114E-5"/>
  </r>
  <r>
    <s v="y"/>
    <x v="20"/>
    <x v="0"/>
    <s v="e"/>
    <s v="k"/>
    <s v="e"/>
    <m/>
    <s v="R"/>
    <n v="2.526706457493769E-5"/>
  </r>
  <r>
    <s v="x"/>
    <x v="20"/>
    <x v="0"/>
    <s v="x"/>
    <s v="k"/>
    <s v="h"/>
    <m/>
    <s v="R"/>
    <n v="2.5257302669757417E-5"/>
  </r>
  <r>
    <s v="j"/>
    <x v="12"/>
    <x v="1"/>
    <s v="j"/>
    <s v="w"/>
    <s v="h"/>
    <m/>
    <s v="L"/>
    <n v="2.5228016954216598E-5"/>
  </r>
  <r>
    <s v="x"/>
    <x v="1"/>
    <x v="0"/>
    <s v="x"/>
    <s v="i"/>
    <s v="h"/>
    <m/>
    <s v="R"/>
    <n v="2.5215001080642904E-5"/>
  </r>
  <r>
    <s v="l"/>
    <x v="27"/>
    <x v="1"/>
    <s v="l"/>
    <s v="g"/>
    <s v="u"/>
    <m/>
    <s v="L"/>
    <n v="2.5205239175462632E-5"/>
  </r>
  <r>
    <s v="j"/>
    <x v="29"/>
    <x v="1"/>
    <s v="j"/>
    <s v="v"/>
    <s v="h"/>
    <m/>
    <s v="L"/>
    <n v="2.5166191554741544E-5"/>
  </r>
  <r>
    <s v="p"/>
    <x v="15"/>
    <x v="1"/>
    <s v="p"/>
    <s v="d"/>
    <s v="j"/>
    <m/>
    <s v="L"/>
    <n v="2.5117382028840183E-5"/>
  </r>
  <r>
    <s v="zh"/>
    <x v="15"/>
    <x v="1"/>
    <s v="u"/>
    <s v="d"/>
    <s v="h"/>
    <m/>
    <s v="L"/>
    <n v="2.5101112186873061E-5"/>
  </r>
  <r>
    <s v="m"/>
    <x v="12"/>
    <x v="1"/>
    <s v="m"/>
    <s v="w"/>
    <s v="h"/>
    <m/>
    <s v="L"/>
    <n v="2.5091350281692789E-5"/>
  </r>
  <r>
    <s v="zh"/>
    <x v="4"/>
    <x v="1"/>
    <s v="u"/>
    <s v="s"/>
    <s v="g"/>
    <m/>
    <s v="L"/>
    <n v="2.5075080439725671E-5"/>
  </r>
  <r>
    <s v="m"/>
    <x v="12"/>
    <x v="1"/>
    <s v="m"/>
    <s v="w"/>
    <s v="d"/>
    <m/>
    <s v="L"/>
    <n v="2.5068572502938822E-5"/>
  </r>
  <r>
    <s v="h"/>
    <x v="13"/>
    <x v="1"/>
    <s v="h"/>
    <s v="v"/>
    <s v="m"/>
    <m/>
    <s v="L"/>
    <n v="2.5019762977037461E-5"/>
  </r>
  <r>
    <s v="k"/>
    <x v="0"/>
    <x v="1"/>
    <s v="k"/>
    <s v="e"/>
    <s v="g"/>
    <m/>
    <s v="L"/>
    <n v="2.5010001071857188E-5"/>
  </r>
  <r>
    <s v="y"/>
    <x v="20"/>
    <x v="0"/>
    <s v="e"/>
    <s v="k"/>
    <s v="o"/>
    <m/>
    <s v="R"/>
    <n v="2.4876588367726803E-5"/>
  </r>
  <r>
    <s v="j"/>
    <x v="1"/>
    <x v="1"/>
    <s v="j"/>
    <s v="d"/>
    <s v="c"/>
    <m/>
    <s v="L"/>
    <n v="2.486682646254653E-5"/>
  </r>
  <r>
    <s v="p"/>
    <x v="1"/>
    <x v="1"/>
    <s v="p"/>
    <s v="e"/>
    <s v="n"/>
    <m/>
    <s v="L"/>
    <n v="2.4805001063071472E-5"/>
  </r>
  <r>
    <s v="w"/>
    <x v="23"/>
    <x v="0"/>
    <s v="w"/>
    <s v="k"/>
    <s v="j"/>
    <m/>
    <s v="R"/>
    <n v="2.4752937568776691E-5"/>
  </r>
  <r>
    <s v="k"/>
    <x v="13"/>
    <x v="1"/>
    <s v="k"/>
    <s v="v"/>
    <s v="y"/>
    <m/>
    <s v="L"/>
    <n v="2.4730159790022721E-5"/>
  </r>
  <r>
    <s v="f"/>
    <x v="23"/>
    <x v="0"/>
    <s v="f"/>
    <s v="k"/>
    <s v="m"/>
    <m/>
    <s v="R"/>
    <n v="2.4723651853235872E-5"/>
  </r>
  <r>
    <s v="h"/>
    <x v="7"/>
    <x v="1"/>
    <s v="h"/>
    <s v="f"/>
    <s v="s"/>
    <m/>
    <s v="L"/>
    <n v="2.470412804287533E-5"/>
  </r>
  <r>
    <s v="m"/>
    <x v="9"/>
    <x v="1"/>
    <s v="m"/>
    <s v="q"/>
    <s v="j"/>
    <m/>
    <s v="L"/>
    <n v="2.4668334390547663E-5"/>
  </r>
  <r>
    <s v="ch"/>
    <x v="23"/>
    <x v="1"/>
    <s v="i"/>
    <s v="w"/>
    <s v="s"/>
    <m/>
    <s v="L"/>
    <n v="2.4661826453760818E-5"/>
  </r>
  <r>
    <s v="z"/>
    <x v="6"/>
    <x v="0"/>
    <s v="z"/>
    <s v="o"/>
    <s v="d"/>
    <m/>
    <s v="R"/>
    <n v="2.4642302643400272E-5"/>
  </r>
  <r>
    <s v="x"/>
    <x v="26"/>
    <x v="0"/>
    <s v="x"/>
    <s v="y"/>
    <s v="u"/>
    <m/>
    <s v="R"/>
    <n v="2.4622778833039726E-5"/>
  </r>
  <r>
    <s v="b"/>
    <x v="17"/>
    <x v="0"/>
    <s v="b"/>
    <s v="p"/>
    <s v="l"/>
    <m/>
    <s v="R"/>
    <n v="2.4619524864646302E-5"/>
  </r>
  <r>
    <s v="c"/>
    <x v="13"/>
    <x v="0"/>
    <s v="c"/>
    <s v=";"/>
    <s v="i"/>
    <m/>
    <s v="R"/>
    <n v="2.4603255022679184E-5"/>
  </r>
  <r>
    <s v="ch"/>
    <x v="6"/>
    <x v="1"/>
    <s v="i"/>
    <s v="q"/>
    <s v="h"/>
    <m/>
    <s v="L"/>
    <n v="2.4596747085892336E-5"/>
  </r>
  <r>
    <s v="p"/>
    <x v="17"/>
    <x v="1"/>
    <s v="p"/>
    <s v="s"/>
    <s v="h"/>
    <m/>
    <s v="L"/>
    <n v="2.4593493117498911E-5"/>
  </r>
  <r>
    <s v="j"/>
    <x v="24"/>
    <x v="1"/>
    <s v="j"/>
    <s v="j"/>
    <s v="s"/>
    <m/>
    <s v="R"/>
    <n v="2.4573969307138366E-5"/>
  </r>
  <r>
    <s v="f"/>
    <x v="15"/>
    <x v="0"/>
    <s v="f"/>
    <s v="d"/>
    <s v="c"/>
    <m/>
    <s v="L"/>
    <n v="2.4534921686417278E-5"/>
  </r>
  <r>
    <s v="h"/>
    <x v="4"/>
    <x v="1"/>
    <s v="h"/>
    <s v="s"/>
    <s v="v"/>
    <m/>
    <s v="L"/>
    <n v="2.4489366128909341E-5"/>
  </r>
  <r>
    <s v="m"/>
    <x v="9"/>
    <x v="1"/>
    <s v="m"/>
    <s v="q"/>
    <s v="n"/>
    <m/>
    <s v="L"/>
    <n v="2.4437302634614556E-5"/>
  </r>
  <r>
    <s v="q"/>
    <x v="12"/>
    <x v="0"/>
    <s v="q"/>
    <s v="l"/>
    <s v="f"/>
    <m/>
    <s v="R"/>
    <n v="2.4421032792647438E-5"/>
  </r>
  <r>
    <s v="l"/>
    <x v="1"/>
    <x v="1"/>
    <s v="l"/>
    <s v="d"/>
    <s v="e"/>
    <m/>
    <s v="L"/>
    <n v="2.4372223266746077E-5"/>
  </r>
  <r>
    <s v="d"/>
    <x v="2"/>
    <x v="0"/>
    <s v="d"/>
    <s v="h"/>
    <s v="e"/>
    <m/>
    <s v="R"/>
    <n v="2.4316905804057868E-5"/>
  </r>
  <r>
    <s v="t"/>
    <x v="14"/>
    <x v="0"/>
    <s v="t"/>
    <s v="j"/>
    <s v="j"/>
    <m/>
    <s v="R"/>
    <n v="2.4313651835664444E-5"/>
  </r>
  <r>
    <s v="z"/>
    <x v="2"/>
    <x v="0"/>
    <s v="z"/>
    <s v="h"/>
    <s v="a"/>
    <m/>
    <s v="R"/>
    <n v="2.4245318499402537E-5"/>
  </r>
  <r>
    <s v="n"/>
    <x v="24"/>
    <x v="1"/>
    <s v="n"/>
    <s v="b"/>
    <s v="p"/>
    <m/>
    <s v="L"/>
    <n v="2.4238810562615692E-5"/>
  </r>
  <r>
    <s v="t"/>
    <x v="5"/>
    <x v="0"/>
    <s v="t"/>
    <s v="p"/>
    <s v="p"/>
    <m/>
    <s v="R"/>
    <n v="2.4232302625828843E-5"/>
  </r>
  <r>
    <s v="b"/>
    <x v="10"/>
    <x v="0"/>
    <s v="b"/>
    <s v="g"/>
    <s v="g"/>
    <m/>
    <s v="L"/>
    <n v="2.4209524847074874E-5"/>
  </r>
  <r>
    <s v="y"/>
    <x v="0"/>
    <x v="1"/>
    <s v="y"/>
    <s v="e"/>
    <s v="k"/>
    <m/>
    <s v="L"/>
    <n v="2.419650897350118E-5"/>
  </r>
  <r>
    <s v="r"/>
    <x v="10"/>
    <x v="0"/>
    <s v="r"/>
    <s v="h"/>
    <s v="f"/>
    <m/>
    <s v="R"/>
    <n v="2.409238198491161E-5"/>
  </r>
  <r>
    <s v="t"/>
    <x v="23"/>
    <x v="0"/>
    <s v="t"/>
    <s v="k"/>
    <s v="u"/>
    <m/>
    <s v="R"/>
    <n v="2.4079366111337913E-5"/>
  </r>
  <r>
    <s v="zh"/>
    <x v="6"/>
    <x v="1"/>
    <s v="u"/>
    <s v="q"/>
    <s v="d"/>
    <m/>
    <s v="L"/>
    <n v="2.4053334364190522E-5"/>
  </r>
  <r>
    <s v="w"/>
    <x v="11"/>
    <x v="0"/>
    <s v="w"/>
    <s v="i"/>
    <s v="o"/>
    <m/>
    <s v="R"/>
    <n v="2.4040318490616825E-5"/>
  </r>
  <r>
    <s v="m"/>
    <x v="17"/>
    <x v="1"/>
    <s v="m"/>
    <s v="s"/>
    <s v="l"/>
    <m/>
    <s v="L"/>
    <n v="2.40370645222234E-5"/>
  </r>
  <r>
    <s v="zh"/>
    <x v="7"/>
    <x v="1"/>
    <s v="u"/>
    <s v="f"/>
    <s v="n"/>
    <m/>
    <s v="L"/>
    <n v="2.4033810553829976E-5"/>
  </r>
  <r>
    <s v="x"/>
    <x v="27"/>
    <x v="0"/>
    <s v="x"/>
    <s v="h"/>
    <s v="h"/>
    <m/>
    <s v="R"/>
    <n v="2.4030556585436552E-5"/>
  </r>
  <r>
    <s v="h"/>
    <x v="23"/>
    <x v="1"/>
    <s v="h"/>
    <s v="w"/>
    <s v="l"/>
    <m/>
    <s v="L"/>
    <n v="2.3998016901502312E-5"/>
  </r>
  <r>
    <s v="p"/>
    <x v="9"/>
    <x v="1"/>
    <s v="p"/>
    <s v="q"/>
    <s v="v"/>
    <m/>
    <s v="L"/>
    <n v="2.3923175628453557E-5"/>
  </r>
  <r>
    <s v="zh"/>
    <x v="14"/>
    <x v="0"/>
    <s v="a"/>
    <s v="j"/>
    <s v="b"/>
    <m/>
    <s v="R"/>
    <n v="2.3861350228978503E-5"/>
  </r>
  <r>
    <s v="x"/>
    <x v="1"/>
    <x v="0"/>
    <s v="x"/>
    <s v="i"/>
    <s v="c"/>
    <m/>
    <s v="R"/>
    <n v="2.385158832379823E-5"/>
  </r>
  <r>
    <s v="x"/>
    <x v="12"/>
    <x v="0"/>
    <s v="x"/>
    <s v="n"/>
    <s v="d"/>
    <m/>
    <s v="R"/>
    <n v="2.3845080387011381E-5"/>
  </r>
  <r>
    <s v="zh"/>
    <x v="4"/>
    <x v="1"/>
    <s v="u"/>
    <s v="s"/>
    <s v="l"/>
    <m/>
    <s v="L"/>
    <n v="2.3838572450224533E-5"/>
  </r>
  <r>
    <s v="d"/>
    <x v="15"/>
    <x v="0"/>
    <s v="d"/>
    <s v="d"/>
    <s v="h"/>
    <m/>
    <s v="L"/>
    <n v="2.3835318481831109E-5"/>
  </r>
  <r>
    <s v="t"/>
    <x v="10"/>
    <x v="0"/>
    <s v="t"/>
    <s v="g"/>
    <s v="f"/>
    <m/>
    <s v="L"/>
    <n v="2.3825556576650836E-5"/>
  </r>
  <r>
    <s v="g"/>
    <x v="7"/>
    <x v="0"/>
    <s v="g"/>
    <s v="l"/>
    <s v="h"/>
    <m/>
    <s v="R"/>
    <n v="2.3822302608257415E-5"/>
  </r>
  <r>
    <s v="g"/>
    <x v="10"/>
    <x v="0"/>
    <s v="g"/>
    <s v="g"/>
    <s v="n"/>
    <m/>
    <s v="L"/>
    <n v="2.3773493082356054E-5"/>
  </r>
  <r>
    <s v="y"/>
    <x v="17"/>
    <x v="0"/>
    <s v="e"/>
    <s v="p"/>
    <s v="r"/>
    <m/>
    <s v="R"/>
    <n v="2.3766985145569206E-5"/>
  </r>
  <r>
    <s v="w"/>
    <x v="11"/>
    <x v="0"/>
    <s v="w"/>
    <s v="i"/>
    <s v="y"/>
    <m/>
    <s v="R"/>
    <n v="2.3705159746094148E-5"/>
  </r>
  <r>
    <s v="x"/>
    <x v="28"/>
    <x v="0"/>
    <s v="x"/>
    <s v="c"/>
    <s v="o"/>
    <m/>
    <s v="L"/>
    <n v="2.3571747041963762E-5"/>
  </r>
  <r>
    <s v="j"/>
    <x v="20"/>
    <x v="1"/>
    <s v="j"/>
    <s v="t"/>
    <s v="k"/>
    <m/>
    <s v="L"/>
    <n v="2.356198513678349E-5"/>
  </r>
  <r>
    <s v="k"/>
    <x v="4"/>
    <x v="1"/>
    <s v="k"/>
    <s v="s"/>
    <s v="g"/>
    <m/>
    <s v="L"/>
    <n v="2.3363493064784622E-5"/>
  </r>
  <r>
    <s v="q"/>
    <x v="16"/>
    <x v="0"/>
    <s v="q"/>
    <s v="l"/>
    <s v="v"/>
    <m/>
    <s v="R"/>
    <n v="2.3356985127997777E-5"/>
  </r>
  <r>
    <s v="q"/>
    <x v="34"/>
    <x v="0"/>
    <s v="q"/>
    <s v="f"/>
    <s v="e"/>
    <m/>
    <s v="L"/>
    <n v="2.3356985127997777E-5"/>
  </r>
  <r>
    <s v="b"/>
    <x v="23"/>
    <x v="0"/>
    <s v="b"/>
    <s v="k"/>
    <s v="e"/>
    <m/>
    <s v="R"/>
    <n v="2.3340715286030656E-5"/>
  </r>
  <r>
    <s v="ch"/>
    <x v="23"/>
    <x v="1"/>
    <s v="i"/>
    <s v="w"/>
    <s v="p"/>
    <m/>
    <s v="L"/>
    <n v="2.3337461317637231E-5"/>
  </r>
  <r>
    <s v="ch"/>
    <x v="14"/>
    <x v="1"/>
    <s v="i"/>
    <s v="b"/>
    <s v="w"/>
    <m/>
    <s v="L"/>
    <n v="2.328865179173587E-5"/>
  </r>
  <r>
    <s v="d"/>
    <x v="1"/>
    <x v="0"/>
    <s v="d"/>
    <s v="i"/>
    <s v="f"/>
    <m/>
    <s v="R"/>
    <n v="2.328865179173587E-5"/>
  </r>
  <r>
    <s v="y"/>
    <x v="28"/>
    <x v="1"/>
    <s v="y"/>
    <s v="c"/>
    <s v="j"/>
    <m/>
    <s v="L"/>
    <n v="2.31845248031463E-5"/>
  </r>
  <r>
    <s v="e"/>
    <x v="1"/>
    <x v="0"/>
    <s v="e"/>
    <s v="i"/>
    <s v="n"/>
    <m/>
    <s v="R"/>
    <n v="2.3132461308851515E-5"/>
  </r>
  <r>
    <s v="b"/>
    <x v="11"/>
    <x v="0"/>
    <s v="b"/>
    <s v=";"/>
    <s v="h"/>
    <m/>
    <s v="R"/>
    <n v="2.3067381940983037E-5"/>
  </r>
  <r>
    <s v="ch"/>
    <x v="22"/>
    <x v="1"/>
    <s v="i"/>
    <s v="r"/>
    <s v="o"/>
    <m/>
    <s v="L"/>
    <n v="2.3041350193835642E-5"/>
  </r>
  <r>
    <s v="q"/>
    <x v="1"/>
    <x v="0"/>
    <s v="q"/>
    <s v="i"/>
    <s v="l"/>
    <m/>
    <s v="R"/>
    <n v="2.3028334320261949E-5"/>
  </r>
  <r>
    <s v="n"/>
    <x v="26"/>
    <x v="1"/>
    <s v="n"/>
    <s v="e"/>
    <s v="h"/>
    <m/>
    <s v="L"/>
    <n v="2.3015318446688251E-5"/>
  </r>
  <r>
    <s v="f"/>
    <x v="11"/>
    <x v="0"/>
    <s v="f"/>
    <s v="i"/>
    <s v="c"/>
    <m/>
    <s v="R"/>
    <n v="2.2973016857573739E-5"/>
  </r>
  <r>
    <s v="l"/>
    <x v="23"/>
    <x v="1"/>
    <s v="l"/>
    <s v="k"/>
    <s v="j"/>
    <m/>
    <s v="R"/>
    <n v="2.2943731142032921E-5"/>
  </r>
  <r>
    <s v="sh"/>
    <x v="1"/>
    <x v="1"/>
    <s v="o"/>
    <s v="f"/>
    <s v="j"/>
    <m/>
    <s v="L"/>
    <n v="2.2914445426492106E-5"/>
  </r>
  <r>
    <s v="b"/>
    <x v="9"/>
    <x v="0"/>
    <s v="b"/>
    <s v="o"/>
    <s v="s"/>
    <m/>
    <s v="R"/>
    <n v="2.2875397805771018E-5"/>
  </r>
  <r>
    <s v="c"/>
    <x v="5"/>
    <x v="0"/>
    <s v="c"/>
    <s v="p"/>
    <s v="t"/>
    <m/>
    <s v="R"/>
    <n v="2.2823334311476233E-5"/>
  </r>
  <r>
    <s v="m"/>
    <x v="11"/>
    <x v="1"/>
    <s v="m"/>
    <s v="s"/>
    <s v="a"/>
    <m/>
    <s v="L"/>
    <n v="2.2712699386099814E-5"/>
  </r>
  <r>
    <s v="zh"/>
    <x v="0"/>
    <x v="1"/>
    <s v="u"/>
    <s v="e"/>
    <s v="r"/>
    <m/>
    <s v="L"/>
    <n v="2.2702937480919544E-5"/>
  </r>
  <r>
    <s v="o"/>
    <x v="33"/>
    <x v="1"/>
    <s v="o"/>
    <s v="h"/>
    <s v="o"/>
    <m/>
    <s v="R"/>
    <n v="2.2663889860198453E-5"/>
  </r>
  <r>
    <s v="d"/>
    <x v="17"/>
    <x v="0"/>
    <s v="d"/>
    <s v="s"/>
    <s v="h"/>
    <m/>
    <s v="L"/>
    <n v="2.259555652393655E-5"/>
  </r>
  <r>
    <s v="d"/>
    <x v="22"/>
    <x v="0"/>
    <s v="d"/>
    <s v="m"/>
    <s v="l"/>
    <m/>
    <s v="R"/>
    <n v="2.2579286681969429E-5"/>
  </r>
  <r>
    <s v="w"/>
    <x v="2"/>
    <x v="0"/>
    <s v="w"/>
    <s v="h"/>
    <s v="g"/>
    <m/>
    <s v="R"/>
    <n v="2.2546746998035189E-5"/>
  </r>
  <r>
    <s v="c"/>
    <x v="6"/>
    <x v="0"/>
    <s v="c"/>
    <s v="o"/>
    <s v="k"/>
    <m/>
    <s v="R"/>
    <n v="2.2501191440527253E-5"/>
  </r>
  <r>
    <s v="m"/>
    <x v="9"/>
    <x v="1"/>
    <s v="m"/>
    <s v="q"/>
    <s v="p"/>
    <m/>
    <s v="L"/>
    <n v="2.2439366041052195E-5"/>
  </r>
  <r>
    <s v="l"/>
    <x v="8"/>
    <x v="1"/>
    <s v="l"/>
    <s v="a"/>
    <s v="u"/>
    <m/>
    <s v="L"/>
    <n v="2.2432858104265346E-5"/>
  </r>
  <r>
    <s v="q"/>
    <x v="1"/>
    <x v="0"/>
    <s v="q"/>
    <s v="i"/>
    <s v="t"/>
    <m/>
    <s v="R"/>
    <n v="2.2400318420331107E-5"/>
  </r>
  <r>
    <s v="x"/>
    <x v="16"/>
    <x v="0"/>
    <s v="x"/>
    <s v="l"/>
    <s v="j"/>
    <m/>
    <s v="R"/>
    <n v="2.2400318420331107E-5"/>
  </r>
  <r>
    <s v="y"/>
    <x v="8"/>
    <x v="1"/>
    <s v="y"/>
    <s v="a"/>
    <s v="b"/>
    <m/>
    <s v="L"/>
    <n v="2.2397064451937683E-5"/>
  </r>
  <r>
    <s v="g"/>
    <x v="22"/>
    <x v="0"/>
    <s v="g"/>
    <s v="m"/>
    <s v="f"/>
    <m/>
    <s v="R"/>
    <n v="2.237754064157714E-5"/>
  </r>
  <r>
    <s v="f"/>
    <x v="10"/>
    <x v="0"/>
    <s v="f"/>
    <s v="h"/>
    <s v="f"/>
    <m/>
    <s v="R"/>
    <n v="2.2351508894429746E-5"/>
  </r>
  <r>
    <s v="sh"/>
    <x v="28"/>
    <x v="1"/>
    <s v="o"/>
    <s v="c"/>
    <s v="h"/>
    <m/>
    <s v="L"/>
    <n v="2.2348254926036322E-5"/>
  </r>
  <r>
    <s v="r"/>
    <x v="7"/>
    <x v="0"/>
    <s v="r"/>
    <s v="l"/>
    <s v="s"/>
    <m/>
    <s v="R"/>
    <n v="2.2315715242102082E-5"/>
  </r>
  <r>
    <s v="b"/>
    <x v="8"/>
    <x v="0"/>
    <s v="b"/>
    <s v="a"/>
    <s v="f"/>
    <m/>
    <s v="L"/>
    <n v="2.2296191431741537E-5"/>
  </r>
  <r>
    <s v="c"/>
    <x v="23"/>
    <x v="0"/>
    <s v="c"/>
    <s v="k"/>
    <s v="w"/>
    <m/>
    <s v="R"/>
    <n v="2.2279921589774419E-5"/>
  </r>
  <r>
    <s v="x"/>
    <x v="26"/>
    <x v="0"/>
    <s v="x"/>
    <s v="y"/>
    <s v="y"/>
    <m/>
    <s v="R"/>
    <n v="2.2257143811020449E-5"/>
  </r>
  <r>
    <s v="b"/>
    <x v="1"/>
    <x v="0"/>
    <s v="b"/>
    <s v="i"/>
    <s v="e"/>
    <m/>
    <s v="R"/>
    <n v="2.2253889842627024E-5"/>
  </r>
  <r>
    <s v="ch"/>
    <x v="3"/>
    <x v="1"/>
    <s v="i"/>
    <s v="t"/>
    <s v="p"/>
    <m/>
    <s v="L"/>
    <n v="2.22506358742336E-5"/>
  </r>
  <r>
    <s v="t"/>
    <x v="14"/>
    <x v="0"/>
    <s v="t"/>
    <s v="j"/>
    <s v="v"/>
    <m/>
    <s v="R"/>
    <n v="2.2192064443151967E-5"/>
  </r>
  <r>
    <s v="j"/>
    <x v="20"/>
    <x v="1"/>
    <s v="j"/>
    <s v="t"/>
    <s v="m"/>
    <m/>
    <s v="L"/>
    <n v="2.2156270790824303E-5"/>
  </r>
  <r>
    <s v="l"/>
    <x v="29"/>
    <x v="1"/>
    <s v="l"/>
    <s v="v"/>
    <s v="p"/>
    <m/>
    <s v="L"/>
    <n v="2.2143254917250609E-5"/>
  </r>
  <r>
    <s v="d"/>
    <x v="12"/>
    <x v="0"/>
    <s v="d"/>
    <s v="l"/>
    <s v="f"/>
    <m/>
    <s v="R"/>
    <n v="2.2120477138496639E-5"/>
  </r>
  <r>
    <s v="e"/>
    <x v="33"/>
    <x v="0"/>
    <s v="e"/>
    <s v=";"/>
    <s v="j"/>
    <m/>
    <s v="R"/>
    <n v="2.2068413644201854E-5"/>
  </r>
  <r>
    <s v="b"/>
    <x v="9"/>
    <x v="0"/>
    <s v="b"/>
    <s v="o"/>
    <s v="n"/>
    <m/>
    <s v="R"/>
    <n v="2.2068413644201854E-5"/>
  </r>
  <r>
    <s v="s"/>
    <x v="7"/>
    <x v="0"/>
    <s v="s"/>
    <s v="l"/>
    <s v="u"/>
    <m/>
    <s v="R"/>
    <n v="2.203261999187419E-5"/>
  </r>
  <r>
    <s v="k"/>
    <x v="3"/>
    <x v="1"/>
    <s v="k"/>
    <s v="d"/>
    <s v="r"/>
    <m/>
    <s v="L"/>
    <n v="2.2026112055087342E-5"/>
  </r>
  <r>
    <s v="x"/>
    <x v="27"/>
    <x v="0"/>
    <s v="x"/>
    <s v="h"/>
    <s v="k"/>
    <m/>
    <s v="R"/>
    <n v="2.2003334276333375E-5"/>
  </r>
  <r>
    <s v="l"/>
    <x v="8"/>
    <x v="1"/>
    <s v="l"/>
    <s v="a"/>
    <s v="f"/>
    <m/>
    <s v="L"/>
    <n v="2.190246125613723E-5"/>
  </r>
  <r>
    <s v="c"/>
    <x v="13"/>
    <x v="0"/>
    <s v="c"/>
    <s v=";"/>
    <s v="w"/>
    <m/>
    <s v="R"/>
    <n v="2.187968347738326E-5"/>
  </r>
  <r>
    <s v="e"/>
    <x v="1"/>
    <x v="0"/>
    <s v="e"/>
    <s v="i"/>
    <s v="v"/>
    <m/>
    <s v="R"/>
    <n v="2.1876429508989835E-5"/>
  </r>
  <r>
    <s v="b"/>
    <x v="12"/>
    <x v="0"/>
    <s v="b"/>
    <s v="l"/>
    <s v="f"/>
    <m/>
    <s v="R"/>
    <n v="2.1876429508989835E-5"/>
  </r>
  <r>
    <s v="n"/>
    <x v="10"/>
    <x v="1"/>
    <s v="n"/>
    <s v="g"/>
    <s v="f"/>
    <m/>
    <s v="L"/>
    <n v="2.1837381888268747E-5"/>
  </r>
  <r>
    <s v="j"/>
    <x v="27"/>
    <x v="1"/>
    <s v="j"/>
    <s v="g"/>
    <s v="c"/>
    <m/>
    <s v="L"/>
    <n v="2.1798334267547659E-5"/>
  </r>
  <r>
    <s v="g"/>
    <x v="25"/>
    <x v="0"/>
    <s v="g"/>
    <s v="a"/>
    <s v="f"/>
    <m/>
    <s v="L"/>
    <n v="2.1772302520400265E-5"/>
  </r>
  <r>
    <s v="g"/>
    <x v="32"/>
    <x v="0"/>
    <s v="g"/>
    <s v="h"/>
    <s v="j"/>
    <m/>
    <s v="R"/>
    <n v="2.1726746962892329E-5"/>
  </r>
  <r>
    <s v="j"/>
    <x v="1"/>
    <x v="1"/>
    <s v="j"/>
    <s v="d"/>
    <s v="f"/>
    <m/>
    <s v="L"/>
    <n v="2.1720239026105483E-5"/>
  </r>
  <r>
    <s v="k"/>
    <x v="23"/>
    <x v="1"/>
    <s v="k"/>
    <s v="w"/>
    <s v="t"/>
    <m/>
    <s v="L"/>
    <n v="2.1674683468597547E-5"/>
  </r>
  <r>
    <s v="b"/>
    <x v="1"/>
    <x v="0"/>
    <s v="b"/>
    <s v="i"/>
    <s v="m"/>
    <m/>
    <s v="R"/>
    <n v="2.1599842195548792E-5"/>
  </r>
  <r>
    <s v="y"/>
    <x v="8"/>
    <x v="1"/>
    <s v="y"/>
    <s v="a"/>
    <s v="v"/>
    <m/>
    <s v="L"/>
    <n v="2.1577064416794825E-5"/>
  </r>
  <r>
    <s v="q"/>
    <x v="12"/>
    <x v="0"/>
    <s v="q"/>
    <s v="l"/>
    <s v="k"/>
    <m/>
    <s v="R"/>
    <n v="2.152500092250004E-5"/>
  </r>
  <r>
    <s v="f"/>
    <x v="4"/>
    <x v="0"/>
    <s v="f"/>
    <s v="u"/>
    <s v="o"/>
    <m/>
    <s v="R"/>
    <n v="2.150222314374607E-5"/>
  </r>
  <r>
    <s v="t"/>
    <x v="8"/>
    <x v="0"/>
    <s v="t"/>
    <s v="a"/>
    <s v="f"/>
    <m/>
    <s v="L"/>
    <n v="2.1489207270172377E-5"/>
  </r>
  <r>
    <s v="g"/>
    <x v="6"/>
    <x v="0"/>
    <s v="g"/>
    <s v="o"/>
    <s v="l"/>
    <m/>
    <s v="R"/>
    <n v="2.147619139659868E-5"/>
  </r>
  <r>
    <s v="m"/>
    <x v="9"/>
    <x v="1"/>
    <s v="m"/>
    <s v="q"/>
    <s v="v"/>
    <m/>
    <s v="L"/>
    <n v="2.142087393391047E-5"/>
  </r>
  <r>
    <s v="zh"/>
    <x v="14"/>
    <x v="0"/>
    <s v="a"/>
    <s v="j"/>
    <s v="q"/>
    <m/>
    <s v="R"/>
    <n v="2.1401350123549924E-5"/>
  </r>
  <r>
    <s v="ch"/>
    <x v="1"/>
    <x v="1"/>
    <s v="i"/>
    <s v="h"/>
    <s v="h"/>
    <m/>
    <s v="R"/>
    <n v="2.1297223134960358E-5"/>
  </r>
  <r>
    <s v="c"/>
    <x v="13"/>
    <x v="0"/>
    <s v="c"/>
    <s v=";"/>
    <s v="j"/>
    <m/>
    <s v="R"/>
    <n v="2.1293969166566933E-5"/>
  </r>
  <r>
    <s v="x"/>
    <x v="1"/>
    <x v="0"/>
    <s v="x"/>
    <s v="i"/>
    <s v="n"/>
    <m/>
    <s v="R"/>
    <n v="2.1085715189387793E-5"/>
  </r>
  <r>
    <s v="t"/>
    <x v="10"/>
    <x v="0"/>
    <s v="t"/>
    <s v="g"/>
    <s v="i"/>
    <m/>
    <s v="L"/>
    <n v="2.1056429473846978E-5"/>
  </r>
  <r>
    <s v="p"/>
    <x v="4"/>
    <x v="1"/>
    <s v="p"/>
    <s v="v"/>
    <s v="f"/>
    <m/>
    <s v="L"/>
    <n v="2.1040159631879857E-5"/>
  </r>
  <r>
    <s v="zh"/>
    <x v="15"/>
    <x v="1"/>
    <s v="u"/>
    <s v="d"/>
    <s v="h"/>
    <m/>
    <s v="L"/>
    <n v="2.099460407437192E-5"/>
  </r>
  <r>
    <s v="y"/>
    <x v="23"/>
    <x v="0"/>
    <s v="e"/>
    <s v="k"/>
    <s v="o"/>
    <m/>
    <s v="R"/>
    <n v="2.099460407437192E-5"/>
  </r>
  <r>
    <s v="s"/>
    <x v="13"/>
    <x v="0"/>
    <s v="s"/>
    <s v=";"/>
    <s v="k"/>
    <m/>
    <s v="R"/>
    <n v="2.0984842169191647E-5"/>
  </r>
  <r>
    <s v="s"/>
    <x v="14"/>
    <x v="0"/>
    <s v="s"/>
    <s v="j"/>
    <s v="s"/>
    <m/>
    <s v="R"/>
    <n v="2.0971826295617954E-5"/>
  </r>
  <r>
    <s v="q"/>
    <x v="1"/>
    <x v="0"/>
    <s v="q"/>
    <s v="i"/>
    <s v="v"/>
    <m/>
    <s v="R"/>
    <n v="2.0952302485257408E-5"/>
  </r>
  <r>
    <s v="y"/>
    <x v="28"/>
    <x v="1"/>
    <s v="y"/>
    <s v="c"/>
    <s v="h"/>
    <m/>
    <s v="L"/>
    <n v="2.0945794548470559E-5"/>
  </r>
  <r>
    <s v="h"/>
    <x v="15"/>
    <x v="1"/>
    <s v="h"/>
    <s v="d"/>
    <s v="o"/>
    <m/>
    <s v="L"/>
    <n v="2.0939286611683711E-5"/>
  </r>
  <r>
    <s v="d"/>
    <x v="26"/>
    <x v="0"/>
    <s v="d"/>
    <s v="y"/>
    <s v="x"/>
    <m/>
    <s v="R"/>
    <n v="2.0900238990962623E-5"/>
  </r>
  <r>
    <s v="n"/>
    <x v="26"/>
    <x v="1"/>
    <s v="n"/>
    <s v="e"/>
    <s v="v"/>
    <m/>
    <s v="L"/>
    <n v="2.0874207243815232E-5"/>
  </r>
  <r>
    <s v="j"/>
    <x v="1"/>
    <x v="1"/>
    <s v="j"/>
    <s v="d"/>
    <s v="n"/>
    <m/>
    <s v="L"/>
    <n v="2.0874207243815232E-5"/>
  </r>
  <r>
    <s v="t"/>
    <x v="7"/>
    <x v="0"/>
    <s v="t"/>
    <s v="l"/>
    <s v="k"/>
    <m/>
    <s v="R"/>
    <n v="2.0861191370241535E-5"/>
  </r>
  <r>
    <s v="q"/>
    <x v="17"/>
    <x v="0"/>
    <s v="q"/>
    <s v="p"/>
    <s v="l"/>
    <m/>
    <s v="R"/>
    <n v="2.0835159623094144E-5"/>
  </r>
  <r>
    <s v="l"/>
    <x v="12"/>
    <x v="1"/>
    <s v="l"/>
    <s v="l"/>
    <s v="l"/>
    <m/>
    <s v="R"/>
    <n v="2.0773334223619086E-5"/>
  </r>
  <r>
    <s v="x"/>
    <x v="34"/>
    <x v="0"/>
    <s v="x"/>
    <s v="l"/>
    <s v="j"/>
    <m/>
    <s v="R"/>
    <n v="2.0757064381651965E-5"/>
  </r>
  <r>
    <s v="l"/>
    <x v="20"/>
    <x v="1"/>
    <s v="l"/>
    <s v="t"/>
    <s v="v"/>
    <m/>
    <s v="L"/>
    <n v="2.0744048508078271E-5"/>
  </r>
  <r>
    <s v="sh"/>
    <x v="4"/>
    <x v="1"/>
    <s v="o"/>
    <s v="v"/>
    <s v="v"/>
    <m/>
    <s v="L"/>
    <n v="2.0731032634504574E-5"/>
  </r>
  <r>
    <s v="zh"/>
    <x v="4"/>
    <x v="1"/>
    <s v="u"/>
    <s v="s"/>
    <s v="o"/>
    <m/>
    <s v="L"/>
    <n v="2.0718016760930877E-5"/>
  </r>
  <r>
    <s v="t"/>
    <x v="1"/>
    <x v="0"/>
    <s v="t"/>
    <s v="i"/>
    <s v="l"/>
    <m/>
    <s v="R"/>
    <n v="2.0718016760930877E-5"/>
  </r>
  <r>
    <s v="y"/>
    <x v="20"/>
    <x v="0"/>
    <s v="e"/>
    <s v="k"/>
    <s v="v"/>
    <m/>
    <s v="R"/>
    <n v="2.0701746918963755E-5"/>
  </r>
  <r>
    <s v="x"/>
    <x v="12"/>
    <x v="0"/>
    <s v="x"/>
    <s v="n"/>
    <s v="s"/>
    <m/>
    <s v="R"/>
    <n v="2.0688731045390062E-5"/>
  </r>
  <r>
    <s v="z"/>
    <x v="11"/>
    <x v="0"/>
    <s v="z"/>
    <s v=";"/>
    <s v="m"/>
    <m/>
    <s v="R"/>
    <n v="2.0678969140209789E-5"/>
  </r>
  <r>
    <s v="e"/>
    <x v="33"/>
    <x v="0"/>
    <s v="e"/>
    <s v=";"/>
    <s v="r"/>
    <m/>
    <s v="R"/>
    <n v="2.0652937393062395E-5"/>
  </r>
  <r>
    <s v="zh"/>
    <x v="1"/>
    <x v="0"/>
    <s v="a"/>
    <s v="h"/>
    <s v="n"/>
    <m/>
    <s v="R"/>
    <n v="2.0643175487882125E-5"/>
  </r>
  <r>
    <s v="sh"/>
    <x v="4"/>
    <x v="1"/>
    <s v="o"/>
    <s v="v"/>
    <s v="b"/>
    <m/>
    <s v="L"/>
    <n v="2.0626905645915004E-5"/>
  </r>
  <r>
    <s v="c"/>
    <x v="1"/>
    <x v="0"/>
    <s v="c"/>
    <s v="i"/>
    <s v="m"/>
    <m/>
    <s v="R"/>
    <n v="2.0581350088407067E-5"/>
  </r>
  <r>
    <s v="b"/>
    <x v="20"/>
    <x v="0"/>
    <s v="b"/>
    <s v="k"/>
    <s v="g"/>
    <m/>
    <s v="R"/>
    <n v="2.0571588183226794E-5"/>
  </r>
  <r>
    <s v="t"/>
    <x v="10"/>
    <x v="0"/>
    <s v="t"/>
    <s v="g"/>
    <s v="f"/>
    <m/>
    <s v="L"/>
    <n v="2.0542302467685979E-5"/>
  </r>
  <r>
    <s v="j"/>
    <x v="1"/>
    <x v="1"/>
    <s v="j"/>
    <s v="d"/>
    <s v="l"/>
    <m/>
    <s v="L"/>
    <n v="2.0535794530899131E-5"/>
  </r>
  <r>
    <s v="e"/>
    <x v="4"/>
    <x v="0"/>
    <s v="e"/>
    <s v="u"/>
    <s v="a"/>
    <m/>
    <s v="R"/>
    <n v="2.0522778657325434E-5"/>
  </r>
  <r>
    <s v="zh"/>
    <x v="2"/>
    <x v="1"/>
    <s v="u"/>
    <s v="x"/>
    <s v="w"/>
    <m/>
    <s v="L"/>
    <n v="2.0506508815358316E-5"/>
  </r>
  <r>
    <s v="h"/>
    <x v="6"/>
    <x v="1"/>
    <s v="h"/>
    <s v="q"/>
    <s v="j"/>
    <m/>
    <s v="L"/>
    <n v="2.0493492941784619E-5"/>
  </r>
  <r>
    <s v="g"/>
    <x v="25"/>
    <x v="0"/>
    <s v="g"/>
    <s v="a"/>
    <s v="a"/>
    <m/>
    <s v="L"/>
    <n v="2.0480477068210921E-5"/>
  </r>
  <r>
    <s v="ch"/>
    <x v="8"/>
    <x v="1"/>
    <s v="i"/>
    <s v="a"/>
    <s v="x"/>
    <m/>
    <s v="L"/>
    <n v="2.0464207226243803E-5"/>
  </r>
  <r>
    <s v="sh"/>
    <x v="14"/>
    <x v="1"/>
    <s v="o"/>
    <s v="j"/>
    <s v="o"/>
    <m/>
    <s v="R"/>
    <n v="2.0460953257850379E-5"/>
  </r>
  <r>
    <s v="sh"/>
    <x v="31"/>
    <x v="1"/>
    <s v="o"/>
    <s v="z"/>
    <s v="d"/>
    <m/>
    <s v="L"/>
    <n v="2.0431667542309561E-5"/>
  </r>
  <r>
    <s v="ch"/>
    <x v="1"/>
    <x v="1"/>
    <s v="i"/>
    <s v="h"/>
    <s v="r"/>
    <m/>
    <s v="R"/>
    <n v="2.0389365953195048E-5"/>
  </r>
  <r>
    <s v="p"/>
    <x v="1"/>
    <x v="1"/>
    <s v="p"/>
    <s v="e"/>
    <s v="o"/>
    <m/>
    <s v="L"/>
    <n v="2.03015088065726E-5"/>
  </r>
  <r>
    <s v="s"/>
    <x v="15"/>
    <x v="0"/>
    <s v="s"/>
    <s v="n"/>
    <s v="i"/>
    <m/>
    <s v="R"/>
    <n v="2.0236429438704117E-5"/>
  </r>
  <r>
    <s v="ch"/>
    <x v="3"/>
    <x v="1"/>
    <s v="i"/>
    <s v="t"/>
    <s v="f"/>
    <m/>
    <s v="L"/>
    <n v="2.0184365944409332E-5"/>
  </r>
  <r>
    <s v="f"/>
    <x v="3"/>
    <x v="0"/>
    <s v="f"/>
    <s v="n"/>
    <s v="f"/>
    <m/>
    <s v="R"/>
    <n v="2.0138810386901396E-5"/>
  </r>
  <r>
    <s v="t"/>
    <x v="15"/>
    <x v="0"/>
    <s v="t"/>
    <s v="d"/>
    <s v="h"/>
    <m/>
    <s v="L"/>
    <n v="2.0138810386901396E-5"/>
  </r>
  <r>
    <s v="d"/>
    <x v="17"/>
    <x v="0"/>
    <s v="d"/>
    <s v="s"/>
    <s v="l"/>
    <m/>
    <s v="L"/>
    <n v="2.0099762766180308E-5"/>
  </r>
  <r>
    <s v="sh"/>
    <x v="23"/>
    <x v="1"/>
    <s v="o"/>
    <s v="w"/>
    <s v="j"/>
    <m/>
    <s v="L"/>
    <n v="2.0093254829393459E-5"/>
  </r>
  <r>
    <s v="j"/>
    <x v="20"/>
    <x v="1"/>
    <s v="j"/>
    <s v="t"/>
    <s v="v"/>
    <m/>
    <s v="L"/>
    <n v="2.0080238955819766E-5"/>
  </r>
  <r>
    <s v="r"/>
    <x v="10"/>
    <x v="0"/>
    <s v="r"/>
    <s v="h"/>
    <s v="o"/>
    <m/>
    <s v="R"/>
    <n v="1.9992381809197317E-5"/>
  </r>
  <r>
    <s v="l"/>
    <x v="23"/>
    <x v="1"/>
    <s v="l"/>
    <s v="k"/>
    <s v="w"/>
    <m/>
    <s v="R"/>
    <n v="1.995658815686965E-5"/>
  </r>
  <r>
    <s v="q"/>
    <x v="12"/>
    <x v="0"/>
    <s v="q"/>
    <s v="l"/>
    <s v="u"/>
    <m/>
    <s v="R"/>
    <n v="1.9933810378115683E-5"/>
  </r>
  <r>
    <s v="d"/>
    <x v="7"/>
    <x v="0"/>
    <s v="d"/>
    <s v="f"/>
    <s v="g"/>
    <m/>
    <s v="L"/>
    <n v="1.9885000852214323E-5"/>
  </r>
  <r>
    <s v="n"/>
    <x v="19"/>
    <x v="1"/>
    <s v="n"/>
    <s v=";"/>
    <s v="p"/>
    <m/>
    <s v="R"/>
    <n v="1.9774365926837904E-5"/>
  </r>
  <r>
    <s v="b"/>
    <x v="17"/>
    <x v="0"/>
    <s v="b"/>
    <s v="p"/>
    <s v="w"/>
    <m/>
    <s v="R"/>
    <n v="1.9748334179690513E-5"/>
  </r>
  <r>
    <s v="sh"/>
    <x v="3"/>
    <x v="1"/>
    <s v="o"/>
    <s v="n"/>
    <s v="v"/>
    <m/>
    <s v="R"/>
    <n v="1.9735318306116816E-5"/>
  </r>
  <r>
    <s v="y"/>
    <x v="23"/>
    <x v="0"/>
    <s v="e"/>
    <s v="k"/>
    <s v="r"/>
    <m/>
    <s v="R"/>
    <n v="1.9735318306116816E-5"/>
  </r>
  <r>
    <s v="f"/>
    <x v="11"/>
    <x v="0"/>
    <s v="f"/>
    <s v="i"/>
    <s v="o"/>
    <m/>
    <s v="R"/>
    <n v="1.9673492906641758E-5"/>
  </r>
  <r>
    <s v="j"/>
    <x v="1"/>
    <x v="1"/>
    <s v="j"/>
    <s v="d"/>
    <s v="k"/>
    <m/>
    <s v="L"/>
    <n v="1.9608413538773279E-5"/>
  </r>
  <r>
    <s v="g"/>
    <x v="13"/>
    <x v="0"/>
    <s v="g"/>
    <s v=";"/>
    <s v="l"/>
    <m/>
    <s v="R"/>
    <n v="1.9595397665199582E-5"/>
  </r>
  <r>
    <s v="j"/>
    <x v="22"/>
    <x v="1"/>
    <s v="j"/>
    <s v="r"/>
    <s v="i"/>
    <m/>
    <s v="L"/>
    <n v="1.9582381791625885E-5"/>
  </r>
  <r>
    <s v="l"/>
    <x v="1"/>
    <x v="1"/>
    <s v="l"/>
    <s v="d"/>
    <s v="r"/>
    <m/>
    <s v="L"/>
    <n v="1.9569365918052191E-5"/>
  </r>
  <r>
    <s v="x"/>
    <x v="12"/>
    <x v="0"/>
    <s v="x"/>
    <s v="n"/>
    <s v="j"/>
    <m/>
    <s v="R"/>
    <n v="1.9536826234117948E-5"/>
  </r>
  <r>
    <s v="k"/>
    <x v="8"/>
    <x v="1"/>
    <s v="k"/>
    <s v="a"/>
    <s v="o"/>
    <m/>
    <s v="L"/>
    <n v="1.9517302423757406E-5"/>
  </r>
  <r>
    <s v="zh"/>
    <x v="31"/>
    <x v="1"/>
    <s v="u"/>
    <s v="z"/>
    <s v="k"/>
    <m/>
    <s v="L"/>
    <n v="1.9484762739823163E-5"/>
  </r>
  <r>
    <s v="h"/>
    <x v="15"/>
    <x v="1"/>
    <s v="h"/>
    <s v="d"/>
    <s v="w"/>
    <m/>
    <s v="L"/>
    <n v="1.9481508771429742E-5"/>
  </r>
  <r>
    <s v="l"/>
    <x v="11"/>
    <x v="1"/>
    <s v="l"/>
    <s v="s"/>
    <s v="l"/>
    <m/>
    <s v="L"/>
    <n v="1.9465238929462621E-5"/>
  </r>
  <r>
    <s v="y"/>
    <x v="22"/>
    <x v="0"/>
    <s v="e"/>
    <s v="m"/>
    <s v="v"/>
    <m/>
    <s v="R"/>
    <n v="1.941642940356126E-5"/>
  </r>
  <r>
    <s v="j"/>
    <x v="27"/>
    <x v="1"/>
    <s v="j"/>
    <s v="g"/>
    <s v="i"/>
    <m/>
    <s v="L"/>
    <n v="1.9361111940873051E-5"/>
  </r>
  <r>
    <s v="b"/>
    <x v="9"/>
    <x v="0"/>
    <s v="b"/>
    <s v="o"/>
    <s v="n"/>
    <m/>
    <s v="R"/>
    <n v="1.934484209890593E-5"/>
  </r>
  <r>
    <s v="s"/>
    <x v="7"/>
    <x v="0"/>
    <s v="s"/>
    <s v="l"/>
    <s v="i"/>
    <m/>
    <s v="R"/>
    <n v="1.9299286541397993E-5"/>
  </r>
  <r>
    <s v="l"/>
    <x v="28"/>
    <x v="1"/>
    <s v="l"/>
    <s v="c"/>
    <s v="i"/>
    <m/>
    <s v="L"/>
    <n v="1.9247223047103211E-5"/>
  </r>
  <r>
    <s v="e"/>
    <x v="4"/>
    <x v="0"/>
    <s v="e"/>
    <s v="u"/>
    <s v="v"/>
    <m/>
    <s v="R"/>
    <n v="1.9240715110316363E-5"/>
  </r>
  <r>
    <s v="zh"/>
    <x v="6"/>
    <x v="1"/>
    <s v="u"/>
    <s v="q"/>
    <s v="l"/>
    <m/>
    <s v="L"/>
    <n v="1.9234207173529514E-5"/>
  </r>
  <r>
    <s v="y"/>
    <x v="8"/>
    <x v="1"/>
    <s v="y"/>
    <s v="a"/>
    <s v="n"/>
    <m/>
    <s v="L"/>
    <n v="1.923095320513609E-5"/>
  </r>
  <r>
    <s v="zh"/>
    <x v="8"/>
    <x v="1"/>
    <s v="u"/>
    <s v="a"/>
    <s v="u"/>
    <m/>
    <s v="L"/>
    <n v="1.9188651616021578E-5"/>
  </r>
  <r>
    <s v="f"/>
    <x v="15"/>
    <x v="0"/>
    <s v="f"/>
    <s v="d"/>
    <s v="u"/>
    <m/>
    <s v="L"/>
    <n v="1.9133334153333368E-5"/>
  </r>
  <r>
    <s v="j"/>
    <x v="17"/>
    <x v="1"/>
    <s v="j"/>
    <s v="s"/>
    <s v="u"/>
    <m/>
    <s v="L"/>
    <n v="1.9133334153333368E-5"/>
  </r>
  <r>
    <s v="g"/>
    <x v="28"/>
    <x v="0"/>
    <s v="g"/>
    <s v=";"/>
    <s v="g"/>
    <m/>
    <s v="R"/>
    <n v="1.9120318279759671E-5"/>
  </r>
  <r>
    <s v="w"/>
    <x v="10"/>
    <x v="0"/>
    <s v="w"/>
    <s v="g"/>
    <s v="c"/>
    <m/>
    <s v="L"/>
    <n v="1.9065000817071462E-5"/>
  </r>
  <r>
    <s v="x"/>
    <x v="19"/>
    <x v="0"/>
    <s v="x"/>
    <s v=";"/>
    <s v="a"/>
    <m/>
    <s v="R"/>
    <n v="1.9048730975104344E-5"/>
  </r>
  <r>
    <s v="x"/>
    <x v="19"/>
    <x v="0"/>
    <s v="x"/>
    <s v=";"/>
    <s v="h"/>
    <m/>
    <s v="R"/>
    <n v="1.904547700671092E-5"/>
  </r>
  <r>
    <s v="b"/>
    <x v="24"/>
    <x v="0"/>
    <s v="b"/>
    <s v="b"/>
    <s v="p"/>
    <m/>
    <s v="L"/>
    <n v="1.9016191291170105E-5"/>
  </r>
  <r>
    <s v="r"/>
    <x v="14"/>
    <x v="0"/>
    <s v="r"/>
    <s v="j"/>
    <s v="l"/>
    <m/>
    <s v="R"/>
    <n v="1.9009683354383256E-5"/>
  </r>
  <r>
    <s v="c"/>
    <x v="5"/>
    <x v="0"/>
    <s v="c"/>
    <s v="p"/>
    <s v="j"/>
    <m/>
    <s v="R"/>
    <n v="1.8947857954908198E-5"/>
  </r>
  <r>
    <s v="g"/>
    <x v="15"/>
    <x v="0"/>
    <s v="g"/>
    <s v="n"/>
    <s v="x"/>
    <m/>
    <s v="R"/>
    <n v="1.8820953187564661E-5"/>
  </r>
  <r>
    <s v="x"/>
    <x v="27"/>
    <x v="0"/>
    <s v="x"/>
    <s v="h"/>
    <s v="r"/>
    <m/>
    <s v="R"/>
    <n v="1.8817699219171237E-5"/>
  </r>
  <r>
    <s v="ch"/>
    <x v="1"/>
    <x v="1"/>
    <s v="i"/>
    <s v="h"/>
    <s v="x"/>
    <m/>
    <s v="R"/>
    <n v="1.8729842072548788E-5"/>
  </r>
  <r>
    <s v="n"/>
    <x v="16"/>
    <x v="1"/>
    <s v="n"/>
    <s v="w"/>
    <s v="q"/>
    <m/>
    <s v="L"/>
    <n v="1.8694048420221121E-5"/>
  </r>
  <r>
    <s v="zh"/>
    <x v="1"/>
    <x v="0"/>
    <s v="a"/>
    <s v="h"/>
    <s v="v"/>
    <m/>
    <s v="R"/>
    <n v="1.8694048420221121E-5"/>
  </r>
  <r>
    <s v="q"/>
    <x v="18"/>
    <x v="0"/>
    <s v="q"/>
    <s v="o"/>
    <s v="r"/>
    <m/>
    <s v="R"/>
    <n v="1.8674524609860579E-5"/>
  </r>
  <r>
    <s v="x"/>
    <x v="18"/>
    <x v="0"/>
    <s v="x"/>
    <s v="o"/>
    <s v="s"/>
    <m/>
    <s v="R"/>
    <n v="1.8615953178778945E-5"/>
  </r>
  <r>
    <s v="h"/>
    <x v="0"/>
    <x v="1"/>
    <s v="h"/>
    <s v="e"/>
    <s v="a"/>
    <m/>
    <s v="L"/>
    <n v="1.8606191273598673E-5"/>
  </r>
  <r>
    <s v="q"/>
    <x v="19"/>
    <x v="0"/>
    <s v="q"/>
    <s v=";"/>
    <s v="v"/>
    <m/>
    <s v="R"/>
    <n v="1.8570397621271009E-5"/>
  </r>
  <r>
    <s v="e"/>
    <x v="1"/>
    <x v="0"/>
    <s v="e"/>
    <s v="i"/>
    <s v="d"/>
    <m/>
    <s v="R"/>
    <n v="1.8560635716090736E-5"/>
  </r>
  <r>
    <s v="p"/>
    <x v="20"/>
    <x v="1"/>
    <s v="p"/>
    <s v="t"/>
    <s v="j"/>
    <m/>
    <s v="L"/>
    <n v="1.8547619842517042E-5"/>
  </r>
  <r>
    <s v="d"/>
    <x v="1"/>
    <x v="0"/>
    <s v="d"/>
    <s v="i"/>
    <s v="j"/>
    <m/>
    <s v="R"/>
    <n v="1.8547619842517042E-5"/>
  </r>
  <r>
    <s v="z"/>
    <x v="14"/>
    <x v="0"/>
    <s v="z"/>
    <s v="j"/>
    <s v="g"/>
    <m/>
    <s v="R"/>
    <n v="1.8541111905730194E-5"/>
  </r>
  <r>
    <s v="h"/>
    <x v="22"/>
    <x v="1"/>
    <s v="h"/>
    <s v="r"/>
    <s v="w"/>
    <m/>
    <s v="L"/>
    <n v="1.8531350000549921E-5"/>
  </r>
  <r>
    <s v="y"/>
    <x v="14"/>
    <x v="0"/>
    <s v="e"/>
    <s v="j"/>
    <s v="a"/>
    <m/>
    <s v="R"/>
    <n v="1.848254047464856E-5"/>
  </r>
  <r>
    <s v="j"/>
    <x v="16"/>
    <x v="1"/>
    <s v="j"/>
    <s v="a"/>
    <s v="d"/>
    <m/>
    <s v="L"/>
    <n v="1.8476032537861712E-5"/>
  </r>
  <r>
    <s v="t"/>
    <x v="2"/>
    <x v="0"/>
    <s v="t"/>
    <s v="h"/>
    <s v="v"/>
    <m/>
    <s v="R"/>
    <n v="1.8436984917140624E-5"/>
  </r>
  <r>
    <s v="l"/>
    <x v="14"/>
    <x v="1"/>
    <s v="l"/>
    <s v="j"/>
    <s v="j"/>
    <m/>
    <s v="R"/>
    <n v="1.8293810307829966E-5"/>
  </r>
  <r>
    <s v="zh"/>
    <x v="2"/>
    <x v="1"/>
    <s v="u"/>
    <s v="x"/>
    <s v="a"/>
    <m/>
    <s v="L"/>
    <n v="1.8251508718715453E-5"/>
  </r>
  <r>
    <s v="zh"/>
    <x v="1"/>
    <x v="0"/>
    <s v="a"/>
    <s v="h"/>
    <s v="m"/>
    <m/>
    <s v="R"/>
    <n v="1.8245000781928605E-5"/>
  </r>
  <r>
    <s v="m"/>
    <x v="23"/>
    <x v="1"/>
    <s v="m"/>
    <s v="k"/>
    <s v="u"/>
    <m/>
    <s v="R"/>
    <n v="1.8218969034781214E-5"/>
  </r>
  <r>
    <s v="h"/>
    <x v="31"/>
    <x v="1"/>
    <s v="h"/>
    <s v="z"/>
    <s v="u"/>
    <m/>
    <s v="L"/>
    <n v="1.8205953161207517E-5"/>
  </r>
  <r>
    <s v="d"/>
    <x v="1"/>
    <x v="0"/>
    <s v="d"/>
    <s v="i"/>
    <s v="s"/>
    <m/>
    <s v="R"/>
    <n v="1.8199445224420668E-5"/>
  </r>
  <r>
    <s v="d"/>
    <x v="24"/>
    <x v="0"/>
    <s v="d"/>
    <s v="b"/>
    <s v="l"/>
    <m/>
    <s v="L"/>
    <n v="1.819293728763382E-5"/>
  </r>
  <r>
    <s v="k"/>
    <x v="13"/>
    <x v="1"/>
    <s v="k"/>
    <s v="v"/>
    <s v="d"/>
    <m/>
    <s v="L"/>
    <n v="1.819293728763382E-5"/>
  </r>
  <r>
    <s v="q"/>
    <x v="4"/>
    <x v="0"/>
    <s v="q"/>
    <s v="u"/>
    <s v="h"/>
    <m/>
    <s v="R"/>
    <n v="1.819293728763382E-5"/>
  </r>
  <r>
    <s v="x"/>
    <x v="1"/>
    <x v="0"/>
    <s v="x"/>
    <s v="i"/>
    <s v="n"/>
    <m/>
    <s v="R"/>
    <n v="1.8179921414060123E-5"/>
  </r>
  <r>
    <s v="ch"/>
    <x v="14"/>
    <x v="1"/>
    <s v="i"/>
    <s v="b"/>
    <s v="o"/>
    <m/>
    <s v="L"/>
    <n v="1.808881029904425E-5"/>
  </r>
  <r>
    <s v="y"/>
    <x v="8"/>
    <x v="1"/>
    <s v="y"/>
    <s v="a"/>
    <s v="u"/>
    <m/>
    <s v="L"/>
    <n v="1.8082302362257404E-5"/>
  </r>
  <r>
    <s v="c"/>
    <x v="0"/>
    <x v="0"/>
    <s v="c"/>
    <s v="y"/>
    <s v="r"/>
    <m/>
    <s v="R"/>
    <n v="1.8075794425470556E-5"/>
  </r>
  <r>
    <s v="l"/>
    <x v="23"/>
    <x v="1"/>
    <s v="l"/>
    <s v="k"/>
    <s v="y"/>
    <m/>
    <s v="R"/>
    <n v="1.8059524583503434E-5"/>
  </r>
  <r>
    <s v="zh"/>
    <x v="4"/>
    <x v="1"/>
    <s v="u"/>
    <s v="s"/>
    <s v="h"/>
    <m/>
    <s v="L"/>
    <n v="1.8053016646716586E-5"/>
  </r>
  <r>
    <s v="j"/>
    <x v="19"/>
    <x v="1"/>
    <s v="j"/>
    <s v="b"/>
    <s v="w"/>
    <m/>
    <s v="L"/>
    <n v="1.8036746804749468E-5"/>
  </r>
  <r>
    <s v="x"/>
    <x v="22"/>
    <x v="0"/>
    <s v="x"/>
    <s v="m"/>
    <s v="s"/>
    <m/>
    <s v="R"/>
    <n v="1.7994445215634952E-5"/>
  </r>
  <r>
    <s v="d"/>
    <x v="4"/>
    <x v="0"/>
    <s v="d"/>
    <s v="u"/>
    <s v="h"/>
    <m/>
    <s v="R"/>
    <n v="1.7955397594913864E-5"/>
  </r>
  <r>
    <s v="zh"/>
    <x v="13"/>
    <x v="1"/>
    <s v="u"/>
    <s v="v"/>
    <s v="p"/>
    <m/>
    <s v="L"/>
    <n v="1.7942381721340171E-5"/>
  </r>
  <r>
    <s v="x"/>
    <x v="16"/>
    <x v="0"/>
    <s v="x"/>
    <s v="l"/>
    <s v="h"/>
    <m/>
    <s v="R"/>
    <n v="1.7880556321865113E-5"/>
  </r>
  <r>
    <s v="h"/>
    <x v="7"/>
    <x v="1"/>
    <s v="h"/>
    <s v="f"/>
    <s v="o"/>
    <m/>
    <s v="L"/>
    <n v="1.781547695399663E-5"/>
  </r>
  <r>
    <s v="y"/>
    <x v="23"/>
    <x v="0"/>
    <s v="e"/>
    <s v="k"/>
    <s v="w"/>
    <m/>
    <s v="R"/>
    <n v="1.7808969017209782E-5"/>
  </r>
  <r>
    <s v="h"/>
    <x v="6"/>
    <x v="1"/>
    <s v="h"/>
    <s v="q"/>
    <s v="o"/>
    <m/>
    <s v="L"/>
    <n v="1.7795953143636088E-5"/>
  </r>
  <r>
    <s v="y"/>
    <x v="8"/>
    <x v="1"/>
    <s v="y"/>
    <s v="a"/>
    <s v="o"/>
    <m/>
    <s v="L"/>
    <n v="1.7792699175242664E-5"/>
  </r>
  <r>
    <s v="e"/>
    <x v="1"/>
    <x v="0"/>
    <s v="e"/>
    <s v="i"/>
    <s v="l"/>
    <m/>
    <s v="R"/>
    <n v="1.778944520684924E-5"/>
  </r>
  <r>
    <s v="g"/>
    <x v="0"/>
    <x v="0"/>
    <s v="g"/>
    <s v="i"/>
    <s v="n"/>
    <m/>
    <s v="R"/>
    <n v="1.7756905522915E-5"/>
  </r>
  <r>
    <s v="c"/>
    <x v="13"/>
    <x v="0"/>
    <s v="c"/>
    <s v=";"/>
    <s v="h"/>
    <m/>
    <s v="R"/>
    <n v="1.7708095997013639E-5"/>
  </r>
  <r>
    <s v="ch"/>
    <x v="31"/>
    <x v="1"/>
    <s v="i"/>
    <s v="z"/>
    <s v="m"/>
    <m/>
    <s v="L"/>
    <n v="1.7691826155046518E-5"/>
  </r>
  <r>
    <s v="zh"/>
    <x v="31"/>
    <x v="1"/>
    <s v="u"/>
    <s v="z"/>
    <s v="g"/>
    <m/>
    <s v="L"/>
    <n v="1.7613730913604342E-5"/>
  </r>
  <r>
    <s v="l"/>
    <x v="11"/>
    <x v="1"/>
    <s v="l"/>
    <s v="s"/>
    <s v="h"/>
    <m/>
    <s v="L"/>
    <n v="1.7607222976817494E-5"/>
  </r>
  <r>
    <s v="g"/>
    <x v="13"/>
    <x v="0"/>
    <s v="g"/>
    <s v=";"/>
    <s v="e"/>
    <m/>
    <s v="R"/>
    <n v="1.7564921387702981E-5"/>
  </r>
  <r>
    <s v="p"/>
    <x v="10"/>
    <x v="1"/>
    <s v="p"/>
    <s v="g"/>
    <s v="r"/>
    <m/>
    <s v="L"/>
    <n v="1.754865154573586E-5"/>
  </r>
  <r>
    <s v="p"/>
    <x v="9"/>
    <x v="1"/>
    <s v="p"/>
    <s v="q"/>
    <s v="h"/>
    <m/>
    <s v="L"/>
    <n v="1.754865154573586E-5"/>
  </r>
  <r>
    <s v="zh"/>
    <x v="1"/>
    <x v="0"/>
    <s v="a"/>
    <s v="h"/>
    <s v="n"/>
    <m/>
    <s v="R"/>
    <n v="1.7522619798588469E-5"/>
  </r>
  <r>
    <s v="h"/>
    <x v="4"/>
    <x v="1"/>
    <s v="h"/>
    <s v="s"/>
    <s v="f"/>
    <m/>
    <s v="L"/>
    <n v="1.7516111861801621E-5"/>
  </r>
  <r>
    <s v="a"/>
    <x v="1"/>
    <x v="0"/>
    <s v="a"/>
    <s v="i"/>
    <s v="o"/>
    <m/>
    <s v="R"/>
    <n v="1.7506349956621348E-5"/>
  </r>
  <r>
    <s v="zh"/>
    <x v="14"/>
    <x v="0"/>
    <s v="a"/>
    <s v="j"/>
    <s v="p"/>
    <m/>
    <s v="R"/>
    <n v="1.7470556304293684E-5"/>
  </r>
  <r>
    <s v="l"/>
    <x v="24"/>
    <x v="1"/>
    <s v="l"/>
    <s v="z"/>
    <s v="r"/>
    <m/>
    <s v="L"/>
    <n v="1.7395715031244929E-5"/>
  </r>
  <r>
    <s v="j"/>
    <x v="17"/>
    <x v="1"/>
    <s v="j"/>
    <s v="s"/>
    <s v="h"/>
    <m/>
    <s v="L"/>
    <n v="1.7366429315704114E-5"/>
  </r>
  <r>
    <s v="y"/>
    <x v="28"/>
    <x v="1"/>
    <s v="y"/>
    <s v="c"/>
    <s v="b"/>
    <m/>
    <s v="L"/>
    <n v="1.7366429315704114E-5"/>
  </r>
  <r>
    <s v="x"/>
    <x v="22"/>
    <x v="0"/>
    <s v="x"/>
    <s v="m"/>
    <s v="l"/>
    <m/>
    <s v="R"/>
    <n v="1.7359921378917265E-5"/>
  </r>
  <r>
    <s v="m"/>
    <x v="11"/>
    <x v="1"/>
    <s v="m"/>
    <s v="s"/>
    <s v="n"/>
    <m/>
    <s v="L"/>
    <n v="1.7324127726589602E-5"/>
  </r>
  <r>
    <s v="zh"/>
    <x v="10"/>
    <x v="1"/>
    <s v="u"/>
    <s v="g"/>
    <s v="m"/>
    <m/>
    <s v="L"/>
    <n v="1.7265556295507968E-5"/>
  </r>
  <r>
    <s v="r"/>
    <x v="0"/>
    <x v="0"/>
    <s v="r"/>
    <s v="y"/>
    <s v="h"/>
    <m/>
    <s v="R"/>
    <n v="1.7242778516754002E-5"/>
  </r>
  <r>
    <s v="l"/>
    <x v="7"/>
    <x v="1"/>
    <s v="l"/>
    <s v="f"/>
    <s v="z"/>
    <m/>
    <s v="L"/>
    <n v="1.7233016611573729E-5"/>
  </r>
  <r>
    <s v="q"/>
    <x v="1"/>
    <x v="0"/>
    <s v="q"/>
    <s v="i"/>
    <s v="p"/>
    <m/>
    <s v="R"/>
    <n v="1.7187461054065792E-5"/>
  </r>
  <r>
    <s v="g"/>
    <x v="5"/>
    <x v="0"/>
    <s v="g"/>
    <s v="p"/>
    <s v="p"/>
    <m/>
    <s v="R"/>
    <n v="1.7141905496557856E-5"/>
  </r>
  <r>
    <s v="j"/>
    <x v="24"/>
    <x v="1"/>
    <s v="j"/>
    <s v="j"/>
    <s v="n"/>
    <m/>
    <s v="R"/>
    <n v="1.7135397559771007E-5"/>
  </r>
  <r>
    <s v="y"/>
    <x v="22"/>
    <x v="0"/>
    <s v="e"/>
    <s v="m"/>
    <s v="a"/>
    <m/>
    <s v="R"/>
    <n v="1.7106111844230189E-5"/>
  </r>
  <r>
    <s v="x"/>
    <x v="12"/>
    <x v="0"/>
    <s v="x"/>
    <s v="n"/>
    <s v="l"/>
    <m/>
    <s v="R"/>
    <n v="1.7102857875836768E-5"/>
  </r>
  <r>
    <s v="l"/>
    <x v="4"/>
    <x v="1"/>
    <s v="l"/>
    <s v="v"/>
    <s v="h"/>
    <m/>
    <s v="L"/>
    <n v="1.7063810255115676E-5"/>
  </r>
  <r>
    <s v="q"/>
    <x v="28"/>
    <x v="0"/>
    <s v="q"/>
    <s v=";"/>
    <s v="p"/>
    <m/>
    <s v="R"/>
    <n v="1.7063810255115676E-5"/>
  </r>
  <r>
    <s v="a"/>
    <x v="1"/>
    <x v="0"/>
    <s v="a"/>
    <s v="i"/>
    <s v="o"/>
    <m/>
    <s v="R"/>
    <n v="1.7063810255115676E-5"/>
  </r>
  <r>
    <s v="w"/>
    <x v="23"/>
    <x v="0"/>
    <s v="w"/>
    <s v="k"/>
    <s v="a"/>
    <m/>
    <s v="R"/>
    <n v="1.7050794381541983E-5"/>
  </r>
  <r>
    <s v="b"/>
    <x v="15"/>
    <x v="0"/>
    <s v="b"/>
    <s v="d"/>
    <s v="w"/>
    <m/>
    <s v="L"/>
    <n v="1.7031270571181437E-5"/>
  </r>
  <r>
    <s v="y"/>
    <x v="19"/>
    <x v="0"/>
    <s v="e"/>
    <s v=";"/>
    <s v="r"/>
    <m/>
    <s v="R"/>
    <n v="1.7028016602788013E-5"/>
  </r>
  <r>
    <s v="f"/>
    <x v="4"/>
    <x v="0"/>
    <s v="f"/>
    <s v="u"/>
    <s v="l"/>
    <m/>
    <s v="R"/>
    <n v="1.701825469760774E-5"/>
  </r>
  <r>
    <s v="p"/>
    <x v="14"/>
    <x v="1"/>
    <s v="p"/>
    <s v="j"/>
    <s v="p"/>
    <m/>
    <s v="R"/>
    <n v="1.701825469760774E-5"/>
  </r>
  <r>
    <s v="q"/>
    <x v="18"/>
    <x v="0"/>
    <s v="q"/>
    <s v="o"/>
    <s v="q"/>
    <m/>
    <s v="R"/>
    <n v="1.700849279242747E-5"/>
  </r>
  <r>
    <s v="g"/>
    <x v="4"/>
    <x v="0"/>
    <s v="g"/>
    <s v="u"/>
    <s v="f"/>
    <m/>
    <s v="R"/>
    <n v="1.7001984855640622E-5"/>
  </r>
  <r>
    <s v="ch"/>
    <x v="10"/>
    <x v="1"/>
    <s v="i"/>
    <s v="g"/>
    <s v="v"/>
    <m/>
    <s v="L"/>
    <n v="1.6972699140099803E-5"/>
  </r>
  <r>
    <s v="zh"/>
    <x v="23"/>
    <x v="1"/>
    <s v="u"/>
    <s v="w"/>
    <s v="v"/>
    <m/>
    <s v="L"/>
    <n v="1.6969445171706379E-5"/>
  </r>
  <r>
    <s v="g"/>
    <x v="14"/>
    <x v="0"/>
    <s v="g"/>
    <s v="j"/>
    <s v="m"/>
    <m/>
    <s v="R"/>
    <n v="1.6943413424558988E-5"/>
  </r>
  <r>
    <s v="s"/>
    <x v="10"/>
    <x v="0"/>
    <s v="s"/>
    <s v="g"/>
    <s v="o"/>
    <m/>
    <s v="L"/>
    <n v="1.6930397550985291E-5"/>
  </r>
  <r>
    <s v="q"/>
    <x v="1"/>
    <x v="0"/>
    <s v="q"/>
    <s v="i"/>
    <s v="v"/>
    <m/>
    <s v="R"/>
    <n v="1.6894603898657627E-5"/>
  </r>
  <r>
    <s v="y"/>
    <x v="23"/>
    <x v="0"/>
    <s v="e"/>
    <s v="k"/>
    <s v="u"/>
    <m/>
    <s v="R"/>
    <n v="1.6868572151510237E-5"/>
  </r>
  <r>
    <s v="x"/>
    <x v="27"/>
    <x v="0"/>
    <s v="x"/>
    <s v="h"/>
    <s v="g"/>
    <m/>
    <s v="R"/>
    <n v="1.6849048341149691E-5"/>
  </r>
  <r>
    <s v="g"/>
    <x v="15"/>
    <x v="0"/>
    <s v="g"/>
    <s v="n"/>
    <s v="h"/>
    <m/>
    <s v="R"/>
    <n v="1.6842540404362842E-5"/>
  </r>
  <r>
    <s v="s"/>
    <x v="1"/>
    <x v="0"/>
    <s v="s"/>
    <s v="i"/>
    <s v="j"/>
    <m/>
    <s v="R"/>
    <n v="1.6839286435969418E-5"/>
  </r>
  <r>
    <s v="c"/>
    <x v="13"/>
    <x v="0"/>
    <s v="c"/>
    <s v=";"/>
    <s v="j"/>
    <m/>
    <s v="R"/>
    <n v="1.6819762625608876E-5"/>
  </r>
  <r>
    <s v="x"/>
    <x v="16"/>
    <x v="0"/>
    <s v="x"/>
    <s v="l"/>
    <s v="i"/>
    <m/>
    <s v="R"/>
    <n v="1.6751429289346969E-5"/>
  </r>
  <r>
    <s v="sh"/>
    <x v="8"/>
    <x v="1"/>
    <s v="o"/>
    <s v="a"/>
    <s v="x"/>
    <m/>
    <s v="L"/>
    <n v="1.6751429289346969E-5"/>
  </r>
  <r>
    <s v="n"/>
    <x v="8"/>
    <x v="1"/>
    <s v="n"/>
    <s v="k"/>
    <s v="o"/>
    <m/>
    <s v="R"/>
    <n v="1.6751429289346969E-5"/>
  </r>
  <r>
    <s v="r"/>
    <x v="7"/>
    <x v="0"/>
    <s v="r"/>
    <s v="l"/>
    <s v="h"/>
    <m/>
    <s v="R"/>
    <n v="1.6735159447379848E-5"/>
  </r>
  <r>
    <s v="k"/>
    <x v="0"/>
    <x v="1"/>
    <s v="k"/>
    <s v="e"/>
    <s v="o"/>
    <m/>
    <s v="L"/>
    <n v="1.671888960541273E-5"/>
  </r>
  <r>
    <s v="l"/>
    <x v="19"/>
    <x v="1"/>
    <s v="l"/>
    <s v="b"/>
    <s v="j"/>
    <m/>
    <s v="L"/>
    <n v="1.671888960541273E-5"/>
  </r>
  <r>
    <s v="s"/>
    <x v="23"/>
    <x v="0"/>
    <s v="s"/>
    <s v="k"/>
    <s v="i"/>
    <m/>
    <s v="R"/>
    <n v="1.6705873731839033E-5"/>
  </r>
  <r>
    <s v="sh"/>
    <x v="23"/>
    <x v="1"/>
    <s v="o"/>
    <s v="w"/>
    <s v="g"/>
    <m/>
    <s v="L"/>
    <n v="1.6689603889871911E-5"/>
  </r>
  <r>
    <s v="g"/>
    <x v="0"/>
    <x v="0"/>
    <s v="g"/>
    <s v="i"/>
    <s v="j"/>
    <m/>
    <s v="R"/>
    <n v="1.6653810237544248E-5"/>
  </r>
  <r>
    <s v="ch"/>
    <x v="14"/>
    <x v="1"/>
    <s v="i"/>
    <s v="b"/>
    <s v="l"/>
    <m/>
    <s v="L"/>
    <n v="1.6611508648429736E-5"/>
  </r>
  <r>
    <s v="y"/>
    <x v="23"/>
    <x v="0"/>
    <s v="e"/>
    <s v="k"/>
    <s v="d"/>
    <m/>
    <s v="R"/>
    <n v="1.6608254680036311E-5"/>
  </r>
  <r>
    <s v="k"/>
    <x v="13"/>
    <x v="1"/>
    <s v="k"/>
    <s v="v"/>
    <s v="v"/>
    <m/>
    <s v="L"/>
    <n v="1.6608254680036311E-5"/>
  </r>
  <r>
    <s v="x"/>
    <x v="24"/>
    <x v="0"/>
    <s v="x"/>
    <s v="j"/>
    <s v="o"/>
    <m/>
    <s v="R"/>
    <n v="1.6608254680036311E-5"/>
  </r>
  <r>
    <s v="x"/>
    <x v="26"/>
    <x v="0"/>
    <s v="x"/>
    <s v="y"/>
    <s v="t"/>
    <m/>
    <s v="R"/>
    <n v="1.6569207059315223E-5"/>
  </r>
  <r>
    <s v="m"/>
    <x v="1"/>
    <x v="1"/>
    <s v="m"/>
    <s v="z"/>
    <s v="u"/>
    <m/>
    <s v="L"/>
    <n v="1.6552937217348102E-5"/>
  </r>
  <r>
    <s v="l"/>
    <x v="23"/>
    <x v="1"/>
    <s v="l"/>
    <s v="k"/>
    <s v="j"/>
    <m/>
    <s v="R"/>
    <n v="1.6536667375380984E-5"/>
  </r>
  <r>
    <s v="d"/>
    <x v="2"/>
    <x v="0"/>
    <s v="d"/>
    <s v="h"/>
    <s v="n"/>
    <m/>
    <s v="R"/>
    <n v="1.6526905470200711E-5"/>
  </r>
  <r>
    <s v="z"/>
    <x v="14"/>
    <x v="0"/>
    <s v="z"/>
    <s v="j"/>
    <s v="l"/>
    <m/>
    <s v="R"/>
    <n v="1.647809594429935E-5"/>
  </r>
  <r>
    <s v="c"/>
    <x v="10"/>
    <x v="0"/>
    <s v="c"/>
    <s v="g"/>
    <s v="n"/>
    <m/>
    <s v="L"/>
    <n v="1.6409762608037444E-5"/>
  </r>
  <r>
    <s v="q"/>
    <x v="1"/>
    <x v="0"/>
    <s v="q"/>
    <s v="i"/>
    <s v="k"/>
    <m/>
    <s v="R"/>
    <n v="1.637396895570978E-5"/>
  </r>
  <r>
    <s v="d"/>
    <x v="26"/>
    <x v="0"/>
    <s v="d"/>
    <s v="y"/>
    <s v="c"/>
    <m/>
    <s v="R"/>
    <n v="1.637396895570978E-5"/>
  </r>
  <r>
    <s v="x"/>
    <x v="17"/>
    <x v="0"/>
    <s v="x"/>
    <s v="p"/>
    <s v="g"/>
    <m/>
    <s v="R"/>
    <n v="1.6351191176955814E-5"/>
  </r>
  <r>
    <s v="l"/>
    <x v="6"/>
    <x v="1"/>
    <s v="l"/>
    <s v="q"/>
    <s v="p"/>
    <m/>
    <s v="L"/>
    <n v="1.6341429271775541E-5"/>
  </r>
  <r>
    <s v="z"/>
    <x v="8"/>
    <x v="0"/>
    <s v="z"/>
    <s v="m"/>
    <s v="t"/>
    <m/>
    <s v="R"/>
    <n v="1.6315397524628147E-5"/>
  </r>
  <r>
    <s v="zh"/>
    <x v="6"/>
    <x v="1"/>
    <s v="u"/>
    <s v="q"/>
    <s v="o"/>
    <m/>
    <s v="L"/>
    <n v="1.6295873714267604E-5"/>
  </r>
  <r>
    <s v="j"/>
    <x v="29"/>
    <x v="1"/>
    <s v="j"/>
    <s v="v"/>
    <s v="d"/>
    <m/>
    <s v="L"/>
    <n v="1.6276349903907059E-5"/>
  </r>
  <r>
    <s v="p"/>
    <x v="1"/>
    <x v="1"/>
    <s v="p"/>
    <s v="e"/>
    <s v="p"/>
    <m/>
    <s v="L"/>
    <n v="1.626984196712021E-5"/>
  </r>
  <r>
    <s v="t"/>
    <x v="7"/>
    <x v="0"/>
    <s v="t"/>
    <s v="l"/>
    <s v="g"/>
    <m/>
    <s v="R"/>
    <n v="1.6240556251579395E-5"/>
  </r>
  <r>
    <s v="m"/>
    <x v="9"/>
    <x v="1"/>
    <s v="m"/>
    <s v="q"/>
    <s v="a"/>
    <m/>
    <s v="L"/>
    <n v="1.6195000694071458E-5"/>
  </r>
  <r>
    <s v="y"/>
    <x v="8"/>
    <x v="1"/>
    <s v="y"/>
    <s v="a"/>
    <s v="w"/>
    <m/>
    <s v="L"/>
    <n v="1.618849275728461E-5"/>
  </r>
  <r>
    <s v="s"/>
    <x v="4"/>
    <x v="0"/>
    <s v="s"/>
    <s v="u"/>
    <s v="d"/>
    <m/>
    <s v="R"/>
    <n v="1.6172222915317488E-5"/>
  </r>
  <r>
    <s v="g"/>
    <x v="4"/>
    <x v="0"/>
    <s v="g"/>
    <s v="u"/>
    <s v="o"/>
    <m/>
    <s v="R"/>
    <n v="1.6139683231383249E-5"/>
  </r>
  <r>
    <s v="d"/>
    <x v="14"/>
    <x v="0"/>
    <s v="d"/>
    <s v="j"/>
    <s v="p"/>
    <m/>
    <s v="R"/>
    <n v="1.6129921326202976E-5"/>
  </r>
  <r>
    <s v="h"/>
    <x v="6"/>
    <x v="1"/>
    <s v="h"/>
    <s v="q"/>
    <s v="o"/>
    <m/>
    <s v="L"/>
    <n v="1.6126667357809552E-5"/>
  </r>
  <r>
    <s v="k"/>
    <x v="3"/>
    <x v="1"/>
    <s v="k"/>
    <s v="d"/>
    <s v="r"/>
    <m/>
    <s v="L"/>
    <n v="1.610714354744901E-5"/>
  </r>
  <r>
    <s v="w"/>
    <x v="11"/>
    <x v="0"/>
    <s v="w"/>
    <s v="i"/>
    <s v="p"/>
    <m/>
    <s v="R"/>
    <n v="1.608436576869504E-5"/>
  </r>
  <r>
    <s v="j"/>
    <x v="1"/>
    <x v="1"/>
    <s v="j"/>
    <s v="d"/>
    <s v="k"/>
    <m/>
    <s v="L"/>
    <n v="1.6022540369219985E-5"/>
  </r>
  <r>
    <s v="s"/>
    <x v="1"/>
    <x v="0"/>
    <s v="s"/>
    <s v="i"/>
    <s v="e"/>
    <m/>
    <s v="R"/>
    <n v="1.6006270527252864E-5"/>
  </r>
  <r>
    <s v="zh"/>
    <x v="3"/>
    <x v="1"/>
    <s v="u"/>
    <s v="t"/>
    <s v="f"/>
    <m/>
    <s v="L"/>
    <n v="1.5973730843318624E-5"/>
  </r>
  <r>
    <s v="b"/>
    <x v="17"/>
    <x v="0"/>
    <s v="b"/>
    <s v="p"/>
    <s v="g"/>
    <m/>
    <s v="R"/>
    <n v="1.5918413380630415E-5"/>
  </r>
  <r>
    <s v="n"/>
    <x v="16"/>
    <x v="1"/>
    <s v="n"/>
    <s v="w"/>
    <s v="m"/>
    <m/>
    <s v="L"/>
    <n v="1.5911905443843566E-5"/>
  </r>
  <r>
    <s v="e"/>
    <x v="4"/>
    <x v="0"/>
    <s v="e"/>
    <s v="u"/>
    <s v="a"/>
    <m/>
    <s v="R"/>
    <n v="1.5911905443843566E-5"/>
  </r>
  <r>
    <s v="zh"/>
    <x v="1"/>
    <x v="0"/>
    <s v="a"/>
    <s v="h"/>
    <s v="j"/>
    <m/>
    <s v="R"/>
    <n v="1.58891276650896E-5"/>
  </r>
  <r>
    <s v="k"/>
    <x v="4"/>
    <x v="1"/>
    <s v="k"/>
    <s v="s"/>
    <s v="a"/>
    <m/>
    <s v="L"/>
    <n v="1.586634988633563E-5"/>
  </r>
  <r>
    <s v="k"/>
    <x v="13"/>
    <x v="1"/>
    <s v="k"/>
    <s v="v"/>
    <s v="a"/>
    <m/>
    <s v="L"/>
    <n v="1.5859841949548781E-5"/>
  </r>
  <r>
    <s v="d"/>
    <x v="14"/>
    <x v="0"/>
    <s v="d"/>
    <s v="j"/>
    <s v="y"/>
    <m/>
    <s v="R"/>
    <n v="1.5850080044368509E-5"/>
  </r>
  <r>
    <s v="k"/>
    <x v="14"/>
    <x v="1"/>
    <s v="k"/>
    <s v="j"/>
    <s v="w"/>
    <m/>
    <s v="R"/>
    <n v="1.5850080044368509E-5"/>
  </r>
  <r>
    <s v="x"/>
    <x v="28"/>
    <x v="0"/>
    <s v="x"/>
    <s v="c"/>
    <s v="v"/>
    <m/>
    <s v="L"/>
    <n v="1.5833810202401391E-5"/>
  </r>
  <r>
    <s v="j"/>
    <x v="27"/>
    <x v="1"/>
    <s v="j"/>
    <s v="g"/>
    <s v="k"/>
    <m/>
    <s v="L"/>
    <n v="1.5830556234007966E-5"/>
  </r>
  <r>
    <s v="g"/>
    <x v="13"/>
    <x v="0"/>
    <s v="g"/>
    <s v=";"/>
    <s v="f"/>
    <m/>
    <s v="R"/>
    <n v="1.5775238771319757E-5"/>
  </r>
  <r>
    <s v="e"/>
    <x v="33"/>
    <x v="0"/>
    <s v="e"/>
    <s v=";"/>
    <s v="b"/>
    <m/>
    <s v="R"/>
    <n v="1.5771984802926333E-5"/>
  </r>
  <r>
    <s v="l"/>
    <x v="8"/>
    <x v="1"/>
    <s v="l"/>
    <s v="a"/>
    <s v="c"/>
    <m/>
    <s v="L"/>
    <n v="1.5710159403451275E-5"/>
  </r>
  <r>
    <s v="c"/>
    <x v="10"/>
    <x v="0"/>
    <s v="c"/>
    <s v="g"/>
    <s v="v"/>
    <m/>
    <s v="L"/>
    <n v="1.5667857814336763E-5"/>
  </r>
  <r>
    <s v="b"/>
    <x v="12"/>
    <x v="0"/>
    <s v="b"/>
    <s v="l"/>
    <s v="m"/>
    <m/>
    <s v="R"/>
    <n v="1.5661349877549914E-5"/>
  </r>
  <r>
    <s v="g"/>
    <x v="14"/>
    <x v="0"/>
    <s v="g"/>
    <s v="j"/>
    <s v="w"/>
    <m/>
    <s v="R"/>
    <n v="1.5654841940763069E-5"/>
  </r>
  <r>
    <s v="m"/>
    <x v="11"/>
    <x v="1"/>
    <s v="m"/>
    <s v="s"/>
    <s v="e"/>
    <m/>
    <s v="L"/>
    <n v="1.5641826067189372E-5"/>
  </r>
  <r>
    <s v="ch"/>
    <x v="1"/>
    <x v="1"/>
    <s v="i"/>
    <s v="h"/>
    <s v="b"/>
    <m/>
    <s v="R"/>
    <n v="1.5635318130402523E-5"/>
  </r>
  <r>
    <s v="d"/>
    <x v="28"/>
    <x v="0"/>
    <s v="d"/>
    <s v="c"/>
    <s v="l"/>
    <m/>
    <s v="L"/>
    <n v="1.5632064162009099E-5"/>
  </r>
  <r>
    <s v="j"/>
    <x v="12"/>
    <x v="1"/>
    <s v="j"/>
    <s v="w"/>
    <s v="i"/>
    <m/>
    <s v="L"/>
    <n v="1.5557222888960347E-5"/>
  </r>
  <r>
    <s v="w"/>
    <x v="23"/>
    <x v="0"/>
    <s v="w"/>
    <s v="k"/>
    <s v="z"/>
    <m/>
    <s v="R"/>
    <n v="1.5531191141812953E-5"/>
  </r>
  <r>
    <s v="x"/>
    <x v="18"/>
    <x v="0"/>
    <s v="x"/>
    <s v="o"/>
    <s v="g"/>
    <m/>
    <s v="R"/>
    <n v="1.5505159394665562E-5"/>
  </r>
  <r>
    <s v="y"/>
    <x v="23"/>
    <x v="0"/>
    <s v="e"/>
    <s v="k"/>
    <s v="v"/>
    <m/>
    <s v="R"/>
    <n v="1.5466111773944474E-5"/>
  </r>
  <r>
    <s v="zh"/>
    <x v="4"/>
    <x v="1"/>
    <s v="u"/>
    <s v="s"/>
    <s v="w"/>
    <m/>
    <s v="L"/>
    <n v="1.5466111773944474E-5"/>
  </r>
  <r>
    <s v="m"/>
    <x v="23"/>
    <x v="1"/>
    <s v="m"/>
    <s v="k"/>
    <s v="h"/>
    <m/>
    <s v="R"/>
    <n v="1.544008002679708E-5"/>
  </r>
  <r>
    <s v="l"/>
    <x v="29"/>
    <x v="1"/>
    <s v="l"/>
    <s v="v"/>
    <s v="l"/>
    <m/>
    <s v="L"/>
    <n v="1.5436826058403656E-5"/>
  </r>
  <r>
    <s v="b"/>
    <x v="1"/>
    <x v="0"/>
    <s v="b"/>
    <s v="i"/>
    <s v="h"/>
    <m/>
    <s v="R"/>
    <n v="1.5430318121616807E-5"/>
  </r>
  <r>
    <s v="sh"/>
    <x v="4"/>
    <x v="1"/>
    <s v="o"/>
    <s v="v"/>
    <s v="g"/>
    <m/>
    <s v="L"/>
    <n v="1.5423810184829962E-5"/>
  </r>
  <r>
    <s v="zh"/>
    <x v="4"/>
    <x v="1"/>
    <s v="u"/>
    <s v="s"/>
    <s v="f"/>
    <m/>
    <s v="L"/>
    <n v="1.5401032406075992E-5"/>
  </r>
  <r>
    <s v="b"/>
    <x v="9"/>
    <x v="0"/>
    <s v="b"/>
    <s v="o"/>
    <s v="n"/>
    <m/>
    <s v="R"/>
    <n v="1.5394524469289143E-5"/>
  </r>
  <r>
    <s v="l"/>
    <x v="24"/>
    <x v="1"/>
    <s v="l"/>
    <s v="z"/>
    <s v="i"/>
    <m/>
    <s v="L"/>
    <n v="1.5352222880174631E-5"/>
  </r>
  <r>
    <s v="p"/>
    <x v="6"/>
    <x v="1"/>
    <s v="p"/>
    <s v="q"/>
    <s v="u"/>
    <m/>
    <s v="L"/>
    <n v="1.532619113302724E-5"/>
  </r>
  <r>
    <s v="b"/>
    <x v="12"/>
    <x v="0"/>
    <s v="b"/>
    <s v="l"/>
    <s v="p"/>
    <m/>
    <s v="R"/>
    <n v="1.5235080018011366E-5"/>
  </r>
  <r>
    <s v="q"/>
    <x v="4"/>
    <x v="0"/>
    <s v="q"/>
    <s v="u"/>
    <s v="s"/>
    <m/>
    <s v="R"/>
    <n v="1.5235080018011366E-5"/>
  </r>
  <r>
    <s v="l"/>
    <x v="12"/>
    <x v="1"/>
    <s v="l"/>
    <s v="l"/>
    <s v="a"/>
    <m/>
    <s v="R"/>
    <n v="1.5231826049617941E-5"/>
  </r>
  <r>
    <s v="ch"/>
    <x v="7"/>
    <x v="1"/>
    <s v="i"/>
    <s v="f"/>
    <s v="a"/>
    <m/>
    <s v="L"/>
    <n v="1.5228572081224517E-5"/>
  </r>
  <r>
    <s v="s"/>
    <x v="7"/>
    <x v="0"/>
    <s v="s"/>
    <s v="l"/>
    <s v="u"/>
    <m/>
    <s v="R"/>
    <n v="1.5202540334077125E-5"/>
  </r>
  <r>
    <s v="sh"/>
    <x v="31"/>
    <x v="1"/>
    <s v="o"/>
    <s v="z"/>
    <s v="m"/>
    <m/>
    <s v="L"/>
    <n v="1.5156984776569188E-5"/>
  </r>
  <r>
    <s v="b"/>
    <x v="3"/>
    <x v="0"/>
    <s v="b"/>
    <s v="n"/>
    <s v="k"/>
    <m/>
    <s v="R"/>
    <n v="1.5127699061028373E-5"/>
  </r>
  <r>
    <s v="sh"/>
    <x v="1"/>
    <x v="1"/>
    <s v="o"/>
    <s v="f"/>
    <s v="l"/>
    <m/>
    <s v="L"/>
    <n v="1.51179371558481E-5"/>
  </r>
  <r>
    <s v="t"/>
    <x v="23"/>
    <x v="0"/>
    <s v="t"/>
    <s v="k"/>
    <s v="z"/>
    <m/>
    <s v="R"/>
    <n v="1.5085397471913861E-5"/>
  </r>
  <r>
    <s v="ch"/>
    <x v="28"/>
    <x v="1"/>
    <s v="i"/>
    <s v="c"/>
    <s v="d"/>
    <m/>
    <s v="L"/>
    <n v="1.5085397471913861E-5"/>
  </r>
  <r>
    <s v="q"/>
    <x v="1"/>
    <x v="0"/>
    <s v="q"/>
    <s v="i"/>
    <s v="e"/>
    <m/>
    <s v="R"/>
    <n v="1.5069127629946739E-5"/>
  </r>
  <r>
    <s v="b"/>
    <x v="10"/>
    <x v="0"/>
    <s v="b"/>
    <s v="g"/>
    <s v="i"/>
    <m/>
    <s v="L"/>
    <n v="1.5039841914405923E-5"/>
  </r>
  <r>
    <s v="d"/>
    <x v="12"/>
    <x v="0"/>
    <s v="d"/>
    <s v="l"/>
    <s v="j"/>
    <m/>
    <s v="R"/>
    <n v="1.5026826040832227E-5"/>
  </r>
  <r>
    <s v="t"/>
    <x v="4"/>
    <x v="0"/>
    <s v="t"/>
    <s v="u"/>
    <s v="d"/>
    <m/>
    <s v="R"/>
    <n v="1.5026826040832227E-5"/>
  </r>
  <r>
    <s v="q"/>
    <x v="12"/>
    <x v="0"/>
    <s v="q"/>
    <s v="l"/>
    <s v="l"/>
    <m/>
    <s v="R"/>
    <n v="1.5023572072438803E-5"/>
  </r>
  <r>
    <s v="p"/>
    <x v="15"/>
    <x v="1"/>
    <s v="p"/>
    <s v="d"/>
    <s v="k"/>
    <m/>
    <s v="L"/>
    <n v="1.4984524451717715E-5"/>
  </r>
  <r>
    <s v="l"/>
    <x v="22"/>
    <x v="1"/>
    <s v="l"/>
    <s v="r"/>
    <s v="g"/>
    <m/>
    <s v="L"/>
    <n v="1.4935714925816354E-5"/>
  </r>
  <r>
    <s v="m"/>
    <x v="23"/>
    <x v="1"/>
    <s v="m"/>
    <s v="k"/>
    <s v="h"/>
    <m/>
    <s v="R"/>
    <n v="1.4919445083849234E-5"/>
  </r>
  <r>
    <s v="zh"/>
    <x v="23"/>
    <x v="1"/>
    <s v="u"/>
    <s v="w"/>
    <s v="w"/>
    <m/>
    <s v="L"/>
    <n v="1.4912937147062386E-5"/>
  </r>
  <r>
    <s v="f"/>
    <x v="4"/>
    <x v="0"/>
    <s v="f"/>
    <s v="u"/>
    <s v="h"/>
    <m/>
    <s v="R"/>
    <n v="1.4906429210275537E-5"/>
  </r>
  <r>
    <s v="e"/>
    <x v="30"/>
    <x v="0"/>
    <s v="e"/>
    <s v="n"/>
    <s v="o"/>
    <m/>
    <s v="R"/>
    <n v="1.4857619684374176E-5"/>
  </r>
  <r>
    <s v="l"/>
    <x v="5"/>
    <x v="1"/>
    <s v="l"/>
    <s v="b"/>
    <s v="p"/>
    <m/>
    <s v="L"/>
    <n v="1.485111174758733E-5"/>
  </r>
  <r>
    <s v="h"/>
    <x v="25"/>
    <x v="1"/>
    <s v="h"/>
    <s v="a"/>
    <s v="o"/>
    <m/>
    <s v="L"/>
    <n v="1.4844603810800481E-5"/>
  </r>
  <r>
    <s v="d"/>
    <x v="2"/>
    <x v="0"/>
    <s v="d"/>
    <s v="h"/>
    <s v="i"/>
    <m/>
    <s v="R"/>
    <n v="1.4841349842407057E-5"/>
  </r>
  <r>
    <s v="j"/>
    <x v="22"/>
    <x v="1"/>
    <s v="j"/>
    <s v="r"/>
    <s v="n"/>
    <m/>
    <s v="L"/>
    <n v="1.4779524442932001E-5"/>
  </r>
  <r>
    <s v="zh"/>
    <x v="10"/>
    <x v="1"/>
    <s v="u"/>
    <s v="g"/>
    <s v="g"/>
    <m/>
    <s v="L"/>
    <n v="1.4760000632571455E-5"/>
  </r>
  <r>
    <s v="y"/>
    <x v="7"/>
    <x v="0"/>
    <s v="e"/>
    <s v="l"/>
    <s v="i"/>
    <m/>
    <s v="R"/>
    <n v="1.4701429201489823E-5"/>
  </r>
  <r>
    <s v="a"/>
    <x v="30"/>
    <x v="0"/>
    <s v="a"/>
    <s v="n"/>
    <s v="i"/>
    <m/>
    <s v="R"/>
    <n v="1.4649365707195038E-5"/>
  </r>
  <r>
    <s v="l"/>
    <x v="20"/>
    <x v="1"/>
    <s v="l"/>
    <s v="t"/>
    <s v="i"/>
    <m/>
    <s v="L"/>
    <n v="1.4584286339326557E-5"/>
  </r>
  <r>
    <s v="sh"/>
    <x v="8"/>
    <x v="1"/>
    <s v="o"/>
    <s v="a"/>
    <s v="t"/>
    <m/>
    <s v="L"/>
    <n v="1.4538730781818621E-5"/>
  </r>
  <r>
    <s v="b"/>
    <x v="10"/>
    <x v="0"/>
    <s v="b"/>
    <s v="g"/>
    <s v="l"/>
    <m/>
    <s v="L"/>
    <n v="1.4515953003064653E-5"/>
  </r>
  <r>
    <s v="y"/>
    <x v="8"/>
    <x v="1"/>
    <s v="y"/>
    <s v="a"/>
    <s v="j"/>
    <m/>
    <s v="L"/>
    <n v="1.4515953003064653E-5"/>
  </r>
  <r>
    <s v="j"/>
    <x v="1"/>
    <x v="1"/>
    <s v="j"/>
    <s v="d"/>
    <s v="g"/>
    <m/>
    <s v="L"/>
    <n v="1.448992125591726E-5"/>
  </r>
  <r>
    <s v="z"/>
    <x v="14"/>
    <x v="0"/>
    <s v="z"/>
    <s v="j"/>
    <s v="w"/>
    <m/>
    <s v="R"/>
    <n v="1.448992125591726E-5"/>
  </r>
  <r>
    <s v="f"/>
    <x v="4"/>
    <x v="0"/>
    <s v="f"/>
    <s v="u"/>
    <s v="i"/>
    <m/>
    <s v="R"/>
    <n v="1.4480159350736987E-5"/>
  </r>
  <r>
    <s v="zh"/>
    <x v="23"/>
    <x v="1"/>
    <s v="u"/>
    <s v="w"/>
    <s v="d"/>
    <m/>
    <s v="L"/>
    <n v="1.4447619666802748E-5"/>
  </r>
  <r>
    <s v="q"/>
    <x v="22"/>
    <x v="0"/>
    <s v="q"/>
    <s v="m"/>
    <s v="d"/>
    <m/>
    <s v="R"/>
    <n v="1.4447619666802748E-5"/>
  </r>
  <r>
    <s v="x"/>
    <x v="4"/>
    <x v="0"/>
    <s v="x"/>
    <s v="u"/>
    <s v="z"/>
    <m/>
    <s v="R"/>
    <n v="1.4437857761622475E-5"/>
  </r>
  <r>
    <s v="m"/>
    <x v="11"/>
    <x v="1"/>
    <s v="m"/>
    <s v="s"/>
    <s v="m"/>
    <m/>
    <s v="L"/>
    <n v="1.4421587919655355E-5"/>
  </r>
  <r>
    <s v="f"/>
    <x v="11"/>
    <x v="0"/>
    <s v="f"/>
    <s v="i"/>
    <s v="e"/>
    <m/>
    <s v="R"/>
    <n v="1.438579426732769E-5"/>
  </r>
  <r>
    <s v="r"/>
    <x v="4"/>
    <x v="0"/>
    <s v="r"/>
    <s v="u"/>
    <s v="v"/>
    <m/>
    <s v="R"/>
    <n v="1.4353254583393451E-5"/>
  </r>
  <r>
    <s v="j"/>
    <x v="28"/>
    <x v="1"/>
    <s v="j"/>
    <s v="c"/>
    <s v="u"/>
    <m/>
    <s v="L"/>
    <n v="1.4336984741426331E-5"/>
  </r>
  <r>
    <s v="p"/>
    <x v="11"/>
    <x v="1"/>
    <s v="p"/>
    <s v="s"/>
    <s v="v"/>
    <m/>
    <s v="L"/>
    <n v="1.4336984741426331E-5"/>
  </r>
  <r>
    <s v="sh"/>
    <x v="4"/>
    <x v="1"/>
    <s v="o"/>
    <s v="v"/>
    <s v="h"/>
    <m/>
    <s v="L"/>
    <n v="1.4268651405164426E-5"/>
  </r>
  <r>
    <s v="e"/>
    <x v="6"/>
    <x v="0"/>
    <s v="e"/>
    <s v="o"/>
    <s v="i"/>
    <m/>
    <s v="R"/>
    <n v="1.4265397436771002E-5"/>
  </r>
  <r>
    <s v="sh"/>
    <x v="4"/>
    <x v="1"/>
    <s v="o"/>
    <s v="v"/>
    <s v="j"/>
    <m/>
    <s v="L"/>
    <n v="1.4262143468377578E-5"/>
  </r>
  <r>
    <s v="g"/>
    <x v="7"/>
    <x v="0"/>
    <s v="g"/>
    <s v="l"/>
    <s v="z"/>
    <m/>
    <s v="R"/>
    <n v="1.4258889499984153E-5"/>
  </r>
  <r>
    <s v="ch"/>
    <x v="6"/>
    <x v="1"/>
    <s v="i"/>
    <s v="q"/>
    <s v="b"/>
    <m/>
    <s v="L"/>
    <n v="1.424912759480388E-5"/>
  </r>
  <r>
    <s v="sh"/>
    <x v="32"/>
    <x v="1"/>
    <s v="o"/>
    <s v="x"/>
    <s v="m"/>
    <m/>
    <s v="L"/>
    <n v="1.4219841879263065E-5"/>
  </r>
  <r>
    <s v="a"/>
    <x v="9"/>
    <x v="0"/>
    <s v="a"/>
    <s v="o"/>
    <s v="e"/>
    <m/>
    <s v="R"/>
    <n v="1.4158016479788007E-5"/>
  </r>
  <r>
    <s v="f"/>
    <x v="3"/>
    <x v="0"/>
    <s v="f"/>
    <s v="n"/>
    <s v="o"/>
    <m/>
    <s v="R"/>
    <n v="1.4158016479788007E-5"/>
  </r>
  <r>
    <s v="l"/>
    <x v="23"/>
    <x v="1"/>
    <s v="l"/>
    <s v="k"/>
    <s v="s"/>
    <m/>
    <s v="R"/>
    <n v="1.4154762511394583E-5"/>
  </r>
  <r>
    <s v="y"/>
    <x v="20"/>
    <x v="0"/>
    <s v="e"/>
    <s v="k"/>
    <s v="h"/>
    <m/>
    <s v="R"/>
    <n v="1.4112460922280071E-5"/>
  </r>
  <r>
    <s v="l"/>
    <x v="4"/>
    <x v="1"/>
    <s v="l"/>
    <s v="v"/>
    <s v="t"/>
    <m/>
    <s v="L"/>
    <n v="1.41026990170998E-5"/>
  </r>
  <r>
    <s v="l"/>
    <x v="18"/>
    <x v="1"/>
    <s v="l"/>
    <s v="q"/>
    <s v="t"/>
    <m/>
    <s v="L"/>
    <n v="1.4031111712444471E-5"/>
  </r>
  <r>
    <s v="m"/>
    <x v="11"/>
    <x v="1"/>
    <s v="m"/>
    <s v="s"/>
    <s v="b"/>
    <m/>
    <s v="L"/>
    <n v="1.4011587902083927E-5"/>
  </r>
  <r>
    <s v="l"/>
    <x v="5"/>
    <x v="1"/>
    <s v="l"/>
    <s v="b"/>
    <s v="c"/>
    <m/>
    <s v="L"/>
    <n v="1.4008333933690502E-5"/>
  </r>
  <r>
    <s v="m"/>
    <x v="0"/>
    <x v="1"/>
    <s v="m"/>
    <s v="e"/>
    <s v="r"/>
    <m/>
    <s v="L"/>
    <n v="1.4008333933690502E-5"/>
  </r>
  <r>
    <s v="n"/>
    <x v="26"/>
    <x v="1"/>
    <s v="n"/>
    <s v="e"/>
    <s v="j"/>
    <m/>
    <s v="L"/>
    <n v="1.3992064091723381E-5"/>
  </r>
  <r>
    <s v="f"/>
    <x v="4"/>
    <x v="0"/>
    <s v="f"/>
    <s v="u"/>
    <s v="s"/>
    <m/>
    <s v="R"/>
    <n v="1.3953016471002293E-5"/>
  </r>
  <r>
    <s v="y"/>
    <x v="23"/>
    <x v="0"/>
    <s v="e"/>
    <s v="k"/>
    <s v="n"/>
    <m/>
    <s v="R"/>
    <n v="1.3923730755461476E-5"/>
  </r>
  <r>
    <s v="x"/>
    <x v="24"/>
    <x v="0"/>
    <s v="x"/>
    <s v="j"/>
    <s v="v"/>
    <m/>
    <s v="R"/>
    <n v="1.3923730755461476E-5"/>
  </r>
  <r>
    <s v="d"/>
    <x v="6"/>
    <x v="0"/>
    <s v="d"/>
    <s v="o"/>
    <s v="h"/>
    <m/>
    <s v="R"/>
    <n v="1.386190535598642E-5"/>
  </r>
  <r>
    <s v="b"/>
    <x v="8"/>
    <x v="0"/>
    <s v="b"/>
    <s v="a"/>
    <s v="h"/>
    <m/>
    <s v="L"/>
    <n v="1.3855397419199572E-5"/>
  </r>
  <r>
    <s v="d"/>
    <x v="6"/>
    <x v="0"/>
    <s v="d"/>
    <s v="o"/>
    <s v="k"/>
    <m/>
    <s v="R"/>
    <n v="1.38456355140193E-5"/>
  </r>
  <r>
    <s v="e"/>
    <x v="1"/>
    <x v="0"/>
    <s v="e"/>
    <s v="i"/>
    <s v="d"/>
    <m/>
    <s v="R"/>
    <n v="1.3829365672052179E-5"/>
  </r>
  <r>
    <s v="h"/>
    <x v="31"/>
    <x v="1"/>
    <s v="h"/>
    <s v="z"/>
    <s v="y"/>
    <m/>
    <s v="L"/>
    <n v="1.3813095830085059E-5"/>
  </r>
  <r>
    <s v="h"/>
    <x v="4"/>
    <x v="1"/>
    <s v="h"/>
    <s v="s"/>
    <s v="j"/>
    <m/>
    <s v="L"/>
    <n v="1.3813095830085059E-5"/>
  </r>
  <r>
    <s v="t"/>
    <x v="23"/>
    <x v="0"/>
    <s v="t"/>
    <s v="k"/>
    <s v="v"/>
    <m/>
    <s v="R"/>
    <n v="1.3809841861691635E-5"/>
  </r>
  <r>
    <s v="x"/>
    <x v="1"/>
    <x v="0"/>
    <s v="x"/>
    <s v="i"/>
    <s v="o"/>
    <m/>
    <s v="R"/>
    <n v="1.3790318051331091E-5"/>
  </r>
  <r>
    <s v="f"/>
    <x v="15"/>
    <x v="0"/>
    <s v="f"/>
    <s v="d"/>
    <s v="g"/>
    <m/>
    <s v="L"/>
    <n v="1.3777302177757396E-5"/>
  </r>
  <r>
    <s v="d"/>
    <x v="12"/>
    <x v="0"/>
    <s v="d"/>
    <s v="l"/>
    <s v="v"/>
    <m/>
    <s v="R"/>
    <n v="1.3767540272577123E-5"/>
  </r>
  <r>
    <s v="r"/>
    <x v="7"/>
    <x v="0"/>
    <s v="r"/>
    <s v="l"/>
    <s v="v"/>
    <m/>
    <s v="R"/>
    <n v="1.3751270430610003E-5"/>
  </r>
  <r>
    <s v="l"/>
    <x v="1"/>
    <x v="1"/>
    <s v="l"/>
    <s v="d"/>
    <s v="q"/>
    <m/>
    <s v="L"/>
    <n v="1.3748016462216579E-5"/>
  </r>
  <r>
    <s v="ch"/>
    <x v="14"/>
    <x v="1"/>
    <s v="i"/>
    <s v="b"/>
    <s v="m"/>
    <m/>
    <s v="L"/>
    <n v="1.3748016462216579E-5"/>
  </r>
  <r>
    <s v="t"/>
    <x v="14"/>
    <x v="0"/>
    <s v="t"/>
    <s v="j"/>
    <s v="v"/>
    <m/>
    <s v="R"/>
    <n v="1.3744762493823155E-5"/>
  </r>
  <r>
    <s v="y"/>
    <x v="19"/>
    <x v="0"/>
    <s v="e"/>
    <s v=";"/>
    <s v="l"/>
    <m/>
    <s v="R"/>
    <n v="1.3718730746675762E-5"/>
  </r>
  <r>
    <s v="q"/>
    <x v="24"/>
    <x v="0"/>
    <s v="q"/>
    <s v="j"/>
    <s v="i"/>
    <m/>
    <s v="R"/>
    <n v="1.367642915756125E-5"/>
  </r>
  <r>
    <s v="j"/>
    <x v="16"/>
    <x v="1"/>
    <s v="j"/>
    <s v="a"/>
    <s v="g"/>
    <m/>
    <s v="L"/>
    <n v="1.3663413283987553E-5"/>
  </r>
  <r>
    <s v="t"/>
    <x v="28"/>
    <x v="0"/>
    <s v="t"/>
    <s v=";"/>
    <s v="l"/>
    <m/>
    <s v="R"/>
    <n v="1.3656905347200706E-5"/>
  </r>
  <r>
    <s v="d"/>
    <x v="1"/>
    <x v="0"/>
    <s v="d"/>
    <s v="i"/>
    <s v="k"/>
    <m/>
    <s v="R"/>
    <n v="1.3627619631659889E-5"/>
  </r>
  <r>
    <s v="x"/>
    <x v="12"/>
    <x v="0"/>
    <s v="x"/>
    <s v="n"/>
    <s v="e"/>
    <m/>
    <s v="R"/>
    <n v="1.3627619631659889E-5"/>
  </r>
  <r>
    <s v="s"/>
    <x v="5"/>
    <x v="0"/>
    <s v="s"/>
    <s v="p"/>
    <s v="g"/>
    <m/>
    <s v="R"/>
    <n v="1.3624365663266465E-5"/>
  </r>
  <r>
    <s v="k"/>
    <x v="28"/>
    <x v="1"/>
    <s v="k"/>
    <s v="c"/>
    <s v="j"/>
    <m/>
    <s v="L"/>
    <n v="1.3578810105758528E-5"/>
  </r>
  <r>
    <s v="w"/>
    <x v="8"/>
    <x v="0"/>
    <s v="w"/>
    <s v="j"/>
    <s v="o"/>
    <m/>
    <s v="R"/>
    <n v="1.3487698990742655E-5"/>
  </r>
  <r>
    <s v="d"/>
    <x v="15"/>
    <x v="0"/>
    <s v="d"/>
    <s v="d"/>
    <s v="a"/>
    <m/>
    <s v="L"/>
    <n v="1.3484445022349231E-5"/>
  </r>
  <r>
    <s v="zh"/>
    <x v="23"/>
    <x v="1"/>
    <s v="u"/>
    <s v="w"/>
    <s v="v"/>
    <m/>
    <s v="L"/>
    <n v="1.3464921211988687E-5"/>
  </r>
  <r>
    <s v="y"/>
    <x v="14"/>
    <x v="0"/>
    <s v="e"/>
    <s v="j"/>
    <s v="u"/>
    <m/>
    <s v="R"/>
    <n v="1.3458413275201838E-5"/>
  </r>
  <r>
    <s v="sh"/>
    <x v="14"/>
    <x v="1"/>
    <s v="o"/>
    <s v="j"/>
    <s v="d"/>
    <m/>
    <s v="R"/>
    <n v="1.3403095812513631E-5"/>
  </r>
  <r>
    <s v="p"/>
    <x v="23"/>
    <x v="1"/>
    <s v="p"/>
    <s v="n"/>
    <s v="b"/>
    <m/>
    <s v="R"/>
    <n v="1.3396587875726782E-5"/>
  </r>
  <r>
    <s v="f"/>
    <x v="11"/>
    <x v="0"/>
    <s v="f"/>
    <s v="i"/>
    <s v="v"/>
    <m/>
    <s v="R"/>
    <n v="1.3393333907333358E-5"/>
  </r>
  <r>
    <s v="c"/>
    <x v="2"/>
    <x v="0"/>
    <s v="c"/>
    <s v="h"/>
    <s v="l"/>
    <m/>
    <s v="R"/>
    <n v="1.3367302160185965E-5"/>
  </r>
  <r>
    <s v="sh"/>
    <x v="3"/>
    <x v="1"/>
    <s v="o"/>
    <s v="n"/>
    <s v="h"/>
    <m/>
    <s v="R"/>
    <n v="1.3338016444645149E-5"/>
  </r>
  <r>
    <s v="d"/>
    <x v="17"/>
    <x v="0"/>
    <s v="d"/>
    <s v="s"/>
    <s v="o"/>
    <m/>
    <s v="L"/>
    <n v="1.3298968823924061E-5"/>
  </r>
  <r>
    <s v="p"/>
    <x v="17"/>
    <x v="1"/>
    <s v="p"/>
    <s v="s"/>
    <s v="f"/>
    <m/>
    <s v="L"/>
    <n v="1.3276191045170092E-5"/>
  </r>
  <r>
    <s v="t"/>
    <x v="4"/>
    <x v="0"/>
    <s v="t"/>
    <s v="u"/>
    <s v="g"/>
    <m/>
    <s v="R"/>
    <n v="1.3269683108383244E-5"/>
  </r>
  <r>
    <s v="l"/>
    <x v="7"/>
    <x v="1"/>
    <s v="l"/>
    <s v="f"/>
    <s v="j"/>
    <m/>
    <s v="L"/>
    <n v="1.3253413266416124E-5"/>
  </r>
  <r>
    <s v="l"/>
    <x v="4"/>
    <x v="1"/>
    <s v="l"/>
    <s v="v"/>
    <s v="p"/>
    <m/>
    <s v="L"/>
    <n v="1.321761961408846E-5"/>
  </r>
  <r>
    <s v="y"/>
    <x v="22"/>
    <x v="0"/>
    <s v="e"/>
    <s v="m"/>
    <s v="h"/>
    <m/>
    <s v="R"/>
    <n v="1.3191587866941068E-5"/>
  </r>
  <r>
    <s v="sh"/>
    <x v="25"/>
    <x v="1"/>
    <s v="o"/>
    <s v="m"/>
    <s v="t"/>
    <m/>
    <s v="R"/>
    <n v="1.3165556119793675E-5"/>
  </r>
  <r>
    <s v="m"/>
    <x v="29"/>
    <x v="1"/>
    <s v="m"/>
    <s v="v"/>
    <s v="h"/>
    <m/>
    <s v="L"/>
    <n v="1.3162302151400251E-5"/>
  </r>
  <r>
    <s v="j"/>
    <x v="12"/>
    <x v="1"/>
    <s v="j"/>
    <s v="w"/>
    <s v="k"/>
    <m/>
    <s v="L"/>
    <n v="1.3162302151400251E-5"/>
  </r>
  <r>
    <s v="zh"/>
    <x v="3"/>
    <x v="1"/>
    <s v="u"/>
    <s v="t"/>
    <s v="g"/>
    <m/>
    <s v="L"/>
    <n v="1.3152540246219978E-5"/>
  </r>
  <r>
    <s v="l"/>
    <x v="15"/>
    <x v="1"/>
    <s v="l"/>
    <s v="n"/>
    <s v="y"/>
    <m/>
    <s v="R"/>
    <n v="1.3146032309433131E-5"/>
  </r>
  <r>
    <s v="t"/>
    <x v="23"/>
    <x v="0"/>
    <s v="t"/>
    <s v="k"/>
    <s v="t"/>
    <m/>
    <s v="R"/>
    <n v="1.3139524372646283E-5"/>
  </r>
  <r>
    <s v="z"/>
    <x v="1"/>
    <x v="0"/>
    <s v="z"/>
    <s v="i"/>
    <s v="j"/>
    <m/>
    <s v="R"/>
    <n v="1.312976246746601E-5"/>
  </r>
  <r>
    <s v="sh"/>
    <x v="2"/>
    <x v="1"/>
    <s v="o"/>
    <s v="h"/>
    <s v="b"/>
    <m/>
    <s v="R"/>
    <n v="1.3116746593892315E-5"/>
  </r>
  <r>
    <s v="k"/>
    <x v="10"/>
    <x v="1"/>
    <s v="k"/>
    <s v="g"/>
    <s v="w"/>
    <m/>
    <s v="L"/>
    <n v="1.311349262549889E-5"/>
  </r>
  <r>
    <s v="x"/>
    <x v="27"/>
    <x v="0"/>
    <s v="x"/>
    <s v="h"/>
    <s v="p"/>
    <m/>
    <s v="R"/>
    <n v="1.3061429131204105E-5"/>
  </r>
  <r>
    <s v="m"/>
    <x v="29"/>
    <x v="1"/>
    <s v="m"/>
    <s v="v"/>
    <s v="f"/>
    <m/>
    <s v="L"/>
    <n v="1.3058175162810681E-5"/>
  </r>
  <r>
    <s v="m"/>
    <x v="29"/>
    <x v="1"/>
    <s v="m"/>
    <s v="v"/>
    <s v="h"/>
    <m/>
    <s v="L"/>
    <n v="1.303214341566329E-5"/>
  </r>
  <r>
    <s v="l"/>
    <x v="29"/>
    <x v="1"/>
    <s v="l"/>
    <s v="v"/>
    <s v="s"/>
    <m/>
    <s v="L"/>
    <n v="1.303214341566329E-5"/>
  </r>
  <r>
    <s v="w"/>
    <x v="23"/>
    <x v="0"/>
    <s v="w"/>
    <s v="k"/>
    <s v="n"/>
    <m/>
    <s v="R"/>
    <n v="1.3015873573696169E-5"/>
  </r>
  <r>
    <s v="c"/>
    <x v="23"/>
    <x v="0"/>
    <s v="c"/>
    <s v="k"/>
    <s v="t"/>
    <m/>
    <s v="R"/>
    <n v="1.3012619605302744E-5"/>
  </r>
  <r>
    <s v="zh"/>
    <x v="23"/>
    <x v="1"/>
    <s v="u"/>
    <s v="w"/>
    <s v="l"/>
    <m/>
    <s v="L"/>
    <n v="1.3006111668515898E-5"/>
  </r>
  <r>
    <s v="ch"/>
    <x v="15"/>
    <x v="1"/>
    <s v="i"/>
    <s v="d"/>
    <s v="v"/>
    <m/>
    <s v="L"/>
    <n v="1.2999603731729049E-5"/>
  </r>
  <r>
    <s v="a"/>
    <x v="30"/>
    <x v="0"/>
    <s v="a"/>
    <s v="n"/>
    <s v="f"/>
    <m/>
    <s v="R"/>
    <n v="1.2931270395467144E-5"/>
  </r>
  <r>
    <s v="h"/>
    <x v="11"/>
    <x v="1"/>
    <s v="h"/>
    <s v="s"/>
    <s v="o"/>
    <m/>
    <s v="L"/>
    <n v="1.2905238648319752E-5"/>
  </r>
  <r>
    <s v="p"/>
    <x v="4"/>
    <x v="1"/>
    <s v="p"/>
    <s v="v"/>
    <s v="h"/>
    <m/>
    <s v="L"/>
    <n v="1.2888968806352632E-5"/>
  </r>
  <r>
    <s v="k"/>
    <x v="25"/>
    <x v="1"/>
    <s v="k"/>
    <s v="m"/>
    <s v="f"/>
    <m/>
    <s v="R"/>
    <n v="1.2810873564910454E-5"/>
  </r>
  <r>
    <s v="l"/>
    <x v="1"/>
    <x v="1"/>
    <s v="l"/>
    <s v="d"/>
    <s v="g"/>
    <m/>
    <s v="L"/>
    <n v="1.279134975454991E-5"/>
  </r>
  <r>
    <s v="f"/>
    <x v="4"/>
    <x v="0"/>
    <s v="f"/>
    <s v="u"/>
    <s v="p"/>
    <m/>
    <s v="R"/>
    <n v="1.2745794197041974E-5"/>
  </r>
  <r>
    <s v="l"/>
    <x v="23"/>
    <x v="1"/>
    <s v="l"/>
    <s v="k"/>
    <s v="v"/>
    <m/>
    <s v="R"/>
    <n v="1.2739286260255125E-5"/>
  </r>
  <r>
    <s v="j"/>
    <x v="24"/>
    <x v="1"/>
    <s v="j"/>
    <s v="j"/>
    <s v="v"/>
    <m/>
    <s v="R"/>
    <n v="1.2706746576320884E-5"/>
  </r>
  <r>
    <s v="n"/>
    <x v="1"/>
    <x v="1"/>
    <s v="n"/>
    <s v="z"/>
    <s v="n"/>
    <m/>
    <s v="L"/>
    <n v="1.2625397366485284E-5"/>
  </r>
  <r>
    <s v="p"/>
    <x v="1"/>
    <x v="1"/>
    <s v="p"/>
    <s v="e"/>
    <s v="p"/>
    <m/>
    <s v="L"/>
    <n v="1.2612381492911587E-5"/>
  </r>
  <r>
    <s v="sh"/>
    <x v="4"/>
    <x v="1"/>
    <s v="o"/>
    <s v="v"/>
    <s v="g"/>
    <m/>
    <s v="L"/>
    <n v="1.2599365619337892E-5"/>
  </r>
  <r>
    <s v="z"/>
    <x v="14"/>
    <x v="0"/>
    <s v="z"/>
    <s v="j"/>
    <s v="w"/>
    <m/>
    <s v="R"/>
    <n v="1.2570079903797075E-5"/>
  </r>
  <r>
    <s v="e"/>
    <x v="1"/>
    <x v="0"/>
    <s v="e"/>
    <s v="i"/>
    <s v="p"/>
    <m/>
    <s v="R"/>
    <n v="1.254079418825626E-5"/>
  </r>
  <r>
    <s v="q"/>
    <x v="12"/>
    <x v="0"/>
    <s v="q"/>
    <s v="l"/>
    <s v="h"/>
    <m/>
    <s v="R"/>
    <n v="1.2537540219862835E-5"/>
  </r>
  <r>
    <s v="k"/>
    <x v="28"/>
    <x v="1"/>
    <s v="k"/>
    <s v="c"/>
    <s v="f"/>
    <m/>
    <s v="L"/>
    <n v="1.250174656753517E-5"/>
  </r>
  <r>
    <s v="l"/>
    <x v="8"/>
    <x v="1"/>
    <s v="l"/>
    <s v="a"/>
    <s v="o"/>
    <m/>
    <s v="L"/>
    <n v="1.2495238630748323E-5"/>
  </r>
  <r>
    <s v="f"/>
    <x v="3"/>
    <x v="0"/>
    <s v="f"/>
    <s v="n"/>
    <s v="m"/>
    <m/>
    <s v="R"/>
    <n v="1.2491984662354899E-5"/>
  </r>
  <r>
    <s v="zh"/>
    <x v="1"/>
    <x v="0"/>
    <s v="a"/>
    <s v="h"/>
    <s v="g"/>
    <m/>
    <s v="R"/>
    <n v="1.2488730693961475E-5"/>
  </r>
  <r>
    <s v="p"/>
    <x v="1"/>
    <x v="1"/>
    <s v="p"/>
    <s v="e"/>
    <s v="i"/>
    <m/>
    <s v="L"/>
    <n v="1.2478968788781202E-5"/>
  </r>
  <r>
    <s v="f"/>
    <x v="4"/>
    <x v="0"/>
    <s v="f"/>
    <s v="u"/>
    <s v="c"/>
    <m/>
    <s v="R"/>
    <n v="1.2472460851994353E-5"/>
  </r>
  <r>
    <s v="w"/>
    <x v="4"/>
    <x v="0"/>
    <s v="w"/>
    <s v="u"/>
    <s v="f"/>
    <m/>
    <s v="R"/>
    <n v="1.2446429104846962E-5"/>
  </r>
  <r>
    <s v="sh"/>
    <x v="23"/>
    <x v="1"/>
    <s v="o"/>
    <s v="w"/>
    <s v="v"/>
    <m/>
    <s v="L"/>
    <n v="1.2439921168060114E-5"/>
  </r>
  <r>
    <s v="b"/>
    <x v="14"/>
    <x v="0"/>
    <s v="b"/>
    <s v="j"/>
    <s v="j"/>
    <m/>
    <s v="R"/>
    <n v="1.2423651326092994E-5"/>
  </r>
  <r>
    <s v="l"/>
    <x v="5"/>
    <x v="1"/>
    <s v="l"/>
    <s v="b"/>
    <s v="h"/>
    <m/>
    <s v="L"/>
    <n v="1.2400873547339026E-5"/>
  </r>
  <r>
    <s v="q"/>
    <x v="1"/>
    <x v="0"/>
    <s v="q"/>
    <s v="i"/>
    <s v="t"/>
    <m/>
    <s v="R"/>
    <n v="1.2374841800191633E-5"/>
  </r>
  <r>
    <s v="f"/>
    <x v="11"/>
    <x v="0"/>
    <s v="f"/>
    <s v="i"/>
    <s v="n"/>
    <m/>
    <s v="R"/>
    <n v="1.2371587831798209E-5"/>
  </r>
  <r>
    <s v="x"/>
    <x v="17"/>
    <x v="0"/>
    <s v="x"/>
    <s v="p"/>
    <s v="t"/>
    <m/>
    <s v="R"/>
    <n v="1.2332540211077119E-5"/>
  </r>
  <r>
    <s v="x"/>
    <x v="26"/>
    <x v="0"/>
    <s v="x"/>
    <s v="y"/>
    <s v="v"/>
    <m/>
    <s v="R"/>
    <n v="1.2326032274290272E-5"/>
  </r>
  <r>
    <s v="zh"/>
    <x v="8"/>
    <x v="1"/>
    <s v="u"/>
    <s v="a"/>
    <s v="h"/>
    <m/>
    <s v="L"/>
    <n v="1.231627036911E-5"/>
  </r>
  <r>
    <s v="m"/>
    <x v="18"/>
    <x v="1"/>
    <s v="m"/>
    <s v="q"/>
    <s v="u"/>
    <m/>
    <s v="L"/>
    <n v="1.2293492590356031E-5"/>
  </r>
  <r>
    <s v="j"/>
    <x v="29"/>
    <x v="1"/>
    <s v="j"/>
    <s v="v"/>
    <s v="w"/>
    <m/>
    <s v="L"/>
    <n v="1.2215397348913855E-5"/>
  </r>
  <r>
    <s v="g"/>
    <x v="7"/>
    <x v="0"/>
    <s v="g"/>
    <s v="l"/>
    <s v="s"/>
    <m/>
    <s v="R"/>
    <n v="1.2215397348913855E-5"/>
  </r>
  <r>
    <s v="k"/>
    <x v="6"/>
    <x v="1"/>
    <s v="k"/>
    <s v="q"/>
    <s v="a"/>
    <m/>
    <s v="L"/>
    <n v="1.2205635443733583E-5"/>
  </r>
  <r>
    <s v="t"/>
    <x v="1"/>
    <x v="0"/>
    <s v="t"/>
    <s v="i"/>
    <s v="y"/>
    <m/>
    <s v="R"/>
    <n v="1.2182857664979614E-5"/>
  </r>
  <r>
    <s v="m"/>
    <x v="6"/>
    <x v="1"/>
    <s v="m"/>
    <s v="q"/>
    <s v="l"/>
    <m/>
    <s v="L"/>
    <n v="1.2127540202291405E-5"/>
  </r>
  <r>
    <s v="c"/>
    <x v="22"/>
    <x v="0"/>
    <s v="c"/>
    <s v="m"/>
    <s v="a"/>
    <m/>
    <s v="R"/>
    <n v="1.2127540202291405E-5"/>
  </r>
  <r>
    <s v="f"/>
    <x v="3"/>
    <x v="0"/>
    <s v="f"/>
    <s v="n"/>
    <s v="g"/>
    <m/>
    <s v="R"/>
    <n v="1.2121032265504558E-5"/>
  </r>
  <r>
    <s v="t"/>
    <x v="5"/>
    <x v="0"/>
    <s v="t"/>
    <s v="p"/>
    <s v="s"/>
    <m/>
    <s v="R"/>
    <n v="1.2117778297111134E-5"/>
  </r>
  <r>
    <s v="g"/>
    <x v="32"/>
    <x v="0"/>
    <s v="g"/>
    <s v="h"/>
    <s v="f"/>
    <m/>
    <s v="R"/>
    <n v="1.2068968771209773E-5"/>
  </r>
  <r>
    <s v="l"/>
    <x v="18"/>
    <x v="1"/>
    <s v="l"/>
    <s v="q"/>
    <s v="r"/>
    <m/>
    <s v="L"/>
    <n v="1.2020159245308412E-5"/>
  </r>
  <r>
    <s v="zh"/>
    <x v="6"/>
    <x v="1"/>
    <s v="u"/>
    <s v="q"/>
    <s v="p"/>
    <m/>
    <s v="L"/>
    <n v="1.19778576561939E-5"/>
  </r>
  <r>
    <s v="s"/>
    <x v="0"/>
    <x v="0"/>
    <s v="s"/>
    <s v="y"/>
    <s v="v"/>
    <m/>
    <s v="R"/>
    <n v="1.1961587814226779E-5"/>
  </r>
  <r>
    <s v="j"/>
    <x v="29"/>
    <x v="1"/>
    <s v="j"/>
    <s v="v"/>
    <s v="s"/>
    <m/>
    <s v="L"/>
    <n v="1.1958333845833356E-5"/>
  </r>
  <r>
    <s v="x"/>
    <x v="20"/>
    <x v="0"/>
    <s v="x"/>
    <s v="k"/>
    <s v="f"/>
    <m/>
    <s v="R"/>
    <n v="1.1935556067079388E-5"/>
  </r>
  <r>
    <s v="x"/>
    <x v="22"/>
    <x v="0"/>
    <s v="x"/>
    <s v="m"/>
    <s v="o"/>
    <m/>
    <s v="R"/>
    <n v="1.1919286225112266E-5"/>
  </r>
  <r>
    <s v="y"/>
    <x v="14"/>
    <x v="0"/>
    <s v="e"/>
    <s v="j"/>
    <s v="n"/>
    <m/>
    <s v="R"/>
    <n v="1.1916032256718842E-5"/>
  </r>
  <r>
    <s v="sh"/>
    <x v="4"/>
    <x v="1"/>
    <s v="o"/>
    <s v="v"/>
    <s v="b"/>
    <m/>
    <s v="L"/>
    <n v="1.1912778288325418E-5"/>
  </r>
  <r>
    <s v="a"/>
    <x v="9"/>
    <x v="0"/>
    <s v="a"/>
    <s v="o"/>
    <s v="y"/>
    <m/>
    <s v="R"/>
    <n v="1.187373066760433E-5"/>
  </r>
  <r>
    <s v="m"/>
    <x v="29"/>
    <x v="1"/>
    <s v="m"/>
    <s v="v"/>
    <s v="h"/>
    <m/>
    <s v="L"/>
    <n v="1.1863968762424059E-5"/>
  </r>
  <r>
    <s v="f"/>
    <x v="23"/>
    <x v="0"/>
    <s v="f"/>
    <s v="k"/>
    <s v="g"/>
    <m/>
    <s v="R"/>
    <n v="1.1850952888850362E-5"/>
  </r>
  <r>
    <s v="y"/>
    <x v="14"/>
    <x v="0"/>
    <s v="e"/>
    <s v="j"/>
    <s v="e"/>
    <m/>
    <s v="R"/>
    <n v="1.1841190983670091E-5"/>
  </r>
  <r>
    <s v="b"/>
    <x v="1"/>
    <x v="0"/>
    <s v="b"/>
    <s v="i"/>
    <s v="o"/>
    <m/>
    <s v="R"/>
    <n v="1.1821667173309545E-5"/>
  </r>
  <r>
    <s v="g"/>
    <x v="22"/>
    <x v="0"/>
    <s v="g"/>
    <s v="m"/>
    <s v="g"/>
    <m/>
    <s v="R"/>
    <n v="1.1808651299735849E-5"/>
  </r>
  <r>
    <s v="e"/>
    <x v="1"/>
    <x v="0"/>
    <s v="e"/>
    <s v="i"/>
    <s v="c"/>
    <m/>
    <s v="R"/>
    <n v="1.179238145776873E-5"/>
  </r>
  <r>
    <s v="w"/>
    <x v="23"/>
    <x v="0"/>
    <s v="w"/>
    <s v="k"/>
    <s v="n"/>
    <m/>
    <s v="R"/>
    <n v="1.1779365584195033E-5"/>
  </r>
  <r>
    <s v="s"/>
    <x v="13"/>
    <x v="0"/>
    <s v="s"/>
    <s v=";"/>
    <s v="p"/>
    <m/>
    <s v="R"/>
    <n v="1.1772857647408184E-5"/>
  </r>
  <r>
    <s v="h"/>
    <x v="14"/>
    <x v="1"/>
    <s v="h"/>
    <s v="j"/>
    <s v="w"/>
    <m/>
    <s v="R"/>
    <n v="1.1769603679014762E-5"/>
  </r>
  <r>
    <s v="w"/>
    <x v="11"/>
    <x v="0"/>
    <s v="w"/>
    <s v="i"/>
    <s v="s"/>
    <m/>
    <s v="R"/>
    <n v="1.1766349710621337E-5"/>
  </r>
  <r>
    <s v="t"/>
    <x v="23"/>
    <x v="0"/>
    <s v="t"/>
    <s v="k"/>
    <s v="r"/>
    <m/>
    <s v="R"/>
    <n v="1.175333383704764E-5"/>
  </r>
  <r>
    <s v="g"/>
    <x v="10"/>
    <x v="0"/>
    <s v="g"/>
    <s v="g"/>
    <s v="g"/>
    <m/>
    <s v="L"/>
    <n v="1.1727302089900248E-5"/>
  </r>
  <r>
    <s v="w"/>
    <x v="11"/>
    <x v="0"/>
    <s v="w"/>
    <s v="i"/>
    <s v="m"/>
    <m/>
    <s v="R"/>
    <n v="1.1720794153113401E-5"/>
  </r>
  <r>
    <s v="q"/>
    <x v="26"/>
    <x v="0"/>
    <s v="q"/>
    <s v="y"/>
    <s v="y"/>
    <m/>
    <s v="R"/>
    <n v="1.1717540184719976E-5"/>
  </r>
  <r>
    <s v="e"/>
    <x v="1"/>
    <x v="0"/>
    <s v="e"/>
    <s v="i"/>
    <s v="y"/>
    <m/>
    <s v="R"/>
    <n v="1.1711032247933128E-5"/>
  </r>
  <r>
    <s v="w"/>
    <x v="4"/>
    <x v="0"/>
    <s v="w"/>
    <s v="u"/>
    <s v="i"/>
    <m/>
    <s v="R"/>
    <n v="1.1694762405966008E-5"/>
  </r>
  <r>
    <s v="s"/>
    <x v="5"/>
    <x v="0"/>
    <s v="s"/>
    <s v="p"/>
    <s v="e"/>
    <m/>
    <s v="R"/>
    <n v="1.168825446917916E-5"/>
  </r>
  <r>
    <s v="b"/>
    <x v="20"/>
    <x v="0"/>
    <s v="b"/>
    <s v="k"/>
    <s v="v"/>
    <m/>
    <s v="R"/>
    <n v="1.1681746532392311E-5"/>
  </r>
  <r>
    <s v="j"/>
    <x v="1"/>
    <x v="1"/>
    <s v="j"/>
    <s v="d"/>
    <s v="r"/>
    <m/>
    <s v="L"/>
    <n v="1.1678492563998888E-5"/>
  </r>
  <r>
    <s v="y"/>
    <x v="8"/>
    <x v="1"/>
    <s v="y"/>
    <s v="a"/>
    <s v="h"/>
    <m/>
    <s v="L"/>
    <n v="1.167198462721204E-5"/>
  </r>
  <r>
    <s v="q"/>
    <x v="1"/>
    <x v="0"/>
    <s v="q"/>
    <s v="i"/>
    <s v="g"/>
    <m/>
    <s v="R"/>
    <n v="1.1665476690425191E-5"/>
  </r>
  <r>
    <s v="sh"/>
    <x v="5"/>
    <x v="1"/>
    <s v="o"/>
    <s v="b"/>
    <s v="w"/>
    <m/>
    <s v="L"/>
    <n v="1.1636190974884375E-5"/>
  </r>
  <r>
    <s v="sh"/>
    <x v="10"/>
    <x v="1"/>
    <s v="o"/>
    <s v="g"/>
    <s v="v"/>
    <m/>
    <s v="L"/>
    <n v="1.1619921132917255E-5"/>
  </r>
  <r>
    <s v="h"/>
    <x v="13"/>
    <x v="1"/>
    <s v="h"/>
    <s v="v"/>
    <s v="u"/>
    <m/>
    <s v="L"/>
    <n v="1.1613413196130406E-5"/>
  </r>
  <r>
    <s v="g"/>
    <x v="7"/>
    <x v="0"/>
    <s v="g"/>
    <s v="l"/>
    <s v="s"/>
    <m/>
    <s v="R"/>
    <n v="1.1538571923081655E-5"/>
  </r>
  <r>
    <s v="x"/>
    <x v="16"/>
    <x v="0"/>
    <s v="x"/>
    <s v="l"/>
    <s v="c"/>
    <m/>
    <s v="R"/>
    <n v="1.1519048112721109E-5"/>
  </r>
  <r>
    <s v="b"/>
    <x v="17"/>
    <x v="0"/>
    <s v="b"/>
    <s v="p"/>
    <s v="g"/>
    <m/>
    <s v="R"/>
    <n v="1.1515794144327685E-5"/>
  </r>
  <r>
    <s v="ch"/>
    <x v="6"/>
    <x v="1"/>
    <s v="i"/>
    <s v="q"/>
    <s v="h"/>
    <m/>
    <s v="L"/>
    <n v="1.1512540175934262E-5"/>
  </r>
  <r>
    <s v="g"/>
    <x v="31"/>
    <x v="0"/>
    <s v="g"/>
    <s v="z"/>
    <s v="j"/>
    <m/>
    <s v="L"/>
    <n v="1.1453968744852629E-5"/>
  </r>
  <r>
    <s v="q"/>
    <x v="20"/>
    <x v="0"/>
    <s v="q"/>
    <s v="k"/>
    <s v="h"/>
    <m/>
    <s v="R"/>
    <n v="1.1450714776459204E-5"/>
  </r>
  <r>
    <s v="g"/>
    <x v="23"/>
    <x v="0"/>
    <s v="g"/>
    <s v="k"/>
    <s v="u"/>
    <m/>
    <s v="R"/>
    <n v="1.143119096609866E-5"/>
  </r>
  <r>
    <s v="z"/>
    <x v="14"/>
    <x v="0"/>
    <s v="z"/>
    <s v="j"/>
    <s v="o"/>
    <m/>
    <s v="R"/>
    <n v="1.1418175092524965E-5"/>
  </r>
  <r>
    <s v="zh"/>
    <x v="8"/>
    <x v="1"/>
    <s v="u"/>
    <s v="a"/>
    <s v="n"/>
    <m/>
    <s v="L"/>
    <n v="1.1414921124131541E-5"/>
  </r>
  <r>
    <s v="g"/>
    <x v="7"/>
    <x v="0"/>
    <s v="g"/>
    <s v="l"/>
    <s v="j"/>
    <m/>
    <s v="R"/>
    <n v="1.1392143345377572E-5"/>
  </r>
  <r>
    <s v="l"/>
    <x v="4"/>
    <x v="1"/>
    <s v="l"/>
    <s v="v"/>
    <s v="r"/>
    <m/>
    <s v="L"/>
    <n v="1.1382381440197299E-5"/>
  </r>
  <r>
    <s v="m"/>
    <x v="20"/>
    <x v="1"/>
    <s v="m"/>
    <s v="t"/>
    <s v="n"/>
    <m/>
    <s v="L"/>
    <n v="1.134984175626306E-5"/>
  </r>
  <r>
    <s v="o"/>
    <x v="33"/>
    <x v="1"/>
    <s v="o"/>
    <s v="h"/>
    <s v="o"/>
    <m/>
    <s v="R"/>
    <n v="1.1327063977509092E-5"/>
  </r>
  <r>
    <s v="d"/>
    <x v="23"/>
    <x v="0"/>
    <s v="d"/>
    <s v="k"/>
    <s v="h"/>
    <m/>
    <s v="R"/>
    <n v="1.1314048103935395E-5"/>
  </r>
  <r>
    <s v="b"/>
    <x v="8"/>
    <x v="0"/>
    <s v="b"/>
    <s v="a"/>
    <s v="l"/>
    <m/>
    <s v="L"/>
    <n v="1.131079413554197E-5"/>
  </r>
  <r>
    <s v="t"/>
    <x v="1"/>
    <x v="0"/>
    <s v="t"/>
    <s v="i"/>
    <s v="l"/>
    <m/>
    <s v="R"/>
    <n v="1.131079413554197E-5"/>
  </r>
  <r>
    <s v="n"/>
    <x v="8"/>
    <x v="1"/>
    <s v="n"/>
    <s v="a"/>
    <s v="o"/>
    <m/>
    <s v="L"/>
    <n v="1.1288016356788002E-5"/>
  </r>
  <r>
    <s v="p"/>
    <x v="4"/>
    <x v="1"/>
    <s v="p"/>
    <s v="v"/>
    <s v="h"/>
    <m/>
    <s v="L"/>
    <n v="1.1268492546427458E-5"/>
  </r>
  <r>
    <s v="g"/>
    <x v="8"/>
    <x v="0"/>
    <s v="g"/>
    <s v="a"/>
    <s v="o"/>
    <m/>
    <s v="L"/>
    <n v="1.1265238578034034E-5"/>
  </r>
  <r>
    <s v="j"/>
    <x v="1"/>
    <x v="1"/>
    <s v="j"/>
    <s v="d"/>
    <s v="n"/>
    <m/>
    <s v="L"/>
    <n v="1.1242460799280066E-5"/>
  </r>
  <r>
    <s v="j"/>
    <x v="12"/>
    <x v="1"/>
    <s v="j"/>
    <s v="w"/>
    <s v="t"/>
    <m/>
    <s v="L"/>
    <n v="1.1209921115345826E-5"/>
  </r>
  <r>
    <s v="y"/>
    <x v="8"/>
    <x v="1"/>
    <s v="y"/>
    <s v="a"/>
    <s v="k"/>
    <m/>
    <s v="L"/>
    <n v="1.1209921115345826E-5"/>
  </r>
  <r>
    <s v="j"/>
    <x v="24"/>
    <x v="1"/>
    <s v="j"/>
    <s v="j"/>
    <s v="j"/>
    <m/>
    <s v="R"/>
    <n v="1.1187143336591858E-5"/>
  </r>
  <r>
    <s v="c"/>
    <x v="7"/>
    <x v="0"/>
    <s v="c"/>
    <s v="l"/>
    <s v="h"/>
    <m/>
    <s v="R"/>
    <n v="1.1167619526231312E-5"/>
  </r>
  <r>
    <s v="e"/>
    <x v="4"/>
    <x v="0"/>
    <s v="e"/>
    <s v="u"/>
    <s v="r"/>
    <m/>
    <s v="R"/>
    <n v="1.116436555783789E-5"/>
  </r>
  <r>
    <s v="zh"/>
    <x v="5"/>
    <x v="1"/>
    <s v="u"/>
    <s v="b"/>
    <s v="w"/>
    <m/>
    <s v="L"/>
    <n v="1.1144841747477344E-5"/>
  </r>
  <r>
    <s v="m"/>
    <x v="26"/>
    <x v="1"/>
    <s v="m"/>
    <s v="e"/>
    <s v="h"/>
    <m/>
    <s v="L"/>
    <n v="1.1128571905510224E-5"/>
  </r>
  <r>
    <s v="k"/>
    <x v="31"/>
    <x v="1"/>
    <s v="k"/>
    <s v="z"/>
    <s v="b"/>
    <m/>
    <s v="L"/>
    <n v="1.1118810000329953E-5"/>
  </r>
  <r>
    <s v="z"/>
    <x v="14"/>
    <x v="0"/>
    <s v="z"/>
    <s v="j"/>
    <s v="v"/>
    <m/>
    <s v="R"/>
    <n v="1.1118810000329953E-5"/>
  </r>
  <r>
    <s v="l"/>
    <x v="4"/>
    <x v="1"/>
    <s v="l"/>
    <s v="v"/>
    <s v="p"/>
    <m/>
    <s v="L"/>
    <n v="1.1112302063543105E-5"/>
  </r>
  <r>
    <s v="l"/>
    <x v="5"/>
    <x v="1"/>
    <s v="l"/>
    <s v="b"/>
    <s v="l"/>
    <m/>
    <s v="L"/>
    <n v="1.1102540158362832E-5"/>
  </r>
  <r>
    <s v="s"/>
    <x v="13"/>
    <x v="0"/>
    <s v="s"/>
    <s v=";"/>
    <s v="a"/>
    <m/>
    <s v="R"/>
    <n v="1.1096032221575983E-5"/>
  </r>
  <r>
    <s v="m"/>
    <x v="24"/>
    <x v="1"/>
    <s v="m"/>
    <s v="b"/>
    <s v="h"/>
    <m/>
    <s v="L"/>
    <n v="1.1079762379608864E-5"/>
  </r>
  <r>
    <s v="y"/>
    <x v="9"/>
    <x v="0"/>
    <s v="e"/>
    <s v="o"/>
    <s v="o"/>
    <m/>
    <s v="R"/>
    <n v="1.1066746506035168E-5"/>
  </r>
  <r>
    <s v="y"/>
    <x v="7"/>
    <x v="0"/>
    <s v="e"/>
    <s v="l"/>
    <s v="o"/>
    <m/>
    <s v="R"/>
    <n v="1.1047222695674624E-5"/>
  </r>
  <r>
    <s v="f"/>
    <x v="4"/>
    <x v="0"/>
    <s v="f"/>
    <s v="u"/>
    <s v="j"/>
    <m/>
    <s v="R"/>
    <n v="1.1027698885314079E-5"/>
  </r>
  <r>
    <s v="l"/>
    <x v="28"/>
    <x v="1"/>
    <s v="l"/>
    <s v="c"/>
    <s v="v"/>
    <m/>
    <s v="L"/>
    <n v="1.1024444916920656E-5"/>
  </r>
  <r>
    <s v="j"/>
    <x v="12"/>
    <x v="1"/>
    <s v="j"/>
    <s v="w"/>
    <s v="j"/>
    <m/>
    <s v="L"/>
    <n v="1.1024444916920656E-5"/>
  </r>
  <r>
    <s v="o"/>
    <x v="4"/>
    <x v="1"/>
    <s v="o"/>
    <s v="u"/>
    <s v="o"/>
    <m/>
    <s v="R"/>
    <n v="1.1017936980133807E-5"/>
  </r>
  <r>
    <s v="sh"/>
    <x v="0"/>
    <x v="1"/>
    <s v="o"/>
    <s v="e"/>
    <s v="d"/>
    <m/>
    <s v="L"/>
    <n v="1.0949603643871903E-5"/>
  </r>
  <r>
    <s v="l"/>
    <x v="14"/>
    <x v="1"/>
    <s v="l"/>
    <s v="j"/>
    <s v="n"/>
    <m/>
    <s v="R"/>
    <n v="1.0930079833511359E-5"/>
  </r>
  <r>
    <s v="x"/>
    <x v="1"/>
    <x v="0"/>
    <s v="x"/>
    <s v="i"/>
    <s v="p"/>
    <m/>
    <s v="R"/>
    <n v="1.0920317928331086E-5"/>
  </r>
  <r>
    <s v="e"/>
    <x v="33"/>
    <x v="0"/>
    <s v="e"/>
    <s v=";"/>
    <s v="o"/>
    <m/>
    <s v="R"/>
    <n v="1.0884524276003422E-5"/>
  </r>
  <r>
    <s v="l"/>
    <x v="20"/>
    <x v="1"/>
    <s v="l"/>
    <s v="t"/>
    <s v="r"/>
    <m/>
    <s v="L"/>
    <n v="1.0865000465642876E-5"/>
  </r>
  <r>
    <s v="t"/>
    <x v="17"/>
    <x v="0"/>
    <s v="t"/>
    <s v="p"/>
    <s v="n"/>
    <m/>
    <s v="R"/>
    <n v="1.0865000465642876E-5"/>
  </r>
  <r>
    <s v="j"/>
    <x v="22"/>
    <x v="1"/>
    <s v="j"/>
    <s v="r"/>
    <s v="k"/>
    <m/>
    <s v="L"/>
    <n v="1.0855238560462605E-5"/>
  </r>
  <r>
    <s v="g"/>
    <x v="6"/>
    <x v="0"/>
    <s v="g"/>
    <s v="o"/>
    <s v="h"/>
    <m/>
    <s v="R"/>
    <n v="1.0848730623675757E-5"/>
  </r>
  <r>
    <s v="m"/>
    <x v="15"/>
    <x v="1"/>
    <s v="m"/>
    <s v="d"/>
    <s v="h"/>
    <m/>
    <s v="L"/>
    <n v="1.0780397287413852E-5"/>
  </r>
  <r>
    <s v="j"/>
    <x v="28"/>
    <x v="1"/>
    <s v="j"/>
    <s v="c"/>
    <s v="l"/>
    <m/>
    <s v="L"/>
    <n v="1.0747857603479611E-5"/>
  </r>
  <r>
    <s v="n"/>
    <x v="1"/>
    <x v="1"/>
    <s v="n"/>
    <s v="z"/>
    <s v="i"/>
    <m/>
    <s v="L"/>
    <n v="1.0718571887938796E-5"/>
  </r>
  <r>
    <s v="w"/>
    <x v="11"/>
    <x v="0"/>
    <s v="w"/>
    <s v="i"/>
    <s v="h"/>
    <m/>
    <s v="R"/>
    <n v="1.0715317919545372E-5"/>
  </r>
  <r>
    <s v="x"/>
    <x v="1"/>
    <x v="0"/>
    <s v="x"/>
    <s v="i"/>
    <s v="p"/>
    <m/>
    <s v="R"/>
    <n v="1.0715317919545372E-5"/>
  </r>
  <r>
    <s v="sh"/>
    <x v="3"/>
    <x v="1"/>
    <s v="o"/>
    <s v="n"/>
    <s v="s"/>
    <m/>
    <s v="R"/>
    <n v="1.0702302045971674E-5"/>
  </r>
  <r>
    <s v="zh"/>
    <x v="15"/>
    <x v="1"/>
    <s v="u"/>
    <s v="d"/>
    <s v="y"/>
    <m/>
    <s v="L"/>
    <n v="1.0692540140791403E-5"/>
  </r>
  <r>
    <s v="n"/>
    <x v="14"/>
    <x v="1"/>
    <s v="n"/>
    <s v="b"/>
    <s v="j"/>
    <m/>
    <s v="L"/>
    <n v="1.0686032204004555E-5"/>
  </r>
  <r>
    <s v="zh"/>
    <x v="25"/>
    <x v="1"/>
    <s v="u"/>
    <s v="t"/>
    <s v="m"/>
    <m/>
    <s v="L"/>
    <n v="1.0686032204004555E-5"/>
  </r>
  <r>
    <s v="g"/>
    <x v="2"/>
    <x v="0"/>
    <s v="g"/>
    <s v="h"/>
    <s v="v"/>
    <m/>
    <s v="R"/>
    <n v="1.0656746488463738E-5"/>
  </r>
  <r>
    <s v="zh"/>
    <x v="15"/>
    <x v="1"/>
    <s v="u"/>
    <s v="d"/>
    <s v="j"/>
    <m/>
    <s v="L"/>
    <n v="1.0646984583283467E-5"/>
  </r>
  <r>
    <s v="zh"/>
    <x v="1"/>
    <x v="0"/>
    <s v="a"/>
    <s v="h"/>
    <s v="j"/>
    <m/>
    <s v="R"/>
    <n v="1.063396870970977E-5"/>
  </r>
  <r>
    <s v="j"/>
    <x v="1"/>
    <x v="1"/>
    <s v="j"/>
    <s v="d"/>
    <s v="s"/>
    <m/>
    <s v="L"/>
    <n v="1.061769886774265E-5"/>
  </r>
  <r>
    <s v="j"/>
    <x v="1"/>
    <x v="1"/>
    <s v="j"/>
    <s v="d"/>
    <s v="t"/>
    <m/>
    <s v="L"/>
    <n v="1.0604682994168955E-5"/>
  </r>
  <r>
    <s v="z"/>
    <x v="14"/>
    <x v="0"/>
    <s v="z"/>
    <s v="j"/>
    <s v="w"/>
    <m/>
    <s v="R"/>
    <n v="1.0581905215414986E-5"/>
  </r>
  <r>
    <s v="z"/>
    <x v="15"/>
    <x v="0"/>
    <s v="z"/>
    <s v="n"/>
    <s v="y"/>
    <m/>
    <s v="R"/>
    <n v="1.0575397278628138E-5"/>
  </r>
  <r>
    <s v="z"/>
    <x v="1"/>
    <x v="0"/>
    <s v="z"/>
    <s v="i"/>
    <s v="n"/>
    <m/>
    <s v="R"/>
    <n v="1.0568889341841289E-5"/>
  </r>
  <r>
    <s v="m"/>
    <x v="24"/>
    <x v="1"/>
    <s v="m"/>
    <s v="b"/>
    <s v="s"/>
    <m/>
    <s v="L"/>
    <n v="1.0552619499874169E-5"/>
  </r>
  <r>
    <s v="x"/>
    <x v="26"/>
    <x v="0"/>
    <s v="x"/>
    <s v="y"/>
    <s v="p"/>
    <m/>
    <s v="R"/>
    <n v="1.0552619499874169E-5"/>
  </r>
  <r>
    <s v="h"/>
    <x v="31"/>
    <x v="1"/>
    <s v="h"/>
    <s v="z"/>
    <s v="y"/>
    <m/>
    <s v="L"/>
    <n v="1.0549365531480745E-5"/>
  </r>
  <r>
    <s v="zh"/>
    <x v="8"/>
    <x v="1"/>
    <s v="u"/>
    <s v="a"/>
    <s v="l"/>
    <m/>
    <s v="L"/>
    <n v="1.0533095689513625E-5"/>
  </r>
  <r>
    <s v="b"/>
    <x v="1"/>
    <x v="0"/>
    <s v="b"/>
    <s v="i"/>
    <s v="l"/>
    <m/>
    <s v="R"/>
    <n v="1.0526587752726777E-5"/>
  </r>
  <r>
    <s v="f"/>
    <x v="4"/>
    <x v="0"/>
    <s v="f"/>
    <s v="u"/>
    <s v="a"/>
    <m/>
    <s v="R"/>
    <n v="1.0507063942366233E-5"/>
  </r>
  <r>
    <s v="j"/>
    <x v="16"/>
    <x v="1"/>
    <s v="j"/>
    <s v="a"/>
    <s v="d"/>
    <m/>
    <s v="L"/>
    <n v="1.0455000448071448E-5"/>
  </r>
  <r>
    <s v="j"/>
    <x v="20"/>
    <x v="1"/>
    <s v="j"/>
    <s v="t"/>
    <s v="p"/>
    <m/>
    <s v="L"/>
    <n v="1.0438730606104328E-5"/>
  </r>
  <r>
    <s v="l"/>
    <x v="1"/>
    <x v="1"/>
    <s v="l"/>
    <s v="d"/>
    <s v="x"/>
    <m/>
    <s v="L"/>
    <n v="1.0402936953776663E-5"/>
  </r>
  <r>
    <s v="j"/>
    <x v="1"/>
    <x v="1"/>
    <s v="j"/>
    <s v="d"/>
    <s v="n"/>
    <m/>
    <s v="L"/>
    <n v="1.0393175048596392E-5"/>
  </r>
  <r>
    <s v="j"/>
    <x v="24"/>
    <x v="1"/>
    <s v="j"/>
    <s v="j"/>
    <s v="o"/>
    <m/>
    <s v="R"/>
    <n v="1.0373651238235846E-5"/>
  </r>
  <r>
    <s v="g"/>
    <x v="13"/>
    <x v="0"/>
    <s v="g"/>
    <s v=";"/>
    <s v="d"/>
    <m/>
    <s v="R"/>
    <n v="1.0363889333055575E-5"/>
  </r>
  <r>
    <s v="l"/>
    <x v="24"/>
    <x v="1"/>
    <s v="l"/>
    <s v="z"/>
    <s v="a"/>
    <m/>
    <s v="L"/>
    <n v="1.0357381396268726E-5"/>
  </r>
  <r>
    <s v="zh"/>
    <x v="23"/>
    <x v="1"/>
    <s v="u"/>
    <s v="w"/>
    <s v="h"/>
    <m/>
    <s v="L"/>
    <n v="1.0354127427875302E-5"/>
  </r>
  <r>
    <s v="d"/>
    <x v="4"/>
    <x v="0"/>
    <s v="d"/>
    <s v="u"/>
    <s v="n"/>
    <m/>
    <s v="R"/>
    <n v="1.0347619491088455E-5"/>
  </r>
  <r>
    <s v="j"/>
    <x v="12"/>
    <x v="1"/>
    <s v="j"/>
    <s v="w"/>
    <s v="m"/>
    <m/>
    <s v="L"/>
    <n v="1.0344365522695031E-5"/>
  </r>
  <r>
    <s v="l"/>
    <x v="6"/>
    <x v="1"/>
    <s v="l"/>
    <s v="q"/>
    <s v="j"/>
    <m/>
    <s v="L"/>
    <n v="1.0341111554301607E-5"/>
  </r>
  <r>
    <s v="k"/>
    <x v="10"/>
    <x v="1"/>
    <s v="k"/>
    <s v="g"/>
    <s v="y"/>
    <m/>
    <s v="L"/>
    <n v="1.0337857585908182E-5"/>
  </r>
  <r>
    <s v="g"/>
    <x v="0"/>
    <x v="0"/>
    <s v="g"/>
    <s v="i"/>
    <s v="a"/>
    <m/>
    <s v="R"/>
    <n v="1.0308571870367365E-5"/>
  </r>
  <r>
    <s v="w"/>
    <x v="4"/>
    <x v="0"/>
    <s v="w"/>
    <s v="u"/>
    <s v="o"/>
    <m/>
    <s v="R"/>
    <n v="1.029555599679367E-5"/>
  </r>
  <r>
    <s v="j"/>
    <x v="16"/>
    <x v="1"/>
    <s v="j"/>
    <s v="a"/>
    <s v="i"/>
    <m/>
    <s v="L"/>
    <n v="1.0276032186433126E-5"/>
  </r>
  <r>
    <s v="x"/>
    <x v="28"/>
    <x v="0"/>
    <s v="x"/>
    <s v="c"/>
    <s v="f"/>
    <m/>
    <s v="L"/>
    <n v="1.0276032186433126E-5"/>
  </r>
  <r>
    <s v="j"/>
    <x v="26"/>
    <x v="1"/>
    <s v="j"/>
    <s v="e"/>
    <s v="u"/>
    <m/>
    <s v="L"/>
    <n v="1.0266270281252853E-5"/>
  </r>
  <r>
    <s v="h"/>
    <x v="13"/>
    <x v="1"/>
    <s v="h"/>
    <s v="v"/>
    <s v="f"/>
    <m/>
    <s v="L"/>
    <n v="1.0259762344466005E-5"/>
  </r>
  <r>
    <s v="m"/>
    <x v="1"/>
    <x v="1"/>
    <s v="m"/>
    <s v="z"/>
    <s v="m"/>
    <m/>
    <s v="L"/>
    <n v="1.0253254407679158E-5"/>
  </r>
  <r>
    <s v="t"/>
    <x v="10"/>
    <x v="0"/>
    <s v="t"/>
    <s v="g"/>
    <s v="v"/>
    <m/>
    <s v="L"/>
    <n v="1.0246746470892309E-5"/>
  </r>
  <r>
    <s v="h"/>
    <x v="23"/>
    <x v="1"/>
    <s v="h"/>
    <s v="w"/>
    <s v="j"/>
    <m/>
    <s v="L"/>
    <n v="1.0233730597318612E-5"/>
  </r>
  <r>
    <s v="d"/>
    <x v="5"/>
    <x v="0"/>
    <s v="d"/>
    <s v="p"/>
    <s v="p"/>
    <m/>
    <s v="R"/>
    <n v="1.0220714723744917E-5"/>
  </r>
  <r>
    <s v="y"/>
    <x v="23"/>
    <x v="0"/>
    <s v="e"/>
    <s v="k"/>
    <s v="f"/>
    <m/>
    <s v="R"/>
    <n v="1.0217460755351492E-5"/>
  </r>
  <r>
    <s v="zh"/>
    <x v="5"/>
    <x v="1"/>
    <s v="u"/>
    <s v="b"/>
    <s v="j"/>
    <m/>
    <s v="L"/>
    <n v="1.0188175039810676E-5"/>
  </r>
  <r>
    <s v="y"/>
    <x v="17"/>
    <x v="0"/>
    <s v="e"/>
    <s v="p"/>
    <s v="h"/>
    <m/>
    <s v="R"/>
    <n v="1.0136111545515892E-5"/>
  </r>
  <r>
    <s v="h"/>
    <x v="13"/>
    <x v="1"/>
    <s v="h"/>
    <s v="v"/>
    <s v="g"/>
    <m/>
    <s v="L"/>
    <n v="1.0100317893188227E-5"/>
  </r>
  <r>
    <s v="zh"/>
    <x v="8"/>
    <x v="1"/>
    <s v="u"/>
    <s v="a"/>
    <s v="v"/>
    <m/>
    <s v="L"/>
    <n v="1.0090555988007956E-5"/>
  </r>
  <r>
    <s v="j"/>
    <x v="27"/>
    <x v="1"/>
    <s v="j"/>
    <s v="g"/>
    <s v="k"/>
    <m/>
    <s v="L"/>
    <n v="1.0067778209253988E-5"/>
  </r>
  <r>
    <s v="j"/>
    <x v="17"/>
    <x v="1"/>
    <s v="j"/>
    <s v="s"/>
    <s v="f"/>
    <m/>
    <s v="L"/>
    <n v="1.0067778209253988E-5"/>
  </r>
  <r>
    <s v="zh"/>
    <x v="5"/>
    <x v="1"/>
    <s v="u"/>
    <s v="b"/>
    <s v="e"/>
    <m/>
    <s v="L"/>
    <n v="1.0064524240860563E-5"/>
  </r>
  <r>
    <s v="g"/>
    <x v="23"/>
    <x v="0"/>
    <s v="g"/>
    <s v="k"/>
    <s v="z"/>
    <m/>
    <s v="R"/>
    <n v="1.0064524240860563E-5"/>
  </r>
  <r>
    <s v="g"/>
    <x v="8"/>
    <x v="0"/>
    <s v="g"/>
    <s v="a"/>
    <s v="z"/>
    <m/>
    <s v="L"/>
    <n v="1.0058016304073715E-5"/>
  </r>
  <r>
    <s v="q"/>
    <x v="18"/>
    <x v="0"/>
    <s v="q"/>
    <s v="o"/>
    <s v="k"/>
    <m/>
    <s v="R"/>
    <n v="1.0012460746565778E-5"/>
  </r>
  <r>
    <s v="c"/>
    <x v="1"/>
    <x v="0"/>
    <s v="c"/>
    <s v="i"/>
    <s v="l"/>
    <m/>
    <s v="R"/>
    <n v="1.0009206778172354E-5"/>
  </r>
  <r>
    <s v="d"/>
    <x v="14"/>
    <x v="0"/>
    <s v="d"/>
    <s v="j"/>
    <s v="j"/>
    <m/>
    <s v="R"/>
    <n v="1.0009206778172354E-5"/>
  </r>
  <r>
    <s v="y"/>
    <x v="28"/>
    <x v="1"/>
    <s v="y"/>
    <s v="c"/>
    <s v="j"/>
    <m/>
    <s v="L"/>
    <n v="1.0002698841385505E-5"/>
  </r>
  <r>
    <s v="b"/>
    <x v="1"/>
    <x v="0"/>
    <s v="b"/>
    <s v="i"/>
    <s v="p"/>
    <m/>
    <s v="R"/>
    <n v="9.9896829678118099E-6"/>
  </r>
  <r>
    <s v="ch"/>
    <x v="13"/>
    <x v="1"/>
    <s v="i"/>
    <s v="v"/>
    <s v="l"/>
    <m/>
    <s v="L"/>
    <n v="9.9831750310249614E-6"/>
  </r>
  <r>
    <s v="l"/>
    <x v="18"/>
    <x v="1"/>
    <s v="l"/>
    <s v="q"/>
    <s v="g"/>
    <m/>
    <s v="L"/>
    <n v="9.9538893154841445E-6"/>
  </r>
  <r>
    <s v="h"/>
    <x v="23"/>
    <x v="1"/>
    <s v="h"/>
    <s v="w"/>
    <s v="w"/>
    <m/>
    <s v="L"/>
    <n v="9.9343655051236006E-6"/>
  </r>
  <r>
    <s v="zh"/>
    <x v="8"/>
    <x v="1"/>
    <s v="u"/>
    <s v="a"/>
    <s v="g"/>
    <m/>
    <s v="L"/>
    <n v="9.9311115367301763E-6"/>
  </r>
  <r>
    <s v="g"/>
    <x v="10"/>
    <x v="0"/>
    <s v="g"/>
    <s v="g"/>
    <s v="f"/>
    <m/>
    <s v="L"/>
    <n v="9.9213496315499051E-6"/>
  </r>
  <r>
    <s v="n"/>
    <x v="8"/>
    <x v="1"/>
    <s v="n"/>
    <s v="k"/>
    <s v="g"/>
    <m/>
    <s v="R"/>
    <n v="9.9115877263696323E-6"/>
  </r>
  <r>
    <s v="w"/>
    <x v="11"/>
    <x v="0"/>
    <s v="w"/>
    <s v="i"/>
    <s v="w"/>
    <m/>
    <s v="R"/>
    <n v="9.9018258211893612E-6"/>
  </r>
  <r>
    <s v="b"/>
    <x v="17"/>
    <x v="0"/>
    <s v="b"/>
    <s v="p"/>
    <s v="t"/>
    <m/>
    <s v="R"/>
    <n v="9.8953178844025126E-6"/>
  </r>
  <r>
    <s v="d"/>
    <x v="26"/>
    <x v="0"/>
    <s v="d"/>
    <s v="y"/>
    <s v="d"/>
    <m/>
    <s v="R"/>
    <n v="9.8530162952880004E-6"/>
  </r>
  <r>
    <s v="l"/>
    <x v="29"/>
    <x v="1"/>
    <s v="l"/>
    <s v="v"/>
    <s v="s"/>
    <m/>
    <s v="L"/>
    <n v="9.8400004217143033E-6"/>
  </r>
  <r>
    <s v="l"/>
    <x v="7"/>
    <x v="1"/>
    <s v="l"/>
    <s v="f"/>
    <s v="z"/>
    <m/>
    <s v="L"/>
    <n v="9.836746453320879E-6"/>
  </r>
  <r>
    <s v="l"/>
    <x v="29"/>
    <x v="1"/>
    <s v="l"/>
    <s v="v"/>
    <s v="i"/>
    <m/>
    <s v="L"/>
    <n v="9.8334924849274564E-6"/>
  </r>
  <r>
    <s v="h"/>
    <x v="0"/>
    <x v="1"/>
    <s v="h"/>
    <s v="e"/>
    <s v="p"/>
    <m/>
    <s v="L"/>
    <n v="9.8204766113537593E-6"/>
  </r>
  <r>
    <s v="t"/>
    <x v="10"/>
    <x v="0"/>
    <s v="t"/>
    <s v="g"/>
    <s v="v"/>
    <m/>
    <s v="L"/>
    <n v="9.817222642960335E-6"/>
  </r>
  <r>
    <s v="zh"/>
    <x v="14"/>
    <x v="0"/>
    <s v="a"/>
    <s v="j"/>
    <s v="v"/>
    <m/>
    <s v="R"/>
    <n v="9.8074607377800639E-6"/>
  </r>
  <r>
    <s v="sh"/>
    <x v="8"/>
    <x v="1"/>
    <s v="o"/>
    <s v="a"/>
    <s v="d"/>
    <m/>
    <s v="L"/>
    <n v="9.7911908958129425E-6"/>
  </r>
  <r>
    <s v="l"/>
    <x v="14"/>
    <x v="1"/>
    <s v="l"/>
    <s v="j"/>
    <s v="v"/>
    <m/>
    <s v="R"/>
    <n v="9.7879369274195199E-6"/>
  </r>
  <r>
    <s v="x"/>
    <x v="20"/>
    <x v="0"/>
    <s v="x"/>
    <s v="k"/>
    <s v="h"/>
    <m/>
    <s v="R"/>
    <n v="9.7879369274195199E-6"/>
  </r>
  <r>
    <s v="zh"/>
    <x v="1"/>
    <x v="0"/>
    <s v="a"/>
    <s v="h"/>
    <s v="i"/>
    <m/>
    <s v="R"/>
    <n v="9.7619051802721274E-6"/>
  </r>
  <r>
    <s v="g"/>
    <x v="15"/>
    <x v="0"/>
    <s v="g"/>
    <s v="n"/>
    <s v="r"/>
    <m/>
    <s v="R"/>
    <n v="9.745635338305006E-6"/>
  </r>
  <r>
    <s v="t"/>
    <x v="4"/>
    <x v="0"/>
    <s v="t"/>
    <s v="u"/>
    <s v="u"/>
    <m/>
    <s v="R"/>
    <n v="9.7423813699115817E-6"/>
  </r>
  <r>
    <s v="s"/>
    <x v="13"/>
    <x v="0"/>
    <s v="s"/>
    <s v=";"/>
    <s v="g"/>
    <m/>
    <s v="R"/>
    <n v="9.726111527944462E-6"/>
  </r>
  <r>
    <s v="x"/>
    <x v="27"/>
    <x v="0"/>
    <s v="x"/>
    <s v="h"/>
    <s v="l"/>
    <m/>
    <s v="R"/>
    <n v="9.726111527944462E-6"/>
  </r>
  <r>
    <s v="j"/>
    <x v="29"/>
    <x v="1"/>
    <s v="j"/>
    <s v="v"/>
    <s v="f"/>
    <m/>
    <s v="L"/>
    <n v="9.7228575595510377E-6"/>
  </r>
  <r>
    <s v="j"/>
    <x v="26"/>
    <x v="1"/>
    <s v="j"/>
    <s v="e"/>
    <s v="h"/>
    <m/>
    <s v="L"/>
    <n v="9.7196035911576134E-6"/>
  </r>
  <r>
    <s v="f"/>
    <x v="8"/>
    <x v="0"/>
    <s v="f"/>
    <s v="j"/>
    <s v="n"/>
    <m/>
    <s v="R"/>
    <n v="9.7163496227641908E-6"/>
  </r>
  <r>
    <s v="b"/>
    <x v="8"/>
    <x v="0"/>
    <s v="b"/>
    <s v="a"/>
    <s v="o"/>
    <m/>
    <s v="L"/>
    <n v="9.7033337491904937E-6"/>
  </r>
  <r>
    <s v="e"/>
    <x v="1"/>
    <x v="0"/>
    <s v="e"/>
    <s v="i"/>
    <s v="i"/>
    <m/>
    <s v="R"/>
    <n v="9.6968258124036452E-6"/>
  </r>
  <r>
    <s v="k"/>
    <x v="23"/>
    <x v="1"/>
    <s v="k"/>
    <s v="w"/>
    <s v="i"/>
    <m/>
    <s v="L"/>
    <n v="9.6773020020431012E-6"/>
  </r>
  <r>
    <s v="t"/>
    <x v="2"/>
    <x v="0"/>
    <s v="t"/>
    <s v="h"/>
    <s v="h"/>
    <m/>
    <s v="R"/>
    <n v="9.6642861284694058E-6"/>
  </r>
  <r>
    <s v="p"/>
    <x v="1"/>
    <x v="1"/>
    <s v="p"/>
    <s v="e"/>
    <s v="p"/>
    <m/>
    <s v="L"/>
    <n v="9.6577781916825572E-6"/>
  </r>
  <r>
    <s v="b"/>
    <x v="9"/>
    <x v="0"/>
    <s v="b"/>
    <s v="o"/>
    <s v="v"/>
    <m/>
    <s v="R"/>
    <n v="9.6447623181088618E-6"/>
  </r>
  <r>
    <s v="ch"/>
    <x v="28"/>
    <x v="1"/>
    <s v="i"/>
    <s v="c"/>
    <s v="q"/>
    <m/>
    <s v="L"/>
    <n v="9.6447623181088618E-6"/>
  </r>
  <r>
    <s v="l"/>
    <x v="20"/>
    <x v="1"/>
    <s v="l"/>
    <s v="t"/>
    <s v="t"/>
    <m/>
    <s v="L"/>
    <n v="9.6415083497154375E-6"/>
  </r>
  <r>
    <s v="r"/>
    <x v="3"/>
    <x v="0"/>
    <s v="r"/>
    <s v="n"/>
    <s v="d"/>
    <m/>
    <s v="R"/>
    <n v="9.6024607289943479E-6"/>
  </r>
  <r>
    <s v="j"/>
    <x v="12"/>
    <x v="1"/>
    <s v="j"/>
    <s v="w"/>
    <s v="n"/>
    <m/>
    <s v="L"/>
    <n v="9.5926988238140767E-6"/>
  </r>
  <r>
    <s v="sh"/>
    <x v="23"/>
    <x v="1"/>
    <s v="o"/>
    <s v="w"/>
    <s v="q"/>
    <m/>
    <s v="L"/>
    <n v="9.5894448554206525E-6"/>
  </r>
  <r>
    <s v="k"/>
    <x v="13"/>
    <x v="1"/>
    <s v="k"/>
    <s v="v"/>
    <s v="a"/>
    <m/>
    <s v="L"/>
    <n v="9.5796829502403796E-6"/>
  </r>
  <r>
    <s v="x"/>
    <x v="16"/>
    <x v="0"/>
    <s v="x"/>
    <s v="l"/>
    <s v="b"/>
    <m/>
    <s v="R"/>
    <n v="9.5634131082732599E-6"/>
  </r>
  <r>
    <s v="y"/>
    <x v="14"/>
    <x v="0"/>
    <s v="e"/>
    <s v="j"/>
    <s v="l"/>
    <m/>
    <s v="R"/>
    <n v="9.5601591398798356E-6"/>
  </r>
  <r>
    <s v="zh"/>
    <x v="6"/>
    <x v="1"/>
    <s v="u"/>
    <s v="q"/>
    <s v="s"/>
    <m/>
    <s v="L"/>
    <n v="9.5503972346995645E-6"/>
  </r>
  <r>
    <s v="x"/>
    <x v="26"/>
    <x v="0"/>
    <s v="x"/>
    <s v="y"/>
    <s v="d"/>
    <m/>
    <s v="R"/>
    <n v="9.5438892979127159E-6"/>
  </r>
  <r>
    <s v="m"/>
    <x v="15"/>
    <x v="1"/>
    <s v="m"/>
    <s v="d"/>
    <s v="n"/>
    <m/>
    <s v="L"/>
    <n v="9.5308734243390205E-6"/>
  </r>
  <r>
    <s v="k"/>
    <x v="13"/>
    <x v="1"/>
    <s v="k"/>
    <s v="v"/>
    <s v="l"/>
    <m/>
    <s v="L"/>
    <n v="9.524365487552172E-6"/>
  </r>
  <r>
    <s v="j"/>
    <x v="24"/>
    <x v="1"/>
    <s v="j"/>
    <s v="j"/>
    <s v="g"/>
    <m/>
    <s v="R"/>
    <n v="9.4983337404047794E-6"/>
  </r>
  <r>
    <s v="t"/>
    <x v="23"/>
    <x v="0"/>
    <s v="t"/>
    <s v="k"/>
    <s v="r"/>
    <m/>
    <s v="R"/>
    <n v="9.4950797720113552E-6"/>
  </r>
  <r>
    <s v="r"/>
    <x v="23"/>
    <x v="0"/>
    <s v="r"/>
    <s v="n"/>
    <s v="n"/>
    <m/>
    <s v="R"/>
    <n v="9.4820638984376597E-6"/>
  </r>
  <r>
    <s v="l"/>
    <x v="20"/>
    <x v="1"/>
    <s v="l"/>
    <s v="t"/>
    <s v="m"/>
    <m/>
    <s v="L"/>
    <n v="9.4788099300442355E-6"/>
  </r>
  <r>
    <s v="r"/>
    <x v="6"/>
    <x v="0"/>
    <s v="r"/>
    <s v="o"/>
    <s v="j"/>
    <m/>
    <s v="R"/>
    <n v="9.4788099300442355E-6"/>
  </r>
  <r>
    <s v="w"/>
    <x v="4"/>
    <x v="0"/>
    <s v="w"/>
    <s v="u"/>
    <s v="h"/>
    <m/>
    <s v="R"/>
    <n v="9.4690480248639626E-6"/>
  </r>
  <r>
    <s v="d"/>
    <x v="6"/>
    <x v="0"/>
    <s v="d"/>
    <s v="o"/>
    <s v="p"/>
    <m/>
    <s v="R"/>
    <n v="9.4560321512902672E-6"/>
  </r>
  <r>
    <s v="zh"/>
    <x v="5"/>
    <x v="1"/>
    <s v="u"/>
    <s v="b"/>
    <s v="v"/>
    <m/>
    <s v="L"/>
    <n v="9.4234924673560261E-6"/>
  </r>
  <r>
    <s v="sh"/>
    <x v="4"/>
    <x v="1"/>
    <s v="o"/>
    <s v="v"/>
    <s v="n"/>
    <m/>
    <s v="L"/>
    <n v="9.4169845305691776E-6"/>
  </r>
  <r>
    <s v="l"/>
    <x v="4"/>
    <x v="1"/>
    <s v="l"/>
    <s v="v"/>
    <s v="m"/>
    <m/>
    <s v="L"/>
    <n v="9.4072226253889064E-6"/>
  </r>
  <r>
    <s v="w"/>
    <x v="11"/>
    <x v="0"/>
    <s v="w"/>
    <s v="i"/>
    <s v="h"/>
    <m/>
    <s v="R"/>
    <n v="9.3876988150283624E-6"/>
  </r>
  <r>
    <s v="h"/>
    <x v="31"/>
    <x v="1"/>
    <s v="h"/>
    <s v="z"/>
    <s v="n"/>
    <m/>
    <s v="L"/>
    <n v="9.3551591310941213E-6"/>
  </r>
  <r>
    <s v="s"/>
    <x v="4"/>
    <x v="0"/>
    <s v="s"/>
    <s v="u"/>
    <s v="v"/>
    <m/>
    <s v="R"/>
    <n v="9.3519051627006971E-6"/>
  </r>
  <r>
    <s v="f"/>
    <x v="4"/>
    <x v="0"/>
    <s v="f"/>
    <s v="u"/>
    <s v="m"/>
    <m/>
    <s v="R"/>
    <n v="9.3388892891270016E-6"/>
  </r>
  <r>
    <s v="w"/>
    <x v="8"/>
    <x v="0"/>
    <s v="w"/>
    <s v="j"/>
    <s v="p"/>
    <m/>
    <s v="R"/>
    <n v="9.3291273839467288E-6"/>
  </r>
  <r>
    <s v="r"/>
    <x v="22"/>
    <x v="0"/>
    <s v="r"/>
    <s v="m"/>
    <s v="p"/>
    <m/>
    <s v="R"/>
    <n v="9.3226194471598803E-6"/>
  </r>
  <r>
    <s v="zh"/>
    <x v="8"/>
    <x v="1"/>
    <s v="u"/>
    <s v="a"/>
    <s v="t"/>
    <m/>
    <s v="L"/>
    <n v="9.3030956367993363E-6"/>
  </r>
  <r>
    <s v="l"/>
    <x v="17"/>
    <x v="1"/>
    <s v="l"/>
    <s v="s"/>
    <s v="h"/>
    <m/>
    <s v="L"/>
    <n v="9.2965877000124894E-6"/>
  </r>
  <r>
    <s v="d"/>
    <x v="14"/>
    <x v="0"/>
    <s v="d"/>
    <s v="j"/>
    <s v="b"/>
    <m/>
    <s v="R"/>
    <n v="9.2965877000124894E-6"/>
  </r>
  <r>
    <s v="l"/>
    <x v="11"/>
    <x v="1"/>
    <s v="l"/>
    <s v="s"/>
    <s v="t"/>
    <m/>
    <s v="L"/>
    <n v="9.260794047684824E-6"/>
  </r>
  <r>
    <s v="w"/>
    <x v="4"/>
    <x v="0"/>
    <s v="w"/>
    <s v="u"/>
    <s v="j"/>
    <m/>
    <s v="R"/>
    <n v="9.2575400792913998E-6"/>
  </r>
  <r>
    <s v="x"/>
    <x v="24"/>
    <x v="0"/>
    <s v="x"/>
    <s v="j"/>
    <s v="a"/>
    <m/>
    <s v="R"/>
    <n v="9.2412702373242801E-6"/>
  </r>
  <r>
    <s v="d"/>
    <x v="26"/>
    <x v="0"/>
    <s v="d"/>
    <s v="y"/>
    <s v="t"/>
    <m/>
    <s v="R"/>
    <n v="9.2250003953571604E-6"/>
  </r>
  <r>
    <s v="z"/>
    <x v="7"/>
    <x v="0"/>
    <s v="z"/>
    <s v="l"/>
    <s v="g"/>
    <m/>
    <s v="R"/>
    <n v="9.2054765849966147E-6"/>
  </r>
  <r>
    <s v="j"/>
    <x v="1"/>
    <x v="1"/>
    <s v="j"/>
    <s v="d"/>
    <s v="g"/>
    <m/>
    <s v="L"/>
    <n v="9.1989686482097678E-6"/>
  </r>
  <r>
    <s v="k"/>
    <x v="10"/>
    <x v="1"/>
    <s v="k"/>
    <s v="g"/>
    <s v="j"/>
    <m/>
    <s v="L"/>
    <n v="9.1957146798163436E-6"/>
  </r>
  <r>
    <s v="h"/>
    <x v="32"/>
    <x v="1"/>
    <s v="h"/>
    <s v="x"/>
    <s v="d"/>
    <m/>
    <s v="L"/>
    <n v="9.1794448378492239E-6"/>
  </r>
  <r>
    <s v="d"/>
    <x v="12"/>
    <x v="0"/>
    <s v="d"/>
    <s v="l"/>
    <s v="t"/>
    <m/>
    <s v="R"/>
    <n v="9.1664289642755267E-6"/>
  </r>
  <r>
    <s v="l"/>
    <x v="2"/>
    <x v="1"/>
    <s v="l"/>
    <s v="h"/>
    <s v="h"/>
    <m/>
    <s v="R"/>
    <n v="9.1631749958821025E-6"/>
  </r>
  <r>
    <s v="x"/>
    <x v="12"/>
    <x v="0"/>
    <s v="x"/>
    <s v="n"/>
    <s v="n"/>
    <m/>
    <s v="R"/>
    <n v="9.1566670590952556E-6"/>
  </r>
  <r>
    <s v="z"/>
    <x v="8"/>
    <x v="0"/>
    <s v="z"/>
    <s v="m"/>
    <s v="o"/>
    <m/>
    <s v="R"/>
    <n v="9.150159122308407E-6"/>
  </r>
  <r>
    <s v="y"/>
    <x v="20"/>
    <x v="0"/>
    <s v="e"/>
    <s v="k"/>
    <s v="a"/>
    <m/>
    <s v="R"/>
    <n v="9.117619438374166E-6"/>
  </r>
  <r>
    <s v="h"/>
    <x v="5"/>
    <x v="1"/>
    <s v="h"/>
    <s v="b"/>
    <s v="a"/>
    <m/>
    <s v="L"/>
    <n v="9.0818257860465023E-6"/>
  </r>
  <r>
    <s v="zh"/>
    <x v="13"/>
    <x v="1"/>
    <s v="u"/>
    <s v="v"/>
    <s v="s"/>
    <m/>
    <s v="L"/>
    <n v="9.0720638808662294E-6"/>
  </r>
  <r>
    <s v="j"/>
    <x v="24"/>
    <x v="1"/>
    <s v="j"/>
    <s v="j"/>
    <s v="m"/>
    <m/>
    <s v="R"/>
    <n v="9.0655559440793809E-6"/>
  </r>
  <r>
    <s v="w"/>
    <x v="10"/>
    <x v="0"/>
    <s v="w"/>
    <s v="g"/>
    <s v="g"/>
    <m/>
    <s v="L"/>
    <n v="9.0037305446043247E-6"/>
  </r>
  <r>
    <s v="s"/>
    <x v="6"/>
    <x v="0"/>
    <s v="s"/>
    <s v="o"/>
    <s v="o"/>
    <m/>
    <s v="R"/>
    <n v="9.0004765762109004E-6"/>
  </r>
  <r>
    <s v="l"/>
    <x v="6"/>
    <x v="1"/>
    <s v="l"/>
    <s v="q"/>
    <s v="m"/>
    <m/>
    <s v="L"/>
    <n v="8.9907146710306293E-6"/>
  </r>
  <r>
    <s v="b"/>
    <x v="4"/>
    <x v="0"/>
    <s v="b"/>
    <s v="u"/>
    <s v="k"/>
    <m/>
    <s v="R"/>
    <n v="8.9646829238832367E-6"/>
  </r>
  <r>
    <s v="zh"/>
    <x v="23"/>
    <x v="1"/>
    <s v="u"/>
    <s v="w"/>
    <s v="t"/>
    <m/>
    <s v="L"/>
    <n v="8.9614289554898124E-6"/>
  </r>
  <r>
    <s v="l"/>
    <x v="5"/>
    <x v="1"/>
    <s v="l"/>
    <s v="b"/>
    <s v="s"/>
    <m/>
    <s v="L"/>
    <n v="8.9614289554898124E-6"/>
  </r>
  <r>
    <s v="w"/>
    <x v="11"/>
    <x v="0"/>
    <s v="w"/>
    <s v="i"/>
    <s v="h"/>
    <m/>
    <s v="R"/>
    <n v="8.948413081916117E-6"/>
  </r>
  <r>
    <s v="w"/>
    <x v="4"/>
    <x v="0"/>
    <s v="w"/>
    <s v="u"/>
    <s v="g"/>
    <m/>
    <s v="R"/>
    <n v="8.9419051451292685E-6"/>
  </r>
  <r>
    <s v="p"/>
    <x v="2"/>
    <x v="1"/>
    <s v="p"/>
    <s v="h"/>
    <s v="d"/>
    <m/>
    <s v="R"/>
    <n v="8.9386511767358442E-6"/>
  </r>
  <r>
    <s v="j"/>
    <x v="28"/>
    <x v="1"/>
    <s v="j"/>
    <s v="c"/>
    <s v="e"/>
    <m/>
    <s v="L"/>
    <n v="8.9288892715555714E-6"/>
  </r>
  <r>
    <s v="l"/>
    <x v="7"/>
    <x v="1"/>
    <s v="l"/>
    <s v="f"/>
    <s v="n"/>
    <m/>
    <s v="L"/>
    <n v="8.9191273663753002E-6"/>
  </r>
  <r>
    <s v="y"/>
    <x v="10"/>
    <x v="0"/>
    <s v="e"/>
    <s v="g"/>
    <s v="g"/>
    <m/>
    <s v="L"/>
    <n v="8.9093654611950274E-6"/>
  </r>
  <r>
    <s v="j"/>
    <x v="12"/>
    <x v="1"/>
    <s v="j"/>
    <s v="w"/>
    <s v="j"/>
    <m/>
    <s v="L"/>
    <n v="8.8475400617199712E-6"/>
  </r>
  <r>
    <s v="j"/>
    <x v="26"/>
    <x v="1"/>
    <s v="j"/>
    <s v="e"/>
    <s v="g"/>
    <m/>
    <s v="L"/>
    <n v="8.8280162513594272E-6"/>
  </r>
  <r>
    <s v="e"/>
    <x v="1"/>
    <x v="0"/>
    <s v="e"/>
    <s v="i"/>
    <s v="s"/>
    <m/>
    <s v="R"/>
    <n v="8.8150003777857301E-6"/>
  </r>
  <r>
    <s v="e"/>
    <x v="4"/>
    <x v="0"/>
    <s v="e"/>
    <s v="u"/>
    <s v="w"/>
    <m/>
    <s v="R"/>
    <n v="8.8117464093923058E-6"/>
  </r>
  <r>
    <s v="z"/>
    <x v="4"/>
    <x v="0"/>
    <s v="z"/>
    <s v="u"/>
    <s v="u"/>
    <m/>
    <s v="R"/>
    <n v="8.8052384726054589E-6"/>
  </r>
  <r>
    <s v="zh"/>
    <x v="4"/>
    <x v="1"/>
    <s v="u"/>
    <s v="s"/>
    <s v="m"/>
    <m/>
    <s v="L"/>
    <n v="8.7954765674251861E-6"/>
  </r>
  <r>
    <s v="c"/>
    <x v="14"/>
    <x v="0"/>
    <s v="c"/>
    <s v="j"/>
    <s v="g"/>
    <m/>
    <s v="R"/>
    <n v="8.7922225990317618E-6"/>
  </r>
  <r>
    <s v="m"/>
    <x v="14"/>
    <x v="1"/>
    <s v="m"/>
    <s v="b"/>
    <s v="e"/>
    <m/>
    <s v="L"/>
    <n v="8.7889686306383375E-6"/>
  </r>
  <r>
    <s v="j"/>
    <x v="1"/>
    <x v="1"/>
    <s v="j"/>
    <s v="d"/>
    <s v="j"/>
    <m/>
    <s v="L"/>
    <n v="8.7792067254580664E-6"/>
  </r>
  <r>
    <s v="b"/>
    <x v="4"/>
    <x v="0"/>
    <s v="b"/>
    <s v="u"/>
    <s v="o"/>
    <m/>
    <s v="R"/>
    <n v="8.7792067254580664E-6"/>
  </r>
  <r>
    <s v="n"/>
    <x v="1"/>
    <x v="1"/>
    <s v="n"/>
    <s v="z"/>
    <s v="c"/>
    <m/>
    <s v="L"/>
    <n v="8.7759527570646421E-6"/>
  </r>
  <r>
    <s v="x"/>
    <x v="19"/>
    <x v="0"/>
    <s v="x"/>
    <s v=";"/>
    <s v="f"/>
    <m/>
    <s v="R"/>
    <n v="8.7499210099172496E-6"/>
  </r>
  <r>
    <s v="w"/>
    <x v="4"/>
    <x v="0"/>
    <s v="w"/>
    <s v="u"/>
    <s v="f"/>
    <m/>
    <s v="R"/>
    <n v="8.743413073130401E-6"/>
  </r>
  <r>
    <s v="b"/>
    <x v="1"/>
    <x v="0"/>
    <s v="b"/>
    <s v="i"/>
    <s v="r"/>
    <m/>
    <s v="R"/>
    <n v="8.7141273575895859E-6"/>
  </r>
  <r>
    <s v="t"/>
    <x v="1"/>
    <x v="0"/>
    <s v="t"/>
    <s v="i"/>
    <s v="o"/>
    <m/>
    <s v="R"/>
    <n v="8.7108733891961616E-6"/>
  </r>
  <r>
    <s v="j"/>
    <x v="1"/>
    <x v="1"/>
    <s v="j"/>
    <s v="d"/>
    <s v="u"/>
    <m/>
    <s v="L"/>
    <n v="8.7076194208027374E-6"/>
  </r>
  <r>
    <s v="t"/>
    <x v="26"/>
    <x v="0"/>
    <s v="t"/>
    <s v="y"/>
    <s v="m"/>
    <m/>
    <s v="R"/>
    <n v="8.7076194208027374E-6"/>
  </r>
  <r>
    <s v="m"/>
    <x v="10"/>
    <x v="1"/>
    <s v="m"/>
    <s v="g"/>
    <s v="c"/>
    <m/>
    <s v="L"/>
    <n v="8.7043654524093131E-6"/>
  </r>
  <r>
    <s v="w"/>
    <x v="3"/>
    <x v="0"/>
    <s v="w"/>
    <s v="n"/>
    <s v="c"/>
    <m/>
    <s v="R"/>
    <n v="8.7011114840158888E-6"/>
  </r>
  <r>
    <s v="x"/>
    <x v="1"/>
    <x v="0"/>
    <s v="x"/>
    <s v="i"/>
    <s v="w"/>
    <m/>
    <s v="R"/>
    <n v="8.7011114840158888E-6"/>
  </r>
  <r>
    <s v="l"/>
    <x v="1"/>
    <x v="1"/>
    <s v="l"/>
    <s v="d"/>
    <s v="j"/>
    <m/>
    <s v="L"/>
    <n v="8.6783337052619205E-6"/>
  </r>
  <r>
    <s v="x"/>
    <x v="34"/>
    <x v="0"/>
    <s v="x"/>
    <s v="l"/>
    <s v="v"/>
    <m/>
    <s v="R"/>
    <n v="8.671825768475072E-6"/>
  </r>
  <r>
    <s v="s"/>
    <x v="4"/>
    <x v="0"/>
    <s v="s"/>
    <s v="u"/>
    <s v="q"/>
    <m/>
    <s v="R"/>
    <n v="8.6588098949013766E-6"/>
  </r>
  <r>
    <s v="h"/>
    <x v="2"/>
    <x v="1"/>
    <s v="h"/>
    <s v="h"/>
    <s v="h"/>
    <m/>
    <s v="R"/>
    <n v="8.6457940213276795E-6"/>
  </r>
  <r>
    <s v="j"/>
    <x v="1"/>
    <x v="1"/>
    <s v="j"/>
    <s v="d"/>
    <s v="n"/>
    <m/>
    <s v="L"/>
    <n v="8.6457940213276795E-6"/>
  </r>
  <r>
    <s v="h"/>
    <x v="4"/>
    <x v="1"/>
    <s v="h"/>
    <s v="s"/>
    <s v="c"/>
    <m/>
    <s v="L"/>
    <n v="8.6295241793605598E-6"/>
  </r>
  <r>
    <s v="zh"/>
    <x v="1"/>
    <x v="0"/>
    <s v="a"/>
    <s v="h"/>
    <s v="o"/>
    <m/>
    <s v="R"/>
    <n v="8.6295241793605598E-6"/>
  </r>
  <r>
    <s v="z"/>
    <x v="2"/>
    <x v="0"/>
    <s v="z"/>
    <s v="h"/>
    <s v="f"/>
    <m/>
    <s v="R"/>
    <n v="8.6262702109671355E-6"/>
  </r>
  <r>
    <s v="m"/>
    <x v="1"/>
    <x v="1"/>
    <s v="m"/>
    <s v="z"/>
    <s v="h"/>
    <m/>
    <s v="L"/>
    <n v="8.6132543373934401E-6"/>
  </r>
  <r>
    <s v="e"/>
    <x v="1"/>
    <x v="0"/>
    <s v="e"/>
    <s v="i"/>
    <s v="v"/>
    <m/>
    <s v="R"/>
    <n v="8.6034924322131672E-6"/>
  </r>
  <r>
    <s v="sh"/>
    <x v="4"/>
    <x v="1"/>
    <s v="o"/>
    <s v="v"/>
    <s v="h"/>
    <m/>
    <s v="L"/>
    <n v="8.5969844954263204E-6"/>
  </r>
  <r>
    <s v="sh"/>
    <x v="2"/>
    <x v="1"/>
    <s v="o"/>
    <s v="h"/>
    <s v="k"/>
    <m/>
    <s v="R"/>
    <n v="8.580714653459199E-6"/>
  </r>
  <r>
    <s v="b"/>
    <x v="23"/>
    <x v="0"/>
    <s v="b"/>
    <s v="k"/>
    <s v="j"/>
    <m/>
    <s v="R"/>
    <n v="8.580714653459199E-6"/>
  </r>
  <r>
    <s v="ch"/>
    <x v="32"/>
    <x v="1"/>
    <s v="i"/>
    <s v="x"/>
    <s v="j"/>
    <m/>
    <s v="L"/>
    <n v="8.5481749695249596E-6"/>
  </r>
  <r>
    <s v="j"/>
    <x v="24"/>
    <x v="1"/>
    <s v="j"/>
    <s v="j"/>
    <s v="s"/>
    <m/>
    <s v="R"/>
    <n v="8.4896035384433259E-6"/>
  </r>
  <r>
    <s v="r"/>
    <x v="3"/>
    <x v="0"/>
    <s v="r"/>
    <s v="n"/>
    <s v="f"/>
    <m/>
    <s v="R"/>
    <n v="8.4765876648696305E-6"/>
  </r>
  <r>
    <s v="y"/>
    <x v="17"/>
    <x v="0"/>
    <s v="e"/>
    <s v="p"/>
    <s v="e"/>
    <m/>
    <s v="R"/>
    <n v="8.3757146446734847E-6"/>
  </r>
  <r>
    <s v="j"/>
    <x v="19"/>
    <x v="1"/>
    <s v="j"/>
    <s v="b"/>
    <s v="u"/>
    <m/>
    <s v="L"/>
    <n v="8.3561908343129407E-6"/>
  </r>
  <r>
    <s v="z"/>
    <x v="10"/>
    <x v="0"/>
    <s v="z"/>
    <s v="g"/>
    <s v="m"/>
    <m/>
    <s v="L"/>
    <n v="8.3529368659195164E-6"/>
  </r>
  <r>
    <s v="w"/>
    <x v="8"/>
    <x v="0"/>
    <s v="w"/>
    <s v="j"/>
    <s v="c"/>
    <m/>
    <s v="R"/>
    <n v="8.3431749607392436E-6"/>
  </r>
  <r>
    <s v="d"/>
    <x v="1"/>
    <x v="0"/>
    <s v="d"/>
    <s v="i"/>
    <s v="v"/>
    <m/>
    <s v="R"/>
    <n v="8.3301590871655482E-6"/>
  </r>
  <r>
    <s v="p"/>
    <x v="26"/>
    <x v="1"/>
    <s v="p"/>
    <s v="z"/>
    <s v="j"/>
    <m/>
    <s v="L"/>
    <n v="8.3171432135918527E-6"/>
  </r>
  <r>
    <s v="l"/>
    <x v="1"/>
    <x v="1"/>
    <s v="l"/>
    <s v="d"/>
    <s v="v"/>
    <m/>
    <s v="L"/>
    <n v="8.2715876560839162E-6"/>
  </r>
  <r>
    <s v="y"/>
    <x v="20"/>
    <x v="0"/>
    <s v="e"/>
    <s v="k"/>
    <s v="r"/>
    <m/>
    <s v="R"/>
    <n v="8.2715876560839162E-6"/>
  </r>
  <r>
    <s v="s"/>
    <x v="1"/>
    <x v="0"/>
    <s v="s"/>
    <s v="i"/>
    <s v="o"/>
    <m/>
    <s v="R"/>
    <n v="8.2520638457233706E-6"/>
  </r>
  <r>
    <s v="m"/>
    <x v="12"/>
    <x v="1"/>
    <s v="m"/>
    <s v="w"/>
    <s v="b"/>
    <m/>
    <s v="L"/>
    <n v="8.2455559089365237E-6"/>
  </r>
  <r>
    <s v="l"/>
    <x v="15"/>
    <x v="1"/>
    <s v="l"/>
    <s v="n"/>
    <s v="g"/>
    <m/>
    <s v="R"/>
    <n v="8.2390479721496751E-6"/>
  </r>
  <r>
    <s v="q"/>
    <x v="17"/>
    <x v="0"/>
    <s v="q"/>
    <s v="p"/>
    <s v="l"/>
    <m/>
    <s v="R"/>
    <n v="8.226032098575978E-6"/>
  </r>
  <r>
    <s v="t"/>
    <x v="1"/>
    <x v="0"/>
    <s v="t"/>
    <s v="i"/>
    <s v="b"/>
    <m/>
    <s v="R"/>
    <n v="8.1934924146417386E-6"/>
  </r>
  <r>
    <s v="j"/>
    <x v="24"/>
    <x v="1"/>
    <s v="j"/>
    <s v="j"/>
    <s v="j"/>
    <m/>
    <s v="R"/>
    <n v="8.1511908255272264E-6"/>
  </r>
  <r>
    <s v="a"/>
    <x v="30"/>
    <x v="0"/>
    <s v="a"/>
    <s v="n"/>
    <s v="h"/>
    <m/>
    <s v="R"/>
    <n v="8.1479368571338021E-6"/>
  </r>
  <r>
    <s v="k"/>
    <x v="5"/>
    <x v="1"/>
    <s v="k"/>
    <s v="b"/>
    <s v="r"/>
    <m/>
    <s v="L"/>
    <n v="8.134920983560105E-6"/>
  </r>
  <r>
    <s v="g"/>
    <x v="13"/>
    <x v="0"/>
    <s v="g"/>
    <s v=";"/>
    <s v="n"/>
    <m/>
    <s v="R"/>
    <n v="8.1316670151666824E-6"/>
  </r>
  <r>
    <s v="k"/>
    <x v="8"/>
    <x v="1"/>
    <s v="k"/>
    <s v="a"/>
    <s v="o"/>
    <m/>
    <s v="L"/>
    <n v="8.1121432048061367E-6"/>
  </r>
  <r>
    <s v="b"/>
    <x v="10"/>
    <x v="0"/>
    <s v="b"/>
    <s v="g"/>
    <s v="t"/>
    <m/>
    <s v="L"/>
    <n v="8.1023812996258656E-6"/>
  </r>
  <r>
    <s v="g"/>
    <x v="13"/>
    <x v="0"/>
    <s v="g"/>
    <s v=";"/>
    <s v="u"/>
    <m/>
    <s v="R"/>
    <n v="8.0926193944455928E-6"/>
  </r>
  <r>
    <s v="y"/>
    <x v="7"/>
    <x v="0"/>
    <s v="e"/>
    <s v="l"/>
    <s v="u"/>
    <m/>
    <s v="R"/>
    <n v="8.0893654260521685E-6"/>
  </r>
  <r>
    <s v="j"/>
    <x v="24"/>
    <x v="1"/>
    <s v="j"/>
    <s v="j"/>
    <s v="d"/>
    <m/>
    <s v="R"/>
    <n v="8.0828574892653216E-6"/>
  </r>
  <r>
    <s v="x"/>
    <x v="4"/>
    <x v="0"/>
    <s v="x"/>
    <s v="u"/>
    <s v="n"/>
    <m/>
    <s v="R"/>
    <n v="8.0763495524784731E-6"/>
  </r>
  <r>
    <s v="y"/>
    <x v="17"/>
    <x v="0"/>
    <s v="e"/>
    <s v="p"/>
    <s v="c"/>
    <m/>
    <s v="R"/>
    <n v="8.0698416156916245E-6"/>
  </r>
  <r>
    <s v="y"/>
    <x v="10"/>
    <x v="0"/>
    <s v="e"/>
    <s v="g"/>
    <s v="r"/>
    <m/>
    <s v="L"/>
    <n v="8.0665876472982002E-6"/>
  </r>
  <r>
    <s v="sh"/>
    <x v="3"/>
    <x v="1"/>
    <s v="o"/>
    <s v="n"/>
    <s v="n"/>
    <m/>
    <s v="R"/>
    <n v="8.0470638369376563E-6"/>
  </r>
  <r>
    <s v="w"/>
    <x v="8"/>
    <x v="0"/>
    <s v="w"/>
    <s v="j"/>
    <s v="v"/>
    <m/>
    <s v="R"/>
    <n v="8.0405559001508077E-6"/>
  </r>
  <r>
    <s v="d"/>
    <x v="6"/>
    <x v="0"/>
    <s v="d"/>
    <s v="o"/>
    <s v="a"/>
    <m/>
    <s v="R"/>
    <n v="8.0405559001508077E-6"/>
  </r>
  <r>
    <s v="q"/>
    <x v="12"/>
    <x v="0"/>
    <s v="q"/>
    <s v="l"/>
    <s v="w"/>
    <m/>
    <s v="R"/>
    <n v="8.0340479633639608E-6"/>
  </r>
  <r>
    <s v="m"/>
    <x v="10"/>
    <x v="1"/>
    <s v="m"/>
    <s v="g"/>
    <s v="h"/>
    <m/>
    <s v="L"/>
    <n v="8.0177781213968394E-6"/>
  </r>
  <r>
    <s v="d"/>
    <x v="26"/>
    <x v="0"/>
    <s v="d"/>
    <s v="y"/>
    <s v="u"/>
    <m/>
    <s v="R"/>
    <n v="8.0080162162165683E-6"/>
  </r>
  <r>
    <s v="x"/>
    <x v="1"/>
    <x v="0"/>
    <s v="x"/>
    <s v="i"/>
    <s v="w"/>
    <m/>
    <s v="R"/>
    <n v="7.952698753528359E-6"/>
  </r>
  <r>
    <s v="k"/>
    <x v="0"/>
    <x v="1"/>
    <s v="k"/>
    <s v="e"/>
    <s v="t"/>
    <m/>
    <s v="L"/>
    <n v="7.952698753528359E-6"/>
  </r>
  <r>
    <s v="d"/>
    <x v="4"/>
    <x v="0"/>
    <s v="d"/>
    <s v="u"/>
    <s v="o"/>
    <m/>
    <s v="R"/>
    <n v="7.952698753528359E-6"/>
  </r>
  <r>
    <s v="q"/>
    <x v="1"/>
    <x v="0"/>
    <s v="q"/>
    <s v="i"/>
    <s v="p"/>
    <m/>
    <s v="R"/>
    <n v="7.9429368483480878E-6"/>
  </r>
  <r>
    <s v="j"/>
    <x v="1"/>
    <x v="1"/>
    <s v="j"/>
    <s v="d"/>
    <s v="l"/>
    <m/>
    <s v="L"/>
    <n v="7.9396828799546635E-6"/>
  </r>
  <r>
    <s v="b"/>
    <x v="8"/>
    <x v="0"/>
    <s v="b"/>
    <s v="a"/>
    <s v="j"/>
    <m/>
    <s v="L"/>
    <n v="7.9364289115612393E-6"/>
  </r>
  <r>
    <s v="m"/>
    <x v="17"/>
    <x v="1"/>
    <s v="m"/>
    <s v="s"/>
    <s v="a"/>
    <m/>
    <s v="L"/>
    <n v="7.933174943167815E-6"/>
  </r>
  <r>
    <s v="j"/>
    <x v="17"/>
    <x v="1"/>
    <s v="j"/>
    <s v="s"/>
    <s v="h"/>
    <m/>
    <s v="L"/>
    <n v="7.9299209747743907E-6"/>
  </r>
  <r>
    <s v="j"/>
    <x v="34"/>
    <x v="1"/>
    <s v="j"/>
    <s v="s"/>
    <s v="w"/>
    <m/>
    <s v="L"/>
    <n v="7.9234130379875421E-6"/>
  </r>
  <r>
    <s v="c"/>
    <x v="4"/>
    <x v="0"/>
    <s v="c"/>
    <s v="u"/>
    <s v="k"/>
    <m/>
    <s v="R"/>
    <n v="7.8908733540533028E-6"/>
  </r>
  <r>
    <s v="sh"/>
    <x v="4"/>
    <x v="1"/>
    <s v="o"/>
    <s v="v"/>
    <s v="m"/>
    <m/>
    <s v="L"/>
    <n v="7.8615876385124859E-6"/>
  </r>
  <r>
    <s v="l"/>
    <x v="1"/>
    <x v="1"/>
    <s v="l"/>
    <s v="d"/>
    <s v="g"/>
    <m/>
    <s v="L"/>
    <n v="7.8550797017256374E-6"/>
  </r>
  <r>
    <s v="l"/>
    <x v="26"/>
    <x v="1"/>
    <s v="l"/>
    <s v="z"/>
    <s v="o"/>
    <m/>
    <s v="L"/>
    <n v="7.8485717649387905E-6"/>
  </r>
  <r>
    <s v="j"/>
    <x v="34"/>
    <x v="1"/>
    <s v="j"/>
    <s v="s"/>
    <s v="a"/>
    <m/>
    <s v="L"/>
    <n v="7.8388098597585177E-6"/>
  </r>
  <r>
    <s v="h"/>
    <x v="13"/>
    <x v="1"/>
    <s v="h"/>
    <s v="v"/>
    <s v="b"/>
    <m/>
    <s v="L"/>
    <n v="7.8355558913650934E-6"/>
  </r>
  <r>
    <s v="y"/>
    <x v="28"/>
    <x v="1"/>
    <s v="y"/>
    <s v="c"/>
    <s v="q"/>
    <m/>
    <s v="L"/>
    <n v="7.8290479545782448E-6"/>
  </r>
  <r>
    <s v="t"/>
    <x v="10"/>
    <x v="0"/>
    <s v="t"/>
    <s v="g"/>
    <s v="n"/>
    <m/>
    <s v="L"/>
    <n v="7.8290479545782448E-6"/>
  </r>
  <r>
    <s v="k"/>
    <x v="13"/>
    <x v="1"/>
    <s v="k"/>
    <s v="v"/>
    <s v="r"/>
    <m/>
    <s v="L"/>
    <n v="7.822540017791398E-6"/>
  </r>
  <r>
    <s v="j"/>
    <x v="24"/>
    <x v="1"/>
    <s v="j"/>
    <s v="j"/>
    <s v="t"/>
    <m/>
    <s v="R"/>
    <n v="7.8192860493979737E-6"/>
  </r>
  <r>
    <s v="x"/>
    <x v="4"/>
    <x v="0"/>
    <s v="x"/>
    <s v="u"/>
    <s v="f"/>
    <m/>
    <s v="R"/>
    <n v="7.8127781126111252E-6"/>
  </r>
  <r>
    <s v="p"/>
    <x v="12"/>
    <x v="1"/>
    <s v="p"/>
    <s v="w"/>
    <s v="p"/>
    <m/>
    <s v="L"/>
    <n v="7.8127781126111252E-6"/>
  </r>
  <r>
    <s v="w"/>
    <x v="9"/>
    <x v="0"/>
    <s v="w"/>
    <s v="o"/>
    <s v="j"/>
    <m/>
    <s v="R"/>
    <n v="7.803016207430854E-6"/>
  </r>
  <r>
    <s v="r"/>
    <x v="7"/>
    <x v="0"/>
    <s v="r"/>
    <s v="l"/>
    <s v="l"/>
    <m/>
    <s v="R"/>
    <n v="7.803016207430854E-6"/>
  </r>
  <r>
    <s v="j"/>
    <x v="28"/>
    <x v="1"/>
    <s v="j"/>
    <s v="c"/>
    <s v="s"/>
    <m/>
    <s v="L"/>
    <n v="7.7965082706440055E-6"/>
  </r>
  <r>
    <s v="x"/>
    <x v="1"/>
    <x v="0"/>
    <s v="x"/>
    <s v="i"/>
    <s v="a"/>
    <m/>
    <s v="R"/>
    <n v="7.7867463654637326E-6"/>
  </r>
  <r>
    <s v="q"/>
    <x v="12"/>
    <x v="0"/>
    <s v="q"/>
    <s v="l"/>
    <s v="p"/>
    <m/>
    <s v="R"/>
    <n v="7.7834923970703083E-6"/>
  </r>
  <r>
    <s v="j"/>
    <x v="18"/>
    <x v="1"/>
    <s v="j"/>
    <s v="q"/>
    <s v="j"/>
    <m/>
    <s v="L"/>
    <n v="7.7834923970703083E-6"/>
  </r>
  <r>
    <s v="s"/>
    <x v="22"/>
    <x v="0"/>
    <s v="s"/>
    <s v="m"/>
    <s v="h"/>
    <m/>
    <s v="R"/>
    <n v="7.7769844602834615E-6"/>
  </r>
  <r>
    <s v="k"/>
    <x v="31"/>
    <x v="1"/>
    <s v="k"/>
    <s v="z"/>
    <s v="h"/>
    <m/>
    <s v="L"/>
    <n v="7.7639685867097644E-6"/>
  </r>
  <r>
    <s v="q"/>
    <x v="24"/>
    <x v="0"/>
    <s v="q"/>
    <s v="j"/>
    <s v="a"/>
    <m/>
    <s v="R"/>
    <n v="7.7574606499229175E-6"/>
  </r>
  <r>
    <s v="m"/>
    <x v="20"/>
    <x v="1"/>
    <s v="m"/>
    <s v="t"/>
    <s v="y"/>
    <m/>
    <s v="L"/>
    <n v="7.7346828711689492E-6"/>
  </r>
  <r>
    <s v="h"/>
    <x v="23"/>
    <x v="1"/>
    <s v="h"/>
    <s v="w"/>
    <s v="h"/>
    <m/>
    <s v="L"/>
    <n v="7.7281749343821007E-6"/>
  </r>
  <r>
    <s v="ch"/>
    <x v="23"/>
    <x v="1"/>
    <s v="i"/>
    <s v="w"/>
    <s v="j"/>
    <m/>
    <s v="L"/>
    <n v="7.7021431872347082E-6"/>
  </r>
  <r>
    <s v="m"/>
    <x v="24"/>
    <x v="1"/>
    <s v="m"/>
    <s v="b"/>
    <s v="v"/>
    <m/>
    <s v="L"/>
    <n v="7.6988892188412839E-6"/>
  </r>
  <r>
    <s v="q"/>
    <x v="24"/>
    <x v="0"/>
    <s v="q"/>
    <s v="j"/>
    <s v="l"/>
    <m/>
    <s v="R"/>
    <n v="7.6923812820544353E-6"/>
  </r>
  <r>
    <s v="g"/>
    <x v="4"/>
    <x v="0"/>
    <s v="g"/>
    <s v="u"/>
    <s v="h"/>
    <m/>
    <s v="R"/>
    <n v="7.689127313661011E-6"/>
  </r>
  <r>
    <s v="e"/>
    <x v="4"/>
    <x v="0"/>
    <s v="e"/>
    <s v="u"/>
    <s v="v"/>
    <m/>
    <s v="R"/>
    <n v="7.6630955665136202E-6"/>
  </r>
  <r>
    <s v="r"/>
    <x v="4"/>
    <x v="0"/>
    <s v="r"/>
    <s v="u"/>
    <s v="h"/>
    <m/>
    <s v="R"/>
    <n v="7.6598415981201959E-6"/>
  </r>
  <r>
    <s v="b"/>
    <x v="15"/>
    <x v="0"/>
    <s v="b"/>
    <s v="d"/>
    <s v="l"/>
    <m/>
    <s v="L"/>
    <n v="7.6500796929399231E-6"/>
  </r>
  <r>
    <s v="x"/>
    <x v="24"/>
    <x v="0"/>
    <s v="x"/>
    <s v="j"/>
    <s v="t"/>
    <m/>
    <s v="R"/>
    <n v="7.6468257245464988E-6"/>
  </r>
  <r>
    <s v="sh"/>
    <x v="5"/>
    <x v="1"/>
    <s v="o"/>
    <s v="b"/>
    <s v="k"/>
    <m/>
    <s v="L"/>
    <n v="7.6435717561530745E-6"/>
  </r>
  <r>
    <s v="y"/>
    <x v="20"/>
    <x v="0"/>
    <s v="e"/>
    <s v="k"/>
    <s v="h"/>
    <m/>
    <s v="R"/>
    <n v="7.6435717561530745E-6"/>
  </r>
  <r>
    <s v="e"/>
    <x v="4"/>
    <x v="0"/>
    <s v="e"/>
    <s v="u"/>
    <s v="g"/>
    <m/>
    <s v="R"/>
    <n v="7.6370638193662277E-6"/>
  </r>
  <r>
    <s v="c"/>
    <x v="4"/>
    <x v="0"/>
    <s v="c"/>
    <s v="u"/>
    <s v="q"/>
    <m/>
    <s v="R"/>
    <n v="7.6273019141859548E-6"/>
  </r>
  <r>
    <s v="sh"/>
    <x v="10"/>
    <x v="1"/>
    <s v="o"/>
    <s v="g"/>
    <s v="b"/>
    <m/>
    <s v="L"/>
    <n v="7.6045241354319866E-6"/>
  </r>
  <r>
    <s v="m"/>
    <x v="8"/>
    <x v="1"/>
    <s v="m"/>
    <s v="a"/>
    <s v="c"/>
    <m/>
    <s v="L"/>
    <n v="7.5980161986451389E-6"/>
  </r>
  <r>
    <s v="e"/>
    <x v="33"/>
    <x v="0"/>
    <s v="e"/>
    <s v=";"/>
    <s v="j"/>
    <m/>
    <s v="R"/>
    <n v="7.5752384198911706E-6"/>
  </r>
  <r>
    <s v="e"/>
    <x v="4"/>
    <x v="0"/>
    <s v="e"/>
    <s v="u"/>
    <s v="p"/>
    <m/>
    <s v="R"/>
    <n v="7.5752384198911706E-6"/>
  </r>
  <r>
    <s v="s"/>
    <x v="5"/>
    <x v="0"/>
    <s v="s"/>
    <s v="p"/>
    <s v="o"/>
    <m/>
    <s v="R"/>
    <n v="7.5752384198911706E-6"/>
  </r>
  <r>
    <s v="a"/>
    <x v="30"/>
    <x v="0"/>
    <s v="a"/>
    <s v="n"/>
    <s v="l"/>
    <m/>
    <s v="R"/>
    <n v="7.5589685779240501E-6"/>
  </r>
  <r>
    <s v="h"/>
    <x v="7"/>
    <x v="1"/>
    <s v="h"/>
    <s v="f"/>
    <s v="w"/>
    <m/>
    <s v="L"/>
    <n v="7.5589685779240501E-6"/>
  </r>
  <r>
    <s v="t"/>
    <x v="8"/>
    <x v="0"/>
    <s v="t"/>
    <s v="a"/>
    <s v="g"/>
    <m/>
    <s v="L"/>
    <n v="7.5557146095306258E-6"/>
  </r>
  <r>
    <s v="x"/>
    <x v="17"/>
    <x v="0"/>
    <s v="x"/>
    <s v="p"/>
    <s v="j"/>
    <m/>
    <s v="R"/>
    <n v="7.5329368307766575E-6"/>
  </r>
  <r>
    <s v="k"/>
    <x v="15"/>
    <x v="1"/>
    <s v="k"/>
    <s v="d"/>
    <s v="o"/>
    <m/>
    <s v="L"/>
    <n v="7.5003971468424173E-6"/>
  </r>
  <r>
    <s v="k"/>
    <x v="0"/>
    <x v="1"/>
    <s v="k"/>
    <s v="e"/>
    <s v="y"/>
    <m/>
    <s v="L"/>
    <n v="7.4906352416621453E-6"/>
  </r>
  <r>
    <s v="s"/>
    <x v="13"/>
    <x v="0"/>
    <s v="s"/>
    <s v=";"/>
    <s v="p"/>
    <m/>
    <s v="R"/>
    <n v="7.4906352416621453E-6"/>
  </r>
  <r>
    <s v="zh"/>
    <x v="15"/>
    <x v="1"/>
    <s v="u"/>
    <s v="d"/>
    <s v="l"/>
    <m/>
    <s v="L"/>
    <n v="7.4808733364818733E-6"/>
  </r>
  <r>
    <s v="ch"/>
    <x v="5"/>
    <x v="1"/>
    <s v="i"/>
    <s v="b"/>
    <s v="s"/>
    <m/>
    <s v="L"/>
    <n v="7.467857462908177E-6"/>
  </r>
  <r>
    <s v="x"/>
    <x v="18"/>
    <x v="0"/>
    <s v="x"/>
    <s v="o"/>
    <s v="l"/>
    <m/>
    <s v="R"/>
    <n v="7.4418257157607845E-6"/>
  </r>
  <r>
    <s v="t"/>
    <x v="10"/>
    <x v="0"/>
    <s v="t"/>
    <s v="g"/>
    <s v="v"/>
    <m/>
    <s v="L"/>
    <n v="7.4385717473673602E-6"/>
  </r>
  <r>
    <s v="sh"/>
    <x v="4"/>
    <x v="1"/>
    <s v="o"/>
    <s v="v"/>
    <s v="b"/>
    <m/>
    <s v="L"/>
    <n v="7.4353177789739368E-6"/>
  </r>
  <r>
    <s v="q"/>
    <x v="1"/>
    <x v="0"/>
    <s v="q"/>
    <s v="i"/>
    <s v="w"/>
    <m/>
    <s v="R"/>
    <n v="7.4353177789739368E-6"/>
  </r>
  <r>
    <s v="x"/>
    <x v="20"/>
    <x v="0"/>
    <s v="x"/>
    <s v="k"/>
    <s v="e"/>
    <m/>
    <s v="R"/>
    <n v="7.4255558737936648E-6"/>
  </r>
  <r>
    <s v="q"/>
    <x v="20"/>
    <x v="0"/>
    <s v="q"/>
    <s v="k"/>
    <s v="a"/>
    <m/>
    <s v="R"/>
    <n v="7.4125400002199685E-6"/>
  </r>
  <r>
    <s v="p"/>
    <x v="26"/>
    <x v="1"/>
    <s v="p"/>
    <s v="z"/>
    <s v="m"/>
    <m/>
    <s v="L"/>
    <n v="7.396270158252848E-6"/>
  </r>
  <r>
    <s v="sh"/>
    <x v="4"/>
    <x v="1"/>
    <s v="o"/>
    <s v="v"/>
    <s v="q"/>
    <m/>
    <s v="L"/>
    <n v="7.3930161898594237E-6"/>
  </r>
  <r>
    <s v="j"/>
    <x v="1"/>
    <x v="1"/>
    <s v="j"/>
    <s v="d"/>
    <s v="v"/>
    <m/>
    <s v="L"/>
    <n v="7.3376987271712152E-6"/>
  </r>
  <r>
    <s v="x"/>
    <x v="18"/>
    <x v="0"/>
    <s v="x"/>
    <s v="o"/>
    <s v="o"/>
    <m/>
    <s v="R"/>
    <n v="7.3344447587777909E-6"/>
  </r>
  <r>
    <s v="e"/>
    <x v="1"/>
    <x v="0"/>
    <s v="e"/>
    <s v="i"/>
    <s v="e"/>
    <m/>
    <s v="R"/>
    <n v="7.3181749168106712E-6"/>
  </r>
  <r>
    <s v="w"/>
    <x v="15"/>
    <x v="0"/>
    <s v="w"/>
    <s v="d"/>
    <s v="o"/>
    <m/>
    <s v="L"/>
    <n v="7.3019050748435507E-6"/>
  </r>
  <r>
    <s v="h"/>
    <x v="32"/>
    <x v="1"/>
    <s v="h"/>
    <s v="x"/>
    <s v="g"/>
    <m/>
    <s v="L"/>
    <n v="7.2986511064501264E-6"/>
  </r>
  <r>
    <s v="b"/>
    <x v="4"/>
    <x v="0"/>
    <s v="b"/>
    <s v="u"/>
    <s v="f"/>
    <m/>
    <s v="R"/>
    <n v="7.285635232876431E-6"/>
  </r>
  <r>
    <s v="t"/>
    <x v="15"/>
    <x v="0"/>
    <s v="t"/>
    <s v="d"/>
    <s v="n"/>
    <m/>
    <s v="L"/>
    <n v="7.285635232876431E-6"/>
  </r>
  <r>
    <s v="sh"/>
    <x v="22"/>
    <x v="1"/>
    <s v="o"/>
    <s v="r"/>
    <s v="g"/>
    <m/>
    <s v="L"/>
    <n v="7.2791272960895824E-6"/>
  </r>
  <r>
    <s v="z"/>
    <x v="14"/>
    <x v="0"/>
    <s v="z"/>
    <s v="j"/>
    <s v="h"/>
    <m/>
    <s v="R"/>
    <n v="7.2791272960895824E-6"/>
  </r>
  <r>
    <s v="ch"/>
    <x v="23"/>
    <x v="1"/>
    <s v="i"/>
    <s v="w"/>
    <s v="l"/>
    <m/>
    <s v="L"/>
    <n v="7.2726193593027347E-6"/>
  </r>
  <r>
    <s v="p"/>
    <x v="8"/>
    <x v="1"/>
    <s v="p"/>
    <s v="a"/>
    <s v="l"/>
    <m/>
    <s v="L"/>
    <n v="7.2661114225158862E-6"/>
  </r>
  <r>
    <s v="e"/>
    <x v="33"/>
    <x v="0"/>
    <s v="e"/>
    <s v=";"/>
    <s v="n"/>
    <m/>
    <s v="R"/>
    <n v="7.2628574541224627E-6"/>
  </r>
  <r>
    <s v="q"/>
    <x v="1"/>
    <x v="0"/>
    <s v="q"/>
    <s v="i"/>
    <s v="t"/>
    <m/>
    <s v="R"/>
    <n v="7.2465876121553422E-6"/>
  </r>
  <r>
    <s v="p"/>
    <x v="4"/>
    <x v="1"/>
    <s v="p"/>
    <s v="v"/>
    <s v="b"/>
    <m/>
    <s v="L"/>
    <n v="7.2368257069750702E-6"/>
  </r>
  <r>
    <s v="g"/>
    <x v="13"/>
    <x v="0"/>
    <s v="g"/>
    <s v=";"/>
    <s v="t"/>
    <m/>
    <s v="R"/>
    <n v="7.1977780862539814E-6"/>
  </r>
  <r>
    <s v="z"/>
    <x v="1"/>
    <x v="0"/>
    <s v="z"/>
    <s v="i"/>
    <s v="m"/>
    <m/>
    <s v="R"/>
    <n v="7.1945241178605571E-6"/>
  </r>
  <r>
    <s v="r"/>
    <x v="7"/>
    <x v="0"/>
    <s v="r"/>
    <s v="l"/>
    <s v="w"/>
    <m/>
    <s v="R"/>
    <n v="7.1912701494671337E-6"/>
  </r>
  <r>
    <s v="k"/>
    <x v="2"/>
    <x v="1"/>
    <s v="k"/>
    <s v="h"/>
    <s v="g"/>
    <m/>
    <s v="R"/>
    <n v="7.1880161810737094E-6"/>
  </r>
  <r>
    <s v="ch"/>
    <x v="4"/>
    <x v="1"/>
    <s v="i"/>
    <s v="s"/>
    <s v="g"/>
    <m/>
    <s v="L"/>
    <n v="7.1652384023197412E-6"/>
  </r>
  <r>
    <s v="h"/>
    <x v="6"/>
    <x v="1"/>
    <s v="h"/>
    <s v="q"/>
    <s v="d"/>
    <m/>
    <s v="L"/>
    <n v="7.0871431608775644E-6"/>
  </r>
  <r>
    <s v="m"/>
    <x v="1"/>
    <x v="1"/>
    <s v="m"/>
    <s v="z"/>
    <s v="r"/>
    <m/>
    <s v="L"/>
    <n v="7.0611114137301719E-6"/>
  </r>
  <r>
    <s v="j"/>
    <x v="1"/>
    <x v="1"/>
    <s v="j"/>
    <s v="d"/>
    <s v="s"/>
    <m/>
    <s v="L"/>
    <n v="7.0513495085498999E-6"/>
  </r>
  <r>
    <s v="h"/>
    <x v="2"/>
    <x v="1"/>
    <s v="h"/>
    <s v="h"/>
    <s v="s"/>
    <m/>
    <s v="R"/>
    <n v="7.0480955401564756E-6"/>
  </r>
  <r>
    <s v="d"/>
    <x v="28"/>
    <x v="0"/>
    <s v="d"/>
    <s v="c"/>
    <s v="f"/>
    <m/>
    <s v="L"/>
    <n v="7.0383336349762036E-6"/>
  </r>
  <r>
    <s v="h"/>
    <x v="4"/>
    <x v="1"/>
    <s v="h"/>
    <s v="s"/>
    <s v="h"/>
    <m/>
    <s v="L"/>
    <n v="7.0350796665827793E-6"/>
  </r>
  <r>
    <s v="p"/>
    <x v="8"/>
    <x v="1"/>
    <s v="p"/>
    <s v="a"/>
    <s v="o"/>
    <m/>
    <s v="L"/>
    <n v="7.0350796665827793E-6"/>
  </r>
  <r>
    <s v="sh"/>
    <x v="14"/>
    <x v="1"/>
    <s v="o"/>
    <s v="j"/>
    <s v="g"/>
    <m/>
    <s v="R"/>
    <n v="7.0155558562222354E-6"/>
  </r>
  <r>
    <s v="zh"/>
    <x v="6"/>
    <x v="1"/>
    <s v="u"/>
    <s v="q"/>
    <s v="n"/>
    <m/>
    <s v="L"/>
    <n v="7.0090479194353868E-6"/>
  </r>
  <r>
    <s v="y"/>
    <x v="7"/>
    <x v="0"/>
    <s v="e"/>
    <s v="l"/>
    <s v="i"/>
    <m/>
    <s v="R"/>
    <n v="6.9895241090748428E-6"/>
  </r>
  <r>
    <s v="q"/>
    <x v="24"/>
    <x v="0"/>
    <s v="q"/>
    <s v="j"/>
    <s v="h"/>
    <m/>
    <s v="R"/>
    <n v="6.9862701406814186E-6"/>
  </r>
  <r>
    <s v="zh"/>
    <x v="4"/>
    <x v="1"/>
    <s v="u"/>
    <s v="s"/>
    <s v="c"/>
    <m/>
    <s v="L"/>
    <n v="6.9830161722879943E-6"/>
  </r>
  <r>
    <s v="sh"/>
    <x v="14"/>
    <x v="1"/>
    <s v="o"/>
    <s v="j"/>
    <s v="u"/>
    <m/>
    <s v="R"/>
    <n v="6.9797622038945708E-6"/>
  </r>
  <r>
    <s v="l"/>
    <x v="20"/>
    <x v="1"/>
    <s v="l"/>
    <s v="t"/>
    <s v="d"/>
    <m/>
    <s v="L"/>
    <n v="6.9797622038945708E-6"/>
  </r>
  <r>
    <s v="zh"/>
    <x v="15"/>
    <x v="1"/>
    <s v="u"/>
    <s v="d"/>
    <s v="k"/>
    <m/>
    <s v="L"/>
    <n v="6.9732542671077223E-6"/>
  </r>
  <r>
    <s v="sh"/>
    <x v="28"/>
    <x v="1"/>
    <s v="o"/>
    <s v="c"/>
    <s v="m"/>
    <m/>
    <s v="L"/>
    <n v="6.9634923619274503E-6"/>
  </r>
  <r>
    <s v="b"/>
    <x v="15"/>
    <x v="0"/>
    <s v="b"/>
    <s v="d"/>
    <s v="s"/>
    <m/>
    <s v="L"/>
    <n v="6.9244447412063623E-6"/>
  </r>
  <r>
    <s v="c"/>
    <x v="1"/>
    <x v="0"/>
    <s v="c"/>
    <s v="i"/>
    <s v="p"/>
    <m/>
    <s v="R"/>
    <n v="6.9211907728129381E-6"/>
  </r>
  <r>
    <s v="k"/>
    <x v="0"/>
    <x v="1"/>
    <s v="k"/>
    <s v="e"/>
    <s v="f"/>
    <m/>
    <s v="L"/>
    <n v="6.9146828360260895E-6"/>
  </r>
  <r>
    <s v="a"/>
    <x v="30"/>
    <x v="0"/>
    <s v="a"/>
    <s v="n"/>
    <s v="r"/>
    <m/>
    <s v="R"/>
    <n v="6.8984129940589698E-6"/>
  </r>
  <r>
    <s v="d"/>
    <x v="22"/>
    <x v="0"/>
    <s v="d"/>
    <s v="m"/>
    <s v="s"/>
    <m/>
    <s v="R"/>
    <n v="6.8853971204852735E-6"/>
  </r>
  <r>
    <s v="d"/>
    <x v="1"/>
    <x v="0"/>
    <s v="d"/>
    <s v="i"/>
    <s v="l"/>
    <m/>
    <s v="R"/>
    <n v="6.8821431520918493E-6"/>
  </r>
  <r>
    <s v="x"/>
    <x v="26"/>
    <x v="0"/>
    <s v="x"/>
    <s v="y"/>
    <s v="j"/>
    <m/>
    <s v="R"/>
    <n v="6.8756352153050016E-6"/>
  </r>
  <r>
    <s v="b"/>
    <x v="11"/>
    <x v="0"/>
    <s v="b"/>
    <s v=";"/>
    <s v="w"/>
    <m/>
    <s v="R"/>
    <n v="6.8723812469115773E-6"/>
  </r>
  <r>
    <s v="s"/>
    <x v="13"/>
    <x v="0"/>
    <s v="s"/>
    <s v=";"/>
    <s v="s"/>
    <m/>
    <s v="R"/>
    <n v="6.869127278518153E-6"/>
  </r>
  <r>
    <s v="q"/>
    <x v="1"/>
    <x v="0"/>
    <s v="q"/>
    <s v="i"/>
    <s v="w"/>
    <m/>
    <s v="R"/>
    <n v="6.869127278518153E-6"/>
  </r>
  <r>
    <s v="c"/>
    <x v="23"/>
    <x v="0"/>
    <s v="c"/>
    <s v="k"/>
    <s v="y"/>
    <m/>
    <s v="R"/>
    <n v="6.859365373337881E-6"/>
  </r>
  <r>
    <s v="k"/>
    <x v="32"/>
    <x v="1"/>
    <s v="k"/>
    <s v="x"/>
    <s v="k"/>
    <m/>
    <s v="L"/>
    <n v="6.8528574365510333E-6"/>
  </r>
  <r>
    <s v="w"/>
    <x v="11"/>
    <x v="0"/>
    <s v="w"/>
    <s v="i"/>
    <s v="h"/>
    <m/>
    <s v="R"/>
    <n v="6.8463494997641847E-6"/>
  </r>
  <r>
    <s v="j"/>
    <x v="29"/>
    <x v="1"/>
    <s v="j"/>
    <s v="v"/>
    <s v="l"/>
    <m/>
    <s v="L"/>
    <n v="6.8430955313707605E-6"/>
  </r>
  <r>
    <s v="sh"/>
    <x v="1"/>
    <x v="1"/>
    <s v="o"/>
    <s v="f"/>
    <s v="i"/>
    <m/>
    <s v="L"/>
    <n v="6.830079657797065E-6"/>
  </r>
  <r>
    <s v="x"/>
    <x v="28"/>
    <x v="0"/>
    <s v="x"/>
    <s v="c"/>
    <s v="s"/>
    <m/>
    <s v="L"/>
    <n v="6.8268256894036408E-6"/>
  </r>
  <r>
    <s v="x"/>
    <x v="4"/>
    <x v="0"/>
    <s v="x"/>
    <s v="u"/>
    <s v="o"/>
    <m/>
    <s v="R"/>
    <n v="6.8170637842233688E-6"/>
  </r>
  <r>
    <s v="p"/>
    <x v="11"/>
    <x v="1"/>
    <s v="p"/>
    <s v="s"/>
    <s v="e"/>
    <m/>
    <s v="L"/>
    <n v="6.8170637842233688E-6"/>
  </r>
  <r>
    <s v="x"/>
    <x v="17"/>
    <x v="0"/>
    <s v="x"/>
    <s v="p"/>
    <s v="n"/>
    <m/>
    <s v="R"/>
    <n v="6.8170637842233688E-6"/>
  </r>
  <r>
    <s v="k"/>
    <x v="0"/>
    <x v="1"/>
    <s v="k"/>
    <s v="e"/>
    <s v="h"/>
    <m/>
    <s v="L"/>
    <n v="6.8105558474365202E-6"/>
  </r>
  <r>
    <s v="g"/>
    <x v="2"/>
    <x v="0"/>
    <s v="g"/>
    <s v="h"/>
    <s v="t"/>
    <m/>
    <s v="R"/>
    <n v="6.7942860054694005E-6"/>
  </r>
  <r>
    <s v="e"/>
    <x v="4"/>
    <x v="0"/>
    <s v="e"/>
    <s v="u"/>
    <s v="u"/>
    <m/>
    <s v="R"/>
    <n v="6.7942860054694005E-6"/>
  </r>
  <r>
    <s v="t"/>
    <x v="13"/>
    <x v="0"/>
    <s v="t"/>
    <s v=";"/>
    <s v="g"/>
    <m/>
    <s v="R"/>
    <n v="6.7910320370759762E-6"/>
  </r>
  <r>
    <s v="p"/>
    <x v="15"/>
    <x v="1"/>
    <s v="p"/>
    <s v="d"/>
    <s v="w"/>
    <m/>
    <s v="L"/>
    <n v="6.7845241002891277E-6"/>
  </r>
  <r>
    <s v="l"/>
    <x v="20"/>
    <x v="1"/>
    <s v="l"/>
    <s v="t"/>
    <s v="k"/>
    <m/>
    <s v="L"/>
    <n v="6.7715082267154323E-6"/>
  </r>
  <r>
    <s v="d"/>
    <x v="7"/>
    <x v="0"/>
    <s v="d"/>
    <s v="f"/>
    <s v="o"/>
    <m/>
    <s v="L"/>
    <n v="6.7650002899285837E-6"/>
  </r>
  <r>
    <s v="ch"/>
    <x v="8"/>
    <x v="1"/>
    <s v="i"/>
    <s v="a"/>
    <s v="u"/>
    <m/>
    <s v="L"/>
    <n v="6.7552383847483117E-6"/>
  </r>
  <r>
    <s v="b"/>
    <x v="15"/>
    <x v="0"/>
    <s v="b"/>
    <s v="d"/>
    <s v="t"/>
    <m/>
    <s v="L"/>
    <n v="6.7422225111746155E-6"/>
  </r>
  <r>
    <s v="j"/>
    <x v="24"/>
    <x v="1"/>
    <s v="j"/>
    <s v="j"/>
    <s v="l"/>
    <m/>
    <s v="R"/>
    <n v="6.7389685427811912E-6"/>
  </r>
  <r>
    <s v="x"/>
    <x v="22"/>
    <x v="0"/>
    <s v="x"/>
    <s v="m"/>
    <s v="e"/>
    <m/>
    <s v="R"/>
    <n v="6.7389685427811912E-6"/>
  </r>
  <r>
    <s v="w"/>
    <x v="4"/>
    <x v="0"/>
    <s v="w"/>
    <s v="u"/>
    <s v="b"/>
    <m/>
    <s v="R"/>
    <n v="6.7259526692074958E-6"/>
  </r>
  <r>
    <s v="l"/>
    <x v="11"/>
    <x v="1"/>
    <s v="l"/>
    <s v="s"/>
    <s v="j"/>
    <m/>
    <s v="L"/>
    <n v="6.7161907640272229E-6"/>
  </r>
  <r>
    <s v="l"/>
    <x v="29"/>
    <x v="1"/>
    <s v="l"/>
    <s v="v"/>
    <s v="l"/>
    <m/>
    <s v="L"/>
    <n v="6.6999209220601032E-6"/>
  </r>
  <r>
    <s v="b"/>
    <x v="23"/>
    <x v="0"/>
    <s v="b"/>
    <s v="k"/>
    <s v="u"/>
    <m/>
    <s v="R"/>
    <n v="6.6934129852732547E-6"/>
  </r>
  <r>
    <s v="j"/>
    <x v="29"/>
    <x v="1"/>
    <s v="j"/>
    <s v="v"/>
    <s v="v"/>
    <m/>
    <s v="L"/>
    <n v="6.686905048486407E-6"/>
  </r>
  <r>
    <s v="w"/>
    <x v="9"/>
    <x v="0"/>
    <s v="w"/>
    <s v="o"/>
    <s v="v"/>
    <m/>
    <s v="R"/>
    <n v="6.6836510800929827E-6"/>
  </r>
  <r>
    <s v="x"/>
    <x v="4"/>
    <x v="0"/>
    <s v="x"/>
    <s v="u"/>
    <s v="n"/>
    <m/>
    <s v="R"/>
    <n v="6.6836510800929827E-6"/>
  </r>
  <r>
    <s v="b"/>
    <x v="26"/>
    <x v="0"/>
    <s v="b"/>
    <s v="y"/>
    <s v="m"/>
    <m/>
    <s v="R"/>
    <n v="6.6836510800929827E-6"/>
  </r>
  <r>
    <s v="e"/>
    <x v="6"/>
    <x v="0"/>
    <s v="e"/>
    <s v="o"/>
    <s v="l"/>
    <m/>
    <s v="R"/>
    <n v="6.6641272697324387E-6"/>
  </r>
  <r>
    <s v="s"/>
    <x v="1"/>
    <x v="0"/>
    <s v="s"/>
    <s v="i"/>
    <s v="o"/>
    <m/>
    <s v="R"/>
    <n v="6.6543653645521667E-6"/>
  </r>
  <r>
    <s v="g"/>
    <x v="23"/>
    <x v="0"/>
    <s v="g"/>
    <s v="k"/>
    <s v="k"/>
    <m/>
    <s v="R"/>
    <n v="6.6511113961587424E-6"/>
  </r>
  <r>
    <s v="w"/>
    <x v="9"/>
    <x v="0"/>
    <s v="w"/>
    <s v="o"/>
    <s v="v"/>
    <m/>
    <s v="R"/>
    <n v="6.6446034593718939E-6"/>
  </r>
  <r>
    <s v="g"/>
    <x v="15"/>
    <x v="0"/>
    <s v="g"/>
    <s v="n"/>
    <s v="g"/>
    <m/>
    <s v="R"/>
    <n v="6.6315875857981985E-6"/>
  </r>
  <r>
    <s v="y"/>
    <x v="23"/>
    <x v="0"/>
    <s v="e"/>
    <s v="k"/>
    <s v="g"/>
    <m/>
    <s v="R"/>
    <n v="6.6315875857981985E-6"/>
  </r>
  <r>
    <s v="d"/>
    <x v="5"/>
    <x v="0"/>
    <s v="d"/>
    <s v="p"/>
    <s v="l"/>
    <m/>
    <s v="R"/>
    <n v="6.6088098070442302E-6"/>
  </r>
  <r>
    <s v="j"/>
    <x v="12"/>
    <x v="1"/>
    <s v="j"/>
    <s v="w"/>
    <s v="h"/>
    <m/>
    <s v="L"/>
    <n v="6.6055558386508059E-6"/>
  </r>
  <r>
    <s v="ch"/>
    <x v="13"/>
    <x v="1"/>
    <s v="i"/>
    <s v="v"/>
    <s v="w"/>
    <m/>
    <s v="L"/>
    <n v="6.6023018702573816E-6"/>
  </r>
  <r>
    <s v="b"/>
    <x v="12"/>
    <x v="0"/>
    <s v="b"/>
    <s v="l"/>
    <s v="u"/>
    <m/>
    <s v="R"/>
    <n v="6.5860320282902619E-6"/>
  </r>
  <r>
    <s v="z"/>
    <x v="14"/>
    <x v="0"/>
    <s v="z"/>
    <s v="j"/>
    <s v="h"/>
    <m/>
    <s v="R"/>
    <n v="6.5827780598968377E-6"/>
  </r>
  <r>
    <s v="g"/>
    <x v="22"/>
    <x v="0"/>
    <s v="g"/>
    <s v="m"/>
    <s v="h"/>
    <m/>
    <s v="R"/>
    <n v="6.5827780598968377E-6"/>
  </r>
  <r>
    <s v="p"/>
    <x v="4"/>
    <x v="1"/>
    <s v="p"/>
    <s v="v"/>
    <s v="v"/>
    <m/>
    <s v="L"/>
    <n v="6.5762701231099891E-6"/>
  </r>
  <r>
    <s v="x"/>
    <x v="24"/>
    <x v="0"/>
    <s v="x"/>
    <s v="j"/>
    <s v="o"/>
    <m/>
    <s v="R"/>
    <n v="6.5469844075691731E-6"/>
  </r>
  <r>
    <s v="p"/>
    <x v="11"/>
    <x v="1"/>
    <s v="p"/>
    <s v="s"/>
    <s v="n"/>
    <m/>
    <s v="L"/>
    <n v="6.5144447236349329E-6"/>
  </r>
  <r>
    <s v="l"/>
    <x v="17"/>
    <x v="1"/>
    <s v="l"/>
    <s v="s"/>
    <s v="i"/>
    <m/>
    <s v="L"/>
    <n v="6.5046828184546601E-6"/>
  </r>
  <r>
    <s v="ch"/>
    <x v="28"/>
    <x v="1"/>
    <s v="i"/>
    <s v="c"/>
    <s v="v"/>
    <m/>
    <s v="L"/>
    <n v="6.5046828184546601E-6"/>
  </r>
  <r>
    <s v="j"/>
    <x v="12"/>
    <x v="1"/>
    <s v="j"/>
    <s v="w"/>
    <s v="v"/>
    <m/>
    <s v="L"/>
    <n v="6.5046828184546601E-6"/>
  </r>
  <r>
    <s v="y"/>
    <x v="17"/>
    <x v="0"/>
    <s v="e"/>
    <s v="p"/>
    <s v="g"/>
    <m/>
    <s v="R"/>
    <n v="6.4916669448809646E-6"/>
  </r>
  <r>
    <s v="g"/>
    <x v="25"/>
    <x v="0"/>
    <s v="g"/>
    <s v="a"/>
    <s v="f"/>
    <m/>
    <s v="L"/>
    <n v="6.4851590080941161E-6"/>
  </r>
  <r>
    <s v="w"/>
    <x v="23"/>
    <x v="0"/>
    <s v="w"/>
    <s v="k"/>
    <s v="h"/>
    <m/>
    <s v="R"/>
    <n v="6.4819050397006918E-6"/>
  </r>
  <r>
    <s v="s"/>
    <x v="28"/>
    <x v="0"/>
    <s v="s"/>
    <s v=";"/>
    <s v="k"/>
    <m/>
    <s v="R"/>
    <n v="6.4819050397006918E-6"/>
  </r>
  <r>
    <s v="ch"/>
    <x v="10"/>
    <x v="1"/>
    <s v="i"/>
    <s v="g"/>
    <s v="j"/>
    <m/>
    <s v="L"/>
    <n v="6.4819050397006918E-6"/>
  </r>
  <r>
    <s v="b"/>
    <x v="11"/>
    <x v="0"/>
    <s v="b"/>
    <s v=";"/>
    <s v="y"/>
    <m/>
    <s v="R"/>
    <n v="6.4721431345204198E-6"/>
  </r>
  <r>
    <s v="q"/>
    <x v="26"/>
    <x v="0"/>
    <s v="q"/>
    <s v="y"/>
    <s v="h"/>
    <m/>
    <s v="R"/>
    <n v="6.4721431345204198E-6"/>
  </r>
  <r>
    <s v="k"/>
    <x v="6"/>
    <x v="1"/>
    <s v="k"/>
    <s v="q"/>
    <s v="o"/>
    <m/>
    <s v="L"/>
    <n v="6.4656351977335721E-6"/>
  </r>
  <r>
    <s v="d"/>
    <x v="5"/>
    <x v="0"/>
    <s v="d"/>
    <s v="p"/>
    <s v="l"/>
    <m/>
    <s v="R"/>
    <n v="6.4623812293401478E-6"/>
  </r>
  <r>
    <s v="t"/>
    <x v="17"/>
    <x v="0"/>
    <s v="t"/>
    <s v="p"/>
    <s v="v"/>
    <m/>
    <s v="R"/>
    <n v="6.4526193241598758E-6"/>
  </r>
  <r>
    <s v="n"/>
    <x v="18"/>
    <x v="1"/>
    <s v="n"/>
    <s v="q"/>
    <s v="l"/>
    <m/>
    <s v="L"/>
    <n v="6.4526193241598758E-6"/>
  </r>
  <r>
    <s v="l"/>
    <x v="1"/>
    <x v="1"/>
    <s v="l"/>
    <s v="d"/>
    <s v="v"/>
    <m/>
    <s v="L"/>
    <n v="6.4493653557664516E-6"/>
  </r>
  <r>
    <s v="d"/>
    <x v="12"/>
    <x v="0"/>
    <s v="d"/>
    <s v="l"/>
    <s v="v"/>
    <m/>
    <s v="R"/>
    <n v="6.4461113873730281E-6"/>
  </r>
  <r>
    <s v="t"/>
    <x v="5"/>
    <x v="0"/>
    <s v="t"/>
    <s v="p"/>
    <s v="o"/>
    <m/>
    <s v="R"/>
    <n v="6.4363494821927553E-6"/>
  </r>
  <r>
    <s v="x"/>
    <x v="28"/>
    <x v="0"/>
    <s v="x"/>
    <s v="c"/>
    <s v="n"/>
    <m/>
    <s v="L"/>
    <n v="6.4298415454059076E-6"/>
  </r>
  <r>
    <s v="ch"/>
    <x v="4"/>
    <x v="1"/>
    <s v="i"/>
    <s v="s"/>
    <s v="d"/>
    <m/>
    <s v="L"/>
    <n v="6.4298415454059076E-6"/>
  </r>
  <r>
    <s v="q"/>
    <x v="12"/>
    <x v="0"/>
    <s v="q"/>
    <s v="l"/>
    <s v="h"/>
    <m/>
    <s v="R"/>
    <n v="6.413571703438787E-6"/>
  </r>
  <r>
    <s v="l"/>
    <x v="14"/>
    <x v="1"/>
    <s v="l"/>
    <s v="j"/>
    <s v="i"/>
    <m/>
    <s v="R"/>
    <n v="6.413571703438787E-6"/>
  </r>
  <r>
    <s v="ch"/>
    <x v="31"/>
    <x v="1"/>
    <s v="i"/>
    <s v="z"/>
    <s v="r"/>
    <m/>
    <s v="L"/>
    <n v="6.4070637666519393E-6"/>
  </r>
  <r>
    <s v="z"/>
    <x v="23"/>
    <x v="0"/>
    <s v="z"/>
    <s v="k"/>
    <s v="j"/>
    <m/>
    <s v="R"/>
    <n v="6.4070637666519393E-6"/>
  </r>
  <r>
    <s v="sh"/>
    <x v="22"/>
    <x v="1"/>
    <s v="o"/>
    <s v="r"/>
    <s v="j"/>
    <m/>
    <s v="L"/>
    <n v="6.4005558298650908E-6"/>
  </r>
  <r>
    <s v="sh"/>
    <x v="0"/>
    <x v="1"/>
    <s v="o"/>
    <s v="e"/>
    <s v="w"/>
    <m/>
    <s v="L"/>
    <n v="6.4005558298650908E-6"/>
  </r>
  <r>
    <s v="m"/>
    <x v="1"/>
    <x v="1"/>
    <s v="m"/>
    <s v="z"/>
    <s v="v"/>
    <m/>
    <s v="L"/>
    <n v="6.3842859878979711E-6"/>
  </r>
  <r>
    <s v="n"/>
    <x v="14"/>
    <x v="1"/>
    <s v="n"/>
    <s v="b"/>
    <s v="e"/>
    <m/>
    <s v="L"/>
    <n v="6.3842859878979711E-6"/>
  </r>
  <r>
    <s v="m"/>
    <x v="29"/>
    <x v="1"/>
    <s v="m"/>
    <s v="v"/>
    <s v="j"/>
    <m/>
    <s v="L"/>
    <n v="6.3842859878979711E-6"/>
  </r>
  <r>
    <s v="y"/>
    <x v="7"/>
    <x v="0"/>
    <s v="e"/>
    <s v="l"/>
    <s v="l"/>
    <m/>
    <s v="R"/>
    <n v="6.3712701143242748E-6"/>
  </r>
  <r>
    <s v="w"/>
    <x v="4"/>
    <x v="0"/>
    <s v="w"/>
    <s v="u"/>
    <s v="j"/>
    <m/>
    <s v="R"/>
    <n v="6.3712701143242748E-6"/>
  </r>
  <r>
    <s v="h"/>
    <x v="22"/>
    <x v="1"/>
    <s v="h"/>
    <s v="r"/>
    <s v="r"/>
    <m/>
    <s v="L"/>
    <n v="6.3647621775374263E-6"/>
  </r>
  <r>
    <s v="a"/>
    <x v="35"/>
    <x v="0"/>
    <s v="a"/>
    <s v="g"/>
    <s v="n"/>
    <m/>
    <s v="L"/>
    <n v="6.3582542407505785E-6"/>
  </r>
  <r>
    <s v="zh"/>
    <x v="13"/>
    <x v="1"/>
    <s v="u"/>
    <s v="v"/>
    <s v="g"/>
    <m/>
    <s v="L"/>
    <n v="6.3484923355703066E-6"/>
  </r>
  <r>
    <s v="k"/>
    <x v="0"/>
    <x v="1"/>
    <s v="k"/>
    <s v="e"/>
    <s v="e"/>
    <m/>
    <s v="L"/>
    <n v="6.341984398783458E-6"/>
  </r>
  <r>
    <s v="f"/>
    <x v="23"/>
    <x v="0"/>
    <s v="f"/>
    <s v="k"/>
    <s v="h"/>
    <m/>
    <s v="R"/>
    <n v="6.3387304303900346E-6"/>
  </r>
  <r>
    <s v="zh"/>
    <x v="3"/>
    <x v="1"/>
    <s v="u"/>
    <s v="t"/>
    <s v="p"/>
    <m/>
    <s v="L"/>
    <n v="6.3094447148492178E-6"/>
  </r>
  <r>
    <s v="ch"/>
    <x v="15"/>
    <x v="1"/>
    <s v="i"/>
    <s v="d"/>
    <s v="g"/>
    <m/>
    <s v="L"/>
    <n v="6.3061907464557935E-6"/>
  </r>
  <r>
    <s v="l"/>
    <x v="15"/>
    <x v="1"/>
    <s v="l"/>
    <s v="n"/>
    <s v="g"/>
    <m/>
    <s v="R"/>
    <n v="6.30293677806237E-6"/>
  </r>
  <r>
    <s v="ch"/>
    <x v="8"/>
    <x v="1"/>
    <s v="i"/>
    <s v="a"/>
    <s v="a"/>
    <m/>
    <s v="L"/>
    <n v="6.30293677806237E-6"/>
  </r>
  <r>
    <s v="o"/>
    <x v="4"/>
    <x v="1"/>
    <s v="o"/>
    <s v="u"/>
    <s v="c"/>
    <m/>
    <s v="R"/>
    <n v="6.2996828096689458E-6"/>
  </r>
  <r>
    <s v="s"/>
    <x v="1"/>
    <x v="0"/>
    <s v="s"/>
    <s v="i"/>
    <s v="i"/>
    <m/>
    <s v="R"/>
    <n v="6.2801589993084018E-6"/>
  </r>
  <r>
    <s v="e"/>
    <x v="4"/>
    <x v="0"/>
    <s v="e"/>
    <s v="u"/>
    <s v="v"/>
    <m/>
    <s v="R"/>
    <n v="6.2769050309149775E-6"/>
  </r>
  <r>
    <s v="y"/>
    <x v="17"/>
    <x v="0"/>
    <s v="e"/>
    <s v="p"/>
    <s v="h"/>
    <m/>
    <s v="R"/>
    <n v="6.2769050309149775E-6"/>
  </r>
  <r>
    <s v="q"/>
    <x v="18"/>
    <x v="0"/>
    <s v="q"/>
    <s v="o"/>
    <s v="t"/>
    <m/>
    <s v="R"/>
    <n v="6.2736510625215532E-6"/>
  </r>
  <r>
    <s v="k"/>
    <x v="3"/>
    <x v="1"/>
    <s v="k"/>
    <s v="d"/>
    <s v="o"/>
    <m/>
    <s v="L"/>
    <n v="6.2736510625215532E-6"/>
  </r>
  <r>
    <s v="t"/>
    <x v="7"/>
    <x v="0"/>
    <s v="t"/>
    <s v="l"/>
    <s v="n"/>
    <m/>
    <s v="R"/>
    <n v="6.241111378587313E-6"/>
  </r>
  <r>
    <s v="zh"/>
    <x v="1"/>
    <x v="0"/>
    <s v="a"/>
    <s v="h"/>
    <s v="n"/>
    <m/>
    <s v="R"/>
    <n v="6.2280955050136167E-6"/>
  </r>
  <r>
    <s v="ch"/>
    <x v="1"/>
    <x v="1"/>
    <s v="i"/>
    <s v="h"/>
    <s v="w"/>
    <m/>
    <s v="R"/>
    <n v="6.2280955050136167E-6"/>
  </r>
  <r>
    <s v="q"/>
    <x v="20"/>
    <x v="0"/>
    <s v="q"/>
    <s v="k"/>
    <s v="v"/>
    <m/>
    <s v="R"/>
    <n v="6.2150796314399205E-6"/>
  </r>
  <r>
    <s v="e"/>
    <x v="4"/>
    <x v="0"/>
    <s v="e"/>
    <s v="u"/>
    <s v="e"/>
    <m/>
    <s v="R"/>
    <n v="6.2085716946530727E-6"/>
  </r>
  <r>
    <s v="l"/>
    <x v="23"/>
    <x v="1"/>
    <s v="l"/>
    <s v="k"/>
    <s v="g"/>
    <m/>
    <s v="R"/>
    <n v="6.1955558210793765E-6"/>
  </r>
  <r>
    <s v="y"/>
    <x v="28"/>
    <x v="1"/>
    <s v="y"/>
    <s v="c"/>
    <s v="h"/>
    <m/>
    <s v="L"/>
    <n v="6.1857939158991045E-6"/>
  </r>
  <r>
    <s v="zh"/>
    <x v="3"/>
    <x v="1"/>
    <s v="u"/>
    <s v="t"/>
    <s v="f"/>
    <m/>
    <s v="L"/>
    <n v="6.1792859791122559E-6"/>
  </r>
  <r>
    <s v="w"/>
    <x v="4"/>
    <x v="0"/>
    <s v="w"/>
    <s v="u"/>
    <s v="u"/>
    <m/>
    <s v="R"/>
    <n v="6.1695240739319839E-6"/>
  </r>
  <r>
    <s v="c"/>
    <x v="14"/>
    <x v="0"/>
    <s v="c"/>
    <s v="j"/>
    <s v="m"/>
    <m/>
    <s v="R"/>
    <n v="6.1695240739319839E-6"/>
  </r>
  <r>
    <s v="j"/>
    <x v="17"/>
    <x v="1"/>
    <s v="j"/>
    <s v="s"/>
    <s v="d"/>
    <m/>
    <s v="L"/>
    <n v="6.1565082003582877E-6"/>
  </r>
  <r>
    <s v="j"/>
    <x v="18"/>
    <x v="1"/>
    <s v="j"/>
    <s v="q"/>
    <s v="r"/>
    <m/>
    <s v="L"/>
    <n v="6.1565082003582877E-6"/>
  </r>
  <r>
    <s v="e"/>
    <x v="1"/>
    <x v="0"/>
    <s v="e"/>
    <s v="i"/>
    <s v="o"/>
    <m/>
    <s v="R"/>
    <n v="6.1467462951780157E-6"/>
  </r>
  <r>
    <s v="zh"/>
    <x v="23"/>
    <x v="1"/>
    <s v="u"/>
    <s v="w"/>
    <s v="s"/>
    <m/>
    <s v="L"/>
    <n v="6.1467462951780157E-6"/>
  </r>
  <r>
    <s v="l"/>
    <x v="1"/>
    <x v="1"/>
    <s v="l"/>
    <s v="d"/>
    <s v="k"/>
    <m/>
    <s v="L"/>
    <n v="6.1337304216043194E-6"/>
  </r>
  <r>
    <s v="l"/>
    <x v="7"/>
    <x v="1"/>
    <s v="l"/>
    <s v="f"/>
    <s v="o"/>
    <m/>
    <s v="L"/>
    <n v="6.1239685164240474E-6"/>
  </r>
  <r>
    <s v="sh"/>
    <x v="3"/>
    <x v="1"/>
    <s v="o"/>
    <s v="n"/>
    <s v="o"/>
    <m/>
    <s v="R"/>
    <n v="6.1174605796371997E-6"/>
  </r>
  <r>
    <s v="sh"/>
    <x v="1"/>
    <x v="1"/>
    <s v="o"/>
    <s v="f"/>
    <s v="o"/>
    <m/>
    <s v="L"/>
    <n v="6.1142066112437754E-6"/>
  </r>
  <r>
    <s v="y"/>
    <x v="8"/>
    <x v="1"/>
    <s v="y"/>
    <s v="a"/>
    <s v="d"/>
    <m/>
    <s v="L"/>
    <n v="6.1044447060635035E-6"/>
  </r>
  <r>
    <s v="d"/>
    <x v="1"/>
    <x v="0"/>
    <s v="d"/>
    <s v="i"/>
    <s v="n"/>
    <m/>
    <s v="R"/>
    <n v="6.0979367692766549E-6"/>
  </r>
  <r>
    <s v="n"/>
    <x v="17"/>
    <x v="1"/>
    <s v="n"/>
    <s v="s"/>
    <s v="j"/>
    <m/>
    <s v="L"/>
    <n v="6.0881748640963829E-6"/>
  </r>
  <r>
    <s v="z"/>
    <x v="1"/>
    <x v="0"/>
    <s v="z"/>
    <s v="i"/>
    <s v="v"/>
    <m/>
    <s v="R"/>
    <n v="6.0849208957029586E-6"/>
  </r>
  <r>
    <s v="d"/>
    <x v="23"/>
    <x v="0"/>
    <s v="d"/>
    <s v="k"/>
    <s v="l"/>
    <m/>
    <s v="R"/>
    <n v="6.0816669273095352E-6"/>
  </r>
  <r>
    <s v="h"/>
    <x v="23"/>
    <x v="1"/>
    <s v="h"/>
    <s v="w"/>
    <s v="j"/>
    <m/>
    <s v="L"/>
    <n v="6.0816669273095352E-6"/>
  </r>
  <r>
    <s v="sh"/>
    <x v="1"/>
    <x v="1"/>
    <s v="o"/>
    <s v="f"/>
    <s v="d"/>
    <m/>
    <s v="L"/>
    <n v="6.0784129589161109E-6"/>
  </r>
  <r>
    <s v="s"/>
    <x v="1"/>
    <x v="0"/>
    <s v="s"/>
    <s v="i"/>
    <s v="p"/>
    <m/>
    <s v="R"/>
    <n v="6.0686510537358389E-6"/>
  </r>
  <r>
    <s v="l"/>
    <x v="12"/>
    <x v="1"/>
    <s v="l"/>
    <s v="l"/>
    <s v="a"/>
    <m/>
    <s v="R"/>
    <n v="6.0621431169489904E-6"/>
  </r>
  <r>
    <s v="q"/>
    <x v="1"/>
    <x v="0"/>
    <s v="q"/>
    <s v="i"/>
    <s v="e"/>
    <m/>
    <s v="R"/>
    <n v="6.0556351801621427E-6"/>
  </r>
  <r>
    <s v="e"/>
    <x v="1"/>
    <x v="0"/>
    <s v="e"/>
    <s v="i"/>
    <s v="c"/>
    <m/>
    <s v="R"/>
    <n v="6.0296034330147501E-6"/>
  </r>
  <r>
    <s v="ch"/>
    <x v="23"/>
    <x v="1"/>
    <s v="i"/>
    <s v="w"/>
    <s v="j"/>
    <m/>
    <s v="L"/>
    <n v="6.0133335910476304E-6"/>
  </r>
  <r>
    <s v="h"/>
    <x v="13"/>
    <x v="1"/>
    <s v="h"/>
    <s v="v"/>
    <s v="e"/>
    <m/>
    <s v="L"/>
    <n v="6.0100796226542062E-6"/>
  </r>
  <r>
    <s v="p"/>
    <x v="1"/>
    <x v="1"/>
    <s v="p"/>
    <s v="e"/>
    <s v="b"/>
    <m/>
    <s v="L"/>
    <n v="6.0068256542607819E-6"/>
  </r>
  <r>
    <s v="ch"/>
    <x v="5"/>
    <x v="1"/>
    <s v="i"/>
    <s v="b"/>
    <s v="j"/>
    <m/>
    <s v="L"/>
    <n v="5.9905558122936622E-6"/>
  </r>
  <r>
    <s v="w"/>
    <x v="4"/>
    <x v="0"/>
    <s v="w"/>
    <s v="u"/>
    <s v="o"/>
    <m/>
    <s v="R"/>
    <n v="5.9905558122936622E-6"/>
  </r>
  <r>
    <s v="n"/>
    <x v="26"/>
    <x v="1"/>
    <s v="n"/>
    <s v="e"/>
    <s v="h"/>
    <m/>
    <s v="L"/>
    <n v="5.9775399387199659E-6"/>
  </r>
  <r>
    <s v="zh"/>
    <x v="0"/>
    <x v="1"/>
    <s v="u"/>
    <s v="e"/>
    <s v="h"/>
    <m/>
    <s v="L"/>
    <n v="5.9742859703265416E-6"/>
  </r>
  <r>
    <s v="x"/>
    <x v="12"/>
    <x v="0"/>
    <s v="x"/>
    <s v="n"/>
    <s v="n"/>
    <m/>
    <s v="R"/>
    <n v="5.9677780335396939E-6"/>
  </r>
  <r>
    <s v="x"/>
    <x v="16"/>
    <x v="0"/>
    <s v="x"/>
    <s v="l"/>
    <s v="c"/>
    <m/>
    <s v="R"/>
    <n v="5.9547621599659977E-6"/>
  </r>
  <r>
    <s v="r"/>
    <x v="10"/>
    <x v="0"/>
    <s v="r"/>
    <s v="h"/>
    <s v="j"/>
    <m/>
    <s v="R"/>
    <n v="5.9384923179988771E-6"/>
  </r>
  <r>
    <s v="z"/>
    <x v="22"/>
    <x v="0"/>
    <s v="z"/>
    <s v="m"/>
    <s v="k"/>
    <m/>
    <s v="R"/>
    <n v="5.9352383496054528E-6"/>
  </r>
  <r>
    <s v="w"/>
    <x v="9"/>
    <x v="0"/>
    <s v="w"/>
    <s v="o"/>
    <s v="o"/>
    <m/>
    <s v="R"/>
    <n v="5.9319843812120294E-6"/>
  </r>
  <r>
    <s v="y"/>
    <x v="28"/>
    <x v="1"/>
    <s v="y"/>
    <s v="c"/>
    <s v="g"/>
    <m/>
    <s v="L"/>
    <n v="5.9124605708514846E-6"/>
  </r>
  <r>
    <s v="zh"/>
    <x v="8"/>
    <x v="1"/>
    <s v="u"/>
    <s v="a"/>
    <s v="g"/>
    <m/>
    <s v="L"/>
    <n v="5.9124605708514846E-6"/>
  </r>
  <r>
    <s v="l"/>
    <x v="17"/>
    <x v="1"/>
    <s v="l"/>
    <s v="s"/>
    <s v="h"/>
    <m/>
    <s v="L"/>
    <n v="5.9092066024580611E-6"/>
  </r>
  <r>
    <s v="q"/>
    <x v="24"/>
    <x v="0"/>
    <s v="q"/>
    <s v="j"/>
    <s v="w"/>
    <m/>
    <s v="R"/>
    <n v="5.9026986656712126E-6"/>
  </r>
  <r>
    <s v="b"/>
    <x v="23"/>
    <x v="0"/>
    <s v="b"/>
    <s v="k"/>
    <s v="s"/>
    <m/>
    <s v="R"/>
    <n v="5.8961907288843649E-6"/>
  </r>
  <r>
    <s v="k"/>
    <x v="31"/>
    <x v="1"/>
    <s v="k"/>
    <s v="z"/>
    <s v="k"/>
    <m/>
    <s v="L"/>
    <n v="5.8929367604909406E-6"/>
  </r>
  <r>
    <s v="d"/>
    <x v="4"/>
    <x v="0"/>
    <s v="d"/>
    <s v="u"/>
    <s v="k"/>
    <m/>
    <s v="R"/>
    <n v="5.8571431081632761E-6"/>
  </r>
  <r>
    <s v="m"/>
    <x v="6"/>
    <x v="1"/>
    <s v="m"/>
    <s v="q"/>
    <s v="h"/>
    <m/>
    <s v="L"/>
    <n v="5.8441272345895798E-6"/>
  </r>
  <r>
    <s v="h"/>
    <x v="14"/>
    <x v="1"/>
    <s v="h"/>
    <s v="j"/>
    <s v="b"/>
    <m/>
    <s v="R"/>
    <n v="5.8343653294093078E-6"/>
  </r>
  <r>
    <s v="x"/>
    <x v="1"/>
    <x v="0"/>
    <s v="x"/>
    <s v="i"/>
    <s v="p"/>
    <m/>
    <s v="R"/>
    <n v="5.8311113610158835E-6"/>
  </r>
  <r>
    <s v="c"/>
    <x v="5"/>
    <x v="0"/>
    <s v="c"/>
    <s v="p"/>
    <s v="j"/>
    <m/>
    <s v="R"/>
    <n v="5.8180954874421873E-6"/>
  </r>
  <r>
    <s v="y"/>
    <x v="22"/>
    <x v="0"/>
    <s v="e"/>
    <s v="m"/>
    <s v="j"/>
    <m/>
    <s v="R"/>
    <n v="5.8180954874421873E-6"/>
  </r>
  <r>
    <s v="j"/>
    <x v="1"/>
    <x v="1"/>
    <s v="j"/>
    <s v="d"/>
    <s v="b"/>
    <m/>
    <s v="L"/>
    <n v="5.785555803507947E-6"/>
  </r>
  <r>
    <s v="e"/>
    <x v="33"/>
    <x v="0"/>
    <s v="e"/>
    <s v=";"/>
    <s v="y"/>
    <m/>
    <s v="R"/>
    <n v="5.7790478667210993E-6"/>
  </r>
  <r>
    <s v="x"/>
    <x v="1"/>
    <x v="0"/>
    <s v="x"/>
    <s v="i"/>
    <s v="n"/>
    <m/>
    <s v="R"/>
    <n v="5.7725399299342508E-6"/>
  </r>
  <r>
    <s v="sh"/>
    <x v="1"/>
    <x v="1"/>
    <s v="o"/>
    <s v="f"/>
    <s v="g"/>
    <m/>
    <s v="L"/>
    <n v="5.7692859615408273E-6"/>
  </r>
  <r>
    <s v="j"/>
    <x v="27"/>
    <x v="1"/>
    <s v="j"/>
    <s v="g"/>
    <s v="k"/>
    <m/>
    <s v="L"/>
    <n v="5.7692859615408273E-6"/>
  </r>
  <r>
    <s v="j"/>
    <x v="24"/>
    <x v="1"/>
    <s v="j"/>
    <s v="j"/>
    <s v="i"/>
    <m/>
    <s v="R"/>
    <n v="5.7627780247539788E-6"/>
  </r>
  <r>
    <s v="ch"/>
    <x v="23"/>
    <x v="1"/>
    <s v="i"/>
    <s v="w"/>
    <s v="c"/>
    <m/>
    <s v="L"/>
    <n v="5.7627780247539788E-6"/>
  </r>
  <r>
    <s v="p"/>
    <x v="15"/>
    <x v="1"/>
    <s v="p"/>
    <s v="d"/>
    <s v="j"/>
    <m/>
    <s v="L"/>
    <n v="5.7465081827868582E-6"/>
  </r>
  <r>
    <s v="g"/>
    <x v="23"/>
    <x v="0"/>
    <s v="g"/>
    <s v="k"/>
    <s v="g"/>
    <m/>
    <s v="R"/>
    <n v="5.7465081827868582E-6"/>
  </r>
  <r>
    <s v="ch"/>
    <x v="7"/>
    <x v="1"/>
    <s v="i"/>
    <s v="f"/>
    <s v="y"/>
    <m/>
    <s v="L"/>
    <n v="5.7400002460000105E-6"/>
  </r>
  <r>
    <s v="x"/>
    <x v="22"/>
    <x v="0"/>
    <s v="x"/>
    <s v="m"/>
    <s v="w"/>
    <m/>
    <s v="R"/>
    <n v="5.7367462776065862E-6"/>
  </r>
  <r>
    <s v="x"/>
    <x v="4"/>
    <x v="0"/>
    <s v="x"/>
    <s v="u"/>
    <s v="y"/>
    <m/>
    <s v="R"/>
    <n v="5.7334923092131628E-6"/>
  </r>
  <r>
    <s v="h"/>
    <x v="0"/>
    <x v="1"/>
    <s v="h"/>
    <s v="e"/>
    <s v="g"/>
    <m/>
    <s v="L"/>
    <n v="5.7009526252789217E-6"/>
  </r>
  <r>
    <s v="zh"/>
    <x v="3"/>
    <x v="1"/>
    <s v="u"/>
    <s v="t"/>
    <s v="h"/>
    <m/>
    <s v="L"/>
    <n v="5.7009526252789217E-6"/>
  </r>
  <r>
    <s v="l"/>
    <x v="4"/>
    <x v="1"/>
    <s v="l"/>
    <s v="v"/>
    <s v="f"/>
    <m/>
    <s v="L"/>
    <n v="5.694444688492074E-6"/>
  </r>
  <r>
    <s v="t"/>
    <x v="1"/>
    <x v="0"/>
    <s v="t"/>
    <s v="i"/>
    <s v="k"/>
    <m/>
    <s v="R"/>
    <n v="5.6911907200986497E-6"/>
  </r>
  <r>
    <s v="d"/>
    <x v="1"/>
    <x v="0"/>
    <s v="d"/>
    <s v="i"/>
    <s v="u"/>
    <m/>
    <s v="R"/>
    <n v="5.6911907200986497E-6"/>
  </r>
  <r>
    <s v="h"/>
    <x v="4"/>
    <x v="1"/>
    <s v="h"/>
    <s v="s"/>
    <s v="v"/>
    <m/>
    <s v="L"/>
    <n v="5.6879367517052255E-6"/>
  </r>
  <r>
    <s v="x"/>
    <x v="16"/>
    <x v="0"/>
    <s v="x"/>
    <s v="l"/>
    <s v="p"/>
    <m/>
    <s v="R"/>
    <n v="5.6879367517052255E-6"/>
  </r>
  <r>
    <s v="n"/>
    <x v="1"/>
    <x v="1"/>
    <s v="n"/>
    <s v="z"/>
    <s v="v"/>
    <m/>
    <s v="L"/>
    <n v="5.6879367517052255E-6"/>
  </r>
  <r>
    <s v="x"/>
    <x v="22"/>
    <x v="0"/>
    <s v="x"/>
    <s v="m"/>
    <s v="h"/>
    <m/>
    <s v="R"/>
    <n v="5.6651589729512572E-6"/>
  </r>
  <r>
    <s v="d"/>
    <x v="24"/>
    <x v="0"/>
    <s v="d"/>
    <s v="b"/>
    <s v="j"/>
    <m/>
    <s v="L"/>
    <n v="5.6619050045578338E-6"/>
  </r>
  <r>
    <s v="b"/>
    <x v="8"/>
    <x v="0"/>
    <s v="b"/>
    <s v="a"/>
    <s v="r"/>
    <m/>
    <s v="L"/>
    <n v="5.6586510361644095E-6"/>
  </r>
  <r>
    <s v="b"/>
    <x v="24"/>
    <x v="0"/>
    <s v="b"/>
    <s v="b"/>
    <s v="l"/>
    <m/>
    <s v="L"/>
    <n v="5.6586510361644095E-6"/>
  </r>
  <r>
    <s v="m"/>
    <x v="29"/>
    <x v="1"/>
    <s v="m"/>
    <s v="v"/>
    <s v="v"/>
    <m/>
    <s v="L"/>
    <n v="5.6553970677709852E-6"/>
  </r>
  <r>
    <s v="zh"/>
    <x v="10"/>
    <x v="1"/>
    <s v="u"/>
    <s v="g"/>
    <s v="v"/>
    <m/>
    <s v="L"/>
    <n v="5.6391272258038655E-6"/>
  </r>
  <r>
    <s v="x"/>
    <x v="22"/>
    <x v="0"/>
    <s v="x"/>
    <s v="m"/>
    <s v="s"/>
    <m/>
    <s v="R"/>
    <n v="5.632619289017017E-6"/>
  </r>
  <r>
    <s v="l"/>
    <x v="10"/>
    <x v="1"/>
    <s v="l"/>
    <s v="g"/>
    <s v="e"/>
    <m/>
    <s v="L"/>
    <n v="5.6293653206235935E-6"/>
  </r>
  <r>
    <s v="y"/>
    <x v="14"/>
    <x v="0"/>
    <s v="e"/>
    <s v="j"/>
    <s v="r"/>
    <m/>
    <s v="R"/>
    <n v="5.622857383836745E-6"/>
  </r>
  <r>
    <s v="l"/>
    <x v="5"/>
    <x v="1"/>
    <s v="l"/>
    <s v="b"/>
    <s v="s"/>
    <m/>
    <s v="L"/>
    <n v="5.6163494470498973E-6"/>
  </r>
  <r>
    <s v="f"/>
    <x v="4"/>
    <x v="0"/>
    <s v="f"/>
    <s v="u"/>
    <s v="m"/>
    <m/>
    <s v="R"/>
    <n v="5.603333573476201E-6"/>
  </r>
  <r>
    <s v="d"/>
    <x v="5"/>
    <x v="0"/>
    <s v="d"/>
    <s v="p"/>
    <s v="o"/>
    <m/>
    <s v="R"/>
    <n v="5.603333573476201E-6"/>
  </r>
  <r>
    <s v="f"/>
    <x v="23"/>
    <x v="0"/>
    <s v="f"/>
    <s v="k"/>
    <s v="g"/>
    <m/>
    <s v="R"/>
    <n v="5.603333573476201E-6"/>
  </r>
  <r>
    <s v="d"/>
    <x v="1"/>
    <x v="0"/>
    <s v="d"/>
    <s v="i"/>
    <s v="j"/>
    <m/>
    <s v="R"/>
    <n v="5.5968256366893524E-6"/>
  </r>
  <r>
    <s v="zh"/>
    <x v="0"/>
    <x v="1"/>
    <s v="u"/>
    <s v="e"/>
    <s v="l"/>
    <m/>
    <s v="L"/>
    <n v="5.593571668295929E-6"/>
  </r>
  <r>
    <s v="zh"/>
    <x v="10"/>
    <x v="1"/>
    <s v="u"/>
    <s v="g"/>
    <s v="e"/>
    <m/>
    <s v="L"/>
    <n v="5.5903176999025047E-6"/>
  </r>
  <r>
    <s v="d"/>
    <x v="17"/>
    <x v="0"/>
    <s v="d"/>
    <s v="s"/>
    <s v="l"/>
    <m/>
    <s v="L"/>
    <n v="5.5773018263288085E-6"/>
  </r>
  <r>
    <s v="ch"/>
    <x v="1"/>
    <x v="1"/>
    <s v="i"/>
    <s v="h"/>
    <s v="i"/>
    <m/>
    <s v="R"/>
    <n v="5.5740478579353842E-6"/>
  </r>
  <r>
    <s v="zh"/>
    <x v="5"/>
    <x v="1"/>
    <s v="u"/>
    <s v="b"/>
    <s v="q"/>
    <m/>
    <s v="L"/>
    <n v="5.5707938895419607E-6"/>
  </r>
  <r>
    <s v="b"/>
    <x v="1"/>
    <x v="0"/>
    <s v="b"/>
    <s v="i"/>
    <s v="p"/>
    <m/>
    <s v="R"/>
    <n v="5.5707938895419607E-6"/>
  </r>
  <r>
    <s v="t"/>
    <x v="24"/>
    <x v="0"/>
    <s v="t"/>
    <s v="j"/>
    <s v="h"/>
    <m/>
    <s v="R"/>
    <n v="5.5577780159682645E-6"/>
  </r>
  <r>
    <s v="m"/>
    <x v="9"/>
    <x v="1"/>
    <s v="m"/>
    <s v="q"/>
    <s v="h"/>
    <m/>
    <s v="L"/>
    <n v="5.5415081740011439E-6"/>
  </r>
  <r>
    <s v="a"/>
    <x v="1"/>
    <x v="0"/>
    <s v="a"/>
    <s v="i"/>
    <s v="p"/>
    <m/>
    <s v="R"/>
    <n v="5.5382542056077197E-6"/>
  </r>
  <r>
    <s v="b"/>
    <x v="12"/>
    <x v="0"/>
    <s v="b"/>
    <s v="l"/>
    <s v="c"/>
    <m/>
    <s v="R"/>
    <n v="5.5350002372142962E-6"/>
  </r>
  <r>
    <s v="z"/>
    <x v="4"/>
    <x v="0"/>
    <s v="z"/>
    <s v="u"/>
    <s v="u"/>
    <m/>
    <s v="R"/>
    <n v="5.5317462688208719E-6"/>
  </r>
  <r>
    <s v="sh"/>
    <x v="1"/>
    <x v="1"/>
    <s v="o"/>
    <s v="f"/>
    <s v="p"/>
    <m/>
    <s v="L"/>
    <n v="5.5284923004274477E-6"/>
  </r>
  <r>
    <s v="j"/>
    <x v="29"/>
    <x v="1"/>
    <s v="j"/>
    <s v="v"/>
    <s v="o"/>
    <m/>
    <s v="L"/>
    <n v="5.5219843636406E-6"/>
  </r>
  <r>
    <s v="ch"/>
    <x v="8"/>
    <x v="1"/>
    <s v="i"/>
    <s v="a"/>
    <s v="h"/>
    <m/>
    <s v="L"/>
    <n v="5.5187303952471757E-6"/>
  </r>
  <r>
    <s v="l"/>
    <x v="14"/>
    <x v="1"/>
    <s v="l"/>
    <s v="j"/>
    <s v="w"/>
    <m/>
    <s v="R"/>
    <n v="5.5089684900669037E-6"/>
  </r>
  <r>
    <s v="j"/>
    <x v="22"/>
    <x v="1"/>
    <s v="j"/>
    <s v="r"/>
    <s v="s"/>
    <m/>
    <s v="L"/>
    <n v="5.5057145216734794E-6"/>
  </r>
  <r>
    <s v="p"/>
    <x v="15"/>
    <x v="1"/>
    <s v="p"/>
    <s v="d"/>
    <s v="v"/>
    <m/>
    <s v="L"/>
    <n v="5.4959526164932074E-6"/>
  </r>
  <r>
    <s v="ch"/>
    <x v="3"/>
    <x v="1"/>
    <s v="i"/>
    <s v="t"/>
    <s v="y"/>
    <m/>
    <s v="L"/>
    <n v="5.4829367429195112E-6"/>
  </r>
  <r>
    <s v="zh"/>
    <x v="15"/>
    <x v="1"/>
    <s v="u"/>
    <s v="d"/>
    <s v="m"/>
    <m/>
    <s v="L"/>
    <n v="5.4796827745260869E-6"/>
  </r>
  <r>
    <s v="b"/>
    <x v="15"/>
    <x v="0"/>
    <s v="b"/>
    <s v="d"/>
    <s v="g"/>
    <m/>
    <s v="L"/>
    <n v="5.4796827745260869E-6"/>
  </r>
  <r>
    <s v="j"/>
    <x v="12"/>
    <x v="1"/>
    <s v="j"/>
    <s v="w"/>
    <s v="k"/>
    <m/>
    <s v="L"/>
    <n v="5.4731748377392392E-6"/>
  </r>
  <r>
    <s v="x"/>
    <x v="4"/>
    <x v="0"/>
    <s v="x"/>
    <s v="u"/>
    <s v="g"/>
    <m/>
    <s v="R"/>
    <n v="5.4699208693458149E-6"/>
  </r>
  <r>
    <s v="l"/>
    <x v="4"/>
    <x v="1"/>
    <s v="l"/>
    <s v="v"/>
    <s v="o"/>
    <m/>
    <s v="L"/>
    <n v="5.4699208693458149E-6"/>
  </r>
  <r>
    <s v="p"/>
    <x v="4"/>
    <x v="1"/>
    <s v="p"/>
    <s v="v"/>
    <s v="v"/>
    <m/>
    <s v="L"/>
    <n v="5.4503970589852709E-6"/>
  </r>
  <r>
    <s v="ch"/>
    <x v="4"/>
    <x v="1"/>
    <s v="i"/>
    <s v="s"/>
    <s v="f"/>
    <m/>
    <s v="L"/>
    <n v="5.4373811854115746E-6"/>
  </r>
  <r>
    <s v="t"/>
    <x v="14"/>
    <x v="0"/>
    <s v="t"/>
    <s v="j"/>
    <s v="f"/>
    <m/>
    <s v="R"/>
    <n v="5.4341272170181504E-6"/>
  </r>
  <r>
    <s v="a"/>
    <x v="1"/>
    <x v="0"/>
    <s v="a"/>
    <s v="i"/>
    <s v="h"/>
    <m/>
    <s v="R"/>
    <n v="5.4308732486247269E-6"/>
  </r>
  <r>
    <s v="e"/>
    <x v="33"/>
    <x v="0"/>
    <s v="e"/>
    <s v=";"/>
    <s v="w"/>
    <m/>
    <s v="R"/>
    <n v="5.4015875330839101E-6"/>
  </r>
  <r>
    <s v="y"/>
    <x v="0"/>
    <x v="1"/>
    <s v="y"/>
    <s v="e"/>
    <s v="g"/>
    <m/>
    <s v="L"/>
    <n v="5.3983335646904858E-6"/>
  </r>
  <r>
    <s v="j"/>
    <x v="24"/>
    <x v="1"/>
    <s v="j"/>
    <s v="j"/>
    <s v="a"/>
    <m/>
    <s v="R"/>
    <n v="5.3983335646904858E-6"/>
  </r>
  <r>
    <s v="h"/>
    <x v="2"/>
    <x v="1"/>
    <s v="h"/>
    <s v="h"/>
    <s v="a"/>
    <m/>
    <s v="R"/>
    <n v="5.3950795962970624E-6"/>
  </r>
  <r>
    <s v="n"/>
    <x v="18"/>
    <x v="1"/>
    <s v="n"/>
    <s v="q"/>
    <s v="n"/>
    <m/>
    <s v="L"/>
    <n v="5.3918256279036381E-6"/>
  </r>
  <r>
    <s v="zh"/>
    <x v="14"/>
    <x v="0"/>
    <s v="a"/>
    <s v="j"/>
    <s v="l"/>
    <m/>
    <s v="R"/>
    <n v="5.3690478491496699E-6"/>
  </r>
  <r>
    <s v="zh"/>
    <x v="13"/>
    <x v="1"/>
    <s v="u"/>
    <s v="v"/>
    <s v="l"/>
    <m/>
    <s v="L"/>
    <n v="5.3690478491496699E-6"/>
  </r>
  <r>
    <s v="a"/>
    <x v="9"/>
    <x v="0"/>
    <s v="a"/>
    <s v="o"/>
    <s v="e"/>
    <m/>
    <s v="R"/>
    <n v="5.3657938807562456E-6"/>
  </r>
  <r>
    <s v="d"/>
    <x v="4"/>
    <x v="0"/>
    <s v="d"/>
    <s v="u"/>
    <s v="v"/>
    <m/>
    <s v="R"/>
    <n v="5.3657938807562456E-6"/>
  </r>
  <r>
    <s v="x"/>
    <x v="24"/>
    <x v="0"/>
    <s v="x"/>
    <s v="j"/>
    <s v="o"/>
    <m/>
    <s v="R"/>
    <n v="5.3625399123628213E-6"/>
  </r>
  <r>
    <s v="t"/>
    <x v="1"/>
    <x v="0"/>
    <s v="t"/>
    <s v="i"/>
    <s v="p"/>
    <m/>
    <s v="R"/>
    <n v="5.3592859439693979E-6"/>
  </r>
  <r>
    <s v="j"/>
    <x v="1"/>
    <x v="1"/>
    <s v="j"/>
    <s v="d"/>
    <s v="q"/>
    <m/>
    <s v="L"/>
    <n v="5.3592859439693979E-6"/>
  </r>
  <r>
    <s v="q"/>
    <x v="12"/>
    <x v="0"/>
    <s v="q"/>
    <s v="l"/>
    <s v="i"/>
    <m/>
    <s v="R"/>
    <n v="5.3527780071825493E-6"/>
  </r>
  <r>
    <s v="j"/>
    <x v="24"/>
    <x v="1"/>
    <s v="j"/>
    <s v="j"/>
    <s v="l"/>
    <m/>
    <s v="R"/>
    <n v="5.3462700703957016E-6"/>
  </r>
  <r>
    <s v="f"/>
    <x v="10"/>
    <x v="0"/>
    <s v="f"/>
    <s v="h"/>
    <s v="n"/>
    <m/>
    <s v="R"/>
    <n v="5.3397621336088531E-6"/>
  </r>
  <r>
    <s v="p"/>
    <x v="9"/>
    <x v="1"/>
    <s v="p"/>
    <s v="q"/>
    <s v="e"/>
    <m/>
    <s v="L"/>
    <n v="5.3365081652154296E-6"/>
  </r>
  <r>
    <s v="h"/>
    <x v="14"/>
    <x v="1"/>
    <s v="h"/>
    <s v="j"/>
    <s v="h"/>
    <m/>
    <s v="R"/>
    <n v="5.3300002284285811E-6"/>
  </r>
  <r>
    <s v="j"/>
    <x v="12"/>
    <x v="1"/>
    <s v="j"/>
    <s v="w"/>
    <s v="g"/>
    <m/>
    <s v="L"/>
    <n v="5.3267462600351568E-6"/>
  </r>
  <r>
    <s v="zh"/>
    <x v="23"/>
    <x v="1"/>
    <s v="u"/>
    <s v="w"/>
    <s v="l"/>
    <m/>
    <s v="L"/>
    <n v="5.3267462600351568E-6"/>
  </r>
  <r>
    <s v="ch"/>
    <x v="23"/>
    <x v="1"/>
    <s v="i"/>
    <s v="w"/>
    <s v="y"/>
    <m/>
    <s v="L"/>
    <n v="5.3202383232483091E-6"/>
  </r>
  <r>
    <s v="y"/>
    <x v="23"/>
    <x v="0"/>
    <s v="e"/>
    <s v="k"/>
    <s v="t"/>
    <m/>
    <s v="R"/>
    <n v="5.3137303864614614E-6"/>
  </r>
  <r>
    <s v="j"/>
    <x v="19"/>
    <x v="1"/>
    <s v="j"/>
    <s v="b"/>
    <s v="r"/>
    <m/>
    <s v="L"/>
    <n v="5.2974605444943408E-6"/>
  </r>
  <r>
    <s v="d"/>
    <x v="2"/>
    <x v="0"/>
    <s v="d"/>
    <s v="h"/>
    <s v="i"/>
    <m/>
    <s v="R"/>
    <n v="5.2876986393140688E-6"/>
  </r>
  <r>
    <s v="d"/>
    <x v="2"/>
    <x v="0"/>
    <s v="d"/>
    <s v="h"/>
    <s v="l"/>
    <m/>
    <s v="R"/>
    <n v="5.2649208605601006E-6"/>
  </r>
  <r>
    <s v="l"/>
    <x v="14"/>
    <x v="1"/>
    <s v="l"/>
    <s v="j"/>
    <s v="o"/>
    <m/>
    <s v="R"/>
    <n v="5.2551589553798286E-6"/>
  </r>
  <r>
    <s v="p"/>
    <x v="4"/>
    <x v="1"/>
    <s v="p"/>
    <s v="v"/>
    <s v="o"/>
    <m/>
    <s v="L"/>
    <n v="5.2551589553798286E-6"/>
  </r>
  <r>
    <s v="q"/>
    <x v="20"/>
    <x v="0"/>
    <s v="q"/>
    <s v="k"/>
    <s v="j"/>
    <m/>
    <s v="R"/>
    <n v="5.2551589553798286E-6"/>
  </r>
  <r>
    <s v="zh"/>
    <x v="1"/>
    <x v="0"/>
    <s v="a"/>
    <s v="h"/>
    <s v="w"/>
    <m/>
    <s v="R"/>
    <n v="5.2323811766258603E-6"/>
  </r>
  <r>
    <s v="h"/>
    <x v="22"/>
    <x v="1"/>
    <s v="h"/>
    <s v="r"/>
    <s v="g"/>
    <m/>
    <s v="L"/>
    <n v="5.2226192714455875E-6"/>
  </r>
  <r>
    <s v="sh"/>
    <x v="23"/>
    <x v="1"/>
    <s v="o"/>
    <s v="w"/>
    <s v="w"/>
    <m/>
    <s v="L"/>
    <n v="5.2161113346587398E-6"/>
  </r>
  <r>
    <s v="f"/>
    <x v="4"/>
    <x v="0"/>
    <s v="f"/>
    <s v="u"/>
    <s v="n"/>
    <m/>
    <s v="R"/>
    <n v="5.2128573662653155E-6"/>
  </r>
  <r>
    <s v="d"/>
    <x v="28"/>
    <x v="0"/>
    <s v="d"/>
    <s v="c"/>
    <s v="l"/>
    <m/>
    <s v="L"/>
    <n v="5.1900795875113473E-6"/>
  </r>
  <r>
    <s v="c"/>
    <x v="2"/>
    <x v="0"/>
    <s v="c"/>
    <s v="h"/>
    <s v="h"/>
    <m/>
    <s v="R"/>
    <n v="5.1900795875113473E-6"/>
  </r>
  <r>
    <s v="d"/>
    <x v="1"/>
    <x v="0"/>
    <s v="d"/>
    <s v="i"/>
    <s v="o"/>
    <m/>
    <s v="R"/>
    <n v="5.186825619117923E-6"/>
  </r>
  <r>
    <s v="zh"/>
    <x v="1"/>
    <x v="0"/>
    <s v="a"/>
    <s v="h"/>
    <s v="a"/>
    <m/>
    <s v="R"/>
    <n v="5.177063713937651E-6"/>
  </r>
  <r>
    <s v="sh"/>
    <x v="0"/>
    <x v="1"/>
    <s v="o"/>
    <s v="e"/>
    <s v="y"/>
    <m/>
    <s v="L"/>
    <n v="5.177063713937651E-6"/>
  </r>
  <r>
    <s v="l"/>
    <x v="17"/>
    <x v="1"/>
    <s v="l"/>
    <s v="s"/>
    <s v="j"/>
    <m/>
    <s v="L"/>
    <n v="5.1607938719705313E-6"/>
  </r>
  <r>
    <s v="g"/>
    <x v="0"/>
    <x v="0"/>
    <s v="g"/>
    <s v="i"/>
    <s v="r"/>
    <m/>
    <s v="R"/>
    <n v="5.1542859351836827E-6"/>
  </r>
  <r>
    <s v="y"/>
    <x v="14"/>
    <x v="0"/>
    <s v="e"/>
    <s v="j"/>
    <s v="x"/>
    <m/>
    <s v="R"/>
    <n v="5.1510319667902593E-6"/>
  </r>
  <r>
    <s v="t"/>
    <x v="1"/>
    <x v="0"/>
    <s v="t"/>
    <s v="i"/>
    <s v="v"/>
    <m/>
    <s v="R"/>
    <n v="5.147777998396835E-6"/>
  </r>
  <r>
    <s v="e"/>
    <x v="4"/>
    <x v="0"/>
    <s v="e"/>
    <s v="u"/>
    <s v="s"/>
    <m/>
    <s v="R"/>
    <n v="5.147777998396835E-6"/>
  </r>
  <r>
    <s v="b"/>
    <x v="23"/>
    <x v="0"/>
    <s v="b"/>
    <s v="k"/>
    <s v="j"/>
    <m/>
    <s v="R"/>
    <n v="5.1445240300034108E-6"/>
  </r>
  <r>
    <s v="h"/>
    <x v="25"/>
    <x v="1"/>
    <s v="h"/>
    <s v="a"/>
    <s v="g"/>
    <m/>
    <s v="L"/>
    <n v="5.1412700616099865E-6"/>
  </r>
  <r>
    <s v="w"/>
    <x v="23"/>
    <x v="0"/>
    <s v="w"/>
    <s v="k"/>
    <s v="y"/>
    <m/>
    <s v="R"/>
    <n v="5.1347621248231388E-6"/>
  </r>
  <r>
    <s v="e"/>
    <x v="1"/>
    <x v="0"/>
    <s v="e"/>
    <s v="i"/>
    <s v="m"/>
    <m/>
    <s v="R"/>
    <n v="5.1315081564297145E-6"/>
  </r>
  <r>
    <s v="m"/>
    <x v="9"/>
    <x v="1"/>
    <s v="m"/>
    <s v="q"/>
    <s v="h"/>
    <m/>
    <s v="L"/>
    <n v="5.1315081564297145E-6"/>
  </r>
  <r>
    <s v="x"/>
    <x v="24"/>
    <x v="0"/>
    <s v="x"/>
    <s v="j"/>
    <s v="m"/>
    <m/>
    <s v="R"/>
    <n v="5.1315081564297145E-6"/>
  </r>
  <r>
    <s v="m"/>
    <x v="11"/>
    <x v="1"/>
    <s v="m"/>
    <s v="s"/>
    <s v="q"/>
    <m/>
    <s v="L"/>
    <n v="5.1217462512494425E-6"/>
  </r>
  <r>
    <s v="s"/>
    <x v="28"/>
    <x v="0"/>
    <s v="s"/>
    <s v=";"/>
    <s v="h"/>
    <m/>
    <s v="R"/>
    <n v="5.1152383144625948E-6"/>
  </r>
  <r>
    <s v="k"/>
    <x v="2"/>
    <x v="1"/>
    <s v="k"/>
    <s v="h"/>
    <s v="y"/>
    <m/>
    <s v="R"/>
    <n v="5.1152383144625948E-6"/>
  </r>
  <r>
    <s v="a"/>
    <x v="9"/>
    <x v="0"/>
    <s v="a"/>
    <s v="o"/>
    <s v="y"/>
    <m/>
    <s v="R"/>
    <n v="5.1087303776757462E-6"/>
  </r>
  <r>
    <s v="k"/>
    <x v="31"/>
    <x v="1"/>
    <s v="k"/>
    <s v="z"/>
    <s v="c"/>
    <m/>
    <s v="L"/>
    <n v="5.1022224408888985E-6"/>
  </r>
  <r>
    <s v="j"/>
    <x v="26"/>
    <x v="1"/>
    <s v="j"/>
    <s v="e"/>
    <s v="h"/>
    <m/>
    <s v="L"/>
    <n v="5.09571450410205E-6"/>
  </r>
  <r>
    <s v="ch"/>
    <x v="0"/>
    <x v="1"/>
    <s v="i"/>
    <s v="e"/>
    <s v="v"/>
    <m/>
    <s v="L"/>
    <n v="5.09571450410205E-6"/>
  </r>
  <r>
    <s v="q"/>
    <x v="1"/>
    <x v="0"/>
    <s v="q"/>
    <s v="i"/>
    <s v="p"/>
    <m/>
    <s v="R"/>
    <n v="5.0892065673152023E-6"/>
  </r>
  <r>
    <s v="l"/>
    <x v="17"/>
    <x v="1"/>
    <s v="l"/>
    <s v="s"/>
    <s v="k"/>
    <m/>
    <s v="L"/>
    <n v="5.0794446621349303E-6"/>
  </r>
  <r>
    <s v="h"/>
    <x v="25"/>
    <x v="1"/>
    <s v="h"/>
    <s v="a"/>
    <s v="j"/>
    <m/>
    <s v="L"/>
    <n v="5.0729367253480817E-6"/>
  </r>
  <r>
    <s v="a"/>
    <x v="9"/>
    <x v="0"/>
    <s v="a"/>
    <s v="o"/>
    <s v="p"/>
    <m/>
    <s v="R"/>
    <n v="5.0696827569546574E-6"/>
  </r>
  <r>
    <s v="h"/>
    <x v="13"/>
    <x v="1"/>
    <s v="h"/>
    <s v="v"/>
    <s v="b"/>
    <m/>
    <s v="L"/>
    <n v="5.0696827569546574E-6"/>
  </r>
  <r>
    <s v="m"/>
    <x v="8"/>
    <x v="1"/>
    <s v="m"/>
    <s v="a"/>
    <s v="n"/>
    <m/>
    <s v="L"/>
    <n v="5.066428788561234E-6"/>
  </r>
  <r>
    <s v="d"/>
    <x v="15"/>
    <x v="0"/>
    <s v="d"/>
    <s v="d"/>
    <s v="l"/>
    <m/>
    <s v="L"/>
    <n v="5.066428788561234E-6"/>
  </r>
  <r>
    <s v="b"/>
    <x v="17"/>
    <x v="0"/>
    <s v="b"/>
    <s v="p"/>
    <s v="u"/>
    <m/>
    <s v="R"/>
    <n v="5.0599208517743854E-6"/>
  </r>
  <r>
    <s v="m"/>
    <x v="23"/>
    <x v="1"/>
    <s v="m"/>
    <s v="k"/>
    <s v="l"/>
    <m/>
    <s v="R"/>
    <n v="5.0469049782006892E-6"/>
  </r>
  <r>
    <s v="j"/>
    <x v="19"/>
    <x v="1"/>
    <s v="j"/>
    <s v="b"/>
    <s v="j"/>
    <m/>
    <s v="L"/>
    <n v="5.0436510098072657E-6"/>
  </r>
  <r>
    <s v="t"/>
    <x v="23"/>
    <x v="0"/>
    <s v="t"/>
    <s v="k"/>
    <s v="f"/>
    <m/>
    <s v="R"/>
    <n v="5.0436510098072657E-6"/>
  </r>
  <r>
    <s v="l"/>
    <x v="1"/>
    <x v="1"/>
    <s v="l"/>
    <s v="d"/>
    <s v="h"/>
    <m/>
    <s v="L"/>
    <n v="5.0306351362335695E-6"/>
  </r>
  <r>
    <s v="l"/>
    <x v="18"/>
    <x v="1"/>
    <s v="l"/>
    <s v="q"/>
    <s v="v"/>
    <m/>
    <s v="L"/>
    <n v="5.0241271994467209E-6"/>
  </r>
  <r>
    <s v="k"/>
    <x v="13"/>
    <x v="1"/>
    <s v="k"/>
    <s v="v"/>
    <s v="c"/>
    <m/>
    <s v="L"/>
    <n v="5.0208732310532975E-6"/>
  </r>
  <r>
    <s v="q"/>
    <x v="17"/>
    <x v="0"/>
    <s v="q"/>
    <s v="p"/>
    <s v="h"/>
    <m/>
    <s v="R"/>
    <n v="5.0111113258730247E-6"/>
  </r>
  <r>
    <s v="j"/>
    <x v="1"/>
    <x v="1"/>
    <s v="j"/>
    <s v="d"/>
    <s v="o"/>
    <m/>
    <s v="L"/>
    <n v="5.0013494206927527E-6"/>
  </r>
  <r>
    <s v="sh"/>
    <x v="14"/>
    <x v="1"/>
    <s v="o"/>
    <s v="j"/>
    <s v="j"/>
    <m/>
    <s v="R"/>
    <n v="4.994841483905905E-6"/>
  </r>
  <r>
    <s v="h"/>
    <x v="4"/>
    <x v="1"/>
    <s v="h"/>
    <s v="s"/>
    <s v="s"/>
    <m/>
    <s v="L"/>
    <n v="4.994841483905905E-6"/>
  </r>
  <r>
    <s v="g"/>
    <x v="25"/>
    <x v="0"/>
    <s v="g"/>
    <s v="a"/>
    <s v="p"/>
    <m/>
    <s v="L"/>
    <n v="4.9915875155124807E-6"/>
  </r>
  <r>
    <s v="y"/>
    <x v="22"/>
    <x v="0"/>
    <s v="e"/>
    <s v="m"/>
    <s v="f"/>
    <m/>
    <s v="R"/>
    <n v="4.9785716419387844E-6"/>
  </r>
  <r>
    <s v="b"/>
    <x v="1"/>
    <x v="0"/>
    <s v="b"/>
    <s v="i"/>
    <s v="r"/>
    <m/>
    <s v="R"/>
    <n v="4.9720637051519367E-6"/>
  </r>
  <r>
    <s v="h"/>
    <x v="23"/>
    <x v="1"/>
    <s v="h"/>
    <s v="w"/>
    <s v="v"/>
    <m/>
    <s v="L"/>
    <n v="4.9623017999716647E-6"/>
  </r>
  <r>
    <s v="b"/>
    <x v="14"/>
    <x v="0"/>
    <s v="b"/>
    <s v="j"/>
    <s v="p"/>
    <m/>
    <s v="R"/>
    <n v="4.9427779896111199E-6"/>
  </r>
  <r>
    <s v="e"/>
    <x v="1"/>
    <x v="0"/>
    <s v="e"/>
    <s v="i"/>
    <s v="u"/>
    <m/>
    <s v="R"/>
    <n v="4.9330160844308479E-6"/>
  </r>
  <r>
    <s v="y"/>
    <x v="17"/>
    <x v="0"/>
    <s v="e"/>
    <s v="p"/>
    <s v="h"/>
    <m/>
    <s v="R"/>
    <n v="4.9232541792505759E-6"/>
  </r>
  <r>
    <s v="e"/>
    <x v="33"/>
    <x v="0"/>
    <s v="e"/>
    <s v=";"/>
    <s v="e"/>
    <m/>
    <s v="R"/>
    <n v="4.9200002108571516E-6"/>
  </r>
  <r>
    <s v="f"/>
    <x v="4"/>
    <x v="0"/>
    <s v="f"/>
    <s v="u"/>
    <s v="n"/>
    <m/>
    <s v="R"/>
    <n v="4.9167462424637282E-6"/>
  </r>
  <r>
    <s v="p"/>
    <x v="15"/>
    <x v="1"/>
    <s v="p"/>
    <s v="d"/>
    <s v="t"/>
    <m/>
    <s v="L"/>
    <n v="4.9134922740703039E-6"/>
  </r>
  <r>
    <s v="d"/>
    <x v="5"/>
    <x v="0"/>
    <s v="d"/>
    <s v="p"/>
    <s v="o"/>
    <m/>
    <s v="R"/>
    <n v="4.9037303688900319E-6"/>
  </r>
  <r>
    <s v="sh"/>
    <x v="4"/>
    <x v="1"/>
    <s v="o"/>
    <s v="v"/>
    <s v="v"/>
    <m/>
    <s v="L"/>
    <n v="4.8939684637097599E-6"/>
  </r>
  <r>
    <s v="e"/>
    <x v="4"/>
    <x v="0"/>
    <s v="e"/>
    <s v="u"/>
    <s v="w"/>
    <m/>
    <s v="R"/>
    <n v="4.8842065585294871E-6"/>
  </r>
  <r>
    <s v="p"/>
    <x v="14"/>
    <x v="1"/>
    <s v="p"/>
    <s v="j"/>
    <s v="j"/>
    <m/>
    <s v="R"/>
    <n v="4.8842065585294871E-6"/>
  </r>
  <r>
    <s v="ch"/>
    <x v="4"/>
    <x v="1"/>
    <s v="i"/>
    <s v="s"/>
    <s v="l"/>
    <m/>
    <s v="L"/>
    <n v="4.8809525901360637E-6"/>
  </r>
  <r>
    <s v="e"/>
    <x v="1"/>
    <x v="0"/>
    <s v="e"/>
    <s v="i"/>
    <s v="l"/>
    <m/>
    <s v="R"/>
    <n v="4.8776986217426394E-6"/>
  </r>
  <r>
    <s v="j"/>
    <x v="1"/>
    <x v="1"/>
    <s v="j"/>
    <s v="d"/>
    <s v="o"/>
    <m/>
    <s v="L"/>
    <n v="4.8711906849557908E-6"/>
  </r>
  <r>
    <s v="s"/>
    <x v="2"/>
    <x v="0"/>
    <s v="s"/>
    <s v="h"/>
    <s v="n"/>
    <m/>
    <s v="R"/>
    <n v="4.8679367165623674E-6"/>
  </r>
  <r>
    <s v="h"/>
    <x v="23"/>
    <x v="1"/>
    <s v="h"/>
    <s v="w"/>
    <s v="y"/>
    <m/>
    <s v="L"/>
    <n v="4.8581748113820954E-6"/>
  </r>
  <r>
    <s v="ch"/>
    <x v="10"/>
    <x v="1"/>
    <s v="i"/>
    <s v="g"/>
    <s v="n"/>
    <m/>
    <s v="L"/>
    <n v="4.8516668745952469E-6"/>
  </r>
  <r>
    <s v="h"/>
    <x v="31"/>
    <x v="1"/>
    <s v="h"/>
    <s v="z"/>
    <s v="c"/>
    <m/>
    <s v="L"/>
    <n v="4.8516668745952469E-6"/>
  </r>
  <r>
    <s v="l"/>
    <x v="4"/>
    <x v="1"/>
    <s v="l"/>
    <s v="v"/>
    <s v="g"/>
    <m/>
    <s v="L"/>
    <n v="4.8484129062018226E-6"/>
  </r>
  <r>
    <s v="l"/>
    <x v="28"/>
    <x v="1"/>
    <s v="l"/>
    <s v="c"/>
    <s v="s"/>
    <m/>
    <s v="L"/>
    <n v="4.8484129062018226E-6"/>
  </r>
  <r>
    <s v="k"/>
    <x v="10"/>
    <x v="1"/>
    <s v="k"/>
    <s v="g"/>
    <s v="u"/>
    <m/>
    <s v="L"/>
    <n v="4.8386510010215506E-6"/>
  </r>
  <r>
    <s v="h"/>
    <x v="4"/>
    <x v="1"/>
    <s v="h"/>
    <s v="s"/>
    <s v="y"/>
    <m/>
    <s v="L"/>
    <n v="4.8223811590544309E-6"/>
  </r>
  <r>
    <s v="p"/>
    <x v="1"/>
    <x v="1"/>
    <s v="p"/>
    <s v="e"/>
    <s v="f"/>
    <m/>
    <s v="L"/>
    <n v="4.8191271906610066E-6"/>
  </r>
  <r>
    <s v="j"/>
    <x v="19"/>
    <x v="1"/>
    <s v="j"/>
    <s v="b"/>
    <s v="j"/>
    <m/>
    <s v="L"/>
    <n v="4.8126192538741589E-6"/>
  </r>
  <r>
    <s v="x"/>
    <x v="4"/>
    <x v="0"/>
    <s v="x"/>
    <s v="u"/>
    <s v="z"/>
    <m/>
    <s v="R"/>
    <n v="4.8093652854807346E-6"/>
  </r>
  <r>
    <s v="b"/>
    <x v="20"/>
    <x v="0"/>
    <s v="b"/>
    <s v="k"/>
    <s v="n"/>
    <m/>
    <s v="R"/>
    <n v="4.8028573486938861E-6"/>
  </r>
  <r>
    <s v="sh"/>
    <x v="14"/>
    <x v="1"/>
    <s v="o"/>
    <s v="j"/>
    <s v="j"/>
    <m/>
    <s v="R"/>
    <n v="4.7996033803004626E-6"/>
  </r>
  <r>
    <s v="l"/>
    <x v="17"/>
    <x v="1"/>
    <s v="l"/>
    <s v="s"/>
    <s v="h"/>
    <m/>
    <s v="L"/>
    <n v="4.7833335383333421E-6"/>
  </r>
  <r>
    <s v="ch"/>
    <x v="10"/>
    <x v="1"/>
    <s v="i"/>
    <s v="g"/>
    <s v="y"/>
    <m/>
    <s v="L"/>
    <n v="4.7768256015464944E-6"/>
  </r>
  <r>
    <s v="l"/>
    <x v="27"/>
    <x v="1"/>
    <s v="l"/>
    <s v="g"/>
    <s v="v"/>
    <m/>
    <s v="L"/>
    <n v="4.7670636963662216E-6"/>
  </r>
  <r>
    <s v="zh"/>
    <x v="32"/>
    <x v="1"/>
    <s v="u"/>
    <s v="x"/>
    <s v="j"/>
    <m/>
    <s v="L"/>
    <n v="4.7670636963662216E-6"/>
  </r>
  <r>
    <s v="b"/>
    <x v="14"/>
    <x v="0"/>
    <s v="b"/>
    <s v="j"/>
    <s v="h"/>
    <m/>
    <s v="R"/>
    <n v="4.7507938543991019E-6"/>
  </r>
  <r>
    <s v="l"/>
    <x v="4"/>
    <x v="1"/>
    <s v="l"/>
    <s v="v"/>
    <s v="v"/>
    <m/>
    <s v="L"/>
    <n v="4.7507938543991019E-6"/>
  </r>
  <r>
    <s v="t"/>
    <x v="8"/>
    <x v="0"/>
    <s v="t"/>
    <s v="a"/>
    <s v="v"/>
    <m/>
    <s v="L"/>
    <n v="4.7247621072517093E-6"/>
  </r>
  <r>
    <s v="m"/>
    <x v="11"/>
    <x v="1"/>
    <s v="m"/>
    <s v="s"/>
    <s v="g"/>
    <m/>
    <s v="L"/>
    <n v="4.721508138858285E-6"/>
  </r>
  <r>
    <s v="l"/>
    <x v="7"/>
    <x v="1"/>
    <s v="l"/>
    <s v="f"/>
    <s v="p"/>
    <m/>
    <s v="L"/>
    <n v="4.7117462336780131E-6"/>
  </r>
  <r>
    <s v="w"/>
    <x v="11"/>
    <x v="0"/>
    <s v="w"/>
    <s v="i"/>
    <s v="n"/>
    <m/>
    <s v="R"/>
    <n v="4.7019843284977411E-6"/>
  </r>
  <r>
    <s v="z"/>
    <x v="1"/>
    <x v="0"/>
    <s v="z"/>
    <s v="i"/>
    <s v="g"/>
    <m/>
    <s v="R"/>
    <n v="4.7019843284977411E-6"/>
  </r>
  <r>
    <s v="f"/>
    <x v="4"/>
    <x v="0"/>
    <s v="f"/>
    <s v="u"/>
    <s v="l"/>
    <m/>
    <s v="R"/>
    <n v="4.6954763917108934E-6"/>
  </r>
  <r>
    <s v="a"/>
    <x v="35"/>
    <x v="0"/>
    <s v="a"/>
    <s v="g"/>
    <s v="n"/>
    <m/>
    <s v="L"/>
    <n v="4.6954763917108934E-6"/>
  </r>
  <r>
    <s v="h"/>
    <x v="23"/>
    <x v="1"/>
    <s v="h"/>
    <s v="w"/>
    <s v="l"/>
    <m/>
    <s v="L"/>
    <n v="4.6922224233174691E-6"/>
  </r>
  <r>
    <s v="b"/>
    <x v="15"/>
    <x v="0"/>
    <s v="b"/>
    <s v="d"/>
    <s v="k"/>
    <m/>
    <s v="L"/>
    <n v="4.6857144865306205E-6"/>
  </r>
  <r>
    <s v="f"/>
    <x v="3"/>
    <x v="0"/>
    <s v="f"/>
    <s v="n"/>
    <s v="a"/>
    <m/>
    <s v="R"/>
    <n v="4.6824605181371971E-6"/>
  </r>
  <r>
    <s v="ch"/>
    <x v="6"/>
    <x v="1"/>
    <s v="i"/>
    <s v="q"/>
    <s v="g"/>
    <m/>
    <s v="L"/>
    <n v="4.6759525813503485E-6"/>
  </r>
  <r>
    <s v="sh"/>
    <x v="4"/>
    <x v="1"/>
    <s v="o"/>
    <s v="v"/>
    <s v="r"/>
    <m/>
    <s v="L"/>
    <n v="4.6759525813503485E-6"/>
  </r>
  <r>
    <s v="zh"/>
    <x v="1"/>
    <x v="0"/>
    <s v="a"/>
    <s v="h"/>
    <s v="l"/>
    <m/>
    <s v="R"/>
    <n v="4.6661906761700765E-6"/>
  </r>
  <r>
    <s v="ch"/>
    <x v="15"/>
    <x v="1"/>
    <s v="i"/>
    <s v="d"/>
    <s v="o"/>
    <m/>
    <s v="L"/>
    <n v="4.6661906761700765E-6"/>
  </r>
  <r>
    <s v="x"/>
    <x v="1"/>
    <x v="0"/>
    <s v="x"/>
    <s v="i"/>
    <s v="m"/>
    <m/>
    <s v="R"/>
    <n v="4.6629367077766523E-6"/>
  </r>
  <r>
    <s v="n"/>
    <x v="5"/>
    <x v="1"/>
    <s v="n"/>
    <s v="p"/>
    <s v="y"/>
    <m/>
    <s v="R"/>
    <n v="4.6596827393832288E-6"/>
  </r>
  <r>
    <s v="g"/>
    <x v="25"/>
    <x v="0"/>
    <s v="g"/>
    <s v="a"/>
    <s v="o"/>
    <m/>
    <s v="L"/>
    <n v="4.6564287709898046E-6"/>
  </r>
  <r>
    <s v="g"/>
    <x v="2"/>
    <x v="0"/>
    <s v="g"/>
    <s v="h"/>
    <s v="l"/>
    <m/>
    <s v="R"/>
    <n v="4.6531748025963803E-6"/>
  </r>
  <r>
    <s v="c"/>
    <x v="5"/>
    <x v="0"/>
    <s v="c"/>
    <s v="p"/>
    <s v="j"/>
    <m/>
    <s v="R"/>
    <n v="4.649920834202956E-6"/>
  </r>
  <r>
    <s v="n"/>
    <x v="1"/>
    <x v="1"/>
    <s v="n"/>
    <s v="z"/>
    <s v="m"/>
    <m/>
    <s v="L"/>
    <n v="4.6466668658095326E-6"/>
  </r>
  <r>
    <s v="zh"/>
    <x v="8"/>
    <x v="1"/>
    <s v="u"/>
    <s v="a"/>
    <s v="o"/>
    <m/>
    <s v="L"/>
    <n v="4.62063511866214E-6"/>
  </r>
  <r>
    <s v="j"/>
    <x v="18"/>
    <x v="1"/>
    <s v="j"/>
    <s v="q"/>
    <s v="w"/>
    <m/>
    <s v="L"/>
    <n v="4.5913494031213232E-6"/>
  </r>
  <r>
    <s v="k"/>
    <x v="13"/>
    <x v="1"/>
    <s v="k"/>
    <s v="v"/>
    <s v="h"/>
    <m/>
    <s v="L"/>
    <n v="4.5848414663344755E-6"/>
  </r>
  <r>
    <s v="sh"/>
    <x v="1"/>
    <x v="1"/>
    <s v="o"/>
    <s v="f"/>
    <s v="j"/>
    <m/>
    <s v="L"/>
    <n v="4.5848414663344755E-6"/>
  </r>
  <r>
    <s v="h"/>
    <x v="14"/>
    <x v="1"/>
    <s v="h"/>
    <s v="j"/>
    <s v="o"/>
    <m/>
    <s v="R"/>
    <n v="4.5783335295476278E-6"/>
  </r>
  <r>
    <s v="s"/>
    <x v="13"/>
    <x v="0"/>
    <s v="s"/>
    <s v=";"/>
    <s v="a"/>
    <m/>
    <s v="R"/>
    <n v="4.558809719187083E-6"/>
  </r>
  <r>
    <s v="b"/>
    <x v="26"/>
    <x v="0"/>
    <s v="b"/>
    <s v="y"/>
    <s v="m"/>
    <m/>
    <s v="R"/>
    <n v="4.5555557507936595E-6"/>
  </r>
  <r>
    <s v="ch"/>
    <x v="5"/>
    <x v="1"/>
    <s v="i"/>
    <s v="b"/>
    <s v="l"/>
    <m/>
    <s v="L"/>
    <n v="4.5457938456133867E-6"/>
  </r>
  <r>
    <s v="w"/>
    <x v="10"/>
    <x v="0"/>
    <s v="w"/>
    <s v="g"/>
    <s v="y"/>
    <m/>
    <s v="L"/>
    <n v="4.5457938456133867E-6"/>
  </r>
  <r>
    <s v="j"/>
    <x v="20"/>
    <x v="1"/>
    <s v="j"/>
    <s v="t"/>
    <s v="e"/>
    <m/>
    <s v="L"/>
    <n v="4.5360319404331147E-6"/>
  </r>
  <r>
    <s v="s"/>
    <x v="1"/>
    <x v="0"/>
    <s v="s"/>
    <s v="i"/>
    <s v="r"/>
    <m/>
    <s v="R"/>
    <n v="4.5360319404331147E-6"/>
  </r>
  <r>
    <s v="t"/>
    <x v="24"/>
    <x v="0"/>
    <s v="t"/>
    <s v="j"/>
    <s v="d"/>
    <m/>
    <s v="R"/>
    <n v="4.5327779720396904E-6"/>
  </r>
  <r>
    <s v="zh"/>
    <x v="8"/>
    <x v="1"/>
    <s v="u"/>
    <s v="a"/>
    <s v="g"/>
    <m/>
    <s v="L"/>
    <n v="4.529524003646267E-6"/>
  </r>
  <r>
    <s v="w"/>
    <x v="3"/>
    <x v="0"/>
    <s v="w"/>
    <s v="n"/>
    <s v="m"/>
    <m/>
    <s v="R"/>
    <n v="4.5262700352528427E-6"/>
  </r>
  <r>
    <s v="r"/>
    <x v="7"/>
    <x v="0"/>
    <s v="r"/>
    <s v="l"/>
    <s v="g"/>
    <m/>
    <s v="R"/>
    <n v="4.5230160668594185E-6"/>
  </r>
  <r>
    <s v="y"/>
    <x v="22"/>
    <x v="0"/>
    <s v="e"/>
    <s v="m"/>
    <s v="n"/>
    <m/>
    <s v="R"/>
    <n v="4.519762098465995E-6"/>
  </r>
  <r>
    <s v="r"/>
    <x v="13"/>
    <x v="0"/>
    <s v="r"/>
    <s v=";"/>
    <s v="f"/>
    <m/>
    <s v="R"/>
    <n v="4.5165081300725707E-6"/>
  </r>
  <r>
    <s v="t"/>
    <x v="7"/>
    <x v="0"/>
    <s v="t"/>
    <s v="l"/>
    <s v="j"/>
    <m/>
    <s v="R"/>
    <n v="4.5100001932857222E-6"/>
  </r>
  <r>
    <s v="p"/>
    <x v="1"/>
    <x v="1"/>
    <s v="p"/>
    <s v="e"/>
    <s v="e"/>
    <m/>
    <s v="L"/>
    <n v="4.5002382881054502E-6"/>
  </r>
  <r>
    <s v="e"/>
    <x v="4"/>
    <x v="0"/>
    <s v="e"/>
    <s v="u"/>
    <s v="j"/>
    <m/>
    <s v="R"/>
    <n v="4.4969843197120268E-6"/>
  </r>
  <r>
    <s v="h"/>
    <x v="23"/>
    <x v="1"/>
    <s v="h"/>
    <s v="w"/>
    <s v="q"/>
    <m/>
    <s v="L"/>
    <n v="4.4904763829251782E-6"/>
  </r>
  <r>
    <s v="d"/>
    <x v="8"/>
    <x v="0"/>
    <s v="d"/>
    <s v="a"/>
    <s v="r"/>
    <m/>
    <s v="L"/>
    <n v="4.4872224145317539E-6"/>
  </r>
  <r>
    <s v="h"/>
    <x v="13"/>
    <x v="1"/>
    <s v="h"/>
    <s v="v"/>
    <s v="h"/>
    <m/>
    <s v="L"/>
    <n v="4.4839684461383305E-6"/>
  </r>
  <r>
    <s v="q"/>
    <x v="12"/>
    <x v="0"/>
    <s v="q"/>
    <s v="l"/>
    <s v="h"/>
    <m/>
    <s v="R"/>
    <n v="4.4839684461383305E-6"/>
  </r>
  <r>
    <s v="b"/>
    <x v="23"/>
    <x v="0"/>
    <s v="b"/>
    <s v="k"/>
    <s v="p"/>
    <m/>
    <s v="R"/>
    <n v="4.4774605093514819E-6"/>
  </r>
  <r>
    <s v="y"/>
    <x v="14"/>
    <x v="0"/>
    <s v="e"/>
    <s v="j"/>
    <s v="o"/>
    <m/>
    <s v="R"/>
    <n v="4.4774605093514819E-6"/>
  </r>
  <r>
    <s v="w"/>
    <x v="11"/>
    <x v="0"/>
    <s v="w"/>
    <s v="i"/>
    <s v="v"/>
    <m/>
    <s v="R"/>
    <n v="4.4742065409580585E-6"/>
  </r>
  <r>
    <s v="l"/>
    <x v="24"/>
    <x v="1"/>
    <s v="l"/>
    <s v="z"/>
    <s v="s"/>
    <m/>
    <s v="L"/>
    <n v="4.4742065409580585E-6"/>
  </r>
  <r>
    <s v="zh"/>
    <x v="23"/>
    <x v="1"/>
    <s v="u"/>
    <s v="w"/>
    <s v="g"/>
    <m/>
    <s v="L"/>
    <n v="4.4709525725646342E-6"/>
  </r>
  <r>
    <s v="s"/>
    <x v="7"/>
    <x v="0"/>
    <s v="s"/>
    <s v="l"/>
    <s v="w"/>
    <m/>
    <s v="R"/>
    <n v="4.46769860417121E-6"/>
  </r>
  <r>
    <s v="h"/>
    <x v="0"/>
    <x v="1"/>
    <s v="h"/>
    <s v="e"/>
    <s v="u"/>
    <m/>
    <s v="L"/>
    <n v="4.4644446357777857E-6"/>
  </r>
  <r>
    <s v="t"/>
    <x v="5"/>
    <x v="0"/>
    <s v="t"/>
    <s v="p"/>
    <s v="g"/>
    <m/>
    <s v="R"/>
    <n v="4.4644446357777857E-6"/>
  </r>
  <r>
    <s v="j"/>
    <x v="19"/>
    <x v="1"/>
    <s v="j"/>
    <s v="b"/>
    <s v="i"/>
    <m/>
    <s v="L"/>
    <n v="4.4611906673843622E-6"/>
  </r>
  <r>
    <s v="h"/>
    <x v="14"/>
    <x v="1"/>
    <s v="h"/>
    <s v="j"/>
    <s v="f"/>
    <m/>
    <s v="R"/>
    <n v="4.4449208254172417E-6"/>
  </r>
  <r>
    <s v="r"/>
    <x v="13"/>
    <x v="0"/>
    <s v="r"/>
    <s v=";"/>
    <s v="h"/>
    <m/>
    <s v="R"/>
    <n v="4.4449208254172417E-6"/>
  </r>
  <r>
    <s v="l"/>
    <x v="18"/>
    <x v="1"/>
    <s v="l"/>
    <s v="q"/>
    <s v="e"/>
    <m/>
    <s v="L"/>
    <n v="4.4416668570238174E-6"/>
  </r>
  <r>
    <s v="l"/>
    <x v="23"/>
    <x v="1"/>
    <s v="l"/>
    <s v="k"/>
    <s v="g"/>
    <m/>
    <s v="R"/>
    <n v="4.4253970150566977E-6"/>
  </r>
  <r>
    <s v="ch"/>
    <x v="15"/>
    <x v="1"/>
    <s v="i"/>
    <s v="d"/>
    <s v="g"/>
    <m/>
    <s v="L"/>
    <n v="4.4221430466632734E-6"/>
  </r>
  <r>
    <s v="d"/>
    <x v="4"/>
    <x v="0"/>
    <s v="d"/>
    <s v="u"/>
    <s v="l"/>
    <m/>
    <s v="R"/>
    <n v="4.4156351098764257E-6"/>
  </r>
  <r>
    <s v="w"/>
    <x v="3"/>
    <x v="0"/>
    <s v="w"/>
    <s v="n"/>
    <s v="w"/>
    <m/>
    <s v="R"/>
    <n v="4.4156351098764257E-6"/>
  </r>
  <r>
    <s v="ch"/>
    <x v="4"/>
    <x v="1"/>
    <s v="i"/>
    <s v="s"/>
    <s v="l"/>
    <m/>
    <s v="L"/>
    <n v="4.4091271730895772E-6"/>
  </r>
  <r>
    <s v="y"/>
    <x v="23"/>
    <x v="0"/>
    <s v="e"/>
    <s v="k"/>
    <s v="f"/>
    <m/>
    <s v="R"/>
    <n v="4.4058732046961529E-6"/>
  </r>
  <r>
    <s v="ch"/>
    <x v="7"/>
    <x v="1"/>
    <s v="i"/>
    <s v="f"/>
    <s v="y"/>
    <m/>
    <s v="L"/>
    <n v="4.3961112995158809E-6"/>
  </r>
  <r>
    <s v="e"/>
    <x v="1"/>
    <x v="0"/>
    <s v="e"/>
    <s v="i"/>
    <s v="w"/>
    <m/>
    <s v="R"/>
    <n v="4.3961112995158809E-6"/>
  </r>
  <r>
    <s v="d"/>
    <x v="12"/>
    <x v="0"/>
    <s v="d"/>
    <s v="l"/>
    <s v="y"/>
    <m/>
    <s v="R"/>
    <n v="4.3896033627290332E-6"/>
  </r>
  <r>
    <s v="f"/>
    <x v="4"/>
    <x v="0"/>
    <s v="f"/>
    <s v="u"/>
    <s v="g"/>
    <m/>
    <s v="R"/>
    <n v="4.3830954259421846E-6"/>
  </r>
  <r>
    <s v="ch"/>
    <x v="6"/>
    <x v="1"/>
    <s v="i"/>
    <s v="q"/>
    <s v="l"/>
    <m/>
    <s v="L"/>
    <n v="4.3765874891553369E-6"/>
  </r>
  <r>
    <s v="w"/>
    <x v="11"/>
    <x v="0"/>
    <s v="w"/>
    <s v="i"/>
    <s v="v"/>
    <m/>
    <s v="R"/>
    <n v="4.3700795523684884E-6"/>
  </r>
  <r>
    <s v="f"/>
    <x v="3"/>
    <x v="0"/>
    <s v="f"/>
    <s v="n"/>
    <s v="v"/>
    <m/>
    <s v="R"/>
    <n v="4.3700795523684884E-6"/>
  </r>
  <r>
    <s v="zh"/>
    <x v="7"/>
    <x v="1"/>
    <s v="u"/>
    <s v="f"/>
    <s v="l"/>
    <m/>
    <s v="L"/>
    <n v="4.3603176471882164E-6"/>
  </r>
  <r>
    <s v="zh"/>
    <x v="1"/>
    <x v="0"/>
    <s v="a"/>
    <s v="h"/>
    <s v="c"/>
    <m/>
    <s v="R"/>
    <n v="4.3603176471882164E-6"/>
  </r>
  <r>
    <s v="x"/>
    <x v="22"/>
    <x v="0"/>
    <s v="x"/>
    <s v="m"/>
    <s v="l"/>
    <m/>
    <s v="R"/>
    <n v="4.3407938368276724E-6"/>
  </r>
  <r>
    <s v="g"/>
    <x v="6"/>
    <x v="0"/>
    <s v="g"/>
    <s v="o"/>
    <s v="f"/>
    <m/>
    <s v="R"/>
    <n v="4.3407938368276724E-6"/>
  </r>
  <r>
    <s v="w"/>
    <x v="3"/>
    <x v="0"/>
    <s v="w"/>
    <s v="n"/>
    <s v="r"/>
    <m/>
    <s v="R"/>
    <n v="4.3407938368276724E-6"/>
  </r>
  <r>
    <s v="j"/>
    <x v="17"/>
    <x v="1"/>
    <s v="j"/>
    <s v="s"/>
    <s v="y"/>
    <m/>
    <s v="L"/>
    <n v="4.3310319316474004E-6"/>
  </r>
  <r>
    <s v="sh"/>
    <x v="15"/>
    <x v="1"/>
    <s v="o"/>
    <s v="d"/>
    <s v="k"/>
    <m/>
    <s v="L"/>
    <n v="4.3245239948605519E-6"/>
  </r>
  <r>
    <s v="n"/>
    <x v="16"/>
    <x v="1"/>
    <s v="n"/>
    <s v="w"/>
    <s v="t"/>
    <m/>
    <s v="L"/>
    <n v="4.2626985953854957E-6"/>
  </r>
  <r>
    <s v="b"/>
    <x v="8"/>
    <x v="0"/>
    <s v="b"/>
    <s v="a"/>
    <s v="f"/>
    <m/>
    <s v="L"/>
    <n v="4.2626985953854957E-6"/>
  </r>
  <r>
    <s v="j"/>
    <x v="16"/>
    <x v="1"/>
    <s v="j"/>
    <s v="a"/>
    <s v="l"/>
    <m/>
    <s v="L"/>
    <n v="4.2594446269920714E-6"/>
  </r>
  <r>
    <s v="zh"/>
    <x v="22"/>
    <x v="1"/>
    <s v="u"/>
    <s v="r"/>
    <s v="k"/>
    <m/>
    <s v="L"/>
    <n v="4.2464287534183751E-6"/>
  </r>
  <r>
    <s v="j"/>
    <x v="24"/>
    <x v="1"/>
    <s v="j"/>
    <s v="j"/>
    <s v="q"/>
    <m/>
    <s v="R"/>
    <n v="4.2431747850249508E-6"/>
  </r>
  <r>
    <s v="b"/>
    <x v="10"/>
    <x v="0"/>
    <s v="b"/>
    <s v="g"/>
    <s v="u"/>
    <m/>
    <s v="L"/>
    <n v="4.2431747850249508E-6"/>
  </r>
  <r>
    <s v="d"/>
    <x v="28"/>
    <x v="0"/>
    <s v="d"/>
    <s v="c"/>
    <s v="v"/>
    <m/>
    <s v="L"/>
    <n v="4.2431747850249508E-6"/>
  </r>
  <r>
    <s v="r"/>
    <x v="7"/>
    <x v="0"/>
    <s v="r"/>
    <s v="l"/>
    <s v="h"/>
    <m/>
    <s v="R"/>
    <n v="4.2334128798446788E-6"/>
  </r>
  <r>
    <s v="y"/>
    <x v="23"/>
    <x v="0"/>
    <s v="e"/>
    <s v="k"/>
    <s v="d"/>
    <m/>
    <s v="R"/>
    <n v="4.2334128798446788E-6"/>
  </r>
  <r>
    <s v="y"/>
    <x v="10"/>
    <x v="0"/>
    <s v="e"/>
    <s v="g"/>
    <s v="v"/>
    <m/>
    <s v="L"/>
    <n v="4.2334128798446788E-6"/>
  </r>
  <r>
    <s v="q"/>
    <x v="26"/>
    <x v="0"/>
    <s v="q"/>
    <s v="y"/>
    <s v="u"/>
    <m/>
    <s v="R"/>
    <n v="4.2334128798446788E-6"/>
  </r>
  <r>
    <s v="q"/>
    <x v="12"/>
    <x v="0"/>
    <s v="q"/>
    <s v="l"/>
    <s v="l"/>
    <m/>
    <s v="R"/>
    <n v="4.2138890694841349E-6"/>
  </r>
  <r>
    <s v="zh"/>
    <x v="23"/>
    <x v="1"/>
    <s v="u"/>
    <s v="w"/>
    <s v="z"/>
    <m/>
    <s v="L"/>
    <n v="4.2106351010907106E-6"/>
  </r>
  <r>
    <s v="p"/>
    <x v="10"/>
    <x v="1"/>
    <s v="p"/>
    <s v="g"/>
    <s v="d"/>
    <m/>
    <s v="L"/>
    <n v="4.2106351010907106E-6"/>
  </r>
  <r>
    <s v="a"/>
    <x v="9"/>
    <x v="0"/>
    <s v="a"/>
    <s v="o"/>
    <s v="j"/>
    <m/>
    <s v="R"/>
    <n v="4.2073811326972863E-6"/>
  </r>
  <r>
    <s v="h"/>
    <x v="4"/>
    <x v="1"/>
    <s v="h"/>
    <s v="s"/>
    <s v="o"/>
    <m/>
    <s v="L"/>
    <n v="4.2073811326972863E-6"/>
  </r>
  <r>
    <s v="j"/>
    <x v="20"/>
    <x v="1"/>
    <s v="j"/>
    <s v="t"/>
    <s v="f"/>
    <m/>
    <s v="L"/>
    <n v="4.2041271643038629E-6"/>
  </r>
  <r>
    <s v="e"/>
    <x v="4"/>
    <x v="0"/>
    <s v="e"/>
    <s v="u"/>
    <s v="b"/>
    <m/>
    <s v="R"/>
    <n v="4.2008731959104386E-6"/>
  </r>
  <r>
    <s v="h"/>
    <x v="13"/>
    <x v="1"/>
    <s v="h"/>
    <s v="v"/>
    <s v="u"/>
    <m/>
    <s v="L"/>
    <n v="4.2008731959104386E-6"/>
  </r>
  <r>
    <s v="d"/>
    <x v="23"/>
    <x v="0"/>
    <s v="d"/>
    <s v="k"/>
    <s v="k"/>
    <m/>
    <s v="R"/>
    <n v="4.1455557332222301E-6"/>
  </r>
  <r>
    <s v="d"/>
    <x v="12"/>
    <x v="0"/>
    <s v="d"/>
    <s v="l"/>
    <s v="r"/>
    <m/>
    <s v="R"/>
    <n v="4.1357938280419581E-6"/>
  </r>
  <r>
    <s v="d"/>
    <x v="5"/>
    <x v="0"/>
    <s v="d"/>
    <s v="p"/>
    <s v="n"/>
    <m/>
    <s v="R"/>
    <n v="4.1292858912551096E-6"/>
  </r>
  <r>
    <s v="zh"/>
    <x v="14"/>
    <x v="0"/>
    <s v="a"/>
    <s v="j"/>
    <s v="u"/>
    <m/>
    <s v="R"/>
    <n v="4.1292858912551096E-6"/>
  </r>
  <r>
    <s v="l"/>
    <x v="24"/>
    <x v="1"/>
    <s v="l"/>
    <s v="z"/>
    <s v="j"/>
    <m/>
    <s v="L"/>
    <n v="4.1260319228616853E-6"/>
  </r>
  <r>
    <s v="r"/>
    <x v="4"/>
    <x v="0"/>
    <s v="r"/>
    <s v="u"/>
    <s v="p"/>
    <m/>
    <s v="R"/>
    <n v="4.1195239860748376E-6"/>
  </r>
  <r>
    <s v="f"/>
    <x v="15"/>
    <x v="0"/>
    <s v="f"/>
    <s v="d"/>
    <s v="w"/>
    <m/>
    <s v="L"/>
    <n v="4.1195239860748376E-6"/>
  </r>
  <r>
    <s v="m"/>
    <x v="1"/>
    <x v="1"/>
    <s v="m"/>
    <s v="z"/>
    <s v="a"/>
    <m/>
    <s v="L"/>
    <n v="4.113016049287989E-6"/>
  </r>
  <r>
    <s v="h"/>
    <x v="2"/>
    <x v="1"/>
    <s v="h"/>
    <s v="h"/>
    <s v="o"/>
    <m/>
    <s v="R"/>
    <n v="4.103254144107717E-6"/>
  </r>
  <r>
    <s v="q"/>
    <x v="1"/>
    <x v="0"/>
    <s v="q"/>
    <s v="i"/>
    <s v="s"/>
    <m/>
    <s v="R"/>
    <n v="4.0967462073208693E-6"/>
  </r>
  <r>
    <s v="x"/>
    <x v="24"/>
    <x v="0"/>
    <s v="x"/>
    <s v="j"/>
    <s v="v"/>
    <m/>
    <s v="R"/>
    <n v="4.0902382705340208E-6"/>
  </r>
  <r>
    <s v="k"/>
    <x v="14"/>
    <x v="1"/>
    <s v="k"/>
    <s v="j"/>
    <s v="j"/>
    <m/>
    <s v="R"/>
    <n v="4.0902382705340208E-6"/>
  </r>
  <r>
    <s v="h"/>
    <x v="31"/>
    <x v="1"/>
    <s v="h"/>
    <s v="z"/>
    <s v="k"/>
    <m/>
    <s v="L"/>
    <n v="4.083730333747173E-6"/>
  </r>
  <r>
    <s v="j"/>
    <x v="26"/>
    <x v="1"/>
    <s v="j"/>
    <s v="e"/>
    <s v="g"/>
    <m/>
    <s v="L"/>
    <n v="4.0804763653537488E-6"/>
  </r>
  <r>
    <s v="c"/>
    <x v="14"/>
    <x v="0"/>
    <s v="c"/>
    <s v="j"/>
    <s v="o"/>
    <m/>
    <s v="R"/>
    <n v="4.0804763653537488E-6"/>
  </r>
  <r>
    <s v="s"/>
    <x v="4"/>
    <x v="0"/>
    <s v="s"/>
    <s v="u"/>
    <s v="q"/>
    <m/>
    <s v="R"/>
    <n v="4.0804763653537488E-6"/>
  </r>
  <r>
    <s v="e"/>
    <x v="4"/>
    <x v="0"/>
    <s v="e"/>
    <s v="u"/>
    <s v="u"/>
    <m/>
    <s v="R"/>
    <n v="4.0739684285669011E-6"/>
  </r>
  <r>
    <s v="x"/>
    <x v="22"/>
    <x v="0"/>
    <s v="x"/>
    <s v="m"/>
    <s v="v"/>
    <m/>
    <s v="R"/>
    <n v="4.0674604917800525E-6"/>
  </r>
  <r>
    <s v="x"/>
    <x v="20"/>
    <x v="0"/>
    <s v="x"/>
    <s v="k"/>
    <s v="l"/>
    <m/>
    <s v="R"/>
    <n v="4.0642065233866291E-6"/>
  </r>
  <r>
    <s v="j"/>
    <x v="34"/>
    <x v="1"/>
    <s v="j"/>
    <s v="s"/>
    <s v="n"/>
    <m/>
    <s v="L"/>
    <n v="4.0642065233866291E-6"/>
  </r>
  <r>
    <s v="q"/>
    <x v="22"/>
    <x v="0"/>
    <s v="q"/>
    <s v="m"/>
    <s v="u"/>
    <m/>
    <s v="R"/>
    <n v="4.0609525549932048E-6"/>
  </r>
  <r>
    <s v="q"/>
    <x v="16"/>
    <x v="0"/>
    <s v="q"/>
    <s v="l"/>
    <s v="j"/>
    <m/>
    <s v="R"/>
    <n v="4.0381747762392365E-6"/>
  </r>
  <r>
    <s v="l"/>
    <x v="11"/>
    <x v="1"/>
    <s v="l"/>
    <s v="s"/>
    <s v="n"/>
    <m/>
    <s v="L"/>
    <n v="4.0349208078458123E-6"/>
  </r>
  <r>
    <s v="sh"/>
    <x v="8"/>
    <x v="1"/>
    <s v="o"/>
    <s v="a"/>
    <s v="v"/>
    <m/>
    <s v="L"/>
    <n v="4.0284128710589645E-6"/>
  </r>
  <r>
    <s v="z"/>
    <x v="6"/>
    <x v="0"/>
    <s v="z"/>
    <s v="o"/>
    <s v="j"/>
    <m/>
    <s v="R"/>
    <n v="4.0284128710589645E-6"/>
  </r>
  <r>
    <s v="b"/>
    <x v="17"/>
    <x v="0"/>
    <s v="b"/>
    <s v="p"/>
    <s v="j"/>
    <m/>
    <s v="R"/>
    <n v="4.0251589026655403E-6"/>
  </r>
  <r>
    <s v="h"/>
    <x v="23"/>
    <x v="1"/>
    <s v="h"/>
    <s v="w"/>
    <s v="h"/>
    <m/>
    <s v="L"/>
    <n v="4.021904934272116E-6"/>
  </r>
  <r>
    <s v="x"/>
    <x v="26"/>
    <x v="0"/>
    <s v="x"/>
    <s v="y"/>
    <s v="c"/>
    <m/>
    <s v="R"/>
    <n v="4.0186509658786926E-6"/>
  </r>
  <r>
    <s v="e"/>
    <x v="6"/>
    <x v="0"/>
    <s v="e"/>
    <s v="o"/>
    <s v="h"/>
    <m/>
    <s v="R"/>
    <n v="4.0153969974852683E-6"/>
  </r>
  <r>
    <s v="g"/>
    <x v="4"/>
    <x v="0"/>
    <s v="g"/>
    <s v="u"/>
    <s v="v"/>
    <m/>
    <s v="R"/>
    <n v="4.0088890606984197E-6"/>
  </r>
  <r>
    <s v="b"/>
    <x v="9"/>
    <x v="0"/>
    <s v="b"/>
    <s v="o"/>
    <s v="k"/>
    <m/>
    <s v="R"/>
    <n v="3.9991271555181477E-6"/>
  </r>
  <r>
    <s v="sh"/>
    <x v="4"/>
    <x v="1"/>
    <s v="o"/>
    <s v="v"/>
    <s v="w"/>
    <m/>
    <s v="L"/>
    <n v="3.982857313551028E-6"/>
  </r>
  <r>
    <s v="g"/>
    <x v="15"/>
    <x v="0"/>
    <s v="g"/>
    <s v="n"/>
    <s v="o"/>
    <m/>
    <s v="R"/>
    <n v="3.982857313551028E-6"/>
  </r>
  <r>
    <s v="e"/>
    <x v="4"/>
    <x v="0"/>
    <s v="e"/>
    <s v="u"/>
    <s v="t"/>
    <m/>
    <s v="R"/>
    <n v="3.9763493767641795E-6"/>
  </r>
  <r>
    <s v="m"/>
    <x v="11"/>
    <x v="1"/>
    <s v="m"/>
    <s v="s"/>
    <s v="a"/>
    <m/>
    <s v="L"/>
    <n v="3.9730954083707552E-6"/>
  </r>
  <r>
    <s v="t"/>
    <x v="28"/>
    <x v="0"/>
    <s v="t"/>
    <s v=";"/>
    <s v="n"/>
    <m/>
    <s v="R"/>
    <n v="3.9633335031904832E-6"/>
  </r>
  <r>
    <s v="j"/>
    <x v="17"/>
    <x v="1"/>
    <s v="j"/>
    <s v="s"/>
    <s v="p"/>
    <m/>
    <s v="L"/>
    <n v="3.9633335031904832E-6"/>
  </r>
  <r>
    <s v="b"/>
    <x v="11"/>
    <x v="0"/>
    <s v="b"/>
    <s v=";"/>
    <s v="j"/>
    <m/>
    <s v="R"/>
    <n v="3.9633335031904832E-6"/>
  </r>
  <r>
    <s v="d"/>
    <x v="12"/>
    <x v="0"/>
    <s v="d"/>
    <s v="l"/>
    <s v="w"/>
    <m/>
    <s v="R"/>
    <n v="3.9470636612233635E-6"/>
  </r>
  <r>
    <s v="b"/>
    <x v="20"/>
    <x v="0"/>
    <s v="b"/>
    <s v="k"/>
    <s v="s"/>
    <m/>
    <s v="R"/>
    <n v="3.940555724436515E-6"/>
  </r>
  <r>
    <s v="q"/>
    <x v="4"/>
    <x v="0"/>
    <s v="q"/>
    <s v="u"/>
    <s v="h"/>
    <m/>
    <s v="R"/>
    <n v="3.9373017560430915E-6"/>
  </r>
  <r>
    <s v="h"/>
    <x v="22"/>
    <x v="1"/>
    <s v="h"/>
    <s v="r"/>
    <s v="a"/>
    <m/>
    <s v="L"/>
    <n v="3.9373017560430915E-6"/>
  </r>
  <r>
    <s v="l"/>
    <x v="24"/>
    <x v="1"/>
    <s v="l"/>
    <s v="z"/>
    <s v="j"/>
    <m/>
    <s v="L"/>
    <n v="3.9275398508628187E-6"/>
  </r>
  <r>
    <s v="r"/>
    <x v="3"/>
    <x v="0"/>
    <s v="r"/>
    <s v="n"/>
    <s v="s"/>
    <m/>
    <s v="R"/>
    <n v="3.911270008895699E-6"/>
  </r>
  <r>
    <s v="g"/>
    <x v="14"/>
    <x v="0"/>
    <s v="g"/>
    <s v="j"/>
    <s v="l"/>
    <m/>
    <s v="R"/>
    <n v="3.9080160405022747E-6"/>
  </r>
  <r>
    <s v="zh"/>
    <x v="0"/>
    <x v="1"/>
    <s v="u"/>
    <s v="e"/>
    <s v="l"/>
    <m/>
    <s v="L"/>
    <n v="3.9080160405022747E-6"/>
  </r>
  <r>
    <s v="x"/>
    <x v="20"/>
    <x v="0"/>
    <s v="x"/>
    <s v="k"/>
    <s v="q"/>
    <m/>
    <s v="R"/>
    <n v="3.9047620721088504E-6"/>
  </r>
  <r>
    <s v="d"/>
    <x v="1"/>
    <x v="0"/>
    <s v="d"/>
    <s v="i"/>
    <s v="g"/>
    <m/>
    <s v="R"/>
    <n v="3.901508103715427E-6"/>
  </r>
  <r>
    <s v="m"/>
    <x v="14"/>
    <x v="1"/>
    <s v="m"/>
    <s v="b"/>
    <s v="l"/>
    <m/>
    <s v="L"/>
    <n v="3.8982541353220027E-6"/>
  </r>
  <r>
    <s v="j"/>
    <x v="28"/>
    <x v="1"/>
    <s v="j"/>
    <s v="c"/>
    <s v="v"/>
    <m/>
    <s v="L"/>
    <n v="3.8884922301417307E-6"/>
  </r>
  <r>
    <s v="e"/>
    <x v="1"/>
    <x v="0"/>
    <s v="e"/>
    <s v="i"/>
    <s v="j"/>
    <m/>
    <s v="R"/>
    <n v="3.8884922301417307E-6"/>
  </r>
  <r>
    <s v="p"/>
    <x v="24"/>
    <x v="1"/>
    <s v="p"/>
    <s v="j"/>
    <s v="n"/>
    <m/>
    <s v="R"/>
    <n v="3.8884922301417307E-6"/>
  </r>
  <r>
    <s v="z"/>
    <x v="22"/>
    <x v="0"/>
    <s v="z"/>
    <s v="m"/>
    <s v="j"/>
    <m/>
    <s v="R"/>
    <n v="3.8884922301417307E-6"/>
  </r>
  <r>
    <s v="y"/>
    <x v="17"/>
    <x v="0"/>
    <s v="e"/>
    <s v="p"/>
    <s v="h"/>
    <m/>
    <s v="R"/>
    <n v="3.8852382617483065E-6"/>
  </r>
  <r>
    <s v="n"/>
    <x v="7"/>
    <x v="1"/>
    <s v="n"/>
    <s v="f"/>
    <s v="o"/>
    <m/>
    <s v="L"/>
    <n v="3.8819842933548822E-6"/>
  </r>
  <r>
    <s v="j"/>
    <x v="24"/>
    <x v="1"/>
    <s v="j"/>
    <s v="j"/>
    <s v="i"/>
    <m/>
    <s v="R"/>
    <n v="3.8754763565680345E-6"/>
  </r>
  <r>
    <s v="q"/>
    <x v="22"/>
    <x v="0"/>
    <s v="q"/>
    <s v="m"/>
    <s v="r"/>
    <m/>
    <s v="R"/>
    <n v="3.8592065146009139E-6"/>
  </r>
  <r>
    <s v="b"/>
    <x v="3"/>
    <x v="0"/>
    <s v="b"/>
    <s v="n"/>
    <s v="h"/>
    <m/>
    <s v="R"/>
    <n v="3.8559525462074905E-6"/>
  </r>
  <r>
    <s v="w"/>
    <x v="4"/>
    <x v="0"/>
    <s v="w"/>
    <s v="u"/>
    <s v="0"/>
    <m/>
    <s v="R"/>
    <n v="3.8526985778140662E-6"/>
  </r>
  <r>
    <s v="d"/>
    <x v="2"/>
    <x v="0"/>
    <s v="d"/>
    <s v="h"/>
    <s v="n"/>
    <m/>
    <s v="R"/>
    <n v="3.8461906410272177E-6"/>
  </r>
  <r>
    <s v="w"/>
    <x v="9"/>
    <x v="0"/>
    <s v="w"/>
    <s v="o"/>
    <s v="f"/>
    <m/>
    <s v="R"/>
    <n v="3.8429366726337942E-6"/>
  </r>
  <r>
    <s v="j"/>
    <x v="22"/>
    <x v="1"/>
    <s v="j"/>
    <s v="r"/>
    <s v="o"/>
    <m/>
    <s v="L"/>
    <n v="3.8364287358469457E-6"/>
  </r>
  <r>
    <s v="t"/>
    <x v="12"/>
    <x v="0"/>
    <s v="t"/>
    <s v="k"/>
    <s v="y"/>
    <m/>
    <s v="R"/>
    <n v="3.8331747674535214E-6"/>
  </r>
  <r>
    <s v="x"/>
    <x v="26"/>
    <x v="0"/>
    <s v="x"/>
    <s v="y"/>
    <s v="p"/>
    <m/>
    <s v="R"/>
    <n v="3.8331747674535214E-6"/>
  </r>
  <r>
    <s v="sh"/>
    <x v="1"/>
    <x v="1"/>
    <s v="o"/>
    <s v="f"/>
    <s v="o"/>
    <m/>
    <s v="L"/>
    <n v="3.8234128622732494E-6"/>
  </r>
  <r>
    <s v="d"/>
    <x v="5"/>
    <x v="0"/>
    <s v="d"/>
    <s v="p"/>
    <s v="l"/>
    <m/>
    <s v="R"/>
    <n v="3.8038890519127054E-6"/>
  </r>
  <r>
    <s v="e"/>
    <x v="1"/>
    <x v="0"/>
    <s v="e"/>
    <s v="i"/>
    <s v="u"/>
    <m/>
    <s v="R"/>
    <n v="3.7941271467324334E-6"/>
  </r>
  <r>
    <s v="q"/>
    <x v="1"/>
    <x v="0"/>
    <s v="q"/>
    <s v="i"/>
    <s v="v"/>
    <m/>
    <s v="R"/>
    <n v="3.7908731783390092E-6"/>
  </r>
  <r>
    <s v="l"/>
    <x v="12"/>
    <x v="1"/>
    <s v="l"/>
    <s v="l"/>
    <s v="v"/>
    <m/>
    <s v="R"/>
    <n v="3.7908731783390092E-6"/>
  </r>
  <r>
    <s v="y"/>
    <x v="23"/>
    <x v="0"/>
    <s v="e"/>
    <s v="k"/>
    <s v="i"/>
    <m/>
    <s v="R"/>
    <n v="3.7876192099455853E-6"/>
  </r>
  <r>
    <s v="y"/>
    <x v="0"/>
    <x v="1"/>
    <s v="y"/>
    <s v="e"/>
    <s v="b"/>
    <m/>
    <s v="L"/>
    <n v="3.7876192099455853E-6"/>
  </r>
  <r>
    <s v="p"/>
    <x v="15"/>
    <x v="1"/>
    <s v="p"/>
    <s v="d"/>
    <s v="y"/>
    <m/>
    <s v="L"/>
    <n v="3.7778573047653129E-6"/>
  </r>
  <r>
    <s v="t"/>
    <x v="5"/>
    <x v="0"/>
    <s v="t"/>
    <s v="p"/>
    <s v="s"/>
    <m/>
    <s v="R"/>
    <n v="3.7713493679784652E-6"/>
  </r>
  <r>
    <s v="d"/>
    <x v="8"/>
    <x v="0"/>
    <s v="d"/>
    <s v="a"/>
    <s v="o"/>
    <m/>
    <s v="L"/>
    <n v="3.7680953995850409E-6"/>
  </r>
  <r>
    <s v="h"/>
    <x v="4"/>
    <x v="1"/>
    <s v="h"/>
    <s v="s"/>
    <s v="e"/>
    <m/>
    <s v="L"/>
    <n v="3.7550795260113446E-6"/>
  </r>
  <r>
    <s v="ch"/>
    <x v="1"/>
    <x v="1"/>
    <s v="i"/>
    <s v="h"/>
    <s v="s"/>
    <m/>
    <s v="R"/>
    <n v="3.7550795260113446E-6"/>
  </r>
  <r>
    <s v="c"/>
    <x v="13"/>
    <x v="0"/>
    <s v="c"/>
    <s v=";"/>
    <s v="y"/>
    <m/>
    <s v="R"/>
    <n v="3.7518255576179208E-6"/>
  </r>
  <r>
    <s v="sh"/>
    <x v="6"/>
    <x v="1"/>
    <s v="o"/>
    <s v="q"/>
    <s v="j"/>
    <m/>
    <s v="L"/>
    <n v="3.7518255576179208E-6"/>
  </r>
  <r>
    <s v="m"/>
    <x v="9"/>
    <x v="1"/>
    <s v="m"/>
    <s v="q"/>
    <s v="u"/>
    <m/>
    <s v="L"/>
    <n v="3.7453176208310726E-6"/>
  </r>
  <r>
    <s v="q"/>
    <x v="24"/>
    <x v="0"/>
    <s v="q"/>
    <s v="j"/>
    <s v="y"/>
    <m/>
    <s v="R"/>
    <n v="3.7420636524376488E-6"/>
  </r>
  <r>
    <s v="t"/>
    <x v="23"/>
    <x v="0"/>
    <s v="t"/>
    <s v="k"/>
    <s v="p"/>
    <m/>
    <s v="R"/>
    <n v="3.7388096840442245E-6"/>
  </r>
  <r>
    <s v="g"/>
    <x v="23"/>
    <x v="0"/>
    <s v="g"/>
    <s v="k"/>
    <s v="g"/>
    <m/>
    <s v="R"/>
    <n v="3.7323017472573764E-6"/>
  </r>
  <r>
    <s v="m"/>
    <x v="9"/>
    <x v="1"/>
    <s v="m"/>
    <s v="q"/>
    <s v="h"/>
    <m/>
    <s v="L"/>
    <n v="3.7290477788639525E-6"/>
  </r>
  <r>
    <s v="x"/>
    <x v="28"/>
    <x v="0"/>
    <s v="x"/>
    <s v="c"/>
    <s v="h"/>
    <m/>
    <s v="L"/>
    <n v="3.7257938104705282E-6"/>
  </r>
  <r>
    <s v="d"/>
    <x v="5"/>
    <x v="0"/>
    <s v="d"/>
    <s v="p"/>
    <s v="y"/>
    <m/>
    <s v="R"/>
    <n v="3.7192858736836801E-6"/>
  </r>
  <r>
    <s v="t"/>
    <x v="23"/>
    <x v="0"/>
    <s v="t"/>
    <s v="k"/>
    <s v="g"/>
    <m/>
    <s v="R"/>
    <n v="3.7160319052902563E-6"/>
  </r>
  <r>
    <s v="t"/>
    <x v="14"/>
    <x v="0"/>
    <s v="t"/>
    <s v="j"/>
    <s v="e"/>
    <m/>
    <s v="R"/>
    <n v="3.7127779368968324E-6"/>
  </r>
  <r>
    <s v="j"/>
    <x v="29"/>
    <x v="1"/>
    <s v="j"/>
    <s v="v"/>
    <s v="g"/>
    <m/>
    <s v="L"/>
    <n v="3.7062700001099843E-6"/>
  </r>
  <r>
    <s v="y"/>
    <x v="23"/>
    <x v="0"/>
    <s v="e"/>
    <s v="k"/>
    <s v="b"/>
    <m/>
    <s v="R"/>
    <n v="3.7062700001099843E-6"/>
  </r>
  <r>
    <s v="n"/>
    <x v="24"/>
    <x v="1"/>
    <s v="n"/>
    <s v="b"/>
    <s v="s"/>
    <m/>
    <s v="L"/>
    <n v="3.70301603171656E-6"/>
  </r>
  <r>
    <s v="sh"/>
    <x v="14"/>
    <x v="1"/>
    <s v="o"/>
    <s v="j"/>
    <s v="h"/>
    <m/>
    <s v="R"/>
    <n v="3.693254126536288E-6"/>
  </r>
  <r>
    <s v="b"/>
    <x v="20"/>
    <x v="0"/>
    <s v="b"/>
    <s v="k"/>
    <s v="g"/>
    <m/>
    <s v="R"/>
    <n v="3.6900001581428637E-6"/>
  </r>
  <r>
    <s v="z"/>
    <x v="2"/>
    <x v="0"/>
    <s v="z"/>
    <s v="h"/>
    <s v="w"/>
    <m/>
    <s v="R"/>
    <n v="3.6867461897494399E-6"/>
  </r>
  <r>
    <s v="t"/>
    <x v="7"/>
    <x v="0"/>
    <s v="t"/>
    <s v="l"/>
    <s v="i"/>
    <m/>
    <s v="R"/>
    <n v="3.6802382529625917E-6"/>
  </r>
  <r>
    <s v="l"/>
    <x v="1"/>
    <x v="1"/>
    <s v="l"/>
    <s v="d"/>
    <s v="i"/>
    <m/>
    <s v="L"/>
    <n v="3.6769842845691679E-6"/>
  </r>
  <r>
    <s v="g"/>
    <x v="23"/>
    <x v="0"/>
    <s v="g"/>
    <s v="k"/>
    <s v="g"/>
    <m/>
    <s v="R"/>
    <n v="3.6737303161757436E-6"/>
  </r>
  <r>
    <s v="b"/>
    <x v="20"/>
    <x v="0"/>
    <s v="b"/>
    <s v="k"/>
    <s v="e"/>
    <m/>
    <s v="R"/>
    <n v="3.6672223793888955E-6"/>
  </r>
  <r>
    <s v="e"/>
    <x v="33"/>
    <x v="0"/>
    <s v="e"/>
    <s v=";"/>
    <s v="d"/>
    <m/>
    <s v="R"/>
    <n v="3.6607144426020473E-6"/>
  </r>
  <r>
    <s v="s"/>
    <x v="13"/>
    <x v="0"/>
    <s v="s"/>
    <s v=";"/>
    <s v="w"/>
    <m/>
    <s v="R"/>
    <n v="3.6607144426020473E-6"/>
  </r>
  <r>
    <s v="b"/>
    <x v="1"/>
    <x v="0"/>
    <s v="b"/>
    <s v="i"/>
    <s v="l"/>
    <m/>
    <s v="R"/>
    <n v="3.6607144426020473E-6"/>
  </r>
  <r>
    <s v="x"/>
    <x v="1"/>
    <x v="0"/>
    <s v="x"/>
    <s v="i"/>
    <s v="m"/>
    <m/>
    <s v="R"/>
    <n v="3.6574604742086235E-6"/>
  </r>
  <r>
    <s v="p"/>
    <x v="24"/>
    <x v="1"/>
    <s v="p"/>
    <s v="j"/>
    <s v="q"/>
    <m/>
    <s v="R"/>
    <n v="3.6574604742086235E-6"/>
  </r>
  <r>
    <s v="sh"/>
    <x v="4"/>
    <x v="1"/>
    <s v="o"/>
    <s v="v"/>
    <s v="l"/>
    <m/>
    <s v="L"/>
    <n v="3.6574604742086235E-6"/>
  </r>
  <r>
    <s v="j"/>
    <x v="29"/>
    <x v="1"/>
    <s v="j"/>
    <s v="v"/>
    <s v="l"/>
    <m/>
    <s v="L"/>
    <n v="3.6542065058151996E-6"/>
  </r>
  <r>
    <s v="h"/>
    <x v="31"/>
    <x v="1"/>
    <s v="h"/>
    <s v="z"/>
    <s v="v"/>
    <m/>
    <s v="L"/>
    <n v="3.6476985690283515E-6"/>
  </r>
  <r>
    <s v="p"/>
    <x v="1"/>
    <x v="1"/>
    <s v="p"/>
    <s v="e"/>
    <s v="r"/>
    <m/>
    <s v="L"/>
    <n v="3.6476985690283515E-6"/>
  </r>
  <r>
    <s v="b"/>
    <x v="10"/>
    <x v="0"/>
    <s v="b"/>
    <s v="g"/>
    <s v="c"/>
    <m/>
    <s v="L"/>
    <n v="3.6411906322415034E-6"/>
  </r>
  <r>
    <s v="x"/>
    <x v="12"/>
    <x v="0"/>
    <s v="x"/>
    <s v="n"/>
    <s v="l"/>
    <m/>
    <s v="R"/>
    <n v="3.6411906322415034E-6"/>
  </r>
  <r>
    <s v="j"/>
    <x v="1"/>
    <x v="1"/>
    <s v="j"/>
    <s v="d"/>
    <s v="y"/>
    <m/>
    <s v="L"/>
    <n v="3.6379366638480791E-6"/>
  </r>
  <r>
    <s v="l"/>
    <x v="6"/>
    <x v="1"/>
    <s v="l"/>
    <s v="q"/>
    <s v="o"/>
    <m/>
    <s v="L"/>
    <n v="3.6379366638480791E-6"/>
  </r>
  <r>
    <s v="e"/>
    <x v="4"/>
    <x v="0"/>
    <s v="e"/>
    <s v="u"/>
    <s v="r"/>
    <m/>
    <s v="R"/>
    <n v="3.6314287270612314E-6"/>
  </r>
  <r>
    <s v="sh"/>
    <x v="23"/>
    <x v="1"/>
    <s v="o"/>
    <s v="w"/>
    <s v="n"/>
    <m/>
    <s v="L"/>
    <n v="3.6314287270612314E-6"/>
  </r>
  <r>
    <s v="ch"/>
    <x v="1"/>
    <x v="1"/>
    <s v="i"/>
    <s v="h"/>
    <s v="o"/>
    <m/>
    <s v="R"/>
    <n v="3.6184128534875351E-6"/>
  </r>
  <r>
    <s v="ch"/>
    <x v="13"/>
    <x v="1"/>
    <s v="i"/>
    <s v="v"/>
    <s v="j"/>
    <m/>
    <s v="L"/>
    <n v="3.6151588850941108E-6"/>
  </r>
  <r>
    <s v="ch"/>
    <x v="15"/>
    <x v="1"/>
    <s v="i"/>
    <s v="d"/>
    <s v="s"/>
    <m/>
    <s v="L"/>
    <n v="3.611904916700687E-6"/>
  </r>
  <r>
    <s v="t"/>
    <x v="13"/>
    <x v="0"/>
    <s v="t"/>
    <s v=";"/>
    <s v="p"/>
    <m/>
    <s v="R"/>
    <n v="3.6086509483072627E-6"/>
  </r>
  <r>
    <s v="y"/>
    <x v="28"/>
    <x v="1"/>
    <s v="y"/>
    <s v="c"/>
    <s v="p"/>
    <m/>
    <s v="L"/>
    <n v="3.5988890431269907E-6"/>
  </r>
  <r>
    <s v="w"/>
    <x v="11"/>
    <x v="0"/>
    <s v="w"/>
    <s v="i"/>
    <s v="w"/>
    <m/>
    <s v="R"/>
    <n v="3.5923811063401426E-6"/>
  </r>
  <r>
    <s v="j"/>
    <x v="18"/>
    <x v="1"/>
    <s v="j"/>
    <s v="q"/>
    <s v="z"/>
    <m/>
    <s v="L"/>
    <n v="3.5826192011598706E-6"/>
  </r>
  <r>
    <s v="l"/>
    <x v="20"/>
    <x v="1"/>
    <s v="l"/>
    <s v="t"/>
    <s v="w"/>
    <m/>
    <s v="L"/>
    <n v="3.5598414224059023E-6"/>
  </r>
  <r>
    <s v="l"/>
    <x v="4"/>
    <x v="1"/>
    <s v="l"/>
    <s v="v"/>
    <s v="v"/>
    <m/>
    <s v="L"/>
    <n v="3.556587454012478E-6"/>
  </r>
  <r>
    <s v="c"/>
    <x v="8"/>
    <x v="0"/>
    <s v="c"/>
    <s v="a"/>
    <s v="o"/>
    <m/>
    <s v="L"/>
    <n v="3.5533334856190542E-6"/>
  </r>
  <r>
    <s v="zh"/>
    <x v="13"/>
    <x v="1"/>
    <s v="u"/>
    <s v="v"/>
    <s v="e"/>
    <m/>
    <s v="L"/>
    <n v="3.5370636436519341E-6"/>
  </r>
  <r>
    <s v="n"/>
    <x v="0"/>
    <x v="1"/>
    <s v="n"/>
    <s v="e"/>
    <s v="u"/>
    <m/>
    <s v="L"/>
    <n v="3.5305557068650859E-6"/>
  </r>
  <r>
    <s v="x"/>
    <x v="24"/>
    <x v="0"/>
    <s v="x"/>
    <s v="j"/>
    <s v="v"/>
    <m/>
    <s v="R"/>
    <n v="3.5273017384716617E-6"/>
  </r>
  <r>
    <s v="q"/>
    <x v="27"/>
    <x v="0"/>
    <s v="q"/>
    <s v="h"/>
    <s v="o"/>
    <m/>
    <s v="R"/>
    <n v="3.5240477700782378E-6"/>
  </r>
  <r>
    <s v="c"/>
    <x v="7"/>
    <x v="0"/>
    <s v="c"/>
    <s v="l"/>
    <s v="b"/>
    <m/>
    <s v="R"/>
    <n v="3.5207938016848135E-6"/>
  </r>
  <r>
    <s v="d"/>
    <x v="24"/>
    <x v="0"/>
    <s v="d"/>
    <s v="b"/>
    <s v="t"/>
    <m/>
    <s v="L"/>
    <n v="3.5207938016848135E-6"/>
  </r>
  <r>
    <s v="w"/>
    <x v="4"/>
    <x v="0"/>
    <s v="w"/>
    <s v="u"/>
    <s v="n"/>
    <m/>
    <s v="R"/>
    <n v="3.5175398332913897E-6"/>
  </r>
  <r>
    <s v="sh"/>
    <x v="23"/>
    <x v="1"/>
    <s v="o"/>
    <s v="w"/>
    <s v="s"/>
    <m/>
    <s v="L"/>
    <n v="3.5142858648979658E-6"/>
  </r>
  <r>
    <s v="n"/>
    <x v="7"/>
    <x v="1"/>
    <s v="n"/>
    <s v="f"/>
    <s v="n"/>
    <m/>
    <s v="L"/>
    <n v="3.5142858648979658E-6"/>
  </r>
  <r>
    <s v="sh"/>
    <x v="23"/>
    <x v="1"/>
    <s v="o"/>
    <s v="w"/>
    <s v="n"/>
    <m/>
    <s v="L"/>
    <n v="3.5142858648979658E-6"/>
  </r>
  <r>
    <s v="ch"/>
    <x v="1"/>
    <x v="1"/>
    <s v="i"/>
    <s v="h"/>
    <s v="o"/>
    <m/>
    <s v="R"/>
    <n v="3.5110318965045415E-6"/>
  </r>
  <r>
    <s v="o"/>
    <x v="33"/>
    <x v="1"/>
    <s v="o"/>
    <s v="u"/>
    <s v="c"/>
    <m/>
    <s v="R"/>
    <n v="3.5077779281111177E-6"/>
  </r>
  <r>
    <s v="q"/>
    <x v="1"/>
    <x v="0"/>
    <s v="q"/>
    <s v="i"/>
    <s v="l"/>
    <m/>
    <s v="R"/>
    <n v="3.5045239597176934E-6"/>
  </r>
  <r>
    <s v="f"/>
    <x v="11"/>
    <x v="0"/>
    <s v="f"/>
    <s v="i"/>
    <s v="p"/>
    <m/>
    <s v="R"/>
    <n v="3.4882541177505733E-6"/>
  </r>
  <r>
    <s v="f"/>
    <x v="4"/>
    <x v="0"/>
    <s v="f"/>
    <s v="u"/>
    <s v="h"/>
    <m/>
    <s v="R"/>
    <n v="3.4850001493571494E-6"/>
  </r>
  <r>
    <s v="z"/>
    <x v="0"/>
    <x v="0"/>
    <s v="z"/>
    <s v="y"/>
    <s v="o"/>
    <m/>
    <s v="R"/>
    <n v="3.4850001493571494E-6"/>
  </r>
  <r>
    <s v="p"/>
    <x v="14"/>
    <x v="1"/>
    <s v="p"/>
    <s v="j"/>
    <s v="o"/>
    <m/>
    <s v="R"/>
    <n v="3.4817461809637251E-6"/>
  </r>
  <r>
    <s v="l"/>
    <x v="22"/>
    <x v="1"/>
    <s v="l"/>
    <s v="r"/>
    <s v="u"/>
    <m/>
    <s v="L"/>
    <n v="3.4784922125703013E-6"/>
  </r>
  <r>
    <s v="zh"/>
    <x v="3"/>
    <x v="1"/>
    <s v="u"/>
    <s v="t"/>
    <s v="g"/>
    <m/>
    <s v="L"/>
    <n v="3.475238244176877E-6"/>
  </r>
  <r>
    <s v="c"/>
    <x v="22"/>
    <x v="0"/>
    <s v="c"/>
    <s v="m"/>
    <s v="k"/>
    <m/>
    <s v="R"/>
    <n v="3.475238244176877E-6"/>
  </r>
  <r>
    <s v="j"/>
    <x v="27"/>
    <x v="1"/>
    <s v="j"/>
    <s v="g"/>
    <s v="s"/>
    <m/>
    <s v="L"/>
    <n v="3.4687303073900289E-6"/>
  </r>
  <r>
    <s v="d"/>
    <x v="24"/>
    <x v="0"/>
    <s v="d"/>
    <s v="b"/>
    <s v="k"/>
    <m/>
    <s v="L"/>
    <n v="3.465476338996605E-6"/>
  </r>
  <r>
    <s v="e"/>
    <x v="1"/>
    <x v="0"/>
    <s v="e"/>
    <s v="i"/>
    <s v="s"/>
    <m/>
    <s v="R"/>
    <n v="3.465476338996605E-6"/>
  </r>
  <r>
    <s v="l"/>
    <x v="1"/>
    <x v="1"/>
    <s v="l"/>
    <s v="d"/>
    <s v="m"/>
    <m/>
    <s v="L"/>
    <n v="3.4622223706031812E-6"/>
  </r>
  <r>
    <s v="y"/>
    <x v="14"/>
    <x v="0"/>
    <s v="e"/>
    <s v="j"/>
    <s v="r"/>
    <m/>
    <s v="R"/>
    <n v="3.4524604654229088E-6"/>
  </r>
  <r>
    <s v="e"/>
    <x v="1"/>
    <x v="0"/>
    <s v="e"/>
    <s v="i"/>
    <s v="w"/>
    <m/>
    <s v="R"/>
    <n v="3.4524604654229088E-6"/>
  </r>
  <r>
    <s v="j"/>
    <x v="26"/>
    <x v="1"/>
    <s v="j"/>
    <s v="e"/>
    <s v="h"/>
    <m/>
    <s v="L"/>
    <n v="3.4524604654229088E-6"/>
  </r>
  <r>
    <s v="x"/>
    <x v="28"/>
    <x v="0"/>
    <s v="x"/>
    <s v="c"/>
    <s v="d"/>
    <m/>
    <s v="L"/>
    <n v="3.4492064970294849E-6"/>
  </r>
  <r>
    <s v="d"/>
    <x v="26"/>
    <x v="0"/>
    <s v="d"/>
    <s v="y"/>
    <s v="o"/>
    <m/>
    <s v="R"/>
    <n v="3.4492064970294849E-6"/>
  </r>
  <r>
    <s v="t"/>
    <x v="12"/>
    <x v="0"/>
    <s v="t"/>
    <s v="k"/>
    <s v="f"/>
    <m/>
    <s v="R"/>
    <n v="3.4492064970294849E-6"/>
  </r>
  <r>
    <s v="x"/>
    <x v="1"/>
    <x v="0"/>
    <s v="x"/>
    <s v="i"/>
    <s v="d"/>
    <m/>
    <s v="R"/>
    <n v="3.4394445918492125E-6"/>
  </r>
  <r>
    <s v="q"/>
    <x v="1"/>
    <x v="0"/>
    <s v="q"/>
    <s v="i"/>
    <s v="g"/>
    <m/>
    <s v="R"/>
    <n v="3.4394445918492125E-6"/>
  </r>
  <r>
    <s v="y"/>
    <x v="23"/>
    <x v="0"/>
    <s v="e"/>
    <s v="k"/>
    <s v="c"/>
    <m/>
    <s v="R"/>
    <n v="3.4394445918492125E-6"/>
  </r>
  <r>
    <s v="d"/>
    <x v="2"/>
    <x v="0"/>
    <s v="d"/>
    <s v="h"/>
    <s v="i"/>
    <m/>
    <s v="R"/>
    <n v="3.4264287182755166E-6"/>
  </r>
  <r>
    <s v="n"/>
    <x v="16"/>
    <x v="1"/>
    <s v="n"/>
    <s v="w"/>
    <s v="j"/>
    <m/>
    <s v="L"/>
    <n v="3.4166668130952442E-6"/>
  </r>
  <r>
    <s v="e"/>
    <x v="4"/>
    <x v="0"/>
    <s v="e"/>
    <s v="u"/>
    <s v="p"/>
    <m/>
    <s v="R"/>
    <n v="3.4036509395215484E-6"/>
  </r>
  <r>
    <s v="e"/>
    <x v="33"/>
    <x v="0"/>
    <s v="e"/>
    <s v=";"/>
    <s v="o"/>
    <m/>
    <s v="R"/>
    <n v="3.4036509395215484E-6"/>
  </r>
  <r>
    <s v="k"/>
    <x v="14"/>
    <x v="1"/>
    <s v="k"/>
    <s v="j"/>
    <s v="l"/>
    <m/>
    <s v="R"/>
    <n v="3.3906350659478521E-6"/>
  </r>
  <r>
    <s v="zh"/>
    <x v="5"/>
    <x v="1"/>
    <s v="u"/>
    <s v="b"/>
    <s v="l"/>
    <m/>
    <s v="L"/>
    <n v="3.3906350659478521E-6"/>
  </r>
  <r>
    <s v="m"/>
    <x v="11"/>
    <x v="1"/>
    <s v="m"/>
    <s v="s"/>
    <s v="v"/>
    <m/>
    <s v="L"/>
    <n v="3.3873810975544278E-6"/>
  </r>
  <r>
    <s v="g"/>
    <x v="5"/>
    <x v="0"/>
    <s v="g"/>
    <s v="p"/>
    <s v="m"/>
    <m/>
    <s v="R"/>
    <n v="3.3776191923741559E-6"/>
  </r>
  <r>
    <s v="x"/>
    <x v="1"/>
    <x v="0"/>
    <s v="x"/>
    <s v="i"/>
    <s v="b"/>
    <m/>
    <s v="R"/>
    <n v="3.374365223980732E-6"/>
  </r>
  <r>
    <s v="n"/>
    <x v="29"/>
    <x v="1"/>
    <s v="n"/>
    <s v="v"/>
    <s v="n"/>
    <m/>
    <s v="L"/>
    <n v="3.3678572871938839E-6"/>
  </r>
  <r>
    <s v="y"/>
    <x v="22"/>
    <x v="0"/>
    <s v="e"/>
    <s v="m"/>
    <s v="v"/>
    <m/>
    <s v="R"/>
    <n v="3.3646033188004596E-6"/>
  </r>
  <r>
    <s v="l"/>
    <x v="27"/>
    <x v="1"/>
    <s v="l"/>
    <s v="g"/>
    <s v="l"/>
    <m/>
    <s v="L"/>
    <n v="3.3548414136201876E-6"/>
  </r>
  <r>
    <s v="p"/>
    <x v="4"/>
    <x v="1"/>
    <s v="p"/>
    <s v="v"/>
    <s v="q"/>
    <m/>
    <s v="L"/>
    <n v="3.3483334768333395E-6"/>
  </r>
  <r>
    <s v="zh"/>
    <x v="3"/>
    <x v="1"/>
    <s v="u"/>
    <s v="t"/>
    <s v="m"/>
    <m/>
    <s v="L"/>
    <n v="3.3450795084399156E-6"/>
  </r>
  <r>
    <s v="g"/>
    <x v="14"/>
    <x v="0"/>
    <s v="g"/>
    <s v="j"/>
    <s v="e"/>
    <m/>
    <s v="R"/>
    <n v="3.3450795084399156E-6"/>
  </r>
  <r>
    <s v="y"/>
    <x v="10"/>
    <x v="0"/>
    <s v="e"/>
    <s v="g"/>
    <s v="n"/>
    <m/>
    <s v="L"/>
    <n v="3.3418255400464913E-6"/>
  </r>
  <r>
    <s v="e"/>
    <x v="1"/>
    <x v="0"/>
    <s v="e"/>
    <s v="i"/>
    <s v="n"/>
    <m/>
    <s v="R"/>
    <n v="3.3385715716530675E-6"/>
  </r>
  <r>
    <s v="sh"/>
    <x v="15"/>
    <x v="1"/>
    <s v="o"/>
    <s v="d"/>
    <s v="e"/>
    <m/>
    <s v="L"/>
    <n v="3.3385715716530675E-6"/>
  </r>
  <r>
    <s v="m"/>
    <x v="9"/>
    <x v="1"/>
    <s v="m"/>
    <s v="q"/>
    <s v="l"/>
    <m/>
    <s v="L"/>
    <n v="3.3288096664727951E-6"/>
  </r>
  <r>
    <s v="c"/>
    <x v="3"/>
    <x v="0"/>
    <s v="c"/>
    <s v="n"/>
    <s v="w"/>
    <m/>
    <s v="R"/>
    <n v="3.3288096664727951E-6"/>
  </r>
  <r>
    <s v="e"/>
    <x v="1"/>
    <x v="0"/>
    <s v="e"/>
    <s v="i"/>
    <s v="u"/>
    <m/>
    <s v="R"/>
    <n v="3.3157937928990992E-6"/>
  </r>
  <r>
    <s v="h"/>
    <x v="7"/>
    <x v="1"/>
    <s v="h"/>
    <s v="f"/>
    <s v="v"/>
    <m/>
    <s v="L"/>
    <n v="3.3060318877188268E-6"/>
  </r>
  <r>
    <s v="zh"/>
    <x v="10"/>
    <x v="1"/>
    <s v="u"/>
    <s v="g"/>
    <s v="g"/>
    <m/>
    <s v="L"/>
    <n v="3.2995239509319787E-6"/>
  </r>
  <r>
    <s v="o"/>
    <x v="4"/>
    <x v="1"/>
    <s v="o"/>
    <s v="u"/>
    <s v="h"/>
    <m/>
    <s v="R"/>
    <n v="3.2962699825385548E-6"/>
  </r>
  <r>
    <s v="p"/>
    <x v="1"/>
    <x v="1"/>
    <s v="p"/>
    <s v="e"/>
    <s v="r"/>
    <m/>
    <s v="L"/>
    <n v="3.2962699825385548E-6"/>
  </r>
  <r>
    <s v="r"/>
    <x v="7"/>
    <x v="0"/>
    <s v="r"/>
    <s v="l"/>
    <s v="a"/>
    <m/>
    <s v="R"/>
    <n v="3.2865080773582828E-6"/>
  </r>
  <r>
    <s v="s"/>
    <x v="1"/>
    <x v="0"/>
    <s v="s"/>
    <s v="i"/>
    <s v="v"/>
    <m/>
    <s v="R"/>
    <n v="3.2865080773582828E-6"/>
  </r>
  <r>
    <s v="q"/>
    <x v="1"/>
    <x v="0"/>
    <s v="q"/>
    <s v="i"/>
    <s v="n"/>
    <m/>
    <s v="R"/>
    <n v="3.2865080773582828E-6"/>
  </r>
  <r>
    <s v="j"/>
    <x v="12"/>
    <x v="1"/>
    <s v="j"/>
    <s v="w"/>
    <s v="v"/>
    <m/>
    <s v="L"/>
    <n v="3.2865080773582828E-6"/>
  </r>
  <r>
    <s v="q"/>
    <x v="27"/>
    <x v="0"/>
    <s v="q"/>
    <s v="h"/>
    <s v="l"/>
    <m/>
    <s v="R"/>
    <n v="3.2832541089648586E-6"/>
  </r>
  <r>
    <s v="g"/>
    <x v="0"/>
    <x v="0"/>
    <s v="g"/>
    <s v="i"/>
    <s v="a"/>
    <m/>
    <s v="R"/>
    <n v="3.2800001405714347E-6"/>
  </r>
  <r>
    <s v="ch"/>
    <x v="2"/>
    <x v="1"/>
    <s v="i"/>
    <s v="x"/>
    <s v="l"/>
    <m/>
    <s v="L"/>
    <n v="3.2767461721780104E-6"/>
  </r>
  <r>
    <s v="y"/>
    <x v="22"/>
    <x v="0"/>
    <s v="e"/>
    <s v="m"/>
    <s v="n"/>
    <m/>
    <s v="R"/>
    <n v="3.2767461721780104E-6"/>
  </r>
  <r>
    <s v="f"/>
    <x v="4"/>
    <x v="0"/>
    <s v="f"/>
    <s v="u"/>
    <s v="a"/>
    <m/>
    <s v="R"/>
    <n v="3.2734922037845866E-6"/>
  </r>
  <r>
    <s v="l"/>
    <x v="14"/>
    <x v="1"/>
    <s v="l"/>
    <s v="j"/>
    <s v="q"/>
    <m/>
    <s v="R"/>
    <n v="3.2604763302108903E-6"/>
  </r>
  <r>
    <s v="j"/>
    <x v="17"/>
    <x v="1"/>
    <s v="j"/>
    <s v="s"/>
    <s v="v"/>
    <m/>
    <s v="L"/>
    <n v="3.2604763302108903E-6"/>
  </r>
  <r>
    <s v="q"/>
    <x v="24"/>
    <x v="0"/>
    <s v="q"/>
    <s v="j"/>
    <s v="f"/>
    <m/>
    <s v="R"/>
    <n v="3.2539683934240422E-6"/>
  </r>
  <r>
    <s v="ch"/>
    <x v="15"/>
    <x v="1"/>
    <s v="i"/>
    <s v="d"/>
    <s v="l"/>
    <m/>
    <s v="L"/>
    <n v="3.2507144250306183E-6"/>
  </r>
  <r>
    <s v="x"/>
    <x v="22"/>
    <x v="0"/>
    <s v="x"/>
    <s v="m"/>
    <s v="h"/>
    <m/>
    <s v="R"/>
    <n v="3.247460456637194E-6"/>
  </r>
  <r>
    <s v="p"/>
    <x v="8"/>
    <x v="1"/>
    <s v="p"/>
    <s v="a"/>
    <s v="e"/>
    <m/>
    <s v="L"/>
    <n v="3.237698551456922E-6"/>
  </r>
  <r>
    <s v="h"/>
    <x v="25"/>
    <x v="1"/>
    <s v="h"/>
    <s v="a"/>
    <s v="l"/>
    <m/>
    <s v="L"/>
    <n v="3.2116668043095295E-6"/>
  </r>
  <r>
    <s v="x"/>
    <x v="4"/>
    <x v="0"/>
    <s v="x"/>
    <s v="u"/>
    <s v="l"/>
    <m/>
    <s v="R"/>
    <n v="3.2051588675226818E-6"/>
  </r>
  <r>
    <s v="l"/>
    <x v="24"/>
    <x v="1"/>
    <s v="l"/>
    <s v="z"/>
    <s v="w"/>
    <m/>
    <s v="L"/>
    <n v="3.2019048991292575E-6"/>
  </r>
  <r>
    <s v="c"/>
    <x v="15"/>
    <x v="0"/>
    <s v="c"/>
    <s v="n"/>
    <s v="l"/>
    <m/>
    <s v="R"/>
    <n v="3.1921429939489855E-6"/>
  </r>
  <r>
    <s v="b"/>
    <x v="23"/>
    <x v="0"/>
    <s v="b"/>
    <s v="k"/>
    <s v="f"/>
    <m/>
    <s v="R"/>
    <n v="3.1888890255555613E-6"/>
  </r>
  <r>
    <s v="p"/>
    <x v="1"/>
    <x v="1"/>
    <s v="p"/>
    <s v="e"/>
    <s v="n"/>
    <m/>
    <s v="L"/>
    <n v="3.1856350571621374E-6"/>
  </r>
  <r>
    <s v="l"/>
    <x v="4"/>
    <x v="1"/>
    <s v="l"/>
    <s v="v"/>
    <s v="e"/>
    <m/>
    <s v="L"/>
    <n v="3.1856350571621374E-6"/>
  </r>
  <r>
    <s v="h"/>
    <x v="0"/>
    <x v="1"/>
    <s v="h"/>
    <s v="e"/>
    <s v="h"/>
    <m/>
    <s v="L"/>
    <n v="3.1791271203752893E-6"/>
  </r>
  <r>
    <s v="g"/>
    <x v="4"/>
    <x v="0"/>
    <s v="g"/>
    <s v="u"/>
    <s v="u"/>
    <m/>
    <s v="R"/>
    <n v="3.1758731519818654E-6"/>
  </r>
  <r>
    <s v="x"/>
    <x v="12"/>
    <x v="0"/>
    <s v="x"/>
    <s v="n"/>
    <s v="n"/>
    <m/>
    <s v="R"/>
    <n v="3.1758731519818654E-6"/>
  </r>
  <r>
    <s v="z"/>
    <x v="1"/>
    <x v="0"/>
    <s v="z"/>
    <s v="i"/>
    <s v="v"/>
    <m/>
    <s v="R"/>
    <n v="3.1693652151950173E-6"/>
  </r>
  <r>
    <s v="e"/>
    <x v="33"/>
    <x v="0"/>
    <s v="e"/>
    <s v=";"/>
    <s v="u"/>
    <m/>
    <s v="R"/>
    <n v="3.166111246801593E-6"/>
  </r>
  <r>
    <s v="e"/>
    <x v="1"/>
    <x v="0"/>
    <s v="e"/>
    <s v="i"/>
    <s v="n"/>
    <m/>
    <s v="R"/>
    <n v="3.156349341621321E-6"/>
  </r>
  <r>
    <s v="f"/>
    <x v="11"/>
    <x v="0"/>
    <s v="f"/>
    <s v="i"/>
    <s v="u"/>
    <m/>
    <s v="R"/>
    <n v="3.1530953732278967E-6"/>
  </r>
  <r>
    <s v="y"/>
    <x v="28"/>
    <x v="1"/>
    <s v="y"/>
    <s v="c"/>
    <s v="s"/>
    <m/>
    <s v="L"/>
    <n v="3.146587436441049E-6"/>
  </r>
  <r>
    <s v="b"/>
    <x v="11"/>
    <x v="0"/>
    <s v="b"/>
    <s v=";"/>
    <s v="o"/>
    <m/>
    <s v="R"/>
    <n v="3.1400794996542009E-6"/>
  </r>
  <r>
    <s v="w"/>
    <x v="11"/>
    <x v="0"/>
    <s v="w"/>
    <s v="i"/>
    <s v="i"/>
    <m/>
    <s v="R"/>
    <n v="3.1400794996542009E-6"/>
  </r>
  <r>
    <s v="c"/>
    <x v="13"/>
    <x v="0"/>
    <s v="c"/>
    <s v=";"/>
    <s v="e"/>
    <m/>
    <s v="R"/>
    <n v="3.1368255312607766E-6"/>
  </r>
  <r>
    <s v="q"/>
    <x v="4"/>
    <x v="0"/>
    <s v="q"/>
    <s v="u"/>
    <s v="p"/>
    <m/>
    <s v="R"/>
    <n v="3.1270636260805046E-6"/>
  </r>
  <r>
    <s v="m"/>
    <x v="14"/>
    <x v="1"/>
    <s v="m"/>
    <s v="b"/>
    <s v="g"/>
    <m/>
    <s v="L"/>
    <n v="3.1238096576870808E-6"/>
  </r>
  <r>
    <s v="d"/>
    <x v="5"/>
    <x v="0"/>
    <s v="d"/>
    <s v="p"/>
    <s v="f"/>
    <m/>
    <s v="R"/>
    <n v="3.1238096576870808E-6"/>
  </r>
  <r>
    <s v="j"/>
    <x v="22"/>
    <x v="1"/>
    <s v="j"/>
    <s v="r"/>
    <s v="q"/>
    <m/>
    <s v="L"/>
    <n v="3.1205556892936565E-6"/>
  </r>
  <r>
    <s v="h"/>
    <x v="31"/>
    <x v="1"/>
    <s v="h"/>
    <s v="z"/>
    <s v="m"/>
    <m/>
    <s v="L"/>
    <n v="3.1173017209002326E-6"/>
  </r>
  <r>
    <s v="x"/>
    <x v="1"/>
    <x v="0"/>
    <s v="x"/>
    <s v="i"/>
    <s v="f"/>
    <m/>
    <s v="R"/>
    <n v="3.1173017209002326E-6"/>
  </r>
  <r>
    <s v="h"/>
    <x v="0"/>
    <x v="1"/>
    <s v="h"/>
    <s v="e"/>
    <s v="n"/>
    <m/>
    <s v="L"/>
    <n v="3.1173017209002326E-6"/>
  </r>
  <r>
    <s v="m"/>
    <x v="24"/>
    <x v="1"/>
    <s v="m"/>
    <s v="b"/>
    <s v="v"/>
    <m/>
    <s v="L"/>
    <n v="3.1173017209002326E-6"/>
  </r>
  <r>
    <s v="t"/>
    <x v="7"/>
    <x v="0"/>
    <s v="t"/>
    <s v="l"/>
    <s v="h"/>
    <m/>
    <s v="R"/>
    <n v="3.1173017209002326E-6"/>
  </r>
  <r>
    <s v="c"/>
    <x v="4"/>
    <x v="0"/>
    <s v="c"/>
    <s v="u"/>
    <s v="j"/>
    <m/>
    <s v="R"/>
    <n v="3.1140477525068084E-6"/>
  </r>
  <r>
    <s v="x"/>
    <x v="24"/>
    <x v="0"/>
    <s v="x"/>
    <s v="j"/>
    <s v="k"/>
    <m/>
    <s v="R"/>
    <n v="3.1107937841133845E-6"/>
  </r>
  <r>
    <s v="a"/>
    <x v="9"/>
    <x v="0"/>
    <s v="a"/>
    <s v="o"/>
    <s v="e"/>
    <m/>
    <s v="R"/>
    <n v="3.1010318789331121E-6"/>
  </r>
  <r>
    <s v="q"/>
    <x v="22"/>
    <x v="0"/>
    <s v="q"/>
    <s v="m"/>
    <s v="c"/>
    <m/>
    <s v="R"/>
    <n v="3.0977779105396882E-6"/>
  </r>
  <r>
    <s v="ch"/>
    <x v="28"/>
    <x v="1"/>
    <s v="i"/>
    <s v="c"/>
    <s v="g"/>
    <m/>
    <s v="L"/>
    <n v="3.0945239421462644E-6"/>
  </r>
  <r>
    <s v="s"/>
    <x v="14"/>
    <x v="0"/>
    <s v="s"/>
    <s v="j"/>
    <s v="j"/>
    <m/>
    <s v="R"/>
    <n v="3.0782541001791438E-6"/>
  </r>
  <r>
    <s v="l"/>
    <x v="24"/>
    <x v="1"/>
    <s v="l"/>
    <s v="z"/>
    <s v="v"/>
    <m/>
    <s v="L"/>
    <n v="3.07500013178572E-6"/>
  </r>
  <r>
    <s v="b"/>
    <x v="14"/>
    <x v="0"/>
    <s v="b"/>
    <s v="j"/>
    <s v="m"/>
    <m/>
    <s v="R"/>
    <n v="3.07500013178572E-6"/>
  </r>
  <r>
    <s v="sh"/>
    <x v="23"/>
    <x v="1"/>
    <s v="o"/>
    <s v="w"/>
    <s v="l"/>
    <m/>
    <s v="L"/>
    <n v="3.07500013178572E-6"/>
  </r>
  <r>
    <s v="g"/>
    <x v="0"/>
    <x v="0"/>
    <s v="g"/>
    <s v="i"/>
    <s v="c"/>
    <m/>
    <s v="R"/>
    <n v="3.0717461633922957E-6"/>
  </r>
  <r>
    <s v="l"/>
    <x v="12"/>
    <x v="1"/>
    <s v="l"/>
    <s v="l"/>
    <s v="l"/>
    <m/>
    <s v="R"/>
    <n v="3.0717461633922957E-6"/>
  </r>
  <r>
    <s v="n"/>
    <x v="8"/>
    <x v="1"/>
    <s v="n"/>
    <s v="a"/>
    <s v="l"/>
    <m/>
    <s v="L"/>
    <n v="3.0684921949988718E-6"/>
  </r>
  <r>
    <s v="sh"/>
    <x v="8"/>
    <x v="1"/>
    <s v="o"/>
    <s v="a"/>
    <s v="m"/>
    <m/>
    <s v="L"/>
    <n v="3.0684921949988718E-6"/>
  </r>
  <r>
    <s v="p"/>
    <x v="4"/>
    <x v="1"/>
    <s v="p"/>
    <s v="v"/>
    <s v="e"/>
    <m/>
    <s v="L"/>
    <n v="3.065238226605448E-6"/>
  </r>
  <r>
    <s v="q"/>
    <x v="19"/>
    <x v="0"/>
    <s v="q"/>
    <s v=";"/>
    <s v="r"/>
    <m/>
    <s v="R"/>
    <n v="3.065238226605448E-6"/>
  </r>
  <r>
    <s v="n"/>
    <x v="16"/>
    <x v="1"/>
    <s v="n"/>
    <s v="w"/>
    <s v="g"/>
    <m/>
    <s v="L"/>
    <n v="3.0554763214251756E-6"/>
  </r>
  <r>
    <s v="p"/>
    <x v="1"/>
    <x v="1"/>
    <s v="p"/>
    <s v="e"/>
    <s v="g"/>
    <m/>
    <s v="L"/>
    <n v="3.0522223530317517E-6"/>
  </r>
  <r>
    <s v="x"/>
    <x v="22"/>
    <x v="0"/>
    <s v="x"/>
    <s v="m"/>
    <s v="v"/>
    <m/>
    <s v="R"/>
    <n v="3.0489683846383274E-6"/>
  </r>
  <r>
    <s v="d"/>
    <x v="28"/>
    <x v="0"/>
    <s v="d"/>
    <s v="c"/>
    <s v="r"/>
    <m/>
    <s v="L"/>
    <n v="3.0489683846383274E-6"/>
  </r>
  <r>
    <s v="t"/>
    <x v="17"/>
    <x v="0"/>
    <s v="t"/>
    <s v="p"/>
    <s v="m"/>
    <m/>
    <s v="R"/>
    <n v="3.0489683846383274E-6"/>
  </r>
  <r>
    <s v="x"/>
    <x v="27"/>
    <x v="0"/>
    <s v="x"/>
    <s v="h"/>
    <s v="l"/>
    <m/>
    <s v="R"/>
    <n v="3.0424604478514793E-6"/>
  </r>
  <r>
    <s v="y"/>
    <x v="23"/>
    <x v="0"/>
    <s v="e"/>
    <s v="k"/>
    <s v="u"/>
    <m/>
    <s v="R"/>
    <n v="3.0326985426712073E-6"/>
  </r>
  <r>
    <s v="x"/>
    <x v="1"/>
    <x v="0"/>
    <s v="x"/>
    <s v="i"/>
    <s v="e"/>
    <m/>
    <s v="R"/>
    <n v="3.0326985426712073E-6"/>
  </r>
  <r>
    <s v="j"/>
    <x v="1"/>
    <x v="1"/>
    <s v="j"/>
    <s v="d"/>
    <s v="r"/>
    <m/>
    <s v="L"/>
    <n v="3.0294445742777835E-6"/>
  </r>
  <r>
    <s v="m"/>
    <x v="1"/>
    <x v="1"/>
    <s v="m"/>
    <s v="z"/>
    <s v="o"/>
    <m/>
    <s v="L"/>
    <n v="3.0294445742777835E-6"/>
  </r>
  <r>
    <s v="w"/>
    <x v="23"/>
    <x v="0"/>
    <s v="w"/>
    <s v="k"/>
    <s v="c"/>
    <m/>
    <s v="R"/>
    <n v="3.0261906058843592E-6"/>
  </r>
  <r>
    <s v="p"/>
    <x v="2"/>
    <x v="1"/>
    <s v="p"/>
    <s v="h"/>
    <s v="v"/>
    <m/>
    <s v="R"/>
    <n v="3.0229366374909353E-6"/>
  </r>
  <r>
    <s v="l"/>
    <x v="7"/>
    <x v="1"/>
    <s v="l"/>
    <s v="f"/>
    <s v="e"/>
    <m/>
    <s v="L"/>
    <n v="3.0229366374909353E-6"/>
  </r>
  <r>
    <s v="n"/>
    <x v="17"/>
    <x v="1"/>
    <s v="n"/>
    <s v="s"/>
    <s v="v"/>
    <m/>
    <s v="L"/>
    <n v="3.0131747323106629E-6"/>
  </r>
  <r>
    <s v="ch"/>
    <x v="0"/>
    <x v="1"/>
    <s v="i"/>
    <s v="e"/>
    <s v="f"/>
    <m/>
    <s v="L"/>
    <n v="3.0131747323106629E-6"/>
  </r>
  <r>
    <s v="c"/>
    <x v="28"/>
    <x v="0"/>
    <s v="c"/>
    <s v="c"/>
    <s v="y"/>
    <m/>
    <s v="L"/>
    <n v="3.0131747323106629E-6"/>
  </r>
  <r>
    <s v="p"/>
    <x v="24"/>
    <x v="1"/>
    <s v="p"/>
    <s v="j"/>
    <s v="h"/>
    <m/>
    <s v="R"/>
    <n v="3.0131747323106629E-6"/>
  </r>
  <r>
    <s v="m"/>
    <x v="23"/>
    <x v="1"/>
    <s v="m"/>
    <s v="k"/>
    <s v="d"/>
    <m/>
    <s v="R"/>
    <n v="3.0099207639172391E-6"/>
  </r>
  <r>
    <s v="q"/>
    <x v="4"/>
    <x v="0"/>
    <s v="q"/>
    <s v="u"/>
    <s v="p"/>
    <m/>
    <s v="R"/>
    <n v="3.0099207639172391E-6"/>
  </r>
  <r>
    <s v="zh"/>
    <x v="28"/>
    <x v="1"/>
    <s v="u"/>
    <s v="c"/>
    <s v="u"/>
    <m/>
    <s v="L"/>
    <n v="3.0066667955238152E-6"/>
  </r>
  <r>
    <s v="q"/>
    <x v="24"/>
    <x v="0"/>
    <s v="q"/>
    <s v="j"/>
    <s v="l"/>
    <m/>
    <s v="R"/>
    <n v="3.0066667955238152E-6"/>
  </r>
  <r>
    <s v="b"/>
    <x v="1"/>
    <x v="0"/>
    <s v="b"/>
    <s v="i"/>
    <s v="s"/>
    <m/>
    <s v="R"/>
    <n v="3.0066667955238152E-6"/>
  </r>
  <r>
    <s v="zh"/>
    <x v="4"/>
    <x v="1"/>
    <s v="u"/>
    <s v="s"/>
    <s v="j"/>
    <m/>
    <s v="L"/>
    <n v="2.9969048903435428E-6"/>
  </r>
  <r>
    <s v="y"/>
    <x v="10"/>
    <x v="0"/>
    <s v="e"/>
    <s v="g"/>
    <s v="e"/>
    <m/>
    <s v="L"/>
    <n v="2.9969048903435428E-6"/>
  </r>
  <r>
    <s v="ch"/>
    <x v="23"/>
    <x v="1"/>
    <s v="i"/>
    <s v="w"/>
    <s v="v"/>
    <m/>
    <s v="L"/>
    <n v="2.9936509219501189E-6"/>
  </r>
  <r>
    <s v="o"/>
    <x v="4"/>
    <x v="1"/>
    <s v="o"/>
    <s v="u"/>
    <s v="u"/>
    <m/>
    <s v="R"/>
    <n v="2.9871429851632708E-6"/>
  </r>
  <r>
    <s v="zh"/>
    <x v="6"/>
    <x v="1"/>
    <s v="u"/>
    <s v="q"/>
    <s v="e"/>
    <m/>
    <s v="L"/>
    <n v="2.9871429851632708E-6"/>
  </r>
  <r>
    <s v="k"/>
    <x v="23"/>
    <x v="1"/>
    <s v="k"/>
    <s v="w"/>
    <s v="h"/>
    <m/>
    <s v="L"/>
    <n v="2.983889016769847E-6"/>
  </r>
  <r>
    <s v="p"/>
    <x v="23"/>
    <x v="1"/>
    <s v="p"/>
    <s v="n"/>
    <s v="l"/>
    <m/>
    <s v="R"/>
    <n v="2.983889016769847E-6"/>
  </r>
  <r>
    <s v="l"/>
    <x v="7"/>
    <x v="1"/>
    <s v="l"/>
    <s v="f"/>
    <s v="a"/>
    <m/>
    <s v="L"/>
    <n v="2.983889016769847E-6"/>
  </r>
  <r>
    <s v="y"/>
    <x v="0"/>
    <x v="1"/>
    <s v="y"/>
    <s v="e"/>
    <s v="j"/>
    <m/>
    <s v="L"/>
    <n v="2.9806350483764227E-6"/>
  </r>
  <r>
    <s v="e"/>
    <x v="21"/>
    <x v="0"/>
    <s v="e"/>
    <s v="h"/>
    <s v="l"/>
    <m/>
    <s v="R"/>
    <n v="2.9806350483764227E-6"/>
  </r>
  <r>
    <s v="y"/>
    <x v="10"/>
    <x v="0"/>
    <s v="e"/>
    <s v="g"/>
    <s v="n"/>
    <m/>
    <s v="L"/>
    <n v="2.9708731431961507E-6"/>
  </r>
  <r>
    <s v="e"/>
    <x v="21"/>
    <x v="0"/>
    <s v="e"/>
    <s v="h"/>
    <s v="d"/>
    <m/>
    <s v="R"/>
    <n v="2.9578572696224544E-6"/>
  </r>
  <r>
    <s v="b"/>
    <x v="8"/>
    <x v="0"/>
    <s v="b"/>
    <s v="a"/>
    <s v="k"/>
    <m/>
    <s v="L"/>
    <n v="2.9546033012290306E-6"/>
  </r>
  <r>
    <s v="l"/>
    <x v="4"/>
    <x v="1"/>
    <s v="l"/>
    <s v="v"/>
    <s v="j"/>
    <m/>
    <s v="L"/>
    <n v="2.9480953644421824E-6"/>
  </r>
  <r>
    <s v="j"/>
    <x v="18"/>
    <x v="1"/>
    <s v="j"/>
    <s v="q"/>
    <s v="d"/>
    <m/>
    <s v="L"/>
    <n v="2.9415874276553343E-6"/>
  </r>
  <r>
    <s v="g"/>
    <x v="22"/>
    <x v="0"/>
    <s v="g"/>
    <s v="m"/>
    <s v="j"/>
    <m/>
    <s v="R"/>
    <n v="2.9350794908684862E-6"/>
  </r>
  <r>
    <s v="j"/>
    <x v="29"/>
    <x v="1"/>
    <s v="j"/>
    <s v="v"/>
    <s v="n"/>
    <m/>
    <s v="L"/>
    <n v="2.9350794908684862E-6"/>
  </r>
  <r>
    <s v="m"/>
    <x v="20"/>
    <x v="1"/>
    <s v="m"/>
    <s v="t"/>
    <s v="v"/>
    <m/>
    <s v="L"/>
    <n v="2.9220636172947899E-6"/>
  </r>
  <r>
    <s v="n"/>
    <x v="16"/>
    <x v="1"/>
    <s v="n"/>
    <s v="w"/>
    <s v="j"/>
    <m/>
    <s v="L"/>
    <n v="2.9220636172947899E-6"/>
  </r>
  <r>
    <s v="t"/>
    <x v="5"/>
    <x v="0"/>
    <s v="t"/>
    <s v="p"/>
    <s v="v"/>
    <m/>
    <s v="R"/>
    <n v="2.9155556805079418E-6"/>
  </r>
  <r>
    <s v="l"/>
    <x v="4"/>
    <x v="1"/>
    <s v="l"/>
    <s v="v"/>
    <s v="l"/>
    <m/>
    <s v="L"/>
    <n v="2.9155556805079418E-6"/>
  </r>
  <r>
    <s v="j"/>
    <x v="17"/>
    <x v="1"/>
    <s v="j"/>
    <s v="s"/>
    <s v="r"/>
    <m/>
    <s v="L"/>
    <n v="2.9123017121145179E-6"/>
  </r>
  <r>
    <s v="j"/>
    <x v="27"/>
    <x v="1"/>
    <s v="j"/>
    <s v="g"/>
    <s v="s"/>
    <m/>
    <s v="L"/>
    <n v="2.9123017121145179E-6"/>
  </r>
  <r>
    <s v="w"/>
    <x v="4"/>
    <x v="0"/>
    <s v="w"/>
    <s v="u"/>
    <s v="l"/>
    <m/>
    <s v="R"/>
    <n v="2.9025398069342455E-6"/>
  </r>
  <r>
    <s v="r"/>
    <x v="4"/>
    <x v="0"/>
    <s v="r"/>
    <s v="u"/>
    <s v="v"/>
    <m/>
    <s v="R"/>
    <n v="2.9025398069342455E-6"/>
  </r>
  <r>
    <s v="n"/>
    <x v="8"/>
    <x v="1"/>
    <s v="n"/>
    <s v="a"/>
    <s v="j"/>
    <m/>
    <s v="L"/>
    <n v="2.8992858385408216E-6"/>
  </r>
  <r>
    <s v="b"/>
    <x v="1"/>
    <x v="0"/>
    <s v="b"/>
    <s v="i"/>
    <s v="n"/>
    <m/>
    <s v="R"/>
    <n v="2.8992858385408216E-6"/>
  </r>
  <r>
    <s v="a"/>
    <x v="30"/>
    <x v="0"/>
    <s v="a"/>
    <s v="n"/>
    <s v="u"/>
    <m/>
    <s v="R"/>
    <n v="2.8960318701473978E-6"/>
  </r>
  <r>
    <s v="zh"/>
    <x v="4"/>
    <x v="1"/>
    <s v="u"/>
    <s v="s"/>
    <s v="i"/>
    <m/>
    <s v="L"/>
    <n v="2.8895239333605497E-6"/>
  </r>
  <r>
    <s v="e"/>
    <x v="1"/>
    <x v="0"/>
    <s v="e"/>
    <s v="i"/>
    <s v="u"/>
    <m/>
    <s v="R"/>
    <n v="2.8862699649671254E-6"/>
  </r>
  <r>
    <s v="y"/>
    <x v="23"/>
    <x v="0"/>
    <s v="e"/>
    <s v="k"/>
    <s v="o"/>
    <m/>
    <s v="R"/>
    <n v="2.8797620281802772E-6"/>
  </r>
  <r>
    <s v="l"/>
    <x v="1"/>
    <x v="1"/>
    <s v="l"/>
    <s v="d"/>
    <s v="t"/>
    <m/>
    <s v="L"/>
    <n v="2.8765080597868534E-6"/>
  </r>
  <r>
    <s v="zh"/>
    <x v="23"/>
    <x v="1"/>
    <s v="u"/>
    <s v="w"/>
    <s v="h"/>
    <m/>
    <s v="L"/>
    <n v="2.8700001230000053E-6"/>
  </r>
  <r>
    <s v="e"/>
    <x v="33"/>
    <x v="0"/>
    <s v="e"/>
    <s v=";"/>
    <s v="c"/>
    <m/>
    <s v="R"/>
    <n v="2.8700001230000053E-6"/>
  </r>
  <r>
    <s v="a"/>
    <x v="30"/>
    <x v="0"/>
    <s v="a"/>
    <s v="n"/>
    <s v="n"/>
    <m/>
    <s v="R"/>
    <n v="2.8667461546065814E-6"/>
  </r>
  <r>
    <s v="c"/>
    <x v="1"/>
    <x v="0"/>
    <s v="c"/>
    <s v="i"/>
    <s v="r"/>
    <m/>
    <s v="R"/>
    <n v="2.8667461546065814E-6"/>
  </r>
  <r>
    <s v="m"/>
    <x v="20"/>
    <x v="1"/>
    <s v="m"/>
    <s v="t"/>
    <s v="n"/>
    <m/>
    <s v="L"/>
    <n v="2.8667461546065814E-6"/>
  </r>
  <r>
    <s v="y"/>
    <x v="17"/>
    <x v="0"/>
    <s v="e"/>
    <s v="p"/>
    <s v="h"/>
    <m/>
    <s v="R"/>
    <n v="2.8667461546065814E-6"/>
  </r>
  <r>
    <s v="e"/>
    <x v="4"/>
    <x v="0"/>
    <s v="e"/>
    <s v="u"/>
    <s v="l"/>
    <m/>
    <s v="R"/>
    <n v="2.8602382178197333E-6"/>
  </r>
  <r>
    <s v="q"/>
    <x v="24"/>
    <x v="0"/>
    <s v="q"/>
    <s v="j"/>
    <s v="l"/>
    <m/>
    <s v="R"/>
    <n v="2.8602382178197333E-6"/>
  </r>
  <r>
    <s v="q"/>
    <x v="4"/>
    <x v="0"/>
    <s v="q"/>
    <s v="u"/>
    <s v="d"/>
    <m/>
    <s v="R"/>
    <n v="2.8537302810328851E-6"/>
  </r>
  <r>
    <s v="x"/>
    <x v="1"/>
    <x v="0"/>
    <s v="x"/>
    <s v="i"/>
    <s v="d"/>
    <m/>
    <s v="R"/>
    <n v="2.8537302810328851E-6"/>
  </r>
  <r>
    <s v="k"/>
    <x v="15"/>
    <x v="1"/>
    <s v="k"/>
    <s v="d"/>
    <s v="l"/>
    <m/>
    <s v="L"/>
    <n v="2.8537302810328851E-6"/>
  </r>
  <r>
    <s v="l"/>
    <x v="28"/>
    <x v="1"/>
    <s v="l"/>
    <s v="c"/>
    <s v="j"/>
    <m/>
    <s v="L"/>
    <n v="2.8537302810328851E-6"/>
  </r>
  <r>
    <s v="x"/>
    <x v="12"/>
    <x v="0"/>
    <s v="x"/>
    <s v="n"/>
    <s v="v"/>
    <m/>
    <s v="R"/>
    <n v="2.8504763126394609E-6"/>
  </r>
  <r>
    <s v="l"/>
    <x v="1"/>
    <x v="1"/>
    <s v="l"/>
    <s v="d"/>
    <s v="k"/>
    <m/>
    <s v="L"/>
    <n v="2.8439683758526127E-6"/>
  </r>
  <r>
    <s v="l"/>
    <x v="1"/>
    <x v="1"/>
    <s v="l"/>
    <s v="d"/>
    <s v="r"/>
    <m/>
    <s v="L"/>
    <n v="2.837460439065765E-6"/>
  </r>
  <r>
    <s v="q"/>
    <x v="19"/>
    <x v="0"/>
    <s v="q"/>
    <s v=";"/>
    <s v="h"/>
    <m/>
    <s v="R"/>
    <n v="2.837460439065765E-6"/>
  </r>
  <r>
    <s v="k"/>
    <x v="25"/>
    <x v="1"/>
    <s v="k"/>
    <s v="m"/>
    <s v="j"/>
    <m/>
    <s v="R"/>
    <n v="2.8342064706723407E-6"/>
  </r>
  <r>
    <s v="w"/>
    <x v="3"/>
    <x v="0"/>
    <s v="w"/>
    <s v="n"/>
    <s v="v"/>
    <m/>
    <s v="R"/>
    <n v="2.8309525022789169E-6"/>
  </r>
  <r>
    <s v="j"/>
    <x v="20"/>
    <x v="1"/>
    <s v="j"/>
    <s v="t"/>
    <s v="w"/>
    <m/>
    <s v="L"/>
    <n v="2.8276985338854926E-6"/>
  </r>
  <r>
    <s v="q"/>
    <x v="34"/>
    <x v="0"/>
    <s v="q"/>
    <s v="f"/>
    <s v="a"/>
    <m/>
    <s v="L"/>
    <n v="2.8276985338854926E-6"/>
  </r>
  <r>
    <s v="zh"/>
    <x v="3"/>
    <x v="1"/>
    <s v="u"/>
    <s v="t"/>
    <s v="r"/>
    <m/>
    <s v="L"/>
    <n v="2.8244445654920688E-6"/>
  </r>
  <r>
    <s v="k"/>
    <x v="2"/>
    <x v="1"/>
    <s v="k"/>
    <s v="h"/>
    <s v="j"/>
    <m/>
    <s v="R"/>
    <n v="2.8244445654920688E-6"/>
  </r>
  <r>
    <s v="c"/>
    <x v="23"/>
    <x v="0"/>
    <s v="c"/>
    <s v="k"/>
    <s v="e"/>
    <m/>
    <s v="R"/>
    <n v="2.8179366287052206E-6"/>
  </r>
  <r>
    <s v="x"/>
    <x v="16"/>
    <x v="0"/>
    <s v="x"/>
    <s v="l"/>
    <s v="e"/>
    <m/>
    <s v="R"/>
    <n v="2.8179366287052206E-6"/>
  </r>
  <r>
    <s v="f"/>
    <x v="11"/>
    <x v="0"/>
    <s v="f"/>
    <s v="i"/>
    <s v="o"/>
    <m/>
    <s v="R"/>
    <n v="2.8081747235249486E-6"/>
  </r>
  <r>
    <s v="q"/>
    <x v="27"/>
    <x v="0"/>
    <s v="q"/>
    <s v="h"/>
    <s v="l"/>
    <m/>
    <s v="R"/>
    <n v="2.8081747235249486E-6"/>
  </r>
  <r>
    <s v="h"/>
    <x v="22"/>
    <x v="1"/>
    <s v="h"/>
    <s v="r"/>
    <s v="a"/>
    <m/>
    <s v="L"/>
    <n v="2.8016667867381005E-6"/>
  </r>
  <r>
    <s v="n"/>
    <x v="17"/>
    <x v="1"/>
    <s v="n"/>
    <s v="s"/>
    <s v="j"/>
    <m/>
    <s v="L"/>
    <n v="2.7919048815578281E-6"/>
  </r>
  <r>
    <s v="x"/>
    <x v="26"/>
    <x v="0"/>
    <s v="x"/>
    <s v="y"/>
    <s v="i"/>
    <m/>
    <s v="R"/>
    <n v="2.7886509131644042E-6"/>
  </r>
  <r>
    <s v="x"/>
    <x v="26"/>
    <x v="0"/>
    <s v="x"/>
    <s v="y"/>
    <s v="j"/>
    <m/>
    <s v="R"/>
    <n v="2.7853969447709804E-6"/>
  </r>
  <r>
    <s v="d"/>
    <x v="12"/>
    <x v="0"/>
    <s v="d"/>
    <s v="l"/>
    <s v="j"/>
    <m/>
    <s v="R"/>
    <n v="2.7853969447709804E-6"/>
  </r>
  <r>
    <s v="y"/>
    <x v="23"/>
    <x v="0"/>
    <s v="e"/>
    <s v="k"/>
    <s v="n"/>
    <m/>
    <s v="R"/>
    <n v="2.7853969447709804E-6"/>
  </r>
  <r>
    <s v="t"/>
    <x v="7"/>
    <x v="0"/>
    <s v="t"/>
    <s v="l"/>
    <s v="v"/>
    <m/>
    <s v="R"/>
    <n v="2.7821429763775561E-6"/>
  </r>
  <r>
    <s v="t"/>
    <x v="13"/>
    <x v="0"/>
    <s v="t"/>
    <s v=";"/>
    <s v="c"/>
    <m/>
    <s v="R"/>
    <n v="2.7821429763775561E-6"/>
  </r>
  <r>
    <s v="l"/>
    <x v="1"/>
    <x v="1"/>
    <s v="l"/>
    <s v="d"/>
    <s v="h"/>
    <m/>
    <s v="L"/>
    <n v="2.7788890079841322E-6"/>
  </r>
  <r>
    <s v="l"/>
    <x v="27"/>
    <x v="1"/>
    <s v="l"/>
    <s v="g"/>
    <s v="b"/>
    <m/>
    <s v="L"/>
    <n v="2.7788890079841322E-6"/>
  </r>
  <r>
    <s v="sh"/>
    <x v="1"/>
    <x v="1"/>
    <s v="o"/>
    <s v="f"/>
    <s v="y"/>
    <m/>
    <s v="L"/>
    <n v="2.7788890079841322E-6"/>
  </r>
  <r>
    <s v="l"/>
    <x v="1"/>
    <x v="1"/>
    <s v="l"/>
    <s v="d"/>
    <s v="d"/>
    <m/>
    <s v="L"/>
    <n v="2.775635039590708E-6"/>
  </r>
  <r>
    <s v="m"/>
    <x v="11"/>
    <x v="1"/>
    <s v="m"/>
    <s v="s"/>
    <s v="l"/>
    <m/>
    <s v="L"/>
    <n v="2.7723810711972841E-6"/>
  </r>
  <r>
    <s v="t"/>
    <x v="28"/>
    <x v="0"/>
    <s v="t"/>
    <s v=";"/>
    <s v="p"/>
    <m/>
    <s v="R"/>
    <n v="2.765873134410436E-6"/>
  </r>
  <r>
    <s v="h"/>
    <x v="13"/>
    <x v="1"/>
    <s v="h"/>
    <s v="v"/>
    <s v="u"/>
    <m/>
    <s v="L"/>
    <n v="2.7496032924433159E-6"/>
  </r>
  <r>
    <s v="ch"/>
    <x v="13"/>
    <x v="1"/>
    <s v="i"/>
    <s v="v"/>
    <s v="g"/>
    <m/>
    <s v="L"/>
    <n v="2.7496032924433159E-6"/>
  </r>
  <r>
    <s v="q"/>
    <x v="19"/>
    <x v="0"/>
    <s v="q"/>
    <s v=";"/>
    <s v="n"/>
    <m/>
    <s v="R"/>
    <n v="2.7463493240498916E-6"/>
  </r>
  <r>
    <s v="l"/>
    <x v="4"/>
    <x v="1"/>
    <s v="l"/>
    <s v="v"/>
    <s v="j"/>
    <m/>
    <s v="L"/>
    <n v="2.7430953556564677E-6"/>
  </r>
  <r>
    <s v="b"/>
    <x v="11"/>
    <x v="0"/>
    <s v="b"/>
    <s v=";"/>
    <s v="h"/>
    <m/>
    <s v="R"/>
    <n v="2.7398413872630434E-6"/>
  </r>
  <r>
    <s v="x"/>
    <x v="17"/>
    <x v="0"/>
    <s v="x"/>
    <s v="p"/>
    <s v="y"/>
    <m/>
    <s v="R"/>
    <n v="2.7333334504761953E-6"/>
  </r>
  <r>
    <s v="r"/>
    <x v="4"/>
    <x v="0"/>
    <s v="r"/>
    <s v="u"/>
    <s v="c"/>
    <m/>
    <s v="R"/>
    <n v="2.7333334504761953E-6"/>
  </r>
  <r>
    <s v="d"/>
    <x v="4"/>
    <x v="0"/>
    <s v="d"/>
    <s v="u"/>
    <s v="f"/>
    <m/>
    <s v="R"/>
    <n v="2.7268255136893476E-6"/>
  </r>
  <r>
    <s v="k"/>
    <x v="6"/>
    <x v="1"/>
    <s v="k"/>
    <s v="q"/>
    <s v="j"/>
    <m/>
    <s v="L"/>
    <n v="2.7203175769024995E-6"/>
  </r>
  <r>
    <s v="n"/>
    <x v="16"/>
    <x v="1"/>
    <s v="n"/>
    <s v="w"/>
    <s v="j"/>
    <m/>
    <s v="L"/>
    <n v="2.7203175769024995E-6"/>
  </r>
  <r>
    <s v="d"/>
    <x v="28"/>
    <x v="0"/>
    <s v="d"/>
    <s v="c"/>
    <s v="w"/>
    <m/>
    <s v="L"/>
    <n v="2.7170636085090752E-6"/>
  </r>
  <r>
    <s v="l"/>
    <x v="22"/>
    <x v="1"/>
    <s v="l"/>
    <s v="r"/>
    <s v="u"/>
    <m/>
    <s v="L"/>
    <n v="2.7170636085090752E-6"/>
  </r>
  <r>
    <s v="h"/>
    <x v="14"/>
    <x v="1"/>
    <s v="h"/>
    <s v="j"/>
    <s v="h"/>
    <m/>
    <s v="R"/>
    <n v="2.710555671722227E-6"/>
  </r>
  <r>
    <s v="ch"/>
    <x v="13"/>
    <x v="1"/>
    <s v="i"/>
    <s v="v"/>
    <s v="p"/>
    <m/>
    <s v="L"/>
    <n v="2.710555671722227E-6"/>
  </r>
  <r>
    <s v="g"/>
    <x v="3"/>
    <x v="0"/>
    <s v="g"/>
    <s v="n"/>
    <s v="t"/>
    <m/>
    <s v="R"/>
    <n v="2.710555671722227E-6"/>
  </r>
  <r>
    <s v="h"/>
    <x v="22"/>
    <x v="1"/>
    <s v="h"/>
    <s v="r"/>
    <s v="v"/>
    <m/>
    <s v="L"/>
    <n v="2.6975397981485312E-6"/>
  </r>
  <r>
    <s v="b"/>
    <x v="10"/>
    <x v="0"/>
    <s v="b"/>
    <s v="g"/>
    <s v="g"/>
    <m/>
    <s v="L"/>
    <n v="2.6942858297551069E-6"/>
  </r>
  <r>
    <s v="z"/>
    <x v="10"/>
    <x v="0"/>
    <s v="z"/>
    <s v="g"/>
    <s v="l"/>
    <m/>
    <s v="L"/>
    <n v="2.6877778929682588E-6"/>
  </r>
  <r>
    <s v="zh"/>
    <x v="5"/>
    <x v="1"/>
    <s v="u"/>
    <s v="b"/>
    <s v="o"/>
    <m/>
    <s v="L"/>
    <n v="2.6845239245748349E-6"/>
  </r>
  <r>
    <s v="ch"/>
    <x v="10"/>
    <x v="1"/>
    <s v="i"/>
    <s v="g"/>
    <s v="h"/>
    <m/>
    <s v="L"/>
    <n v="2.6812699561814107E-6"/>
  </r>
  <r>
    <s v="j"/>
    <x v="19"/>
    <x v="1"/>
    <s v="j"/>
    <s v="b"/>
    <s v="j"/>
    <m/>
    <s v="L"/>
    <n v="2.6812699561814107E-6"/>
  </r>
  <r>
    <s v="e"/>
    <x v="6"/>
    <x v="0"/>
    <s v="e"/>
    <s v="o"/>
    <s v="m"/>
    <m/>
    <s v="R"/>
    <n v="2.6747620193945625E-6"/>
  </r>
  <r>
    <s v="l"/>
    <x v="5"/>
    <x v="1"/>
    <s v="l"/>
    <s v="b"/>
    <s v="j"/>
    <m/>
    <s v="L"/>
    <n v="2.6715080510011387E-6"/>
  </r>
  <r>
    <s v="y"/>
    <x v="17"/>
    <x v="0"/>
    <s v="e"/>
    <s v="p"/>
    <s v="r"/>
    <m/>
    <s v="R"/>
    <n v="2.6682540826077148E-6"/>
  </r>
  <r>
    <s v="b"/>
    <x v="9"/>
    <x v="0"/>
    <s v="b"/>
    <s v="o"/>
    <s v="l"/>
    <m/>
    <s v="R"/>
    <n v="2.6682540826077148E-6"/>
  </r>
  <r>
    <s v="y"/>
    <x v="7"/>
    <x v="0"/>
    <s v="e"/>
    <s v="l"/>
    <s v="s"/>
    <m/>
    <s v="R"/>
    <n v="2.6650001142142905E-6"/>
  </r>
  <r>
    <s v="k"/>
    <x v="8"/>
    <x v="1"/>
    <s v="k"/>
    <s v="a"/>
    <s v="o"/>
    <m/>
    <s v="L"/>
    <n v="2.6650001142142905E-6"/>
  </r>
  <r>
    <s v="y"/>
    <x v="0"/>
    <x v="1"/>
    <s v="y"/>
    <s v="e"/>
    <s v="u"/>
    <m/>
    <s v="L"/>
    <n v="2.6584921774274424E-6"/>
  </r>
  <r>
    <s v="ch"/>
    <x v="1"/>
    <x v="1"/>
    <s v="i"/>
    <s v="h"/>
    <s v="o"/>
    <m/>
    <s v="R"/>
    <n v="2.6584921774274424E-6"/>
  </r>
  <r>
    <s v="l"/>
    <x v="1"/>
    <x v="1"/>
    <s v="l"/>
    <s v="d"/>
    <s v="q"/>
    <m/>
    <s v="L"/>
    <n v="2.6519842406405943E-6"/>
  </r>
  <r>
    <s v="n"/>
    <x v="26"/>
    <x v="1"/>
    <s v="n"/>
    <s v="e"/>
    <s v="l"/>
    <m/>
    <s v="L"/>
    <n v="2.6519842406405943E-6"/>
  </r>
  <r>
    <s v="h"/>
    <x v="0"/>
    <x v="1"/>
    <s v="h"/>
    <s v="e"/>
    <s v="v"/>
    <m/>
    <s v="L"/>
    <n v="2.6487302722471704E-6"/>
  </r>
  <r>
    <s v="m"/>
    <x v="20"/>
    <x v="1"/>
    <s v="m"/>
    <s v="t"/>
    <s v="q"/>
    <m/>
    <s v="L"/>
    <n v="2.6454763038537466E-6"/>
  </r>
  <r>
    <s v="zh"/>
    <x v="13"/>
    <x v="1"/>
    <s v="u"/>
    <s v="v"/>
    <s v="y"/>
    <m/>
    <s v="L"/>
    <n v="2.6454763038537466E-6"/>
  </r>
  <r>
    <s v="zh"/>
    <x v="4"/>
    <x v="1"/>
    <s v="u"/>
    <s v="s"/>
    <s v="i"/>
    <m/>
    <s v="L"/>
    <n v="2.6454763038537466E-6"/>
  </r>
  <r>
    <s v="e"/>
    <x v="4"/>
    <x v="0"/>
    <s v="e"/>
    <s v="u"/>
    <s v="l"/>
    <m/>
    <s v="R"/>
    <n v="2.6454763038537466E-6"/>
  </r>
  <r>
    <s v="r"/>
    <x v="3"/>
    <x v="0"/>
    <s v="r"/>
    <s v="n"/>
    <s v="l"/>
    <m/>
    <s v="R"/>
    <n v="2.6422223354603223E-6"/>
  </r>
  <r>
    <s v="q"/>
    <x v="24"/>
    <x v="0"/>
    <s v="q"/>
    <s v="j"/>
    <s v="g"/>
    <m/>
    <s v="R"/>
    <n v="2.6422223354603223E-6"/>
  </r>
  <r>
    <s v="e"/>
    <x v="4"/>
    <x v="0"/>
    <s v="e"/>
    <s v="u"/>
    <s v="h"/>
    <m/>
    <s v="R"/>
    <n v="2.6389683670668984E-6"/>
  </r>
  <r>
    <s v="a"/>
    <x v="1"/>
    <x v="0"/>
    <s v="a"/>
    <s v="i"/>
    <s v="o"/>
    <m/>
    <s v="R"/>
    <n v="2.6259524934932022E-6"/>
  </r>
  <r>
    <s v="m"/>
    <x v="15"/>
    <x v="1"/>
    <s v="m"/>
    <s v="d"/>
    <s v="y"/>
    <m/>
    <s v="L"/>
    <n v="2.619444556706354E-6"/>
  </r>
  <r>
    <s v="y"/>
    <x v="20"/>
    <x v="0"/>
    <s v="e"/>
    <s v="k"/>
    <s v="f"/>
    <m/>
    <s v="R"/>
    <n v="2.6129366199195059E-6"/>
  </r>
  <r>
    <s v="f"/>
    <x v="11"/>
    <x v="0"/>
    <s v="f"/>
    <s v="i"/>
    <s v="e"/>
    <m/>
    <s v="R"/>
    <n v="2.609682651526082E-6"/>
  </r>
  <r>
    <s v="q"/>
    <x v="26"/>
    <x v="0"/>
    <s v="q"/>
    <s v="y"/>
    <s v="y"/>
    <m/>
    <s v="R"/>
    <n v="2.609682651526082E-6"/>
  </r>
  <r>
    <s v="r"/>
    <x v="5"/>
    <x v="0"/>
    <s v="r"/>
    <s v="p"/>
    <s v="i"/>
    <m/>
    <s v="R"/>
    <n v="2.609682651526082E-6"/>
  </r>
  <r>
    <s v="zh"/>
    <x v="1"/>
    <x v="0"/>
    <s v="a"/>
    <s v="h"/>
    <s v="q"/>
    <m/>
    <s v="R"/>
    <n v="2.6064286831326578E-6"/>
  </r>
  <r>
    <s v="d"/>
    <x v="8"/>
    <x v="0"/>
    <s v="d"/>
    <s v="a"/>
    <s v="o"/>
    <m/>
    <s v="L"/>
    <n v="2.6064286831326578E-6"/>
  </r>
  <r>
    <s v="sh"/>
    <x v="4"/>
    <x v="1"/>
    <s v="o"/>
    <s v="v"/>
    <s v="w"/>
    <m/>
    <s v="L"/>
    <n v="2.6031747147392339E-6"/>
  </r>
  <r>
    <s v="ch"/>
    <x v="4"/>
    <x v="1"/>
    <s v="i"/>
    <s v="s"/>
    <s v="j"/>
    <m/>
    <s v="L"/>
    <n v="2.6031747147392339E-6"/>
  </r>
  <r>
    <s v="ch"/>
    <x v="32"/>
    <x v="1"/>
    <s v="i"/>
    <s v="x"/>
    <s v="o"/>
    <m/>
    <s v="L"/>
    <n v="2.5999207463458096E-6"/>
  </r>
  <r>
    <s v="ch"/>
    <x v="8"/>
    <x v="1"/>
    <s v="i"/>
    <s v="a"/>
    <s v="g"/>
    <m/>
    <s v="L"/>
    <n v="2.5966667779523858E-6"/>
  </r>
  <r>
    <s v="b"/>
    <x v="1"/>
    <x v="0"/>
    <s v="b"/>
    <s v="i"/>
    <s v="m"/>
    <m/>
    <s v="R"/>
    <n v="2.5966667779523858E-6"/>
  </r>
  <r>
    <s v="r"/>
    <x v="23"/>
    <x v="0"/>
    <s v="r"/>
    <s v="n"/>
    <s v="h"/>
    <m/>
    <s v="R"/>
    <n v="2.5934128095589615E-6"/>
  </r>
  <r>
    <s v="j"/>
    <x v="12"/>
    <x v="1"/>
    <s v="j"/>
    <s v="w"/>
    <s v="u"/>
    <m/>
    <s v="L"/>
    <n v="2.5934128095589615E-6"/>
  </r>
  <r>
    <s v="g"/>
    <x v="8"/>
    <x v="0"/>
    <s v="g"/>
    <s v="a"/>
    <s v="o"/>
    <m/>
    <s v="L"/>
    <n v="2.5901588411655376E-6"/>
  </r>
  <r>
    <s v="r"/>
    <x v="4"/>
    <x v="0"/>
    <s v="r"/>
    <s v="u"/>
    <s v="j"/>
    <m/>
    <s v="R"/>
    <n v="2.5901588411655376E-6"/>
  </r>
  <r>
    <s v="d"/>
    <x v="24"/>
    <x v="0"/>
    <s v="d"/>
    <s v="b"/>
    <s v="o"/>
    <m/>
    <s v="L"/>
    <n v="2.5869048727721138E-6"/>
  </r>
  <r>
    <s v="y"/>
    <x v="23"/>
    <x v="0"/>
    <s v="e"/>
    <s v="k"/>
    <s v="k"/>
    <m/>
    <s v="R"/>
    <n v="2.5803969359852657E-6"/>
  </r>
  <r>
    <s v="y"/>
    <x v="10"/>
    <x v="0"/>
    <s v="e"/>
    <s v="g"/>
    <s v="i"/>
    <m/>
    <s v="L"/>
    <n v="2.5803969359852657E-6"/>
  </r>
  <r>
    <s v="s"/>
    <x v="4"/>
    <x v="0"/>
    <s v="s"/>
    <s v="u"/>
    <s v="k"/>
    <m/>
    <s v="R"/>
    <n v="2.5771429675918414E-6"/>
  </r>
  <r>
    <s v="g"/>
    <x v="31"/>
    <x v="0"/>
    <s v="g"/>
    <s v="z"/>
    <s v="j"/>
    <m/>
    <s v="L"/>
    <n v="2.5738889991984175E-6"/>
  </r>
  <r>
    <s v="zh"/>
    <x v="3"/>
    <x v="1"/>
    <s v="u"/>
    <s v="t"/>
    <s v="n"/>
    <m/>
    <s v="L"/>
    <n v="2.5738889991984175E-6"/>
  </r>
  <r>
    <s v="g"/>
    <x v="15"/>
    <x v="0"/>
    <s v="g"/>
    <s v="n"/>
    <s v="e"/>
    <m/>
    <s v="R"/>
    <n v="2.5673810624115694E-6"/>
  </r>
  <r>
    <s v="t"/>
    <x v="5"/>
    <x v="0"/>
    <s v="t"/>
    <s v="p"/>
    <s v="s"/>
    <m/>
    <s v="R"/>
    <n v="2.5641270940181451E-6"/>
  </r>
  <r>
    <s v="l"/>
    <x v="6"/>
    <x v="1"/>
    <s v="l"/>
    <s v="q"/>
    <s v="k"/>
    <m/>
    <s v="L"/>
    <n v="2.5608731256247213E-6"/>
  </r>
  <r>
    <s v="b"/>
    <x v="14"/>
    <x v="0"/>
    <s v="b"/>
    <s v="j"/>
    <s v="h"/>
    <m/>
    <s v="R"/>
    <n v="2.5576191572312974E-6"/>
  </r>
  <r>
    <s v="q"/>
    <x v="24"/>
    <x v="0"/>
    <s v="q"/>
    <s v="j"/>
    <s v="j"/>
    <m/>
    <s v="R"/>
    <n v="2.5543651888378731E-6"/>
  </r>
  <r>
    <s v="y"/>
    <x v="0"/>
    <x v="1"/>
    <s v="y"/>
    <s v="e"/>
    <s v="o"/>
    <m/>
    <s v="L"/>
    <n v="2.5511112204444493E-6"/>
  </r>
  <r>
    <s v="x"/>
    <x v="24"/>
    <x v="0"/>
    <s v="x"/>
    <s v="j"/>
    <s v="k"/>
    <m/>
    <s v="R"/>
    <n v="2.547857252051025E-6"/>
  </r>
  <r>
    <s v="y"/>
    <x v="17"/>
    <x v="0"/>
    <s v="e"/>
    <s v="p"/>
    <s v="s"/>
    <m/>
    <s v="R"/>
    <n v="2.547857252051025E-6"/>
  </r>
  <r>
    <s v="sh"/>
    <x v="23"/>
    <x v="1"/>
    <s v="o"/>
    <s v="w"/>
    <s v="u"/>
    <m/>
    <s v="L"/>
    <n v="2.547857252051025E-6"/>
  </r>
  <r>
    <s v="zh"/>
    <x v="3"/>
    <x v="1"/>
    <s v="u"/>
    <s v="t"/>
    <s v="q"/>
    <m/>
    <s v="L"/>
    <n v="2.5348413784773287E-6"/>
  </r>
  <r>
    <s v="j"/>
    <x v="17"/>
    <x v="1"/>
    <s v="j"/>
    <s v="s"/>
    <s v="h"/>
    <m/>
    <s v="L"/>
    <n v="2.5348413784773287E-6"/>
  </r>
  <r>
    <s v="zh"/>
    <x v="4"/>
    <x v="1"/>
    <s v="u"/>
    <s v="s"/>
    <s v="k"/>
    <m/>
    <s v="L"/>
    <n v="2.528333441690481E-6"/>
  </r>
  <r>
    <s v="l"/>
    <x v="17"/>
    <x v="1"/>
    <s v="l"/>
    <s v="s"/>
    <s v="a"/>
    <m/>
    <s v="L"/>
    <n v="2.528333441690481E-6"/>
  </r>
  <r>
    <s v="b"/>
    <x v="26"/>
    <x v="0"/>
    <s v="b"/>
    <s v="y"/>
    <s v="r"/>
    <m/>
    <s v="R"/>
    <n v="2.5250794732970567E-6"/>
  </r>
  <r>
    <s v="n"/>
    <x v="16"/>
    <x v="1"/>
    <s v="n"/>
    <s v="w"/>
    <s v="h"/>
    <m/>
    <s v="L"/>
    <n v="2.5185715365102086E-6"/>
  </r>
  <r>
    <s v="q"/>
    <x v="22"/>
    <x v="0"/>
    <s v="q"/>
    <s v="m"/>
    <s v="h"/>
    <m/>
    <s v="R"/>
    <n v="2.5185715365102086E-6"/>
  </r>
  <r>
    <s v="zh"/>
    <x v="7"/>
    <x v="1"/>
    <s v="u"/>
    <s v="f"/>
    <s v="a"/>
    <m/>
    <s v="L"/>
    <n v="2.5185715365102086E-6"/>
  </r>
  <r>
    <s v="w"/>
    <x v="11"/>
    <x v="0"/>
    <s v="w"/>
    <s v="i"/>
    <s v="e"/>
    <m/>
    <s v="R"/>
    <n v="2.5120635997233605E-6"/>
  </r>
  <r>
    <s v="q"/>
    <x v="22"/>
    <x v="0"/>
    <s v="q"/>
    <s v="m"/>
    <s v="l"/>
    <m/>
    <s v="R"/>
    <n v="2.4957937577562403E-6"/>
  </r>
  <r>
    <s v="zh"/>
    <x v="7"/>
    <x v="1"/>
    <s v="u"/>
    <s v="f"/>
    <s v="o"/>
    <m/>
    <s v="L"/>
    <n v="2.4957937577562403E-6"/>
  </r>
  <r>
    <s v="sh"/>
    <x v="28"/>
    <x v="1"/>
    <s v="o"/>
    <s v="c"/>
    <s v="o"/>
    <m/>
    <s v="L"/>
    <n v="2.4957937577562403E-6"/>
  </r>
  <r>
    <s v="q"/>
    <x v="27"/>
    <x v="0"/>
    <s v="q"/>
    <s v="h"/>
    <s v="k"/>
    <m/>
    <s v="R"/>
    <n v="2.4957937577562403E-6"/>
  </r>
  <r>
    <s v="m"/>
    <x v="14"/>
    <x v="1"/>
    <s v="m"/>
    <s v="b"/>
    <s v="g"/>
    <m/>
    <s v="L"/>
    <n v="2.4925397893628165E-6"/>
  </r>
  <r>
    <s v="l"/>
    <x v="23"/>
    <x v="1"/>
    <s v="l"/>
    <s v="k"/>
    <s v="w"/>
    <m/>
    <s v="R"/>
    <n v="2.4925397893628165E-6"/>
  </r>
  <r>
    <s v="j"/>
    <x v="22"/>
    <x v="1"/>
    <s v="j"/>
    <s v="r"/>
    <s v="l"/>
    <m/>
    <s v="L"/>
    <n v="2.4892858209693922E-6"/>
  </r>
  <r>
    <s v="p"/>
    <x v="10"/>
    <x v="1"/>
    <s v="p"/>
    <s v="g"/>
    <s v="c"/>
    <m/>
    <s v="L"/>
    <n v="2.4892858209693922E-6"/>
  </r>
  <r>
    <s v="t"/>
    <x v="12"/>
    <x v="0"/>
    <s v="t"/>
    <s v="k"/>
    <s v="n"/>
    <m/>
    <s v="R"/>
    <n v="2.4827778841825441E-6"/>
  </r>
  <r>
    <s v="l"/>
    <x v="2"/>
    <x v="1"/>
    <s v="l"/>
    <s v="h"/>
    <s v="r"/>
    <m/>
    <s v="R"/>
    <n v="2.4795239157891202E-6"/>
  </r>
  <r>
    <s v="b"/>
    <x v="12"/>
    <x v="0"/>
    <s v="b"/>
    <s v="l"/>
    <s v="u"/>
    <m/>
    <s v="R"/>
    <n v="2.4795239157891202E-6"/>
  </r>
  <r>
    <s v="sh"/>
    <x v="1"/>
    <x v="1"/>
    <s v="o"/>
    <s v="f"/>
    <s v="l"/>
    <m/>
    <s v="L"/>
    <n v="2.4762699473956964E-6"/>
  </r>
  <r>
    <s v="j"/>
    <x v="22"/>
    <x v="1"/>
    <s v="j"/>
    <s v="r"/>
    <s v="v"/>
    <m/>
    <s v="L"/>
    <n v="2.4730159790022721E-6"/>
  </r>
  <r>
    <s v="f"/>
    <x v="8"/>
    <x v="0"/>
    <s v="f"/>
    <s v="j"/>
    <s v="k"/>
    <m/>
    <s v="R"/>
    <n v="2.466508042215424E-6"/>
  </r>
  <r>
    <s v="g"/>
    <x v="4"/>
    <x v="0"/>
    <s v="g"/>
    <s v="u"/>
    <s v="l"/>
    <m/>
    <s v="R"/>
    <n v="2.466508042215424E-6"/>
  </r>
  <r>
    <s v="l"/>
    <x v="22"/>
    <x v="1"/>
    <s v="l"/>
    <s v="r"/>
    <s v="v"/>
    <m/>
    <s v="L"/>
    <n v="2.456746137035152E-6"/>
  </r>
  <r>
    <s v="s"/>
    <x v="4"/>
    <x v="0"/>
    <s v="s"/>
    <s v="u"/>
    <s v="n"/>
    <m/>
    <s v="R"/>
    <n v="2.456746137035152E-6"/>
  </r>
  <r>
    <s v="e"/>
    <x v="1"/>
    <x v="0"/>
    <s v="e"/>
    <s v="i"/>
    <s v="v"/>
    <m/>
    <s v="R"/>
    <n v="2.456746137035152E-6"/>
  </r>
  <r>
    <s v="sh"/>
    <x v="23"/>
    <x v="1"/>
    <s v="o"/>
    <s v="w"/>
    <s v="m"/>
    <m/>
    <s v="L"/>
    <n v="2.4502382002483038E-6"/>
  </r>
  <r>
    <s v="q"/>
    <x v="4"/>
    <x v="0"/>
    <s v="q"/>
    <s v="u"/>
    <s v="w"/>
    <m/>
    <s v="R"/>
    <n v="2.4502382002483038E-6"/>
  </r>
  <r>
    <s v="l"/>
    <x v="23"/>
    <x v="1"/>
    <s v="l"/>
    <s v="k"/>
    <s v="n"/>
    <m/>
    <s v="R"/>
    <n v="2.4502382002483038E-6"/>
  </r>
  <r>
    <s v="sh"/>
    <x v="4"/>
    <x v="1"/>
    <s v="o"/>
    <s v="v"/>
    <s v="i"/>
    <m/>
    <s v="L"/>
    <n v="2.44698423185488E-6"/>
  </r>
  <r>
    <s v="j"/>
    <x v="1"/>
    <x v="1"/>
    <s v="j"/>
    <s v="d"/>
    <s v="i"/>
    <m/>
    <s v="L"/>
    <n v="2.4437302634614557E-6"/>
  </r>
  <r>
    <s v="q"/>
    <x v="26"/>
    <x v="0"/>
    <s v="q"/>
    <s v="y"/>
    <s v="l"/>
    <m/>
    <s v="R"/>
    <n v="2.4404762950680318E-6"/>
  </r>
  <r>
    <s v="s"/>
    <x v="7"/>
    <x v="0"/>
    <s v="s"/>
    <s v="l"/>
    <s v="y"/>
    <m/>
    <s v="R"/>
    <n v="2.4404762950680318E-6"/>
  </r>
  <r>
    <s v="l"/>
    <x v="4"/>
    <x v="1"/>
    <s v="l"/>
    <s v="v"/>
    <s v="v"/>
    <m/>
    <s v="L"/>
    <n v="2.4339683582811837E-6"/>
  </r>
  <r>
    <s v="d"/>
    <x v="26"/>
    <x v="0"/>
    <s v="d"/>
    <s v="y"/>
    <s v="k"/>
    <m/>
    <s v="R"/>
    <n v="2.4339683582811837E-6"/>
  </r>
  <r>
    <s v="y"/>
    <x v="10"/>
    <x v="0"/>
    <s v="e"/>
    <s v="g"/>
    <s v="r"/>
    <m/>
    <s v="L"/>
    <n v="2.4307143898877594E-6"/>
  </r>
  <r>
    <s v="zh"/>
    <x v="4"/>
    <x v="1"/>
    <s v="u"/>
    <s v="s"/>
    <s v="l"/>
    <m/>
    <s v="L"/>
    <n v="2.4307143898877594E-6"/>
  </r>
  <r>
    <s v="d"/>
    <x v="12"/>
    <x v="0"/>
    <s v="d"/>
    <s v="l"/>
    <s v="e"/>
    <m/>
    <s v="R"/>
    <n v="2.4307143898877594E-6"/>
  </r>
  <r>
    <s v="m"/>
    <x v="20"/>
    <x v="1"/>
    <s v="m"/>
    <s v="t"/>
    <s v="j"/>
    <m/>
    <s v="L"/>
    <n v="2.4307143898877594E-6"/>
  </r>
  <r>
    <s v="g"/>
    <x v="0"/>
    <x v="0"/>
    <s v="g"/>
    <s v="i"/>
    <s v="t"/>
    <m/>
    <s v="R"/>
    <n v="2.4274604214943356E-6"/>
  </r>
  <r>
    <s v="d"/>
    <x v="23"/>
    <x v="0"/>
    <s v="d"/>
    <s v="k"/>
    <s v="y"/>
    <m/>
    <s v="R"/>
    <n v="2.4242064531009113E-6"/>
  </r>
  <r>
    <s v="w"/>
    <x v="9"/>
    <x v="0"/>
    <s v="w"/>
    <s v="o"/>
    <s v="c"/>
    <m/>
    <s v="R"/>
    <n v="2.4209524847074874E-6"/>
  </r>
  <r>
    <s v="x"/>
    <x v="17"/>
    <x v="0"/>
    <s v="x"/>
    <s v="p"/>
    <s v="y"/>
    <m/>
    <s v="R"/>
    <n v="2.4209524847074874E-6"/>
  </r>
  <r>
    <s v="q"/>
    <x v="1"/>
    <x v="0"/>
    <s v="q"/>
    <s v="i"/>
    <s v="d"/>
    <m/>
    <s v="R"/>
    <n v="2.4144445479206393E-6"/>
  </r>
  <r>
    <s v="l"/>
    <x v="4"/>
    <x v="1"/>
    <s v="l"/>
    <s v="v"/>
    <s v="l"/>
    <m/>
    <s v="L"/>
    <n v="2.4144445479206393E-6"/>
  </r>
  <r>
    <s v="x"/>
    <x v="4"/>
    <x v="0"/>
    <s v="x"/>
    <s v="u"/>
    <s v="q"/>
    <m/>
    <s v="R"/>
    <n v="2.4111905795272155E-6"/>
  </r>
  <r>
    <s v="w"/>
    <x v="11"/>
    <x v="0"/>
    <s v="w"/>
    <s v="i"/>
    <s v="j"/>
    <m/>
    <s v="R"/>
    <n v="2.4111905795272155E-6"/>
  </r>
  <r>
    <s v="y"/>
    <x v="22"/>
    <x v="0"/>
    <s v="e"/>
    <s v="m"/>
    <s v="l"/>
    <m/>
    <s v="R"/>
    <n v="2.4111905795272155E-6"/>
  </r>
  <r>
    <s v="q"/>
    <x v="19"/>
    <x v="0"/>
    <s v="q"/>
    <s v=";"/>
    <s v="g"/>
    <m/>
    <s v="R"/>
    <n v="2.4079366111337912E-6"/>
  </r>
  <r>
    <s v="l"/>
    <x v="4"/>
    <x v="1"/>
    <s v="l"/>
    <s v="v"/>
    <s v="b"/>
    <m/>
    <s v="L"/>
    <n v="2.4079366111337912E-6"/>
  </r>
  <r>
    <s v="d"/>
    <x v="7"/>
    <x v="0"/>
    <s v="d"/>
    <s v="f"/>
    <s v="i"/>
    <m/>
    <s v="L"/>
    <n v="2.4046826427403673E-6"/>
  </r>
  <r>
    <s v="k"/>
    <x v="0"/>
    <x v="1"/>
    <s v="k"/>
    <s v="e"/>
    <s v="h"/>
    <m/>
    <s v="L"/>
    <n v="2.4046826427403673E-6"/>
  </r>
  <r>
    <s v="ch"/>
    <x v="4"/>
    <x v="1"/>
    <s v="i"/>
    <s v="s"/>
    <s v="p"/>
    <m/>
    <s v="L"/>
    <n v="2.4046826427403673E-6"/>
  </r>
  <r>
    <s v="w"/>
    <x v="11"/>
    <x v="0"/>
    <s v="w"/>
    <s v="i"/>
    <s v="g"/>
    <m/>
    <s v="R"/>
    <n v="2.3981747059535192E-6"/>
  </r>
  <r>
    <s v="x"/>
    <x v="12"/>
    <x v="0"/>
    <s v="x"/>
    <s v="n"/>
    <s v="k"/>
    <m/>
    <s v="R"/>
    <n v="2.3949207375600949E-6"/>
  </r>
  <r>
    <s v="d"/>
    <x v="28"/>
    <x v="0"/>
    <s v="d"/>
    <s v="c"/>
    <s v="q"/>
    <m/>
    <s v="L"/>
    <n v="2.3949207375600949E-6"/>
  </r>
  <r>
    <s v="h"/>
    <x v="31"/>
    <x v="1"/>
    <s v="h"/>
    <s v="z"/>
    <s v="d"/>
    <m/>
    <s v="L"/>
    <n v="2.3916667691666711E-6"/>
  </r>
  <r>
    <s v="h"/>
    <x v="23"/>
    <x v="1"/>
    <s v="h"/>
    <s v="w"/>
    <s v="h"/>
    <m/>
    <s v="L"/>
    <n v="2.3819048639863991E-6"/>
  </r>
  <r>
    <s v="l"/>
    <x v="22"/>
    <x v="1"/>
    <s v="l"/>
    <s v="r"/>
    <s v="u"/>
    <m/>
    <s v="L"/>
    <n v="2.3786508955929748E-6"/>
  </r>
  <r>
    <s v="j"/>
    <x v="16"/>
    <x v="1"/>
    <s v="j"/>
    <s v="a"/>
    <s v="g"/>
    <m/>
    <s v="L"/>
    <n v="2.3753969271995509E-6"/>
  </r>
  <r>
    <s v="a"/>
    <x v="33"/>
    <x v="0"/>
    <s v="a"/>
    <s v="h"/>
    <s v="n"/>
    <m/>
    <s v="R"/>
    <n v="2.3688889904127028E-6"/>
  </r>
  <r>
    <s v="b"/>
    <x v="1"/>
    <x v="0"/>
    <s v="b"/>
    <s v="i"/>
    <s v="i"/>
    <m/>
    <s v="R"/>
    <n v="2.3656350220192785E-6"/>
  </r>
  <r>
    <s v="f"/>
    <x v="11"/>
    <x v="0"/>
    <s v="f"/>
    <s v="i"/>
    <s v="n"/>
    <m/>
    <s v="R"/>
    <n v="2.3623810536258547E-6"/>
  </r>
  <r>
    <s v="c"/>
    <x v="13"/>
    <x v="0"/>
    <s v="c"/>
    <s v=";"/>
    <s v="r"/>
    <m/>
    <s v="R"/>
    <n v="2.3623810536258547E-6"/>
  </r>
  <r>
    <s v="x"/>
    <x v="26"/>
    <x v="0"/>
    <s v="x"/>
    <s v="y"/>
    <s v="g"/>
    <m/>
    <s v="R"/>
    <n v="2.3623810536258547E-6"/>
  </r>
  <r>
    <s v="e"/>
    <x v="1"/>
    <x v="0"/>
    <s v="e"/>
    <s v="i"/>
    <s v="i"/>
    <m/>
    <s v="R"/>
    <n v="2.3591270852324308E-6"/>
  </r>
  <r>
    <s v="m"/>
    <x v="11"/>
    <x v="1"/>
    <s v="m"/>
    <s v="s"/>
    <s v="h"/>
    <m/>
    <s v="L"/>
    <n v="2.3591270852324308E-6"/>
  </r>
  <r>
    <s v="b"/>
    <x v="9"/>
    <x v="0"/>
    <s v="b"/>
    <s v="o"/>
    <s v="h"/>
    <m/>
    <s v="R"/>
    <n v="2.3591270852324308E-6"/>
  </r>
  <r>
    <s v="ch"/>
    <x v="23"/>
    <x v="1"/>
    <s v="i"/>
    <s v="w"/>
    <s v="l"/>
    <m/>
    <s v="L"/>
    <n v="2.3591270852324308E-6"/>
  </r>
  <r>
    <s v="m"/>
    <x v="12"/>
    <x v="1"/>
    <s v="m"/>
    <s v="w"/>
    <s v="n"/>
    <m/>
    <s v="L"/>
    <n v="2.3558731168390065E-6"/>
  </r>
  <r>
    <s v="sh"/>
    <x v="1"/>
    <x v="1"/>
    <s v="o"/>
    <s v="f"/>
    <s v="z"/>
    <m/>
    <s v="L"/>
    <n v="2.3526191484455827E-6"/>
  </r>
  <r>
    <s v="s"/>
    <x v="5"/>
    <x v="0"/>
    <s v="s"/>
    <s v="p"/>
    <s v="o"/>
    <m/>
    <s v="R"/>
    <n v="2.3526191484455827E-6"/>
  </r>
  <r>
    <s v="w"/>
    <x v="15"/>
    <x v="0"/>
    <s v="w"/>
    <s v="d"/>
    <s v="a"/>
    <m/>
    <s v="L"/>
    <n v="2.3493651800521584E-6"/>
  </r>
  <r>
    <s v="j"/>
    <x v="26"/>
    <x v="1"/>
    <s v="j"/>
    <s v="e"/>
    <s v="j"/>
    <m/>
    <s v="L"/>
    <n v="2.3461112116587345E-6"/>
  </r>
  <r>
    <s v="j"/>
    <x v="16"/>
    <x v="1"/>
    <s v="j"/>
    <s v="a"/>
    <s v="t"/>
    <m/>
    <s v="L"/>
    <n v="2.3461112116587345E-6"/>
  </r>
  <r>
    <s v="b"/>
    <x v="2"/>
    <x v="0"/>
    <s v="b"/>
    <s v="h"/>
    <s v="j"/>
    <m/>
    <s v="R"/>
    <n v="2.3461112116587345E-6"/>
  </r>
  <r>
    <s v="x"/>
    <x v="4"/>
    <x v="0"/>
    <s v="x"/>
    <s v="u"/>
    <s v="b"/>
    <m/>
    <s v="R"/>
    <n v="2.3428572432653103E-6"/>
  </r>
  <r>
    <s v="p"/>
    <x v="1"/>
    <x v="1"/>
    <s v="p"/>
    <s v="e"/>
    <s v="m"/>
    <m/>
    <s v="L"/>
    <n v="2.3428572432653103E-6"/>
  </r>
  <r>
    <s v="d"/>
    <x v="4"/>
    <x v="0"/>
    <s v="d"/>
    <s v="u"/>
    <s v="k"/>
    <m/>
    <s v="R"/>
    <n v="2.3396032748718864E-6"/>
  </r>
  <r>
    <s v="x"/>
    <x v="28"/>
    <x v="0"/>
    <s v="x"/>
    <s v="c"/>
    <s v="h"/>
    <m/>
    <s v="L"/>
    <n v="2.3363493064784626E-6"/>
  </r>
  <r>
    <s v="t"/>
    <x v="8"/>
    <x v="0"/>
    <s v="t"/>
    <s v="a"/>
    <s v="l"/>
    <m/>
    <s v="L"/>
    <n v="2.3330953380850383E-6"/>
  </r>
  <r>
    <s v="x"/>
    <x v="22"/>
    <x v="0"/>
    <s v="x"/>
    <s v="m"/>
    <s v="b"/>
    <m/>
    <s v="R"/>
    <n v="2.3265874012981901E-6"/>
  </r>
  <r>
    <s v="j"/>
    <x v="12"/>
    <x v="1"/>
    <s v="j"/>
    <s v="w"/>
    <s v="s"/>
    <m/>
    <s v="L"/>
    <n v="2.3265874012981901E-6"/>
  </r>
  <r>
    <s v="n"/>
    <x v="11"/>
    <x v="1"/>
    <s v="n"/>
    <s v="s"/>
    <s v="l"/>
    <m/>
    <s v="L"/>
    <n v="2.3233334329047663E-6"/>
  </r>
  <r>
    <s v="d"/>
    <x v="17"/>
    <x v="0"/>
    <s v="d"/>
    <s v="s"/>
    <s v="b"/>
    <m/>
    <s v="L"/>
    <n v="2.3168254961179182E-6"/>
  </r>
  <r>
    <s v="h"/>
    <x v="13"/>
    <x v="1"/>
    <s v="h"/>
    <s v="v"/>
    <s v="h"/>
    <m/>
    <s v="L"/>
    <n v="2.3168254961179182E-6"/>
  </r>
  <r>
    <s v="y"/>
    <x v="17"/>
    <x v="0"/>
    <s v="e"/>
    <s v="p"/>
    <s v="m"/>
    <m/>
    <s v="R"/>
    <n v="2.3070635909376462E-6"/>
  </r>
  <r>
    <s v="f"/>
    <x v="23"/>
    <x v="0"/>
    <s v="f"/>
    <s v="k"/>
    <s v="h"/>
    <m/>
    <s v="R"/>
    <n v="2.3038096225442219E-6"/>
  </r>
  <r>
    <s v="a"/>
    <x v="1"/>
    <x v="0"/>
    <s v="a"/>
    <s v="i"/>
    <s v="h"/>
    <m/>
    <s v="R"/>
    <n v="2.300555654150798E-6"/>
  </r>
  <r>
    <s v="h"/>
    <x v="31"/>
    <x v="1"/>
    <s v="h"/>
    <s v="z"/>
    <s v="e"/>
    <m/>
    <s v="L"/>
    <n v="2.2842858121836775E-6"/>
  </r>
  <r>
    <s v="sh"/>
    <x v="3"/>
    <x v="1"/>
    <s v="o"/>
    <s v="n"/>
    <s v="h"/>
    <m/>
    <s v="R"/>
    <n v="2.2842858121836775E-6"/>
  </r>
  <r>
    <s v="m"/>
    <x v="23"/>
    <x v="1"/>
    <s v="m"/>
    <s v="k"/>
    <s v="m"/>
    <m/>
    <s v="R"/>
    <n v="2.2842858121836775E-6"/>
  </r>
  <r>
    <s v="q"/>
    <x v="27"/>
    <x v="0"/>
    <s v="q"/>
    <s v="h"/>
    <s v="h"/>
    <m/>
    <s v="R"/>
    <n v="2.2777778753968298E-6"/>
  </r>
  <r>
    <s v="zh"/>
    <x v="3"/>
    <x v="1"/>
    <s v="u"/>
    <s v="t"/>
    <s v="k"/>
    <m/>
    <s v="L"/>
    <n v="2.2745239070034055E-6"/>
  </r>
  <r>
    <s v="t"/>
    <x v="4"/>
    <x v="0"/>
    <s v="t"/>
    <s v="u"/>
    <s v="h"/>
    <m/>
    <s v="R"/>
    <n v="2.2745239070034055E-6"/>
  </r>
  <r>
    <s v="q"/>
    <x v="20"/>
    <x v="0"/>
    <s v="q"/>
    <s v="k"/>
    <s v="h"/>
    <m/>
    <s v="R"/>
    <n v="2.2712699386099816E-6"/>
  </r>
  <r>
    <s v="r"/>
    <x v="6"/>
    <x v="0"/>
    <s v="r"/>
    <s v="o"/>
    <s v="l"/>
    <m/>
    <s v="R"/>
    <n v="2.2712699386099816E-6"/>
  </r>
  <r>
    <s v="j"/>
    <x v="19"/>
    <x v="1"/>
    <s v="j"/>
    <s v="b"/>
    <s v="j"/>
    <m/>
    <s v="L"/>
    <n v="2.2712699386099816E-6"/>
  </r>
  <r>
    <s v="ch"/>
    <x v="6"/>
    <x v="1"/>
    <s v="i"/>
    <s v="q"/>
    <s v="y"/>
    <m/>
    <s v="L"/>
    <n v="2.2680159702165574E-6"/>
  </r>
  <r>
    <s v="m"/>
    <x v="1"/>
    <x v="1"/>
    <s v="m"/>
    <s v="z"/>
    <s v="u"/>
    <m/>
    <s v="L"/>
    <n v="2.2647620018231335E-6"/>
  </r>
  <r>
    <s v="y"/>
    <x v="17"/>
    <x v="0"/>
    <s v="e"/>
    <s v="p"/>
    <s v="v"/>
    <m/>
    <s v="R"/>
    <n v="2.2647620018231335E-6"/>
  </r>
  <r>
    <s v="n"/>
    <x v="26"/>
    <x v="1"/>
    <s v="n"/>
    <s v="e"/>
    <s v="l"/>
    <m/>
    <s v="L"/>
    <n v="2.2550000966428611E-6"/>
  </r>
  <r>
    <s v="z"/>
    <x v="1"/>
    <x v="0"/>
    <s v="z"/>
    <s v="i"/>
    <s v="v"/>
    <m/>
    <s v="R"/>
    <n v="2.2550000966428611E-6"/>
  </r>
  <r>
    <s v="e"/>
    <x v="1"/>
    <x v="0"/>
    <s v="e"/>
    <s v="i"/>
    <s v="f"/>
    <m/>
    <s v="R"/>
    <n v="2.2550000966428611E-6"/>
  </r>
  <r>
    <s v="b"/>
    <x v="9"/>
    <x v="0"/>
    <s v="b"/>
    <s v="o"/>
    <s v="l"/>
    <m/>
    <s v="R"/>
    <n v="2.2517461282494372E-6"/>
  </r>
  <r>
    <s v="j"/>
    <x v="1"/>
    <x v="1"/>
    <s v="j"/>
    <s v="d"/>
    <s v="g"/>
    <m/>
    <s v="L"/>
    <n v="2.2517461282494372E-6"/>
  </r>
  <r>
    <s v="b"/>
    <x v="1"/>
    <x v="0"/>
    <s v="b"/>
    <s v="i"/>
    <s v="p"/>
    <m/>
    <s v="R"/>
    <n v="2.2484921598560134E-6"/>
  </r>
  <r>
    <s v="l"/>
    <x v="20"/>
    <x v="1"/>
    <s v="l"/>
    <s v="t"/>
    <s v="l"/>
    <m/>
    <s v="L"/>
    <n v="2.2452381914625891E-6"/>
  </r>
  <r>
    <s v="m"/>
    <x v="15"/>
    <x v="1"/>
    <s v="m"/>
    <s v="d"/>
    <s v="l"/>
    <m/>
    <s v="L"/>
    <n v="2.238730254675741E-6"/>
  </r>
  <r>
    <s v="k"/>
    <x v="10"/>
    <x v="1"/>
    <s v="k"/>
    <s v="g"/>
    <s v="m"/>
    <m/>
    <s v="L"/>
    <n v="2.2354762862823171E-6"/>
  </r>
  <r>
    <s v="d"/>
    <x v="12"/>
    <x v="0"/>
    <s v="d"/>
    <s v="l"/>
    <s v="i"/>
    <m/>
    <s v="R"/>
    <n v="2.2257143811020447E-6"/>
  </r>
  <r>
    <s v="l"/>
    <x v="24"/>
    <x v="1"/>
    <s v="l"/>
    <s v="z"/>
    <s v="l"/>
    <m/>
    <s v="L"/>
    <n v="2.2257143811020447E-6"/>
  </r>
  <r>
    <s v="y"/>
    <x v="28"/>
    <x v="1"/>
    <s v="y"/>
    <s v="c"/>
    <s v="p"/>
    <m/>
    <s v="L"/>
    <n v="2.2224604127086209E-6"/>
  </r>
  <r>
    <s v="b"/>
    <x v="9"/>
    <x v="0"/>
    <s v="b"/>
    <s v="o"/>
    <s v="t"/>
    <m/>
    <s v="R"/>
    <n v="2.2224604127086209E-6"/>
  </r>
  <r>
    <s v="x"/>
    <x v="4"/>
    <x v="0"/>
    <s v="x"/>
    <s v="u"/>
    <s v="f"/>
    <m/>
    <s v="R"/>
    <n v="2.219206444315197E-6"/>
  </r>
  <r>
    <s v="p"/>
    <x v="23"/>
    <x v="1"/>
    <s v="p"/>
    <s v="n"/>
    <s v="n"/>
    <m/>
    <s v="R"/>
    <n v="2.219206444315197E-6"/>
  </r>
  <r>
    <s v="t"/>
    <x v="0"/>
    <x v="0"/>
    <s v="t"/>
    <s v="y"/>
    <s v="l"/>
    <m/>
    <s v="R"/>
    <n v="2.219206444315197E-6"/>
  </r>
  <r>
    <s v="s"/>
    <x v="0"/>
    <x v="0"/>
    <s v="s"/>
    <s v="y"/>
    <s v="f"/>
    <m/>
    <s v="R"/>
    <n v="2.2159524759217727E-6"/>
  </r>
  <r>
    <s v="f"/>
    <x v="11"/>
    <x v="0"/>
    <s v="f"/>
    <s v="i"/>
    <s v="e"/>
    <m/>
    <s v="R"/>
    <n v="2.2126985075283489E-6"/>
  </r>
  <r>
    <s v="g"/>
    <x v="4"/>
    <x v="0"/>
    <s v="g"/>
    <s v="u"/>
    <s v="k"/>
    <m/>
    <s v="R"/>
    <n v="2.2061905707415007E-6"/>
  </r>
  <r>
    <s v="p"/>
    <x v="9"/>
    <x v="1"/>
    <s v="p"/>
    <s v="q"/>
    <s v="m"/>
    <m/>
    <s v="L"/>
    <n v="2.2029366023480765E-6"/>
  </r>
  <r>
    <s v="d"/>
    <x v="17"/>
    <x v="0"/>
    <s v="d"/>
    <s v="s"/>
    <s v="i"/>
    <m/>
    <s v="L"/>
    <n v="2.2029366023480765E-6"/>
  </r>
  <r>
    <s v="n"/>
    <x v="10"/>
    <x v="1"/>
    <s v="n"/>
    <s v="g"/>
    <s v="o"/>
    <m/>
    <s v="L"/>
    <n v="2.2029366023480765E-6"/>
  </r>
  <r>
    <s v="z"/>
    <x v="1"/>
    <x v="0"/>
    <s v="z"/>
    <s v="i"/>
    <s v="k"/>
    <m/>
    <s v="R"/>
    <n v="2.1964286655612283E-6"/>
  </r>
  <r>
    <s v="a"/>
    <x v="9"/>
    <x v="0"/>
    <s v="a"/>
    <s v="o"/>
    <s v="o"/>
    <m/>
    <s v="R"/>
    <n v="2.1899207287743806E-6"/>
  </r>
  <r>
    <s v="p"/>
    <x v="9"/>
    <x v="1"/>
    <s v="p"/>
    <s v="q"/>
    <s v="m"/>
    <m/>
    <s v="L"/>
    <n v="2.1866667603809563E-6"/>
  </r>
  <r>
    <s v="e"/>
    <x v="6"/>
    <x v="0"/>
    <s v="e"/>
    <s v="o"/>
    <s v="q"/>
    <m/>
    <s v="R"/>
    <n v="2.1801588235941082E-6"/>
  </r>
  <r>
    <s v="j"/>
    <x v="18"/>
    <x v="1"/>
    <s v="j"/>
    <s v="q"/>
    <s v="g"/>
    <m/>
    <s v="L"/>
    <n v="2.1801588235941082E-6"/>
  </r>
  <r>
    <s v="j"/>
    <x v="18"/>
    <x v="1"/>
    <s v="j"/>
    <s v="q"/>
    <s v="e"/>
    <m/>
    <s v="L"/>
    <n v="2.1801588235941082E-6"/>
  </r>
  <r>
    <s v="n"/>
    <x v="7"/>
    <x v="1"/>
    <s v="n"/>
    <s v="f"/>
    <s v="i"/>
    <m/>
    <s v="L"/>
    <n v="2.1801588235941082E-6"/>
  </r>
  <r>
    <s v="e"/>
    <x v="1"/>
    <x v="0"/>
    <s v="e"/>
    <s v="i"/>
    <s v="j"/>
    <m/>
    <s v="R"/>
    <n v="2.1801588235941082E-6"/>
  </r>
  <r>
    <s v="h"/>
    <x v="0"/>
    <x v="1"/>
    <s v="h"/>
    <s v="e"/>
    <s v="o"/>
    <m/>
    <s v="L"/>
    <n v="2.1769048552006843E-6"/>
  </r>
  <r>
    <s v="ch"/>
    <x v="14"/>
    <x v="1"/>
    <s v="i"/>
    <s v="b"/>
    <s v="b"/>
    <m/>
    <s v="L"/>
    <n v="2.1736508868072601E-6"/>
  </r>
  <r>
    <s v="g"/>
    <x v="15"/>
    <x v="0"/>
    <s v="g"/>
    <s v="n"/>
    <s v="r"/>
    <m/>
    <s v="R"/>
    <n v="2.1671429500204124E-6"/>
  </r>
  <r>
    <s v="m"/>
    <x v="12"/>
    <x v="1"/>
    <s v="m"/>
    <s v="w"/>
    <s v="n"/>
    <m/>
    <s v="L"/>
    <n v="2.1573810448401399E-6"/>
  </r>
  <r>
    <s v="l"/>
    <x v="2"/>
    <x v="1"/>
    <s v="l"/>
    <s v="h"/>
    <s v="k"/>
    <m/>
    <s v="R"/>
    <n v="2.147619139659868E-6"/>
  </r>
  <r>
    <s v="b"/>
    <x v="24"/>
    <x v="0"/>
    <s v="b"/>
    <s v="b"/>
    <s v="p"/>
    <m/>
    <s v="L"/>
    <n v="2.1411112028730198E-6"/>
  </r>
  <r>
    <s v="z"/>
    <x v="14"/>
    <x v="0"/>
    <s v="z"/>
    <s v="j"/>
    <s v="x"/>
    <m/>
    <s v="R"/>
    <n v="2.1411112028730198E-6"/>
  </r>
  <r>
    <s v="j"/>
    <x v="29"/>
    <x v="1"/>
    <s v="j"/>
    <s v="v"/>
    <s v="j"/>
    <m/>
    <s v="L"/>
    <n v="2.1411112028730198E-6"/>
  </r>
  <r>
    <s v="m"/>
    <x v="24"/>
    <x v="1"/>
    <s v="m"/>
    <s v="b"/>
    <s v="h"/>
    <m/>
    <s v="L"/>
    <n v="2.1411112028730198E-6"/>
  </r>
  <r>
    <s v="n"/>
    <x v="1"/>
    <x v="1"/>
    <s v="n"/>
    <s v="z"/>
    <s v="b"/>
    <m/>
    <s v="L"/>
    <n v="2.1411112028730198E-6"/>
  </r>
  <r>
    <s v="p"/>
    <x v="4"/>
    <x v="1"/>
    <s v="p"/>
    <s v="v"/>
    <s v="v"/>
    <m/>
    <s v="L"/>
    <n v="2.137857234479596E-6"/>
  </r>
  <r>
    <s v="j"/>
    <x v="1"/>
    <x v="1"/>
    <s v="j"/>
    <s v="d"/>
    <s v="u"/>
    <m/>
    <s v="L"/>
    <n v="2.1346032660861717E-6"/>
  </r>
  <r>
    <s v="d"/>
    <x v="10"/>
    <x v="0"/>
    <s v="d"/>
    <s v="g"/>
    <s v="a"/>
    <m/>
    <s v="L"/>
    <n v="2.1346032660861717E-6"/>
  </r>
  <r>
    <s v="e"/>
    <x v="33"/>
    <x v="0"/>
    <s v="e"/>
    <s v=";"/>
    <s v="h"/>
    <m/>
    <s v="R"/>
    <n v="2.1346032660861717E-6"/>
  </r>
  <r>
    <s v="e"/>
    <x v="21"/>
    <x v="0"/>
    <s v="e"/>
    <s v="h"/>
    <s v="e"/>
    <m/>
    <s v="R"/>
    <n v="2.1313492976927478E-6"/>
  </r>
  <r>
    <s v="a"/>
    <x v="30"/>
    <x v="0"/>
    <s v="a"/>
    <s v="n"/>
    <s v="l"/>
    <m/>
    <s v="R"/>
    <n v="2.1215873925124754E-6"/>
  </r>
  <r>
    <s v="x"/>
    <x v="12"/>
    <x v="0"/>
    <s v="x"/>
    <s v="n"/>
    <s v="r"/>
    <m/>
    <s v="R"/>
    <n v="2.1215873925124754E-6"/>
  </r>
  <r>
    <s v="y"/>
    <x v="0"/>
    <x v="1"/>
    <s v="y"/>
    <s v="e"/>
    <s v="n"/>
    <m/>
    <s v="L"/>
    <n v="2.1183334241190516E-6"/>
  </r>
  <r>
    <s v="g"/>
    <x v="13"/>
    <x v="0"/>
    <s v="g"/>
    <s v=";"/>
    <s v="h"/>
    <m/>
    <s v="R"/>
    <n v="2.1118254873322034E-6"/>
  </r>
  <r>
    <s v="t"/>
    <x v="10"/>
    <x v="0"/>
    <s v="t"/>
    <s v="g"/>
    <s v="j"/>
    <m/>
    <s v="L"/>
    <n v="2.1118254873322034E-6"/>
  </r>
  <r>
    <s v="e"/>
    <x v="6"/>
    <x v="0"/>
    <s v="e"/>
    <s v="o"/>
    <s v="i"/>
    <m/>
    <s v="R"/>
    <n v="2.1118254873322034E-6"/>
  </r>
  <r>
    <s v="h"/>
    <x v="4"/>
    <x v="1"/>
    <s v="h"/>
    <s v="s"/>
    <s v="p"/>
    <m/>
    <s v="L"/>
    <n v="2.1085715189387796E-6"/>
  </r>
  <r>
    <s v="g"/>
    <x v="7"/>
    <x v="0"/>
    <s v="g"/>
    <s v="l"/>
    <s v="f"/>
    <m/>
    <s v="R"/>
    <n v="2.1053175505453553E-6"/>
  </r>
  <r>
    <s v="y"/>
    <x v="0"/>
    <x v="1"/>
    <s v="y"/>
    <s v="e"/>
    <s v="w"/>
    <m/>
    <s v="L"/>
    <n v="2.1053175505453553E-6"/>
  </r>
  <r>
    <s v="w"/>
    <x v="11"/>
    <x v="0"/>
    <s v="w"/>
    <s v="i"/>
    <s v="w"/>
    <m/>
    <s v="R"/>
    <n v="2.1020635821519314E-6"/>
  </r>
  <r>
    <s v="zh"/>
    <x v="0"/>
    <x v="1"/>
    <s v="u"/>
    <s v="e"/>
    <s v="p"/>
    <m/>
    <s v="L"/>
    <n v="2.1020635821519314E-6"/>
  </r>
  <r>
    <s v="l"/>
    <x v="26"/>
    <x v="1"/>
    <s v="l"/>
    <s v="z"/>
    <s v="k"/>
    <m/>
    <s v="L"/>
    <n v="2.1020635821519314E-6"/>
  </r>
  <r>
    <s v="y"/>
    <x v="23"/>
    <x v="0"/>
    <s v="e"/>
    <s v="k"/>
    <s v="n"/>
    <m/>
    <s v="R"/>
    <n v="2.0988096137585072E-6"/>
  </r>
  <r>
    <s v="x"/>
    <x v="20"/>
    <x v="0"/>
    <s v="x"/>
    <s v="k"/>
    <s v="y"/>
    <m/>
    <s v="R"/>
    <n v="2.0955556453650833E-6"/>
  </r>
  <r>
    <s v="m"/>
    <x v="1"/>
    <x v="1"/>
    <s v="m"/>
    <s v="z"/>
    <s v="r"/>
    <m/>
    <s v="L"/>
    <n v="2.0857937401848109E-6"/>
  </r>
  <r>
    <s v="h"/>
    <x v="10"/>
    <x v="1"/>
    <s v="h"/>
    <s v="g"/>
    <s v="d"/>
    <m/>
    <s v="L"/>
    <n v="2.0792858033979632E-6"/>
  </r>
  <r>
    <s v="y"/>
    <x v="17"/>
    <x v="0"/>
    <s v="e"/>
    <s v="p"/>
    <s v="m"/>
    <m/>
    <s v="R"/>
    <n v="2.0792858033979632E-6"/>
  </r>
  <r>
    <s v="k"/>
    <x v="13"/>
    <x v="1"/>
    <s v="k"/>
    <s v="v"/>
    <s v="f"/>
    <m/>
    <s v="L"/>
    <n v="2.0792858033979632E-6"/>
  </r>
  <r>
    <s v="f"/>
    <x v="4"/>
    <x v="0"/>
    <s v="f"/>
    <s v="u"/>
    <s v="c"/>
    <m/>
    <s v="R"/>
    <n v="2.0792858033979632E-6"/>
  </r>
  <r>
    <s v="zh"/>
    <x v="1"/>
    <x v="0"/>
    <s v="a"/>
    <s v="h"/>
    <s v="p"/>
    <m/>
    <s v="R"/>
    <n v="2.0760318350045389E-6"/>
  </r>
  <r>
    <s v="e"/>
    <x v="1"/>
    <x v="0"/>
    <s v="e"/>
    <s v="i"/>
    <s v="o"/>
    <m/>
    <s v="R"/>
    <n v="2.0760318350045389E-6"/>
  </r>
  <r>
    <s v="s"/>
    <x v="6"/>
    <x v="0"/>
    <s v="s"/>
    <s v="o"/>
    <s v="j"/>
    <m/>
    <s v="R"/>
    <n v="2.0662699298242669E-6"/>
  </r>
  <r>
    <s v="g"/>
    <x v="4"/>
    <x v="0"/>
    <s v="g"/>
    <s v="u"/>
    <s v="v"/>
    <m/>
    <s v="R"/>
    <n v="2.0662699298242669E-6"/>
  </r>
  <r>
    <s v="t"/>
    <x v="0"/>
    <x v="0"/>
    <s v="t"/>
    <s v="y"/>
    <s v="t"/>
    <m/>
    <s v="R"/>
    <n v="2.0630159614308426E-6"/>
  </r>
  <r>
    <s v="t"/>
    <x v="23"/>
    <x v="0"/>
    <s v="t"/>
    <s v="k"/>
    <s v="f"/>
    <m/>
    <s v="R"/>
    <n v="2.0565080246439945E-6"/>
  </r>
  <r>
    <s v="zh"/>
    <x v="5"/>
    <x v="1"/>
    <s v="u"/>
    <s v="b"/>
    <s v="h"/>
    <m/>
    <s v="L"/>
    <n v="2.0532540562505707E-6"/>
  </r>
  <r>
    <s v="zh"/>
    <x v="4"/>
    <x v="1"/>
    <s v="u"/>
    <s v="s"/>
    <s v="c"/>
    <m/>
    <s v="L"/>
    <n v="2.0532540562505707E-6"/>
  </r>
  <r>
    <s v="q"/>
    <x v="1"/>
    <x v="0"/>
    <s v="q"/>
    <s v="i"/>
    <s v="f"/>
    <m/>
    <s v="R"/>
    <n v="2.0532540562505707E-6"/>
  </r>
  <r>
    <s v="d"/>
    <x v="28"/>
    <x v="0"/>
    <s v="d"/>
    <s v="c"/>
    <s v="h"/>
    <m/>
    <s v="L"/>
    <n v="2.0500000878571468E-6"/>
  </r>
  <r>
    <s v="b"/>
    <x v="24"/>
    <x v="0"/>
    <s v="b"/>
    <s v="b"/>
    <s v="s"/>
    <m/>
    <s v="L"/>
    <n v="2.0500000878571468E-6"/>
  </r>
  <r>
    <s v="m"/>
    <x v="17"/>
    <x v="1"/>
    <s v="m"/>
    <s v="s"/>
    <s v="v"/>
    <m/>
    <s v="L"/>
    <n v="2.0467461194637225E-6"/>
  </r>
  <r>
    <s v="m"/>
    <x v="8"/>
    <x v="1"/>
    <s v="m"/>
    <s v="a"/>
    <s v="c"/>
    <m/>
    <s v="L"/>
    <n v="2.0402381826768744E-6"/>
  </r>
  <r>
    <s v="x"/>
    <x v="20"/>
    <x v="0"/>
    <s v="x"/>
    <s v="k"/>
    <s v="b"/>
    <m/>
    <s v="R"/>
    <n v="2.0369842142834505E-6"/>
  </r>
  <r>
    <s v="ch"/>
    <x v="31"/>
    <x v="1"/>
    <s v="i"/>
    <s v="z"/>
    <s v="y"/>
    <m/>
    <s v="L"/>
    <n v="2.0272223091031781E-6"/>
  </r>
  <r>
    <s v="l"/>
    <x v="4"/>
    <x v="1"/>
    <s v="l"/>
    <s v="v"/>
    <s v="g"/>
    <m/>
    <s v="L"/>
    <n v="2.0207143723163304E-6"/>
  </r>
  <r>
    <s v="b"/>
    <x v="9"/>
    <x v="0"/>
    <s v="b"/>
    <s v="o"/>
    <s v="h"/>
    <m/>
    <s v="R"/>
    <n v="2.0207143723163304E-6"/>
  </r>
  <r>
    <s v="z"/>
    <x v="8"/>
    <x v="0"/>
    <s v="z"/>
    <s v="m"/>
    <s v="o"/>
    <m/>
    <s v="R"/>
    <n v="2.0207143723163304E-6"/>
  </r>
  <r>
    <s v="sh"/>
    <x v="0"/>
    <x v="1"/>
    <s v="o"/>
    <s v="e"/>
    <s v="m"/>
    <m/>
    <s v="L"/>
    <n v="2.0174604039229061E-6"/>
  </r>
  <r>
    <s v="zh"/>
    <x v="1"/>
    <x v="0"/>
    <s v="a"/>
    <s v="h"/>
    <s v="g"/>
    <m/>
    <s v="R"/>
    <n v="2.0142064355294823E-6"/>
  </r>
  <r>
    <s v="x"/>
    <x v="19"/>
    <x v="0"/>
    <s v="x"/>
    <s v=";"/>
    <s v="u"/>
    <m/>
    <s v="R"/>
    <n v="2.0142064355294823E-6"/>
  </r>
  <r>
    <s v="e"/>
    <x v="6"/>
    <x v="0"/>
    <s v="e"/>
    <s v="o"/>
    <s v="g"/>
    <m/>
    <s v="R"/>
    <n v="2.010952467136058E-6"/>
  </r>
  <r>
    <s v="s"/>
    <x v="7"/>
    <x v="0"/>
    <s v="s"/>
    <s v="l"/>
    <s v="i"/>
    <m/>
    <s v="R"/>
    <n v="2.0076984987426341E-6"/>
  </r>
  <r>
    <s v="e"/>
    <x v="4"/>
    <x v="0"/>
    <s v="e"/>
    <s v="u"/>
    <s v="w"/>
    <m/>
    <s v="R"/>
    <n v="2.0076984987426341E-6"/>
  </r>
  <r>
    <s v="g"/>
    <x v="15"/>
    <x v="0"/>
    <s v="g"/>
    <s v="n"/>
    <s v="f"/>
    <m/>
    <s v="R"/>
    <n v="2.001190561955786E-6"/>
  </r>
  <r>
    <s v="x"/>
    <x v="26"/>
    <x v="0"/>
    <s v="x"/>
    <s v="y"/>
    <s v="u"/>
    <m/>
    <s v="R"/>
    <n v="2.001190561955786E-6"/>
  </r>
  <r>
    <s v="h"/>
    <x v="25"/>
    <x v="1"/>
    <s v="h"/>
    <s v="a"/>
    <s v="s"/>
    <m/>
    <s v="L"/>
    <n v="1.991428656775514E-6"/>
  </r>
  <r>
    <s v="y"/>
    <x v="7"/>
    <x v="0"/>
    <s v="e"/>
    <s v="l"/>
    <s v="l"/>
    <m/>
    <s v="R"/>
    <n v="1.9849207199886659E-6"/>
  </r>
  <r>
    <s v="m"/>
    <x v="1"/>
    <x v="1"/>
    <s v="m"/>
    <s v="z"/>
    <s v="r"/>
    <m/>
    <s v="L"/>
    <n v="1.9849207199886659E-6"/>
  </r>
  <r>
    <s v="w"/>
    <x v="23"/>
    <x v="0"/>
    <s v="w"/>
    <s v="k"/>
    <s v="w"/>
    <m/>
    <s v="R"/>
    <n v="1.9816667515952416E-6"/>
  </r>
  <r>
    <s v="l"/>
    <x v="22"/>
    <x v="1"/>
    <s v="l"/>
    <s v="r"/>
    <s v="u"/>
    <m/>
    <s v="L"/>
    <n v="1.9816667515952416E-6"/>
  </r>
  <r>
    <s v="zh"/>
    <x v="4"/>
    <x v="1"/>
    <s v="u"/>
    <s v="s"/>
    <s v="u"/>
    <m/>
    <s v="L"/>
    <n v="1.9816667515952416E-6"/>
  </r>
  <r>
    <s v="p"/>
    <x v="4"/>
    <x v="1"/>
    <s v="p"/>
    <s v="v"/>
    <s v="h"/>
    <m/>
    <s v="L"/>
    <n v="1.9784127832018178E-6"/>
  </r>
  <r>
    <s v="k"/>
    <x v="13"/>
    <x v="1"/>
    <s v="k"/>
    <s v="v"/>
    <s v="h"/>
    <m/>
    <s v="L"/>
    <n v="1.9751588148083935E-6"/>
  </r>
  <r>
    <s v="sh"/>
    <x v="22"/>
    <x v="1"/>
    <s v="o"/>
    <s v="r"/>
    <s v="v"/>
    <m/>
    <s v="L"/>
    <n v="1.9719048464149696E-6"/>
  </r>
  <r>
    <s v="c"/>
    <x v="0"/>
    <x v="0"/>
    <s v="c"/>
    <s v="y"/>
    <s v="y"/>
    <m/>
    <s v="R"/>
    <n v="1.9686508780215458E-6"/>
  </r>
  <r>
    <s v="j"/>
    <x v="24"/>
    <x v="1"/>
    <s v="j"/>
    <s v="j"/>
    <s v="c"/>
    <m/>
    <s v="R"/>
    <n v="1.9686508780215458E-6"/>
  </r>
  <r>
    <s v="j"/>
    <x v="17"/>
    <x v="1"/>
    <s v="j"/>
    <s v="s"/>
    <s v="m"/>
    <m/>
    <s v="L"/>
    <n v="1.9653969096281215E-6"/>
  </r>
  <r>
    <s v="l"/>
    <x v="5"/>
    <x v="1"/>
    <s v="l"/>
    <s v="b"/>
    <s v="j"/>
    <m/>
    <s v="L"/>
    <n v="1.9653969096281215E-6"/>
  </r>
  <r>
    <s v="h"/>
    <x v="22"/>
    <x v="1"/>
    <s v="h"/>
    <s v="r"/>
    <s v="d"/>
    <m/>
    <s v="L"/>
    <n v="1.9556350044478495E-6"/>
  </r>
  <r>
    <s v="y"/>
    <x v="7"/>
    <x v="0"/>
    <s v="e"/>
    <s v="l"/>
    <s v="s"/>
    <m/>
    <s v="R"/>
    <n v="1.9556350044478495E-6"/>
  </r>
  <r>
    <s v="l"/>
    <x v="1"/>
    <x v="1"/>
    <s v="l"/>
    <s v="d"/>
    <s v="t"/>
    <m/>
    <s v="L"/>
    <n v="1.9523810360544252E-6"/>
  </r>
  <r>
    <s v="p"/>
    <x v="11"/>
    <x v="1"/>
    <s v="p"/>
    <s v="s"/>
    <s v="o"/>
    <m/>
    <s v="L"/>
    <n v="1.9523810360544252E-6"/>
  </r>
  <r>
    <s v="t"/>
    <x v="22"/>
    <x v="0"/>
    <s v="t"/>
    <s v="m"/>
    <s v="v"/>
    <m/>
    <s v="R"/>
    <n v="1.9393651624807294E-6"/>
  </r>
  <r>
    <s v="l"/>
    <x v="11"/>
    <x v="1"/>
    <s v="l"/>
    <s v="s"/>
    <s v="l"/>
    <m/>
    <s v="L"/>
    <n v="1.9393651624807294E-6"/>
  </r>
  <r>
    <s v="a"/>
    <x v="1"/>
    <x v="0"/>
    <s v="a"/>
    <s v="i"/>
    <s v="m"/>
    <m/>
    <s v="R"/>
    <n v="1.9393651624807294E-6"/>
  </r>
  <r>
    <s v="ch"/>
    <x v="15"/>
    <x v="1"/>
    <s v="i"/>
    <s v="d"/>
    <s v="h"/>
    <m/>
    <s v="L"/>
    <n v="1.9393651624807294E-6"/>
  </r>
  <r>
    <s v="g"/>
    <x v="14"/>
    <x v="0"/>
    <s v="g"/>
    <s v="j"/>
    <s v="h"/>
    <m/>
    <s v="R"/>
    <n v="1.9361111940873051E-6"/>
  </r>
  <r>
    <s v="zh"/>
    <x v="1"/>
    <x v="0"/>
    <s v="a"/>
    <s v="h"/>
    <s v="h"/>
    <m/>
    <s v="R"/>
    <n v="1.9361111940873051E-6"/>
  </r>
  <r>
    <s v="k"/>
    <x v="2"/>
    <x v="1"/>
    <s v="k"/>
    <s v="h"/>
    <s v="l"/>
    <m/>
    <s v="R"/>
    <n v="1.9361111940873051E-6"/>
  </r>
  <r>
    <s v="q"/>
    <x v="1"/>
    <x v="0"/>
    <s v="q"/>
    <s v="i"/>
    <s v="h"/>
    <m/>
    <s v="R"/>
    <n v="1.9328572256938812E-6"/>
  </r>
  <r>
    <s v="f"/>
    <x v="15"/>
    <x v="0"/>
    <s v="f"/>
    <s v="d"/>
    <s v="i"/>
    <m/>
    <s v="L"/>
    <n v="1.9328572256938812E-6"/>
  </r>
  <r>
    <s v="zh"/>
    <x v="0"/>
    <x v="1"/>
    <s v="u"/>
    <s v="e"/>
    <s v="j"/>
    <m/>
    <s v="L"/>
    <n v="1.929603257300457E-6"/>
  </r>
  <r>
    <s v="h"/>
    <x v="13"/>
    <x v="1"/>
    <s v="h"/>
    <s v="v"/>
    <s v="r"/>
    <m/>
    <s v="L"/>
    <n v="1.929603257300457E-6"/>
  </r>
  <r>
    <s v="l"/>
    <x v="2"/>
    <x v="1"/>
    <s v="l"/>
    <s v="h"/>
    <s v="d"/>
    <m/>
    <s v="R"/>
    <n v="1.9263492889070331E-6"/>
  </r>
  <r>
    <s v="s"/>
    <x v="7"/>
    <x v="0"/>
    <s v="s"/>
    <s v="l"/>
    <s v="v"/>
    <m/>
    <s v="R"/>
    <n v="1.9230953205136088E-6"/>
  </r>
  <r>
    <s v="w"/>
    <x v="4"/>
    <x v="0"/>
    <s v="w"/>
    <s v="u"/>
    <s v="t"/>
    <m/>
    <s v="R"/>
    <n v="1.9230953205136088E-6"/>
  </r>
  <r>
    <s v="c"/>
    <x v="22"/>
    <x v="0"/>
    <s v="c"/>
    <s v="m"/>
    <s v="l"/>
    <m/>
    <s v="R"/>
    <n v="1.919841352120185E-6"/>
  </r>
  <r>
    <s v="b"/>
    <x v="12"/>
    <x v="0"/>
    <s v="b"/>
    <s v="l"/>
    <s v="c"/>
    <m/>
    <s v="R"/>
    <n v="1.919841352120185E-6"/>
  </r>
  <r>
    <s v="g"/>
    <x v="22"/>
    <x v="0"/>
    <s v="g"/>
    <s v="m"/>
    <s v="i"/>
    <m/>
    <s v="R"/>
    <n v="1.9133334153333368E-6"/>
  </r>
  <r>
    <s v="k"/>
    <x v="32"/>
    <x v="1"/>
    <s v="k"/>
    <s v="x"/>
    <s v="n"/>
    <m/>
    <s v="L"/>
    <n v="1.9068254785464887E-6"/>
  </r>
  <r>
    <s v="q"/>
    <x v="4"/>
    <x v="0"/>
    <s v="q"/>
    <s v="u"/>
    <s v="c"/>
    <m/>
    <s v="R"/>
    <n v="1.9003175417596406E-6"/>
  </r>
  <r>
    <s v="x"/>
    <x v="28"/>
    <x v="0"/>
    <s v="x"/>
    <s v="c"/>
    <s v="q"/>
    <m/>
    <s v="L"/>
    <n v="1.9003175417596406E-6"/>
  </r>
  <r>
    <s v="j"/>
    <x v="17"/>
    <x v="1"/>
    <s v="j"/>
    <s v="s"/>
    <s v="n"/>
    <m/>
    <s v="L"/>
    <n v="1.8970635733662167E-6"/>
  </r>
  <r>
    <s v="s"/>
    <x v="14"/>
    <x v="0"/>
    <s v="s"/>
    <s v="j"/>
    <s v="n"/>
    <m/>
    <s v="R"/>
    <n v="1.8905556365793686E-6"/>
  </r>
  <r>
    <s v="q"/>
    <x v="1"/>
    <x v="0"/>
    <s v="q"/>
    <s v="i"/>
    <s v="r"/>
    <m/>
    <s v="R"/>
    <n v="1.8873016681859445E-6"/>
  </r>
  <r>
    <s v="j"/>
    <x v="19"/>
    <x v="1"/>
    <s v="j"/>
    <s v="b"/>
    <s v="l"/>
    <m/>
    <s v="L"/>
    <n v="1.8840476997925205E-6"/>
  </r>
  <r>
    <s v="q"/>
    <x v="20"/>
    <x v="0"/>
    <s v="q"/>
    <s v="k"/>
    <s v="o"/>
    <m/>
    <s v="R"/>
    <n v="1.8840476997925205E-6"/>
  </r>
  <r>
    <s v="zh"/>
    <x v="15"/>
    <x v="1"/>
    <s v="u"/>
    <s v="d"/>
    <s v="w"/>
    <m/>
    <s v="L"/>
    <n v="1.8840476997925205E-6"/>
  </r>
  <r>
    <s v="zh"/>
    <x v="3"/>
    <x v="1"/>
    <s v="u"/>
    <s v="t"/>
    <s v="s"/>
    <m/>
    <s v="L"/>
    <n v="1.8742857946122483E-6"/>
  </r>
  <r>
    <s v="x"/>
    <x v="1"/>
    <x v="0"/>
    <s v="x"/>
    <s v="i"/>
    <s v="v"/>
    <m/>
    <s v="R"/>
    <n v="1.8710318262188244E-6"/>
  </r>
  <r>
    <s v="d"/>
    <x v="1"/>
    <x v="0"/>
    <s v="d"/>
    <s v="i"/>
    <s v="h"/>
    <m/>
    <s v="R"/>
    <n v="1.8677778578254003E-6"/>
  </r>
  <r>
    <s v="n"/>
    <x v="2"/>
    <x v="1"/>
    <s v="n"/>
    <s v="x"/>
    <s v="j"/>
    <m/>
    <s v="L"/>
    <n v="1.8645238894319763E-6"/>
  </r>
  <r>
    <s v="s"/>
    <x v="6"/>
    <x v="0"/>
    <s v="s"/>
    <s v="o"/>
    <s v="o"/>
    <m/>
    <s v="R"/>
    <n v="1.8645238894319763E-6"/>
  </r>
  <r>
    <s v="m"/>
    <x v="9"/>
    <x v="1"/>
    <s v="m"/>
    <s v="q"/>
    <s v="h"/>
    <m/>
    <s v="L"/>
    <n v="1.8612699210385522E-6"/>
  </r>
  <r>
    <s v="h"/>
    <x v="0"/>
    <x v="1"/>
    <s v="h"/>
    <s v="e"/>
    <s v="n"/>
    <m/>
    <s v="L"/>
    <n v="1.8580159526451281E-6"/>
  </r>
  <r>
    <s v="y"/>
    <x v="23"/>
    <x v="0"/>
    <s v="e"/>
    <s v="k"/>
    <s v="v"/>
    <m/>
    <s v="R"/>
    <n v="1.8547619842517041E-6"/>
  </r>
  <r>
    <s v="h"/>
    <x v="23"/>
    <x v="1"/>
    <s v="h"/>
    <s v="w"/>
    <s v="b"/>
    <m/>
    <s v="L"/>
    <n v="1.85150801585828E-6"/>
  </r>
  <r>
    <s v="j"/>
    <x v="1"/>
    <x v="1"/>
    <s v="j"/>
    <s v="d"/>
    <s v="f"/>
    <m/>
    <s v="L"/>
    <n v="1.85150801585828E-6"/>
  </r>
  <r>
    <s v="y"/>
    <x v="23"/>
    <x v="0"/>
    <s v="e"/>
    <s v="k"/>
    <s v="n"/>
    <m/>
    <s v="R"/>
    <n v="1.8482540474648559E-6"/>
  </r>
  <r>
    <s v="s"/>
    <x v="8"/>
    <x v="0"/>
    <s v="s"/>
    <s v="a"/>
    <s v="u"/>
    <m/>
    <s v="L"/>
    <n v="1.8450000790714319E-6"/>
  </r>
  <r>
    <s v="e"/>
    <x v="6"/>
    <x v="0"/>
    <s v="e"/>
    <s v="o"/>
    <s v="q"/>
    <m/>
    <s v="R"/>
    <n v="1.841746110678008E-6"/>
  </r>
  <r>
    <s v="w"/>
    <x v="11"/>
    <x v="0"/>
    <s v="w"/>
    <s v="i"/>
    <s v="j"/>
    <m/>
    <s v="R"/>
    <n v="1.841746110678008E-6"/>
  </r>
  <r>
    <s v="l"/>
    <x v="8"/>
    <x v="1"/>
    <s v="l"/>
    <s v="a"/>
    <s v="g"/>
    <m/>
    <s v="L"/>
    <n v="1.8384921422845839E-6"/>
  </r>
  <r>
    <s v="m"/>
    <x v="14"/>
    <x v="1"/>
    <s v="m"/>
    <s v="b"/>
    <s v="p"/>
    <m/>
    <s v="L"/>
    <n v="1.8319842054977358E-6"/>
  </r>
  <r>
    <s v="j"/>
    <x v="1"/>
    <x v="1"/>
    <s v="j"/>
    <s v="d"/>
    <s v="e"/>
    <m/>
    <s v="L"/>
    <n v="1.8319842054977358E-6"/>
  </r>
  <r>
    <s v="e"/>
    <x v="4"/>
    <x v="0"/>
    <s v="e"/>
    <s v="u"/>
    <s v="e"/>
    <m/>
    <s v="R"/>
    <n v="1.8319842054977358E-6"/>
  </r>
  <r>
    <s v="j"/>
    <x v="1"/>
    <x v="1"/>
    <s v="j"/>
    <s v="d"/>
    <s v="w"/>
    <m/>
    <s v="L"/>
    <n v="1.8222223003174636E-6"/>
  </r>
  <r>
    <s v="c"/>
    <x v="4"/>
    <x v="0"/>
    <s v="c"/>
    <s v="u"/>
    <s v="l"/>
    <m/>
    <s v="R"/>
    <n v="1.8189683319240395E-6"/>
  </r>
  <r>
    <s v="q"/>
    <x v="1"/>
    <x v="0"/>
    <s v="q"/>
    <s v="i"/>
    <s v="i"/>
    <m/>
    <s v="R"/>
    <n v="1.8189683319240395E-6"/>
  </r>
  <r>
    <s v="n"/>
    <x v="5"/>
    <x v="1"/>
    <s v="n"/>
    <s v="p"/>
    <s v="m"/>
    <m/>
    <s v="R"/>
    <n v="1.8189683319240395E-6"/>
  </r>
  <r>
    <s v="x"/>
    <x v="1"/>
    <x v="0"/>
    <s v="x"/>
    <s v="i"/>
    <s v="c"/>
    <m/>
    <s v="R"/>
    <n v="1.8157143635306157E-6"/>
  </r>
  <r>
    <s v="j"/>
    <x v="18"/>
    <x v="1"/>
    <s v="j"/>
    <s v="q"/>
    <s v="e"/>
    <m/>
    <s v="L"/>
    <n v="1.8124603951371916E-6"/>
  </r>
  <r>
    <s v="g"/>
    <x v="31"/>
    <x v="0"/>
    <s v="g"/>
    <s v="z"/>
    <s v="n"/>
    <m/>
    <s v="L"/>
    <n v="1.8124603951371916E-6"/>
  </r>
  <r>
    <s v="zh"/>
    <x v="4"/>
    <x v="1"/>
    <s v="u"/>
    <s v="s"/>
    <s v="v"/>
    <m/>
    <s v="L"/>
    <n v="1.8092064267437676E-6"/>
  </r>
  <r>
    <s v="ch"/>
    <x v="3"/>
    <x v="1"/>
    <s v="i"/>
    <s v="t"/>
    <s v="o"/>
    <m/>
    <s v="L"/>
    <n v="1.8092064267437676E-6"/>
  </r>
  <r>
    <s v="h"/>
    <x v="28"/>
    <x v="1"/>
    <s v="h"/>
    <s v="c"/>
    <s v="h"/>
    <m/>
    <s v="L"/>
    <n v="1.8059524583503435E-6"/>
  </r>
  <r>
    <s v="m"/>
    <x v="11"/>
    <x v="1"/>
    <s v="m"/>
    <s v="s"/>
    <s v="p"/>
    <m/>
    <s v="L"/>
    <n v="1.8026984899569194E-6"/>
  </r>
  <r>
    <s v="l"/>
    <x v="5"/>
    <x v="1"/>
    <s v="l"/>
    <s v="b"/>
    <s v="k"/>
    <m/>
    <s v="L"/>
    <n v="1.7896826163832232E-6"/>
  </r>
  <r>
    <s v="r"/>
    <x v="13"/>
    <x v="0"/>
    <s v="r"/>
    <s v=";"/>
    <s v="h"/>
    <m/>
    <s v="R"/>
    <n v="1.7896826163832232E-6"/>
  </r>
  <r>
    <s v="g"/>
    <x v="13"/>
    <x v="0"/>
    <s v="g"/>
    <s v=";"/>
    <s v="i"/>
    <m/>
    <s v="R"/>
    <n v="1.7864286479897993E-6"/>
  </r>
  <r>
    <s v="ch"/>
    <x v="10"/>
    <x v="1"/>
    <s v="i"/>
    <s v="g"/>
    <s v="n"/>
    <m/>
    <s v="L"/>
    <n v="1.7864286479897993E-6"/>
  </r>
  <r>
    <s v="t"/>
    <x v="7"/>
    <x v="0"/>
    <s v="t"/>
    <s v="l"/>
    <s v="q"/>
    <m/>
    <s v="R"/>
    <n v="1.7831746795963752E-6"/>
  </r>
  <r>
    <s v="j"/>
    <x v="29"/>
    <x v="1"/>
    <s v="j"/>
    <s v="v"/>
    <s v="r"/>
    <m/>
    <s v="L"/>
    <n v="1.7799207112029512E-6"/>
  </r>
  <r>
    <s v="r"/>
    <x v="28"/>
    <x v="0"/>
    <s v="r"/>
    <s v=";"/>
    <s v="n"/>
    <m/>
    <s v="R"/>
    <n v="1.7766667428095271E-6"/>
  </r>
  <r>
    <s v="sh"/>
    <x v="32"/>
    <x v="1"/>
    <s v="o"/>
    <s v="x"/>
    <s v="c"/>
    <m/>
    <s v="L"/>
    <n v="1.7766667428095271E-6"/>
  </r>
  <r>
    <s v="f"/>
    <x v="11"/>
    <x v="0"/>
    <s v="f"/>
    <s v="i"/>
    <s v="s"/>
    <m/>
    <s v="R"/>
    <n v="1.7766667428095271E-6"/>
  </r>
  <r>
    <s v="w"/>
    <x v="11"/>
    <x v="0"/>
    <s v="w"/>
    <s v="i"/>
    <s v="u"/>
    <m/>
    <s v="R"/>
    <n v="1.773412774416103E-6"/>
  </r>
  <r>
    <s v="j"/>
    <x v="1"/>
    <x v="1"/>
    <s v="j"/>
    <s v="d"/>
    <s v="h"/>
    <m/>
    <s v="L"/>
    <n v="1.773412774416103E-6"/>
  </r>
  <r>
    <s v="sh"/>
    <x v="0"/>
    <x v="1"/>
    <s v="o"/>
    <s v="e"/>
    <s v="r"/>
    <m/>
    <s v="L"/>
    <n v="1.773412774416103E-6"/>
  </r>
  <r>
    <s v="y"/>
    <x v="9"/>
    <x v="0"/>
    <s v="e"/>
    <s v="o"/>
    <s v="o"/>
    <m/>
    <s v="R"/>
    <n v="1.773412774416103E-6"/>
  </r>
  <r>
    <s v="zh"/>
    <x v="6"/>
    <x v="1"/>
    <s v="u"/>
    <s v="q"/>
    <s v="b"/>
    <m/>
    <s v="L"/>
    <n v="1.773412774416103E-6"/>
  </r>
  <r>
    <s v="f"/>
    <x v="4"/>
    <x v="0"/>
    <s v="f"/>
    <s v="u"/>
    <s v="v"/>
    <m/>
    <s v="R"/>
    <n v="1.770158806022679E-6"/>
  </r>
  <r>
    <s v="l"/>
    <x v="23"/>
    <x v="1"/>
    <s v="l"/>
    <s v="k"/>
    <s v="p"/>
    <m/>
    <s v="R"/>
    <n v="1.770158806022679E-6"/>
  </r>
  <r>
    <s v="y"/>
    <x v="10"/>
    <x v="0"/>
    <s v="e"/>
    <s v="g"/>
    <s v="v"/>
    <m/>
    <s v="L"/>
    <n v="1.7669048376292549E-6"/>
  </r>
  <r>
    <s v="t"/>
    <x v="7"/>
    <x v="0"/>
    <s v="t"/>
    <s v="l"/>
    <s v="y"/>
    <m/>
    <s v="R"/>
    <n v="1.7603969008424068E-6"/>
  </r>
  <r>
    <s v="l"/>
    <x v="10"/>
    <x v="1"/>
    <s v="l"/>
    <s v="g"/>
    <s v="g"/>
    <m/>
    <s v="L"/>
    <n v="1.7571429324489829E-6"/>
  </r>
  <r>
    <s v="d"/>
    <x v="1"/>
    <x v="0"/>
    <s v="d"/>
    <s v="i"/>
    <s v="n"/>
    <m/>
    <s v="R"/>
    <n v="1.7571429324489829E-6"/>
  </r>
  <r>
    <s v="d"/>
    <x v="24"/>
    <x v="0"/>
    <s v="d"/>
    <s v="b"/>
    <s v="j"/>
    <m/>
    <s v="L"/>
    <n v="1.7571429324489829E-6"/>
  </r>
  <r>
    <s v="l"/>
    <x v="5"/>
    <x v="1"/>
    <s v="l"/>
    <s v="b"/>
    <s v="v"/>
    <m/>
    <s v="L"/>
    <n v="1.7506349956621348E-6"/>
  </r>
  <r>
    <s v="g"/>
    <x v="22"/>
    <x v="0"/>
    <s v="g"/>
    <s v="m"/>
    <s v="h"/>
    <m/>
    <s v="R"/>
    <n v="1.7473810272687107E-6"/>
  </r>
  <r>
    <s v="e"/>
    <x v="4"/>
    <x v="0"/>
    <s v="e"/>
    <s v="u"/>
    <s v="j"/>
    <m/>
    <s v="R"/>
    <n v="1.7473810272687107E-6"/>
  </r>
  <r>
    <s v="h"/>
    <x v="31"/>
    <x v="1"/>
    <s v="h"/>
    <s v="z"/>
    <s v="t"/>
    <m/>
    <s v="L"/>
    <n v="1.7441270588752866E-6"/>
  </r>
  <r>
    <s v="x"/>
    <x v="1"/>
    <x v="0"/>
    <s v="x"/>
    <s v="i"/>
    <s v="v"/>
    <m/>
    <s v="R"/>
    <n v="1.7441270588752866E-6"/>
  </r>
  <r>
    <s v="c"/>
    <x v="4"/>
    <x v="0"/>
    <s v="c"/>
    <s v="u"/>
    <s v="l"/>
    <m/>
    <s v="R"/>
    <n v="1.7441270588752866E-6"/>
  </r>
  <r>
    <s v="w"/>
    <x v="4"/>
    <x v="0"/>
    <s v="w"/>
    <s v="u"/>
    <s v="l"/>
    <m/>
    <s v="R"/>
    <n v="1.7408730904818626E-6"/>
  </r>
  <r>
    <s v="z"/>
    <x v="10"/>
    <x v="0"/>
    <s v="z"/>
    <s v="g"/>
    <s v="k"/>
    <m/>
    <s v="L"/>
    <n v="1.7408730904818626E-6"/>
  </r>
  <r>
    <s v="h"/>
    <x v="0"/>
    <x v="1"/>
    <s v="h"/>
    <s v="e"/>
    <s v="n"/>
    <m/>
    <s v="L"/>
    <n v="1.7376191220884385E-6"/>
  </r>
  <r>
    <s v="g"/>
    <x v="6"/>
    <x v="0"/>
    <s v="g"/>
    <s v="o"/>
    <s v="k"/>
    <m/>
    <s v="R"/>
    <n v="1.7376191220884385E-6"/>
  </r>
  <r>
    <s v="b"/>
    <x v="24"/>
    <x v="0"/>
    <s v="b"/>
    <s v="b"/>
    <s v="d"/>
    <m/>
    <s v="L"/>
    <n v="1.7311111853015906E-6"/>
  </r>
  <r>
    <s v="l"/>
    <x v="1"/>
    <x v="1"/>
    <s v="l"/>
    <s v="d"/>
    <s v="v"/>
    <m/>
    <s v="L"/>
    <n v="1.7246032485147425E-6"/>
  </r>
  <r>
    <s v="a"/>
    <x v="9"/>
    <x v="0"/>
    <s v="a"/>
    <s v="o"/>
    <s v="h"/>
    <m/>
    <s v="R"/>
    <n v="1.7246032485147425E-6"/>
  </r>
  <r>
    <s v="t"/>
    <x v="14"/>
    <x v="0"/>
    <s v="t"/>
    <s v="j"/>
    <s v="o"/>
    <m/>
    <s v="R"/>
    <n v="1.7213492801213184E-6"/>
  </r>
  <r>
    <s v="x"/>
    <x v="1"/>
    <x v="0"/>
    <s v="x"/>
    <s v="i"/>
    <s v="o"/>
    <m/>
    <s v="R"/>
    <n v="1.7180953117278943E-6"/>
  </r>
  <r>
    <s v="h"/>
    <x v="0"/>
    <x v="1"/>
    <s v="h"/>
    <s v="e"/>
    <s v="h"/>
    <m/>
    <s v="L"/>
    <n v="1.7148413433344703E-6"/>
  </r>
  <r>
    <s v="t"/>
    <x v="1"/>
    <x v="0"/>
    <s v="t"/>
    <s v="i"/>
    <s v="o"/>
    <m/>
    <s v="R"/>
    <n v="1.7148413433344703E-6"/>
  </r>
  <r>
    <s v="l"/>
    <x v="10"/>
    <x v="1"/>
    <s v="l"/>
    <s v="g"/>
    <s v="c"/>
    <m/>
    <s v="L"/>
    <n v="1.7115873749410462E-6"/>
  </r>
  <r>
    <s v="t"/>
    <x v="8"/>
    <x v="0"/>
    <s v="t"/>
    <s v="a"/>
    <s v="j"/>
    <m/>
    <s v="L"/>
    <n v="1.7050794381541981E-6"/>
  </r>
  <r>
    <s v="w"/>
    <x v="9"/>
    <x v="0"/>
    <s v="w"/>
    <s v="o"/>
    <s v="i"/>
    <m/>
    <s v="R"/>
    <n v="1.7050794381541981E-6"/>
  </r>
  <r>
    <s v="e"/>
    <x v="21"/>
    <x v="0"/>
    <s v="e"/>
    <s v="h"/>
    <s v="v"/>
    <m/>
    <s v="R"/>
    <n v="1.7018254697607742E-6"/>
  </r>
  <r>
    <s v="y"/>
    <x v="14"/>
    <x v="0"/>
    <s v="e"/>
    <s v="j"/>
    <s v="m"/>
    <m/>
    <s v="R"/>
    <n v="1.6953175329739261E-6"/>
  </r>
  <r>
    <s v="l"/>
    <x v="4"/>
    <x v="1"/>
    <s v="l"/>
    <s v="v"/>
    <s v="p"/>
    <m/>
    <s v="L"/>
    <n v="1.6953175329739261E-6"/>
  </r>
  <r>
    <s v="j"/>
    <x v="24"/>
    <x v="1"/>
    <s v="j"/>
    <s v="j"/>
    <s v="h"/>
    <m/>
    <s v="R"/>
    <n v="1.6953175329739261E-6"/>
  </r>
  <r>
    <s v="b"/>
    <x v="10"/>
    <x v="0"/>
    <s v="b"/>
    <s v="g"/>
    <s v="v"/>
    <m/>
    <s v="L"/>
    <n v="1.6888095961870779E-6"/>
  </r>
  <r>
    <s v="x"/>
    <x v="1"/>
    <x v="0"/>
    <s v="x"/>
    <s v="i"/>
    <s v="t"/>
    <m/>
    <s v="R"/>
    <n v="1.6855556277936539E-6"/>
  </r>
  <r>
    <s v="zh"/>
    <x v="1"/>
    <x v="0"/>
    <s v="a"/>
    <s v="h"/>
    <s v="g"/>
    <m/>
    <s v="R"/>
    <n v="1.6855556277936539E-6"/>
  </r>
  <r>
    <s v="y"/>
    <x v="23"/>
    <x v="0"/>
    <s v="e"/>
    <s v="k"/>
    <s v="i"/>
    <m/>
    <s v="R"/>
    <n v="1.6855556277936539E-6"/>
  </r>
  <r>
    <s v="d"/>
    <x v="8"/>
    <x v="0"/>
    <s v="d"/>
    <s v="a"/>
    <s v="d"/>
    <m/>
    <s v="L"/>
    <n v="1.6855556277936539E-6"/>
  </r>
  <r>
    <s v="j"/>
    <x v="28"/>
    <x v="1"/>
    <s v="j"/>
    <s v="c"/>
    <s v="k"/>
    <m/>
    <s v="L"/>
    <n v="1.6855556277936539E-6"/>
  </r>
  <r>
    <s v="g"/>
    <x v="23"/>
    <x v="0"/>
    <s v="g"/>
    <s v="k"/>
    <s v="s"/>
    <m/>
    <s v="R"/>
    <n v="1.6823016594002298E-6"/>
  </r>
  <r>
    <s v="j"/>
    <x v="19"/>
    <x v="1"/>
    <s v="j"/>
    <s v="b"/>
    <s v="e"/>
    <m/>
    <s v="L"/>
    <n v="1.6823016594002298E-6"/>
  </r>
  <r>
    <s v="d"/>
    <x v="5"/>
    <x v="0"/>
    <s v="d"/>
    <s v="p"/>
    <s v="j"/>
    <m/>
    <s v="R"/>
    <n v="1.6725397542199578E-6"/>
  </r>
  <r>
    <s v="p"/>
    <x v="1"/>
    <x v="1"/>
    <s v="p"/>
    <s v="e"/>
    <s v="o"/>
    <m/>
    <s v="L"/>
    <n v="1.6725397542199578E-6"/>
  </r>
  <r>
    <s v="ch"/>
    <x v="1"/>
    <x v="1"/>
    <s v="i"/>
    <s v="h"/>
    <s v="u"/>
    <m/>
    <s v="R"/>
    <n v="1.6692857858265337E-6"/>
  </r>
  <r>
    <s v="s"/>
    <x v="5"/>
    <x v="0"/>
    <s v="s"/>
    <s v="p"/>
    <s v="v"/>
    <m/>
    <s v="R"/>
    <n v="1.6692857858265337E-6"/>
  </r>
  <r>
    <s v="zh"/>
    <x v="15"/>
    <x v="1"/>
    <s v="u"/>
    <s v="d"/>
    <s v="j"/>
    <m/>
    <s v="L"/>
    <n v="1.6660318174331097E-6"/>
  </r>
  <r>
    <s v="ch"/>
    <x v="8"/>
    <x v="1"/>
    <s v="i"/>
    <s v="a"/>
    <s v="t"/>
    <m/>
    <s v="L"/>
    <n v="1.6627778490396856E-6"/>
  </r>
  <r>
    <s v="l"/>
    <x v="22"/>
    <x v="1"/>
    <s v="l"/>
    <s v="r"/>
    <s v="u"/>
    <m/>
    <s v="L"/>
    <n v="1.6627778490396856E-6"/>
  </r>
  <r>
    <s v="j"/>
    <x v="1"/>
    <x v="1"/>
    <s v="j"/>
    <s v="d"/>
    <s v="k"/>
    <m/>
    <s v="L"/>
    <n v="1.6595238806462615E-6"/>
  </r>
  <r>
    <s v="f"/>
    <x v="4"/>
    <x v="0"/>
    <s v="f"/>
    <s v="u"/>
    <s v="g"/>
    <m/>
    <s v="R"/>
    <n v="1.6595238806462615E-6"/>
  </r>
  <r>
    <s v="m"/>
    <x v="15"/>
    <x v="1"/>
    <s v="m"/>
    <s v="d"/>
    <s v="c"/>
    <m/>
    <s v="L"/>
    <n v="1.6530159438594134E-6"/>
  </r>
  <r>
    <s v="z"/>
    <x v="7"/>
    <x v="0"/>
    <s v="z"/>
    <s v="l"/>
    <s v="m"/>
    <m/>
    <s v="R"/>
    <n v="1.6530159438594134E-6"/>
  </r>
  <r>
    <s v="t"/>
    <x v="2"/>
    <x v="0"/>
    <s v="t"/>
    <s v="h"/>
    <s v="l"/>
    <m/>
    <s v="R"/>
    <n v="1.6497619754659893E-6"/>
  </r>
  <r>
    <s v="h"/>
    <x v="32"/>
    <x v="1"/>
    <s v="h"/>
    <s v="x"/>
    <s v="l"/>
    <m/>
    <s v="L"/>
    <n v="1.6497619754659893E-6"/>
  </r>
  <r>
    <s v="h"/>
    <x v="6"/>
    <x v="1"/>
    <s v="h"/>
    <s v="q"/>
    <s v="f"/>
    <m/>
    <s v="L"/>
    <n v="1.6432540386791414E-6"/>
  </r>
  <r>
    <s v="b"/>
    <x v="8"/>
    <x v="0"/>
    <s v="b"/>
    <s v="a"/>
    <s v="g"/>
    <m/>
    <s v="L"/>
    <n v="1.6432540386791414E-6"/>
  </r>
  <r>
    <s v="d"/>
    <x v="10"/>
    <x v="0"/>
    <s v="d"/>
    <s v="g"/>
    <s v="p"/>
    <m/>
    <s v="L"/>
    <n v="1.6432540386791414E-6"/>
  </r>
  <r>
    <s v="m"/>
    <x v="1"/>
    <x v="1"/>
    <s v="m"/>
    <s v="z"/>
    <s v="j"/>
    <m/>
    <s v="L"/>
    <n v="1.6400000702857174E-6"/>
  </r>
  <r>
    <s v="y"/>
    <x v="7"/>
    <x v="0"/>
    <s v="e"/>
    <s v="l"/>
    <s v="n"/>
    <m/>
    <s v="R"/>
    <n v="1.6400000702857174E-6"/>
  </r>
  <r>
    <s v="k"/>
    <x v="0"/>
    <x v="1"/>
    <s v="k"/>
    <s v="e"/>
    <s v="a"/>
    <m/>
    <s v="L"/>
    <n v="1.6334921334988692E-6"/>
  </r>
  <r>
    <s v="x"/>
    <x v="26"/>
    <x v="0"/>
    <s v="x"/>
    <s v="y"/>
    <s v="d"/>
    <m/>
    <s v="R"/>
    <n v="1.6334921334988692E-6"/>
  </r>
  <r>
    <s v="zh"/>
    <x v="1"/>
    <x v="0"/>
    <s v="a"/>
    <s v="h"/>
    <s v="d"/>
    <m/>
    <s v="R"/>
    <n v="1.6334921334988692E-6"/>
  </r>
  <r>
    <s v="y"/>
    <x v="14"/>
    <x v="0"/>
    <s v="e"/>
    <s v="j"/>
    <s v="g"/>
    <m/>
    <s v="R"/>
    <n v="1.6334921334988692E-6"/>
  </r>
  <r>
    <s v="l"/>
    <x v="24"/>
    <x v="1"/>
    <s v="l"/>
    <s v="z"/>
    <s v="o"/>
    <m/>
    <s v="L"/>
    <n v="1.6334921334988692E-6"/>
  </r>
  <r>
    <s v="n"/>
    <x v="14"/>
    <x v="1"/>
    <s v="n"/>
    <s v="b"/>
    <s v="v"/>
    <m/>
    <s v="L"/>
    <n v="1.6302381651054452E-6"/>
  </r>
  <r>
    <s v="y"/>
    <x v="10"/>
    <x v="0"/>
    <s v="e"/>
    <s v="g"/>
    <s v="f"/>
    <m/>
    <s v="L"/>
    <n v="1.6302381651054452E-6"/>
  </r>
  <r>
    <s v="t"/>
    <x v="23"/>
    <x v="0"/>
    <s v="t"/>
    <s v="k"/>
    <s v="b"/>
    <m/>
    <s v="R"/>
    <n v="1.6269841967120211E-6"/>
  </r>
  <r>
    <s v="ch"/>
    <x v="15"/>
    <x v="1"/>
    <s v="i"/>
    <s v="d"/>
    <s v="l"/>
    <m/>
    <s v="L"/>
    <n v="1.6269841967120211E-6"/>
  </r>
  <r>
    <s v="x"/>
    <x v="1"/>
    <x v="0"/>
    <s v="x"/>
    <s v="i"/>
    <s v="g"/>
    <m/>
    <s v="R"/>
    <n v="1.6172222915317491E-6"/>
  </r>
  <r>
    <s v="l"/>
    <x v="18"/>
    <x v="1"/>
    <s v="l"/>
    <s v="q"/>
    <s v="l"/>
    <m/>
    <s v="L"/>
    <n v="1.613968323138325E-6"/>
  </r>
  <r>
    <s v="z"/>
    <x v="7"/>
    <x v="0"/>
    <s v="z"/>
    <s v="l"/>
    <s v="e"/>
    <m/>
    <s v="R"/>
    <n v="1.613968323138325E-6"/>
  </r>
  <r>
    <s v="z"/>
    <x v="0"/>
    <x v="0"/>
    <s v="z"/>
    <s v="y"/>
    <s v="r"/>
    <m/>
    <s v="R"/>
    <n v="1.610714354744901E-6"/>
  </r>
  <r>
    <s v="a"/>
    <x v="1"/>
    <x v="0"/>
    <s v="a"/>
    <s v="i"/>
    <s v="b"/>
    <m/>
    <s v="R"/>
    <n v="1.6042064179580528E-6"/>
  </r>
  <r>
    <s v="n"/>
    <x v="17"/>
    <x v="1"/>
    <s v="n"/>
    <s v="s"/>
    <s v="g"/>
    <m/>
    <s v="L"/>
    <n v="1.6009524495646288E-6"/>
  </r>
  <r>
    <s v="k"/>
    <x v="23"/>
    <x v="1"/>
    <s v="k"/>
    <s v="w"/>
    <s v="a"/>
    <m/>
    <s v="L"/>
    <n v="1.6009524495646288E-6"/>
  </r>
  <r>
    <s v="y"/>
    <x v="17"/>
    <x v="0"/>
    <s v="e"/>
    <s v="p"/>
    <s v="l"/>
    <m/>
    <s v="R"/>
    <n v="1.5976984811712047E-6"/>
  </r>
  <r>
    <s v="d"/>
    <x v="23"/>
    <x v="0"/>
    <s v="d"/>
    <s v="k"/>
    <s v="h"/>
    <m/>
    <s v="R"/>
    <n v="1.5879365759909327E-6"/>
  </r>
  <r>
    <s v="f"/>
    <x v="23"/>
    <x v="0"/>
    <s v="f"/>
    <s v="k"/>
    <s v="t"/>
    <m/>
    <s v="R"/>
    <n v="1.5814286392040846E-6"/>
  </r>
  <r>
    <s v="j"/>
    <x v="20"/>
    <x v="1"/>
    <s v="j"/>
    <s v="t"/>
    <s v="h"/>
    <m/>
    <s v="L"/>
    <n v="1.5814286392040846E-6"/>
  </r>
  <r>
    <s v="l"/>
    <x v="10"/>
    <x v="1"/>
    <s v="l"/>
    <s v="g"/>
    <s v="o"/>
    <m/>
    <s v="L"/>
    <n v="1.5814286392040846E-6"/>
  </r>
  <r>
    <s v="b"/>
    <x v="9"/>
    <x v="0"/>
    <s v="b"/>
    <s v="o"/>
    <s v="k"/>
    <m/>
    <s v="R"/>
    <n v="1.5749207024172364E-6"/>
  </r>
  <r>
    <s v="f"/>
    <x v="10"/>
    <x v="0"/>
    <s v="f"/>
    <s v="h"/>
    <s v="n"/>
    <m/>
    <s v="R"/>
    <n v="1.5749207024172364E-6"/>
  </r>
  <r>
    <s v="m"/>
    <x v="15"/>
    <x v="1"/>
    <s v="m"/>
    <s v="d"/>
    <s v="g"/>
    <m/>
    <s v="L"/>
    <n v="1.5684127656303883E-6"/>
  </r>
  <r>
    <s v="f"/>
    <x v="11"/>
    <x v="0"/>
    <s v="f"/>
    <s v="i"/>
    <s v="m"/>
    <m/>
    <s v="R"/>
    <n v="1.5651587972369642E-6"/>
  </r>
  <r>
    <s v="w"/>
    <x v="10"/>
    <x v="0"/>
    <s v="w"/>
    <s v="g"/>
    <s v="n"/>
    <m/>
    <s v="L"/>
    <n v="1.5619048288435404E-6"/>
  </r>
  <r>
    <s v="j"/>
    <x v="18"/>
    <x v="1"/>
    <s v="j"/>
    <s v="q"/>
    <s v="f"/>
    <m/>
    <s v="L"/>
    <n v="1.5586508604501163E-6"/>
  </r>
  <r>
    <s v="zh"/>
    <x v="8"/>
    <x v="1"/>
    <s v="u"/>
    <s v="a"/>
    <s v="o"/>
    <m/>
    <s v="L"/>
    <n v="1.5586508604501163E-6"/>
  </r>
  <r>
    <s v="sh"/>
    <x v="22"/>
    <x v="1"/>
    <s v="o"/>
    <s v="r"/>
    <s v="n"/>
    <m/>
    <s v="L"/>
    <n v="1.5553968920566923E-6"/>
  </r>
  <r>
    <s v="r"/>
    <x v="7"/>
    <x v="0"/>
    <s v="r"/>
    <s v="l"/>
    <s v="w"/>
    <m/>
    <s v="R"/>
    <n v="1.5553968920566923E-6"/>
  </r>
  <r>
    <s v="t"/>
    <x v="2"/>
    <x v="0"/>
    <s v="t"/>
    <s v="h"/>
    <s v="l"/>
    <m/>
    <s v="R"/>
    <n v="1.5553968920566923E-6"/>
  </r>
  <r>
    <s v="q"/>
    <x v="1"/>
    <x v="0"/>
    <s v="q"/>
    <s v="i"/>
    <s v="v"/>
    <m/>
    <s v="R"/>
    <n v="1.5521429236632682E-6"/>
  </r>
  <r>
    <s v="k"/>
    <x v="13"/>
    <x v="1"/>
    <s v="k"/>
    <s v="v"/>
    <s v="i"/>
    <m/>
    <s v="L"/>
    <n v="1.5488889552698441E-6"/>
  </r>
  <r>
    <s v="h"/>
    <x v="31"/>
    <x v="1"/>
    <s v="h"/>
    <s v="z"/>
    <s v="v"/>
    <m/>
    <s v="L"/>
    <n v="1.542381018482996E-6"/>
  </r>
  <r>
    <s v="x"/>
    <x v="4"/>
    <x v="0"/>
    <s v="x"/>
    <s v="u"/>
    <s v="u"/>
    <m/>
    <s v="R"/>
    <n v="1.542381018482996E-6"/>
  </r>
  <r>
    <s v="ch"/>
    <x v="4"/>
    <x v="1"/>
    <s v="i"/>
    <s v="s"/>
    <s v="g"/>
    <m/>
    <s v="L"/>
    <n v="1.5391270500895719E-6"/>
  </r>
  <r>
    <s v="h"/>
    <x v="4"/>
    <x v="1"/>
    <s v="h"/>
    <s v="s"/>
    <s v="e"/>
    <m/>
    <s v="L"/>
    <n v="1.5391270500895719E-6"/>
  </r>
  <r>
    <s v="l"/>
    <x v="12"/>
    <x v="1"/>
    <s v="l"/>
    <s v="l"/>
    <s v="e"/>
    <m/>
    <s v="R"/>
    <n v="1.532619113302724E-6"/>
  </r>
  <r>
    <s v="l"/>
    <x v="20"/>
    <x v="1"/>
    <s v="l"/>
    <s v="t"/>
    <s v="m"/>
    <m/>
    <s v="L"/>
    <n v="1.532619113302724E-6"/>
  </r>
  <r>
    <s v="l"/>
    <x v="17"/>
    <x v="1"/>
    <s v="l"/>
    <s v="s"/>
    <s v="s"/>
    <m/>
    <s v="L"/>
    <n v="1.532619113302724E-6"/>
  </r>
  <r>
    <s v="g"/>
    <x v="6"/>
    <x v="0"/>
    <s v="g"/>
    <s v="o"/>
    <s v="g"/>
    <m/>
    <s v="R"/>
    <n v="1.5293651449092999E-6"/>
  </r>
  <r>
    <s v="a"/>
    <x v="9"/>
    <x v="0"/>
    <s v="a"/>
    <s v="o"/>
    <s v="e"/>
    <m/>
    <s v="R"/>
    <n v="1.5261111765158759E-6"/>
  </r>
  <r>
    <s v="r"/>
    <x v="23"/>
    <x v="0"/>
    <s v="r"/>
    <s v="n"/>
    <s v="e"/>
    <m/>
    <s v="R"/>
    <n v="1.5261111765158759E-6"/>
  </r>
  <r>
    <s v="q"/>
    <x v="24"/>
    <x v="0"/>
    <s v="q"/>
    <s v="j"/>
    <s v="g"/>
    <m/>
    <s v="R"/>
    <n v="1.5228572081224518E-6"/>
  </r>
  <r>
    <s v="m"/>
    <x v="3"/>
    <x v="1"/>
    <s v="m"/>
    <s v="d"/>
    <s v="j"/>
    <m/>
    <s v="L"/>
    <n v="1.5196032397290277E-6"/>
  </r>
  <r>
    <s v="q"/>
    <x v="12"/>
    <x v="0"/>
    <s v="q"/>
    <s v="l"/>
    <s v="l"/>
    <m/>
    <s v="R"/>
    <n v="1.5196032397290277E-6"/>
  </r>
  <r>
    <s v="ch"/>
    <x v="3"/>
    <x v="1"/>
    <s v="i"/>
    <s v="t"/>
    <s v="g"/>
    <m/>
    <s v="L"/>
    <n v="1.5163492713356037E-6"/>
  </r>
  <r>
    <s v="m"/>
    <x v="3"/>
    <x v="1"/>
    <s v="m"/>
    <s v="d"/>
    <s v="v"/>
    <m/>
    <s v="L"/>
    <n v="1.5163492713356037E-6"/>
  </r>
  <r>
    <s v="m"/>
    <x v="20"/>
    <x v="1"/>
    <s v="m"/>
    <s v="t"/>
    <s v="w"/>
    <m/>
    <s v="L"/>
    <n v="1.5163492713356037E-6"/>
  </r>
  <r>
    <s v="l"/>
    <x v="4"/>
    <x v="1"/>
    <s v="l"/>
    <s v="v"/>
    <s v="g"/>
    <m/>
    <s v="L"/>
    <n v="1.5130953029421796E-6"/>
  </r>
  <r>
    <s v="p"/>
    <x v="4"/>
    <x v="1"/>
    <s v="p"/>
    <s v="v"/>
    <s v="j"/>
    <m/>
    <s v="L"/>
    <n v="1.5130953029421796E-6"/>
  </r>
  <r>
    <s v="l"/>
    <x v="11"/>
    <x v="1"/>
    <s v="l"/>
    <s v="s"/>
    <s v="i"/>
    <m/>
    <s v="L"/>
    <n v="1.5130953029421796E-6"/>
  </r>
  <r>
    <s v="m"/>
    <x v="2"/>
    <x v="1"/>
    <s v="m"/>
    <s v="x"/>
    <s v="m"/>
    <m/>
    <s v="L"/>
    <n v="1.5098413345487555E-6"/>
  </r>
  <r>
    <s v="x"/>
    <x v="16"/>
    <x v="0"/>
    <s v="x"/>
    <s v="l"/>
    <s v="o"/>
    <m/>
    <s v="R"/>
    <n v="1.5065873661553315E-6"/>
  </r>
  <r>
    <s v="zh"/>
    <x v="1"/>
    <x v="0"/>
    <s v="a"/>
    <s v="h"/>
    <s v="g"/>
    <m/>
    <s v="R"/>
    <n v="1.5033333977619076E-6"/>
  </r>
  <r>
    <s v="sh"/>
    <x v="31"/>
    <x v="1"/>
    <s v="o"/>
    <s v="z"/>
    <s v="n"/>
    <m/>
    <s v="L"/>
    <n v="1.5033333977619076E-6"/>
  </r>
  <r>
    <s v="n"/>
    <x v="5"/>
    <x v="1"/>
    <s v="n"/>
    <s v="p"/>
    <s v="o"/>
    <m/>
    <s v="R"/>
    <n v="1.5033333977619076E-6"/>
  </r>
  <r>
    <s v="l"/>
    <x v="18"/>
    <x v="1"/>
    <s v="l"/>
    <s v="q"/>
    <s v="c"/>
    <m/>
    <s v="L"/>
    <n v="1.4968254609750595E-6"/>
  </r>
  <r>
    <s v="j"/>
    <x v="18"/>
    <x v="1"/>
    <s v="j"/>
    <s v="q"/>
    <s v="r"/>
    <m/>
    <s v="L"/>
    <n v="1.4903175241882113E-6"/>
  </r>
  <r>
    <s v="n"/>
    <x v="17"/>
    <x v="1"/>
    <s v="n"/>
    <s v="s"/>
    <s v="o"/>
    <m/>
    <s v="L"/>
    <n v="1.4903175241882113E-6"/>
  </r>
  <r>
    <s v="l"/>
    <x v="1"/>
    <x v="1"/>
    <s v="l"/>
    <s v="d"/>
    <s v="c"/>
    <m/>
    <s v="L"/>
    <n v="1.4870635557947873E-6"/>
  </r>
  <r>
    <s v="r"/>
    <x v="3"/>
    <x v="0"/>
    <s v="r"/>
    <s v="n"/>
    <s v="n"/>
    <m/>
    <s v="R"/>
    <n v="1.4838095874013632E-6"/>
  </r>
  <r>
    <s v="z"/>
    <x v="8"/>
    <x v="0"/>
    <s v="z"/>
    <s v="m"/>
    <s v="c"/>
    <m/>
    <s v="R"/>
    <n v="1.4838095874013632E-6"/>
  </r>
  <r>
    <s v="p"/>
    <x v="24"/>
    <x v="1"/>
    <s v="p"/>
    <s v="j"/>
    <s v="q"/>
    <m/>
    <s v="R"/>
    <n v="1.4838095874013632E-6"/>
  </r>
  <r>
    <s v="e"/>
    <x v="1"/>
    <x v="0"/>
    <s v="e"/>
    <s v="i"/>
    <s v="u"/>
    <m/>
    <s v="R"/>
    <n v="1.4805556190079391E-6"/>
  </r>
  <r>
    <s v="l"/>
    <x v="4"/>
    <x v="1"/>
    <s v="l"/>
    <s v="v"/>
    <s v="v"/>
    <m/>
    <s v="L"/>
    <n v="1.4805556190079391E-6"/>
  </r>
  <r>
    <s v="g"/>
    <x v="10"/>
    <x v="0"/>
    <s v="g"/>
    <s v="g"/>
    <s v="n"/>
    <m/>
    <s v="L"/>
    <n v="1.4773016506145153E-6"/>
  </r>
  <r>
    <s v="t"/>
    <x v="17"/>
    <x v="0"/>
    <s v="t"/>
    <s v="p"/>
    <s v="c"/>
    <m/>
    <s v="R"/>
    <n v="1.4773016506145153E-6"/>
  </r>
  <r>
    <s v="ch"/>
    <x v="23"/>
    <x v="1"/>
    <s v="i"/>
    <s v="w"/>
    <s v="c"/>
    <m/>
    <s v="L"/>
    <n v="1.4773016506145153E-6"/>
  </r>
  <r>
    <s v="s"/>
    <x v="1"/>
    <x v="0"/>
    <s v="s"/>
    <s v="i"/>
    <s v="s"/>
    <m/>
    <s v="R"/>
    <n v="1.4740476822210912E-6"/>
  </r>
  <r>
    <s v="x"/>
    <x v="16"/>
    <x v="0"/>
    <s v="x"/>
    <s v="l"/>
    <s v="h"/>
    <m/>
    <s v="R"/>
    <n v="1.4675397454342431E-6"/>
  </r>
  <r>
    <s v="w"/>
    <x v="23"/>
    <x v="0"/>
    <s v="w"/>
    <s v="k"/>
    <s v="k"/>
    <m/>
    <s v="R"/>
    <n v="1.461031808647395E-6"/>
  </r>
  <r>
    <s v="ch"/>
    <x v="10"/>
    <x v="1"/>
    <s v="i"/>
    <s v="g"/>
    <s v="d"/>
    <m/>
    <s v="L"/>
    <n v="1.461031808647395E-6"/>
  </r>
  <r>
    <s v="g"/>
    <x v="0"/>
    <x v="0"/>
    <s v="g"/>
    <s v="i"/>
    <s v="l"/>
    <m/>
    <s v="R"/>
    <n v="1.4577778402539709E-6"/>
  </r>
  <r>
    <s v="y"/>
    <x v="10"/>
    <x v="0"/>
    <s v="e"/>
    <s v="g"/>
    <s v="d"/>
    <m/>
    <s v="L"/>
    <n v="1.4577778402539709E-6"/>
  </r>
  <r>
    <s v="a"/>
    <x v="9"/>
    <x v="0"/>
    <s v="a"/>
    <s v="o"/>
    <s v="f"/>
    <m/>
    <s v="R"/>
    <n v="1.4545238718605468E-6"/>
  </r>
  <r>
    <s v="q"/>
    <x v="17"/>
    <x v="0"/>
    <s v="q"/>
    <s v="p"/>
    <s v="c"/>
    <m/>
    <s v="R"/>
    <n v="1.4545238718605468E-6"/>
  </r>
  <r>
    <s v="r"/>
    <x v="4"/>
    <x v="0"/>
    <s v="r"/>
    <s v="u"/>
    <s v="o"/>
    <m/>
    <s v="R"/>
    <n v="1.4545238718605468E-6"/>
  </r>
  <r>
    <s v="y"/>
    <x v="23"/>
    <x v="0"/>
    <s v="e"/>
    <s v="k"/>
    <s v="n"/>
    <m/>
    <s v="R"/>
    <n v="1.4545238718605468E-6"/>
  </r>
  <r>
    <s v="l"/>
    <x v="12"/>
    <x v="1"/>
    <s v="l"/>
    <s v="l"/>
    <s v="v"/>
    <m/>
    <s v="R"/>
    <n v="1.4512699034671228E-6"/>
  </r>
  <r>
    <s v="q"/>
    <x v="17"/>
    <x v="0"/>
    <s v="q"/>
    <s v="p"/>
    <s v="l"/>
    <m/>
    <s v="R"/>
    <n v="1.4480159350736989E-6"/>
  </r>
  <r>
    <s v="q"/>
    <x v="1"/>
    <x v="0"/>
    <s v="q"/>
    <s v="i"/>
    <s v="f"/>
    <m/>
    <s v="R"/>
    <n v="1.4447619666802748E-6"/>
  </r>
  <r>
    <s v="j"/>
    <x v="1"/>
    <x v="1"/>
    <s v="j"/>
    <s v="d"/>
    <s v="g"/>
    <m/>
    <s v="L"/>
    <n v="1.4447619666802748E-6"/>
  </r>
  <r>
    <s v="j"/>
    <x v="26"/>
    <x v="1"/>
    <s v="j"/>
    <s v="e"/>
    <s v="n"/>
    <m/>
    <s v="L"/>
    <n v="1.4447619666802748E-6"/>
  </r>
  <r>
    <s v="m"/>
    <x v="14"/>
    <x v="1"/>
    <s v="m"/>
    <s v="b"/>
    <s v="f"/>
    <m/>
    <s v="L"/>
    <n v="1.4415079982868508E-6"/>
  </r>
  <r>
    <s v="l"/>
    <x v="6"/>
    <x v="1"/>
    <s v="l"/>
    <s v="q"/>
    <s v="a"/>
    <m/>
    <s v="L"/>
    <n v="1.4382540298934267E-6"/>
  </r>
  <r>
    <s v="d"/>
    <x v="23"/>
    <x v="0"/>
    <s v="d"/>
    <s v="k"/>
    <s v="j"/>
    <m/>
    <s v="R"/>
    <n v="1.4350000615000026E-6"/>
  </r>
  <r>
    <s v="d"/>
    <x v="1"/>
    <x v="0"/>
    <s v="d"/>
    <s v="i"/>
    <s v="u"/>
    <m/>
    <s v="R"/>
    <n v="1.4317460931065786E-6"/>
  </r>
  <r>
    <s v="ch"/>
    <x v="4"/>
    <x v="1"/>
    <s v="i"/>
    <s v="s"/>
    <s v="y"/>
    <m/>
    <s v="L"/>
    <n v="1.4317460931065786E-6"/>
  </r>
  <r>
    <s v="y"/>
    <x v="20"/>
    <x v="0"/>
    <s v="e"/>
    <s v="k"/>
    <s v="c"/>
    <m/>
    <s v="R"/>
    <n v="1.4317460931065786E-6"/>
  </r>
  <r>
    <s v="m"/>
    <x v="17"/>
    <x v="1"/>
    <s v="m"/>
    <s v="s"/>
    <s v="h"/>
    <m/>
    <s v="L"/>
    <n v="1.4219841879263064E-6"/>
  </r>
  <r>
    <s v="e"/>
    <x v="4"/>
    <x v="0"/>
    <s v="e"/>
    <s v="u"/>
    <s v="h"/>
    <m/>
    <s v="R"/>
    <n v="1.4187302195328825E-6"/>
  </r>
  <r>
    <s v="n"/>
    <x v="17"/>
    <x v="1"/>
    <s v="n"/>
    <s v="s"/>
    <s v="h"/>
    <m/>
    <s v="L"/>
    <n v="1.4187302195328825E-6"/>
  </r>
  <r>
    <s v="d"/>
    <x v="12"/>
    <x v="0"/>
    <s v="d"/>
    <s v="l"/>
    <s v="l"/>
    <m/>
    <s v="R"/>
    <n v="1.4187302195328825E-6"/>
  </r>
  <r>
    <s v="zh"/>
    <x v="5"/>
    <x v="1"/>
    <s v="u"/>
    <s v="b"/>
    <s v="v"/>
    <m/>
    <s v="L"/>
    <n v="1.4089683143526103E-6"/>
  </r>
  <r>
    <s v="j"/>
    <x v="24"/>
    <x v="1"/>
    <s v="j"/>
    <s v="j"/>
    <s v="n"/>
    <m/>
    <s v="R"/>
    <n v="1.4089683143526103E-6"/>
  </r>
  <r>
    <s v="y"/>
    <x v="10"/>
    <x v="0"/>
    <s v="e"/>
    <s v="g"/>
    <s v="y"/>
    <m/>
    <s v="L"/>
    <n v="1.4089683143526103E-6"/>
  </r>
  <r>
    <s v="sh"/>
    <x v="3"/>
    <x v="1"/>
    <s v="o"/>
    <s v="n"/>
    <s v="n"/>
    <m/>
    <s v="R"/>
    <n v="1.4057143459591862E-6"/>
  </r>
  <r>
    <s v="t"/>
    <x v="17"/>
    <x v="0"/>
    <s v="t"/>
    <s v="p"/>
    <s v="l"/>
    <m/>
    <s v="R"/>
    <n v="1.4057143459591862E-6"/>
  </r>
  <r>
    <s v="s"/>
    <x v="6"/>
    <x v="0"/>
    <s v="s"/>
    <s v="o"/>
    <s v="n"/>
    <m/>
    <s v="R"/>
    <n v="1.3894445039920661E-6"/>
  </r>
  <r>
    <s v="s"/>
    <x v="1"/>
    <x v="0"/>
    <s v="s"/>
    <s v="i"/>
    <s v="c"/>
    <m/>
    <s v="R"/>
    <n v="1.3894445039920661E-6"/>
  </r>
  <r>
    <s v="ch"/>
    <x v="8"/>
    <x v="1"/>
    <s v="i"/>
    <s v="a"/>
    <s v="g"/>
    <m/>
    <s v="L"/>
    <n v="1.3861905355986421E-6"/>
  </r>
  <r>
    <s v="g"/>
    <x v="0"/>
    <x v="0"/>
    <s v="g"/>
    <s v="i"/>
    <s v="n"/>
    <m/>
    <s v="R"/>
    <n v="1.3796825988117939E-6"/>
  </r>
  <r>
    <s v="q"/>
    <x v="18"/>
    <x v="0"/>
    <s v="q"/>
    <s v="o"/>
    <s v="c"/>
    <m/>
    <s v="R"/>
    <n v="1.3796825988117939E-6"/>
  </r>
  <r>
    <s v="h"/>
    <x v="31"/>
    <x v="1"/>
    <s v="h"/>
    <s v="z"/>
    <s v="p"/>
    <m/>
    <s v="L"/>
    <n v="1.3764286304183699E-6"/>
  </r>
  <r>
    <s v="t"/>
    <x v="8"/>
    <x v="0"/>
    <s v="t"/>
    <s v="a"/>
    <s v="j"/>
    <m/>
    <s v="L"/>
    <n v="1.3731746620249458E-6"/>
  </r>
  <r>
    <s v="d"/>
    <x v="6"/>
    <x v="0"/>
    <s v="d"/>
    <s v="o"/>
    <s v="r"/>
    <m/>
    <s v="R"/>
    <n v="1.3699206936315217E-6"/>
  </r>
  <r>
    <s v="n"/>
    <x v="26"/>
    <x v="1"/>
    <s v="n"/>
    <s v="e"/>
    <s v="o"/>
    <m/>
    <s v="L"/>
    <n v="1.3699206936315217E-6"/>
  </r>
  <r>
    <s v="l"/>
    <x v="20"/>
    <x v="1"/>
    <s v="l"/>
    <s v="t"/>
    <s v="m"/>
    <m/>
    <s v="L"/>
    <n v="1.3666667252380977E-6"/>
  </r>
  <r>
    <s v="l"/>
    <x v="20"/>
    <x v="1"/>
    <s v="l"/>
    <s v="t"/>
    <s v="w"/>
    <m/>
    <s v="L"/>
    <n v="1.3666667252380977E-6"/>
  </r>
  <r>
    <s v="d"/>
    <x v="5"/>
    <x v="0"/>
    <s v="d"/>
    <s v="p"/>
    <s v="n"/>
    <m/>
    <s v="R"/>
    <n v="1.3666667252380977E-6"/>
  </r>
  <r>
    <s v="x"/>
    <x v="24"/>
    <x v="0"/>
    <s v="x"/>
    <s v="j"/>
    <s v="s"/>
    <m/>
    <s v="R"/>
    <n v="1.3634127568446738E-6"/>
  </r>
  <r>
    <s v="k"/>
    <x v="4"/>
    <x v="1"/>
    <s v="k"/>
    <s v="s"/>
    <s v="a"/>
    <m/>
    <s v="L"/>
    <n v="1.3634127568446738E-6"/>
  </r>
  <r>
    <s v="d"/>
    <x v="1"/>
    <x v="0"/>
    <s v="d"/>
    <s v="i"/>
    <s v="t"/>
    <m/>
    <s v="R"/>
    <n v="1.3601587884512497E-6"/>
  </r>
  <r>
    <s v="x"/>
    <x v="24"/>
    <x v="0"/>
    <s v="x"/>
    <s v="j"/>
    <s v="s"/>
    <m/>
    <s v="R"/>
    <n v="1.3601587884512497E-6"/>
  </r>
  <r>
    <s v="zh"/>
    <x v="6"/>
    <x v="1"/>
    <s v="u"/>
    <s v="q"/>
    <s v="s"/>
    <m/>
    <s v="L"/>
    <n v="1.3569048200578257E-6"/>
  </r>
  <r>
    <s v="e"/>
    <x v="33"/>
    <x v="0"/>
    <s v="e"/>
    <s v=";"/>
    <s v="o"/>
    <m/>
    <s v="R"/>
    <n v="1.3569048200578257E-6"/>
  </r>
  <r>
    <s v="a"/>
    <x v="9"/>
    <x v="0"/>
    <s v="a"/>
    <s v="o"/>
    <s v="r"/>
    <m/>
    <s v="R"/>
    <n v="1.3536508516644016E-6"/>
  </r>
  <r>
    <s v="ch"/>
    <x v="32"/>
    <x v="1"/>
    <s v="i"/>
    <s v="x"/>
    <s v="l"/>
    <m/>
    <s v="L"/>
    <n v="1.3503968832709775E-6"/>
  </r>
  <r>
    <s v="x"/>
    <x v="22"/>
    <x v="0"/>
    <s v="x"/>
    <s v="m"/>
    <s v="w"/>
    <m/>
    <s v="R"/>
    <n v="1.3471429148775535E-6"/>
  </r>
  <r>
    <s v="sh"/>
    <x v="6"/>
    <x v="1"/>
    <s v="o"/>
    <s v="q"/>
    <s v="s"/>
    <m/>
    <s v="L"/>
    <n v="1.3438889464841294E-6"/>
  </r>
  <r>
    <s v="s"/>
    <x v="10"/>
    <x v="0"/>
    <s v="s"/>
    <s v="g"/>
    <s v="j"/>
    <m/>
    <s v="L"/>
    <n v="1.3341270413038574E-6"/>
  </r>
  <r>
    <s v="f"/>
    <x v="23"/>
    <x v="0"/>
    <s v="f"/>
    <s v="k"/>
    <s v="m"/>
    <m/>
    <s v="R"/>
    <n v="1.3341270413038574E-6"/>
  </r>
  <r>
    <s v="x"/>
    <x v="12"/>
    <x v="0"/>
    <s v="x"/>
    <s v="n"/>
    <s v="q"/>
    <m/>
    <s v="R"/>
    <n v="1.3308730729104333E-6"/>
  </r>
  <r>
    <s v="x"/>
    <x v="26"/>
    <x v="0"/>
    <s v="x"/>
    <s v="y"/>
    <s v="g"/>
    <m/>
    <s v="R"/>
    <n v="1.3308730729104333E-6"/>
  </r>
  <r>
    <s v="x"/>
    <x v="27"/>
    <x v="0"/>
    <s v="x"/>
    <s v="h"/>
    <s v="s"/>
    <m/>
    <s v="R"/>
    <n v="1.3276191045170093E-6"/>
  </r>
  <r>
    <s v="zh"/>
    <x v="1"/>
    <x v="0"/>
    <s v="a"/>
    <s v="h"/>
    <s v="r"/>
    <m/>
    <s v="R"/>
    <n v="1.3243651361235852E-6"/>
  </r>
  <r>
    <s v="w"/>
    <x v="4"/>
    <x v="0"/>
    <s v="w"/>
    <s v="u"/>
    <s v="s"/>
    <m/>
    <s v="R"/>
    <n v="1.3243651361235852E-6"/>
  </r>
  <r>
    <s v="y"/>
    <x v="20"/>
    <x v="0"/>
    <s v="e"/>
    <s v="k"/>
    <s v="r"/>
    <m/>
    <s v="R"/>
    <n v="1.3243651361235852E-6"/>
  </r>
  <r>
    <s v="j"/>
    <x v="26"/>
    <x v="1"/>
    <s v="j"/>
    <s v="e"/>
    <s v="f"/>
    <m/>
    <s v="L"/>
    <n v="1.3211111677301611E-6"/>
  </r>
  <r>
    <s v="zh"/>
    <x v="3"/>
    <x v="1"/>
    <s v="u"/>
    <s v="t"/>
    <s v="t"/>
    <m/>
    <s v="L"/>
    <n v="1.3178571993367371E-6"/>
  </r>
  <r>
    <s v="y"/>
    <x v="17"/>
    <x v="0"/>
    <s v="e"/>
    <s v="p"/>
    <s v="g"/>
    <m/>
    <s v="R"/>
    <n v="1.314603230943313E-6"/>
  </r>
  <r>
    <s v="zh"/>
    <x v="1"/>
    <x v="0"/>
    <s v="a"/>
    <s v="h"/>
    <s v="p"/>
    <m/>
    <s v="R"/>
    <n v="1.314603230943313E-6"/>
  </r>
  <r>
    <s v="m"/>
    <x v="14"/>
    <x v="1"/>
    <s v="m"/>
    <s v="b"/>
    <s v="f"/>
    <m/>
    <s v="L"/>
    <n v="1.3113492625498889E-6"/>
  </r>
  <r>
    <s v="j"/>
    <x v="12"/>
    <x v="1"/>
    <s v="j"/>
    <s v="w"/>
    <s v="l"/>
    <m/>
    <s v="L"/>
    <n v="1.3113492625498889E-6"/>
  </r>
  <r>
    <s v="p"/>
    <x v="10"/>
    <x v="1"/>
    <s v="p"/>
    <s v="g"/>
    <s v="v"/>
    <m/>
    <s v="L"/>
    <n v="1.3080952941564651E-6"/>
  </r>
  <r>
    <s v="c"/>
    <x v="7"/>
    <x v="0"/>
    <s v="c"/>
    <s v="l"/>
    <s v="v"/>
    <m/>
    <s v="R"/>
    <n v="1.3080952941564651E-6"/>
  </r>
  <r>
    <s v="z"/>
    <x v="23"/>
    <x v="0"/>
    <s v="z"/>
    <s v="k"/>
    <s v="k"/>
    <m/>
    <s v="R"/>
    <n v="1.304841325763041E-6"/>
  </r>
  <r>
    <s v="e"/>
    <x v="6"/>
    <x v="0"/>
    <s v="e"/>
    <s v="o"/>
    <s v="d"/>
    <m/>
    <s v="R"/>
    <n v="1.301587357369617E-6"/>
  </r>
  <r>
    <s v="x"/>
    <x v="28"/>
    <x v="0"/>
    <s v="x"/>
    <s v="c"/>
    <s v="d"/>
    <m/>
    <s v="L"/>
    <n v="1.2983333889761929E-6"/>
  </r>
  <r>
    <s v="c"/>
    <x v="7"/>
    <x v="0"/>
    <s v="c"/>
    <s v="l"/>
    <s v="e"/>
    <m/>
    <s v="R"/>
    <n v="1.2983333889761929E-6"/>
  </r>
  <r>
    <s v="l"/>
    <x v="6"/>
    <x v="1"/>
    <s v="l"/>
    <s v="q"/>
    <s v="l"/>
    <m/>
    <s v="L"/>
    <n v="1.2950794205827688E-6"/>
  </r>
  <r>
    <s v="p"/>
    <x v="24"/>
    <x v="1"/>
    <s v="p"/>
    <s v="j"/>
    <s v="s"/>
    <m/>
    <s v="R"/>
    <n v="1.2950794205827688E-6"/>
  </r>
  <r>
    <s v="j"/>
    <x v="19"/>
    <x v="1"/>
    <s v="j"/>
    <s v="b"/>
    <s v="l"/>
    <m/>
    <s v="L"/>
    <n v="1.2918254521893448E-6"/>
  </r>
  <r>
    <s v="z"/>
    <x v="1"/>
    <x v="0"/>
    <s v="z"/>
    <s v="i"/>
    <s v="d"/>
    <m/>
    <s v="R"/>
    <n v="1.2885714837959207E-6"/>
  </r>
  <r>
    <s v="l"/>
    <x v="18"/>
    <x v="1"/>
    <s v="l"/>
    <s v="q"/>
    <s v="s"/>
    <m/>
    <s v="L"/>
    <n v="1.2885714837959207E-6"/>
  </r>
  <r>
    <s v="d"/>
    <x v="8"/>
    <x v="0"/>
    <s v="d"/>
    <s v="a"/>
    <s v="n"/>
    <m/>
    <s v="L"/>
    <n v="1.2885714837959207E-6"/>
  </r>
  <r>
    <s v="q"/>
    <x v="20"/>
    <x v="0"/>
    <s v="q"/>
    <s v="k"/>
    <s v="q"/>
    <m/>
    <s v="R"/>
    <n v="1.2820635470090726E-6"/>
  </r>
  <r>
    <s v="h"/>
    <x v="13"/>
    <x v="1"/>
    <s v="h"/>
    <s v="v"/>
    <s v="e"/>
    <m/>
    <s v="L"/>
    <n v="1.2820635470090726E-6"/>
  </r>
  <r>
    <s v="m"/>
    <x v="23"/>
    <x v="1"/>
    <s v="m"/>
    <s v="k"/>
    <s v="u"/>
    <m/>
    <s v="R"/>
    <n v="1.2820635470090726E-6"/>
  </r>
  <r>
    <s v="j"/>
    <x v="17"/>
    <x v="1"/>
    <s v="j"/>
    <s v="s"/>
    <s v="u"/>
    <m/>
    <s v="L"/>
    <n v="1.2820635470090726E-6"/>
  </r>
  <r>
    <s v="x"/>
    <x v="34"/>
    <x v="0"/>
    <s v="x"/>
    <s v="l"/>
    <s v="h"/>
    <m/>
    <s v="R"/>
    <n v="1.2788095786156487E-6"/>
  </r>
  <r>
    <s v="l"/>
    <x v="1"/>
    <x v="1"/>
    <s v="l"/>
    <s v="d"/>
    <s v="e"/>
    <m/>
    <s v="L"/>
    <n v="1.2788095786156487E-6"/>
  </r>
  <r>
    <s v="k"/>
    <x v="0"/>
    <x v="1"/>
    <s v="k"/>
    <s v="e"/>
    <s v="o"/>
    <m/>
    <s v="L"/>
    <n v="1.2755556102222246E-6"/>
  </r>
  <r>
    <s v="h"/>
    <x v="0"/>
    <x v="1"/>
    <s v="h"/>
    <s v="e"/>
    <s v="a"/>
    <m/>
    <s v="L"/>
    <n v="1.2755556102222246E-6"/>
  </r>
  <r>
    <s v="b"/>
    <x v="12"/>
    <x v="0"/>
    <s v="b"/>
    <s v="l"/>
    <s v="n"/>
    <m/>
    <s v="R"/>
    <n v="1.2723016418288006E-6"/>
  </r>
  <r>
    <s v="p"/>
    <x v="8"/>
    <x v="1"/>
    <s v="p"/>
    <s v="a"/>
    <s v="h"/>
    <m/>
    <s v="L"/>
    <n v="1.2690476734353765E-6"/>
  </r>
  <r>
    <s v="zh"/>
    <x v="1"/>
    <x v="0"/>
    <s v="a"/>
    <s v="h"/>
    <s v="f"/>
    <m/>
    <s v="R"/>
    <n v="1.2657937050419524E-6"/>
  </r>
  <r>
    <s v="f"/>
    <x v="4"/>
    <x v="0"/>
    <s v="f"/>
    <s v="u"/>
    <s v="j"/>
    <m/>
    <s v="R"/>
    <n v="1.2625397366485284E-6"/>
  </r>
  <r>
    <s v="j"/>
    <x v="29"/>
    <x v="1"/>
    <s v="j"/>
    <s v="v"/>
    <s v="p"/>
    <m/>
    <s v="L"/>
    <n v="1.2592857682551043E-6"/>
  </r>
  <r>
    <s v="y"/>
    <x v="0"/>
    <x v="1"/>
    <s v="y"/>
    <s v="e"/>
    <s v="b"/>
    <m/>
    <s v="L"/>
    <n v="1.2592857682551043E-6"/>
  </r>
  <r>
    <s v="b"/>
    <x v="20"/>
    <x v="0"/>
    <s v="b"/>
    <s v="k"/>
    <s v="j"/>
    <m/>
    <s v="R"/>
    <n v="1.2560317998616802E-6"/>
  </r>
  <r>
    <s v="p"/>
    <x v="23"/>
    <x v="1"/>
    <s v="p"/>
    <s v="n"/>
    <s v="k"/>
    <m/>
    <s v="R"/>
    <n v="1.2560317998616802E-6"/>
  </r>
  <r>
    <s v="a"/>
    <x v="1"/>
    <x v="0"/>
    <s v="a"/>
    <s v="i"/>
    <s v="j"/>
    <m/>
    <s v="R"/>
    <n v="1.2527778314682562E-6"/>
  </r>
  <r>
    <s v="x"/>
    <x v="22"/>
    <x v="0"/>
    <s v="x"/>
    <s v="m"/>
    <s v="r"/>
    <m/>
    <s v="R"/>
    <n v="1.2495238630748323E-6"/>
  </r>
  <r>
    <s v="ch"/>
    <x v="3"/>
    <x v="1"/>
    <s v="i"/>
    <s v="t"/>
    <s v="a"/>
    <m/>
    <s v="L"/>
    <n v="1.2495238630748323E-6"/>
  </r>
  <r>
    <s v="f"/>
    <x v="23"/>
    <x v="0"/>
    <s v="f"/>
    <s v="k"/>
    <s v="w"/>
    <m/>
    <s v="R"/>
    <n v="1.2462698946814082E-6"/>
  </r>
  <r>
    <s v="l"/>
    <x v="1"/>
    <x v="1"/>
    <s v="l"/>
    <s v="d"/>
    <s v="o"/>
    <m/>
    <s v="L"/>
    <n v="1.2462698946814082E-6"/>
  </r>
  <r>
    <s v="y"/>
    <x v="23"/>
    <x v="0"/>
    <s v="e"/>
    <s v="k"/>
    <s v="r"/>
    <m/>
    <s v="R"/>
    <n v="1.2397619578945601E-6"/>
  </r>
  <r>
    <s v="j"/>
    <x v="1"/>
    <x v="1"/>
    <s v="j"/>
    <s v="d"/>
    <s v="m"/>
    <m/>
    <s v="L"/>
    <n v="1.2397619578945601E-6"/>
  </r>
  <r>
    <s v="s"/>
    <x v="6"/>
    <x v="0"/>
    <s v="s"/>
    <s v="o"/>
    <s v="e"/>
    <m/>
    <s v="R"/>
    <n v="1.2397619578945601E-6"/>
  </r>
  <r>
    <s v="j"/>
    <x v="20"/>
    <x v="1"/>
    <s v="j"/>
    <s v="t"/>
    <s v="o"/>
    <m/>
    <s v="L"/>
    <n v="1.2397619578945601E-6"/>
  </r>
  <r>
    <s v="b"/>
    <x v="14"/>
    <x v="0"/>
    <s v="b"/>
    <s v="j"/>
    <s v="j"/>
    <m/>
    <s v="R"/>
    <n v="1.236507989501136E-6"/>
  </r>
  <r>
    <s v="j"/>
    <x v="18"/>
    <x v="1"/>
    <s v="j"/>
    <s v="q"/>
    <s v="o"/>
    <m/>
    <s v="L"/>
    <n v="1.233254021107712E-6"/>
  </r>
  <r>
    <s v="y"/>
    <x v="14"/>
    <x v="0"/>
    <s v="e"/>
    <s v="j"/>
    <s v="s"/>
    <m/>
    <s v="R"/>
    <n v="1.233254021107712E-6"/>
  </r>
  <r>
    <s v="b"/>
    <x v="12"/>
    <x v="0"/>
    <s v="b"/>
    <s v="l"/>
    <s v="t"/>
    <m/>
    <s v="R"/>
    <n v="1.2300000527142879E-6"/>
  </r>
  <r>
    <s v="d"/>
    <x v="15"/>
    <x v="0"/>
    <s v="d"/>
    <s v="d"/>
    <s v="o"/>
    <m/>
    <s v="L"/>
    <n v="1.2300000527142879E-6"/>
  </r>
  <r>
    <s v="zh"/>
    <x v="1"/>
    <x v="0"/>
    <s v="a"/>
    <s v="h"/>
    <s v="g"/>
    <m/>
    <s v="R"/>
    <n v="1.2267460843208638E-6"/>
  </r>
  <r>
    <s v="l"/>
    <x v="1"/>
    <x v="1"/>
    <s v="l"/>
    <s v="d"/>
    <s v="s"/>
    <m/>
    <s v="L"/>
    <n v="1.2267460843208638E-6"/>
  </r>
  <r>
    <s v="c"/>
    <x v="14"/>
    <x v="0"/>
    <s v="c"/>
    <s v="j"/>
    <s v="v"/>
    <m/>
    <s v="R"/>
    <n v="1.22349211592744E-6"/>
  </r>
  <r>
    <s v="d"/>
    <x v="23"/>
    <x v="0"/>
    <s v="d"/>
    <s v="k"/>
    <s v="r"/>
    <m/>
    <s v="R"/>
    <n v="1.2202381475340159E-6"/>
  </r>
  <r>
    <s v="sh"/>
    <x v="4"/>
    <x v="1"/>
    <s v="o"/>
    <s v="v"/>
    <s v="g"/>
    <m/>
    <s v="L"/>
    <n v="1.2202381475340159E-6"/>
  </r>
  <r>
    <s v="q"/>
    <x v="22"/>
    <x v="0"/>
    <s v="q"/>
    <s v="m"/>
    <s v="h"/>
    <m/>
    <s v="R"/>
    <n v="1.2202381475340159E-6"/>
  </r>
  <r>
    <s v="x"/>
    <x v="28"/>
    <x v="0"/>
    <s v="x"/>
    <s v="c"/>
    <s v="w"/>
    <m/>
    <s v="L"/>
    <n v="1.2202381475340159E-6"/>
  </r>
  <r>
    <s v="y"/>
    <x v="28"/>
    <x v="1"/>
    <s v="y"/>
    <s v="c"/>
    <s v="o"/>
    <m/>
    <s v="L"/>
    <n v="1.2169841791405919E-6"/>
  </r>
  <r>
    <s v="d"/>
    <x v="23"/>
    <x v="0"/>
    <s v="d"/>
    <s v="k"/>
    <s v="n"/>
    <m/>
    <s v="R"/>
    <n v="1.2169841791405919E-6"/>
  </r>
  <r>
    <s v="s"/>
    <x v="5"/>
    <x v="0"/>
    <s v="s"/>
    <s v="p"/>
    <s v="o"/>
    <m/>
    <s v="R"/>
    <n v="1.2137302107471678E-6"/>
  </r>
  <r>
    <s v="j"/>
    <x v="26"/>
    <x v="1"/>
    <s v="j"/>
    <s v="e"/>
    <s v="o"/>
    <m/>
    <s v="L"/>
    <n v="1.2137302107471678E-6"/>
  </r>
  <r>
    <s v="x"/>
    <x v="1"/>
    <x v="0"/>
    <s v="x"/>
    <s v="i"/>
    <s v="c"/>
    <m/>
    <s v="R"/>
    <n v="1.2137302107471678E-6"/>
  </r>
  <r>
    <s v="sh"/>
    <x v="23"/>
    <x v="1"/>
    <s v="o"/>
    <s v="w"/>
    <s v="n"/>
    <m/>
    <s v="L"/>
    <n v="1.2104762423537437E-6"/>
  </r>
  <r>
    <s v="j"/>
    <x v="16"/>
    <x v="1"/>
    <s v="j"/>
    <s v="a"/>
    <s v="h"/>
    <m/>
    <s v="L"/>
    <n v="1.2104762423537437E-6"/>
  </r>
  <r>
    <s v="l"/>
    <x v="20"/>
    <x v="1"/>
    <s v="l"/>
    <s v="t"/>
    <s v="h"/>
    <m/>
    <s v="L"/>
    <n v="1.2104762423537437E-6"/>
  </r>
  <r>
    <s v="e"/>
    <x v="1"/>
    <x v="0"/>
    <s v="e"/>
    <s v="i"/>
    <s v="f"/>
    <m/>
    <s v="R"/>
    <n v="1.2104762423537437E-6"/>
  </r>
  <r>
    <s v="c"/>
    <x v="13"/>
    <x v="0"/>
    <s v="c"/>
    <s v=";"/>
    <s v="o"/>
    <m/>
    <s v="R"/>
    <n v="1.2104762423537437E-6"/>
  </r>
  <r>
    <s v="m"/>
    <x v="10"/>
    <x v="1"/>
    <s v="m"/>
    <s v="g"/>
    <s v="c"/>
    <m/>
    <s v="L"/>
    <n v="1.2104762423537437E-6"/>
  </r>
  <r>
    <s v="g"/>
    <x v="28"/>
    <x v="0"/>
    <s v="g"/>
    <s v=";"/>
    <s v="l"/>
    <m/>
    <s v="R"/>
    <n v="1.2072222739603197E-6"/>
  </r>
  <r>
    <s v="g"/>
    <x v="4"/>
    <x v="0"/>
    <s v="g"/>
    <s v="u"/>
    <s v="g"/>
    <m/>
    <s v="R"/>
    <n v="1.2072222739603197E-6"/>
  </r>
  <r>
    <s v="b"/>
    <x v="26"/>
    <x v="0"/>
    <s v="b"/>
    <s v="y"/>
    <s v="m"/>
    <m/>
    <s v="R"/>
    <n v="1.2072222739603197E-6"/>
  </r>
  <r>
    <s v="q"/>
    <x v="18"/>
    <x v="0"/>
    <s v="q"/>
    <s v="o"/>
    <s v="c"/>
    <m/>
    <s v="R"/>
    <n v="1.2072222739603197E-6"/>
  </r>
  <r>
    <s v="s"/>
    <x v="8"/>
    <x v="0"/>
    <s v="s"/>
    <s v="a"/>
    <s v="i"/>
    <m/>
    <s v="L"/>
    <n v="1.2039683055668956E-6"/>
  </r>
  <r>
    <s v="k"/>
    <x v="0"/>
    <x v="1"/>
    <s v="k"/>
    <s v="e"/>
    <s v="g"/>
    <m/>
    <s v="L"/>
    <n v="1.2007143371734715E-6"/>
  </r>
  <r>
    <s v="sh"/>
    <x v="4"/>
    <x v="1"/>
    <s v="o"/>
    <s v="v"/>
    <s v="s"/>
    <m/>
    <s v="L"/>
    <n v="1.2007143371734715E-6"/>
  </r>
  <r>
    <s v="e"/>
    <x v="4"/>
    <x v="0"/>
    <s v="e"/>
    <s v="u"/>
    <s v="n"/>
    <m/>
    <s v="R"/>
    <n v="1.2007143371734715E-6"/>
  </r>
  <r>
    <s v="m"/>
    <x v="17"/>
    <x v="1"/>
    <s v="m"/>
    <s v="s"/>
    <s v="h"/>
    <m/>
    <s v="L"/>
    <n v="1.1974603687800475E-6"/>
  </r>
  <r>
    <s v="b"/>
    <x v="8"/>
    <x v="0"/>
    <s v="b"/>
    <s v="a"/>
    <s v="m"/>
    <m/>
    <s v="L"/>
    <n v="1.1942064003866236E-6"/>
  </r>
  <r>
    <s v="sh"/>
    <x v="25"/>
    <x v="1"/>
    <s v="o"/>
    <s v="m"/>
    <s v="o"/>
    <m/>
    <s v="R"/>
    <n v="1.1942064003866236E-6"/>
  </r>
  <r>
    <s v="sh"/>
    <x v="23"/>
    <x v="1"/>
    <s v="o"/>
    <s v="w"/>
    <s v="v"/>
    <m/>
    <s v="L"/>
    <n v="1.1876984635997755E-6"/>
  </r>
  <r>
    <s v="s"/>
    <x v="14"/>
    <x v="0"/>
    <s v="s"/>
    <s v="j"/>
    <s v="s"/>
    <m/>
    <s v="R"/>
    <n v="1.1844444952063514E-6"/>
  </r>
  <r>
    <s v="l"/>
    <x v="1"/>
    <x v="1"/>
    <s v="l"/>
    <s v="d"/>
    <s v="i"/>
    <m/>
    <s v="L"/>
    <n v="1.1844444952063514E-6"/>
  </r>
  <r>
    <s v="g"/>
    <x v="4"/>
    <x v="0"/>
    <s v="g"/>
    <s v="u"/>
    <s v="c"/>
    <m/>
    <s v="R"/>
    <n v="1.1844444952063514E-6"/>
  </r>
  <r>
    <s v="n"/>
    <x v="16"/>
    <x v="1"/>
    <s v="n"/>
    <s v="w"/>
    <s v="h"/>
    <m/>
    <s v="L"/>
    <n v="1.1811905268129273E-6"/>
  </r>
  <r>
    <s v="e"/>
    <x v="1"/>
    <x v="0"/>
    <s v="e"/>
    <s v="i"/>
    <s v="o"/>
    <m/>
    <s v="R"/>
    <n v="1.1779365584195033E-6"/>
  </r>
  <r>
    <s v="l"/>
    <x v="27"/>
    <x v="1"/>
    <s v="l"/>
    <s v="g"/>
    <s v="e"/>
    <m/>
    <s v="L"/>
    <n v="1.1779365584195033E-6"/>
  </r>
  <r>
    <s v="y"/>
    <x v="22"/>
    <x v="0"/>
    <s v="e"/>
    <s v="m"/>
    <s v="f"/>
    <m/>
    <s v="R"/>
    <n v="1.1746825900260792E-6"/>
  </r>
  <r>
    <s v="e"/>
    <x v="4"/>
    <x v="0"/>
    <s v="e"/>
    <s v="u"/>
    <s v="u"/>
    <m/>
    <s v="R"/>
    <n v="1.1714286216326551E-6"/>
  </r>
  <r>
    <s v="b"/>
    <x v="12"/>
    <x v="0"/>
    <s v="b"/>
    <s v="l"/>
    <s v="v"/>
    <m/>
    <s v="R"/>
    <n v="1.1681746532392313E-6"/>
  </r>
  <r>
    <s v="b"/>
    <x v="4"/>
    <x v="0"/>
    <s v="b"/>
    <s v="u"/>
    <s v="l"/>
    <m/>
    <s v="R"/>
    <n v="1.1649206848458072E-6"/>
  </r>
  <r>
    <s v="q"/>
    <x v="1"/>
    <x v="0"/>
    <s v="q"/>
    <s v="i"/>
    <s v="o"/>
    <m/>
    <s v="R"/>
    <n v="1.1649206848458072E-6"/>
  </r>
  <r>
    <s v="j"/>
    <x v="12"/>
    <x v="1"/>
    <s v="j"/>
    <s v="w"/>
    <s v="h"/>
    <m/>
    <s v="L"/>
    <n v="1.1649206848458072E-6"/>
  </r>
  <r>
    <s v="k"/>
    <x v="0"/>
    <x v="1"/>
    <s v="k"/>
    <s v="e"/>
    <s v="h"/>
    <m/>
    <s v="L"/>
    <n v="1.1616667164523831E-6"/>
  </r>
  <r>
    <s v="ch"/>
    <x v="23"/>
    <x v="1"/>
    <s v="i"/>
    <s v="w"/>
    <s v="u"/>
    <m/>
    <s v="L"/>
    <n v="1.1616667164523831E-6"/>
  </r>
  <r>
    <s v="ch"/>
    <x v="22"/>
    <x v="1"/>
    <s v="i"/>
    <s v="r"/>
    <s v="g"/>
    <m/>
    <s v="L"/>
    <n v="1.1584127480589591E-6"/>
  </r>
  <r>
    <s v="zh"/>
    <x v="8"/>
    <x v="1"/>
    <s v="u"/>
    <s v="a"/>
    <s v="l"/>
    <m/>
    <s v="L"/>
    <n v="1.1584127480589591E-6"/>
  </r>
  <r>
    <s v="zh"/>
    <x v="10"/>
    <x v="1"/>
    <s v="u"/>
    <s v="g"/>
    <s v="r"/>
    <m/>
    <s v="L"/>
    <n v="1.1584127480589591E-6"/>
  </r>
  <r>
    <s v="g"/>
    <x v="4"/>
    <x v="0"/>
    <s v="g"/>
    <s v="u"/>
    <s v="w"/>
    <m/>
    <s v="R"/>
    <n v="1.155158779665535E-6"/>
  </r>
  <r>
    <s v="q"/>
    <x v="18"/>
    <x v="0"/>
    <s v="q"/>
    <s v="o"/>
    <s v="k"/>
    <m/>
    <s v="R"/>
    <n v="1.155158779665535E-6"/>
  </r>
  <r>
    <s v="h"/>
    <x v="10"/>
    <x v="1"/>
    <s v="h"/>
    <s v="g"/>
    <s v="e"/>
    <m/>
    <s v="L"/>
    <n v="1.155158779665535E-6"/>
  </r>
  <r>
    <s v="e"/>
    <x v="4"/>
    <x v="0"/>
    <s v="e"/>
    <s v="u"/>
    <s v="b"/>
    <m/>
    <s v="R"/>
    <n v="1.155158779665535E-6"/>
  </r>
  <r>
    <s v="ch"/>
    <x v="2"/>
    <x v="1"/>
    <s v="i"/>
    <s v="x"/>
    <s v="j"/>
    <m/>
    <s v="L"/>
    <n v="1.1519048112721109E-6"/>
  </r>
  <r>
    <s v="q"/>
    <x v="17"/>
    <x v="0"/>
    <s v="q"/>
    <s v="p"/>
    <s v="f"/>
    <m/>
    <s v="R"/>
    <n v="1.1486508428786869E-6"/>
  </r>
  <r>
    <s v="h"/>
    <x v="23"/>
    <x v="1"/>
    <s v="h"/>
    <s v="w"/>
    <s v="a"/>
    <m/>
    <s v="L"/>
    <n v="1.1486508428786869E-6"/>
  </r>
  <r>
    <s v="f"/>
    <x v="3"/>
    <x v="0"/>
    <s v="f"/>
    <s v="n"/>
    <s v="q"/>
    <m/>
    <s v="R"/>
    <n v="1.1453968744852628E-6"/>
  </r>
  <r>
    <s v="q"/>
    <x v="1"/>
    <x v="0"/>
    <s v="q"/>
    <s v="i"/>
    <s v="b"/>
    <m/>
    <s v="R"/>
    <n v="1.1421429060918387E-6"/>
  </r>
  <r>
    <s v="l"/>
    <x v="1"/>
    <x v="1"/>
    <s v="l"/>
    <s v="d"/>
    <s v="h"/>
    <m/>
    <s v="L"/>
    <n v="1.1421429060918387E-6"/>
  </r>
  <r>
    <s v="w"/>
    <x v="23"/>
    <x v="0"/>
    <s v="w"/>
    <s v="k"/>
    <s v="s"/>
    <m/>
    <s v="R"/>
    <n v="1.1421429060918387E-6"/>
  </r>
  <r>
    <s v="y"/>
    <x v="23"/>
    <x v="0"/>
    <s v="e"/>
    <s v="k"/>
    <s v="u"/>
    <m/>
    <s v="R"/>
    <n v="1.1388889376984149E-6"/>
  </r>
  <r>
    <s v="w"/>
    <x v="8"/>
    <x v="0"/>
    <s v="w"/>
    <s v="j"/>
    <s v="i"/>
    <m/>
    <s v="R"/>
    <n v="1.1356349693049908E-6"/>
  </r>
  <r>
    <s v="l"/>
    <x v="12"/>
    <x v="1"/>
    <s v="l"/>
    <s v="l"/>
    <s v="n"/>
    <m/>
    <s v="R"/>
    <n v="1.1356349693049908E-6"/>
  </r>
  <r>
    <s v="x"/>
    <x v="1"/>
    <x v="0"/>
    <s v="x"/>
    <s v="i"/>
    <s v="l"/>
    <m/>
    <s v="R"/>
    <n v="1.1356349693049908E-6"/>
  </r>
  <r>
    <s v="e"/>
    <x v="1"/>
    <x v="0"/>
    <s v="e"/>
    <s v="i"/>
    <s v="t"/>
    <m/>
    <s v="R"/>
    <n v="1.1356349693049908E-6"/>
  </r>
  <r>
    <s v="t"/>
    <x v="28"/>
    <x v="0"/>
    <s v="t"/>
    <s v=";"/>
    <s v="l"/>
    <m/>
    <s v="R"/>
    <n v="1.1323810009115668E-6"/>
  </r>
  <r>
    <s v="n"/>
    <x v="26"/>
    <x v="1"/>
    <s v="n"/>
    <s v="e"/>
    <s v="o"/>
    <m/>
    <s v="L"/>
    <n v="1.1323810009115668E-6"/>
  </r>
  <r>
    <s v="w"/>
    <x v="4"/>
    <x v="0"/>
    <s v="w"/>
    <s v="u"/>
    <s v="j"/>
    <m/>
    <s v="R"/>
    <n v="1.1323810009115668E-6"/>
  </r>
  <r>
    <s v="z"/>
    <x v="15"/>
    <x v="0"/>
    <s v="z"/>
    <s v="n"/>
    <s v="l"/>
    <m/>
    <s v="R"/>
    <n v="1.1323810009115668E-6"/>
  </r>
  <r>
    <s v="w"/>
    <x v="9"/>
    <x v="0"/>
    <s v="w"/>
    <s v="o"/>
    <s v="m"/>
    <m/>
    <s v="R"/>
    <n v="1.1323810009115668E-6"/>
  </r>
  <r>
    <s v="s"/>
    <x v="1"/>
    <x v="0"/>
    <s v="s"/>
    <s v="i"/>
    <s v="c"/>
    <m/>
    <s v="R"/>
    <n v="1.1291270325181427E-6"/>
  </r>
  <r>
    <s v="h"/>
    <x v="13"/>
    <x v="1"/>
    <s v="h"/>
    <s v="v"/>
    <s v="o"/>
    <m/>
    <s v="L"/>
    <n v="1.1291270325181427E-6"/>
  </r>
  <r>
    <s v="e"/>
    <x v="4"/>
    <x v="0"/>
    <s v="e"/>
    <s v="u"/>
    <s v="e"/>
    <m/>
    <s v="R"/>
    <n v="1.1291270325181427E-6"/>
  </r>
  <r>
    <s v="t"/>
    <x v="6"/>
    <x v="0"/>
    <s v="t"/>
    <s v="o"/>
    <s v="a"/>
    <m/>
    <s v="R"/>
    <n v="1.1291270325181427E-6"/>
  </r>
  <r>
    <s v="m"/>
    <x v="24"/>
    <x v="1"/>
    <s v="m"/>
    <s v="b"/>
    <s v="s"/>
    <m/>
    <s v="L"/>
    <n v="1.1291270325181427E-6"/>
  </r>
  <r>
    <s v="sh"/>
    <x v="23"/>
    <x v="1"/>
    <s v="o"/>
    <s v="w"/>
    <s v="d"/>
    <m/>
    <s v="L"/>
    <n v="1.1258730641247186E-6"/>
  </r>
  <r>
    <s v="g"/>
    <x v="8"/>
    <x v="0"/>
    <s v="g"/>
    <s v="a"/>
    <s v="z"/>
    <m/>
    <s v="L"/>
    <n v="1.1258730641247186E-6"/>
  </r>
  <r>
    <s v="g"/>
    <x v="13"/>
    <x v="0"/>
    <s v="g"/>
    <s v=";"/>
    <s v="g"/>
    <m/>
    <s v="R"/>
    <n v="1.1258730641247186E-6"/>
  </r>
  <r>
    <s v="q"/>
    <x v="24"/>
    <x v="0"/>
    <s v="q"/>
    <s v="j"/>
    <s v="h"/>
    <m/>
    <s v="R"/>
    <n v="1.1226190957312946E-6"/>
  </r>
  <r>
    <s v="j"/>
    <x v="19"/>
    <x v="1"/>
    <s v="j"/>
    <s v="b"/>
    <s v="o"/>
    <m/>
    <s v="L"/>
    <n v="1.1226190957312946E-6"/>
  </r>
  <r>
    <s v="zh"/>
    <x v="6"/>
    <x v="1"/>
    <s v="u"/>
    <s v="q"/>
    <s v="s"/>
    <m/>
    <s v="L"/>
    <n v="1.1193651273378705E-6"/>
  </r>
  <r>
    <s v="b"/>
    <x v="11"/>
    <x v="0"/>
    <s v="b"/>
    <s v=";"/>
    <s v="w"/>
    <m/>
    <s v="R"/>
    <n v="1.1161111589444464E-6"/>
  </r>
  <r>
    <s v="z"/>
    <x v="5"/>
    <x v="0"/>
    <s v="z"/>
    <s v="p"/>
    <s v="p"/>
    <m/>
    <s v="R"/>
    <n v="1.1161111589444464E-6"/>
  </r>
  <r>
    <s v="p"/>
    <x v="23"/>
    <x v="1"/>
    <s v="p"/>
    <s v="n"/>
    <s v="c"/>
    <m/>
    <s v="R"/>
    <n v="1.1161111589444464E-6"/>
  </r>
  <r>
    <s v="s"/>
    <x v="8"/>
    <x v="0"/>
    <s v="s"/>
    <s v="a"/>
    <s v="m"/>
    <m/>
    <s v="L"/>
    <n v="1.1128571905510224E-6"/>
  </r>
  <r>
    <s v="j"/>
    <x v="19"/>
    <x v="1"/>
    <s v="j"/>
    <s v="b"/>
    <s v="h"/>
    <m/>
    <s v="L"/>
    <n v="1.1128571905510224E-6"/>
  </r>
  <r>
    <s v="l"/>
    <x v="8"/>
    <x v="1"/>
    <s v="l"/>
    <s v="a"/>
    <s v="b"/>
    <m/>
    <s v="L"/>
    <n v="1.1096032221575985E-6"/>
  </r>
  <r>
    <s v="s"/>
    <x v="4"/>
    <x v="0"/>
    <s v="s"/>
    <s v="u"/>
    <s v="y"/>
    <m/>
    <s v="R"/>
    <n v="1.1096032221575985E-6"/>
  </r>
  <r>
    <s v="l"/>
    <x v="8"/>
    <x v="1"/>
    <s v="l"/>
    <s v="a"/>
    <s v="m"/>
    <m/>
    <s v="L"/>
    <n v="1.1096032221575985E-6"/>
  </r>
  <r>
    <s v="b"/>
    <x v="24"/>
    <x v="0"/>
    <s v="b"/>
    <s v="b"/>
    <s v="n"/>
    <m/>
    <s v="L"/>
    <n v="1.1063492537641744E-6"/>
  </r>
  <r>
    <s v="y"/>
    <x v="23"/>
    <x v="0"/>
    <s v="e"/>
    <s v="k"/>
    <s v="r"/>
    <m/>
    <s v="R"/>
    <n v="1.1063492537641744E-6"/>
  </r>
  <r>
    <s v="j"/>
    <x v="1"/>
    <x v="1"/>
    <s v="j"/>
    <s v="d"/>
    <s v="d"/>
    <m/>
    <s v="L"/>
    <n v="1.1030952853707504E-6"/>
  </r>
  <r>
    <s v="e"/>
    <x v="1"/>
    <x v="0"/>
    <s v="e"/>
    <s v="i"/>
    <s v="j"/>
    <m/>
    <s v="R"/>
    <n v="1.1030952853707504E-6"/>
  </r>
  <r>
    <s v="ch"/>
    <x v="1"/>
    <x v="1"/>
    <s v="i"/>
    <s v="h"/>
    <s v="g"/>
    <m/>
    <s v="R"/>
    <n v="1.0998413169773263E-6"/>
  </r>
  <r>
    <s v="g"/>
    <x v="13"/>
    <x v="0"/>
    <s v="g"/>
    <s v=";"/>
    <s v="a"/>
    <m/>
    <s v="R"/>
    <n v="1.0998413169773263E-6"/>
  </r>
  <r>
    <s v="zh"/>
    <x v="4"/>
    <x v="1"/>
    <s v="u"/>
    <s v="s"/>
    <s v="v"/>
    <m/>
    <s v="L"/>
    <n v="1.0965873485839022E-6"/>
  </r>
  <r>
    <s v="j"/>
    <x v="27"/>
    <x v="1"/>
    <s v="j"/>
    <s v="g"/>
    <s v="s"/>
    <m/>
    <s v="L"/>
    <n v="1.0965873485839022E-6"/>
  </r>
  <r>
    <s v="b"/>
    <x v="24"/>
    <x v="0"/>
    <s v="b"/>
    <s v="b"/>
    <s v="n"/>
    <m/>
    <s v="L"/>
    <n v="1.0965873485839022E-6"/>
  </r>
  <r>
    <s v="l"/>
    <x v="1"/>
    <x v="1"/>
    <s v="l"/>
    <s v="d"/>
    <s v="i"/>
    <m/>
    <s v="L"/>
    <n v="1.0933333801904782E-6"/>
  </r>
  <r>
    <s v="h"/>
    <x v="28"/>
    <x v="1"/>
    <s v="h"/>
    <s v="c"/>
    <s v="l"/>
    <m/>
    <s v="L"/>
    <n v="1.0933333801904782E-6"/>
  </r>
  <r>
    <s v="b"/>
    <x v="2"/>
    <x v="0"/>
    <s v="b"/>
    <s v="h"/>
    <s v="i"/>
    <m/>
    <s v="R"/>
    <n v="1.0900794117970541E-6"/>
  </r>
  <r>
    <s v="h"/>
    <x v="2"/>
    <x v="1"/>
    <s v="h"/>
    <s v="h"/>
    <s v="l"/>
    <m/>
    <s v="R"/>
    <n v="1.08682544340363E-6"/>
  </r>
  <r>
    <s v="sh"/>
    <x v="10"/>
    <x v="1"/>
    <s v="o"/>
    <s v="g"/>
    <s v="f"/>
    <m/>
    <s v="L"/>
    <n v="1.0835714750102062E-6"/>
  </r>
  <r>
    <s v="d"/>
    <x v="7"/>
    <x v="0"/>
    <s v="d"/>
    <s v="f"/>
    <s v="y"/>
    <m/>
    <s v="L"/>
    <n v="1.0803175066167821E-6"/>
  </r>
  <r>
    <s v="s"/>
    <x v="1"/>
    <x v="0"/>
    <s v="s"/>
    <s v="i"/>
    <s v="o"/>
    <m/>
    <s v="R"/>
    <n v="1.0803175066167821E-6"/>
  </r>
  <r>
    <s v="l"/>
    <x v="7"/>
    <x v="1"/>
    <s v="l"/>
    <s v="f"/>
    <s v="h"/>
    <m/>
    <s v="L"/>
    <n v="1.077063538223358E-6"/>
  </r>
  <r>
    <s v="zh"/>
    <x v="1"/>
    <x v="0"/>
    <s v="a"/>
    <s v="h"/>
    <s v="r"/>
    <m/>
    <s v="R"/>
    <n v="1.077063538223358E-6"/>
  </r>
  <r>
    <s v="e"/>
    <x v="4"/>
    <x v="0"/>
    <s v="e"/>
    <s v="u"/>
    <s v="j"/>
    <m/>
    <s v="R"/>
    <n v="1.077063538223358E-6"/>
  </r>
  <r>
    <s v="l"/>
    <x v="5"/>
    <x v="1"/>
    <s v="l"/>
    <s v="b"/>
    <s v="e"/>
    <m/>
    <s v="L"/>
    <n v="1.077063538223358E-6"/>
  </r>
  <r>
    <s v="m"/>
    <x v="12"/>
    <x v="1"/>
    <s v="m"/>
    <s v="w"/>
    <s v="v"/>
    <m/>
    <s v="L"/>
    <n v="1.073809569829934E-6"/>
  </r>
  <r>
    <s v="ch"/>
    <x v="10"/>
    <x v="1"/>
    <s v="i"/>
    <s v="g"/>
    <s v="u"/>
    <m/>
    <s v="L"/>
    <n v="1.073809569829934E-6"/>
  </r>
  <r>
    <s v="x"/>
    <x v="1"/>
    <x v="0"/>
    <s v="x"/>
    <s v="i"/>
    <s v="g"/>
    <m/>
    <s v="R"/>
    <n v="1.073809569829934E-6"/>
  </r>
  <r>
    <s v="j"/>
    <x v="1"/>
    <x v="1"/>
    <s v="j"/>
    <s v="d"/>
    <s v="s"/>
    <m/>
    <s v="L"/>
    <n v="1.073809569829934E-6"/>
  </r>
  <r>
    <s v="b"/>
    <x v="9"/>
    <x v="0"/>
    <s v="b"/>
    <s v="o"/>
    <s v="l"/>
    <m/>
    <s v="R"/>
    <n v="1.0705556014365099E-6"/>
  </r>
  <r>
    <s v="g"/>
    <x v="0"/>
    <x v="0"/>
    <s v="g"/>
    <s v="i"/>
    <s v="n"/>
    <m/>
    <s v="R"/>
    <n v="1.0673016330430858E-6"/>
  </r>
  <r>
    <s v="ch"/>
    <x v="4"/>
    <x v="1"/>
    <s v="i"/>
    <s v="s"/>
    <s v="h"/>
    <m/>
    <s v="L"/>
    <n v="1.0673016330430858E-6"/>
  </r>
  <r>
    <s v="n"/>
    <x v="1"/>
    <x v="1"/>
    <s v="n"/>
    <s v="z"/>
    <s v="h"/>
    <m/>
    <s v="L"/>
    <n v="1.0673016330430858E-6"/>
  </r>
  <r>
    <s v="p"/>
    <x v="8"/>
    <x v="1"/>
    <s v="p"/>
    <s v="a"/>
    <s v="g"/>
    <m/>
    <s v="L"/>
    <n v="1.0640476646496618E-6"/>
  </r>
  <r>
    <s v="h"/>
    <x v="4"/>
    <x v="1"/>
    <s v="h"/>
    <s v="s"/>
    <s v="d"/>
    <m/>
    <s v="L"/>
    <n v="1.0640476646496618E-6"/>
  </r>
  <r>
    <s v="b"/>
    <x v="9"/>
    <x v="0"/>
    <s v="b"/>
    <s v="o"/>
    <s v="l"/>
    <m/>
    <s v="R"/>
    <n v="1.0640476646496618E-6"/>
  </r>
  <r>
    <s v="k"/>
    <x v="13"/>
    <x v="1"/>
    <s v="k"/>
    <s v="v"/>
    <s v="o"/>
    <m/>
    <s v="L"/>
    <n v="1.0640476646496618E-6"/>
  </r>
  <r>
    <s v="t"/>
    <x v="17"/>
    <x v="0"/>
    <s v="t"/>
    <s v="p"/>
    <s v="w"/>
    <m/>
    <s v="R"/>
    <n v="1.0607936962562377E-6"/>
  </r>
  <r>
    <s v="n"/>
    <x v="5"/>
    <x v="1"/>
    <s v="n"/>
    <s v="p"/>
    <s v="i"/>
    <m/>
    <s v="R"/>
    <n v="1.0607936962562377E-6"/>
  </r>
  <r>
    <s v="j"/>
    <x v="12"/>
    <x v="1"/>
    <s v="j"/>
    <s v="w"/>
    <s v="k"/>
    <m/>
    <s v="L"/>
    <n v="1.0607936962562377E-6"/>
  </r>
  <r>
    <s v="n"/>
    <x v="14"/>
    <x v="1"/>
    <s v="n"/>
    <s v="b"/>
    <s v="g"/>
    <m/>
    <s v="L"/>
    <n v="1.0607936962562377E-6"/>
  </r>
  <r>
    <s v="o"/>
    <x v="4"/>
    <x v="1"/>
    <s v="o"/>
    <s v="u"/>
    <s v="c"/>
    <m/>
    <s v="R"/>
    <n v="1.0575397278628136E-6"/>
  </r>
  <r>
    <s v="j"/>
    <x v="18"/>
    <x v="1"/>
    <s v="j"/>
    <s v="q"/>
    <s v="e"/>
    <m/>
    <s v="L"/>
    <n v="1.0542857594693898E-6"/>
  </r>
  <r>
    <s v="k"/>
    <x v="31"/>
    <x v="1"/>
    <s v="k"/>
    <s v="z"/>
    <s v="o"/>
    <m/>
    <s v="L"/>
    <n v="1.0542857594693898E-6"/>
  </r>
  <r>
    <s v="h"/>
    <x v="14"/>
    <x v="1"/>
    <s v="h"/>
    <s v="j"/>
    <s v="v"/>
    <m/>
    <s v="R"/>
    <n v="1.0510317910759657E-6"/>
  </r>
  <r>
    <s v="q"/>
    <x v="12"/>
    <x v="0"/>
    <s v="q"/>
    <s v="l"/>
    <s v="a"/>
    <m/>
    <s v="R"/>
    <n v="1.0510317910759657E-6"/>
  </r>
  <r>
    <s v="b"/>
    <x v="24"/>
    <x v="0"/>
    <s v="b"/>
    <s v="b"/>
    <s v="l"/>
    <m/>
    <s v="L"/>
    <n v="1.0510317910759657E-6"/>
  </r>
  <r>
    <s v="l"/>
    <x v="22"/>
    <x v="1"/>
    <s v="l"/>
    <s v="r"/>
    <s v="u"/>
    <m/>
    <s v="L"/>
    <n v="1.0510317910759657E-6"/>
  </r>
  <r>
    <s v="e"/>
    <x v="1"/>
    <x v="0"/>
    <s v="e"/>
    <s v="i"/>
    <s v="u"/>
    <m/>
    <s v="R"/>
    <n v="1.0510317910759657E-6"/>
  </r>
  <r>
    <s v="e"/>
    <x v="33"/>
    <x v="0"/>
    <s v="e"/>
    <s v=";"/>
    <s v="o"/>
    <m/>
    <s v="R"/>
    <n v="1.0477778226825417E-6"/>
  </r>
  <r>
    <s v="e"/>
    <x v="33"/>
    <x v="0"/>
    <s v="e"/>
    <s v=";"/>
    <s v="t"/>
    <m/>
    <s v="R"/>
    <n v="1.0477778226825417E-6"/>
  </r>
  <r>
    <s v="d"/>
    <x v="8"/>
    <x v="0"/>
    <s v="d"/>
    <s v="a"/>
    <s v="f"/>
    <m/>
    <s v="L"/>
    <n v="1.0477778226825417E-6"/>
  </r>
  <r>
    <s v="j"/>
    <x v="26"/>
    <x v="1"/>
    <s v="j"/>
    <s v="e"/>
    <s v="j"/>
    <m/>
    <s v="L"/>
    <n v="1.0445238542891176E-6"/>
  </r>
  <r>
    <s v="l"/>
    <x v="6"/>
    <x v="1"/>
    <s v="l"/>
    <s v="q"/>
    <s v="i"/>
    <m/>
    <s v="L"/>
    <n v="1.0445238542891176E-6"/>
  </r>
  <r>
    <s v="t"/>
    <x v="8"/>
    <x v="0"/>
    <s v="t"/>
    <s v="a"/>
    <s v="b"/>
    <m/>
    <s v="L"/>
    <n v="1.0412698858956935E-6"/>
  </r>
  <r>
    <s v="q"/>
    <x v="4"/>
    <x v="0"/>
    <s v="q"/>
    <s v="u"/>
    <s v="c"/>
    <m/>
    <s v="R"/>
    <n v="1.0380159175022695E-6"/>
  </r>
  <r>
    <s v="j"/>
    <x v="18"/>
    <x v="1"/>
    <s v="j"/>
    <s v="q"/>
    <s v="w"/>
    <m/>
    <s v="L"/>
    <n v="1.0347619491088454E-6"/>
  </r>
  <r>
    <s v="n"/>
    <x v="1"/>
    <x v="1"/>
    <s v="n"/>
    <s v="z"/>
    <s v="u"/>
    <m/>
    <s v="L"/>
    <n v="1.0315079807154213E-6"/>
  </r>
  <r>
    <s v="h"/>
    <x v="4"/>
    <x v="1"/>
    <s v="h"/>
    <s v="s"/>
    <s v="f"/>
    <m/>
    <s v="L"/>
    <n v="1.0282540123219973E-6"/>
  </r>
  <r>
    <s v="p"/>
    <x v="1"/>
    <x v="1"/>
    <s v="p"/>
    <s v="e"/>
    <s v="g"/>
    <m/>
    <s v="L"/>
    <n v="1.0217460755351493E-6"/>
  </r>
  <r>
    <s v="sh"/>
    <x v="23"/>
    <x v="1"/>
    <s v="o"/>
    <s v="w"/>
    <s v="k"/>
    <m/>
    <s v="L"/>
    <n v="1.0217460755351493E-6"/>
  </r>
  <r>
    <s v="s"/>
    <x v="13"/>
    <x v="0"/>
    <s v="s"/>
    <s v=";"/>
    <s v="h"/>
    <m/>
    <s v="R"/>
    <n v="1.0217460755351493E-6"/>
  </r>
  <r>
    <s v="j"/>
    <x v="1"/>
    <x v="1"/>
    <s v="j"/>
    <s v="d"/>
    <s v="i"/>
    <m/>
    <s v="L"/>
    <n v="1.0184921071417253E-6"/>
  </r>
  <r>
    <s v="y"/>
    <x v="17"/>
    <x v="0"/>
    <s v="e"/>
    <s v="p"/>
    <s v="o"/>
    <m/>
    <s v="R"/>
    <n v="1.0184921071417253E-6"/>
  </r>
  <r>
    <s v="f"/>
    <x v="4"/>
    <x v="0"/>
    <s v="f"/>
    <s v="u"/>
    <s v="s"/>
    <m/>
    <s v="R"/>
    <n v="1.0184921071417253E-6"/>
  </r>
  <r>
    <s v="x"/>
    <x v="12"/>
    <x v="0"/>
    <s v="x"/>
    <s v="n"/>
    <s v="l"/>
    <m/>
    <s v="R"/>
    <n v="1.0152381387483012E-6"/>
  </r>
  <r>
    <s v="z"/>
    <x v="1"/>
    <x v="0"/>
    <s v="z"/>
    <s v="i"/>
    <s v="e"/>
    <m/>
    <s v="R"/>
    <n v="1.0119841703548771E-6"/>
  </r>
  <r>
    <s v="k"/>
    <x v="28"/>
    <x v="1"/>
    <s v="k"/>
    <s v="c"/>
    <s v="e"/>
    <m/>
    <s v="L"/>
    <n v="1.0119841703548771E-6"/>
  </r>
  <r>
    <s v="ch"/>
    <x v="4"/>
    <x v="1"/>
    <s v="i"/>
    <s v="s"/>
    <s v="v"/>
    <m/>
    <s v="L"/>
    <n v="1.0119841703548771E-6"/>
  </r>
  <r>
    <s v="k"/>
    <x v="25"/>
    <x v="1"/>
    <s v="k"/>
    <s v="m"/>
    <s v="n"/>
    <m/>
    <s v="R"/>
    <n v="1.0119841703548771E-6"/>
  </r>
  <r>
    <s v="y"/>
    <x v="8"/>
    <x v="1"/>
    <s v="y"/>
    <s v="a"/>
    <s v="c"/>
    <m/>
    <s v="L"/>
    <n v="1.0087302019614531E-6"/>
  </r>
  <r>
    <s v="zh"/>
    <x v="5"/>
    <x v="1"/>
    <s v="u"/>
    <s v="b"/>
    <s v="v"/>
    <m/>
    <s v="L"/>
    <n v="1.0087302019614531E-6"/>
  </r>
  <r>
    <s v="y"/>
    <x v="8"/>
    <x v="1"/>
    <s v="y"/>
    <s v="a"/>
    <s v="i"/>
    <m/>
    <s v="L"/>
    <n v="1.0087302019614531E-6"/>
  </r>
  <r>
    <s v="e"/>
    <x v="1"/>
    <x v="0"/>
    <s v="e"/>
    <s v="i"/>
    <s v="o"/>
    <m/>
    <s v="R"/>
    <n v="1.0022222651746049E-6"/>
  </r>
  <r>
    <s v="b"/>
    <x v="2"/>
    <x v="0"/>
    <s v="b"/>
    <s v="h"/>
    <s v="g"/>
    <m/>
    <s v="R"/>
    <n v="9.9896829678118108E-7"/>
  </r>
  <r>
    <s v="g"/>
    <x v="4"/>
    <x v="0"/>
    <s v="g"/>
    <s v="u"/>
    <s v="r"/>
    <m/>
    <s v="R"/>
    <n v="9.9896829678118108E-7"/>
  </r>
  <r>
    <s v="d"/>
    <x v="4"/>
    <x v="0"/>
    <s v="d"/>
    <s v="u"/>
    <s v="t"/>
    <m/>
    <s v="R"/>
    <n v="9.9896829678118108E-7"/>
  </r>
  <r>
    <s v="g"/>
    <x v="6"/>
    <x v="0"/>
    <s v="g"/>
    <s v="o"/>
    <s v="n"/>
    <m/>
    <s v="R"/>
    <n v="9.9896829678118108E-7"/>
  </r>
  <r>
    <s v="y"/>
    <x v="7"/>
    <x v="0"/>
    <s v="e"/>
    <s v="l"/>
    <s v="c"/>
    <m/>
    <s v="R"/>
    <n v="9.9896829678118108E-7"/>
  </r>
  <r>
    <s v="sh"/>
    <x v="3"/>
    <x v="1"/>
    <s v="o"/>
    <s v="n"/>
    <s v="t"/>
    <m/>
    <s v="R"/>
    <n v="9.9571432838775701E-7"/>
  </r>
  <r>
    <s v="e"/>
    <x v="33"/>
    <x v="0"/>
    <s v="e"/>
    <s v=";"/>
    <s v="l"/>
    <m/>
    <s v="R"/>
    <n v="9.9571432838775701E-7"/>
  </r>
  <r>
    <s v="zh"/>
    <x v="8"/>
    <x v="1"/>
    <s v="u"/>
    <s v="a"/>
    <s v="c"/>
    <m/>
    <s v="L"/>
    <n v="9.9571432838775701E-7"/>
  </r>
  <r>
    <s v="g"/>
    <x v="28"/>
    <x v="0"/>
    <s v="g"/>
    <s v=";"/>
    <s v="p"/>
    <m/>
    <s v="R"/>
    <n v="9.9571432838775701E-7"/>
  </r>
  <r>
    <s v="g"/>
    <x v="14"/>
    <x v="0"/>
    <s v="g"/>
    <s v="j"/>
    <s v="r"/>
    <m/>
    <s v="R"/>
    <n v="9.9246035999433294E-7"/>
  </r>
  <r>
    <s v="sh"/>
    <x v="4"/>
    <x v="1"/>
    <s v="o"/>
    <s v="v"/>
    <s v="v"/>
    <m/>
    <s v="L"/>
    <n v="9.8920639160090888E-7"/>
  </r>
  <r>
    <s v="m"/>
    <x v="26"/>
    <x v="1"/>
    <s v="m"/>
    <s v="e"/>
    <s v="k"/>
    <m/>
    <s v="L"/>
    <n v="9.8920639160090888E-7"/>
  </r>
  <r>
    <s v="r"/>
    <x v="6"/>
    <x v="0"/>
    <s v="r"/>
    <s v="o"/>
    <s v="m"/>
    <m/>
    <s v="R"/>
    <n v="9.8920639160090888E-7"/>
  </r>
  <r>
    <s v="j"/>
    <x v="26"/>
    <x v="1"/>
    <s v="j"/>
    <s v="e"/>
    <s v="n"/>
    <m/>
    <s v="L"/>
    <n v="9.8920639160090888E-7"/>
  </r>
  <r>
    <s v="y"/>
    <x v="28"/>
    <x v="1"/>
    <s v="y"/>
    <s v="c"/>
    <s v="y"/>
    <m/>
    <s v="L"/>
    <n v="9.8595242320748481E-7"/>
  </r>
  <r>
    <s v="zh"/>
    <x v="7"/>
    <x v="1"/>
    <s v="u"/>
    <s v="f"/>
    <s v="l"/>
    <m/>
    <s v="L"/>
    <n v="9.8595242320748481E-7"/>
  </r>
  <r>
    <s v="x"/>
    <x v="17"/>
    <x v="0"/>
    <s v="x"/>
    <s v="p"/>
    <s v="h"/>
    <m/>
    <s v="R"/>
    <n v="9.7944448642063668E-7"/>
  </r>
  <r>
    <s v="g"/>
    <x v="23"/>
    <x v="0"/>
    <s v="g"/>
    <s v="k"/>
    <s v="v"/>
    <m/>
    <s v="R"/>
    <n v="9.7619051802721261E-7"/>
  </r>
  <r>
    <s v="sh"/>
    <x v="1"/>
    <x v="1"/>
    <s v="o"/>
    <s v="f"/>
    <s v="f"/>
    <m/>
    <s v="L"/>
    <n v="9.7619051802721261E-7"/>
  </r>
  <r>
    <s v="p"/>
    <x v="15"/>
    <x v="1"/>
    <s v="p"/>
    <s v="d"/>
    <s v="o"/>
    <m/>
    <s v="L"/>
    <n v="9.7619051802721261E-7"/>
  </r>
  <r>
    <s v="j"/>
    <x v="17"/>
    <x v="1"/>
    <s v="j"/>
    <s v="s"/>
    <s v="n"/>
    <m/>
    <s v="L"/>
    <n v="9.7293654963378854E-7"/>
  </r>
  <r>
    <s v="d"/>
    <x v="26"/>
    <x v="0"/>
    <s v="d"/>
    <s v="y"/>
    <s v="f"/>
    <m/>
    <s v="R"/>
    <n v="9.7293654963378854E-7"/>
  </r>
  <r>
    <s v="j"/>
    <x v="29"/>
    <x v="1"/>
    <s v="j"/>
    <s v="v"/>
    <s v="f"/>
    <m/>
    <s v="L"/>
    <n v="9.7293654963378854E-7"/>
  </r>
  <r>
    <s v="l"/>
    <x v="17"/>
    <x v="1"/>
    <s v="l"/>
    <s v="s"/>
    <s v="v"/>
    <m/>
    <s v="L"/>
    <n v="9.6968258124036469E-7"/>
  </r>
  <r>
    <s v="c"/>
    <x v="23"/>
    <x v="0"/>
    <s v="c"/>
    <s v="k"/>
    <s v="p"/>
    <m/>
    <s v="R"/>
    <n v="9.6642861284694062E-7"/>
  </r>
  <r>
    <s v="zh"/>
    <x v="10"/>
    <x v="1"/>
    <s v="u"/>
    <s v="g"/>
    <s v="c"/>
    <m/>
    <s v="L"/>
    <n v="9.6642861284694062E-7"/>
  </r>
  <r>
    <s v="d"/>
    <x v="17"/>
    <x v="0"/>
    <s v="d"/>
    <s v="s"/>
    <s v="q"/>
    <m/>
    <s v="L"/>
    <n v="9.6317464445351655E-7"/>
  </r>
  <r>
    <s v="l"/>
    <x v="7"/>
    <x v="1"/>
    <s v="l"/>
    <s v="f"/>
    <s v="f"/>
    <m/>
    <s v="L"/>
    <n v="9.5992067606009249E-7"/>
  </r>
  <r>
    <s v="g"/>
    <x v="0"/>
    <x v="0"/>
    <s v="g"/>
    <s v="i"/>
    <s v="f"/>
    <m/>
    <s v="R"/>
    <n v="9.5992067606009249E-7"/>
  </r>
  <r>
    <s v="g"/>
    <x v="23"/>
    <x v="0"/>
    <s v="g"/>
    <s v="k"/>
    <s v="t"/>
    <m/>
    <s v="R"/>
    <n v="9.5992067606009249E-7"/>
  </r>
  <r>
    <s v="ch"/>
    <x v="5"/>
    <x v="1"/>
    <s v="i"/>
    <s v="b"/>
    <s v="z"/>
    <m/>
    <s v="L"/>
    <n v="9.5992067606009249E-7"/>
  </r>
  <r>
    <s v="w"/>
    <x v="9"/>
    <x v="0"/>
    <s v="w"/>
    <s v="o"/>
    <s v="z"/>
    <m/>
    <s v="R"/>
    <n v="9.5992067606009249E-7"/>
  </r>
  <r>
    <s v="g"/>
    <x v="2"/>
    <x v="0"/>
    <s v="g"/>
    <s v="h"/>
    <s v="m"/>
    <m/>
    <s v="R"/>
    <n v="9.5666670766666842E-7"/>
  </r>
  <r>
    <s v="y"/>
    <x v="19"/>
    <x v="0"/>
    <s v="e"/>
    <s v=";"/>
    <s v="l"/>
    <m/>
    <s v="R"/>
    <n v="9.5666670766666842E-7"/>
  </r>
  <r>
    <s v="y"/>
    <x v="0"/>
    <x v="1"/>
    <s v="y"/>
    <s v="e"/>
    <s v="j"/>
    <m/>
    <s v="L"/>
    <n v="9.5666670766666842E-7"/>
  </r>
  <r>
    <s v="y"/>
    <x v="22"/>
    <x v="0"/>
    <s v="e"/>
    <s v="m"/>
    <s v="f"/>
    <m/>
    <s v="R"/>
    <n v="9.5341273927324435E-7"/>
  </r>
  <r>
    <s v="ch"/>
    <x v="1"/>
    <x v="1"/>
    <s v="i"/>
    <s v="h"/>
    <s v="k"/>
    <m/>
    <s v="R"/>
    <n v="9.5341273927324435E-7"/>
  </r>
  <r>
    <s v="sh"/>
    <x v="0"/>
    <x v="1"/>
    <s v="o"/>
    <s v="e"/>
    <s v="i"/>
    <m/>
    <s v="L"/>
    <n v="9.5341273927324435E-7"/>
  </r>
  <r>
    <s v="j"/>
    <x v="19"/>
    <x v="1"/>
    <s v="j"/>
    <s v="b"/>
    <s v="u"/>
    <m/>
    <s v="L"/>
    <n v="9.5341273927324435E-7"/>
  </r>
  <r>
    <s v="e"/>
    <x v="33"/>
    <x v="0"/>
    <s v="e"/>
    <s v=";"/>
    <s v="n"/>
    <m/>
    <s v="R"/>
    <n v="9.5341273927324435E-7"/>
  </r>
  <r>
    <s v="b"/>
    <x v="9"/>
    <x v="0"/>
    <s v="b"/>
    <s v="o"/>
    <s v="p"/>
    <m/>
    <s v="R"/>
    <n v="9.5015877087982029E-7"/>
  </r>
  <r>
    <s v="x"/>
    <x v="18"/>
    <x v="0"/>
    <s v="x"/>
    <s v="o"/>
    <s v="w"/>
    <m/>
    <s v="R"/>
    <n v="9.5015877087982029E-7"/>
  </r>
  <r>
    <s v="zh"/>
    <x v="1"/>
    <x v="0"/>
    <s v="a"/>
    <s v="h"/>
    <s v="m"/>
    <m/>
    <s v="R"/>
    <n v="9.4690480248639633E-7"/>
  </r>
  <r>
    <s v="zh"/>
    <x v="0"/>
    <x v="1"/>
    <s v="u"/>
    <s v="e"/>
    <s v="w"/>
    <m/>
    <s v="L"/>
    <n v="9.4690480248639633E-7"/>
  </r>
  <r>
    <s v="h"/>
    <x v="13"/>
    <x v="1"/>
    <s v="h"/>
    <s v="v"/>
    <s v="w"/>
    <m/>
    <s v="L"/>
    <n v="9.4690480248639633E-7"/>
  </r>
  <r>
    <s v="j"/>
    <x v="20"/>
    <x v="1"/>
    <s v="j"/>
    <s v="t"/>
    <s v="s"/>
    <m/>
    <s v="L"/>
    <n v="9.4365083409297226E-7"/>
  </r>
  <r>
    <s v="w"/>
    <x v="8"/>
    <x v="0"/>
    <s v="w"/>
    <s v="j"/>
    <s v="n"/>
    <m/>
    <s v="R"/>
    <n v="9.4365083409297226E-7"/>
  </r>
  <r>
    <s v="m"/>
    <x v="14"/>
    <x v="1"/>
    <s v="m"/>
    <s v="b"/>
    <s v="l"/>
    <m/>
    <s v="L"/>
    <n v="9.4039686569954819E-7"/>
  </r>
  <r>
    <s v="k"/>
    <x v="28"/>
    <x v="1"/>
    <s v="k"/>
    <s v="c"/>
    <s v="d"/>
    <m/>
    <s v="L"/>
    <n v="9.4039686569954819E-7"/>
  </r>
  <r>
    <s v="g"/>
    <x v="8"/>
    <x v="0"/>
    <s v="g"/>
    <s v="a"/>
    <s v="j"/>
    <m/>
    <s v="L"/>
    <n v="9.3714289730612413E-7"/>
  </r>
  <r>
    <s v="k"/>
    <x v="13"/>
    <x v="1"/>
    <s v="k"/>
    <s v="v"/>
    <s v="h"/>
    <m/>
    <s v="L"/>
    <n v="9.3714289730612413E-7"/>
  </r>
  <r>
    <s v="t"/>
    <x v="1"/>
    <x v="0"/>
    <s v="t"/>
    <s v="i"/>
    <s v="i"/>
    <m/>
    <s v="R"/>
    <n v="9.3714289730612413E-7"/>
  </r>
  <r>
    <s v="r"/>
    <x v="3"/>
    <x v="0"/>
    <s v="r"/>
    <s v="n"/>
    <s v="e"/>
    <m/>
    <s v="R"/>
    <n v="9.3714289730612413E-7"/>
  </r>
  <r>
    <s v="j"/>
    <x v="1"/>
    <x v="1"/>
    <s v="j"/>
    <s v="d"/>
    <s v="h"/>
    <m/>
    <s v="L"/>
    <n v="9.306349605192761E-7"/>
  </r>
  <r>
    <s v="zh"/>
    <x v="4"/>
    <x v="1"/>
    <s v="u"/>
    <s v="s"/>
    <s v="g"/>
    <m/>
    <s v="L"/>
    <n v="9.306349605192761E-7"/>
  </r>
  <r>
    <s v="p"/>
    <x v="20"/>
    <x v="1"/>
    <s v="p"/>
    <s v="t"/>
    <s v="n"/>
    <m/>
    <s v="L"/>
    <n v="9.306349605192761E-7"/>
  </r>
  <r>
    <s v="t"/>
    <x v="5"/>
    <x v="0"/>
    <s v="t"/>
    <s v="p"/>
    <s v="i"/>
    <m/>
    <s v="R"/>
    <n v="9.2738099212585203E-7"/>
  </r>
  <r>
    <s v="p"/>
    <x v="15"/>
    <x v="1"/>
    <s v="p"/>
    <s v="d"/>
    <s v="t"/>
    <m/>
    <s v="L"/>
    <n v="9.2412702373242796E-7"/>
  </r>
  <r>
    <s v="ch"/>
    <x v="4"/>
    <x v="1"/>
    <s v="i"/>
    <s v="s"/>
    <s v="d"/>
    <m/>
    <s v="L"/>
    <n v="9.2412702373242796E-7"/>
  </r>
  <r>
    <s v="j"/>
    <x v="29"/>
    <x v="1"/>
    <s v="j"/>
    <s v="v"/>
    <s v="l"/>
    <m/>
    <s v="L"/>
    <n v="9.20873055339004E-7"/>
  </r>
  <r>
    <s v="e"/>
    <x v="6"/>
    <x v="0"/>
    <s v="e"/>
    <s v="o"/>
    <s v="a"/>
    <m/>
    <s v="R"/>
    <n v="9.20873055339004E-7"/>
  </r>
  <r>
    <s v="sh"/>
    <x v="10"/>
    <x v="1"/>
    <s v="o"/>
    <s v="g"/>
    <s v="w"/>
    <m/>
    <s v="L"/>
    <n v="9.1761908694557994E-7"/>
  </r>
  <r>
    <s v="q"/>
    <x v="1"/>
    <x v="0"/>
    <s v="q"/>
    <s v="i"/>
    <s v="f"/>
    <m/>
    <s v="R"/>
    <n v="9.1761908694557994E-7"/>
  </r>
  <r>
    <s v="ch"/>
    <x v="3"/>
    <x v="1"/>
    <s v="i"/>
    <s v="t"/>
    <s v="u"/>
    <m/>
    <s v="L"/>
    <n v="9.1436511855215587E-7"/>
  </r>
  <r>
    <s v="j"/>
    <x v="29"/>
    <x v="1"/>
    <s v="j"/>
    <s v="v"/>
    <s v="j"/>
    <m/>
    <s v="L"/>
    <n v="9.1436511855215587E-7"/>
  </r>
  <r>
    <s v="z"/>
    <x v="4"/>
    <x v="0"/>
    <s v="z"/>
    <s v="u"/>
    <s v="i"/>
    <m/>
    <s v="R"/>
    <n v="9.111111501587318E-7"/>
  </r>
  <r>
    <s v="x"/>
    <x v="18"/>
    <x v="0"/>
    <s v="x"/>
    <s v="o"/>
    <s v="o"/>
    <m/>
    <s v="R"/>
    <n v="9.111111501587318E-7"/>
  </r>
  <r>
    <s v="p"/>
    <x v="12"/>
    <x v="1"/>
    <s v="p"/>
    <s v="w"/>
    <s v="s"/>
    <m/>
    <s v="L"/>
    <n v="9.0785718176530784E-7"/>
  </r>
  <r>
    <s v="sh"/>
    <x v="0"/>
    <x v="1"/>
    <s v="o"/>
    <s v="e"/>
    <s v="i"/>
    <m/>
    <s v="L"/>
    <n v="9.0785718176530784E-7"/>
  </r>
  <r>
    <s v="e"/>
    <x v="1"/>
    <x v="0"/>
    <s v="e"/>
    <s v="i"/>
    <s v="v"/>
    <m/>
    <s v="R"/>
    <n v="9.0460321337188378E-7"/>
  </r>
  <r>
    <s v="g"/>
    <x v="4"/>
    <x v="0"/>
    <s v="g"/>
    <s v="u"/>
    <s v="l"/>
    <m/>
    <s v="R"/>
    <n v="9.0460321337188378E-7"/>
  </r>
  <r>
    <s v="g"/>
    <x v="0"/>
    <x v="0"/>
    <s v="g"/>
    <s v="i"/>
    <s v="o"/>
    <m/>
    <s v="R"/>
    <n v="9.0460321337188378E-7"/>
  </r>
  <r>
    <s v="q"/>
    <x v="18"/>
    <x v="0"/>
    <s v="q"/>
    <s v="o"/>
    <s v="d"/>
    <m/>
    <s v="R"/>
    <n v="9.0460321337188378E-7"/>
  </r>
  <r>
    <s v="ch"/>
    <x v="4"/>
    <x v="1"/>
    <s v="i"/>
    <s v="s"/>
    <s v="s"/>
    <m/>
    <s v="L"/>
    <n v="9.0134924497845971E-7"/>
  </r>
  <r>
    <s v="ch"/>
    <x v="8"/>
    <x v="1"/>
    <s v="i"/>
    <s v="a"/>
    <s v="p"/>
    <m/>
    <s v="L"/>
    <n v="9.0134924497845971E-7"/>
  </r>
  <r>
    <s v="zh"/>
    <x v="4"/>
    <x v="1"/>
    <s v="u"/>
    <s v="s"/>
    <s v="h"/>
    <m/>
    <s v="L"/>
    <n v="9.0134924497845971E-7"/>
  </r>
  <r>
    <s v="y"/>
    <x v="7"/>
    <x v="0"/>
    <s v="e"/>
    <s v="l"/>
    <s v="u"/>
    <m/>
    <s v="R"/>
    <n v="8.9809527658503564E-7"/>
  </r>
  <r>
    <s v="y"/>
    <x v="23"/>
    <x v="0"/>
    <s v="e"/>
    <s v="k"/>
    <s v="n"/>
    <m/>
    <s v="R"/>
    <n v="8.9809527658503564E-7"/>
  </r>
  <r>
    <s v="zh"/>
    <x v="0"/>
    <x v="1"/>
    <s v="u"/>
    <s v="e"/>
    <s v="j"/>
    <m/>
    <s v="L"/>
    <n v="8.9809527658503564E-7"/>
  </r>
  <r>
    <s v="x"/>
    <x v="26"/>
    <x v="0"/>
    <s v="x"/>
    <s v="y"/>
    <s v="d"/>
    <m/>
    <s v="R"/>
    <n v="8.9484130819161158E-7"/>
  </r>
  <r>
    <s v="zh"/>
    <x v="31"/>
    <x v="1"/>
    <s v="u"/>
    <s v="z"/>
    <s v="i"/>
    <m/>
    <s v="L"/>
    <n v="8.9484130819161158E-7"/>
  </r>
  <r>
    <s v="b"/>
    <x v="9"/>
    <x v="0"/>
    <s v="b"/>
    <s v="o"/>
    <s v="o"/>
    <m/>
    <s v="R"/>
    <n v="8.9484130819161158E-7"/>
  </r>
  <r>
    <s v="y"/>
    <x v="14"/>
    <x v="0"/>
    <s v="e"/>
    <s v="j"/>
    <s v="a"/>
    <m/>
    <s v="R"/>
    <n v="8.9484130819161158E-7"/>
  </r>
  <r>
    <s v="k"/>
    <x v="10"/>
    <x v="1"/>
    <s v="k"/>
    <s v="g"/>
    <s v="i"/>
    <m/>
    <s v="L"/>
    <n v="8.9158733979818761E-7"/>
  </r>
  <r>
    <s v="y"/>
    <x v="7"/>
    <x v="0"/>
    <s v="e"/>
    <s v="l"/>
    <s v="r"/>
    <m/>
    <s v="R"/>
    <n v="8.8833337140476355E-7"/>
  </r>
  <r>
    <s v="m"/>
    <x v="17"/>
    <x v="1"/>
    <s v="m"/>
    <s v="s"/>
    <s v="q"/>
    <m/>
    <s v="L"/>
    <n v="8.8833337140476355E-7"/>
  </r>
  <r>
    <s v="p"/>
    <x v="1"/>
    <x v="1"/>
    <s v="p"/>
    <s v="e"/>
    <s v="g"/>
    <m/>
    <s v="L"/>
    <n v="8.8833337140476355E-7"/>
  </r>
  <r>
    <s v="b"/>
    <x v="14"/>
    <x v="0"/>
    <s v="b"/>
    <s v="j"/>
    <s v="p"/>
    <m/>
    <s v="R"/>
    <n v="8.8833337140476355E-7"/>
  </r>
  <r>
    <s v="g"/>
    <x v="4"/>
    <x v="0"/>
    <s v="g"/>
    <s v="u"/>
    <s v="a"/>
    <m/>
    <s v="R"/>
    <n v="8.8833337140476355E-7"/>
  </r>
  <r>
    <s v="p"/>
    <x v="4"/>
    <x v="1"/>
    <s v="p"/>
    <s v="v"/>
    <s v="l"/>
    <m/>
    <s v="L"/>
    <n v="8.8507940301133948E-7"/>
  </r>
  <r>
    <s v="g"/>
    <x v="5"/>
    <x v="0"/>
    <s v="g"/>
    <s v="p"/>
    <s v="c"/>
    <m/>
    <s v="R"/>
    <n v="8.8182543461791541E-7"/>
  </r>
  <r>
    <s v="z"/>
    <x v="1"/>
    <x v="0"/>
    <s v="z"/>
    <s v="i"/>
    <s v="z"/>
    <m/>
    <s v="R"/>
    <n v="8.8182543461791541E-7"/>
  </r>
  <r>
    <s v="c"/>
    <x v="3"/>
    <x v="0"/>
    <s v="c"/>
    <s v="n"/>
    <s v="v"/>
    <m/>
    <s v="R"/>
    <n v="8.8182543461791541E-7"/>
  </r>
  <r>
    <s v="b"/>
    <x v="8"/>
    <x v="0"/>
    <s v="b"/>
    <s v="a"/>
    <s v="w"/>
    <m/>
    <s v="L"/>
    <n v="8.7857146622449145E-7"/>
  </r>
  <r>
    <s v="t"/>
    <x v="2"/>
    <x v="0"/>
    <s v="t"/>
    <s v="h"/>
    <s v="n"/>
    <m/>
    <s v="R"/>
    <n v="8.7857146622449145E-7"/>
  </r>
  <r>
    <s v="x"/>
    <x v="12"/>
    <x v="0"/>
    <s v="x"/>
    <s v="n"/>
    <s v="h"/>
    <m/>
    <s v="R"/>
    <n v="8.7857146622449145E-7"/>
  </r>
  <r>
    <s v="k"/>
    <x v="13"/>
    <x v="1"/>
    <s v="k"/>
    <s v="v"/>
    <s v="k"/>
    <m/>
    <s v="L"/>
    <n v="8.7857146622449145E-7"/>
  </r>
  <r>
    <s v="e"/>
    <x v="1"/>
    <x v="0"/>
    <s v="e"/>
    <s v="i"/>
    <s v="c"/>
    <m/>
    <s v="R"/>
    <n v="8.7857146622449145E-7"/>
  </r>
  <r>
    <s v="y"/>
    <x v="28"/>
    <x v="1"/>
    <s v="y"/>
    <s v="c"/>
    <s v="y"/>
    <m/>
    <s v="L"/>
    <n v="8.7531749783106739E-7"/>
  </r>
  <r>
    <s v="sh"/>
    <x v="15"/>
    <x v="1"/>
    <s v="o"/>
    <s v="d"/>
    <s v="w"/>
    <m/>
    <s v="L"/>
    <n v="8.7206352943764332E-7"/>
  </r>
  <r>
    <s v="p"/>
    <x v="14"/>
    <x v="1"/>
    <s v="p"/>
    <s v="j"/>
    <s v="r"/>
    <m/>
    <s v="R"/>
    <n v="8.7206352943764332E-7"/>
  </r>
  <r>
    <s v="j"/>
    <x v="16"/>
    <x v="1"/>
    <s v="j"/>
    <s v="a"/>
    <s v="v"/>
    <m/>
    <s v="L"/>
    <n v="8.7206352943764332E-7"/>
  </r>
  <r>
    <s v="y"/>
    <x v="23"/>
    <x v="0"/>
    <s v="e"/>
    <s v="k"/>
    <s v="w"/>
    <m/>
    <s v="R"/>
    <n v="8.7206352943764332E-7"/>
  </r>
  <r>
    <s v="m"/>
    <x v="1"/>
    <x v="1"/>
    <s v="m"/>
    <s v="z"/>
    <s v="v"/>
    <m/>
    <s v="L"/>
    <n v="8.6880956104421925E-7"/>
  </r>
  <r>
    <s v="h"/>
    <x v="22"/>
    <x v="1"/>
    <s v="h"/>
    <s v="r"/>
    <s v="v"/>
    <m/>
    <s v="L"/>
    <n v="8.6880956104421925E-7"/>
  </r>
  <r>
    <s v="l"/>
    <x v="4"/>
    <x v="1"/>
    <s v="l"/>
    <s v="v"/>
    <s v="g"/>
    <m/>
    <s v="L"/>
    <n v="8.6555559265079529E-7"/>
  </r>
  <r>
    <s v="sh"/>
    <x v="5"/>
    <x v="1"/>
    <s v="o"/>
    <s v="b"/>
    <s v="l"/>
    <m/>
    <s v="L"/>
    <n v="8.6555559265079529E-7"/>
  </r>
  <r>
    <s v="h"/>
    <x v="4"/>
    <x v="1"/>
    <s v="h"/>
    <s v="s"/>
    <s v="v"/>
    <m/>
    <s v="L"/>
    <n v="8.6230162425737123E-7"/>
  </r>
  <r>
    <s v="l"/>
    <x v="14"/>
    <x v="1"/>
    <s v="l"/>
    <s v="j"/>
    <s v="r"/>
    <m/>
    <s v="R"/>
    <n v="8.6230162425737123E-7"/>
  </r>
  <r>
    <s v="m"/>
    <x v="24"/>
    <x v="1"/>
    <s v="m"/>
    <s v="b"/>
    <s v="j"/>
    <m/>
    <s v="L"/>
    <n v="8.5904765586394716E-7"/>
  </r>
  <r>
    <s v="b"/>
    <x v="3"/>
    <x v="0"/>
    <s v="b"/>
    <s v="n"/>
    <s v="o"/>
    <m/>
    <s v="R"/>
    <n v="8.5904765586394716E-7"/>
  </r>
  <r>
    <s v="ch"/>
    <x v="8"/>
    <x v="1"/>
    <s v="i"/>
    <s v="a"/>
    <s v="j"/>
    <m/>
    <s v="L"/>
    <n v="8.5579368747052309E-7"/>
  </r>
  <r>
    <s v="q"/>
    <x v="12"/>
    <x v="0"/>
    <s v="q"/>
    <s v="l"/>
    <s v="p"/>
    <m/>
    <s v="R"/>
    <n v="8.5579368747052309E-7"/>
  </r>
  <r>
    <s v="h"/>
    <x v="7"/>
    <x v="1"/>
    <s v="h"/>
    <s v="f"/>
    <s v="j"/>
    <m/>
    <s v="L"/>
    <n v="8.5579368747052309E-7"/>
  </r>
  <r>
    <s v="j"/>
    <x v="29"/>
    <x v="1"/>
    <s v="j"/>
    <s v="v"/>
    <s v="h"/>
    <m/>
    <s v="L"/>
    <n v="8.5579368747052309E-7"/>
  </r>
  <r>
    <s v="w"/>
    <x v="23"/>
    <x v="0"/>
    <s v="w"/>
    <s v="k"/>
    <s v="a"/>
    <m/>
    <s v="R"/>
    <n v="8.5579368747052309E-7"/>
  </r>
  <r>
    <s v="zh"/>
    <x v="6"/>
    <x v="1"/>
    <s v="u"/>
    <s v="q"/>
    <s v="u"/>
    <m/>
    <s v="L"/>
    <n v="8.5579368747052309E-7"/>
  </r>
  <r>
    <s v="zh"/>
    <x v="15"/>
    <x v="1"/>
    <s v="u"/>
    <s v="d"/>
    <s v="d"/>
    <m/>
    <s v="L"/>
    <n v="8.5579368747052309E-7"/>
  </r>
  <r>
    <s v="h"/>
    <x v="31"/>
    <x v="1"/>
    <s v="h"/>
    <s v="z"/>
    <s v="h"/>
    <m/>
    <s v="L"/>
    <n v="8.5579368747052309E-7"/>
  </r>
  <r>
    <s v="g"/>
    <x v="4"/>
    <x v="0"/>
    <s v="g"/>
    <s v="u"/>
    <s v="l"/>
    <m/>
    <s v="R"/>
    <n v="8.5253971907709903E-7"/>
  </r>
  <r>
    <s v="l"/>
    <x v="24"/>
    <x v="1"/>
    <s v="l"/>
    <s v="z"/>
    <s v="a"/>
    <m/>
    <s v="L"/>
    <n v="8.5253971907709903E-7"/>
  </r>
  <r>
    <s v="n"/>
    <x v="8"/>
    <x v="1"/>
    <s v="n"/>
    <s v="k"/>
    <s v="q"/>
    <m/>
    <s v="R"/>
    <n v="8.5253971907709903E-7"/>
  </r>
  <r>
    <s v="q"/>
    <x v="27"/>
    <x v="0"/>
    <s v="q"/>
    <s v="h"/>
    <s v="p"/>
    <m/>
    <s v="R"/>
    <n v="8.5253971907709903E-7"/>
  </r>
  <r>
    <s v="t"/>
    <x v="5"/>
    <x v="0"/>
    <s v="t"/>
    <s v="p"/>
    <s v="f"/>
    <m/>
    <s v="R"/>
    <n v="8.4928575068367507E-7"/>
  </r>
  <r>
    <s v="x"/>
    <x v="28"/>
    <x v="0"/>
    <s v="x"/>
    <s v="c"/>
    <s v="v"/>
    <m/>
    <s v="L"/>
    <n v="8.4928575068367507E-7"/>
  </r>
  <r>
    <s v="j"/>
    <x v="12"/>
    <x v="1"/>
    <s v="j"/>
    <s v="w"/>
    <s v="i"/>
    <m/>
    <s v="L"/>
    <n v="8.4277781389682693E-7"/>
  </r>
  <r>
    <s v="g"/>
    <x v="31"/>
    <x v="0"/>
    <s v="g"/>
    <s v="z"/>
    <s v="o"/>
    <m/>
    <s v="L"/>
    <n v="8.4277781389682693E-7"/>
  </r>
  <r>
    <s v="h"/>
    <x v="5"/>
    <x v="1"/>
    <s v="h"/>
    <s v="b"/>
    <s v="h"/>
    <m/>
    <s v="L"/>
    <n v="8.3952384550340286E-7"/>
  </r>
  <r>
    <s v="h"/>
    <x v="14"/>
    <x v="1"/>
    <s v="h"/>
    <s v="j"/>
    <s v="o"/>
    <m/>
    <s v="R"/>
    <n v="8.3952384550340286E-7"/>
  </r>
  <r>
    <s v="e"/>
    <x v="6"/>
    <x v="0"/>
    <s v="e"/>
    <s v="o"/>
    <s v="h"/>
    <m/>
    <s v="R"/>
    <n v="8.362698771099789E-7"/>
  </r>
  <r>
    <s v="zh"/>
    <x v="15"/>
    <x v="1"/>
    <s v="u"/>
    <s v="d"/>
    <s v="u"/>
    <m/>
    <s v="L"/>
    <n v="8.3301590871655484E-7"/>
  </r>
  <r>
    <s v="l"/>
    <x v="17"/>
    <x v="1"/>
    <s v="l"/>
    <s v="s"/>
    <s v="g"/>
    <m/>
    <s v="L"/>
    <n v="8.3301590871655484E-7"/>
  </r>
  <r>
    <s v="e"/>
    <x v="1"/>
    <x v="0"/>
    <s v="e"/>
    <s v="i"/>
    <s v="h"/>
    <m/>
    <s v="R"/>
    <n v="8.2976194032313077E-7"/>
  </r>
  <r>
    <s v="y"/>
    <x v="14"/>
    <x v="0"/>
    <s v="e"/>
    <s v="j"/>
    <s v="x"/>
    <m/>
    <s v="R"/>
    <n v="8.2976194032313077E-7"/>
  </r>
  <r>
    <s v="j"/>
    <x v="12"/>
    <x v="1"/>
    <s v="j"/>
    <s v="w"/>
    <s v="a"/>
    <m/>
    <s v="L"/>
    <n v="8.2976194032313077E-7"/>
  </r>
  <r>
    <s v="n"/>
    <x v="1"/>
    <x v="1"/>
    <s v="n"/>
    <s v="z"/>
    <s v="y"/>
    <m/>
    <s v="L"/>
    <n v="8.2976194032313077E-7"/>
  </r>
  <r>
    <s v="t"/>
    <x v="24"/>
    <x v="0"/>
    <s v="t"/>
    <s v="j"/>
    <s v="i"/>
    <m/>
    <s v="R"/>
    <n v="8.2976194032313077E-7"/>
  </r>
  <r>
    <s v="l"/>
    <x v="1"/>
    <x v="1"/>
    <s v="l"/>
    <s v="d"/>
    <s v="l"/>
    <m/>
    <s v="L"/>
    <n v="8.265079719297067E-7"/>
  </r>
  <r>
    <s v="x"/>
    <x v="28"/>
    <x v="0"/>
    <s v="x"/>
    <s v="c"/>
    <s v="v"/>
    <m/>
    <s v="L"/>
    <n v="8.265079719297067E-7"/>
  </r>
  <r>
    <s v="h"/>
    <x v="13"/>
    <x v="1"/>
    <s v="h"/>
    <s v="v"/>
    <s v="h"/>
    <m/>
    <s v="L"/>
    <n v="8.265079719297067E-7"/>
  </r>
  <r>
    <s v="g"/>
    <x v="14"/>
    <x v="0"/>
    <s v="g"/>
    <s v="j"/>
    <s v="k"/>
    <m/>
    <s v="R"/>
    <n v="8.265079719297067E-7"/>
  </r>
  <r>
    <s v="sh"/>
    <x v="8"/>
    <x v="1"/>
    <s v="o"/>
    <s v="a"/>
    <s v="v"/>
    <m/>
    <s v="L"/>
    <n v="8.265079719297067E-7"/>
  </r>
  <r>
    <s v="p"/>
    <x v="20"/>
    <x v="1"/>
    <s v="p"/>
    <s v="t"/>
    <s v="l"/>
    <m/>
    <s v="L"/>
    <n v="8.265079719297067E-7"/>
  </r>
  <r>
    <s v="h"/>
    <x v="22"/>
    <x v="1"/>
    <s v="h"/>
    <s v="r"/>
    <s v="e"/>
    <m/>
    <s v="L"/>
    <n v="8.265079719297067E-7"/>
  </r>
  <r>
    <s v="r"/>
    <x v="3"/>
    <x v="0"/>
    <s v="r"/>
    <s v="n"/>
    <s v="g"/>
    <m/>
    <s v="R"/>
    <n v="8.2325400353628274E-7"/>
  </r>
  <r>
    <s v="t"/>
    <x v="5"/>
    <x v="0"/>
    <s v="t"/>
    <s v="p"/>
    <s v="t"/>
    <m/>
    <s v="R"/>
    <n v="8.2325400353628274E-7"/>
  </r>
  <r>
    <s v="zh"/>
    <x v="10"/>
    <x v="1"/>
    <s v="u"/>
    <s v="g"/>
    <s v="w"/>
    <m/>
    <s v="L"/>
    <n v="8.2325400353628274E-7"/>
  </r>
  <r>
    <s v="t"/>
    <x v="2"/>
    <x v="0"/>
    <s v="t"/>
    <s v="h"/>
    <s v="h"/>
    <m/>
    <s v="R"/>
    <n v="8.2000003514285868E-7"/>
  </r>
  <r>
    <s v="zh"/>
    <x v="0"/>
    <x v="1"/>
    <s v="u"/>
    <s v="e"/>
    <s v="g"/>
    <m/>
    <s v="L"/>
    <n v="8.2000003514285868E-7"/>
  </r>
  <r>
    <s v="b"/>
    <x v="9"/>
    <x v="0"/>
    <s v="b"/>
    <s v="o"/>
    <s v="w"/>
    <m/>
    <s v="R"/>
    <n v="8.2000003514285868E-7"/>
  </r>
  <r>
    <s v="t"/>
    <x v="24"/>
    <x v="0"/>
    <s v="t"/>
    <s v="j"/>
    <s v="a"/>
    <m/>
    <s v="R"/>
    <n v="8.2000003514285868E-7"/>
  </r>
  <r>
    <s v="sh"/>
    <x v="3"/>
    <x v="1"/>
    <s v="o"/>
    <s v="n"/>
    <s v="r"/>
    <m/>
    <s v="R"/>
    <n v="8.2000003514285868E-7"/>
  </r>
  <r>
    <s v="t"/>
    <x v="15"/>
    <x v="0"/>
    <s v="t"/>
    <s v="d"/>
    <s v="k"/>
    <m/>
    <s v="L"/>
    <n v="8.1674606674943461E-7"/>
  </r>
  <r>
    <s v="s"/>
    <x v="23"/>
    <x v="0"/>
    <s v="s"/>
    <s v="k"/>
    <s v="l"/>
    <m/>
    <s v="R"/>
    <n v="8.1674606674943461E-7"/>
  </r>
  <r>
    <s v="f"/>
    <x v="8"/>
    <x v="0"/>
    <s v="f"/>
    <s v="j"/>
    <s v="t"/>
    <m/>
    <s v="R"/>
    <n v="8.1674606674943461E-7"/>
  </r>
  <r>
    <s v="k"/>
    <x v="0"/>
    <x v="1"/>
    <s v="k"/>
    <s v="e"/>
    <s v="l"/>
    <m/>
    <s v="L"/>
    <n v="8.1674606674943461E-7"/>
  </r>
  <r>
    <s v="b"/>
    <x v="11"/>
    <x v="0"/>
    <s v="b"/>
    <s v=";"/>
    <s v="p"/>
    <m/>
    <s v="R"/>
    <n v="8.1349209835601054E-7"/>
  </r>
  <r>
    <s v="l"/>
    <x v="1"/>
    <x v="1"/>
    <s v="l"/>
    <s v="d"/>
    <s v="t"/>
    <m/>
    <s v="L"/>
    <n v="8.1349209835601054E-7"/>
  </r>
  <r>
    <s v="g"/>
    <x v="6"/>
    <x v="0"/>
    <s v="g"/>
    <s v="o"/>
    <s v="i"/>
    <m/>
    <s v="R"/>
    <n v="8.1349209835601054E-7"/>
  </r>
  <r>
    <s v="j"/>
    <x v="12"/>
    <x v="1"/>
    <s v="j"/>
    <s v="w"/>
    <s v="f"/>
    <m/>
    <s v="L"/>
    <n v="8.1023812996258648E-7"/>
  </r>
  <r>
    <s v="j"/>
    <x v="16"/>
    <x v="1"/>
    <s v="j"/>
    <s v="a"/>
    <s v="d"/>
    <m/>
    <s v="L"/>
    <n v="8.1023812996258648E-7"/>
  </r>
  <r>
    <s v="y"/>
    <x v="7"/>
    <x v="0"/>
    <s v="e"/>
    <s v="l"/>
    <s v="m"/>
    <m/>
    <s v="R"/>
    <n v="8.1023812996258648E-7"/>
  </r>
  <r>
    <s v="zh"/>
    <x v="1"/>
    <x v="0"/>
    <s v="a"/>
    <s v="h"/>
    <s v="j"/>
    <m/>
    <s v="R"/>
    <n v="8.1023812996258648E-7"/>
  </r>
  <r>
    <s v="q"/>
    <x v="22"/>
    <x v="0"/>
    <s v="q"/>
    <s v="m"/>
    <s v="q"/>
    <m/>
    <s v="R"/>
    <n v="8.0698416156916252E-7"/>
  </r>
  <r>
    <s v="x"/>
    <x v="12"/>
    <x v="0"/>
    <s v="x"/>
    <s v="n"/>
    <s v="b"/>
    <m/>
    <s v="R"/>
    <n v="8.0698416156916252E-7"/>
  </r>
  <r>
    <s v="l"/>
    <x v="26"/>
    <x v="1"/>
    <s v="l"/>
    <s v="z"/>
    <s v="f"/>
    <m/>
    <s v="L"/>
    <n v="8.0698416156916252E-7"/>
  </r>
  <r>
    <s v="f"/>
    <x v="11"/>
    <x v="0"/>
    <s v="f"/>
    <s v="i"/>
    <s v="h"/>
    <m/>
    <s v="R"/>
    <n v="8.0373019317573845E-7"/>
  </r>
  <r>
    <s v="z"/>
    <x v="5"/>
    <x v="0"/>
    <s v="z"/>
    <s v="p"/>
    <s v="g"/>
    <m/>
    <s v="R"/>
    <n v="8.0373019317573845E-7"/>
  </r>
  <r>
    <s v="l"/>
    <x v="17"/>
    <x v="1"/>
    <s v="l"/>
    <s v="s"/>
    <s v="q"/>
    <m/>
    <s v="L"/>
    <n v="8.0373019317573845E-7"/>
  </r>
  <r>
    <s v="n"/>
    <x v="18"/>
    <x v="1"/>
    <s v="n"/>
    <s v="q"/>
    <s v="y"/>
    <m/>
    <s v="L"/>
    <n v="8.0373019317573845E-7"/>
  </r>
  <r>
    <s v="e"/>
    <x v="6"/>
    <x v="0"/>
    <s v="e"/>
    <s v="o"/>
    <s v="k"/>
    <m/>
    <s v="R"/>
    <n v="8.0373019317573845E-7"/>
  </r>
  <r>
    <s v="q"/>
    <x v="27"/>
    <x v="0"/>
    <s v="q"/>
    <s v="h"/>
    <s v="k"/>
    <m/>
    <s v="R"/>
    <n v="8.0047622478231438E-7"/>
  </r>
  <r>
    <s v="w"/>
    <x v="4"/>
    <x v="0"/>
    <s v="w"/>
    <s v="u"/>
    <s v="j"/>
    <m/>
    <s v="R"/>
    <n v="7.9722225638889031E-7"/>
  </r>
  <r>
    <s v="l"/>
    <x v="1"/>
    <x v="1"/>
    <s v="l"/>
    <s v="d"/>
    <s v="g"/>
    <m/>
    <s v="L"/>
    <n v="7.9722225638889031E-7"/>
  </r>
  <r>
    <s v="x"/>
    <x v="27"/>
    <x v="0"/>
    <s v="x"/>
    <s v="h"/>
    <s v="s"/>
    <m/>
    <s v="R"/>
    <n v="7.9722225638889031E-7"/>
  </r>
  <r>
    <s v="g"/>
    <x v="7"/>
    <x v="0"/>
    <s v="g"/>
    <s v="l"/>
    <s v="c"/>
    <m/>
    <s v="R"/>
    <n v="7.9722225638889031E-7"/>
  </r>
  <r>
    <s v="zh"/>
    <x v="0"/>
    <x v="1"/>
    <s v="u"/>
    <s v="e"/>
    <s v="j"/>
    <m/>
    <s v="L"/>
    <n v="7.9396828799546635E-7"/>
  </r>
  <r>
    <s v="c"/>
    <x v="5"/>
    <x v="0"/>
    <s v="c"/>
    <s v="p"/>
    <s v="l"/>
    <m/>
    <s v="R"/>
    <n v="7.9396828799546635E-7"/>
  </r>
  <r>
    <s v="g"/>
    <x v="3"/>
    <x v="0"/>
    <s v="g"/>
    <s v="n"/>
    <s v="r"/>
    <m/>
    <s v="R"/>
    <n v="7.9396828799546635E-7"/>
  </r>
  <r>
    <s v="h"/>
    <x v="14"/>
    <x v="1"/>
    <s v="h"/>
    <s v="j"/>
    <s v="v"/>
    <m/>
    <s v="R"/>
    <n v="7.9396828799546635E-7"/>
  </r>
  <r>
    <s v="p"/>
    <x v="2"/>
    <x v="1"/>
    <s v="p"/>
    <s v="h"/>
    <s v="i"/>
    <m/>
    <s v="R"/>
    <n v="7.9071431960204229E-7"/>
  </r>
  <r>
    <s v="q"/>
    <x v="20"/>
    <x v="0"/>
    <s v="q"/>
    <s v="k"/>
    <s v="j"/>
    <m/>
    <s v="R"/>
    <n v="7.9071431960204229E-7"/>
  </r>
  <r>
    <s v="w"/>
    <x v="11"/>
    <x v="0"/>
    <s v="w"/>
    <s v="i"/>
    <s v="h"/>
    <m/>
    <s v="R"/>
    <n v="7.9071431960204229E-7"/>
  </r>
  <r>
    <s v="y"/>
    <x v="10"/>
    <x v="0"/>
    <s v="e"/>
    <s v="g"/>
    <s v="w"/>
    <m/>
    <s v="L"/>
    <n v="7.9071431960204229E-7"/>
  </r>
  <r>
    <s v="x"/>
    <x v="18"/>
    <x v="0"/>
    <s v="x"/>
    <s v="o"/>
    <s v="v"/>
    <m/>
    <s v="R"/>
    <n v="7.8746035120861822E-7"/>
  </r>
  <r>
    <s v="w"/>
    <x v="4"/>
    <x v="0"/>
    <s v="w"/>
    <s v="u"/>
    <s v="c"/>
    <m/>
    <s v="R"/>
    <n v="7.8746035120861822E-7"/>
  </r>
  <r>
    <s v="s"/>
    <x v="6"/>
    <x v="0"/>
    <s v="s"/>
    <s v="o"/>
    <s v="h"/>
    <m/>
    <s v="R"/>
    <n v="7.8420638281519415E-7"/>
  </r>
  <r>
    <s v="q"/>
    <x v="22"/>
    <x v="0"/>
    <s v="q"/>
    <s v="m"/>
    <s v="e"/>
    <m/>
    <s v="R"/>
    <n v="7.8095241442177019E-7"/>
  </r>
  <r>
    <s v="b"/>
    <x v="1"/>
    <x v="0"/>
    <s v="b"/>
    <s v="i"/>
    <s v="h"/>
    <m/>
    <s v="R"/>
    <n v="7.8095241442177019E-7"/>
  </r>
  <r>
    <s v="k"/>
    <x v="31"/>
    <x v="1"/>
    <s v="k"/>
    <s v="z"/>
    <s v="r"/>
    <m/>
    <s v="L"/>
    <n v="7.8095241442177019E-7"/>
  </r>
  <r>
    <s v="e"/>
    <x v="4"/>
    <x v="0"/>
    <s v="e"/>
    <s v="u"/>
    <s v="n"/>
    <m/>
    <s v="R"/>
    <n v="7.8095241442177019E-7"/>
  </r>
  <r>
    <s v="e"/>
    <x v="4"/>
    <x v="0"/>
    <s v="e"/>
    <s v="u"/>
    <s v="q"/>
    <m/>
    <s v="R"/>
    <n v="7.7769844602834613E-7"/>
  </r>
  <r>
    <s v="f"/>
    <x v="4"/>
    <x v="0"/>
    <s v="f"/>
    <s v="u"/>
    <s v="u"/>
    <m/>
    <s v="R"/>
    <n v="7.7444447763492206E-7"/>
  </r>
  <r>
    <s v="k"/>
    <x v="13"/>
    <x v="1"/>
    <s v="k"/>
    <s v="v"/>
    <s v="z"/>
    <m/>
    <s v="L"/>
    <n v="7.7444447763492206E-7"/>
  </r>
  <r>
    <s v="c"/>
    <x v="23"/>
    <x v="0"/>
    <s v="c"/>
    <s v="k"/>
    <s v="f"/>
    <m/>
    <s v="R"/>
    <n v="7.7444447763492206E-7"/>
  </r>
  <r>
    <s v="q"/>
    <x v="12"/>
    <x v="0"/>
    <s v="q"/>
    <s v="l"/>
    <s v="j"/>
    <m/>
    <s v="R"/>
    <n v="7.7119050924149799E-7"/>
  </r>
  <r>
    <s v="m"/>
    <x v="15"/>
    <x v="1"/>
    <s v="m"/>
    <s v="d"/>
    <s v="j"/>
    <m/>
    <s v="L"/>
    <n v="7.7119050924149799E-7"/>
  </r>
  <r>
    <s v="ch"/>
    <x v="1"/>
    <x v="1"/>
    <s v="i"/>
    <s v="h"/>
    <s v="l"/>
    <m/>
    <s v="R"/>
    <n v="7.7119050924149799E-7"/>
  </r>
  <r>
    <s v="p"/>
    <x v="20"/>
    <x v="1"/>
    <s v="p"/>
    <s v="t"/>
    <s v="n"/>
    <m/>
    <s v="L"/>
    <n v="7.7119050924149799E-7"/>
  </r>
  <r>
    <s v="y"/>
    <x v="8"/>
    <x v="1"/>
    <s v="y"/>
    <s v="a"/>
    <s v="g"/>
    <m/>
    <s v="L"/>
    <n v="7.7119050924149799E-7"/>
  </r>
  <r>
    <s v="y"/>
    <x v="23"/>
    <x v="0"/>
    <s v="e"/>
    <s v="k"/>
    <s v="f"/>
    <m/>
    <s v="R"/>
    <n v="7.7119050924149799E-7"/>
  </r>
  <r>
    <s v="e"/>
    <x v="30"/>
    <x v="0"/>
    <s v="e"/>
    <s v="n"/>
    <s v="j"/>
    <m/>
    <s v="R"/>
    <n v="7.7119050924149799E-7"/>
  </r>
  <r>
    <s v="z"/>
    <x v="1"/>
    <x v="0"/>
    <s v="z"/>
    <s v="i"/>
    <s v="k"/>
    <m/>
    <s v="R"/>
    <n v="7.6793654084807393E-7"/>
  </r>
  <r>
    <s v="b"/>
    <x v="14"/>
    <x v="0"/>
    <s v="b"/>
    <s v="j"/>
    <s v="i"/>
    <m/>
    <s v="R"/>
    <n v="7.6793654084807393E-7"/>
  </r>
  <r>
    <s v="k"/>
    <x v="32"/>
    <x v="1"/>
    <s v="k"/>
    <s v="x"/>
    <s v="i"/>
    <m/>
    <s v="L"/>
    <n v="7.6793654084807393E-7"/>
  </r>
  <r>
    <s v="e"/>
    <x v="4"/>
    <x v="0"/>
    <s v="e"/>
    <s v="u"/>
    <s v="a"/>
    <m/>
    <s v="R"/>
    <n v="7.6793654084807393E-7"/>
  </r>
  <r>
    <s v="t"/>
    <x v="1"/>
    <x v="0"/>
    <s v="t"/>
    <s v="i"/>
    <s v="l"/>
    <m/>
    <s v="R"/>
    <n v="7.6468257245464997E-7"/>
  </r>
  <r>
    <s v="j"/>
    <x v="19"/>
    <x v="1"/>
    <s v="j"/>
    <s v="b"/>
    <s v="o"/>
    <m/>
    <s v="L"/>
    <n v="7.6468257245464997E-7"/>
  </r>
  <r>
    <s v="j"/>
    <x v="19"/>
    <x v="1"/>
    <s v="j"/>
    <s v="b"/>
    <s v="h"/>
    <m/>
    <s v="L"/>
    <n v="7.6468257245464997E-7"/>
  </r>
  <r>
    <s v="p"/>
    <x v="14"/>
    <x v="1"/>
    <s v="p"/>
    <s v="j"/>
    <s v="r"/>
    <m/>
    <s v="R"/>
    <n v="7.6468257245464997E-7"/>
  </r>
  <r>
    <s v="j"/>
    <x v="1"/>
    <x v="1"/>
    <s v="j"/>
    <s v="d"/>
    <s v="f"/>
    <m/>
    <s v="L"/>
    <n v="7.6468257245464997E-7"/>
  </r>
  <r>
    <s v="z"/>
    <x v="1"/>
    <x v="0"/>
    <s v="z"/>
    <s v="i"/>
    <s v="g"/>
    <m/>
    <s v="R"/>
    <n v="7.614286040612259E-7"/>
  </r>
  <r>
    <s v="y"/>
    <x v="8"/>
    <x v="1"/>
    <s v="y"/>
    <s v="a"/>
    <s v="f"/>
    <m/>
    <s v="L"/>
    <n v="7.614286040612259E-7"/>
  </r>
  <r>
    <s v="m"/>
    <x v="6"/>
    <x v="1"/>
    <s v="m"/>
    <s v="q"/>
    <s v="i"/>
    <m/>
    <s v="L"/>
    <n v="7.614286040612259E-7"/>
  </r>
  <r>
    <s v="ch"/>
    <x v="28"/>
    <x v="1"/>
    <s v="i"/>
    <s v="c"/>
    <s v="w"/>
    <m/>
    <s v="L"/>
    <n v="7.614286040612259E-7"/>
  </r>
  <r>
    <s v="l"/>
    <x v="1"/>
    <x v="1"/>
    <s v="l"/>
    <s v="d"/>
    <s v="t"/>
    <m/>
    <s v="L"/>
    <n v="7.614286040612259E-7"/>
  </r>
  <r>
    <s v="y"/>
    <x v="28"/>
    <x v="1"/>
    <s v="y"/>
    <s v="c"/>
    <s v="n"/>
    <m/>
    <s v="L"/>
    <n v="7.614286040612259E-7"/>
  </r>
  <r>
    <s v="g"/>
    <x v="25"/>
    <x v="0"/>
    <s v="g"/>
    <s v="a"/>
    <s v="o"/>
    <m/>
    <s v="L"/>
    <n v="7.614286040612259E-7"/>
  </r>
  <r>
    <s v="l"/>
    <x v="17"/>
    <x v="1"/>
    <s v="l"/>
    <s v="s"/>
    <s v="a"/>
    <m/>
    <s v="L"/>
    <n v="7.5817463566780183E-7"/>
  </r>
  <r>
    <s v="l"/>
    <x v="28"/>
    <x v="1"/>
    <s v="l"/>
    <s v="c"/>
    <s v="q"/>
    <m/>
    <s v="L"/>
    <n v="7.5817463566780183E-7"/>
  </r>
  <r>
    <s v="l"/>
    <x v="6"/>
    <x v="1"/>
    <s v="l"/>
    <s v="q"/>
    <s v="h"/>
    <m/>
    <s v="L"/>
    <n v="7.5492066727437777E-7"/>
  </r>
  <r>
    <s v="e"/>
    <x v="1"/>
    <x v="0"/>
    <s v="e"/>
    <s v="i"/>
    <s v="c"/>
    <m/>
    <s v="R"/>
    <n v="7.5492066727437777E-7"/>
  </r>
  <r>
    <s v="s"/>
    <x v="8"/>
    <x v="0"/>
    <s v="s"/>
    <s v="a"/>
    <s v="v"/>
    <m/>
    <s v="L"/>
    <n v="7.5492066727437777E-7"/>
  </r>
  <r>
    <s v="l"/>
    <x v="12"/>
    <x v="1"/>
    <s v="l"/>
    <s v="l"/>
    <s v="g"/>
    <m/>
    <s v="R"/>
    <n v="7.516666988809538E-7"/>
  </r>
  <r>
    <s v="w"/>
    <x v="23"/>
    <x v="0"/>
    <s v="w"/>
    <s v="k"/>
    <s v="b"/>
    <m/>
    <s v="R"/>
    <n v="7.4841273048752974E-7"/>
  </r>
  <r>
    <s v="k"/>
    <x v="32"/>
    <x v="1"/>
    <s v="k"/>
    <s v="x"/>
    <s v="h"/>
    <m/>
    <s v="L"/>
    <n v="7.4841273048752974E-7"/>
  </r>
  <r>
    <s v="p"/>
    <x v="9"/>
    <x v="1"/>
    <s v="p"/>
    <s v="q"/>
    <s v="c"/>
    <m/>
    <s v="L"/>
    <n v="7.4841273048752974E-7"/>
  </r>
  <r>
    <s v="j"/>
    <x v="1"/>
    <x v="1"/>
    <s v="j"/>
    <s v="d"/>
    <s v="w"/>
    <m/>
    <s v="L"/>
    <n v="7.4515876209410567E-7"/>
  </r>
  <r>
    <s v="c"/>
    <x v="13"/>
    <x v="0"/>
    <s v="c"/>
    <s v=";"/>
    <s v="v"/>
    <m/>
    <s v="R"/>
    <n v="7.4515876209410567E-7"/>
  </r>
  <r>
    <s v="q"/>
    <x v="12"/>
    <x v="0"/>
    <s v="q"/>
    <s v="l"/>
    <s v="l"/>
    <m/>
    <s v="R"/>
    <n v="7.419047937006816E-7"/>
  </r>
  <r>
    <s v="g"/>
    <x v="22"/>
    <x v="0"/>
    <s v="g"/>
    <s v="m"/>
    <s v="e"/>
    <m/>
    <s v="R"/>
    <n v="7.419047937006816E-7"/>
  </r>
  <r>
    <s v="sh"/>
    <x v="0"/>
    <x v="1"/>
    <s v="o"/>
    <s v="e"/>
    <s v="a"/>
    <m/>
    <s v="L"/>
    <n v="7.3865082530725764E-7"/>
  </r>
  <r>
    <s v="sh"/>
    <x v="1"/>
    <x v="1"/>
    <s v="o"/>
    <s v="f"/>
    <s v="u"/>
    <m/>
    <s v="L"/>
    <n v="7.3865082530725764E-7"/>
  </r>
  <r>
    <s v="ch"/>
    <x v="3"/>
    <x v="1"/>
    <s v="i"/>
    <s v="t"/>
    <s v="u"/>
    <m/>
    <s v="L"/>
    <n v="7.3865082530725764E-7"/>
  </r>
  <r>
    <s v="b"/>
    <x v="20"/>
    <x v="0"/>
    <s v="b"/>
    <s v="k"/>
    <s v="n"/>
    <m/>
    <s v="R"/>
    <n v="7.3865082530725764E-7"/>
  </r>
  <r>
    <s v="h"/>
    <x v="4"/>
    <x v="1"/>
    <s v="h"/>
    <s v="s"/>
    <s v="q"/>
    <m/>
    <s v="L"/>
    <n v="7.3865082530725764E-7"/>
  </r>
  <r>
    <s v="g"/>
    <x v="0"/>
    <x v="0"/>
    <s v="g"/>
    <s v="i"/>
    <s v="l"/>
    <m/>
    <s v="R"/>
    <n v="7.3539685691383358E-7"/>
  </r>
  <r>
    <s v="sh"/>
    <x v="14"/>
    <x v="1"/>
    <s v="o"/>
    <s v="j"/>
    <s v="h"/>
    <m/>
    <s v="R"/>
    <n v="7.3539685691383358E-7"/>
  </r>
  <r>
    <s v="j"/>
    <x v="16"/>
    <x v="1"/>
    <s v="j"/>
    <s v="a"/>
    <s v="n"/>
    <m/>
    <s v="L"/>
    <n v="7.3539685691383358E-7"/>
  </r>
  <r>
    <s v="e"/>
    <x v="21"/>
    <x v="0"/>
    <s v="e"/>
    <s v="h"/>
    <s v="l"/>
    <m/>
    <s v="R"/>
    <n v="7.3539685691383358E-7"/>
  </r>
  <r>
    <s v="k"/>
    <x v="14"/>
    <x v="1"/>
    <s v="k"/>
    <s v="j"/>
    <s v="f"/>
    <m/>
    <s v="R"/>
    <n v="7.3539685691383358E-7"/>
  </r>
  <r>
    <s v="k"/>
    <x v="6"/>
    <x v="1"/>
    <s v="k"/>
    <s v="q"/>
    <s v="h"/>
    <m/>
    <s v="L"/>
    <n v="7.3539685691383358E-7"/>
  </r>
  <r>
    <s v="r"/>
    <x v="3"/>
    <x v="0"/>
    <s v="r"/>
    <s v="n"/>
    <s v="h"/>
    <m/>
    <s v="R"/>
    <n v="7.3214288852040951E-7"/>
  </r>
  <r>
    <s v="j"/>
    <x v="1"/>
    <x v="1"/>
    <s v="j"/>
    <s v="d"/>
    <s v="k"/>
    <m/>
    <s v="L"/>
    <n v="7.3214288852040951E-7"/>
  </r>
  <r>
    <s v="y"/>
    <x v="17"/>
    <x v="0"/>
    <s v="e"/>
    <s v="p"/>
    <s v="v"/>
    <m/>
    <s v="R"/>
    <n v="7.3214288852040951E-7"/>
  </r>
  <r>
    <s v="w"/>
    <x v="23"/>
    <x v="0"/>
    <s v="w"/>
    <s v="k"/>
    <s v="n"/>
    <m/>
    <s v="R"/>
    <n v="7.2888892012698544E-7"/>
  </r>
  <r>
    <s v="ch"/>
    <x v="1"/>
    <x v="1"/>
    <s v="i"/>
    <s v="h"/>
    <s v="f"/>
    <m/>
    <s v="R"/>
    <n v="7.2888892012698544E-7"/>
  </r>
  <r>
    <s v="q"/>
    <x v="12"/>
    <x v="0"/>
    <s v="q"/>
    <s v="l"/>
    <s v="l"/>
    <m/>
    <s v="R"/>
    <n v="7.2888892012698544E-7"/>
  </r>
  <r>
    <s v="w"/>
    <x v="11"/>
    <x v="0"/>
    <s v="w"/>
    <s v="i"/>
    <s v="r"/>
    <m/>
    <s v="R"/>
    <n v="7.2888892012698544E-7"/>
  </r>
  <r>
    <s v="g"/>
    <x v="14"/>
    <x v="0"/>
    <s v="g"/>
    <s v="j"/>
    <s v="u"/>
    <m/>
    <s v="R"/>
    <n v="7.2888892012698544E-7"/>
  </r>
  <r>
    <s v="zh"/>
    <x v="0"/>
    <x v="1"/>
    <s v="u"/>
    <s v="e"/>
    <s v="u"/>
    <m/>
    <s v="L"/>
    <n v="7.2888892012698544E-7"/>
  </r>
  <r>
    <s v="e"/>
    <x v="4"/>
    <x v="0"/>
    <s v="e"/>
    <s v="u"/>
    <s v="z"/>
    <m/>
    <s v="R"/>
    <n v="7.2563495173356138E-7"/>
  </r>
  <r>
    <s v="zh"/>
    <x v="3"/>
    <x v="1"/>
    <s v="u"/>
    <s v="t"/>
    <s v="g"/>
    <m/>
    <s v="L"/>
    <n v="7.2238098334013742E-7"/>
  </r>
  <r>
    <s v="ch"/>
    <x v="4"/>
    <x v="1"/>
    <s v="i"/>
    <s v="s"/>
    <s v="c"/>
    <m/>
    <s v="L"/>
    <n v="7.2238098334013742E-7"/>
  </r>
  <r>
    <s v="j"/>
    <x v="17"/>
    <x v="1"/>
    <s v="j"/>
    <s v="s"/>
    <s v="x"/>
    <m/>
    <s v="L"/>
    <n v="7.2238098334013742E-7"/>
  </r>
  <r>
    <s v="j"/>
    <x v="29"/>
    <x v="1"/>
    <s v="j"/>
    <s v="v"/>
    <s v="z"/>
    <m/>
    <s v="L"/>
    <n v="7.1912701494671335E-7"/>
  </r>
  <r>
    <s v="sh"/>
    <x v="10"/>
    <x v="1"/>
    <s v="o"/>
    <s v="g"/>
    <s v="d"/>
    <m/>
    <s v="L"/>
    <n v="7.1912701494671335E-7"/>
  </r>
  <r>
    <s v="l"/>
    <x v="14"/>
    <x v="1"/>
    <s v="l"/>
    <s v="j"/>
    <s v="w"/>
    <m/>
    <s v="R"/>
    <n v="7.1587304655328928E-7"/>
  </r>
  <r>
    <s v="t"/>
    <x v="10"/>
    <x v="0"/>
    <s v="t"/>
    <s v="g"/>
    <s v="i"/>
    <m/>
    <s v="L"/>
    <n v="7.1587304655328928E-7"/>
  </r>
  <r>
    <s v="ch"/>
    <x v="3"/>
    <x v="1"/>
    <s v="i"/>
    <s v="t"/>
    <s v="i"/>
    <m/>
    <s v="L"/>
    <n v="7.1261907815986522E-7"/>
  </r>
  <r>
    <s v="sh"/>
    <x v="4"/>
    <x v="1"/>
    <s v="o"/>
    <s v="v"/>
    <s v="v"/>
    <m/>
    <s v="L"/>
    <n v="7.1261907815986522E-7"/>
  </r>
  <r>
    <s v="g"/>
    <x v="23"/>
    <x v="0"/>
    <s v="g"/>
    <s v="k"/>
    <s v="j"/>
    <m/>
    <s v="R"/>
    <n v="7.1261907815986522E-7"/>
  </r>
  <r>
    <s v="l"/>
    <x v="1"/>
    <x v="1"/>
    <s v="l"/>
    <s v="d"/>
    <s v="q"/>
    <m/>
    <s v="L"/>
    <n v="7.1261907815986522E-7"/>
  </r>
  <r>
    <s v="h"/>
    <x v="28"/>
    <x v="1"/>
    <s v="h"/>
    <s v="c"/>
    <s v="u"/>
    <m/>
    <s v="L"/>
    <n v="7.1261907815986522E-7"/>
  </r>
  <r>
    <s v="t"/>
    <x v="5"/>
    <x v="0"/>
    <s v="t"/>
    <s v="p"/>
    <s v="t"/>
    <m/>
    <s v="R"/>
    <n v="7.1261907815986522E-7"/>
  </r>
  <r>
    <s v="m"/>
    <x v="14"/>
    <x v="1"/>
    <s v="m"/>
    <s v="b"/>
    <s v="w"/>
    <m/>
    <s v="L"/>
    <n v="7.0936510976644125E-7"/>
  </r>
  <r>
    <s v="h"/>
    <x v="13"/>
    <x v="1"/>
    <s v="h"/>
    <s v="v"/>
    <s v="c"/>
    <m/>
    <s v="L"/>
    <n v="7.0936510976644125E-7"/>
  </r>
  <r>
    <s v="m"/>
    <x v="20"/>
    <x v="1"/>
    <s v="m"/>
    <s v="t"/>
    <s v="e"/>
    <m/>
    <s v="L"/>
    <n v="7.0611114137301719E-7"/>
  </r>
  <r>
    <s v="q"/>
    <x v="1"/>
    <x v="0"/>
    <s v="q"/>
    <s v="i"/>
    <s v="h"/>
    <m/>
    <s v="R"/>
    <n v="7.0611114137301719E-7"/>
  </r>
  <r>
    <s v="h"/>
    <x v="7"/>
    <x v="1"/>
    <s v="h"/>
    <s v="f"/>
    <s v="n"/>
    <m/>
    <s v="L"/>
    <n v="7.0611114137301719E-7"/>
  </r>
  <r>
    <s v="l"/>
    <x v="18"/>
    <x v="1"/>
    <s v="l"/>
    <s v="q"/>
    <s v="s"/>
    <m/>
    <s v="L"/>
    <n v="7.0285717297959312E-7"/>
  </r>
  <r>
    <s v="j"/>
    <x v="16"/>
    <x v="1"/>
    <s v="j"/>
    <s v="a"/>
    <s v="w"/>
    <m/>
    <s v="L"/>
    <n v="7.0285717297959312E-7"/>
  </r>
  <r>
    <s v="l"/>
    <x v="1"/>
    <x v="1"/>
    <s v="l"/>
    <s v="d"/>
    <s v="v"/>
    <m/>
    <s v="L"/>
    <n v="7.0285717297959312E-7"/>
  </r>
  <r>
    <s v="m"/>
    <x v="11"/>
    <x v="1"/>
    <s v="m"/>
    <s v="s"/>
    <s v="w"/>
    <m/>
    <s v="L"/>
    <n v="7.0285717297959312E-7"/>
  </r>
  <r>
    <s v="j"/>
    <x v="12"/>
    <x v="1"/>
    <s v="j"/>
    <s v="w"/>
    <s v="t"/>
    <m/>
    <s v="L"/>
    <n v="7.0285717297959312E-7"/>
  </r>
  <r>
    <s v="w"/>
    <x v="11"/>
    <x v="0"/>
    <s v="w"/>
    <s v="i"/>
    <s v="g"/>
    <m/>
    <s v="R"/>
    <n v="6.9634923619274509E-7"/>
  </r>
  <r>
    <s v="q"/>
    <x v="17"/>
    <x v="0"/>
    <s v="q"/>
    <s v="p"/>
    <s v="f"/>
    <m/>
    <s v="R"/>
    <n v="6.9634923619274509E-7"/>
  </r>
  <r>
    <s v="j"/>
    <x v="26"/>
    <x v="1"/>
    <s v="j"/>
    <s v="e"/>
    <s v="t"/>
    <m/>
    <s v="L"/>
    <n v="6.9309526779932103E-7"/>
  </r>
  <r>
    <s v="q"/>
    <x v="18"/>
    <x v="0"/>
    <s v="q"/>
    <s v="o"/>
    <s v="v"/>
    <m/>
    <s v="R"/>
    <n v="6.9309526779932103E-7"/>
  </r>
  <r>
    <s v="ch"/>
    <x v="3"/>
    <x v="1"/>
    <s v="i"/>
    <s v="t"/>
    <s v="t"/>
    <m/>
    <s v="L"/>
    <n v="6.9309526779932103E-7"/>
  </r>
  <r>
    <s v="c"/>
    <x v="5"/>
    <x v="0"/>
    <s v="c"/>
    <s v="p"/>
    <s v="l"/>
    <m/>
    <s v="R"/>
    <n v="6.8984129940589696E-7"/>
  </r>
  <r>
    <s v="j"/>
    <x v="17"/>
    <x v="1"/>
    <s v="j"/>
    <s v="s"/>
    <s v="i"/>
    <m/>
    <s v="L"/>
    <n v="6.8984129940589696E-7"/>
  </r>
  <r>
    <s v="g"/>
    <x v="22"/>
    <x v="0"/>
    <s v="g"/>
    <s v="m"/>
    <s v="d"/>
    <m/>
    <s v="R"/>
    <n v="6.8333336261904883E-7"/>
  </r>
  <r>
    <s v="ch"/>
    <x v="22"/>
    <x v="1"/>
    <s v="i"/>
    <s v="r"/>
    <s v="n"/>
    <m/>
    <s v="L"/>
    <n v="6.8333336261904883E-7"/>
  </r>
  <r>
    <s v="z"/>
    <x v="28"/>
    <x v="0"/>
    <s v="z"/>
    <s v="c"/>
    <s v="g"/>
    <m/>
    <s v="L"/>
    <n v="6.8333336261904883E-7"/>
  </r>
  <r>
    <s v="y"/>
    <x v="7"/>
    <x v="0"/>
    <s v="e"/>
    <s v="l"/>
    <s v="y"/>
    <m/>
    <s v="R"/>
    <n v="6.8333336261904883E-7"/>
  </r>
  <r>
    <s v="e"/>
    <x v="1"/>
    <x v="0"/>
    <s v="e"/>
    <s v="i"/>
    <s v="h"/>
    <m/>
    <s v="R"/>
    <n v="6.8007939422562487E-7"/>
  </r>
  <r>
    <s v="z"/>
    <x v="28"/>
    <x v="0"/>
    <s v="z"/>
    <s v="c"/>
    <s v="d"/>
    <m/>
    <s v="L"/>
    <n v="6.8007939422562487E-7"/>
  </r>
  <r>
    <s v="t"/>
    <x v="23"/>
    <x v="0"/>
    <s v="t"/>
    <s v="k"/>
    <s v="v"/>
    <m/>
    <s v="R"/>
    <n v="6.8007939422562487E-7"/>
  </r>
  <r>
    <s v="q"/>
    <x v="4"/>
    <x v="0"/>
    <s v="q"/>
    <s v="u"/>
    <s v="z"/>
    <m/>
    <s v="R"/>
    <n v="6.768254258322008E-7"/>
  </r>
  <r>
    <s v="g"/>
    <x v="14"/>
    <x v="0"/>
    <s v="g"/>
    <s v="j"/>
    <s v="b"/>
    <m/>
    <s v="R"/>
    <n v="6.768254258322008E-7"/>
  </r>
  <r>
    <s v="k"/>
    <x v="0"/>
    <x v="1"/>
    <s v="k"/>
    <s v="e"/>
    <s v="v"/>
    <m/>
    <s v="L"/>
    <n v="6.768254258322008E-7"/>
  </r>
  <r>
    <s v="j"/>
    <x v="12"/>
    <x v="1"/>
    <s v="j"/>
    <s v="w"/>
    <s v="a"/>
    <m/>
    <s v="L"/>
    <n v="6.768254258322008E-7"/>
  </r>
  <r>
    <s v="m"/>
    <x v="9"/>
    <x v="1"/>
    <s v="m"/>
    <s v="q"/>
    <s v="n"/>
    <m/>
    <s v="L"/>
    <n v="6.768254258322008E-7"/>
  </r>
  <r>
    <s v="y"/>
    <x v="14"/>
    <x v="0"/>
    <s v="e"/>
    <s v="j"/>
    <s v="b"/>
    <m/>
    <s v="R"/>
    <n v="6.768254258322008E-7"/>
  </r>
  <r>
    <s v="sh"/>
    <x v="15"/>
    <x v="1"/>
    <s v="o"/>
    <s v="d"/>
    <s v="b"/>
    <m/>
    <s v="L"/>
    <n v="6.768254258322008E-7"/>
  </r>
  <r>
    <s v="h"/>
    <x v="4"/>
    <x v="1"/>
    <s v="h"/>
    <s v="s"/>
    <s v="p"/>
    <m/>
    <s v="L"/>
    <n v="6.7357145743877673E-7"/>
  </r>
  <r>
    <s v="d"/>
    <x v="6"/>
    <x v="0"/>
    <s v="d"/>
    <s v="o"/>
    <s v="c"/>
    <m/>
    <s v="R"/>
    <n v="6.7357145743877673E-7"/>
  </r>
  <r>
    <s v="d"/>
    <x v="12"/>
    <x v="0"/>
    <s v="d"/>
    <s v="l"/>
    <s v="e"/>
    <m/>
    <s v="R"/>
    <n v="6.7357145743877673E-7"/>
  </r>
  <r>
    <s v="zh"/>
    <x v="5"/>
    <x v="1"/>
    <s v="u"/>
    <s v="b"/>
    <s v="w"/>
    <m/>
    <s v="L"/>
    <n v="6.7031748904535267E-7"/>
  </r>
  <r>
    <s v="y"/>
    <x v="7"/>
    <x v="0"/>
    <s v="e"/>
    <s v="l"/>
    <s v="o"/>
    <m/>
    <s v="R"/>
    <n v="6.7031748904535267E-7"/>
  </r>
  <r>
    <s v="k"/>
    <x v="0"/>
    <x v="1"/>
    <s v="k"/>
    <s v="e"/>
    <s v="c"/>
    <m/>
    <s v="L"/>
    <n v="6.7031748904535267E-7"/>
  </r>
  <r>
    <s v="w"/>
    <x v="11"/>
    <x v="0"/>
    <s v="w"/>
    <s v="i"/>
    <s v="w"/>
    <m/>
    <s v="R"/>
    <n v="6.7031748904535267E-7"/>
  </r>
  <r>
    <s v="ch"/>
    <x v="8"/>
    <x v="1"/>
    <s v="i"/>
    <s v="a"/>
    <s v="n"/>
    <m/>
    <s v="L"/>
    <n v="6.7031748904535267E-7"/>
  </r>
  <r>
    <s v="s"/>
    <x v="28"/>
    <x v="0"/>
    <s v="s"/>
    <s v=";"/>
    <s v="q"/>
    <m/>
    <s v="R"/>
    <n v="6.7031748904535267E-7"/>
  </r>
  <r>
    <s v="s"/>
    <x v="2"/>
    <x v="0"/>
    <s v="s"/>
    <s v="h"/>
    <s v="d"/>
    <m/>
    <s v="R"/>
    <n v="6.670635206519287E-7"/>
  </r>
  <r>
    <s v="j"/>
    <x v="1"/>
    <x v="1"/>
    <s v="j"/>
    <s v="d"/>
    <s v="p"/>
    <m/>
    <s v="L"/>
    <n v="6.670635206519287E-7"/>
  </r>
  <r>
    <s v="l"/>
    <x v="11"/>
    <x v="1"/>
    <s v="l"/>
    <s v="s"/>
    <s v="c"/>
    <m/>
    <s v="L"/>
    <n v="6.670635206519287E-7"/>
  </r>
  <r>
    <s v="g"/>
    <x v="14"/>
    <x v="0"/>
    <s v="g"/>
    <s v="j"/>
    <s v="g"/>
    <m/>
    <s v="R"/>
    <n v="6.670635206519287E-7"/>
  </r>
  <r>
    <s v="k"/>
    <x v="13"/>
    <x v="1"/>
    <s v="k"/>
    <s v="v"/>
    <s v="k"/>
    <m/>
    <s v="L"/>
    <n v="6.670635206519287E-7"/>
  </r>
  <r>
    <s v="j"/>
    <x v="1"/>
    <x v="1"/>
    <s v="j"/>
    <s v="d"/>
    <s v="e"/>
    <m/>
    <s v="L"/>
    <n v="6.670635206519287E-7"/>
  </r>
  <r>
    <s v="r"/>
    <x v="10"/>
    <x v="0"/>
    <s v="r"/>
    <s v="h"/>
    <s v="p"/>
    <m/>
    <s v="R"/>
    <n v="6.6380955225850464E-7"/>
  </r>
  <r>
    <s v="f"/>
    <x v="4"/>
    <x v="0"/>
    <s v="f"/>
    <s v="u"/>
    <s v="c"/>
    <m/>
    <s v="R"/>
    <n v="6.6380955225850464E-7"/>
  </r>
  <r>
    <s v="t"/>
    <x v="5"/>
    <x v="0"/>
    <s v="t"/>
    <s v="p"/>
    <s v="l"/>
    <m/>
    <s v="R"/>
    <n v="6.6380955225850464E-7"/>
  </r>
  <r>
    <s v="ch"/>
    <x v="3"/>
    <x v="1"/>
    <s v="i"/>
    <s v="t"/>
    <s v="j"/>
    <m/>
    <s v="L"/>
    <n v="6.6380955225850464E-7"/>
  </r>
  <r>
    <s v="e"/>
    <x v="1"/>
    <x v="0"/>
    <s v="e"/>
    <s v="i"/>
    <s v="r"/>
    <m/>
    <s v="R"/>
    <n v="6.6380955225850464E-7"/>
  </r>
  <r>
    <s v="a"/>
    <x v="33"/>
    <x v="0"/>
    <s v="a"/>
    <s v="h"/>
    <s v="o"/>
    <m/>
    <s v="R"/>
    <n v="6.6055558386508057E-7"/>
  </r>
  <r>
    <s v="q"/>
    <x v="24"/>
    <x v="0"/>
    <s v="q"/>
    <s v="j"/>
    <s v="u"/>
    <m/>
    <s v="R"/>
    <n v="6.6055558386508057E-7"/>
  </r>
  <r>
    <s v="x"/>
    <x v="12"/>
    <x v="0"/>
    <s v="x"/>
    <s v="n"/>
    <s v="m"/>
    <m/>
    <s v="R"/>
    <n v="6.573016154716565E-7"/>
  </r>
  <r>
    <s v="e"/>
    <x v="4"/>
    <x v="0"/>
    <s v="e"/>
    <s v="u"/>
    <s v="t"/>
    <m/>
    <s v="R"/>
    <n v="6.573016154716565E-7"/>
  </r>
  <r>
    <s v="y"/>
    <x v="17"/>
    <x v="0"/>
    <s v="e"/>
    <s v="p"/>
    <s v="h"/>
    <m/>
    <s v="R"/>
    <n v="6.573016154716565E-7"/>
  </r>
  <r>
    <s v="ch"/>
    <x v="1"/>
    <x v="1"/>
    <s v="i"/>
    <s v="h"/>
    <s v="k"/>
    <m/>
    <s v="R"/>
    <n v="6.573016154716565E-7"/>
  </r>
  <r>
    <s v="s"/>
    <x v="7"/>
    <x v="0"/>
    <s v="s"/>
    <s v="l"/>
    <s v="y"/>
    <m/>
    <s v="R"/>
    <n v="6.573016154716565E-7"/>
  </r>
  <r>
    <s v="zh"/>
    <x v="1"/>
    <x v="0"/>
    <s v="a"/>
    <s v="h"/>
    <s v="p"/>
    <m/>
    <s v="R"/>
    <n v="6.5404764707823254E-7"/>
  </r>
  <r>
    <s v="j"/>
    <x v="16"/>
    <x v="1"/>
    <s v="j"/>
    <s v="a"/>
    <s v="r"/>
    <m/>
    <s v="L"/>
    <n v="6.5404764707823254E-7"/>
  </r>
  <r>
    <s v="t"/>
    <x v="7"/>
    <x v="0"/>
    <s v="t"/>
    <s v="l"/>
    <s v="o"/>
    <m/>
    <s v="R"/>
    <n v="6.5404764707823254E-7"/>
  </r>
  <r>
    <s v="z"/>
    <x v="1"/>
    <x v="0"/>
    <s v="z"/>
    <s v="i"/>
    <s v="l"/>
    <m/>
    <s v="R"/>
    <n v="6.5404764707823254E-7"/>
  </r>
  <r>
    <s v="n"/>
    <x v="8"/>
    <x v="1"/>
    <s v="n"/>
    <s v="a"/>
    <s v="p"/>
    <m/>
    <s v="L"/>
    <n v="6.5404764707823254E-7"/>
  </r>
  <r>
    <s v="l"/>
    <x v="1"/>
    <x v="1"/>
    <s v="l"/>
    <s v="d"/>
    <s v="i"/>
    <m/>
    <s v="L"/>
    <n v="6.5079367868480848E-7"/>
  </r>
  <r>
    <s v="n"/>
    <x v="26"/>
    <x v="1"/>
    <s v="n"/>
    <s v="e"/>
    <s v="j"/>
    <m/>
    <s v="L"/>
    <n v="6.5079367868480848E-7"/>
  </r>
  <r>
    <s v="h"/>
    <x v="22"/>
    <x v="1"/>
    <s v="h"/>
    <s v="r"/>
    <s v="k"/>
    <m/>
    <s v="L"/>
    <n v="6.5079367868480848E-7"/>
  </r>
  <r>
    <s v="m"/>
    <x v="17"/>
    <x v="1"/>
    <s v="m"/>
    <s v="s"/>
    <s v="c"/>
    <m/>
    <s v="L"/>
    <n v="6.5079367868480848E-7"/>
  </r>
  <r>
    <s v="n"/>
    <x v="17"/>
    <x v="1"/>
    <s v="n"/>
    <s v="s"/>
    <s v="i"/>
    <m/>
    <s v="L"/>
    <n v="6.5079367868480848E-7"/>
  </r>
  <r>
    <s v="b"/>
    <x v="10"/>
    <x v="0"/>
    <s v="b"/>
    <s v="g"/>
    <s v="h"/>
    <m/>
    <s v="L"/>
    <n v="6.4753971029138441E-7"/>
  </r>
  <r>
    <s v="y"/>
    <x v="20"/>
    <x v="0"/>
    <s v="e"/>
    <s v="k"/>
    <s v="h"/>
    <m/>
    <s v="R"/>
    <n v="6.4753971029138441E-7"/>
  </r>
  <r>
    <s v="s"/>
    <x v="5"/>
    <x v="0"/>
    <s v="s"/>
    <s v="p"/>
    <s v="h"/>
    <m/>
    <s v="R"/>
    <n v="6.4753971029138441E-7"/>
  </r>
  <r>
    <s v="zh"/>
    <x v="5"/>
    <x v="1"/>
    <s v="u"/>
    <s v="b"/>
    <s v="j"/>
    <m/>
    <s v="L"/>
    <n v="6.4428574189796034E-7"/>
  </r>
  <r>
    <s v="t"/>
    <x v="1"/>
    <x v="0"/>
    <s v="t"/>
    <s v="i"/>
    <s v="y"/>
    <m/>
    <s v="R"/>
    <n v="6.4428574189796034E-7"/>
  </r>
  <r>
    <s v="g"/>
    <x v="4"/>
    <x v="0"/>
    <s v="g"/>
    <s v="u"/>
    <s v="f"/>
    <m/>
    <s v="R"/>
    <n v="6.4428574189796034E-7"/>
  </r>
  <r>
    <s v="d"/>
    <x v="16"/>
    <x v="0"/>
    <s v="d"/>
    <s v="x"/>
    <s v="o"/>
    <m/>
    <s v="L"/>
    <n v="6.4428574189796034E-7"/>
  </r>
  <r>
    <s v="zh"/>
    <x v="23"/>
    <x v="1"/>
    <s v="u"/>
    <s v="w"/>
    <s v="u"/>
    <m/>
    <s v="L"/>
    <n v="6.4103177350453628E-7"/>
  </r>
  <r>
    <s v="h"/>
    <x v="5"/>
    <x v="1"/>
    <s v="h"/>
    <s v="b"/>
    <s v="b"/>
    <m/>
    <s v="L"/>
    <n v="6.4103177350453628E-7"/>
  </r>
  <r>
    <s v="r"/>
    <x v="3"/>
    <x v="0"/>
    <s v="r"/>
    <s v="n"/>
    <s v="i"/>
    <m/>
    <s v="R"/>
    <n v="6.4103177350453628E-7"/>
  </r>
  <r>
    <s v="d"/>
    <x v="8"/>
    <x v="0"/>
    <s v="d"/>
    <s v="a"/>
    <s v="f"/>
    <m/>
    <s v="L"/>
    <n v="6.4103177350453628E-7"/>
  </r>
  <r>
    <s v="o"/>
    <x v="4"/>
    <x v="1"/>
    <s v="o"/>
    <s v="u"/>
    <s v="v"/>
    <m/>
    <s v="R"/>
    <n v="6.3777780511111232E-7"/>
  </r>
  <r>
    <s v="y"/>
    <x v="28"/>
    <x v="1"/>
    <s v="y"/>
    <s v="c"/>
    <s v="l"/>
    <m/>
    <s v="L"/>
    <n v="6.3777780511111232E-7"/>
  </r>
  <r>
    <s v="g"/>
    <x v="13"/>
    <x v="0"/>
    <s v="g"/>
    <s v=";"/>
    <s v="d"/>
    <m/>
    <s v="R"/>
    <n v="6.3452383671768825E-7"/>
  </r>
  <r>
    <s v="ch"/>
    <x v="23"/>
    <x v="1"/>
    <s v="i"/>
    <s v="w"/>
    <s v="u"/>
    <m/>
    <s v="L"/>
    <n v="6.3126986832426418E-7"/>
  </r>
  <r>
    <s v="zh"/>
    <x v="1"/>
    <x v="0"/>
    <s v="a"/>
    <s v="h"/>
    <s v="p"/>
    <m/>
    <s v="R"/>
    <n v="6.3126986832426418E-7"/>
  </r>
  <r>
    <s v="g"/>
    <x v="23"/>
    <x v="0"/>
    <s v="g"/>
    <s v="k"/>
    <s v="h"/>
    <m/>
    <s v="R"/>
    <n v="6.2801589993084012E-7"/>
  </r>
  <r>
    <s v="r"/>
    <x v="13"/>
    <x v="0"/>
    <s v="r"/>
    <s v=";"/>
    <s v="h"/>
    <m/>
    <s v="R"/>
    <n v="6.2801589993084012E-7"/>
  </r>
  <r>
    <s v="m"/>
    <x v="1"/>
    <x v="1"/>
    <s v="m"/>
    <s v="z"/>
    <s v="s"/>
    <m/>
    <s v="L"/>
    <n v="6.2801589993084012E-7"/>
  </r>
  <r>
    <s v="y"/>
    <x v="20"/>
    <x v="0"/>
    <s v="e"/>
    <s v="k"/>
    <s v="l"/>
    <m/>
    <s v="R"/>
    <n v="6.2801589993084012E-7"/>
  </r>
  <r>
    <s v="y"/>
    <x v="10"/>
    <x v="0"/>
    <s v="e"/>
    <s v="g"/>
    <s v="w"/>
    <m/>
    <s v="L"/>
    <n v="6.2476193153741615E-7"/>
  </r>
  <r>
    <s v="o"/>
    <x v="4"/>
    <x v="1"/>
    <s v="o"/>
    <s v="u"/>
    <s v="g"/>
    <m/>
    <s v="R"/>
    <n v="6.2476193153741615E-7"/>
  </r>
  <r>
    <s v="q"/>
    <x v="1"/>
    <x v="0"/>
    <s v="q"/>
    <s v="i"/>
    <s v="r"/>
    <m/>
    <s v="R"/>
    <n v="6.2476193153741615E-7"/>
  </r>
  <r>
    <s v="b"/>
    <x v="1"/>
    <x v="0"/>
    <s v="b"/>
    <s v="i"/>
    <s v="o"/>
    <m/>
    <s v="R"/>
    <n v="6.2476193153741615E-7"/>
  </r>
  <r>
    <s v="d"/>
    <x v="2"/>
    <x v="0"/>
    <s v="d"/>
    <s v="h"/>
    <s v="e"/>
    <m/>
    <s v="R"/>
    <n v="6.2476193153741615E-7"/>
  </r>
  <r>
    <s v="m"/>
    <x v="29"/>
    <x v="1"/>
    <s v="m"/>
    <s v="v"/>
    <s v="l"/>
    <m/>
    <s v="L"/>
    <n v="6.2150796314399209E-7"/>
  </r>
  <r>
    <s v="j"/>
    <x v="24"/>
    <x v="1"/>
    <s v="j"/>
    <s v="j"/>
    <s v="l"/>
    <m/>
    <s v="R"/>
    <n v="6.2150796314399209E-7"/>
  </r>
  <r>
    <s v="m"/>
    <x v="9"/>
    <x v="1"/>
    <s v="m"/>
    <s v="q"/>
    <s v="g"/>
    <m/>
    <s v="L"/>
    <n v="6.2150796314399209E-7"/>
  </r>
  <r>
    <s v="k"/>
    <x v="2"/>
    <x v="1"/>
    <s v="k"/>
    <s v="h"/>
    <s v="y"/>
    <m/>
    <s v="R"/>
    <n v="6.2150796314399209E-7"/>
  </r>
  <r>
    <s v="zh"/>
    <x v="23"/>
    <x v="1"/>
    <s v="u"/>
    <s v="w"/>
    <s v="u"/>
    <m/>
    <s v="L"/>
    <n v="6.2150796314399209E-7"/>
  </r>
  <r>
    <s v="t"/>
    <x v="4"/>
    <x v="0"/>
    <s v="t"/>
    <s v="u"/>
    <s v="h"/>
    <m/>
    <s v="R"/>
    <n v="6.1825399475056802E-7"/>
  </r>
  <r>
    <s v="t"/>
    <x v="14"/>
    <x v="0"/>
    <s v="t"/>
    <s v="j"/>
    <s v="s"/>
    <m/>
    <s v="R"/>
    <n v="6.1825399475056802E-7"/>
  </r>
  <r>
    <s v="b"/>
    <x v="15"/>
    <x v="0"/>
    <s v="b"/>
    <s v="d"/>
    <s v="o"/>
    <m/>
    <s v="L"/>
    <n v="6.1825399475056802E-7"/>
  </r>
  <r>
    <s v="z"/>
    <x v="7"/>
    <x v="0"/>
    <s v="z"/>
    <s v="l"/>
    <s v="g"/>
    <m/>
    <s v="R"/>
    <n v="6.1500002635714395E-7"/>
  </r>
  <r>
    <s v="y"/>
    <x v="20"/>
    <x v="0"/>
    <s v="e"/>
    <s v="k"/>
    <s v="z"/>
    <m/>
    <s v="R"/>
    <n v="6.1500002635714395E-7"/>
  </r>
  <r>
    <s v="zh"/>
    <x v="4"/>
    <x v="1"/>
    <s v="u"/>
    <s v="s"/>
    <s v="k"/>
    <m/>
    <s v="L"/>
    <n v="6.1500002635714395E-7"/>
  </r>
  <r>
    <s v="f"/>
    <x v="11"/>
    <x v="0"/>
    <s v="f"/>
    <s v="i"/>
    <s v="j"/>
    <m/>
    <s v="R"/>
    <n v="6.1500002635714395E-7"/>
  </r>
  <r>
    <s v="s"/>
    <x v="6"/>
    <x v="0"/>
    <s v="s"/>
    <s v="o"/>
    <s v="l"/>
    <m/>
    <s v="R"/>
    <n v="6.1500002635714395E-7"/>
  </r>
  <r>
    <s v="x"/>
    <x v="12"/>
    <x v="0"/>
    <s v="x"/>
    <s v="n"/>
    <s v="h"/>
    <m/>
    <s v="R"/>
    <n v="6.1500002635714395E-7"/>
  </r>
  <r>
    <s v="y"/>
    <x v="23"/>
    <x v="0"/>
    <s v="e"/>
    <s v="k"/>
    <s v="e"/>
    <m/>
    <s v="R"/>
    <n v="6.1500002635714395E-7"/>
  </r>
  <r>
    <s v="j"/>
    <x v="1"/>
    <x v="1"/>
    <s v="j"/>
    <s v="d"/>
    <s v="g"/>
    <m/>
    <s v="L"/>
    <n v="6.1174605796371999E-7"/>
  </r>
  <r>
    <s v="q"/>
    <x v="1"/>
    <x v="0"/>
    <s v="q"/>
    <s v="i"/>
    <s v="u"/>
    <m/>
    <s v="R"/>
    <n v="6.1174605796371999E-7"/>
  </r>
  <r>
    <s v="g"/>
    <x v="4"/>
    <x v="0"/>
    <s v="g"/>
    <s v="u"/>
    <s v="f"/>
    <m/>
    <s v="R"/>
    <n v="6.1174605796371999E-7"/>
  </r>
  <r>
    <s v="e"/>
    <x v="1"/>
    <x v="0"/>
    <s v="e"/>
    <s v="i"/>
    <s v="y"/>
    <m/>
    <s v="R"/>
    <n v="6.1174605796371999E-7"/>
  </r>
  <r>
    <s v="x"/>
    <x v="1"/>
    <x v="0"/>
    <s v="x"/>
    <s v="i"/>
    <s v="a"/>
    <m/>
    <s v="R"/>
    <n v="6.1174605796371999E-7"/>
  </r>
  <r>
    <s v="t"/>
    <x v="10"/>
    <x v="0"/>
    <s v="t"/>
    <s v="g"/>
    <s v="c"/>
    <m/>
    <s v="L"/>
    <n v="6.1174605796371999E-7"/>
  </r>
  <r>
    <s v="x"/>
    <x v="4"/>
    <x v="0"/>
    <s v="x"/>
    <s v="u"/>
    <s v="h"/>
    <m/>
    <s v="R"/>
    <n v="6.0849208957029593E-7"/>
  </r>
  <r>
    <s v="y"/>
    <x v="23"/>
    <x v="0"/>
    <s v="e"/>
    <s v="k"/>
    <s v="y"/>
    <m/>
    <s v="R"/>
    <n v="6.0849208957029593E-7"/>
  </r>
  <r>
    <s v="p"/>
    <x v="1"/>
    <x v="1"/>
    <s v="p"/>
    <s v="e"/>
    <s v="s"/>
    <m/>
    <s v="L"/>
    <n v="6.0849208957029593E-7"/>
  </r>
  <r>
    <s v="j"/>
    <x v="16"/>
    <x v="1"/>
    <s v="j"/>
    <s v="a"/>
    <s v="e"/>
    <m/>
    <s v="L"/>
    <n v="6.0849208957029593E-7"/>
  </r>
  <r>
    <s v="c"/>
    <x v="1"/>
    <x v="0"/>
    <s v="c"/>
    <s v="i"/>
    <s v="o"/>
    <m/>
    <s v="R"/>
    <n v="6.0849208957029593E-7"/>
  </r>
  <r>
    <s v="m"/>
    <x v="1"/>
    <x v="1"/>
    <s v="m"/>
    <s v="z"/>
    <s v="q"/>
    <m/>
    <s v="L"/>
    <n v="6.0523812117687186E-7"/>
  </r>
  <r>
    <s v="a"/>
    <x v="30"/>
    <x v="0"/>
    <s v="a"/>
    <s v="n"/>
    <s v="d"/>
    <m/>
    <s v="R"/>
    <n v="6.0523812117687186E-7"/>
  </r>
  <r>
    <s v="l"/>
    <x v="2"/>
    <x v="1"/>
    <s v="l"/>
    <s v="h"/>
    <s v="v"/>
    <m/>
    <s v="R"/>
    <n v="6.0523812117687186E-7"/>
  </r>
  <r>
    <s v="m"/>
    <x v="29"/>
    <x v="1"/>
    <s v="m"/>
    <s v="v"/>
    <s v="h"/>
    <m/>
    <s v="L"/>
    <n v="6.0523812117687186E-7"/>
  </r>
  <r>
    <s v="j"/>
    <x v="26"/>
    <x v="1"/>
    <s v="j"/>
    <s v="e"/>
    <s v="u"/>
    <m/>
    <s v="L"/>
    <n v="6.0198415278344779E-7"/>
  </r>
  <r>
    <s v="e"/>
    <x v="1"/>
    <x v="0"/>
    <s v="e"/>
    <s v="i"/>
    <s v="l"/>
    <m/>
    <s v="R"/>
    <n v="6.0198415278344779E-7"/>
  </r>
  <r>
    <s v="sh"/>
    <x v="23"/>
    <x v="1"/>
    <s v="o"/>
    <s v="w"/>
    <s v="n"/>
    <m/>
    <s v="L"/>
    <n v="6.0198415278344779E-7"/>
  </r>
  <r>
    <s v="a"/>
    <x v="30"/>
    <x v="0"/>
    <s v="a"/>
    <s v="n"/>
    <s v="g"/>
    <m/>
    <s v="R"/>
    <n v="6.0198415278344779E-7"/>
  </r>
  <r>
    <s v="ch"/>
    <x v="23"/>
    <x v="1"/>
    <s v="i"/>
    <s v="w"/>
    <s v="n"/>
    <m/>
    <s v="L"/>
    <n v="6.0198415278344779E-7"/>
  </r>
  <r>
    <s v="e"/>
    <x v="1"/>
    <x v="0"/>
    <s v="e"/>
    <s v="i"/>
    <s v="l"/>
    <m/>
    <s v="R"/>
    <n v="5.9873018439002373E-7"/>
  </r>
  <r>
    <s v="zh"/>
    <x v="4"/>
    <x v="1"/>
    <s v="u"/>
    <s v="s"/>
    <s v="l"/>
    <m/>
    <s v="L"/>
    <n v="5.9873018439002373E-7"/>
  </r>
  <r>
    <s v="q"/>
    <x v="19"/>
    <x v="0"/>
    <s v="q"/>
    <s v=";"/>
    <s v="w"/>
    <m/>
    <s v="R"/>
    <n v="5.9873018439002373E-7"/>
  </r>
  <r>
    <s v="d"/>
    <x v="12"/>
    <x v="0"/>
    <s v="d"/>
    <s v="l"/>
    <s v="l"/>
    <m/>
    <s v="R"/>
    <n v="5.9873018439002373E-7"/>
  </r>
  <r>
    <s v="n"/>
    <x v="0"/>
    <x v="1"/>
    <s v="n"/>
    <s v="d"/>
    <s v="i"/>
    <m/>
    <s v="L"/>
    <n v="5.9873018439002373E-7"/>
  </r>
  <r>
    <s v="b"/>
    <x v="14"/>
    <x v="0"/>
    <s v="b"/>
    <s v="j"/>
    <s v="l"/>
    <m/>
    <s v="R"/>
    <n v="5.9547621599659977E-7"/>
  </r>
  <r>
    <s v="s"/>
    <x v="13"/>
    <x v="0"/>
    <s v="s"/>
    <s v=";"/>
    <s v="w"/>
    <m/>
    <s v="R"/>
    <n v="5.922222476031757E-7"/>
  </r>
  <r>
    <s v="f"/>
    <x v="4"/>
    <x v="0"/>
    <s v="f"/>
    <s v="u"/>
    <s v="e"/>
    <m/>
    <s v="R"/>
    <n v="5.8896827920975163E-7"/>
  </r>
  <r>
    <s v="w"/>
    <x v="4"/>
    <x v="0"/>
    <s v="w"/>
    <s v="u"/>
    <s v="j"/>
    <m/>
    <s v="R"/>
    <n v="5.8896827920975163E-7"/>
  </r>
  <r>
    <s v="j"/>
    <x v="18"/>
    <x v="1"/>
    <s v="j"/>
    <s v="q"/>
    <s v="n"/>
    <m/>
    <s v="L"/>
    <n v="5.8571431081632757E-7"/>
  </r>
  <r>
    <s v="f"/>
    <x v="4"/>
    <x v="0"/>
    <s v="f"/>
    <s v="u"/>
    <s v="h"/>
    <m/>
    <s v="R"/>
    <n v="5.8571431081632757E-7"/>
  </r>
  <r>
    <s v="l"/>
    <x v="18"/>
    <x v="1"/>
    <s v="l"/>
    <s v="q"/>
    <s v="v"/>
    <m/>
    <s v="L"/>
    <n v="5.8571431081632757E-7"/>
  </r>
  <r>
    <s v="r"/>
    <x v="14"/>
    <x v="0"/>
    <s v="r"/>
    <s v="j"/>
    <s v="n"/>
    <m/>
    <s v="R"/>
    <n v="5.8571431081632757E-7"/>
  </r>
  <r>
    <s v="h"/>
    <x v="7"/>
    <x v="1"/>
    <s v="h"/>
    <s v="f"/>
    <s v="h"/>
    <m/>
    <s v="L"/>
    <n v="5.824603424229036E-7"/>
  </r>
  <r>
    <s v="c"/>
    <x v="7"/>
    <x v="0"/>
    <s v="c"/>
    <s v="l"/>
    <s v="h"/>
    <m/>
    <s v="R"/>
    <n v="5.824603424229036E-7"/>
  </r>
  <r>
    <s v="b"/>
    <x v="11"/>
    <x v="0"/>
    <s v="b"/>
    <s v=";"/>
    <s v="l"/>
    <m/>
    <s v="R"/>
    <n v="5.824603424229036E-7"/>
  </r>
  <r>
    <s v="g"/>
    <x v="14"/>
    <x v="0"/>
    <s v="g"/>
    <s v="j"/>
    <s v="f"/>
    <m/>
    <s v="R"/>
    <n v="5.824603424229036E-7"/>
  </r>
  <r>
    <s v="s"/>
    <x v="28"/>
    <x v="0"/>
    <s v="s"/>
    <s v=";"/>
    <s v="g"/>
    <m/>
    <s v="R"/>
    <n v="5.7920637402947954E-7"/>
  </r>
  <r>
    <s v="j"/>
    <x v="12"/>
    <x v="1"/>
    <s v="j"/>
    <s v="w"/>
    <s v="n"/>
    <m/>
    <s v="L"/>
    <n v="5.7920637402947954E-7"/>
  </r>
  <r>
    <s v="q"/>
    <x v="1"/>
    <x v="0"/>
    <s v="q"/>
    <s v="i"/>
    <s v="h"/>
    <m/>
    <s v="R"/>
    <n v="5.7920637402947954E-7"/>
  </r>
  <r>
    <s v="f"/>
    <x v="8"/>
    <x v="0"/>
    <s v="f"/>
    <s v="j"/>
    <s v="e"/>
    <m/>
    <s v="R"/>
    <n v="5.7920637402947954E-7"/>
  </r>
  <r>
    <s v="w"/>
    <x v="23"/>
    <x v="0"/>
    <s v="w"/>
    <s v="k"/>
    <s v="e"/>
    <m/>
    <s v="R"/>
    <n v="5.7920637402947954E-7"/>
  </r>
  <r>
    <s v="zh"/>
    <x v="1"/>
    <x v="0"/>
    <s v="a"/>
    <s v="h"/>
    <s v="l"/>
    <m/>
    <s v="R"/>
    <n v="5.7595240563605547E-7"/>
  </r>
  <r>
    <s v="y"/>
    <x v="17"/>
    <x v="0"/>
    <s v="e"/>
    <s v="p"/>
    <s v="e"/>
    <m/>
    <s v="R"/>
    <n v="5.7595240563605547E-7"/>
  </r>
  <r>
    <s v="j"/>
    <x v="1"/>
    <x v="1"/>
    <s v="j"/>
    <s v="d"/>
    <s v="h"/>
    <m/>
    <s v="L"/>
    <n v="5.7595240563605547E-7"/>
  </r>
  <r>
    <s v="sh"/>
    <x v="14"/>
    <x v="1"/>
    <s v="o"/>
    <s v="j"/>
    <s v="d"/>
    <m/>
    <s v="R"/>
    <n v="5.7595240563605547E-7"/>
  </r>
  <r>
    <s v="sh"/>
    <x v="4"/>
    <x v="1"/>
    <s v="o"/>
    <s v="v"/>
    <s v="g"/>
    <m/>
    <s v="L"/>
    <n v="5.726984372426314E-7"/>
  </r>
  <r>
    <s v="k"/>
    <x v="2"/>
    <x v="1"/>
    <s v="k"/>
    <s v="h"/>
    <s v="l"/>
    <m/>
    <s v="R"/>
    <n v="5.726984372426314E-7"/>
  </r>
  <r>
    <s v="q"/>
    <x v="1"/>
    <x v="0"/>
    <s v="q"/>
    <s v="i"/>
    <s v="h"/>
    <m/>
    <s v="R"/>
    <n v="5.726984372426314E-7"/>
  </r>
  <r>
    <s v="j"/>
    <x v="12"/>
    <x v="1"/>
    <s v="j"/>
    <s v="w"/>
    <s v="l"/>
    <m/>
    <s v="L"/>
    <n v="5.726984372426314E-7"/>
  </r>
  <r>
    <s v="x"/>
    <x v="17"/>
    <x v="0"/>
    <s v="x"/>
    <s v="p"/>
    <s v="j"/>
    <m/>
    <s v="R"/>
    <n v="5.6944446884920744E-7"/>
  </r>
  <r>
    <s v="l"/>
    <x v="2"/>
    <x v="1"/>
    <s v="l"/>
    <s v="h"/>
    <s v="v"/>
    <m/>
    <s v="R"/>
    <n v="5.6944446884920744E-7"/>
  </r>
  <r>
    <s v="p"/>
    <x v="1"/>
    <x v="1"/>
    <s v="p"/>
    <s v="e"/>
    <s v="t"/>
    <m/>
    <s v="L"/>
    <n v="5.6619050045578338E-7"/>
  </r>
  <r>
    <s v="d"/>
    <x v="8"/>
    <x v="0"/>
    <s v="d"/>
    <s v="a"/>
    <s v="p"/>
    <m/>
    <s v="L"/>
    <n v="5.6293653206235931E-7"/>
  </r>
  <r>
    <s v="b"/>
    <x v="1"/>
    <x v="0"/>
    <s v="b"/>
    <s v="i"/>
    <s v="y"/>
    <m/>
    <s v="R"/>
    <n v="5.6293653206235931E-7"/>
  </r>
  <r>
    <s v="g"/>
    <x v="5"/>
    <x v="0"/>
    <s v="g"/>
    <s v="p"/>
    <s v="h"/>
    <m/>
    <s v="R"/>
    <n v="5.6293653206235931E-7"/>
  </r>
  <r>
    <s v="zh"/>
    <x v="10"/>
    <x v="1"/>
    <s v="u"/>
    <s v="g"/>
    <s v="m"/>
    <m/>
    <s v="L"/>
    <n v="5.5968256366893524E-7"/>
  </r>
  <r>
    <s v="q"/>
    <x v="26"/>
    <x v="0"/>
    <s v="q"/>
    <s v="y"/>
    <s v="e"/>
    <m/>
    <s v="R"/>
    <n v="5.5968256366893524E-7"/>
  </r>
  <r>
    <s v="h"/>
    <x v="22"/>
    <x v="1"/>
    <s v="h"/>
    <s v="r"/>
    <s v="j"/>
    <m/>
    <s v="L"/>
    <n v="5.5968256366893524E-7"/>
  </r>
  <r>
    <s v="n"/>
    <x v="14"/>
    <x v="1"/>
    <s v="n"/>
    <s v="b"/>
    <s v="o"/>
    <m/>
    <s v="L"/>
    <n v="5.5968256366893524E-7"/>
  </r>
  <r>
    <s v="w"/>
    <x v="4"/>
    <x v="0"/>
    <s v="w"/>
    <s v="u"/>
    <s v="y"/>
    <m/>
    <s v="R"/>
    <n v="5.5642859527551118E-7"/>
  </r>
  <r>
    <s v="e"/>
    <x v="33"/>
    <x v="0"/>
    <s v="e"/>
    <s v=";"/>
    <s v="l"/>
    <m/>
    <s v="R"/>
    <n v="5.5317462688208722E-7"/>
  </r>
  <r>
    <s v="f"/>
    <x v="23"/>
    <x v="0"/>
    <s v="f"/>
    <s v="k"/>
    <s v="l"/>
    <m/>
    <s v="R"/>
    <n v="5.5317462688208722E-7"/>
  </r>
  <r>
    <s v="b"/>
    <x v="24"/>
    <x v="0"/>
    <s v="b"/>
    <s v="b"/>
    <s v="g"/>
    <m/>
    <s v="L"/>
    <n v="5.5317462688208722E-7"/>
  </r>
  <r>
    <s v="k"/>
    <x v="13"/>
    <x v="1"/>
    <s v="k"/>
    <s v="v"/>
    <s v="j"/>
    <m/>
    <s v="L"/>
    <n v="5.5317462688208722E-7"/>
  </r>
  <r>
    <s v="ch"/>
    <x v="10"/>
    <x v="1"/>
    <s v="i"/>
    <s v="g"/>
    <s v="v"/>
    <m/>
    <s v="L"/>
    <n v="5.5317462688208722E-7"/>
  </r>
  <r>
    <s v="sh"/>
    <x v="1"/>
    <x v="1"/>
    <s v="o"/>
    <s v="f"/>
    <s v="x"/>
    <m/>
    <s v="L"/>
    <n v="5.4992065848866315E-7"/>
  </r>
  <r>
    <s v="a"/>
    <x v="9"/>
    <x v="0"/>
    <s v="a"/>
    <s v="o"/>
    <s v="e"/>
    <m/>
    <s v="R"/>
    <n v="5.4666669009523908E-7"/>
  </r>
  <r>
    <s v="y"/>
    <x v="0"/>
    <x v="1"/>
    <s v="y"/>
    <s v="e"/>
    <s v="w"/>
    <m/>
    <s v="L"/>
    <n v="5.4666669009523908E-7"/>
  </r>
  <r>
    <s v="b"/>
    <x v="12"/>
    <x v="0"/>
    <s v="b"/>
    <s v="l"/>
    <s v="l"/>
    <m/>
    <s v="R"/>
    <n v="5.4341272170181502E-7"/>
  </r>
  <r>
    <s v="zh"/>
    <x v="1"/>
    <x v="0"/>
    <s v="a"/>
    <s v="h"/>
    <s v="c"/>
    <m/>
    <s v="R"/>
    <n v="5.4341272170181502E-7"/>
  </r>
  <r>
    <s v="sh"/>
    <x v="8"/>
    <x v="1"/>
    <s v="o"/>
    <s v="a"/>
    <s v="r"/>
    <m/>
    <s v="L"/>
    <n v="5.4015875330839105E-7"/>
  </r>
  <r>
    <s v="h"/>
    <x v="4"/>
    <x v="1"/>
    <s v="h"/>
    <s v="s"/>
    <s v="o"/>
    <m/>
    <s v="L"/>
    <n v="5.4015875330839105E-7"/>
  </r>
  <r>
    <s v="j"/>
    <x v="20"/>
    <x v="1"/>
    <s v="j"/>
    <s v="t"/>
    <s v="g"/>
    <m/>
    <s v="L"/>
    <n v="5.4015875330839105E-7"/>
  </r>
  <r>
    <s v="y"/>
    <x v="14"/>
    <x v="0"/>
    <s v="e"/>
    <s v="j"/>
    <s v="m"/>
    <m/>
    <s v="R"/>
    <n v="5.4015875330839105E-7"/>
  </r>
  <r>
    <s v="d"/>
    <x v="12"/>
    <x v="0"/>
    <s v="d"/>
    <s v="l"/>
    <s v="r"/>
    <m/>
    <s v="R"/>
    <n v="5.3690478491496699E-7"/>
  </r>
  <r>
    <s v="b"/>
    <x v="9"/>
    <x v="0"/>
    <s v="b"/>
    <s v="o"/>
    <s v="l"/>
    <m/>
    <s v="R"/>
    <n v="5.3690478491496699E-7"/>
  </r>
  <r>
    <s v="ch"/>
    <x v="22"/>
    <x v="1"/>
    <s v="i"/>
    <s v="r"/>
    <s v="l"/>
    <m/>
    <s v="L"/>
    <n v="5.3690478491496699E-7"/>
  </r>
  <r>
    <s v="e"/>
    <x v="1"/>
    <x v="0"/>
    <s v="e"/>
    <s v="i"/>
    <s v="o"/>
    <m/>
    <s v="R"/>
    <n v="5.3690478491496699E-7"/>
  </r>
  <r>
    <s v="g"/>
    <x v="28"/>
    <x v="0"/>
    <s v="g"/>
    <s v=";"/>
    <s v="t"/>
    <m/>
    <s v="R"/>
    <n v="5.3365081652154292E-7"/>
  </r>
  <r>
    <s v="g"/>
    <x v="10"/>
    <x v="0"/>
    <s v="g"/>
    <s v="g"/>
    <s v="q"/>
    <m/>
    <s v="L"/>
    <n v="5.3365081652154292E-7"/>
  </r>
  <r>
    <s v="d"/>
    <x v="2"/>
    <x v="0"/>
    <s v="d"/>
    <s v="h"/>
    <s v="l"/>
    <m/>
    <s v="R"/>
    <n v="5.3039684812811885E-7"/>
  </r>
  <r>
    <s v="y"/>
    <x v="28"/>
    <x v="1"/>
    <s v="y"/>
    <s v="c"/>
    <s v="f"/>
    <m/>
    <s v="L"/>
    <n v="5.3039684812811885E-7"/>
  </r>
  <r>
    <s v="j"/>
    <x v="12"/>
    <x v="1"/>
    <s v="j"/>
    <s v="w"/>
    <s v="h"/>
    <m/>
    <s v="L"/>
    <n v="5.3039684812811885E-7"/>
  </r>
  <r>
    <s v="y"/>
    <x v="22"/>
    <x v="0"/>
    <s v="e"/>
    <s v="m"/>
    <s v="t"/>
    <m/>
    <s v="R"/>
    <n v="5.3039684812811885E-7"/>
  </r>
  <r>
    <s v="s"/>
    <x v="4"/>
    <x v="0"/>
    <s v="s"/>
    <s v="u"/>
    <s v="i"/>
    <m/>
    <s v="R"/>
    <n v="5.2714287973469489E-7"/>
  </r>
  <r>
    <s v="f"/>
    <x v="10"/>
    <x v="0"/>
    <s v="f"/>
    <s v="h"/>
    <s v="u"/>
    <m/>
    <s v="R"/>
    <n v="5.2714287973469489E-7"/>
  </r>
  <r>
    <s v="l"/>
    <x v="11"/>
    <x v="1"/>
    <s v="l"/>
    <s v="s"/>
    <s v="g"/>
    <m/>
    <s v="L"/>
    <n v="5.2714287973469489E-7"/>
  </r>
  <r>
    <s v="w"/>
    <x v="11"/>
    <x v="0"/>
    <s v="w"/>
    <s v="i"/>
    <s v="w"/>
    <m/>
    <s v="R"/>
    <n v="5.2388891134127083E-7"/>
  </r>
  <r>
    <s v="ch"/>
    <x v="7"/>
    <x v="1"/>
    <s v="i"/>
    <s v="f"/>
    <s v="l"/>
    <m/>
    <s v="L"/>
    <n v="5.2388891134127083E-7"/>
  </r>
  <r>
    <s v="m"/>
    <x v="3"/>
    <x v="1"/>
    <s v="m"/>
    <s v="d"/>
    <s v="w"/>
    <m/>
    <s v="L"/>
    <n v="5.2063494294784676E-7"/>
  </r>
  <r>
    <s v="r"/>
    <x v="4"/>
    <x v="0"/>
    <s v="r"/>
    <s v="u"/>
    <s v="s"/>
    <m/>
    <s v="R"/>
    <n v="5.2063494294784676E-7"/>
  </r>
  <r>
    <s v="g"/>
    <x v="5"/>
    <x v="0"/>
    <s v="g"/>
    <s v="p"/>
    <s v="g"/>
    <m/>
    <s v="R"/>
    <n v="5.2063494294784676E-7"/>
  </r>
  <r>
    <s v="m"/>
    <x v="14"/>
    <x v="1"/>
    <s v="m"/>
    <s v="b"/>
    <s v="e"/>
    <m/>
    <s v="L"/>
    <n v="5.2063494294784676E-7"/>
  </r>
  <r>
    <s v="ch"/>
    <x v="15"/>
    <x v="1"/>
    <s v="i"/>
    <s v="d"/>
    <s v="o"/>
    <m/>
    <s v="L"/>
    <n v="5.2063494294784676E-7"/>
  </r>
  <r>
    <s v="a"/>
    <x v="9"/>
    <x v="0"/>
    <s v="a"/>
    <s v="o"/>
    <s v="n"/>
    <m/>
    <s v="R"/>
    <n v="5.1738097455442269E-7"/>
  </r>
  <r>
    <s v="x"/>
    <x v="17"/>
    <x v="0"/>
    <s v="x"/>
    <s v="p"/>
    <s v="p"/>
    <m/>
    <s v="R"/>
    <n v="5.1738097455442269E-7"/>
  </r>
  <r>
    <s v="e"/>
    <x v="1"/>
    <x v="0"/>
    <s v="e"/>
    <s v="i"/>
    <s v="w"/>
    <m/>
    <s v="R"/>
    <n v="5.1738097455442269E-7"/>
  </r>
  <r>
    <s v="q"/>
    <x v="19"/>
    <x v="0"/>
    <s v="q"/>
    <s v=";"/>
    <s v="n"/>
    <m/>
    <s v="R"/>
    <n v="5.1738097455442269E-7"/>
  </r>
  <r>
    <s v="zh"/>
    <x v="4"/>
    <x v="1"/>
    <s v="u"/>
    <s v="s"/>
    <s v="w"/>
    <m/>
    <s v="L"/>
    <n v="5.1738097455442269E-7"/>
  </r>
  <r>
    <s v="z"/>
    <x v="23"/>
    <x v="0"/>
    <s v="z"/>
    <s v="k"/>
    <s v="e"/>
    <m/>
    <s v="R"/>
    <n v="5.1738097455442269E-7"/>
  </r>
  <r>
    <s v="q"/>
    <x v="1"/>
    <x v="0"/>
    <s v="q"/>
    <s v="i"/>
    <s v="w"/>
    <m/>
    <s v="R"/>
    <n v="5.1412700616099863E-7"/>
  </r>
  <r>
    <s v="ch"/>
    <x v="8"/>
    <x v="1"/>
    <s v="i"/>
    <s v="a"/>
    <s v="v"/>
    <m/>
    <s v="L"/>
    <n v="5.1412700616099863E-7"/>
  </r>
  <r>
    <s v="zh"/>
    <x v="2"/>
    <x v="1"/>
    <s v="u"/>
    <s v="x"/>
    <s v="l"/>
    <m/>
    <s v="L"/>
    <n v="5.1412700616099863E-7"/>
  </r>
  <r>
    <s v="d"/>
    <x v="17"/>
    <x v="0"/>
    <s v="d"/>
    <s v="s"/>
    <s v="n"/>
    <m/>
    <s v="L"/>
    <n v="5.1412700616099863E-7"/>
  </r>
  <r>
    <s v="k"/>
    <x v="4"/>
    <x v="1"/>
    <s v="k"/>
    <s v="s"/>
    <s v="s"/>
    <m/>
    <s v="L"/>
    <n v="5.1412700616099863E-7"/>
  </r>
  <r>
    <s v="a"/>
    <x v="9"/>
    <x v="0"/>
    <s v="a"/>
    <s v="o"/>
    <s v="e"/>
    <m/>
    <s v="R"/>
    <n v="5.1412700616099863E-7"/>
  </r>
  <r>
    <s v="x"/>
    <x v="20"/>
    <x v="0"/>
    <s v="x"/>
    <s v="k"/>
    <s v="u"/>
    <m/>
    <s v="R"/>
    <n v="5.1412700616099863E-7"/>
  </r>
  <r>
    <s v="sh"/>
    <x v="5"/>
    <x v="1"/>
    <s v="o"/>
    <s v="b"/>
    <s v="h"/>
    <m/>
    <s v="L"/>
    <n v="5.1087303776757467E-7"/>
  </r>
  <r>
    <s v="ch"/>
    <x v="1"/>
    <x v="1"/>
    <s v="i"/>
    <s v="h"/>
    <s v="f"/>
    <m/>
    <s v="R"/>
    <n v="5.1087303776757467E-7"/>
  </r>
  <r>
    <s v="y"/>
    <x v="20"/>
    <x v="0"/>
    <s v="e"/>
    <s v="k"/>
    <s v="o"/>
    <m/>
    <s v="R"/>
    <n v="5.1087303776757467E-7"/>
  </r>
  <r>
    <s v="y"/>
    <x v="23"/>
    <x v="0"/>
    <s v="e"/>
    <s v="k"/>
    <s v="v"/>
    <m/>
    <s v="R"/>
    <n v="5.1087303776757467E-7"/>
  </r>
  <r>
    <s v="z"/>
    <x v="5"/>
    <x v="0"/>
    <s v="z"/>
    <s v="p"/>
    <s v="o"/>
    <m/>
    <s v="R"/>
    <n v="5.076190693741506E-7"/>
  </r>
  <r>
    <s v="d"/>
    <x v="23"/>
    <x v="0"/>
    <s v="d"/>
    <s v="k"/>
    <s v="i"/>
    <m/>
    <s v="R"/>
    <n v="5.076190693741506E-7"/>
  </r>
  <r>
    <s v="p"/>
    <x v="11"/>
    <x v="1"/>
    <s v="p"/>
    <s v="s"/>
    <s v="s"/>
    <m/>
    <s v="L"/>
    <n v="5.076190693741506E-7"/>
  </r>
  <r>
    <s v="zh"/>
    <x v="5"/>
    <x v="1"/>
    <s v="u"/>
    <s v="b"/>
    <s v="t"/>
    <m/>
    <s v="L"/>
    <n v="5.076190693741506E-7"/>
  </r>
  <r>
    <s v="t"/>
    <x v="14"/>
    <x v="0"/>
    <s v="t"/>
    <s v="j"/>
    <s v="o"/>
    <m/>
    <s v="R"/>
    <n v="5.076190693741506E-7"/>
  </r>
  <r>
    <s v="l"/>
    <x v="24"/>
    <x v="1"/>
    <s v="l"/>
    <s v="z"/>
    <s v="h"/>
    <m/>
    <s v="L"/>
    <n v="5.0436510098072653E-7"/>
  </r>
  <r>
    <s v="s"/>
    <x v="4"/>
    <x v="0"/>
    <s v="s"/>
    <s v="u"/>
    <s v="u"/>
    <m/>
    <s v="R"/>
    <n v="5.0436510098072653E-7"/>
  </r>
  <r>
    <s v="t"/>
    <x v="12"/>
    <x v="0"/>
    <s v="t"/>
    <s v="k"/>
    <s v="n"/>
    <m/>
    <s v="R"/>
    <n v="5.0436510098072653E-7"/>
  </r>
  <r>
    <s v="m"/>
    <x v="23"/>
    <x v="1"/>
    <s v="m"/>
    <s v="k"/>
    <s v="c"/>
    <m/>
    <s v="R"/>
    <n v="5.0111113258730247E-7"/>
  </r>
  <r>
    <s v="r"/>
    <x v="3"/>
    <x v="0"/>
    <s v="r"/>
    <s v="n"/>
    <s v="l"/>
    <m/>
    <s v="R"/>
    <n v="5.0111113258730247E-7"/>
  </r>
  <r>
    <s v="h"/>
    <x v="13"/>
    <x v="1"/>
    <s v="h"/>
    <s v="v"/>
    <s v="v"/>
    <m/>
    <s v="L"/>
    <n v="5.0111113258730247E-7"/>
  </r>
  <r>
    <s v="g"/>
    <x v="13"/>
    <x v="0"/>
    <s v="g"/>
    <s v=";"/>
    <s v="b"/>
    <m/>
    <s v="R"/>
    <n v="5.0111113258730247E-7"/>
  </r>
  <r>
    <s v="y"/>
    <x v="28"/>
    <x v="1"/>
    <s v="y"/>
    <s v="c"/>
    <s v="b"/>
    <m/>
    <s v="L"/>
    <n v="5.0111113258730247E-7"/>
  </r>
  <r>
    <s v="e"/>
    <x v="1"/>
    <x v="0"/>
    <s v="e"/>
    <s v="i"/>
    <s v="l"/>
    <m/>
    <s v="R"/>
    <n v="4.978571641938785E-7"/>
  </r>
  <r>
    <s v="h"/>
    <x v="7"/>
    <x v="1"/>
    <s v="h"/>
    <s v="f"/>
    <s v="u"/>
    <m/>
    <s v="L"/>
    <n v="4.978571641938785E-7"/>
  </r>
  <r>
    <s v="s"/>
    <x v="1"/>
    <x v="0"/>
    <s v="s"/>
    <s v="i"/>
    <s v="l"/>
    <m/>
    <s v="R"/>
    <n v="4.9460319580045444E-7"/>
  </r>
  <r>
    <s v="k"/>
    <x v="25"/>
    <x v="1"/>
    <s v="k"/>
    <s v="m"/>
    <s v="i"/>
    <m/>
    <s v="R"/>
    <n v="4.9460319580045444E-7"/>
  </r>
  <r>
    <s v="k"/>
    <x v="22"/>
    <x v="1"/>
    <s v="k"/>
    <s v="r"/>
    <s v="a"/>
    <m/>
    <s v="L"/>
    <n v="4.9460319580045444E-7"/>
  </r>
  <r>
    <s v="c"/>
    <x v="5"/>
    <x v="0"/>
    <s v="c"/>
    <s v="p"/>
    <s v="w"/>
    <m/>
    <s v="R"/>
    <n v="4.9460319580045444E-7"/>
  </r>
  <r>
    <s v="m"/>
    <x v="23"/>
    <x v="1"/>
    <s v="m"/>
    <s v="k"/>
    <s v="s"/>
    <m/>
    <s v="R"/>
    <n v="4.9460319580045444E-7"/>
  </r>
  <r>
    <s v="d"/>
    <x v="15"/>
    <x v="0"/>
    <s v="d"/>
    <s v="d"/>
    <s v="l"/>
    <m/>
    <s v="L"/>
    <n v="4.9460319580045444E-7"/>
  </r>
  <r>
    <s v="y"/>
    <x v="17"/>
    <x v="0"/>
    <s v="e"/>
    <s v="p"/>
    <s v="o"/>
    <m/>
    <s v="R"/>
    <n v="4.9460319580045444E-7"/>
  </r>
  <r>
    <s v="b"/>
    <x v="14"/>
    <x v="0"/>
    <s v="b"/>
    <s v="j"/>
    <s v="l"/>
    <m/>
    <s v="R"/>
    <n v="4.9134922740703037E-7"/>
  </r>
  <r>
    <s v="y"/>
    <x v="19"/>
    <x v="0"/>
    <s v="e"/>
    <s v=";"/>
    <s v="g"/>
    <m/>
    <s v="R"/>
    <n v="4.9134922740703037E-7"/>
  </r>
  <r>
    <s v="h"/>
    <x v="4"/>
    <x v="1"/>
    <s v="h"/>
    <s v="s"/>
    <s v="k"/>
    <m/>
    <s v="L"/>
    <n v="4.9134922740703037E-7"/>
  </r>
  <r>
    <s v="j"/>
    <x v="29"/>
    <x v="1"/>
    <s v="j"/>
    <s v="v"/>
    <s v="p"/>
    <m/>
    <s v="L"/>
    <n v="4.9134922740703037E-7"/>
  </r>
  <r>
    <s v="m"/>
    <x v="20"/>
    <x v="1"/>
    <s v="m"/>
    <s v="t"/>
    <s v="e"/>
    <m/>
    <s v="L"/>
    <n v="4.9134922740703037E-7"/>
  </r>
  <r>
    <s v="t"/>
    <x v="14"/>
    <x v="0"/>
    <s v="t"/>
    <s v="j"/>
    <s v="v"/>
    <m/>
    <s v="R"/>
    <n v="4.880952590136063E-7"/>
  </r>
  <r>
    <s v="k"/>
    <x v="13"/>
    <x v="1"/>
    <s v="k"/>
    <s v="v"/>
    <s v="w"/>
    <m/>
    <s v="L"/>
    <n v="4.880952590136063E-7"/>
  </r>
  <r>
    <s v="d"/>
    <x v="23"/>
    <x v="0"/>
    <s v="d"/>
    <s v="k"/>
    <s v="o"/>
    <m/>
    <s v="R"/>
    <n v="4.880952590136063E-7"/>
  </r>
  <r>
    <s v="x"/>
    <x v="18"/>
    <x v="0"/>
    <s v="x"/>
    <s v="o"/>
    <s v="r"/>
    <m/>
    <s v="R"/>
    <n v="4.8484129062018234E-7"/>
  </r>
  <r>
    <s v="q"/>
    <x v="12"/>
    <x v="0"/>
    <s v="q"/>
    <s v="l"/>
    <s v="d"/>
    <m/>
    <s v="R"/>
    <n v="4.8484129062018234E-7"/>
  </r>
  <r>
    <s v="q"/>
    <x v="4"/>
    <x v="0"/>
    <s v="q"/>
    <s v="u"/>
    <s v="r"/>
    <m/>
    <s v="R"/>
    <n v="4.8484129062018234E-7"/>
  </r>
  <r>
    <s v="e"/>
    <x v="6"/>
    <x v="0"/>
    <s v="e"/>
    <s v="o"/>
    <s v="c"/>
    <m/>
    <s v="R"/>
    <n v="4.8158732222675828E-7"/>
  </r>
  <r>
    <s v="d"/>
    <x v="22"/>
    <x v="0"/>
    <s v="d"/>
    <s v="m"/>
    <s v="w"/>
    <m/>
    <s v="R"/>
    <n v="4.8158732222675828E-7"/>
  </r>
  <r>
    <s v="h"/>
    <x v="15"/>
    <x v="1"/>
    <s v="h"/>
    <s v="d"/>
    <s v="h"/>
    <m/>
    <s v="L"/>
    <n v="4.8158732222675828E-7"/>
  </r>
  <r>
    <s v="l"/>
    <x v="7"/>
    <x v="1"/>
    <s v="l"/>
    <s v="f"/>
    <s v="z"/>
    <m/>
    <s v="L"/>
    <n v="4.7833335383333421E-7"/>
  </r>
  <r>
    <s v="l"/>
    <x v="4"/>
    <x v="1"/>
    <s v="l"/>
    <s v="v"/>
    <s v="l"/>
    <m/>
    <s v="L"/>
    <n v="4.7507938543991014E-7"/>
  </r>
  <r>
    <s v="x"/>
    <x v="16"/>
    <x v="0"/>
    <s v="x"/>
    <s v="l"/>
    <s v="f"/>
    <m/>
    <s v="R"/>
    <n v="4.7507938543991014E-7"/>
  </r>
  <r>
    <s v="e"/>
    <x v="1"/>
    <x v="0"/>
    <s v="e"/>
    <s v="i"/>
    <s v="s"/>
    <m/>
    <s v="R"/>
    <n v="4.7507938543991014E-7"/>
  </r>
  <r>
    <s v="q"/>
    <x v="20"/>
    <x v="0"/>
    <s v="q"/>
    <s v="k"/>
    <s v="a"/>
    <m/>
    <s v="R"/>
    <n v="4.7507938543991014E-7"/>
  </r>
  <r>
    <s v="zh"/>
    <x v="0"/>
    <x v="1"/>
    <s v="u"/>
    <s v="e"/>
    <s v="r"/>
    <m/>
    <s v="L"/>
    <n v="4.7507938543991014E-7"/>
  </r>
  <r>
    <s v="t"/>
    <x v="10"/>
    <x v="0"/>
    <s v="t"/>
    <s v="g"/>
    <s v="v"/>
    <m/>
    <s v="L"/>
    <n v="4.7182541704648613E-7"/>
  </r>
  <r>
    <s v="e"/>
    <x v="33"/>
    <x v="0"/>
    <s v="e"/>
    <s v=";"/>
    <s v="n"/>
    <m/>
    <s v="R"/>
    <n v="4.7182541704648613E-7"/>
  </r>
  <r>
    <s v="sh"/>
    <x v="10"/>
    <x v="1"/>
    <s v="o"/>
    <s v="g"/>
    <s v="n"/>
    <m/>
    <s v="L"/>
    <n v="4.7182541704648613E-7"/>
  </r>
  <r>
    <s v="sh"/>
    <x v="10"/>
    <x v="1"/>
    <s v="o"/>
    <s v="g"/>
    <s v="f"/>
    <m/>
    <s v="L"/>
    <n v="4.6857144865306206E-7"/>
  </r>
  <r>
    <s v="j"/>
    <x v="20"/>
    <x v="1"/>
    <s v="j"/>
    <s v="t"/>
    <s v="l"/>
    <m/>
    <s v="L"/>
    <n v="4.6857144865306206E-7"/>
  </r>
  <r>
    <s v="j"/>
    <x v="29"/>
    <x v="1"/>
    <s v="j"/>
    <s v="v"/>
    <s v="g"/>
    <m/>
    <s v="L"/>
    <n v="4.6857144865306206E-7"/>
  </r>
  <r>
    <s v="x"/>
    <x v="16"/>
    <x v="0"/>
    <s v="x"/>
    <s v="l"/>
    <s v="j"/>
    <m/>
    <s v="R"/>
    <n v="4.6857144865306206E-7"/>
  </r>
  <r>
    <s v="g"/>
    <x v="22"/>
    <x v="0"/>
    <s v="g"/>
    <s v="m"/>
    <s v="j"/>
    <m/>
    <s v="R"/>
    <n v="4.6857144865306206E-7"/>
  </r>
  <r>
    <s v="p"/>
    <x v="14"/>
    <x v="1"/>
    <s v="p"/>
    <s v="j"/>
    <s v="j"/>
    <m/>
    <s v="R"/>
    <n v="4.6857144865306206E-7"/>
  </r>
  <r>
    <s v="x"/>
    <x v="28"/>
    <x v="0"/>
    <s v="x"/>
    <s v="c"/>
    <s v="c"/>
    <m/>
    <s v="L"/>
    <n v="4.6857144865306206E-7"/>
  </r>
  <r>
    <s v="m"/>
    <x v="14"/>
    <x v="1"/>
    <s v="m"/>
    <s v="b"/>
    <s v="h"/>
    <m/>
    <s v="L"/>
    <n v="4.6531748025963805E-7"/>
  </r>
  <r>
    <s v="f"/>
    <x v="23"/>
    <x v="0"/>
    <s v="f"/>
    <s v="k"/>
    <s v="b"/>
    <m/>
    <s v="R"/>
    <n v="4.6531748025963805E-7"/>
  </r>
  <r>
    <s v="t"/>
    <x v="2"/>
    <x v="0"/>
    <s v="t"/>
    <s v="h"/>
    <s v="l"/>
    <m/>
    <s v="R"/>
    <n v="4.6531748025963805E-7"/>
  </r>
  <r>
    <s v="f"/>
    <x v="11"/>
    <x v="0"/>
    <s v="f"/>
    <s v="i"/>
    <s v="y"/>
    <m/>
    <s v="R"/>
    <n v="4.6531748025963805E-7"/>
  </r>
  <r>
    <s v="s"/>
    <x v="7"/>
    <x v="0"/>
    <s v="s"/>
    <s v="l"/>
    <s v="w"/>
    <m/>
    <s v="R"/>
    <n v="4.6531748025963805E-7"/>
  </r>
  <r>
    <s v="n"/>
    <x v="16"/>
    <x v="1"/>
    <s v="n"/>
    <s v="w"/>
    <s v="d"/>
    <m/>
    <s v="L"/>
    <n v="4.6531748025963805E-7"/>
  </r>
  <r>
    <s v="w"/>
    <x v="23"/>
    <x v="0"/>
    <s v="w"/>
    <s v="k"/>
    <s v="s"/>
    <m/>
    <s v="R"/>
    <n v="4.6531748025963805E-7"/>
  </r>
  <r>
    <s v="d"/>
    <x v="17"/>
    <x v="0"/>
    <s v="d"/>
    <s v="s"/>
    <s v="e"/>
    <m/>
    <s v="L"/>
    <n v="4.6531748025963805E-7"/>
  </r>
  <r>
    <s v="r"/>
    <x v="6"/>
    <x v="0"/>
    <s v="r"/>
    <s v="o"/>
    <s v="f"/>
    <m/>
    <s v="R"/>
    <n v="4.6206351186621398E-7"/>
  </r>
  <r>
    <s v="l"/>
    <x v="4"/>
    <x v="1"/>
    <s v="l"/>
    <s v="v"/>
    <s v="d"/>
    <m/>
    <s v="L"/>
    <n v="4.6206351186621398E-7"/>
  </r>
  <r>
    <s v="m"/>
    <x v="6"/>
    <x v="1"/>
    <s v="m"/>
    <s v="q"/>
    <s v="o"/>
    <m/>
    <s v="L"/>
    <n v="4.6206351186621398E-7"/>
  </r>
  <r>
    <s v="x"/>
    <x v="1"/>
    <x v="0"/>
    <s v="x"/>
    <s v="i"/>
    <s v="i"/>
    <m/>
    <s v="R"/>
    <n v="4.6206351186621398E-7"/>
  </r>
  <r>
    <s v="n"/>
    <x v="8"/>
    <x v="1"/>
    <s v="n"/>
    <s v="k"/>
    <s v="w"/>
    <m/>
    <s v="R"/>
    <n v="4.6206351186621398E-7"/>
  </r>
  <r>
    <s v="e"/>
    <x v="33"/>
    <x v="0"/>
    <s v="e"/>
    <s v=";"/>
    <s v="p"/>
    <m/>
    <s v="R"/>
    <n v="4.5880954347278997E-7"/>
  </r>
  <r>
    <s v="ch"/>
    <x v="7"/>
    <x v="1"/>
    <s v="i"/>
    <s v="f"/>
    <s v="d"/>
    <m/>
    <s v="L"/>
    <n v="4.5880954347278997E-7"/>
  </r>
  <r>
    <s v="j"/>
    <x v="26"/>
    <x v="1"/>
    <s v="j"/>
    <s v="e"/>
    <s v="r"/>
    <m/>
    <s v="L"/>
    <n v="4.5880954347278997E-7"/>
  </r>
  <r>
    <s v="j"/>
    <x v="29"/>
    <x v="1"/>
    <s v="j"/>
    <s v="v"/>
    <s v="l"/>
    <m/>
    <s v="L"/>
    <n v="4.5880954347278997E-7"/>
  </r>
  <r>
    <s v="t"/>
    <x v="1"/>
    <x v="0"/>
    <s v="t"/>
    <s v="i"/>
    <s v="k"/>
    <m/>
    <s v="R"/>
    <n v="4.555555750793659E-7"/>
  </r>
  <r>
    <s v="e"/>
    <x v="6"/>
    <x v="0"/>
    <s v="e"/>
    <s v="o"/>
    <s v="o"/>
    <m/>
    <s v="R"/>
    <n v="4.555555750793659E-7"/>
  </r>
  <r>
    <s v="zh"/>
    <x v="6"/>
    <x v="1"/>
    <s v="u"/>
    <s v="q"/>
    <s v="o"/>
    <m/>
    <s v="L"/>
    <n v="4.5230160668594189E-7"/>
  </r>
  <r>
    <s v="q"/>
    <x v="1"/>
    <x v="0"/>
    <s v="q"/>
    <s v="i"/>
    <s v="h"/>
    <m/>
    <s v="R"/>
    <n v="4.5230160668594189E-7"/>
  </r>
  <r>
    <s v="j"/>
    <x v="1"/>
    <x v="1"/>
    <s v="j"/>
    <s v="d"/>
    <s v="f"/>
    <m/>
    <s v="L"/>
    <n v="4.5230160668594189E-7"/>
  </r>
  <r>
    <s v="h"/>
    <x v="22"/>
    <x v="1"/>
    <s v="h"/>
    <s v="r"/>
    <s v="q"/>
    <m/>
    <s v="L"/>
    <n v="4.5230160668594189E-7"/>
  </r>
  <r>
    <s v="e"/>
    <x v="4"/>
    <x v="0"/>
    <s v="e"/>
    <s v="u"/>
    <s v="n"/>
    <m/>
    <s v="R"/>
    <n v="4.5230160668594189E-7"/>
  </r>
  <r>
    <s v="b"/>
    <x v="1"/>
    <x v="0"/>
    <s v="b"/>
    <s v="i"/>
    <s v="h"/>
    <m/>
    <s v="R"/>
    <n v="4.4579366989909381E-7"/>
  </r>
  <r>
    <s v="sh"/>
    <x v="23"/>
    <x v="1"/>
    <s v="o"/>
    <s v="w"/>
    <s v="r"/>
    <m/>
    <s v="L"/>
    <n v="4.4579366989909381E-7"/>
  </r>
  <r>
    <s v="w"/>
    <x v="11"/>
    <x v="0"/>
    <s v="w"/>
    <s v="i"/>
    <s v="q"/>
    <m/>
    <s v="R"/>
    <n v="4.4579366989909381E-7"/>
  </r>
  <r>
    <s v="zh"/>
    <x v="0"/>
    <x v="1"/>
    <s v="u"/>
    <s v="e"/>
    <s v="l"/>
    <m/>
    <s v="L"/>
    <n v="4.4579366989909381E-7"/>
  </r>
  <r>
    <s v="m"/>
    <x v="12"/>
    <x v="1"/>
    <s v="m"/>
    <s v="w"/>
    <s v="v"/>
    <m/>
    <s v="L"/>
    <n v="4.4579366989909381E-7"/>
  </r>
  <r>
    <s v="b"/>
    <x v="2"/>
    <x v="0"/>
    <s v="b"/>
    <s v="h"/>
    <s v="j"/>
    <m/>
    <s v="R"/>
    <n v="4.4579366989909381E-7"/>
  </r>
  <r>
    <s v="g"/>
    <x v="6"/>
    <x v="0"/>
    <s v="g"/>
    <s v="o"/>
    <s v="u"/>
    <m/>
    <s v="R"/>
    <n v="4.4579366989909381E-7"/>
  </r>
  <r>
    <s v="l"/>
    <x v="26"/>
    <x v="1"/>
    <s v="l"/>
    <s v="z"/>
    <s v="e"/>
    <m/>
    <s v="L"/>
    <n v="4.4579366989909381E-7"/>
  </r>
  <r>
    <s v="e"/>
    <x v="1"/>
    <x v="0"/>
    <s v="e"/>
    <s v="i"/>
    <s v="u"/>
    <m/>
    <s v="R"/>
    <n v="4.4253970150566974E-7"/>
  </r>
  <r>
    <s v="y"/>
    <x v="23"/>
    <x v="0"/>
    <s v="e"/>
    <s v="k"/>
    <s v="q"/>
    <m/>
    <s v="R"/>
    <n v="4.4253970150566974E-7"/>
  </r>
  <r>
    <s v="ch"/>
    <x v="8"/>
    <x v="1"/>
    <s v="i"/>
    <s v="a"/>
    <s v="g"/>
    <m/>
    <s v="L"/>
    <n v="4.4253970150566974E-7"/>
  </r>
  <r>
    <s v="x"/>
    <x v="27"/>
    <x v="0"/>
    <s v="x"/>
    <s v="h"/>
    <s v="s"/>
    <m/>
    <s v="R"/>
    <n v="4.4253970150566974E-7"/>
  </r>
  <r>
    <s v="d"/>
    <x v="10"/>
    <x v="0"/>
    <s v="d"/>
    <s v="g"/>
    <s v="t"/>
    <m/>
    <s v="L"/>
    <n v="4.4253970150566974E-7"/>
  </r>
  <r>
    <s v="zh"/>
    <x v="10"/>
    <x v="1"/>
    <s v="u"/>
    <s v="g"/>
    <s v="j"/>
    <m/>
    <s v="L"/>
    <n v="4.4253970150566974E-7"/>
  </r>
  <r>
    <s v="l"/>
    <x v="1"/>
    <x v="1"/>
    <s v="l"/>
    <s v="d"/>
    <s v="n"/>
    <m/>
    <s v="L"/>
    <n v="4.3928573311224573E-7"/>
  </r>
  <r>
    <s v="g"/>
    <x v="23"/>
    <x v="0"/>
    <s v="g"/>
    <s v="k"/>
    <s v="v"/>
    <m/>
    <s v="R"/>
    <n v="4.3928573311224573E-7"/>
  </r>
  <r>
    <s v="zh"/>
    <x v="22"/>
    <x v="1"/>
    <s v="u"/>
    <s v="r"/>
    <s v="l"/>
    <m/>
    <s v="L"/>
    <n v="4.3928573311224573E-7"/>
  </r>
  <r>
    <s v="h"/>
    <x v="4"/>
    <x v="1"/>
    <s v="h"/>
    <s v="s"/>
    <s v="f"/>
    <m/>
    <s v="L"/>
    <n v="4.3928573311224573E-7"/>
  </r>
  <r>
    <s v="t"/>
    <x v="8"/>
    <x v="0"/>
    <s v="t"/>
    <s v="a"/>
    <s v="l"/>
    <m/>
    <s v="L"/>
    <n v="4.3928573311224573E-7"/>
  </r>
  <r>
    <s v="j"/>
    <x v="1"/>
    <x v="1"/>
    <s v="j"/>
    <s v="d"/>
    <s v="h"/>
    <m/>
    <s v="L"/>
    <n v="4.3928573311224573E-7"/>
  </r>
  <r>
    <s v="e"/>
    <x v="33"/>
    <x v="0"/>
    <s v="e"/>
    <s v=";"/>
    <s v="u"/>
    <m/>
    <s v="R"/>
    <n v="4.3928573311224573E-7"/>
  </r>
  <r>
    <s v="l"/>
    <x v="10"/>
    <x v="1"/>
    <s v="l"/>
    <s v="g"/>
    <s v="l"/>
    <m/>
    <s v="L"/>
    <n v="4.3603176471882166E-7"/>
  </r>
  <r>
    <s v="d"/>
    <x v="7"/>
    <x v="0"/>
    <s v="d"/>
    <s v="f"/>
    <s v="w"/>
    <m/>
    <s v="L"/>
    <n v="4.3603176471882166E-7"/>
  </r>
  <r>
    <s v="y"/>
    <x v="0"/>
    <x v="1"/>
    <s v="y"/>
    <s v="e"/>
    <s v="r"/>
    <m/>
    <s v="L"/>
    <n v="4.3603176471882166E-7"/>
  </r>
  <r>
    <s v="zh"/>
    <x v="1"/>
    <x v="0"/>
    <s v="a"/>
    <s v="h"/>
    <s v="n"/>
    <m/>
    <s v="R"/>
    <n v="4.3277779632539765E-7"/>
  </r>
  <r>
    <s v="x"/>
    <x v="28"/>
    <x v="0"/>
    <s v="x"/>
    <s v="c"/>
    <s v="y"/>
    <m/>
    <s v="L"/>
    <n v="4.3277779632539765E-7"/>
  </r>
  <r>
    <s v="x"/>
    <x v="19"/>
    <x v="0"/>
    <s v="x"/>
    <s v=";"/>
    <s v="j"/>
    <m/>
    <s v="R"/>
    <n v="4.3277779632539765E-7"/>
  </r>
  <r>
    <s v="f"/>
    <x v="4"/>
    <x v="0"/>
    <s v="f"/>
    <s v="u"/>
    <s v="s"/>
    <m/>
    <s v="R"/>
    <n v="4.3277779632539765E-7"/>
  </r>
  <r>
    <s v="k"/>
    <x v="23"/>
    <x v="1"/>
    <s v="k"/>
    <s v="w"/>
    <s v="h"/>
    <m/>
    <s v="L"/>
    <n v="4.3277779632539765E-7"/>
  </r>
  <r>
    <s v="e"/>
    <x v="6"/>
    <x v="0"/>
    <s v="e"/>
    <s v="o"/>
    <s v="e"/>
    <m/>
    <s v="R"/>
    <n v="4.3277779632539765E-7"/>
  </r>
  <r>
    <s v="c"/>
    <x v="22"/>
    <x v="0"/>
    <s v="c"/>
    <s v="m"/>
    <s v="j"/>
    <m/>
    <s v="R"/>
    <n v="4.3277779632539765E-7"/>
  </r>
  <r>
    <s v="w"/>
    <x v="3"/>
    <x v="0"/>
    <s v="w"/>
    <s v="n"/>
    <s v="j"/>
    <m/>
    <s v="R"/>
    <n v="4.3277779632539765E-7"/>
  </r>
  <r>
    <s v="q"/>
    <x v="27"/>
    <x v="0"/>
    <s v="q"/>
    <s v="h"/>
    <s v="k"/>
    <m/>
    <s v="R"/>
    <n v="4.2952382793197358E-7"/>
  </r>
  <r>
    <s v="x"/>
    <x v="27"/>
    <x v="0"/>
    <s v="x"/>
    <s v="h"/>
    <s v="h"/>
    <m/>
    <s v="R"/>
    <n v="4.2952382793197358E-7"/>
  </r>
  <r>
    <s v="j"/>
    <x v="29"/>
    <x v="1"/>
    <s v="j"/>
    <s v="v"/>
    <s v="d"/>
    <m/>
    <s v="L"/>
    <n v="4.2952382793197358E-7"/>
  </r>
  <r>
    <s v="w"/>
    <x v="15"/>
    <x v="0"/>
    <s v="w"/>
    <s v="d"/>
    <s v="h"/>
    <m/>
    <s v="L"/>
    <n v="4.2952382793197358E-7"/>
  </r>
  <r>
    <s v="j"/>
    <x v="12"/>
    <x v="1"/>
    <s v="j"/>
    <s v="w"/>
    <s v="z"/>
    <m/>
    <s v="L"/>
    <n v="4.2952382793197358E-7"/>
  </r>
  <r>
    <s v="sh"/>
    <x v="14"/>
    <x v="1"/>
    <s v="o"/>
    <s v="j"/>
    <s v="n"/>
    <m/>
    <s v="R"/>
    <n v="4.2952382793197358E-7"/>
  </r>
  <r>
    <s v="h"/>
    <x v="14"/>
    <x v="1"/>
    <s v="h"/>
    <s v="j"/>
    <s v="b"/>
    <m/>
    <s v="R"/>
    <n v="4.2952382793197358E-7"/>
  </r>
  <r>
    <s v="y"/>
    <x v="23"/>
    <x v="0"/>
    <s v="e"/>
    <s v="k"/>
    <s v="e"/>
    <m/>
    <s v="R"/>
    <n v="4.2952382793197358E-7"/>
  </r>
  <r>
    <s v="t"/>
    <x v="10"/>
    <x v="0"/>
    <s v="t"/>
    <s v="g"/>
    <s v="l"/>
    <m/>
    <s v="L"/>
    <n v="4.2952382793197358E-7"/>
  </r>
  <r>
    <s v="l"/>
    <x v="24"/>
    <x v="1"/>
    <s v="l"/>
    <s v="z"/>
    <s v="j"/>
    <m/>
    <s v="L"/>
    <n v="4.2952382793197358E-7"/>
  </r>
  <r>
    <s v="z"/>
    <x v="23"/>
    <x v="0"/>
    <s v="z"/>
    <s v="k"/>
    <s v="m"/>
    <m/>
    <s v="R"/>
    <n v="4.2626985953854951E-7"/>
  </r>
  <r>
    <s v="zh"/>
    <x v="6"/>
    <x v="1"/>
    <s v="u"/>
    <s v="q"/>
    <s v="n"/>
    <m/>
    <s v="L"/>
    <n v="4.2626985953854951E-7"/>
  </r>
  <r>
    <s v="h"/>
    <x v="15"/>
    <x v="1"/>
    <s v="h"/>
    <s v="d"/>
    <s v="g"/>
    <m/>
    <s v="L"/>
    <n v="4.2626985953854951E-7"/>
  </r>
  <r>
    <s v="p"/>
    <x v="17"/>
    <x v="1"/>
    <s v="p"/>
    <s v="s"/>
    <s v="g"/>
    <m/>
    <s v="L"/>
    <n v="4.2626985953854951E-7"/>
  </r>
  <r>
    <s v="f"/>
    <x v="15"/>
    <x v="0"/>
    <s v="f"/>
    <s v="d"/>
    <s v="v"/>
    <m/>
    <s v="L"/>
    <n v="4.2626985953854951E-7"/>
  </r>
  <r>
    <s v="d"/>
    <x v="7"/>
    <x v="0"/>
    <s v="d"/>
    <s v="f"/>
    <s v="n"/>
    <m/>
    <s v="L"/>
    <n v="4.2626985953854951E-7"/>
  </r>
  <r>
    <s v="b"/>
    <x v="1"/>
    <x v="0"/>
    <s v="b"/>
    <s v="i"/>
    <s v="k"/>
    <m/>
    <s v="R"/>
    <n v="4.230158911451255E-7"/>
  </r>
  <r>
    <s v="l"/>
    <x v="0"/>
    <x v="1"/>
    <s v="l"/>
    <s v="e"/>
    <s v="o"/>
    <m/>
    <s v="L"/>
    <n v="4.230158911451255E-7"/>
  </r>
  <r>
    <s v="q"/>
    <x v="1"/>
    <x v="0"/>
    <s v="q"/>
    <s v="i"/>
    <s v="s"/>
    <m/>
    <s v="R"/>
    <n v="4.230158911451255E-7"/>
  </r>
  <r>
    <s v="p"/>
    <x v="20"/>
    <x v="1"/>
    <s v="p"/>
    <s v="t"/>
    <s v="f"/>
    <m/>
    <s v="L"/>
    <n v="4.230158911451255E-7"/>
  </r>
  <r>
    <s v="m"/>
    <x v="26"/>
    <x v="1"/>
    <s v="m"/>
    <s v="e"/>
    <s v="o"/>
    <m/>
    <s v="L"/>
    <n v="4.230158911451255E-7"/>
  </r>
  <r>
    <s v="q"/>
    <x v="12"/>
    <x v="0"/>
    <s v="q"/>
    <s v="l"/>
    <s v="h"/>
    <m/>
    <s v="R"/>
    <n v="4.1976192275170143E-7"/>
  </r>
  <r>
    <s v="y"/>
    <x v="17"/>
    <x v="0"/>
    <s v="e"/>
    <s v="p"/>
    <s v="h"/>
    <m/>
    <s v="R"/>
    <n v="4.1976192275170143E-7"/>
  </r>
  <r>
    <s v="zh"/>
    <x v="22"/>
    <x v="1"/>
    <s v="u"/>
    <s v="r"/>
    <s v="o"/>
    <m/>
    <s v="L"/>
    <n v="4.1976192275170143E-7"/>
  </r>
  <r>
    <s v="j"/>
    <x v="19"/>
    <x v="1"/>
    <s v="j"/>
    <s v="b"/>
    <s v="g"/>
    <m/>
    <s v="L"/>
    <n v="4.1976192275170143E-7"/>
  </r>
  <r>
    <s v="d"/>
    <x v="28"/>
    <x v="0"/>
    <s v="d"/>
    <s v="c"/>
    <s v="t"/>
    <m/>
    <s v="L"/>
    <n v="4.1976192275170143E-7"/>
  </r>
  <r>
    <s v="n"/>
    <x v="26"/>
    <x v="1"/>
    <s v="n"/>
    <s v="e"/>
    <s v="h"/>
    <m/>
    <s v="L"/>
    <n v="4.1976192275170143E-7"/>
  </r>
  <r>
    <s v="l"/>
    <x v="6"/>
    <x v="1"/>
    <s v="l"/>
    <s v="q"/>
    <s v="r"/>
    <m/>
    <s v="L"/>
    <n v="4.1650795435827742E-7"/>
  </r>
  <r>
    <s v="n"/>
    <x v="10"/>
    <x v="1"/>
    <s v="n"/>
    <s v="g"/>
    <s v="l"/>
    <m/>
    <s v="L"/>
    <n v="4.1650795435827742E-7"/>
  </r>
  <r>
    <s v="k"/>
    <x v="0"/>
    <x v="1"/>
    <s v="k"/>
    <s v="e"/>
    <s v="r"/>
    <m/>
    <s v="L"/>
    <n v="4.1650795435827742E-7"/>
  </r>
  <r>
    <s v="e"/>
    <x v="6"/>
    <x v="0"/>
    <s v="e"/>
    <s v="o"/>
    <s v="r"/>
    <m/>
    <s v="R"/>
    <n v="4.1325398596485335E-7"/>
  </r>
  <r>
    <s v="l"/>
    <x v="20"/>
    <x v="1"/>
    <s v="l"/>
    <s v="t"/>
    <s v="r"/>
    <m/>
    <s v="L"/>
    <n v="4.1000001757142934E-7"/>
  </r>
  <r>
    <s v="y"/>
    <x v="14"/>
    <x v="0"/>
    <s v="e"/>
    <s v="j"/>
    <s v="d"/>
    <m/>
    <s v="R"/>
    <n v="4.1000001757142934E-7"/>
  </r>
  <r>
    <s v="g"/>
    <x v="7"/>
    <x v="0"/>
    <s v="g"/>
    <s v="l"/>
    <s v="n"/>
    <m/>
    <s v="R"/>
    <n v="4.1000001757142934E-7"/>
  </r>
  <r>
    <s v="d"/>
    <x v="13"/>
    <x v="0"/>
    <s v="d"/>
    <s v=";"/>
    <s v="t"/>
    <m/>
    <s v="R"/>
    <n v="4.0674604917800527E-7"/>
  </r>
  <r>
    <s v="q"/>
    <x v="4"/>
    <x v="0"/>
    <s v="q"/>
    <s v="u"/>
    <s v="n"/>
    <m/>
    <s v="R"/>
    <n v="4.0674604917800527E-7"/>
  </r>
  <r>
    <s v="e"/>
    <x v="4"/>
    <x v="0"/>
    <s v="e"/>
    <s v="u"/>
    <s v="r"/>
    <m/>
    <s v="R"/>
    <n v="4.0674604917800527E-7"/>
  </r>
  <r>
    <s v="b"/>
    <x v="8"/>
    <x v="0"/>
    <s v="b"/>
    <s v="a"/>
    <s v="v"/>
    <m/>
    <s v="L"/>
    <n v="4.0674604917800527E-7"/>
  </r>
  <r>
    <s v="h"/>
    <x v="23"/>
    <x v="1"/>
    <s v="h"/>
    <s v="w"/>
    <s v="n"/>
    <m/>
    <s v="L"/>
    <n v="4.0674604917800527E-7"/>
  </r>
  <r>
    <s v="b"/>
    <x v="11"/>
    <x v="0"/>
    <s v="b"/>
    <s v=";"/>
    <s v="t"/>
    <m/>
    <s v="R"/>
    <n v="4.0349208078458126E-7"/>
  </r>
  <r>
    <s v="b"/>
    <x v="3"/>
    <x v="0"/>
    <s v="b"/>
    <s v="n"/>
    <s v="l"/>
    <m/>
    <s v="R"/>
    <n v="4.0349208078458126E-7"/>
  </r>
  <r>
    <s v="sh"/>
    <x v="1"/>
    <x v="1"/>
    <s v="o"/>
    <s v="f"/>
    <s v="k"/>
    <m/>
    <s v="L"/>
    <n v="4.0349208078458126E-7"/>
  </r>
  <r>
    <s v="e"/>
    <x v="33"/>
    <x v="0"/>
    <s v="e"/>
    <s v=";"/>
    <s v="h"/>
    <m/>
    <s v="R"/>
    <n v="4.0349208078458126E-7"/>
  </r>
  <r>
    <s v="sh"/>
    <x v="4"/>
    <x v="1"/>
    <s v="o"/>
    <s v="v"/>
    <s v="n"/>
    <m/>
    <s v="L"/>
    <n v="4.0349208078458126E-7"/>
  </r>
  <r>
    <s v="q"/>
    <x v="12"/>
    <x v="0"/>
    <s v="q"/>
    <s v="l"/>
    <s v="h"/>
    <m/>
    <s v="R"/>
    <n v="4.0023811239115719E-7"/>
  </r>
  <r>
    <s v="n"/>
    <x v="16"/>
    <x v="1"/>
    <s v="n"/>
    <s v="w"/>
    <s v="d"/>
    <m/>
    <s v="L"/>
    <n v="4.0023811239115719E-7"/>
  </r>
  <r>
    <s v="y"/>
    <x v="22"/>
    <x v="0"/>
    <s v="e"/>
    <s v="m"/>
    <s v="e"/>
    <m/>
    <s v="R"/>
    <n v="4.0023811239115719E-7"/>
  </r>
  <r>
    <s v="w"/>
    <x v="11"/>
    <x v="0"/>
    <s v="w"/>
    <s v="i"/>
    <s v="n"/>
    <m/>
    <s v="R"/>
    <n v="4.0023811239115719E-7"/>
  </r>
  <r>
    <s v="sh"/>
    <x v="23"/>
    <x v="1"/>
    <s v="o"/>
    <s v="w"/>
    <s v="n"/>
    <m/>
    <s v="L"/>
    <n v="4.0023811239115719E-7"/>
  </r>
  <r>
    <s v="q"/>
    <x v="26"/>
    <x v="0"/>
    <s v="q"/>
    <s v="y"/>
    <s v="k"/>
    <m/>
    <s v="R"/>
    <n v="3.9698414399773318E-7"/>
  </r>
  <r>
    <s v="d"/>
    <x v="1"/>
    <x v="0"/>
    <s v="d"/>
    <s v="i"/>
    <s v="g"/>
    <m/>
    <s v="R"/>
    <n v="3.9698414399773318E-7"/>
  </r>
  <r>
    <s v="y"/>
    <x v="7"/>
    <x v="0"/>
    <s v="e"/>
    <s v="l"/>
    <s v="f"/>
    <m/>
    <s v="R"/>
    <n v="3.9698414399773318E-7"/>
  </r>
  <r>
    <s v="e"/>
    <x v="4"/>
    <x v="0"/>
    <s v="e"/>
    <s v="u"/>
    <s v="k"/>
    <m/>
    <s v="R"/>
    <n v="3.9698414399773318E-7"/>
  </r>
  <r>
    <s v="x"/>
    <x v="1"/>
    <x v="0"/>
    <s v="x"/>
    <s v="i"/>
    <s v="x"/>
    <m/>
    <s v="R"/>
    <n v="3.9698414399773318E-7"/>
  </r>
  <r>
    <s v="o"/>
    <x v="4"/>
    <x v="1"/>
    <s v="o"/>
    <s v="u"/>
    <s v="y"/>
    <m/>
    <s v="R"/>
    <n v="3.9698414399773318E-7"/>
  </r>
  <r>
    <s v="l"/>
    <x v="5"/>
    <x v="1"/>
    <s v="l"/>
    <s v="b"/>
    <s v="h"/>
    <m/>
    <s v="L"/>
    <n v="3.9698414399773318E-7"/>
  </r>
  <r>
    <s v="j"/>
    <x v="26"/>
    <x v="1"/>
    <s v="j"/>
    <s v="e"/>
    <s v="r"/>
    <m/>
    <s v="L"/>
    <n v="3.9373017560430911E-7"/>
  </r>
  <r>
    <s v="s"/>
    <x v="6"/>
    <x v="0"/>
    <s v="s"/>
    <s v="o"/>
    <s v="v"/>
    <m/>
    <s v="R"/>
    <n v="3.9373017560430911E-7"/>
  </r>
  <r>
    <s v="t"/>
    <x v="24"/>
    <x v="0"/>
    <s v="t"/>
    <s v="j"/>
    <s v="k"/>
    <m/>
    <s v="R"/>
    <n v="3.9373017560430911E-7"/>
  </r>
  <r>
    <s v="j"/>
    <x v="1"/>
    <x v="1"/>
    <s v="j"/>
    <s v="d"/>
    <s v="r"/>
    <m/>
    <s v="L"/>
    <n v="3.9373017560430911E-7"/>
  </r>
  <r>
    <s v="k"/>
    <x v="7"/>
    <x v="1"/>
    <s v="k"/>
    <s v="f"/>
    <s v="i"/>
    <m/>
    <s v="L"/>
    <n v="3.9373017560430911E-7"/>
  </r>
  <r>
    <s v="t"/>
    <x v="1"/>
    <x v="0"/>
    <s v="t"/>
    <s v="i"/>
    <s v="j"/>
    <m/>
    <s v="R"/>
    <n v="3.9373017560430911E-7"/>
  </r>
  <r>
    <s v="t"/>
    <x v="22"/>
    <x v="0"/>
    <s v="t"/>
    <s v="m"/>
    <s v="b"/>
    <m/>
    <s v="R"/>
    <n v="3.904762072108851E-7"/>
  </r>
  <r>
    <s v="j"/>
    <x v="29"/>
    <x v="1"/>
    <s v="j"/>
    <s v="v"/>
    <s v="h"/>
    <m/>
    <s v="L"/>
    <n v="3.904762072108851E-7"/>
  </r>
  <r>
    <s v="sh"/>
    <x v="4"/>
    <x v="1"/>
    <s v="o"/>
    <s v="v"/>
    <s v="h"/>
    <m/>
    <s v="L"/>
    <n v="3.904762072108851E-7"/>
  </r>
  <r>
    <s v="x"/>
    <x v="19"/>
    <x v="0"/>
    <s v="x"/>
    <s v=";"/>
    <s v="d"/>
    <m/>
    <s v="R"/>
    <n v="3.904762072108851E-7"/>
  </r>
  <r>
    <s v="h"/>
    <x v="10"/>
    <x v="1"/>
    <s v="h"/>
    <s v="g"/>
    <s v="v"/>
    <m/>
    <s v="L"/>
    <n v="3.904762072108851E-7"/>
  </r>
  <r>
    <s v="l"/>
    <x v="20"/>
    <x v="1"/>
    <s v="l"/>
    <s v="t"/>
    <s v="g"/>
    <m/>
    <s v="L"/>
    <n v="3.8722223881746103E-7"/>
  </r>
  <r>
    <s v="j"/>
    <x v="29"/>
    <x v="1"/>
    <s v="j"/>
    <s v="v"/>
    <s v="h"/>
    <m/>
    <s v="L"/>
    <n v="3.8722223881746103E-7"/>
  </r>
  <r>
    <s v="n"/>
    <x v="26"/>
    <x v="1"/>
    <s v="n"/>
    <s v="e"/>
    <s v="h"/>
    <m/>
    <s v="L"/>
    <n v="3.8396827042403696E-7"/>
  </r>
  <r>
    <s v="q"/>
    <x v="12"/>
    <x v="0"/>
    <s v="q"/>
    <s v="l"/>
    <s v="j"/>
    <m/>
    <s v="R"/>
    <n v="3.8396827042403696E-7"/>
  </r>
  <r>
    <s v="f"/>
    <x v="10"/>
    <x v="0"/>
    <s v="f"/>
    <s v="h"/>
    <s v="g"/>
    <m/>
    <s v="R"/>
    <n v="3.8396827042403696E-7"/>
  </r>
  <r>
    <s v="sh"/>
    <x v="23"/>
    <x v="1"/>
    <s v="o"/>
    <s v="w"/>
    <s v="h"/>
    <m/>
    <s v="L"/>
    <n v="3.8396827042403696E-7"/>
  </r>
  <r>
    <s v="g"/>
    <x v="7"/>
    <x v="0"/>
    <s v="g"/>
    <s v="l"/>
    <s v="d"/>
    <m/>
    <s v="R"/>
    <n v="3.8396827042403696E-7"/>
  </r>
  <r>
    <s v="y"/>
    <x v="17"/>
    <x v="0"/>
    <s v="e"/>
    <s v="p"/>
    <s v="c"/>
    <m/>
    <s v="R"/>
    <n v="3.8396827042403696E-7"/>
  </r>
  <r>
    <s v="ch"/>
    <x v="28"/>
    <x v="1"/>
    <s v="i"/>
    <s v="c"/>
    <s v="h"/>
    <m/>
    <s v="L"/>
    <n v="3.8071430203061295E-7"/>
  </r>
  <r>
    <s v="j"/>
    <x v="24"/>
    <x v="1"/>
    <s v="j"/>
    <s v="j"/>
    <s v="h"/>
    <m/>
    <s v="R"/>
    <n v="3.8071430203061295E-7"/>
  </r>
  <r>
    <s v="x"/>
    <x v="1"/>
    <x v="0"/>
    <s v="x"/>
    <s v="i"/>
    <s v="t"/>
    <m/>
    <s v="R"/>
    <n v="3.8071430203061295E-7"/>
  </r>
  <r>
    <s v="j"/>
    <x v="16"/>
    <x v="1"/>
    <s v="j"/>
    <s v="a"/>
    <s v="k"/>
    <m/>
    <s v="L"/>
    <n v="3.8071430203061295E-7"/>
  </r>
  <r>
    <s v="x"/>
    <x v="26"/>
    <x v="0"/>
    <s v="x"/>
    <s v="y"/>
    <s v="h"/>
    <m/>
    <s v="R"/>
    <n v="3.7746033363718888E-7"/>
  </r>
  <r>
    <s v="h"/>
    <x v="31"/>
    <x v="1"/>
    <s v="h"/>
    <s v="z"/>
    <s v="c"/>
    <m/>
    <s v="L"/>
    <n v="3.7746033363718888E-7"/>
  </r>
  <r>
    <s v="k"/>
    <x v="28"/>
    <x v="1"/>
    <s v="k"/>
    <s v="c"/>
    <s v="l"/>
    <m/>
    <s v="L"/>
    <n v="3.7746033363718888E-7"/>
  </r>
  <r>
    <s v="ch"/>
    <x v="1"/>
    <x v="1"/>
    <s v="i"/>
    <s v="h"/>
    <s v="w"/>
    <m/>
    <s v="R"/>
    <n v="3.7746033363718888E-7"/>
  </r>
  <r>
    <s v="n"/>
    <x v="16"/>
    <x v="1"/>
    <s v="n"/>
    <s v="w"/>
    <s v="f"/>
    <m/>
    <s v="L"/>
    <n v="3.7420636524376487E-7"/>
  </r>
  <r>
    <s v="f"/>
    <x v="4"/>
    <x v="0"/>
    <s v="f"/>
    <s v="u"/>
    <s v="s"/>
    <m/>
    <s v="R"/>
    <n v="3.7420636524376487E-7"/>
  </r>
  <r>
    <s v="l"/>
    <x v="1"/>
    <x v="1"/>
    <s v="l"/>
    <s v="d"/>
    <s v="g"/>
    <m/>
    <s v="L"/>
    <n v="3.7420636524376487E-7"/>
  </r>
  <r>
    <s v="z"/>
    <x v="7"/>
    <x v="0"/>
    <s v="z"/>
    <s v="l"/>
    <s v="i"/>
    <m/>
    <s v="R"/>
    <n v="3.7420636524376487E-7"/>
  </r>
  <r>
    <s v="w"/>
    <x v="11"/>
    <x v="0"/>
    <s v="w"/>
    <s v="i"/>
    <s v="b"/>
    <m/>
    <s v="R"/>
    <n v="3.7420636524376487E-7"/>
  </r>
  <r>
    <s v="p"/>
    <x v="17"/>
    <x v="1"/>
    <s v="p"/>
    <s v="s"/>
    <s v="n"/>
    <m/>
    <s v="L"/>
    <n v="3.7420636524376487E-7"/>
  </r>
  <r>
    <s v="r"/>
    <x v="3"/>
    <x v="0"/>
    <s v="r"/>
    <s v="n"/>
    <s v="i"/>
    <m/>
    <s v="R"/>
    <n v="3.709523968503408E-7"/>
  </r>
  <r>
    <s v="p"/>
    <x v="14"/>
    <x v="1"/>
    <s v="p"/>
    <s v="j"/>
    <s v="d"/>
    <m/>
    <s v="R"/>
    <n v="3.709523968503408E-7"/>
  </r>
  <r>
    <s v="q"/>
    <x v="12"/>
    <x v="0"/>
    <s v="q"/>
    <s v="l"/>
    <s v="y"/>
    <m/>
    <s v="R"/>
    <n v="3.709523968503408E-7"/>
  </r>
  <r>
    <s v="l"/>
    <x v="20"/>
    <x v="1"/>
    <s v="l"/>
    <s v="t"/>
    <s v="l"/>
    <m/>
    <s v="L"/>
    <n v="3.709523968503408E-7"/>
  </r>
  <r>
    <s v="r"/>
    <x v="4"/>
    <x v="0"/>
    <s v="r"/>
    <s v="u"/>
    <s v="h"/>
    <m/>
    <s v="R"/>
    <n v="3.6769842845691679E-7"/>
  </r>
  <r>
    <s v="h"/>
    <x v="0"/>
    <x v="1"/>
    <s v="h"/>
    <s v="e"/>
    <s v="b"/>
    <m/>
    <s v="L"/>
    <n v="3.6769842845691679E-7"/>
  </r>
  <r>
    <s v="zh"/>
    <x v="10"/>
    <x v="1"/>
    <s v="u"/>
    <s v="g"/>
    <s v="i"/>
    <m/>
    <s v="L"/>
    <n v="3.6769842845691679E-7"/>
  </r>
  <r>
    <s v="c"/>
    <x v="28"/>
    <x v="0"/>
    <s v="c"/>
    <s v="c"/>
    <s v="l"/>
    <m/>
    <s v="L"/>
    <n v="3.6769842845691679E-7"/>
  </r>
  <r>
    <s v="q"/>
    <x v="27"/>
    <x v="0"/>
    <s v="q"/>
    <s v="h"/>
    <s v="g"/>
    <m/>
    <s v="R"/>
    <n v="3.6769842845691679E-7"/>
  </r>
  <r>
    <s v="sh"/>
    <x v="1"/>
    <x v="1"/>
    <s v="o"/>
    <s v="f"/>
    <s v="w"/>
    <m/>
    <s v="L"/>
    <n v="3.6769842845691679E-7"/>
  </r>
  <r>
    <s v="q"/>
    <x v="28"/>
    <x v="0"/>
    <s v="q"/>
    <s v=";"/>
    <s v="l"/>
    <m/>
    <s v="R"/>
    <n v="3.6769842845691679E-7"/>
  </r>
  <r>
    <s v="h"/>
    <x v="0"/>
    <x v="1"/>
    <s v="h"/>
    <s v="e"/>
    <s v="s"/>
    <m/>
    <s v="L"/>
    <n v="3.6444446006349272E-7"/>
  </r>
  <r>
    <s v="zh"/>
    <x v="3"/>
    <x v="1"/>
    <s v="u"/>
    <s v="t"/>
    <s v="g"/>
    <m/>
    <s v="L"/>
    <n v="3.6444446006349272E-7"/>
  </r>
  <r>
    <s v="zh"/>
    <x v="3"/>
    <x v="1"/>
    <s v="u"/>
    <s v="t"/>
    <s v="a"/>
    <m/>
    <s v="L"/>
    <n v="3.6444446006349272E-7"/>
  </r>
  <r>
    <s v="c"/>
    <x v="5"/>
    <x v="0"/>
    <s v="c"/>
    <s v="p"/>
    <s v="r"/>
    <m/>
    <s v="R"/>
    <n v="3.6119049167006871E-7"/>
  </r>
  <r>
    <s v="f"/>
    <x v="11"/>
    <x v="0"/>
    <s v="f"/>
    <s v="i"/>
    <s v="r"/>
    <m/>
    <s v="R"/>
    <n v="3.6119049167006871E-7"/>
  </r>
  <r>
    <s v="n"/>
    <x v="26"/>
    <x v="1"/>
    <s v="n"/>
    <s v="e"/>
    <s v="l"/>
    <m/>
    <s v="L"/>
    <n v="3.6119049167006871E-7"/>
  </r>
  <r>
    <s v="e"/>
    <x v="4"/>
    <x v="0"/>
    <s v="e"/>
    <s v="u"/>
    <s v="j"/>
    <m/>
    <s v="R"/>
    <n v="3.6119049167006871E-7"/>
  </r>
  <r>
    <s v="h"/>
    <x v="0"/>
    <x v="1"/>
    <s v="h"/>
    <s v="e"/>
    <s v="j"/>
    <m/>
    <s v="L"/>
    <n v="3.6119049167006871E-7"/>
  </r>
  <r>
    <s v="j"/>
    <x v="29"/>
    <x v="1"/>
    <s v="j"/>
    <s v="v"/>
    <s v="i"/>
    <m/>
    <s v="L"/>
    <n v="3.6119049167006871E-7"/>
  </r>
  <r>
    <s v="b"/>
    <x v="12"/>
    <x v="0"/>
    <s v="b"/>
    <s v="l"/>
    <s v="p"/>
    <m/>
    <s v="R"/>
    <n v="3.5793652327664464E-7"/>
  </r>
  <r>
    <s v="m"/>
    <x v="12"/>
    <x v="1"/>
    <s v="m"/>
    <s v="w"/>
    <s v="v"/>
    <m/>
    <s v="L"/>
    <n v="3.5793652327664464E-7"/>
  </r>
  <r>
    <s v="t"/>
    <x v="26"/>
    <x v="0"/>
    <s v="t"/>
    <s v="y"/>
    <s v="n"/>
    <m/>
    <s v="R"/>
    <n v="3.5793652327664464E-7"/>
  </r>
  <r>
    <s v="b"/>
    <x v="8"/>
    <x v="0"/>
    <s v="b"/>
    <s v="a"/>
    <s v="d"/>
    <m/>
    <s v="L"/>
    <n v="3.5468255488322063E-7"/>
  </r>
  <r>
    <s v="l"/>
    <x v="1"/>
    <x v="1"/>
    <s v="l"/>
    <s v="d"/>
    <s v="g"/>
    <m/>
    <s v="L"/>
    <n v="3.5468255488322063E-7"/>
  </r>
  <r>
    <s v="y"/>
    <x v="28"/>
    <x v="1"/>
    <s v="y"/>
    <s v="c"/>
    <s v="a"/>
    <m/>
    <s v="L"/>
    <n v="3.5468255488322063E-7"/>
  </r>
  <r>
    <s v="j"/>
    <x v="24"/>
    <x v="1"/>
    <s v="j"/>
    <s v="j"/>
    <s v="w"/>
    <m/>
    <s v="R"/>
    <n v="3.5468255488322063E-7"/>
  </r>
  <r>
    <s v="l"/>
    <x v="4"/>
    <x v="1"/>
    <s v="l"/>
    <s v="v"/>
    <s v="j"/>
    <m/>
    <s v="L"/>
    <n v="3.5468255488322063E-7"/>
  </r>
  <r>
    <s v="x"/>
    <x v="12"/>
    <x v="0"/>
    <s v="x"/>
    <s v="n"/>
    <s v="m"/>
    <m/>
    <s v="R"/>
    <n v="3.5468255488322063E-7"/>
  </r>
  <r>
    <s v="x"/>
    <x v="1"/>
    <x v="0"/>
    <s v="x"/>
    <s v="i"/>
    <s v="p"/>
    <m/>
    <s v="R"/>
    <n v="3.5142858648979656E-7"/>
  </r>
  <r>
    <s v="ch"/>
    <x v="1"/>
    <x v="1"/>
    <s v="i"/>
    <s v="h"/>
    <s v="l"/>
    <m/>
    <s v="R"/>
    <n v="3.5142858648979656E-7"/>
  </r>
  <r>
    <s v="j"/>
    <x v="26"/>
    <x v="1"/>
    <s v="j"/>
    <s v="e"/>
    <s v="k"/>
    <m/>
    <s v="L"/>
    <n v="3.5142858648979656E-7"/>
  </r>
  <r>
    <s v="g"/>
    <x v="0"/>
    <x v="0"/>
    <s v="g"/>
    <s v="i"/>
    <s v="i"/>
    <m/>
    <s v="R"/>
    <n v="3.4817461809637255E-7"/>
  </r>
  <r>
    <s v="r"/>
    <x v="14"/>
    <x v="0"/>
    <s v="r"/>
    <s v="j"/>
    <s v="g"/>
    <m/>
    <s v="R"/>
    <n v="3.4817461809637255E-7"/>
  </r>
  <r>
    <s v="g"/>
    <x v="4"/>
    <x v="0"/>
    <s v="g"/>
    <s v="u"/>
    <s v="f"/>
    <m/>
    <s v="R"/>
    <n v="3.4817461809637255E-7"/>
  </r>
  <r>
    <s v="x"/>
    <x v="18"/>
    <x v="0"/>
    <s v="x"/>
    <s v="o"/>
    <s v="l"/>
    <m/>
    <s v="R"/>
    <n v="3.4817461809637255E-7"/>
  </r>
  <r>
    <s v="l"/>
    <x v="1"/>
    <x v="1"/>
    <s v="l"/>
    <s v="d"/>
    <s v="o"/>
    <m/>
    <s v="L"/>
    <n v="3.4817461809637255E-7"/>
  </r>
  <r>
    <s v="e"/>
    <x v="4"/>
    <x v="0"/>
    <s v="e"/>
    <s v="u"/>
    <s v="s"/>
    <m/>
    <s v="R"/>
    <n v="3.4492064970294848E-7"/>
  </r>
  <r>
    <s v="l"/>
    <x v="1"/>
    <x v="1"/>
    <s v="l"/>
    <s v="d"/>
    <s v="o"/>
    <m/>
    <s v="L"/>
    <n v="3.4492064970294848E-7"/>
  </r>
  <r>
    <s v="q"/>
    <x v="34"/>
    <x v="0"/>
    <s v="q"/>
    <s v="f"/>
    <s v="f"/>
    <m/>
    <s v="L"/>
    <n v="3.4492064970294848E-7"/>
  </r>
  <r>
    <s v="g"/>
    <x v="7"/>
    <x v="0"/>
    <s v="g"/>
    <s v="l"/>
    <s v="e"/>
    <m/>
    <s v="R"/>
    <n v="3.4492064970294848E-7"/>
  </r>
  <r>
    <s v="p"/>
    <x v="23"/>
    <x v="1"/>
    <s v="p"/>
    <s v="n"/>
    <s v="v"/>
    <m/>
    <s v="R"/>
    <n v="3.4166668130952441E-7"/>
  </r>
  <r>
    <s v="y"/>
    <x v="22"/>
    <x v="0"/>
    <s v="e"/>
    <s v="m"/>
    <s v="m"/>
    <m/>
    <s v="R"/>
    <n v="3.4166668130952441E-7"/>
  </r>
  <r>
    <s v="h"/>
    <x v="13"/>
    <x v="1"/>
    <s v="h"/>
    <s v="v"/>
    <s v="o"/>
    <m/>
    <s v="L"/>
    <n v="3.4166668130952441E-7"/>
  </r>
  <r>
    <s v="q"/>
    <x v="22"/>
    <x v="0"/>
    <s v="q"/>
    <s v="m"/>
    <s v="s"/>
    <m/>
    <s v="R"/>
    <n v="3.4166668130952441E-7"/>
  </r>
  <r>
    <s v="a"/>
    <x v="9"/>
    <x v="0"/>
    <s v="a"/>
    <s v="o"/>
    <s v="r"/>
    <m/>
    <s v="R"/>
    <n v="3.384127129161004E-7"/>
  </r>
  <r>
    <s v="e"/>
    <x v="1"/>
    <x v="0"/>
    <s v="e"/>
    <s v="i"/>
    <s v="y"/>
    <m/>
    <s v="R"/>
    <n v="3.3515874452267633E-7"/>
  </r>
  <r>
    <s v="z"/>
    <x v="15"/>
    <x v="0"/>
    <s v="z"/>
    <s v="n"/>
    <s v="k"/>
    <m/>
    <s v="R"/>
    <n v="3.3515874452267633E-7"/>
  </r>
  <r>
    <s v="t"/>
    <x v="23"/>
    <x v="0"/>
    <s v="t"/>
    <s v="k"/>
    <s v="w"/>
    <m/>
    <s v="R"/>
    <n v="3.3515874452267633E-7"/>
  </r>
  <r>
    <s v="x"/>
    <x v="1"/>
    <x v="0"/>
    <s v="x"/>
    <s v="i"/>
    <s v="g"/>
    <m/>
    <s v="R"/>
    <n v="3.3515874452267633E-7"/>
  </r>
  <r>
    <s v="sh"/>
    <x v="1"/>
    <x v="1"/>
    <s v="o"/>
    <s v="f"/>
    <s v="k"/>
    <m/>
    <s v="L"/>
    <n v="3.3515874452267633E-7"/>
  </r>
  <r>
    <s v="q"/>
    <x v="4"/>
    <x v="0"/>
    <s v="q"/>
    <s v="u"/>
    <s v="h"/>
    <m/>
    <s v="R"/>
    <n v="3.3515874452267633E-7"/>
  </r>
  <r>
    <s v="j"/>
    <x v="24"/>
    <x v="1"/>
    <s v="j"/>
    <s v="j"/>
    <s v="d"/>
    <m/>
    <s v="R"/>
    <n v="3.3515874452267633E-7"/>
  </r>
  <r>
    <s v="p"/>
    <x v="12"/>
    <x v="1"/>
    <s v="p"/>
    <s v="w"/>
    <s v="n"/>
    <m/>
    <s v="L"/>
    <n v="3.3190477612925232E-7"/>
  </r>
  <r>
    <s v="j"/>
    <x v="24"/>
    <x v="1"/>
    <s v="j"/>
    <s v="j"/>
    <s v="q"/>
    <m/>
    <s v="R"/>
    <n v="3.3190477612925232E-7"/>
  </r>
  <r>
    <s v="k"/>
    <x v="32"/>
    <x v="1"/>
    <s v="k"/>
    <s v="x"/>
    <s v="o"/>
    <m/>
    <s v="L"/>
    <n v="3.3190477612925232E-7"/>
  </r>
  <r>
    <s v="z"/>
    <x v="1"/>
    <x v="0"/>
    <s v="z"/>
    <s v="i"/>
    <s v="l"/>
    <m/>
    <s v="R"/>
    <n v="3.3190477612925232E-7"/>
  </r>
  <r>
    <s v="z"/>
    <x v="5"/>
    <x v="0"/>
    <s v="z"/>
    <s v="p"/>
    <s v="o"/>
    <m/>
    <s v="R"/>
    <n v="3.3190477612925232E-7"/>
  </r>
  <r>
    <s v="ch"/>
    <x v="4"/>
    <x v="1"/>
    <s v="i"/>
    <s v="s"/>
    <s v="l"/>
    <m/>
    <s v="L"/>
    <n v="3.2865080773582825E-7"/>
  </r>
  <r>
    <s v="n"/>
    <x v="2"/>
    <x v="1"/>
    <s v="n"/>
    <s v="x"/>
    <s v="l"/>
    <m/>
    <s v="L"/>
    <n v="3.2865080773582825E-7"/>
  </r>
  <r>
    <s v="l"/>
    <x v="1"/>
    <x v="1"/>
    <s v="l"/>
    <s v="d"/>
    <s v="t"/>
    <m/>
    <s v="L"/>
    <n v="3.2865080773582825E-7"/>
  </r>
  <r>
    <s v="d"/>
    <x v="17"/>
    <x v="0"/>
    <s v="d"/>
    <s v="s"/>
    <s v="t"/>
    <m/>
    <s v="L"/>
    <n v="3.2865080773582825E-7"/>
  </r>
  <r>
    <s v="p"/>
    <x v="1"/>
    <x v="1"/>
    <s v="p"/>
    <s v="e"/>
    <s v="h"/>
    <m/>
    <s v="L"/>
    <n v="3.2865080773582825E-7"/>
  </r>
  <r>
    <s v="e"/>
    <x v="1"/>
    <x v="0"/>
    <s v="e"/>
    <s v="i"/>
    <s v="x"/>
    <m/>
    <s v="R"/>
    <n v="3.2539683934240424E-7"/>
  </r>
  <r>
    <s v="q"/>
    <x v="4"/>
    <x v="0"/>
    <s v="q"/>
    <s v="u"/>
    <s v="n"/>
    <m/>
    <s v="R"/>
    <n v="3.2539683934240424E-7"/>
  </r>
  <r>
    <s v="k"/>
    <x v="13"/>
    <x v="1"/>
    <s v="k"/>
    <s v="v"/>
    <s v="p"/>
    <m/>
    <s v="L"/>
    <n v="3.2539683934240424E-7"/>
  </r>
  <r>
    <s v="t"/>
    <x v="1"/>
    <x v="0"/>
    <s v="t"/>
    <s v="i"/>
    <s v="s"/>
    <m/>
    <s v="R"/>
    <n v="3.2539683934240424E-7"/>
  </r>
  <r>
    <s v="e"/>
    <x v="1"/>
    <x v="0"/>
    <s v="e"/>
    <s v="i"/>
    <s v="j"/>
    <m/>
    <s v="R"/>
    <n v="3.2539683934240424E-7"/>
  </r>
  <r>
    <s v="w"/>
    <x v="11"/>
    <x v="0"/>
    <s v="w"/>
    <s v="i"/>
    <s v="v"/>
    <m/>
    <s v="R"/>
    <n v="3.2214287094898017E-7"/>
  </r>
  <r>
    <s v="g"/>
    <x v="25"/>
    <x v="0"/>
    <s v="g"/>
    <s v="a"/>
    <s v="g"/>
    <m/>
    <s v="L"/>
    <n v="3.2214287094898017E-7"/>
  </r>
  <r>
    <s v="l"/>
    <x v="12"/>
    <x v="1"/>
    <s v="l"/>
    <s v="l"/>
    <s v="d"/>
    <m/>
    <s v="R"/>
    <n v="3.2214287094898017E-7"/>
  </r>
  <r>
    <s v="f"/>
    <x v="4"/>
    <x v="0"/>
    <s v="f"/>
    <s v="u"/>
    <s v="y"/>
    <m/>
    <s v="R"/>
    <n v="3.2214287094898017E-7"/>
  </r>
  <r>
    <s v="x"/>
    <x v="26"/>
    <x v="0"/>
    <s v="x"/>
    <s v="y"/>
    <s v="v"/>
    <m/>
    <s v="R"/>
    <n v="3.2214287094898017E-7"/>
  </r>
  <r>
    <s v="x"/>
    <x v="12"/>
    <x v="0"/>
    <s v="x"/>
    <s v="n"/>
    <s v="l"/>
    <m/>
    <s v="R"/>
    <n v="3.2214287094898017E-7"/>
  </r>
  <r>
    <s v="l"/>
    <x v="10"/>
    <x v="1"/>
    <s v="l"/>
    <s v="g"/>
    <s v="n"/>
    <m/>
    <s v="L"/>
    <n v="3.2214287094898017E-7"/>
  </r>
  <r>
    <s v="e"/>
    <x v="6"/>
    <x v="0"/>
    <s v="e"/>
    <s v="o"/>
    <s v="h"/>
    <m/>
    <s v="R"/>
    <n v="3.2214287094898017E-7"/>
  </r>
  <r>
    <s v="zh"/>
    <x v="1"/>
    <x v="0"/>
    <s v="a"/>
    <s v="h"/>
    <s v="j"/>
    <m/>
    <s v="R"/>
    <n v="3.2214287094898017E-7"/>
  </r>
  <r>
    <s v="t"/>
    <x v="7"/>
    <x v="0"/>
    <s v="t"/>
    <s v="l"/>
    <s v="t"/>
    <m/>
    <s v="R"/>
    <n v="3.1888890255555616E-7"/>
  </r>
  <r>
    <s v="h"/>
    <x v="23"/>
    <x v="1"/>
    <s v="h"/>
    <s v="w"/>
    <s v="c"/>
    <m/>
    <s v="L"/>
    <n v="3.1888890255555616E-7"/>
  </r>
  <r>
    <s v="h"/>
    <x v="6"/>
    <x v="1"/>
    <s v="h"/>
    <s v="q"/>
    <s v="k"/>
    <m/>
    <s v="L"/>
    <n v="3.1888890255555616E-7"/>
  </r>
  <r>
    <s v="l"/>
    <x v="6"/>
    <x v="1"/>
    <s v="l"/>
    <s v="q"/>
    <s v="g"/>
    <m/>
    <s v="L"/>
    <n v="3.1888890255555616E-7"/>
  </r>
  <r>
    <s v="j"/>
    <x v="20"/>
    <x v="1"/>
    <s v="j"/>
    <s v="t"/>
    <s v="n"/>
    <m/>
    <s v="L"/>
    <n v="3.1888890255555616E-7"/>
  </r>
  <r>
    <s v="n"/>
    <x v="14"/>
    <x v="1"/>
    <s v="n"/>
    <s v="b"/>
    <s v="f"/>
    <m/>
    <s v="L"/>
    <n v="3.1563493416213209E-7"/>
  </r>
  <r>
    <s v="zh"/>
    <x v="6"/>
    <x v="1"/>
    <s v="u"/>
    <s v="q"/>
    <s v="t"/>
    <m/>
    <s v="L"/>
    <n v="3.1563493416213209E-7"/>
  </r>
  <r>
    <s v="k"/>
    <x v="7"/>
    <x v="1"/>
    <s v="k"/>
    <s v="f"/>
    <s v="k"/>
    <m/>
    <s v="L"/>
    <n v="3.1563493416213209E-7"/>
  </r>
  <r>
    <s v="g"/>
    <x v="2"/>
    <x v="0"/>
    <s v="g"/>
    <s v="h"/>
    <s v="f"/>
    <m/>
    <s v="R"/>
    <n v="3.1563493416213209E-7"/>
  </r>
  <r>
    <s v="d"/>
    <x v="22"/>
    <x v="0"/>
    <s v="d"/>
    <s v="m"/>
    <s v="g"/>
    <m/>
    <s v="R"/>
    <n v="3.1563493416213209E-7"/>
  </r>
  <r>
    <s v="q"/>
    <x v="17"/>
    <x v="0"/>
    <s v="q"/>
    <s v="p"/>
    <s v="d"/>
    <m/>
    <s v="R"/>
    <n v="3.1238096576870808E-7"/>
  </r>
  <r>
    <s v="f"/>
    <x v="4"/>
    <x v="0"/>
    <s v="f"/>
    <s v="u"/>
    <s v="o"/>
    <m/>
    <s v="R"/>
    <n v="3.1238096576870808E-7"/>
  </r>
  <r>
    <s v="g"/>
    <x v="14"/>
    <x v="0"/>
    <s v="g"/>
    <s v="j"/>
    <s v="l"/>
    <m/>
    <s v="R"/>
    <n v="3.1238096576870808E-7"/>
  </r>
  <r>
    <s v="x"/>
    <x v="1"/>
    <x v="0"/>
    <s v="x"/>
    <s v="i"/>
    <s v="p"/>
    <m/>
    <s v="R"/>
    <n v="3.1238096576870808E-7"/>
  </r>
  <r>
    <s v="q"/>
    <x v="12"/>
    <x v="0"/>
    <s v="q"/>
    <s v="l"/>
    <s v="s"/>
    <m/>
    <s v="R"/>
    <n v="3.1238096576870808E-7"/>
  </r>
  <r>
    <s v="x"/>
    <x v="4"/>
    <x v="0"/>
    <s v="x"/>
    <s v="u"/>
    <s v="h"/>
    <m/>
    <s v="R"/>
    <n v="3.1238096576870808E-7"/>
  </r>
  <r>
    <s v="j"/>
    <x v="16"/>
    <x v="1"/>
    <s v="j"/>
    <s v="a"/>
    <s v="h"/>
    <m/>
    <s v="L"/>
    <n v="3.1238096576870808E-7"/>
  </r>
  <r>
    <s v="l"/>
    <x v="6"/>
    <x v="1"/>
    <s v="l"/>
    <s v="q"/>
    <s v="c"/>
    <m/>
    <s v="L"/>
    <n v="3.1238096576870808E-7"/>
  </r>
  <r>
    <s v="g"/>
    <x v="14"/>
    <x v="0"/>
    <s v="g"/>
    <s v="j"/>
    <s v="h"/>
    <m/>
    <s v="R"/>
    <n v="3.0912699737528401E-7"/>
  </r>
  <r>
    <s v="g"/>
    <x v="23"/>
    <x v="0"/>
    <s v="g"/>
    <s v="k"/>
    <s v="q"/>
    <m/>
    <s v="R"/>
    <n v="3.0912699737528401E-7"/>
  </r>
  <r>
    <s v="g"/>
    <x v="5"/>
    <x v="0"/>
    <s v="g"/>
    <s v="p"/>
    <s v="m"/>
    <m/>
    <s v="R"/>
    <n v="3.0912699737528401E-7"/>
  </r>
  <r>
    <s v="x"/>
    <x v="28"/>
    <x v="0"/>
    <s v="x"/>
    <s v="c"/>
    <s v="f"/>
    <m/>
    <s v="L"/>
    <n v="3.0912699737528401E-7"/>
  </r>
  <r>
    <s v="k"/>
    <x v="31"/>
    <x v="1"/>
    <s v="k"/>
    <s v="z"/>
    <s v="u"/>
    <m/>
    <s v="L"/>
    <n v="3.0912699737528401E-7"/>
  </r>
  <r>
    <s v="zh"/>
    <x v="8"/>
    <x v="1"/>
    <s v="u"/>
    <s v="a"/>
    <s v="o"/>
    <m/>
    <s v="L"/>
    <n v="3.0912699737528401E-7"/>
  </r>
  <r>
    <s v="y"/>
    <x v="20"/>
    <x v="0"/>
    <s v="e"/>
    <s v="k"/>
    <s v="j"/>
    <m/>
    <s v="R"/>
    <n v="3.0587302898186E-7"/>
  </r>
  <r>
    <s v="p"/>
    <x v="1"/>
    <x v="1"/>
    <s v="p"/>
    <s v="e"/>
    <s v="l"/>
    <m/>
    <s v="L"/>
    <n v="3.0587302898186E-7"/>
  </r>
  <r>
    <s v="w"/>
    <x v="9"/>
    <x v="0"/>
    <s v="w"/>
    <s v="o"/>
    <s v="h"/>
    <m/>
    <s v="R"/>
    <n v="3.0587302898186E-7"/>
  </r>
  <r>
    <s v="w"/>
    <x v="4"/>
    <x v="0"/>
    <s v="w"/>
    <s v="u"/>
    <s v="g"/>
    <m/>
    <s v="R"/>
    <n v="3.0587302898186E-7"/>
  </r>
  <r>
    <s v="q"/>
    <x v="1"/>
    <x v="0"/>
    <s v="q"/>
    <s v="i"/>
    <s v="t"/>
    <m/>
    <s v="R"/>
    <n v="3.0261906058843593E-7"/>
  </r>
  <r>
    <s v="zh"/>
    <x v="1"/>
    <x v="0"/>
    <s v="a"/>
    <s v="h"/>
    <s v="j"/>
    <m/>
    <s v="R"/>
    <n v="3.0261906058843593E-7"/>
  </r>
  <r>
    <s v="l"/>
    <x v="12"/>
    <x v="1"/>
    <s v="l"/>
    <s v="l"/>
    <s v="d"/>
    <m/>
    <s v="R"/>
    <n v="3.0261906058843593E-7"/>
  </r>
  <r>
    <s v="j"/>
    <x v="22"/>
    <x v="1"/>
    <s v="j"/>
    <s v="r"/>
    <s v="j"/>
    <m/>
    <s v="L"/>
    <n v="3.0261906058843593E-7"/>
  </r>
  <r>
    <s v="f"/>
    <x v="11"/>
    <x v="0"/>
    <s v="f"/>
    <s v="i"/>
    <s v="v"/>
    <m/>
    <s v="R"/>
    <n v="3.0261906058843593E-7"/>
  </r>
  <r>
    <s v="m"/>
    <x v="15"/>
    <x v="1"/>
    <s v="m"/>
    <s v="d"/>
    <s v="c"/>
    <m/>
    <s v="L"/>
    <n v="3.0261906058843593E-7"/>
  </r>
  <r>
    <s v="b"/>
    <x v="23"/>
    <x v="0"/>
    <s v="b"/>
    <s v="k"/>
    <s v="r"/>
    <m/>
    <s v="R"/>
    <n v="2.9936509219501186E-7"/>
  </r>
  <r>
    <s v="l"/>
    <x v="18"/>
    <x v="1"/>
    <s v="l"/>
    <s v="q"/>
    <s v="l"/>
    <m/>
    <s v="L"/>
    <n v="2.9936509219501186E-7"/>
  </r>
  <r>
    <s v="t"/>
    <x v="5"/>
    <x v="0"/>
    <s v="t"/>
    <s v="p"/>
    <s v="k"/>
    <m/>
    <s v="R"/>
    <n v="2.9611112380158785E-7"/>
  </r>
  <r>
    <s v="y"/>
    <x v="23"/>
    <x v="0"/>
    <s v="e"/>
    <s v="k"/>
    <s v="r"/>
    <m/>
    <s v="R"/>
    <n v="2.9611112380158785E-7"/>
  </r>
  <r>
    <s v="h"/>
    <x v="14"/>
    <x v="1"/>
    <s v="h"/>
    <s v="j"/>
    <s v="c"/>
    <m/>
    <s v="R"/>
    <n v="2.9611112380158785E-7"/>
  </r>
  <r>
    <s v="h"/>
    <x v="23"/>
    <x v="1"/>
    <s v="h"/>
    <s v="w"/>
    <s v="f"/>
    <m/>
    <s v="L"/>
    <n v="2.9611112380158785E-7"/>
  </r>
  <r>
    <s v="g"/>
    <x v="5"/>
    <x v="0"/>
    <s v="g"/>
    <s v="p"/>
    <s v="j"/>
    <m/>
    <s v="R"/>
    <n v="2.9611112380158785E-7"/>
  </r>
  <r>
    <s v="c"/>
    <x v="7"/>
    <x v="0"/>
    <s v="c"/>
    <s v="l"/>
    <s v="s"/>
    <m/>
    <s v="R"/>
    <n v="2.9611112380158785E-7"/>
  </r>
  <r>
    <s v="sh"/>
    <x v="3"/>
    <x v="1"/>
    <s v="o"/>
    <s v="n"/>
    <s v="o"/>
    <m/>
    <s v="R"/>
    <n v="2.9611112380158785E-7"/>
  </r>
  <r>
    <s v="m"/>
    <x v="8"/>
    <x v="1"/>
    <s v="m"/>
    <s v="a"/>
    <s v="j"/>
    <m/>
    <s v="L"/>
    <n v="2.9611112380158785E-7"/>
  </r>
  <r>
    <s v="z"/>
    <x v="1"/>
    <x v="0"/>
    <s v="z"/>
    <s v="i"/>
    <s v="h"/>
    <m/>
    <s v="R"/>
    <n v="2.9285715540816378E-7"/>
  </r>
  <r>
    <s v="w"/>
    <x v="4"/>
    <x v="0"/>
    <s v="w"/>
    <s v="u"/>
    <s v="r"/>
    <m/>
    <s v="R"/>
    <n v="2.8960318701473977E-7"/>
  </r>
  <r>
    <s v="l"/>
    <x v="14"/>
    <x v="1"/>
    <s v="l"/>
    <s v="j"/>
    <s v="q"/>
    <m/>
    <s v="R"/>
    <n v="2.8960318701473977E-7"/>
  </r>
  <r>
    <s v="p"/>
    <x v="10"/>
    <x v="1"/>
    <s v="p"/>
    <s v="g"/>
    <s v="w"/>
    <m/>
    <s v="L"/>
    <n v="2.8960318701473977E-7"/>
  </r>
  <r>
    <s v="y"/>
    <x v="20"/>
    <x v="0"/>
    <s v="e"/>
    <s v="k"/>
    <s v="v"/>
    <m/>
    <s v="R"/>
    <n v="2.8960318701473977E-7"/>
  </r>
  <r>
    <s v="q"/>
    <x v="18"/>
    <x v="0"/>
    <s v="q"/>
    <s v="o"/>
    <s v="t"/>
    <m/>
    <s v="R"/>
    <n v="2.8960318701473977E-7"/>
  </r>
  <r>
    <s v="t"/>
    <x v="22"/>
    <x v="0"/>
    <s v="t"/>
    <s v="m"/>
    <s v="j"/>
    <m/>
    <s v="R"/>
    <n v="2.8960318701473977E-7"/>
  </r>
  <r>
    <s v="q"/>
    <x v="17"/>
    <x v="0"/>
    <s v="q"/>
    <s v="p"/>
    <s v="k"/>
    <m/>
    <s v="R"/>
    <n v="2.8960318701473977E-7"/>
  </r>
  <r>
    <s v="n"/>
    <x v="26"/>
    <x v="1"/>
    <s v="n"/>
    <s v="e"/>
    <s v="h"/>
    <m/>
    <s v="L"/>
    <n v="2.863492186213157E-7"/>
  </r>
  <r>
    <s v="x"/>
    <x v="12"/>
    <x v="0"/>
    <s v="x"/>
    <s v="n"/>
    <s v="c"/>
    <m/>
    <s v="R"/>
    <n v="2.863492186213157E-7"/>
  </r>
  <r>
    <s v="b"/>
    <x v="1"/>
    <x v="0"/>
    <s v="b"/>
    <s v="i"/>
    <s v="k"/>
    <m/>
    <s v="R"/>
    <n v="2.863492186213157E-7"/>
  </r>
  <r>
    <s v="z"/>
    <x v="1"/>
    <x v="0"/>
    <s v="z"/>
    <s v="i"/>
    <s v="l"/>
    <m/>
    <s v="R"/>
    <n v="2.863492186213157E-7"/>
  </r>
  <r>
    <s v="ch"/>
    <x v="1"/>
    <x v="1"/>
    <s v="i"/>
    <s v="h"/>
    <s v="l"/>
    <m/>
    <s v="R"/>
    <n v="2.863492186213157E-7"/>
  </r>
  <r>
    <s v="g"/>
    <x v="15"/>
    <x v="0"/>
    <s v="g"/>
    <s v="n"/>
    <s v="d"/>
    <m/>
    <s v="R"/>
    <n v="2.863492186213157E-7"/>
  </r>
  <r>
    <s v="e"/>
    <x v="1"/>
    <x v="0"/>
    <s v="e"/>
    <s v="i"/>
    <s v="h"/>
    <m/>
    <s v="R"/>
    <n v="2.863492186213157E-7"/>
  </r>
  <r>
    <s v="z"/>
    <x v="4"/>
    <x v="0"/>
    <s v="z"/>
    <s v="u"/>
    <s v="l"/>
    <m/>
    <s v="R"/>
    <n v="2.863492186213157E-7"/>
  </r>
  <r>
    <s v="j"/>
    <x v="17"/>
    <x v="1"/>
    <s v="j"/>
    <s v="s"/>
    <s v="n"/>
    <m/>
    <s v="L"/>
    <n v="2.863492186213157E-7"/>
  </r>
  <r>
    <s v="d"/>
    <x v="7"/>
    <x v="0"/>
    <s v="d"/>
    <s v="f"/>
    <s v="l"/>
    <m/>
    <s v="L"/>
    <n v="2.8309525022789169E-7"/>
  </r>
  <r>
    <s v="g"/>
    <x v="10"/>
    <x v="0"/>
    <s v="g"/>
    <s v="g"/>
    <s v="u"/>
    <m/>
    <s v="L"/>
    <n v="2.8309525022789169E-7"/>
  </r>
  <r>
    <s v="m"/>
    <x v="2"/>
    <x v="1"/>
    <s v="m"/>
    <s v="x"/>
    <s v="t"/>
    <m/>
    <s v="L"/>
    <n v="2.8309525022789169E-7"/>
  </r>
  <r>
    <s v="x"/>
    <x v="12"/>
    <x v="0"/>
    <s v="x"/>
    <s v="n"/>
    <s v="w"/>
    <m/>
    <s v="R"/>
    <n v="2.8309525022789169E-7"/>
  </r>
  <r>
    <s v="l"/>
    <x v="5"/>
    <x v="1"/>
    <s v="l"/>
    <s v="b"/>
    <s v="g"/>
    <m/>
    <s v="L"/>
    <n v="2.8309525022789169E-7"/>
  </r>
  <r>
    <s v="d"/>
    <x v="2"/>
    <x v="0"/>
    <s v="d"/>
    <s v="h"/>
    <s v="f"/>
    <m/>
    <s v="R"/>
    <n v="2.7984128183446762E-7"/>
  </r>
  <r>
    <s v="d"/>
    <x v="15"/>
    <x v="0"/>
    <s v="d"/>
    <s v="d"/>
    <s v="w"/>
    <m/>
    <s v="L"/>
    <n v="2.7984128183446762E-7"/>
  </r>
  <r>
    <s v="zh"/>
    <x v="6"/>
    <x v="1"/>
    <s v="u"/>
    <s v="q"/>
    <s v="k"/>
    <m/>
    <s v="L"/>
    <n v="2.7984128183446762E-7"/>
  </r>
  <r>
    <s v="n"/>
    <x v="2"/>
    <x v="1"/>
    <s v="n"/>
    <s v="x"/>
    <s v="h"/>
    <m/>
    <s v="L"/>
    <n v="2.7984128183446762E-7"/>
  </r>
  <r>
    <s v="x"/>
    <x v="28"/>
    <x v="0"/>
    <s v="x"/>
    <s v="c"/>
    <s v="h"/>
    <m/>
    <s v="L"/>
    <n v="2.7984128183446762E-7"/>
  </r>
  <r>
    <s v="s"/>
    <x v="13"/>
    <x v="0"/>
    <s v="s"/>
    <s v=";"/>
    <s v="v"/>
    <m/>
    <s v="R"/>
    <n v="2.7984128183446762E-7"/>
  </r>
  <r>
    <s v="d"/>
    <x v="4"/>
    <x v="0"/>
    <s v="d"/>
    <s v="u"/>
    <s v="h"/>
    <m/>
    <s v="R"/>
    <n v="2.7984128183446762E-7"/>
  </r>
  <r>
    <s v="ch"/>
    <x v="10"/>
    <x v="1"/>
    <s v="i"/>
    <s v="g"/>
    <s v="i"/>
    <m/>
    <s v="L"/>
    <n v="2.7984128183446762E-7"/>
  </r>
  <r>
    <s v="q"/>
    <x v="18"/>
    <x v="0"/>
    <s v="q"/>
    <s v="o"/>
    <s v="i"/>
    <m/>
    <s v="R"/>
    <n v="2.7984128183446762E-7"/>
  </r>
  <r>
    <s v="j"/>
    <x v="29"/>
    <x v="1"/>
    <s v="j"/>
    <s v="v"/>
    <s v="e"/>
    <m/>
    <s v="L"/>
    <n v="2.7984128183446762E-7"/>
  </r>
  <r>
    <s v="x"/>
    <x v="4"/>
    <x v="0"/>
    <s v="x"/>
    <s v="u"/>
    <s v="v"/>
    <m/>
    <s v="R"/>
    <n v="2.7658731344104361E-7"/>
  </r>
  <r>
    <s v="c"/>
    <x v="6"/>
    <x v="0"/>
    <s v="c"/>
    <s v="o"/>
    <s v="n"/>
    <m/>
    <s v="R"/>
    <n v="2.7658731344104361E-7"/>
  </r>
  <r>
    <s v="g"/>
    <x v="0"/>
    <x v="0"/>
    <s v="g"/>
    <s v="i"/>
    <s v="m"/>
    <m/>
    <s v="R"/>
    <n v="2.7658731344104361E-7"/>
  </r>
  <r>
    <s v="j"/>
    <x v="26"/>
    <x v="1"/>
    <s v="j"/>
    <s v="e"/>
    <s v="c"/>
    <m/>
    <s v="L"/>
    <n v="2.7658731344104361E-7"/>
  </r>
  <r>
    <s v="l"/>
    <x v="12"/>
    <x v="1"/>
    <s v="l"/>
    <s v="l"/>
    <s v="v"/>
    <m/>
    <s v="R"/>
    <n v="2.7658731344104361E-7"/>
  </r>
  <r>
    <s v="g"/>
    <x v="23"/>
    <x v="0"/>
    <s v="g"/>
    <s v="k"/>
    <s v="r"/>
    <m/>
    <s v="R"/>
    <n v="2.7333334504761954E-7"/>
  </r>
  <r>
    <s v="f"/>
    <x v="11"/>
    <x v="0"/>
    <s v="f"/>
    <s v="i"/>
    <s v="d"/>
    <m/>
    <s v="R"/>
    <n v="2.7333334504761954E-7"/>
  </r>
  <r>
    <s v="ch"/>
    <x v="1"/>
    <x v="1"/>
    <s v="i"/>
    <s v="h"/>
    <s v="k"/>
    <m/>
    <s v="R"/>
    <n v="2.7333334504761954E-7"/>
  </r>
  <r>
    <s v="n"/>
    <x v="16"/>
    <x v="1"/>
    <s v="n"/>
    <s v="w"/>
    <s v="d"/>
    <m/>
    <s v="L"/>
    <n v="2.7333334504761954E-7"/>
  </r>
  <r>
    <s v="l"/>
    <x v="11"/>
    <x v="1"/>
    <s v="l"/>
    <s v="s"/>
    <s v="o"/>
    <m/>
    <s v="L"/>
    <n v="2.7333334504761954E-7"/>
  </r>
  <r>
    <s v="g"/>
    <x v="4"/>
    <x v="0"/>
    <s v="g"/>
    <s v="u"/>
    <s v="h"/>
    <m/>
    <s v="R"/>
    <n v="2.7007937665419553E-7"/>
  </r>
  <r>
    <s v="l"/>
    <x v="10"/>
    <x v="1"/>
    <s v="l"/>
    <s v="g"/>
    <s v="h"/>
    <m/>
    <s v="L"/>
    <n v="2.7007937665419553E-7"/>
  </r>
  <r>
    <s v="q"/>
    <x v="12"/>
    <x v="0"/>
    <s v="q"/>
    <s v="l"/>
    <s v="k"/>
    <m/>
    <s v="R"/>
    <n v="2.7007937665419553E-7"/>
  </r>
  <r>
    <s v="x"/>
    <x v="27"/>
    <x v="0"/>
    <s v="x"/>
    <s v="h"/>
    <s v="r"/>
    <m/>
    <s v="R"/>
    <n v="2.7007937665419553E-7"/>
  </r>
  <r>
    <s v="j"/>
    <x v="20"/>
    <x v="1"/>
    <s v="j"/>
    <s v="t"/>
    <s v="h"/>
    <m/>
    <s v="L"/>
    <n v="2.7007937665419553E-7"/>
  </r>
  <r>
    <s v="j"/>
    <x v="12"/>
    <x v="1"/>
    <s v="j"/>
    <s v="w"/>
    <s v="l"/>
    <m/>
    <s v="L"/>
    <n v="2.6682540826077146E-7"/>
  </r>
  <r>
    <s v="j"/>
    <x v="18"/>
    <x v="1"/>
    <s v="j"/>
    <s v="q"/>
    <s v="g"/>
    <m/>
    <s v="L"/>
    <n v="2.6682540826077146E-7"/>
  </r>
  <r>
    <s v="j"/>
    <x v="12"/>
    <x v="1"/>
    <s v="j"/>
    <s v="w"/>
    <s v="t"/>
    <m/>
    <s v="L"/>
    <n v="2.6682540826077146E-7"/>
  </r>
  <r>
    <s v="l"/>
    <x v="1"/>
    <x v="1"/>
    <s v="l"/>
    <s v="d"/>
    <s v="c"/>
    <m/>
    <s v="L"/>
    <n v="2.6682540826077146E-7"/>
  </r>
  <r>
    <s v="y"/>
    <x v="22"/>
    <x v="0"/>
    <s v="e"/>
    <s v="m"/>
    <s v="h"/>
    <m/>
    <s v="R"/>
    <n v="2.6682540826077146E-7"/>
  </r>
  <r>
    <s v="w"/>
    <x v="11"/>
    <x v="0"/>
    <s v="w"/>
    <s v="i"/>
    <s v="m"/>
    <m/>
    <s v="R"/>
    <n v="2.6682540826077146E-7"/>
  </r>
  <r>
    <s v="sh"/>
    <x v="8"/>
    <x v="1"/>
    <s v="o"/>
    <s v="a"/>
    <s v="l"/>
    <m/>
    <s v="L"/>
    <n v="2.6682540826077146E-7"/>
  </r>
  <r>
    <s v="d"/>
    <x v="15"/>
    <x v="0"/>
    <s v="d"/>
    <s v="d"/>
    <s v="t"/>
    <m/>
    <s v="L"/>
    <n v="2.6357143986734745E-7"/>
  </r>
  <r>
    <s v="g"/>
    <x v="25"/>
    <x v="0"/>
    <s v="g"/>
    <s v="a"/>
    <s v="f"/>
    <m/>
    <s v="L"/>
    <n v="2.6357143986734745E-7"/>
  </r>
  <r>
    <s v="f"/>
    <x v="4"/>
    <x v="0"/>
    <s v="f"/>
    <s v="u"/>
    <s v="h"/>
    <m/>
    <s v="R"/>
    <n v="2.6357143986734745E-7"/>
  </r>
  <r>
    <s v="l"/>
    <x v="17"/>
    <x v="1"/>
    <s v="l"/>
    <s v="s"/>
    <s v="c"/>
    <m/>
    <s v="L"/>
    <n v="2.6357143986734745E-7"/>
  </r>
  <r>
    <s v="z"/>
    <x v="2"/>
    <x v="0"/>
    <s v="z"/>
    <s v="h"/>
    <s v="m"/>
    <m/>
    <s v="R"/>
    <n v="2.6031747147392338E-7"/>
  </r>
  <r>
    <s v="s"/>
    <x v="7"/>
    <x v="0"/>
    <s v="s"/>
    <s v="l"/>
    <s v="k"/>
    <m/>
    <s v="R"/>
    <n v="2.6031747147392338E-7"/>
  </r>
  <r>
    <s v="ch"/>
    <x v="6"/>
    <x v="1"/>
    <s v="i"/>
    <s v="q"/>
    <s v="q"/>
    <m/>
    <s v="L"/>
    <n v="2.6031747147392338E-7"/>
  </r>
  <r>
    <s v="h"/>
    <x v="31"/>
    <x v="1"/>
    <s v="h"/>
    <s v="z"/>
    <s v="k"/>
    <m/>
    <s v="L"/>
    <n v="2.6031747147392338E-7"/>
  </r>
  <r>
    <s v="g"/>
    <x v="13"/>
    <x v="0"/>
    <s v="g"/>
    <s v=";"/>
    <s v="d"/>
    <m/>
    <s v="R"/>
    <n v="2.5706350308049931E-7"/>
  </r>
  <r>
    <s v="d"/>
    <x v="2"/>
    <x v="0"/>
    <s v="d"/>
    <s v="h"/>
    <s v="l"/>
    <m/>
    <s v="R"/>
    <n v="2.5706350308049931E-7"/>
  </r>
  <r>
    <s v="p"/>
    <x v="1"/>
    <x v="1"/>
    <s v="p"/>
    <s v="e"/>
    <s v="f"/>
    <m/>
    <s v="L"/>
    <n v="2.5706350308049931E-7"/>
  </r>
  <r>
    <s v="ch"/>
    <x v="2"/>
    <x v="1"/>
    <s v="i"/>
    <s v="x"/>
    <s v="i"/>
    <m/>
    <s v="L"/>
    <n v="2.5706350308049931E-7"/>
  </r>
  <r>
    <s v="q"/>
    <x v="34"/>
    <x v="0"/>
    <s v="q"/>
    <s v="f"/>
    <s v="h"/>
    <m/>
    <s v="L"/>
    <n v="2.5706350308049931E-7"/>
  </r>
  <r>
    <s v="s"/>
    <x v="28"/>
    <x v="0"/>
    <s v="s"/>
    <s v=";"/>
    <s v="j"/>
    <m/>
    <s v="R"/>
    <n v="2.5706350308049931E-7"/>
  </r>
  <r>
    <s v="l"/>
    <x v="27"/>
    <x v="1"/>
    <s v="l"/>
    <s v="g"/>
    <s v="g"/>
    <m/>
    <s v="L"/>
    <n v="2.5706350308049931E-7"/>
  </r>
  <r>
    <s v="m"/>
    <x v="24"/>
    <x v="1"/>
    <s v="m"/>
    <s v="b"/>
    <s v="o"/>
    <m/>
    <s v="L"/>
    <n v="2.5706350308049931E-7"/>
  </r>
  <r>
    <s v="w"/>
    <x v="4"/>
    <x v="0"/>
    <s v="w"/>
    <s v="u"/>
    <s v="f"/>
    <m/>
    <s v="R"/>
    <n v="2.538095346870753E-7"/>
  </r>
  <r>
    <s v="j"/>
    <x v="22"/>
    <x v="1"/>
    <s v="j"/>
    <s v="r"/>
    <s v="q"/>
    <m/>
    <s v="L"/>
    <n v="2.538095346870753E-7"/>
  </r>
  <r>
    <s v="x"/>
    <x v="1"/>
    <x v="0"/>
    <s v="x"/>
    <s v="i"/>
    <s v="v"/>
    <m/>
    <s v="R"/>
    <n v="2.538095346870753E-7"/>
  </r>
  <r>
    <s v="l"/>
    <x v="4"/>
    <x v="1"/>
    <s v="l"/>
    <s v="v"/>
    <s v="v"/>
    <m/>
    <s v="L"/>
    <n v="2.538095346870753E-7"/>
  </r>
  <r>
    <s v="k"/>
    <x v="32"/>
    <x v="1"/>
    <s v="k"/>
    <s v="x"/>
    <s v="j"/>
    <m/>
    <s v="L"/>
    <n v="2.538095346870753E-7"/>
  </r>
  <r>
    <s v="a"/>
    <x v="9"/>
    <x v="0"/>
    <s v="a"/>
    <s v="o"/>
    <s v="e"/>
    <m/>
    <s v="R"/>
    <n v="2.538095346870753E-7"/>
  </r>
  <r>
    <s v="zh"/>
    <x v="1"/>
    <x v="0"/>
    <s v="a"/>
    <s v="h"/>
    <s v="j"/>
    <m/>
    <s v="R"/>
    <n v="2.538095346870753E-7"/>
  </r>
  <r>
    <s v="y"/>
    <x v="8"/>
    <x v="1"/>
    <s v="y"/>
    <s v="a"/>
    <s v="l"/>
    <m/>
    <s v="L"/>
    <n v="2.5055556629365123E-7"/>
  </r>
  <r>
    <s v="y"/>
    <x v="23"/>
    <x v="0"/>
    <s v="e"/>
    <s v="k"/>
    <s v="c"/>
    <m/>
    <s v="R"/>
    <n v="2.5055556629365123E-7"/>
  </r>
  <r>
    <s v="t"/>
    <x v="8"/>
    <x v="0"/>
    <s v="t"/>
    <s v="a"/>
    <s v="d"/>
    <m/>
    <s v="L"/>
    <n v="2.5055556629365123E-7"/>
  </r>
  <r>
    <s v="ch"/>
    <x v="15"/>
    <x v="1"/>
    <s v="i"/>
    <s v="d"/>
    <s v="g"/>
    <m/>
    <s v="L"/>
    <n v="2.5055556629365123E-7"/>
  </r>
  <r>
    <s v="x"/>
    <x v="24"/>
    <x v="0"/>
    <s v="x"/>
    <s v="j"/>
    <s v="w"/>
    <m/>
    <s v="R"/>
    <n v="2.5055556629365123E-7"/>
  </r>
  <r>
    <s v="b"/>
    <x v="1"/>
    <x v="0"/>
    <s v="b"/>
    <s v="i"/>
    <s v="o"/>
    <m/>
    <s v="R"/>
    <n v="2.5055556629365123E-7"/>
  </r>
  <r>
    <s v="s"/>
    <x v="14"/>
    <x v="0"/>
    <s v="s"/>
    <s v="j"/>
    <s v="r"/>
    <m/>
    <s v="R"/>
    <n v="2.5055556629365123E-7"/>
  </r>
  <r>
    <s v="d"/>
    <x v="10"/>
    <x v="0"/>
    <s v="d"/>
    <s v="g"/>
    <s v="v"/>
    <m/>
    <s v="L"/>
    <n v="2.5055556629365123E-7"/>
  </r>
  <r>
    <s v="ch"/>
    <x v="15"/>
    <x v="1"/>
    <s v="i"/>
    <s v="d"/>
    <s v="l"/>
    <m/>
    <s v="L"/>
    <n v="2.5055556629365123E-7"/>
  </r>
  <r>
    <s v="k"/>
    <x v="31"/>
    <x v="1"/>
    <s v="k"/>
    <s v="z"/>
    <s v="u"/>
    <m/>
    <s v="L"/>
    <n v="2.5055556629365123E-7"/>
  </r>
  <r>
    <s v="d"/>
    <x v="1"/>
    <x v="0"/>
    <s v="d"/>
    <s v="i"/>
    <s v="l"/>
    <m/>
    <s v="R"/>
    <n v="2.5055556629365123E-7"/>
  </r>
  <r>
    <s v="n"/>
    <x v="29"/>
    <x v="1"/>
    <s v="n"/>
    <s v="v"/>
    <s v="q"/>
    <m/>
    <s v="L"/>
    <n v="2.4730159790022722E-7"/>
  </r>
  <r>
    <s v="d"/>
    <x v="17"/>
    <x v="0"/>
    <s v="d"/>
    <s v="s"/>
    <s v="r"/>
    <m/>
    <s v="L"/>
    <n v="2.4730159790022722E-7"/>
  </r>
  <r>
    <s v="e"/>
    <x v="1"/>
    <x v="0"/>
    <s v="e"/>
    <s v="i"/>
    <s v="j"/>
    <m/>
    <s v="R"/>
    <n v="2.4730159790022722E-7"/>
  </r>
  <r>
    <s v="l"/>
    <x v="1"/>
    <x v="1"/>
    <s v="l"/>
    <s v="d"/>
    <s v="r"/>
    <m/>
    <s v="L"/>
    <n v="2.4730159790022722E-7"/>
  </r>
  <r>
    <s v="zh"/>
    <x v="14"/>
    <x v="0"/>
    <s v="a"/>
    <s v="j"/>
    <s v="g"/>
    <m/>
    <s v="R"/>
    <n v="2.4730159790022722E-7"/>
  </r>
  <r>
    <s v="s"/>
    <x v="0"/>
    <x v="0"/>
    <s v="s"/>
    <s v="y"/>
    <s v="g"/>
    <m/>
    <s v="R"/>
    <n v="2.4730159790022722E-7"/>
  </r>
  <r>
    <s v="n"/>
    <x v="1"/>
    <x v="1"/>
    <s v="n"/>
    <s v="z"/>
    <s v="d"/>
    <m/>
    <s v="L"/>
    <n v="2.4730159790022722E-7"/>
  </r>
  <r>
    <s v="h"/>
    <x v="4"/>
    <x v="1"/>
    <s v="h"/>
    <s v="s"/>
    <s v="j"/>
    <m/>
    <s v="L"/>
    <n v="2.4730159790022722E-7"/>
  </r>
  <r>
    <s v="ch"/>
    <x v="4"/>
    <x v="1"/>
    <s v="i"/>
    <s v="s"/>
    <s v="g"/>
    <m/>
    <s v="L"/>
    <n v="2.4730159790022722E-7"/>
  </r>
  <r>
    <s v="f"/>
    <x v="8"/>
    <x v="0"/>
    <s v="f"/>
    <s v="j"/>
    <s v="i"/>
    <m/>
    <s v="R"/>
    <n v="2.4404762950680315E-7"/>
  </r>
  <r>
    <s v="j"/>
    <x v="16"/>
    <x v="1"/>
    <s v="j"/>
    <s v="a"/>
    <s v="l"/>
    <m/>
    <s v="L"/>
    <n v="2.4404762950680315E-7"/>
  </r>
  <r>
    <s v="j"/>
    <x v="22"/>
    <x v="1"/>
    <s v="j"/>
    <s v="r"/>
    <s v="k"/>
    <m/>
    <s v="L"/>
    <n v="2.4404762950680315E-7"/>
  </r>
  <r>
    <s v="sh"/>
    <x v="3"/>
    <x v="1"/>
    <s v="o"/>
    <s v="n"/>
    <s v="g"/>
    <m/>
    <s v="R"/>
    <n v="2.4404762950680315E-7"/>
  </r>
  <r>
    <s v="k"/>
    <x v="4"/>
    <x v="1"/>
    <s v="k"/>
    <s v="s"/>
    <s v="f"/>
    <m/>
    <s v="L"/>
    <n v="2.4404762950680315E-7"/>
  </r>
  <r>
    <s v="ch"/>
    <x v="1"/>
    <x v="1"/>
    <s v="i"/>
    <s v="h"/>
    <s v="h"/>
    <m/>
    <s v="R"/>
    <n v="2.4404762950680315E-7"/>
  </r>
  <r>
    <s v="m"/>
    <x v="29"/>
    <x v="1"/>
    <s v="m"/>
    <s v="v"/>
    <s v="i"/>
    <m/>
    <s v="L"/>
    <n v="2.4079366111337914E-7"/>
  </r>
  <r>
    <s v="c"/>
    <x v="13"/>
    <x v="0"/>
    <s v="c"/>
    <s v=";"/>
    <s v="z"/>
    <m/>
    <s v="R"/>
    <n v="2.4079366111337914E-7"/>
  </r>
  <r>
    <s v="e"/>
    <x v="4"/>
    <x v="0"/>
    <s v="e"/>
    <s v="u"/>
    <s v="n"/>
    <m/>
    <s v="R"/>
    <n v="2.4079366111337914E-7"/>
  </r>
  <r>
    <s v="x"/>
    <x v="12"/>
    <x v="0"/>
    <s v="x"/>
    <s v="n"/>
    <s v="k"/>
    <m/>
    <s v="R"/>
    <n v="2.4079366111337914E-7"/>
  </r>
  <r>
    <s v="sh"/>
    <x v="5"/>
    <x v="1"/>
    <s v="o"/>
    <s v="b"/>
    <s v="n"/>
    <m/>
    <s v="L"/>
    <n v="2.4079366111337914E-7"/>
  </r>
  <r>
    <s v="ch"/>
    <x v="1"/>
    <x v="1"/>
    <s v="i"/>
    <s v="h"/>
    <s v="p"/>
    <m/>
    <s v="R"/>
    <n v="2.4079366111337914E-7"/>
  </r>
  <r>
    <s v="m"/>
    <x v="10"/>
    <x v="1"/>
    <s v="m"/>
    <s v="g"/>
    <s v="c"/>
    <m/>
    <s v="L"/>
    <n v="2.4079366111337914E-7"/>
  </r>
  <r>
    <s v="b"/>
    <x v="9"/>
    <x v="0"/>
    <s v="b"/>
    <s v="o"/>
    <s v="f"/>
    <m/>
    <s v="R"/>
    <n v="2.3753969271995507E-7"/>
  </r>
  <r>
    <s v="ch"/>
    <x v="10"/>
    <x v="1"/>
    <s v="i"/>
    <s v="g"/>
    <s v="x"/>
    <m/>
    <s v="L"/>
    <n v="2.3753969271995507E-7"/>
  </r>
  <r>
    <s v="s"/>
    <x v="0"/>
    <x v="0"/>
    <s v="s"/>
    <s v="y"/>
    <s v="l"/>
    <m/>
    <s v="R"/>
    <n v="2.3753969271995507E-7"/>
  </r>
  <r>
    <s v="ch"/>
    <x v="10"/>
    <x v="1"/>
    <s v="i"/>
    <s v="g"/>
    <s v="n"/>
    <m/>
    <s v="L"/>
    <n v="2.3753969271995507E-7"/>
  </r>
  <r>
    <s v="g"/>
    <x v="4"/>
    <x v="0"/>
    <s v="g"/>
    <s v="u"/>
    <s v="f"/>
    <m/>
    <s v="R"/>
    <n v="2.3753969271995507E-7"/>
  </r>
  <r>
    <s v="g"/>
    <x v="23"/>
    <x v="0"/>
    <s v="g"/>
    <s v="k"/>
    <s v="f"/>
    <m/>
    <s v="R"/>
    <n v="2.3753969271995507E-7"/>
  </r>
  <r>
    <s v="q"/>
    <x v="18"/>
    <x v="0"/>
    <s v="q"/>
    <s v="o"/>
    <s v="v"/>
    <m/>
    <s v="R"/>
    <n v="2.3753969271995507E-7"/>
  </r>
  <r>
    <s v="p"/>
    <x v="11"/>
    <x v="1"/>
    <s v="p"/>
    <s v="s"/>
    <s v="m"/>
    <m/>
    <s v="L"/>
    <n v="2.3753969271995507E-7"/>
  </r>
  <r>
    <s v="j"/>
    <x v="24"/>
    <x v="1"/>
    <s v="j"/>
    <s v="j"/>
    <s v="h"/>
    <m/>
    <s v="R"/>
    <n v="2.3428572432653103E-7"/>
  </r>
  <r>
    <s v="r"/>
    <x v="3"/>
    <x v="0"/>
    <s v="r"/>
    <s v="n"/>
    <s v="h"/>
    <m/>
    <s v="R"/>
    <n v="2.3428572432653103E-7"/>
  </r>
  <r>
    <s v="h"/>
    <x v="4"/>
    <x v="1"/>
    <s v="h"/>
    <s v="s"/>
    <s v="g"/>
    <m/>
    <s v="L"/>
    <n v="2.3428572432653103E-7"/>
  </r>
  <r>
    <s v="h"/>
    <x v="13"/>
    <x v="1"/>
    <s v="h"/>
    <s v="v"/>
    <s v="o"/>
    <m/>
    <s v="L"/>
    <n v="2.3428572432653103E-7"/>
  </r>
  <r>
    <s v="e"/>
    <x v="4"/>
    <x v="0"/>
    <s v="e"/>
    <s v="u"/>
    <s v="i"/>
    <m/>
    <s v="R"/>
    <n v="2.3428572432653103E-7"/>
  </r>
  <r>
    <s v="p"/>
    <x v="9"/>
    <x v="1"/>
    <s v="p"/>
    <s v="q"/>
    <s v="k"/>
    <m/>
    <s v="L"/>
    <n v="2.3428572432653103E-7"/>
  </r>
  <r>
    <s v="d"/>
    <x v="24"/>
    <x v="0"/>
    <s v="d"/>
    <s v="b"/>
    <s v="d"/>
    <m/>
    <s v="L"/>
    <n v="2.3428572432653103E-7"/>
  </r>
  <r>
    <s v="q"/>
    <x v="12"/>
    <x v="0"/>
    <s v="q"/>
    <s v="l"/>
    <s v="i"/>
    <m/>
    <s v="R"/>
    <n v="2.3428572432653103E-7"/>
  </r>
  <r>
    <s v="l"/>
    <x v="12"/>
    <x v="1"/>
    <s v="l"/>
    <s v="l"/>
    <s v="p"/>
    <m/>
    <s v="R"/>
    <n v="2.3428572432653103E-7"/>
  </r>
  <r>
    <s v="g"/>
    <x v="28"/>
    <x v="0"/>
    <s v="g"/>
    <s v=";"/>
    <s v="d"/>
    <m/>
    <s v="R"/>
    <n v="2.3428572432653103E-7"/>
  </r>
  <r>
    <s v="d"/>
    <x v="1"/>
    <x v="0"/>
    <s v="d"/>
    <s v="i"/>
    <s v="l"/>
    <m/>
    <s v="R"/>
    <n v="2.3428572432653103E-7"/>
  </r>
  <r>
    <s v="f"/>
    <x v="4"/>
    <x v="0"/>
    <s v="f"/>
    <s v="u"/>
    <s v="c"/>
    <m/>
    <s v="R"/>
    <n v="2.3428572432653103E-7"/>
  </r>
  <r>
    <s v="y"/>
    <x v="8"/>
    <x v="1"/>
    <s v="y"/>
    <s v="a"/>
    <s v="e"/>
    <m/>
    <s v="L"/>
    <n v="2.3428572432653103E-7"/>
  </r>
  <r>
    <s v="h"/>
    <x v="6"/>
    <x v="1"/>
    <s v="h"/>
    <s v="q"/>
    <s v="m"/>
    <m/>
    <s v="L"/>
    <n v="2.3103175593310699E-7"/>
  </r>
  <r>
    <s v="e"/>
    <x v="4"/>
    <x v="0"/>
    <s v="e"/>
    <s v="u"/>
    <s v="i"/>
    <m/>
    <s v="R"/>
    <n v="2.3103175593310699E-7"/>
  </r>
  <r>
    <s v="j"/>
    <x v="1"/>
    <x v="1"/>
    <s v="j"/>
    <s v="d"/>
    <s v="f"/>
    <m/>
    <s v="L"/>
    <n v="2.3103175593310699E-7"/>
  </r>
  <r>
    <s v="h"/>
    <x v="14"/>
    <x v="1"/>
    <s v="h"/>
    <s v="j"/>
    <s v="h"/>
    <m/>
    <s v="R"/>
    <n v="2.3103175593310699E-7"/>
  </r>
  <r>
    <s v="zh"/>
    <x v="5"/>
    <x v="1"/>
    <s v="u"/>
    <s v="b"/>
    <s v="i"/>
    <m/>
    <s v="L"/>
    <n v="2.3103175593310699E-7"/>
  </r>
  <r>
    <s v="e"/>
    <x v="1"/>
    <x v="0"/>
    <s v="e"/>
    <s v="i"/>
    <s v="h"/>
    <m/>
    <s v="R"/>
    <n v="2.3103175593310699E-7"/>
  </r>
  <r>
    <s v="y"/>
    <x v="20"/>
    <x v="0"/>
    <s v="e"/>
    <s v="k"/>
    <s v="a"/>
    <m/>
    <s v="R"/>
    <n v="2.3103175593310699E-7"/>
  </r>
  <r>
    <s v="m"/>
    <x v="9"/>
    <x v="1"/>
    <s v="m"/>
    <s v="q"/>
    <s v="n"/>
    <m/>
    <s v="L"/>
    <n v="2.3103175593310699E-7"/>
  </r>
  <r>
    <s v="l"/>
    <x v="4"/>
    <x v="1"/>
    <s v="l"/>
    <s v="v"/>
    <s v="n"/>
    <m/>
    <s v="L"/>
    <n v="2.3103175593310699E-7"/>
  </r>
  <r>
    <s v="j"/>
    <x v="1"/>
    <x v="1"/>
    <s v="j"/>
    <s v="d"/>
    <s v="i"/>
    <m/>
    <s v="L"/>
    <n v="2.3103175593310699E-7"/>
  </r>
  <r>
    <s v="d"/>
    <x v="7"/>
    <x v="0"/>
    <s v="d"/>
    <s v="f"/>
    <s v="l"/>
    <m/>
    <s v="L"/>
    <n v="2.2777778753968295E-7"/>
  </r>
  <r>
    <s v="ch"/>
    <x v="15"/>
    <x v="1"/>
    <s v="i"/>
    <s v="d"/>
    <s v="n"/>
    <m/>
    <s v="L"/>
    <n v="2.2777778753968295E-7"/>
  </r>
  <r>
    <s v="j"/>
    <x v="28"/>
    <x v="1"/>
    <s v="j"/>
    <s v="c"/>
    <s v="r"/>
    <m/>
    <s v="L"/>
    <n v="2.2777778753968295E-7"/>
  </r>
  <r>
    <s v="c"/>
    <x v="4"/>
    <x v="0"/>
    <s v="c"/>
    <s v="u"/>
    <s v="q"/>
    <m/>
    <s v="R"/>
    <n v="2.2777778753968295E-7"/>
  </r>
  <r>
    <s v="b"/>
    <x v="24"/>
    <x v="0"/>
    <s v="b"/>
    <s v="b"/>
    <s v="d"/>
    <m/>
    <s v="L"/>
    <n v="2.2777778753968295E-7"/>
  </r>
  <r>
    <s v="m"/>
    <x v="20"/>
    <x v="1"/>
    <s v="m"/>
    <s v="t"/>
    <s v="l"/>
    <m/>
    <s v="L"/>
    <n v="2.2777778753968295E-7"/>
  </r>
  <r>
    <s v="s"/>
    <x v="7"/>
    <x v="0"/>
    <s v="s"/>
    <s v="l"/>
    <s v="q"/>
    <m/>
    <s v="R"/>
    <n v="2.2777778753968295E-7"/>
  </r>
  <r>
    <s v="l"/>
    <x v="4"/>
    <x v="1"/>
    <s v="l"/>
    <s v="v"/>
    <s v="u"/>
    <m/>
    <s v="L"/>
    <n v="2.2777778753968295E-7"/>
  </r>
  <r>
    <s v="t"/>
    <x v="7"/>
    <x v="0"/>
    <s v="t"/>
    <s v="l"/>
    <s v="i"/>
    <m/>
    <s v="R"/>
    <n v="2.2777778753968295E-7"/>
  </r>
  <r>
    <s v="l"/>
    <x v="8"/>
    <x v="1"/>
    <s v="l"/>
    <s v="a"/>
    <s v="r"/>
    <m/>
    <s v="L"/>
    <n v="2.2777778753968295E-7"/>
  </r>
  <r>
    <s v="q"/>
    <x v="27"/>
    <x v="0"/>
    <s v="q"/>
    <s v="h"/>
    <s v="i"/>
    <m/>
    <s v="R"/>
    <n v="2.2777778753968295E-7"/>
  </r>
  <r>
    <s v="f"/>
    <x v="4"/>
    <x v="0"/>
    <s v="f"/>
    <s v="u"/>
    <s v="q"/>
    <m/>
    <s v="R"/>
    <n v="2.2452381914625891E-7"/>
  </r>
  <r>
    <s v="q"/>
    <x v="1"/>
    <x v="0"/>
    <s v="q"/>
    <s v="i"/>
    <s v="p"/>
    <m/>
    <s v="R"/>
    <n v="2.2452381914625891E-7"/>
  </r>
  <r>
    <s v="b"/>
    <x v="20"/>
    <x v="0"/>
    <s v="b"/>
    <s v="k"/>
    <s v="i"/>
    <m/>
    <s v="R"/>
    <n v="2.2452381914625891E-7"/>
  </r>
  <r>
    <s v="z"/>
    <x v="1"/>
    <x v="0"/>
    <s v="z"/>
    <s v="i"/>
    <s v="l"/>
    <m/>
    <s v="R"/>
    <n v="2.2452381914625891E-7"/>
  </r>
  <r>
    <s v="k"/>
    <x v="31"/>
    <x v="1"/>
    <s v="k"/>
    <s v="z"/>
    <s v="f"/>
    <m/>
    <s v="L"/>
    <n v="2.2452381914625891E-7"/>
  </r>
  <r>
    <s v="ch"/>
    <x v="4"/>
    <x v="1"/>
    <s v="i"/>
    <s v="s"/>
    <s v="g"/>
    <m/>
    <s v="L"/>
    <n v="2.2452381914625891E-7"/>
  </r>
  <r>
    <s v="h"/>
    <x v="23"/>
    <x v="1"/>
    <s v="h"/>
    <s v="w"/>
    <s v="f"/>
    <m/>
    <s v="L"/>
    <n v="2.2126985075283487E-7"/>
  </r>
  <r>
    <s v="d"/>
    <x v="23"/>
    <x v="0"/>
    <s v="d"/>
    <s v="k"/>
    <s v="k"/>
    <m/>
    <s v="R"/>
    <n v="2.2126985075283487E-7"/>
  </r>
  <r>
    <s v="e"/>
    <x v="1"/>
    <x v="0"/>
    <s v="e"/>
    <s v="i"/>
    <s v="r"/>
    <m/>
    <s v="R"/>
    <n v="2.2126985075283487E-7"/>
  </r>
  <r>
    <s v="b"/>
    <x v="23"/>
    <x v="0"/>
    <s v="b"/>
    <s v="k"/>
    <s v="l"/>
    <m/>
    <s v="R"/>
    <n v="2.2126985075283487E-7"/>
  </r>
  <r>
    <s v="g"/>
    <x v="6"/>
    <x v="0"/>
    <s v="g"/>
    <s v="o"/>
    <s v="f"/>
    <m/>
    <s v="R"/>
    <n v="2.2126985075283487E-7"/>
  </r>
  <r>
    <s v="r"/>
    <x v="3"/>
    <x v="0"/>
    <s v="r"/>
    <s v="n"/>
    <s v="p"/>
    <m/>
    <s v="R"/>
    <n v="2.2126985075283487E-7"/>
  </r>
  <r>
    <s v="e"/>
    <x v="1"/>
    <x v="0"/>
    <s v="e"/>
    <s v="i"/>
    <s v="w"/>
    <m/>
    <s v="R"/>
    <n v="2.2126985075283487E-7"/>
  </r>
  <r>
    <s v="s"/>
    <x v="5"/>
    <x v="0"/>
    <s v="s"/>
    <s v="p"/>
    <s v="k"/>
    <m/>
    <s v="R"/>
    <n v="2.1801588235941083E-7"/>
  </r>
  <r>
    <s v="d"/>
    <x v="6"/>
    <x v="0"/>
    <s v="d"/>
    <s v="o"/>
    <s v="h"/>
    <m/>
    <s v="R"/>
    <n v="2.1801588235941083E-7"/>
  </r>
  <r>
    <s v="q"/>
    <x v="22"/>
    <x v="0"/>
    <s v="q"/>
    <s v="m"/>
    <s v="k"/>
    <m/>
    <s v="R"/>
    <n v="2.1801588235941083E-7"/>
  </r>
  <r>
    <s v="g"/>
    <x v="4"/>
    <x v="0"/>
    <s v="g"/>
    <s v="u"/>
    <s v="c"/>
    <m/>
    <s v="R"/>
    <n v="2.1801588235941083E-7"/>
  </r>
  <r>
    <s v="s"/>
    <x v="5"/>
    <x v="0"/>
    <s v="s"/>
    <s v="p"/>
    <s v="g"/>
    <m/>
    <s v="R"/>
    <n v="2.1801588235941083E-7"/>
  </r>
  <r>
    <s v="h"/>
    <x v="22"/>
    <x v="1"/>
    <s v="h"/>
    <s v="r"/>
    <s v="v"/>
    <m/>
    <s v="L"/>
    <n v="2.1801588235941083E-7"/>
  </r>
  <r>
    <s v="l"/>
    <x v="26"/>
    <x v="1"/>
    <s v="l"/>
    <s v="z"/>
    <s v="v"/>
    <m/>
    <s v="L"/>
    <n v="2.1801588235941083E-7"/>
  </r>
  <r>
    <s v="t"/>
    <x v="12"/>
    <x v="0"/>
    <s v="t"/>
    <s v="k"/>
    <s v="t"/>
    <m/>
    <s v="R"/>
    <n v="2.1801588235941083E-7"/>
  </r>
  <r>
    <s v="l"/>
    <x v="5"/>
    <x v="1"/>
    <s v="l"/>
    <s v="b"/>
    <s v="j"/>
    <m/>
    <s v="L"/>
    <n v="2.1801588235941083E-7"/>
  </r>
  <r>
    <s v="q"/>
    <x v="12"/>
    <x v="0"/>
    <s v="q"/>
    <s v="l"/>
    <s v="a"/>
    <m/>
    <s v="R"/>
    <n v="2.1801588235941083E-7"/>
  </r>
  <r>
    <s v="e"/>
    <x v="1"/>
    <x v="0"/>
    <s v="e"/>
    <s v="i"/>
    <s v="h"/>
    <m/>
    <s v="R"/>
    <n v="2.1801588235941083E-7"/>
  </r>
  <r>
    <s v="b"/>
    <x v="4"/>
    <x v="0"/>
    <s v="b"/>
    <s v="u"/>
    <s v="o"/>
    <m/>
    <s v="R"/>
    <n v="2.1801588235941083E-7"/>
  </r>
  <r>
    <s v="b"/>
    <x v="12"/>
    <x v="0"/>
    <s v="b"/>
    <s v="l"/>
    <s v="h"/>
    <m/>
    <s v="R"/>
    <n v="2.1476191396598679E-7"/>
  </r>
  <r>
    <s v="l"/>
    <x v="2"/>
    <x v="1"/>
    <s v="l"/>
    <s v="h"/>
    <s v="g"/>
    <m/>
    <s v="R"/>
    <n v="2.1476191396598679E-7"/>
  </r>
  <r>
    <s v="l"/>
    <x v="2"/>
    <x v="1"/>
    <s v="l"/>
    <s v="h"/>
    <s v="w"/>
    <m/>
    <s v="R"/>
    <n v="2.1476191396598679E-7"/>
  </r>
  <r>
    <s v="zh"/>
    <x v="4"/>
    <x v="1"/>
    <s v="u"/>
    <s v="s"/>
    <s v="r"/>
    <m/>
    <s v="L"/>
    <n v="2.1476191396598679E-7"/>
  </r>
  <r>
    <s v="b"/>
    <x v="9"/>
    <x v="0"/>
    <s v="b"/>
    <s v="o"/>
    <s v="p"/>
    <m/>
    <s v="R"/>
    <n v="2.1476191396598679E-7"/>
  </r>
  <r>
    <s v="e"/>
    <x v="6"/>
    <x v="0"/>
    <s v="e"/>
    <s v="o"/>
    <s v="k"/>
    <m/>
    <s v="R"/>
    <n v="2.1476191396598679E-7"/>
  </r>
  <r>
    <s v="l"/>
    <x v="23"/>
    <x v="1"/>
    <s v="l"/>
    <s v="k"/>
    <s v="u"/>
    <m/>
    <s v="R"/>
    <n v="2.1476191396598679E-7"/>
  </r>
  <r>
    <s v="q"/>
    <x v="1"/>
    <x v="0"/>
    <s v="q"/>
    <s v="i"/>
    <s v="d"/>
    <m/>
    <s v="R"/>
    <n v="2.1476191396598679E-7"/>
  </r>
  <r>
    <s v="sh"/>
    <x v="0"/>
    <x v="1"/>
    <s v="o"/>
    <s v="e"/>
    <s v="j"/>
    <m/>
    <s v="L"/>
    <n v="2.1476191396598679E-7"/>
  </r>
  <r>
    <s v="zh"/>
    <x v="3"/>
    <x v="1"/>
    <s v="u"/>
    <s v="t"/>
    <s v="l"/>
    <m/>
    <s v="L"/>
    <n v="2.1476191396598679E-7"/>
  </r>
  <r>
    <s v="zh"/>
    <x v="13"/>
    <x v="1"/>
    <s v="u"/>
    <s v="v"/>
    <s v="s"/>
    <m/>
    <s v="L"/>
    <n v="2.1476191396598679E-7"/>
  </r>
  <r>
    <s v="ch"/>
    <x v="6"/>
    <x v="1"/>
    <s v="i"/>
    <s v="q"/>
    <s v="i"/>
    <m/>
    <s v="L"/>
    <n v="2.1476191396598679E-7"/>
  </r>
  <r>
    <s v="k"/>
    <x v="7"/>
    <x v="1"/>
    <s v="k"/>
    <s v="f"/>
    <s v="w"/>
    <m/>
    <s v="L"/>
    <n v="2.1476191396598679E-7"/>
  </r>
  <r>
    <s v="d"/>
    <x v="14"/>
    <x v="0"/>
    <s v="d"/>
    <s v="j"/>
    <s v="l"/>
    <m/>
    <s v="R"/>
    <n v="2.1150794557256275E-7"/>
  </r>
  <r>
    <s v="r"/>
    <x v="10"/>
    <x v="0"/>
    <s v="r"/>
    <s v="h"/>
    <s v="p"/>
    <m/>
    <s v="R"/>
    <n v="2.1150794557256275E-7"/>
  </r>
  <r>
    <s v="z"/>
    <x v="1"/>
    <x v="0"/>
    <s v="z"/>
    <s v="i"/>
    <s v="s"/>
    <m/>
    <s v="R"/>
    <n v="2.1150794557256275E-7"/>
  </r>
  <r>
    <s v="b"/>
    <x v="1"/>
    <x v="0"/>
    <s v="b"/>
    <s v="i"/>
    <s v="n"/>
    <m/>
    <s v="R"/>
    <n v="2.1150794557256275E-7"/>
  </r>
  <r>
    <s v="d"/>
    <x v="1"/>
    <x v="0"/>
    <s v="d"/>
    <s v="i"/>
    <s v="h"/>
    <m/>
    <s v="R"/>
    <n v="2.1150794557256275E-7"/>
  </r>
  <r>
    <s v="l"/>
    <x v="17"/>
    <x v="1"/>
    <s v="l"/>
    <s v="s"/>
    <s v="o"/>
    <m/>
    <s v="L"/>
    <n v="2.1150794557256275E-7"/>
  </r>
  <r>
    <s v="q"/>
    <x v="12"/>
    <x v="0"/>
    <s v="q"/>
    <s v="l"/>
    <s v="l"/>
    <m/>
    <s v="R"/>
    <n v="2.0825397717913871E-7"/>
  </r>
  <r>
    <s v="s"/>
    <x v="1"/>
    <x v="0"/>
    <s v="s"/>
    <s v="i"/>
    <s v="g"/>
    <m/>
    <s v="R"/>
    <n v="2.0825397717913871E-7"/>
  </r>
  <r>
    <s v="c"/>
    <x v="1"/>
    <x v="0"/>
    <s v="c"/>
    <s v="i"/>
    <s v="m"/>
    <m/>
    <s v="R"/>
    <n v="2.0825397717913871E-7"/>
  </r>
  <r>
    <s v="j"/>
    <x v="1"/>
    <x v="1"/>
    <s v="j"/>
    <s v="d"/>
    <s v="o"/>
    <m/>
    <s v="L"/>
    <n v="2.0825397717913871E-7"/>
  </r>
  <r>
    <s v="x"/>
    <x v="1"/>
    <x v="0"/>
    <s v="x"/>
    <s v="i"/>
    <s v="c"/>
    <m/>
    <s v="R"/>
    <n v="2.0825397717913871E-7"/>
  </r>
  <r>
    <s v="g"/>
    <x v="5"/>
    <x v="0"/>
    <s v="g"/>
    <s v="p"/>
    <s v="f"/>
    <m/>
    <s v="R"/>
    <n v="2.0825397717913871E-7"/>
  </r>
  <r>
    <s v="b"/>
    <x v="4"/>
    <x v="0"/>
    <s v="b"/>
    <s v="u"/>
    <s v="m"/>
    <m/>
    <s v="R"/>
    <n v="2.0825397717913871E-7"/>
  </r>
  <r>
    <s v="l"/>
    <x v="1"/>
    <x v="1"/>
    <s v="l"/>
    <s v="d"/>
    <s v="j"/>
    <m/>
    <s v="L"/>
    <n v="2.0825397717913871E-7"/>
  </r>
  <r>
    <s v="m"/>
    <x v="17"/>
    <x v="1"/>
    <s v="m"/>
    <s v="s"/>
    <s v="b"/>
    <m/>
    <s v="L"/>
    <n v="2.0825397717913871E-7"/>
  </r>
  <r>
    <s v="t"/>
    <x v="1"/>
    <x v="0"/>
    <s v="t"/>
    <s v="i"/>
    <s v="q"/>
    <m/>
    <s v="R"/>
    <n v="2.0825397717913871E-7"/>
  </r>
  <r>
    <s v="g"/>
    <x v="13"/>
    <x v="0"/>
    <s v="g"/>
    <s v=";"/>
    <s v="r"/>
    <m/>
    <s v="R"/>
    <n v="2.0500000878571467E-7"/>
  </r>
  <r>
    <s v="g"/>
    <x v="31"/>
    <x v="0"/>
    <s v="g"/>
    <s v="z"/>
    <s v="g"/>
    <m/>
    <s v="L"/>
    <n v="2.0500000878571467E-7"/>
  </r>
  <r>
    <s v="l"/>
    <x v="1"/>
    <x v="1"/>
    <s v="l"/>
    <s v="d"/>
    <s v="q"/>
    <m/>
    <s v="L"/>
    <n v="2.0500000878571467E-7"/>
  </r>
  <r>
    <s v="e"/>
    <x v="1"/>
    <x v="0"/>
    <s v="e"/>
    <s v="i"/>
    <s v="l"/>
    <m/>
    <s v="R"/>
    <n v="2.0500000878571467E-7"/>
  </r>
  <r>
    <s v="ch"/>
    <x v="10"/>
    <x v="1"/>
    <s v="i"/>
    <s v="g"/>
    <s v="d"/>
    <m/>
    <s v="L"/>
    <n v="2.0500000878571467E-7"/>
  </r>
  <r>
    <s v="w"/>
    <x v="11"/>
    <x v="0"/>
    <s v="w"/>
    <s v="i"/>
    <s v="p"/>
    <m/>
    <s v="R"/>
    <n v="2.0500000878571467E-7"/>
  </r>
  <r>
    <s v="b"/>
    <x v="1"/>
    <x v="0"/>
    <s v="b"/>
    <s v="i"/>
    <s v="l"/>
    <m/>
    <s v="R"/>
    <n v="2.0500000878571467E-7"/>
  </r>
  <r>
    <s v="s"/>
    <x v="23"/>
    <x v="0"/>
    <s v="s"/>
    <s v="k"/>
    <s v="m"/>
    <m/>
    <s v="R"/>
    <n v="2.0500000878571467E-7"/>
  </r>
  <r>
    <s v="g"/>
    <x v="14"/>
    <x v="0"/>
    <s v="g"/>
    <s v="j"/>
    <s v="s"/>
    <m/>
    <s v="R"/>
    <n v="2.0500000878571467E-7"/>
  </r>
  <r>
    <s v="j"/>
    <x v="27"/>
    <x v="1"/>
    <s v="j"/>
    <s v="g"/>
    <s v="m"/>
    <m/>
    <s v="L"/>
    <n v="2.0500000878571467E-7"/>
  </r>
  <r>
    <s v="n"/>
    <x v="29"/>
    <x v="1"/>
    <s v="n"/>
    <s v="v"/>
    <s v="n"/>
    <m/>
    <s v="L"/>
    <n v="2.0500000878571467E-7"/>
  </r>
  <r>
    <s v="b"/>
    <x v="1"/>
    <x v="0"/>
    <s v="b"/>
    <s v="i"/>
    <s v="v"/>
    <m/>
    <s v="R"/>
    <n v="2.0174604039229063E-7"/>
  </r>
  <r>
    <s v="n"/>
    <x v="1"/>
    <x v="1"/>
    <s v="n"/>
    <s v="z"/>
    <s v="l"/>
    <m/>
    <s v="L"/>
    <n v="2.0174604039229063E-7"/>
  </r>
  <r>
    <s v="zh"/>
    <x v="3"/>
    <x v="1"/>
    <s v="u"/>
    <s v="t"/>
    <s v="b"/>
    <m/>
    <s v="L"/>
    <n v="2.0174604039229063E-7"/>
  </r>
  <r>
    <s v="j"/>
    <x v="27"/>
    <x v="1"/>
    <s v="j"/>
    <s v="g"/>
    <s v="v"/>
    <m/>
    <s v="L"/>
    <n v="2.0174604039229063E-7"/>
  </r>
  <r>
    <s v="m"/>
    <x v="23"/>
    <x v="1"/>
    <s v="m"/>
    <s v="k"/>
    <s v="h"/>
    <m/>
    <s v="R"/>
    <n v="2.0174604039229063E-7"/>
  </r>
  <r>
    <s v="x"/>
    <x v="26"/>
    <x v="0"/>
    <s v="x"/>
    <s v="y"/>
    <s v="s"/>
    <m/>
    <s v="R"/>
    <n v="2.0174604039229063E-7"/>
  </r>
  <r>
    <s v="l"/>
    <x v="4"/>
    <x v="1"/>
    <s v="l"/>
    <s v="v"/>
    <s v="f"/>
    <m/>
    <s v="L"/>
    <n v="2.0174604039229063E-7"/>
  </r>
  <r>
    <s v="k"/>
    <x v="13"/>
    <x v="1"/>
    <s v="k"/>
    <s v="v"/>
    <s v="b"/>
    <m/>
    <s v="L"/>
    <n v="2.0174604039229063E-7"/>
  </r>
  <r>
    <s v="z"/>
    <x v="1"/>
    <x v="0"/>
    <s v="z"/>
    <s v="i"/>
    <s v="u"/>
    <m/>
    <s v="R"/>
    <n v="2.0174604039229063E-7"/>
  </r>
  <r>
    <s v="sh"/>
    <x v="1"/>
    <x v="1"/>
    <s v="o"/>
    <s v="f"/>
    <s v="h"/>
    <m/>
    <s v="L"/>
    <n v="2.0174604039229063E-7"/>
  </r>
  <r>
    <s v="l"/>
    <x v="22"/>
    <x v="1"/>
    <s v="l"/>
    <s v="r"/>
    <s v="u"/>
    <m/>
    <s v="L"/>
    <n v="2.0174604039229063E-7"/>
  </r>
  <r>
    <s v="z"/>
    <x v="23"/>
    <x v="0"/>
    <s v="z"/>
    <s v="k"/>
    <s v="l"/>
    <m/>
    <s v="R"/>
    <n v="2.0174604039229063E-7"/>
  </r>
  <r>
    <s v="ch"/>
    <x v="1"/>
    <x v="1"/>
    <s v="i"/>
    <s v="h"/>
    <s v="a"/>
    <m/>
    <s v="R"/>
    <n v="2.0174604039229063E-7"/>
  </r>
  <r>
    <s v="ch"/>
    <x v="15"/>
    <x v="1"/>
    <s v="i"/>
    <s v="d"/>
    <s v="f"/>
    <m/>
    <s v="L"/>
    <n v="1.9849207199886659E-7"/>
  </r>
  <r>
    <s v="x"/>
    <x v="1"/>
    <x v="0"/>
    <s v="x"/>
    <s v="i"/>
    <s v="h"/>
    <m/>
    <s v="R"/>
    <n v="1.9849207199886659E-7"/>
  </r>
  <r>
    <s v="w"/>
    <x v="4"/>
    <x v="0"/>
    <s v="w"/>
    <s v="u"/>
    <s v="w"/>
    <m/>
    <s v="R"/>
    <n v="1.9849207199886659E-7"/>
  </r>
  <r>
    <s v="w"/>
    <x v="4"/>
    <x v="0"/>
    <s v="w"/>
    <s v="u"/>
    <s v="a"/>
    <m/>
    <s v="R"/>
    <n v="1.9849207199886659E-7"/>
  </r>
  <r>
    <s v="h"/>
    <x v="4"/>
    <x v="1"/>
    <s v="h"/>
    <s v="s"/>
    <s v="d"/>
    <m/>
    <s v="L"/>
    <n v="1.9849207199886659E-7"/>
  </r>
  <r>
    <s v="p"/>
    <x v="10"/>
    <x v="1"/>
    <s v="p"/>
    <s v="g"/>
    <s v="g"/>
    <m/>
    <s v="L"/>
    <n v="1.9849207199886659E-7"/>
  </r>
  <r>
    <s v="p"/>
    <x v="1"/>
    <x v="1"/>
    <s v="p"/>
    <s v="e"/>
    <s v="c"/>
    <m/>
    <s v="L"/>
    <n v="1.9849207199886659E-7"/>
  </r>
  <r>
    <s v="m"/>
    <x v="14"/>
    <x v="1"/>
    <s v="m"/>
    <s v="b"/>
    <s v="j"/>
    <m/>
    <s v="L"/>
    <n v="1.9849207199886659E-7"/>
  </r>
  <r>
    <s v="l"/>
    <x v="5"/>
    <x v="1"/>
    <s v="l"/>
    <s v="b"/>
    <s v="w"/>
    <m/>
    <s v="L"/>
    <n v="1.9849207199886659E-7"/>
  </r>
  <r>
    <s v="h"/>
    <x v="4"/>
    <x v="1"/>
    <s v="h"/>
    <s v="s"/>
    <s v="q"/>
    <m/>
    <s v="L"/>
    <n v="1.9849207199886659E-7"/>
  </r>
  <r>
    <s v="zh"/>
    <x v="4"/>
    <x v="1"/>
    <s v="u"/>
    <s v="s"/>
    <s v="v"/>
    <m/>
    <s v="L"/>
    <n v="1.9523810360544255E-7"/>
  </r>
  <r>
    <s v="ch"/>
    <x v="23"/>
    <x v="1"/>
    <s v="i"/>
    <s v="w"/>
    <s v="p"/>
    <m/>
    <s v="L"/>
    <n v="1.9523810360544255E-7"/>
  </r>
  <r>
    <s v="x"/>
    <x v="4"/>
    <x v="0"/>
    <s v="x"/>
    <s v="u"/>
    <s v="b"/>
    <m/>
    <s v="R"/>
    <n v="1.9523810360544255E-7"/>
  </r>
  <r>
    <s v="z"/>
    <x v="23"/>
    <x v="0"/>
    <s v="z"/>
    <s v="k"/>
    <s v="w"/>
    <m/>
    <s v="R"/>
    <n v="1.9523810360544255E-7"/>
  </r>
  <r>
    <s v="n"/>
    <x v="1"/>
    <x v="1"/>
    <s v="n"/>
    <s v="z"/>
    <s v="f"/>
    <m/>
    <s v="L"/>
    <n v="1.9523810360544255E-7"/>
  </r>
  <r>
    <s v="p"/>
    <x v="24"/>
    <x v="1"/>
    <s v="p"/>
    <s v="j"/>
    <s v="n"/>
    <m/>
    <s v="R"/>
    <n v="1.9523810360544255E-7"/>
  </r>
  <r>
    <s v="p"/>
    <x v="2"/>
    <x v="1"/>
    <s v="p"/>
    <s v="h"/>
    <s v="o"/>
    <m/>
    <s v="R"/>
    <n v="1.9198413521201848E-7"/>
  </r>
  <r>
    <s v="r"/>
    <x v="10"/>
    <x v="0"/>
    <s v="r"/>
    <s v="h"/>
    <s v="g"/>
    <m/>
    <s v="R"/>
    <n v="1.9198413521201848E-7"/>
  </r>
  <r>
    <s v="d"/>
    <x v="1"/>
    <x v="0"/>
    <s v="d"/>
    <s v="i"/>
    <s v="a"/>
    <m/>
    <s v="R"/>
    <n v="1.9198413521201848E-7"/>
  </r>
  <r>
    <s v="s"/>
    <x v="5"/>
    <x v="0"/>
    <s v="s"/>
    <s v="p"/>
    <s v="h"/>
    <m/>
    <s v="R"/>
    <n v="1.9198413521201848E-7"/>
  </r>
  <r>
    <s v="f"/>
    <x v="4"/>
    <x v="0"/>
    <s v="f"/>
    <s v="u"/>
    <s v="j"/>
    <m/>
    <s v="R"/>
    <n v="1.9198413521201848E-7"/>
  </r>
  <r>
    <s v="s"/>
    <x v="1"/>
    <x v="0"/>
    <s v="s"/>
    <s v="i"/>
    <s v="s"/>
    <m/>
    <s v="R"/>
    <n v="1.9198413521201848E-7"/>
  </r>
  <r>
    <s v="w"/>
    <x v="10"/>
    <x v="0"/>
    <s v="w"/>
    <s v="g"/>
    <s v="a"/>
    <m/>
    <s v="L"/>
    <n v="1.9198413521201848E-7"/>
  </r>
  <r>
    <s v="sh"/>
    <x v="14"/>
    <x v="1"/>
    <s v="o"/>
    <s v="j"/>
    <s v="c"/>
    <m/>
    <s v="R"/>
    <n v="1.8873016681859444E-7"/>
  </r>
  <r>
    <s v="f"/>
    <x v="6"/>
    <x v="0"/>
    <s v="f"/>
    <s v="o"/>
    <s v="f"/>
    <m/>
    <s v="R"/>
    <n v="1.8873016681859444E-7"/>
  </r>
  <r>
    <s v="j"/>
    <x v="29"/>
    <x v="1"/>
    <s v="j"/>
    <s v="v"/>
    <s v="h"/>
    <m/>
    <s v="L"/>
    <n v="1.8873016681859444E-7"/>
  </r>
  <r>
    <s v="l"/>
    <x v="8"/>
    <x v="1"/>
    <s v="l"/>
    <s v="a"/>
    <s v="t"/>
    <m/>
    <s v="L"/>
    <n v="1.8873016681859444E-7"/>
  </r>
  <r>
    <s v="e"/>
    <x v="4"/>
    <x v="0"/>
    <s v="e"/>
    <s v="u"/>
    <s v="s"/>
    <m/>
    <s v="R"/>
    <n v="1.8873016681859444E-7"/>
  </r>
  <r>
    <s v="h"/>
    <x v="13"/>
    <x v="1"/>
    <s v="h"/>
    <s v="v"/>
    <s v="f"/>
    <m/>
    <s v="L"/>
    <n v="1.8873016681859444E-7"/>
  </r>
  <r>
    <s v="d"/>
    <x v="23"/>
    <x v="0"/>
    <s v="d"/>
    <s v="k"/>
    <s v="h"/>
    <m/>
    <s v="R"/>
    <n v="1.8873016681859444E-7"/>
  </r>
  <r>
    <s v="h"/>
    <x v="5"/>
    <x v="1"/>
    <s v="h"/>
    <s v="b"/>
    <s v="c"/>
    <m/>
    <s v="L"/>
    <n v="1.854761984251704E-7"/>
  </r>
  <r>
    <s v="d"/>
    <x v="17"/>
    <x v="0"/>
    <s v="d"/>
    <s v="s"/>
    <s v="o"/>
    <m/>
    <s v="L"/>
    <n v="1.854761984251704E-7"/>
  </r>
  <r>
    <s v="c"/>
    <x v="5"/>
    <x v="0"/>
    <s v="c"/>
    <s v="p"/>
    <s v="r"/>
    <m/>
    <s v="R"/>
    <n v="1.854761984251704E-7"/>
  </r>
  <r>
    <s v="q"/>
    <x v="27"/>
    <x v="0"/>
    <s v="q"/>
    <s v="h"/>
    <s v="c"/>
    <m/>
    <s v="R"/>
    <n v="1.854761984251704E-7"/>
  </r>
  <r>
    <s v="k"/>
    <x v="14"/>
    <x v="1"/>
    <s v="k"/>
    <s v="j"/>
    <s v="g"/>
    <m/>
    <s v="R"/>
    <n v="1.854761984251704E-7"/>
  </r>
  <r>
    <s v="n"/>
    <x v="14"/>
    <x v="1"/>
    <s v="n"/>
    <s v="b"/>
    <s v="l"/>
    <m/>
    <s v="L"/>
    <n v="1.854761984251704E-7"/>
  </r>
  <r>
    <s v="zh"/>
    <x v="1"/>
    <x v="0"/>
    <s v="a"/>
    <s v="h"/>
    <s v="p"/>
    <m/>
    <s v="R"/>
    <n v="1.854761984251704E-7"/>
  </r>
  <r>
    <s v="h"/>
    <x v="31"/>
    <x v="1"/>
    <s v="h"/>
    <s v="z"/>
    <s v="c"/>
    <m/>
    <s v="L"/>
    <n v="1.854761984251704E-7"/>
  </r>
  <r>
    <s v="y"/>
    <x v="22"/>
    <x v="0"/>
    <s v="e"/>
    <s v="m"/>
    <s v="g"/>
    <m/>
    <s v="R"/>
    <n v="1.854761984251704E-7"/>
  </r>
  <r>
    <s v="b"/>
    <x v="1"/>
    <x v="0"/>
    <s v="b"/>
    <s v="i"/>
    <s v="h"/>
    <m/>
    <s v="R"/>
    <n v="1.854761984251704E-7"/>
  </r>
  <r>
    <s v="n"/>
    <x v="8"/>
    <x v="1"/>
    <s v="n"/>
    <s v="k"/>
    <s v="n"/>
    <m/>
    <s v="R"/>
    <n v="1.854761984251704E-7"/>
  </r>
  <r>
    <s v="l"/>
    <x v="27"/>
    <x v="1"/>
    <s v="l"/>
    <s v="g"/>
    <s v="a"/>
    <m/>
    <s v="L"/>
    <n v="1.854761984251704E-7"/>
  </r>
  <r>
    <s v="ch"/>
    <x v="23"/>
    <x v="1"/>
    <s v="i"/>
    <s v="w"/>
    <s v="f"/>
    <m/>
    <s v="L"/>
    <n v="1.8222223003174636E-7"/>
  </r>
  <r>
    <s v="x"/>
    <x v="22"/>
    <x v="0"/>
    <s v="x"/>
    <s v="m"/>
    <s v="g"/>
    <m/>
    <s v="R"/>
    <n v="1.8222223003174636E-7"/>
  </r>
  <r>
    <s v="f"/>
    <x v="4"/>
    <x v="0"/>
    <s v="f"/>
    <s v="u"/>
    <s v="g"/>
    <m/>
    <s v="R"/>
    <n v="1.8222223003174636E-7"/>
  </r>
  <r>
    <s v="l"/>
    <x v="4"/>
    <x v="1"/>
    <s v="l"/>
    <s v="v"/>
    <s v="e"/>
    <m/>
    <s v="L"/>
    <n v="1.8222223003174636E-7"/>
  </r>
  <r>
    <s v="q"/>
    <x v="1"/>
    <x v="0"/>
    <s v="q"/>
    <s v="i"/>
    <s v="g"/>
    <m/>
    <s v="R"/>
    <n v="1.8222223003174636E-7"/>
  </r>
  <r>
    <s v="j"/>
    <x v="20"/>
    <x v="1"/>
    <s v="j"/>
    <s v="t"/>
    <s v="h"/>
    <m/>
    <s v="L"/>
    <n v="1.8222223003174636E-7"/>
  </r>
  <r>
    <s v="h"/>
    <x v="7"/>
    <x v="1"/>
    <s v="h"/>
    <s v="f"/>
    <s v="h"/>
    <m/>
    <s v="L"/>
    <n v="1.8222223003174636E-7"/>
  </r>
  <r>
    <s v="x"/>
    <x v="22"/>
    <x v="0"/>
    <s v="x"/>
    <s v="m"/>
    <s v="v"/>
    <m/>
    <s v="R"/>
    <n v="1.8222223003174636E-7"/>
  </r>
  <r>
    <s v="s"/>
    <x v="1"/>
    <x v="0"/>
    <s v="s"/>
    <s v="i"/>
    <s v="v"/>
    <m/>
    <s v="R"/>
    <n v="1.8222223003174636E-7"/>
  </r>
  <r>
    <s v="t"/>
    <x v="10"/>
    <x v="0"/>
    <s v="t"/>
    <s v="g"/>
    <s v="e"/>
    <m/>
    <s v="L"/>
    <n v="1.8222223003174636E-7"/>
  </r>
  <r>
    <s v="l"/>
    <x v="10"/>
    <x v="1"/>
    <s v="l"/>
    <s v="g"/>
    <s v="h"/>
    <m/>
    <s v="L"/>
    <n v="1.7896826163832232E-7"/>
  </r>
  <r>
    <s v="l"/>
    <x v="11"/>
    <x v="1"/>
    <s v="l"/>
    <s v="s"/>
    <s v="u"/>
    <m/>
    <s v="L"/>
    <n v="1.7896826163832232E-7"/>
  </r>
  <r>
    <s v="t"/>
    <x v="17"/>
    <x v="0"/>
    <s v="t"/>
    <s v="p"/>
    <s v="h"/>
    <m/>
    <s v="R"/>
    <n v="1.7896826163832232E-7"/>
  </r>
  <r>
    <s v="g"/>
    <x v="13"/>
    <x v="0"/>
    <s v="g"/>
    <s v=";"/>
    <s v="k"/>
    <m/>
    <s v="R"/>
    <n v="1.7896826163832232E-7"/>
  </r>
  <r>
    <s v="f"/>
    <x v="11"/>
    <x v="0"/>
    <s v="f"/>
    <s v="i"/>
    <s v="g"/>
    <m/>
    <s v="R"/>
    <n v="1.7896826163832232E-7"/>
  </r>
  <r>
    <s v="l"/>
    <x v="7"/>
    <x v="1"/>
    <s v="l"/>
    <s v="f"/>
    <s v="v"/>
    <m/>
    <s v="L"/>
    <n v="1.7896826163832232E-7"/>
  </r>
  <r>
    <s v="y"/>
    <x v="8"/>
    <x v="1"/>
    <s v="y"/>
    <s v="a"/>
    <s v="h"/>
    <m/>
    <s v="L"/>
    <n v="1.7896826163832232E-7"/>
  </r>
  <r>
    <s v="t"/>
    <x v="4"/>
    <x v="0"/>
    <s v="t"/>
    <s v="u"/>
    <s v="l"/>
    <m/>
    <s v="R"/>
    <n v="1.7571429324489828E-7"/>
  </r>
  <r>
    <s v="x"/>
    <x v="18"/>
    <x v="0"/>
    <s v="x"/>
    <s v="o"/>
    <s v="e"/>
    <m/>
    <s v="R"/>
    <n v="1.7571429324489828E-7"/>
  </r>
  <r>
    <s v="h"/>
    <x v="28"/>
    <x v="1"/>
    <s v="h"/>
    <s v="c"/>
    <s v="v"/>
    <m/>
    <s v="L"/>
    <n v="1.7571429324489828E-7"/>
  </r>
  <r>
    <s v="zh"/>
    <x v="4"/>
    <x v="1"/>
    <s v="u"/>
    <s v="s"/>
    <s v="g"/>
    <m/>
    <s v="L"/>
    <n v="1.7571429324489828E-7"/>
  </r>
  <r>
    <s v="b"/>
    <x v="3"/>
    <x v="0"/>
    <s v="b"/>
    <s v="n"/>
    <s v="l"/>
    <m/>
    <s v="R"/>
    <n v="1.7571429324489828E-7"/>
  </r>
  <r>
    <s v="l"/>
    <x v="5"/>
    <x v="1"/>
    <s v="l"/>
    <s v="b"/>
    <s v="r"/>
    <m/>
    <s v="L"/>
    <n v="1.7571429324489828E-7"/>
  </r>
  <r>
    <s v="r"/>
    <x v="4"/>
    <x v="0"/>
    <s v="r"/>
    <s v="u"/>
    <s v="v"/>
    <m/>
    <s v="R"/>
    <n v="1.7571429324489828E-7"/>
  </r>
  <r>
    <s v="g"/>
    <x v="4"/>
    <x v="0"/>
    <s v="g"/>
    <s v="u"/>
    <s v="f"/>
    <m/>
    <s v="R"/>
    <n v="1.7571429324489828E-7"/>
  </r>
  <r>
    <s v="j"/>
    <x v="12"/>
    <x v="1"/>
    <s v="j"/>
    <s v="w"/>
    <s v="h"/>
    <m/>
    <s v="L"/>
    <n v="1.7571429324489828E-7"/>
  </r>
  <r>
    <s v="d"/>
    <x v="26"/>
    <x v="0"/>
    <s v="d"/>
    <s v="y"/>
    <s v="f"/>
    <m/>
    <s v="R"/>
    <n v="1.7571429324489828E-7"/>
  </r>
  <r>
    <s v="q"/>
    <x v="24"/>
    <x v="0"/>
    <s v="q"/>
    <s v="j"/>
    <s v="u"/>
    <m/>
    <s v="R"/>
    <n v="1.7571429324489828E-7"/>
  </r>
  <r>
    <s v="zh"/>
    <x v="3"/>
    <x v="1"/>
    <s v="u"/>
    <s v="t"/>
    <s v="h"/>
    <m/>
    <s v="L"/>
    <n v="1.7571429324489828E-7"/>
  </r>
  <r>
    <s v="b"/>
    <x v="11"/>
    <x v="0"/>
    <s v="b"/>
    <s v=";"/>
    <s v="p"/>
    <m/>
    <s v="R"/>
    <n v="1.7246032485147424E-7"/>
  </r>
  <r>
    <s v="x"/>
    <x v="1"/>
    <x v="0"/>
    <s v="x"/>
    <s v="i"/>
    <s v="p"/>
    <m/>
    <s v="R"/>
    <n v="1.7246032485147424E-7"/>
  </r>
  <r>
    <s v="s"/>
    <x v="13"/>
    <x v="0"/>
    <s v="s"/>
    <s v=";"/>
    <s v="h"/>
    <m/>
    <s v="R"/>
    <n v="1.7246032485147424E-7"/>
  </r>
  <r>
    <s v="q"/>
    <x v="1"/>
    <x v="0"/>
    <s v="q"/>
    <s v="i"/>
    <s v="g"/>
    <m/>
    <s v="R"/>
    <n v="1.7246032485147424E-7"/>
  </r>
  <r>
    <s v="e"/>
    <x v="4"/>
    <x v="0"/>
    <s v="e"/>
    <s v="u"/>
    <s v="w"/>
    <m/>
    <s v="R"/>
    <n v="1.7246032485147424E-7"/>
  </r>
  <r>
    <s v="sh"/>
    <x v="1"/>
    <x v="1"/>
    <s v="o"/>
    <s v="f"/>
    <s v="h"/>
    <m/>
    <s v="L"/>
    <n v="1.7246032485147424E-7"/>
  </r>
  <r>
    <s v="h"/>
    <x v="4"/>
    <x v="1"/>
    <s v="h"/>
    <s v="s"/>
    <s v="y"/>
    <m/>
    <s v="L"/>
    <n v="1.7246032485147424E-7"/>
  </r>
  <r>
    <s v="g"/>
    <x v="3"/>
    <x v="0"/>
    <s v="g"/>
    <s v="n"/>
    <s v="o"/>
    <m/>
    <s v="R"/>
    <n v="1.7246032485147424E-7"/>
  </r>
  <r>
    <s v="sh"/>
    <x v="23"/>
    <x v="1"/>
    <s v="o"/>
    <s v="w"/>
    <s v="w"/>
    <m/>
    <s v="L"/>
    <n v="1.7246032485147424E-7"/>
  </r>
  <r>
    <s v="y"/>
    <x v="14"/>
    <x v="0"/>
    <s v="e"/>
    <s v="j"/>
    <s v="m"/>
    <m/>
    <s v="R"/>
    <n v="1.7246032485147424E-7"/>
  </r>
  <r>
    <s v="l"/>
    <x v="1"/>
    <x v="1"/>
    <s v="l"/>
    <s v="d"/>
    <s v="h"/>
    <m/>
    <s v="L"/>
    <n v="1.692063564580502E-7"/>
  </r>
  <r>
    <s v="d"/>
    <x v="1"/>
    <x v="0"/>
    <s v="d"/>
    <s v="i"/>
    <s v="r"/>
    <m/>
    <s v="R"/>
    <n v="1.692063564580502E-7"/>
  </r>
  <r>
    <s v="b"/>
    <x v="1"/>
    <x v="0"/>
    <s v="b"/>
    <s v="i"/>
    <s v="g"/>
    <m/>
    <s v="R"/>
    <n v="1.692063564580502E-7"/>
  </r>
  <r>
    <s v="t"/>
    <x v="24"/>
    <x v="0"/>
    <s v="t"/>
    <s v="j"/>
    <s v="w"/>
    <m/>
    <s v="R"/>
    <n v="1.692063564580502E-7"/>
  </r>
  <r>
    <s v="j"/>
    <x v="12"/>
    <x v="1"/>
    <s v="j"/>
    <s v="w"/>
    <s v="k"/>
    <m/>
    <s v="L"/>
    <n v="1.692063564580502E-7"/>
  </r>
  <r>
    <s v="e"/>
    <x v="6"/>
    <x v="0"/>
    <s v="e"/>
    <s v="o"/>
    <s v="c"/>
    <m/>
    <s v="R"/>
    <n v="1.692063564580502E-7"/>
  </r>
  <r>
    <s v="zh"/>
    <x v="1"/>
    <x v="0"/>
    <s v="a"/>
    <s v="h"/>
    <s v="l"/>
    <m/>
    <s v="R"/>
    <n v="1.692063564580502E-7"/>
  </r>
  <r>
    <s v="y"/>
    <x v="20"/>
    <x v="0"/>
    <s v="e"/>
    <s v="k"/>
    <s v="n"/>
    <m/>
    <s v="R"/>
    <n v="1.692063564580502E-7"/>
  </r>
  <r>
    <s v="ch"/>
    <x v="13"/>
    <x v="1"/>
    <s v="i"/>
    <s v="v"/>
    <s v="g"/>
    <m/>
    <s v="L"/>
    <n v="1.692063564580502E-7"/>
  </r>
  <r>
    <s v="c"/>
    <x v="1"/>
    <x v="0"/>
    <s v="c"/>
    <s v="i"/>
    <s v="k"/>
    <m/>
    <s v="R"/>
    <n v="1.692063564580502E-7"/>
  </r>
  <r>
    <s v="g"/>
    <x v="4"/>
    <x v="0"/>
    <s v="g"/>
    <s v="u"/>
    <s v="d"/>
    <m/>
    <s v="R"/>
    <n v="1.692063564580502E-7"/>
  </r>
  <r>
    <s v="m"/>
    <x v="24"/>
    <x v="1"/>
    <s v="m"/>
    <s v="b"/>
    <s v="h"/>
    <m/>
    <s v="L"/>
    <n v="1.692063564580502E-7"/>
  </r>
  <r>
    <s v="b"/>
    <x v="11"/>
    <x v="0"/>
    <s v="b"/>
    <s v=";"/>
    <s v="f"/>
    <m/>
    <s v="R"/>
    <n v="1.692063564580502E-7"/>
  </r>
  <r>
    <s v="m"/>
    <x v="1"/>
    <x v="1"/>
    <s v="m"/>
    <s v="z"/>
    <s v="a"/>
    <m/>
    <s v="L"/>
    <n v="1.692063564580502E-7"/>
  </r>
  <r>
    <s v="h"/>
    <x v="5"/>
    <x v="1"/>
    <s v="h"/>
    <s v="b"/>
    <s v="o"/>
    <m/>
    <s v="L"/>
    <n v="1.692063564580502E-7"/>
  </r>
  <r>
    <s v="x"/>
    <x v="24"/>
    <x v="0"/>
    <s v="x"/>
    <s v="j"/>
    <s v="o"/>
    <m/>
    <s v="R"/>
    <n v="1.692063564580502E-7"/>
  </r>
  <r>
    <s v="l"/>
    <x v="1"/>
    <x v="1"/>
    <s v="l"/>
    <s v="d"/>
    <s v="l"/>
    <m/>
    <s v="L"/>
    <n v="1.6595238806462616E-7"/>
  </r>
  <r>
    <s v="l"/>
    <x v="1"/>
    <x v="1"/>
    <s v="l"/>
    <s v="d"/>
    <s v="d"/>
    <m/>
    <s v="L"/>
    <n v="1.6595238806462616E-7"/>
  </r>
  <r>
    <s v="d"/>
    <x v="12"/>
    <x v="0"/>
    <s v="d"/>
    <s v="l"/>
    <s v="k"/>
    <m/>
    <s v="R"/>
    <n v="1.6595238806462616E-7"/>
  </r>
  <r>
    <s v="b"/>
    <x v="1"/>
    <x v="0"/>
    <s v="b"/>
    <s v="i"/>
    <s v="k"/>
    <m/>
    <s v="R"/>
    <n v="1.6595238806462616E-7"/>
  </r>
  <r>
    <s v="q"/>
    <x v="20"/>
    <x v="0"/>
    <s v="q"/>
    <s v="k"/>
    <s v="o"/>
    <m/>
    <s v="R"/>
    <n v="1.6595238806462616E-7"/>
  </r>
  <r>
    <s v="h"/>
    <x v="0"/>
    <x v="1"/>
    <s v="h"/>
    <s v="e"/>
    <s v="m"/>
    <m/>
    <s v="L"/>
    <n v="1.6595238806462616E-7"/>
  </r>
  <r>
    <s v="l"/>
    <x v="7"/>
    <x v="1"/>
    <s v="l"/>
    <s v="f"/>
    <s v="g"/>
    <m/>
    <s v="L"/>
    <n v="1.6595238806462616E-7"/>
  </r>
  <r>
    <s v="j"/>
    <x v="1"/>
    <x v="1"/>
    <s v="j"/>
    <s v="d"/>
    <s v="k"/>
    <m/>
    <s v="L"/>
    <n v="1.6595238806462616E-7"/>
  </r>
  <r>
    <s v="ch"/>
    <x v="10"/>
    <x v="1"/>
    <s v="i"/>
    <s v="g"/>
    <s v="h"/>
    <m/>
    <s v="L"/>
    <n v="1.6595238806462616E-7"/>
  </r>
  <r>
    <s v="q"/>
    <x v="18"/>
    <x v="0"/>
    <s v="q"/>
    <s v="o"/>
    <s v="g"/>
    <m/>
    <s v="R"/>
    <n v="1.6595238806462616E-7"/>
  </r>
  <r>
    <s v="m"/>
    <x v="14"/>
    <x v="1"/>
    <s v="m"/>
    <s v="b"/>
    <s v="b"/>
    <m/>
    <s v="L"/>
    <n v="1.6595238806462616E-7"/>
  </r>
  <r>
    <s v="q"/>
    <x v="12"/>
    <x v="0"/>
    <s v="q"/>
    <s v="l"/>
    <s v="k"/>
    <m/>
    <s v="R"/>
    <n v="1.6595238806462616E-7"/>
  </r>
  <r>
    <s v="p"/>
    <x v="24"/>
    <x v="1"/>
    <s v="p"/>
    <s v="j"/>
    <s v="c"/>
    <m/>
    <s v="R"/>
    <n v="1.6269841967120212E-7"/>
  </r>
  <r>
    <s v="sh"/>
    <x v="14"/>
    <x v="1"/>
    <s v="o"/>
    <s v="j"/>
    <s v="k"/>
    <m/>
    <s v="R"/>
    <n v="1.6269841967120212E-7"/>
  </r>
  <r>
    <s v="c"/>
    <x v="14"/>
    <x v="0"/>
    <s v="c"/>
    <s v="j"/>
    <s v="h"/>
    <m/>
    <s v="R"/>
    <n v="1.6269841967120212E-7"/>
  </r>
  <r>
    <s v="h"/>
    <x v="31"/>
    <x v="1"/>
    <s v="h"/>
    <s v="z"/>
    <s v="d"/>
    <m/>
    <s v="L"/>
    <n v="1.6269841967120212E-7"/>
  </r>
  <r>
    <s v="w"/>
    <x v="4"/>
    <x v="0"/>
    <s v="w"/>
    <s v="u"/>
    <s v="v"/>
    <m/>
    <s v="R"/>
    <n v="1.6269841967120212E-7"/>
  </r>
  <r>
    <s v="q"/>
    <x v="4"/>
    <x v="0"/>
    <s v="q"/>
    <s v="u"/>
    <s v="j"/>
    <m/>
    <s v="R"/>
    <n v="1.6269841967120212E-7"/>
  </r>
  <r>
    <s v="d"/>
    <x v="15"/>
    <x v="0"/>
    <s v="d"/>
    <s v="d"/>
    <s v="b"/>
    <m/>
    <s v="L"/>
    <n v="1.6269841967120212E-7"/>
  </r>
  <r>
    <s v="ch"/>
    <x v="23"/>
    <x v="1"/>
    <s v="i"/>
    <s v="w"/>
    <s v="r"/>
    <m/>
    <s v="L"/>
    <n v="1.6269841967120212E-7"/>
  </r>
  <r>
    <s v="k"/>
    <x v="0"/>
    <x v="1"/>
    <s v="k"/>
    <s v="e"/>
    <s v="s"/>
    <m/>
    <s v="L"/>
    <n v="1.6269841967120212E-7"/>
  </r>
  <r>
    <s v="s"/>
    <x v="1"/>
    <x v="0"/>
    <s v="s"/>
    <s v="i"/>
    <s v="k"/>
    <m/>
    <s v="R"/>
    <n v="1.6269841967120212E-7"/>
  </r>
  <r>
    <s v="b"/>
    <x v="1"/>
    <x v="0"/>
    <s v="b"/>
    <s v="i"/>
    <s v="l"/>
    <m/>
    <s v="R"/>
    <n v="1.6269841967120212E-7"/>
  </r>
  <r>
    <s v="l"/>
    <x v="15"/>
    <x v="1"/>
    <s v="l"/>
    <s v="n"/>
    <s v="f"/>
    <m/>
    <s v="R"/>
    <n v="1.6269841967120212E-7"/>
  </r>
  <r>
    <s v="f"/>
    <x v="4"/>
    <x v="0"/>
    <s v="f"/>
    <s v="u"/>
    <s v="l"/>
    <m/>
    <s v="R"/>
    <n v="1.6269841967120212E-7"/>
  </r>
  <r>
    <s v="w"/>
    <x v="23"/>
    <x v="0"/>
    <s v="w"/>
    <s v="k"/>
    <s v="h"/>
    <m/>
    <s v="R"/>
    <n v="1.6269841967120212E-7"/>
  </r>
  <r>
    <s v="sh"/>
    <x v="8"/>
    <x v="1"/>
    <s v="o"/>
    <s v="a"/>
    <s v="f"/>
    <m/>
    <s v="L"/>
    <n v="1.6269841967120212E-7"/>
  </r>
  <r>
    <s v="r"/>
    <x v="13"/>
    <x v="0"/>
    <s v="r"/>
    <s v=";"/>
    <s v="c"/>
    <m/>
    <s v="R"/>
    <n v="1.6269841967120212E-7"/>
  </r>
  <r>
    <s v="a"/>
    <x v="1"/>
    <x v="0"/>
    <s v="a"/>
    <s v="i"/>
    <s v="n"/>
    <m/>
    <s v="R"/>
    <n v="1.6269841967120212E-7"/>
  </r>
  <r>
    <s v="l"/>
    <x v="1"/>
    <x v="1"/>
    <s v="l"/>
    <s v="d"/>
    <s v="r"/>
    <m/>
    <s v="L"/>
    <n v="1.5944445127777808E-7"/>
  </r>
  <r>
    <s v="m"/>
    <x v="8"/>
    <x v="1"/>
    <s v="m"/>
    <s v="a"/>
    <s v="o"/>
    <m/>
    <s v="L"/>
    <n v="1.5944445127777808E-7"/>
  </r>
  <r>
    <s v="q"/>
    <x v="20"/>
    <x v="0"/>
    <s v="q"/>
    <s v="k"/>
    <s v="v"/>
    <m/>
    <s v="R"/>
    <n v="1.5944445127777808E-7"/>
  </r>
  <r>
    <s v="f"/>
    <x v="4"/>
    <x v="0"/>
    <s v="f"/>
    <s v="u"/>
    <s v="w"/>
    <m/>
    <s v="R"/>
    <n v="1.5944445127777808E-7"/>
  </r>
  <r>
    <s v="t"/>
    <x v="24"/>
    <x v="0"/>
    <s v="t"/>
    <s v="j"/>
    <s v="e"/>
    <m/>
    <s v="R"/>
    <n v="1.5944445127777808E-7"/>
  </r>
  <r>
    <s v="ch"/>
    <x v="23"/>
    <x v="1"/>
    <s v="i"/>
    <s v="w"/>
    <s v="v"/>
    <m/>
    <s v="L"/>
    <n v="1.5944445127777808E-7"/>
  </r>
  <r>
    <s v="b"/>
    <x v="8"/>
    <x v="0"/>
    <s v="b"/>
    <s v="a"/>
    <s v="j"/>
    <m/>
    <s v="L"/>
    <n v="1.5944445127777808E-7"/>
  </r>
  <r>
    <s v="zh"/>
    <x v="4"/>
    <x v="1"/>
    <s v="u"/>
    <s v="s"/>
    <s v="f"/>
    <m/>
    <s v="L"/>
    <n v="1.5944445127777808E-7"/>
  </r>
  <r>
    <s v="n"/>
    <x v="5"/>
    <x v="1"/>
    <s v="n"/>
    <s v="p"/>
    <s v="j"/>
    <m/>
    <s v="R"/>
    <n v="1.5944445127777808E-7"/>
  </r>
  <r>
    <s v="y"/>
    <x v="17"/>
    <x v="0"/>
    <s v="e"/>
    <s v="p"/>
    <s v="r"/>
    <m/>
    <s v="R"/>
    <n v="1.5944445127777808E-7"/>
  </r>
  <r>
    <s v="e"/>
    <x v="4"/>
    <x v="0"/>
    <s v="e"/>
    <s v="u"/>
    <s v="r"/>
    <m/>
    <s v="R"/>
    <n v="1.5944445127777808E-7"/>
  </r>
  <r>
    <s v="t"/>
    <x v="28"/>
    <x v="0"/>
    <s v="t"/>
    <s v=";"/>
    <s v="b"/>
    <m/>
    <s v="R"/>
    <n v="1.5944445127777808E-7"/>
  </r>
  <r>
    <s v="d"/>
    <x v="14"/>
    <x v="0"/>
    <s v="d"/>
    <s v="j"/>
    <s v="e"/>
    <m/>
    <s v="R"/>
    <n v="1.5944445127777808E-7"/>
  </r>
  <r>
    <s v="zh"/>
    <x v="4"/>
    <x v="1"/>
    <s v="u"/>
    <s v="s"/>
    <s v="j"/>
    <m/>
    <s v="L"/>
    <n v="1.5619048288435404E-7"/>
  </r>
  <r>
    <s v="f"/>
    <x v="4"/>
    <x v="0"/>
    <s v="f"/>
    <s v="u"/>
    <s v="p"/>
    <m/>
    <s v="R"/>
    <n v="1.5619048288435404E-7"/>
  </r>
  <r>
    <s v="j"/>
    <x v="29"/>
    <x v="1"/>
    <s v="j"/>
    <s v="v"/>
    <s v="u"/>
    <m/>
    <s v="L"/>
    <n v="1.5619048288435404E-7"/>
  </r>
  <r>
    <s v="k"/>
    <x v="5"/>
    <x v="1"/>
    <s v="k"/>
    <s v="b"/>
    <s v="c"/>
    <m/>
    <s v="L"/>
    <n v="1.5619048288435404E-7"/>
  </r>
  <r>
    <s v="j"/>
    <x v="12"/>
    <x v="1"/>
    <s v="j"/>
    <s v="w"/>
    <s v="g"/>
    <m/>
    <s v="L"/>
    <n v="1.5619048288435404E-7"/>
  </r>
  <r>
    <s v="p"/>
    <x v="11"/>
    <x v="1"/>
    <s v="p"/>
    <s v="s"/>
    <s v="m"/>
    <m/>
    <s v="L"/>
    <n v="1.5619048288435404E-7"/>
  </r>
  <r>
    <s v="e"/>
    <x v="4"/>
    <x v="0"/>
    <s v="e"/>
    <s v="u"/>
    <s v="q"/>
    <m/>
    <s v="R"/>
    <n v="1.5619048288435404E-7"/>
  </r>
  <r>
    <s v="zh"/>
    <x v="22"/>
    <x v="1"/>
    <s v="u"/>
    <s v="r"/>
    <s v="w"/>
    <m/>
    <s v="L"/>
    <n v="1.5619048288435404E-7"/>
  </r>
  <r>
    <s v="j"/>
    <x v="1"/>
    <x v="1"/>
    <s v="j"/>
    <s v="d"/>
    <s v="w"/>
    <m/>
    <s v="L"/>
    <n v="1.5619048288435404E-7"/>
  </r>
  <r>
    <s v="x"/>
    <x v="4"/>
    <x v="0"/>
    <s v="x"/>
    <s v="u"/>
    <s v="e"/>
    <m/>
    <s v="R"/>
    <n v="1.5619048288435404E-7"/>
  </r>
  <r>
    <s v="a"/>
    <x v="9"/>
    <x v="0"/>
    <s v="a"/>
    <s v="o"/>
    <s v="e"/>
    <m/>
    <s v="R"/>
    <n v="1.5293651449093E-7"/>
  </r>
  <r>
    <s v="p"/>
    <x v="1"/>
    <x v="1"/>
    <s v="p"/>
    <s v="e"/>
    <s v="v"/>
    <m/>
    <s v="L"/>
    <n v="1.5293651449093E-7"/>
  </r>
  <r>
    <s v="d"/>
    <x v="10"/>
    <x v="0"/>
    <s v="d"/>
    <s v="g"/>
    <s v="h"/>
    <m/>
    <s v="L"/>
    <n v="1.5293651449093E-7"/>
  </r>
  <r>
    <s v="n"/>
    <x v="29"/>
    <x v="1"/>
    <s v="n"/>
    <s v="v"/>
    <s v="l"/>
    <m/>
    <s v="L"/>
    <n v="1.5293651449093E-7"/>
  </r>
  <r>
    <s v="g"/>
    <x v="13"/>
    <x v="0"/>
    <s v="g"/>
    <s v=";"/>
    <s v="w"/>
    <m/>
    <s v="R"/>
    <n v="1.5293651449093E-7"/>
  </r>
  <r>
    <s v="d"/>
    <x v="10"/>
    <x v="0"/>
    <s v="d"/>
    <s v="g"/>
    <s v="u"/>
    <m/>
    <s v="L"/>
    <n v="1.5293651449093E-7"/>
  </r>
  <r>
    <s v="n"/>
    <x v="6"/>
    <x v="1"/>
    <s v="n"/>
    <s v="q"/>
    <s v="g"/>
    <m/>
    <s v="L"/>
    <n v="1.5293651449093E-7"/>
  </r>
  <r>
    <s v="y"/>
    <x v="23"/>
    <x v="0"/>
    <s v="e"/>
    <s v="k"/>
    <s v="n"/>
    <m/>
    <s v="R"/>
    <n v="1.5293651449093E-7"/>
  </r>
  <r>
    <s v="p"/>
    <x v="1"/>
    <x v="1"/>
    <s v="p"/>
    <s v="e"/>
    <s v="f"/>
    <m/>
    <s v="L"/>
    <n v="1.5293651449093E-7"/>
  </r>
  <r>
    <s v="b"/>
    <x v="1"/>
    <x v="0"/>
    <s v="b"/>
    <s v="i"/>
    <s v="l"/>
    <m/>
    <s v="R"/>
    <n v="1.5293651449093E-7"/>
  </r>
  <r>
    <s v="m"/>
    <x v="1"/>
    <x v="1"/>
    <s v="m"/>
    <s v="z"/>
    <s v="r"/>
    <m/>
    <s v="L"/>
    <n v="1.5293651449093E-7"/>
  </r>
  <r>
    <s v="b"/>
    <x v="8"/>
    <x v="0"/>
    <s v="b"/>
    <s v="a"/>
    <s v="l"/>
    <m/>
    <s v="L"/>
    <n v="1.5293651449093E-7"/>
  </r>
  <r>
    <s v="l"/>
    <x v="22"/>
    <x v="1"/>
    <s v="l"/>
    <s v="r"/>
    <s v="u"/>
    <m/>
    <s v="L"/>
    <n v="1.5293651449093E-7"/>
  </r>
  <r>
    <s v="t"/>
    <x v="5"/>
    <x v="0"/>
    <s v="t"/>
    <s v="p"/>
    <s v="r"/>
    <m/>
    <s v="R"/>
    <n v="1.5293651449093E-7"/>
  </r>
  <r>
    <s v="f"/>
    <x v="4"/>
    <x v="0"/>
    <s v="f"/>
    <s v="u"/>
    <s v="l"/>
    <m/>
    <s v="R"/>
    <n v="1.5293651449093E-7"/>
  </r>
  <r>
    <s v="y"/>
    <x v="22"/>
    <x v="0"/>
    <s v="e"/>
    <s v="m"/>
    <s v="c"/>
    <m/>
    <s v="R"/>
    <n v="1.5293651449093E-7"/>
  </r>
  <r>
    <s v="b"/>
    <x v="1"/>
    <x v="0"/>
    <s v="b"/>
    <s v="i"/>
    <s v="h"/>
    <m/>
    <s v="R"/>
    <n v="1.5293651449093E-7"/>
  </r>
  <r>
    <s v="k"/>
    <x v="13"/>
    <x v="1"/>
    <s v="k"/>
    <s v="v"/>
    <s v="o"/>
    <m/>
    <s v="L"/>
    <n v="1.4968254609750593E-7"/>
  </r>
  <r>
    <s v="ch"/>
    <x v="2"/>
    <x v="1"/>
    <s v="i"/>
    <s v="x"/>
    <s v="r"/>
    <m/>
    <s v="L"/>
    <n v="1.4968254609750593E-7"/>
  </r>
  <r>
    <s v="f"/>
    <x v="4"/>
    <x v="0"/>
    <s v="f"/>
    <s v="u"/>
    <s v="v"/>
    <m/>
    <s v="R"/>
    <n v="1.4968254609750593E-7"/>
  </r>
  <r>
    <s v="m"/>
    <x v="24"/>
    <x v="1"/>
    <s v="m"/>
    <s v="b"/>
    <s v="g"/>
    <m/>
    <s v="L"/>
    <n v="1.4968254609750593E-7"/>
  </r>
  <r>
    <s v="f"/>
    <x v="4"/>
    <x v="0"/>
    <s v="f"/>
    <s v="u"/>
    <s v="o"/>
    <m/>
    <s v="R"/>
    <n v="1.4968254609750593E-7"/>
  </r>
  <r>
    <s v="m"/>
    <x v="15"/>
    <x v="1"/>
    <s v="m"/>
    <s v="d"/>
    <s v="c"/>
    <m/>
    <s v="L"/>
    <n v="1.4968254609750593E-7"/>
  </r>
  <r>
    <s v="q"/>
    <x v="1"/>
    <x v="0"/>
    <s v="q"/>
    <s v="i"/>
    <s v="v"/>
    <m/>
    <s v="R"/>
    <n v="1.4968254609750593E-7"/>
  </r>
  <r>
    <s v="l"/>
    <x v="26"/>
    <x v="1"/>
    <s v="l"/>
    <s v="z"/>
    <s v="j"/>
    <m/>
    <s v="L"/>
    <n v="1.4968254609750593E-7"/>
  </r>
  <r>
    <s v="zh"/>
    <x v="7"/>
    <x v="1"/>
    <s v="u"/>
    <s v="f"/>
    <s v="w"/>
    <m/>
    <s v="L"/>
    <n v="1.4968254609750593E-7"/>
  </r>
  <r>
    <s v="x"/>
    <x v="1"/>
    <x v="0"/>
    <s v="x"/>
    <s v="i"/>
    <s v="n"/>
    <m/>
    <s v="R"/>
    <n v="1.4968254609750593E-7"/>
  </r>
  <r>
    <s v="ch"/>
    <x v="4"/>
    <x v="1"/>
    <s v="i"/>
    <s v="s"/>
    <s v="y"/>
    <m/>
    <s v="L"/>
    <n v="1.4968254609750593E-7"/>
  </r>
  <r>
    <s v="r"/>
    <x v="14"/>
    <x v="0"/>
    <s v="r"/>
    <s v="j"/>
    <s v="h"/>
    <m/>
    <s v="R"/>
    <n v="1.4968254609750593E-7"/>
  </r>
  <r>
    <s v="e"/>
    <x v="4"/>
    <x v="0"/>
    <s v="e"/>
    <s v="u"/>
    <s v="m"/>
    <m/>
    <s v="R"/>
    <n v="1.4968254609750593E-7"/>
  </r>
  <r>
    <s v="j"/>
    <x v="16"/>
    <x v="1"/>
    <s v="j"/>
    <s v="a"/>
    <s v="d"/>
    <m/>
    <s v="L"/>
    <n v="1.4968254609750593E-7"/>
  </r>
  <r>
    <s v="x"/>
    <x v="12"/>
    <x v="0"/>
    <s v="x"/>
    <s v="n"/>
    <s v="l"/>
    <m/>
    <s v="R"/>
    <n v="1.4642857770408189E-7"/>
  </r>
  <r>
    <s v="b"/>
    <x v="4"/>
    <x v="0"/>
    <s v="b"/>
    <s v="u"/>
    <s v="u"/>
    <m/>
    <s v="R"/>
    <n v="1.4642857770408189E-7"/>
  </r>
  <r>
    <s v="zh"/>
    <x v="1"/>
    <x v="0"/>
    <s v="a"/>
    <s v="h"/>
    <s v="f"/>
    <m/>
    <s v="R"/>
    <n v="1.4642857770408189E-7"/>
  </r>
  <r>
    <s v="zh"/>
    <x v="13"/>
    <x v="1"/>
    <s v="u"/>
    <s v="v"/>
    <s v="s"/>
    <m/>
    <s v="L"/>
    <n v="1.4642857770408189E-7"/>
  </r>
  <r>
    <s v="d"/>
    <x v="4"/>
    <x v="0"/>
    <s v="d"/>
    <s v="u"/>
    <s v="g"/>
    <m/>
    <s v="R"/>
    <n v="1.4642857770408189E-7"/>
  </r>
  <r>
    <s v="d"/>
    <x v="8"/>
    <x v="0"/>
    <s v="d"/>
    <s v="a"/>
    <s v="y"/>
    <m/>
    <s v="L"/>
    <n v="1.4642857770408189E-7"/>
  </r>
  <r>
    <s v="e"/>
    <x v="4"/>
    <x v="0"/>
    <s v="e"/>
    <s v="u"/>
    <s v="c"/>
    <m/>
    <s v="R"/>
    <n v="1.4642857770408189E-7"/>
  </r>
  <r>
    <s v="d"/>
    <x v="7"/>
    <x v="0"/>
    <s v="d"/>
    <s v="f"/>
    <s v="t"/>
    <m/>
    <s v="L"/>
    <n v="1.4317460931065785E-7"/>
  </r>
  <r>
    <s v="sh"/>
    <x v="23"/>
    <x v="1"/>
    <s v="o"/>
    <s v="w"/>
    <s v="h"/>
    <m/>
    <s v="L"/>
    <n v="1.4317460931065785E-7"/>
  </r>
  <r>
    <s v="r"/>
    <x v="13"/>
    <x v="0"/>
    <s v="r"/>
    <s v=";"/>
    <s v="g"/>
    <m/>
    <s v="R"/>
    <n v="1.4317460931065785E-7"/>
  </r>
  <r>
    <s v="z"/>
    <x v="23"/>
    <x v="0"/>
    <s v="z"/>
    <s v="k"/>
    <s v="j"/>
    <m/>
    <s v="R"/>
    <n v="1.4317460931065785E-7"/>
  </r>
  <r>
    <s v="ch"/>
    <x v="6"/>
    <x v="1"/>
    <s v="i"/>
    <s v="q"/>
    <s v="r"/>
    <m/>
    <s v="L"/>
    <n v="1.4317460931065785E-7"/>
  </r>
  <r>
    <s v="ch"/>
    <x v="0"/>
    <x v="1"/>
    <s v="i"/>
    <s v="e"/>
    <s v="f"/>
    <m/>
    <s v="L"/>
    <n v="1.4317460931065785E-7"/>
  </r>
  <r>
    <s v="l"/>
    <x v="24"/>
    <x v="1"/>
    <s v="l"/>
    <s v="z"/>
    <s v="d"/>
    <m/>
    <s v="L"/>
    <n v="1.4317460931065785E-7"/>
  </r>
  <r>
    <s v="p"/>
    <x v="12"/>
    <x v="1"/>
    <s v="p"/>
    <s v="w"/>
    <s v="l"/>
    <m/>
    <s v="L"/>
    <n v="1.4317460931065785E-7"/>
  </r>
  <r>
    <s v="c"/>
    <x v="5"/>
    <x v="0"/>
    <s v="c"/>
    <s v="p"/>
    <s v="d"/>
    <m/>
    <s v="R"/>
    <n v="1.4317460931065785E-7"/>
  </r>
  <r>
    <s v="y"/>
    <x v="23"/>
    <x v="0"/>
    <s v="e"/>
    <s v="k"/>
    <s v="h"/>
    <m/>
    <s v="R"/>
    <n v="1.4317460931065785E-7"/>
  </r>
  <r>
    <s v="zh"/>
    <x v="0"/>
    <x v="1"/>
    <s v="u"/>
    <s v="e"/>
    <s v="t"/>
    <m/>
    <s v="L"/>
    <n v="1.4317460931065785E-7"/>
  </r>
  <r>
    <s v="zh"/>
    <x v="1"/>
    <x v="0"/>
    <s v="a"/>
    <s v="h"/>
    <s v="l"/>
    <m/>
    <s v="R"/>
    <n v="1.4317460931065785E-7"/>
  </r>
  <r>
    <s v="d"/>
    <x v="2"/>
    <x v="0"/>
    <s v="d"/>
    <s v="h"/>
    <s v="o"/>
    <m/>
    <s v="R"/>
    <n v="1.4317460931065785E-7"/>
  </r>
  <r>
    <s v="j"/>
    <x v="27"/>
    <x v="1"/>
    <s v="j"/>
    <s v="g"/>
    <s v="k"/>
    <m/>
    <s v="L"/>
    <n v="1.3992064091723381E-7"/>
  </r>
  <r>
    <s v="h"/>
    <x v="22"/>
    <x v="1"/>
    <s v="h"/>
    <s v="r"/>
    <s v="v"/>
    <m/>
    <s v="L"/>
    <n v="1.3992064091723381E-7"/>
  </r>
  <r>
    <s v="q"/>
    <x v="1"/>
    <x v="0"/>
    <s v="q"/>
    <s v="i"/>
    <s v="c"/>
    <m/>
    <s v="R"/>
    <n v="1.3992064091723381E-7"/>
  </r>
  <r>
    <s v="z"/>
    <x v="1"/>
    <x v="0"/>
    <s v="z"/>
    <s v="i"/>
    <s v="f"/>
    <m/>
    <s v="R"/>
    <n v="1.3992064091723381E-7"/>
  </r>
  <r>
    <s v="j"/>
    <x v="12"/>
    <x v="1"/>
    <s v="j"/>
    <s v="w"/>
    <s v="s"/>
    <m/>
    <s v="L"/>
    <n v="1.3992064091723381E-7"/>
  </r>
  <r>
    <s v="w"/>
    <x v="4"/>
    <x v="0"/>
    <s v="w"/>
    <s v="u"/>
    <s v="y"/>
    <m/>
    <s v="R"/>
    <n v="1.3992064091723381E-7"/>
  </r>
  <r>
    <s v="j"/>
    <x v="29"/>
    <x v="1"/>
    <s v="j"/>
    <s v="v"/>
    <s v="g"/>
    <m/>
    <s v="L"/>
    <n v="1.3992064091723381E-7"/>
  </r>
  <r>
    <s v="ch"/>
    <x v="4"/>
    <x v="1"/>
    <s v="i"/>
    <s v="s"/>
    <s v="t"/>
    <m/>
    <s v="L"/>
    <n v="1.3992064091723381E-7"/>
  </r>
  <r>
    <s v="k"/>
    <x v="14"/>
    <x v="1"/>
    <s v="k"/>
    <s v="j"/>
    <s v="p"/>
    <m/>
    <s v="R"/>
    <n v="1.3992064091723381E-7"/>
  </r>
  <r>
    <s v="j"/>
    <x v="20"/>
    <x v="1"/>
    <s v="j"/>
    <s v="t"/>
    <s v="p"/>
    <m/>
    <s v="L"/>
    <n v="1.3992064091723381E-7"/>
  </r>
  <r>
    <s v="e"/>
    <x v="4"/>
    <x v="0"/>
    <s v="e"/>
    <s v="u"/>
    <s v="c"/>
    <m/>
    <s v="R"/>
    <n v="1.3992064091723381E-7"/>
  </r>
  <r>
    <s v="t"/>
    <x v="8"/>
    <x v="0"/>
    <s v="t"/>
    <s v="a"/>
    <s v="n"/>
    <m/>
    <s v="L"/>
    <n v="1.3992064091723381E-7"/>
  </r>
  <r>
    <s v="w"/>
    <x v="4"/>
    <x v="0"/>
    <s v="w"/>
    <s v="u"/>
    <s v="i"/>
    <m/>
    <s v="R"/>
    <n v="1.3992064091723381E-7"/>
  </r>
  <r>
    <s v="x"/>
    <x v="24"/>
    <x v="0"/>
    <s v="x"/>
    <s v="j"/>
    <s v="s"/>
    <m/>
    <s v="R"/>
    <n v="1.3992064091723381E-7"/>
  </r>
  <r>
    <s v="w"/>
    <x v="11"/>
    <x v="0"/>
    <s v="w"/>
    <s v="i"/>
    <s v="v"/>
    <m/>
    <s v="R"/>
    <n v="1.3666667252380977E-7"/>
  </r>
  <r>
    <s v="w"/>
    <x v="10"/>
    <x v="0"/>
    <s v="w"/>
    <s v="g"/>
    <s v="l"/>
    <m/>
    <s v="L"/>
    <n v="1.3666667252380977E-7"/>
  </r>
  <r>
    <s v="e"/>
    <x v="21"/>
    <x v="0"/>
    <s v="e"/>
    <s v="h"/>
    <s v="l"/>
    <m/>
    <s v="R"/>
    <n v="1.3666667252380977E-7"/>
  </r>
  <r>
    <s v="c"/>
    <x v="6"/>
    <x v="0"/>
    <s v="c"/>
    <s v="o"/>
    <s v="l"/>
    <m/>
    <s v="R"/>
    <n v="1.3666667252380977E-7"/>
  </r>
  <r>
    <s v="b"/>
    <x v="1"/>
    <x v="0"/>
    <s v="b"/>
    <s v="i"/>
    <s v="a"/>
    <m/>
    <s v="R"/>
    <n v="1.3666667252380977E-7"/>
  </r>
  <r>
    <s v="j"/>
    <x v="19"/>
    <x v="1"/>
    <s v="j"/>
    <s v="b"/>
    <s v="j"/>
    <m/>
    <s v="L"/>
    <n v="1.3666667252380977E-7"/>
  </r>
  <r>
    <s v="p"/>
    <x v="12"/>
    <x v="1"/>
    <s v="p"/>
    <s v="w"/>
    <s v="u"/>
    <m/>
    <s v="L"/>
    <n v="1.3666667252380977E-7"/>
  </r>
  <r>
    <s v="k"/>
    <x v="2"/>
    <x v="1"/>
    <s v="k"/>
    <s v="h"/>
    <s v="w"/>
    <m/>
    <s v="R"/>
    <n v="1.3666667252380977E-7"/>
  </r>
  <r>
    <s v="h"/>
    <x v="5"/>
    <x v="1"/>
    <s v="h"/>
    <s v="b"/>
    <s v="l"/>
    <m/>
    <s v="L"/>
    <n v="1.3666667252380977E-7"/>
  </r>
  <r>
    <s v="h"/>
    <x v="13"/>
    <x v="1"/>
    <s v="h"/>
    <s v="v"/>
    <s v="0"/>
    <m/>
    <s v="L"/>
    <n v="1.3666667252380977E-7"/>
  </r>
  <r>
    <s v="g"/>
    <x v="4"/>
    <x v="0"/>
    <s v="g"/>
    <s v="u"/>
    <s v="n"/>
    <m/>
    <s v="R"/>
    <n v="1.3666667252380977E-7"/>
  </r>
  <r>
    <s v="k"/>
    <x v="0"/>
    <x v="1"/>
    <s v="k"/>
    <s v="e"/>
    <s v="s"/>
    <m/>
    <s v="L"/>
    <n v="1.3341270413038573E-7"/>
  </r>
  <r>
    <s v="ch"/>
    <x v="15"/>
    <x v="1"/>
    <s v="i"/>
    <s v="d"/>
    <s v="c"/>
    <m/>
    <s v="L"/>
    <n v="1.3341270413038573E-7"/>
  </r>
  <r>
    <s v="p"/>
    <x v="6"/>
    <x v="1"/>
    <s v="p"/>
    <s v="q"/>
    <s v="j"/>
    <m/>
    <s v="L"/>
    <n v="1.3341270413038573E-7"/>
  </r>
  <r>
    <s v="sh"/>
    <x v="1"/>
    <x v="1"/>
    <s v="o"/>
    <s v="f"/>
    <s v="d"/>
    <m/>
    <s v="L"/>
    <n v="1.3341270413038573E-7"/>
  </r>
  <r>
    <s v="h"/>
    <x v="22"/>
    <x v="1"/>
    <s v="h"/>
    <s v="r"/>
    <s v="j"/>
    <m/>
    <s v="L"/>
    <n v="1.3341270413038573E-7"/>
  </r>
  <r>
    <s v="zh"/>
    <x v="1"/>
    <x v="0"/>
    <s v="a"/>
    <s v="h"/>
    <s v="l"/>
    <m/>
    <s v="R"/>
    <n v="1.3341270413038573E-7"/>
  </r>
  <r>
    <s v="s"/>
    <x v="1"/>
    <x v="0"/>
    <s v="s"/>
    <s v="i"/>
    <s v="n"/>
    <m/>
    <s v="R"/>
    <n v="1.3341270413038573E-7"/>
  </r>
  <r>
    <s v="j"/>
    <x v="29"/>
    <x v="1"/>
    <s v="j"/>
    <s v="v"/>
    <s v="l"/>
    <m/>
    <s v="L"/>
    <n v="1.3015873573696169E-7"/>
  </r>
  <r>
    <s v="d"/>
    <x v="1"/>
    <x v="0"/>
    <s v="d"/>
    <s v="i"/>
    <s v="t"/>
    <m/>
    <s v="R"/>
    <n v="1.3015873573696169E-7"/>
  </r>
  <r>
    <s v="q"/>
    <x v="16"/>
    <x v="0"/>
    <s v="q"/>
    <s v="l"/>
    <s v="a"/>
    <m/>
    <s v="R"/>
    <n v="1.3015873573696169E-7"/>
  </r>
  <r>
    <s v="a"/>
    <x v="1"/>
    <x v="0"/>
    <s v="a"/>
    <s v="i"/>
    <s v="e"/>
    <m/>
    <s v="R"/>
    <n v="1.3015873573696169E-7"/>
  </r>
  <r>
    <s v="n"/>
    <x v="10"/>
    <x v="1"/>
    <s v="n"/>
    <s v="g"/>
    <s v="b"/>
    <m/>
    <s v="L"/>
    <n v="1.3015873573696169E-7"/>
  </r>
  <r>
    <s v="t"/>
    <x v="8"/>
    <x v="0"/>
    <s v="t"/>
    <s v="a"/>
    <s v="l"/>
    <m/>
    <s v="L"/>
    <n v="1.3015873573696169E-7"/>
  </r>
  <r>
    <s v="sh"/>
    <x v="23"/>
    <x v="1"/>
    <s v="o"/>
    <s v="w"/>
    <s v="s"/>
    <m/>
    <s v="L"/>
    <n v="1.3015873573696169E-7"/>
  </r>
  <r>
    <s v="t"/>
    <x v="10"/>
    <x v="0"/>
    <s v="t"/>
    <s v="g"/>
    <s v="n"/>
    <m/>
    <s v="L"/>
    <n v="1.3015873573696169E-7"/>
  </r>
  <r>
    <s v="q"/>
    <x v="27"/>
    <x v="0"/>
    <s v="q"/>
    <s v="h"/>
    <s v="l"/>
    <m/>
    <s v="R"/>
    <n v="1.3015873573696169E-7"/>
  </r>
  <r>
    <s v="j"/>
    <x v="1"/>
    <x v="1"/>
    <s v="j"/>
    <s v="d"/>
    <s v="f"/>
    <m/>
    <s v="L"/>
    <n v="1.3015873573696169E-7"/>
  </r>
  <r>
    <s v="e"/>
    <x v="4"/>
    <x v="0"/>
    <s v="e"/>
    <s v="u"/>
    <s v="w"/>
    <m/>
    <s v="R"/>
    <n v="1.2690476734353765E-7"/>
  </r>
  <r>
    <s v="t"/>
    <x v="28"/>
    <x v="0"/>
    <s v="t"/>
    <s v=";"/>
    <s v="i"/>
    <m/>
    <s v="R"/>
    <n v="1.2690476734353765E-7"/>
  </r>
  <r>
    <s v="e"/>
    <x v="1"/>
    <x v="0"/>
    <s v="e"/>
    <s v="i"/>
    <s v="i"/>
    <m/>
    <s v="R"/>
    <n v="1.2690476734353765E-7"/>
  </r>
  <r>
    <s v="w"/>
    <x v="11"/>
    <x v="0"/>
    <s v="w"/>
    <s v="i"/>
    <s v="v"/>
    <m/>
    <s v="R"/>
    <n v="1.2690476734353765E-7"/>
  </r>
  <r>
    <s v="j"/>
    <x v="27"/>
    <x v="1"/>
    <s v="j"/>
    <s v="g"/>
    <s v="g"/>
    <m/>
    <s v="L"/>
    <n v="1.2690476734353765E-7"/>
  </r>
  <r>
    <s v="n"/>
    <x v="1"/>
    <x v="1"/>
    <s v="n"/>
    <s v="z"/>
    <s v="i"/>
    <m/>
    <s v="L"/>
    <n v="1.2690476734353765E-7"/>
  </r>
  <r>
    <s v="g"/>
    <x v="13"/>
    <x v="0"/>
    <s v="g"/>
    <s v=";"/>
    <s v="n"/>
    <m/>
    <s v="R"/>
    <n v="1.2690476734353765E-7"/>
  </r>
  <r>
    <s v="y"/>
    <x v="22"/>
    <x v="0"/>
    <s v="e"/>
    <s v="m"/>
    <s v="g"/>
    <m/>
    <s v="R"/>
    <n v="1.2690476734353765E-7"/>
  </r>
  <r>
    <s v="k"/>
    <x v="28"/>
    <x v="1"/>
    <s v="k"/>
    <s v="c"/>
    <s v="e"/>
    <m/>
    <s v="L"/>
    <n v="1.2690476734353765E-7"/>
  </r>
  <r>
    <s v="e"/>
    <x v="6"/>
    <x v="0"/>
    <s v="e"/>
    <s v="o"/>
    <s v="i"/>
    <m/>
    <s v="R"/>
    <n v="1.2690476734353765E-7"/>
  </r>
  <r>
    <s v="h"/>
    <x v="28"/>
    <x v="1"/>
    <s v="h"/>
    <s v="c"/>
    <s v="n"/>
    <m/>
    <s v="L"/>
    <n v="1.2690476734353765E-7"/>
  </r>
  <r>
    <s v="s"/>
    <x v="2"/>
    <x v="0"/>
    <s v="s"/>
    <s v="h"/>
    <s v="o"/>
    <m/>
    <s v="R"/>
    <n v="1.2690476734353765E-7"/>
  </r>
  <r>
    <s v="t"/>
    <x v="12"/>
    <x v="0"/>
    <s v="t"/>
    <s v="k"/>
    <s v="n"/>
    <m/>
    <s v="R"/>
    <n v="1.2690476734353765E-7"/>
  </r>
  <r>
    <s v="e"/>
    <x v="1"/>
    <x v="0"/>
    <s v="e"/>
    <s v="i"/>
    <s v="l"/>
    <m/>
    <s v="R"/>
    <n v="1.2365079895011361E-7"/>
  </r>
  <r>
    <s v="j"/>
    <x v="12"/>
    <x v="1"/>
    <s v="j"/>
    <s v="w"/>
    <s v="t"/>
    <m/>
    <s v="L"/>
    <n v="1.2365079895011361E-7"/>
  </r>
  <r>
    <s v="j"/>
    <x v="19"/>
    <x v="1"/>
    <s v="j"/>
    <s v="b"/>
    <s v="g"/>
    <m/>
    <s v="L"/>
    <n v="1.2365079895011361E-7"/>
  </r>
  <r>
    <s v="d"/>
    <x v="28"/>
    <x v="0"/>
    <s v="d"/>
    <s v="c"/>
    <s v="t"/>
    <m/>
    <s v="L"/>
    <n v="1.2365079895011361E-7"/>
  </r>
  <r>
    <s v="x"/>
    <x v="16"/>
    <x v="0"/>
    <s v="x"/>
    <s v="l"/>
    <s v="t"/>
    <m/>
    <s v="R"/>
    <n v="1.2365079895011361E-7"/>
  </r>
  <r>
    <s v="ch"/>
    <x v="0"/>
    <x v="1"/>
    <s v="i"/>
    <s v="e"/>
    <s v="t"/>
    <m/>
    <s v="L"/>
    <n v="1.2365079895011361E-7"/>
  </r>
  <r>
    <s v="l"/>
    <x v="20"/>
    <x v="1"/>
    <s v="l"/>
    <s v="t"/>
    <s v="o"/>
    <m/>
    <s v="L"/>
    <n v="1.2365079895011361E-7"/>
  </r>
  <r>
    <s v="l"/>
    <x v="24"/>
    <x v="1"/>
    <s v="l"/>
    <s v="z"/>
    <s v="z"/>
    <m/>
    <s v="L"/>
    <n v="1.2365079895011361E-7"/>
  </r>
  <r>
    <s v="q"/>
    <x v="17"/>
    <x v="0"/>
    <s v="q"/>
    <s v="p"/>
    <s v="h"/>
    <m/>
    <s v="R"/>
    <n v="1.2365079895011361E-7"/>
  </r>
  <r>
    <s v="k"/>
    <x v="0"/>
    <x v="1"/>
    <s v="k"/>
    <s v="e"/>
    <s v="w"/>
    <m/>
    <s v="L"/>
    <n v="1.2365079895011361E-7"/>
  </r>
  <r>
    <s v="q"/>
    <x v="24"/>
    <x v="0"/>
    <s v="q"/>
    <s v="j"/>
    <s v="y"/>
    <m/>
    <s v="R"/>
    <n v="1.2365079895011361E-7"/>
  </r>
  <r>
    <s v="e"/>
    <x v="4"/>
    <x v="0"/>
    <s v="e"/>
    <s v="u"/>
    <s v="a"/>
    <m/>
    <s v="R"/>
    <n v="1.2365079895011361E-7"/>
  </r>
  <r>
    <s v="j"/>
    <x v="19"/>
    <x v="1"/>
    <s v="j"/>
    <s v="b"/>
    <s v="w"/>
    <m/>
    <s v="L"/>
    <n v="1.2039683055668957E-7"/>
  </r>
  <r>
    <s v="c"/>
    <x v="22"/>
    <x v="0"/>
    <s v="c"/>
    <s v="m"/>
    <s v="e"/>
    <m/>
    <s v="R"/>
    <n v="1.2039683055668957E-7"/>
  </r>
  <r>
    <s v="l"/>
    <x v="12"/>
    <x v="1"/>
    <s v="l"/>
    <s v="l"/>
    <s v="c"/>
    <m/>
    <s v="R"/>
    <n v="1.2039683055668957E-7"/>
  </r>
  <r>
    <s v="w"/>
    <x v="4"/>
    <x v="0"/>
    <s v="w"/>
    <s v="u"/>
    <s v="e"/>
    <m/>
    <s v="R"/>
    <n v="1.2039683055668957E-7"/>
  </r>
  <r>
    <s v="ch"/>
    <x v="3"/>
    <x v="1"/>
    <s v="i"/>
    <s v="t"/>
    <s v="g"/>
    <m/>
    <s v="L"/>
    <n v="1.2039683055668957E-7"/>
  </r>
  <r>
    <s v="m"/>
    <x v="24"/>
    <x v="1"/>
    <s v="m"/>
    <s v="b"/>
    <s v="h"/>
    <m/>
    <s v="L"/>
    <n v="1.2039683055668957E-7"/>
  </r>
  <r>
    <s v="x"/>
    <x v="1"/>
    <x v="0"/>
    <s v="x"/>
    <s v="i"/>
    <s v="x"/>
    <m/>
    <s v="R"/>
    <n v="1.2039683055668957E-7"/>
  </r>
  <r>
    <s v="q"/>
    <x v="4"/>
    <x v="0"/>
    <s v="q"/>
    <s v="u"/>
    <s v="h"/>
    <m/>
    <s v="R"/>
    <n v="1.2039683055668957E-7"/>
  </r>
  <r>
    <s v="l"/>
    <x v="4"/>
    <x v="1"/>
    <s v="l"/>
    <s v="v"/>
    <s v="f"/>
    <m/>
    <s v="L"/>
    <n v="1.2039683055668957E-7"/>
  </r>
  <r>
    <s v="x"/>
    <x v="17"/>
    <x v="0"/>
    <s v="x"/>
    <s v="p"/>
    <s v="l"/>
    <m/>
    <s v="R"/>
    <n v="1.2039683055668957E-7"/>
  </r>
  <r>
    <s v="x"/>
    <x v="20"/>
    <x v="0"/>
    <s v="x"/>
    <s v="k"/>
    <s v="b"/>
    <m/>
    <s v="R"/>
    <n v="1.2039683055668957E-7"/>
  </r>
  <r>
    <s v="n"/>
    <x v="24"/>
    <x v="1"/>
    <s v="n"/>
    <s v="b"/>
    <s v="h"/>
    <m/>
    <s v="L"/>
    <n v="1.2039683055668957E-7"/>
  </r>
  <r>
    <s v="y"/>
    <x v="7"/>
    <x v="0"/>
    <s v="e"/>
    <s v="l"/>
    <s v="d"/>
    <m/>
    <s v="R"/>
    <n v="1.1714286216326552E-7"/>
  </r>
  <r>
    <s v="b"/>
    <x v="1"/>
    <x v="0"/>
    <s v="b"/>
    <s v="i"/>
    <s v="b"/>
    <m/>
    <s v="R"/>
    <n v="1.1714286216326552E-7"/>
  </r>
  <r>
    <s v="l"/>
    <x v="1"/>
    <x v="1"/>
    <s v="l"/>
    <s v="d"/>
    <s v="f"/>
    <m/>
    <s v="L"/>
    <n v="1.1714286216326552E-7"/>
  </r>
  <r>
    <s v="j"/>
    <x v="24"/>
    <x v="1"/>
    <s v="j"/>
    <s v="j"/>
    <s v="q"/>
    <m/>
    <s v="R"/>
    <n v="1.1714286216326552E-7"/>
  </r>
  <r>
    <s v="n"/>
    <x v="8"/>
    <x v="1"/>
    <s v="n"/>
    <s v="k"/>
    <s v="c"/>
    <m/>
    <s v="R"/>
    <n v="1.1714286216326552E-7"/>
  </r>
  <r>
    <s v="m"/>
    <x v="1"/>
    <x v="1"/>
    <s v="m"/>
    <s v="z"/>
    <s v="o"/>
    <m/>
    <s v="L"/>
    <n v="1.1714286216326552E-7"/>
  </r>
  <r>
    <s v="h"/>
    <x v="4"/>
    <x v="1"/>
    <s v="h"/>
    <s v="s"/>
    <s v="w"/>
    <m/>
    <s v="L"/>
    <n v="1.1714286216326552E-7"/>
  </r>
  <r>
    <s v="l"/>
    <x v="11"/>
    <x v="1"/>
    <s v="l"/>
    <s v="s"/>
    <s v="n"/>
    <m/>
    <s v="L"/>
    <n v="1.1714286216326552E-7"/>
  </r>
  <r>
    <s v="e"/>
    <x v="21"/>
    <x v="0"/>
    <s v="e"/>
    <s v="h"/>
    <s v="t"/>
    <m/>
    <s v="R"/>
    <n v="1.1714286216326552E-7"/>
  </r>
  <r>
    <s v="m"/>
    <x v="23"/>
    <x v="1"/>
    <s v="m"/>
    <s v="k"/>
    <s v="w"/>
    <m/>
    <s v="R"/>
    <n v="1.1714286216326552E-7"/>
  </r>
  <r>
    <s v="l"/>
    <x v="11"/>
    <x v="1"/>
    <s v="l"/>
    <s v="s"/>
    <s v="s"/>
    <m/>
    <s v="L"/>
    <n v="1.1714286216326552E-7"/>
  </r>
  <r>
    <s v="ch"/>
    <x v="22"/>
    <x v="1"/>
    <s v="i"/>
    <s v="r"/>
    <s v="l"/>
    <m/>
    <s v="L"/>
    <n v="1.1714286216326552E-7"/>
  </r>
  <r>
    <s v="z"/>
    <x v="0"/>
    <x v="0"/>
    <s v="z"/>
    <s v="y"/>
    <s v="c"/>
    <m/>
    <s v="R"/>
    <n v="1.1714286216326552E-7"/>
  </r>
  <r>
    <s v="n"/>
    <x v="29"/>
    <x v="1"/>
    <s v="n"/>
    <s v="v"/>
    <s v="n"/>
    <m/>
    <s v="L"/>
    <n v="1.1714286216326552E-7"/>
  </r>
  <r>
    <s v="x"/>
    <x v="17"/>
    <x v="0"/>
    <s v="x"/>
    <s v="p"/>
    <s v="h"/>
    <m/>
    <s v="R"/>
    <n v="1.1714286216326552E-7"/>
  </r>
  <r>
    <s v="d"/>
    <x v="13"/>
    <x v="0"/>
    <s v="d"/>
    <s v=";"/>
    <s v="x"/>
    <m/>
    <s v="R"/>
    <n v="1.1714286216326552E-7"/>
  </r>
  <r>
    <s v="a"/>
    <x v="9"/>
    <x v="0"/>
    <s v="a"/>
    <s v="o"/>
    <s v="e"/>
    <m/>
    <s v="R"/>
    <n v="1.1714286216326552E-7"/>
  </r>
  <r>
    <s v="p"/>
    <x v="14"/>
    <x v="1"/>
    <s v="p"/>
    <s v="j"/>
    <s v="n"/>
    <m/>
    <s v="R"/>
    <n v="1.1388889376984148E-7"/>
  </r>
  <r>
    <s v="t"/>
    <x v="10"/>
    <x v="0"/>
    <s v="t"/>
    <s v="g"/>
    <s v="k"/>
    <m/>
    <s v="L"/>
    <n v="1.1388889376984148E-7"/>
  </r>
  <r>
    <s v="d"/>
    <x v="4"/>
    <x v="0"/>
    <s v="d"/>
    <s v="u"/>
    <s v="a"/>
    <m/>
    <s v="R"/>
    <n v="1.1388889376984148E-7"/>
  </r>
  <r>
    <s v="j"/>
    <x v="17"/>
    <x v="1"/>
    <s v="j"/>
    <s v="s"/>
    <s v="n"/>
    <m/>
    <s v="L"/>
    <n v="1.1388889376984148E-7"/>
  </r>
  <r>
    <s v="m"/>
    <x v="23"/>
    <x v="1"/>
    <s v="m"/>
    <s v="k"/>
    <s v="f"/>
    <m/>
    <s v="R"/>
    <n v="1.1388889376984148E-7"/>
  </r>
  <r>
    <s v="e"/>
    <x v="4"/>
    <x v="0"/>
    <s v="e"/>
    <s v="u"/>
    <s v="h"/>
    <m/>
    <s v="R"/>
    <n v="1.1388889376984148E-7"/>
  </r>
  <r>
    <s v="d"/>
    <x v="23"/>
    <x v="0"/>
    <s v="d"/>
    <s v="k"/>
    <s v="h"/>
    <m/>
    <s v="R"/>
    <n v="1.1388889376984148E-7"/>
  </r>
  <r>
    <s v="d"/>
    <x v="28"/>
    <x v="0"/>
    <s v="d"/>
    <s v="c"/>
    <s v="t"/>
    <m/>
    <s v="L"/>
    <n v="1.1388889376984148E-7"/>
  </r>
  <r>
    <s v="y"/>
    <x v="8"/>
    <x v="1"/>
    <s v="y"/>
    <s v="a"/>
    <s v="j"/>
    <m/>
    <s v="L"/>
    <n v="1.1388889376984148E-7"/>
  </r>
  <r>
    <s v="p"/>
    <x v="24"/>
    <x v="1"/>
    <s v="p"/>
    <s v="j"/>
    <s v="o"/>
    <m/>
    <s v="R"/>
    <n v="1.1388889376984148E-7"/>
  </r>
  <r>
    <s v="l"/>
    <x v="20"/>
    <x v="1"/>
    <s v="l"/>
    <s v="t"/>
    <s v="y"/>
    <m/>
    <s v="L"/>
    <n v="1.1388889376984148E-7"/>
  </r>
  <r>
    <s v="l"/>
    <x v="1"/>
    <x v="1"/>
    <s v="l"/>
    <s v="d"/>
    <s v="o"/>
    <m/>
    <s v="L"/>
    <n v="1.1388889376984148E-7"/>
  </r>
  <r>
    <s v="g"/>
    <x v="6"/>
    <x v="0"/>
    <s v="g"/>
    <s v="o"/>
    <s v="h"/>
    <m/>
    <s v="R"/>
    <n v="1.1063492537641744E-7"/>
  </r>
  <r>
    <s v="j"/>
    <x v="1"/>
    <x v="1"/>
    <s v="j"/>
    <s v="d"/>
    <s v="v"/>
    <m/>
    <s v="L"/>
    <n v="1.1063492537641744E-7"/>
  </r>
  <r>
    <s v="j"/>
    <x v="16"/>
    <x v="1"/>
    <s v="j"/>
    <s v="a"/>
    <s v="r"/>
    <m/>
    <s v="L"/>
    <n v="1.1063492537641744E-7"/>
  </r>
  <r>
    <s v="zh"/>
    <x v="8"/>
    <x v="1"/>
    <s v="u"/>
    <s v="a"/>
    <s v="o"/>
    <m/>
    <s v="L"/>
    <n v="1.1063492537641744E-7"/>
  </r>
  <r>
    <s v="q"/>
    <x v="19"/>
    <x v="0"/>
    <s v="q"/>
    <s v=";"/>
    <s v="f"/>
    <m/>
    <s v="R"/>
    <n v="1.1063492537641744E-7"/>
  </r>
  <r>
    <s v="sh"/>
    <x v="1"/>
    <x v="1"/>
    <s v="o"/>
    <s v="f"/>
    <s v="l"/>
    <m/>
    <s v="L"/>
    <n v="1.1063492537641744E-7"/>
  </r>
  <r>
    <s v="p"/>
    <x v="9"/>
    <x v="1"/>
    <s v="p"/>
    <s v="q"/>
    <s v="l"/>
    <m/>
    <s v="L"/>
    <n v="1.1063492537641744E-7"/>
  </r>
  <r>
    <s v="l"/>
    <x v="5"/>
    <x v="1"/>
    <s v="l"/>
    <s v="b"/>
    <s v="i"/>
    <m/>
    <s v="L"/>
    <n v="1.1063492537641744E-7"/>
  </r>
  <r>
    <s v="g"/>
    <x v="6"/>
    <x v="0"/>
    <s v="g"/>
    <s v="o"/>
    <s v="s"/>
    <m/>
    <s v="R"/>
    <n v="1.1063492537641744E-7"/>
  </r>
  <r>
    <s v="g"/>
    <x v="4"/>
    <x v="0"/>
    <s v="g"/>
    <s v="u"/>
    <s v="q"/>
    <m/>
    <s v="R"/>
    <n v="1.1063492537641744E-7"/>
  </r>
  <r>
    <s v="b"/>
    <x v="23"/>
    <x v="0"/>
    <s v="b"/>
    <s v="k"/>
    <s v="n"/>
    <m/>
    <s v="R"/>
    <n v="1.1063492537641744E-7"/>
  </r>
  <r>
    <s v="q"/>
    <x v="4"/>
    <x v="0"/>
    <s v="q"/>
    <s v="u"/>
    <s v="j"/>
    <m/>
    <s v="R"/>
    <n v="1.1063492537641744E-7"/>
  </r>
  <r>
    <s v="z"/>
    <x v="5"/>
    <x v="0"/>
    <s v="z"/>
    <s v="p"/>
    <s v="y"/>
    <m/>
    <s v="R"/>
    <n v="1.1063492537641744E-7"/>
  </r>
  <r>
    <s v="x"/>
    <x v="22"/>
    <x v="0"/>
    <s v="x"/>
    <s v="m"/>
    <s v="j"/>
    <m/>
    <s v="R"/>
    <n v="1.1063492537641744E-7"/>
  </r>
  <r>
    <s v="j"/>
    <x v="24"/>
    <x v="1"/>
    <s v="j"/>
    <s v="j"/>
    <s v="d"/>
    <m/>
    <s v="R"/>
    <n v="1.1063492537641744E-7"/>
  </r>
  <r>
    <s v="d"/>
    <x v="5"/>
    <x v="0"/>
    <s v="d"/>
    <s v="p"/>
    <s v="g"/>
    <m/>
    <s v="R"/>
    <n v="1.1063492537641744E-7"/>
  </r>
  <r>
    <s v="j"/>
    <x v="12"/>
    <x v="1"/>
    <s v="j"/>
    <s v="w"/>
    <s v="f"/>
    <m/>
    <s v="L"/>
    <n v="1.1063492537641744E-7"/>
  </r>
  <r>
    <s v="f"/>
    <x v="3"/>
    <x v="0"/>
    <s v="f"/>
    <s v="n"/>
    <s v="g"/>
    <m/>
    <s v="R"/>
    <n v="1.1063492537641744E-7"/>
  </r>
  <r>
    <s v="l"/>
    <x v="17"/>
    <x v="1"/>
    <s v="l"/>
    <s v="s"/>
    <s v="m"/>
    <m/>
    <s v="L"/>
    <n v="1.1063492537641744E-7"/>
  </r>
  <r>
    <s v="m"/>
    <x v="1"/>
    <x v="1"/>
    <s v="m"/>
    <s v="z"/>
    <s v="p"/>
    <m/>
    <s v="L"/>
    <n v="1.1063492537641744E-7"/>
  </r>
  <r>
    <s v="c"/>
    <x v="14"/>
    <x v="0"/>
    <s v="c"/>
    <s v="j"/>
    <s v="c"/>
    <m/>
    <s v="R"/>
    <n v="1.0738095698299339E-7"/>
  </r>
  <r>
    <s v="l"/>
    <x v="23"/>
    <x v="1"/>
    <s v="l"/>
    <s v="k"/>
    <s v="q"/>
    <m/>
    <s v="R"/>
    <n v="1.0738095698299339E-7"/>
  </r>
  <r>
    <s v="z"/>
    <x v="22"/>
    <x v="0"/>
    <s v="z"/>
    <s v="m"/>
    <s v="s"/>
    <m/>
    <s v="R"/>
    <n v="1.0738095698299339E-7"/>
  </r>
  <r>
    <s v="z"/>
    <x v="6"/>
    <x v="0"/>
    <s v="z"/>
    <s v="o"/>
    <s v="p"/>
    <m/>
    <s v="R"/>
    <n v="1.0738095698299339E-7"/>
  </r>
  <r>
    <s v="zh"/>
    <x v="28"/>
    <x v="1"/>
    <s v="u"/>
    <s v="c"/>
    <s v="n"/>
    <m/>
    <s v="L"/>
    <n v="1.0738095698299339E-7"/>
  </r>
  <r>
    <s v="t"/>
    <x v="23"/>
    <x v="0"/>
    <s v="t"/>
    <s v="k"/>
    <s v="l"/>
    <m/>
    <s v="R"/>
    <n v="1.0738095698299339E-7"/>
  </r>
  <r>
    <s v="k"/>
    <x v="13"/>
    <x v="1"/>
    <s v="k"/>
    <s v="v"/>
    <s v="l"/>
    <m/>
    <s v="L"/>
    <n v="1.0738095698299339E-7"/>
  </r>
  <r>
    <s v="q"/>
    <x v="26"/>
    <x v="0"/>
    <s v="q"/>
    <s v="y"/>
    <s v="x"/>
    <m/>
    <s v="R"/>
    <n v="1.0738095698299339E-7"/>
  </r>
  <r>
    <s v="x"/>
    <x v="27"/>
    <x v="0"/>
    <s v="x"/>
    <s v="h"/>
    <s v="k"/>
    <m/>
    <s v="R"/>
    <n v="1.0738095698299339E-7"/>
  </r>
  <r>
    <s v="r"/>
    <x v="22"/>
    <x v="0"/>
    <s v="r"/>
    <s v="m"/>
    <s v="n"/>
    <m/>
    <s v="R"/>
    <n v="1.0738095698299339E-7"/>
  </r>
  <r>
    <s v="b"/>
    <x v="12"/>
    <x v="0"/>
    <s v="b"/>
    <s v="l"/>
    <s v="d"/>
    <m/>
    <s v="R"/>
    <n v="1.0738095698299339E-7"/>
  </r>
  <r>
    <s v="s"/>
    <x v="23"/>
    <x v="0"/>
    <s v="s"/>
    <s v="k"/>
    <s v="l"/>
    <m/>
    <s v="R"/>
    <n v="1.0738095698299339E-7"/>
  </r>
  <r>
    <s v="k"/>
    <x v="13"/>
    <x v="1"/>
    <s v="k"/>
    <s v="v"/>
    <s v="y"/>
    <m/>
    <s v="L"/>
    <n v="1.0738095698299339E-7"/>
  </r>
  <r>
    <s v="d"/>
    <x v="2"/>
    <x v="0"/>
    <s v="d"/>
    <s v="h"/>
    <s v="s"/>
    <m/>
    <s v="R"/>
    <n v="1.0738095698299339E-7"/>
  </r>
  <r>
    <s v="q"/>
    <x v="18"/>
    <x v="0"/>
    <s v="q"/>
    <s v="o"/>
    <s v="j"/>
    <m/>
    <s v="R"/>
    <n v="1.0738095698299339E-7"/>
  </r>
  <r>
    <s v="j"/>
    <x v="1"/>
    <x v="1"/>
    <s v="j"/>
    <s v="d"/>
    <s v="n"/>
    <m/>
    <s v="L"/>
    <n v="1.0738095698299339E-7"/>
  </r>
  <r>
    <s v="l"/>
    <x v="12"/>
    <x v="1"/>
    <s v="l"/>
    <s v="l"/>
    <s v="h"/>
    <m/>
    <s v="R"/>
    <n v="1.0412698858956935E-7"/>
  </r>
  <r>
    <s v="t"/>
    <x v="2"/>
    <x v="0"/>
    <s v="t"/>
    <s v="h"/>
    <s v="d"/>
    <m/>
    <s v="R"/>
    <n v="1.0412698858956935E-7"/>
  </r>
  <r>
    <s v="e"/>
    <x v="6"/>
    <x v="0"/>
    <s v="e"/>
    <s v="o"/>
    <s v="h"/>
    <m/>
    <s v="R"/>
    <n v="1.0412698858956935E-7"/>
  </r>
  <r>
    <s v="d"/>
    <x v="1"/>
    <x v="0"/>
    <s v="d"/>
    <s v="i"/>
    <s v="s"/>
    <m/>
    <s v="R"/>
    <n v="1.0412698858956935E-7"/>
  </r>
  <r>
    <s v="f"/>
    <x v="15"/>
    <x v="0"/>
    <s v="f"/>
    <s v="d"/>
    <s v="h"/>
    <m/>
    <s v="L"/>
    <n v="1.0412698858956935E-7"/>
  </r>
  <r>
    <s v="l"/>
    <x v="11"/>
    <x v="1"/>
    <s v="l"/>
    <s v="s"/>
    <s v="q"/>
    <m/>
    <s v="L"/>
    <n v="1.0412698858956935E-7"/>
  </r>
  <r>
    <s v="q"/>
    <x v="4"/>
    <x v="0"/>
    <s v="q"/>
    <s v="u"/>
    <s v="e"/>
    <m/>
    <s v="R"/>
    <n v="1.0412698858956935E-7"/>
  </r>
  <r>
    <s v="j"/>
    <x v="28"/>
    <x v="1"/>
    <s v="j"/>
    <s v="c"/>
    <s v="a"/>
    <m/>
    <s v="L"/>
    <n v="1.0412698858956935E-7"/>
  </r>
  <r>
    <s v="h"/>
    <x v="4"/>
    <x v="1"/>
    <s v="h"/>
    <s v="s"/>
    <s v="p"/>
    <m/>
    <s v="L"/>
    <n v="1.0412698858956935E-7"/>
  </r>
  <r>
    <s v="s"/>
    <x v="4"/>
    <x v="0"/>
    <s v="s"/>
    <s v="u"/>
    <s v="o"/>
    <m/>
    <s v="R"/>
    <n v="1.0412698858956935E-7"/>
  </r>
  <r>
    <s v="sh"/>
    <x v="4"/>
    <x v="1"/>
    <s v="o"/>
    <s v="v"/>
    <s v="y"/>
    <m/>
    <s v="L"/>
    <n v="1.0412698858956935E-7"/>
  </r>
  <r>
    <s v="t"/>
    <x v="5"/>
    <x v="0"/>
    <s v="t"/>
    <s v="p"/>
    <s v="q"/>
    <m/>
    <s v="R"/>
    <n v="1.0412698858956935E-7"/>
  </r>
  <r>
    <s v="m"/>
    <x v="1"/>
    <x v="1"/>
    <s v="m"/>
    <s v="z"/>
    <s v="n"/>
    <m/>
    <s v="L"/>
    <n v="1.0087302019614531E-7"/>
  </r>
  <r>
    <s v="p"/>
    <x v="23"/>
    <x v="1"/>
    <s v="p"/>
    <s v="n"/>
    <s v="p"/>
    <m/>
    <s v="R"/>
    <n v="1.0087302019614531E-7"/>
  </r>
  <r>
    <s v="b"/>
    <x v="1"/>
    <x v="0"/>
    <s v="b"/>
    <s v="i"/>
    <s v="p"/>
    <m/>
    <s v="R"/>
    <n v="1.0087302019614531E-7"/>
  </r>
  <r>
    <s v="c"/>
    <x v="4"/>
    <x v="0"/>
    <s v="c"/>
    <s v="u"/>
    <s v="d"/>
    <m/>
    <s v="R"/>
    <n v="1.0087302019614531E-7"/>
  </r>
  <r>
    <s v="p"/>
    <x v="4"/>
    <x v="1"/>
    <s v="p"/>
    <s v="v"/>
    <s v="z"/>
    <m/>
    <s v="L"/>
    <n v="1.0087302019614531E-7"/>
  </r>
  <r>
    <s v="sh"/>
    <x v="10"/>
    <x v="1"/>
    <s v="o"/>
    <s v="g"/>
    <s v="s"/>
    <m/>
    <s v="L"/>
    <n v="1.0087302019614531E-7"/>
  </r>
  <r>
    <s v="y"/>
    <x v="23"/>
    <x v="0"/>
    <s v="e"/>
    <s v="k"/>
    <s v="u"/>
    <m/>
    <s v="R"/>
    <n v="1.0087302019614531E-7"/>
  </r>
  <r>
    <s v="f"/>
    <x v="23"/>
    <x v="0"/>
    <s v="f"/>
    <s v="k"/>
    <s v="h"/>
    <m/>
    <s v="R"/>
    <n v="1.0087302019614531E-7"/>
  </r>
  <r>
    <s v="k"/>
    <x v="3"/>
    <x v="1"/>
    <s v="k"/>
    <s v="d"/>
    <s v="p"/>
    <m/>
    <s v="L"/>
    <n v="1.0087302019614531E-7"/>
  </r>
  <r>
    <s v="c"/>
    <x v="23"/>
    <x v="0"/>
    <s v="c"/>
    <s v="k"/>
    <s v="s"/>
    <m/>
    <s v="R"/>
    <n v="1.0087302019614531E-7"/>
  </r>
  <r>
    <s v="f"/>
    <x v="10"/>
    <x v="0"/>
    <s v="f"/>
    <s v="h"/>
    <s v="d"/>
    <m/>
    <s v="R"/>
    <n v="1.0087302019614531E-7"/>
  </r>
  <r>
    <s v="t"/>
    <x v="22"/>
    <x v="0"/>
    <s v="t"/>
    <s v="m"/>
    <s v="e"/>
    <m/>
    <s v="R"/>
    <n v="1.0087302019614531E-7"/>
  </r>
  <r>
    <s v="s"/>
    <x v="7"/>
    <x v="0"/>
    <s v="s"/>
    <s v="l"/>
    <s v="h"/>
    <m/>
    <s v="R"/>
    <n v="1.0087302019614531E-7"/>
  </r>
  <r>
    <s v="l"/>
    <x v="18"/>
    <x v="1"/>
    <s v="l"/>
    <s v="q"/>
    <s v="u"/>
    <m/>
    <s v="L"/>
    <n v="1.0087302019614531E-7"/>
  </r>
  <r>
    <s v="y"/>
    <x v="17"/>
    <x v="0"/>
    <s v="e"/>
    <s v="p"/>
    <s v="j"/>
    <m/>
    <s v="R"/>
    <n v="1.0087302019614531E-7"/>
  </r>
  <r>
    <s v="b"/>
    <x v="17"/>
    <x v="0"/>
    <s v="b"/>
    <s v="p"/>
    <s v="t"/>
    <m/>
    <s v="R"/>
    <n v="1.0087302019614531E-7"/>
  </r>
  <r>
    <s v="f"/>
    <x v="4"/>
    <x v="0"/>
    <s v="f"/>
    <s v="u"/>
    <s v="c"/>
    <m/>
    <s v="R"/>
    <n v="1.0087302019614531E-7"/>
  </r>
  <r>
    <s v="j"/>
    <x v="28"/>
    <x v="1"/>
    <s v="j"/>
    <s v="c"/>
    <s v="j"/>
    <m/>
    <s v="L"/>
    <n v="9.7619051802721274E-8"/>
  </r>
  <r>
    <s v="sh"/>
    <x v="23"/>
    <x v="1"/>
    <s v="o"/>
    <s v="w"/>
    <s v="l"/>
    <m/>
    <s v="L"/>
    <n v="9.7619051802721274E-8"/>
  </r>
  <r>
    <s v="ch"/>
    <x v="10"/>
    <x v="1"/>
    <s v="i"/>
    <s v="g"/>
    <s v="y"/>
    <m/>
    <s v="L"/>
    <n v="9.7619051802721274E-8"/>
  </r>
  <r>
    <s v="k"/>
    <x v="28"/>
    <x v="1"/>
    <s v="k"/>
    <s v="c"/>
    <s v="n"/>
    <m/>
    <s v="L"/>
    <n v="9.7619051802721274E-8"/>
  </r>
  <r>
    <s v="d"/>
    <x v="6"/>
    <x v="0"/>
    <s v="d"/>
    <s v="o"/>
    <s v="k"/>
    <m/>
    <s v="R"/>
    <n v="9.7619051802721274E-8"/>
  </r>
  <r>
    <s v="m"/>
    <x v="15"/>
    <x v="1"/>
    <s v="m"/>
    <s v="d"/>
    <s v="t"/>
    <m/>
    <s v="L"/>
    <n v="9.7619051802721274E-8"/>
  </r>
  <r>
    <s v="g"/>
    <x v="23"/>
    <x v="0"/>
    <s v="g"/>
    <s v="k"/>
    <s v="b"/>
    <m/>
    <s v="R"/>
    <n v="9.7619051802721274E-8"/>
  </r>
  <r>
    <s v="m"/>
    <x v="20"/>
    <x v="1"/>
    <s v="m"/>
    <s v="t"/>
    <s v="o"/>
    <m/>
    <s v="L"/>
    <n v="9.7619051802721274E-8"/>
  </r>
  <r>
    <s v="q"/>
    <x v="4"/>
    <x v="0"/>
    <s v="q"/>
    <s v="u"/>
    <s v="h"/>
    <m/>
    <s v="R"/>
    <n v="9.7619051802721274E-8"/>
  </r>
  <r>
    <s v="k"/>
    <x v="0"/>
    <x v="1"/>
    <s v="k"/>
    <s v="e"/>
    <s v="l"/>
    <m/>
    <s v="L"/>
    <n v="9.7619051802721274E-8"/>
  </r>
  <r>
    <s v="zh"/>
    <x v="1"/>
    <x v="0"/>
    <s v="a"/>
    <s v="h"/>
    <s v="e"/>
    <m/>
    <s v="R"/>
    <n v="9.7619051802721274E-8"/>
  </r>
  <r>
    <s v="q"/>
    <x v="1"/>
    <x v="0"/>
    <s v="q"/>
    <s v="i"/>
    <s v="h"/>
    <m/>
    <s v="R"/>
    <n v="9.7619051802721274E-8"/>
  </r>
  <r>
    <s v="t"/>
    <x v="24"/>
    <x v="0"/>
    <s v="t"/>
    <s v="j"/>
    <s v="p"/>
    <m/>
    <s v="R"/>
    <n v="9.7619051802721274E-8"/>
  </r>
  <r>
    <s v="b"/>
    <x v="8"/>
    <x v="0"/>
    <s v="b"/>
    <s v="a"/>
    <s v="a"/>
    <m/>
    <s v="L"/>
    <n v="9.7619051802721274E-8"/>
  </r>
  <r>
    <s v="m"/>
    <x v="14"/>
    <x v="1"/>
    <s v="m"/>
    <s v="b"/>
    <s v="j"/>
    <m/>
    <s v="L"/>
    <n v="9.4365083409297221E-8"/>
  </r>
  <r>
    <s v="p"/>
    <x v="1"/>
    <x v="1"/>
    <s v="p"/>
    <s v="e"/>
    <s v="p"/>
    <m/>
    <s v="L"/>
    <n v="9.4365083409297221E-8"/>
  </r>
  <r>
    <s v="h"/>
    <x v="6"/>
    <x v="1"/>
    <s v="h"/>
    <s v="q"/>
    <s v="r"/>
    <m/>
    <s v="L"/>
    <n v="9.4365083409297221E-8"/>
  </r>
  <r>
    <s v="b"/>
    <x v="11"/>
    <x v="0"/>
    <s v="b"/>
    <s v=";"/>
    <s v="f"/>
    <m/>
    <s v="R"/>
    <n v="9.4365083409297221E-8"/>
  </r>
  <r>
    <s v="q"/>
    <x v="34"/>
    <x v="0"/>
    <s v="q"/>
    <s v="f"/>
    <s v="f"/>
    <m/>
    <s v="L"/>
    <n v="9.4365083409297221E-8"/>
  </r>
  <r>
    <s v="l"/>
    <x v="4"/>
    <x v="1"/>
    <s v="l"/>
    <s v="v"/>
    <s v="z"/>
    <m/>
    <s v="L"/>
    <n v="9.4365083409297221E-8"/>
  </r>
  <r>
    <s v="w"/>
    <x v="11"/>
    <x v="0"/>
    <s v="w"/>
    <s v="i"/>
    <s v="d"/>
    <m/>
    <s v="R"/>
    <n v="9.4365083409297221E-8"/>
  </r>
  <r>
    <s v="f"/>
    <x v="4"/>
    <x v="0"/>
    <s v="f"/>
    <s v="u"/>
    <s v="t"/>
    <m/>
    <s v="R"/>
    <n v="9.4365083409297221E-8"/>
  </r>
  <r>
    <s v="e"/>
    <x v="6"/>
    <x v="0"/>
    <s v="e"/>
    <s v="o"/>
    <s v="f"/>
    <m/>
    <s v="R"/>
    <n v="9.4365083409297221E-8"/>
  </r>
  <r>
    <s v="b"/>
    <x v="15"/>
    <x v="0"/>
    <s v="b"/>
    <s v="d"/>
    <s v="f"/>
    <m/>
    <s v="L"/>
    <n v="9.4365083409297221E-8"/>
  </r>
  <r>
    <s v="t"/>
    <x v="17"/>
    <x v="0"/>
    <s v="t"/>
    <s v="p"/>
    <s v="g"/>
    <m/>
    <s v="R"/>
    <n v="9.4365083409297221E-8"/>
  </r>
  <r>
    <s v="e"/>
    <x v="1"/>
    <x v="0"/>
    <s v="e"/>
    <s v="i"/>
    <s v="f"/>
    <m/>
    <s v="R"/>
    <n v="9.4365083409297221E-8"/>
  </r>
  <r>
    <s v="zh"/>
    <x v="15"/>
    <x v="1"/>
    <s v="u"/>
    <s v="d"/>
    <s v="l"/>
    <m/>
    <s v="L"/>
    <n v="9.4365083409297221E-8"/>
  </r>
  <r>
    <s v="m"/>
    <x v="9"/>
    <x v="1"/>
    <s v="m"/>
    <s v="q"/>
    <s v="j"/>
    <m/>
    <s v="L"/>
    <n v="9.4365083409297221E-8"/>
  </r>
  <r>
    <s v="q"/>
    <x v="27"/>
    <x v="0"/>
    <s v="q"/>
    <s v="h"/>
    <s v="n"/>
    <m/>
    <s v="R"/>
    <n v="9.4365083409297221E-8"/>
  </r>
  <r>
    <s v="ch"/>
    <x v="1"/>
    <x v="1"/>
    <s v="i"/>
    <s v="h"/>
    <s v="n"/>
    <m/>
    <s v="R"/>
    <n v="9.4365083409297221E-8"/>
  </r>
  <r>
    <s v="l"/>
    <x v="4"/>
    <x v="1"/>
    <s v="l"/>
    <s v="v"/>
    <s v="l"/>
    <m/>
    <s v="L"/>
    <n v="9.4365083409297221E-8"/>
  </r>
  <r>
    <s v="d"/>
    <x v="1"/>
    <x v="0"/>
    <s v="d"/>
    <s v="i"/>
    <s v="f"/>
    <m/>
    <s v="R"/>
    <n v="9.111111501587318E-8"/>
  </r>
  <r>
    <s v="p"/>
    <x v="1"/>
    <x v="1"/>
    <s v="p"/>
    <s v="e"/>
    <s v="c"/>
    <m/>
    <s v="L"/>
    <n v="9.111111501587318E-8"/>
  </r>
  <r>
    <s v="b"/>
    <x v="11"/>
    <x v="0"/>
    <s v="b"/>
    <s v=";"/>
    <s v="h"/>
    <m/>
    <s v="R"/>
    <n v="9.111111501587318E-8"/>
  </r>
  <r>
    <s v="e"/>
    <x v="33"/>
    <x v="0"/>
    <s v="e"/>
    <s v=";"/>
    <s v="l"/>
    <m/>
    <s v="R"/>
    <n v="9.111111501587318E-8"/>
  </r>
  <r>
    <s v="d"/>
    <x v="2"/>
    <x v="0"/>
    <s v="d"/>
    <s v="h"/>
    <s v="s"/>
    <m/>
    <s v="R"/>
    <n v="9.111111501587318E-8"/>
  </r>
  <r>
    <s v="s"/>
    <x v="23"/>
    <x v="0"/>
    <s v="s"/>
    <s v="k"/>
    <s v="l"/>
    <m/>
    <s v="R"/>
    <n v="9.111111501587318E-8"/>
  </r>
  <r>
    <s v="ch"/>
    <x v="5"/>
    <x v="1"/>
    <s v="i"/>
    <s v="b"/>
    <s v="l"/>
    <m/>
    <s v="L"/>
    <n v="9.111111501587318E-8"/>
  </r>
  <r>
    <s v="j"/>
    <x v="16"/>
    <x v="1"/>
    <s v="j"/>
    <s v="a"/>
    <s v="c"/>
    <m/>
    <s v="L"/>
    <n v="9.111111501587318E-8"/>
  </r>
  <r>
    <s v="y"/>
    <x v="20"/>
    <x v="0"/>
    <s v="e"/>
    <s v="k"/>
    <s v="f"/>
    <m/>
    <s v="R"/>
    <n v="9.111111501587318E-8"/>
  </r>
  <r>
    <s v="zh"/>
    <x v="8"/>
    <x v="1"/>
    <s v="u"/>
    <s v="a"/>
    <s v="j"/>
    <m/>
    <s v="L"/>
    <n v="9.111111501587318E-8"/>
  </r>
  <r>
    <s v="m"/>
    <x v="9"/>
    <x v="1"/>
    <s v="m"/>
    <s v="q"/>
    <s v="l"/>
    <m/>
    <s v="L"/>
    <n v="9.111111501587318E-8"/>
  </r>
  <r>
    <s v="j"/>
    <x v="16"/>
    <x v="1"/>
    <s v="j"/>
    <s v="a"/>
    <s v="l"/>
    <m/>
    <s v="L"/>
    <n v="9.111111501587318E-8"/>
  </r>
  <r>
    <s v="j"/>
    <x v="16"/>
    <x v="1"/>
    <s v="j"/>
    <s v="a"/>
    <s v="l"/>
    <m/>
    <s v="L"/>
    <n v="9.111111501587318E-8"/>
  </r>
  <r>
    <s v="s"/>
    <x v="28"/>
    <x v="0"/>
    <s v="s"/>
    <s v=";"/>
    <s v="n"/>
    <m/>
    <s v="R"/>
    <n v="9.111111501587318E-8"/>
  </r>
  <r>
    <s v="ch"/>
    <x v="22"/>
    <x v="1"/>
    <s v="i"/>
    <s v="r"/>
    <s v="w"/>
    <m/>
    <s v="L"/>
    <n v="9.111111501587318E-8"/>
  </r>
  <r>
    <s v="p"/>
    <x v="1"/>
    <x v="1"/>
    <s v="p"/>
    <s v="e"/>
    <s v="q"/>
    <m/>
    <s v="L"/>
    <n v="9.111111501587318E-8"/>
  </r>
  <r>
    <s v="h"/>
    <x v="10"/>
    <x v="1"/>
    <s v="h"/>
    <s v="g"/>
    <s v="s"/>
    <m/>
    <s v="L"/>
    <n v="8.785714662244914E-8"/>
  </r>
  <r>
    <s v="y"/>
    <x v="8"/>
    <x v="1"/>
    <s v="y"/>
    <s v="a"/>
    <s v="r"/>
    <m/>
    <s v="L"/>
    <n v="8.785714662244914E-8"/>
  </r>
  <r>
    <s v="q"/>
    <x v="24"/>
    <x v="0"/>
    <s v="q"/>
    <s v="j"/>
    <s v="q"/>
    <m/>
    <s v="R"/>
    <n v="8.785714662244914E-8"/>
  </r>
  <r>
    <s v="r"/>
    <x v="4"/>
    <x v="0"/>
    <s v="r"/>
    <s v="u"/>
    <s v="l"/>
    <m/>
    <s v="R"/>
    <n v="8.785714662244914E-8"/>
  </r>
  <r>
    <s v="g"/>
    <x v="0"/>
    <x v="0"/>
    <s v="g"/>
    <s v="i"/>
    <s v="c"/>
    <m/>
    <s v="R"/>
    <n v="8.785714662244914E-8"/>
  </r>
  <r>
    <s v="h"/>
    <x v="13"/>
    <x v="1"/>
    <s v="h"/>
    <s v="v"/>
    <s v="v"/>
    <m/>
    <s v="L"/>
    <n v="8.785714662244914E-8"/>
  </r>
  <r>
    <s v="sh"/>
    <x v="4"/>
    <x v="1"/>
    <s v="o"/>
    <s v="v"/>
    <s v="a"/>
    <m/>
    <s v="L"/>
    <n v="8.785714662244914E-8"/>
  </r>
  <r>
    <s v="k"/>
    <x v="31"/>
    <x v="1"/>
    <s v="k"/>
    <s v="z"/>
    <s v="m"/>
    <m/>
    <s v="L"/>
    <n v="8.785714662244914E-8"/>
  </r>
  <r>
    <s v="l"/>
    <x v="1"/>
    <x v="1"/>
    <s v="l"/>
    <s v="d"/>
    <s v="m"/>
    <m/>
    <s v="L"/>
    <n v="8.785714662244914E-8"/>
  </r>
  <r>
    <s v="l"/>
    <x v="17"/>
    <x v="1"/>
    <s v="l"/>
    <s v="s"/>
    <s v="d"/>
    <m/>
    <s v="L"/>
    <n v="8.785714662244914E-8"/>
  </r>
  <r>
    <s v="g"/>
    <x v="2"/>
    <x v="0"/>
    <s v="g"/>
    <s v="h"/>
    <s v="p"/>
    <m/>
    <s v="R"/>
    <n v="8.785714662244914E-8"/>
  </r>
  <r>
    <s v="x"/>
    <x v="26"/>
    <x v="0"/>
    <s v="x"/>
    <s v="y"/>
    <s v="s"/>
    <m/>
    <s v="R"/>
    <n v="8.785714662244914E-8"/>
  </r>
  <r>
    <s v="y"/>
    <x v="19"/>
    <x v="0"/>
    <s v="e"/>
    <s v=";"/>
    <s v="a"/>
    <m/>
    <s v="R"/>
    <n v="8.785714662244914E-8"/>
  </r>
  <r>
    <s v="ch"/>
    <x v="7"/>
    <x v="1"/>
    <s v="i"/>
    <s v="f"/>
    <s v="h"/>
    <m/>
    <s v="L"/>
    <n v="8.785714662244914E-8"/>
  </r>
  <r>
    <s v="b"/>
    <x v="11"/>
    <x v="0"/>
    <s v="b"/>
    <s v=";"/>
    <s v="k"/>
    <m/>
    <s v="R"/>
    <n v="8.785714662244914E-8"/>
  </r>
  <r>
    <s v="n"/>
    <x v="2"/>
    <x v="1"/>
    <s v="n"/>
    <s v="x"/>
    <s v="g"/>
    <m/>
    <s v="L"/>
    <n v="8.785714662244914E-8"/>
  </r>
  <r>
    <s v="z"/>
    <x v="13"/>
    <x v="0"/>
    <s v="z"/>
    <s v=";"/>
    <s v="h"/>
    <m/>
    <s v="R"/>
    <n v="8.785714662244914E-8"/>
  </r>
  <r>
    <s v="zh"/>
    <x v="14"/>
    <x v="0"/>
    <s v="a"/>
    <s v="j"/>
    <s v="k"/>
    <m/>
    <s v="R"/>
    <n v="8.785714662244914E-8"/>
  </r>
  <r>
    <s v="l"/>
    <x v="4"/>
    <x v="1"/>
    <s v="l"/>
    <s v="v"/>
    <s v="g"/>
    <m/>
    <s v="L"/>
    <n v="8.785714662244914E-8"/>
  </r>
  <r>
    <s v="j"/>
    <x v="1"/>
    <x v="1"/>
    <s v="j"/>
    <s v="d"/>
    <s v="h"/>
    <m/>
    <s v="L"/>
    <n v="8.785714662244914E-8"/>
  </r>
  <r>
    <s v="z"/>
    <x v="15"/>
    <x v="0"/>
    <s v="z"/>
    <s v="n"/>
    <s v="s"/>
    <m/>
    <s v="R"/>
    <n v="8.785714662244914E-8"/>
  </r>
  <r>
    <s v="b"/>
    <x v="20"/>
    <x v="0"/>
    <s v="b"/>
    <s v="k"/>
    <s v="w"/>
    <m/>
    <s v="R"/>
    <n v="8.785714662244914E-8"/>
  </r>
  <r>
    <s v="sh"/>
    <x v="6"/>
    <x v="1"/>
    <s v="o"/>
    <s v="q"/>
    <s v="n"/>
    <m/>
    <s v="L"/>
    <n v="8.785714662244914E-8"/>
  </r>
  <r>
    <s v="r"/>
    <x v="4"/>
    <x v="0"/>
    <s v="r"/>
    <s v="u"/>
    <s v="p"/>
    <m/>
    <s v="R"/>
    <n v="8.785714662244914E-8"/>
  </r>
  <r>
    <s v="x"/>
    <x v="24"/>
    <x v="0"/>
    <s v="x"/>
    <s v="j"/>
    <s v="a"/>
    <m/>
    <s v="R"/>
    <n v="8.785714662244914E-8"/>
  </r>
  <r>
    <s v="q"/>
    <x v="18"/>
    <x v="0"/>
    <s v="q"/>
    <s v="o"/>
    <s v="m"/>
    <m/>
    <s v="R"/>
    <n v="8.785714662244914E-8"/>
  </r>
  <r>
    <s v="b"/>
    <x v="20"/>
    <x v="0"/>
    <s v="b"/>
    <s v="k"/>
    <s v="l"/>
    <m/>
    <s v="R"/>
    <n v="8.785714662244914E-8"/>
  </r>
  <r>
    <s v="k"/>
    <x v="31"/>
    <x v="1"/>
    <s v="k"/>
    <s v="z"/>
    <s v="d"/>
    <m/>
    <s v="L"/>
    <n v="8.46031782290251E-8"/>
  </r>
  <r>
    <s v="ch"/>
    <x v="1"/>
    <x v="1"/>
    <s v="i"/>
    <s v="h"/>
    <s v="h"/>
    <m/>
    <s v="R"/>
    <n v="8.46031782290251E-8"/>
  </r>
  <r>
    <s v="z"/>
    <x v="0"/>
    <x v="0"/>
    <s v="z"/>
    <s v="y"/>
    <s v="t"/>
    <m/>
    <s v="R"/>
    <n v="8.46031782290251E-8"/>
  </r>
  <r>
    <s v="d"/>
    <x v="24"/>
    <x v="0"/>
    <s v="d"/>
    <s v="b"/>
    <s v="l"/>
    <m/>
    <s v="L"/>
    <n v="8.46031782290251E-8"/>
  </r>
  <r>
    <s v="q"/>
    <x v="4"/>
    <x v="0"/>
    <s v="q"/>
    <s v="u"/>
    <s v="h"/>
    <m/>
    <s v="R"/>
    <n v="8.46031782290251E-8"/>
  </r>
  <r>
    <s v="l"/>
    <x v="26"/>
    <x v="1"/>
    <s v="l"/>
    <s v="z"/>
    <s v="f"/>
    <m/>
    <s v="L"/>
    <n v="8.46031782290251E-8"/>
  </r>
  <r>
    <s v="m"/>
    <x v="11"/>
    <x v="1"/>
    <s v="m"/>
    <s v="s"/>
    <s v="l"/>
    <m/>
    <s v="L"/>
    <n v="8.46031782290251E-8"/>
  </r>
  <r>
    <s v="b"/>
    <x v="4"/>
    <x v="0"/>
    <s v="b"/>
    <s v="u"/>
    <s v="b"/>
    <m/>
    <s v="R"/>
    <n v="8.46031782290251E-8"/>
  </r>
  <r>
    <s v="d"/>
    <x v="23"/>
    <x v="0"/>
    <s v="d"/>
    <s v="k"/>
    <s v="r"/>
    <m/>
    <s v="R"/>
    <n v="8.46031782290251E-8"/>
  </r>
  <r>
    <s v="q"/>
    <x v="1"/>
    <x v="0"/>
    <s v="q"/>
    <s v="i"/>
    <s v="v"/>
    <m/>
    <s v="R"/>
    <n v="8.46031782290251E-8"/>
  </r>
  <r>
    <s v="g"/>
    <x v="13"/>
    <x v="0"/>
    <s v="g"/>
    <s v=";"/>
    <s v="c"/>
    <m/>
    <s v="R"/>
    <n v="8.46031782290251E-8"/>
  </r>
  <r>
    <s v="p"/>
    <x v="9"/>
    <x v="1"/>
    <s v="p"/>
    <s v="q"/>
    <s v="h"/>
    <m/>
    <s v="L"/>
    <n v="8.46031782290251E-8"/>
  </r>
  <r>
    <s v="h"/>
    <x v="10"/>
    <x v="1"/>
    <s v="h"/>
    <s v="g"/>
    <s v="u"/>
    <m/>
    <s v="L"/>
    <n v="8.46031782290251E-8"/>
  </r>
  <r>
    <s v="e"/>
    <x v="4"/>
    <x v="0"/>
    <s v="e"/>
    <s v="u"/>
    <s v="w"/>
    <m/>
    <s v="R"/>
    <n v="8.46031782290251E-8"/>
  </r>
  <r>
    <s v="k"/>
    <x v="13"/>
    <x v="1"/>
    <s v="k"/>
    <s v="v"/>
    <s v="y"/>
    <m/>
    <s v="L"/>
    <n v="8.46031782290251E-8"/>
  </r>
  <r>
    <s v="n"/>
    <x v="2"/>
    <x v="1"/>
    <s v="n"/>
    <s v="x"/>
    <s v="h"/>
    <m/>
    <s v="L"/>
    <n v="8.46031782290251E-8"/>
  </r>
  <r>
    <s v="y"/>
    <x v="20"/>
    <x v="0"/>
    <s v="e"/>
    <s v="k"/>
    <s v="l"/>
    <m/>
    <s v="R"/>
    <n v="8.46031782290251E-8"/>
  </r>
  <r>
    <s v="p"/>
    <x v="11"/>
    <x v="1"/>
    <s v="p"/>
    <s v="s"/>
    <s v="u"/>
    <m/>
    <s v="L"/>
    <n v="8.46031782290251E-8"/>
  </r>
  <r>
    <s v="p"/>
    <x v="1"/>
    <x v="1"/>
    <s v="p"/>
    <s v="e"/>
    <s v="z"/>
    <m/>
    <s v="L"/>
    <n v="8.46031782290251E-8"/>
  </r>
  <r>
    <s v="n"/>
    <x v="8"/>
    <x v="1"/>
    <s v="n"/>
    <s v="k"/>
    <s v="q"/>
    <m/>
    <s v="R"/>
    <n v="8.46031782290251E-8"/>
  </r>
  <r>
    <s v="y"/>
    <x v="14"/>
    <x v="0"/>
    <s v="e"/>
    <s v="j"/>
    <s v="d"/>
    <m/>
    <s v="R"/>
    <n v="8.46031782290251E-8"/>
  </r>
  <r>
    <s v="e"/>
    <x v="6"/>
    <x v="0"/>
    <s v="e"/>
    <s v="o"/>
    <s v="c"/>
    <m/>
    <s v="R"/>
    <n v="8.46031782290251E-8"/>
  </r>
  <r>
    <s v="b"/>
    <x v="12"/>
    <x v="0"/>
    <s v="b"/>
    <s v="l"/>
    <s v="w"/>
    <m/>
    <s v="R"/>
    <n v="8.46031782290251E-8"/>
  </r>
  <r>
    <s v="h"/>
    <x v="6"/>
    <x v="1"/>
    <s v="h"/>
    <s v="q"/>
    <s v="a"/>
    <m/>
    <s v="L"/>
    <n v="8.134920983560106E-8"/>
  </r>
  <r>
    <s v="t"/>
    <x v="2"/>
    <x v="0"/>
    <s v="t"/>
    <s v="h"/>
    <s v="q"/>
    <m/>
    <s v="R"/>
    <n v="8.134920983560106E-8"/>
  </r>
  <r>
    <s v="t"/>
    <x v="12"/>
    <x v="0"/>
    <s v="t"/>
    <s v="k"/>
    <s v="b"/>
    <m/>
    <s v="R"/>
    <n v="8.134920983560106E-8"/>
  </r>
  <r>
    <s v="d"/>
    <x v="26"/>
    <x v="0"/>
    <s v="d"/>
    <s v="y"/>
    <s v="m"/>
    <m/>
    <s v="R"/>
    <n v="8.134920983560106E-8"/>
  </r>
  <r>
    <s v="d"/>
    <x v="7"/>
    <x v="0"/>
    <s v="d"/>
    <s v="f"/>
    <s v="f"/>
    <m/>
    <s v="L"/>
    <n v="8.134920983560106E-8"/>
  </r>
  <r>
    <s v="b"/>
    <x v="20"/>
    <x v="0"/>
    <s v="b"/>
    <s v="k"/>
    <s v="a"/>
    <m/>
    <s v="R"/>
    <n v="8.134920983560106E-8"/>
  </r>
  <r>
    <s v="d"/>
    <x v="26"/>
    <x v="0"/>
    <s v="d"/>
    <s v="y"/>
    <s v="l"/>
    <m/>
    <s v="R"/>
    <n v="8.134920983560106E-8"/>
  </r>
  <r>
    <s v="r"/>
    <x v="7"/>
    <x v="0"/>
    <s v="r"/>
    <s v="l"/>
    <s v="j"/>
    <m/>
    <s v="R"/>
    <n v="8.134920983560106E-8"/>
  </r>
  <r>
    <s v="l"/>
    <x v="5"/>
    <x v="1"/>
    <s v="l"/>
    <s v="b"/>
    <s v="v"/>
    <m/>
    <s v="L"/>
    <n v="8.134920983560106E-8"/>
  </r>
  <r>
    <s v="zh"/>
    <x v="5"/>
    <x v="1"/>
    <s v="u"/>
    <s v="b"/>
    <s v="u"/>
    <m/>
    <s v="L"/>
    <n v="8.134920983560106E-8"/>
  </r>
  <r>
    <s v="p"/>
    <x v="23"/>
    <x v="1"/>
    <s v="p"/>
    <s v="n"/>
    <s v="p"/>
    <m/>
    <s v="R"/>
    <n v="8.134920983560106E-8"/>
  </r>
  <r>
    <s v="y"/>
    <x v="19"/>
    <x v="0"/>
    <s v="e"/>
    <s v=";"/>
    <s v="n"/>
    <m/>
    <s v="R"/>
    <n v="8.134920983560106E-8"/>
  </r>
  <r>
    <s v="e"/>
    <x v="4"/>
    <x v="0"/>
    <s v="e"/>
    <s v="u"/>
    <s v="j"/>
    <m/>
    <s v="R"/>
    <n v="8.134920983560106E-8"/>
  </r>
  <r>
    <s v="l"/>
    <x v="12"/>
    <x v="1"/>
    <s v="l"/>
    <s v="l"/>
    <s v="p"/>
    <m/>
    <s v="R"/>
    <n v="8.134920983560106E-8"/>
  </r>
  <r>
    <s v="t"/>
    <x v="4"/>
    <x v="0"/>
    <s v="t"/>
    <s v="u"/>
    <s v="f"/>
    <m/>
    <s v="R"/>
    <n v="7.8095241442177019E-8"/>
  </r>
  <r>
    <s v="sh"/>
    <x v="8"/>
    <x v="1"/>
    <s v="o"/>
    <s v="a"/>
    <s v="o"/>
    <m/>
    <s v="L"/>
    <n v="7.8095241442177019E-8"/>
  </r>
  <r>
    <s v="y"/>
    <x v="7"/>
    <x v="0"/>
    <s v="e"/>
    <s v="l"/>
    <s v="u"/>
    <m/>
    <s v="R"/>
    <n v="7.8095241442177019E-8"/>
  </r>
  <r>
    <s v="s"/>
    <x v="1"/>
    <x v="0"/>
    <s v="s"/>
    <s v="i"/>
    <s v="v"/>
    <m/>
    <s v="R"/>
    <n v="7.8095241442177019E-8"/>
  </r>
  <r>
    <s v="l"/>
    <x v="24"/>
    <x v="1"/>
    <s v="l"/>
    <s v="z"/>
    <s v="l"/>
    <m/>
    <s v="L"/>
    <n v="7.8095241442177019E-8"/>
  </r>
  <r>
    <s v="j"/>
    <x v="12"/>
    <x v="1"/>
    <s v="j"/>
    <s v="w"/>
    <s v="p"/>
    <m/>
    <s v="L"/>
    <n v="7.8095241442177019E-8"/>
  </r>
  <r>
    <s v="zh"/>
    <x v="8"/>
    <x v="1"/>
    <s v="u"/>
    <s v="a"/>
    <s v="t"/>
    <m/>
    <s v="L"/>
    <n v="7.8095241442177019E-8"/>
  </r>
  <r>
    <s v="m"/>
    <x v="26"/>
    <x v="1"/>
    <s v="m"/>
    <s v="e"/>
    <s v="c"/>
    <m/>
    <s v="L"/>
    <n v="7.8095241442177019E-8"/>
  </r>
  <r>
    <s v="f"/>
    <x v="4"/>
    <x v="0"/>
    <s v="f"/>
    <s v="u"/>
    <s v="s"/>
    <m/>
    <s v="R"/>
    <n v="7.8095241442177019E-8"/>
  </r>
  <r>
    <s v="x"/>
    <x v="12"/>
    <x v="0"/>
    <s v="x"/>
    <s v="n"/>
    <s v="l"/>
    <m/>
    <s v="R"/>
    <n v="7.8095241442177019E-8"/>
  </r>
  <r>
    <s v="p"/>
    <x v="1"/>
    <x v="1"/>
    <s v="p"/>
    <s v="e"/>
    <s v="i"/>
    <m/>
    <s v="L"/>
    <n v="7.8095241442177019E-8"/>
  </r>
  <r>
    <s v="y"/>
    <x v="8"/>
    <x v="1"/>
    <s v="y"/>
    <s v="a"/>
    <s v="j"/>
    <m/>
    <s v="L"/>
    <n v="7.8095241442177019E-8"/>
  </r>
  <r>
    <s v="t"/>
    <x v="5"/>
    <x v="0"/>
    <s v="t"/>
    <s v="p"/>
    <s v="r"/>
    <m/>
    <s v="R"/>
    <n v="7.8095241442177019E-8"/>
  </r>
  <r>
    <s v="w"/>
    <x v="4"/>
    <x v="0"/>
    <s v="w"/>
    <s v="u"/>
    <s v="r"/>
    <m/>
    <s v="R"/>
    <n v="7.8095241442177019E-8"/>
  </r>
  <r>
    <s v="sh"/>
    <x v="23"/>
    <x v="1"/>
    <s v="o"/>
    <s v="w"/>
    <s v="c"/>
    <m/>
    <s v="L"/>
    <n v="7.8095241442177019E-8"/>
  </r>
  <r>
    <s v="l"/>
    <x v="18"/>
    <x v="1"/>
    <s v="l"/>
    <s v="q"/>
    <s v="w"/>
    <m/>
    <s v="L"/>
    <n v="7.8095241442177019E-8"/>
  </r>
  <r>
    <s v="c"/>
    <x v="4"/>
    <x v="0"/>
    <s v="c"/>
    <s v="u"/>
    <s v="h"/>
    <m/>
    <s v="R"/>
    <n v="7.8095241442177019E-8"/>
  </r>
  <r>
    <s v="d"/>
    <x v="14"/>
    <x v="0"/>
    <s v="d"/>
    <s v="j"/>
    <s v="y"/>
    <m/>
    <s v="R"/>
    <n v="7.8095241442177019E-8"/>
  </r>
  <r>
    <s v="m"/>
    <x v="20"/>
    <x v="1"/>
    <s v="m"/>
    <s v="t"/>
    <s v="s"/>
    <m/>
    <s v="L"/>
    <n v="7.8095241442177019E-8"/>
  </r>
  <r>
    <s v="z"/>
    <x v="1"/>
    <x v="0"/>
    <s v="z"/>
    <s v="i"/>
    <s v="k"/>
    <m/>
    <s v="R"/>
    <n v="7.8095241442177019E-8"/>
  </r>
  <r>
    <s v="j"/>
    <x v="26"/>
    <x v="1"/>
    <s v="j"/>
    <s v="e"/>
    <s v="o"/>
    <m/>
    <s v="L"/>
    <n v="7.8095241442177019E-8"/>
  </r>
  <r>
    <s v="n"/>
    <x v="24"/>
    <x v="1"/>
    <s v="n"/>
    <s v="b"/>
    <s v="n"/>
    <m/>
    <s v="L"/>
    <n v="7.4841273048752966E-8"/>
  </r>
  <r>
    <s v="l"/>
    <x v="7"/>
    <x v="1"/>
    <s v="l"/>
    <s v="f"/>
    <s v="r"/>
    <m/>
    <s v="L"/>
    <n v="7.4841273048752966E-8"/>
  </r>
  <r>
    <s v="x"/>
    <x v="12"/>
    <x v="0"/>
    <s v="x"/>
    <s v="n"/>
    <s v="n"/>
    <m/>
    <s v="R"/>
    <n v="7.4841273048752966E-8"/>
  </r>
  <r>
    <s v="e"/>
    <x v="1"/>
    <x v="0"/>
    <s v="e"/>
    <s v="i"/>
    <s v="l"/>
    <m/>
    <s v="R"/>
    <n v="7.4841273048752966E-8"/>
  </r>
  <r>
    <s v="q"/>
    <x v="24"/>
    <x v="0"/>
    <s v="q"/>
    <s v="j"/>
    <s v="t"/>
    <m/>
    <s v="R"/>
    <n v="7.4841273048752966E-8"/>
  </r>
  <r>
    <s v="j"/>
    <x v="12"/>
    <x v="1"/>
    <s v="j"/>
    <s v="w"/>
    <s v="v"/>
    <m/>
    <s v="L"/>
    <n v="7.4841273048752966E-8"/>
  </r>
  <r>
    <s v="sh"/>
    <x v="14"/>
    <x v="1"/>
    <s v="o"/>
    <s v="j"/>
    <s v="v"/>
    <m/>
    <s v="R"/>
    <n v="7.4841273048752966E-8"/>
  </r>
  <r>
    <s v="y"/>
    <x v="23"/>
    <x v="0"/>
    <s v="e"/>
    <s v="k"/>
    <s v="w"/>
    <m/>
    <s v="R"/>
    <n v="7.4841273048752966E-8"/>
  </r>
  <r>
    <s v="j"/>
    <x v="18"/>
    <x v="1"/>
    <s v="j"/>
    <s v="q"/>
    <s v="e"/>
    <m/>
    <s v="L"/>
    <n v="7.4841273048752966E-8"/>
  </r>
  <r>
    <s v="s"/>
    <x v="13"/>
    <x v="0"/>
    <s v="s"/>
    <s v=";"/>
    <s v="u"/>
    <m/>
    <s v="R"/>
    <n v="7.4841273048752966E-8"/>
  </r>
  <r>
    <s v="f"/>
    <x v="4"/>
    <x v="0"/>
    <s v="f"/>
    <s v="u"/>
    <s v="d"/>
    <m/>
    <s v="R"/>
    <n v="7.4841273048752966E-8"/>
  </r>
  <r>
    <s v="b"/>
    <x v="1"/>
    <x v="0"/>
    <s v="b"/>
    <s v="i"/>
    <s v="p"/>
    <m/>
    <s v="R"/>
    <n v="7.4841273048752966E-8"/>
  </r>
  <r>
    <s v="k"/>
    <x v="32"/>
    <x v="1"/>
    <s v="k"/>
    <s v="x"/>
    <s v="i"/>
    <m/>
    <s v="L"/>
    <n v="7.4841273048752966E-8"/>
  </r>
  <r>
    <s v="c"/>
    <x v="13"/>
    <x v="0"/>
    <s v="c"/>
    <s v=";"/>
    <s v="q"/>
    <m/>
    <s v="R"/>
    <n v="7.4841273048752966E-8"/>
  </r>
  <r>
    <s v="t"/>
    <x v="24"/>
    <x v="0"/>
    <s v="t"/>
    <s v="j"/>
    <s v="c"/>
    <m/>
    <s v="R"/>
    <n v="7.4841273048752966E-8"/>
  </r>
  <r>
    <s v="f"/>
    <x v="4"/>
    <x v="0"/>
    <s v="f"/>
    <s v="u"/>
    <s v="m"/>
    <m/>
    <s v="R"/>
    <n v="7.4841273048752966E-8"/>
  </r>
  <r>
    <s v="w"/>
    <x v="4"/>
    <x v="0"/>
    <s v="w"/>
    <s v="u"/>
    <s v="h"/>
    <m/>
    <s v="R"/>
    <n v="7.4841273048752966E-8"/>
  </r>
  <r>
    <s v="x"/>
    <x v="20"/>
    <x v="0"/>
    <s v="x"/>
    <s v="k"/>
    <s v="y"/>
    <m/>
    <s v="R"/>
    <n v="7.4841273048752966E-8"/>
  </r>
  <r>
    <s v="q"/>
    <x v="4"/>
    <x v="0"/>
    <s v="q"/>
    <s v="u"/>
    <s v="c"/>
    <m/>
    <s v="R"/>
    <n v="7.4841273048752966E-8"/>
  </r>
  <r>
    <s v="w"/>
    <x v="11"/>
    <x v="0"/>
    <s v="w"/>
    <s v="i"/>
    <s v="n"/>
    <m/>
    <s v="R"/>
    <n v="7.4841273048752966E-8"/>
  </r>
  <r>
    <s v="sh"/>
    <x v="3"/>
    <x v="1"/>
    <s v="o"/>
    <s v="n"/>
    <s v="u"/>
    <m/>
    <s v="R"/>
    <n v="7.4841273048752966E-8"/>
  </r>
  <r>
    <s v="t"/>
    <x v="5"/>
    <x v="0"/>
    <s v="t"/>
    <s v="p"/>
    <s v="o"/>
    <m/>
    <s v="R"/>
    <n v="7.4841273048752966E-8"/>
  </r>
  <r>
    <s v="d"/>
    <x v="26"/>
    <x v="0"/>
    <s v="d"/>
    <s v="y"/>
    <s v="d"/>
    <m/>
    <s v="R"/>
    <n v="7.4841273048752966E-8"/>
  </r>
  <r>
    <s v="r"/>
    <x v="4"/>
    <x v="0"/>
    <s v="r"/>
    <s v="u"/>
    <s v="h"/>
    <m/>
    <s v="R"/>
    <n v="7.4841273048752966E-8"/>
  </r>
  <r>
    <s v="x"/>
    <x v="12"/>
    <x v="0"/>
    <s v="x"/>
    <s v="n"/>
    <s v="p"/>
    <m/>
    <s v="R"/>
    <n v="7.4841273048752966E-8"/>
  </r>
  <r>
    <s v="q"/>
    <x v="27"/>
    <x v="0"/>
    <s v="q"/>
    <s v="h"/>
    <s v="w"/>
    <m/>
    <s v="R"/>
    <n v="7.4841273048752966E-8"/>
  </r>
  <r>
    <s v="r"/>
    <x v="7"/>
    <x v="0"/>
    <s v="r"/>
    <s v="l"/>
    <s v="c"/>
    <m/>
    <s v="R"/>
    <n v="7.4841273048752966E-8"/>
  </r>
  <r>
    <s v="x"/>
    <x v="26"/>
    <x v="0"/>
    <s v="x"/>
    <s v="y"/>
    <s v="j"/>
    <m/>
    <s v="R"/>
    <n v="7.4841273048752966E-8"/>
  </r>
  <r>
    <s v="b"/>
    <x v="14"/>
    <x v="0"/>
    <s v="b"/>
    <s v="j"/>
    <s v="z"/>
    <m/>
    <s v="R"/>
    <n v="7.4841273048752966E-8"/>
  </r>
  <r>
    <s v="l"/>
    <x v="2"/>
    <x v="1"/>
    <s v="l"/>
    <s v="h"/>
    <s v="l"/>
    <m/>
    <s v="R"/>
    <n v="7.1587304655328926E-8"/>
  </r>
  <r>
    <s v="l"/>
    <x v="1"/>
    <x v="1"/>
    <s v="l"/>
    <s v="d"/>
    <s v="d"/>
    <m/>
    <s v="L"/>
    <n v="7.1587304655328926E-8"/>
  </r>
  <r>
    <s v="m"/>
    <x v="2"/>
    <x v="1"/>
    <s v="m"/>
    <s v="x"/>
    <s v="h"/>
    <m/>
    <s v="L"/>
    <n v="7.1587304655328926E-8"/>
  </r>
  <r>
    <s v="e"/>
    <x v="4"/>
    <x v="0"/>
    <s v="e"/>
    <s v="u"/>
    <s v="e"/>
    <m/>
    <s v="R"/>
    <n v="7.1587304655328926E-8"/>
  </r>
  <r>
    <s v="e"/>
    <x v="1"/>
    <x v="0"/>
    <s v="e"/>
    <s v="i"/>
    <s v="n"/>
    <m/>
    <s v="R"/>
    <n v="7.1587304655328926E-8"/>
  </r>
  <r>
    <s v="p"/>
    <x v="6"/>
    <x v="1"/>
    <s v="p"/>
    <s v="q"/>
    <s v="p"/>
    <m/>
    <s v="L"/>
    <n v="7.1587304655328926E-8"/>
  </r>
  <r>
    <s v="j"/>
    <x v="1"/>
    <x v="1"/>
    <s v="j"/>
    <s v="d"/>
    <s v="c"/>
    <m/>
    <s v="L"/>
    <n v="7.1587304655328926E-8"/>
  </r>
  <r>
    <s v="zh"/>
    <x v="1"/>
    <x v="0"/>
    <s v="a"/>
    <s v="h"/>
    <s v="f"/>
    <m/>
    <s v="R"/>
    <n v="7.1587304655328926E-8"/>
  </r>
  <r>
    <s v="zh"/>
    <x v="23"/>
    <x v="1"/>
    <s v="u"/>
    <s v="w"/>
    <s v="j"/>
    <m/>
    <s v="L"/>
    <n v="7.1587304655328926E-8"/>
  </r>
  <r>
    <s v="j"/>
    <x v="29"/>
    <x v="1"/>
    <s v="j"/>
    <s v="v"/>
    <s v="f"/>
    <m/>
    <s v="L"/>
    <n v="7.1587304655328926E-8"/>
  </r>
  <r>
    <s v="j"/>
    <x v="34"/>
    <x v="1"/>
    <s v="j"/>
    <s v="s"/>
    <s v="p"/>
    <m/>
    <s v="L"/>
    <n v="7.1587304655328926E-8"/>
  </r>
  <r>
    <s v="n"/>
    <x v="14"/>
    <x v="1"/>
    <s v="n"/>
    <s v="b"/>
    <s v="c"/>
    <m/>
    <s v="L"/>
    <n v="7.1587304655328926E-8"/>
  </r>
  <r>
    <s v="y"/>
    <x v="17"/>
    <x v="0"/>
    <s v="e"/>
    <s v="p"/>
    <s v="n"/>
    <m/>
    <s v="R"/>
    <n v="7.1587304655328926E-8"/>
  </r>
  <r>
    <s v="x"/>
    <x v="22"/>
    <x v="0"/>
    <s v="x"/>
    <s v="m"/>
    <s v="u"/>
    <m/>
    <s v="R"/>
    <n v="7.1587304655328926E-8"/>
  </r>
  <r>
    <s v="ch"/>
    <x v="8"/>
    <x v="1"/>
    <s v="i"/>
    <s v="a"/>
    <s v="l"/>
    <m/>
    <s v="L"/>
    <n v="7.1587304655328926E-8"/>
  </r>
  <r>
    <s v="a"/>
    <x v="1"/>
    <x v="0"/>
    <s v="a"/>
    <s v="i"/>
    <s v="o"/>
    <m/>
    <s v="R"/>
    <n v="7.1587304655328926E-8"/>
  </r>
  <r>
    <s v="sh"/>
    <x v="4"/>
    <x v="1"/>
    <s v="o"/>
    <s v="v"/>
    <s v="n"/>
    <m/>
    <s v="L"/>
    <n v="7.1587304655328926E-8"/>
  </r>
  <r>
    <s v="m"/>
    <x v="12"/>
    <x v="1"/>
    <s v="m"/>
    <s v="w"/>
    <s v="h"/>
    <m/>
    <s v="L"/>
    <n v="7.1587304655328926E-8"/>
  </r>
  <r>
    <s v="p"/>
    <x v="17"/>
    <x v="1"/>
    <s v="p"/>
    <s v="s"/>
    <s v="d"/>
    <m/>
    <s v="L"/>
    <n v="7.1587304655328926E-8"/>
  </r>
  <r>
    <s v="j"/>
    <x v="12"/>
    <x v="1"/>
    <s v="j"/>
    <s v="w"/>
    <s v="k"/>
    <m/>
    <s v="L"/>
    <n v="7.1587304655328926E-8"/>
  </r>
  <r>
    <s v="j"/>
    <x v="20"/>
    <x v="1"/>
    <s v="j"/>
    <s v="t"/>
    <s v="l"/>
    <m/>
    <s v="L"/>
    <n v="7.1587304655328926E-8"/>
  </r>
  <r>
    <s v="x"/>
    <x v="1"/>
    <x v="0"/>
    <s v="x"/>
    <s v="i"/>
    <s v="f"/>
    <m/>
    <s v="R"/>
    <n v="7.1587304655328926E-8"/>
  </r>
  <r>
    <s v="m"/>
    <x v="14"/>
    <x v="1"/>
    <s v="m"/>
    <s v="b"/>
    <s v="u"/>
    <m/>
    <s v="L"/>
    <n v="7.1587304655328926E-8"/>
  </r>
  <r>
    <s v="r"/>
    <x v="23"/>
    <x v="0"/>
    <s v="r"/>
    <s v="n"/>
    <s v="c"/>
    <m/>
    <s v="R"/>
    <n v="7.1587304655328926E-8"/>
  </r>
  <r>
    <s v="sh"/>
    <x v="5"/>
    <x v="1"/>
    <s v="o"/>
    <s v="b"/>
    <s v="k"/>
    <m/>
    <s v="L"/>
    <n v="7.1587304655328926E-8"/>
  </r>
  <r>
    <s v="f"/>
    <x v="3"/>
    <x v="0"/>
    <s v="f"/>
    <s v="n"/>
    <s v="e"/>
    <m/>
    <s v="R"/>
    <n v="6.8333336261904885E-8"/>
  </r>
  <r>
    <s v="p"/>
    <x v="12"/>
    <x v="1"/>
    <s v="p"/>
    <s v="w"/>
    <s v="f"/>
    <m/>
    <s v="L"/>
    <n v="6.8333336261904885E-8"/>
  </r>
  <r>
    <s v="p"/>
    <x v="8"/>
    <x v="1"/>
    <s v="p"/>
    <s v="a"/>
    <s v="k"/>
    <m/>
    <s v="L"/>
    <n v="6.8333336261904885E-8"/>
  </r>
  <r>
    <s v="g"/>
    <x v="15"/>
    <x v="0"/>
    <s v="g"/>
    <s v="n"/>
    <s v="s"/>
    <m/>
    <s v="R"/>
    <n v="6.8333336261904885E-8"/>
  </r>
  <r>
    <s v="j"/>
    <x v="12"/>
    <x v="1"/>
    <s v="j"/>
    <s v="w"/>
    <s v="d"/>
    <m/>
    <s v="L"/>
    <n v="6.8333336261904885E-8"/>
  </r>
  <r>
    <s v="m"/>
    <x v="9"/>
    <x v="1"/>
    <s v="m"/>
    <s v="q"/>
    <s v="r"/>
    <m/>
    <s v="L"/>
    <n v="6.8333336261904885E-8"/>
  </r>
  <r>
    <s v="ch"/>
    <x v="1"/>
    <x v="1"/>
    <s v="i"/>
    <s v="h"/>
    <s v="r"/>
    <m/>
    <s v="R"/>
    <n v="6.8333336261904885E-8"/>
  </r>
  <r>
    <s v="x"/>
    <x v="4"/>
    <x v="0"/>
    <s v="x"/>
    <s v="u"/>
    <s v="v"/>
    <m/>
    <s v="R"/>
    <n v="6.8333336261904885E-8"/>
  </r>
  <r>
    <s v="sh"/>
    <x v="23"/>
    <x v="1"/>
    <s v="o"/>
    <s v="w"/>
    <s v="f"/>
    <m/>
    <s v="L"/>
    <n v="6.8333336261904885E-8"/>
  </r>
  <r>
    <s v="g"/>
    <x v="3"/>
    <x v="0"/>
    <s v="g"/>
    <s v="n"/>
    <s v="h"/>
    <m/>
    <s v="R"/>
    <n v="6.8333336261904885E-8"/>
  </r>
  <r>
    <s v="p"/>
    <x v="1"/>
    <x v="1"/>
    <s v="p"/>
    <s v="e"/>
    <s v="h"/>
    <m/>
    <s v="L"/>
    <n v="6.8333336261904885E-8"/>
  </r>
  <r>
    <s v="e"/>
    <x v="1"/>
    <x v="0"/>
    <s v="e"/>
    <s v="i"/>
    <s v="r"/>
    <m/>
    <s v="R"/>
    <n v="6.8333336261904885E-8"/>
  </r>
  <r>
    <s v="x"/>
    <x v="26"/>
    <x v="0"/>
    <s v="x"/>
    <s v="y"/>
    <s v="l"/>
    <m/>
    <s v="R"/>
    <n v="6.8333336261904885E-8"/>
  </r>
  <r>
    <s v="n"/>
    <x v="26"/>
    <x v="1"/>
    <s v="n"/>
    <s v="e"/>
    <s v="p"/>
    <m/>
    <s v="L"/>
    <n v="6.8333336261904885E-8"/>
  </r>
  <r>
    <s v="j"/>
    <x v="20"/>
    <x v="1"/>
    <s v="j"/>
    <s v="t"/>
    <s v="r"/>
    <m/>
    <s v="L"/>
    <n v="6.8333336261904885E-8"/>
  </r>
  <r>
    <s v="l"/>
    <x v="23"/>
    <x v="1"/>
    <s v="l"/>
    <s v="k"/>
    <s v="l"/>
    <m/>
    <s v="R"/>
    <n v="6.8333336261904885E-8"/>
  </r>
  <r>
    <s v="b"/>
    <x v="20"/>
    <x v="0"/>
    <s v="b"/>
    <s v="k"/>
    <s v="e"/>
    <m/>
    <s v="R"/>
    <n v="6.8333336261904885E-8"/>
  </r>
  <r>
    <s v="sh"/>
    <x v="15"/>
    <x v="1"/>
    <s v="o"/>
    <s v="d"/>
    <s v="e"/>
    <m/>
    <s v="L"/>
    <n v="6.8333336261904885E-8"/>
  </r>
  <r>
    <s v="x"/>
    <x v="26"/>
    <x v="0"/>
    <s v="x"/>
    <s v="y"/>
    <s v="r"/>
    <m/>
    <s v="R"/>
    <n v="6.8333336261904885E-8"/>
  </r>
  <r>
    <s v="l"/>
    <x v="1"/>
    <x v="1"/>
    <s v="l"/>
    <s v="d"/>
    <s v="s"/>
    <m/>
    <s v="L"/>
    <n v="6.8333336261904885E-8"/>
  </r>
  <r>
    <s v="h"/>
    <x v="0"/>
    <x v="1"/>
    <s v="h"/>
    <s v="e"/>
    <s v="f"/>
    <m/>
    <s v="L"/>
    <n v="6.8333336261904885E-8"/>
  </r>
  <r>
    <s v="x"/>
    <x v="1"/>
    <x v="0"/>
    <s v="x"/>
    <s v="i"/>
    <s v="q"/>
    <m/>
    <s v="R"/>
    <n v="6.8333336261904885E-8"/>
  </r>
  <r>
    <s v="c"/>
    <x v="4"/>
    <x v="0"/>
    <s v="c"/>
    <s v="u"/>
    <s v="n"/>
    <m/>
    <s v="R"/>
    <n v="6.8333336261904885E-8"/>
  </r>
  <r>
    <s v="s"/>
    <x v="13"/>
    <x v="0"/>
    <s v="s"/>
    <s v=";"/>
    <s v="h"/>
    <m/>
    <s v="R"/>
    <n v="6.8333336261904885E-8"/>
  </r>
  <r>
    <s v="s"/>
    <x v="6"/>
    <x v="0"/>
    <s v="s"/>
    <s v="o"/>
    <s v="c"/>
    <m/>
    <s v="R"/>
    <n v="6.5079367868480845E-8"/>
  </r>
  <r>
    <s v="q"/>
    <x v="17"/>
    <x v="0"/>
    <s v="q"/>
    <s v="p"/>
    <s v="h"/>
    <m/>
    <s v="R"/>
    <n v="6.5079367868480845E-8"/>
  </r>
  <r>
    <s v="g"/>
    <x v="4"/>
    <x v="0"/>
    <s v="g"/>
    <s v="u"/>
    <s v="q"/>
    <m/>
    <s v="R"/>
    <n v="6.5079367868480845E-8"/>
  </r>
  <r>
    <s v="l"/>
    <x v="1"/>
    <x v="1"/>
    <s v="l"/>
    <s v="d"/>
    <s v="l"/>
    <m/>
    <s v="L"/>
    <n v="6.5079367868480845E-8"/>
  </r>
  <r>
    <s v="g"/>
    <x v="8"/>
    <x v="0"/>
    <s v="g"/>
    <s v="a"/>
    <s v="l"/>
    <m/>
    <s v="L"/>
    <n v="6.5079367868480845E-8"/>
  </r>
  <r>
    <s v="f"/>
    <x v="4"/>
    <x v="0"/>
    <s v="f"/>
    <s v="u"/>
    <s v="m"/>
    <m/>
    <s v="R"/>
    <n v="6.5079367868480845E-8"/>
  </r>
  <r>
    <s v="y"/>
    <x v="14"/>
    <x v="0"/>
    <s v="e"/>
    <s v="j"/>
    <s v="l"/>
    <m/>
    <s v="R"/>
    <n v="6.5079367868480845E-8"/>
  </r>
  <r>
    <s v="zh"/>
    <x v="5"/>
    <x v="1"/>
    <s v="u"/>
    <s v="b"/>
    <s v="v"/>
    <m/>
    <s v="L"/>
    <n v="6.5079367868480845E-8"/>
  </r>
  <r>
    <s v="f"/>
    <x v="10"/>
    <x v="0"/>
    <s v="f"/>
    <s v="h"/>
    <s v="l"/>
    <m/>
    <s v="R"/>
    <n v="6.5079367868480845E-8"/>
  </r>
  <r>
    <s v="j"/>
    <x v="16"/>
    <x v="1"/>
    <s v="j"/>
    <s v="a"/>
    <s v="p"/>
    <m/>
    <s v="L"/>
    <n v="6.5079367868480845E-8"/>
  </r>
  <r>
    <s v="s"/>
    <x v="14"/>
    <x v="0"/>
    <s v="s"/>
    <s v="j"/>
    <s v="f"/>
    <m/>
    <s v="R"/>
    <n v="6.5079367868480845E-8"/>
  </r>
  <r>
    <s v="q"/>
    <x v="4"/>
    <x v="0"/>
    <s v="q"/>
    <s v="u"/>
    <s v="u"/>
    <m/>
    <s v="R"/>
    <n v="6.5079367868480845E-8"/>
  </r>
  <r>
    <s v="g"/>
    <x v="6"/>
    <x v="0"/>
    <s v="g"/>
    <s v="o"/>
    <s v="w"/>
    <m/>
    <s v="R"/>
    <n v="6.5079367868480845E-8"/>
  </r>
  <r>
    <s v="d"/>
    <x v="8"/>
    <x v="0"/>
    <s v="d"/>
    <s v="a"/>
    <s v="k"/>
    <m/>
    <s v="L"/>
    <n v="6.5079367868480845E-8"/>
  </r>
  <r>
    <s v="f"/>
    <x v="4"/>
    <x v="0"/>
    <s v="f"/>
    <s v="u"/>
    <s v="h"/>
    <m/>
    <s v="R"/>
    <n v="6.5079367868480845E-8"/>
  </r>
  <r>
    <s v="z"/>
    <x v="23"/>
    <x v="0"/>
    <s v="z"/>
    <s v="k"/>
    <s v="f"/>
    <m/>
    <s v="R"/>
    <n v="6.5079367868480845E-8"/>
  </r>
  <r>
    <s v="q"/>
    <x v="22"/>
    <x v="0"/>
    <s v="q"/>
    <s v="m"/>
    <s v="y"/>
    <m/>
    <s v="R"/>
    <n v="6.5079367868480845E-8"/>
  </r>
  <r>
    <s v="p"/>
    <x v="11"/>
    <x v="1"/>
    <s v="p"/>
    <s v="s"/>
    <s v="q"/>
    <m/>
    <s v="L"/>
    <n v="6.5079367868480845E-8"/>
  </r>
  <r>
    <s v="q"/>
    <x v="17"/>
    <x v="0"/>
    <s v="q"/>
    <s v="p"/>
    <s v="f"/>
    <m/>
    <s v="R"/>
    <n v="6.5079367868480845E-8"/>
  </r>
  <r>
    <s v="m"/>
    <x v="8"/>
    <x v="1"/>
    <s v="m"/>
    <s v="a"/>
    <s v="g"/>
    <m/>
    <s v="L"/>
    <n v="6.5079367868480845E-8"/>
  </r>
  <r>
    <s v="t"/>
    <x v="7"/>
    <x v="0"/>
    <s v="t"/>
    <s v="l"/>
    <s v="h"/>
    <m/>
    <s v="R"/>
    <n v="6.5079367868480845E-8"/>
  </r>
  <r>
    <s v="q"/>
    <x v="12"/>
    <x v="0"/>
    <s v="q"/>
    <s v="l"/>
    <s v="y"/>
    <m/>
    <s v="R"/>
    <n v="6.5079367868480845E-8"/>
  </r>
  <r>
    <s v="zh"/>
    <x v="3"/>
    <x v="1"/>
    <s v="u"/>
    <s v="t"/>
    <s v="n"/>
    <m/>
    <s v="L"/>
    <n v="6.5079367868480845E-8"/>
  </r>
  <r>
    <s v="j"/>
    <x v="1"/>
    <x v="1"/>
    <s v="j"/>
    <s v="d"/>
    <s v="h"/>
    <m/>
    <s v="L"/>
    <n v="6.5079367868480845E-8"/>
  </r>
  <r>
    <s v="t"/>
    <x v="6"/>
    <x v="0"/>
    <s v="t"/>
    <s v="o"/>
    <s v="l"/>
    <m/>
    <s v="R"/>
    <n v="6.5079367868480845E-8"/>
  </r>
  <r>
    <s v="n"/>
    <x v="10"/>
    <x v="1"/>
    <s v="n"/>
    <s v="g"/>
    <s v="j"/>
    <m/>
    <s v="L"/>
    <n v="6.5079367868480845E-8"/>
  </r>
  <r>
    <s v="k"/>
    <x v="0"/>
    <x v="1"/>
    <s v="k"/>
    <s v="e"/>
    <s v="l"/>
    <m/>
    <s v="L"/>
    <n v="6.5079367868480845E-8"/>
  </r>
  <r>
    <s v="m"/>
    <x v="6"/>
    <x v="1"/>
    <s v="m"/>
    <s v="q"/>
    <s v="j"/>
    <m/>
    <s v="L"/>
    <n v="6.5079367868480845E-8"/>
  </r>
  <r>
    <s v="m"/>
    <x v="15"/>
    <x v="1"/>
    <s v="m"/>
    <s v="d"/>
    <s v="n"/>
    <m/>
    <s v="L"/>
    <n v="6.5079367868480845E-8"/>
  </r>
  <r>
    <s v="g"/>
    <x v="8"/>
    <x v="0"/>
    <s v="g"/>
    <s v="a"/>
    <s v="v"/>
    <m/>
    <s v="L"/>
    <n v="6.5079367868480845E-8"/>
  </r>
  <r>
    <s v="w"/>
    <x v="3"/>
    <x v="0"/>
    <s v="w"/>
    <s v="n"/>
    <s v="e"/>
    <m/>
    <s v="R"/>
    <n v="6.5079367868480845E-8"/>
  </r>
  <r>
    <s v="ch"/>
    <x v="1"/>
    <x v="1"/>
    <s v="i"/>
    <s v="h"/>
    <s v="c"/>
    <m/>
    <s v="R"/>
    <n v="6.5079367868480845E-8"/>
  </r>
  <r>
    <s v="h"/>
    <x v="5"/>
    <x v="1"/>
    <s v="h"/>
    <s v="b"/>
    <s v="g"/>
    <m/>
    <s v="L"/>
    <n v="6.1825399475056805E-8"/>
  </r>
  <r>
    <s v="zh"/>
    <x v="4"/>
    <x v="1"/>
    <s v="u"/>
    <s v="s"/>
    <s v="r"/>
    <m/>
    <s v="L"/>
    <n v="6.1825399475056805E-8"/>
  </r>
  <r>
    <s v="g"/>
    <x v="5"/>
    <x v="0"/>
    <s v="g"/>
    <s v="p"/>
    <s v="c"/>
    <m/>
    <s v="R"/>
    <n v="6.1825399475056805E-8"/>
  </r>
  <r>
    <s v="h"/>
    <x v="22"/>
    <x v="1"/>
    <s v="h"/>
    <s v="r"/>
    <s v="d"/>
    <m/>
    <s v="L"/>
    <n v="6.1825399475056805E-8"/>
  </r>
  <r>
    <s v="m"/>
    <x v="11"/>
    <x v="1"/>
    <s v="m"/>
    <s v="s"/>
    <s v="p"/>
    <m/>
    <s v="L"/>
    <n v="6.1825399475056805E-8"/>
  </r>
  <r>
    <s v="zh"/>
    <x v="8"/>
    <x v="1"/>
    <s v="u"/>
    <s v="a"/>
    <s v="r"/>
    <m/>
    <s v="L"/>
    <n v="6.1825399475056805E-8"/>
  </r>
  <r>
    <s v="n"/>
    <x v="14"/>
    <x v="1"/>
    <s v="n"/>
    <s v="b"/>
    <s v="t"/>
    <m/>
    <s v="L"/>
    <n v="6.1825399475056805E-8"/>
  </r>
  <r>
    <s v="g"/>
    <x v="0"/>
    <x v="0"/>
    <s v="g"/>
    <s v="i"/>
    <s v="p"/>
    <m/>
    <s v="R"/>
    <n v="6.1825399475056805E-8"/>
  </r>
  <r>
    <s v="e"/>
    <x v="30"/>
    <x v="0"/>
    <s v="e"/>
    <s v="n"/>
    <s v="h"/>
    <m/>
    <s v="R"/>
    <n v="6.1825399475056805E-8"/>
  </r>
  <r>
    <s v="q"/>
    <x v="4"/>
    <x v="0"/>
    <s v="q"/>
    <s v="u"/>
    <s v="t"/>
    <m/>
    <s v="R"/>
    <n v="6.1825399475056805E-8"/>
  </r>
  <r>
    <s v="e"/>
    <x v="1"/>
    <x v="0"/>
    <s v="e"/>
    <s v="i"/>
    <s v="h"/>
    <m/>
    <s v="R"/>
    <n v="6.1825399475056805E-8"/>
  </r>
  <r>
    <s v="q"/>
    <x v="18"/>
    <x v="0"/>
    <s v="q"/>
    <s v="o"/>
    <s v="c"/>
    <m/>
    <s v="R"/>
    <n v="6.1825399475056805E-8"/>
  </r>
  <r>
    <s v="e"/>
    <x v="4"/>
    <x v="0"/>
    <s v="e"/>
    <s v="u"/>
    <s v="l"/>
    <m/>
    <s v="R"/>
    <n v="6.1825399475056805E-8"/>
  </r>
  <r>
    <s v="w"/>
    <x v="3"/>
    <x v="0"/>
    <s v="w"/>
    <s v="n"/>
    <s v="n"/>
    <m/>
    <s v="R"/>
    <n v="6.1825399475056805E-8"/>
  </r>
  <r>
    <s v="l"/>
    <x v="1"/>
    <x v="1"/>
    <s v="l"/>
    <s v="d"/>
    <s v="g"/>
    <m/>
    <s v="L"/>
    <n v="6.1825399475056805E-8"/>
  </r>
  <r>
    <s v="h"/>
    <x v="4"/>
    <x v="1"/>
    <s v="h"/>
    <s v="s"/>
    <s v="f"/>
    <m/>
    <s v="L"/>
    <n v="6.1825399475056805E-8"/>
  </r>
  <r>
    <s v="ch"/>
    <x v="7"/>
    <x v="1"/>
    <s v="i"/>
    <s v="f"/>
    <s v="n"/>
    <m/>
    <s v="L"/>
    <n v="6.1825399475056805E-8"/>
  </r>
  <r>
    <s v="sh"/>
    <x v="4"/>
    <x v="1"/>
    <s v="o"/>
    <s v="v"/>
    <s v="n"/>
    <m/>
    <s v="L"/>
    <n v="6.1825399475056805E-8"/>
  </r>
  <r>
    <s v="q"/>
    <x v="12"/>
    <x v="0"/>
    <s v="q"/>
    <s v="l"/>
    <s v="a"/>
    <m/>
    <s v="R"/>
    <n v="6.1825399475056805E-8"/>
  </r>
  <r>
    <s v="x"/>
    <x v="1"/>
    <x v="0"/>
    <s v="x"/>
    <s v="i"/>
    <s v="e"/>
    <m/>
    <s v="R"/>
    <n v="5.8571431081632758E-8"/>
  </r>
  <r>
    <s v="ch"/>
    <x v="15"/>
    <x v="1"/>
    <s v="i"/>
    <s v="d"/>
    <s v="g"/>
    <m/>
    <s v="L"/>
    <n v="5.8571431081632758E-8"/>
  </r>
  <r>
    <s v="c"/>
    <x v="5"/>
    <x v="0"/>
    <s v="c"/>
    <s v="p"/>
    <s v="n"/>
    <m/>
    <s v="R"/>
    <n v="5.8571431081632758E-8"/>
  </r>
  <r>
    <s v="j"/>
    <x v="27"/>
    <x v="1"/>
    <s v="j"/>
    <s v="g"/>
    <s v="t"/>
    <m/>
    <s v="L"/>
    <n v="5.8571431081632758E-8"/>
  </r>
  <r>
    <s v="q"/>
    <x v="1"/>
    <x v="0"/>
    <s v="q"/>
    <s v="i"/>
    <s v="g"/>
    <m/>
    <s v="R"/>
    <n v="5.8571431081632758E-8"/>
  </r>
  <r>
    <s v="n"/>
    <x v="29"/>
    <x v="1"/>
    <s v="n"/>
    <s v="v"/>
    <s v="t"/>
    <m/>
    <s v="L"/>
    <n v="5.8571431081632758E-8"/>
  </r>
  <r>
    <s v="j"/>
    <x v="1"/>
    <x v="1"/>
    <s v="j"/>
    <s v="d"/>
    <s v="l"/>
    <m/>
    <s v="L"/>
    <n v="5.8571431081632758E-8"/>
  </r>
  <r>
    <s v="j"/>
    <x v="24"/>
    <x v="1"/>
    <s v="j"/>
    <s v="j"/>
    <s v="o"/>
    <m/>
    <s v="R"/>
    <n v="5.8571431081632758E-8"/>
  </r>
  <r>
    <s v="h"/>
    <x v="25"/>
    <x v="1"/>
    <s v="h"/>
    <s v="a"/>
    <s v="e"/>
    <m/>
    <s v="L"/>
    <n v="5.8571431081632758E-8"/>
  </r>
  <r>
    <s v="m"/>
    <x v="23"/>
    <x v="1"/>
    <s v="m"/>
    <s v="k"/>
    <s v="l"/>
    <m/>
    <s v="R"/>
    <n v="5.8571431081632758E-8"/>
  </r>
  <r>
    <s v="h"/>
    <x v="13"/>
    <x v="1"/>
    <s v="h"/>
    <s v="v"/>
    <s v="c"/>
    <m/>
    <s v="L"/>
    <n v="5.8571431081632758E-8"/>
  </r>
  <r>
    <s v="q"/>
    <x v="34"/>
    <x v="0"/>
    <s v="q"/>
    <s v="f"/>
    <s v="k"/>
    <m/>
    <s v="L"/>
    <n v="5.8571431081632758E-8"/>
  </r>
  <r>
    <s v="l"/>
    <x v="26"/>
    <x v="1"/>
    <s v="l"/>
    <s v="z"/>
    <s v="l"/>
    <m/>
    <s v="L"/>
    <n v="5.8571431081632758E-8"/>
  </r>
  <r>
    <s v="p"/>
    <x v="26"/>
    <x v="1"/>
    <s v="p"/>
    <s v="z"/>
    <s v="h"/>
    <m/>
    <s v="L"/>
    <n v="5.8571431081632758E-8"/>
  </r>
  <r>
    <s v="l"/>
    <x v="1"/>
    <x v="1"/>
    <s v="l"/>
    <s v="d"/>
    <s v="k"/>
    <m/>
    <s v="L"/>
    <n v="5.8571431081632758E-8"/>
  </r>
  <r>
    <s v="g"/>
    <x v="6"/>
    <x v="0"/>
    <s v="g"/>
    <s v="o"/>
    <s v="k"/>
    <m/>
    <s v="R"/>
    <n v="5.8571431081632758E-8"/>
  </r>
  <r>
    <s v="ch"/>
    <x v="2"/>
    <x v="1"/>
    <s v="i"/>
    <s v="x"/>
    <s v="c"/>
    <m/>
    <s v="L"/>
    <n v="5.8571431081632758E-8"/>
  </r>
  <r>
    <s v="d"/>
    <x v="5"/>
    <x v="0"/>
    <s v="d"/>
    <s v="p"/>
    <s v="p"/>
    <m/>
    <s v="R"/>
    <n v="5.8571431081632758E-8"/>
  </r>
  <r>
    <s v="sh"/>
    <x v="0"/>
    <x v="1"/>
    <s v="o"/>
    <s v="e"/>
    <s v="r"/>
    <m/>
    <s v="L"/>
    <n v="5.8571431081632758E-8"/>
  </r>
  <r>
    <s v="x"/>
    <x v="28"/>
    <x v="0"/>
    <s v="x"/>
    <s v="c"/>
    <s v="b"/>
    <m/>
    <s v="L"/>
    <n v="5.8571431081632758E-8"/>
  </r>
  <r>
    <s v="k"/>
    <x v="4"/>
    <x v="1"/>
    <s v="k"/>
    <s v="s"/>
    <s v="m"/>
    <m/>
    <s v="L"/>
    <n v="5.8571431081632758E-8"/>
  </r>
  <r>
    <s v="x"/>
    <x v="24"/>
    <x v="0"/>
    <s v="x"/>
    <s v="j"/>
    <s v="g"/>
    <m/>
    <s v="R"/>
    <n v="5.8571431081632758E-8"/>
  </r>
  <r>
    <s v="zh"/>
    <x v="1"/>
    <x v="0"/>
    <s v="a"/>
    <s v="h"/>
    <s v="d"/>
    <m/>
    <s v="R"/>
    <n v="5.8571431081632758E-8"/>
  </r>
  <r>
    <s v="s"/>
    <x v="4"/>
    <x v="0"/>
    <s v="s"/>
    <s v="u"/>
    <s v="v"/>
    <m/>
    <s v="R"/>
    <n v="5.8571431081632758E-8"/>
  </r>
  <r>
    <s v="k"/>
    <x v="10"/>
    <x v="1"/>
    <s v="k"/>
    <s v="g"/>
    <s v="l"/>
    <m/>
    <s v="L"/>
    <n v="5.8571431081632758E-8"/>
  </r>
  <r>
    <s v="w"/>
    <x v="4"/>
    <x v="0"/>
    <s v="w"/>
    <s v="u"/>
    <s v="v"/>
    <m/>
    <s v="R"/>
    <n v="5.8571431081632758E-8"/>
  </r>
  <r>
    <s v="c"/>
    <x v="7"/>
    <x v="0"/>
    <s v="c"/>
    <s v="l"/>
    <s v="e"/>
    <m/>
    <s v="R"/>
    <n v="5.8571431081632758E-8"/>
  </r>
  <r>
    <s v="g"/>
    <x v="13"/>
    <x v="0"/>
    <s v="g"/>
    <s v=";"/>
    <s v="b"/>
    <m/>
    <s v="R"/>
    <n v="5.8571431081632758E-8"/>
  </r>
  <r>
    <s v="p"/>
    <x v="1"/>
    <x v="1"/>
    <s v="p"/>
    <s v="e"/>
    <s v="j"/>
    <m/>
    <s v="L"/>
    <n v="5.8571431081632758E-8"/>
  </r>
  <r>
    <s v="j"/>
    <x v="27"/>
    <x v="1"/>
    <s v="j"/>
    <s v="g"/>
    <s v="h"/>
    <m/>
    <s v="L"/>
    <n v="5.5317462688208718E-8"/>
  </r>
  <r>
    <s v="f"/>
    <x v="4"/>
    <x v="0"/>
    <s v="f"/>
    <s v="u"/>
    <s v="m"/>
    <m/>
    <s v="R"/>
    <n v="5.5317462688208718E-8"/>
  </r>
  <r>
    <s v="h"/>
    <x v="31"/>
    <x v="1"/>
    <s v="h"/>
    <s v="z"/>
    <s v="r"/>
    <m/>
    <s v="L"/>
    <n v="5.5317462688208718E-8"/>
  </r>
  <r>
    <s v="h"/>
    <x v="14"/>
    <x v="1"/>
    <s v="h"/>
    <s v="j"/>
    <s v="o"/>
    <m/>
    <s v="R"/>
    <n v="5.5317462688208718E-8"/>
  </r>
  <r>
    <s v="y"/>
    <x v="19"/>
    <x v="0"/>
    <s v="e"/>
    <s v=";"/>
    <s v="v"/>
    <m/>
    <s v="R"/>
    <n v="5.5317462688208718E-8"/>
  </r>
  <r>
    <s v="g"/>
    <x v="14"/>
    <x v="0"/>
    <s v="g"/>
    <s v="j"/>
    <s v="g"/>
    <m/>
    <s v="R"/>
    <n v="5.5317462688208718E-8"/>
  </r>
  <r>
    <s v="j"/>
    <x v="12"/>
    <x v="1"/>
    <s v="j"/>
    <s v="w"/>
    <s v="j"/>
    <m/>
    <s v="L"/>
    <n v="5.5317462688208718E-8"/>
  </r>
  <r>
    <s v="z"/>
    <x v="28"/>
    <x v="0"/>
    <s v="z"/>
    <s v="c"/>
    <s v="j"/>
    <m/>
    <s v="L"/>
    <n v="5.5317462688208718E-8"/>
  </r>
  <r>
    <s v="t"/>
    <x v="5"/>
    <x v="0"/>
    <s v="t"/>
    <s v="p"/>
    <s v="g"/>
    <m/>
    <s v="R"/>
    <n v="5.5317462688208718E-8"/>
  </r>
  <r>
    <s v="g"/>
    <x v="25"/>
    <x v="0"/>
    <s v="g"/>
    <s v="a"/>
    <s v="u"/>
    <m/>
    <s v="L"/>
    <n v="5.5317462688208718E-8"/>
  </r>
  <r>
    <s v="j"/>
    <x v="12"/>
    <x v="1"/>
    <s v="j"/>
    <s v="w"/>
    <s v="l"/>
    <m/>
    <s v="L"/>
    <n v="5.5317462688208718E-8"/>
  </r>
  <r>
    <s v="z"/>
    <x v="0"/>
    <x v="0"/>
    <s v="z"/>
    <s v="y"/>
    <s v="m"/>
    <m/>
    <s v="R"/>
    <n v="5.5317462688208718E-8"/>
  </r>
  <r>
    <s v="k"/>
    <x v="2"/>
    <x v="1"/>
    <s v="k"/>
    <s v="h"/>
    <s v="f"/>
    <m/>
    <s v="R"/>
    <n v="5.5317462688208718E-8"/>
  </r>
  <r>
    <s v="g"/>
    <x v="28"/>
    <x v="0"/>
    <s v="g"/>
    <s v=";"/>
    <s v="s"/>
    <m/>
    <s v="R"/>
    <n v="5.5317462688208718E-8"/>
  </r>
  <r>
    <s v="d"/>
    <x v="5"/>
    <x v="0"/>
    <s v="d"/>
    <s v="p"/>
    <s v="s"/>
    <m/>
    <s v="R"/>
    <n v="5.5317462688208718E-8"/>
  </r>
  <r>
    <s v="j"/>
    <x v="24"/>
    <x v="1"/>
    <s v="j"/>
    <s v="j"/>
    <s v="h"/>
    <m/>
    <s v="R"/>
    <n v="5.5317462688208718E-8"/>
  </r>
  <r>
    <s v="g"/>
    <x v="5"/>
    <x v="0"/>
    <s v="g"/>
    <s v="p"/>
    <s v="j"/>
    <m/>
    <s v="R"/>
    <n v="5.5317462688208718E-8"/>
  </r>
  <r>
    <s v="zh"/>
    <x v="10"/>
    <x v="1"/>
    <s v="u"/>
    <s v="g"/>
    <s v="u"/>
    <m/>
    <s v="L"/>
    <n v="5.5317462688208718E-8"/>
  </r>
  <r>
    <s v="l"/>
    <x v="0"/>
    <x v="1"/>
    <s v="l"/>
    <s v="e"/>
    <s v="d"/>
    <m/>
    <s v="L"/>
    <n v="5.5317462688208718E-8"/>
  </r>
  <r>
    <s v="g"/>
    <x v="13"/>
    <x v="0"/>
    <s v="g"/>
    <s v=";"/>
    <s v="a"/>
    <m/>
    <s v="R"/>
    <n v="5.5317462688208718E-8"/>
  </r>
  <r>
    <s v="k"/>
    <x v="0"/>
    <x v="1"/>
    <s v="k"/>
    <s v="e"/>
    <s v="a"/>
    <m/>
    <s v="L"/>
    <n v="5.5317462688208718E-8"/>
  </r>
  <r>
    <s v="z"/>
    <x v="1"/>
    <x v="0"/>
    <s v="z"/>
    <s v="i"/>
    <s v="l"/>
    <m/>
    <s v="R"/>
    <n v="5.5317462688208718E-8"/>
  </r>
  <r>
    <s v="m"/>
    <x v="14"/>
    <x v="1"/>
    <s v="m"/>
    <s v="b"/>
    <s v="v"/>
    <m/>
    <s v="L"/>
    <n v="5.5317462688208718E-8"/>
  </r>
  <r>
    <s v="y"/>
    <x v="22"/>
    <x v="0"/>
    <s v="e"/>
    <s v="m"/>
    <s v="j"/>
    <m/>
    <s v="R"/>
    <n v="5.5317462688208718E-8"/>
  </r>
  <r>
    <s v="a"/>
    <x v="30"/>
    <x v="0"/>
    <s v="a"/>
    <s v="n"/>
    <s v="j"/>
    <m/>
    <s v="R"/>
    <n v="5.5317462688208718E-8"/>
  </r>
  <r>
    <s v="j"/>
    <x v="12"/>
    <x v="1"/>
    <s v="j"/>
    <s v="w"/>
    <s v="u"/>
    <m/>
    <s v="L"/>
    <n v="5.2063494294784677E-8"/>
  </r>
  <r>
    <s v="t"/>
    <x v="24"/>
    <x v="0"/>
    <s v="t"/>
    <s v="j"/>
    <s v="d"/>
    <m/>
    <s v="R"/>
    <n v="5.2063494294784677E-8"/>
  </r>
  <r>
    <s v="d"/>
    <x v="26"/>
    <x v="0"/>
    <s v="d"/>
    <s v="y"/>
    <s v="j"/>
    <m/>
    <s v="R"/>
    <n v="5.2063494294784677E-8"/>
  </r>
  <r>
    <s v="y"/>
    <x v="20"/>
    <x v="0"/>
    <s v="e"/>
    <s v="k"/>
    <s v="m"/>
    <m/>
    <s v="R"/>
    <n v="5.2063494294784677E-8"/>
  </r>
  <r>
    <s v="d"/>
    <x v="28"/>
    <x v="0"/>
    <s v="d"/>
    <s v="c"/>
    <s v="l"/>
    <m/>
    <s v="L"/>
    <n v="5.2063494294784677E-8"/>
  </r>
  <r>
    <s v="ch"/>
    <x v="28"/>
    <x v="1"/>
    <s v="i"/>
    <s v="c"/>
    <s v="c"/>
    <m/>
    <s v="L"/>
    <n v="5.2063494294784677E-8"/>
  </r>
  <r>
    <s v="t"/>
    <x v="24"/>
    <x v="0"/>
    <s v="t"/>
    <s v="j"/>
    <s v="z"/>
    <m/>
    <s v="R"/>
    <n v="5.2063494294784677E-8"/>
  </r>
  <r>
    <s v="z"/>
    <x v="1"/>
    <x v="0"/>
    <s v="z"/>
    <s v="i"/>
    <s v="w"/>
    <m/>
    <s v="R"/>
    <n v="5.2063494294784677E-8"/>
  </r>
  <r>
    <s v="m"/>
    <x v="15"/>
    <x v="1"/>
    <s v="m"/>
    <s v="d"/>
    <s v="h"/>
    <m/>
    <s v="L"/>
    <n v="5.2063494294784677E-8"/>
  </r>
  <r>
    <s v="w"/>
    <x v="9"/>
    <x v="0"/>
    <s v="w"/>
    <s v="o"/>
    <s v="t"/>
    <m/>
    <s v="R"/>
    <n v="5.2063494294784677E-8"/>
  </r>
  <r>
    <s v="n"/>
    <x v="8"/>
    <x v="1"/>
    <s v="n"/>
    <s v="a"/>
    <s v="n"/>
    <m/>
    <s v="L"/>
    <n v="5.2063494294784677E-8"/>
  </r>
  <r>
    <s v="l"/>
    <x v="4"/>
    <x v="1"/>
    <s v="l"/>
    <s v="v"/>
    <s v="n"/>
    <m/>
    <s v="L"/>
    <n v="5.2063494294784677E-8"/>
  </r>
  <r>
    <s v="k"/>
    <x v="4"/>
    <x v="1"/>
    <s v="k"/>
    <s v="s"/>
    <s v="d"/>
    <m/>
    <s v="L"/>
    <n v="5.2063494294784677E-8"/>
  </r>
  <r>
    <s v="z"/>
    <x v="6"/>
    <x v="0"/>
    <s v="z"/>
    <s v="o"/>
    <s v="u"/>
    <m/>
    <s v="R"/>
    <n v="5.2063494294784677E-8"/>
  </r>
  <r>
    <s v="ch"/>
    <x v="15"/>
    <x v="1"/>
    <s v="i"/>
    <s v="d"/>
    <s v="q"/>
    <m/>
    <s v="L"/>
    <n v="5.2063494294784677E-8"/>
  </r>
  <r>
    <s v="f"/>
    <x v="3"/>
    <x v="0"/>
    <s v="f"/>
    <s v="n"/>
    <s v="i"/>
    <m/>
    <s v="R"/>
    <n v="5.2063494294784677E-8"/>
  </r>
  <r>
    <s v="b"/>
    <x v="23"/>
    <x v="0"/>
    <s v="b"/>
    <s v="k"/>
    <s v="r"/>
    <m/>
    <s v="R"/>
    <n v="5.2063494294784677E-8"/>
  </r>
  <r>
    <s v="l"/>
    <x v="5"/>
    <x v="1"/>
    <s v="l"/>
    <s v="b"/>
    <s v="c"/>
    <m/>
    <s v="L"/>
    <n v="5.2063494294784677E-8"/>
  </r>
  <r>
    <s v="t"/>
    <x v="10"/>
    <x v="0"/>
    <s v="t"/>
    <s v="g"/>
    <s v="g"/>
    <m/>
    <s v="L"/>
    <n v="5.2063494294784677E-8"/>
  </r>
  <r>
    <s v="n"/>
    <x v="14"/>
    <x v="1"/>
    <s v="n"/>
    <s v="b"/>
    <s v="j"/>
    <m/>
    <s v="L"/>
    <n v="5.2063494294784677E-8"/>
  </r>
  <r>
    <s v="m"/>
    <x v="10"/>
    <x v="1"/>
    <s v="m"/>
    <s v="g"/>
    <s v="t"/>
    <m/>
    <s v="L"/>
    <n v="5.2063494294784677E-8"/>
  </r>
  <r>
    <s v="s"/>
    <x v="1"/>
    <x v="0"/>
    <s v="s"/>
    <s v="i"/>
    <s v="y"/>
    <m/>
    <s v="R"/>
    <n v="5.2063494294784677E-8"/>
  </r>
  <r>
    <s v="x"/>
    <x v="4"/>
    <x v="0"/>
    <s v="x"/>
    <s v="u"/>
    <s v="m"/>
    <m/>
    <s v="R"/>
    <n v="4.8809525901360637E-8"/>
  </r>
  <r>
    <s v="m"/>
    <x v="9"/>
    <x v="1"/>
    <s v="m"/>
    <s v="q"/>
    <s v="g"/>
    <m/>
    <s v="L"/>
    <n v="4.8809525901360637E-8"/>
  </r>
  <r>
    <s v="w"/>
    <x v="15"/>
    <x v="0"/>
    <s v="w"/>
    <s v="d"/>
    <s v="h"/>
    <m/>
    <s v="L"/>
    <n v="4.8809525901360637E-8"/>
  </r>
  <r>
    <s v="x"/>
    <x v="18"/>
    <x v="0"/>
    <s v="x"/>
    <s v="o"/>
    <s v="i"/>
    <m/>
    <s v="R"/>
    <n v="4.8809525901360637E-8"/>
  </r>
  <r>
    <s v="z"/>
    <x v="10"/>
    <x v="0"/>
    <s v="z"/>
    <s v="g"/>
    <s v="s"/>
    <m/>
    <s v="L"/>
    <n v="4.8809525901360637E-8"/>
  </r>
  <r>
    <s v="y"/>
    <x v="14"/>
    <x v="0"/>
    <s v="e"/>
    <s v="j"/>
    <s v="e"/>
    <m/>
    <s v="R"/>
    <n v="4.8809525901360637E-8"/>
  </r>
  <r>
    <s v="sh"/>
    <x v="3"/>
    <x v="1"/>
    <s v="o"/>
    <s v="n"/>
    <s v="d"/>
    <m/>
    <s v="R"/>
    <n v="4.8809525901360637E-8"/>
  </r>
  <r>
    <s v="y"/>
    <x v="8"/>
    <x v="1"/>
    <s v="y"/>
    <s v="a"/>
    <s v="t"/>
    <m/>
    <s v="L"/>
    <n v="4.8809525901360637E-8"/>
  </r>
  <r>
    <s v="w"/>
    <x v="4"/>
    <x v="0"/>
    <s v="w"/>
    <s v="u"/>
    <s v="t"/>
    <m/>
    <s v="R"/>
    <n v="4.8809525901360637E-8"/>
  </r>
  <r>
    <s v="l"/>
    <x v="4"/>
    <x v="1"/>
    <s v="l"/>
    <s v="v"/>
    <s v="k"/>
    <m/>
    <s v="L"/>
    <n v="4.8809525901360637E-8"/>
  </r>
  <r>
    <s v="t"/>
    <x v="2"/>
    <x v="0"/>
    <s v="t"/>
    <s v="h"/>
    <s v="l"/>
    <m/>
    <s v="R"/>
    <n v="4.8809525901360637E-8"/>
  </r>
  <r>
    <s v="w"/>
    <x v="8"/>
    <x v="0"/>
    <s v="w"/>
    <s v="j"/>
    <s v="n"/>
    <m/>
    <s v="R"/>
    <n v="4.8809525901360637E-8"/>
  </r>
  <r>
    <s v="x"/>
    <x v="1"/>
    <x v="0"/>
    <s v="x"/>
    <s v="i"/>
    <s v="n"/>
    <m/>
    <s v="R"/>
    <n v="4.8809525901360637E-8"/>
  </r>
  <r>
    <s v="n"/>
    <x v="1"/>
    <x v="1"/>
    <s v="n"/>
    <s v="z"/>
    <s v="c"/>
    <m/>
    <s v="L"/>
    <n v="4.8809525901360637E-8"/>
  </r>
  <r>
    <s v="n"/>
    <x v="29"/>
    <x v="1"/>
    <s v="n"/>
    <s v="v"/>
    <s v="n"/>
    <m/>
    <s v="L"/>
    <n v="4.8809525901360637E-8"/>
  </r>
  <r>
    <s v="q"/>
    <x v="20"/>
    <x v="0"/>
    <s v="q"/>
    <s v="k"/>
    <s v="o"/>
    <m/>
    <s v="R"/>
    <n v="4.8809525901360637E-8"/>
  </r>
  <r>
    <s v="s"/>
    <x v="4"/>
    <x v="0"/>
    <s v="s"/>
    <s v="u"/>
    <s v="d"/>
    <m/>
    <s v="R"/>
    <n v="4.8809525901360637E-8"/>
  </r>
  <r>
    <s v="zh"/>
    <x v="2"/>
    <x v="1"/>
    <s v="u"/>
    <s v="x"/>
    <s v="r"/>
    <m/>
    <s v="L"/>
    <n v="4.8809525901360637E-8"/>
  </r>
  <r>
    <s v="m"/>
    <x v="15"/>
    <x v="1"/>
    <s v="m"/>
    <s v="d"/>
    <s v="n"/>
    <m/>
    <s v="L"/>
    <n v="4.8809525901360637E-8"/>
  </r>
  <r>
    <s v="j"/>
    <x v="1"/>
    <x v="1"/>
    <s v="j"/>
    <s v="d"/>
    <s v="d"/>
    <m/>
    <s v="L"/>
    <n v="4.8809525901360637E-8"/>
  </r>
  <r>
    <s v="j"/>
    <x v="19"/>
    <x v="1"/>
    <s v="j"/>
    <s v="b"/>
    <s v="r"/>
    <m/>
    <s v="L"/>
    <n v="4.8809525901360637E-8"/>
  </r>
  <r>
    <s v="h"/>
    <x v="2"/>
    <x v="1"/>
    <s v="h"/>
    <s v="h"/>
    <s v="q"/>
    <m/>
    <s v="R"/>
    <n v="4.8809525901360637E-8"/>
  </r>
  <r>
    <s v="b"/>
    <x v="24"/>
    <x v="0"/>
    <s v="b"/>
    <s v="b"/>
    <s v="n"/>
    <m/>
    <s v="L"/>
    <n v="4.8809525901360637E-8"/>
  </r>
  <r>
    <s v="m"/>
    <x v="1"/>
    <x v="1"/>
    <s v="m"/>
    <s v="z"/>
    <s v="m"/>
    <m/>
    <s v="L"/>
    <n v="4.8809525901360637E-8"/>
  </r>
  <r>
    <s v="s"/>
    <x v="1"/>
    <x v="0"/>
    <s v="s"/>
    <s v="i"/>
    <s v="l"/>
    <m/>
    <s v="R"/>
    <n v="4.8809525901360637E-8"/>
  </r>
  <r>
    <s v="sh"/>
    <x v="5"/>
    <x v="1"/>
    <s v="o"/>
    <s v="b"/>
    <s v="j"/>
    <m/>
    <s v="L"/>
    <n v="4.8809525901360637E-8"/>
  </r>
  <r>
    <s v="sh"/>
    <x v="1"/>
    <x v="1"/>
    <s v="o"/>
    <s v="f"/>
    <s v="w"/>
    <m/>
    <s v="L"/>
    <n v="4.8809525901360637E-8"/>
  </r>
  <r>
    <s v="zh"/>
    <x v="1"/>
    <x v="0"/>
    <s v="a"/>
    <s v="h"/>
    <s v="j"/>
    <m/>
    <s v="R"/>
    <n v="4.8809525901360637E-8"/>
  </r>
  <r>
    <s v="m"/>
    <x v="9"/>
    <x v="1"/>
    <s v="m"/>
    <s v="q"/>
    <s v="j"/>
    <m/>
    <s v="L"/>
    <n v="4.8809525901360637E-8"/>
  </r>
  <r>
    <s v="f"/>
    <x v="15"/>
    <x v="0"/>
    <s v="f"/>
    <s v="d"/>
    <s v="w"/>
    <m/>
    <s v="L"/>
    <n v="4.8809525901360637E-8"/>
  </r>
  <r>
    <s v="d"/>
    <x v="12"/>
    <x v="0"/>
    <s v="d"/>
    <s v="l"/>
    <s v="p"/>
    <m/>
    <s v="R"/>
    <n v="4.555555750793659E-8"/>
  </r>
  <r>
    <s v="k"/>
    <x v="28"/>
    <x v="1"/>
    <s v="k"/>
    <s v="c"/>
    <s v="q"/>
    <m/>
    <s v="L"/>
    <n v="4.555555750793659E-8"/>
  </r>
  <r>
    <s v="f"/>
    <x v="4"/>
    <x v="0"/>
    <s v="f"/>
    <s v="u"/>
    <s v="g"/>
    <m/>
    <s v="R"/>
    <n v="4.555555750793659E-8"/>
  </r>
  <r>
    <s v="g"/>
    <x v="5"/>
    <x v="0"/>
    <s v="g"/>
    <s v="p"/>
    <s v="w"/>
    <m/>
    <s v="R"/>
    <n v="4.555555750793659E-8"/>
  </r>
  <r>
    <s v="e"/>
    <x v="4"/>
    <x v="0"/>
    <s v="e"/>
    <s v="u"/>
    <s v="a"/>
    <m/>
    <s v="R"/>
    <n v="4.555555750793659E-8"/>
  </r>
  <r>
    <s v="k"/>
    <x v="28"/>
    <x v="1"/>
    <s v="k"/>
    <s v="c"/>
    <s v="y"/>
    <m/>
    <s v="L"/>
    <n v="4.555555750793659E-8"/>
  </r>
  <r>
    <s v="z"/>
    <x v="0"/>
    <x v="0"/>
    <s v="z"/>
    <s v="y"/>
    <s v="n"/>
    <m/>
    <s v="R"/>
    <n v="4.555555750793659E-8"/>
  </r>
  <r>
    <s v="j"/>
    <x v="1"/>
    <x v="1"/>
    <s v="j"/>
    <s v="d"/>
    <s v="o"/>
    <m/>
    <s v="L"/>
    <n v="4.555555750793659E-8"/>
  </r>
  <r>
    <s v="ch"/>
    <x v="8"/>
    <x v="1"/>
    <s v="i"/>
    <s v="a"/>
    <s v="l"/>
    <m/>
    <s v="L"/>
    <n v="4.555555750793659E-8"/>
  </r>
  <r>
    <s v="j"/>
    <x v="18"/>
    <x v="1"/>
    <s v="j"/>
    <s v="q"/>
    <s v="i"/>
    <m/>
    <s v="L"/>
    <n v="4.555555750793659E-8"/>
  </r>
  <r>
    <s v="sh"/>
    <x v="3"/>
    <x v="1"/>
    <s v="o"/>
    <s v="n"/>
    <s v="v"/>
    <m/>
    <s v="R"/>
    <n v="4.555555750793659E-8"/>
  </r>
  <r>
    <s v="q"/>
    <x v="34"/>
    <x v="0"/>
    <s v="q"/>
    <s v="f"/>
    <s v="f"/>
    <m/>
    <s v="L"/>
    <n v="4.555555750793659E-8"/>
  </r>
  <r>
    <s v="d"/>
    <x v="26"/>
    <x v="0"/>
    <s v="d"/>
    <s v="y"/>
    <s v="f"/>
    <m/>
    <s v="R"/>
    <n v="4.555555750793659E-8"/>
  </r>
  <r>
    <s v="h"/>
    <x v="8"/>
    <x v="1"/>
    <s v="h"/>
    <s v="a"/>
    <s v="l"/>
    <m/>
    <s v="L"/>
    <n v="4.555555750793659E-8"/>
  </r>
  <r>
    <s v="l"/>
    <x v="6"/>
    <x v="1"/>
    <s v="l"/>
    <s v="q"/>
    <s v="w"/>
    <m/>
    <s v="L"/>
    <n v="4.555555750793659E-8"/>
  </r>
  <r>
    <s v="e"/>
    <x v="1"/>
    <x v="0"/>
    <s v="e"/>
    <s v="i"/>
    <s v="f"/>
    <m/>
    <s v="R"/>
    <n v="4.555555750793659E-8"/>
  </r>
  <r>
    <s v="ch"/>
    <x v="3"/>
    <x v="1"/>
    <s v="i"/>
    <s v="t"/>
    <s v="z"/>
    <m/>
    <s v="L"/>
    <n v="4.555555750793659E-8"/>
  </r>
  <r>
    <s v="s"/>
    <x v="6"/>
    <x v="0"/>
    <s v="s"/>
    <s v="o"/>
    <s v="o"/>
    <m/>
    <s v="R"/>
    <n v="4.555555750793659E-8"/>
  </r>
  <r>
    <s v="zh"/>
    <x v="4"/>
    <x v="1"/>
    <s v="u"/>
    <s v="s"/>
    <s v="g"/>
    <m/>
    <s v="L"/>
    <n v="4.555555750793659E-8"/>
  </r>
  <r>
    <s v="m"/>
    <x v="1"/>
    <x v="1"/>
    <s v="m"/>
    <s v="z"/>
    <s v="h"/>
    <m/>
    <s v="L"/>
    <n v="4.555555750793659E-8"/>
  </r>
  <r>
    <s v="q"/>
    <x v="34"/>
    <x v="0"/>
    <s v="q"/>
    <s v="f"/>
    <s v="f"/>
    <m/>
    <s v="L"/>
    <n v="4.555555750793659E-8"/>
  </r>
  <r>
    <s v="h"/>
    <x v="22"/>
    <x v="1"/>
    <s v="h"/>
    <s v="r"/>
    <s v="h"/>
    <m/>
    <s v="L"/>
    <n v="4.555555750793659E-8"/>
  </r>
  <r>
    <s v="q"/>
    <x v="12"/>
    <x v="0"/>
    <s v="q"/>
    <s v="l"/>
    <s v="a"/>
    <m/>
    <s v="R"/>
    <n v="4.555555750793659E-8"/>
  </r>
  <r>
    <s v="y"/>
    <x v="23"/>
    <x v="0"/>
    <s v="e"/>
    <s v="k"/>
    <s v="q"/>
    <m/>
    <s v="R"/>
    <n v="4.555555750793659E-8"/>
  </r>
  <r>
    <s v="n"/>
    <x v="1"/>
    <x v="1"/>
    <s v="n"/>
    <s v="z"/>
    <s v="j"/>
    <m/>
    <s v="L"/>
    <n v="4.555555750793659E-8"/>
  </r>
  <r>
    <s v="q"/>
    <x v="4"/>
    <x v="0"/>
    <s v="q"/>
    <s v="u"/>
    <s v="d"/>
    <m/>
    <s v="R"/>
    <n v="4.555555750793659E-8"/>
  </r>
  <r>
    <s v="t"/>
    <x v="0"/>
    <x v="0"/>
    <s v="t"/>
    <s v="y"/>
    <s v="l"/>
    <m/>
    <s v="R"/>
    <n v="4.230158911451255E-8"/>
  </r>
  <r>
    <s v="l"/>
    <x v="14"/>
    <x v="1"/>
    <s v="l"/>
    <s v="j"/>
    <s v="l"/>
    <m/>
    <s v="R"/>
    <n v="4.230158911451255E-8"/>
  </r>
  <r>
    <s v="l"/>
    <x v="14"/>
    <x v="1"/>
    <s v="l"/>
    <s v="j"/>
    <s v="g"/>
    <m/>
    <s v="R"/>
    <n v="4.230158911451255E-8"/>
  </r>
  <r>
    <s v="t"/>
    <x v="10"/>
    <x v="0"/>
    <s v="t"/>
    <s v="g"/>
    <s v="c"/>
    <m/>
    <s v="L"/>
    <n v="4.230158911451255E-8"/>
  </r>
  <r>
    <s v="x"/>
    <x v="22"/>
    <x v="0"/>
    <s v="x"/>
    <s v="m"/>
    <s v="r"/>
    <m/>
    <s v="R"/>
    <n v="4.230158911451255E-8"/>
  </r>
  <r>
    <s v="ch"/>
    <x v="8"/>
    <x v="1"/>
    <s v="i"/>
    <s v="a"/>
    <s v="j"/>
    <m/>
    <s v="L"/>
    <n v="4.230158911451255E-8"/>
  </r>
  <r>
    <s v="c"/>
    <x v="22"/>
    <x v="0"/>
    <s v="c"/>
    <s v="m"/>
    <s v="l"/>
    <m/>
    <s v="R"/>
    <n v="4.230158911451255E-8"/>
  </r>
  <r>
    <s v="q"/>
    <x v="20"/>
    <x v="0"/>
    <s v="q"/>
    <s v="k"/>
    <s v="l"/>
    <m/>
    <s v="R"/>
    <n v="4.230158911451255E-8"/>
  </r>
  <r>
    <s v="j"/>
    <x v="1"/>
    <x v="1"/>
    <s v="j"/>
    <s v="d"/>
    <s v="d"/>
    <m/>
    <s v="L"/>
    <n v="4.230158911451255E-8"/>
  </r>
  <r>
    <s v="e"/>
    <x v="6"/>
    <x v="0"/>
    <s v="e"/>
    <s v="o"/>
    <s v="l"/>
    <m/>
    <s v="R"/>
    <n v="4.230158911451255E-8"/>
  </r>
  <r>
    <s v="z"/>
    <x v="15"/>
    <x v="0"/>
    <s v="z"/>
    <s v="n"/>
    <s v="q"/>
    <m/>
    <s v="R"/>
    <n v="4.230158911451255E-8"/>
  </r>
  <r>
    <s v="r"/>
    <x v="4"/>
    <x v="0"/>
    <s v="r"/>
    <s v="u"/>
    <s v="v"/>
    <m/>
    <s v="R"/>
    <n v="4.230158911451255E-8"/>
  </r>
  <r>
    <s v="j"/>
    <x v="29"/>
    <x v="1"/>
    <s v="j"/>
    <s v="v"/>
    <s v="q"/>
    <m/>
    <s v="L"/>
    <n v="4.230158911451255E-8"/>
  </r>
  <r>
    <s v="f"/>
    <x v="3"/>
    <x v="0"/>
    <s v="f"/>
    <s v="n"/>
    <s v="d"/>
    <m/>
    <s v="R"/>
    <n v="4.230158911451255E-8"/>
  </r>
  <r>
    <s v="ch"/>
    <x v="6"/>
    <x v="1"/>
    <s v="i"/>
    <s v="q"/>
    <s v="m"/>
    <m/>
    <s v="L"/>
    <n v="4.230158911451255E-8"/>
  </r>
  <r>
    <s v="sh"/>
    <x v="3"/>
    <x v="1"/>
    <s v="o"/>
    <s v="n"/>
    <s v="n"/>
    <m/>
    <s v="R"/>
    <n v="4.230158911451255E-8"/>
  </r>
  <r>
    <s v="p"/>
    <x v="20"/>
    <x v="1"/>
    <s v="p"/>
    <s v="t"/>
    <s v="g"/>
    <m/>
    <s v="L"/>
    <n v="4.230158911451255E-8"/>
  </r>
  <r>
    <s v="f"/>
    <x v="4"/>
    <x v="0"/>
    <s v="f"/>
    <s v="u"/>
    <s v="w"/>
    <m/>
    <s v="R"/>
    <n v="4.230158911451255E-8"/>
  </r>
  <r>
    <s v="x"/>
    <x v="22"/>
    <x v="0"/>
    <s v="x"/>
    <s v="m"/>
    <s v="i"/>
    <m/>
    <s v="R"/>
    <n v="4.230158911451255E-8"/>
  </r>
  <r>
    <s v="g"/>
    <x v="6"/>
    <x v="0"/>
    <s v="g"/>
    <s v="o"/>
    <s v="h"/>
    <m/>
    <s v="R"/>
    <n v="4.230158911451255E-8"/>
  </r>
  <r>
    <s v="zh"/>
    <x v="4"/>
    <x v="1"/>
    <s v="u"/>
    <s v="s"/>
    <s v="n"/>
    <m/>
    <s v="L"/>
    <n v="4.230158911451255E-8"/>
  </r>
  <r>
    <s v="z"/>
    <x v="0"/>
    <x v="0"/>
    <s v="z"/>
    <s v="y"/>
    <s v="k"/>
    <m/>
    <s v="R"/>
    <n v="4.230158911451255E-8"/>
  </r>
  <r>
    <s v="h"/>
    <x v="22"/>
    <x v="1"/>
    <s v="h"/>
    <s v="r"/>
    <s v="l"/>
    <m/>
    <s v="L"/>
    <n v="4.230158911451255E-8"/>
  </r>
  <r>
    <s v="c"/>
    <x v="22"/>
    <x v="0"/>
    <s v="c"/>
    <s v="m"/>
    <s v="r"/>
    <m/>
    <s v="R"/>
    <n v="4.230158911451255E-8"/>
  </r>
  <r>
    <s v="p"/>
    <x v="17"/>
    <x v="1"/>
    <s v="p"/>
    <s v="s"/>
    <s v="i"/>
    <m/>
    <s v="L"/>
    <n v="4.230158911451255E-8"/>
  </r>
  <r>
    <s v="l"/>
    <x v="18"/>
    <x v="1"/>
    <s v="l"/>
    <s v="q"/>
    <s v="j"/>
    <m/>
    <s v="L"/>
    <n v="4.230158911451255E-8"/>
  </r>
  <r>
    <s v="z"/>
    <x v="22"/>
    <x v="0"/>
    <s v="z"/>
    <s v="m"/>
    <s v="l"/>
    <m/>
    <s v="R"/>
    <n v="4.230158911451255E-8"/>
  </r>
  <r>
    <s v="h"/>
    <x v="0"/>
    <x v="1"/>
    <s v="h"/>
    <s v="e"/>
    <s v="c"/>
    <m/>
    <s v="L"/>
    <n v="4.230158911451255E-8"/>
  </r>
  <r>
    <s v="j"/>
    <x v="24"/>
    <x v="1"/>
    <s v="j"/>
    <s v="j"/>
    <s v="i"/>
    <m/>
    <s v="R"/>
    <n v="4.230158911451255E-8"/>
  </r>
  <r>
    <s v="z"/>
    <x v="4"/>
    <x v="0"/>
    <s v="z"/>
    <s v="u"/>
    <s v="h"/>
    <m/>
    <s v="R"/>
    <n v="4.230158911451255E-8"/>
  </r>
  <r>
    <s v="g"/>
    <x v="25"/>
    <x v="0"/>
    <s v="g"/>
    <s v="a"/>
    <s v="n"/>
    <m/>
    <s v="L"/>
    <n v="4.230158911451255E-8"/>
  </r>
  <r>
    <s v="s"/>
    <x v="10"/>
    <x v="0"/>
    <s v="s"/>
    <s v="g"/>
    <s v="x"/>
    <m/>
    <s v="L"/>
    <n v="4.230158911451255E-8"/>
  </r>
  <r>
    <s v="g"/>
    <x v="6"/>
    <x v="0"/>
    <s v="g"/>
    <s v="o"/>
    <s v="f"/>
    <m/>
    <s v="R"/>
    <n v="4.230158911451255E-8"/>
  </r>
  <r>
    <s v="h"/>
    <x v="13"/>
    <x v="1"/>
    <s v="h"/>
    <s v="v"/>
    <s v="p"/>
    <m/>
    <s v="L"/>
    <n v="4.230158911451255E-8"/>
  </r>
  <r>
    <s v="d"/>
    <x v="1"/>
    <x v="0"/>
    <s v="d"/>
    <s v="i"/>
    <s v="k"/>
    <m/>
    <s v="R"/>
    <n v="4.230158911451255E-8"/>
  </r>
  <r>
    <s v="b"/>
    <x v="12"/>
    <x v="0"/>
    <s v="b"/>
    <s v="l"/>
    <s v="y"/>
    <m/>
    <s v="R"/>
    <n v="4.230158911451255E-8"/>
  </r>
  <r>
    <s v="z"/>
    <x v="5"/>
    <x v="0"/>
    <s v="z"/>
    <s v="p"/>
    <s v="n"/>
    <m/>
    <s v="R"/>
    <n v="4.230158911451255E-8"/>
  </r>
  <r>
    <s v="q"/>
    <x v="17"/>
    <x v="0"/>
    <s v="q"/>
    <s v="p"/>
    <s v="h"/>
    <m/>
    <s v="R"/>
    <n v="4.230158911451255E-8"/>
  </r>
  <r>
    <s v="ch"/>
    <x v="15"/>
    <x v="1"/>
    <s v="i"/>
    <s v="d"/>
    <s v="p"/>
    <m/>
    <s v="L"/>
    <n v="4.230158911451255E-8"/>
  </r>
  <r>
    <s v="a"/>
    <x v="33"/>
    <x v="0"/>
    <s v="a"/>
    <s v="h"/>
    <s v="o"/>
    <m/>
    <s v="R"/>
    <n v="4.230158911451255E-8"/>
  </r>
  <r>
    <s v="y"/>
    <x v="28"/>
    <x v="1"/>
    <s v="y"/>
    <s v="c"/>
    <s v="j"/>
    <m/>
    <s v="L"/>
    <n v="4.230158911451255E-8"/>
  </r>
  <r>
    <s v="z"/>
    <x v="0"/>
    <x v="0"/>
    <s v="z"/>
    <s v="y"/>
    <s v="b"/>
    <m/>
    <s v="R"/>
    <n v="4.230158911451255E-8"/>
  </r>
  <r>
    <s v="z"/>
    <x v="6"/>
    <x v="0"/>
    <s v="z"/>
    <s v="o"/>
    <s v="s"/>
    <m/>
    <s v="R"/>
    <n v="4.230158911451255E-8"/>
  </r>
  <r>
    <s v="b"/>
    <x v="11"/>
    <x v="0"/>
    <s v="b"/>
    <s v=";"/>
    <s v="h"/>
    <m/>
    <s v="R"/>
    <n v="3.904762072108851E-8"/>
  </r>
  <r>
    <s v="j"/>
    <x v="12"/>
    <x v="1"/>
    <s v="j"/>
    <s v="w"/>
    <s v="i"/>
    <m/>
    <s v="L"/>
    <n v="3.904762072108851E-8"/>
  </r>
  <r>
    <s v="t"/>
    <x v="26"/>
    <x v="0"/>
    <s v="t"/>
    <s v="y"/>
    <s v="h"/>
    <m/>
    <s v="R"/>
    <n v="3.904762072108851E-8"/>
  </r>
  <r>
    <s v="a"/>
    <x v="30"/>
    <x v="0"/>
    <s v="a"/>
    <s v="n"/>
    <s v="f"/>
    <m/>
    <s v="R"/>
    <n v="3.904762072108851E-8"/>
  </r>
  <r>
    <s v="zh"/>
    <x v="1"/>
    <x v="0"/>
    <s v="a"/>
    <s v="h"/>
    <s v="y"/>
    <m/>
    <s v="R"/>
    <n v="3.904762072108851E-8"/>
  </r>
  <r>
    <s v="d"/>
    <x v="24"/>
    <x v="0"/>
    <s v="d"/>
    <s v="b"/>
    <s v="l"/>
    <m/>
    <s v="L"/>
    <n v="3.904762072108851E-8"/>
  </r>
  <r>
    <s v="k"/>
    <x v="6"/>
    <x v="1"/>
    <s v="k"/>
    <s v="q"/>
    <s v="k"/>
    <m/>
    <s v="L"/>
    <n v="3.904762072108851E-8"/>
  </r>
  <r>
    <s v="k"/>
    <x v="13"/>
    <x v="1"/>
    <s v="k"/>
    <s v="v"/>
    <s v="h"/>
    <m/>
    <s v="L"/>
    <n v="3.904762072108851E-8"/>
  </r>
  <r>
    <s v="x"/>
    <x v="27"/>
    <x v="0"/>
    <s v="x"/>
    <s v="h"/>
    <s v="h"/>
    <m/>
    <s v="R"/>
    <n v="3.904762072108851E-8"/>
  </r>
  <r>
    <s v="k"/>
    <x v="6"/>
    <x v="1"/>
    <s v="k"/>
    <s v="q"/>
    <s v="h"/>
    <m/>
    <s v="L"/>
    <n v="3.904762072108851E-8"/>
  </r>
  <r>
    <s v="g"/>
    <x v="0"/>
    <x v="0"/>
    <s v="g"/>
    <s v="i"/>
    <s v="j"/>
    <m/>
    <s v="R"/>
    <n v="3.904762072108851E-8"/>
  </r>
  <r>
    <s v="f"/>
    <x v="15"/>
    <x v="0"/>
    <s v="f"/>
    <s v="d"/>
    <s v="o"/>
    <m/>
    <s v="L"/>
    <n v="3.904762072108851E-8"/>
  </r>
  <r>
    <s v="l"/>
    <x v="1"/>
    <x v="1"/>
    <s v="l"/>
    <s v="d"/>
    <s v="h"/>
    <m/>
    <s v="L"/>
    <n v="3.904762072108851E-8"/>
  </r>
  <r>
    <s v="m"/>
    <x v="15"/>
    <x v="1"/>
    <s v="m"/>
    <s v="d"/>
    <s v="h"/>
    <m/>
    <s v="L"/>
    <n v="3.904762072108851E-8"/>
  </r>
  <r>
    <s v="sh"/>
    <x v="1"/>
    <x v="1"/>
    <s v="o"/>
    <s v="f"/>
    <s v="q"/>
    <m/>
    <s v="L"/>
    <n v="3.904762072108851E-8"/>
  </r>
  <r>
    <s v="m"/>
    <x v="6"/>
    <x v="1"/>
    <s v="m"/>
    <s v="q"/>
    <s v="j"/>
    <m/>
    <s v="L"/>
    <n v="3.904762072108851E-8"/>
  </r>
  <r>
    <s v="x"/>
    <x v="17"/>
    <x v="0"/>
    <s v="x"/>
    <s v="p"/>
    <s v="t"/>
    <m/>
    <s v="R"/>
    <n v="3.904762072108851E-8"/>
  </r>
  <r>
    <s v="y"/>
    <x v="17"/>
    <x v="0"/>
    <s v="e"/>
    <s v="p"/>
    <s v="v"/>
    <m/>
    <s v="R"/>
    <n v="3.904762072108851E-8"/>
  </r>
  <r>
    <s v="y"/>
    <x v="23"/>
    <x v="0"/>
    <s v="e"/>
    <s v="k"/>
    <s v="r"/>
    <m/>
    <s v="R"/>
    <n v="3.904762072108851E-8"/>
  </r>
  <r>
    <s v="k"/>
    <x v="13"/>
    <x v="1"/>
    <s v="k"/>
    <s v="v"/>
    <s v="c"/>
    <m/>
    <s v="L"/>
    <n v="3.904762072108851E-8"/>
  </r>
  <r>
    <s v="h"/>
    <x v="22"/>
    <x v="1"/>
    <s v="h"/>
    <s v="r"/>
    <s v="s"/>
    <m/>
    <s v="L"/>
    <n v="3.904762072108851E-8"/>
  </r>
  <r>
    <s v="x"/>
    <x v="18"/>
    <x v="0"/>
    <s v="x"/>
    <s v="o"/>
    <s v="j"/>
    <m/>
    <s v="R"/>
    <n v="3.904762072108851E-8"/>
  </r>
  <r>
    <s v="b"/>
    <x v="12"/>
    <x v="0"/>
    <s v="b"/>
    <s v="l"/>
    <s v="s"/>
    <m/>
    <s v="R"/>
    <n v="3.5793652327664463E-8"/>
  </r>
  <r>
    <s v="k"/>
    <x v="2"/>
    <x v="1"/>
    <s v="k"/>
    <s v="h"/>
    <s v="l"/>
    <m/>
    <s v="R"/>
    <n v="3.5793652327664463E-8"/>
  </r>
  <r>
    <s v="b"/>
    <x v="11"/>
    <x v="0"/>
    <s v="b"/>
    <s v=";"/>
    <s v="f"/>
    <m/>
    <s v="R"/>
    <n v="3.5793652327664463E-8"/>
  </r>
  <r>
    <s v="zh"/>
    <x v="1"/>
    <x v="0"/>
    <s v="a"/>
    <s v="h"/>
    <s v="l"/>
    <m/>
    <s v="R"/>
    <n v="3.5793652327664463E-8"/>
  </r>
  <r>
    <s v="j"/>
    <x v="16"/>
    <x v="1"/>
    <s v="j"/>
    <s v="a"/>
    <s v="e"/>
    <m/>
    <s v="L"/>
    <n v="3.5793652327664463E-8"/>
  </r>
  <r>
    <s v="sh"/>
    <x v="3"/>
    <x v="1"/>
    <s v="o"/>
    <s v="n"/>
    <s v="u"/>
    <m/>
    <s v="R"/>
    <n v="3.5793652327664463E-8"/>
  </r>
  <r>
    <s v="y"/>
    <x v="10"/>
    <x v="0"/>
    <s v="e"/>
    <s v="g"/>
    <s v="c"/>
    <m/>
    <s v="L"/>
    <n v="3.5793652327664463E-8"/>
  </r>
  <r>
    <s v="zh"/>
    <x v="1"/>
    <x v="0"/>
    <s v="a"/>
    <s v="h"/>
    <s v="w"/>
    <m/>
    <s v="R"/>
    <n v="3.5793652327664463E-8"/>
  </r>
  <r>
    <s v="r"/>
    <x v="4"/>
    <x v="0"/>
    <s v="r"/>
    <s v="u"/>
    <s v="m"/>
    <m/>
    <s v="R"/>
    <n v="3.5793652327664463E-8"/>
  </r>
  <r>
    <s v="p"/>
    <x v="1"/>
    <x v="1"/>
    <s v="p"/>
    <s v="e"/>
    <s v="j"/>
    <m/>
    <s v="L"/>
    <n v="3.5793652327664463E-8"/>
  </r>
  <r>
    <s v="y"/>
    <x v="20"/>
    <x v="0"/>
    <s v="e"/>
    <s v="k"/>
    <s v="o"/>
    <m/>
    <s v="R"/>
    <n v="3.5793652327664463E-8"/>
  </r>
  <r>
    <s v="h"/>
    <x v="22"/>
    <x v="1"/>
    <s v="h"/>
    <s v="r"/>
    <s v="a"/>
    <m/>
    <s v="L"/>
    <n v="3.5793652327664463E-8"/>
  </r>
  <r>
    <s v="q"/>
    <x v="12"/>
    <x v="0"/>
    <s v="q"/>
    <s v="l"/>
    <s v="n"/>
    <m/>
    <s v="R"/>
    <n v="3.5793652327664463E-8"/>
  </r>
  <r>
    <s v="l"/>
    <x v="12"/>
    <x v="1"/>
    <s v="l"/>
    <s v="l"/>
    <s v="n"/>
    <m/>
    <s v="R"/>
    <n v="3.5793652327664463E-8"/>
  </r>
  <r>
    <s v="z"/>
    <x v="3"/>
    <x v="0"/>
    <s v="z"/>
    <s v="n"/>
    <s v="u"/>
    <m/>
    <s v="R"/>
    <n v="3.5793652327664463E-8"/>
  </r>
  <r>
    <s v="j"/>
    <x v="24"/>
    <x v="1"/>
    <s v="j"/>
    <s v="j"/>
    <s v="j"/>
    <m/>
    <s v="R"/>
    <n v="3.5793652327664463E-8"/>
  </r>
  <r>
    <s v="x"/>
    <x v="4"/>
    <x v="0"/>
    <s v="x"/>
    <s v="u"/>
    <s v="q"/>
    <m/>
    <s v="R"/>
    <n v="3.5793652327664463E-8"/>
  </r>
  <r>
    <s v="d"/>
    <x v="15"/>
    <x v="0"/>
    <s v="d"/>
    <s v="d"/>
    <s v="k"/>
    <m/>
    <s v="L"/>
    <n v="3.5793652327664463E-8"/>
  </r>
  <r>
    <s v="z"/>
    <x v="14"/>
    <x v="0"/>
    <s v="z"/>
    <s v="j"/>
    <s v="o"/>
    <m/>
    <s v="R"/>
    <n v="3.5793652327664463E-8"/>
  </r>
  <r>
    <s v="j"/>
    <x v="29"/>
    <x v="1"/>
    <s v="j"/>
    <s v="v"/>
    <s v="f"/>
    <m/>
    <s v="L"/>
    <n v="3.5793652327664463E-8"/>
  </r>
  <r>
    <s v="s"/>
    <x v="1"/>
    <x v="0"/>
    <s v="s"/>
    <s v="i"/>
    <s v="s"/>
    <m/>
    <s v="R"/>
    <n v="3.5793652327664463E-8"/>
  </r>
  <r>
    <s v="m"/>
    <x v="6"/>
    <x v="1"/>
    <s v="m"/>
    <s v="q"/>
    <s v="c"/>
    <m/>
    <s v="L"/>
    <n v="3.5793652327664463E-8"/>
  </r>
  <r>
    <s v="d"/>
    <x v="4"/>
    <x v="0"/>
    <s v="d"/>
    <s v="u"/>
    <s v="h"/>
    <m/>
    <s v="R"/>
    <n v="3.5793652327664463E-8"/>
  </r>
  <r>
    <s v="j"/>
    <x v="12"/>
    <x v="1"/>
    <s v="j"/>
    <s v="w"/>
    <s v="g"/>
    <m/>
    <s v="L"/>
    <n v="3.5793652327664463E-8"/>
  </r>
  <r>
    <s v="k"/>
    <x v="10"/>
    <x v="1"/>
    <s v="k"/>
    <s v="g"/>
    <s v="n"/>
    <m/>
    <s v="L"/>
    <n v="3.5793652327664463E-8"/>
  </r>
  <r>
    <s v="p"/>
    <x v="15"/>
    <x v="1"/>
    <s v="p"/>
    <s v="d"/>
    <s v="c"/>
    <m/>
    <s v="L"/>
    <n v="3.5793652327664463E-8"/>
  </r>
  <r>
    <s v="z"/>
    <x v="0"/>
    <x v="0"/>
    <s v="z"/>
    <s v="y"/>
    <s v="k"/>
    <m/>
    <s v="R"/>
    <n v="3.5793652327664463E-8"/>
  </r>
  <r>
    <s v="b"/>
    <x v="1"/>
    <x v="0"/>
    <s v="b"/>
    <s v="i"/>
    <s v="j"/>
    <m/>
    <s v="R"/>
    <n v="3.5793652327664463E-8"/>
  </r>
  <r>
    <s v="x"/>
    <x v="1"/>
    <x v="0"/>
    <s v="x"/>
    <s v="i"/>
    <s v="e"/>
    <m/>
    <s v="R"/>
    <n v="3.5793652327664463E-8"/>
  </r>
  <r>
    <s v="x"/>
    <x v="12"/>
    <x v="0"/>
    <s v="x"/>
    <s v="n"/>
    <s v="j"/>
    <m/>
    <s v="R"/>
    <n v="3.2539683934240423E-8"/>
  </r>
  <r>
    <s v="b"/>
    <x v="1"/>
    <x v="0"/>
    <s v="b"/>
    <s v="i"/>
    <s v="r"/>
    <m/>
    <s v="R"/>
    <n v="3.2539683934240423E-8"/>
  </r>
  <r>
    <s v="j"/>
    <x v="20"/>
    <x v="1"/>
    <s v="j"/>
    <s v="t"/>
    <s v="m"/>
    <m/>
    <s v="L"/>
    <n v="3.2539683934240423E-8"/>
  </r>
  <r>
    <s v="d"/>
    <x v="17"/>
    <x v="0"/>
    <s v="d"/>
    <s v="s"/>
    <s v="h"/>
    <m/>
    <s v="L"/>
    <n v="3.2539683934240423E-8"/>
  </r>
  <r>
    <s v="q"/>
    <x v="16"/>
    <x v="0"/>
    <s v="q"/>
    <s v="l"/>
    <s v="h"/>
    <m/>
    <s v="R"/>
    <n v="3.2539683934240423E-8"/>
  </r>
  <r>
    <s v="n"/>
    <x v="17"/>
    <x v="1"/>
    <s v="n"/>
    <s v="s"/>
    <s v="h"/>
    <m/>
    <s v="L"/>
    <n v="3.2539683934240423E-8"/>
  </r>
  <r>
    <s v="z"/>
    <x v="1"/>
    <x v="0"/>
    <s v="z"/>
    <s v="i"/>
    <s v="k"/>
    <m/>
    <s v="R"/>
    <n v="3.2539683934240423E-8"/>
  </r>
  <r>
    <s v="q"/>
    <x v="22"/>
    <x v="0"/>
    <s v="q"/>
    <s v="m"/>
    <s v="b"/>
    <m/>
    <s v="R"/>
    <n v="3.2539683934240423E-8"/>
  </r>
  <r>
    <s v="m"/>
    <x v="3"/>
    <x v="1"/>
    <s v="m"/>
    <s v="d"/>
    <s v="l"/>
    <m/>
    <s v="L"/>
    <n v="3.2539683934240423E-8"/>
  </r>
  <r>
    <s v="t"/>
    <x v="1"/>
    <x v="0"/>
    <s v="t"/>
    <s v="i"/>
    <s v="p"/>
    <m/>
    <s v="R"/>
    <n v="3.2539683934240423E-8"/>
  </r>
  <r>
    <s v="h"/>
    <x v="7"/>
    <x v="1"/>
    <s v="h"/>
    <s v="f"/>
    <s v="m"/>
    <m/>
    <s v="L"/>
    <n v="3.2539683934240423E-8"/>
  </r>
  <r>
    <s v="t"/>
    <x v="13"/>
    <x v="0"/>
    <s v="t"/>
    <s v=";"/>
    <s v="w"/>
    <m/>
    <s v="R"/>
    <n v="3.2539683934240423E-8"/>
  </r>
  <r>
    <s v="m"/>
    <x v="11"/>
    <x v="1"/>
    <s v="m"/>
    <s v="s"/>
    <s v="v"/>
    <m/>
    <s v="L"/>
    <n v="3.2539683934240423E-8"/>
  </r>
  <r>
    <s v="w"/>
    <x v="9"/>
    <x v="0"/>
    <s v="w"/>
    <s v="o"/>
    <s v="n"/>
    <m/>
    <s v="R"/>
    <n v="3.2539683934240423E-8"/>
  </r>
  <r>
    <s v="q"/>
    <x v="20"/>
    <x v="0"/>
    <s v="q"/>
    <s v="k"/>
    <s v="g"/>
    <m/>
    <s v="R"/>
    <n v="3.2539683934240423E-8"/>
  </r>
  <r>
    <s v="b"/>
    <x v="8"/>
    <x v="0"/>
    <s v="b"/>
    <s v="a"/>
    <s v="h"/>
    <m/>
    <s v="L"/>
    <n v="3.2539683934240423E-8"/>
  </r>
  <r>
    <s v="n"/>
    <x v="24"/>
    <x v="1"/>
    <s v="n"/>
    <s v="b"/>
    <s v="b"/>
    <m/>
    <s v="L"/>
    <n v="3.2539683934240423E-8"/>
  </r>
  <r>
    <s v="j"/>
    <x v="29"/>
    <x v="1"/>
    <s v="j"/>
    <s v="v"/>
    <s v="p"/>
    <m/>
    <s v="L"/>
    <n v="3.2539683934240423E-8"/>
  </r>
  <r>
    <s v="h"/>
    <x v="7"/>
    <x v="1"/>
    <s v="h"/>
    <s v="f"/>
    <s v="h"/>
    <m/>
    <s v="L"/>
    <n v="3.2539683934240423E-8"/>
  </r>
  <r>
    <s v="g"/>
    <x v="22"/>
    <x v="0"/>
    <s v="g"/>
    <s v="m"/>
    <s v="v"/>
    <m/>
    <s v="R"/>
    <n v="3.2539683934240423E-8"/>
  </r>
  <r>
    <s v="b"/>
    <x v="12"/>
    <x v="0"/>
    <s v="b"/>
    <s v="l"/>
    <s v="k"/>
    <m/>
    <s v="R"/>
    <n v="3.2539683934240423E-8"/>
  </r>
  <r>
    <s v="d"/>
    <x v="12"/>
    <x v="0"/>
    <s v="d"/>
    <s v="l"/>
    <s v="f"/>
    <m/>
    <s v="R"/>
    <n v="3.2539683934240423E-8"/>
  </r>
  <r>
    <s v="l"/>
    <x v="0"/>
    <x v="1"/>
    <s v="l"/>
    <s v="e"/>
    <s v="i"/>
    <m/>
    <s v="L"/>
    <n v="3.2539683934240423E-8"/>
  </r>
  <r>
    <s v="c"/>
    <x v="1"/>
    <x v="0"/>
    <s v="c"/>
    <s v="i"/>
    <s v="h"/>
    <m/>
    <s v="R"/>
    <n v="3.2539683934240423E-8"/>
  </r>
  <r>
    <s v="zh"/>
    <x v="6"/>
    <x v="1"/>
    <s v="u"/>
    <s v="q"/>
    <s v="q"/>
    <m/>
    <s v="L"/>
    <n v="3.2539683934240423E-8"/>
  </r>
  <r>
    <s v="b"/>
    <x v="8"/>
    <x v="0"/>
    <s v="b"/>
    <s v="a"/>
    <s v="h"/>
    <m/>
    <s v="L"/>
    <n v="3.2539683934240423E-8"/>
  </r>
  <r>
    <s v="w"/>
    <x v="10"/>
    <x v="0"/>
    <s v="w"/>
    <s v="g"/>
    <s v="z"/>
    <m/>
    <s v="L"/>
    <n v="3.2539683934240423E-8"/>
  </r>
  <r>
    <s v="d"/>
    <x v="5"/>
    <x v="0"/>
    <s v="d"/>
    <s v="p"/>
    <s v="o"/>
    <m/>
    <s v="R"/>
    <n v="3.2539683934240423E-8"/>
  </r>
  <r>
    <s v="k"/>
    <x v="8"/>
    <x v="1"/>
    <s v="k"/>
    <s v="a"/>
    <s v="i"/>
    <m/>
    <s v="L"/>
    <n v="3.2539683934240423E-8"/>
  </r>
  <r>
    <s v="l"/>
    <x v="5"/>
    <x v="1"/>
    <s v="l"/>
    <s v="b"/>
    <s v="l"/>
    <m/>
    <s v="L"/>
    <n v="3.2539683934240423E-8"/>
  </r>
  <r>
    <s v="k"/>
    <x v="31"/>
    <x v="1"/>
    <s v="k"/>
    <s v="z"/>
    <s v="s"/>
    <m/>
    <s v="L"/>
    <n v="3.2539683934240423E-8"/>
  </r>
  <r>
    <s v="d"/>
    <x v="0"/>
    <x v="0"/>
    <s v="d"/>
    <s v="n"/>
    <s v="l"/>
    <m/>
    <s v="R"/>
    <n v="3.2539683934240423E-8"/>
  </r>
  <r>
    <s v="x"/>
    <x v="12"/>
    <x v="0"/>
    <s v="x"/>
    <s v="n"/>
    <s v="k"/>
    <m/>
    <s v="R"/>
    <n v="3.2539683934240423E-8"/>
  </r>
  <r>
    <s v="q"/>
    <x v="18"/>
    <x v="0"/>
    <s v="q"/>
    <s v="o"/>
    <s v="x"/>
    <m/>
    <s v="R"/>
    <n v="3.2539683934240423E-8"/>
  </r>
  <r>
    <s v="s"/>
    <x v="22"/>
    <x v="0"/>
    <s v="s"/>
    <s v="m"/>
    <s v="j"/>
    <m/>
    <s v="R"/>
    <n v="3.2539683934240423E-8"/>
  </r>
  <r>
    <s v="ch"/>
    <x v="32"/>
    <x v="1"/>
    <s v="i"/>
    <s v="x"/>
    <s v="n"/>
    <m/>
    <s v="L"/>
    <n v="2.9285715540816379E-8"/>
  </r>
  <r>
    <s v="t"/>
    <x v="10"/>
    <x v="0"/>
    <s v="t"/>
    <s v="g"/>
    <s v="g"/>
    <m/>
    <s v="L"/>
    <n v="2.9285715540816379E-8"/>
  </r>
  <r>
    <s v="h"/>
    <x v="13"/>
    <x v="1"/>
    <s v="h"/>
    <s v="v"/>
    <s v="s"/>
    <m/>
    <s v="L"/>
    <n v="2.9285715540816379E-8"/>
  </r>
  <r>
    <s v="y"/>
    <x v="22"/>
    <x v="0"/>
    <s v="e"/>
    <s v="m"/>
    <s v="k"/>
    <m/>
    <s v="R"/>
    <n v="2.9285715540816379E-8"/>
  </r>
  <r>
    <s v="sh"/>
    <x v="4"/>
    <x v="1"/>
    <s v="o"/>
    <s v="v"/>
    <s v="j"/>
    <m/>
    <s v="L"/>
    <n v="2.9285715540816379E-8"/>
  </r>
  <r>
    <s v="p"/>
    <x v="9"/>
    <x v="1"/>
    <s v="p"/>
    <s v="q"/>
    <s v="l"/>
    <m/>
    <s v="L"/>
    <n v="2.9285715540816379E-8"/>
  </r>
  <r>
    <s v="ch"/>
    <x v="8"/>
    <x v="1"/>
    <s v="i"/>
    <s v="a"/>
    <s v="l"/>
    <m/>
    <s v="L"/>
    <n v="2.9285715540816379E-8"/>
  </r>
  <r>
    <s v="a"/>
    <x v="9"/>
    <x v="0"/>
    <s v="a"/>
    <s v="o"/>
    <s v="r"/>
    <m/>
    <s v="R"/>
    <n v="2.9285715540816379E-8"/>
  </r>
  <r>
    <s v="b"/>
    <x v="12"/>
    <x v="0"/>
    <s v="b"/>
    <s v="l"/>
    <s v="a"/>
    <m/>
    <s v="R"/>
    <n v="2.9285715540816379E-8"/>
  </r>
  <r>
    <s v="b"/>
    <x v="3"/>
    <x v="0"/>
    <s v="b"/>
    <s v="n"/>
    <s v="a"/>
    <m/>
    <s v="R"/>
    <n v="2.9285715540816379E-8"/>
  </r>
  <r>
    <s v="l"/>
    <x v="10"/>
    <x v="1"/>
    <s v="l"/>
    <s v="g"/>
    <s v="g"/>
    <m/>
    <s v="L"/>
    <n v="2.9285715540816379E-8"/>
  </r>
  <r>
    <s v="e"/>
    <x v="33"/>
    <x v="0"/>
    <s v="e"/>
    <s v=";"/>
    <s v="h"/>
    <m/>
    <s v="R"/>
    <n v="2.9285715540816379E-8"/>
  </r>
  <r>
    <s v="d"/>
    <x v="7"/>
    <x v="0"/>
    <s v="d"/>
    <s v="f"/>
    <s v="n"/>
    <m/>
    <s v="L"/>
    <n v="2.9285715540816379E-8"/>
  </r>
  <r>
    <s v="l"/>
    <x v="20"/>
    <x v="1"/>
    <s v="l"/>
    <s v="t"/>
    <s v="n"/>
    <m/>
    <s v="L"/>
    <n v="2.9285715540816379E-8"/>
  </r>
  <r>
    <s v="l"/>
    <x v="20"/>
    <x v="1"/>
    <s v="l"/>
    <s v="t"/>
    <s v="h"/>
    <m/>
    <s v="L"/>
    <n v="2.9285715540816379E-8"/>
  </r>
  <r>
    <s v="h"/>
    <x v="6"/>
    <x v="1"/>
    <s v="h"/>
    <s v="q"/>
    <s v="m"/>
    <m/>
    <s v="L"/>
    <n v="2.9285715540816379E-8"/>
  </r>
  <r>
    <s v="e"/>
    <x v="21"/>
    <x v="0"/>
    <s v="e"/>
    <s v="h"/>
    <s v="i"/>
    <m/>
    <s v="R"/>
    <n v="2.9285715540816379E-8"/>
  </r>
  <r>
    <s v="t"/>
    <x v="10"/>
    <x v="0"/>
    <s v="t"/>
    <s v="g"/>
    <s v="q"/>
    <m/>
    <s v="L"/>
    <n v="2.9285715540816379E-8"/>
  </r>
  <r>
    <s v="p"/>
    <x v="3"/>
    <x v="1"/>
    <s v="p"/>
    <s v="n"/>
    <s v="v"/>
    <m/>
    <s v="R"/>
    <n v="2.9285715540816379E-8"/>
  </r>
  <r>
    <s v="x"/>
    <x v="1"/>
    <x v="0"/>
    <s v="x"/>
    <s v="i"/>
    <s v="l"/>
    <m/>
    <s v="R"/>
    <n v="2.9285715540816379E-8"/>
  </r>
  <r>
    <s v="j"/>
    <x v="1"/>
    <x v="1"/>
    <s v="j"/>
    <s v="d"/>
    <s v="j"/>
    <m/>
    <s v="L"/>
    <n v="2.9285715540816379E-8"/>
  </r>
  <r>
    <s v="x"/>
    <x v="28"/>
    <x v="0"/>
    <s v="x"/>
    <s v="c"/>
    <s v="j"/>
    <m/>
    <s v="L"/>
    <n v="2.9285715540816379E-8"/>
  </r>
  <r>
    <s v="p"/>
    <x v="1"/>
    <x v="1"/>
    <s v="p"/>
    <s v="e"/>
    <s v="h"/>
    <m/>
    <s v="L"/>
    <n v="2.9285715540816379E-8"/>
  </r>
  <r>
    <s v="w"/>
    <x v="4"/>
    <x v="0"/>
    <s v="w"/>
    <s v="u"/>
    <s v="f"/>
    <m/>
    <s v="R"/>
    <n v="2.9285715540816379E-8"/>
  </r>
  <r>
    <s v="t"/>
    <x v="14"/>
    <x v="0"/>
    <s v="t"/>
    <s v="j"/>
    <s v="a"/>
    <m/>
    <s v="R"/>
    <n v="2.9285715540816379E-8"/>
  </r>
  <r>
    <s v="m"/>
    <x v="29"/>
    <x v="1"/>
    <s v="m"/>
    <s v="v"/>
    <s v="f"/>
    <m/>
    <s v="L"/>
    <n v="2.9285715540816379E-8"/>
  </r>
  <r>
    <s v="q"/>
    <x v="17"/>
    <x v="0"/>
    <s v="q"/>
    <s v="p"/>
    <s v="q"/>
    <m/>
    <s v="R"/>
    <n v="2.9285715540816379E-8"/>
  </r>
  <r>
    <s v="c"/>
    <x v="5"/>
    <x v="0"/>
    <s v="c"/>
    <s v="p"/>
    <s v="b"/>
    <m/>
    <s v="R"/>
    <n v="2.9285715540816379E-8"/>
  </r>
  <r>
    <s v="m"/>
    <x v="10"/>
    <x v="1"/>
    <s v="m"/>
    <s v="g"/>
    <s v="v"/>
    <m/>
    <s v="L"/>
    <n v="2.9285715540816379E-8"/>
  </r>
  <r>
    <s v="j"/>
    <x v="17"/>
    <x v="1"/>
    <s v="j"/>
    <s v="s"/>
    <s v="j"/>
    <m/>
    <s v="L"/>
    <n v="2.9285715540816379E-8"/>
  </r>
  <r>
    <s v="e"/>
    <x v="1"/>
    <x v="0"/>
    <s v="e"/>
    <s v="i"/>
    <s v="q"/>
    <m/>
    <s v="R"/>
    <n v="2.6031747147392339E-8"/>
  </r>
  <r>
    <s v="d"/>
    <x v="23"/>
    <x v="0"/>
    <s v="d"/>
    <s v="k"/>
    <s v="m"/>
    <m/>
    <s v="R"/>
    <n v="2.6031747147392339E-8"/>
  </r>
  <r>
    <s v="f"/>
    <x v="3"/>
    <x v="0"/>
    <s v="f"/>
    <s v="n"/>
    <s v="v"/>
    <m/>
    <s v="R"/>
    <n v="2.6031747147392339E-8"/>
  </r>
  <r>
    <s v="ch"/>
    <x v="1"/>
    <x v="1"/>
    <s v="i"/>
    <s v="h"/>
    <s v="i"/>
    <m/>
    <s v="R"/>
    <n v="2.6031747147392339E-8"/>
  </r>
  <r>
    <s v="x"/>
    <x v="12"/>
    <x v="0"/>
    <s v="x"/>
    <s v="n"/>
    <s v="h"/>
    <m/>
    <s v="R"/>
    <n v="2.6031747147392339E-8"/>
  </r>
  <r>
    <s v="l"/>
    <x v="27"/>
    <x v="1"/>
    <s v="l"/>
    <s v="g"/>
    <s v="f"/>
    <m/>
    <s v="L"/>
    <n v="2.6031747147392339E-8"/>
  </r>
  <r>
    <s v="k"/>
    <x v="6"/>
    <x v="1"/>
    <s v="k"/>
    <s v="q"/>
    <s v="h"/>
    <m/>
    <s v="L"/>
    <n v="2.6031747147392339E-8"/>
  </r>
  <r>
    <s v="m"/>
    <x v="20"/>
    <x v="1"/>
    <s v="m"/>
    <s v="t"/>
    <s v="t"/>
    <m/>
    <s v="L"/>
    <n v="2.6031747147392339E-8"/>
  </r>
  <r>
    <s v="zh"/>
    <x v="3"/>
    <x v="1"/>
    <s v="u"/>
    <s v="t"/>
    <s v="v"/>
    <m/>
    <s v="L"/>
    <n v="2.6031747147392339E-8"/>
  </r>
  <r>
    <s v="p"/>
    <x v="26"/>
    <x v="1"/>
    <s v="p"/>
    <s v="z"/>
    <s v="l"/>
    <m/>
    <s v="L"/>
    <n v="2.6031747147392339E-8"/>
  </r>
  <r>
    <s v="x"/>
    <x v="1"/>
    <x v="0"/>
    <s v="x"/>
    <s v="i"/>
    <s v="h"/>
    <m/>
    <s v="R"/>
    <n v="2.6031747147392339E-8"/>
  </r>
  <r>
    <s v="g"/>
    <x v="23"/>
    <x v="0"/>
    <s v="g"/>
    <s v="k"/>
    <s v="v"/>
    <m/>
    <s v="R"/>
    <n v="2.6031747147392339E-8"/>
  </r>
  <r>
    <s v="ch"/>
    <x v="23"/>
    <x v="1"/>
    <s v="i"/>
    <s v="w"/>
    <s v="s"/>
    <m/>
    <s v="L"/>
    <n v="2.6031747147392339E-8"/>
  </r>
  <r>
    <s v="d"/>
    <x v="18"/>
    <x v="0"/>
    <s v="d"/>
    <s v="q"/>
    <s v="l"/>
    <m/>
    <s v="L"/>
    <n v="2.6031747147392339E-8"/>
  </r>
  <r>
    <s v="x"/>
    <x v="1"/>
    <x v="0"/>
    <s v="x"/>
    <s v="i"/>
    <s v="a"/>
    <m/>
    <s v="R"/>
    <n v="2.6031747147392339E-8"/>
  </r>
  <r>
    <s v="f"/>
    <x v="4"/>
    <x v="0"/>
    <s v="f"/>
    <s v="u"/>
    <s v="d"/>
    <m/>
    <s v="R"/>
    <n v="2.6031747147392339E-8"/>
  </r>
  <r>
    <s v="c"/>
    <x v="23"/>
    <x v="0"/>
    <s v="c"/>
    <s v="k"/>
    <s v="h"/>
    <m/>
    <s v="R"/>
    <n v="2.6031747147392339E-8"/>
  </r>
  <r>
    <s v="s"/>
    <x v="6"/>
    <x v="0"/>
    <s v="s"/>
    <s v="o"/>
    <s v="l"/>
    <m/>
    <s v="R"/>
    <n v="2.6031747147392339E-8"/>
  </r>
  <r>
    <s v="b"/>
    <x v="9"/>
    <x v="0"/>
    <s v="b"/>
    <s v="o"/>
    <s v="l"/>
    <m/>
    <s v="R"/>
    <n v="2.6031747147392339E-8"/>
  </r>
  <r>
    <s v="h"/>
    <x v="4"/>
    <x v="1"/>
    <s v="h"/>
    <s v="s"/>
    <s v="w"/>
    <m/>
    <s v="L"/>
    <n v="2.6031747147392339E-8"/>
  </r>
  <r>
    <s v="w"/>
    <x v="23"/>
    <x v="0"/>
    <s v="w"/>
    <s v="k"/>
    <s v="h"/>
    <m/>
    <s v="R"/>
    <n v="2.6031747147392339E-8"/>
  </r>
  <r>
    <s v="y"/>
    <x v="0"/>
    <x v="1"/>
    <s v="y"/>
    <s v="e"/>
    <s v="l"/>
    <m/>
    <s v="L"/>
    <n v="2.6031747147392339E-8"/>
  </r>
  <r>
    <s v="j"/>
    <x v="1"/>
    <x v="1"/>
    <s v="j"/>
    <s v="d"/>
    <s v="w"/>
    <m/>
    <s v="L"/>
    <n v="2.6031747147392339E-8"/>
  </r>
  <r>
    <s v="f"/>
    <x v="15"/>
    <x v="0"/>
    <s v="f"/>
    <s v="d"/>
    <s v="t"/>
    <m/>
    <s v="L"/>
    <n v="2.6031747147392339E-8"/>
  </r>
  <r>
    <s v="s"/>
    <x v="5"/>
    <x v="0"/>
    <s v="s"/>
    <s v="p"/>
    <s v="o"/>
    <m/>
    <s v="R"/>
    <n v="2.6031747147392339E-8"/>
  </r>
  <r>
    <s v="q"/>
    <x v="1"/>
    <x v="0"/>
    <s v="q"/>
    <s v="i"/>
    <s v="h"/>
    <m/>
    <s v="R"/>
    <n v="2.6031747147392339E-8"/>
  </r>
  <r>
    <s v="n"/>
    <x v="17"/>
    <x v="1"/>
    <s v="n"/>
    <s v="s"/>
    <s v="a"/>
    <m/>
    <s v="L"/>
    <n v="2.6031747147392339E-8"/>
  </r>
  <r>
    <s v="x"/>
    <x v="22"/>
    <x v="0"/>
    <s v="x"/>
    <s v="m"/>
    <s v="l"/>
    <m/>
    <s v="R"/>
    <n v="2.6031747147392339E-8"/>
  </r>
  <r>
    <s v="s"/>
    <x v="4"/>
    <x v="0"/>
    <s v="s"/>
    <s v="u"/>
    <s v="h"/>
    <m/>
    <s v="R"/>
    <n v="2.6031747147392339E-8"/>
  </r>
  <r>
    <s v="x"/>
    <x v="16"/>
    <x v="0"/>
    <s v="x"/>
    <s v="l"/>
    <s v="g"/>
    <m/>
    <s v="R"/>
    <n v="2.6031747147392339E-8"/>
  </r>
  <r>
    <s v="q"/>
    <x v="1"/>
    <x v="0"/>
    <s v="q"/>
    <s v="i"/>
    <s v="c"/>
    <m/>
    <s v="R"/>
    <n v="2.6031747147392339E-8"/>
  </r>
  <r>
    <s v="sh"/>
    <x v="1"/>
    <x v="1"/>
    <s v="o"/>
    <s v="f"/>
    <s v="f"/>
    <m/>
    <s v="L"/>
    <n v="2.6031747147392339E-8"/>
  </r>
  <r>
    <s v="h"/>
    <x v="5"/>
    <x v="1"/>
    <s v="h"/>
    <s v="b"/>
    <s v="l"/>
    <m/>
    <s v="L"/>
    <n v="2.6031747147392339E-8"/>
  </r>
  <r>
    <s v="x"/>
    <x v="19"/>
    <x v="0"/>
    <s v="x"/>
    <s v=";"/>
    <s v="m"/>
    <m/>
    <s v="R"/>
    <n v="2.6031747147392339E-8"/>
  </r>
  <r>
    <s v="n"/>
    <x v="18"/>
    <x v="1"/>
    <s v="n"/>
    <s v="q"/>
    <s v="j"/>
    <m/>
    <s v="L"/>
    <n v="2.6031747147392339E-8"/>
  </r>
  <r>
    <s v="m"/>
    <x v="1"/>
    <x v="1"/>
    <s v="m"/>
    <s v="z"/>
    <s v="s"/>
    <m/>
    <s v="L"/>
    <n v="2.6031747147392339E-8"/>
  </r>
  <r>
    <s v="g"/>
    <x v="5"/>
    <x v="0"/>
    <s v="g"/>
    <s v="p"/>
    <s v="o"/>
    <m/>
    <s v="R"/>
    <n v="2.6031747147392339E-8"/>
  </r>
  <r>
    <s v="ch"/>
    <x v="22"/>
    <x v="1"/>
    <s v="i"/>
    <s v="r"/>
    <s v="n"/>
    <m/>
    <s v="L"/>
    <n v="2.2777778753968295E-8"/>
  </r>
  <r>
    <s v="ch"/>
    <x v="14"/>
    <x v="1"/>
    <s v="i"/>
    <s v="b"/>
    <s v="g"/>
    <m/>
    <s v="L"/>
    <n v="2.2777778753968295E-8"/>
  </r>
  <r>
    <s v="b"/>
    <x v="24"/>
    <x v="0"/>
    <s v="b"/>
    <s v="b"/>
    <s v="r"/>
    <m/>
    <s v="L"/>
    <n v="2.2777778753968295E-8"/>
  </r>
  <r>
    <s v="l"/>
    <x v="4"/>
    <x v="1"/>
    <s v="l"/>
    <s v="v"/>
    <s v="l"/>
    <m/>
    <s v="L"/>
    <n v="2.2777778753968295E-8"/>
  </r>
  <r>
    <s v="sh"/>
    <x v="1"/>
    <x v="1"/>
    <s v="o"/>
    <s v="f"/>
    <s v="h"/>
    <m/>
    <s v="L"/>
    <n v="2.2777778753968295E-8"/>
  </r>
  <r>
    <s v="g"/>
    <x v="4"/>
    <x v="0"/>
    <s v="g"/>
    <s v="u"/>
    <s v="f"/>
    <m/>
    <s v="R"/>
    <n v="2.2777778753968295E-8"/>
  </r>
  <r>
    <s v="b"/>
    <x v="1"/>
    <x v="0"/>
    <s v="b"/>
    <s v="i"/>
    <s v="v"/>
    <m/>
    <s v="R"/>
    <n v="2.2777778753968295E-8"/>
  </r>
  <r>
    <s v="l"/>
    <x v="0"/>
    <x v="1"/>
    <s v="l"/>
    <s v="e"/>
    <s v="v"/>
    <m/>
    <s v="L"/>
    <n v="2.2777778753968295E-8"/>
  </r>
  <r>
    <s v="ch"/>
    <x v="23"/>
    <x v="1"/>
    <s v="i"/>
    <s v="w"/>
    <s v="l"/>
    <m/>
    <s v="L"/>
    <n v="2.2777778753968295E-8"/>
  </r>
  <r>
    <s v="ch"/>
    <x v="14"/>
    <x v="1"/>
    <s v="i"/>
    <s v="b"/>
    <s v="y"/>
    <m/>
    <s v="L"/>
    <n v="2.2777778753968295E-8"/>
  </r>
  <r>
    <s v="p"/>
    <x v="4"/>
    <x v="1"/>
    <s v="p"/>
    <s v="v"/>
    <s v="l"/>
    <m/>
    <s v="L"/>
    <n v="2.2777778753968295E-8"/>
  </r>
  <r>
    <s v="ch"/>
    <x v="32"/>
    <x v="1"/>
    <s v="i"/>
    <s v="x"/>
    <s v="j"/>
    <m/>
    <s v="L"/>
    <n v="2.2777778753968295E-8"/>
  </r>
  <r>
    <s v="j"/>
    <x v="26"/>
    <x v="1"/>
    <s v="j"/>
    <s v="e"/>
    <s v="d"/>
    <m/>
    <s v="L"/>
    <n v="2.2777778753968295E-8"/>
  </r>
  <r>
    <s v="z"/>
    <x v="5"/>
    <x v="0"/>
    <s v="z"/>
    <s v="p"/>
    <s v="p"/>
    <m/>
    <s v="R"/>
    <n v="2.2777778753968295E-8"/>
  </r>
  <r>
    <s v="c"/>
    <x v="14"/>
    <x v="0"/>
    <s v="c"/>
    <s v="j"/>
    <s v="n"/>
    <m/>
    <s v="R"/>
    <n v="2.2777778753968295E-8"/>
  </r>
  <r>
    <s v="q"/>
    <x v="27"/>
    <x v="0"/>
    <s v="q"/>
    <s v="h"/>
    <s v="l"/>
    <m/>
    <s v="R"/>
    <n v="2.2777778753968295E-8"/>
  </r>
  <r>
    <s v="zh"/>
    <x v="28"/>
    <x v="1"/>
    <s v="u"/>
    <s v="c"/>
    <s v="a"/>
    <m/>
    <s v="L"/>
    <n v="2.2777778753968295E-8"/>
  </r>
  <r>
    <s v="ch"/>
    <x v="23"/>
    <x v="1"/>
    <s v="i"/>
    <s v="w"/>
    <s v="h"/>
    <m/>
    <s v="L"/>
    <n v="2.2777778753968295E-8"/>
  </r>
  <r>
    <s v="h"/>
    <x v="5"/>
    <x v="1"/>
    <s v="h"/>
    <s v="b"/>
    <s v="l"/>
    <m/>
    <s v="L"/>
    <n v="2.2777778753968295E-8"/>
  </r>
  <r>
    <s v="a"/>
    <x v="1"/>
    <x v="0"/>
    <s v="a"/>
    <s v="i"/>
    <s v="t"/>
    <m/>
    <s v="R"/>
    <n v="2.2777778753968295E-8"/>
  </r>
  <r>
    <s v="t"/>
    <x v="17"/>
    <x v="0"/>
    <s v="t"/>
    <s v="p"/>
    <s v="h"/>
    <m/>
    <s v="R"/>
    <n v="2.2777778753968295E-8"/>
  </r>
  <r>
    <s v="p"/>
    <x v="1"/>
    <x v="1"/>
    <s v="p"/>
    <s v="e"/>
    <s v="r"/>
    <m/>
    <s v="L"/>
    <n v="2.2777778753968295E-8"/>
  </r>
  <r>
    <s v="j"/>
    <x v="26"/>
    <x v="1"/>
    <s v="j"/>
    <s v="e"/>
    <s v="a"/>
    <m/>
    <s v="L"/>
    <n v="2.2777778753968295E-8"/>
  </r>
  <r>
    <s v="ch"/>
    <x v="23"/>
    <x v="1"/>
    <s v="i"/>
    <s v="w"/>
    <s v="l"/>
    <m/>
    <s v="L"/>
    <n v="2.2777778753968295E-8"/>
  </r>
  <r>
    <s v="x"/>
    <x v="22"/>
    <x v="0"/>
    <s v="x"/>
    <s v="m"/>
    <s v="t"/>
    <m/>
    <s v="R"/>
    <n v="2.2777778753968295E-8"/>
  </r>
  <r>
    <s v="h"/>
    <x v="4"/>
    <x v="1"/>
    <s v="h"/>
    <s v="s"/>
    <s v="k"/>
    <m/>
    <s v="L"/>
    <n v="2.2777778753968295E-8"/>
  </r>
  <r>
    <s v="h"/>
    <x v="23"/>
    <x v="1"/>
    <s v="h"/>
    <s v="w"/>
    <s v="w"/>
    <m/>
    <s v="L"/>
    <n v="2.2777778753968295E-8"/>
  </r>
  <r>
    <s v="r"/>
    <x v="7"/>
    <x v="0"/>
    <s v="r"/>
    <s v="l"/>
    <s v="n"/>
    <m/>
    <s v="R"/>
    <n v="2.2777778753968295E-8"/>
  </r>
  <r>
    <s v="j"/>
    <x v="17"/>
    <x v="1"/>
    <s v="j"/>
    <s v="s"/>
    <s v="x"/>
    <m/>
    <s v="L"/>
    <n v="2.2777778753968295E-8"/>
  </r>
  <r>
    <s v="q"/>
    <x v="24"/>
    <x v="0"/>
    <s v="q"/>
    <s v="j"/>
    <s v="f"/>
    <m/>
    <s v="R"/>
    <n v="2.2777778753968295E-8"/>
  </r>
  <r>
    <s v="k"/>
    <x v="2"/>
    <x v="1"/>
    <s v="k"/>
    <s v="h"/>
    <s v="h"/>
    <m/>
    <s v="R"/>
    <n v="1.9523810360544255E-8"/>
  </r>
  <r>
    <s v="g"/>
    <x v="10"/>
    <x v="0"/>
    <s v="g"/>
    <s v="g"/>
    <s v="k"/>
    <m/>
    <s v="L"/>
    <n v="1.9523810360544255E-8"/>
  </r>
  <r>
    <s v="l"/>
    <x v="4"/>
    <x v="1"/>
    <s v="l"/>
    <s v="v"/>
    <s v="g"/>
    <m/>
    <s v="L"/>
    <n v="1.9523810360544255E-8"/>
  </r>
  <r>
    <s v="g"/>
    <x v="5"/>
    <x v="0"/>
    <s v="g"/>
    <s v="p"/>
    <s v="k"/>
    <m/>
    <s v="R"/>
    <n v="1.9523810360544255E-8"/>
  </r>
  <r>
    <s v="b"/>
    <x v="4"/>
    <x v="0"/>
    <s v="b"/>
    <s v="u"/>
    <s v="q"/>
    <m/>
    <s v="R"/>
    <n v="1.9523810360544255E-8"/>
  </r>
  <r>
    <s v="w"/>
    <x v="4"/>
    <x v="0"/>
    <s v="w"/>
    <s v="u"/>
    <s v="p"/>
    <m/>
    <s v="R"/>
    <n v="1.9523810360544255E-8"/>
  </r>
  <r>
    <s v="m"/>
    <x v="29"/>
    <x v="1"/>
    <s v="m"/>
    <s v="v"/>
    <s v="z"/>
    <m/>
    <s v="L"/>
    <n v="1.9523810360544255E-8"/>
  </r>
  <r>
    <s v="m"/>
    <x v="11"/>
    <x v="1"/>
    <s v="m"/>
    <s v="s"/>
    <s v="j"/>
    <m/>
    <s v="L"/>
    <n v="1.9523810360544255E-8"/>
  </r>
  <r>
    <s v="sh"/>
    <x v="0"/>
    <x v="1"/>
    <s v="o"/>
    <s v="e"/>
    <s v="v"/>
    <m/>
    <s v="L"/>
    <n v="1.9523810360544255E-8"/>
  </r>
  <r>
    <s v="c"/>
    <x v="8"/>
    <x v="0"/>
    <s v="c"/>
    <s v="a"/>
    <s v="t"/>
    <m/>
    <s v="L"/>
    <n v="1.9523810360544255E-8"/>
  </r>
  <r>
    <s v="f"/>
    <x v="11"/>
    <x v="0"/>
    <s v="f"/>
    <s v="i"/>
    <s v="k"/>
    <m/>
    <s v="R"/>
    <n v="1.9523810360544255E-8"/>
  </r>
  <r>
    <s v="s"/>
    <x v="6"/>
    <x v="0"/>
    <s v="s"/>
    <s v="o"/>
    <s v="h"/>
    <m/>
    <s v="R"/>
    <n v="1.9523810360544255E-8"/>
  </r>
  <r>
    <s v="p"/>
    <x v="26"/>
    <x v="1"/>
    <s v="p"/>
    <s v="z"/>
    <s v="r"/>
    <m/>
    <s v="L"/>
    <n v="1.9523810360544255E-8"/>
  </r>
  <r>
    <s v="d"/>
    <x v="7"/>
    <x v="0"/>
    <s v="d"/>
    <s v="f"/>
    <s v="w"/>
    <m/>
    <s v="L"/>
    <n v="1.9523810360544255E-8"/>
  </r>
  <r>
    <s v="s"/>
    <x v="14"/>
    <x v="0"/>
    <s v="s"/>
    <s v="j"/>
    <s v="s"/>
    <m/>
    <s v="R"/>
    <n v="1.9523810360544255E-8"/>
  </r>
  <r>
    <s v="c"/>
    <x v="13"/>
    <x v="0"/>
    <s v="c"/>
    <s v=";"/>
    <s v="g"/>
    <m/>
    <s v="R"/>
    <n v="1.9523810360544255E-8"/>
  </r>
  <r>
    <s v="j"/>
    <x v="1"/>
    <x v="1"/>
    <s v="j"/>
    <s v="d"/>
    <s v="l"/>
    <m/>
    <s v="L"/>
    <n v="1.9523810360544255E-8"/>
  </r>
  <r>
    <s v="x"/>
    <x v="26"/>
    <x v="0"/>
    <s v="x"/>
    <s v="y"/>
    <s v="v"/>
    <m/>
    <s v="R"/>
    <n v="1.9523810360544255E-8"/>
  </r>
  <r>
    <s v="j"/>
    <x v="19"/>
    <x v="1"/>
    <s v="j"/>
    <s v="b"/>
    <s v="d"/>
    <m/>
    <s v="L"/>
    <n v="1.9523810360544255E-8"/>
  </r>
  <r>
    <s v="j"/>
    <x v="29"/>
    <x v="1"/>
    <s v="j"/>
    <s v="v"/>
    <s v="a"/>
    <m/>
    <s v="L"/>
    <n v="1.9523810360544255E-8"/>
  </r>
  <r>
    <s v="p"/>
    <x v="1"/>
    <x v="1"/>
    <s v="p"/>
    <s v="e"/>
    <s v="p"/>
    <m/>
    <s v="L"/>
    <n v="1.9523810360544255E-8"/>
  </r>
  <r>
    <s v="t"/>
    <x v="23"/>
    <x v="0"/>
    <s v="t"/>
    <s v="k"/>
    <s v="l"/>
    <m/>
    <s v="R"/>
    <n v="1.9523810360544255E-8"/>
  </r>
  <r>
    <s v="t"/>
    <x v="8"/>
    <x v="0"/>
    <s v="t"/>
    <s v="a"/>
    <s v="v"/>
    <m/>
    <s v="L"/>
    <n v="1.9523810360544255E-8"/>
  </r>
  <r>
    <s v="y"/>
    <x v="20"/>
    <x v="0"/>
    <s v="e"/>
    <s v="k"/>
    <s v="l"/>
    <m/>
    <s v="R"/>
    <n v="1.9523810360544255E-8"/>
  </r>
  <r>
    <s v="t"/>
    <x v="10"/>
    <x v="0"/>
    <s v="t"/>
    <s v="g"/>
    <s v="l"/>
    <m/>
    <s v="L"/>
    <n v="1.9523810360544255E-8"/>
  </r>
  <r>
    <s v="zh"/>
    <x v="10"/>
    <x v="1"/>
    <s v="u"/>
    <s v="g"/>
    <s v="n"/>
    <m/>
    <s v="L"/>
    <n v="1.9523810360544255E-8"/>
  </r>
  <r>
    <s v="a"/>
    <x v="33"/>
    <x v="0"/>
    <s v="a"/>
    <s v="h"/>
    <s v="l"/>
    <m/>
    <s v="R"/>
    <n v="1.9523810360544255E-8"/>
  </r>
  <r>
    <s v="d"/>
    <x v="12"/>
    <x v="0"/>
    <s v="d"/>
    <s v="l"/>
    <s v="u"/>
    <m/>
    <s v="R"/>
    <n v="1.9523810360544255E-8"/>
  </r>
  <r>
    <s v="y"/>
    <x v="20"/>
    <x v="0"/>
    <s v="e"/>
    <s v="k"/>
    <s v="h"/>
    <m/>
    <s v="R"/>
    <n v="1.6269841967120211E-8"/>
  </r>
  <r>
    <s v="sh"/>
    <x v="1"/>
    <x v="1"/>
    <s v="o"/>
    <s v="f"/>
    <s v="d"/>
    <m/>
    <s v="L"/>
    <n v="1.6269841967120211E-8"/>
  </r>
  <r>
    <s v="d"/>
    <x v="22"/>
    <x v="0"/>
    <s v="d"/>
    <s v="m"/>
    <s v="k"/>
    <m/>
    <s v="R"/>
    <n v="1.6269841967120211E-8"/>
  </r>
  <r>
    <s v="s"/>
    <x v="10"/>
    <x v="0"/>
    <s v="s"/>
    <s v="g"/>
    <s v="t"/>
    <m/>
    <s v="L"/>
    <n v="1.6269841967120211E-8"/>
  </r>
  <r>
    <s v="a"/>
    <x v="30"/>
    <x v="0"/>
    <s v="a"/>
    <s v="n"/>
    <s v="j"/>
    <m/>
    <s v="R"/>
    <n v="1.6269841967120211E-8"/>
  </r>
  <r>
    <s v="k"/>
    <x v="0"/>
    <x v="1"/>
    <s v="k"/>
    <s v="e"/>
    <s v="l"/>
    <m/>
    <s v="L"/>
    <n v="1.6269841967120211E-8"/>
  </r>
  <r>
    <s v="f"/>
    <x v="23"/>
    <x v="0"/>
    <s v="f"/>
    <s v="k"/>
    <s v="l"/>
    <m/>
    <s v="R"/>
    <n v="1.6269841967120211E-8"/>
  </r>
  <r>
    <s v="e"/>
    <x v="1"/>
    <x v="0"/>
    <s v="e"/>
    <s v="i"/>
    <s v="n"/>
    <m/>
    <s v="R"/>
    <n v="1.6269841967120211E-8"/>
  </r>
  <r>
    <s v="d"/>
    <x v="13"/>
    <x v="0"/>
    <s v="d"/>
    <s v=";"/>
    <s v="w"/>
    <m/>
    <s v="R"/>
    <n v="1.6269841967120211E-8"/>
  </r>
  <r>
    <s v="h"/>
    <x v="4"/>
    <x v="1"/>
    <s v="h"/>
    <s v="s"/>
    <s v="s"/>
    <m/>
    <s v="L"/>
    <n v="1.6269841967120211E-8"/>
  </r>
  <r>
    <s v="k"/>
    <x v="8"/>
    <x v="1"/>
    <s v="k"/>
    <s v="a"/>
    <s v="n"/>
    <m/>
    <s v="L"/>
    <n v="1.6269841967120211E-8"/>
  </r>
  <r>
    <s v="h"/>
    <x v="5"/>
    <x v="1"/>
    <s v="h"/>
    <s v="b"/>
    <s v="j"/>
    <m/>
    <s v="L"/>
    <n v="1.6269841967120211E-8"/>
  </r>
  <r>
    <s v="y"/>
    <x v="22"/>
    <x v="0"/>
    <s v="e"/>
    <s v="m"/>
    <s v="n"/>
    <m/>
    <s v="R"/>
    <n v="1.6269841967120211E-8"/>
  </r>
  <r>
    <s v="j"/>
    <x v="22"/>
    <x v="1"/>
    <s v="j"/>
    <s v="r"/>
    <s v="l"/>
    <m/>
    <s v="L"/>
    <n v="1.6269841967120211E-8"/>
  </r>
  <r>
    <s v="t"/>
    <x v="12"/>
    <x v="0"/>
    <s v="t"/>
    <s v="k"/>
    <s v="j"/>
    <m/>
    <s v="R"/>
    <n v="1.6269841967120211E-8"/>
  </r>
  <r>
    <s v="p"/>
    <x v="15"/>
    <x v="1"/>
    <s v="p"/>
    <s v="d"/>
    <s v="f"/>
    <m/>
    <s v="L"/>
    <n v="1.6269841967120211E-8"/>
  </r>
  <r>
    <s v="n"/>
    <x v="5"/>
    <x v="1"/>
    <s v="n"/>
    <s v="p"/>
    <s v="l"/>
    <m/>
    <s v="R"/>
    <n v="1.6269841967120211E-8"/>
  </r>
  <r>
    <s v="l"/>
    <x v="14"/>
    <x v="1"/>
    <s v="l"/>
    <s v="j"/>
    <s v="g"/>
    <m/>
    <s v="R"/>
    <n v="1.6269841967120211E-8"/>
  </r>
  <r>
    <s v="h"/>
    <x v="6"/>
    <x v="1"/>
    <s v="h"/>
    <s v="q"/>
    <s v="f"/>
    <m/>
    <s v="L"/>
    <n v="1.6269841967120211E-8"/>
  </r>
  <r>
    <s v="ch"/>
    <x v="8"/>
    <x v="1"/>
    <s v="i"/>
    <s v="a"/>
    <s v="g"/>
    <m/>
    <s v="L"/>
    <n v="1.6269841967120211E-8"/>
  </r>
  <r>
    <s v="l"/>
    <x v="11"/>
    <x v="1"/>
    <s v="l"/>
    <s v="s"/>
    <s v="g"/>
    <m/>
    <s v="L"/>
    <n v="1.6269841967120211E-8"/>
  </r>
  <r>
    <s v="zh"/>
    <x v="6"/>
    <x v="1"/>
    <s v="u"/>
    <s v="q"/>
    <s v="h"/>
    <m/>
    <s v="L"/>
    <n v="1.3015873573696169E-8"/>
  </r>
  <r>
    <s v="q"/>
    <x v="22"/>
    <x v="0"/>
    <s v="q"/>
    <s v="m"/>
    <s v="l"/>
    <m/>
    <s v="R"/>
    <n v="1.3015873573696169E-8"/>
  </r>
  <r>
    <s v="g"/>
    <x v="2"/>
    <x v="0"/>
    <s v="g"/>
    <s v="h"/>
    <s v="j"/>
    <m/>
    <s v="R"/>
    <n v="1.3015873573696169E-8"/>
  </r>
  <r>
    <s v="l"/>
    <x v="14"/>
    <x v="1"/>
    <s v="l"/>
    <s v="j"/>
    <s v="l"/>
    <m/>
    <s v="R"/>
    <n v="1.3015873573696169E-8"/>
  </r>
  <r>
    <s v="p"/>
    <x v="2"/>
    <x v="1"/>
    <s v="p"/>
    <s v="h"/>
    <s v="h"/>
    <m/>
    <s v="R"/>
    <n v="1.3015873573696169E-8"/>
  </r>
  <r>
    <s v="h"/>
    <x v="23"/>
    <x v="1"/>
    <s v="h"/>
    <s v="w"/>
    <s v="j"/>
    <m/>
    <s v="L"/>
    <n v="1.3015873573696169E-8"/>
  </r>
  <r>
    <s v="q"/>
    <x v="12"/>
    <x v="0"/>
    <s v="q"/>
    <s v="l"/>
    <s v="w"/>
    <m/>
    <s v="R"/>
    <n v="1.3015873573696169E-8"/>
  </r>
  <r>
    <s v="zh"/>
    <x v="4"/>
    <x v="1"/>
    <s v="u"/>
    <s v="s"/>
    <s v="r"/>
    <m/>
    <s v="L"/>
    <n v="1.3015873573696169E-8"/>
  </r>
  <r>
    <s v="f"/>
    <x v="11"/>
    <x v="0"/>
    <s v="f"/>
    <s v="i"/>
    <s v="l"/>
    <m/>
    <s v="R"/>
    <n v="1.3015873573696169E-8"/>
  </r>
  <r>
    <s v="n"/>
    <x v="8"/>
    <x v="1"/>
    <s v="n"/>
    <s v="a"/>
    <s v="l"/>
    <m/>
    <s v="L"/>
    <n v="1.3015873573696169E-8"/>
  </r>
  <r>
    <s v="b"/>
    <x v="24"/>
    <x v="0"/>
    <s v="b"/>
    <s v="b"/>
    <s v="e"/>
    <m/>
    <s v="L"/>
    <n v="1.3015873573696169E-8"/>
  </r>
  <r>
    <s v="x"/>
    <x v="26"/>
    <x v="0"/>
    <s v="x"/>
    <s v="y"/>
    <s v="g"/>
    <m/>
    <s v="R"/>
    <n v="1.3015873573696169E-8"/>
  </r>
  <r>
    <s v="a"/>
    <x v="1"/>
    <x v="0"/>
    <s v="a"/>
    <s v="i"/>
    <s v="l"/>
    <m/>
    <s v="R"/>
    <n v="1.3015873573696169E-8"/>
  </r>
  <r>
    <s v="j"/>
    <x v="17"/>
    <x v="1"/>
    <s v="j"/>
    <s v="s"/>
    <s v="s"/>
    <m/>
    <s v="L"/>
    <n v="1.3015873573696169E-8"/>
  </r>
  <r>
    <s v="g"/>
    <x v="0"/>
    <x v="0"/>
    <s v="g"/>
    <s v="i"/>
    <s v="d"/>
    <m/>
    <s v="R"/>
    <n v="1.3015873573696169E-8"/>
  </r>
  <r>
    <s v="ch"/>
    <x v="23"/>
    <x v="1"/>
    <s v="i"/>
    <s v="w"/>
    <s v="k"/>
    <m/>
    <s v="L"/>
    <n v="1.3015873573696169E-8"/>
  </r>
  <r>
    <s v="m"/>
    <x v="1"/>
    <x v="1"/>
    <s v="m"/>
    <s v="z"/>
    <s v="h"/>
    <m/>
    <s v="L"/>
    <n v="1.3015873573696169E-8"/>
  </r>
  <r>
    <s v="h"/>
    <x v="22"/>
    <x v="1"/>
    <s v="h"/>
    <s v="r"/>
    <s v="j"/>
    <m/>
    <s v="L"/>
    <n v="1.3015873573696169E-8"/>
  </r>
  <r>
    <s v="l"/>
    <x v="17"/>
    <x v="1"/>
    <s v="l"/>
    <s v="s"/>
    <s v="g"/>
    <m/>
    <s v="L"/>
    <n v="1.3015873573696169E-8"/>
  </r>
  <r>
    <s v="zh"/>
    <x v="7"/>
    <x v="1"/>
    <s v="u"/>
    <s v="f"/>
    <s v="n"/>
    <m/>
    <s v="L"/>
    <n v="1.3015873573696169E-8"/>
  </r>
  <r>
    <s v="k"/>
    <x v="23"/>
    <x v="1"/>
    <s v="k"/>
    <s v="w"/>
    <s v="h"/>
    <m/>
    <s v="L"/>
    <n v="1.3015873573696169E-8"/>
  </r>
  <r>
    <s v="z"/>
    <x v="6"/>
    <x v="0"/>
    <s v="z"/>
    <s v="o"/>
    <s v="d"/>
    <m/>
    <s v="R"/>
    <n v="1.3015873573696169E-8"/>
  </r>
  <r>
    <s v="q"/>
    <x v="20"/>
    <x v="0"/>
    <s v="q"/>
    <s v="k"/>
    <s v="c"/>
    <m/>
    <s v="R"/>
    <n v="1.3015873573696169E-8"/>
  </r>
  <r>
    <s v="zh"/>
    <x v="5"/>
    <x v="1"/>
    <s v="u"/>
    <s v="b"/>
    <s v="p"/>
    <m/>
    <s v="L"/>
    <n v="9.7619051802721274E-9"/>
  </r>
  <r>
    <s v="e"/>
    <x v="21"/>
    <x v="0"/>
    <s v="e"/>
    <s v="h"/>
    <s v="d"/>
    <m/>
    <s v="R"/>
    <n v="9.7619051802721274E-9"/>
  </r>
  <r>
    <s v="g"/>
    <x v="4"/>
    <x v="0"/>
    <s v="g"/>
    <s v="u"/>
    <s v="d"/>
    <m/>
    <s v="R"/>
    <n v="9.7619051802721274E-9"/>
  </r>
  <r>
    <s v="f"/>
    <x v="4"/>
    <x v="0"/>
    <s v="f"/>
    <s v="u"/>
    <s v="s"/>
    <m/>
    <s v="R"/>
    <n v="9.7619051802721274E-9"/>
  </r>
  <r>
    <s v="b"/>
    <x v="12"/>
    <x v="0"/>
    <s v="b"/>
    <s v="l"/>
    <s v="t"/>
    <m/>
    <s v="R"/>
    <n v="9.7619051802721274E-9"/>
  </r>
  <r>
    <s v="p"/>
    <x v="9"/>
    <x v="1"/>
    <s v="p"/>
    <s v="q"/>
    <s v="x"/>
    <m/>
    <s v="L"/>
    <n v="9.7619051802721274E-9"/>
  </r>
  <r>
    <s v="m"/>
    <x v="20"/>
    <x v="1"/>
    <s v="m"/>
    <s v="t"/>
    <s v="h"/>
    <m/>
    <s v="L"/>
    <n v="9.7619051802721274E-9"/>
  </r>
  <r>
    <s v="p"/>
    <x v="11"/>
    <x v="1"/>
    <s v="p"/>
    <s v="s"/>
    <s v="l"/>
    <m/>
    <s v="L"/>
    <n v="9.7619051802721274E-9"/>
  </r>
  <r>
    <s v="p"/>
    <x v="4"/>
    <x v="1"/>
    <s v="p"/>
    <s v="v"/>
    <s v="l"/>
    <m/>
    <s v="L"/>
    <n v="9.7619051802721274E-9"/>
  </r>
  <r>
    <s v="z"/>
    <x v="6"/>
    <x v="0"/>
    <s v="z"/>
    <s v="o"/>
    <s v="h"/>
    <m/>
    <s v="R"/>
    <n v="9.7619051802721274E-9"/>
  </r>
  <r>
    <s v="h"/>
    <x v="4"/>
    <x v="1"/>
    <s v="h"/>
    <s v="s"/>
    <s v="w"/>
    <m/>
    <s v="L"/>
    <n v="9.7619051802721274E-9"/>
  </r>
  <r>
    <s v="b"/>
    <x v="11"/>
    <x v="0"/>
    <s v="b"/>
    <s v=";"/>
    <s v="p"/>
    <m/>
    <s v="R"/>
    <n v="9.7619051802721274E-9"/>
  </r>
  <r>
    <s v="d"/>
    <x v="5"/>
    <x v="0"/>
    <s v="d"/>
    <s v="p"/>
    <s v="v"/>
    <m/>
    <s v="R"/>
    <n v="9.7619051802721274E-9"/>
  </r>
  <r>
    <s v="h"/>
    <x v="2"/>
    <x v="1"/>
    <s v="h"/>
    <s v="h"/>
    <s v="n"/>
    <m/>
    <s v="R"/>
    <n v="9.7619051802721274E-9"/>
  </r>
  <r>
    <s v="zh"/>
    <x v="1"/>
    <x v="0"/>
    <s v="a"/>
    <s v="h"/>
    <s v="n"/>
    <m/>
    <s v="R"/>
    <n v="9.7619051802721274E-9"/>
  </r>
  <r>
    <s v="h"/>
    <x v="4"/>
    <x v="1"/>
    <s v="h"/>
    <s v="s"/>
    <s v="l"/>
    <m/>
    <s v="L"/>
    <n v="6.5079367868480847E-9"/>
  </r>
  <r>
    <s v="q"/>
    <x v="18"/>
    <x v="0"/>
    <s v="q"/>
    <s v="o"/>
    <s v="m"/>
    <m/>
    <s v="R"/>
    <n v="6.5079367868480847E-9"/>
  </r>
  <r>
    <s v="q"/>
    <x v="18"/>
    <x v="0"/>
    <s v="q"/>
    <s v="o"/>
    <s v="h"/>
    <m/>
    <s v="R"/>
    <n v="6.5079367868480847E-9"/>
  </r>
  <r>
    <s v="x"/>
    <x v="1"/>
    <x v="0"/>
    <s v="x"/>
    <s v="i"/>
    <s v="h"/>
    <m/>
    <s v="R"/>
    <n v="6.5079367868480847E-9"/>
  </r>
  <r>
    <s v="z"/>
    <x v="7"/>
    <x v="0"/>
    <s v="z"/>
    <s v="l"/>
    <s v="n"/>
    <m/>
    <s v="R"/>
    <n v="6.5079367868480847E-9"/>
  </r>
  <r>
    <s v="s"/>
    <x v="8"/>
    <x v="0"/>
    <s v="s"/>
    <s v="a"/>
    <s v="n"/>
    <m/>
    <s v="L"/>
    <n v="6.5079367868480847E-9"/>
  </r>
  <r>
    <s v="g"/>
    <x v="0"/>
    <x v="0"/>
    <s v="g"/>
    <s v="i"/>
    <s v="f"/>
    <m/>
    <s v="R"/>
    <n v="6.5079367868480847E-9"/>
  </r>
  <r>
    <s v="x"/>
    <x v="27"/>
    <x v="0"/>
    <s v="x"/>
    <s v="h"/>
    <s v="c"/>
    <m/>
    <s v="R"/>
    <n v="6.5079367868480847E-9"/>
  </r>
  <r>
    <s v="h"/>
    <x v="5"/>
    <x v="1"/>
    <s v="h"/>
    <s v="b"/>
    <s v="h"/>
    <m/>
    <s v="L"/>
    <n v="6.5079367868480847E-9"/>
  </r>
  <r>
    <s v="j"/>
    <x v="22"/>
    <x v="1"/>
    <s v="j"/>
    <s v="r"/>
    <s v="k"/>
    <m/>
    <s v="L"/>
    <n v="6.5079367868480847E-9"/>
  </r>
  <r>
    <s v="l"/>
    <x v="23"/>
    <x v="1"/>
    <s v="l"/>
    <s v="k"/>
    <s v="v"/>
    <m/>
    <s v="R"/>
    <n v="6.5079367868480847E-9"/>
  </r>
  <r>
    <s v="e"/>
    <x v="4"/>
    <x v="0"/>
    <s v="e"/>
    <s v="k"/>
    <s v="e"/>
    <m/>
    <s v="R"/>
    <n v="6.5079367868480847E-9"/>
  </r>
  <r>
    <s v="m"/>
    <x v="23"/>
    <x v="1"/>
    <s v="m"/>
    <s v="k"/>
    <s v="f"/>
    <m/>
    <s v="R"/>
    <n v="6.5079367868480847E-9"/>
  </r>
  <r>
    <s v="l"/>
    <x v="19"/>
    <x v="1"/>
    <s v="l"/>
    <s v="b"/>
    <s v="l"/>
    <m/>
    <s v="L"/>
    <n v="6.5079367868480847E-9"/>
  </r>
  <r>
    <s v="z"/>
    <x v="1"/>
    <x v="0"/>
    <s v="z"/>
    <s v="i"/>
    <s v="g"/>
    <m/>
    <s v="R"/>
    <n v="6.5079367868480847E-9"/>
  </r>
  <r>
    <s v="l"/>
    <x v="18"/>
    <x v="1"/>
    <s v="l"/>
    <s v="q"/>
    <s v="l"/>
    <m/>
    <s v="L"/>
    <n v="6.5079367868480847E-9"/>
  </r>
  <r>
    <s v="l"/>
    <x v="5"/>
    <x v="1"/>
    <s v="l"/>
    <s v="b"/>
    <s v="n"/>
    <m/>
    <s v="L"/>
    <n v="6.5079367868480847E-9"/>
  </r>
  <r>
    <s v="y"/>
    <x v="8"/>
    <x v="1"/>
    <s v="y"/>
    <s v="a"/>
    <s v="w"/>
    <m/>
    <s v="L"/>
    <n v="6.5079367868480847E-9"/>
  </r>
  <r>
    <s v="zh"/>
    <x v="8"/>
    <x v="1"/>
    <s v="u"/>
    <s v="a"/>
    <s v="h"/>
    <m/>
    <s v="L"/>
    <n v="3.2539683934240423E-9"/>
  </r>
  <r>
    <s v="t"/>
    <x v="4"/>
    <x v="0"/>
    <s v="t"/>
    <s v="u"/>
    <s v="q"/>
    <m/>
    <s v="R"/>
    <n v="3.2539683934240423E-9"/>
  </r>
  <r>
    <s v="y"/>
    <x v="14"/>
    <x v="0"/>
    <s v="e"/>
    <s v="j"/>
    <s v="w"/>
    <m/>
    <s v="R"/>
    <n v="3.2539683934240423E-9"/>
  </r>
  <r>
    <s v="j"/>
    <x v="1"/>
    <x v="1"/>
    <s v="j"/>
    <s v="d"/>
    <s v="h"/>
    <m/>
    <s v="L"/>
    <n v="3.2539683934240423E-9"/>
  </r>
  <r>
    <s v="c"/>
    <x v="6"/>
    <x v="0"/>
    <s v="c"/>
    <s v="o"/>
    <s v="g"/>
    <m/>
    <s v="R"/>
    <n v="3.2539683934240423E-9"/>
  </r>
  <r>
    <s v="b"/>
    <x v="1"/>
    <x v="0"/>
    <s v="b"/>
    <s v="i"/>
    <s v="n"/>
    <m/>
    <s v="R"/>
    <n v="2.9655292309117312E-9"/>
  </r>
  <r>
    <s v="w"/>
    <x v="11"/>
    <x v="0"/>
    <s v="w"/>
    <s v="i"/>
    <s v="l"/>
    <m/>
    <s v="R"/>
    <n v="1.9770194872744877E-9"/>
  </r>
  <r>
    <s v="b"/>
    <x v="4"/>
    <x v="0"/>
    <s v="b"/>
    <s v="u"/>
    <s v="l"/>
    <m/>
    <s v="R"/>
    <n v="1.4827646154558699E-9"/>
  </r>
  <r>
    <s v="s"/>
    <x v="14"/>
    <x v="0"/>
    <s v="s"/>
    <s v="j"/>
    <s v="d"/>
    <m/>
    <s v="R"/>
    <n v="0"/>
  </r>
  <r>
    <m/>
    <x v="33"/>
    <x v="2"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31">
  <r>
    <s v="dk"/>
    <s v="的"/>
    <s v="de"/>
    <s v="d"/>
    <s v="k"/>
    <s v="L"/>
    <s v="R"/>
    <x v="0"/>
    <x v="0"/>
    <n v="3.7496698035572776E-2"/>
    <s v="d"/>
    <s v="e"/>
  </r>
  <r>
    <s v="ei"/>
    <s v="一"/>
    <s v="yi"/>
    <s v="e"/>
    <s v="i"/>
    <s v="L"/>
    <s v="R"/>
    <x v="1"/>
    <x v="1"/>
    <n v="1.3472548513902873E-2"/>
    <s v="e"/>
    <s v="i"/>
  </r>
  <r>
    <s v="of"/>
    <s v="是"/>
    <s v="shi"/>
    <s v="o"/>
    <s v="f"/>
    <s v="R"/>
    <s v="L"/>
    <x v="2"/>
    <x v="2"/>
    <n v="1.0710462998702382E-2"/>
    <s v="sh"/>
    <s v="i"/>
  </r>
  <r>
    <s v="le"/>
    <s v="了"/>
    <s v="le"/>
    <s v="l"/>
    <s v="e"/>
    <s v="R"/>
    <s v="L"/>
    <x v="3"/>
    <x v="3"/>
    <n v="9.9566128870294413E-3"/>
    <s v="l"/>
    <s v="e"/>
  </r>
  <r>
    <s v="zh"/>
    <s v="在"/>
    <s v="zai"/>
    <s v="z"/>
    <s v="h"/>
    <s v="L"/>
    <s v="R"/>
    <x v="4"/>
    <x v="4"/>
    <n v="9.5441170757002564E-3"/>
    <s v="z"/>
    <s v="ai"/>
  </r>
  <r>
    <s v="rk"/>
    <s v="人"/>
    <s v="ren"/>
    <s v="r"/>
    <s v="k"/>
    <s v="L"/>
    <s v="R"/>
    <x v="5"/>
    <x v="0"/>
    <n v="9.2013310292633939E-3"/>
    <s v="r"/>
    <s v="en"/>
  </r>
  <r>
    <s v="bu"/>
    <s v="不"/>
    <s v="bu"/>
    <s v="b"/>
    <s v="u"/>
    <s v="L"/>
    <s v="R"/>
    <x v="6"/>
    <x v="5"/>
    <n v="8.8958354606151705E-3"/>
    <s v="b"/>
    <s v="u"/>
  </r>
  <r>
    <s v="gp"/>
    <s v="国"/>
    <s v="guo"/>
    <s v="g"/>
    <s v="p"/>
    <s v="L"/>
    <s v="R"/>
    <x v="7"/>
    <x v="6"/>
    <n v="8.609212908648807E-3"/>
    <s v="g"/>
    <s v="uo"/>
  </r>
  <r>
    <s v="eo"/>
    <s v="有"/>
    <s v="you"/>
    <s v="e"/>
    <s v="o"/>
    <s v="L"/>
    <s v="R"/>
    <x v="1"/>
    <x v="7"/>
    <n v="8.1590491591973444E-3"/>
    <s v="e"/>
    <s v="ou"/>
  </r>
  <r>
    <s v="ul"/>
    <s v="中"/>
    <s v="zhong"/>
    <s v="u"/>
    <s v="l"/>
    <s v="R"/>
    <s v="R"/>
    <x v="8"/>
    <x v="8"/>
    <n v="7.1002403836610958E-3"/>
    <s v="zh"/>
    <s v="ong"/>
  </r>
  <r>
    <s v="ta"/>
    <s v="他"/>
    <s v="ta"/>
    <s v="t"/>
    <s v="a"/>
    <s v="L"/>
    <s v="L"/>
    <x v="9"/>
    <x v="9"/>
    <n v="6.6035871877727845E-3"/>
    <s v="t"/>
    <s v="a"/>
  </r>
  <r>
    <s v="ue"/>
    <s v="这"/>
    <s v="zhe"/>
    <s v="u"/>
    <s v="e"/>
    <s v="R"/>
    <s v="L"/>
    <x v="8"/>
    <x v="3"/>
    <n v="6.4061298777230262E-3"/>
    <s v="zh"/>
    <s v="e"/>
  </r>
  <r>
    <s v="wo"/>
    <s v="我"/>
    <s v="wo"/>
    <s v="w"/>
    <s v="o"/>
    <s v="L"/>
    <s v="R"/>
    <x v="10"/>
    <x v="7"/>
    <n v="6.3155459055868881E-3"/>
    <s v="w"/>
    <s v="o"/>
  </r>
  <r>
    <s v="he"/>
    <s v="和"/>
    <s v="he"/>
    <s v="h"/>
    <s v="e"/>
    <s v="R"/>
    <s v="L"/>
    <x v="11"/>
    <x v="3"/>
    <n v="6.0938693087848753E-3"/>
    <s v="h"/>
    <s v="e"/>
  </r>
  <r>
    <s v="da"/>
    <s v="大"/>
    <s v="da"/>
    <s v="d"/>
    <s v="a"/>
    <s v="L"/>
    <s v="L"/>
    <x v="0"/>
    <x v="9"/>
    <n v="5.9644492238732204E-3"/>
    <s v="d"/>
    <s v="a"/>
  </r>
  <r>
    <s v="gy"/>
    <s v="个"/>
    <s v="ge"/>
    <s v="g"/>
    <s v="y"/>
    <s v="L"/>
    <s v="R"/>
    <x v="7"/>
    <x v="10"/>
    <n v="5.5377173008228052E-3"/>
    <s v="g"/>
    <s v="e"/>
  </r>
  <r>
    <s v="og"/>
    <s v="上"/>
    <s v="shang"/>
    <s v="o"/>
    <s v="g"/>
    <s v="R"/>
    <s v="L"/>
    <x v="2"/>
    <x v="11"/>
    <n v="5.2555754633341863E-3"/>
    <s v="sh"/>
    <s v="ang"/>
  </r>
  <r>
    <s v="wi"/>
    <s v="为"/>
    <s v="wei"/>
    <s v="w"/>
    <s v="i"/>
    <s v="L"/>
    <s v="R"/>
    <x v="10"/>
    <x v="1"/>
    <n v="5.2321924464590417E-3"/>
    <s v="w"/>
    <s v="ei"/>
  </r>
  <r>
    <s v="nw"/>
    <s v="年"/>
    <s v="nian"/>
    <s v="n"/>
    <s v="w"/>
    <s v="R"/>
    <s v="L"/>
    <x v="12"/>
    <x v="12"/>
    <n v="4.9760921180229956E-3"/>
    <s v="n"/>
    <s v="ian"/>
  </r>
  <r>
    <s v="di"/>
    <s v="地"/>
    <s v="di"/>
    <s v="d"/>
    <s v="i"/>
    <s v="L"/>
    <s v="R"/>
    <x v="0"/>
    <x v="1"/>
    <n v="4.7642034581484019E-3"/>
    <s v="d"/>
    <s v="i"/>
  </r>
  <r>
    <s v="lh"/>
    <s v="来"/>
    <s v="lai"/>
    <s v="l"/>
    <s v="h"/>
    <s v="R"/>
    <s v="R"/>
    <x v="3"/>
    <x v="4"/>
    <n v="4.7393496475594292E-3"/>
    <s v="l"/>
    <s v="ai"/>
  </r>
  <r>
    <s v="hv"/>
    <s v="会"/>
    <s v="hui"/>
    <s v="h"/>
    <s v="v"/>
    <s v="R"/>
    <s v="L"/>
    <x v="11"/>
    <x v="13"/>
    <n v="4.7029117094898668E-3"/>
    <s v="h"/>
    <s v="ui"/>
  </r>
  <r>
    <s v="dj"/>
    <s v="到"/>
    <s v="dao"/>
    <s v="d"/>
    <s v="j"/>
    <s v="L"/>
    <s v="R"/>
    <x v="0"/>
    <x v="14"/>
    <n v="4.4037874109559682E-3"/>
    <s v="d"/>
    <s v="ao"/>
  </r>
  <r>
    <s v="md"/>
    <s v="们"/>
    <s v="men"/>
    <s v="m"/>
    <s v="d"/>
    <s v="R"/>
    <s v="L"/>
    <x v="13"/>
    <x v="15"/>
    <n v="4.3950179661356907E-3"/>
    <s v="m"/>
    <s v="en"/>
  </r>
  <r>
    <s v="is"/>
    <s v="出"/>
    <s v="chu"/>
    <s v="i"/>
    <s v="s"/>
    <s v="R"/>
    <s v="L"/>
    <x v="14"/>
    <x v="16"/>
    <n v="4.1080700173299848E-3"/>
    <s v="ch"/>
    <s v="u"/>
  </r>
  <r>
    <s v="ej"/>
    <s v="要"/>
    <s v="yao"/>
    <s v="e"/>
    <s v="j"/>
    <s v="L"/>
    <s v="R"/>
    <x v="1"/>
    <x v="14"/>
    <n v="4.0970650962234246E-3"/>
    <s v="y"/>
    <s v="ao"/>
  </r>
  <r>
    <s v="ei"/>
    <s v="以"/>
    <s v="yi"/>
    <s v="e"/>
    <s v="i"/>
    <s v="L"/>
    <s v="R"/>
    <x v="1"/>
    <x v="1"/>
    <n v="4.0363590618757057E-3"/>
    <s v="e"/>
    <s v="i"/>
  </r>
  <r>
    <s v="fa"/>
    <s v="发"/>
    <s v="fa"/>
    <s v="f"/>
    <s v="a"/>
    <s v="L"/>
    <s v="L"/>
    <x v="15"/>
    <x v="9"/>
    <n v="3.9660570747357795E-3"/>
    <s v="f"/>
    <s v="a"/>
  </r>
  <r>
    <s v="ob"/>
    <s v="说"/>
    <s v="shuo"/>
    <s v="o"/>
    <s v="b"/>
    <s v="R"/>
    <s v="L"/>
    <x v="2"/>
    <x v="17"/>
    <n v="3.8620960385342745E-3"/>
    <s v="sh"/>
    <s v="uo"/>
  </r>
  <r>
    <s v="of"/>
    <s v="时"/>
    <s v="shi"/>
    <s v="o"/>
    <s v="f"/>
    <s v="R"/>
    <s v="L"/>
    <x v="2"/>
    <x v="2"/>
    <n v="3.7023359523223344E-3"/>
    <s v="sh"/>
    <s v="i"/>
  </r>
  <r>
    <s v="od"/>
    <s v="生"/>
    <s v="sheng"/>
    <s v="o"/>
    <s v="d"/>
    <s v="R"/>
    <s v="L"/>
    <x v="2"/>
    <x v="15"/>
    <n v="3.6868405548328492E-3"/>
    <s v="sh"/>
    <s v="eng"/>
  </r>
  <r>
    <s v="zp"/>
    <s v="作"/>
    <s v="zuo"/>
    <s v="z"/>
    <s v="p"/>
    <s v="L"/>
    <s v="R"/>
    <x v="4"/>
    <x v="6"/>
    <n v="3.625334044260348E-3"/>
    <s v="z"/>
    <s v="uo"/>
  </r>
  <r>
    <s v="ja"/>
    <s v="家"/>
    <s v="jia"/>
    <s v="j"/>
    <s v="a"/>
    <s v="R"/>
    <s v="L"/>
    <x v="16"/>
    <x v="9"/>
    <n v="3.5534115808604962E-3"/>
    <s v="j"/>
    <s v="ia"/>
  </r>
  <r>
    <s v="d;"/>
    <s v="对"/>
    <s v="dui"/>
    <s v="d"/>
    <s v=";"/>
    <s v="L"/>
    <s v="R"/>
    <x v="0"/>
    <x v="18"/>
    <n v="3.4968934038351143E-3"/>
    <s v="d"/>
    <s v="ui"/>
  </r>
  <r>
    <s v="ye"/>
    <s v="业"/>
    <s v="ye"/>
    <s v="y"/>
    <s v="e"/>
    <s v="R"/>
    <s v="L"/>
    <x v="17"/>
    <x v="3"/>
    <n v="3.3131255388164915E-3"/>
    <s v="y"/>
    <s v="e"/>
  </r>
  <r>
    <s v="js"/>
    <s v="经"/>
    <s v="jing"/>
    <s v="j"/>
    <s v="s"/>
    <s v="R"/>
    <s v="L"/>
    <x v="16"/>
    <x v="16"/>
    <n v="3.3034645066564155E-3"/>
    <s v="j"/>
    <s v="ing"/>
  </r>
  <r>
    <s v="jq"/>
    <s v="就"/>
    <s v="jiu"/>
    <s v="j"/>
    <s v="q"/>
    <s v="R"/>
    <s v="L"/>
    <x v="16"/>
    <x v="19"/>
    <n v="3.2426771230988608E-3"/>
    <s v="j"/>
    <s v="iu"/>
  </r>
  <r>
    <s v="ri"/>
    <s v="日"/>
    <s v="ri"/>
    <s v="r"/>
    <s v="i"/>
    <s v="L"/>
    <s v="R"/>
    <x v="5"/>
    <x v="1"/>
    <n v="3.2279073605611091E-3"/>
    <s v="r"/>
    <s v="i"/>
  </r>
  <r>
    <s v="x;"/>
    <s v="行"/>
    <s v="xing"/>
    <s v="x"/>
    <s v=";"/>
    <s v="L"/>
    <s v="R"/>
    <x v="18"/>
    <x v="18"/>
    <n v="3.2162874394281917E-3"/>
    <s v="x"/>
    <s v="ing"/>
  </r>
  <r>
    <s v="id"/>
    <s v="成"/>
    <s v="cheng"/>
    <s v="i"/>
    <s v="d"/>
    <s v="R"/>
    <s v="L"/>
    <x v="14"/>
    <x v="15"/>
    <n v="3.0721171157891461E-3"/>
    <s v="ch"/>
    <s v="eng"/>
  </r>
  <r>
    <s v="ye"/>
    <s v="也"/>
    <s v="ye"/>
    <s v="y"/>
    <s v="e"/>
    <s v="R"/>
    <s v="L"/>
    <x v="17"/>
    <x v="3"/>
    <n v="2.9491138565493238E-3"/>
    <s v="y"/>
    <s v="e"/>
  </r>
  <r>
    <s v="gl"/>
    <s v="工"/>
    <s v="gong"/>
    <s v="g"/>
    <s v="l"/>
    <s v="L"/>
    <s v="R"/>
    <x v="7"/>
    <x v="8"/>
    <n v="2.9001611560386525E-3"/>
    <s v="g"/>
    <s v="ong"/>
  </r>
  <r>
    <s v="dp"/>
    <s v="多"/>
    <s v="duo"/>
    <s v="d"/>
    <s v="p"/>
    <s v="L"/>
    <s v="R"/>
    <x v="0"/>
    <x v="6"/>
    <n v="2.8662743291895348E-3"/>
    <s v="d"/>
    <s v="uo"/>
  </r>
  <r>
    <s v="xp"/>
    <s v="学"/>
    <s v="xue"/>
    <s v="x"/>
    <s v="p"/>
    <s v="L"/>
    <s v="R"/>
    <x v="18"/>
    <x v="6"/>
    <n v="2.7989855167819188E-3"/>
    <s v="x"/>
    <s v="ue"/>
  </r>
  <r>
    <s v="eu"/>
    <s v="于"/>
    <s v="yu"/>
    <s v="e"/>
    <s v="u"/>
    <s v="L"/>
    <s v="R"/>
    <x v="1"/>
    <x v="5"/>
    <n v="2.7463493240498919E-3"/>
    <s v="e"/>
    <s v="u"/>
  </r>
  <r>
    <s v="dk"/>
    <s v="得"/>
    <s v="de"/>
    <s v="d"/>
    <s v="k"/>
    <s v="L"/>
    <s v="R"/>
    <x v="0"/>
    <x v="0"/>
    <n v="2.7330145615736398E-3"/>
    <s v="d"/>
    <s v="e"/>
  </r>
  <r>
    <s v="zi"/>
    <s v="自"/>
    <s v="zi"/>
    <s v="z"/>
    <s v="i"/>
    <s v="L"/>
    <s v="R"/>
    <x v="4"/>
    <x v="1"/>
    <n v="2.7119711479733667E-3"/>
    <s v="z"/>
    <s v="i"/>
  </r>
  <r>
    <s v="zi"/>
    <s v="子"/>
    <s v="zi"/>
    <s v="z"/>
    <s v="i"/>
    <s v="L"/>
    <s v="R"/>
    <x v="4"/>
    <x v="1"/>
    <n v="2.682744003863632E-3"/>
    <s v="z"/>
    <s v="i"/>
  </r>
  <r>
    <s v="mz"/>
    <s v="民"/>
    <s v="min"/>
    <s v="m"/>
    <s v="z"/>
    <s v="R"/>
    <s v="L"/>
    <x v="13"/>
    <x v="20"/>
    <n v="2.6734051145745051E-3"/>
    <s v="m"/>
    <s v="in"/>
  </r>
  <r>
    <s v="gp"/>
    <s v="过"/>
    <s v="guo"/>
    <s v="g"/>
    <s v="p"/>
    <s v="L"/>
    <s v="R"/>
    <x v="7"/>
    <x v="6"/>
    <n v="2.6371233669878267E-3"/>
    <s v="g"/>
    <s v="uo"/>
  </r>
  <r>
    <s v="ue"/>
    <s v="着"/>
    <s v="zhe"/>
    <s v="u"/>
    <s v="e"/>
    <s v="R"/>
    <s v="L"/>
    <x v="8"/>
    <x v="3"/>
    <n v="2.6124908262496068E-3"/>
    <s v="zh"/>
    <s v="e"/>
  </r>
  <r>
    <s v="fh"/>
    <s v="方"/>
    <s v="fang"/>
    <s v="f"/>
    <s v="h"/>
    <s v="L"/>
    <s v="R"/>
    <x v="15"/>
    <x v="4"/>
    <n v="2.6092856673820843E-3"/>
    <s v="f"/>
    <s v="ang"/>
  </r>
  <r>
    <s v="hq"/>
    <s v="后"/>
    <s v="hou"/>
    <s v="h"/>
    <s v="q"/>
    <s v="R"/>
    <s v="L"/>
    <x v="11"/>
    <x v="19"/>
    <n v="2.6091001911836588E-3"/>
    <s v="h"/>
    <s v="ou"/>
  </r>
  <r>
    <s v="xl"/>
    <s v="下"/>
    <s v="xia"/>
    <s v="x"/>
    <s v="l"/>
    <s v="L"/>
    <s v="R"/>
    <x v="18"/>
    <x v="8"/>
    <n v="2.5959346350638655E-3"/>
    <s v="x"/>
    <s v="ia"/>
  </r>
  <r>
    <s v="ke"/>
    <s v="可"/>
    <s v="ke"/>
    <s v="k"/>
    <s v="e"/>
    <s v="R"/>
    <s v="L"/>
    <x v="19"/>
    <x v="3"/>
    <n v="2.5904224126054049E-3"/>
    <s v="k"/>
    <s v="e"/>
  </r>
  <r>
    <s v="nd"/>
    <s v="能"/>
    <s v="neng"/>
    <s v="n"/>
    <s v="d"/>
    <s v="R"/>
    <s v="L"/>
    <x v="12"/>
    <x v="15"/>
    <n v="2.5771982850545296E-3"/>
    <s v="n"/>
    <s v="eng"/>
  </r>
  <r>
    <s v="jz"/>
    <s v="进"/>
    <s v="jin"/>
    <s v="j"/>
    <s v="z"/>
    <s v="R"/>
    <s v="L"/>
    <x v="16"/>
    <x v="20"/>
    <n v="2.5404154263352643E-3"/>
    <s v="j"/>
    <s v="in"/>
  </r>
  <r>
    <s v="bu"/>
    <s v="部"/>
    <s v="bu"/>
    <s v="b"/>
    <s v="u"/>
    <s v="L"/>
    <s v="R"/>
    <x v="6"/>
    <x v="5"/>
    <n v="2.5374478071604617E-3"/>
    <s v="b"/>
    <s v="u"/>
  </r>
  <r>
    <s v="kh"/>
    <s v="开"/>
    <s v="kai"/>
    <s v="k"/>
    <s v="h"/>
    <s v="R"/>
    <s v="R"/>
    <x v="19"/>
    <x v="4"/>
    <n v="2.4314660565866405E-3"/>
    <s v="k"/>
    <s v="ai"/>
  </r>
  <r>
    <s v="xk"/>
    <s v="新"/>
    <s v="xin"/>
    <s v="x"/>
    <s v="k"/>
    <s v="L"/>
    <s v="R"/>
    <x v="18"/>
    <x v="0"/>
    <n v="2.428046135805152E-3"/>
    <s v="x"/>
    <s v="in"/>
  </r>
  <r>
    <s v="eh"/>
    <s v="而"/>
    <s v="er"/>
    <s v="e"/>
    <s v="h"/>
    <s v="L"/>
    <s v="R"/>
    <x v="1"/>
    <x v="4"/>
    <n v="2.4175716115467198E-3"/>
    <s v="e"/>
    <s v="r"/>
  </r>
  <r>
    <s v="us"/>
    <s v="主"/>
    <s v="zhu"/>
    <s v="u"/>
    <s v="s"/>
    <s v="R"/>
    <s v="L"/>
    <x v="8"/>
    <x v="16"/>
    <n v="2.4138490717046427E-3"/>
    <s v="zh"/>
    <s v="u"/>
  </r>
  <r>
    <s v="ld"/>
    <s v="里"/>
    <s v="li"/>
    <s v="l"/>
    <s v="d"/>
    <s v="R"/>
    <s v="L"/>
    <x v="3"/>
    <x v="15"/>
    <n v="2.3917708961552608E-3"/>
    <s v="l"/>
    <s v="i"/>
  </r>
  <r>
    <s v="xn"/>
    <s v="现"/>
    <s v="xian"/>
    <s v="x"/>
    <s v="n"/>
    <s v="L"/>
    <s v="R"/>
    <x v="18"/>
    <x v="21"/>
    <n v="2.3771085145744917E-3"/>
    <s v="x"/>
    <s v="ian"/>
  </r>
  <r>
    <s v="tl"/>
    <s v="同"/>
    <s v="tong"/>
    <s v="t"/>
    <s v="l"/>
    <s v="L"/>
    <s v="R"/>
    <x v="9"/>
    <x v="8"/>
    <n v="2.3680494665671995E-3"/>
    <s v="t"/>
    <s v="ong"/>
  </r>
  <r>
    <s v="qm"/>
    <s v="全"/>
    <s v="quan"/>
    <s v="q"/>
    <s v="m"/>
    <s v="L"/>
    <s v="R"/>
    <x v="20"/>
    <x v="22"/>
    <n v="2.3542298628003275E-3"/>
    <s v="q"/>
    <s v="uan"/>
  </r>
  <r>
    <s v="el"/>
    <s v="用"/>
    <s v="yong"/>
    <s v="e"/>
    <s v="l"/>
    <s v="L"/>
    <s v="R"/>
    <x v="1"/>
    <x v="8"/>
    <n v="2.3394243066102481E-3"/>
    <s v="y"/>
    <s v="ong"/>
  </r>
  <r>
    <s v="iw"/>
    <s v="产"/>
    <s v="chan"/>
    <s v="i"/>
    <s v="w"/>
    <s v="R"/>
    <s v="L"/>
    <x v="14"/>
    <x v="12"/>
    <n v="2.320753035968781E-3"/>
    <s v="ch"/>
    <s v="an"/>
  </r>
  <r>
    <s v="ld"/>
    <s v="理"/>
    <s v="li"/>
    <s v="l"/>
    <s v="d"/>
    <s v="R"/>
    <s v="L"/>
    <x v="3"/>
    <x v="15"/>
    <n v="2.3173135913769319E-3"/>
    <s v="l"/>
    <s v="i"/>
  </r>
  <r>
    <s v="fa"/>
    <s v="法"/>
    <s v="fa"/>
    <s v="f"/>
    <s v="a"/>
    <s v="L"/>
    <s v="L"/>
    <x v="15"/>
    <x v="9"/>
    <n v="2.3087589084706201E-3"/>
    <s v="f"/>
    <s v="a"/>
  </r>
  <r>
    <s v="of"/>
    <s v="市"/>
    <s v="shi"/>
    <s v="o"/>
    <s v="f"/>
    <s v="R"/>
    <s v="L"/>
    <x v="2"/>
    <x v="2"/>
    <n v="2.3039788289006798E-3"/>
    <s v="sh"/>
    <s v="i"/>
  </r>
  <r>
    <s v="uf"/>
    <s v="之"/>
    <s v="zhi"/>
    <s v="u"/>
    <s v="f"/>
    <s v="R"/>
    <s v="L"/>
    <x v="8"/>
    <x v="2"/>
    <n v="2.2945065269074226E-3"/>
    <s v="zh"/>
    <s v="i"/>
  </r>
  <r>
    <s v="of"/>
    <s v="事"/>
    <s v="shi"/>
    <s v="o"/>
    <s v="f"/>
    <s v="R"/>
    <s v="L"/>
    <x v="2"/>
    <x v="2"/>
    <n v="2.2318643813656162E-3"/>
    <s v="sh"/>
    <s v="i"/>
  </r>
  <r>
    <s v="dl"/>
    <s v="动"/>
    <s v="dong"/>
    <s v="d"/>
    <s v="l"/>
    <s v="L"/>
    <s v="R"/>
    <x v="0"/>
    <x v="8"/>
    <n v="2.2233162063960915E-3"/>
    <s v="d"/>
    <s v="ong"/>
  </r>
  <r>
    <s v="bk"/>
    <s v="本"/>
    <s v="ben"/>
    <s v="b"/>
    <s v="k"/>
    <s v="L"/>
    <s v="R"/>
    <x v="6"/>
    <x v="0"/>
    <n v="2.2161412060885915E-3"/>
    <s v="b"/>
    <s v="en"/>
  </r>
  <r>
    <s v="ue"/>
    <s v="者"/>
    <s v="zhe"/>
    <s v="u"/>
    <s v="e"/>
    <s v="R"/>
    <s v="L"/>
    <x v="8"/>
    <x v="3"/>
    <n v="2.2154578727259723E-3"/>
    <s v="zh"/>
    <s v="e"/>
  </r>
  <r>
    <s v="ig"/>
    <s v="长"/>
    <s v="chang"/>
    <s v="i"/>
    <s v="g"/>
    <s v="R"/>
    <s v="L"/>
    <x v="14"/>
    <x v="11"/>
    <n v="2.2055072373788815E-3"/>
    <s v="ch"/>
    <s v="ang"/>
  </r>
  <r>
    <s v="nc"/>
    <s v="你"/>
    <s v="ni"/>
    <s v="n"/>
    <s v="c"/>
    <s v="R"/>
    <s v="L"/>
    <x v="12"/>
    <x v="23"/>
    <n v="2.2041666024007907E-3"/>
    <s v="n"/>
    <s v="i"/>
  </r>
  <r>
    <s v="na"/>
    <s v="那"/>
    <s v="na"/>
    <s v="n"/>
    <s v="a"/>
    <s v="R"/>
    <s v="L"/>
    <x v="12"/>
    <x v="9"/>
    <n v="2.2000698561934701E-3"/>
    <s v="n"/>
    <s v="a"/>
  </r>
  <r>
    <s v="of"/>
    <s v="实"/>
    <s v="shi"/>
    <s v="o"/>
    <s v="f"/>
    <s v="R"/>
    <s v="L"/>
    <x v="2"/>
    <x v="2"/>
    <n v="2.1829604903808465E-3"/>
    <s v="sh"/>
    <s v="i"/>
  </r>
  <r>
    <s v="fk"/>
    <s v="分"/>
    <s v="fen"/>
    <s v="f"/>
    <s v="k"/>
    <s v="L"/>
    <s v="R"/>
    <x v="15"/>
    <x v="0"/>
    <n v="2.1398226313892239E-3"/>
    <s v="f"/>
    <s v="en"/>
  </r>
  <r>
    <s v="gl"/>
    <s v="公"/>
    <s v="gong"/>
    <s v="g"/>
    <s v="l"/>
    <s v="L"/>
    <s v="R"/>
    <x v="7"/>
    <x v="8"/>
    <n v="2.1236536624422999E-3"/>
    <s v="g"/>
    <s v="ong"/>
  </r>
  <r>
    <s v="qn"/>
    <s v="前"/>
    <s v="qian"/>
    <s v="q"/>
    <s v="n"/>
    <s v="L"/>
    <s v="R"/>
    <x v="20"/>
    <x v="21"/>
    <n v="2.0864803275158234E-3"/>
    <s v="q"/>
    <s v="ian"/>
  </r>
  <r>
    <s v="mw"/>
    <s v="面"/>
    <s v="mian"/>
    <s v="m"/>
    <s v="w"/>
    <s v="R"/>
    <s v="L"/>
    <x v="13"/>
    <x v="12"/>
    <n v="2.0794062002285198E-3"/>
    <s v="m"/>
    <s v="ian"/>
  </r>
  <r>
    <s v="qu"/>
    <s v="去"/>
    <s v="qu"/>
    <s v="q"/>
    <s v="u"/>
    <s v="L"/>
    <s v="R"/>
    <x v="20"/>
    <x v="5"/>
    <n v="2.0698981045829345E-3"/>
    <s v="q"/>
    <s v="u"/>
  </r>
  <r>
    <s v="x"/>
    <s v="小"/>
    <s v="xiao"/>
    <s v="x"/>
    <s v="x"/>
    <s v="L"/>
    <s v="L"/>
    <x v="18"/>
    <x v="24"/>
    <n v="2.0592055644421433E-3"/>
    <s v="x"/>
    <s v="iao"/>
  </r>
  <r>
    <s v="wk"/>
    <s v="文"/>
    <s v="wen"/>
    <s v="w"/>
    <s v="k"/>
    <s v="L"/>
    <s v="R"/>
    <x v="10"/>
    <x v="0"/>
    <n v="2.0478231830019459E-3"/>
    <s v="w"/>
    <s v="en"/>
  </r>
  <r>
    <s v="hj"/>
    <s v="好"/>
    <s v="hao"/>
    <s v="h"/>
    <s v="j"/>
    <s v="R"/>
    <s v="R"/>
    <x v="11"/>
    <x v="14"/>
    <n v="2.0119872290851669E-3"/>
    <s v="h"/>
    <s v="ao"/>
  </r>
  <r>
    <s v="tk"/>
    <s v="天"/>
    <s v="tian"/>
    <s v="t"/>
    <s v="k"/>
    <s v="L"/>
    <s v="R"/>
    <x v="9"/>
    <x v="0"/>
    <n v="2.010213816310751E-3"/>
    <s v="t"/>
    <s v="ian"/>
  </r>
  <r>
    <s v="ul"/>
    <s v="种"/>
    <s v="zhong"/>
    <s v="u"/>
    <s v="l"/>
    <s v="R"/>
    <s v="R"/>
    <x v="8"/>
    <x v="8"/>
    <n v="2.0000744507968414E-3"/>
    <s v="zh"/>
    <s v="ong"/>
  </r>
  <r>
    <s v="ud"/>
    <s v="政"/>
    <s v="zheng"/>
    <s v="u"/>
    <s v="d"/>
    <s v="R"/>
    <s v="L"/>
    <x v="8"/>
    <x v="15"/>
    <n v="1.984631116801651E-3"/>
    <s v="zh"/>
    <s v="eng"/>
  </r>
  <r>
    <s v="ds"/>
    <s v="定"/>
    <s v="ding"/>
    <s v="d"/>
    <s v="s"/>
    <s v="L"/>
    <s v="L"/>
    <x v="0"/>
    <x v="16"/>
    <n v="1.9795777038866635E-3"/>
    <s v="d"/>
    <s v="ing"/>
  </r>
  <r>
    <s v="do"/>
    <s v="都"/>
    <s v="dou"/>
    <s v="d"/>
    <s v="o"/>
    <s v="L"/>
    <s v="R"/>
    <x v="0"/>
    <x v="7"/>
    <n v="1.9729754020164059E-3"/>
    <s v="d"/>
    <s v="ou"/>
  </r>
  <r>
    <s v="ta"/>
    <s v="她"/>
    <s v="ta"/>
    <s v="t"/>
    <s v="a"/>
    <s v="L"/>
    <s v="L"/>
    <x v="9"/>
    <x v="9"/>
    <n v="1.9723604019900491E-3"/>
    <s v="t"/>
    <s v="a"/>
  </r>
  <r>
    <s v="gj"/>
    <s v="高"/>
    <s v="gao"/>
    <s v="g"/>
    <s v="j"/>
    <s v="L"/>
    <s v="R"/>
    <x v="7"/>
    <x v="14"/>
    <n v="1.9631223857211181E-3"/>
    <s v="g"/>
    <s v="ao"/>
  </r>
  <r>
    <s v="dj"/>
    <s v="道"/>
    <s v="dao"/>
    <s v="d"/>
    <s v="j"/>
    <s v="L"/>
    <s v="R"/>
    <x v="0"/>
    <x v="14"/>
    <n v="1.9308918287842529E-3"/>
    <s v="d"/>
    <s v="ao"/>
  </r>
  <r>
    <s v="ld"/>
    <s v="力"/>
    <s v="li"/>
    <s v="l"/>
    <s v="d"/>
    <s v="R"/>
    <s v="L"/>
    <x v="3"/>
    <x v="15"/>
    <n v="1.9253438126734649E-3"/>
    <s v="l"/>
    <s v="i"/>
  </r>
  <r>
    <s v="ep"/>
    <s v="月"/>
    <s v="yue"/>
    <s v="e"/>
    <s v="p"/>
    <s v="L"/>
    <s v="R"/>
    <x v="1"/>
    <x v="6"/>
    <n v="1.918490955236914E-3"/>
    <s v="y"/>
    <s v="ue"/>
  </r>
  <r>
    <s v="hh"/>
    <s v="还"/>
    <s v="hai"/>
    <s v="h"/>
    <s v="h"/>
    <s v="R"/>
    <s v="R"/>
    <x v="11"/>
    <x v="4"/>
    <n v="1.9128941296002247E-3"/>
    <s v="h"/>
    <s v="ai"/>
  </r>
  <r>
    <s v="ul"/>
    <s v="重"/>
    <s v="zhong"/>
    <s v="u"/>
    <s v="l"/>
    <s v="R"/>
    <s v="R"/>
    <x v="8"/>
    <x v="8"/>
    <n v="1.9104471453683697E-3"/>
    <s v="zh"/>
    <s v="ong"/>
  </r>
  <r>
    <s v="sp"/>
    <s v="所"/>
    <s v="suo"/>
    <s v="s"/>
    <s v="p"/>
    <s v="L"/>
    <s v="R"/>
    <x v="21"/>
    <x v="6"/>
    <n v="1.9042157958949627E-3"/>
    <s v="s"/>
    <s v="uo"/>
  </r>
  <r>
    <s v="eu"/>
    <s v="与"/>
    <s v="yu"/>
    <s v="e"/>
    <s v="u"/>
    <s v="L"/>
    <s v="R"/>
    <x v="1"/>
    <x v="5"/>
    <n v="1.9013913513294706E-3"/>
    <s v="e"/>
    <s v="u"/>
  </r>
  <r>
    <s v="uw"/>
    <s v="展"/>
    <s v="zhan"/>
    <s v="u"/>
    <s v="w"/>
    <s v="R"/>
    <s v="L"/>
    <x v="8"/>
    <x v="12"/>
    <n v="1.9005355576420001E-3"/>
    <s v="zh"/>
    <s v="an"/>
  </r>
  <r>
    <s v="dg"/>
    <s v="当"/>
    <s v="dang"/>
    <s v="d"/>
    <s v="g"/>
    <s v="L"/>
    <s v="L"/>
    <x v="0"/>
    <x v="11"/>
    <n v="1.8990517480545986E-3"/>
    <s v="d"/>
    <s v="ang"/>
  </r>
  <r>
    <s v="qi"/>
    <s v="起"/>
    <s v="qi"/>
    <s v="q"/>
    <s v="i"/>
    <s v="L"/>
    <s v="R"/>
    <x v="20"/>
    <x v="1"/>
    <n v="1.8974312717946736E-3"/>
    <s v="q"/>
    <s v="i"/>
  </r>
  <r>
    <s v="xk"/>
    <s v="心"/>
    <s v="xin"/>
    <s v="x"/>
    <s v="k"/>
    <s v="L"/>
    <s v="R"/>
    <x v="18"/>
    <x v="0"/>
    <n v="1.882394683848661E-3"/>
    <s v="x"/>
    <s v="in"/>
  </r>
  <r>
    <s v="gm"/>
    <s v="关"/>
    <s v="guan"/>
    <s v="g"/>
    <s v="m"/>
    <s v="L"/>
    <s v="R"/>
    <x v="7"/>
    <x v="22"/>
    <n v="1.8678103975093344E-3"/>
    <s v="g"/>
    <s v="uan"/>
  </r>
  <r>
    <s v="ja"/>
    <s v="加"/>
    <s v="jia"/>
    <s v="j"/>
    <s v="a"/>
    <s v="R"/>
    <s v="L"/>
    <x v="16"/>
    <x v="9"/>
    <n v="1.8619402385275975E-3"/>
    <s v="j"/>
    <s v="ia"/>
  </r>
  <r>
    <s v="jw"/>
    <s v="建"/>
    <s v="jian"/>
    <s v="j"/>
    <s v="w"/>
    <s v="R"/>
    <s v="L"/>
    <x v="16"/>
    <x v="12"/>
    <n v="1.8500534919864194E-3"/>
    <s v="j"/>
    <s v="ian"/>
  </r>
  <r>
    <s v="cl"/>
    <s v="从"/>
    <s v="cong"/>
    <s v="c"/>
    <s v="l"/>
    <s v="L"/>
    <s v="R"/>
    <x v="22"/>
    <x v="8"/>
    <n v="1.8229251574904432E-3"/>
    <s v="c"/>
    <s v="ong"/>
  </r>
  <r>
    <s v="oe"/>
    <s v="社"/>
    <s v="she"/>
    <s v="o"/>
    <s v="e"/>
    <s v="R"/>
    <s v="L"/>
    <x v="2"/>
    <x v="3"/>
    <n v="1.7932034101849081E-3"/>
    <s v="sh"/>
    <s v="e"/>
  </r>
  <r>
    <s v="wh"/>
    <s v="外"/>
    <s v="wai"/>
    <s v="w"/>
    <s v="h"/>
    <s v="L"/>
    <s v="R"/>
    <x v="10"/>
    <x v="4"/>
    <n v="1.788306187752805E-3"/>
    <s v="w"/>
    <s v="ai"/>
  </r>
  <r>
    <s v="rn"/>
    <s v="然"/>
    <s v="ran"/>
    <s v="r"/>
    <s v="n"/>
    <s v="L"/>
    <s v="R"/>
    <x v="5"/>
    <x v="21"/>
    <n v="1.7728075362949262E-3"/>
    <s v="r"/>
    <s v="an"/>
  </r>
  <r>
    <s v="bj"/>
    <s v="报"/>
    <s v="bao"/>
    <s v="b"/>
    <s v="j"/>
    <s v="L"/>
    <s v="R"/>
    <x v="6"/>
    <x v="14"/>
    <n v="1.7529355513162855E-3"/>
    <s v="b"/>
    <s v="ao"/>
  </r>
  <r>
    <s v="he"/>
    <s v="合"/>
    <s v="he"/>
    <s v="h"/>
    <s v="e"/>
    <s v="R"/>
    <s v="L"/>
    <x v="11"/>
    <x v="3"/>
    <n v="1.7499321384891551E-3"/>
    <s v="h"/>
    <s v="e"/>
  </r>
  <r>
    <s v="df"/>
    <s v="等"/>
    <s v="deng"/>
    <s v="d"/>
    <s v="f"/>
    <s v="L"/>
    <s v="L"/>
    <x v="0"/>
    <x v="2"/>
    <n v="1.7474688844153331E-3"/>
    <s v="d"/>
    <s v="eng"/>
  </r>
  <r>
    <s v="ig"/>
    <s v="场"/>
    <s v="chang"/>
    <s v="i"/>
    <s v="g"/>
    <s v="R"/>
    <s v="L"/>
    <x v="14"/>
    <x v="11"/>
    <n v="1.733593963185773E-3"/>
    <s v="ch"/>
    <s v="ang"/>
  </r>
  <r>
    <s v="ha"/>
    <s v="化"/>
    <s v="hua"/>
    <s v="h"/>
    <s v="a"/>
    <s v="R"/>
    <s v="L"/>
    <x v="11"/>
    <x v="9"/>
    <n v="1.724560946925628E-3"/>
    <s v="h"/>
    <s v="ua"/>
  </r>
  <r>
    <s v="me"/>
    <s v="么"/>
    <s v="me"/>
    <s v="m"/>
    <s v="e"/>
    <s v="R"/>
    <s v="L"/>
    <x v="13"/>
    <x v="3"/>
    <n v="1.7183198355470405E-3"/>
    <s v="m"/>
    <s v="e"/>
  </r>
  <r>
    <s v="kw"/>
    <s v="看"/>
    <s v="kan"/>
    <s v="k"/>
    <s v="w"/>
    <s v="R"/>
    <s v="L"/>
    <x v="19"/>
    <x v="12"/>
    <n v="1.6830370562571438E-3"/>
    <s v="k"/>
    <s v="an"/>
  </r>
  <r>
    <s v="ti"/>
    <s v="体"/>
    <s v="ti"/>
    <s v="t"/>
    <s v="i"/>
    <s v="L"/>
    <s v="R"/>
    <x v="9"/>
    <x v="1"/>
    <n v="1.6789240402078557E-3"/>
    <s v="t"/>
    <s v="i"/>
  </r>
  <r>
    <s v="qi"/>
    <s v="其"/>
    <s v="qi"/>
    <s v="q"/>
    <s v="i"/>
    <s v="L"/>
    <s v="R"/>
    <x v="20"/>
    <x v="1"/>
    <n v="1.6627485633241448E-3"/>
    <s v="q"/>
    <s v="i"/>
  </r>
  <r>
    <s v="mf"/>
    <s v="没"/>
    <s v="mei"/>
    <s v="m"/>
    <s v="f"/>
    <s v="R"/>
    <s v="L"/>
    <x v="13"/>
    <x v="2"/>
    <n v="1.6451445943157206E-3"/>
    <s v="m"/>
    <s v="ei"/>
  </r>
  <r>
    <s v="uf"/>
    <s v="制"/>
    <s v="zhi"/>
    <s v="u"/>
    <s v="f"/>
    <s v="R"/>
    <s v="L"/>
    <x v="8"/>
    <x v="2"/>
    <n v="1.6437844355272695E-3"/>
    <s v="zh"/>
    <s v="i"/>
  </r>
  <r>
    <s v="xy"/>
    <s v="些"/>
    <s v="xie"/>
    <s v="x"/>
    <s v="y"/>
    <s v="L"/>
    <s v="R"/>
    <x v="18"/>
    <x v="10"/>
    <n v="1.6199295932350778E-3"/>
    <s v="x"/>
    <s v="ie"/>
  </r>
  <r>
    <s v="jd"/>
    <s v="机"/>
    <s v="ji"/>
    <s v="j"/>
    <s v="d"/>
    <s v="R"/>
    <s v="L"/>
    <x v="16"/>
    <x v="15"/>
    <n v="1.6174565772560756E-3"/>
    <s v="j"/>
    <s v="i"/>
  </r>
  <r>
    <s v="ld"/>
    <s v="利"/>
    <s v="li"/>
    <s v="l"/>
    <s v="d"/>
    <s v="R"/>
    <s v="L"/>
    <x v="3"/>
    <x v="15"/>
    <n v="1.6110722912681776E-3"/>
    <s v="l"/>
    <s v="i"/>
  </r>
  <r>
    <s v="jg"/>
    <s v="将"/>
    <s v="jiang"/>
    <s v="j"/>
    <s v="g"/>
    <s v="R"/>
    <s v="L"/>
    <x v="16"/>
    <x v="11"/>
    <n v="1.5942069730850608E-3"/>
    <s v="j"/>
    <s v="iang"/>
  </r>
  <r>
    <s v="ru"/>
    <s v="如"/>
    <s v="ru"/>
    <s v="r"/>
    <s v="u"/>
    <s v="L"/>
    <s v="R"/>
    <x v="5"/>
    <x v="5"/>
    <n v="1.5796552264296685E-3"/>
    <s v="r"/>
    <s v="u"/>
  </r>
  <r>
    <s v="ei"/>
    <s v="意"/>
    <s v="yi"/>
    <s v="e"/>
    <s v="i"/>
    <s v="L"/>
    <s v="R"/>
    <x v="1"/>
    <x v="1"/>
    <n v="1.5747449881239916E-3"/>
    <s v="e"/>
    <s v="i"/>
  </r>
  <r>
    <s v="ei"/>
    <s v="已"/>
    <s v="yi"/>
    <s v="e"/>
    <s v="i"/>
    <s v="L"/>
    <s v="R"/>
    <x v="1"/>
    <x v="1"/>
    <n v="1.5746961785980901E-3"/>
    <s v="e"/>
    <s v="i"/>
  </r>
  <r>
    <s v="lg"/>
    <s v="两"/>
    <s v="liang"/>
    <s v="l"/>
    <s v="g"/>
    <s v="R"/>
    <s v="L"/>
    <x v="3"/>
    <x v="11"/>
    <n v="1.5685136386505846E-3"/>
    <s v="l"/>
    <s v="iang"/>
  </r>
  <r>
    <s v="mf"/>
    <s v="美"/>
    <s v="mei"/>
    <s v="m"/>
    <s v="f"/>
    <s v="R"/>
    <s v="L"/>
    <x v="13"/>
    <x v="2"/>
    <n v="1.5676090354372126E-3"/>
    <s v="m"/>
    <s v="ei"/>
  </r>
  <r>
    <s v="wk"/>
    <s v="问"/>
    <s v="wen"/>
    <s v="w"/>
    <s v="k"/>
    <s v="L"/>
    <s v="R"/>
    <x v="10"/>
    <x v="0"/>
    <n v="1.5586964160076242E-3"/>
    <s v="w"/>
    <s v="en"/>
  </r>
  <r>
    <s v="di"/>
    <s v="第"/>
    <s v="di"/>
    <s v="d"/>
    <s v="i"/>
    <s v="L"/>
    <s v="R"/>
    <x v="0"/>
    <x v="1"/>
    <n v="1.5531060983077216E-3"/>
    <s v="d"/>
    <s v="i"/>
  </r>
  <r>
    <s v="dw"/>
    <s v="电"/>
    <s v="dian"/>
    <s v="d"/>
    <s v="w"/>
    <s v="L"/>
    <s v="L"/>
    <x v="0"/>
    <x v="12"/>
    <n v="1.5402041136277954E-3"/>
    <s v="d"/>
    <s v="ian"/>
  </r>
  <r>
    <s v="sn"/>
    <s v="三"/>
    <s v="san"/>
    <s v="s"/>
    <s v="n"/>
    <s v="L"/>
    <s v="R"/>
    <x v="21"/>
    <x v="21"/>
    <n v="1.5285028432850424E-3"/>
    <s v="s"/>
    <s v="an"/>
  </r>
  <r>
    <s v="zi"/>
    <s v="资"/>
    <s v="zi"/>
    <s v="z"/>
    <s v="i"/>
    <s v="L"/>
    <s v="R"/>
    <x v="4"/>
    <x v="1"/>
    <n v="1.5284052242332399E-3"/>
    <s v="z"/>
    <s v="i"/>
  </r>
  <r>
    <s v="ms"/>
    <s v="明"/>
    <s v="ming"/>
    <s v="m"/>
    <s v="s"/>
    <s v="R"/>
    <s v="L"/>
    <x v="13"/>
    <x v="16"/>
    <n v="1.5251252240926683E-3"/>
    <s v="m"/>
    <s v="ing"/>
  </r>
  <r>
    <s v="em"/>
    <s v="员"/>
    <s v="yuan"/>
    <s v="e"/>
    <s v="m"/>
    <s v="L"/>
    <s v="R"/>
    <x v="1"/>
    <x v="22"/>
    <n v="1.5176573666297601E-3"/>
    <s v="y"/>
    <s v="uan"/>
  </r>
  <r>
    <s v="of"/>
    <s v="十"/>
    <s v="shi"/>
    <s v="o"/>
    <s v="f"/>
    <s v="R"/>
    <s v="L"/>
    <x v="2"/>
    <x v="2"/>
    <n v="1.5108793504662579E-3"/>
    <s v="sh"/>
    <s v="i"/>
  </r>
  <r>
    <s v="ba"/>
    <s v="把"/>
    <s v="ba"/>
    <s v="b"/>
    <s v="a"/>
    <s v="L"/>
    <s v="L"/>
    <x v="6"/>
    <x v="9"/>
    <n v="1.5072576836443769E-3"/>
    <s v="b"/>
    <s v="a"/>
  </r>
  <r>
    <s v="dh"/>
    <s v="代"/>
    <s v="dai"/>
    <s v="d"/>
    <s v="h"/>
    <s v="L"/>
    <s v="R"/>
    <x v="0"/>
    <x v="4"/>
    <n v="1.4934478417826852E-3"/>
    <s v="d"/>
    <s v="ai"/>
  </r>
  <r>
    <s v="xh"/>
    <s v="想"/>
    <s v="xiang"/>
    <s v="x"/>
    <s v="h"/>
    <s v="L"/>
    <s v="R"/>
    <x v="18"/>
    <x v="4"/>
    <n v="1.4664594279276263E-3"/>
    <s v="x"/>
    <s v="iang"/>
  </r>
  <r>
    <s v="zl"/>
    <s v="总"/>
    <s v="zong"/>
    <s v="z"/>
    <s v="l"/>
    <s v="L"/>
    <s v="R"/>
    <x v="4"/>
    <x v="8"/>
    <n v="1.4623756975938791E-3"/>
    <s v="z"/>
    <s v="ong"/>
  </r>
  <r>
    <s v="eg"/>
    <s v="样"/>
    <s v="yang"/>
    <s v="e"/>
    <s v="g"/>
    <s v="L"/>
    <s v="L"/>
    <x v="1"/>
    <x v="11"/>
    <n v="1.4604233165578246E-3"/>
    <s v="y"/>
    <s v="ang"/>
  </r>
  <r>
    <s v="dn"/>
    <s v="但"/>
    <s v="dan"/>
    <s v="d"/>
    <s v="n"/>
    <s v="L"/>
    <s v="R"/>
    <x v="0"/>
    <x v="21"/>
    <n v="1.4443389507891296E-3"/>
    <s v="d"/>
    <s v="an"/>
  </r>
  <r>
    <s v="b"/>
    <s v="表"/>
    <s v="biao"/>
    <s v="b"/>
    <s v="b"/>
    <s v="L"/>
    <s v="L"/>
    <x v="6"/>
    <x v="17"/>
    <n v="1.4420416491033722E-3"/>
    <s v="b"/>
    <s v="iao"/>
  </r>
  <r>
    <s v="qu"/>
    <s v="区"/>
    <s v="qu"/>
    <s v="q"/>
    <s v="u"/>
    <s v="L"/>
    <s v="R"/>
    <x v="20"/>
    <x v="5"/>
    <n v="1.4417748236951115E-3"/>
    <s v="q"/>
    <s v="u"/>
  </r>
  <r>
    <s v="q;"/>
    <s v="情"/>
    <s v="qing"/>
    <s v="q"/>
    <s v=";"/>
    <s v="L"/>
    <s v="R"/>
    <x v="20"/>
    <x v="18"/>
    <n v="1.4403072839496772E-3"/>
    <s v="q"/>
    <s v="ing"/>
  </r>
  <r>
    <s v="dw"/>
    <s v="点"/>
    <s v="dian"/>
    <s v="d"/>
    <s v="w"/>
    <s v="L"/>
    <s v="L"/>
    <x v="0"/>
    <x v="12"/>
    <n v="1.4350814107098383E-3"/>
    <s v="d"/>
    <s v="ian"/>
  </r>
  <r>
    <s v="ms"/>
    <s v="名"/>
    <s v="ming"/>
    <s v="m"/>
    <s v="s"/>
    <s v="R"/>
    <s v="L"/>
    <x v="13"/>
    <x v="16"/>
    <n v="1.4311278391118281E-3"/>
    <s v="m"/>
    <s v="ing"/>
  </r>
  <r>
    <s v="jd"/>
    <s v="济"/>
    <s v="ji"/>
    <s v="j"/>
    <s v="d"/>
    <s v="R"/>
    <s v="L"/>
    <x v="16"/>
    <x v="15"/>
    <n v="1.425862918251268E-3"/>
    <s v="j"/>
    <s v="i"/>
  </r>
  <r>
    <s v="z;"/>
    <s v="最"/>
    <s v="zui"/>
    <s v="z"/>
    <s v=";"/>
    <s v="L"/>
    <s v="R"/>
    <x v="4"/>
    <x v="18"/>
    <n v="1.4174709337646274E-3"/>
    <s v="z"/>
    <s v="ui"/>
  </r>
  <r>
    <s v="ek"/>
    <s v="因"/>
    <s v="yin"/>
    <s v="e"/>
    <s v="k"/>
    <s v="L"/>
    <s v="R"/>
    <x v="1"/>
    <x v="0"/>
    <n v="1.4054963300768268E-3"/>
    <s v="y"/>
    <s v="in"/>
  </r>
  <r>
    <s v="ud"/>
    <s v="正"/>
    <s v="zheng"/>
    <s v="u"/>
    <s v="d"/>
    <s v="R"/>
    <s v="L"/>
    <x v="8"/>
    <x v="15"/>
    <n v="1.3984677583470308E-3"/>
    <s v="zh"/>
    <s v="eng"/>
  </r>
  <r>
    <s v="te"/>
    <s v="特"/>
    <s v="te"/>
    <s v="t"/>
    <s v="e"/>
    <s v="L"/>
    <s v="L"/>
    <x v="9"/>
    <x v="3"/>
    <n v="1.3896202182853109E-3"/>
    <s v="t"/>
    <s v="e"/>
  </r>
  <r>
    <s v="xi"/>
    <s v="西"/>
    <s v="xi"/>
    <s v="x"/>
    <s v="i"/>
    <s v="L"/>
    <s v="R"/>
    <x v="18"/>
    <x v="1"/>
    <n v="1.3820287100234526E-3"/>
    <s v="x"/>
    <s v="i"/>
  </r>
  <r>
    <s v="of"/>
    <s v="使"/>
    <s v="shi"/>
    <s v="o"/>
    <s v="f"/>
    <s v="R"/>
    <s v="L"/>
    <x v="2"/>
    <x v="2"/>
    <n v="1.3680854554576306E-3"/>
    <s v="sh"/>
    <s v="i"/>
  </r>
  <r>
    <s v="ci"/>
    <s v="次"/>
    <s v="ci"/>
    <s v="c"/>
    <s v="i"/>
    <s v="L"/>
    <s v="R"/>
    <x v="22"/>
    <x v="1"/>
    <n v="1.3586554550534878E-3"/>
    <s v="c"/>
    <s v="i"/>
  </r>
  <r>
    <s v="nf"/>
    <s v="内"/>
    <s v="nei"/>
    <s v="n"/>
    <s v="f"/>
    <s v="R"/>
    <s v="L"/>
    <x v="12"/>
    <x v="2"/>
    <n v="1.3561303755801907E-3"/>
    <s v="n"/>
    <s v="ei"/>
  </r>
  <r>
    <s v="ci"/>
    <s v="此"/>
    <s v="ci"/>
    <s v="c"/>
    <s v="i"/>
    <s v="L"/>
    <s v="R"/>
    <x v="22"/>
    <x v="1"/>
    <n v="1.3366748985559084E-3"/>
    <s v="c"/>
    <s v="i"/>
  </r>
  <r>
    <s v="ps"/>
    <s v="平"/>
    <s v="ping"/>
    <s v="p"/>
    <s v="s"/>
    <s v="R"/>
    <s v="L"/>
    <x v="23"/>
    <x v="16"/>
    <n v="1.3280128346926136E-3"/>
    <s v="p"/>
    <s v="ing"/>
  </r>
  <r>
    <s v="wu"/>
    <s v="无"/>
    <s v="wu"/>
    <s v="w"/>
    <s v="u"/>
    <s v="L"/>
    <s v="R"/>
    <x v="10"/>
    <x v="5"/>
    <n v="1.326642913998982E-3"/>
    <s v="w"/>
    <s v="u"/>
  </r>
  <r>
    <s v="uf"/>
    <s v="只"/>
    <s v="zhi"/>
    <s v="u"/>
    <s v="f"/>
    <s v="R"/>
    <s v="L"/>
    <x v="8"/>
    <x v="2"/>
    <n v="1.3264867235160977E-3"/>
    <s v="zh"/>
    <s v="i"/>
  </r>
  <r>
    <s v="pz"/>
    <s v="品"/>
    <s v="pin"/>
    <s v="p"/>
    <s v="z"/>
    <s v="R"/>
    <s v="L"/>
    <x v="23"/>
    <x v="20"/>
    <n v="1.3169786278705126E-3"/>
    <s v="p"/>
    <s v="in"/>
  </r>
  <r>
    <s v="si"/>
    <s v="斯"/>
    <s v="si"/>
    <s v="s"/>
    <s v="i"/>
    <s v="L"/>
    <s v="R"/>
    <x v="21"/>
    <x v="1"/>
    <n v="1.308892516412854E-3"/>
    <s v="s"/>
    <s v="i"/>
  </r>
  <r>
    <s v="jw"/>
    <s v="间"/>
    <s v="jian"/>
    <s v="j"/>
    <s v="w"/>
    <s v="R"/>
    <s v="L"/>
    <x v="16"/>
    <x v="12"/>
    <n v="1.3026644209078403E-3"/>
    <s v="j"/>
    <s v="ian"/>
  </r>
  <r>
    <s v="wi"/>
    <s v="位"/>
    <s v="wei"/>
    <s v="w"/>
    <s v="i"/>
    <s v="L"/>
    <s v="R"/>
    <x v="10"/>
    <x v="1"/>
    <n v="1.3017630716628619E-3"/>
    <s v="w"/>
    <s v="ei"/>
  </r>
  <r>
    <s v="xh"/>
    <s v="向"/>
    <s v="xiang"/>
    <s v="x"/>
    <s v="h"/>
    <s v="L"/>
    <s v="R"/>
    <x v="18"/>
    <x v="4"/>
    <n v="1.296123944437058E-3"/>
    <s v="x"/>
    <s v="iang"/>
  </r>
  <r>
    <s v="wn"/>
    <s v="万"/>
    <s v="wan"/>
    <s v="w"/>
    <s v="n"/>
    <s v="L"/>
    <s v="R"/>
    <x v="10"/>
    <x v="21"/>
    <n v="1.2907451346827279E-3"/>
    <s v="w"/>
    <s v="an"/>
  </r>
  <r>
    <s v="eo"/>
    <s v="又"/>
    <s v="you"/>
    <s v="e"/>
    <s v="o"/>
    <s v="L"/>
    <s v="R"/>
    <x v="1"/>
    <x v="7"/>
    <n v="1.2894207695466045E-3"/>
    <s v="e"/>
    <s v="ou"/>
  </r>
  <r>
    <s v="ti"/>
    <s v="提"/>
    <s v="ti"/>
    <s v="t"/>
    <s v="i"/>
    <s v="L"/>
    <s v="R"/>
    <x v="9"/>
    <x v="1"/>
    <n v="1.2806252929791792E-3"/>
    <s v="t"/>
    <s v="i"/>
  </r>
  <r>
    <s v="jc"/>
    <s v="军"/>
    <s v="jun"/>
    <s v="j"/>
    <s v="c"/>
    <s v="R"/>
    <s v="L"/>
    <x v="16"/>
    <x v="23"/>
    <n v="1.2781490230317834E-3"/>
    <s v="j"/>
    <s v="un"/>
  </r>
  <r>
    <s v="hh"/>
    <s v="海"/>
    <s v="hai"/>
    <s v="h"/>
    <s v="h"/>
    <s v="R"/>
    <s v="R"/>
    <x v="11"/>
    <x v="4"/>
    <n v="1.2735348958499081E-3"/>
    <s v="h"/>
    <s v="ai"/>
  </r>
  <r>
    <s v="gy"/>
    <s v="各"/>
    <s v="ge"/>
    <s v="g"/>
    <s v="y"/>
    <s v="L"/>
    <s v="R"/>
    <x v="7"/>
    <x v="10"/>
    <n v="1.2684131495986589E-3"/>
    <s v="g"/>
    <s v="e"/>
  </r>
  <r>
    <s v="bi"/>
    <s v="比"/>
    <s v="bi"/>
    <s v="b"/>
    <s v="i"/>
    <s v="L"/>
    <s v="R"/>
    <x v="6"/>
    <x v="1"/>
    <n v="1.2659238637776893E-3"/>
    <s v="b"/>
    <s v="i"/>
  </r>
  <r>
    <s v="jd"/>
    <s v="记"/>
    <s v="ji"/>
    <s v="j"/>
    <s v="d"/>
    <s v="R"/>
    <s v="L"/>
    <x v="16"/>
    <x v="15"/>
    <n v="1.2649444192912689E-3"/>
    <s v="j"/>
    <s v="i"/>
  </r>
  <r>
    <s v="b;"/>
    <s v="并"/>
    <s v="bing"/>
    <s v="b"/>
    <s v=";"/>
    <s v="L"/>
    <s v="R"/>
    <x v="6"/>
    <x v="18"/>
    <n v="1.2645279113369105E-3"/>
    <s v="b"/>
    <s v="ing"/>
  </r>
  <r>
    <s v="ha"/>
    <s v="华"/>
    <s v="hua"/>
    <s v="h"/>
    <s v="a"/>
    <s v="R"/>
    <s v="L"/>
    <x v="11"/>
    <x v="9"/>
    <n v="1.2585406094930101E-3"/>
    <s v="h"/>
    <s v="ua"/>
  </r>
  <r>
    <s v="mv"/>
    <s v="目"/>
    <s v="mu"/>
    <s v="m"/>
    <s v="v"/>
    <s v="R"/>
    <s v="L"/>
    <x v="13"/>
    <x v="13"/>
    <n v="1.2460356089570817E-3"/>
    <s v="m"/>
    <s v="v"/>
  </r>
  <r>
    <s v="em"/>
    <s v="元"/>
    <s v="yuan"/>
    <s v="e"/>
    <s v="m"/>
    <s v="L"/>
    <s v="R"/>
    <x v="1"/>
    <x v="22"/>
    <n v="1.2414670373327144E-3"/>
    <s v="y"/>
    <s v="uan"/>
  </r>
  <r>
    <s v="ov"/>
    <s v="水"/>
    <s v="shui"/>
    <s v="o"/>
    <s v="v"/>
    <s v="R"/>
    <s v="L"/>
    <x v="2"/>
    <x v="13"/>
    <n v="1.2413531484389445E-3"/>
    <s v="sh"/>
    <s v="ui"/>
  </r>
  <r>
    <s v="oe"/>
    <s v="设"/>
    <s v="she"/>
    <s v="o"/>
    <s v="e"/>
    <s v="R"/>
    <s v="L"/>
    <x v="2"/>
    <x v="3"/>
    <n v="1.2386393387988288E-3"/>
    <s v="sh"/>
    <s v="e"/>
  </r>
  <r>
    <s v="du"/>
    <s v="度"/>
    <s v="du"/>
    <s v="d"/>
    <s v="u"/>
    <s v="L"/>
    <s v="R"/>
    <x v="0"/>
    <x v="5"/>
    <n v="1.2365535450586441E-3"/>
    <s v="d"/>
    <s v="u"/>
  </r>
  <r>
    <s v="qi"/>
    <s v="企"/>
    <s v="qi"/>
    <s v="q"/>
    <s v="i"/>
    <s v="L"/>
    <s v="R"/>
    <x v="20"/>
    <x v="1"/>
    <n v="1.2363680688602188E-3"/>
    <s v="q"/>
    <s v="i"/>
  </r>
  <r>
    <s v="eo"/>
    <s v="由"/>
    <s v="you"/>
    <s v="e"/>
    <s v="o"/>
    <s v="L"/>
    <s v="R"/>
    <x v="1"/>
    <x v="7"/>
    <n v="1.2312723543561168E-3"/>
    <s v="e"/>
    <s v="ou"/>
  </r>
  <r>
    <s v="tl"/>
    <s v="通"/>
    <s v="tong"/>
    <s v="t"/>
    <s v="l"/>
    <s v="L"/>
    <s v="R"/>
    <x v="9"/>
    <x v="8"/>
    <n v="1.2290987034693096E-3"/>
    <s v="t"/>
    <s v="ong"/>
  </r>
  <r>
    <s v="of"/>
    <s v="世"/>
    <s v="shi"/>
    <s v="o"/>
    <s v="f"/>
    <s v="R"/>
    <s v="L"/>
    <x v="2"/>
    <x v="2"/>
    <n v="1.2275237827668922E-3"/>
    <s v="sh"/>
    <s v="i"/>
  </r>
  <r>
    <s v="x;"/>
    <s v="性"/>
    <s v="xing"/>
    <s v="x"/>
    <s v=";"/>
    <s v="L"/>
    <s v="R"/>
    <x v="18"/>
    <x v="18"/>
    <n v="1.2247025921697937E-3"/>
    <s v="x"/>
    <s v="ing"/>
  </r>
  <r>
    <s v="ld"/>
    <s v="立"/>
    <s v="li"/>
    <s v="l"/>
    <s v="d"/>
    <s v="R"/>
    <s v="L"/>
    <x v="3"/>
    <x v="15"/>
    <n v="1.2246342588335317E-3"/>
    <s v="l"/>
    <s v="i"/>
  </r>
  <r>
    <s v="ru"/>
    <s v="入"/>
    <s v="ru"/>
    <s v="r"/>
    <s v="u"/>
    <s v="L"/>
    <s v="R"/>
    <x v="5"/>
    <x v="5"/>
    <n v="1.2223532269897415E-3"/>
    <s v="r"/>
    <s v="u"/>
  </r>
  <r>
    <s v="oq"/>
    <s v="手"/>
    <s v="shou"/>
    <s v="o"/>
    <s v="q"/>
    <s v="R"/>
    <s v="L"/>
    <x v="2"/>
    <x v="19"/>
    <n v="1.213678147252873E-3"/>
    <s v="sh"/>
    <s v="ou"/>
  </r>
  <r>
    <s v="ti"/>
    <s v="题"/>
    <s v="ti"/>
    <s v="t"/>
    <s v="i"/>
    <s v="L"/>
    <s v="R"/>
    <x v="9"/>
    <x v="1"/>
    <n v="1.2067504485432732E-3"/>
    <s v="t"/>
    <s v="i"/>
  </r>
  <r>
    <s v="wu"/>
    <s v="务"/>
    <s v="wu"/>
    <s v="w"/>
    <s v="u"/>
    <s v="L"/>
    <s v="R"/>
    <x v="10"/>
    <x v="5"/>
    <n v="1.2018239403956293E-3"/>
    <s v="w"/>
    <s v="u"/>
  </r>
  <r>
    <s v="bp"/>
    <s v="北"/>
    <s v="bei"/>
    <s v="b"/>
    <s v="p"/>
    <s v="L"/>
    <s v="R"/>
    <x v="6"/>
    <x v="6"/>
    <n v="1.1964776703252335E-3"/>
    <s v="b"/>
    <s v="ei"/>
  </r>
  <r>
    <s v="hk"/>
    <s v="很"/>
    <s v="hen"/>
    <s v="h"/>
    <s v="k"/>
    <s v="R"/>
    <s v="R"/>
    <x v="11"/>
    <x v="0"/>
    <n v="1.1889544953996372E-3"/>
    <s v="h"/>
    <s v="en"/>
  </r>
  <r>
    <s v="jz"/>
    <s v="金"/>
    <s v="jin"/>
    <s v="j"/>
    <s v="z"/>
    <s v="R"/>
    <s v="L"/>
    <x v="16"/>
    <x v="20"/>
    <n v="1.1876398921686938E-3"/>
    <s v="j"/>
    <s v="in"/>
  </r>
  <r>
    <s v="eh"/>
    <s v="二"/>
    <s v="er"/>
    <s v="e"/>
    <s v="h"/>
    <s v="L"/>
    <s v="R"/>
    <x v="1"/>
    <x v="4"/>
    <n v="1.1831136221334409E-3"/>
    <s v="e"/>
    <s v="r"/>
  </r>
  <r>
    <s v="os"/>
    <s v="书"/>
    <s v="shu"/>
    <s v="o"/>
    <s v="s"/>
    <s v="R"/>
    <s v="L"/>
    <x v="2"/>
    <x v="16"/>
    <n v="1.1679696532304455E-3"/>
    <s v="sh"/>
    <s v="u"/>
  </r>
  <r>
    <s v="md"/>
    <s v="门"/>
    <s v="men"/>
    <s v="m"/>
    <s v="d"/>
    <s v="R"/>
    <s v="L"/>
    <x v="13"/>
    <x v="15"/>
    <n v="1.1643935419660724E-3"/>
    <s v="m"/>
    <s v="en"/>
  </r>
  <r>
    <s v="e;"/>
    <s v="应"/>
    <s v="ying"/>
    <s v="e"/>
    <s v=";"/>
    <s v="L"/>
    <s v="R"/>
    <x v="1"/>
    <x v="18"/>
    <n v="1.1622784625103467E-3"/>
    <s v="y"/>
    <s v="ing"/>
  </r>
  <r>
    <s v="to"/>
    <s v="头"/>
    <s v="tou"/>
    <s v="t"/>
    <s v="o"/>
    <s v="L"/>
    <s v="R"/>
    <x v="9"/>
    <x v="7"/>
    <n v="1.161526795811466E-3"/>
    <s v="t"/>
    <s v="ou"/>
  </r>
  <r>
    <s v="hb"/>
    <s v="活"/>
    <s v="huo"/>
    <s v="h"/>
    <s v="b"/>
    <s v="R"/>
    <s v="L"/>
    <x v="11"/>
    <x v="17"/>
    <n v="1.1559527479535305E-3"/>
    <s v="h"/>
    <s v="uo"/>
  </r>
  <r>
    <s v="xh"/>
    <s v="相"/>
    <s v="xiang"/>
    <s v="x"/>
    <s v="h"/>
    <s v="L"/>
    <s v="R"/>
    <x v="18"/>
    <x v="4"/>
    <n v="1.1520056842923071E-3"/>
    <s v="x"/>
    <s v="iang"/>
  </r>
  <r>
    <s v="dl"/>
    <s v="东"/>
    <s v="dong"/>
    <s v="d"/>
    <s v="l"/>
    <s v="L"/>
    <s v="R"/>
    <x v="0"/>
    <x v="8"/>
    <n v="1.1500760810350067E-3"/>
    <s v="d"/>
    <s v="ong"/>
  </r>
  <r>
    <s v="wu"/>
    <s v="物"/>
    <s v="wu"/>
    <s v="w"/>
    <s v="u"/>
    <s v="L"/>
    <s v="R"/>
    <x v="10"/>
    <x v="5"/>
    <n v="1.1494903667241903E-3"/>
    <s v="w"/>
    <s v="u"/>
  </r>
  <r>
    <s v="jw"/>
    <s v="见"/>
    <s v="jian"/>
    <s v="j"/>
    <s v="w"/>
    <s v="R"/>
    <s v="L"/>
    <x v="16"/>
    <x v="12"/>
    <n v="1.1309980643443615E-3"/>
    <s v="j"/>
    <s v="ian"/>
  </r>
  <r>
    <s v="ke"/>
    <s v="科"/>
    <s v="ke"/>
    <s v="k"/>
    <s v="e"/>
    <s v="R"/>
    <s v="L"/>
    <x v="19"/>
    <x v="3"/>
    <n v="1.1234065560825031E-3"/>
    <s v="k"/>
    <s v="e"/>
  </r>
  <r>
    <s v="lj"/>
    <s v="老"/>
    <s v="lao"/>
    <s v="l"/>
    <s v="j"/>
    <s v="R"/>
    <s v="R"/>
    <x v="3"/>
    <x v="14"/>
    <n v="1.1233967941773229E-3"/>
    <s v="l"/>
    <s v="ao"/>
  </r>
  <r>
    <s v="bj"/>
    <s v="保"/>
    <s v="bao"/>
    <s v="b"/>
    <s v="j"/>
    <s v="L"/>
    <s v="R"/>
    <x v="6"/>
    <x v="14"/>
    <n v="1.1114905238257843E-3"/>
    <s v="b"/>
    <s v="ao"/>
  </r>
  <r>
    <s v="xi"/>
    <s v="系"/>
    <s v="xi"/>
    <s v="x"/>
    <s v="i"/>
    <s v="L"/>
    <s v="R"/>
    <x v="18"/>
    <x v="1"/>
    <n v="1.1078786189090836E-3"/>
    <s v="x"/>
    <s v="i"/>
  </r>
  <r>
    <s v="d;"/>
    <s v="队"/>
    <s v="dui"/>
    <s v="d"/>
    <s v=";"/>
    <s v="L"/>
    <s v="R"/>
    <x v="0"/>
    <x v="18"/>
    <n v="1.10619306328129E-3"/>
    <s v="d"/>
    <s v="ui"/>
  </r>
  <r>
    <s v="nl"/>
    <s v="农"/>
    <s v="nong"/>
    <s v="n"/>
    <s v="l"/>
    <s v="R"/>
    <s v="R"/>
    <x v="12"/>
    <x v="8"/>
    <n v="1.1018945710335769E-3"/>
    <s v="n"/>
    <s v="ong"/>
  </r>
  <r>
    <s v="j"/>
    <s v="教"/>
    <s v="jiao"/>
    <s v="j"/>
    <s v="j"/>
    <s v="R"/>
    <s v="R"/>
    <x v="16"/>
    <x v="14"/>
    <n v="1.0985462375567435E-3"/>
    <s v="j"/>
    <s v="iao"/>
  </r>
  <r>
    <s v="an"/>
    <s v="安"/>
    <s v="an"/>
    <s v="a"/>
    <s v="n"/>
    <s v="L"/>
    <s v="R"/>
    <x v="24"/>
    <x v="21"/>
    <n v="1.0919764753704205E-3"/>
    <s v="a"/>
    <s v="n"/>
  </r>
  <r>
    <s v="qi"/>
    <s v="期"/>
    <s v="qi"/>
    <s v="q"/>
    <s v="i"/>
    <s v="L"/>
    <s v="R"/>
    <x v="20"/>
    <x v="1"/>
    <n v="1.0851952052385247E-3"/>
    <s v="q"/>
    <s v="i"/>
  </r>
  <r>
    <s v="ei"/>
    <s v="义"/>
    <s v="yi"/>
    <s v="e"/>
    <s v="i"/>
    <s v="L"/>
    <s v="R"/>
    <x v="1"/>
    <x v="1"/>
    <n v="1.084284094088366E-3"/>
    <s v="e"/>
    <s v="i"/>
  </r>
  <r>
    <s v="jz"/>
    <s v="今"/>
    <s v="jin"/>
    <s v="j"/>
    <s v="z"/>
    <s v="R"/>
    <s v="L"/>
    <x v="16"/>
    <x v="20"/>
    <n v="1.0815019511119883E-3"/>
    <s v="j"/>
    <s v="in"/>
  </r>
  <r>
    <s v="bp"/>
    <s v="被"/>
    <s v="bei"/>
    <s v="b"/>
    <s v="p"/>
    <s v="L"/>
    <s v="R"/>
    <x v="6"/>
    <x v="6"/>
    <n v="1.0706467125515258E-3"/>
    <s v="b"/>
    <s v="ei"/>
  </r>
  <r>
    <s v="je"/>
    <s v="解"/>
    <s v="jie"/>
    <s v="j"/>
    <s v="e"/>
    <s v="R"/>
    <s v="L"/>
    <x v="16"/>
    <x v="3"/>
    <n v="1.0606407597417468E-3"/>
    <s v="j"/>
    <s v="ie"/>
  </r>
  <r>
    <s v="uf"/>
    <s v="知"/>
    <s v="zhi"/>
    <s v="u"/>
    <s v="f"/>
    <s v="R"/>
    <s v="L"/>
    <x v="8"/>
    <x v="2"/>
    <n v="1.0595832200138841E-3"/>
    <s v="zh"/>
    <s v="i"/>
  </r>
  <r>
    <s v="qh"/>
    <s v="强"/>
    <s v="qiang"/>
    <s v="q"/>
    <s v="h"/>
    <s v="L"/>
    <s v="R"/>
    <x v="20"/>
    <x v="4"/>
    <n v="1.0479535369757864E-3"/>
    <s v="q"/>
    <s v="iang"/>
  </r>
  <r>
    <s v="rk"/>
    <s v="任"/>
    <s v="ren"/>
    <s v="r"/>
    <s v="k"/>
    <s v="L"/>
    <s v="R"/>
    <x v="5"/>
    <x v="0"/>
    <n v="1.0463558384946152E-3"/>
    <s v="r"/>
    <s v="en"/>
  </r>
  <r>
    <s v="lg"/>
    <s v="量"/>
    <s v="liang"/>
    <s v="l"/>
    <s v="g"/>
    <s v="R"/>
    <s v="L"/>
    <x v="3"/>
    <x v="11"/>
    <n v="1.0456236956060949E-3"/>
    <s v="l"/>
    <s v="iang"/>
  </r>
  <r>
    <s v="xn"/>
    <s v="先"/>
    <s v="xian"/>
    <s v="x"/>
    <s v="n"/>
    <s v="L"/>
    <s v="R"/>
    <x v="18"/>
    <x v="21"/>
    <n v="1.0443969495217741E-3"/>
    <s v="x"/>
    <s v="ian"/>
  </r>
  <r>
    <s v="gm"/>
    <s v="管"/>
    <s v="guan"/>
    <s v="g"/>
    <s v="m"/>
    <s v="L"/>
    <s v="R"/>
    <x v="7"/>
    <x v="22"/>
    <n v="1.0436713145700405E-3"/>
    <s v="g"/>
    <s v="uan"/>
  </r>
  <r>
    <s v="jd"/>
    <s v="际"/>
    <s v="ji"/>
    <s v="j"/>
    <s v="d"/>
    <s v="R"/>
    <s v="L"/>
    <x v="16"/>
    <x v="15"/>
    <n v="1.0429131399343726E-3"/>
    <s v="j"/>
    <s v="i"/>
  </r>
  <r>
    <s v="gh"/>
    <s v="改"/>
    <s v="gai"/>
    <s v="g"/>
    <s v="h"/>
    <s v="L"/>
    <s v="R"/>
    <x v="7"/>
    <x v="4"/>
    <n v="1.0384454413302014E-3"/>
    <s v="g"/>
    <s v="ai"/>
  </r>
  <r>
    <s v="ha"/>
    <s v="话"/>
    <s v="hua"/>
    <s v="h"/>
    <s v="a"/>
    <s v="R"/>
    <s v="L"/>
    <x v="11"/>
    <x v="9"/>
    <n v="1.0314233775371923E-3"/>
    <s v="h"/>
    <s v="ua"/>
  </r>
  <r>
    <s v="jd"/>
    <s v="己"/>
    <s v="ji"/>
    <s v="j"/>
    <s v="d"/>
    <s v="R"/>
    <s v="L"/>
    <x v="16"/>
    <x v="15"/>
    <n v="1.0294189330068433E-3"/>
    <s v="j"/>
    <s v="i"/>
  </r>
  <r>
    <s v="eh"/>
    <s v="尔"/>
    <s v="er"/>
    <s v="e"/>
    <s v="h"/>
    <s v="L"/>
    <s v="R"/>
    <x v="1"/>
    <x v="4"/>
    <n v="1.0271053614791187E-3"/>
    <s v="e"/>
    <s v="r"/>
  </r>
  <r>
    <s v="da"/>
    <s v="达"/>
    <s v="da"/>
    <s v="d"/>
    <s v="a"/>
    <s v="L"/>
    <s v="L"/>
    <x v="0"/>
    <x v="9"/>
    <n v="1.0258135360269294E-3"/>
    <s v="d"/>
    <s v="a"/>
  </r>
  <r>
    <s v="jd"/>
    <s v="及"/>
    <s v="ji"/>
    <s v="j"/>
    <s v="d"/>
    <s v="R"/>
    <s v="L"/>
    <x v="16"/>
    <x v="15"/>
    <n v="1.0255564725238488E-3"/>
    <s v="j"/>
    <s v="i"/>
  </r>
  <r>
    <s v="hv"/>
    <s v="回"/>
    <s v="hui"/>
    <s v="h"/>
    <s v="v"/>
    <s v="R"/>
    <s v="L"/>
    <x v="11"/>
    <x v="13"/>
    <n v="1.0252733772736209E-3"/>
    <s v="h"/>
    <s v="ui"/>
  </r>
  <r>
    <s v="jd"/>
    <s v="基"/>
    <s v="ji"/>
    <s v="j"/>
    <s v="d"/>
    <s v="R"/>
    <s v="L"/>
    <x v="16"/>
    <x v="15"/>
    <n v="1.0248243296353285E-3"/>
    <s v="j"/>
    <s v="i"/>
  </r>
  <r>
    <s v="kq"/>
    <s v="口"/>
    <s v="kou"/>
    <s v="k"/>
    <s v="q"/>
    <s v="R"/>
    <s v="L"/>
    <x v="19"/>
    <x v="19"/>
    <n v="1.0241702819882503E-3"/>
    <s v="k"/>
    <s v="ou"/>
  </r>
  <r>
    <s v="si"/>
    <s v="司"/>
    <s v="si"/>
    <s v="s"/>
    <s v="i"/>
    <s v="L"/>
    <s v="R"/>
    <x v="21"/>
    <x v="1"/>
    <n v="1.01914290082041E-3"/>
    <s v="s"/>
    <s v="i"/>
  </r>
  <r>
    <s v="je"/>
    <s v="界"/>
    <s v="jie"/>
    <s v="j"/>
    <s v="e"/>
    <s v="R"/>
    <s v="L"/>
    <x v="16"/>
    <x v="3"/>
    <n v="1.0147337736473206E-3"/>
    <s v="j"/>
    <s v="ie"/>
  </r>
  <r>
    <s v="os"/>
    <s v="术"/>
    <s v="shu"/>
    <s v="o"/>
    <s v="s"/>
    <s v="R"/>
    <s v="L"/>
    <x v="2"/>
    <x v="16"/>
    <n v="1.0130872656402478E-3"/>
    <s v="sh"/>
    <s v="u"/>
  </r>
  <r>
    <s v="ta"/>
    <s v="它"/>
    <s v="ta"/>
    <s v="t"/>
    <s v="a"/>
    <s v="L"/>
    <s v="L"/>
    <x v="9"/>
    <x v="9"/>
    <n v="1.0128171862635938E-3"/>
    <s v="t"/>
    <s v="a"/>
  </r>
  <r>
    <s v="uw"/>
    <s v="战"/>
    <s v="zhan"/>
    <s v="u"/>
    <s v="w"/>
    <s v="R"/>
    <s v="L"/>
    <x v="8"/>
    <x v="12"/>
    <n v="1.0061237732783205E-3"/>
    <s v="zh"/>
    <s v="an"/>
  </r>
  <r>
    <s v="gi"/>
    <s v="给"/>
    <s v="gei"/>
    <s v="g"/>
    <s v="i"/>
    <s v="L"/>
    <s v="R"/>
    <x v="7"/>
    <x v="1"/>
    <n v="1.0055478208726844E-3"/>
    <s v="g"/>
    <s v="ei"/>
  </r>
  <r>
    <s v="la"/>
    <s v="拉"/>
    <s v="la"/>
    <s v="l"/>
    <s v="a"/>
    <s v="R"/>
    <s v="L"/>
    <x v="3"/>
    <x v="9"/>
    <n v="9.9817107452479211E-4"/>
    <s v="l"/>
    <s v="a"/>
  </r>
  <r>
    <s v="je"/>
    <s v="结"/>
    <s v="jie"/>
    <s v="j"/>
    <s v="e"/>
    <s v="R"/>
    <s v="L"/>
    <x v="16"/>
    <x v="3"/>
    <n v="9.9249940761505389E-4"/>
    <s v="j"/>
    <s v="ie"/>
  </r>
  <r>
    <s v="ke"/>
    <s v="克"/>
    <s v="ke"/>
    <s v="k"/>
    <s v="e"/>
    <s v="R"/>
    <s v="L"/>
    <x v="19"/>
    <x v="3"/>
    <n v="9.8825623283002898E-4"/>
    <s v="k"/>
    <s v="e"/>
  </r>
  <r>
    <s v="tl"/>
    <s v="统"/>
    <s v="tong"/>
    <s v="t"/>
    <s v="l"/>
    <s v="L"/>
    <s v="R"/>
    <x v="9"/>
    <x v="8"/>
    <n v="9.8439702631542805E-4"/>
    <s v="t"/>
    <s v="ong"/>
  </r>
  <r>
    <s v="xk"/>
    <s v="信"/>
    <s v="xin"/>
    <s v="x"/>
    <s v="k"/>
    <s v="L"/>
    <s v="R"/>
    <x v="18"/>
    <x v="0"/>
    <n v="9.7077591462055508E-4"/>
    <s v="x"/>
    <s v="in"/>
  </r>
  <r>
    <s v="eh"/>
    <s v="儿"/>
    <s v="er"/>
    <s v="e"/>
    <s v="h"/>
    <s v="L"/>
    <s v="R"/>
    <x v="1"/>
    <x v="4"/>
    <n v="9.7023900983564013E-4"/>
    <s v="e"/>
    <s v="r"/>
  </r>
  <r>
    <s v="ot"/>
    <s v="身"/>
    <s v="shen"/>
    <s v="o"/>
    <s v="t"/>
    <s v="R"/>
    <s v="L"/>
    <x v="2"/>
    <x v="25"/>
    <n v="9.6792218433952224E-4"/>
    <s v="sh"/>
    <s v="en"/>
  </r>
  <r>
    <s v="j"/>
    <s v="交"/>
    <s v="jiao"/>
    <s v="j"/>
    <s v="j"/>
    <s v="R"/>
    <s v="R"/>
    <x v="16"/>
    <x v="14"/>
    <n v="9.671249620831333E-4"/>
    <s v="j"/>
    <s v="iao"/>
  </r>
  <r>
    <s v="lc"/>
    <s v="论"/>
    <s v="lun"/>
    <s v="l"/>
    <s v="c"/>
    <s v="R"/>
    <s v="L"/>
    <x v="3"/>
    <x v="23"/>
    <n v="9.6029488242533624E-4"/>
    <s v="l"/>
    <s v="un"/>
  </r>
  <r>
    <s v="ig"/>
    <s v="常"/>
    <s v="chang"/>
    <s v="i"/>
    <s v="g"/>
    <s v="R"/>
    <s v="L"/>
    <x v="14"/>
    <x v="11"/>
    <n v="9.5931543793891557E-4"/>
    <s v="ch"/>
    <s v="ang"/>
  </r>
  <r>
    <s v="nv"/>
    <s v="女"/>
    <s v="nu"/>
    <s v="n"/>
    <s v="v"/>
    <s v="R"/>
    <s v="L"/>
    <x v="12"/>
    <x v="13"/>
    <n v="9.5885988236383624E-4"/>
    <s v="n"/>
    <s v="v"/>
  </r>
  <r>
    <s v="rk"/>
    <s v="认"/>
    <s v="ren"/>
    <s v="r"/>
    <s v="k"/>
    <s v="L"/>
    <s v="R"/>
    <x v="5"/>
    <x v="0"/>
    <n v="9.5831646964213439E-4"/>
    <s v="r"/>
    <s v="en"/>
  </r>
  <r>
    <s v="jb"/>
    <s v="决"/>
    <s v="jue"/>
    <s v="j"/>
    <s v="b"/>
    <s v="R"/>
    <s v="L"/>
    <x v="16"/>
    <x v="17"/>
    <n v="9.5780234263597342E-4"/>
    <s v="j"/>
    <s v="ue"/>
  </r>
  <r>
    <s v="gp"/>
    <s v="果"/>
    <s v="guo"/>
    <s v="g"/>
    <s v="p"/>
    <s v="L"/>
    <s v="R"/>
    <x v="7"/>
    <x v="6"/>
    <n v="9.5384226310117636E-4"/>
    <s v="g"/>
    <s v="uo"/>
  </r>
  <r>
    <s v="of"/>
    <s v="什"/>
    <s v="shi"/>
    <s v="o"/>
    <s v="f"/>
    <s v="R"/>
    <s v="L"/>
    <x v="2"/>
    <x v="2"/>
    <n v="9.521794852521367E-4"/>
    <s v="sh"/>
    <s v="i"/>
  </r>
  <r>
    <s v="jd"/>
    <s v="几"/>
    <s v="ji"/>
    <s v="j"/>
    <s v="d"/>
    <s v="R"/>
    <s v="L"/>
    <x v="16"/>
    <x v="15"/>
    <n v="9.3611789726219562E-4"/>
    <s v="j"/>
    <s v="i"/>
  </r>
  <r>
    <s v="em"/>
    <s v="原"/>
    <s v="yuan"/>
    <s v="e"/>
    <s v="m"/>
    <s v="L"/>
    <s v="R"/>
    <x v="1"/>
    <x v="22"/>
    <n v="9.3068051607678398E-4"/>
    <s v="y"/>
    <s v="uan"/>
  </r>
  <r>
    <s v="jd"/>
    <s v="计"/>
    <s v="ji"/>
    <s v="j"/>
    <s v="d"/>
    <s v="R"/>
    <s v="L"/>
    <x v="16"/>
    <x v="15"/>
    <n v="9.2997765890380447E-4"/>
    <s v="j"/>
    <s v="i"/>
  </r>
  <r>
    <s v="wi"/>
    <s v="委"/>
    <s v="wei"/>
    <s v="w"/>
    <s v="i"/>
    <s v="L"/>
    <s v="R"/>
    <x v="10"/>
    <x v="1"/>
    <n v="9.2917392871062873E-4"/>
    <s v="w"/>
    <s v="ei"/>
  </r>
  <r>
    <s v="dk"/>
    <s v="德"/>
    <s v="de"/>
    <s v="d"/>
    <s v="k"/>
    <s v="L"/>
    <s v="R"/>
    <x v="0"/>
    <x v="0"/>
    <n v="9.2681805559378971E-4"/>
    <s v="d"/>
    <s v="e"/>
  </r>
  <r>
    <s v="zu"/>
    <s v="组"/>
    <s v="zu"/>
    <s v="z"/>
    <s v="u"/>
    <s v="L"/>
    <s v="R"/>
    <x v="4"/>
    <x v="5"/>
    <n v="9.2391551578685548E-4"/>
    <s v="z"/>
    <s v="u"/>
  </r>
  <r>
    <s v="by"/>
    <s v="别"/>
    <s v="bie"/>
    <s v="b"/>
    <s v="y"/>
    <s v="L"/>
    <s v="R"/>
    <x v="6"/>
    <x v="10"/>
    <n v="9.225195633460765E-4"/>
    <s v="b"/>
    <s v="ie"/>
  </r>
  <r>
    <s v="lu"/>
    <s v="路"/>
    <s v="lu"/>
    <s v="l"/>
    <s v="u"/>
    <s v="R"/>
    <s v="R"/>
    <x v="3"/>
    <x v="5"/>
    <n v="9.2155964267001645E-4"/>
    <s v="l"/>
    <s v="u"/>
  </r>
  <r>
    <s v="ls"/>
    <s v="领"/>
    <s v="ling"/>
    <s v="l"/>
    <s v="s"/>
    <s v="R"/>
    <s v="L"/>
    <x v="3"/>
    <x v="16"/>
    <n v="9.1416988044855038E-4"/>
    <s v="l"/>
    <s v="ing"/>
  </r>
  <r>
    <s v="ei"/>
    <s v="议"/>
    <s v="yi"/>
    <s v="e"/>
    <s v="i"/>
    <s v="L"/>
    <s v="R"/>
    <x v="1"/>
    <x v="1"/>
    <n v="9.1363297566363544E-4"/>
    <s v="e"/>
    <s v="i"/>
  </r>
  <r>
    <s v="oq"/>
    <s v="受"/>
    <s v="shou"/>
    <s v="o"/>
    <s v="q"/>
    <s v="R"/>
    <s v="L"/>
    <x v="2"/>
    <x v="19"/>
    <n v="9.1150813430272953E-4"/>
    <s v="sh"/>
    <s v="ou"/>
  </r>
  <r>
    <s v="oj"/>
    <s v="少"/>
    <s v="shao"/>
    <s v="o"/>
    <s v="j"/>
    <s v="R"/>
    <s v="R"/>
    <x v="2"/>
    <x v="14"/>
    <n v="9.1072718188830776E-4"/>
    <s v="sh"/>
    <s v="ao"/>
  </r>
  <r>
    <s v="is"/>
    <s v="处"/>
    <s v="chu"/>
    <s v="i"/>
    <s v="s"/>
    <s v="R"/>
    <s v="L"/>
    <x v="14"/>
    <x v="16"/>
    <n v="9.1037900727021146E-4"/>
    <s v="ch"/>
    <s v="u"/>
  </r>
  <r>
    <s v="ow"/>
    <s v="山"/>
    <s v="shan"/>
    <s v="o"/>
    <s v="w"/>
    <s v="R"/>
    <s v="L"/>
    <x v="2"/>
    <x v="12"/>
    <n v="9.0660440393383948E-4"/>
    <s v="sh"/>
    <s v="an"/>
  </r>
  <r>
    <s v="og"/>
    <s v="商"/>
    <s v="shang"/>
    <s v="o"/>
    <s v="g"/>
    <s v="R"/>
    <s v="L"/>
    <x v="2"/>
    <x v="11"/>
    <n v="9.058039277090572E-4"/>
    <s v="sh"/>
    <s v="ang"/>
  </r>
  <r>
    <s v="ie"/>
    <s v="车"/>
    <s v="che"/>
    <s v="i"/>
    <s v="e"/>
    <s v="R"/>
    <s v="L"/>
    <x v="14"/>
    <x v="3"/>
    <n v="9.0473011813922732E-4"/>
    <s v="ch"/>
    <s v="e"/>
  </r>
  <r>
    <s v="gk"/>
    <s v="更"/>
    <s v="geng"/>
    <s v="g"/>
    <s v="k"/>
    <s v="L"/>
    <s v="R"/>
    <x v="7"/>
    <x v="0"/>
    <n v="9.0200980056232482E-4"/>
    <s v="g"/>
    <s v="eng"/>
  </r>
  <r>
    <s v="si"/>
    <s v="四"/>
    <s v="si"/>
    <s v="s"/>
    <s v="i"/>
    <s v="L"/>
    <s v="R"/>
    <x v="21"/>
    <x v="1"/>
    <n v="8.9521226058846199E-4"/>
    <s v="s"/>
    <s v="i"/>
  </r>
  <r>
    <s v="zo"/>
    <s v="走"/>
    <s v="zou"/>
    <s v="z"/>
    <s v="o"/>
    <s v="L"/>
    <s v="R"/>
    <x v="4"/>
    <x v="7"/>
    <n v="8.940701176823701E-4"/>
    <s v="z"/>
    <s v="ou"/>
  </r>
  <r>
    <s v="nn"/>
    <s v="南"/>
    <s v="nan"/>
    <s v="n"/>
    <s v="n"/>
    <s v="R"/>
    <s v="R"/>
    <x v="12"/>
    <x v="21"/>
    <n v="8.9206892712041439E-4"/>
    <s v="n"/>
    <s v="a"/>
  </r>
  <r>
    <s v="jd"/>
    <s v="技"/>
    <s v="ji"/>
    <s v="j"/>
    <s v="d"/>
    <s v="R"/>
    <s v="L"/>
    <x v="16"/>
    <x v="15"/>
    <n v="8.9183464139608781E-4"/>
    <s v="j"/>
    <s v="i"/>
  </r>
  <r>
    <s v="t"/>
    <s v="条"/>
    <s v="tiao"/>
    <s v="t"/>
    <s v="t"/>
    <s v="L"/>
    <s v="L"/>
    <x v="9"/>
    <x v="25"/>
    <n v="8.8591892685684287E-4"/>
    <s v="t"/>
    <s v="iao"/>
  </r>
  <r>
    <s v="zk"/>
    <s v="增"/>
    <s v="zeng"/>
    <s v="z"/>
    <s v="k"/>
    <s v="L"/>
    <s v="R"/>
    <x v="4"/>
    <x v="0"/>
    <n v="8.8540154588228844E-4"/>
    <s v="z"/>
    <s v="eng"/>
  </r>
  <r>
    <s v="js"/>
    <s v="京"/>
    <s v="jing"/>
    <s v="j"/>
    <s v="s"/>
    <s v="R"/>
    <s v="L"/>
    <x v="16"/>
    <x v="16"/>
    <n v="8.7561360895486897E-4"/>
    <s v="j"/>
    <s v="ing"/>
  </r>
  <r>
    <s v="fh"/>
    <s v="放"/>
    <s v="fang"/>
    <s v="f"/>
    <s v="h"/>
    <s v="L"/>
    <s v="R"/>
    <x v="15"/>
    <x v="4"/>
    <n v="8.7127932305482809E-4"/>
    <s v="f"/>
    <s v="ang"/>
  </r>
  <r>
    <s v="gl"/>
    <s v="共"/>
    <s v="gong"/>
    <s v="g"/>
    <s v="l"/>
    <s v="L"/>
    <s v="R"/>
    <x v="7"/>
    <x v="8"/>
    <n v="8.6898527533746416E-4"/>
    <s v="g"/>
    <s v="ong"/>
  </r>
  <r>
    <s v="qi"/>
    <s v="气"/>
    <s v="qi"/>
    <s v="q"/>
    <s v="i"/>
    <s v="L"/>
    <s v="R"/>
    <x v="20"/>
    <x v="1"/>
    <n v="8.6503495770784737E-4"/>
    <s v="q"/>
    <s v="i"/>
  </r>
  <r>
    <s v="id"/>
    <s v="程"/>
    <s v="cheng"/>
    <s v="i"/>
    <s v="d"/>
    <s v="R"/>
    <s v="L"/>
    <x v="14"/>
    <x v="15"/>
    <n v="8.6047289402026693E-4"/>
    <s v="ch"/>
    <s v="eng"/>
  </r>
  <r>
    <s v="uf"/>
    <s v="治"/>
    <s v="zhi"/>
    <s v="u"/>
    <s v="f"/>
    <s v="R"/>
    <s v="L"/>
    <x v="8"/>
    <x v="2"/>
    <n v="8.5501273505610132E-4"/>
    <s v="zh"/>
    <s v="i"/>
  </r>
  <r>
    <s v="lw"/>
    <s v="联"/>
    <s v="lian"/>
    <s v="l"/>
    <s v="w"/>
    <s v="R"/>
    <s v="L"/>
    <x v="3"/>
    <x v="12"/>
    <n v="8.5480773504731562E-4"/>
    <s v="l"/>
    <s v="ian"/>
  </r>
  <r>
    <s v="bn"/>
    <s v="办"/>
    <s v="ban"/>
    <s v="b"/>
    <s v="n"/>
    <s v="L"/>
    <s v="R"/>
    <x v="6"/>
    <x v="21"/>
    <n v="8.543033699463349E-4"/>
    <s v="b"/>
    <s v="an"/>
  </r>
  <r>
    <s v="hb"/>
    <s v="或"/>
    <s v="huo"/>
    <s v="h"/>
    <s v="b"/>
    <s v="R"/>
    <s v="L"/>
    <x v="11"/>
    <x v="17"/>
    <n v="8.4813384587240288E-4"/>
    <s v="h"/>
    <s v="uo"/>
  </r>
  <r>
    <s v="ec"/>
    <s v="运"/>
    <s v="yun"/>
    <s v="e"/>
    <s v="c"/>
    <s v="L"/>
    <s v="L"/>
    <x v="1"/>
    <x v="23"/>
    <n v="8.474147188574562E-4"/>
    <s v="y"/>
    <s v="un"/>
  </r>
  <r>
    <s v="dj"/>
    <s v="导"/>
    <s v="dao"/>
    <s v="d"/>
    <s v="j"/>
    <s v="L"/>
    <s v="R"/>
    <x v="0"/>
    <x v="14"/>
    <n v="8.4022670267638248E-4"/>
    <s v="d"/>
    <s v="ao"/>
  </r>
  <r>
    <s v="jw"/>
    <s v="件"/>
    <s v="jian"/>
    <s v="j"/>
    <s v="w"/>
    <s v="R"/>
    <s v="L"/>
    <x v="16"/>
    <x v="12"/>
    <n v="8.3911384548583147E-4"/>
    <s v="j"/>
    <s v="ian"/>
  </r>
  <r>
    <s v="ma"/>
    <s v="马"/>
    <s v="ma"/>
    <s v="m"/>
    <s v="a"/>
    <s v="R"/>
    <s v="L"/>
    <x v="13"/>
    <x v="9"/>
    <n v="8.382710676719346E-4"/>
    <s v="m"/>
    <s v="a"/>
  </r>
  <r>
    <s v="d"/>
    <s v="调"/>
    <s v="diao"/>
    <s v="d"/>
    <s v="d"/>
    <s v="L"/>
    <s v="L"/>
    <x v="0"/>
    <x v="15"/>
    <n v="8.3787733749633036E-4"/>
    <s v="d"/>
    <s v="iao"/>
  </r>
  <r>
    <s v="gn"/>
    <s v="感"/>
    <s v="gan"/>
    <s v="g"/>
    <s v="n"/>
    <s v="L"/>
    <s v="R"/>
    <x v="7"/>
    <x v="21"/>
    <n v="8.3386844843563192E-4"/>
    <s v="g"/>
    <s v="an"/>
  </r>
  <r>
    <s v="dg"/>
    <s v="党"/>
    <s v="dang"/>
    <s v="d"/>
    <s v="g"/>
    <s v="L"/>
    <s v="L"/>
    <x v="0"/>
    <x v="11"/>
    <n v="8.3330876587196301E-4"/>
    <s v="d"/>
    <s v="ang"/>
  </r>
  <r>
    <s v="ut"/>
    <s v="真"/>
    <s v="zhen"/>
    <s v="u"/>
    <s v="t"/>
    <s v="R"/>
    <s v="L"/>
    <x v="8"/>
    <x v="25"/>
    <n v="8.3136614674108884E-4"/>
    <s v="zh"/>
    <s v="en"/>
  </r>
  <r>
    <s v="od"/>
    <s v="省"/>
    <s v="sheng"/>
    <s v="o"/>
    <s v="d"/>
    <s v="R"/>
    <s v="L"/>
    <x v="2"/>
    <x v="15"/>
    <n v="8.3116114673230314E-4"/>
    <s v="sh"/>
    <s v="eng"/>
  </r>
  <r>
    <s v="da"/>
    <s v="打"/>
    <s v="da"/>
    <s v="d"/>
    <s v="a"/>
    <s v="L"/>
    <s v="L"/>
    <x v="0"/>
    <x v="9"/>
    <n v="8.2997995620549023E-4"/>
    <s v="d"/>
    <s v="a"/>
  </r>
  <r>
    <s v="g;"/>
    <s v="规"/>
    <s v="gui"/>
    <s v="g"/>
    <s v=";"/>
    <s v="L"/>
    <s v="R"/>
    <x v="7"/>
    <x v="18"/>
    <n v="8.2500463853194483E-4"/>
    <s v="g"/>
    <s v="ui"/>
  </r>
  <r>
    <s v="if"/>
    <s v="持"/>
    <s v="chi"/>
    <s v="i"/>
    <s v="f"/>
    <s v="R"/>
    <s v="L"/>
    <x v="14"/>
    <x v="2"/>
    <n v="8.2006836847912056E-4"/>
    <s v="ch"/>
    <s v="i"/>
  </r>
  <r>
    <s v="zp"/>
    <s v="做"/>
    <s v="zuo"/>
    <s v="z"/>
    <s v="p"/>
    <s v="L"/>
    <s v="R"/>
    <x v="4"/>
    <x v="6"/>
    <n v="8.1609527307074979E-4"/>
    <s v="z"/>
    <s v="uo"/>
  </r>
  <r>
    <s v="uf"/>
    <s v="指"/>
    <s v="zhi"/>
    <s v="u"/>
    <s v="f"/>
    <s v="R"/>
    <s v="L"/>
    <x v="8"/>
    <x v="2"/>
    <n v="8.1215797131470671E-4"/>
    <s v="zh"/>
    <s v="i"/>
  </r>
  <r>
    <s v="uf"/>
    <s v="至"/>
    <s v="zhi"/>
    <s v="u"/>
    <s v="f"/>
    <s v="R"/>
    <s v="L"/>
    <x v="8"/>
    <x v="2"/>
    <n v="8.1019582837347202E-4"/>
    <s v="zh"/>
    <s v="i"/>
  </r>
  <r>
    <s v="je"/>
    <s v="接"/>
    <s v="jie"/>
    <s v="j"/>
    <s v="e"/>
    <s v="R"/>
    <s v="L"/>
    <x v="16"/>
    <x v="3"/>
    <n v="8.0852654258764544E-4"/>
    <s v="j"/>
    <s v="ie"/>
  </r>
  <r>
    <s v="x;"/>
    <s v="形"/>
    <s v="xing"/>
    <s v="x"/>
    <s v=";"/>
    <s v="L"/>
    <s v="R"/>
    <x v="18"/>
    <x v="18"/>
    <n v="8.0487884401861712E-4"/>
    <s v="x"/>
    <s v="ing"/>
  </r>
  <r>
    <s v="ju"/>
    <s v="据"/>
    <s v="ju"/>
    <s v="j"/>
    <s v="u"/>
    <s v="R"/>
    <s v="R"/>
    <x v="16"/>
    <x v="5"/>
    <n v="8.0214876453653437E-4"/>
    <s v="j"/>
    <s v="v"/>
  </r>
  <r>
    <s v="em"/>
    <s v="院"/>
    <s v="yuan"/>
    <s v="e"/>
    <s v="m"/>
    <s v="L"/>
    <s v="R"/>
    <x v="1"/>
    <x v="22"/>
    <n v="7.9963670093681103E-4"/>
    <s v="y"/>
    <s v="uan"/>
  </r>
  <r>
    <s v="gy"/>
    <s v="格"/>
    <s v="ge"/>
    <s v="g"/>
    <s v="y"/>
    <s v="L"/>
    <s v="R"/>
    <x v="7"/>
    <x v="10"/>
    <n v="7.9932757393943576E-4"/>
    <s v="g"/>
    <s v="e"/>
  </r>
  <r>
    <s v="qo"/>
    <s v="求"/>
    <s v="qiu"/>
    <s v="q"/>
    <s v="o"/>
    <s v="L"/>
    <s v="R"/>
    <x v="20"/>
    <x v="7"/>
    <n v="7.9825051040121231E-4"/>
    <s v="q"/>
    <s v="iu"/>
  </r>
  <r>
    <s v="oq"/>
    <s v="收"/>
    <s v="shou"/>
    <s v="o"/>
    <s v="q"/>
    <s v="R"/>
    <s v="L"/>
    <x v="2"/>
    <x v="19"/>
    <n v="7.9814312944422939E-4"/>
    <s v="sh"/>
    <s v="ou"/>
  </r>
  <r>
    <s v="ch"/>
    <s v="才"/>
    <s v="cai"/>
    <s v="c"/>
    <s v="h"/>
    <s v="L"/>
    <s v="R"/>
    <x v="22"/>
    <x v="4"/>
    <n v="7.962558277760434E-4"/>
    <s v="c"/>
    <s v="ai"/>
  </r>
  <r>
    <s v="os"/>
    <s v="数"/>
    <s v="shu"/>
    <s v="o"/>
    <s v="s"/>
    <s v="R"/>
    <s v="L"/>
    <x v="2"/>
    <x v="16"/>
    <n v="7.9569939918076795E-4"/>
    <s v="sh"/>
    <s v="u"/>
  </r>
  <r>
    <s v="jz"/>
    <s v="近"/>
    <s v="jin"/>
    <s v="j"/>
    <s v="z"/>
    <s v="R"/>
    <s v="L"/>
    <x v="16"/>
    <x v="20"/>
    <n v="7.9443685944411942E-4"/>
    <s v="j"/>
    <s v="in"/>
  </r>
  <r>
    <s v="fu"/>
    <s v="府"/>
    <s v="fu"/>
    <s v="f"/>
    <s v="u"/>
    <s v="L"/>
    <s v="R"/>
    <x v="15"/>
    <x v="5"/>
    <n v="7.9054185927719082E-4"/>
    <s v="f"/>
    <s v="u"/>
  </r>
  <r>
    <s v="bu"/>
    <s v="步"/>
    <s v="bu"/>
    <s v="b"/>
    <s v="u"/>
    <s v="L"/>
    <s v="R"/>
    <x v="6"/>
    <x v="5"/>
    <n v="7.8539082731040048E-4"/>
    <s v="b"/>
    <s v="u"/>
  </r>
  <r>
    <s v="qu"/>
    <s v="取"/>
    <s v="qu"/>
    <s v="q"/>
    <s v="u"/>
    <s v="L"/>
    <s v="R"/>
    <x v="20"/>
    <x v="5"/>
    <n v="7.8157066841652069E-4"/>
    <s v="q"/>
    <s v="u"/>
  </r>
  <r>
    <s v="si"/>
    <s v="思"/>
    <s v="si"/>
    <s v="s"/>
    <s v="i"/>
    <s v="L"/>
    <s v="R"/>
    <x v="21"/>
    <x v="1"/>
    <n v="7.8147304936471802E-4"/>
    <s v="s"/>
    <s v="i"/>
  </r>
  <r>
    <s v="gz"/>
    <s v="广"/>
    <s v="guang"/>
    <s v="g"/>
    <s v="z"/>
    <s v="L"/>
    <s v="L"/>
    <x v="7"/>
    <x v="20"/>
    <n v="7.7243027119939254E-4"/>
    <s v="g"/>
    <s v="uang"/>
  </r>
  <r>
    <s v="gn"/>
    <s v="干"/>
    <s v="gan"/>
    <s v="g"/>
    <s v="n"/>
    <s v="L"/>
    <s v="R"/>
    <x v="7"/>
    <x v="21"/>
    <n v="7.7078050922392658E-4"/>
    <s v="g"/>
    <s v="an"/>
  </r>
  <r>
    <s v="fn"/>
    <s v="反"/>
    <s v="fan"/>
    <s v="f"/>
    <s v="n"/>
    <s v="L"/>
    <s v="R"/>
    <x v="15"/>
    <x v="21"/>
    <n v="7.6882812818787215E-4"/>
    <s v="f"/>
    <s v="an"/>
  </r>
  <r>
    <s v="nn"/>
    <s v="难"/>
    <s v="nan"/>
    <s v="n"/>
    <s v="n"/>
    <s v="R"/>
    <s v="R"/>
    <x v="12"/>
    <x v="21"/>
    <n v="7.6623796934670665E-4"/>
    <s v="n"/>
    <s v="a"/>
  </r>
  <r>
    <s v="bl"/>
    <s v="变"/>
    <s v="bian"/>
    <s v="b"/>
    <s v="l"/>
    <s v="L"/>
    <s v="R"/>
    <x v="6"/>
    <x v="8"/>
    <n v="7.6098281039132674E-4"/>
    <s v="b"/>
    <s v="ian"/>
  </r>
  <r>
    <s v="of"/>
    <s v="式"/>
    <s v="shi"/>
    <s v="o"/>
    <s v="f"/>
    <s v="R"/>
    <s v="L"/>
    <x v="2"/>
    <x v="2"/>
    <n v="7.6083312784522934E-4"/>
    <s v="sh"/>
    <s v="i"/>
  </r>
  <r>
    <s v="od"/>
    <s v="声"/>
    <s v="sheng"/>
    <s v="o"/>
    <s v="d"/>
    <s v="R"/>
    <s v="L"/>
    <x v="2"/>
    <x v="15"/>
    <n v="7.6005868336759437E-4"/>
    <s v="sh"/>
    <s v="eng"/>
  </r>
  <r>
    <s v="ea"/>
    <s v="亚"/>
    <s v="ya"/>
    <s v="e"/>
    <s v="a"/>
    <s v="L"/>
    <s v="L"/>
    <x v="1"/>
    <x v="9"/>
    <n v="7.582657467828177E-4"/>
    <s v="y"/>
    <s v="a"/>
  </r>
  <r>
    <s v="ug"/>
    <s v="张"/>
    <s v="zhang"/>
    <s v="u"/>
    <s v="g"/>
    <s v="R"/>
    <s v="L"/>
    <x v="8"/>
    <x v="11"/>
    <n v="7.5464733392933015E-4"/>
    <s v="zh"/>
    <s v="ang"/>
  </r>
  <r>
    <s v="id"/>
    <s v="城"/>
    <s v="cheng"/>
    <s v="i"/>
    <s v="d"/>
    <s v="R"/>
    <s v="L"/>
    <x v="14"/>
    <x v="15"/>
    <n v="7.5052455597486188E-4"/>
    <s v="ch"/>
    <s v="eng"/>
  </r>
  <r>
    <s v="yw"/>
    <s v="研"/>
    <s v="yan"/>
    <s v="y"/>
    <s v="w"/>
    <s v="R"/>
    <s v="L"/>
    <x v="17"/>
    <x v="12"/>
    <n v="7.4900169876673946E-4"/>
    <s v="y"/>
    <s v="an"/>
  </r>
  <r>
    <s v="ot"/>
    <s v="神"/>
    <s v="shen"/>
    <s v="o"/>
    <s v="t"/>
    <s v="R"/>
    <s v="L"/>
    <x v="2"/>
    <x v="25"/>
    <n v="7.4782050823992655E-4"/>
    <s v="sh"/>
    <s v="en"/>
  </r>
  <r>
    <s v="zh"/>
    <s v="再"/>
    <s v="zai"/>
    <s v="z"/>
    <s v="h"/>
    <s v="L"/>
    <s v="R"/>
    <x v="4"/>
    <x v="4"/>
    <n v="7.4730638123376558E-4"/>
    <s v="z"/>
    <s v="ai"/>
  </r>
  <r>
    <s v="gy"/>
    <s v="革"/>
    <s v="ge"/>
    <s v="g"/>
    <s v="y"/>
    <s v="L"/>
    <s v="R"/>
    <x v="7"/>
    <x v="10"/>
    <n v="7.4156963495615891E-4"/>
    <s v="g"/>
    <s v="e"/>
  </r>
  <r>
    <s v="zj"/>
    <s v="造"/>
    <s v="zao"/>
    <s v="z"/>
    <s v="j"/>
    <s v="L"/>
    <s v="R"/>
    <x v="4"/>
    <x v="14"/>
    <n v="7.3825709513165329E-4"/>
    <s v="z"/>
    <s v="ao"/>
  </r>
  <r>
    <s v="ot"/>
    <s v="深"/>
    <s v="shen"/>
    <s v="o"/>
    <s v="t"/>
    <s v="R"/>
    <s v="L"/>
    <x v="2"/>
    <x v="25"/>
    <n v="7.3679606332300587E-4"/>
    <s v="sh"/>
    <s v="en"/>
  </r>
  <r>
    <s v="jd"/>
    <s v="集"/>
    <s v="ji"/>
    <s v="j"/>
    <s v="d"/>
    <s v="R"/>
    <s v="L"/>
    <x v="16"/>
    <x v="15"/>
    <n v="7.3641534902097524E-4"/>
    <s v="j"/>
    <s v="i"/>
  </r>
  <r>
    <s v="lq"/>
    <s v="流"/>
    <s v="liu"/>
    <s v="l"/>
    <s v="q"/>
    <s v="R"/>
    <s v="L"/>
    <x v="3"/>
    <x v="19"/>
    <n v="7.3525042833612949E-4"/>
    <s v="l"/>
    <s v="iu"/>
  </r>
  <r>
    <s v="sy"/>
    <s v="色"/>
    <s v="se"/>
    <s v="s"/>
    <s v="y"/>
    <s v="L"/>
    <s v="R"/>
    <x v="21"/>
    <x v="10"/>
    <n v="7.26337808906541E-4"/>
    <s v="s"/>
    <s v="e"/>
  </r>
  <r>
    <s v="th"/>
    <s v="台"/>
    <s v="tai"/>
    <s v="t"/>
    <s v="h"/>
    <s v="L"/>
    <s v="R"/>
    <x v="9"/>
    <x v="4"/>
    <n v="7.2157074521017476E-4"/>
    <s v="t"/>
    <s v="ai"/>
  </r>
  <r>
    <s v="wu"/>
    <s v="五"/>
    <s v="wu"/>
    <s v="w"/>
    <s v="u"/>
    <s v="L"/>
    <s v="R"/>
    <x v="10"/>
    <x v="5"/>
    <n v="7.1451288776483803E-4"/>
    <s v="w"/>
    <s v="u"/>
  </r>
  <r>
    <s v="ir"/>
    <s v="传"/>
    <s v="chuan"/>
    <s v="i"/>
    <s v="r"/>
    <s v="R"/>
    <s v="L"/>
    <x v="14"/>
    <x v="26"/>
    <n v="7.1046169711502512E-4"/>
    <s v="ch"/>
    <s v="uan"/>
  </r>
  <r>
    <s v="ja"/>
    <s v="价"/>
    <s v="jia"/>
    <s v="j"/>
    <s v="a"/>
    <s v="R"/>
    <s v="L"/>
    <x v="16"/>
    <x v="9"/>
    <n v="7.0954407802807954E-4"/>
    <s v="j"/>
    <s v="ia"/>
  </r>
  <r>
    <s v="fi"/>
    <s v="非"/>
    <s v="fei"/>
    <s v="f"/>
    <s v="i"/>
    <s v="L"/>
    <s v="R"/>
    <x v="15"/>
    <x v="1"/>
    <n v="7.0919590340998314E-4"/>
    <s v="f"/>
    <s v="ei"/>
  </r>
  <r>
    <s v="jv"/>
    <s v="局"/>
    <s v="jv"/>
    <s v="j"/>
    <s v="v"/>
    <s v="R"/>
    <s v="L"/>
    <x v="16"/>
    <x v="13"/>
    <n v="7.0139939513933912E-4"/>
    <s v="j"/>
    <s v="v"/>
  </r>
  <r>
    <s v="gm"/>
    <s v="观"/>
    <s v="guan"/>
    <s v="g"/>
    <s v="m"/>
    <s v="L"/>
    <s v="R"/>
    <x v="7"/>
    <x v="22"/>
    <n v="6.9632971238238451E-4"/>
    <s v="g"/>
    <s v="uan"/>
  </r>
  <r>
    <s v="wg"/>
    <s v="王"/>
    <s v="wang"/>
    <s v="w"/>
    <s v="g"/>
    <s v="L"/>
    <s v="L"/>
    <x v="10"/>
    <x v="11"/>
    <n v="6.9335883923918838E-4"/>
    <s v="w"/>
    <s v="ang"/>
  </r>
  <r>
    <s v="fd"/>
    <s v="风"/>
    <s v="feng"/>
    <s v="f"/>
    <s v="d"/>
    <s v="L"/>
    <s v="L"/>
    <x v="15"/>
    <x v="15"/>
    <n v="6.9174161694765665E-4"/>
    <s v="f"/>
    <s v="eng"/>
  </r>
  <r>
    <s v="qm"/>
    <s v="权"/>
    <s v="quan"/>
    <s v="q"/>
    <s v="m"/>
    <s v="L"/>
    <s v="R"/>
    <x v="20"/>
    <x v="22"/>
    <n v="6.9010487084576429E-4"/>
    <s v="q"/>
    <s v="uan"/>
  </r>
  <r>
    <s v="tm"/>
    <s v="团"/>
    <s v="tuan"/>
    <s v="t"/>
    <s v="m"/>
    <s v="L"/>
    <s v="R"/>
    <x v="9"/>
    <x v="22"/>
    <n v="6.8913844223291733E-4"/>
    <s v="t"/>
    <s v="uan"/>
  </r>
  <r>
    <s v="xh"/>
    <s v="项"/>
    <s v="xiang"/>
    <s v="x"/>
    <s v="h"/>
    <s v="L"/>
    <s v="R"/>
    <x v="18"/>
    <x v="4"/>
    <n v="6.8441693409405913E-4"/>
    <s v="x"/>
    <s v="iang"/>
  </r>
  <r>
    <s v="to"/>
    <s v="投"/>
    <s v="tou"/>
    <s v="t"/>
    <s v="o"/>
    <s v="L"/>
    <s v="R"/>
    <x v="9"/>
    <x v="7"/>
    <n v="6.826077276673153E-4"/>
    <s v="t"/>
    <s v="ou"/>
  </r>
  <r>
    <s v="xu"/>
    <s v="许"/>
    <s v="xu"/>
    <s v="x"/>
    <s v="u"/>
    <s v="L"/>
    <s v="R"/>
    <x v="18"/>
    <x v="5"/>
    <n v="6.7641542581462941E-4"/>
    <s v="x"/>
    <s v="u"/>
  </r>
  <r>
    <s v="wn"/>
    <s v="完"/>
    <s v="wan"/>
    <s v="w"/>
    <s v="n"/>
    <s v="L"/>
    <s v="R"/>
    <x v="10"/>
    <x v="21"/>
    <n v="6.763405845415806E-4"/>
    <s v="w"/>
    <s v="an"/>
  </r>
  <r>
    <s v="xh"/>
    <s v="象"/>
    <s v="xiang"/>
    <s v="x"/>
    <s v="h"/>
    <s v="L"/>
    <s v="R"/>
    <x v="18"/>
    <x v="4"/>
    <n v="6.7593383849240255E-4"/>
    <s v="x"/>
    <s v="iang"/>
  </r>
  <r>
    <s v="uf"/>
    <s v="直"/>
    <s v="zhi"/>
    <s v="u"/>
    <s v="f"/>
    <s v="R"/>
    <s v="L"/>
    <x v="8"/>
    <x v="2"/>
    <n v="6.7134899702606815E-4"/>
    <s v="zh"/>
    <s v="i"/>
  </r>
  <r>
    <s v="lz"/>
    <s v="林"/>
    <s v="lin"/>
    <s v="l"/>
    <s v="z"/>
    <s v="R"/>
    <s v="L"/>
    <x v="3"/>
    <x v="20"/>
    <n v="6.6765248893113844E-4"/>
    <s v="l"/>
    <s v="in"/>
  </r>
  <r>
    <s v="bi"/>
    <s v="必"/>
    <s v="bi"/>
    <s v="b"/>
    <s v="i"/>
    <s v="L"/>
    <s v="R"/>
    <x v="6"/>
    <x v="1"/>
    <n v="6.6632486982662136E-4"/>
    <s v="b"/>
    <s v="i"/>
  </r>
  <r>
    <s v="th"/>
    <s v="太"/>
    <s v="tai"/>
    <s v="t"/>
    <s v="h"/>
    <s v="L"/>
    <s v="R"/>
    <x v="9"/>
    <x v="4"/>
    <n v="6.6219558393536629E-4"/>
    <s v="t"/>
    <s v="ai"/>
  </r>
  <r>
    <s v="wg"/>
    <s v="望"/>
    <s v="wang"/>
    <s v="w"/>
    <s v="g"/>
    <s v="L"/>
    <s v="L"/>
    <x v="10"/>
    <x v="11"/>
    <n v="6.62078441073203E-4"/>
    <s v="w"/>
    <s v="ang"/>
  </r>
  <r>
    <s v="uf"/>
    <s v="质"/>
    <s v="zhi"/>
    <s v="u"/>
    <s v="f"/>
    <s v="R"/>
    <s v="L"/>
    <x v="8"/>
    <x v="2"/>
    <n v="6.6149272676238667E-4"/>
    <s v="zh"/>
    <s v="i"/>
  </r>
  <r>
    <s v="bu"/>
    <s v="布"/>
    <s v="bu"/>
    <s v="b"/>
    <s v="u"/>
    <s v="L"/>
    <s v="R"/>
    <x v="6"/>
    <x v="5"/>
    <n v="6.6075082196868603E-4"/>
    <s v="b"/>
    <s v="u"/>
  </r>
  <r>
    <s v="jv"/>
    <s v="举"/>
    <s v="jv"/>
    <s v="j"/>
    <s v="v"/>
    <s v="R"/>
    <s v="L"/>
    <x v="16"/>
    <x v="13"/>
    <n v="6.577181234260148E-4"/>
    <s v="j"/>
    <s v="v"/>
  </r>
  <r>
    <s v="he"/>
    <s v="何"/>
    <s v="he"/>
    <s v="h"/>
    <s v="e"/>
    <s v="R"/>
    <s v="L"/>
    <x v="11"/>
    <x v="3"/>
    <n v="6.5511820267966905E-4"/>
    <s v="h"/>
    <s v="e"/>
  </r>
  <r>
    <s v="fu"/>
    <s v="服"/>
    <s v="fu"/>
    <s v="f"/>
    <s v="u"/>
    <s v="L"/>
    <s v="R"/>
    <x v="15"/>
    <x v="5"/>
    <n v="6.540281232678719E-4"/>
    <s v="f"/>
    <s v="u"/>
  </r>
  <r>
    <s v="jq"/>
    <s v="究"/>
    <s v="jiu"/>
    <s v="j"/>
    <s v="q"/>
    <s v="R"/>
    <s v="L"/>
    <x v="16"/>
    <x v="19"/>
    <n v="6.5311701211771323E-4"/>
    <s v="j"/>
    <s v="iu"/>
  </r>
  <r>
    <s v="gz"/>
    <s v="光"/>
    <s v="guang"/>
    <s v="g"/>
    <s v="z"/>
    <s v="L"/>
    <s v="L"/>
    <x v="7"/>
    <x v="20"/>
    <n v="6.5217661525201369E-4"/>
    <s v="g"/>
    <s v="uang"/>
  </r>
  <r>
    <s v="mf"/>
    <s v="每"/>
    <s v="mei"/>
    <s v="m"/>
    <s v="f"/>
    <s v="R"/>
    <s v="L"/>
    <x v="13"/>
    <x v="2"/>
    <n v="6.5154209141529598E-4"/>
    <s v="m"/>
    <s v="ei"/>
  </r>
  <r>
    <s v="kx"/>
    <s v="快"/>
    <s v="kuai"/>
    <s v="k"/>
    <s v="x"/>
    <s v="R"/>
    <s v="L"/>
    <x v="19"/>
    <x v="24"/>
    <n v="6.4634224992260437E-4"/>
    <s v="k"/>
    <s v="uai"/>
  </r>
  <r>
    <s v="of"/>
    <s v="史"/>
    <s v="shi"/>
    <s v="o"/>
    <s v="f"/>
    <s v="R"/>
    <s v="L"/>
    <x v="2"/>
    <x v="2"/>
    <n v="6.4313709105508167E-4"/>
    <s v="sh"/>
    <s v="i"/>
  </r>
  <r>
    <s v="oq"/>
    <s v="首"/>
    <s v="shou"/>
    <s v="o"/>
    <s v="q"/>
    <s v="R"/>
    <s v="L"/>
    <x v="2"/>
    <x v="19"/>
    <n v="6.4168256718322115E-4"/>
    <s v="sh"/>
    <s v="ou"/>
  </r>
  <r>
    <s v="ur"/>
    <s v="专"/>
    <s v="zhuan"/>
    <s v="u"/>
    <s v="r"/>
    <s v="R"/>
    <s v="L"/>
    <x v="8"/>
    <x v="26"/>
    <n v="6.4096994810506128E-4"/>
    <s v="zh"/>
    <s v="uan"/>
  </r>
  <r>
    <s v="ms"/>
    <s v="命"/>
    <s v="ming"/>
    <s v="m"/>
    <s v="s"/>
    <s v="R"/>
    <s v="L"/>
    <x v="13"/>
    <x v="16"/>
    <n v="6.4035820204709753E-4"/>
    <s v="m"/>
    <s v="ing"/>
  </r>
  <r>
    <s v="js"/>
    <s v="精"/>
    <s v="jing"/>
    <s v="j"/>
    <s v="s"/>
    <s v="R"/>
    <s v="L"/>
    <x v="16"/>
    <x v="16"/>
    <n v="6.4018899569063951E-4"/>
    <s v="j"/>
    <s v="ing"/>
  </r>
  <r>
    <s v="gh"/>
    <s v="该"/>
    <s v="gai"/>
    <s v="g"/>
    <s v="h"/>
    <s v="L"/>
    <s v="R"/>
    <x v="7"/>
    <x v="4"/>
    <n v="6.3978875757824836E-4"/>
    <s v="g"/>
    <s v="ai"/>
  </r>
  <r>
    <s v="jd"/>
    <s v="级"/>
    <s v="ji"/>
    <s v="j"/>
    <s v="d"/>
    <s v="R"/>
    <s v="L"/>
    <x v="16"/>
    <x v="15"/>
    <n v="6.3960653534821663E-4"/>
    <s v="j"/>
    <s v="i"/>
  </r>
  <r>
    <s v="eu"/>
    <s v="育"/>
    <s v="yu"/>
    <s v="e"/>
    <s v="u"/>
    <s v="L"/>
    <s v="R"/>
    <x v="1"/>
    <x v="5"/>
    <n v="6.3700986857026423E-4"/>
    <s v="e"/>
    <s v="u"/>
  </r>
  <r>
    <s v="bl"/>
    <s v="边"/>
    <s v="bian"/>
    <s v="b"/>
    <s v="l"/>
    <s v="L"/>
    <s v="R"/>
    <x v="6"/>
    <x v="8"/>
    <n v="6.316473286579014E-4"/>
    <s v="b"/>
    <s v="ian"/>
  </r>
  <r>
    <s v="xm"/>
    <s v="选"/>
    <s v="xuan"/>
    <s v="x"/>
    <s v="m"/>
    <s v="L"/>
    <s v="R"/>
    <x v="18"/>
    <x v="22"/>
    <n v="6.3028066193266329E-4"/>
    <s v="x"/>
    <s v="uan"/>
  </r>
  <r>
    <s v="dh"/>
    <s v="带"/>
    <s v="dai"/>
    <s v="d"/>
    <s v="h"/>
    <s v="L"/>
    <s v="R"/>
    <x v="0"/>
    <x v="4"/>
    <n v="6.2797685231011911E-4"/>
    <s v="d"/>
    <s v="ai"/>
  </r>
  <r>
    <s v="of"/>
    <s v="示"/>
    <s v="shi"/>
    <s v="o"/>
    <s v="f"/>
    <s v="R"/>
    <s v="L"/>
    <x v="2"/>
    <x v="2"/>
    <n v="6.2505804266121772E-4"/>
    <s v="sh"/>
    <s v="i"/>
  </r>
  <r>
    <s v="gj"/>
    <s v="告"/>
    <s v="gao"/>
    <s v="g"/>
    <s v="j"/>
    <s v="L"/>
    <s v="R"/>
    <x v="7"/>
    <x v="14"/>
    <n v="6.2455693152863045E-4"/>
    <s v="g"/>
    <s v="ao"/>
  </r>
  <r>
    <s v="us"/>
    <s v="住"/>
    <s v="zhu"/>
    <s v="u"/>
    <s v="s"/>
    <s v="R"/>
    <s v="L"/>
    <x v="8"/>
    <x v="16"/>
    <n v="6.2419574103696033E-4"/>
    <s v="zh"/>
    <s v="u"/>
  </r>
  <r>
    <s v="uf"/>
    <s v="志"/>
    <s v="zhi"/>
    <s v="u"/>
    <s v="f"/>
    <s v="R"/>
    <s v="L"/>
    <x v="8"/>
    <x v="2"/>
    <n v="6.2146240758648413E-4"/>
    <s v="zh"/>
    <s v="i"/>
  </r>
  <r>
    <s v="b"/>
    <s v="标"/>
    <s v="biao"/>
    <s v="b"/>
    <s v="b"/>
    <s v="L"/>
    <s v="L"/>
    <x v="6"/>
    <x v="17"/>
    <n v="6.1833534396040358E-4"/>
    <s v="b"/>
    <s v="iao"/>
  </r>
  <r>
    <s v="jg"/>
    <s v="江"/>
    <s v="jiang"/>
    <s v="j"/>
    <s v="g"/>
    <s v="R"/>
    <s v="L"/>
    <x v="16"/>
    <x v="11"/>
    <n v="6.1792859791122564E-4"/>
    <s v="j"/>
    <s v="iang"/>
  </r>
  <r>
    <s v="ud"/>
    <s v="争"/>
    <s v="zheng"/>
    <s v="u"/>
    <s v="d"/>
    <s v="R"/>
    <s v="L"/>
    <x v="8"/>
    <x v="15"/>
    <n v="6.1485685174783328E-4"/>
    <s v="zh"/>
    <s v="eng"/>
  </r>
  <r>
    <s v="bh"/>
    <s v="白"/>
    <s v="bai"/>
    <s v="b"/>
    <s v="h"/>
    <s v="L"/>
    <s v="R"/>
    <x v="6"/>
    <x v="4"/>
    <n v="6.1191201035178458E-4"/>
    <s v="b"/>
    <s v="ai"/>
  </r>
  <r>
    <s v="q;"/>
    <s v="清"/>
    <s v="qing"/>
    <s v="q"/>
    <s v=";"/>
    <s v="L"/>
    <s v="R"/>
    <x v="20"/>
    <x v="18"/>
    <n v="6.0684883553161677E-4"/>
    <s v="q"/>
    <s v="ing"/>
  </r>
  <r>
    <s v="cc"/>
    <s v="村"/>
    <s v="cun"/>
    <s v="c"/>
    <s v="c"/>
    <s v="L"/>
    <s v="L"/>
    <x v="22"/>
    <x v="23"/>
    <n v="6.0669264504873246E-4"/>
    <s v="c"/>
    <s v="un"/>
  </r>
  <r>
    <s v="cn"/>
    <s v="参"/>
    <s v="can"/>
    <s v="c"/>
    <s v="n"/>
    <s v="L"/>
    <s v="R"/>
    <x v="22"/>
    <x v="21"/>
    <n v="6.0589867676073697E-4"/>
    <s v="c"/>
    <s v="an"/>
  </r>
  <r>
    <s v="ai"/>
    <s v="爱"/>
    <s v="ai"/>
    <s v="a"/>
    <s v="i"/>
    <s v="L"/>
    <s v="R"/>
    <x v="24"/>
    <x v="1"/>
    <n v="6.0378034333661787E-4"/>
    <s v="a"/>
    <s v="i"/>
  </r>
  <r>
    <s v="ba"/>
    <s v="巴"/>
    <s v="ba"/>
    <s v="b"/>
    <s v="a"/>
    <s v="L"/>
    <s v="L"/>
    <x v="6"/>
    <x v="9"/>
    <n v="6.0127153370528798E-4"/>
    <s v="b"/>
    <s v="a"/>
  </r>
  <r>
    <s v="of"/>
    <s v="识"/>
    <s v="shi"/>
    <s v="o"/>
    <s v="f"/>
    <s v="R"/>
    <s v="L"/>
    <x v="2"/>
    <x v="2"/>
    <n v="5.9954367648837976E-4"/>
    <s v="sh"/>
    <s v="i"/>
  </r>
  <r>
    <s v="of"/>
    <s v="视"/>
    <s v="shi"/>
    <s v="o"/>
    <s v="f"/>
    <s v="R"/>
    <s v="L"/>
    <x v="2"/>
    <x v="2"/>
    <n v="5.9789066054452035E-4"/>
    <s v="sh"/>
    <s v="i"/>
  </r>
  <r>
    <s v="tn"/>
    <s v="谈"/>
    <s v="tan"/>
    <s v="t"/>
    <s v="n"/>
    <s v="L"/>
    <s v="R"/>
    <x v="9"/>
    <x v="21"/>
    <n v="5.9592200966649886E-4"/>
    <s v="t"/>
    <s v="an"/>
  </r>
  <r>
    <s v="yw"/>
    <s v="眼"/>
    <s v="yan"/>
    <s v="y"/>
    <s v="w"/>
    <s v="R"/>
    <s v="L"/>
    <x v="17"/>
    <x v="12"/>
    <n v="5.9586343823541722E-4"/>
    <s v="y"/>
    <s v="an"/>
  </r>
  <r>
    <s v="ld"/>
    <s v="李"/>
    <s v="li"/>
    <s v="l"/>
    <s v="d"/>
    <s v="R"/>
    <s v="L"/>
    <x v="3"/>
    <x v="15"/>
    <n v="5.9123954914836168E-4"/>
    <s v="l"/>
    <s v="i"/>
  </r>
  <r>
    <s v="ld"/>
    <s v="历"/>
    <s v="li"/>
    <s v="l"/>
    <s v="d"/>
    <s v="R"/>
    <s v="L"/>
    <x v="3"/>
    <x v="15"/>
    <n v="5.8889018396830945E-4"/>
    <s v="l"/>
    <s v="i"/>
  </r>
  <r>
    <s v="qp"/>
    <s v="确"/>
    <s v="que"/>
    <s v="q"/>
    <s v="p"/>
    <s v="L"/>
    <s v="R"/>
    <x v="20"/>
    <x v="6"/>
    <n v="5.888055807900805E-4"/>
    <s v="q"/>
    <s v="ue"/>
  </r>
  <r>
    <s v="dn"/>
    <s v="单"/>
    <s v="dan"/>
    <s v="d"/>
    <s v="n"/>
    <s v="L"/>
    <s v="R"/>
    <x v="0"/>
    <x v="21"/>
    <n v="5.8871772364345798E-4"/>
    <s v="d"/>
    <s v="an"/>
  </r>
  <r>
    <s v="bl"/>
    <s v="便"/>
    <s v="bian"/>
    <s v="b"/>
    <s v="l"/>
    <s v="L"/>
    <s v="R"/>
    <x v="6"/>
    <x v="8"/>
    <n v="5.8792050138706915E-4"/>
    <s v="b"/>
    <s v="ian"/>
  </r>
  <r>
    <s v="sh"/>
    <s v="赛"/>
    <s v="sai"/>
    <s v="s"/>
    <s v="h"/>
    <s v="L"/>
    <s v="R"/>
    <x v="21"/>
    <x v="4"/>
    <n v="5.8338121547824257E-4"/>
    <s v="s"/>
    <s v="ai"/>
  </r>
  <r>
    <s v="of"/>
    <s v="施"/>
    <s v="shi"/>
    <s v="o"/>
    <s v="f"/>
    <s v="R"/>
    <s v="L"/>
    <x v="2"/>
    <x v="2"/>
    <n v="5.8017605661071987E-4"/>
    <s v="sh"/>
    <s v="i"/>
  </r>
  <r>
    <s v="uf"/>
    <s v="支"/>
    <s v="zhi"/>
    <s v="u"/>
    <s v="f"/>
    <s v="R"/>
    <s v="L"/>
    <x v="8"/>
    <x v="2"/>
    <n v="5.7896883433675953E-4"/>
    <s v="zh"/>
    <s v="i"/>
  </r>
  <r>
    <s v="e;"/>
    <s v="营"/>
    <s v="ying"/>
    <s v="e"/>
    <s v=";"/>
    <s v="L"/>
    <s v="R"/>
    <x v="1"/>
    <x v="18"/>
    <n v="5.7836685018397614E-4"/>
    <s v="y"/>
    <s v="ing"/>
  </r>
  <r>
    <s v="e;"/>
    <s v="英"/>
    <s v="ying"/>
    <s v="e"/>
    <s v=";"/>
    <s v="L"/>
    <s v="R"/>
    <x v="1"/>
    <x v="18"/>
    <n v="5.779047866721099E-4"/>
    <s v="y"/>
    <s v="ing"/>
  </r>
  <r>
    <s v="ud"/>
    <s v="证"/>
    <s v="zheng"/>
    <s v="u"/>
    <s v="d"/>
    <s v="R"/>
    <s v="L"/>
    <x v="8"/>
    <x v="15"/>
    <n v="5.7682772313388656E-4"/>
    <s v="zh"/>
    <s v="eng"/>
  </r>
  <r>
    <s v="ur"/>
    <s v="转"/>
    <s v="zhuan"/>
    <s v="u"/>
    <s v="r"/>
    <s v="R"/>
    <s v="L"/>
    <x v="8"/>
    <x v="26"/>
    <n v="5.7677240567119837E-4"/>
    <s v="zh"/>
    <s v="uan"/>
  </r>
  <r>
    <s v="qk"/>
    <s v="亲"/>
    <s v="qin"/>
    <s v="q"/>
    <s v="k"/>
    <s v="L"/>
    <s v="R"/>
    <x v="20"/>
    <x v="0"/>
    <n v="5.7670732630332982E-4"/>
    <s v="q"/>
    <s v="in"/>
  </r>
  <r>
    <s v="e;"/>
    <s v="影"/>
    <s v="ying"/>
    <s v="e"/>
    <s v=";"/>
    <s v="L"/>
    <s v="R"/>
    <x v="1"/>
    <x v="18"/>
    <n v="5.7651859613651129E-4"/>
    <s v="y"/>
    <s v="ing"/>
  </r>
  <r>
    <s v="of"/>
    <s v="士"/>
    <s v="shi"/>
    <s v="o"/>
    <s v="f"/>
    <s v="R"/>
    <s v="L"/>
    <x v="2"/>
    <x v="2"/>
    <n v="5.7623550088628332E-4"/>
    <s v="sh"/>
    <s v="i"/>
  </r>
  <r>
    <s v="bh"/>
    <s v="百"/>
    <s v="bai"/>
    <s v="b"/>
    <s v="h"/>
    <s v="L"/>
    <s v="R"/>
    <x v="6"/>
    <x v="4"/>
    <n v="5.7390891348498517E-4"/>
    <s v="b"/>
    <s v="ai"/>
  </r>
  <r>
    <s v="fi"/>
    <s v="费"/>
    <s v="fei"/>
    <s v="f"/>
    <s v="i"/>
    <s v="L"/>
    <s v="R"/>
    <x v="15"/>
    <x v="1"/>
    <n v="5.7233399278256792E-4"/>
    <s v="f"/>
    <s v="ei"/>
  </r>
  <r>
    <s v="rh"/>
    <s v="让"/>
    <s v="rang"/>
    <s v="r"/>
    <s v="h"/>
    <s v="L"/>
    <s v="R"/>
    <x v="5"/>
    <x v="4"/>
    <n v="5.7115931019254191E-4"/>
    <s v="r"/>
    <s v="ang"/>
  </r>
  <r>
    <s v="lb"/>
    <s v="罗"/>
    <s v="luo"/>
    <s v="l"/>
    <s v="b"/>
    <s v="R"/>
    <s v="L"/>
    <x v="3"/>
    <x v="17"/>
    <n v="5.6606684965683322E-4"/>
    <s v="l"/>
    <s v="uo"/>
  </r>
  <r>
    <s v="ep"/>
    <s v="约"/>
    <s v="yue"/>
    <s v="e"/>
    <s v="p"/>
    <s v="L"/>
    <s v="R"/>
    <x v="1"/>
    <x v="6"/>
    <n v="5.6483684960411892E-4"/>
    <s v="y"/>
    <s v="ue"/>
  </r>
  <r>
    <s v="jd"/>
    <s v="极"/>
    <s v="ji"/>
    <s v="j"/>
    <s v="d"/>
    <s v="R"/>
    <s v="L"/>
    <x v="16"/>
    <x v="15"/>
    <n v="5.6149827803246588E-4"/>
    <s v="j"/>
    <s v="i"/>
  </r>
  <r>
    <s v="fu"/>
    <s v="夫"/>
    <s v="fu"/>
    <s v="f"/>
    <s v="u"/>
    <s v="L"/>
    <s v="R"/>
    <x v="15"/>
    <x v="5"/>
    <n v="5.6145923041174474E-4"/>
    <s v="f"/>
    <s v="u"/>
  </r>
  <r>
    <s v="wg"/>
    <s v="往"/>
    <s v="wang"/>
    <s v="w"/>
    <s v="g"/>
    <s v="L"/>
    <s v="L"/>
    <x v="10"/>
    <x v="11"/>
    <n v="5.6052859545122557E-4"/>
    <s v="w"/>
    <s v="ang"/>
  </r>
  <r>
    <s v="uc"/>
    <s v="准"/>
    <s v="zhun"/>
    <s v="u"/>
    <s v="c"/>
    <s v="R"/>
    <s v="L"/>
    <x v="8"/>
    <x v="23"/>
    <n v="5.5953288112283773E-4"/>
    <s v="zh"/>
    <s v="un"/>
  </r>
  <r>
    <s v="gk"/>
    <s v="根"/>
    <s v="gen"/>
    <s v="g"/>
    <s v="k"/>
    <s v="L"/>
    <s v="R"/>
    <x v="7"/>
    <x v="0"/>
    <n v="5.5952637318605093E-4"/>
    <s v="g"/>
    <s v="en"/>
  </r>
  <r>
    <s v="qp"/>
    <s v="却"/>
    <s v="que"/>
    <s v="q"/>
    <s v="p"/>
    <s v="L"/>
    <s v="R"/>
    <x v="20"/>
    <x v="6"/>
    <n v="5.5891788109648064E-4"/>
    <s v="q"/>
    <s v="ue"/>
  </r>
  <r>
    <s v="zy"/>
    <s v="则"/>
    <s v="ze"/>
    <s v="z"/>
    <s v="y"/>
    <s v="L"/>
    <s v="R"/>
    <x v="4"/>
    <x v="10"/>
    <n v="5.5720954768993304E-4"/>
    <s v="z"/>
    <s v="e"/>
  </r>
  <r>
    <s v="ts"/>
    <s v="听"/>
    <s v="ting"/>
    <s v="t"/>
    <s v="s"/>
    <s v="L"/>
    <s v="L"/>
    <x v="9"/>
    <x v="16"/>
    <n v="5.5682557941950895E-4"/>
    <s v="t"/>
    <s v="ing"/>
  </r>
  <r>
    <s v="lf"/>
    <s v="类"/>
    <s v="lei"/>
    <s v="l"/>
    <s v="f"/>
    <s v="R"/>
    <s v="L"/>
    <x v="3"/>
    <x v="2"/>
    <n v="5.5478859520522556E-4"/>
    <s v="l"/>
    <s v="ei"/>
  </r>
  <r>
    <s v="jv"/>
    <s v="具"/>
    <s v="jv"/>
    <s v="j"/>
    <s v="v"/>
    <s v="R"/>
    <s v="L"/>
    <x v="16"/>
    <x v="13"/>
    <n v="5.5253684907697611E-4"/>
    <s v="j"/>
    <s v="v"/>
  </r>
  <r>
    <s v="xh"/>
    <s v="像"/>
    <s v="xiang"/>
    <s v="x"/>
    <s v="h"/>
    <s v="L"/>
    <s v="R"/>
    <x v="18"/>
    <x v="4"/>
    <n v="5.5160946808485017E-4"/>
    <s v="x"/>
    <s v="iang"/>
  </r>
  <r>
    <s v="uf"/>
    <s v="织"/>
    <s v="zhi"/>
    <s v="u"/>
    <s v="f"/>
    <s v="R"/>
    <s v="L"/>
    <x v="8"/>
    <x v="2"/>
    <n v="5.5121899187763929E-4"/>
    <s v="zh"/>
    <s v="i"/>
  </r>
  <r>
    <s v="ia"/>
    <s v="查"/>
    <s v="cha"/>
    <s v="i"/>
    <s v="a"/>
    <s v="R"/>
    <s v="L"/>
    <x v="14"/>
    <x v="9"/>
    <n v="5.4951391243948514E-4"/>
    <s v="ch"/>
    <s v="a"/>
  </r>
  <r>
    <s v="iz"/>
    <s v="创"/>
    <s v="chuang"/>
    <s v="i"/>
    <s v="z"/>
    <s v="R"/>
    <s v="L"/>
    <x v="14"/>
    <x v="20"/>
    <n v="5.4477288049026632E-4"/>
    <s v="ch"/>
    <s v="uang"/>
  </r>
  <r>
    <s v="ul"/>
    <s v="众"/>
    <s v="zhong"/>
    <s v="u"/>
    <s v="l"/>
    <s v="R"/>
    <s v="R"/>
    <x v="8"/>
    <x v="8"/>
    <n v="5.4131391208805653E-4"/>
    <s v="zh"/>
    <s v="ong"/>
  </r>
  <r>
    <s v="of"/>
    <s v="始"/>
    <s v="shi"/>
    <s v="o"/>
    <s v="f"/>
    <s v="R"/>
    <s v="L"/>
    <x v="2"/>
    <x v="2"/>
    <n v="5.3975851519599989E-4"/>
    <s v="sh"/>
    <s v="i"/>
  </r>
  <r>
    <s v="ud"/>
    <s v="整"/>
    <s v="zheng"/>
    <s v="u"/>
    <s v="d"/>
    <s v="R"/>
    <s v="L"/>
    <x v="8"/>
    <x v="15"/>
    <n v="5.3805994369463255E-4"/>
    <s v="zh"/>
    <s v="eng"/>
  </r>
  <r>
    <s v="ig"/>
    <s v="厂"/>
    <s v="chang"/>
    <s v="i"/>
    <s v="g"/>
    <s v="R"/>
    <s v="L"/>
    <x v="14"/>
    <x v="11"/>
    <n v="5.3399573717124592E-4"/>
    <s v="ch"/>
    <s v="ang"/>
  </r>
  <r>
    <s v="ha"/>
    <s v="花"/>
    <s v="hua"/>
    <s v="h"/>
    <s v="a"/>
    <s v="R"/>
    <s v="L"/>
    <x v="11"/>
    <x v="9"/>
    <n v="5.3391764192980366E-4"/>
    <s v="h"/>
    <s v="ua"/>
  </r>
  <r>
    <s v="x"/>
    <s v="效"/>
    <s v="xiao"/>
    <s v="x"/>
    <s v="x"/>
    <s v="L"/>
    <s v="L"/>
    <x v="18"/>
    <x v="24"/>
    <n v="5.2887399091999646E-4"/>
    <s v="x"/>
    <s v="iao"/>
  </r>
  <r>
    <s v="t;"/>
    <s v="推"/>
    <s v="tui"/>
    <s v="t"/>
    <s v=";"/>
    <s v="L"/>
    <s v="R"/>
    <x v="9"/>
    <x v="18"/>
    <n v="5.2873407027907921E-4"/>
    <s v="t"/>
    <s v="ui"/>
  </r>
  <r>
    <s v="qy"/>
    <s v="切"/>
    <s v="qie"/>
    <s v="q"/>
    <s v="y"/>
    <s v="L"/>
    <s v="R"/>
    <x v="20"/>
    <x v="10"/>
    <n v="5.2839565756616306E-4"/>
    <s v="q"/>
    <s v="ie"/>
  </r>
  <r>
    <s v="lw"/>
    <s v="连"/>
    <s v="lian"/>
    <s v="l"/>
    <s v="w"/>
    <s v="R"/>
    <s v="L"/>
    <x v="3"/>
    <x v="12"/>
    <n v="5.2826549883042617E-4"/>
    <s v="l"/>
    <s v="ian"/>
  </r>
  <r>
    <s v="zi"/>
    <s v="字"/>
    <s v="zi"/>
    <s v="z"/>
    <s v="i"/>
    <s v="L"/>
    <s v="R"/>
    <x v="4"/>
    <x v="1"/>
    <n v="5.2597145111306224E-4"/>
    <s v="z"/>
    <s v="i"/>
  </r>
  <r>
    <s v="gg"/>
    <s v="港"/>
    <s v="gang"/>
    <s v="g"/>
    <s v="g"/>
    <s v="L"/>
    <s v="L"/>
    <x v="7"/>
    <x v="11"/>
    <n v="5.2481629233339664E-4"/>
    <s v="g"/>
    <s v="ang"/>
  </r>
  <r>
    <s v="xy"/>
    <s v="写"/>
    <s v="xie"/>
    <s v="x"/>
    <s v="y"/>
    <s v="L"/>
    <s v="R"/>
    <x v="18"/>
    <x v="10"/>
    <n v="5.2410041928684342E-4"/>
    <s v="x"/>
    <s v="ie"/>
  </r>
  <r>
    <s v="kl"/>
    <s v="空"/>
    <s v="kong"/>
    <s v="k"/>
    <s v="l"/>
    <s v="R"/>
    <s v="R"/>
    <x v="19"/>
    <x v="8"/>
    <n v="5.2361557799622321E-4"/>
    <s v="k"/>
    <s v="ong"/>
  </r>
  <r>
    <s v="uf"/>
    <s v="职"/>
    <s v="zhi"/>
    <s v="u"/>
    <s v="f"/>
    <s v="R"/>
    <s v="L"/>
    <x v="8"/>
    <x v="2"/>
    <n v="5.2132803821564608E-4"/>
    <s v="zh"/>
    <s v="i"/>
  </r>
  <r>
    <s v="si"/>
    <s v="死"/>
    <s v="si"/>
    <s v="s"/>
    <s v="i"/>
    <s v="L"/>
    <s v="R"/>
    <x v="21"/>
    <x v="1"/>
    <n v="5.1980192703913021E-4"/>
    <s v="s"/>
    <s v="i"/>
  </r>
  <r>
    <s v="yw"/>
    <s v="言"/>
    <s v="yan"/>
    <s v="y"/>
    <s v="w"/>
    <s v="R"/>
    <s v="L"/>
    <x v="17"/>
    <x v="12"/>
    <n v="5.1957089528319709E-4"/>
    <s v="y"/>
    <s v="an"/>
  </r>
  <r>
    <s v="x"/>
    <s v="消"/>
    <s v="xiao"/>
    <s v="x"/>
    <s v="x"/>
    <s v="L"/>
    <s v="L"/>
    <x v="18"/>
    <x v="24"/>
    <n v="5.1929105400136258E-4"/>
    <s v="x"/>
    <s v="iao"/>
  </r>
  <r>
    <s v="xu"/>
    <s v="需"/>
    <s v="xu"/>
    <s v="x"/>
    <s v="u"/>
    <s v="L"/>
    <s v="R"/>
    <x v="18"/>
    <x v="5"/>
    <n v="5.1519756176243519E-4"/>
    <s v="x"/>
    <s v="u"/>
  </r>
  <r>
    <s v="ei"/>
    <s v="易"/>
    <s v="yi"/>
    <s v="e"/>
    <s v="i"/>
    <s v="L"/>
    <s v="R"/>
    <x v="1"/>
    <x v="1"/>
    <n v="5.1418232362368684E-4"/>
    <s v="e"/>
    <s v="i"/>
  </r>
  <r>
    <s v="ek"/>
    <s v="引"/>
    <s v="yin"/>
    <s v="e"/>
    <s v="k"/>
    <s v="L"/>
    <s v="R"/>
    <x v="1"/>
    <x v="0"/>
    <n v="5.1382438710041028E-4"/>
    <s v="y"/>
    <s v="in"/>
  </r>
  <r>
    <s v="bj"/>
    <s v="包"/>
    <s v="bao"/>
    <s v="b"/>
    <s v="j"/>
    <s v="L"/>
    <s v="R"/>
    <x v="6"/>
    <x v="14"/>
    <n v="5.1288399023471075E-4"/>
    <s v="b"/>
    <s v="ao"/>
  </r>
  <r>
    <s v="of"/>
    <s v="势"/>
    <s v="shi"/>
    <s v="o"/>
    <s v="f"/>
    <s v="R"/>
    <s v="L"/>
    <x v="2"/>
    <x v="2"/>
    <n v="5.1026454567800437E-4"/>
    <s v="sh"/>
    <s v="i"/>
  </r>
  <r>
    <s v="xn"/>
    <s v="县"/>
    <s v="xian"/>
    <s v="x"/>
    <s v="n"/>
    <s v="L"/>
    <s v="R"/>
    <x v="18"/>
    <x v="21"/>
    <n v="5.0760930746897033E-4"/>
    <s v="x"/>
    <s v="ian"/>
  </r>
  <r>
    <s v="xy"/>
    <s v="协"/>
    <s v="xie"/>
    <s v="x"/>
    <s v="y"/>
    <s v="L"/>
    <s v="R"/>
    <x v="18"/>
    <x v="10"/>
    <n v="5.056634343697027E-4"/>
    <s v="x"/>
    <s v="ie"/>
  </r>
  <r>
    <s v="hq"/>
    <s v="候"/>
    <s v="hou"/>
    <s v="h"/>
    <s v="q"/>
    <s v="R"/>
    <s v="L"/>
    <x v="11"/>
    <x v="19"/>
    <n v="5.0506795815370611E-4"/>
    <s v="h"/>
    <s v="ou"/>
  </r>
  <r>
    <s v="uz"/>
    <s v="装"/>
    <s v="zhuang"/>
    <s v="u"/>
    <s v="z"/>
    <s v="R"/>
    <s v="L"/>
    <x v="8"/>
    <x v="20"/>
    <n v="5.0365248190256673E-4"/>
    <s v="zh"/>
    <s v="uang"/>
  </r>
  <r>
    <s v="bp"/>
    <s v="备"/>
    <s v="bei"/>
    <s v="b"/>
    <s v="p"/>
    <s v="L"/>
    <s v="R"/>
    <x v="6"/>
    <x v="6"/>
    <n v="5.0322621204302817E-4"/>
    <s v="b"/>
    <s v="ei"/>
  </r>
  <r>
    <s v="jd"/>
    <s v="即"/>
    <s v="ji"/>
    <s v="j"/>
    <s v="d"/>
    <s v="R"/>
    <s v="L"/>
    <x v="16"/>
    <x v="15"/>
    <n v="5.0317740251712678E-4"/>
    <s v="j"/>
    <s v="i"/>
  </r>
  <r>
    <s v="kz"/>
    <s v="况"/>
    <s v="kuang"/>
    <s v="k"/>
    <s v="z"/>
    <s v="R"/>
    <s v="L"/>
    <x v="19"/>
    <x v="20"/>
    <n v="5.0246152947057345E-4"/>
    <s v="k"/>
    <s v="uang"/>
  </r>
  <r>
    <s v="ly"/>
    <s v="列"/>
    <s v="lie"/>
    <s v="l"/>
    <s v="y"/>
    <s v="R"/>
    <s v="R"/>
    <x v="3"/>
    <x v="10"/>
    <n v="5.0225002152500095E-4"/>
    <s v="l"/>
    <s v="ie"/>
  </r>
  <r>
    <s v="uq"/>
    <s v="周"/>
    <s v="zhou"/>
    <s v="u"/>
    <s v="q"/>
    <s v="R"/>
    <s v="L"/>
    <x v="8"/>
    <x v="19"/>
    <n v="5.0128359291215399E-4"/>
    <s v="zh"/>
    <s v="ou"/>
  </r>
  <r>
    <s v="of"/>
    <s v="师"/>
    <s v="shi"/>
    <s v="o"/>
    <s v="f"/>
    <s v="R"/>
    <s v="L"/>
    <x v="2"/>
    <x v="2"/>
    <n v="5.0029764048894652E-4"/>
    <s v="sh"/>
    <s v="i"/>
  </r>
  <r>
    <s v="ha"/>
    <s v="划"/>
    <s v="hua"/>
    <s v="h"/>
    <s v="a"/>
    <s v="R"/>
    <s v="L"/>
    <x v="11"/>
    <x v="9"/>
    <n v="4.9838430707361311E-4"/>
    <s v="h"/>
    <s v="ua"/>
  </r>
  <r>
    <s v="q;"/>
    <s v="青"/>
    <s v="qing"/>
    <s v="q"/>
    <s v=";"/>
    <s v="L"/>
    <s v="R"/>
    <x v="20"/>
    <x v="18"/>
    <n v="4.9770748164778091E-4"/>
    <s v="q"/>
    <s v="ing"/>
  </r>
  <r>
    <s v="go"/>
    <s v="构"/>
    <s v="gou"/>
    <s v="g"/>
    <s v="o"/>
    <s v="L"/>
    <s v="R"/>
    <x v="7"/>
    <x v="7"/>
    <n v="4.9660764033080361E-4"/>
    <s v="g"/>
    <s v="ou"/>
  </r>
  <r>
    <s v="ei"/>
    <s v="益"/>
    <s v="yi"/>
    <s v="e"/>
    <s v="i"/>
    <s v="L"/>
    <s v="R"/>
    <x v="1"/>
    <x v="1"/>
    <n v="4.9270938619548166E-4"/>
    <s v="e"/>
    <s v="i"/>
  </r>
  <r>
    <s v="of"/>
    <s v="失"/>
    <s v="shi"/>
    <s v="o"/>
    <s v="f"/>
    <s v="R"/>
    <s v="L"/>
    <x v="2"/>
    <x v="2"/>
    <n v="4.9230914808309051E-4"/>
    <s v="sh"/>
    <s v="i"/>
  </r>
  <r>
    <s v="pi"/>
    <s v="批"/>
    <s v="pi"/>
    <s v="p"/>
    <s v="i"/>
    <s v="R"/>
    <s v="R"/>
    <x v="23"/>
    <x v="1"/>
    <n v="4.9088390992677077E-4"/>
    <s v="p"/>
    <s v="i"/>
  </r>
  <r>
    <s v="yw"/>
    <s v="严"/>
    <s v="yan"/>
    <s v="y"/>
    <s v="w"/>
    <s v="R"/>
    <s v="L"/>
    <x v="17"/>
    <x v="12"/>
    <n v="4.890844654052073E-4"/>
    <s v="y"/>
    <s v="an"/>
  </r>
  <r>
    <s v="jb"/>
    <s v="觉"/>
    <s v="jue"/>
    <s v="j"/>
    <s v="b"/>
    <s v="R"/>
    <s v="L"/>
    <x v="16"/>
    <x v="17"/>
    <n v="4.8778613201623104E-4"/>
    <s v="j"/>
    <s v="ue"/>
  </r>
  <r>
    <s v="zu"/>
    <s v="族"/>
    <s v="zu"/>
    <s v="z"/>
    <s v="u"/>
    <s v="L"/>
    <s v="R"/>
    <x v="4"/>
    <x v="5"/>
    <n v="4.873891478722333E-4"/>
    <s v="z"/>
    <s v="u"/>
  </r>
  <r>
    <s v="qy"/>
    <s v="且"/>
    <s v="qie"/>
    <s v="q"/>
    <s v="y"/>
    <s v="L"/>
    <s v="R"/>
    <x v="20"/>
    <x v="10"/>
    <n v="4.8666351292049977E-4"/>
    <s v="q"/>
    <s v="ie"/>
  </r>
  <r>
    <s v="gu"/>
    <s v="古"/>
    <s v="gu"/>
    <s v="g"/>
    <s v="u"/>
    <s v="L"/>
    <s v="R"/>
    <x v="7"/>
    <x v="5"/>
    <n v="4.8316549689756891E-4"/>
    <s v="g"/>
    <s v="u"/>
  </r>
  <r>
    <s v="x;"/>
    <s v="兴"/>
    <s v="xing"/>
    <s v="x"/>
    <s v=";"/>
    <s v="L"/>
    <s v="R"/>
    <x v="18"/>
    <x v="18"/>
    <n v="4.8285962386858703E-4"/>
    <s v="x"/>
    <s v="ing"/>
  </r>
  <r>
    <s v="je"/>
    <s v="节"/>
    <s v="jie"/>
    <s v="j"/>
    <s v="e"/>
    <s v="R"/>
    <s v="L"/>
    <x v="16"/>
    <x v="3"/>
    <n v="4.8030851264814262E-4"/>
    <s v="j"/>
    <s v="ie"/>
  </r>
  <r>
    <s v="xi"/>
    <s v="希"/>
    <s v="xi"/>
    <s v="x"/>
    <s v="i"/>
    <s v="L"/>
    <s v="R"/>
    <x v="18"/>
    <x v="1"/>
    <n v="4.7982692532591586E-4"/>
    <s v="x"/>
    <s v="i"/>
  </r>
  <r>
    <s v="ay"/>
    <s v="阿"/>
    <s v="a"/>
    <s v="a"/>
    <s v="y"/>
    <s v="L"/>
    <s v="R"/>
    <x v="24"/>
    <x v="10"/>
    <n v="4.7927700466742721E-4"/>
    <s v="a"/>
    <m/>
  </r>
  <r>
    <s v="em"/>
    <s v="远"/>
    <s v="yuan"/>
    <s v="e"/>
    <s v="m"/>
    <s v="L"/>
    <s v="R"/>
    <x v="1"/>
    <x v="22"/>
    <n v="4.7577898864449634E-4"/>
    <s v="y"/>
    <s v="uan"/>
  </r>
  <r>
    <s v="mn"/>
    <s v="满"/>
    <s v="man"/>
    <s v="m"/>
    <s v="n"/>
    <s v="R"/>
    <s v="R"/>
    <x v="13"/>
    <x v="21"/>
    <n v="4.7518351242849976E-4"/>
    <s v="m"/>
    <s v="an"/>
  </r>
  <r>
    <s v="xu"/>
    <s v="续"/>
    <s v="xu"/>
    <s v="x"/>
    <s v="u"/>
    <s v="L"/>
    <s v="R"/>
    <x v="18"/>
    <x v="5"/>
    <n v="4.7419430603689883E-4"/>
    <s v="x"/>
    <s v="u"/>
  </r>
  <r>
    <s v="eo"/>
    <s v="优"/>
    <s v="you"/>
    <s v="e"/>
    <s v="o"/>
    <s v="L"/>
    <s v="R"/>
    <x v="1"/>
    <x v="7"/>
    <n v="4.7257057580858024E-4"/>
    <s v="e"/>
    <s v="ou"/>
  </r>
  <r>
    <s v="ep"/>
    <s v="越"/>
    <s v="yue"/>
    <s v="e"/>
    <s v="p"/>
    <s v="L"/>
    <s v="R"/>
    <x v="1"/>
    <x v="6"/>
    <n v="4.7231676627389316E-4"/>
    <s v="y"/>
    <s v="ue"/>
  </r>
  <r>
    <s v="js"/>
    <s v="境"/>
    <s v="jing"/>
    <s v="j"/>
    <s v="s"/>
    <s v="R"/>
    <s v="L"/>
    <x v="16"/>
    <x v="16"/>
    <n v="4.7214105198064828E-4"/>
    <s v="j"/>
    <s v="ing"/>
  </r>
  <r>
    <s v="jq"/>
    <s v="九"/>
    <s v="jiu"/>
    <s v="j"/>
    <s v="q"/>
    <s v="R"/>
    <s v="L"/>
    <x v="16"/>
    <x v="19"/>
    <n v="4.7204994086563241E-4"/>
    <s v="j"/>
    <s v="iu"/>
  </r>
  <r>
    <s v="zy"/>
    <s v="责"/>
    <s v="ze"/>
    <s v="z"/>
    <s v="y"/>
    <s v="L"/>
    <s v="R"/>
    <x v="4"/>
    <x v="10"/>
    <n v="4.7145121068124237E-4"/>
    <s v="z"/>
    <s v="e"/>
  </r>
  <r>
    <s v="ba"/>
    <s v="八"/>
    <s v="ba"/>
    <s v="b"/>
    <s v="a"/>
    <s v="L"/>
    <s v="L"/>
    <x v="6"/>
    <x v="9"/>
    <n v="4.6928406773122193E-4"/>
    <s v="b"/>
    <s v="a"/>
  </r>
  <r>
    <s v="ei"/>
    <s v="亿"/>
    <s v="yi"/>
    <s v="e"/>
    <s v="i"/>
    <s v="L"/>
    <s v="R"/>
    <x v="1"/>
    <x v="1"/>
    <n v="4.6747811527287161E-4"/>
    <s v="e"/>
    <s v="i"/>
  </r>
  <r>
    <s v="eu"/>
    <s v="语"/>
    <s v="yu"/>
    <s v="e"/>
    <s v="u"/>
    <s v="L"/>
    <s v="R"/>
    <x v="1"/>
    <x v="5"/>
    <n v="4.6710390890762783E-4"/>
    <s v="e"/>
    <s v="u"/>
  </r>
  <r>
    <s v="jd"/>
    <s v="纪"/>
    <s v="ji"/>
    <s v="j"/>
    <s v="d"/>
    <s v="R"/>
    <s v="L"/>
    <x v="16"/>
    <x v="15"/>
    <n v="4.6513200406121289E-4"/>
    <s v="j"/>
    <s v="i"/>
  </r>
  <r>
    <s v="ei"/>
    <s v="艺"/>
    <s v="yi"/>
    <s v="e"/>
    <s v="i"/>
    <s v="L"/>
    <s v="R"/>
    <x v="1"/>
    <x v="1"/>
    <n v="4.6460811514987161E-4"/>
    <s v="e"/>
    <s v="i"/>
  </r>
  <r>
    <s v="wi"/>
    <s v="未"/>
    <s v="wei"/>
    <s v="w"/>
    <s v="i"/>
    <s v="L"/>
    <s v="R"/>
    <x v="10"/>
    <x v="1"/>
    <n v="4.640549405229895E-4"/>
    <s v="w"/>
    <s v="ei"/>
  </r>
  <r>
    <s v="hs"/>
    <s v="护"/>
    <s v="hu"/>
    <s v="h"/>
    <s v="s"/>
    <s v="R"/>
    <s v="L"/>
    <x v="11"/>
    <x v="16"/>
    <n v="4.6372954368364711E-4"/>
    <s v="h"/>
    <s v="u"/>
  </r>
  <r>
    <s v="of"/>
    <s v="石"/>
    <s v="shi"/>
    <s v="o"/>
    <s v="f"/>
    <s v="R"/>
    <s v="L"/>
    <x v="2"/>
    <x v="2"/>
    <n v="4.620765277397877E-4"/>
    <s v="sh"/>
    <s v="i"/>
  </r>
  <r>
    <s v="b;"/>
    <s v="病"/>
    <s v="bing"/>
    <s v="b"/>
    <s v=";"/>
    <s v="L"/>
    <s v="R"/>
    <x v="6"/>
    <x v="18"/>
    <n v="4.6141271818752922E-4"/>
    <s v="b"/>
    <s v="ing"/>
  </r>
  <r>
    <s v="xn"/>
    <s v="线"/>
    <s v="xian"/>
    <s v="x"/>
    <s v="n"/>
    <s v="L"/>
    <s v="R"/>
    <x v="18"/>
    <x v="21"/>
    <n v="4.5970438478098156E-4"/>
    <s v="x"/>
    <s v="ian"/>
  </r>
  <r>
    <s v="le"/>
    <s v="乐"/>
    <s v="le"/>
    <s v="l"/>
    <s v="e"/>
    <s v="R"/>
    <s v="L"/>
    <x v="3"/>
    <x v="3"/>
    <n v="4.5690271799424346E-4"/>
    <s v="l"/>
    <s v="e"/>
  </r>
  <r>
    <s v="jz"/>
    <s v="仅"/>
    <s v="jin"/>
    <s v="j"/>
    <s v="z"/>
    <s v="R"/>
    <s v="L"/>
    <x v="16"/>
    <x v="20"/>
    <n v="4.5283525750246343E-4"/>
    <s v="j"/>
    <s v="in"/>
  </r>
  <r>
    <s v="gl"/>
    <s v="供"/>
    <s v="gong"/>
    <s v="g"/>
    <s v="l"/>
    <s v="L"/>
    <s v="R"/>
    <x v="7"/>
    <x v="8"/>
    <n v="4.5282224162888972E-4"/>
    <s v="g"/>
    <s v="ong"/>
  </r>
  <r>
    <s v="an"/>
    <s v="案"/>
    <s v="an"/>
    <s v="a"/>
    <s v="n"/>
    <s v="L"/>
    <s v="R"/>
    <x v="24"/>
    <x v="21"/>
    <n v="4.5206081302482851E-4"/>
    <s v="a"/>
    <s v="n"/>
  </r>
  <r>
    <s v="wi"/>
    <s v="维"/>
    <s v="wei"/>
    <s v="w"/>
    <s v="i"/>
    <s v="L"/>
    <s v="R"/>
    <x v="10"/>
    <x v="1"/>
    <n v="4.5018652723021623E-4"/>
    <s v="w"/>
    <s v="ei"/>
  </r>
  <r>
    <s v="jd"/>
    <s v="积"/>
    <s v="ji"/>
    <s v="j"/>
    <s v="d"/>
    <s v="R"/>
    <s v="L"/>
    <x v="16"/>
    <x v="15"/>
    <n v="4.495975589510065E-4"/>
    <s v="j"/>
    <s v="i"/>
  </r>
  <r>
    <s v="ry"/>
    <s v="热"/>
    <s v="re"/>
    <s v="r"/>
    <s v="y"/>
    <s v="L"/>
    <s v="R"/>
    <x v="5"/>
    <x v="10"/>
    <n v="4.4786970173409834E-4"/>
    <s v="r"/>
    <s v="e"/>
  </r>
  <r>
    <s v="uf"/>
    <s v="值"/>
    <s v="zhi"/>
    <s v="u"/>
    <s v="f"/>
    <s v="R"/>
    <s v="L"/>
    <x v="8"/>
    <x v="2"/>
    <n v="4.4712128900361079E-4"/>
    <s v="zh"/>
    <s v="i"/>
  </r>
  <r>
    <s v="hr"/>
    <s v="环"/>
    <s v="huan"/>
    <s v="h"/>
    <s v="r"/>
    <s v="R"/>
    <s v="L"/>
    <x v="11"/>
    <x v="26"/>
    <n v="4.4685446359535004E-4"/>
    <s v="h"/>
    <s v="uan"/>
  </r>
  <r>
    <s v="qo"/>
    <s v="球"/>
    <s v="qiu"/>
    <s v="q"/>
    <s v="o"/>
    <s v="L"/>
    <s v="R"/>
    <x v="20"/>
    <x v="7"/>
    <n v="4.4381200314749856E-4"/>
    <s v="q"/>
    <s v="iu"/>
  </r>
  <r>
    <s v="qc"/>
    <s v="群"/>
    <s v="qun"/>
    <s v="q"/>
    <s v="c"/>
    <s v="L"/>
    <s v="L"/>
    <x v="20"/>
    <x v="23"/>
    <n v="4.4286184437661872E-4"/>
    <s v="q"/>
    <s v="un"/>
  </r>
  <r>
    <s v="x;"/>
    <s v="型"/>
    <s v="xing"/>
    <s v="x"/>
    <s v=";"/>
    <s v="L"/>
    <s v="R"/>
    <x v="18"/>
    <x v="18"/>
    <n v="4.4282605072429104E-4"/>
    <s v="x"/>
    <s v="ing"/>
  </r>
  <r>
    <s v="fu"/>
    <s v="复"/>
    <s v="fu"/>
    <s v="f"/>
    <s v="u"/>
    <s v="L"/>
    <s v="R"/>
    <x v="15"/>
    <x v="5"/>
    <n v="4.424941459481618E-4"/>
    <s v="f"/>
    <s v="u"/>
  </r>
  <r>
    <s v="uq"/>
    <s v="州"/>
    <s v="zhou"/>
    <s v="u"/>
    <s v="q"/>
    <s v="R"/>
    <s v="L"/>
    <x v="8"/>
    <x v="19"/>
    <n v="4.4194097132127974E-4"/>
    <s v="zh"/>
    <s v="ou"/>
  </r>
  <r>
    <s v="dm"/>
    <s v="断"/>
    <s v="duan"/>
    <s v="d"/>
    <s v="m"/>
    <s v="L"/>
    <s v="R"/>
    <x v="0"/>
    <x v="22"/>
    <n v="4.4135200304206996E-4"/>
    <s v="d"/>
    <s v="uan"/>
  </r>
  <r>
    <s v="j"/>
    <s v="较"/>
    <s v="jiao"/>
    <s v="j"/>
    <s v="j"/>
    <s v="R"/>
    <s v="R"/>
    <x v="16"/>
    <x v="14"/>
    <n v="4.3939962200601553E-4"/>
    <s v="j"/>
    <s v="iao"/>
  </r>
  <r>
    <s v="cc"/>
    <s v="存"/>
    <s v="cun"/>
    <s v="c"/>
    <s v="c"/>
    <s v="L"/>
    <s v="L"/>
    <x v="22"/>
    <x v="23"/>
    <n v="4.3922065374437725E-4"/>
    <s v="c"/>
    <s v="un"/>
  </r>
  <r>
    <s v="tu"/>
    <s v="土"/>
    <s v="tu"/>
    <s v="t"/>
    <s v="u"/>
    <s v="L"/>
    <s v="R"/>
    <x v="9"/>
    <x v="5"/>
    <n v="4.3764573304195999E-4"/>
    <s v="t"/>
    <s v="u"/>
  </r>
  <r>
    <s v="j"/>
    <s v="叫"/>
    <s v="jiao"/>
    <s v="j"/>
    <s v="j"/>
    <s v="R"/>
    <s v="R"/>
    <x v="16"/>
    <x v="14"/>
    <n v="4.3627581234832849E-4"/>
    <s v="j"/>
    <s v="iao"/>
  </r>
  <r>
    <s v="ch"/>
    <s v="采"/>
    <s v="cai"/>
    <s v="c"/>
    <s v="h"/>
    <s v="L"/>
    <s v="R"/>
    <x v="22"/>
    <x v="4"/>
    <n v="4.3489612974951668E-4"/>
    <s v="c"/>
    <s v="ai"/>
  </r>
  <r>
    <s v="xh"/>
    <s v="乡"/>
    <s v="xiang"/>
    <s v="x"/>
    <s v="h"/>
    <s v="L"/>
    <s v="R"/>
    <x v="18"/>
    <x v="4"/>
    <n v="4.3356525667660625E-4"/>
    <s v="x"/>
    <s v="iang"/>
  </r>
  <r>
    <s v="rl"/>
    <s v="容"/>
    <s v="rong"/>
    <s v="r"/>
    <s v="l"/>
    <s v="L"/>
    <s v="R"/>
    <x v="5"/>
    <x v="8"/>
    <n v="4.3293073283988854E-4"/>
    <s v="r"/>
    <s v="ong"/>
  </r>
  <r>
    <s v="ke"/>
    <s v="客"/>
    <s v="ke"/>
    <s v="k"/>
    <s v="e"/>
    <s v="R"/>
    <s v="L"/>
    <x v="19"/>
    <x v="3"/>
    <n v="4.3292747887149513E-4"/>
    <s v="k"/>
    <s v="e"/>
  </r>
  <r>
    <s v="pw"/>
    <s v="片"/>
    <s v="pian"/>
    <s v="p"/>
    <s v="w"/>
    <s v="R"/>
    <s v="L"/>
    <x v="23"/>
    <x v="12"/>
    <n v="4.3270946298913573E-4"/>
    <s v="p"/>
    <s v="ian"/>
  </r>
  <r>
    <s v="eo"/>
    <s v="友"/>
    <s v="you"/>
    <s v="e"/>
    <s v="o"/>
    <s v="L"/>
    <s v="R"/>
    <x v="1"/>
    <x v="7"/>
    <n v="4.3217581217261418E-4"/>
    <s v="e"/>
    <s v="ou"/>
  </r>
  <r>
    <s v="xi"/>
    <s v="息"/>
    <s v="xi"/>
    <s v="x"/>
    <s v="i"/>
    <s v="L"/>
    <s v="R"/>
    <x v="18"/>
    <x v="1"/>
    <n v="4.3108573276081714E-4"/>
    <s v="x"/>
    <s v="i"/>
  </r>
  <r>
    <s v="oz"/>
    <s v="双"/>
    <s v="shuang"/>
    <s v="o"/>
    <s v="z"/>
    <s v="R"/>
    <s v="L"/>
    <x v="2"/>
    <x v="20"/>
    <n v="4.3071152639557336E-4"/>
    <s v="sh"/>
    <s v="uang"/>
  </r>
  <r>
    <s v="mc"/>
    <s v="米"/>
    <s v="mi"/>
    <s v="m"/>
    <s v="c"/>
    <s v="R"/>
    <s v="L"/>
    <x v="13"/>
    <x v="23"/>
    <n v="4.2982319302416861E-4"/>
    <s v="m"/>
    <s v="i"/>
  </r>
  <r>
    <s v="hb"/>
    <s v="火"/>
    <s v="huo"/>
    <s v="h"/>
    <s v="b"/>
    <s v="R"/>
    <s v="L"/>
    <x v="11"/>
    <x v="17"/>
    <n v="4.2904874854653369E-4"/>
    <s v="h"/>
    <s v="uo"/>
  </r>
  <r>
    <s v="fh"/>
    <s v="房"/>
    <s v="fang"/>
    <s v="f"/>
    <s v="h"/>
    <s v="L"/>
    <s v="R"/>
    <x v="15"/>
    <x v="4"/>
    <n v="4.2902597076777973E-4"/>
    <s v="f"/>
    <s v="ang"/>
  </r>
  <r>
    <s v="xh"/>
    <s v="香"/>
    <s v="xiang"/>
    <s v="x"/>
    <s v="h"/>
    <s v="L"/>
    <s v="R"/>
    <x v="18"/>
    <x v="4"/>
    <n v="4.2868755805486357E-4"/>
    <s v="x"/>
    <s v="iang"/>
  </r>
  <r>
    <s v="uj"/>
    <s v="照"/>
    <s v="zhao"/>
    <s v="u"/>
    <s v="j"/>
    <s v="R"/>
    <s v="R"/>
    <x v="8"/>
    <x v="14"/>
    <n v="4.2816692311191574E-4"/>
    <s v="zh"/>
    <s v="ao"/>
  </r>
  <r>
    <s v="he"/>
    <s v="河"/>
    <s v="he"/>
    <s v="h"/>
    <s v="e"/>
    <s v="R"/>
    <s v="L"/>
    <x v="11"/>
    <x v="3"/>
    <n v="4.2767231991611528E-4"/>
    <s v="h"/>
    <s v="e"/>
  </r>
  <r>
    <s v="lb"/>
    <s v="落"/>
    <s v="luo"/>
    <s v="l"/>
    <s v="b"/>
    <s v="R"/>
    <s v="L"/>
    <x v="3"/>
    <x v="17"/>
    <n v="4.2608438334012437E-4"/>
    <s v="l"/>
    <s v="uo"/>
  </r>
  <r>
    <s v="hl"/>
    <s v="红"/>
    <s v="hong"/>
    <s v="h"/>
    <s v="l"/>
    <s v="R"/>
    <s v="R"/>
    <x v="11"/>
    <x v="8"/>
    <n v="4.2584033571061754E-4"/>
    <s v="h"/>
    <s v="ong"/>
  </r>
  <r>
    <s v="em"/>
    <s v="源"/>
    <s v="yuan"/>
    <s v="e"/>
    <s v="m"/>
    <s v="L"/>
    <s v="R"/>
    <x v="1"/>
    <x v="22"/>
    <n v="4.231916054383704E-4"/>
    <s v="y"/>
    <s v="uan"/>
  </r>
  <r>
    <s v="ne"/>
    <s v="呢"/>
    <s v="ne"/>
    <s v="n"/>
    <s v="e"/>
    <s v="R"/>
    <s v="L"/>
    <x v="12"/>
    <x v="3"/>
    <n v="4.2316231972282958E-4"/>
    <s v="n"/>
    <s v="e"/>
  </r>
  <r>
    <s v="l"/>
    <s v="料"/>
    <s v="liao"/>
    <s v="l"/>
    <s v="l"/>
    <s v="R"/>
    <s v="R"/>
    <x v="3"/>
    <x v="8"/>
    <n v="4.2226097047785112E-4"/>
    <s v="l"/>
    <s v="iao"/>
  </r>
  <r>
    <s v="fu"/>
    <s v="副"/>
    <s v="fu"/>
    <s v="f"/>
    <s v="u"/>
    <s v="L"/>
    <s v="R"/>
    <x v="15"/>
    <x v="5"/>
    <n v="4.2054612913451666E-4"/>
    <s v="f"/>
    <s v="u"/>
  </r>
  <r>
    <s v="gl"/>
    <s v="功"/>
    <s v="gong"/>
    <s v="g"/>
    <s v="l"/>
    <s v="L"/>
    <s v="R"/>
    <x v="7"/>
    <x v="8"/>
    <n v="4.2020771642160056E-4"/>
    <s v="g"/>
    <s v="ong"/>
  </r>
  <r>
    <s v="id"/>
    <s v="称"/>
    <s v="cheng"/>
    <s v="i"/>
    <s v="d"/>
    <s v="R"/>
    <s v="L"/>
    <x v="14"/>
    <x v="15"/>
    <n v="4.1986279577189761E-4"/>
    <s v="ch"/>
    <s v="eng"/>
  </r>
  <r>
    <s v="qn"/>
    <s v="钱"/>
    <s v="qian"/>
    <s v="q"/>
    <s v="n"/>
    <s v="L"/>
    <s v="R"/>
    <x v="20"/>
    <x v="21"/>
    <n v="4.1925104971393386E-4"/>
    <s v="q"/>
    <s v="ian"/>
  </r>
  <r>
    <s v="hb"/>
    <s v="获"/>
    <s v="huo"/>
    <s v="h"/>
    <s v="b"/>
    <s v="R"/>
    <s v="L"/>
    <x v="11"/>
    <x v="17"/>
    <n v="4.1854168460416744E-4"/>
    <s v="h"/>
    <s v="uo"/>
  </r>
  <r>
    <s v="jg"/>
    <s v="讲"/>
    <s v="jiang"/>
    <s v="j"/>
    <s v="g"/>
    <s v="R"/>
    <s v="L"/>
    <x v="16"/>
    <x v="11"/>
    <n v="4.1692446231263571E-4"/>
    <s v="j"/>
    <s v="iang"/>
  </r>
  <r>
    <s v="zk"/>
    <s v="曾"/>
    <s v="zeng"/>
    <s v="z"/>
    <s v="k"/>
    <s v="L"/>
    <s v="R"/>
    <x v="4"/>
    <x v="0"/>
    <n v="4.1672922420903026E-4"/>
    <s v="z"/>
    <s v="eng"/>
  </r>
  <r>
    <s v="xh"/>
    <s v="响"/>
    <s v="xiang"/>
    <s v="x"/>
    <s v="h"/>
    <s v="L"/>
    <s v="R"/>
    <x v="18"/>
    <x v="4"/>
    <n v="4.1285049388406877E-4"/>
    <s v="x"/>
    <s v="iang"/>
  </r>
  <r>
    <s v="bn"/>
    <s v="半"/>
    <s v="ban"/>
    <s v="b"/>
    <s v="n"/>
    <s v="L"/>
    <s v="R"/>
    <x v="6"/>
    <x v="21"/>
    <n v="4.120109700385654E-4"/>
    <s v="b"/>
    <s v="an"/>
  </r>
  <r>
    <s v="x"/>
    <s v="笑"/>
    <s v="xiao"/>
    <s v="x"/>
    <s v="x"/>
    <s v="L"/>
    <s v="L"/>
    <x v="18"/>
    <x v="24"/>
    <n v="4.1196541448105747E-4"/>
    <s v="x"/>
    <s v="iao"/>
  </r>
  <r>
    <s v="zu"/>
    <s v="足"/>
    <s v="zu"/>
    <s v="z"/>
    <s v="u"/>
    <s v="L"/>
    <s v="R"/>
    <x v="4"/>
    <x v="5"/>
    <n v="4.1153263668473205E-4"/>
    <s v="z"/>
    <s v="u"/>
  </r>
  <r>
    <s v="kj"/>
    <s v="考"/>
    <s v="kao"/>
    <s v="k"/>
    <s v="j"/>
    <s v="R"/>
    <s v="R"/>
    <x v="19"/>
    <x v="14"/>
    <n v="4.098893826460529E-4"/>
    <s v="k"/>
    <s v="ao"/>
  </r>
  <r>
    <s v="tu"/>
    <s v="图"/>
    <s v="tu"/>
    <s v="t"/>
    <s v="u"/>
    <s v="L"/>
    <s v="R"/>
    <x v="9"/>
    <x v="5"/>
    <n v="4.0962906517457901E-4"/>
    <s v="t"/>
    <s v="u"/>
  </r>
  <r>
    <s v="zk"/>
    <s v="怎"/>
    <s v="zen"/>
    <s v="z"/>
    <s v="k"/>
    <s v="L"/>
    <s v="R"/>
    <x v="4"/>
    <x v="0"/>
    <n v="4.0849343020527397E-4"/>
    <s v="z"/>
    <s v="en"/>
  </r>
  <r>
    <s v="ld"/>
    <s v="离"/>
    <s v="li"/>
    <s v="l"/>
    <s v="d"/>
    <s v="R"/>
    <s v="L"/>
    <x v="3"/>
    <x v="15"/>
    <n v="4.0810946193484994E-4"/>
    <s v="l"/>
    <s v="i"/>
  </r>
  <r>
    <s v="q;"/>
    <s v="轻"/>
    <s v="qing"/>
    <s v="q"/>
    <s v=";"/>
    <s v="L"/>
    <s v="R"/>
    <x v="20"/>
    <x v="18"/>
    <n v="4.064759698013511E-4"/>
    <s v="q"/>
    <s v="ing"/>
  </r>
  <r>
    <s v="ei"/>
    <s v="医"/>
    <s v="yi"/>
    <s v="e"/>
    <s v="i"/>
    <s v="L"/>
    <s v="R"/>
    <x v="1"/>
    <x v="1"/>
    <n v="4.062742237609588E-4"/>
    <s v="e"/>
    <s v="i"/>
  </r>
  <r>
    <s v="ei"/>
    <s v="伊"/>
    <s v="yi"/>
    <s v="e"/>
    <s v="i"/>
    <s v="L"/>
    <s v="R"/>
    <x v="1"/>
    <x v="1"/>
    <n v="4.0538914435794745E-4"/>
    <s v="e"/>
    <s v="i"/>
  </r>
  <r>
    <s v="xi"/>
    <s v="席"/>
    <s v="xi"/>
    <s v="x"/>
    <s v="i"/>
    <s v="L"/>
    <s v="R"/>
    <x v="18"/>
    <x v="1"/>
    <n v="4.0493684275126152E-4"/>
    <s v="x"/>
    <s v="i"/>
  </r>
  <r>
    <s v="uf"/>
    <s v="致"/>
    <s v="zhi"/>
    <s v="u"/>
    <s v="f"/>
    <s v="R"/>
    <s v="L"/>
    <x v="8"/>
    <x v="2"/>
    <n v="4.0434787447205179E-4"/>
    <s v="zh"/>
    <s v="i"/>
  </r>
  <r>
    <s v="nc"/>
    <s v="尼"/>
    <s v="ni"/>
    <s v="n"/>
    <s v="c"/>
    <s v="R"/>
    <s v="L"/>
    <x v="12"/>
    <x v="23"/>
    <n v="4.0325128712346788E-4"/>
    <s v="n"/>
    <s v="i"/>
  </r>
  <r>
    <s v="xn"/>
    <s v="显"/>
    <s v="xian"/>
    <s v="x"/>
    <s v="n"/>
    <s v="L"/>
    <s v="R"/>
    <x v="18"/>
    <x v="21"/>
    <n v="4.0322200140792706E-4"/>
    <s v="x"/>
    <s v="ian"/>
  </r>
  <r>
    <s v="sm"/>
    <s v="算"/>
    <s v="suan"/>
    <s v="s"/>
    <s v="m"/>
    <s v="L"/>
    <s v="R"/>
    <x v="21"/>
    <x v="22"/>
    <n v="4.0124358862472521E-4"/>
    <s v="s"/>
    <s v="uan"/>
  </r>
  <r>
    <s v="us"/>
    <s v="注"/>
    <s v="zhu"/>
    <s v="u"/>
    <s v="s"/>
    <s v="R"/>
    <s v="L"/>
    <x v="8"/>
    <x v="16"/>
    <n v="3.9929771552545763E-4"/>
    <s v="zh"/>
    <s v="u"/>
  </r>
  <r>
    <s v="ln"/>
    <s v="兰"/>
    <s v="lan"/>
    <s v="l"/>
    <s v="n"/>
    <s v="R"/>
    <s v="R"/>
    <x v="3"/>
    <x v="21"/>
    <n v="3.9824993770277512E-4"/>
    <s v="l"/>
    <s v="an"/>
  </r>
  <r>
    <s v="lv"/>
    <s v="律"/>
    <s v="lv"/>
    <s v="l"/>
    <s v="v"/>
    <s v="R"/>
    <s v="L"/>
    <x v="3"/>
    <x v="13"/>
    <n v="3.9775533450697465E-4"/>
    <s v="l"/>
    <s v="v"/>
  </r>
  <r>
    <s v="wu"/>
    <s v="武"/>
    <s v="wu"/>
    <s v="w"/>
    <s v="u"/>
    <s v="L"/>
    <s v="R"/>
    <x v="10"/>
    <x v="5"/>
    <n v="3.9751128687746788E-4"/>
    <s v="w"/>
    <s v="u"/>
  </r>
  <r>
    <s v="eo"/>
    <s v="游"/>
    <s v="you"/>
    <s v="e"/>
    <s v="o"/>
    <s v="L"/>
    <s v="R"/>
    <x v="1"/>
    <x v="7"/>
    <n v="3.9602422332167309E-4"/>
    <s v="e"/>
    <s v="ou"/>
  </r>
  <r>
    <s v="q;"/>
    <s v="请"/>
    <s v="qing"/>
    <s v="q"/>
    <s v=";"/>
    <s v="L"/>
    <s v="R"/>
    <x v="20"/>
    <x v="18"/>
    <n v="3.9467057247000864E-4"/>
    <s v="q"/>
    <s v="ing"/>
  </r>
  <r>
    <s v="s;"/>
    <s v="随"/>
    <s v="sui"/>
    <s v="s"/>
    <s v=";"/>
    <s v="L"/>
    <s v="R"/>
    <x v="21"/>
    <x v="18"/>
    <n v="3.9450136611355062E-4"/>
    <s v="s"/>
    <s v="ui"/>
  </r>
  <r>
    <s v="cy"/>
    <s v="策"/>
    <s v="ce"/>
    <s v="c"/>
    <s v="y"/>
    <s v="L"/>
    <s v="R"/>
    <x v="22"/>
    <x v="10"/>
    <n v="3.9367811211001431E-4"/>
    <s v="c"/>
    <s v="e"/>
  </r>
  <r>
    <s v="dm"/>
    <s v="段"/>
    <s v="duan"/>
    <s v="d"/>
    <s v="m"/>
    <s v="L"/>
    <s v="R"/>
    <x v="0"/>
    <x v="22"/>
    <n v="3.924285882469395E-4"/>
    <s v="d"/>
    <s v="uan"/>
  </r>
  <r>
    <s v="us"/>
    <s v="助"/>
    <s v="zhu"/>
    <s v="u"/>
    <s v="s"/>
    <s v="R"/>
    <s v="L"/>
    <x v="8"/>
    <x v="16"/>
    <n v="3.9093501675435785E-4"/>
    <s v="zh"/>
    <s v="u"/>
  </r>
  <r>
    <s v="fu"/>
    <s v="富"/>
    <s v="fu"/>
    <s v="f"/>
    <s v="u"/>
    <s v="L"/>
    <s v="R"/>
    <x v="15"/>
    <x v="5"/>
    <n v="3.9088620722845652E-4"/>
    <s v="f"/>
    <s v="u"/>
  </r>
  <r>
    <s v="tu"/>
    <s v="突"/>
    <s v="tu"/>
    <s v="t"/>
    <s v="u"/>
    <s v="L"/>
    <s v="R"/>
    <x v="9"/>
    <x v="5"/>
    <n v="3.9026795323370591E-4"/>
    <s v="t"/>
    <s v="u"/>
  </r>
  <r>
    <s v="jz"/>
    <s v="尽"/>
    <s v="jin"/>
    <s v="j"/>
    <s v="z"/>
    <s v="R"/>
    <s v="L"/>
    <x v="16"/>
    <x v="20"/>
    <n v="3.8986446115292137E-4"/>
    <s v="j"/>
    <s v="in"/>
  </r>
  <r>
    <s v="lq"/>
    <s v="六"/>
    <s v="liu"/>
    <s v="l"/>
    <s v="q"/>
    <s v="R"/>
    <s v="L"/>
    <x v="3"/>
    <x v="19"/>
    <n v="3.8698795309313451E-4"/>
    <s v="l"/>
    <s v="iu"/>
  </r>
  <r>
    <s v="bn"/>
    <s v="版"/>
    <s v="ban"/>
    <s v="b"/>
    <s v="n"/>
    <s v="L"/>
    <s v="R"/>
    <x v="6"/>
    <x v="21"/>
    <n v="3.8669184196933289E-4"/>
    <s v="b"/>
    <s v="an"/>
  </r>
  <r>
    <s v="yw"/>
    <s v="验"/>
    <s v="yan"/>
    <s v="y"/>
    <s v="w"/>
    <s v="R"/>
    <s v="L"/>
    <x v="17"/>
    <x v="12"/>
    <n v="3.8590112764973086E-4"/>
    <s v="y"/>
    <s v="an"/>
  </r>
  <r>
    <s v="gm"/>
    <s v="官"/>
    <s v="guan"/>
    <s v="g"/>
    <s v="m"/>
    <s v="L"/>
    <s v="R"/>
    <x v="7"/>
    <x v="22"/>
    <n v="3.8577422288238732E-4"/>
    <s v="g"/>
    <s v="uan"/>
  </r>
  <r>
    <s v="lv"/>
    <s v="率"/>
    <s v="lv"/>
    <s v="l"/>
    <s v="v"/>
    <s v="R"/>
    <s v="L"/>
    <x v="3"/>
    <x v="13"/>
    <n v="3.8396501645564354E-4"/>
    <s v="l"/>
    <s v="v"/>
  </r>
  <r>
    <s v="zj"/>
    <s v="早"/>
    <s v="zao"/>
    <s v="z"/>
    <s v="j"/>
    <s v="L"/>
    <s v="R"/>
    <x v="4"/>
    <x v="14"/>
    <n v="3.8231200051178413E-4"/>
    <s v="z"/>
    <s v="ao"/>
  </r>
  <r>
    <s v="lj"/>
    <s v="劳"/>
    <s v="lao"/>
    <s v="l"/>
    <s v="j"/>
    <s v="R"/>
    <s v="R"/>
    <x v="3"/>
    <x v="14"/>
    <n v="3.8217858780765379E-4"/>
    <s v="l"/>
    <s v="ao"/>
  </r>
  <r>
    <s v="fh"/>
    <s v="防"/>
    <s v="fang"/>
    <s v="f"/>
    <s v="h"/>
    <s v="L"/>
    <s v="R"/>
    <x v="15"/>
    <x v="4"/>
    <n v="3.8186295287349166E-4"/>
    <s v="f"/>
    <s v="ang"/>
  </r>
  <r>
    <s v="x"/>
    <s v="销"/>
    <s v="xiao"/>
    <s v="x"/>
    <s v="x"/>
    <s v="L"/>
    <s v="L"/>
    <x v="18"/>
    <x v="24"/>
    <n v="3.7897017497173763E-4"/>
    <s v="x"/>
    <s v="iao"/>
  </r>
  <r>
    <s v="jz"/>
    <s v="紧"/>
    <s v="jin"/>
    <s v="j"/>
    <s v="z"/>
    <s v="R"/>
    <s v="L"/>
    <x v="16"/>
    <x v="20"/>
    <n v="3.7870334956347689E-4"/>
    <s v="j"/>
    <s v="in"/>
  </r>
  <r>
    <s v="if"/>
    <s v="吃"/>
    <s v="chi"/>
    <s v="i"/>
    <s v="f"/>
    <s v="R"/>
    <s v="L"/>
    <x v="14"/>
    <x v="2"/>
    <n v="3.7711215901909252E-4"/>
    <s v="ch"/>
    <s v="i"/>
  </r>
  <r>
    <s v="hz"/>
    <s v="黄"/>
    <s v="huang"/>
    <s v="h"/>
    <s v="z"/>
    <s v="R"/>
    <s v="L"/>
    <x v="11"/>
    <x v="20"/>
    <n v="3.7706985742997804E-4"/>
    <s v="h"/>
    <s v="uang"/>
  </r>
  <r>
    <s v="yw"/>
    <s v="演"/>
    <s v="yan"/>
    <s v="y"/>
    <s v="w"/>
    <s v="R"/>
    <s v="L"/>
    <x v="17"/>
    <x v="12"/>
    <n v="3.7672493678027509E-4"/>
    <s v="y"/>
    <s v="an"/>
  </r>
  <r>
    <s v="uw"/>
    <s v="站"/>
    <s v="zhan"/>
    <s v="u"/>
    <s v="w"/>
    <s v="R"/>
    <s v="L"/>
    <x v="8"/>
    <x v="12"/>
    <n v="3.7528668275038163E-4"/>
    <s v="zh"/>
    <s v="an"/>
  </r>
  <r>
    <s v="ls"/>
    <s v="令"/>
    <s v="ling"/>
    <s v="l"/>
    <s v="s"/>
    <s v="R"/>
    <s v="L"/>
    <x v="3"/>
    <x v="16"/>
    <n v="3.7490922241674446E-4"/>
    <s v="l"/>
    <s v="ing"/>
  </r>
  <r>
    <s v="nw"/>
    <s v="念"/>
    <s v="nian"/>
    <s v="n"/>
    <s v="w"/>
    <s v="R"/>
    <s v="L"/>
    <x v="12"/>
    <x v="12"/>
    <n v="3.7364668268009593E-4"/>
    <s v="n"/>
    <s v="ia"/>
  </r>
  <r>
    <s v="fi"/>
    <s v="飞"/>
    <s v="fei"/>
    <s v="f"/>
    <s v="i"/>
    <s v="L"/>
    <s v="R"/>
    <x v="15"/>
    <x v="1"/>
    <n v="3.7287549217085442E-4"/>
    <s v="f"/>
    <s v="ei"/>
  </r>
  <r>
    <s v="qn"/>
    <s v="千"/>
    <s v="qian"/>
    <s v="q"/>
    <s v="n"/>
    <s v="L"/>
    <s v="R"/>
    <x v="20"/>
    <x v="21"/>
    <n v="3.7285271439210045E-4"/>
    <s v="q"/>
    <s v="ian"/>
  </r>
  <r>
    <s v="ek"/>
    <s v="音"/>
    <s v="yin"/>
    <s v="e"/>
    <s v="k"/>
    <s v="L"/>
    <s v="R"/>
    <x v="1"/>
    <x v="0"/>
    <n v="3.7179192069584422E-4"/>
    <s v="y"/>
    <s v="in"/>
  </r>
  <r>
    <s v="ps"/>
    <s v="评"/>
    <s v="ping"/>
    <s v="p"/>
    <s v="s"/>
    <s v="R"/>
    <s v="L"/>
    <x v="23"/>
    <x v="16"/>
    <n v="3.7015842856234538E-4"/>
    <s v="p"/>
    <s v="ing"/>
  </r>
  <r>
    <s v="hf"/>
    <s v="黑"/>
    <s v="hei"/>
    <s v="h"/>
    <s v="f"/>
    <s v="R"/>
    <s v="L"/>
    <x v="11"/>
    <x v="2"/>
    <n v="3.6890890469927051E-4"/>
    <s v="h"/>
    <s v="ei"/>
  </r>
  <r>
    <s v="fu"/>
    <s v="负"/>
    <s v="fu"/>
    <s v="f"/>
    <s v="u"/>
    <s v="L"/>
    <s v="R"/>
    <x v="15"/>
    <x v="5"/>
    <n v="3.688926348573034E-4"/>
    <s v="f"/>
    <s v="u"/>
  </r>
  <r>
    <s v="uq"/>
    <s v="洲"/>
    <s v="zhou"/>
    <s v="u"/>
    <s v="q"/>
    <s v="R"/>
    <s v="L"/>
    <x v="8"/>
    <x v="19"/>
    <n v="3.6810192053770137E-4"/>
    <s v="zh"/>
    <s v="ou"/>
  </r>
  <r>
    <s v="xu"/>
    <s v="须"/>
    <s v="xu"/>
    <s v="x"/>
    <s v="u"/>
    <s v="L"/>
    <s v="R"/>
    <x v="18"/>
    <x v="5"/>
    <n v="3.6687517445338047E-4"/>
    <s v="x"/>
    <s v="u"/>
  </r>
  <r>
    <s v="jw"/>
    <s v="坚"/>
    <s v="jian"/>
    <s v="j"/>
    <s v="w"/>
    <s v="R"/>
    <s v="L"/>
    <x v="16"/>
    <x v="12"/>
    <n v="3.6545319026545417E-4"/>
    <s v="j"/>
    <s v="ian"/>
  </r>
  <r>
    <s v="mj"/>
    <s v="贸"/>
    <s v="mao"/>
    <s v="m"/>
    <s v="j"/>
    <s v="R"/>
    <s v="R"/>
    <x v="13"/>
    <x v="14"/>
    <n v="3.6503668231109592E-4"/>
    <s v="m"/>
    <s v="ao"/>
  </r>
  <r>
    <s v="du"/>
    <s v="读"/>
    <s v="du"/>
    <s v="d"/>
    <s v="u"/>
    <s v="L"/>
    <s v="R"/>
    <x v="0"/>
    <x v="5"/>
    <n v="3.6467874578781926E-4"/>
    <s v="d"/>
    <s v="u"/>
  </r>
  <r>
    <s v="su"/>
    <s v="速"/>
    <s v="su"/>
    <s v="s"/>
    <s v="u"/>
    <s v="L"/>
    <s v="R"/>
    <x v="21"/>
    <x v="5"/>
    <n v="3.6434684101169002E-4"/>
    <s v="s"/>
    <s v="u"/>
  </r>
  <r>
    <s v="x"/>
    <s v="校"/>
    <s v="xiao"/>
    <s v="x"/>
    <s v="x"/>
    <s v="L"/>
    <s v="L"/>
    <x v="18"/>
    <x v="24"/>
    <n v="3.6231961870258683E-4"/>
    <s v="x"/>
    <s v="iao"/>
  </r>
  <r>
    <s v="is"/>
    <s v="除"/>
    <s v="chu"/>
    <s v="i"/>
    <s v="s"/>
    <s v="R"/>
    <s v="L"/>
    <x v="14"/>
    <x v="16"/>
    <n v="3.6115144404934762E-4"/>
    <s v="ch"/>
    <s v="u"/>
  </r>
  <r>
    <s v="ou"/>
    <s v="欧"/>
    <s v="ou"/>
    <s v="o"/>
    <s v="u"/>
    <s v="R"/>
    <s v="R"/>
    <x v="2"/>
    <x v="5"/>
    <n v="3.6072192022141561E-4"/>
    <s v="o"/>
    <s v="u"/>
  </r>
  <r>
    <s v="us"/>
    <s v="著"/>
    <s v="zhu"/>
    <s v="u"/>
    <s v="s"/>
    <s v="R"/>
    <s v="L"/>
    <x v="8"/>
    <x v="16"/>
    <n v="3.6025660274115596E-4"/>
    <s v="zh"/>
    <s v="u"/>
  </r>
  <r>
    <s v="jd"/>
    <s v="击"/>
    <s v="ji"/>
    <s v="j"/>
    <s v="d"/>
    <s v="R"/>
    <s v="L"/>
    <x v="16"/>
    <x v="15"/>
    <n v="3.5980104716607663E-4"/>
    <s v="j"/>
    <s v="i"/>
  </r>
  <r>
    <s v="pb"/>
    <s v="破"/>
    <s v="po"/>
    <s v="p"/>
    <s v="b"/>
    <s v="R"/>
    <s v="L"/>
    <x v="23"/>
    <x v="17"/>
    <n v="3.544385072537138E-4"/>
    <s v="p"/>
    <s v="o"/>
  </r>
  <r>
    <s v="x;"/>
    <s v="星"/>
    <s v="xing"/>
    <s v="x"/>
    <s v=";"/>
    <s v="L"/>
    <s v="R"/>
    <x v="18"/>
    <x v="18"/>
    <n v="3.5391787231076597E-4"/>
    <s v="x"/>
    <s v="ing"/>
  </r>
  <r>
    <s v="uj"/>
    <s v="找"/>
    <s v="zhao"/>
    <s v="u"/>
    <s v="j"/>
    <s v="R"/>
    <s v="R"/>
    <x v="8"/>
    <x v="14"/>
    <n v="3.532085072009995E-4"/>
    <s v="zh"/>
    <s v="ao"/>
  </r>
  <r>
    <s v="hh"/>
    <s v="孩"/>
    <s v="hai"/>
    <s v="h"/>
    <s v="h"/>
    <s v="R"/>
    <s v="R"/>
    <x v="11"/>
    <x v="4"/>
    <n v="3.5091771345202897E-4"/>
    <s v="h"/>
    <s v="ai"/>
  </r>
  <r>
    <s v="eg"/>
    <s v="央"/>
    <s v="yang"/>
    <s v="e"/>
    <s v="g"/>
    <s v="L"/>
    <s v="L"/>
    <x v="1"/>
    <x v="11"/>
    <n v="3.5059557058107998E-4"/>
    <s v="y"/>
    <s v="ang"/>
  </r>
  <r>
    <s v="of"/>
    <s v="食"/>
    <s v="shi"/>
    <s v="o"/>
    <s v="f"/>
    <s v="R"/>
    <s v="L"/>
    <x v="2"/>
    <x v="2"/>
    <n v="3.5034176104639295E-4"/>
    <s v="sh"/>
    <s v="i"/>
  </r>
  <r>
    <s v="ei"/>
    <s v="依"/>
    <s v="yi"/>
    <s v="e"/>
    <s v="i"/>
    <s v="L"/>
    <s v="R"/>
    <x v="1"/>
    <x v="1"/>
    <n v="3.4992525309203464E-4"/>
    <s v="e"/>
    <s v="i"/>
  </r>
  <r>
    <s v="di"/>
    <s v="低"/>
    <s v="di"/>
    <s v="d"/>
    <s v="i"/>
    <s v="L"/>
    <s v="R"/>
    <x v="0"/>
    <x v="1"/>
    <n v="3.4947945942213557E-4"/>
    <s v="d"/>
    <s v="i"/>
  </r>
  <r>
    <s v="mb"/>
    <s v="模"/>
    <s v="mo"/>
    <s v="m"/>
    <s v="b"/>
    <s v="R"/>
    <s v="L"/>
    <x v="13"/>
    <x v="17"/>
    <n v="3.4918009432994055E-4"/>
    <s v="m"/>
    <s v="o"/>
  </r>
  <r>
    <s v="pu"/>
    <s v="普"/>
    <s v="pu"/>
    <s v="p"/>
    <s v="u"/>
    <s v="R"/>
    <s v="R"/>
    <x v="23"/>
    <x v="5"/>
    <n v="3.476865228373589E-4"/>
    <s v="p"/>
    <s v="u"/>
  </r>
  <r>
    <s v="hj"/>
    <s v="号"/>
    <s v="hao"/>
    <s v="h"/>
    <s v="j"/>
    <s v="R"/>
    <s v="R"/>
    <x v="11"/>
    <x v="14"/>
    <n v="3.4754334822804825E-4"/>
    <s v="h"/>
    <s v="ao"/>
  </r>
  <r>
    <s v="jd"/>
    <s v="继"/>
    <s v="ji"/>
    <s v="j"/>
    <s v="d"/>
    <s v="R"/>
    <s v="L"/>
    <x v="16"/>
    <x v="15"/>
    <n v="3.4691858629651084E-4"/>
    <s v="j"/>
    <s v="i"/>
  </r>
  <r>
    <s v="ul"/>
    <s v="终"/>
    <s v="zhong"/>
    <s v="u"/>
    <s v="l"/>
    <s v="R"/>
    <s v="R"/>
    <x v="8"/>
    <x v="8"/>
    <n v="3.4678191962398704E-4"/>
    <s v="zh"/>
    <s v="ong"/>
  </r>
  <r>
    <s v="fh"/>
    <s v="访"/>
    <s v="fang"/>
    <s v="f"/>
    <s v="h"/>
    <s v="L"/>
    <s v="R"/>
    <x v="15"/>
    <x v="4"/>
    <n v="3.4654763389966052E-4"/>
    <s v="f"/>
    <s v="ang"/>
  </r>
  <r>
    <s v="b;"/>
    <s v="兵"/>
    <s v="bing"/>
    <s v="b"/>
    <s v=";"/>
    <s v="L"/>
    <s v="R"/>
    <x v="6"/>
    <x v="18"/>
    <n v="3.4643374500589063E-4"/>
    <s v="b"/>
    <s v="ing"/>
  </r>
  <r>
    <s v="eg"/>
    <s v="养"/>
    <s v="yang"/>
    <s v="e"/>
    <s v="g"/>
    <s v="L"/>
    <s v="L"/>
    <x v="1"/>
    <x v="11"/>
    <n v="3.4596842752563105E-4"/>
    <s v="y"/>
    <s v="ang"/>
  </r>
  <r>
    <s v="uw"/>
    <s v="占"/>
    <s v="zhan"/>
    <s v="u"/>
    <s v="w"/>
    <s v="R"/>
    <s v="L"/>
    <x v="8"/>
    <x v="12"/>
    <n v="3.4240207816643828E-4"/>
    <s v="zh"/>
    <s v="an"/>
  </r>
  <r>
    <s v="qi"/>
    <s v="七"/>
    <s v="qi"/>
    <s v="q"/>
    <s v="i"/>
    <s v="L"/>
    <s v="R"/>
    <x v="20"/>
    <x v="1"/>
    <n v="3.4173826861417974E-4"/>
    <s v="q"/>
    <s v="i"/>
  </r>
  <r>
    <s v="ek"/>
    <s v="银"/>
    <s v="yin"/>
    <s v="e"/>
    <s v="k"/>
    <s v="L"/>
    <s v="R"/>
    <x v="1"/>
    <x v="0"/>
    <n v="3.4172850670899949E-4"/>
    <s v="y"/>
    <s v="in"/>
  </r>
  <r>
    <s v="is"/>
    <s v="初"/>
    <s v="chu"/>
    <s v="i"/>
    <s v="s"/>
    <s v="R"/>
    <s v="L"/>
    <x v="14"/>
    <x v="16"/>
    <n v="3.4135104637536231E-4"/>
    <s v="ch"/>
    <s v="u"/>
  </r>
  <r>
    <s v="ls"/>
    <s v="另"/>
    <s v="ling"/>
    <s v="l"/>
    <s v="s"/>
    <s v="R"/>
    <s v="L"/>
    <x v="3"/>
    <x v="16"/>
    <n v="3.4087271302152896E-4"/>
    <s v="l"/>
    <s v="ing"/>
  </r>
  <r>
    <s v="ph"/>
    <s v="派"/>
    <s v="pai"/>
    <s v="p"/>
    <s v="h"/>
    <s v="R"/>
    <s v="R"/>
    <x v="23"/>
    <x v="4"/>
    <n v="3.374527922400403E-4"/>
    <s v="p"/>
    <s v="ai"/>
  </r>
  <r>
    <s v="ia"/>
    <s v="察"/>
    <s v="cha"/>
    <s v="i"/>
    <s v="a"/>
    <s v="R"/>
    <s v="L"/>
    <x v="14"/>
    <x v="9"/>
    <n v="3.3690612554994505E-4"/>
    <s v="ch"/>
    <s v="a"/>
  </r>
  <r>
    <s v="ao"/>
    <s v="奥"/>
    <s v="ao"/>
    <s v="a"/>
    <s v="o"/>
    <s v="L"/>
    <s v="R"/>
    <x v="24"/>
    <x v="7"/>
    <n v="3.3682477634010944E-4"/>
    <s v="a"/>
    <s v="o"/>
  </r>
  <r>
    <s v="ut"/>
    <s v="镇"/>
    <s v="zhen"/>
    <s v="u"/>
    <s v="t"/>
    <s v="R"/>
    <s v="L"/>
    <x v="8"/>
    <x v="25"/>
    <n v="3.3603731598890087E-4"/>
    <s v="zh"/>
    <s v="en"/>
  </r>
  <r>
    <s v="th"/>
    <s v="态"/>
    <s v="tai"/>
    <s v="t"/>
    <s v="h"/>
    <s v="L"/>
    <s v="R"/>
    <x v="9"/>
    <x v="4"/>
    <n v="3.3481382387297342E-4"/>
    <s v="t"/>
    <s v="ai"/>
  </r>
  <r>
    <s v="gk"/>
    <s v="跟"/>
    <s v="gen"/>
    <s v="g"/>
    <s v="k"/>
    <s v="L"/>
    <s v="R"/>
    <x v="7"/>
    <x v="0"/>
    <n v="3.3379207779743827E-4"/>
    <s v="g"/>
    <s v="en"/>
  </r>
  <r>
    <s v="fk"/>
    <s v="份"/>
    <s v="fen"/>
    <s v="f"/>
    <s v="k"/>
    <s v="L"/>
    <s v="R"/>
    <x v="15"/>
    <x v="0"/>
    <n v="3.3322263332858905E-4"/>
    <s v="f"/>
    <s v="en"/>
  </r>
  <r>
    <s v="su"/>
    <s v="苏"/>
    <s v="su"/>
    <s v="s"/>
    <s v="u"/>
    <s v="L"/>
    <s v="R"/>
    <x v="21"/>
    <x v="5"/>
    <n v="3.3309572856124551E-4"/>
    <s v="s"/>
    <s v="u"/>
  </r>
  <r>
    <s v="an"/>
    <s v="按"/>
    <s v="an"/>
    <s v="a"/>
    <s v="n"/>
    <s v="L"/>
    <s v="R"/>
    <x v="24"/>
    <x v="21"/>
    <n v="3.3175183961476137E-4"/>
    <s v="a"/>
    <s v="n"/>
  </r>
  <r>
    <s v="gu"/>
    <s v="故"/>
    <s v="gu"/>
    <s v="g"/>
    <s v="u"/>
    <s v="L"/>
    <s v="R"/>
    <x v="7"/>
    <x v="5"/>
    <n v="3.3140041102827156E-4"/>
    <s v="g"/>
    <s v="u"/>
  </r>
  <r>
    <s v="it"/>
    <s v="陈"/>
    <s v="chen"/>
    <s v="i"/>
    <s v="t"/>
    <s v="R"/>
    <s v="L"/>
    <x v="14"/>
    <x v="25"/>
    <n v="3.3092207767443827E-4"/>
    <s v="ch"/>
    <s v="en"/>
  </r>
  <r>
    <s v="jv"/>
    <s v="居"/>
    <s v="jv"/>
    <s v="j"/>
    <s v="v"/>
    <s v="R"/>
    <s v="L"/>
    <x v="16"/>
    <x v="13"/>
    <n v="3.3023549034342576E-4"/>
    <s v="j"/>
    <s v="v"/>
  </r>
  <r>
    <s v="gu"/>
    <s v="股"/>
    <s v="gu"/>
    <s v="g"/>
    <s v="u"/>
    <s v="L"/>
    <s v="R"/>
    <x v="7"/>
    <x v="5"/>
    <n v="3.2935041094041441E-4"/>
    <s v="g"/>
    <s v="u"/>
  </r>
  <r>
    <s v="lq"/>
    <s v="留"/>
    <s v="liu"/>
    <s v="l"/>
    <s v="q"/>
    <s v="R"/>
    <s v="L"/>
    <x v="3"/>
    <x v="19"/>
    <n v="3.2893064901766276E-4"/>
    <s v="l"/>
    <s v="iu"/>
  </r>
  <r>
    <s v="ks"/>
    <s v="苦"/>
    <s v="ku"/>
    <s v="k"/>
    <s v="s"/>
    <s v="R"/>
    <s v="L"/>
    <x v="19"/>
    <x v="16"/>
    <n v="3.2777223626960375E-4"/>
    <s v="k"/>
    <s v="u"/>
  </r>
  <r>
    <s v="xm"/>
    <s v="宣"/>
    <s v="xuan"/>
    <s v="x"/>
    <s v="m"/>
    <s v="L"/>
    <s v="R"/>
    <x v="18"/>
    <x v="22"/>
    <n v="3.2636977589203803E-4"/>
    <s v="x"/>
    <s v="uan"/>
  </r>
  <r>
    <s v="id"/>
    <s v="承"/>
    <s v="cheng"/>
    <s v="i"/>
    <s v="d"/>
    <s v="R"/>
    <s v="L"/>
    <x v="14"/>
    <x v="15"/>
    <n v="3.2629493461898927E-4"/>
    <s v="ch"/>
    <s v="eng"/>
  </r>
  <r>
    <s v="eg"/>
    <s v="阳"/>
    <s v="yang"/>
    <s v="e"/>
    <s v="g"/>
    <s v="L"/>
    <s v="L"/>
    <x v="1"/>
    <x v="11"/>
    <n v="3.2405620436431353E-4"/>
    <s v="y"/>
    <s v="ang"/>
  </r>
  <r>
    <s v="ld"/>
    <s v="例"/>
    <s v="li"/>
    <s v="l"/>
    <s v="d"/>
    <s v="R"/>
    <s v="L"/>
    <x v="3"/>
    <x v="15"/>
    <n v="3.2376985514569222E-4"/>
    <s v="l"/>
    <s v="i"/>
  </r>
  <r>
    <s v="eo"/>
    <s v="油"/>
    <s v="you"/>
    <s v="e"/>
    <s v="o"/>
    <s v="L"/>
    <s v="R"/>
    <x v="1"/>
    <x v="7"/>
    <n v="3.2325898210792465E-4"/>
    <s v="e"/>
    <s v="ou"/>
  </r>
  <r>
    <s v="lq"/>
    <s v="刘"/>
    <s v="liu"/>
    <s v="l"/>
    <s v="q"/>
    <s v="R"/>
    <s v="L"/>
    <x v="3"/>
    <x v="19"/>
    <n v="3.2300191860484411E-4"/>
    <s v="l"/>
    <s v="iu"/>
  </r>
  <r>
    <s v="di"/>
    <s v="底"/>
    <s v="di"/>
    <s v="d"/>
    <s v="i"/>
    <s v="L"/>
    <s v="R"/>
    <x v="0"/>
    <x v="1"/>
    <n v="3.2258215668209245E-4"/>
    <s v="d"/>
    <s v="i"/>
  </r>
  <r>
    <s v="ch"/>
    <s v="财"/>
    <s v="cai"/>
    <s v="c"/>
    <s v="h"/>
    <s v="L"/>
    <s v="R"/>
    <x v="22"/>
    <x v="4"/>
    <n v="3.2245850588314231E-4"/>
    <s v="c"/>
    <s v="ai"/>
  </r>
  <r>
    <s v="si"/>
    <s v="似"/>
    <s v="si"/>
    <s v="s"/>
    <s v="i"/>
    <s v="L"/>
    <s v="R"/>
    <x v="21"/>
    <x v="1"/>
    <n v="3.222372360323895E-4"/>
    <s v="s"/>
    <s v="i"/>
  </r>
  <r>
    <s v="fn"/>
    <s v="范"/>
    <s v="fan"/>
    <s v="f"/>
    <s v="n"/>
    <s v="L"/>
    <s v="R"/>
    <x v="15"/>
    <x v="21"/>
    <n v="3.2191834712983391E-4"/>
    <s v="f"/>
    <s v="an"/>
  </r>
  <r>
    <s v="hs"/>
    <s v="户"/>
    <s v="hu"/>
    <s v="h"/>
    <s v="s"/>
    <s v="R"/>
    <s v="L"/>
    <x v="11"/>
    <x v="16"/>
    <n v="3.2075342644498811E-4"/>
    <s v="h"/>
    <s v="u"/>
  </r>
  <r>
    <s v="ek"/>
    <s v="印"/>
    <s v="yin"/>
    <s v="e"/>
    <s v="k"/>
    <s v="L"/>
    <s v="R"/>
    <x v="1"/>
    <x v="0"/>
    <n v="3.1984882323161625E-4"/>
    <s v="y"/>
    <s v="in"/>
  </r>
  <r>
    <s v="wn"/>
    <s v="晚"/>
    <s v="wan"/>
    <s v="w"/>
    <s v="n"/>
    <s v="L"/>
    <s v="R"/>
    <x v="10"/>
    <x v="21"/>
    <n v="3.1973493433784642E-4"/>
    <s v="w"/>
    <s v="an"/>
  </r>
  <r>
    <s v="em"/>
    <s v="愿"/>
    <s v="yuan"/>
    <s v="e"/>
    <s v="m"/>
    <s v="L"/>
    <s v="R"/>
    <x v="1"/>
    <x v="22"/>
    <n v="3.182869184027727E-4"/>
    <s v="y"/>
    <s v="uan"/>
  </r>
  <r>
    <s v="xn"/>
    <s v="限"/>
    <s v="xian"/>
    <s v="x"/>
    <s v="n"/>
    <s v="L"/>
    <s v="R"/>
    <x v="18"/>
    <x v="21"/>
    <n v="3.1819906125615024E-4"/>
    <s v="x"/>
    <s v="ian"/>
  </r>
  <r>
    <s v="ka"/>
    <s v="卡"/>
    <s v="ka"/>
    <s v="k"/>
    <s v="a"/>
    <s v="R"/>
    <s v="L"/>
    <x v="19"/>
    <x v="9"/>
    <n v="3.1781509298572621E-4"/>
    <s v="k"/>
    <s v="a"/>
  </r>
  <r>
    <s v="dh"/>
    <s v="待"/>
    <s v="dai"/>
    <s v="d"/>
    <s v="h"/>
    <s v="L"/>
    <s v="R"/>
    <x v="0"/>
    <x v="4"/>
    <n v="3.1582041036055724E-4"/>
    <s v="d"/>
    <s v="ai"/>
  </r>
  <r>
    <s v="ic"/>
    <s v="春"/>
    <s v="chun"/>
    <s v="i"/>
    <s v="c"/>
    <s v="R"/>
    <s v="L"/>
    <x v="14"/>
    <x v="23"/>
    <n v="3.150166801673815E-4"/>
    <s v="ch"/>
    <s v="un"/>
  </r>
  <r>
    <s v="ha"/>
    <s v="画"/>
    <s v="hua"/>
    <s v="h"/>
    <s v="a"/>
    <s v="R"/>
    <s v="L"/>
    <x v="11"/>
    <x v="9"/>
    <n v="3.1422271187938607E-4"/>
    <s v="h"/>
    <s v="ua"/>
  </r>
  <r>
    <s v="ph"/>
    <s v="排"/>
    <s v="pai"/>
    <s v="p"/>
    <s v="h"/>
    <s v="R"/>
    <s v="R"/>
    <x v="23"/>
    <x v="4"/>
    <n v="3.1419342616384525E-4"/>
    <s v="p"/>
    <s v="ai"/>
  </r>
  <r>
    <s v="hs"/>
    <s v="乎"/>
    <s v="hu"/>
    <s v="h"/>
    <s v="s"/>
    <s v="R"/>
    <s v="L"/>
    <x v="11"/>
    <x v="16"/>
    <n v="3.13240013424572E-4"/>
    <s v="h"/>
    <s v="u"/>
  </r>
  <r>
    <s v="ow"/>
    <s v="善"/>
    <s v="shan"/>
    <s v="o"/>
    <s v="w"/>
    <s v="R"/>
    <s v="L"/>
    <x v="2"/>
    <x v="12"/>
    <n v="3.125469181567727E-4"/>
    <s v="sh"/>
    <s v="an"/>
  </r>
  <r>
    <s v="eu"/>
    <s v="预"/>
    <s v="yu"/>
    <s v="e"/>
    <s v="u"/>
    <s v="L"/>
    <s v="R"/>
    <x v="1"/>
    <x v="5"/>
    <n v="3.1236469592674091E-4"/>
    <s v="e"/>
    <s v="u"/>
  </r>
  <r>
    <s v="ty"/>
    <s v="铁"/>
    <s v="tie"/>
    <s v="t"/>
    <s v="y"/>
    <s v="L"/>
    <s v="R"/>
    <x v="9"/>
    <x v="10"/>
    <n v="3.1213041020241439E-4"/>
    <s v="t"/>
    <s v="ie"/>
  </r>
  <r>
    <s v="fu"/>
    <s v="福"/>
    <s v="fu"/>
    <s v="f"/>
    <s v="u"/>
    <s v="L"/>
    <s v="R"/>
    <x v="15"/>
    <x v="5"/>
    <n v="3.119384260672024E-4"/>
    <s v="f"/>
    <s v="u"/>
  </r>
  <r>
    <s v="wi"/>
    <s v="卫"/>
    <s v="wei"/>
    <s v="w"/>
    <s v="i"/>
    <s v="L"/>
    <s v="R"/>
    <x v="10"/>
    <x v="1"/>
    <n v="3.1188310860451416E-4"/>
    <s v="w"/>
    <s v="ei"/>
  </r>
  <r>
    <s v="kr"/>
    <s v="款"/>
    <s v="kuan"/>
    <s v="k"/>
    <s v="r"/>
    <s v="R"/>
    <s v="L"/>
    <x v="19"/>
    <x v="26"/>
    <n v="3.1170414034287588E-4"/>
    <s v="k"/>
    <s v="uan"/>
  </r>
  <r>
    <s v="ov"/>
    <s v="税"/>
    <s v="shui"/>
    <s v="o"/>
    <s v="v"/>
    <s v="R"/>
    <s v="L"/>
    <x v="2"/>
    <x v="13"/>
    <n v="3.1081255300307767E-4"/>
    <s v="sh"/>
    <s v="ui"/>
  </r>
  <r>
    <s v="qi"/>
    <s v="器"/>
    <s v="qi"/>
    <s v="q"/>
    <s v="i"/>
    <s v="L"/>
    <s v="R"/>
    <x v="20"/>
    <x v="1"/>
    <n v="3.1076699744556974E-4"/>
    <s v="q"/>
    <s v="i"/>
  </r>
  <r>
    <s v="ug"/>
    <s v="章"/>
    <s v="zhang"/>
    <s v="u"/>
    <s v="g"/>
    <s v="R"/>
    <s v="L"/>
    <x v="8"/>
    <x v="11"/>
    <n v="3.1048715616373529E-4"/>
    <s v="zh"/>
    <s v="ang"/>
  </r>
  <r>
    <s v="ck"/>
    <s v="层"/>
    <s v="ceng"/>
    <s v="c"/>
    <s v="k"/>
    <s v="L"/>
    <s v="R"/>
    <x v="22"/>
    <x v="0"/>
    <n v="3.0963787041305162E-4"/>
    <s v="c"/>
    <s v="eng"/>
  </r>
  <r>
    <s v="bo"/>
    <s v="波"/>
    <s v="bo"/>
    <s v="b"/>
    <s v="o"/>
    <s v="L"/>
    <s v="R"/>
    <x v="6"/>
    <x v="7"/>
    <n v="3.0788723541738943E-4"/>
    <s v="b"/>
    <s v="o"/>
  </r>
  <r>
    <s v="eu"/>
    <s v="余"/>
    <s v="yu"/>
    <s v="e"/>
    <s v="u"/>
    <s v="L"/>
    <s v="R"/>
    <x v="1"/>
    <x v="5"/>
    <n v="3.0733080682211392E-4"/>
    <s v="e"/>
    <s v="u"/>
  </r>
  <r>
    <s v="wi"/>
    <s v="围"/>
    <s v="wei"/>
    <s v="w"/>
    <s v="i"/>
    <s v="L"/>
    <s v="R"/>
    <x v="10"/>
    <x v="1"/>
    <n v="3.0725271158067176E-4"/>
    <s v="w"/>
    <s v="ei"/>
  </r>
  <r>
    <s v="hr"/>
    <s v="欢"/>
    <s v="huan"/>
    <s v="h"/>
    <s v="r"/>
    <s v="R"/>
    <s v="L"/>
    <x v="11"/>
    <x v="26"/>
    <n v="3.0657588615483957E-4"/>
    <s v="h"/>
    <s v="uan"/>
  </r>
  <r>
    <s v="xi"/>
    <s v="习"/>
    <s v="xi"/>
    <s v="x"/>
    <s v="i"/>
    <s v="L"/>
    <s v="R"/>
    <x v="18"/>
    <x v="1"/>
    <n v="3.0598040993884298E-4"/>
    <s v="x"/>
    <s v="i"/>
  </r>
  <r>
    <s v="rk"/>
    <s v="仍"/>
    <s v="reng"/>
    <s v="r"/>
    <s v="k"/>
    <s v="L"/>
    <s v="R"/>
    <x v="5"/>
    <x v="0"/>
    <n v="3.03816520957216E-4"/>
    <s v="r"/>
    <s v="eng"/>
  </r>
  <r>
    <s v="gg"/>
    <s v="刚"/>
    <s v="gang"/>
    <s v="g"/>
    <s v="g"/>
    <s v="L"/>
    <s v="L"/>
    <x v="7"/>
    <x v="11"/>
    <n v="3.0351715586502098E-4"/>
    <s v="g"/>
    <s v="ang"/>
  </r>
  <r>
    <s v="il"/>
    <s v="充"/>
    <s v="chong"/>
    <s v="i"/>
    <s v="l"/>
    <s v="R"/>
    <s v="R"/>
    <x v="14"/>
    <x v="8"/>
    <n v="3.0262556852522277E-4"/>
    <s v="ch"/>
    <s v="ong"/>
  </r>
  <r>
    <s v="nn"/>
    <s v="男"/>
    <s v="nan"/>
    <s v="n"/>
    <s v="n"/>
    <s v="R"/>
    <s v="R"/>
    <x v="12"/>
    <x v="21"/>
    <n v="3.0223183834961849E-4"/>
    <s v="n"/>
    <s v="a"/>
  </r>
  <r>
    <s v="su"/>
    <s v="素"/>
    <s v="su"/>
    <s v="s"/>
    <s v="u"/>
    <s v="L"/>
    <s v="R"/>
    <x v="21"/>
    <x v="5"/>
    <n v="3.0111247322228062E-4"/>
    <s v="s"/>
    <s v="u"/>
  </r>
  <r>
    <s v="du"/>
    <s v="独"/>
    <s v="du"/>
    <s v="d"/>
    <s v="u"/>
    <s v="L"/>
    <s v="R"/>
    <x v="0"/>
    <x v="5"/>
    <n v="3.0021763191408901E-4"/>
    <s v="d"/>
    <s v="u"/>
  </r>
  <r>
    <s v="na"/>
    <s v="拿"/>
    <s v="na"/>
    <s v="n"/>
    <s v="a"/>
    <s v="R"/>
    <s v="L"/>
    <x v="12"/>
    <x v="9"/>
    <n v="3.0011675889389283E-4"/>
    <s v="n"/>
    <s v="a"/>
  </r>
  <r>
    <s v="s;"/>
    <s v="虽"/>
    <s v="sui"/>
    <s v="s"/>
    <s v=";"/>
    <s v="L"/>
    <s v="R"/>
    <x v="21"/>
    <x v="18"/>
    <n v="2.9906898107121032E-4"/>
    <s v="s"/>
    <s v="ui"/>
  </r>
  <r>
    <s v="sl"/>
    <s v="送"/>
    <s v="song"/>
    <s v="s"/>
    <s v="l"/>
    <s v="L"/>
    <s v="R"/>
    <x v="21"/>
    <x v="8"/>
    <n v="2.9853207628629532E-4"/>
    <s v="s"/>
    <s v="ong"/>
  </r>
  <r>
    <s v="of"/>
    <s v="诗"/>
    <s v="shi"/>
    <s v="o"/>
    <s v="f"/>
    <s v="R"/>
    <s v="L"/>
    <x v="2"/>
    <x v="2"/>
    <n v="2.9810580642675676E-4"/>
    <s v="sh"/>
    <s v="i"/>
  </r>
  <r>
    <s v="do"/>
    <s v="斗"/>
    <s v="dou"/>
    <s v="d"/>
    <s v="o"/>
    <s v="L"/>
    <s v="R"/>
    <x v="0"/>
    <x v="7"/>
    <n v="2.9777064768223412E-4"/>
    <s v="d"/>
    <s v="ou"/>
  </r>
  <r>
    <s v="hb"/>
    <s v="货"/>
    <s v="huo"/>
    <s v="h"/>
    <s v="b"/>
    <s v="R"/>
    <s v="L"/>
    <x v="11"/>
    <x v="17"/>
    <n v="2.9773485402990644E-4"/>
    <s v="h"/>
    <s v="uo"/>
  </r>
  <r>
    <s v="s;"/>
    <s v="岁"/>
    <s v="sui"/>
    <s v="s"/>
    <s v=";"/>
    <s v="L"/>
    <s v="R"/>
    <x v="21"/>
    <x v="18"/>
    <n v="2.97539615926301E-4"/>
    <s v="s"/>
    <s v="ui"/>
  </r>
  <r>
    <s v="xi"/>
    <s v="喜"/>
    <s v="xi"/>
    <s v="x"/>
    <s v="i"/>
    <s v="L"/>
    <s v="R"/>
    <x v="18"/>
    <x v="1"/>
    <n v="2.9746152068485884E-4"/>
    <s v="x"/>
    <s v="i"/>
  </r>
  <r>
    <s v="lg"/>
    <s v="良"/>
    <s v="liang"/>
    <s v="l"/>
    <s v="g"/>
    <s v="R"/>
    <s v="L"/>
    <x v="3"/>
    <x v="11"/>
    <n v="2.9703199685692688E-4"/>
    <s v="l"/>
    <s v="iang"/>
  </r>
  <r>
    <s v="jw"/>
    <s v="检"/>
    <s v="jian"/>
    <s v="j"/>
    <s v="w"/>
    <s v="R"/>
    <s v="L"/>
    <x v="16"/>
    <x v="12"/>
    <n v="2.9688882224761617E-4"/>
    <s v="j"/>
    <s v="ian"/>
  </r>
  <r>
    <s v="jc"/>
    <s v="均"/>
    <s v="jun"/>
    <s v="j"/>
    <s v="c"/>
    <s v="R"/>
    <s v="L"/>
    <x v="16"/>
    <x v="23"/>
    <n v="2.9686929843725565E-4"/>
    <s v="j"/>
    <s v="un"/>
  </r>
  <r>
    <s v="ma"/>
    <s v="吗"/>
    <s v="ma"/>
    <s v="m"/>
    <s v="a"/>
    <s v="R"/>
    <s v="L"/>
    <x v="13"/>
    <x v="9"/>
    <n v="2.9676191748027268E-4"/>
    <s v="m"/>
    <s v="a"/>
  </r>
  <r>
    <s v="xc"/>
    <s v="讯"/>
    <s v="xun"/>
    <s v="x"/>
    <s v="c"/>
    <s v="L"/>
    <s v="L"/>
    <x v="18"/>
    <x v="23"/>
    <n v="2.9666755239686336E-4"/>
    <s v="x"/>
    <s v="un"/>
  </r>
  <r>
    <s v="wk"/>
    <s v="闻"/>
    <s v="wen"/>
    <s v="w"/>
    <s v="k"/>
    <s v="L"/>
    <s v="R"/>
    <x v="10"/>
    <x v="0"/>
    <n v="2.9341683797183272E-4"/>
    <s v="w"/>
    <s v="en"/>
  </r>
  <r>
    <s v="mv"/>
    <s v="母"/>
    <s v="mu"/>
    <s v="m"/>
    <s v="v"/>
    <s v="R"/>
    <s v="L"/>
    <x v="13"/>
    <x v="13"/>
    <n v="2.931792982791128E-4"/>
    <s v="m"/>
    <s v="v"/>
  </r>
  <r>
    <s v="xq"/>
    <s v="修"/>
    <s v="xiu"/>
    <s v="x"/>
    <s v="q"/>
    <s v="L"/>
    <s v="L"/>
    <x v="18"/>
    <x v="19"/>
    <n v="2.930491395433758E-4"/>
    <s v="x"/>
    <s v="iu"/>
  </r>
  <r>
    <s v="ua"/>
    <s v="抓"/>
    <s v="zhua"/>
    <s v="u"/>
    <s v="a"/>
    <s v="R"/>
    <s v="L"/>
    <x v="8"/>
    <x v="9"/>
    <n v="2.9237556808593706E-4"/>
    <s v="zh"/>
    <s v="ua"/>
  </r>
  <r>
    <s v="ij"/>
    <s v="超"/>
    <s v="chao"/>
    <s v="i"/>
    <s v="j"/>
    <s v="R"/>
    <s v="R"/>
    <x v="14"/>
    <x v="14"/>
    <n v="2.9223564744501981E-4"/>
    <s v="ch"/>
    <s v="ao"/>
  </r>
  <r>
    <s v="na"/>
    <s v="纳"/>
    <s v="na"/>
    <s v="n"/>
    <s v="a"/>
    <s v="R"/>
    <s v="L"/>
    <x v="12"/>
    <x v="9"/>
    <n v="2.9207620299374204E-4"/>
    <s v="n"/>
    <s v="a"/>
  </r>
  <r>
    <s v="ba"/>
    <s v="吧"/>
    <s v="ba"/>
    <s v="b"/>
    <s v="a"/>
    <s v="L"/>
    <s v="L"/>
    <x v="6"/>
    <x v="9"/>
    <n v="2.9118786962233729E-4"/>
    <s v="b"/>
    <s v="a"/>
  </r>
  <r>
    <s v="uf"/>
    <s v="止"/>
    <s v="zhi"/>
    <s v="u"/>
    <s v="f"/>
    <s v="R"/>
    <s v="L"/>
    <x v="8"/>
    <x v="2"/>
    <n v="2.9040040927112866E-4"/>
    <s v="zh"/>
    <s v="i"/>
  </r>
  <r>
    <s v="jb"/>
    <s v="绝"/>
    <s v="jue"/>
    <s v="j"/>
    <s v="b"/>
    <s v="R"/>
    <s v="L"/>
    <x v="16"/>
    <x v="17"/>
    <n v="2.9013032989447447E-4"/>
    <s v="j"/>
    <s v="ue"/>
  </r>
  <r>
    <s v="mj"/>
    <s v="毛"/>
    <s v="mao"/>
    <s v="m"/>
    <s v="j"/>
    <s v="R"/>
    <s v="R"/>
    <x v="13"/>
    <x v="14"/>
    <n v="2.9005548862142571E-4"/>
    <s v="m"/>
    <s v="ao"/>
  </r>
  <r>
    <s v="kc"/>
    <s v="困"/>
    <s v="kun"/>
    <s v="k"/>
    <s v="c"/>
    <s v="R"/>
    <s v="L"/>
    <x v="19"/>
    <x v="23"/>
    <n v="2.8965525050903457E-4"/>
    <s v="k"/>
    <s v="un"/>
  </r>
  <r>
    <s v="dn"/>
    <s v="担"/>
    <s v="dan"/>
    <s v="d"/>
    <s v="n"/>
    <s v="L"/>
    <s v="R"/>
    <x v="0"/>
    <x v="21"/>
    <n v="2.8828858378379647E-4"/>
    <s v="d"/>
    <s v="an"/>
  </r>
  <r>
    <s v="lv"/>
    <s v="旅"/>
    <s v="lv"/>
    <s v="l"/>
    <s v="v"/>
    <s v="R"/>
    <s v="L"/>
    <x v="3"/>
    <x v="13"/>
    <n v="2.8793715519730666E-4"/>
    <s v="l"/>
    <s v="v"/>
  </r>
  <r>
    <s v="xn"/>
    <s v="险"/>
    <s v="xian"/>
    <s v="x"/>
    <s v="n"/>
    <s v="L"/>
    <s v="R"/>
    <x v="18"/>
    <x v="21"/>
    <n v="2.875954885159971E-4"/>
    <s v="x"/>
    <s v="ian"/>
  </r>
  <r>
    <s v="ke"/>
    <s v="刻"/>
    <s v="ke"/>
    <s v="k"/>
    <s v="e"/>
    <s v="R"/>
    <s v="L"/>
    <x v="19"/>
    <x v="3"/>
    <n v="2.8728636151862183E-4"/>
    <s v="k"/>
    <s v="e"/>
  </r>
  <r>
    <s v="ll"/>
    <s v="龙"/>
    <s v="long"/>
    <s v="l"/>
    <s v="l"/>
    <s v="R"/>
    <s v="R"/>
    <x v="3"/>
    <x v="8"/>
    <n v="2.8585786939390868E-4"/>
    <s v="l"/>
    <s v="ong"/>
  </r>
  <r>
    <s v="js"/>
    <s v="景"/>
    <s v="jing"/>
    <s v="j"/>
    <s v="s"/>
    <s v="R"/>
    <s v="L"/>
    <x v="16"/>
    <x v="16"/>
    <n v="2.8463763124637469E-4"/>
    <s v="j"/>
    <s v="ing"/>
  </r>
  <r>
    <s v="mq"/>
    <s v="某"/>
    <s v="mou"/>
    <s v="m"/>
    <s v="q"/>
    <s v="R"/>
    <s v="L"/>
    <x v="13"/>
    <x v="19"/>
    <n v="2.8439358361686786E-4"/>
    <s v="m"/>
    <s v="ou"/>
  </r>
  <r>
    <s v="jv"/>
    <s v="剧"/>
    <s v="jv"/>
    <s v="j"/>
    <s v="v"/>
    <s v="R"/>
    <s v="L"/>
    <x v="16"/>
    <x v="13"/>
    <n v="2.8417556773450845E-4"/>
    <s v="j"/>
    <s v="v"/>
  </r>
  <r>
    <s v="ec"/>
    <s v="云"/>
    <s v="yun"/>
    <s v="e"/>
    <s v="c"/>
    <s v="L"/>
    <s v="L"/>
    <x v="1"/>
    <x v="23"/>
    <n v="2.8357032961333161E-4"/>
    <s v="y"/>
    <s v="un"/>
  </r>
  <r>
    <s v="hh"/>
    <s v="害"/>
    <s v="hai"/>
    <s v="h"/>
    <s v="h"/>
    <s v="R"/>
    <s v="R"/>
    <x v="11"/>
    <x v="4"/>
    <n v="2.8196937716376698E-4"/>
    <s v="h"/>
    <s v="ai"/>
  </r>
  <r>
    <s v="bn"/>
    <s v="班"/>
    <s v="ban"/>
    <s v="b"/>
    <s v="n"/>
    <s v="L"/>
    <s v="R"/>
    <x v="6"/>
    <x v="21"/>
    <n v="2.8127628189596762E-4"/>
    <s v="b"/>
    <s v="an"/>
  </r>
  <r>
    <s v="js"/>
    <s v="警"/>
    <s v="jing"/>
    <s v="j"/>
    <s v="s"/>
    <s v="R"/>
    <s v="L"/>
    <x v="16"/>
    <x v="16"/>
    <n v="2.8091509140429756E-4"/>
    <s v="j"/>
    <s v="ing"/>
  </r>
  <r>
    <s v="go"/>
    <s v="够"/>
    <s v="gou"/>
    <s v="g"/>
    <s v="o"/>
    <s v="L"/>
    <s v="R"/>
    <x v="7"/>
    <x v="7"/>
    <n v="2.8068080567997104E-4"/>
    <s v="g"/>
    <s v="ou"/>
  </r>
  <r>
    <s v="of"/>
    <s v="试"/>
    <s v="shi"/>
    <s v="o"/>
    <s v="f"/>
    <s v="R"/>
    <s v="L"/>
    <x v="2"/>
    <x v="2"/>
    <n v="2.8049532948154585E-4"/>
    <s v="sh"/>
    <s v="i"/>
  </r>
  <r>
    <s v="mc"/>
    <s v="密"/>
    <s v="mi"/>
    <s v="m"/>
    <s v="c"/>
    <s v="R"/>
    <s v="L"/>
    <x v="13"/>
    <x v="23"/>
    <n v="2.7957771039460028E-4"/>
    <s v="m"/>
    <s v="i"/>
  </r>
  <r>
    <s v="jw"/>
    <s v="监"/>
    <s v="jian"/>
    <s v="j"/>
    <s v="w"/>
    <s v="R"/>
    <s v="L"/>
    <x v="16"/>
    <x v="12"/>
    <n v="2.7814921826988713E-4"/>
    <s v="j"/>
    <s v="ian"/>
  </r>
  <r>
    <s v="jq"/>
    <s v="久"/>
    <s v="jiu"/>
    <s v="j"/>
    <s v="q"/>
    <s v="R"/>
    <s v="L"/>
    <x v="16"/>
    <x v="19"/>
    <n v="2.7784009127251186E-4"/>
    <s v="j"/>
    <s v="iu"/>
  </r>
  <r>
    <s v="os"/>
    <s v="属"/>
    <s v="shu"/>
    <s v="o"/>
    <s v="s"/>
    <s v="R"/>
    <s v="L"/>
    <x v="2"/>
    <x v="16"/>
    <n v="2.7765786904248012E-4"/>
    <s v="sh"/>
    <s v="u"/>
  </r>
  <r>
    <s v="qi"/>
    <s v="奇"/>
    <s v="qi"/>
    <s v="q"/>
    <s v="i"/>
    <s v="L"/>
    <s v="R"/>
    <x v="20"/>
    <x v="1"/>
    <n v="2.7698429758504133E-4"/>
    <s v="q"/>
    <s v="i"/>
  </r>
  <r>
    <s v="eu"/>
    <s v="域"/>
    <s v="yu"/>
    <s v="e"/>
    <s v="u"/>
    <s v="L"/>
    <s v="R"/>
    <x v="1"/>
    <x v="5"/>
    <n v="2.7552977371318076E-4"/>
    <s v="e"/>
    <s v="u"/>
  </r>
  <r>
    <s v="oa"/>
    <s v="沙"/>
    <s v="sha"/>
    <s v="o"/>
    <s v="a"/>
    <s v="R"/>
    <s v="L"/>
    <x v="2"/>
    <x v="9"/>
    <n v="2.7527271021010027E-4"/>
    <s v="sh"/>
    <s v="a"/>
  </r>
  <r>
    <s v="pf"/>
    <s v="配"/>
    <s v="pei"/>
    <s v="p"/>
    <s v="f"/>
    <s v="R"/>
    <s v="L"/>
    <x v="23"/>
    <x v="2"/>
    <n v="2.7499612289665922E-4"/>
    <s v="p"/>
    <s v="ei"/>
  </r>
  <r>
    <s v="hw"/>
    <s v="汉"/>
    <s v="han"/>
    <s v="h"/>
    <s v="w"/>
    <s v="R"/>
    <s v="L"/>
    <x v="11"/>
    <x v="12"/>
    <n v="2.7382469427502656E-4"/>
    <s v="h"/>
    <s v="an"/>
  </r>
  <r>
    <s v="og"/>
    <s v="伤"/>
    <s v="shang"/>
    <s v="o"/>
    <s v="g"/>
    <s v="R"/>
    <s v="L"/>
    <x v="2"/>
    <x v="11"/>
    <n v="2.7358390061391318E-4"/>
    <s v="sh"/>
    <s v="ang"/>
  </r>
  <r>
    <s v="ha"/>
    <s v="哈"/>
    <s v="ha"/>
    <s v="h"/>
    <s v="a"/>
    <s v="R"/>
    <s v="L"/>
    <x v="11"/>
    <x v="9"/>
    <n v="2.7323572599581683E-4"/>
    <s v="h"/>
    <s v="a"/>
  </r>
  <r>
    <s v="wi"/>
    <s v="威"/>
    <s v="wei"/>
    <s v="w"/>
    <s v="i"/>
    <s v="L"/>
    <s v="R"/>
    <x v="10"/>
    <x v="1"/>
    <n v="2.7297215455594949E-4"/>
    <s v="w"/>
    <s v="ei"/>
  </r>
  <r>
    <s v="je"/>
    <s v="届"/>
    <s v="jie"/>
    <s v="j"/>
    <s v="e"/>
    <s v="R"/>
    <s v="L"/>
    <x v="16"/>
    <x v="3"/>
    <n v="2.7266628152696761E-4"/>
    <s v="j"/>
    <s v="ie"/>
  </r>
  <r>
    <s v="mx"/>
    <s v="买"/>
    <s v="mai"/>
    <s v="m"/>
    <s v="x"/>
    <s v="R"/>
    <s v="L"/>
    <x v="13"/>
    <x v="24"/>
    <n v="2.7111739257169778E-4"/>
    <s v="m"/>
    <s v="ai"/>
  </r>
  <r>
    <s v="od"/>
    <s v="胜"/>
    <s v="sheng"/>
    <s v="o"/>
    <s v="d"/>
    <s v="R"/>
    <s v="L"/>
    <x v="2"/>
    <x v="15"/>
    <n v="2.7079199573235539E-4"/>
    <s v="sh"/>
    <s v="eng"/>
  </r>
  <r>
    <s v="je"/>
    <s v="介"/>
    <s v="jie"/>
    <s v="j"/>
    <s v="e"/>
    <s v="R"/>
    <s v="L"/>
    <x v="16"/>
    <x v="3"/>
    <n v="2.6919104328279077E-4"/>
    <s v="j"/>
    <s v="ie"/>
  </r>
  <r>
    <s v="hv"/>
    <s v="挥"/>
    <s v="hui"/>
    <s v="h"/>
    <s v="v"/>
    <s v="R"/>
    <s v="L"/>
    <x v="11"/>
    <x v="13"/>
    <n v="2.6906739248384062E-4"/>
    <s v="h"/>
    <s v="ui"/>
  </r>
  <r>
    <s v="su"/>
    <s v="诉"/>
    <s v="su"/>
    <s v="s"/>
    <s v="u"/>
    <s v="L"/>
    <s v="R"/>
    <x v="21"/>
    <x v="5"/>
    <n v="2.6851096388856512E-4"/>
    <s v="s"/>
    <s v="u"/>
  </r>
  <r>
    <s v="fu"/>
    <s v="父"/>
    <s v="fu"/>
    <s v="f"/>
    <s v="u"/>
    <s v="L"/>
    <s v="R"/>
    <x v="15"/>
    <x v="5"/>
    <n v="2.6803263053473177E-4"/>
    <s v="f"/>
    <s v="u"/>
  </r>
  <r>
    <s v="zp"/>
    <s v="坐"/>
    <s v="zuo"/>
    <s v="z"/>
    <s v="p"/>
    <s v="L"/>
    <s v="R"/>
    <x v="4"/>
    <x v="6"/>
    <n v="2.6714755113172047E-4"/>
    <s v="z"/>
    <s v="uo"/>
  </r>
  <r>
    <s v="ej"/>
    <s v="药"/>
    <s v="yao"/>
    <s v="e"/>
    <s v="j"/>
    <s v="L"/>
    <s v="R"/>
    <x v="1"/>
    <x v="14"/>
    <n v="2.6668223365146083E-4"/>
    <s v="y"/>
    <s v="ao"/>
  </r>
  <r>
    <s v="da"/>
    <s v="答"/>
    <s v="da"/>
    <s v="d"/>
    <s v="a"/>
    <s v="L"/>
    <s v="L"/>
    <x v="0"/>
    <x v="9"/>
    <n v="2.6576786853290866E-4"/>
    <s v="d"/>
    <s v="a"/>
  </r>
  <r>
    <s v="of"/>
    <s v="适"/>
    <s v="shi"/>
    <s v="o"/>
    <s v="f"/>
    <s v="R"/>
    <s v="L"/>
    <x v="2"/>
    <x v="2"/>
    <n v="2.6454112244858781E-4"/>
    <s v="sh"/>
    <s v="i"/>
  </r>
  <r>
    <s v="ij"/>
    <s v="朝"/>
    <s v="chao"/>
    <s v="i"/>
    <s v="j"/>
    <s v="R"/>
    <s v="R"/>
    <x v="14"/>
    <x v="14"/>
    <n v="2.6395540813777148E-4"/>
    <s v="ch"/>
    <s v="ao"/>
  </r>
  <r>
    <s v="uf"/>
    <s v="执"/>
    <s v="zhi"/>
    <s v="u"/>
    <s v="f"/>
    <s v="R"/>
    <s v="L"/>
    <x v="8"/>
    <x v="2"/>
    <n v="2.6388056686472272E-4"/>
    <s v="zh"/>
    <s v="i"/>
  </r>
  <r>
    <s v="os"/>
    <s v="树"/>
    <s v="shu"/>
    <s v="o"/>
    <s v="s"/>
    <s v="R"/>
    <s v="L"/>
    <x v="2"/>
    <x v="16"/>
    <n v="2.6304104301921931E-4"/>
    <s v="sh"/>
    <s v="u"/>
  </r>
  <r>
    <s v="is"/>
    <s v="础"/>
    <s v="chu"/>
    <s v="i"/>
    <s v="s"/>
    <s v="R"/>
    <s v="L"/>
    <x v="14"/>
    <x v="16"/>
    <n v="2.6192167789188144E-4"/>
    <s v="ch"/>
    <s v="u"/>
  </r>
  <r>
    <s v="bl"/>
    <s v="编"/>
    <s v="bian"/>
    <s v="b"/>
    <s v="l"/>
    <s v="L"/>
    <s v="R"/>
    <x v="6"/>
    <x v="8"/>
    <n v="2.6085437625883836E-4"/>
    <s v="b"/>
    <s v="ian"/>
  </r>
  <r>
    <s v="uz"/>
    <s v="状"/>
    <s v="zhuang"/>
    <s v="u"/>
    <s v="z"/>
    <s v="R"/>
    <s v="L"/>
    <x v="8"/>
    <x v="20"/>
    <n v="2.5965040795327147E-4"/>
    <s v="zh"/>
    <s v="uang"/>
  </r>
  <r>
    <s v="jg"/>
    <s v="奖"/>
    <s v="jiang"/>
    <s v="j"/>
    <s v="g"/>
    <s v="R"/>
    <s v="L"/>
    <x v="16"/>
    <x v="11"/>
    <n v="2.5913302697871704E-4"/>
    <s v="j"/>
    <s v="iang"/>
  </r>
  <r>
    <s v="cu"/>
    <s v="促"/>
    <s v="cu"/>
    <s v="c"/>
    <s v="u"/>
    <s v="L"/>
    <s v="R"/>
    <x v="22"/>
    <x v="5"/>
    <n v="2.5726850308928508E-4"/>
    <s v="c"/>
    <s v="u"/>
  </r>
  <r>
    <s v="xi"/>
    <s v="细"/>
    <s v="xi"/>
    <s v="x"/>
    <s v="i"/>
    <s v="L"/>
    <s v="R"/>
    <x v="18"/>
    <x v="1"/>
    <n v="2.5686826497689388E-4"/>
    <s v="x"/>
    <s v="i"/>
  </r>
  <r>
    <s v="zp"/>
    <s v="座"/>
    <s v="zuo"/>
    <s v="z"/>
    <s v="p"/>
    <s v="L"/>
    <s v="R"/>
    <x v="4"/>
    <x v="6"/>
    <n v="2.5674136020955034E-4"/>
    <s v="z"/>
    <s v="uo"/>
  </r>
  <r>
    <s v="ey"/>
    <s v="额"/>
    <s v="e"/>
    <s v="e"/>
    <s v="y"/>
    <s v="L"/>
    <s v="R"/>
    <x v="1"/>
    <x v="10"/>
    <n v="2.5562850301899932E-4"/>
    <s v="e"/>
    <m/>
  </r>
  <r>
    <s v="jv"/>
    <s v="句"/>
    <s v="jv"/>
    <s v="j"/>
    <s v="v"/>
    <s v="R"/>
    <s v="L"/>
    <x v="16"/>
    <x v="13"/>
    <n v="2.548410426677907E-4"/>
    <s v="j"/>
    <s v="v"/>
  </r>
  <r>
    <s v="dj"/>
    <s v="倒"/>
    <s v="dao"/>
    <s v="d"/>
    <s v="j"/>
    <s v="L"/>
    <s v="R"/>
    <x v="0"/>
    <x v="14"/>
    <n v="2.5434643947199029E-4"/>
    <s v="d"/>
    <s v="ao"/>
  </r>
  <r>
    <s v="ph"/>
    <s v="牌"/>
    <s v="pai"/>
    <s v="p"/>
    <s v="h"/>
    <s v="R"/>
    <s v="R"/>
    <x v="23"/>
    <x v="4"/>
    <n v="2.5426183629376122E-4"/>
    <s v="p"/>
    <s v="ai"/>
  </r>
  <r>
    <s v="ov"/>
    <s v="谁"/>
    <s v="shui"/>
    <s v="o"/>
    <s v="v"/>
    <s v="R"/>
    <s v="L"/>
    <x v="2"/>
    <x v="13"/>
    <n v="2.5419024898910592E-4"/>
    <s v="sh"/>
    <s v="ui"/>
  </r>
  <r>
    <s v="wk"/>
    <s v="稳"/>
    <s v="wen"/>
    <s v="w"/>
    <s v="k"/>
    <s v="L"/>
    <s v="R"/>
    <x v="10"/>
    <x v="0"/>
    <n v="2.53415804511471E-4"/>
    <s v="w"/>
    <s v="en"/>
  </r>
  <r>
    <s v="kl"/>
    <s v="控"/>
    <s v="kong"/>
    <s v="k"/>
    <s v="l"/>
    <s v="R"/>
    <s v="R"/>
    <x v="19"/>
    <x v="8"/>
    <n v="2.5292445528406394E-4"/>
    <s v="k"/>
    <s v="ong"/>
  </r>
  <r>
    <s v="pn"/>
    <s v="判"/>
    <s v="pan"/>
    <s v="p"/>
    <s v="n"/>
    <s v="R"/>
    <s v="R"/>
    <x v="23"/>
    <x v="21"/>
    <n v="2.5214350286964217E-4"/>
    <s v="p"/>
    <s v="an"/>
  </r>
  <r>
    <s v="jw"/>
    <s v="健"/>
    <s v="jian"/>
    <s v="j"/>
    <s v="w"/>
    <s v="R"/>
    <s v="L"/>
    <x v="16"/>
    <x v="12"/>
    <n v="2.5089397900656735E-4"/>
    <s v="j"/>
    <s v="ian"/>
  </r>
  <r>
    <s v="kg"/>
    <s v="康"/>
    <s v="kang"/>
    <s v="k"/>
    <s v="g"/>
    <s v="R"/>
    <s v="L"/>
    <x v="19"/>
    <x v="11"/>
    <n v="2.4999913769837575E-4"/>
    <s v="k"/>
    <s v="ang"/>
  </r>
  <r>
    <s v="ey"/>
    <s v="俄"/>
    <s v="e"/>
    <s v="e"/>
    <s v="y"/>
    <s v="L"/>
    <s v="R"/>
    <x v="1"/>
    <x v="10"/>
    <n v="2.4996009007765467E-4"/>
    <s v="e"/>
    <m/>
  </r>
  <r>
    <s v="of"/>
    <s v="室"/>
    <s v="shi"/>
    <s v="o"/>
    <s v="f"/>
    <s v="R"/>
    <s v="L"/>
    <x v="2"/>
    <x v="2"/>
    <n v="2.4790032808461726E-4"/>
    <s v="sh"/>
    <s v="i"/>
  </r>
  <r>
    <s v="gm"/>
    <s v="馆"/>
    <s v="guan"/>
    <s v="g"/>
    <s v="m"/>
    <s v="L"/>
    <s v="R"/>
    <x v="7"/>
    <x v="22"/>
    <n v="2.4781897887478165E-4"/>
    <s v="g"/>
    <s v="uan"/>
  </r>
  <r>
    <s v="oq"/>
    <s v="售"/>
    <s v="shou"/>
    <s v="o"/>
    <s v="q"/>
    <s v="R"/>
    <s v="L"/>
    <x v="2"/>
    <x v="19"/>
    <n v="2.4648159786508437E-4"/>
    <s v="sh"/>
    <s v="ou"/>
  </r>
  <r>
    <s v="j"/>
    <s v="角"/>
    <s v="jiao"/>
    <s v="j"/>
    <s v="j"/>
    <s v="R"/>
    <s v="R"/>
    <x v="16"/>
    <x v="14"/>
    <n v="2.464588200863304E-4"/>
    <s v="j"/>
    <s v="iao"/>
  </r>
  <r>
    <s v="ye"/>
    <s v="夜"/>
    <s v="ye"/>
    <s v="y"/>
    <s v="e"/>
    <s v="R"/>
    <s v="L"/>
    <x v="17"/>
    <x v="3"/>
    <n v="2.4637421690810134E-4"/>
    <s v="y"/>
    <s v="e"/>
  </r>
  <r>
    <s v="tk"/>
    <s v="田"/>
    <s v="tian"/>
    <s v="t"/>
    <s v="k"/>
    <s v="L"/>
    <s v="R"/>
    <x v="9"/>
    <x v="0"/>
    <n v="2.4635143912934737E-4"/>
    <s v="t"/>
    <s v="ian"/>
  </r>
  <r>
    <s v="lb"/>
    <s v="略"/>
    <s v="lue"/>
    <s v="l"/>
    <s v="b"/>
    <s v="R"/>
    <s v="L"/>
    <x v="3"/>
    <x v="17"/>
    <n v="2.4573643910299022E-4"/>
    <s v="l"/>
    <s v="ue"/>
  </r>
  <r>
    <s v="ly"/>
    <s v="烈"/>
    <s v="lie"/>
    <s v="l"/>
    <s v="y"/>
    <s v="R"/>
    <s v="R"/>
    <x v="3"/>
    <x v="10"/>
    <n v="2.4529064543309115E-4"/>
    <s v="l"/>
    <s v="ie"/>
  </r>
  <r>
    <s v="jg"/>
    <s v="降"/>
    <s v="jiang"/>
    <s v="j"/>
    <s v="g"/>
    <s v="R"/>
    <s v="L"/>
    <x v="16"/>
    <x v="11"/>
    <n v="2.4418429617932699E-4"/>
    <s v="j"/>
    <s v="iang"/>
  </r>
  <r>
    <s v="lw"/>
    <s v="脸"/>
    <s v="lian"/>
    <s v="l"/>
    <s v="w"/>
    <s v="R"/>
    <s v="L"/>
    <x v="3"/>
    <x v="12"/>
    <n v="2.4377755013014896E-4"/>
    <s v="l"/>
    <s v="ian"/>
  </r>
  <r>
    <s v="tj"/>
    <s v="讨"/>
    <s v="tao"/>
    <s v="t"/>
    <s v="j"/>
    <s v="L"/>
    <s v="R"/>
    <x v="9"/>
    <x v="14"/>
    <n v="2.4285016913802313E-4"/>
    <s v="t"/>
    <s v="ao"/>
  </r>
  <r>
    <s v="lz"/>
    <s v="临"/>
    <s v="lin"/>
    <s v="l"/>
    <s v="z"/>
    <s v="R"/>
    <s v="L"/>
    <x v="3"/>
    <x v="20"/>
    <n v="2.4260612150851633E-4"/>
    <s v="l"/>
    <s v="in"/>
  </r>
  <r>
    <s v="fo"/>
    <s v="否"/>
    <s v="fou"/>
    <s v="f"/>
    <s v="o"/>
    <s v="L"/>
    <s v="R"/>
    <x v="15"/>
    <x v="7"/>
    <n v="2.4212453418628955E-4"/>
    <s v="f"/>
    <s v="ou"/>
  </r>
  <r>
    <s v="je"/>
    <s v="阶"/>
    <s v="jie"/>
    <s v="j"/>
    <s v="e"/>
    <s v="R"/>
    <s v="L"/>
    <x v="16"/>
    <x v="3"/>
    <n v="2.4182516909409456E-4"/>
    <s v="j"/>
    <s v="ie"/>
  </r>
  <r>
    <s v="bn"/>
    <s v="般"/>
    <s v="ban"/>
    <s v="b"/>
    <s v="n"/>
    <s v="L"/>
    <s v="R"/>
    <x v="6"/>
    <x v="21"/>
    <n v="2.417503278210458E-4"/>
    <s v="b"/>
    <s v="an"/>
  </r>
  <r>
    <s v="lu"/>
    <s v="陆"/>
    <s v="lu"/>
    <s v="l"/>
    <s v="u"/>
    <s v="R"/>
    <s v="R"/>
    <x v="3"/>
    <x v="5"/>
    <n v="2.4155834368583379E-4"/>
    <s v="l"/>
    <s v="u"/>
  </r>
  <r>
    <s v="kj"/>
    <s v="靠"/>
    <s v="kao"/>
    <s v="k"/>
    <s v="j"/>
    <s v="R"/>
    <s v="R"/>
    <x v="19"/>
    <x v="14"/>
    <n v="2.4100842302734511E-4"/>
    <s v="k"/>
    <s v="ao"/>
  </r>
  <r>
    <s v="od"/>
    <s v="升"/>
    <s v="sheng"/>
    <s v="o"/>
    <s v="d"/>
    <s v="R"/>
    <s v="L"/>
    <x v="2"/>
    <x v="15"/>
    <n v="2.3980445472177823E-4"/>
    <s v="sh"/>
    <s v="eng"/>
  </r>
  <r>
    <s v="ot"/>
    <s v="审"/>
    <s v="shen"/>
    <s v="o"/>
    <s v="t"/>
    <s v="R"/>
    <s v="L"/>
    <x v="2"/>
    <x v="25"/>
    <n v="2.398012007533848E-4"/>
    <s v="sh"/>
    <s v="en"/>
  </r>
  <r>
    <s v="wk"/>
    <s v="温"/>
    <s v="wen"/>
    <s v="w"/>
    <s v="k"/>
    <s v="L"/>
    <s v="R"/>
    <x v="10"/>
    <x v="0"/>
    <n v="2.3953437534512403E-4"/>
    <s v="w"/>
    <s v="en"/>
  </r>
  <r>
    <s v="ot"/>
    <s v="甚"/>
    <s v="shen"/>
    <s v="o"/>
    <s v="t"/>
    <s v="R"/>
    <s v="L"/>
    <x v="2"/>
    <x v="25"/>
    <n v="2.3894540706591427E-4"/>
    <s v="sh"/>
    <s v="en"/>
  </r>
  <r>
    <s v="cg"/>
    <s v="藏"/>
    <s v="cang"/>
    <s v="c"/>
    <s v="g"/>
    <s v="L"/>
    <s v="L"/>
    <x v="22"/>
    <x v="11"/>
    <n v="2.3865580387889953E-4"/>
    <s v="c"/>
    <s v="ang"/>
  </r>
  <r>
    <s v="jd"/>
    <s v="急"/>
    <s v="ji"/>
    <s v="j"/>
    <s v="d"/>
    <s v="R"/>
    <s v="L"/>
    <x v="16"/>
    <x v="15"/>
    <n v="2.3840524831260587E-4"/>
    <s v="j"/>
    <s v="i"/>
  </r>
  <r>
    <s v="rl"/>
    <s v="荣"/>
    <s v="rong"/>
    <s v="r"/>
    <s v="l"/>
    <s v="L"/>
    <s v="R"/>
    <x v="5"/>
    <x v="8"/>
    <n v="2.3821651814578729E-4"/>
    <s v="r"/>
    <s v="ong"/>
  </r>
  <r>
    <s v="pf"/>
    <s v="培"/>
    <s v="pei"/>
    <s v="p"/>
    <s v="f"/>
    <s v="R"/>
    <s v="L"/>
    <x v="23"/>
    <x v="2"/>
    <n v="2.3818072449345961E-4"/>
    <s v="p"/>
    <s v="ei"/>
  </r>
  <r>
    <s v="fn"/>
    <s v="犯"/>
    <s v="fan"/>
    <s v="f"/>
    <s v="n"/>
    <s v="L"/>
    <s v="R"/>
    <x v="15"/>
    <x v="21"/>
    <n v="2.3734120064795622E-4"/>
    <s v="f"/>
    <s v="an"/>
  </r>
  <r>
    <s v="dw"/>
    <s v="典"/>
    <s v="dian"/>
    <s v="d"/>
    <s v="w"/>
    <s v="L"/>
    <s v="L"/>
    <x v="0"/>
    <x v="12"/>
    <n v="2.3710040698684284E-4"/>
    <s v="d"/>
    <s v="ian"/>
  </r>
  <r>
    <s v="bg"/>
    <s v="帮"/>
    <s v="bang"/>
    <s v="b"/>
    <s v="g"/>
    <s v="L"/>
    <s v="L"/>
    <x v="6"/>
    <x v="11"/>
    <n v="2.3687262919930315E-4"/>
    <s v="b"/>
    <s v="ang"/>
  </r>
  <r>
    <s v="jd"/>
    <s v="激"/>
    <s v="ji"/>
    <s v="j"/>
    <s v="d"/>
    <s v="R"/>
    <s v="L"/>
    <x v="16"/>
    <x v="15"/>
    <n v="2.3684659745215576E-4"/>
    <s v="j"/>
    <s v="i"/>
  </r>
  <r>
    <s v="cj"/>
    <s v="草"/>
    <s v="cao"/>
    <s v="c"/>
    <s v="j"/>
    <s v="L"/>
    <s v="R"/>
    <x v="22"/>
    <x v="14"/>
    <n v="2.3621532758383149E-4"/>
    <s v="c"/>
    <s v="ao"/>
  </r>
  <r>
    <s v="na"/>
    <s v="哪"/>
    <s v="na"/>
    <s v="n"/>
    <s v="a"/>
    <s v="R"/>
    <s v="L"/>
    <x v="12"/>
    <x v="9"/>
    <n v="2.3581508947144035E-4"/>
    <s v="n"/>
    <s v="a"/>
  </r>
  <r>
    <s v="uf"/>
    <s v="置"/>
    <s v="zhi"/>
    <s v="u"/>
    <s v="f"/>
    <s v="R"/>
    <s v="L"/>
    <x v="8"/>
    <x v="2"/>
    <n v="2.3576627994553899E-4"/>
    <s v="zh"/>
    <s v="i"/>
  </r>
  <r>
    <s v="mv"/>
    <s v="木"/>
    <s v="mu"/>
    <s v="m"/>
    <s v="v"/>
    <s v="R"/>
    <s v="L"/>
    <x v="13"/>
    <x v="13"/>
    <n v="2.3558731168390066E-4"/>
    <s v="m"/>
    <s v="v"/>
  </r>
  <r>
    <s v="ja"/>
    <s v="假"/>
    <s v="jia"/>
    <s v="j"/>
    <s v="a"/>
    <s v="R"/>
    <s v="L"/>
    <x v="16"/>
    <x v="9"/>
    <n v="2.3510247039328048E-4"/>
    <s v="j"/>
    <s v="ia"/>
  </r>
  <r>
    <s v="p"/>
    <s v="票"/>
    <s v="piao"/>
    <s v="p"/>
    <s v="p"/>
    <s v="R"/>
    <s v="R"/>
    <x v="23"/>
    <x v="6"/>
    <n v="2.347282640280367E-4"/>
    <s v="p"/>
    <s v="iao"/>
  </r>
  <r>
    <s v="os"/>
    <s v="述"/>
    <s v="shu"/>
    <s v="o"/>
    <s v="s"/>
    <s v="R"/>
    <s v="L"/>
    <x v="2"/>
    <x v="16"/>
    <n v="2.3431826401046528E-4"/>
    <s v="sh"/>
    <s v="u"/>
  </r>
  <r>
    <s v="fu"/>
    <s v="妇"/>
    <s v="fu"/>
    <s v="f"/>
    <s v="u"/>
    <s v="L"/>
    <s v="R"/>
    <x v="15"/>
    <x v="5"/>
    <n v="2.3411001003328615E-4"/>
    <s v="f"/>
    <s v="u"/>
  </r>
  <r>
    <s v="ia"/>
    <s v="差"/>
    <s v="cha"/>
    <s v="i"/>
    <s v="a"/>
    <s v="R"/>
    <s v="L"/>
    <x v="14"/>
    <x v="9"/>
    <n v="2.340774703493519E-4"/>
    <s v="ch"/>
    <s v="a"/>
  </r>
  <r>
    <s v="ch"/>
    <s v="材"/>
    <s v="cai"/>
    <s v="c"/>
    <s v="h"/>
    <s v="L"/>
    <s v="R"/>
    <x v="22"/>
    <x v="4"/>
    <n v="2.3362516874266597E-4"/>
    <s v="c"/>
    <s v="ai"/>
  </r>
  <r>
    <s v="ci"/>
    <s v="词"/>
    <s v="ci"/>
    <s v="c"/>
    <s v="i"/>
    <s v="L"/>
    <s v="R"/>
    <x v="22"/>
    <x v="1"/>
    <n v="2.3296786712719432E-4"/>
    <s v="c"/>
    <s v="i"/>
  </r>
  <r>
    <s v="sp"/>
    <s v="索"/>
    <s v="suo"/>
    <s v="s"/>
    <s v="p"/>
    <s v="L"/>
    <s v="R"/>
    <x v="21"/>
    <x v="6"/>
    <n v="2.322357242386739E-4"/>
    <s v="s"/>
    <s v="uo"/>
  </r>
  <r>
    <s v="gu"/>
    <s v="顾"/>
    <s v="gu"/>
    <s v="g"/>
    <s v="u"/>
    <s v="L"/>
    <s v="R"/>
    <x v="7"/>
    <x v="5"/>
    <n v="2.3219342264955937E-4"/>
    <s v="g"/>
    <s v="u"/>
  </r>
  <r>
    <s v="hs"/>
    <s v="互"/>
    <s v="hu"/>
    <s v="h"/>
    <s v="s"/>
    <s v="R"/>
    <s v="L"/>
    <x v="11"/>
    <x v="16"/>
    <n v="2.3136366070923626E-4"/>
    <s v="h"/>
    <s v="u"/>
  </r>
  <r>
    <s v="ns"/>
    <s v="宁"/>
    <s v="ning"/>
    <s v="n"/>
    <s v="s"/>
    <s v="R"/>
    <s v="L"/>
    <x v="12"/>
    <x v="16"/>
    <n v="2.3102850196471357E-4"/>
    <s v="n"/>
    <s v="ing"/>
  </r>
  <r>
    <s v="gy"/>
    <s v="歌"/>
    <s v="ge"/>
    <s v="g"/>
    <s v="y"/>
    <s v="L"/>
    <s v="R"/>
    <x v="7"/>
    <x v="10"/>
    <n v="2.3097643847041878E-4"/>
    <s v="g"/>
    <s v="e"/>
  </r>
  <r>
    <s v="jd"/>
    <s v="既"/>
    <s v="ji"/>
    <s v="j"/>
    <s v="d"/>
    <s v="R"/>
    <s v="L"/>
    <x v="16"/>
    <x v="15"/>
    <n v="2.3083651782950155E-4"/>
    <s v="j"/>
    <s v="i"/>
  </r>
  <r>
    <s v="jq"/>
    <s v="酒"/>
    <s v="jiu"/>
    <s v="j"/>
    <s v="q"/>
    <s v="R"/>
    <s v="L"/>
    <x v="16"/>
    <x v="19"/>
    <n v="2.3045254955907752E-4"/>
    <s v="j"/>
    <s v="iu"/>
  </r>
  <r>
    <s v="xi"/>
    <s v="吸"/>
    <s v="xi"/>
    <s v="x"/>
    <s v="i"/>
    <s v="L"/>
    <s v="R"/>
    <x v="18"/>
    <x v="1"/>
    <n v="2.2979199397521244E-4"/>
    <s v="x"/>
    <s v="i"/>
  </r>
  <r>
    <s v="bj"/>
    <s v="宝"/>
    <s v="bao"/>
    <s v="b"/>
    <s v="j"/>
    <s v="L"/>
    <s v="R"/>
    <x v="6"/>
    <x v="14"/>
    <n v="2.296781050814426E-4"/>
    <s v="b"/>
    <s v="ao"/>
  </r>
  <r>
    <s v="hg"/>
    <s v="航"/>
    <s v="hang"/>
    <s v="h"/>
    <s v="g"/>
    <s v="R"/>
    <s v="L"/>
    <x v="11"/>
    <x v="11"/>
    <n v="2.2921604156957639E-4"/>
    <s v="h"/>
    <s v="ang"/>
  </r>
  <r>
    <s v="dw"/>
    <s v="店"/>
    <s v="dian"/>
    <s v="d"/>
    <s v="w"/>
    <s v="L"/>
    <s v="L"/>
    <x v="0"/>
    <x v="12"/>
    <n v="2.291216764861671E-4"/>
    <s v="d"/>
    <s v="ian"/>
  </r>
  <r>
    <s v="pa"/>
    <s v="怕"/>
    <s v="pa"/>
    <s v="p"/>
    <s v="a"/>
    <s v="R"/>
    <s v="L"/>
    <x v="23"/>
    <x v="9"/>
    <n v="2.2891342250898794E-4"/>
    <s v="p"/>
    <s v="a"/>
  </r>
  <r>
    <s v="ts"/>
    <s v="停"/>
    <s v="ting"/>
    <s v="t"/>
    <s v="s"/>
    <s v="L"/>
    <s v="L"/>
    <x v="9"/>
    <x v="16"/>
    <n v="2.2841231137640065E-4"/>
    <s v="t"/>
    <s v="ing"/>
  </r>
  <r>
    <s v="he"/>
    <s v="核"/>
    <s v="he"/>
    <s v="h"/>
    <s v="e"/>
    <s v="R"/>
    <s v="L"/>
    <x v="11"/>
    <x v="3"/>
    <n v="2.273515176801444E-4"/>
    <s v="h"/>
    <s v="e"/>
  </r>
  <r>
    <s v="jw"/>
    <s v="简"/>
    <s v="jian"/>
    <s v="j"/>
    <s v="w"/>
    <s v="R"/>
    <s v="L"/>
    <x v="16"/>
    <x v="12"/>
    <n v="2.2632977160460925E-4"/>
    <s v="j"/>
    <s v="ian"/>
  </r>
  <r>
    <s v="kb"/>
    <s v="括"/>
    <s v="kuo"/>
    <s v="k"/>
    <s v="b"/>
    <s v="R"/>
    <s v="L"/>
    <x v="19"/>
    <x v="17"/>
    <n v="2.262679462051342E-4"/>
    <s v="k"/>
    <s v="uo"/>
  </r>
  <r>
    <s v="xp"/>
    <s v="血"/>
    <s v="xue"/>
    <s v="x"/>
    <s v="p"/>
    <s v="L"/>
    <s v="R"/>
    <x v="18"/>
    <x v="6"/>
    <n v="2.2592953349221811E-4"/>
    <s v="x"/>
    <s v="ue"/>
  </r>
  <r>
    <s v="ud"/>
    <s v="征"/>
    <s v="zheng"/>
    <s v="u"/>
    <s v="d"/>
    <s v="R"/>
    <s v="L"/>
    <x v="8"/>
    <x v="15"/>
    <n v="2.2559112077930201E-4"/>
    <s v="zh"/>
    <s v="eng"/>
  </r>
  <r>
    <s v="jw"/>
    <s v="减"/>
    <s v="jian"/>
    <s v="j"/>
    <s v="w"/>
    <s v="R"/>
    <s v="L"/>
    <x v="16"/>
    <x v="12"/>
    <n v="2.2553254934822036E-4"/>
    <s v="j"/>
    <s v="ian"/>
  </r>
  <r>
    <s v="il"/>
    <s v="冲"/>
    <s v="chong"/>
    <s v="i"/>
    <s v="l"/>
    <s v="R"/>
    <s v="R"/>
    <x v="14"/>
    <x v="8"/>
    <n v="2.2545770807517161E-4"/>
    <s v="ch"/>
    <s v="ong"/>
  </r>
  <r>
    <s v="lq"/>
    <s v="楼"/>
    <s v="lou"/>
    <s v="l"/>
    <s v="q"/>
    <s v="R"/>
    <s v="L"/>
    <x v="3"/>
    <x v="19"/>
    <n v="2.2405524769760586E-4"/>
    <s v="l"/>
    <s v="ou"/>
  </r>
  <r>
    <s v="eu"/>
    <s v="遇"/>
    <s v="yu"/>
    <s v="e"/>
    <s v="u"/>
    <s v="L"/>
    <s v="R"/>
    <x v="1"/>
    <x v="5"/>
    <n v="2.2361596196449361E-4"/>
    <s v="e"/>
    <s v="u"/>
  </r>
  <r>
    <s v="tp"/>
    <s v="托"/>
    <s v="tuo"/>
    <s v="t"/>
    <s v="p"/>
    <s v="L"/>
    <s v="R"/>
    <x v="9"/>
    <x v="6"/>
    <n v="2.2348905719715007E-4"/>
    <s v="t"/>
    <s v="uo"/>
  </r>
  <r>
    <s v="xn"/>
    <s v="献"/>
    <s v="xian"/>
    <s v="x"/>
    <s v="n"/>
    <s v="L"/>
    <s v="R"/>
    <x v="18"/>
    <x v="21"/>
    <n v="2.2331334290390516E-4"/>
    <s v="x"/>
    <s v="ian"/>
  </r>
  <r>
    <s v="wi"/>
    <s v="微"/>
    <s v="wei"/>
    <s v="w"/>
    <s v="i"/>
    <s v="L"/>
    <s v="R"/>
    <x v="10"/>
    <x v="1"/>
    <n v="2.2324500956764326E-4"/>
    <s v="w"/>
    <s v="ei"/>
  </r>
  <r>
    <s v="zy"/>
    <s v="泽"/>
    <s v="ze"/>
    <s v="z"/>
    <s v="y"/>
    <s v="L"/>
    <s v="R"/>
    <x v="4"/>
    <x v="10"/>
    <n v="2.2304977146403782E-4"/>
    <s v="z"/>
    <s v="e"/>
  </r>
  <r>
    <s v="nj"/>
    <s v="脑"/>
    <s v="nao"/>
    <s v="n"/>
    <s v="j"/>
    <s v="R"/>
    <s v="R"/>
    <x v="12"/>
    <x v="14"/>
    <n v="2.2289683494954688E-4"/>
    <s v="n"/>
    <s v="ao"/>
  </r>
  <r>
    <s v="mx"/>
    <s v="卖"/>
    <s v="mai"/>
    <s v="m"/>
    <s v="x"/>
    <s v="R"/>
    <s v="L"/>
    <x v="13"/>
    <x v="24"/>
    <n v="2.2267231113040064E-4"/>
    <s v="m"/>
    <s v="ai"/>
  </r>
  <r>
    <s v="ir"/>
    <s v="船"/>
    <s v="chuan"/>
    <s v="i"/>
    <s v="r"/>
    <s v="R"/>
    <s v="L"/>
    <x v="14"/>
    <x v="26"/>
    <n v="2.2253889842627024E-4"/>
    <s v="ch"/>
    <s v="uan"/>
  </r>
  <r>
    <s v="el"/>
    <s v="永"/>
    <s v="yong"/>
    <s v="e"/>
    <s v="l"/>
    <s v="L"/>
    <s v="R"/>
    <x v="1"/>
    <x v="8"/>
    <n v="2.2219397777656729E-4"/>
    <s v="y"/>
    <s v="ong"/>
  </r>
  <r>
    <s v="z;"/>
    <s v="罪"/>
    <s v="zui"/>
    <s v="z"/>
    <s v=";"/>
    <s v="L"/>
    <s v="R"/>
    <x v="4"/>
    <x v="18"/>
    <n v="2.213154063103428E-4"/>
    <s v="z"/>
    <s v="ui"/>
  </r>
  <r>
    <s v="eg"/>
    <s v="杨"/>
    <s v="yang"/>
    <s v="e"/>
    <s v="g"/>
    <s v="L"/>
    <s v="L"/>
    <x v="1"/>
    <x v="11"/>
    <n v="2.1970143798720449E-4"/>
    <s v="y"/>
    <s v="ang"/>
  </r>
  <r>
    <s v="tn"/>
    <s v="坦"/>
    <s v="tan"/>
    <s v="t"/>
    <s v="n"/>
    <s v="L"/>
    <s v="R"/>
    <x v="9"/>
    <x v="21"/>
    <n v="2.1939881892661604E-4"/>
    <s v="t"/>
    <s v="an"/>
  </r>
  <r>
    <s v="nv"/>
    <s v="努"/>
    <s v="nu"/>
    <s v="n"/>
    <s v="v"/>
    <s v="R"/>
    <s v="L"/>
    <x v="12"/>
    <x v="13"/>
    <n v="2.1858207285986662E-4"/>
    <s v="n"/>
    <s v="v"/>
  </r>
  <r>
    <s v="xc"/>
    <s v="训"/>
    <s v="xun"/>
    <s v="x"/>
    <s v="c"/>
    <s v="L"/>
    <s v="L"/>
    <x v="18"/>
    <x v="23"/>
    <n v="2.1831850141999928E-4"/>
    <s v="x"/>
    <s v="un"/>
  </r>
  <r>
    <s v="gy"/>
    <s v="哥"/>
    <s v="ge"/>
    <s v="g"/>
    <s v="y"/>
    <s v="L"/>
    <s v="R"/>
    <x v="7"/>
    <x v="10"/>
    <n v="2.1826969189409792E-4"/>
    <s v="g"/>
    <s v="e"/>
  </r>
  <r>
    <s v="lu"/>
    <s v="录"/>
    <s v="lu"/>
    <s v="l"/>
    <s v="u"/>
    <s v="R"/>
    <s v="R"/>
    <x v="3"/>
    <x v="5"/>
    <n v="2.181720728422952E-4"/>
    <s v="l"/>
    <s v="u"/>
  </r>
  <r>
    <s v="wu"/>
    <s v="午"/>
    <s v="wu"/>
    <s v="w"/>
    <s v="u"/>
    <s v="L"/>
    <s v="R"/>
    <x v="10"/>
    <x v="5"/>
    <n v="2.1809723156924644E-4"/>
    <s v="w"/>
    <s v="u"/>
  </r>
  <r>
    <s v="wg"/>
    <s v="网"/>
    <s v="wang"/>
    <s v="w"/>
    <s v="g"/>
    <s v="L"/>
    <s v="L"/>
    <x v="10"/>
    <x v="11"/>
    <n v="2.1795080299154236E-4"/>
    <s v="w"/>
    <s v="ang"/>
  </r>
  <r>
    <s v="hs"/>
    <s v="呼"/>
    <s v="hu"/>
    <s v="h"/>
    <s v="s"/>
    <s v="R"/>
    <s v="L"/>
    <x v="11"/>
    <x v="16"/>
    <n v="2.1787921568688703E-4"/>
    <s v="h"/>
    <s v="u"/>
  </r>
  <r>
    <s v="js"/>
    <s v="竞"/>
    <s v="jing"/>
    <s v="j"/>
    <s v="s"/>
    <s v="R"/>
    <s v="L"/>
    <x v="16"/>
    <x v="16"/>
    <n v="2.1715683470354687E-4"/>
    <s v="j"/>
    <s v="ing"/>
  </r>
  <r>
    <s v="jq"/>
    <s v="救"/>
    <s v="jiu"/>
    <s v="j"/>
    <s v="q"/>
    <s v="R"/>
    <s v="L"/>
    <x v="16"/>
    <x v="19"/>
    <n v="2.161318346596183E-4"/>
    <s v="j"/>
    <s v="iu"/>
  </r>
  <r>
    <s v="bi"/>
    <s v="笔"/>
    <s v="bi"/>
    <s v="b"/>
    <s v="i"/>
    <s v="L"/>
    <s v="R"/>
    <x v="6"/>
    <x v="1"/>
    <n v="2.1560469177988361E-4"/>
    <s v="b"/>
    <s v="i"/>
  </r>
  <r>
    <s v="em"/>
    <s v="园"/>
    <s v="yuan"/>
    <s v="e"/>
    <s v="m"/>
    <s v="L"/>
    <s v="R"/>
    <x v="1"/>
    <x v="22"/>
    <n v="2.1528254890893463E-4"/>
    <s v="y"/>
    <s v="uan"/>
  </r>
  <r>
    <s v="hs"/>
    <s v="胡"/>
    <s v="hu"/>
    <s v="h"/>
    <s v="s"/>
    <s v="R"/>
    <s v="L"/>
    <x v="11"/>
    <x v="16"/>
    <n v="2.1495715206959224E-4"/>
    <s v="h"/>
    <s v="u"/>
  </r>
  <r>
    <s v="cp"/>
    <s v="措"/>
    <s v="cuo"/>
    <s v="c"/>
    <s v="p"/>
    <s v="L"/>
    <s v="R"/>
    <x v="22"/>
    <x v="6"/>
    <n v="2.1421850124428497E-4"/>
    <s v="c"/>
    <s v="uo"/>
  </r>
  <r>
    <s v="g;"/>
    <s v="贵"/>
    <s v="gui"/>
    <s v="g"/>
    <s v=";"/>
    <s v="L"/>
    <s v="R"/>
    <x v="7"/>
    <x v="18"/>
    <n v="2.1415667584480993E-4"/>
    <s v="g"/>
    <s v="ui"/>
  </r>
  <r>
    <s v="hr"/>
    <s v="换"/>
    <s v="huan"/>
    <s v="h"/>
    <s v="r"/>
    <s v="R"/>
    <s v="L"/>
    <x v="11"/>
    <x v="26"/>
    <n v="2.139516758360242E-4"/>
    <s v="h"/>
    <s v="uan"/>
  </r>
  <r>
    <s v="dm"/>
    <s v="短"/>
    <s v="duan"/>
    <s v="d"/>
    <s v="m"/>
    <s v="L"/>
    <s v="R"/>
    <x v="0"/>
    <x v="22"/>
    <n v="2.1381175519510697E-4"/>
    <s v="d"/>
    <s v="uan"/>
  </r>
  <r>
    <s v="ei"/>
    <s v="衣"/>
    <s v="yi"/>
    <s v="e"/>
    <s v="i"/>
    <s v="L"/>
    <s v="R"/>
    <x v="1"/>
    <x v="1"/>
    <n v="2.1314794564284846E-4"/>
    <s v="e"/>
    <s v="i"/>
  </r>
  <r>
    <s v="dc"/>
    <s v="顿"/>
    <s v="dun"/>
    <s v="d"/>
    <s v="c"/>
    <s v="L"/>
    <s v="L"/>
    <x v="0"/>
    <x v="23"/>
    <n v="2.1189842177977362E-4"/>
    <s v="d"/>
    <s v="un"/>
  </r>
  <r>
    <s v="md"/>
    <s v="盟"/>
    <s v="meng"/>
    <s v="m"/>
    <s v="d"/>
    <s v="R"/>
    <s v="L"/>
    <x v="13"/>
    <x v="15"/>
    <n v="2.0982889788155593E-4"/>
    <s v="m"/>
    <s v="eng"/>
  </r>
  <r>
    <s v="lu"/>
    <s v="鲁"/>
    <s v="lu"/>
    <s v="l"/>
    <s v="u"/>
    <s v="R"/>
    <s v="R"/>
    <x v="3"/>
    <x v="5"/>
    <n v="2.0871929465939834E-4"/>
    <s v="l"/>
    <s v="u"/>
  </r>
  <r>
    <s v="ts"/>
    <s v="庭"/>
    <s v="ting"/>
    <s v="t"/>
    <s v="s"/>
    <s v="L"/>
    <s v="L"/>
    <x v="9"/>
    <x v="16"/>
    <n v="2.0833858035736774E-4"/>
    <s v="t"/>
    <s v="ing"/>
  </r>
  <r>
    <s v="pi"/>
    <s v="皮"/>
    <s v="pi"/>
    <s v="p"/>
    <s v="i"/>
    <s v="R"/>
    <s v="R"/>
    <x v="23"/>
    <x v="1"/>
    <n v="2.0823119940038473E-4"/>
    <s v="p"/>
    <s v="i"/>
  </r>
  <r>
    <s v="cp"/>
    <s v="错"/>
    <s v="cuo"/>
    <s v="c"/>
    <s v="p"/>
    <s v="L"/>
    <s v="R"/>
    <x v="22"/>
    <x v="6"/>
    <n v="2.0807826288589379E-4"/>
    <s v="c"/>
    <s v="uo"/>
  </r>
  <r>
    <s v="eg"/>
    <s v="洋"/>
    <s v="yang"/>
    <s v="e"/>
    <s v="g"/>
    <s v="L"/>
    <s v="L"/>
    <x v="1"/>
    <x v="11"/>
    <n v="2.0794810415015685E-4"/>
    <s v="y"/>
    <s v="ang"/>
  </r>
  <r>
    <s v="ma"/>
    <s v="妈"/>
    <s v="ma"/>
    <s v="m"/>
    <s v="a"/>
    <s v="R"/>
    <s v="L"/>
    <x v="13"/>
    <x v="9"/>
    <n v="2.0761294540563418E-4"/>
    <s v="m"/>
    <s v="a"/>
  </r>
  <r>
    <s v="oa"/>
    <s v="杀"/>
    <s v="sha"/>
    <s v="o"/>
    <s v="a"/>
    <s v="R"/>
    <s v="L"/>
    <x v="2"/>
    <x v="9"/>
    <n v="2.0678643743370447E-4"/>
    <s v="sh"/>
    <s v="a"/>
  </r>
  <r>
    <s v="kg"/>
    <s v="抗"/>
    <s v="kang"/>
    <s v="k"/>
    <s v="g"/>
    <s v="R"/>
    <s v="L"/>
    <x v="19"/>
    <x v="11"/>
    <n v="2.0629834217469087E-4"/>
    <s v="k"/>
    <s v="ang"/>
  </r>
  <r>
    <s v="js"/>
    <s v="静"/>
    <s v="jing"/>
    <s v="j"/>
    <s v="s"/>
    <s v="R"/>
    <s v="L"/>
    <x v="16"/>
    <x v="16"/>
    <n v="2.0618119931252758E-4"/>
    <s v="j"/>
    <s v="ing"/>
  </r>
  <r>
    <s v="gj"/>
    <s v="搞"/>
    <s v="gao"/>
    <s v="g"/>
    <s v="j"/>
    <s v="L"/>
    <s v="R"/>
    <x v="7"/>
    <x v="14"/>
    <n v="2.0534492943541762E-4"/>
    <s v="g"/>
    <s v="ao"/>
  </r>
  <r>
    <s v="oj"/>
    <s v="绍"/>
    <s v="shao"/>
    <s v="o"/>
    <s v="j"/>
    <s v="R"/>
    <s v="R"/>
    <x v="2"/>
    <x v="14"/>
    <n v="2.0526032625718858E-4"/>
    <s v="sh"/>
    <s v="ao"/>
  </r>
  <r>
    <s v="hs"/>
    <s v="湖"/>
    <s v="hu"/>
    <s v="h"/>
    <s v="s"/>
    <s v="R"/>
    <s v="L"/>
    <x v="11"/>
    <x v="16"/>
    <n v="2.0500326275410809E-4"/>
    <s v="h"/>
    <s v="u"/>
  </r>
  <r>
    <s v="ea"/>
    <s v="压"/>
    <s v="ya"/>
    <s v="e"/>
    <s v="a"/>
    <s v="L"/>
    <s v="L"/>
    <x v="1"/>
    <x v="9"/>
    <n v="2.0422556430807975E-4"/>
    <s v="y"/>
    <s v="a"/>
  </r>
  <r>
    <s v="ls"/>
    <s v="灵"/>
    <s v="ling"/>
    <s v="l"/>
    <s v="s"/>
    <s v="R"/>
    <s v="L"/>
    <x v="3"/>
    <x v="16"/>
    <n v="2.0400754842572034E-4"/>
    <s v="l"/>
    <s v="ing"/>
  </r>
  <r>
    <s v="pw"/>
    <s v="篇"/>
    <s v="pian"/>
    <s v="p"/>
    <s v="w"/>
    <s v="R"/>
    <s v="L"/>
    <x v="23"/>
    <x v="12"/>
    <n v="2.0392945318427815E-4"/>
    <s v="p"/>
    <s v="ian"/>
  </r>
  <r>
    <s v="go"/>
    <s v="购"/>
    <s v="gou"/>
    <s v="g"/>
    <s v="o"/>
    <s v="L"/>
    <s v="R"/>
    <x v="7"/>
    <x v="7"/>
    <n v="2.0376024682782011E-4"/>
    <s v="g"/>
    <s v="ou"/>
  </r>
  <r>
    <s v="qi"/>
    <s v="汽"/>
    <s v="qi"/>
    <s v="q"/>
    <s v="i"/>
    <s v="L"/>
    <s v="R"/>
    <x v="20"/>
    <x v="1"/>
    <n v="2.0333397696828154E-4"/>
    <s v="q"/>
    <s v="i"/>
  </r>
  <r>
    <s v="js"/>
    <s v="竟"/>
    <s v="jing"/>
    <s v="j"/>
    <s v="s"/>
    <s v="R"/>
    <s v="L"/>
    <x v="16"/>
    <x v="16"/>
    <n v="2.0273850075228496E-4"/>
    <s v="j"/>
    <s v="ing"/>
  </r>
  <r>
    <s v="rp"/>
    <s v="若"/>
    <s v="ruo"/>
    <s v="r"/>
    <s v="p"/>
    <s v="L"/>
    <s v="R"/>
    <x v="5"/>
    <x v="6"/>
    <n v="2.0247167534402419E-4"/>
    <s v="r"/>
    <s v="uo"/>
  </r>
  <r>
    <s v="us"/>
    <s v="逐"/>
    <s v="zhu"/>
    <s v="u"/>
    <s v="s"/>
    <s v="R"/>
    <s v="L"/>
    <x v="8"/>
    <x v="16"/>
    <n v="2.016777070560287E-4"/>
    <s v="zh"/>
    <s v="u"/>
  </r>
  <r>
    <s v="tn"/>
    <s v="探"/>
    <s v="tan"/>
    <s v="t"/>
    <s v="n"/>
    <s v="L"/>
    <s v="R"/>
    <x v="9"/>
    <x v="21"/>
    <n v="2.0136207212186657E-4"/>
    <s v="t"/>
    <s v="an"/>
  </r>
  <r>
    <s v="lg"/>
    <s v="粮"/>
    <s v="liang"/>
    <s v="l"/>
    <s v="g"/>
    <s v="R"/>
    <s v="L"/>
    <x v="3"/>
    <x v="11"/>
    <n v="2.0127096100685071E-4"/>
    <s v="l"/>
    <s v="iang"/>
  </r>
  <r>
    <s v="lf"/>
    <s v="雷"/>
    <s v="lei"/>
    <s v="l"/>
    <s v="f"/>
    <s v="R"/>
    <s v="L"/>
    <x v="3"/>
    <x v="2"/>
    <n v="2.0113429433432691E-4"/>
    <s v="l"/>
    <s v="ei"/>
  </r>
  <r>
    <s v="lk"/>
    <s v="冷"/>
    <s v="leng"/>
    <s v="l"/>
    <s v="k"/>
    <s v="R"/>
    <s v="R"/>
    <x v="3"/>
    <x v="0"/>
    <n v="2.0096183400947543E-4"/>
    <s v="l"/>
    <s v="eng"/>
  </r>
  <r>
    <s v="kb"/>
    <s v="扩"/>
    <s v="kuo"/>
    <s v="k"/>
    <s v="b"/>
    <s v="R"/>
    <s v="L"/>
    <x v="19"/>
    <x v="17"/>
    <n v="2.0083492924213189E-4"/>
    <s v="k"/>
    <s v="uo"/>
  </r>
  <r>
    <s v="hx"/>
    <s v="怀"/>
    <s v="huai"/>
    <s v="h"/>
    <s v="x"/>
    <s v="R"/>
    <s v="L"/>
    <x v="11"/>
    <x v="24"/>
    <n v="2.0008000857485751E-4"/>
    <s v="h"/>
    <s v="uai"/>
  </r>
  <r>
    <s v="bu"/>
    <s v="补"/>
    <s v="bu"/>
    <s v="b"/>
    <s v="u"/>
    <s v="L"/>
    <s v="R"/>
    <x v="6"/>
    <x v="5"/>
    <n v="1.9919167520345276E-4"/>
    <s v="b"/>
    <s v="u"/>
  </r>
  <r>
    <s v="wi"/>
    <s v="味"/>
    <s v="wei"/>
    <s v="w"/>
    <s v="i"/>
    <s v="L"/>
    <s v="R"/>
    <x v="10"/>
    <x v="1"/>
    <n v="1.9904524662574868E-4"/>
    <s v="w"/>
    <s v="ei"/>
  </r>
  <r>
    <s v="le"/>
    <s v="勒"/>
    <s v="le"/>
    <s v="l"/>
    <s v="e"/>
    <s v="R"/>
    <s v="L"/>
    <x v="3"/>
    <x v="3"/>
    <n v="1.9857992914548903E-4"/>
    <s v="l"/>
    <s v="e"/>
  </r>
  <r>
    <s v="fu"/>
    <s v="佛"/>
    <s v="fu"/>
    <s v="f"/>
    <s v="u"/>
    <s v="L"/>
    <s v="R"/>
    <x v="15"/>
    <x v="5"/>
    <n v="1.9813413547558993E-4"/>
    <s v="f"/>
    <s v="u"/>
  </r>
  <r>
    <s v="js"/>
    <s v="惊"/>
    <s v="jing"/>
    <s v="j"/>
    <s v="s"/>
    <s v="R"/>
    <s v="L"/>
    <x v="16"/>
    <x v="16"/>
    <n v="1.9800397673985296E-4"/>
    <s v="j"/>
    <s v="ing"/>
  </r>
  <r>
    <s v="jv"/>
    <s v="巨"/>
    <s v="jv"/>
    <s v="j"/>
    <s v="v"/>
    <s v="R"/>
    <s v="L"/>
    <x v="16"/>
    <x v="13"/>
    <n v="1.9796818308752531E-4"/>
    <s v="j"/>
    <s v="v"/>
  </r>
  <r>
    <s v="jd"/>
    <s v="吉"/>
    <s v="ji"/>
    <s v="j"/>
    <s v="d"/>
    <s v="R"/>
    <s v="L"/>
    <x v="16"/>
    <x v="15"/>
    <n v="1.9757119894352757E-4"/>
    <s v="j"/>
    <s v="i"/>
  </r>
  <r>
    <s v="cy"/>
    <s v="测"/>
    <s v="ce"/>
    <s v="c"/>
    <s v="y"/>
    <s v="L"/>
    <s v="R"/>
    <x v="22"/>
    <x v="10"/>
    <n v="1.973727068715287E-4"/>
    <s v="c"/>
    <s v="e"/>
  </r>
  <r>
    <s v="lr"/>
    <s v="乱"/>
    <s v="luan"/>
    <s v="l"/>
    <s v="r"/>
    <s v="R"/>
    <s v="L"/>
    <x v="3"/>
    <x v="26"/>
    <n v="1.9708961162130082E-4"/>
    <s v="l"/>
    <s v="uan"/>
  </r>
  <r>
    <s v="fn"/>
    <s v="饭"/>
    <s v="fan"/>
    <s v="f"/>
    <s v="n"/>
    <s v="L"/>
    <s v="R"/>
    <x v="15"/>
    <x v="21"/>
    <n v="1.9699524653789152E-4"/>
    <s v="f"/>
    <s v="an"/>
  </r>
  <r>
    <s v="nz"/>
    <s v="您"/>
    <s v="nin"/>
    <s v="n"/>
    <s v="z"/>
    <s v="R"/>
    <s v="L"/>
    <x v="12"/>
    <x v="20"/>
    <n v="1.9693342113841645E-4"/>
    <s v="n"/>
    <s v="in"/>
  </r>
  <r>
    <s v="kx"/>
    <s v="块"/>
    <s v="kuai"/>
    <s v="k"/>
    <s v="x"/>
    <s v="R"/>
    <s v="L"/>
    <x v="19"/>
    <x v="24"/>
    <n v="1.968976274860888E-4"/>
    <s v="k"/>
    <s v="uai"/>
  </r>
  <r>
    <s v="ld"/>
    <s v="丽"/>
    <s v="li"/>
    <s v="l"/>
    <s v="d"/>
    <s v="R"/>
    <s v="L"/>
    <x v="3"/>
    <x v="15"/>
    <n v="1.9603532586183142E-4"/>
    <s v="l"/>
    <s v="i"/>
  </r>
  <r>
    <s v="zp"/>
    <s v="左"/>
    <s v="zuo"/>
    <s v="z"/>
    <s v="p"/>
    <s v="L"/>
    <s v="R"/>
    <x v="4"/>
    <x v="6"/>
    <n v="1.956643734649811E-4"/>
    <s v="z"/>
    <s v="uo"/>
  </r>
  <r>
    <s v="uv"/>
    <s v="追"/>
    <s v="zhui"/>
    <s v="u"/>
    <s v="v"/>
    <s v="R"/>
    <s v="L"/>
    <x v="8"/>
    <x v="13"/>
    <n v="1.9520556392150828E-4"/>
    <s v="zh"/>
    <s v="ui"/>
  </r>
  <r>
    <s v="df"/>
    <s v="登"/>
    <s v="deng"/>
    <s v="d"/>
    <s v="f"/>
    <s v="L"/>
    <s v="L"/>
    <x v="0"/>
    <x v="2"/>
    <n v="1.942716749925956E-4"/>
    <s v="d"/>
    <s v="eng"/>
  </r>
  <r>
    <s v="za"/>
    <s v="杂"/>
    <s v="za"/>
    <s v="z"/>
    <s v="a"/>
    <s v="L"/>
    <s v="L"/>
    <x v="4"/>
    <x v="9"/>
    <n v="1.9409921466774412E-4"/>
    <s v="z"/>
    <s v="a"/>
  </r>
  <r>
    <s v="zu"/>
    <s v="祖"/>
    <s v="zu"/>
    <s v="z"/>
    <s v="u"/>
    <s v="L"/>
    <s v="R"/>
    <x v="4"/>
    <x v="5"/>
    <n v="1.9365342099784502E-4"/>
    <s v="z"/>
    <s v="u"/>
  </r>
  <r>
    <s v="qp"/>
    <s v="缺"/>
    <s v="que"/>
    <s v="q"/>
    <s v="p"/>
    <s v="L"/>
    <s v="R"/>
    <x v="20"/>
    <x v="6"/>
    <n v="1.93376833684404E-4"/>
    <s v="q"/>
    <s v="ue"/>
  </r>
  <r>
    <s v="xy"/>
    <s v="谢"/>
    <s v="xie"/>
    <s v="x"/>
    <s v="y"/>
    <s v="L"/>
    <s v="R"/>
    <x v="18"/>
    <x v="10"/>
    <n v="1.9279762731037449E-4"/>
    <s v="x"/>
    <s v="ie"/>
  </r>
  <r>
    <s v="jq"/>
    <s v="旧"/>
    <s v="jiu"/>
    <s v="j"/>
    <s v="q"/>
    <s v="R"/>
    <s v="L"/>
    <x v="16"/>
    <x v="19"/>
    <n v="1.9219238918919763E-4"/>
    <s v="j"/>
    <s v="iu"/>
  </r>
  <r>
    <s v="oc"/>
    <s v="顺"/>
    <s v="shun"/>
    <s v="o"/>
    <s v="c"/>
    <s v="R"/>
    <s v="L"/>
    <x v="2"/>
    <x v="23"/>
    <n v="1.9217611934723051E-4"/>
    <s v="sh"/>
    <s v="un"/>
  </r>
  <r>
    <s v="sn"/>
    <s v="散"/>
    <s v="san"/>
    <s v="s"/>
    <s v="n"/>
    <s v="L"/>
    <s v="R"/>
    <x v="21"/>
    <x v="21"/>
    <n v="1.921631034736568E-4"/>
    <s v="s"/>
    <s v="an"/>
  </r>
  <r>
    <s v="hv"/>
    <s v="汇"/>
    <s v="hui"/>
    <s v="h"/>
    <s v="v"/>
    <s v="R"/>
    <s v="L"/>
    <x v="11"/>
    <x v="13"/>
    <n v="1.9191254790736317E-4"/>
    <s v="h"/>
    <s v="ui"/>
  </r>
  <r>
    <s v="bo"/>
    <s v="博"/>
    <s v="bo"/>
    <s v="b"/>
    <s v="o"/>
    <s v="L"/>
    <s v="R"/>
    <x v="6"/>
    <x v="7"/>
    <n v="1.9156762725766022E-4"/>
    <s v="b"/>
    <s v="o"/>
  </r>
  <r>
    <s v="bp"/>
    <s v="背"/>
    <s v="bei"/>
    <s v="b"/>
    <s v="p"/>
    <s v="L"/>
    <s v="R"/>
    <x v="6"/>
    <x v="6"/>
    <n v="1.9116738914526905E-4"/>
    <s v="b"/>
    <s v="ei"/>
  </r>
  <r>
    <s v="mw"/>
    <s v="免"/>
    <s v="mian"/>
    <s v="m"/>
    <s v="w"/>
    <s v="R"/>
    <s v="L"/>
    <x v="13"/>
    <x v="12"/>
    <n v="1.9105024628310579E-4"/>
    <s v="m"/>
    <s v="ian"/>
  </r>
  <r>
    <s v="uj"/>
    <s v="招"/>
    <s v="zhao"/>
    <s v="u"/>
    <s v="j"/>
    <s v="R"/>
    <s v="R"/>
    <x v="8"/>
    <x v="14"/>
    <n v="1.9060119864481329E-4"/>
    <s v="zh"/>
    <s v="ao"/>
  </r>
  <r>
    <s v="q;"/>
    <s v="庆"/>
    <s v="qing"/>
    <s v="q"/>
    <s v=";"/>
    <s v="L"/>
    <s v="R"/>
    <x v="20"/>
    <x v="18"/>
    <n v="1.8983000813557177E-4"/>
    <s v="q"/>
    <s v="ing"/>
  </r>
  <r>
    <s v="lw"/>
    <s v="练"/>
    <s v="lian"/>
    <s v="l"/>
    <s v="w"/>
    <s v="R"/>
    <s v="L"/>
    <x v="3"/>
    <x v="12"/>
    <n v="1.8915969064652643E-4"/>
    <s v="l"/>
    <s v="ian"/>
  </r>
  <r>
    <s v="os"/>
    <s v="束"/>
    <s v="shu"/>
    <s v="o"/>
    <s v="s"/>
    <s v="R"/>
    <s v="L"/>
    <x v="2"/>
    <x v="16"/>
    <n v="1.88749690628955E-4"/>
    <s v="sh"/>
    <s v="u"/>
  </r>
  <r>
    <s v="wn"/>
    <s v="湾"/>
    <s v="wan"/>
    <s v="w"/>
    <s v="n"/>
    <s v="L"/>
    <s v="R"/>
    <x v="10"/>
    <x v="21"/>
    <n v="1.8850238903105477E-4"/>
    <s v="w"/>
    <s v="an"/>
  </r>
  <r>
    <s v="bo"/>
    <s v="伯"/>
    <s v="bo"/>
    <s v="b"/>
    <s v="o"/>
    <s v="L"/>
    <s v="R"/>
    <x v="6"/>
    <x v="7"/>
    <n v="1.8842103982121916E-4"/>
    <s v="b"/>
    <s v="o"/>
  </r>
  <r>
    <s v="lu"/>
    <s v="露"/>
    <s v="lu"/>
    <s v="l"/>
    <s v="u"/>
    <s v="R"/>
    <s v="R"/>
    <x v="3"/>
    <x v="5"/>
    <n v="1.8829738902226905E-4"/>
    <s v="l"/>
    <s v="u"/>
  </r>
  <r>
    <s v="it"/>
    <s v="沉"/>
    <s v="chen"/>
    <s v="i"/>
    <s v="t"/>
    <s v="R"/>
    <s v="L"/>
    <x v="14"/>
    <x v="25"/>
    <n v="1.8811842076063074E-4"/>
    <s v="ch"/>
    <s v="en"/>
  </r>
  <r>
    <s v="eu"/>
    <s v="予"/>
    <s v="yu"/>
    <s v="e"/>
    <s v="u"/>
    <s v="L"/>
    <s v="R"/>
    <x v="1"/>
    <x v="5"/>
    <n v="1.8742532549283141E-4"/>
    <s v="e"/>
    <s v="u"/>
  </r>
  <r>
    <s v="ei"/>
    <s v="疑"/>
    <s v="yi"/>
    <s v="e"/>
    <s v="i"/>
    <s v="L"/>
    <s v="R"/>
    <x v="1"/>
    <x v="1"/>
    <n v="1.8732770644102869E-4"/>
    <s v="e"/>
    <s v="i"/>
  </r>
  <r>
    <s v="t;"/>
    <s v="退"/>
    <s v="tui"/>
    <s v="t"/>
    <s v=";"/>
    <s v="L"/>
    <s v="R"/>
    <x v="9"/>
    <x v="18"/>
    <n v="1.8704786515919423E-4"/>
    <s v="t"/>
    <s v="ui"/>
  </r>
  <r>
    <s v="tj"/>
    <s v="套"/>
    <s v="tao"/>
    <s v="t"/>
    <s v="j"/>
    <s v="L"/>
    <s v="R"/>
    <x v="9"/>
    <x v="14"/>
    <n v="1.8666064292037677E-4"/>
    <s v="t"/>
    <s v="ao"/>
  </r>
  <r>
    <s v="tl"/>
    <s v="痛"/>
    <s v="tong"/>
    <s v="t"/>
    <s v="l"/>
    <s v="L"/>
    <s v="R"/>
    <x v="9"/>
    <x v="8"/>
    <n v="1.8541437302569536E-4"/>
    <s v="t"/>
    <s v="ong"/>
  </r>
  <r>
    <s v="fd"/>
    <s v="封"/>
    <s v="feng"/>
    <s v="f"/>
    <s v="d"/>
    <s v="L"/>
    <s v="L"/>
    <x v="15"/>
    <x v="15"/>
    <n v="1.8540135715212165E-4"/>
    <s v="f"/>
    <s v="eng"/>
  </r>
  <r>
    <s v="wu"/>
    <s v="舞"/>
    <s v="wu"/>
    <s v="w"/>
    <s v="u"/>
    <s v="L"/>
    <s v="R"/>
    <x v="10"/>
    <x v="5"/>
    <n v="1.8455207140143798E-4"/>
    <s v="w"/>
    <s v="u"/>
  </r>
  <r>
    <s v="eu"/>
    <s v="玉"/>
    <s v="yu"/>
    <s v="e"/>
    <s v="u"/>
    <s v="L"/>
    <s v="R"/>
    <x v="1"/>
    <x v="5"/>
    <n v="1.8443492853927472E-4"/>
    <s v="e"/>
    <s v="u"/>
  </r>
  <r>
    <s v="fd"/>
    <s v="丰"/>
    <s v="feng"/>
    <s v="f"/>
    <s v="d"/>
    <s v="L"/>
    <s v="L"/>
    <x v="15"/>
    <x v="15"/>
    <n v="1.8423969043566927E-4"/>
    <s v="f"/>
    <s v="eng"/>
  </r>
  <r>
    <s v="ye"/>
    <s v="叶"/>
    <s v="ye"/>
    <s v="y"/>
    <s v="e"/>
    <s v="R"/>
    <s v="L"/>
    <x v="17"/>
    <x v="3"/>
    <n v="1.8362469040931212E-4"/>
    <s v="y"/>
    <s v="e"/>
  </r>
  <r>
    <s v="ir"/>
    <s v="穿"/>
    <s v="chuan"/>
    <s v="i"/>
    <s v="r"/>
    <s v="R"/>
    <s v="L"/>
    <x v="14"/>
    <x v="26"/>
    <n v="1.8304873800367607E-4"/>
    <s v="ch"/>
    <s v="uan"/>
  </r>
  <r>
    <s v="oq"/>
    <s v="守"/>
    <s v="shou"/>
    <s v="o"/>
    <s v="q"/>
    <s v="R"/>
    <s v="L"/>
    <x v="2"/>
    <x v="19"/>
    <n v="1.8234913479908991E-4"/>
    <s v="sh"/>
    <s v="ou"/>
  </r>
  <r>
    <s v="eo"/>
    <s v="右"/>
    <s v="you"/>
    <s v="e"/>
    <s v="o"/>
    <s v="L"/>
    <s v="R"/>
    <x v="1"/>
    <x v="7"/>
    <n v="1.8207580145404229E-4"/>
    <s v="e"/>
    <s v="ou"/>
  </r>
  <r>
    <s v="sc"/>
    <s v="损"/>
    <s v="sun"/>
    <s v="s"/>
    <s v="c"/>
    <s v="L"/>
    <s v="L"/>
    <x v="21"/>
    <x v="23"/>
    <n v="1.8204000780171461E-4"/>
    <s v="s"/>
    <s v="un"/>
  </r>
  <r>
    <s v="eu"/>
    <s v="雨"/>
    <s v="yu"/>
    <s v="e"/>
    <s v="u"/>
    <s v="L"/>
    <s v="R"/>
    <x v="1"/>
    <x v="5"/>
    <n v="1.8197167446545271E-4"/>
    <s v="e"/>
    <s v="u"/>
  </r>
  <r>
    <s v="pz"/>
    <s v="贫"/>
    <s v="pin"/>
    <s v="p"/>
    <s v="z"/>
    <s v="R"/>
    <s v="L"/>
    <x v="23"/>
    <x v="20"/>
    <n v="1.8181548398256837E-4"/>
    <s v="p"/>
    <s v="in"/>
  </r>
  <r>
    <s v="e;"/>
    <s v="迎"/>
    <s v="ying"/>
    <s v="e"/>
    <s v=";"/>
    <s v="L"/>
    <s v="R"/>
    <x v="1"/>
    <x v="18"/>
    <n v="1.8119072205103094E-4"/>
    <s v="y"/>
    <s v="ing"/>
  </r>
  <r>
    <s v="qu"/>
    <s v="曲"/>
    <s v="qu"/>
    <s v="q"/>
    <s v="u"/>
    <s v="L"/>
    <s v="R"/>
    <x v="20"/>
    <x v="5"/>
    <n v="1.808327855277543E-4"/>
    <s v="q"/>
    <s v="u"/>
  </r>
  <r>
    <s v="ul"/>
    <s v="钟"/>
    <s v="zhong"/>
    <s v="u"/>
    <s v="l"/>
    <s v="R"/>
    <s v="R"/>
    <x v="8"/>
    <x v="8"/>
    <n v="1.8078072203345951E-4"/>
    <s v="zh"/>
    <s v="ong"/>
  </r>
  <r>
    <s v="sc"/>
    <s v="孙"/>
    <s v="sun"/>
    <s v="s"/>
    <s v="c"/>
    <s v="L"/>
    <s v="L"/>
    <x v="21"/>
    <x v="23"/>
    <n v="1.8063754742414886E-4"/>
    <s v="s"/>
    <s v="un"/>
  </r>
  <r>
    <s v="ei"/>
    <s v="异"/>
    <s v="yi"/>
    <s v="e"/>
    <s v="i"/>
    <s v="L"/>
    <s v="R"/>
    <x v="1"/>
    <x v="1"/>
    <n v="1.8016572200710236E-4"/>
    <s v="e"/>
    <s v="i"/>
  </r>
  <r>
    <s v="sa"/>
    <s v="萨"/>
    <s v="sa"/>
    <s v="s"/>
    <s v="a"/>
    <s v="L"/>
    <s v="L"/>
    <x v="21"/>
    <x v="9"/>
    <n v="1.8016246803870896E-4"/>
    <s v="s"/>
    <s v="a"/>
  </r>
  <r>
    <s v="j"/>
    <s v="脚"/>
    <s v="jiao"/>
    <s v="j"/>
    <s v="j"/>
    <s v="R"/>
    <s v="R"/>
    <x v="16"/>
    <x v="14"/>
    <n v="1.7987937278848105E-4"/>
    <s v="j"/>
    <s v="iao"/>
  </r>
  <r>
    <s v="ao"/>
    <s v="澳"/>
    <s v="ao"/>
    <s v="a"/>
    <s v="o"/>
    <s v="L"/>
    <s v="R"/>
    <x v="24"/>
    <x v="7"/>
    <n v="1.7981429342061258E-4"/>
    <s v="a"/>
    <s v="o"/>
  </r>
  <r>
    <s v="lg"/>
    <s v="亮"/>
    <s v="liang"/>
    <s v="l"/>
    <s v="g"/>
    <s v="R"/>
    <s v="L"/>
    <x v="3"/>
    <x v="11"/>
    <n v="1.7951492832841756E-4"/>
    <s v="l"/>
    <s v="iang"/>
  </r>
  <r>
    <s v="md"/>
    <s v="蒙"/>
    <s v="meng"/>
    <s v="m"/>
    <s v="d"/>
    <s v="R"/>
    <s v="L"/>
    <x v="13"/>
    <x v="15"/>
    <n v="1.7901707116422369E-4"/>
    <s v="m"/>
    <s v="eng"/>
  </r>
  <r>
    <s v="rl"/>
    <s v="融"/>
    <s v="rong"/>
    <s v="r"/>
    <s v="l"/>
    <s v="L"/>
    <s v="R"/>
    <x v="5"/>
    <x v="8"/>
    <n v="1.7882508702901168E-4"/>
    <s v="r"/>
    <s v="ong"/>
  </r>
  <r>
    <s v="wi"/>
    <s v="危"/>
    <s v="wei"/>
    <s v="w"/>
    <s v="i"/>
    <s v="L"/>
    <s v="R"/>
    <x v="10"/>
    <x v="1"/>
    <n v="1.7857127749432459E-4"/>
    <s v="w"/>
    <s v="ei"/>
  </r>
  <r>
    <s v="zl"/>
    <s v="宗"/>
    <s v="zong"/>
    <s v="z"/>
    <s v="l"/>
    <s v="L"/>
    <s v="R"/>
    <x v="4"/>
    <x v="8"/>
    <n v="1.7852572193681666E-4"/>
    <s v="z"/>
    <s v="ong"/>
  </r>
  <r>
    <s v="je"/>
    <s v="街"/>
    <s v="jie"/>
    <s v="j"/>
    <s v="e"/>
    <s v="R"/>
    <s v="L"/>
    <x v="16"/>
    <x v="3"/>
    <n v="1.7790096000527925E-4"/>
    <s v="j"/>
    <s v="ie"/>
  </r>
  <r>
    <s v="sl"/>
    <s v="松"/>
    <s v="song"/>
    <s v="s"/>
    <s v="l"/>
    <s v="L"/>
    <s v="R"/>
    <x v="21"/>
    <x v="8"/>
    <n v="1.778944520684924E-4"/>
    <s v="s"/>
    <s v="ong"/>
  </r>
  <r>
    <s v="di"/>
    <s v="帝"/>
    <s v="di"/>
    <s v="d"/>
    <s v="i"/>
    <s v="L"/>
    <s v="R"/>
    <x v="0"/>
    <x v="1"/>
    <n v="1.7784238857419761E-4"/>
    <s v="d"/>
    <s v="i"/>
  </r>
  <r>
    <s v="sh"/>
    <s v="塞"/>
    <s v="sai"/>
    <s v="s"/>
    <s v="h"/>
    <s v="L"/>
    <s v="R"/>
    <x v="21"/>
    <x v="4"/>
    <n v="1.7705492822298898E-4"/>
    <s v="s"/>
    <s v="ai"/>
  </r>
  <r>
    <s v="xu"/>
    <s v="序"/>
    <s v="xu"/>
    <s v="x"/>
    <s v="u"/>
    <s v="L"/>
    <s v="R"/>
    <x v="18"/>
    <x v="5"/>
    <n v="1.7701913457066133E-4"/>
    <s v="x"/>
    <s v="u"/>
  </r>
  <r>
    <s v="pj"/>
    <s v="跑"/>
    <s v="pao"/>
    <s v="p"/>
    <s v="j"/>
    <s v="R"/>
    <s v="R"/>
    <x v="23"/>
    <x v="14"/>
    <n v="1.7696056313957969E-4"/>
    <s v="p"/>
    <s v="ao"/>
  </r>
  <r>
    <s v="wg"/>
    <s v="亡"/>
    <s v="wang"/>
    <s v="w"/>
    <s v="g"/>
    <s v="L"/>
    <s v="L"/>
    <x v="10"/>
    <x v="11"/>
    <n v="1.7654080121682798E-4"/>
    <s v="w"/>
    <s v="ang"/>
  </r>
  <r>
    <s v="dj"/>
    <s v="岛"/>
    <s v="dao"/>
    <s v="d"/>
    <s v="j"/>
    <s v="L"/>
    <s v="R"/>
    <x v="0"/>
    <x v="14"/>
    <n v="1.7606897579978151E-4"/>
    <s v="d"/>
    <s v="ao"/>
  </r>
  <r>
    <s v="xq"/>
    <s v="秀"/>
    <s v="xiu"/>
    <s v="x"/>
    <s v="q"/>
    <s v="L"/>
    <s v="L"/>
    <x v="18"/>
    <x v="19"/>
    <n v="1.7573056308686541E-4"/>
    <s v="x"/>
    <s v="iu"/>
  </r>
  <r>
    <s v="ei"/>
    <s v="移"/>
    <s v="yi"/>
    <s v="e"/>
    <s v="i"/>
    <s v="L"/>
    <s v="R"/>
    <x v="1"/>
    <x v="1"/>
    <n v="1.7567524562417719E-4"/>
    <s v="e"/>
    <s v="i"/>
  </r>
  <r>
    <s v="ay"/>
    <s v="啊"/>
    <s v="a"/>
    <s v="a"/>
    <s v="y"/>
    <s v="L"/>
    <s v="R"/>
    <x v="24"/>
    <x v="10"/>
    <n v="1.7559389641434158E-4"/>
    <s v="a"/>
    <m/>
  </r>
  <r>
    <s v="ld"/>
    <s v="礼"/>
    <s v="li"/>
    <s v="l"/>
    <s v="d"/>
    <s v="R"/>
    <s v="L"/>
    <x v="3"/>
    <x v="15"/>
    <n v="1.7521318211231098E-4"/>
    <s v="l"/>
    <s v="i"/>
  </r>
  <r>
    <s v="si"/>
    <s v="私"/>
    <s v="si"/>
    <s v="s"/>
    <s v="i"/>
    <s v="L"/>
    <s v="R"/>
    <x v="21"/>
    <x v="1"/>
    <n v="1.7510254718693455E-4"/>
    <s v="s"/>
    <s v="i"/>
  </r>
  <r>
    <s v="ch"/>
    <s v="菜"/>
    <s v="cai"/>
    <s v="c"/>
    <s v="h"/>
    <s v="L"/>
    <s v="R"/>
    <x v="22"/>
    <x v="4"/>
    <n v="1.7507651543978718E-4"/>
    <s v="c"/>
    <s v="ai"/>
  </r>
  <r>
    <s v="yw"/>
    <s v="烟"/>
    <s v="yan"/>
    <s v="y"/>
    <s v="w"/>
    <s v="R"/>
    <s v="L"/>
    <x v="17"/>
    <x v="12"/>
    <n v="1.7451683287611825E-4"/>
    <s v="y"/>
    <s v="an"/>
  </r>
  <r>
    <s v="xp"/>
    <s v="雪"/>
    <s v="xue"/>
    <s v="x"/>
    <s v="p"/>
    <s v="L"/>
    <s v="R"/>
    <x v="18"/>
    <x v="6"/>
    <n v="1.7343651536950145E-4"/>
    <s v="x"/>
    <s v="ue"/>
  </r>
  <r>
    <s v="mc"/>
    <s v="秘"/>
    <s v="mi"/>
    <s v="m"/>
    <s v="c"/>
    <s v="R"/>
    <s v="L"/>
    <x v="13"/>
    <x v="23"/>
    <n v="1.7320222964517493E-4"/>
    <s v="m"/>
    <s v="i"/>
  </r>
  <r>
    <s v="du"/>
    <s v="督"/>
    <s v="du"/>
    <s v="d"/>
    <s v="u"/>
    <s v="L"/>
    <s v="R"/>
    <x v="0"/>
    <x v="5"/>
    <n v="1.7255794390327696E-4"/>
    <s v="d"/>
    <s v="u"/>
  </r>
  <r>
    <s v="eg"/>
    <s v="扬"/>
    <s v="yang"/>
    <s v="e"/>
    <s v="g"/>
    <s v="L"/>
    <s v="L"/>
    <x v="1"/>
    <x v="11"/>
    <n v="1.7223254706393454E-4"/>
    <s v="y"/>
    <s v="ang"/>
  </r>
  <r>
    <s v="ta"/>
    <s v="塔"/>
    <s v="ta"/>
    <s v="t"/>
    <s v="a"/>
    <s v="L"/>
    <s v="L"/>
    <x v="9"/>
    <x v="9"/>
    <n v="1.712498486091205E-4"/>
    <s v="t"/>
    <s v="a"/>
  </r>
  <r>
    <s v="tg"/>
    <s v="堂"/>
    <s v="tang"/>
    <s v="t"/>
    <s v="g"/>
    <s v="L"/>
    <s v="L"/>
    <x v="9"/>
    <x v="11"/>
    <n v="1.7099278510603999E-4"/>
    <s v="t"/>
    <s v="ang"/>
  </r>
  <r>
    <s v="pd"/>
    <s v="朋"/>
    <s v="peng"/>
    <s v="p"/>
    <s v="d"/>
    <s v="R"/>
    <s v="L"/>
    <x v="23"/>
    <x v="15"/>
    <n v="1.7062508667758307E-4"/>
    <s v="p"/>
    <s v="eng"/>
  </r>
  <r>
    <s v="ks"/>
    <s v="库"/>
    <s v="ku"/>
    <s v="k"/>
    <s v="s"/>
    <s v="R"/>
    <s v="L"/>
    <x v="19"/>
    <x v="16"/>
    <n v="1.705990549304357E-4"/>
    <s v="k"/>
    <s v="u"/>
  </r>
  <r>
    <s v="ut"/>
    <s v="针"/>
    <s v="zhen"/>
    <s v="u"/>
    <s v="t"/>
    <s v="R"/>
    <s v="L"/>
    <x v="8"/>
    <x v="25"/>
    <n v="1.7045588032112502E-4"/>
    <s v="zh"/>
    <s v="en"/>
  </r>
  <r>
    <s v="lb"/>
    <s v="洛"/>
    <s v="luo"/>
    <s v="l"/>
    <s v="b"/>
    <s v="R"/>
    <s v="L"/>
    <x v="3"/>
    <x v="17"/>
    <n v="1.7041357873201051E-4"/>
    <s v="l"/>
    <s v="uo"/>
  </r>
  <r>
    <s v="uf"/>
    <s v="纸"/>
    <s v="zhi"/>
    <s v="u"/>
    <s v="f"/>
    <s v="R"/>
    <s v="L"/>
    <x v="8"/>
    <x v="2"/>
    <n v="1.7038754698486312E-4"/>
    <s v="zh"/>
    <s v="i"/>
  </r>
  <r>
    <s v="lc"/>
    <s v="伦"/>
    <s v="lun"/>
    <s v="l"/>
    <s v="c"/>
    <s v="R"/>
    <s v="L"/>
    <x v="3"/>
    <x v="23"/>
    <n v="1.6990921363102979E-4"/>
    <s v="l"/>
    <s v="un"/>
  </r>
  <r>
    <s v="gl"/>
    <s v="攻"/>
    <s v="gong"/>
    <s v="g"/>
    <s v="l"/>
    <s v="L"/>
    <s v="R"/>
    <x v="7"/>
    <x v="8"/>
    <n v="1.6989945172584951E-4"/>
    <s v="g"/>
    <s v="ong"/>
  </r>
  <r>
    <s v="xn"/>
    <s v="鲜"/>
    <s v="xian"/>
    <s v="x"/>
    <s v="n"/>
    <s v="L"/>
    <s v="R"/>
    <x v="18"/>
    <x v="21"/>
    <n v="1.6935603900414771E-4"/>
    <s v="x"/>
    <s v="ian"/>
  </r>
  <r>
    <s v="mb"/>
    <s v="莫"/>
    <s v="mo"/>
    <s v="m"/>
    <s v="b"/>
    <s v="R"/>
    <s v="L"/>
    <x v="13"/>
    <x v="17"/>
    <n v="1.6900786438605133E-4"/>
    <s v="m"/>
    <s v="o"/>
  </r>
  <r>
    <s v="wu"/>
    <s v="吴"/>
    <s v="wu"/>
    <s v="w"/>
    <s v="u"/>
    <s v="L"/>
    <s v="R"/>
    <x v="10"/>
    <x v="5"/>
    <n v="1.6899810248087105E-4"/>
    <s v="w"/>
    <s v="u"/>
  </r>
  <r>
    <s v="kz"/>
    <s v="矿"/>
    <s v="kuang"/>
    <s v="k"/>
    <s v="z"/>
    <s v="R"/>
    <s v="L"/>
    <x v="19"/>
    <x v="20"/>
    <n v="1.6880286437726561E-4"/>
    <s v="k"/>
    <s v="uang"/>
  </r>
  <r>
    <s v="du"/>
    <s v="毒"/>
    <s v="du"/>
    <s v="d"/>
    <s v="u"/>
    <s v="L"/>
    <s v="R"/>
    <x v="0"/>
    <x v="5"/>
    <n v="1.6869548342028263E-4"/>
    <s v="d"/>
    <s v="u"/>
  </r>
  <r>
    <s v="hw"/>
    <s v="韩"/>
    <s v="han"/>
    <s v="h"/>
    <s v="w"/>
    <s v="R"/>
    <s v="L"/>
    <x v="11"/>
    <x v="12"/>
    <n v="1.6864341992598784E-4"/>
    <s v="h"/>
    <s v="an"/>
  </r>
  <r>
    <s v="ei"/>
    <s v="遗"/>
    <s v="yi"/>
    <s v="e"/>
    <s v="i"/>
    <s v="L"/>
    <s v="R"/>
    <x v="1"/>
    <x v="1"/>
    <n v="1.6857508658972594E-4"/>
    <s v="e"/>
    <s v="i"/>
  </r>
  <r>
    <s v="oq"/>
    <s v="授"/>
    <s v="shou"/>
    <s v="o"/>
    <s v="q"/>
    <s v="R"/>
    <s v="L"/>
    <x v="2"/>
    <x v="19"/>
    <n v="1.6854905484257855E-4"/>
    <s v="sh"/>
    <s v="ou"/>
  </r>
  <r>
    <s v="us"/>
    <s v="驻"/>
    <s v="zhu"/>
    <s v="u"/>
    <s v="s"/>
    <s v="R"/>
    <s v="L"/>
    <x v="8"/>
    <x v="16"/>
    <n v="1.6776484845976335E-4"/>
    <s v="zh"/>
    <s v="u"/>
  </r>
  <r>
    <s v="og"/>
    <s v="尚"/>
    <s v="shang"/>
    <s v="o"/>
    <s v="g"/>
    <s v="R"/>
    <s v="L"/>
    <x v="2"/>
    <x v="11"/>
    <n v="1.6693834048783364E-4"/>
    <s v="sh"/>
    <s v="ang"/>
  </r>
  <r>
    <s v="kl"/>
    <s v="恐"/>
    <s v="kong"/>
    <s v="k"/>
    <s v="l"/>
    <s v="R"/>
    <s v="R"/>
    <x v="19"/>
    <x v="8"/>
    <n v="1.6688953096193228E-4"/>
    <s v="k"/>
    <s v="ong"/>
  </r>
  <r>
    <s v="di"/>
    <s v="敌"/>
    <s v="di"/>
    <s v="d"/>
    <s v="i"/>
    <s v="L"/>
    <s v="R"/>
    <x v="0"/>
    <x v="1"/>
    <n v="1.6684397540442435E-4"/>
    <s v="d"/>
    <s v="i"/>
  </r>
  <r>
    <s v="zh"/>
    <s v="灾"/>
    <s v="zai"/>
    <s v="z"/>
    <s v="h"/>
    <s v="L"/>
    <s v="R"/>
    <x v="4"/>
    <x v="4"/>
    <n v="1.6590032457033138E-4"/>
    <s v="z"/>
    <s v="ai"/>
  </r>
  <r>
    <s v="bh"/>
    <s v="败"/>
    <s v="bai"/>
    <s v="b"/>
    <s v="h"/>
    <s v="L"/>
    <s v="R"/>
    <x v="6"/>
    <x v="4"/>
    <n v="1.654838166159731E-4"/>
    <s v="b"/>
    <s v="ai"/>
  </r>
  <r>
    <s v="qn"/>
    <s v="签"/>
    <s v="qian"/>
    <s v="q"/>
    <s v="n"/>
    <s v="L"/>
    <s v="R"/>
    <x v="20"/>
    <x v="21"/>
    <n v="1.6537318169059667E-4"/>
    <s v="q"/>
    <s v="ian"/>
  </r>
  <r>
    <s v="bn"/>
    <s v="板"/>
    <s v="ban"/>
    <s v="b"/>
    <s v="n"/>
    <s v="L"/>
    <s v="R"/>
    <x v="6"/>
    <x v="21"/>
    <n v="1.6529508644915451E-4"/>
    <s v="b"/>
    <s v="an"/>
  </r>
  <r>
    <s v="ch"/>
    <s v="彩"/>
    <s v="cai"/>
    <s v="c"/>
    <s v="h"/>
    <s v="L"/>
    <s v="R"/>
    <x v="22"/>
    <x v="4"/>
    <n v="1.6521048327092547E-4"/>
    <s v="c"/>
    <s v="ai"/>
  </r>
  <r>
    <s v="tp"/>
    <s v="脱"/>
    <s v="tuo"/>
    <s v="t"/>
    <s v="p"/>
    <s v="L"/>
    <s v="R"/>
    <x v="9"/>
    <x v="6"/>
    <n v="1.6516167374502411E-4"/>
    <s v="t"/>
    <s v="uo"/>
  </r>
  <r>
    <s v="kk"/>
    <s v="肯"/>
    <s v="ken"/>
    <s v="k"/>
    <s v="k"/>
    <s v="R"/>
    <s v="R"/>
    <x v="19"/>
    <x v="0"/>
    <n v="1.6457595943420778E-4"/>
    <s v="k"/>
    <s v="en"/>
  </r>
  <r>
    <s v="en"/>
    <s v="恩"/>
    <s v="en"/>
    <s v="e"/>
    <s v="n"/>
    <s v="L"/>
    <s v="R"/>
    <x v="1"/>
    <x v="21"/>
    <n v="1.6444905466686424E-4"/>
    <s v="e"/>
    <s v="n"/>
  </r>
  <r>
    <s v="je"/>
    <s v="姐"/>
    <s v="jie"/>
    <s v="j"/>
    <s v="e"/>
    <s v="R"/>
    <s v="L"/>
    <x v="16"/>
    <x v="3"/>
    <n v="1.6355421335867263E-4"/>
    <s v="j"/>
    <s v="ie"/>
  </r>
  <r>
    <s v="xi"/>
    <s v="戏"/>
    <s v="xi"/>
    <s v="x"/>
    <s v="i"/>
    <s v="L"/>
    <s v="R"/>
    <x v="18"/>
    <x v="1"/>
    <n v="1.6354119748509895E-4"/>
    <s v="x"/>
    <s v="i"/>
  </r>
  <r>
    <s v="ja"/>
    <s v="架"/>
    <s v="jia"/>
    <s v="j"/>
    <s v="a"/>
    <s v="R"/>
    <s v="L"/>
    <x v="16"/>
    <x v="9"/>
    <n v="1.6269841967120211E-4"/>
    <s v="j"/>
    <s v="ia"/>
  </r>
  <r>
    <s v="wi"/>
    <s v="伟"/>
    <s v="wei"/>
    <s v="w"/>
    <s v="i"/>
    <s v="L"/>
    <s v="R"/>
    <x v="10"/>
    <x v="1"/>
    <n v="1.6232421330595836E-4"/>
    <s v="w"/>
    <s v="ei"/>
  </r>
  <r>
    <s v="wu"/>
    <s v="屋"/>
    <s v="wu"/>
    <s v="w"/>
    <s v="u"/>
    <s v="L"/>
    <s v="R"/>
    <x v="10"/>
    <x v="5"/>
    <n v="1.6153675295474973E-4"/>
    <s v="w"/>
    <s v="u"/>
  </r>
  <r>
    <s v="os"/>
    <s v="输"/>
    <s v="shu"/>
    <s v="o"/>
    <s v="s"/>
    <s v="R"/>
    <s v="L"/>
    <x v="2"/>
    <x v="16"/>
    <n v="1.6131222913560347E-4"/>
    <s v="sh"/>
    <s v="u"/>
  </r>
  <r>
    <s v="gn"/>
    <s v="赶"/>
    <s v="gan"/>
    <s v="g"/>
    <s v="n"/>
    <s v="L"/>
    <s v="R"/>
    <x v="7"/>
    <x v="21"/>
    <n v="1.6080135609783589E-4"/>
    <s v="g"/>
    <s v="an"/>
  </r>
  <r>
    <s v="ey"/>
    <s v="恶"/>
    <s v="e"/>
    <s v="e"/>
    <s v="y"/>
    <s v="L"/>
    <s v="R"/>
    <x v="1"/>
    <x v="10"/>
    <n v="1.6037834020669078E-4"/>
    <s v="e"/>
    <m/>
  </r>
  <r>
    <s v="wa"/>
    <s v="瓦"/>
    <s v="wa"/>
    <s v="w"/>
    <s v="a"/>
    <s v="L"/>
    <s v="L"/>
    <x v="10"/>
    <x v="9"/>
    <n v="1.6031000687042886E-4"/>
    <s v="w"/>
    <s v="a"/>
  </r>
  <r>
    <s v="ut"/>
    <s v="阵"/>
    <s v="zhen"/>
    <s v="u"/>
    <s v="t"/>
    <s v="R"/>
    <s v="L"/>
    <x v="8"/>
    <x v="25"/>
    <n v="1.5964619731817037E-4"/>
    <s v="zh"/>
    <s v="en"/>
  </r>
  <r>
    <s v="hc"/>
    <s v="婚"/>
    <s v="hun"/>
    <s v="h"/>
    <s v="c"/>
    <s v="R"/>
    <s v="L"/>
    <x v="11"/>
    <x v="23"/>
    <n v="1.5963318144459666E-4"/>
    <s v="h"/>
    <s v="un"/>
  </r>
  <r>
    <s v="ea"/>
    <s v="雅"/>
    <s v="ya"/>
    <s v="e"/>
    <s v="a"/>
    <s v="L"/>
    <s v="L"/>
    <x v="1"/>
    <x v="9"/>
    <n v="1.5911905443843566E-4"/>
    <s v="y"/>
    <s v="a"/>
  </r>
  <r>
    <s v="xc"/>
    <s v="寻"/>
    <s v="xun"/>
    <s v="x"/>
    <s v="c"/>
    <s v="L"/>
    <s v="L"/>
    <x v="18"/>
    <x v="23"/>
    <n v="1.5900516554466583E-4"/>
    <s v="x"/>
    <s v="un"/>
  </r>
  <r>
    <s v="tl"/>
    <s v="童"/>
    <s v="tong"/>
    <s v="t"/>
    <s v="l"/>
    <s v="L"/>
    <s v="R"/>
    <x v="9"/>
    <x v="8"/>
    <n v="1.583250861504402E-4"/>
    <s v="t"/>
    <s v="ong"/>
  </r>
  <r>
    <s v="xl"/>
    <s v="夏"/>
    <s v="xia"/>
    <s v="x"/>
    <s v="l"/>
    <s v="L"/>
    <s v="R"/>
    <x v="18"/>
    <x v="8"/>
    <n v="1.5749532421011707E-4"/>
    <s v="x"/>
    <s v="ia"/>
  </r>
  <r>
    <s v="r;"/>
    <s v="瑞"/>
    <s v="rui"/>
    <s v="r"/>
    <s v=";"/>
    <s v="L"/>
    <s v="R"/>
    <x v="5"/>
    <x v="18"/>
    <n v="1.5719270514952862E-4"/>
    <s v="r"/>
    <s v="ui"/>
  </r>
  <r>
    <s v="g;"/>
    <s v="归"/>
    <s v="gui"/>
    <s v="g"/>
    <s v=";"/>
    <s v="L"/>
    <s v="R"/>
    <x v="7"/>
    <x v="18"/>
    <n v="1.5690960989930074E-4"/>
    <s v="g"/>
    <s v="ui"/>
  </r>
  <r>
    <s v="gu"/>
    <s v="固"/>
    <s v="gu"/>
    <s v="g"/>
    <s v="u"/>
    <s v="L"/>
    <s v="R"/>
    <x v="7"/>
    <x v="5"/>
    <n v="1.5683151465785856E-4"/>
    <s v="g"/>
    <s v="u"/>
  </r>
  <r>
    <s v="us"/>
    <s v="朱"/>
    <s v="zhu"/>
    <s v="u"/>
    <s v="s"/>
    <s v="R"/>
    <s v="L"/>
    <x v="8"/>
    <x v="16"/>
    <n v="1.5550064158494813E-4"/>
    <s v="zh"/>
    <s v="u"/>
  </r>
  <r>
    <s v="eo"/>
    <s v="尤"/>
    <s v="you"/>
    <s v="e"/>
    <s v="o"/>
    <s v="L"/>
    <s v="R"/>
    <x v="1"/>
    <x v="7"/>
    <n v="1.5535421300724405E-4"/>
    <s v="e"/>
    <s v="ou"/>
  </r>
  <r>
    <s v="ng"/>
    <s v="娘"/>
    <s v="niang"/>
    <s v="n"/>
    <s v="g"/>
    <s v="R"/>
    <s v="L"/>
    <x v="12"/>
    <x v="11"/>
    <n v="1.551166733145241E-4"/>
    <s v="n"/>
    <s v="iang"/>
  </r>
  <r>
    <s v="fu"/>
    <s v="付"/>
    <s v="fu"/>
    <s v="f"/>
    <s v="u"/>
    <s v="L"/>
    <s v="R"/>
    <x v="15"/>
    <x v="5"/>
    <n v="1.5507437172540959E-4"/>
    <s v="f"/>
    <s v="u"/>
  </r>
  <r>
    <s v="nq"/>
    <s v="牛"/>
    <s v="niu"/>
    <s v="n"/>
    <s v="q"/>
    <s v="R"/>
    <s v="L"/>
    <x v="12"/>
    <x v="19"/>
    <n v="1.5507111775701617E-4"/>
    <s v="n"/>
    <s v="iu"/>
  </r>
  <r>
    <s v="an"/>
    <s v="岸"/>
    <s v="an"/>
    <s v="a"/>
    <s v="n"/>
    <s v="L"/>
    <s v="R"/>
    <x v="24"/>
    <x v="21"/>
    <n v="1.5484984790626333E-4"/>
    <s v="a"/>
    <s v="n"/>
  </r>
  <r>
    <s v="ph"/>
    <s v="拍"/>
    <s v="pai"/>
    <s v="p"/>
    <s v="h"/>
    <s v="R"/>
    <s v="R"/>
    <x v="23"/>
    <x v="4"/>
    <n v="1.5478802250678826E-4"/>
    <s v="p"/>
    <s v="ai"/>
  </r>
  <r>
    <s v="gn"/>
    <s v="敢"/>
    <s v="gan"/>
    <s v="g"/>
    <s v="n"/>
    <s v="L"/>
    <s v="R"/>
    <x v="7"/>
    <x v="21"/>
    <n v="1.5465786377105131E-4"/>
    <s v="g"/>
    <s v="an"/>
  </r>
  <r>
    <s v="fu"/>
    <s v="幅"/>
    <s v="fu"/>
    <s v="f"/>
    <s v="u"/>
    <s v="L"/>
    <s v="R"/>
    <x v="15"/>
    <x v="5"/>
    <n v="1.5388992723020323E-4"/>
    <s v="f"/>
    <s v="u"/>
  </r>
  <r>
    <s v="sk"/>
    <s v="森"/>
    <s v="sen"/>
    <s v="s"/>
    <s v="k"/>
    <s v="L"/>
    <s v="R"/>
    <x v="21"/>
    <x v="0"/>
    <n v="1.5371421293695832E-4"/>
    <s v="s"/>
    <s v="en"/>
  </r>
  <r>
    <s v="lc"/>
    <s v="轮"/>
    <s v="lun"/>
    <s v="l"/>
    <s v="c"/>
    <s v="R"/>
    <s v="L"/>
    <x v="3"/>
    <x v="23"/>
    <n v="1.5368818118981093E-4"/>
    <s v="l"/>
    <s v="un"/>
  </r>
  <r>
    <s v="nb"/>
    <s v="诺"/>
    <s v="nuo"/>
    <s v="n"/>
    <s v="b"/>
    <s v="R"/>
    <s v="L"/>
    <x v="12"/>
    <x v="17"/>
    <n v="1.5342460974994358E-4"/>
    <s v="n"/>
    <s v="uo"/>
  </r>
  <r>
    <s v="di"/>
    <s v="弟"/>
    <s v="di"/>
    <s v="d"/>
    <s v="i"/>
    <s v="L"/>
    <s v="R"/>
    <x v="0"/>
    <x v="1"/>
    <n v="1.5324238751991185E-4"/>
    <s v="d"/>
    <s v="i"/>
  </r>
  <r>
    <s v="d"/>
    <s v="掉"/>
    <s v="diao"/>
    <s v="d"/>
    <s v="d"/>
    <s v="L"/>
    <s v="L"/>
    <x v="0"/>
    <x v="15"/>
    <n v="1.5308945100542091E-4"/>
    <s v="d"/>
    <s v="iao"/>
  </r>
  <r>
    <s v="je"/>
    <s v="借"/>
    <s v="jie"/>
    <s v="j"/>
    <s v="e"/>
    <s v="R"/>
    <s v="L"/>
    <x v="16"/>
    <x v="3"/>
    <n v="1.5305040338469984E-4"/>
    <s v="j"/>
    <s v="ie"/>
  </r>
  <r>
    <s v="jz"/>
    <s v="禁"/>
    <s v="jin"/>
    <s v="j"/>
    <s v="z"/>
    <s v="R"/>
    <s v="L"/>
    <x v="16"/>
    <x v="20"/>
    <n v="1.530048478271919E-4"/>
    <s v="j"/>
    <s v="in"/>
  </r>
  <r>
    <s v="fk"/>
    <s v="纷"/>
    <s v="fen"/>
    <s v="f"/>
    <s v="k"/>
    <s v="L"/>
    <s v="R"/>
    <x v="15"/>
    <x v="0"/>
    <n v="1.5291699068056944E-4"/>
    <s v="f"/>
    <s v="en"/>
  </r>
  <r>
    <s v="qi"/>
    <s v="齐"/>
    <s v="qi"/>
    <s v="q"/>
    <s v="i"/>
    <s v="L"/>
    <s v="R"/>
    <x v="20"/>
    <x v="1"/>
    <n v="1.5291048274378258E-4"/>
    <s v="q"/>
    <s v="i"/>
  </r>
  <r>
    <s v="bl"/>
    <s v="遍"/>
    <s v="bian"/>
    <s v="b"/>
    <s v="l"/>
    <s v="L"/>
    <s v="R"/>
    <x v="6"/>
    <x v="8"/>
    <n v="1.5253302241014541E-4"/>
    <s v="b"/>
    <s v="ian"/>
  </r>
  <r>
    <s v="xi"/>
    <s v="析"/>
    <s v="xi"/>
    <s v="x"/>
    <s v="i"/>
    <s v="L"/>
    <s v="R"/>
    <x v="18"/>
    <x v="1"/>
    <n v="1.5236381605368736E-4"/>
    <s v="x"/>
    <s v="i"/>
  </r>
  <r>
    <s v="bi"/>
    <s v="币"/>
    <s v="bi"/>
    <s v="b"/>
    <s v="i"/>
    <s v="L"/>
    <s v="R"/>
    <x v="6"/>
    <x v="1"/>
    <n v="1.5232476843296628E-4"/>
    <s v="b"/>
    <s v="i"/>
  </r>
  <r>
    <s v="od"/>
    <s v="盛"/>
    <s v="sheng"/>
    <s v="o"/>
    <s v="d"/>
    <s v="R"/>
    <s v="L"/>
    <x v="2"/>
    <x v="15"/>
    <n v="1.5204818111952523E-4"/>
    <s v="sh"/>
    <s v="eng"/>
  </r>
  <r>
    <s v="hx"/>
    <s v="坏"/>
    <s v="huai"/>
    <s v="h"/>
    <s v="x"/>
    <s v="R"/>
    <s v="L"/>
    <x v="11"/>
    <x v="24"/>
    <n v="1.5194080016254222E-4"/>
    <s v="h"/>
    <s v="uai"/>
  </r>
  <r>
    <s v="rn"/>
    <s v="染"/>
    <s v="ran"/>
    <s v="r"/>
    <s v="n"/>
    <s v="L"/>
    <s v="R"/>
    <x v="5"/>
    <x v="21"/>
    <n v="1.5187897476306718E-4"/>
    <s v="r"/>
    <s v="an"/>
  </r>
  <r>
    <s v="fk"/>
    <s v="奋"/>
    <s v="fen"/>
    <s v="f"/>
    <s v="k"/>
    <s v="L"/>
    <s v="R"/>
    <x v="15"/>
    <x v="0"/>
    <n v="1.5178786364805131E-4"/>
    <s v="f"/>
    <s v="en"/>
  </r>
  <r>
    <s v="mg"/>
    <s v="忙"/>
    <s v="mang"/>
    <s v="m"/>
    <s v="g"/>
    <s v="R"/>
    <s v="L"/>
    <x v="13"/>
    <x v="11"/>
    <n v="1.515731017340853E-4"/>
    <s v="m"/>
    <s v="ang"/>
  </r>
  <r>
    <s v="el"/>
    <s v="拥"/>
    <s v="yong"/>
    <s v="e"/>
    <s v="l"/>
    <s v="L"/>
    <s v="R"/>
    <x v="1"/>
    <x v="8"/>
    <n v="1.5155032395533134E-4"/>
    <s v="y"/>
    <s v="ong"/>
  </r>
  <r>
    <s v="mf"/>
    <s v="梅"/>
    <s v="mei"/>
    <s v="m"/>
    <s v="f"/>
    <s v="R"/>
    <s v="L"/>
    <x v="13"/>
    <x v="2"/>
    <n v="1.5151778427139711E-4"/>
    <s v="m"/>
    <s v="ei"/>
  </r>
  <r>
    <s v="gg"/>
    <s v="钢"/>
    <s v="gang"/>
    <s v="g"/>
    <s v="g"/>
    <s v="L"/>
    <s v="L"/>
    <x v="7"/>
    <x v="11"/>
    <n v="1.5150151442942997E-4"/>
    <s v="g"/>
    <s v="ang"/>
  </r>
  <r>
    <s v="us"/>
    <s v="筑"/>
    <s v="zhu"/>
    <s v="u"/>
    <s v="s"/>
    <s v="R"/>
    <s v="L"/>
    <x v="8"/>
    <x v="16"/>
    <n v="1.5125421283152977E-4"/>
    <s v="zh"/>
    <s v="u"/>
  </r>
  <r>
    <s v="jd"/>
    <s v="季"/>
    <s v="ji"/>
    <s v="j"/>
    <s v="d"/>
    <s v="R"/>
    <s v="L"/>
    <x v="16"/>
    <x v="15"/>
    <n v="1.5075635566733588E-4"/>
    <s v="j"/>
    <s v="i"/>
  </r>
  <r>
    <s v="lh"/>
    <s v="莱"/>
    <s v="lai"/>
    <s v="l"/>
    <s v="h"/>
    <s v="R"/>
    <s v="R"/>
    <x v="3"/>
    <x v="4"/>
    <n v="1.5073357788858191E-4"/>
    <s v="l"/>
    <s v="ai"/>
  </r>
  <r>
    <s v="fn"/>
    <s v="翻"/>
    <s v="fan"/>
    <s v="f"/>
    <s v="n"/>
    <s v="L"/>
    <s v="R"/>
    <x v="15"/>
    <x v="21"/>
    <n v="1.5048627629068168E-4"/>
    <s v="f"/>
    <s v="an"/>
  </r>
  <r>
    <s v="gu"/>
    <s v="鼓"/>
    <s v="gu"/>
    <s v="g"/>
    <s v="u"/>
    <s v="L"/>
    <s v="R"/>
    <x v="7"/>
    <x v="5"/>
    <n v="1.5020643500884723E-4"/>
    <s v="g"/>
    <s v="u"/>
  </r>
  <r>
    <s v="jw"/>
    <s v="渐"/>
    <s v="jian"/>
    <s v="j"/>
    <s v="w"/>
    <s v="R"/>
    <s v="L"/>
    <x v="16"/>
    <x v="12"/>
    <n v="1.5019992707206037E-4"/>
    <s v="j"/>
    <s v="ian"/>
  </r>
  <r>
    <s v="uf"/>
    <s v="智"/>
    <s v="zhi"/>
    <s v="u"/>
    <s v="f"/>
    <s v="R"/>
    <s v="L"/>
    <x v="8"/>
    <x v="2"/>
    <n v="1.5007627627311026E-4"/>
    <s v="zh"/>
    <s v="i"/>
  </r>
  <r>
    <s v="zn"/>
    <s v="赞"/>
    <s v="zan"/>
    <s v="z"/>
    <s v="n"/>
    <s v="L"/>
    <s v="R"/>
    <x v="4"/>
    <x v="21"/>
    <n v="1.4984199054878373E-4"/>
    <s v="z"/>
    <s v="an"/>
  </r>
  <r>
    <s v="of"/>
    <s v="释"/>
    <s v="shi"/>
    <s v="o"/>
    <s v="f"/>
    <s v="R"/>
    <s v="L"/>
    <x v="2"/>
    <x v="2"/>
    <n v="1.4880722859967488E-4"/>
    <s v="sh"/>
    <s v="i"/>
  </r>
  <r>
    <s v="uj"/>
    <s v="召"/>
    <s v="zhao"/>
    <s v="u"/>
    <s v="j"/>
    <s v="R"/>
    <s v="R"/>
    <x v="8"/>
    <x v="14"/>
    <n v="1.4877794288413405E-4"/>
    <s v="zh"/>
    <s v="ao"/>
  </r>
  <r>
    <s v="dc"/>
    <s v="吨"/>
    <s v="dun"/>
    <s v="d"/>
    <s v="c"/>
    <s v="L"/>
    <s v="L"/>
    <x v="0"/>
    <x v="23"/>
    <n v="1.4875191113698666E-4"/>
    <s v="d"/>
    <s v="un"/>
  </r>
  <r>
    <s v="e;"/>
    <s v="映"/>
    <s v="ying"/>
    <s v="e"/>
    <s v=";"/>
    <s v="L"/>
    <s v="R"/>
    <x v="1"/>
    <x v="18"/>
    <n v="1.4872262542144586E-4"/>
    <s v="y"/>
    <s v="ing"/>
  </r>
  <r>
    <s v="zl"/>
    <s v="综"/>
    <s v="zong"/>
    <s v="z"/>
    <s v="l"/>
    <s v="L"/>
    <s v="R"/>
    <x v="4"/>
    <x v="8"/>
    <n v="1.4848183176033246E-4"/>
    <s v="z"/>
    <s v="ong"/>
  </r>
  <r>
    <s v="ye"/>
    <s v="野"/>
    <s v="ye"/>
    <s v="y"/>
    <s v="e"/>
    <s v="R"/>
    <s v="L"/>
    <x v="17"/>
    <x v="3"/>
    <n v="1.4784079998682794E-4"/>
    <s v="y"/>
    <s v="e"/>
  </r>
  <r>
    <s v="q"/>
    <s v="桥"/>
    <s v="qiao"/>
    <s v="q"/>
    <s v="q"/>
    <s v="L"/>
    <s v="L"/>
    <x v="20"/>
    <x v="19"/>
    <n v="1.4763579997804222E-4"/>
    <s v="q"/>
    <s v="iao"/>
  </r>
  <r>
    <s v="wu"/>
    <s v="误"/>
    <s v="wu"/>
    <s v="w"/>
    <s v="u"/>
    <s v="L"/>
    <s v="R"/>
    <x v="10"/>
    <x v="5"/>
    <n v="1.4691016502630866E-4"/>
    <s v="w"/>
    <s v="u"/>
  </r>
  <r>
    <s v="dn"/>
    <s v="弹"/>
    <s v="dan"/>
    <s v="d"/>
    <s v="n"/>
    <s v="L"/>
    <s v="R"/>
    <x v="0"/>
    <x v="21"/>
    <n v="1.4656849834499913E-4"/>
    <s v="d"/>
    <s v="an"/>
  </r>
  <r>
    <s v="l"/>
    <s v="疗"/>
    <s v="liao"/>
    <s v="l"/>
    <s v="l"/>
    <s v="R"/>
    <s v="R"/>
    <x v="3"/>
    <x v="8"/>
    <n v="1.4646437135640956E-4"/>
    <s v="l"/>
    <s v="iao"/>
  </r>
  <r>
    <s v="oe"/>
    <s v="射"/>
    <s v="she"/>
    <s v="o"/>
    <s v="e"/>
    <s v="R"/>
    <s v="L"/>
    <x v="2"/>
    <x v="3"/>
    <n v="1.4595024435024856E-4"/>
    <s v="sh"/>
    <s v="e"/>
  </r>
  <r>
    <s v="fn"/>
    <s v="繁"/>
    <s v="fan"/>
    <s v="f"/>
    <s v="n"/>
    <s v="L"/>
    <s v="R"/>
    <x v="15"/>
    <x v="21"/>
    <n v="1.4578429196218393E-4"/>
    <s v="f"/>
    <s v="an"/>
  </r>
  <r>
    <s v="md"/>
    <s v="梦"/>
    <s v="meng"/>
    <s v="m"/>
    <s v="d"/>
    <s v="R"/>
    <s v="L"/>
    <x v="13"/>
    <x v="15"/>
    <n v="1.4571595862592203E-4"/>
    <s v="m"/>
    <s v="eng"/>
  </r>
  <r>
    <s v="x;"/>
    <s v="幸"/>
    <s v="xing"/>
    <s v="x"/>
    <s v=";"/>
    <s v="L"/>
    <s v="R"/>
    <x v="18"/>
    <x v="18"/>
    <n v="1.4530595860835061E-4"/>
    <s v="x"/>
    <s v="ing"/>
  </r>
  <r>
    <s v="gh"/>
    <s v="概"/>
    <s v="gai"/>
    <s v="g"/>
    <s v="h"/>
    <s v="L"/>
    <s v="R"/>
    <x v="7"/>
    <x v="4"/>
    <n v="1.4508143478920434E-4"/>
    <s v="g"/>
    <s v="ai"/>
  </r>
  <r>
    <s v="mv"/>
    <s v="姆"/>
    <s v="mu"/>
    <s v="m"/>
    <s v="v"/>
    <s v="R"/>
    <s v="L"/>
    <x v="13"/>
    <x v="13"/>
    <n v="1.4453151413071569E-4"/>
    <s v="m"/>
    <s v="v"/>
  </r>
  <r>
    <s v="qh"/>
    <s v="枪"/>
    <s v="qiang"/>
    <s v="q"/>
    <s v="h"/>
    <s v="L"/>
    <s v="R"/>
    <x v="20"/>
    <x v="4"/>
    <n v="1.4445016492088008E-4"/>
    <s v="q"/>
    <s v="iang"/>
  </r>
  <r>
    <s v="jd"/>
    <s v="绩"/>
    <s v="ji"/>
    <s v="j"/>
    <s v="d"/>
    <s v="R"/>
    <s v="L"/>
    <x v="16"/>
    <x v="15"/>
    <n v="1.4434929190068393E-4"/>
    <s v="j"/>
    <s v="i"/>
  </r>
  <r>
    <s v="ea"/>
    <s v="牙"/>
    <s v="ya"/>
    <s v="e"/>
    <s v="a"/>
    <s v="L"/>
    <s v="L"/>
    <x v="1"/>
    <x v="9"/>
    <n v="1.4428746650120889E-4"/>
    <s v="y"/>
    <s v="a"/>
  </r>
  <r>
    <s v="xf"/>
    <s v="雄"/>
    <s v="xiong"/>
    <s v="x"/>
    <s v="f"/>
    <s v="L"/>
    <s v="L"/>
    <x v="18"/>
    <x v="2"/>
    <n v="1.4420286332297985E-4"/>
    <s v="x"/>
    <s v="iong"/>
  </r>
  <r>
    <s v="hb"/>
    <s v="伙"/>
    <s v="huo"/>
    <s v="h"/>
    <s v="b"/>
    <s v="R"/>
    <s v="L"/>
    <x v="11"/>
    <x v="17"/>
    <n v="1.4415405379707849E-4"/>
    <s v="h"/>
    <s v="uo"/>
  </r>
  <r>
    <s v="bo"/>
    <s v="播"/>
    <s v="bo"/>
    <s v="b"/>
    <s v="o"/>
    <s v="L"/>
    <s v="R"/>
    <x v="6"/>
    <x v="7"/>
    <n v="1.4414429189189823E-4"/>
    <s v="b"/>
    <s v="o"/>
  </r>
  <r>
    <s v="lv"/>
    <s v="虑"/>
    <s v="lv"/>
    <s v="l"/>
    <s v="v"/>
    <s v="R"/>
    <s v="L"/>
    <x v="3"/>
    <x v="13"/>
    <n v="1.4392952997793222E-4"/>
    <s v="l"/>
    <s v="v"/>
  </r>
  <r>
    <s v="mv"/>
    <s v="幕"/>
    <s v="mu"/>
    <s v="m"/>
    <s v="v"/>
    <s v="R"/>
    <s v="L"/>
    <x v="13"/>
    <x v="13"/>
    <n v="1.4371802203235967E-4"/>
    <s v="m"/>
    <s v="v"/>
  </r>
  <r>
    <s v="wo"/>
    <s v="握"/>
    <s v="wo"/>
    <s v="w"/>
    <s v="o"/>
    <s v="L"/>
    <s v="R"/>
    <x v="10"/>
    <x v="7"/>
    <n v="1.4355532361268848E-4"/>
    <s v="w"/>
    <s v="o"/>
  </r>
  <r>
    <s v="mn"/>
    <s v="慢"/>
    <s v="man"/>
    <s v="m"/>
    <s v="n"/>
    <s v="R"/>
    <s v="R"/>
    <x v="13"/>
    <x v="21"/>
    <n v="1.4320064105780524E-4"/>
    <s v="m"/>
    <s v="an"/>
  </r>
  <r>
    <s v="th"/>
    <s v="泰"/>
    <s v="tai"/>
    <s v="t"/>
    <s v="h"/>
    <s v="L"/>
    <s v="R"/>
    <x v="9"/>
    <x v="4"/>
    <n v="1.4281016485059435E-4"/>
    <s v="t"/>
    <s v="ai"/>
  </r>
  <r>
    <s v="ro"/>
    <s v="肉"/>
    <s v="rou"/>
    <s v="r"/>
    <s v="o"/>
    <s v="L"/>
    <s v="R"/>
    <x v="5"/>
    <x v="7"/>
    <n v="1.4258238706305469E-4"/>
    <s v="r"/>
    <s v="ou"/>
  </r>
  <r>
    <s v="xc"/>
    <s v="迅"/>
    <s v="xun"/>
    <s v="x"/>
    <s v="c"/>
    <s v="L"/>
    <s v="L"/>
    <x v="18"/>
    <x v="23"/>
    <n v="1.4237413308587553E-4"/>
    <s v="x"/>
    <s v="un"/>
  </r>
  <r>
    <s v="ir"/>
    <s v="川"/>
    <s v="chuan"/>
    <s v="i"/>
    <s v="r"/>
    <s v="R"/>
    <s v="L"/>
    <x v="14"/>
    <x v="26"/>
    <n v="1.4210405370922136E-4"/>
    <s v="ch"/>
    <s v="uan"/>
  </r>
  <r>
    <s v="hz"/>
    <s v="皇"/>
    <s v="huang"/>
    <s v="h"/>
    <s v="z"/>
    <s v="R"/>
    <s v="L"/>
    <x v="11"/>
    <x v="20"/>
    <n v="1.4191532354240275E-4"/>
    <s v="h"/>
    <s v="uang"/>
  </r>
  <r>
    <s v="ot"/>
    <s v="申"/>
    <s v="shen"/>
    <s v="o"/>
    <s v="t"/>
    <s v="R"/>
    <s v="L"/>
    <x v="2"/>
    <x v="25"/>
    <n v="1.4184048226935399E-4"/>
    <s v="sh"/>
    <s v="en"/>
  </r>
  <r>
    <s v="t"/>
    <s v="跳"/>
    <s v="tiao"/>
    <s v="t"/>
    <s v="t"/>
    <s v="L"/>
    <s v="L"/>
    <x v="9"/>
    <x v="25"/>
    <n v="1.4127754573729163E-4"/>
    <s v="t"/>
    <s v="iao"/>
  </r>
  <r>
    <s v="wu"/>
    <s v="乌"/>
    <s v="wu"/>
    <s v="w"/>
    <s v="u"/>
    <s v="L"/>
    <s v="R"/>
    <x v="10"/>
    <x v="5"/>
    <n v="1.4112460922280072E-4"/>
    <s v="w"/>
    <s v="u"/>
  </r>
  <r>
    <s v="lv"/>
    <s v="绿"/>
    <s v="lv"/>
    <s v="l"/>
    <s v="v"/>
    <s v="R"/>
    <s v="L"/>
    <x v="3"/>
    <x v="13"/>
    <n v="1.4085127587775309E-4"/>
    <s v="l"/>
    <s v="v"/>
  </r>
  <r>
    <s v="kw"/>
    <s v="刊"/>
    <s v="kan"/>
    <s v="k"/>
    <s v="w"/>
    <s v="R"/>
    <s v="L"/>
    <x v="19"/>
    <x v="12"/>
    <n v="1.3972214884523494E-4"/>
    <s v="k"/>
    <s v="an"/>
  </r>
  <r>
    <s v="hw"/>
    <s v="含"/>
    <s v="han"/>
    <s v="h"/>
    <s v="w"/>
    <s v="R"/>
    <s v="L"/>
    <x v="11"/>
    <x v="12"/>
    <n v="1.3932841866963065E-4"/>
    <s v="h"/>
    <s v="an"/>
  </r>
  <r>
    <s v="fu"/>
    <s v="附"/>
    <s v="fu"/>
    <s v="f"/>
    <s v="u"/>
    <s v="L"/>
    <s v="R"/>
    <x v="15"/>
    <x v="5"/>
    <n v="1.3928937104890955E-4"/>
    <s v="f"/>
    <s v="u"/>
  </r>
  <r>
    <s v="df"/>
    <s v="邓"/>
    <s v="deng"/>
    <s v="d"/>
    <s v="f"/>
    <s v="L"/>
    <s v="L"/>
    <x v="0"/>
    <x v="2"/>
    <n v="1.3807238686976896E-4"/>
    <s v="d"/>
    <s v="eng"/>
  </r>
  <r>
    <s v="wg"/>
    <s v="忘"/>
    <s v="wang"/>
    <s v="w"/>
    <s v="g"/>
    <s v="L"/>
    <s v="L"/>
    <x v="10"/>
    <x v="11"/>
    <n v="1.3779579955632793E-4"/>
    <s v="w"/>
    <s v="ang"/>
  </r>
  <r>
    <s v="ts"/>
    <s v="厅"/>
    <s v="ting"/>
    <s v="t"/>
    <s v="s"/>
    <s v="L"/>
    <s v="L"/>
    <x v="9"/>
    <x v="16"/>
    <n v="1.3778603765114765E-4"/>
    <s v="t"/>
    <s v="ing"/>
  </r>
  <r>
    <s v="ei"/>
    <s v="译"/>
    <s v="yi"/>
    <s v="e"/>
    <s v="i"/>
    <s v="L"/>
    <s v="R"/>
    <x v="1"/>
    <x v="1"/>
    <n v="1.3773072018845943E-4"/>
    <s v="e"/>
    <s v="i"/>
  </r>
  <r>
    <s v="jz"/>
    <s v="津"/>
    <s v="jin"/>
    <s v="j"/>
    <s v="z"/>
    <s v="R"/>
    <s v="L"/>
    <x v="16"/>
    <x v="20"/>
    <n v="1.3761357732629617E-4"/>
    <s v="j"/>
    <s v="in"/>
  </r>
  <r>
    <s v="uz"/>
    <s v="庄"/>
    <s v="zhuang"/>
    <s v="u"/>
    <s v="z"/>
    <s v="R"/>
    <s v="L"/>
    <x v="8"/>
    <x v="20"/>
    <n v="1.3750619636931317E-4"/>
    <s v="zh"/>
    <s v="uang"/>
  </r>
  <r>
    <s v="bi"/>
    <s v="毕"/>
    <s v="bi"/>
    <s v="b"/>
    <s v="i"/>
    <s v="L"/>
    <s v="R"/>
    <x v="6"/>
    <x v="1"/>
    <n v="1.3698556142636534E-4"/>
    <s v="b"/>
    <s v="i"/>
  </r>
  <r>
    <s v="bp"/>
    <s v="贝"/>
    <s v="bei"/>
    <s v="b"/>
    <s v="p"/>
    <s v="L"/>
    <s v="R"/>
    <x v="6"/>
    <x v="6"/>
    <n v="1.3682286300669414E-4"/>
    <s v="b"/>
    <s v="ei"/>
  </r>
  <r>
    <s v="mb"/>
    <s v="默"/>
    <s v="mo"/>
    <s v="m"/>
    <s v="b"/>
    <s v="R"/>
    <s v="L"/>
    <x v="13"/>
    <x v="17"/>
    <n v="1.3644540267305694E-4"/>
    <s v="m"/>
    <s v="o"/>
  </r>
  <r>
    <s v="os"/>
    <s v="熟"/>
    <s v="shu"/>
    <s v="o"/>
    <s v="s"/>
    <s v="R"/>
    <s v="L"/>
    <x v="2"/>
    <x v="16"/>
    <n v="1.3632825981089368E-4"/>
    <s v="sh"/>
    <s v="u"/>
  </r>
  <r>
    <s v="ig"/>
    <s v="唱"/>
    <s v="chang"/>
    <s v="i"/>
    <s v="g"/>
    <s v="R"/>
    <s v="L"/>
    <x v="14"/>
    <x v="11"/>
    <n v="1.3615905345443563E-4"/>
    <s v="ch"/>
    <s v="ang"/>
  </r>
  <r>
    <s v="zy"/>
    <s v="择"/>
    <s v="ze"/>
    <s v="z"/>
    <s v="y"/>
    <s v="L"/>
    <s v="R"/>
    <x v="4"/>
    <x v="10"/>
    <n v="1.3593778360368279E-4"/>
    <s v="z"/>
    <s v="e"/>
  </r>
  <r>
    <s v="an"/>
    <s v="暗"/>
    <s v="an"/>
    <s v="a"/>
    <s v="n"/>
    <s v="L"/>
    <s v="R"/>
    <x v="24"/>
    <x v="21"/>
    <n v="1.3555381533325876E-4"/>
    <s v="a"/>
    <s v="n"/>
  </r>
  <r>
    <s v="dm"/>
    <s v="端"/>
    <s v="duan"/>
    <s v="d"/>
    <s v="m"/>
    <s v="L"/>
    <s v="R"/>
    <x v="0"/>
    <x v="22"/>
    <n v="1.3522516452552292E-4"/>
    <s v="d"/>
    <s v="uan"/>
  </r>
  <r>
    <s v="uj"/>
    <s v="赵"/>
    <s v="zhao"/>
    <s v="u"/>
    <s v="j"/>
    <s v="R"/>
    <s v="R"/>
    <x v="8"/>
    <x v="14"/>
    <n v="1.3501691054834379E-4"/>
    <s v="zh"/>
    <s v="ao"/>
  </r>
  <r>
    <s v="ai"/>
    <s v="埃"/>
    <s v="ai"/>
    <s v="a"/>
    <s v="i"/>
    <s v="L"/>
    <s v="R"/>
    <x v="24"/>
    <x v="1"/>
    <n v="1.3483794228670546E-4"/>
    <s v="a"/>
    <s v="i"/>
  </r>
  <r>
    <s v="zj"/>
    <s v="遭"/>
    <s v="zao"/>
    <s v="z"/>
    <s v="j"/>
    <s v="L"/>
    <s v="R"/>
    <x v="4"/>
    <x v="14"/>
    <n v="1.3441167242716692E-4"/>
    <s v="z"/>
    <s v="ao"/>
  </r>
  <r>
    <s v="ds"/>
    <s v="订"/>
    <s v="ding"/>
    <s v="d"/>
    <s v="s"/>
    <s v="L"/>
    <s v="L"/>
    <x v="0"/>
    <x v="16"/>
    <n v="1.3427825972303653E-4"/>
    <s v="d"/>
    <s v="ing"/>
  </r>
  <r>
    <s v="is"/>
    <s v="楚"/>
    <s v="chu"/>
    <s v="i"/>
    <s v="s"/>
    <s v="R"/>
    <s v="L"/>
    <x v="14"/>
    <x v="16"/>
    <n v="1.3426849781785624E-4"/>
    <s v="ch"/>
    <s v="u"/>
  </r>
  <r>
    <s v="je"/>
    <s v="杰"/>
    <s v="jie"/>
    <s v="j"/>
    <s v="e"/>
    <s v="R"/>
    <s v="L"/>
    <x v="16"/>
    <x v="3"/>
    <n v="1.3422619622874174E-4"/>
    <s v="j"/>
    <s v="ie"/>
  </r>
  <r>
    <s v="ug"/>
    <s v="掌"/>
    <s v="zhang"/>
    <s v="u"/>
    <s v="g"/>
    <s v="R"/>
    <s v="L"/>
    <x v="8"/>
    <x v="11"/>
    <n v="1.3408627558782451E-4"/>
    <s v="zh"/>
    <s v="ang"/>
  </r>
  <r>
    <s v="qo"/>
    <s v="秋"/>
    <s v="qiu"/>
    <s v="q"/>
    <s v="o"/>
    <s v="L"/>
    <s v="R"/>
    <x v="20"/>
    <x v="7"/>
    <n v="1.3406024384067712E-4"/>
    <s v="q"/>
    <s v="iu"/>
  </r>
  <r>
    <s v="od"/>
    <s v="圣"/>
    <s v="sheng"/>
    <s v="o"/>
    <s v="d"/>
    <s v="R"/>
    <s v="L"/>
    <x v="2"/>
    <x v="15"/>
    <n v="1.3348429143504107E-4"/>
    <s v="sh"/>
    <s v="eng"/>
  </r>
  <r>
    <s v="cn"/>
    <s v="残"/>
    <s v="can"/>
    <s v="c"/>
    <s v="n"/>
    <s v="L"/>
    <s v="R"/>
    <x v="22"/>
    <x v="21"/>
    <n v="1.3327278348946849E-4"/>
    <s v="c"/>
    <s v="an"/>
  </r>
  <r>
    <s v="si"/>
    <s v="丝"/>
    <s v="si"/>
    <s v="s"/>
    <s v="i"/>
    <s v="L"/>
    <s v="R"/>
    <x v="21"/>
    <x v="1"/>
    <n v="1.3323048190035398E-4"/>
    <s v="s"/>
    <s v="i"/>
  </r>
  <r>
    <s v="js"/>
    <s v="睛"/>
    <s v="jing"/>
    <s v="j"/>
    <s v="s"/>
    <s v="R"/>
    <s v="L"/>
    <x v="16"/>
    <x v="16"/>
    <n v="1.3297016442888007E-4"/>
    <s v="j"/>
    <s v="ing"/>
  </r>
  <r>
    <s v="xu"/>
    <s v="徐"/>
    <s v="xu"/>
    <s v="x"/>
    <s v="u"/>
    <s v="L"/>
    <s v="R"/>
    <x v="18"/>
    <x v="5"/>
    <n v="1.3273262473616012E-4"/>
    <s v="x"/>
    <s v="u"/>
  </r>
  <r>
    <s v="uf"/>
    <s v="植"/>
    <s v="zhi"/>
    <s v="u"/>
    <s v="f"/>
    <s v="R"/>
    <s v="L"/>
    <x v="8"/>
    <x v="2"/>
    <n v="1.3220873582481883E-4"/>
    <s v="zh"/>
    <s v="i"/>
  </r>
  <r>
    <s v="oe"/>
    <s v="摄"/>
    <s v="she"/>
    <s v="o"/>
    <s v="e"/>
    <s v="R"/>
    <s v="L"/>
    <x v="2"/>
    <x v="3"/>
    <n v="1.3179873580724741E-4"/>
    <s v="sh"/>
    <s v="e"/>
  </r>
  <r>
    <s v="ug"/>
    <s v="障"/>
    <s v="zhang"/>
    <s v="u"/>
    <s v="g"/>
    <s v="R"/>
    <s v="L"/>
    <x v="8"/>
    <x v="11"/>
    <n v="1.3168159294508415E-4"/>
    <s v="zh"/>
    <s v="ang"/>
  </r>
  <r>
    <s v="ue"/>
    <s v="哲"/>
    <s v="zhe"/>
    <s v="u"/>
    <s v="e"/>
    <s v="R"/>
    <s v="L"/>
    <x v="8"/>
    <x v="3"/>
    <n v="1.3167508500829729E-4"/>
    <s v="zh"/>
    <s v="e"/>
  </r>
  <r>
    <s v="eu"/>
    <s v="鱼"/>
    <s v="yu"/>
    <s v="e"/>
    <s v="u"/>
    <s v="L"/>
    <s v="R"/>
    <x v="1"/>
    <x v="5"/>
    <n v="1.314180215052168E-4"/>
    <s v="e"/>
    <s v="u"/>
  </r>
  <r>
    <s v="xq"/>
    <s v="休"/>
    <s v="xiu"/>
    <s v="x"/>
    <s v="q"/>
    <s v="L"/>
    <s v="L"/>
    <x v="18"/>
    <x v="19"/>
    <n v="1.3129437070626669E-4"/>
    <s v="x"/>
    <s v="iu"/>
  </r>
  <r>
    <s v="gx"/>
    <s v="怪"/>
    <s v="guai"/>
    <s v="g"/>
    <s v="x"/>
    <s v="L"/>
    <s v="L"/>
    <x v="7"/>
    <x v="24"/>
    <n v="1.3049389448148438E-4"/>
    <s v="g"/>
    <s v="uai"/>
  </r>
  <r>
    <s v="qu"/>
    <s v="趣"/>
    <s v="qu"/>
    <s v="q"/>
    <s v="u"/>
    <s v="L"/>
    <s v="R"/>
    <x v="20"/>
    <x v="5"/>
    <n v="1.3045484686076327E-4"/>
    <s v="q"/>
    <s v="u"/>
  </r>
  <r>
    <s v="to"/>
    <s v="透"/>
    <s v="tou"/>
    <s v="t"/>
    <s v="o"/>
    <s v="L"/>
    <s v="R"/>
    <x v="9"/>
    <x v="7"/>
    <n v="1.3039952939807506E-4"/>
    <s v="t"/>
    <s v="ou"/>
  </r>
  <r>
    <s v="wi"/>
    <s v="违"/>
    <s v="wei"/>
    <s v="w"/>
    <s v="i"/>
    <s v="L"/>
    <s v="R"/>
    <x v="10"/>
    <x v="1"/>
    <n v="1.3020429129446964E-4"/>
    <s v="w"/>
    <s v="ei"/>
  </r>
  <r>
    <s v="yw"/>
    <s v="延"/>
    <s v="yan"/>
    <s v="y"/>
    <s v="w"/>
    <s v="R"/>
    <s v="L"/>
    <x v="17"/>
    <x v="12"/>
    <n v="1.2981056111886533E-4"/>
    <s v="y"/>
    <s v="an"/>
  </r>
  <r>
    <s v="tu"/>
    <s v="途"/>
    <s v="tu"/>
    <s v="t"/>
    <s v="u"/>
    <s v="L"/>
    <s v="R"/>
    <x v="9"/>
    <x v="5"/>
    <n v="1.2928341823913061E-4"/>
    <s v="t"/>
    <s v="u"/>
  </r>
  <r>
    <s v="eh"/>
    <s v="耳"/>
    <s v="er"/>
    <s v="e"/>
    <s v="h"/>
    <s v="L"/>
    <s v="R"/>
    <x v="1"/>
    <x v="4"/>
    <n v="1.2875952932778936E-4"/>
    <s v="e"/>
    <s v="r"/>
  </r>
  <r>
    <s v="os"/>
    <s v="署"/>
    <s v="shu"/>
    <s v="o"/>
    <s v="s"/>
    <s v="R"/>
    <s v="L"/>
    <x v="2"/>
    <x v="16"/>
    <n v="1.2857405312936417E-4"/>
    <s v="sh"/>
    <s v="u"/>
  </r>
  <r>
    <s v="ua"/>
    <s v="炸"/>
    <s v="zha"/>
    <s v="u"/>
    <s v="a"/>
    <s v="R"/>
    <s v="L"/>
    <x v="8"/>
    <x v="9"/>
    <n v="1.282128626376941E-4"/>
    <s v="zh"/>
    <s v="a"/>
  </r>
  <r>
    <s v="gh"/>
    <s v="盖"/>
    <s v="gai"/>
    <s v="g"/>
    <s v="h"/>
    <s v="L"/>
    <s v="R"/>
    <x v="7"/>
    <x v="4"/>
    <n v="1.2812500549107167E-4"/>
    <s v="g"/>
    <s v="ai"/>
  </r>
  <r>
    <s v="wi"/>
    <s v="谓"/>
    <s v="wei"/>
    <s v="w"/>
    <s v="i"/>
    <s v="L"/>
    <s v="R"/>
    <x v="10"/>
    <x v="1"/>
    <n v="1.280761959651703E-4"/>
    <s v="w"/>
    <s v="ei"/>
  </r>
  <r>
    <s v="gu"/>
    <s v="骨"/>
    <s v="gu"/>
    <s v="g"/>
    <s v="u"/>
    <s v="L"/>
    <s v="R"/>
    <x v="7"/>
    <x v="5"/>
    <n v="1.2774103722064763E-4"/>
    <s v="g"/>
    <s v="u"/>
  </r>
  <r>
    <s v="ie"/>
    <s v="彻"/>
    <s v="che"/>
    <s v="i"/>
    <s v="e"/>
    <s v="R"/>
    <s v="L"/>
    <x v="14"/>
    <x v="3"/>
    <n v="1.276564340424186E-4"/>
    <s v="ch"/>
    <s v="e"/>
  </r>
  <r>
    <s v="hs"/>
    <s v="忽"/>
    <s v="hu"/>
    <s v="h"/>
    <s v="s"/>
    <s v="R"/>
    <s v="L"/>
    <x v="11"/>
    <x v="16"/>
    <n v="1.2671278320832563E-4"/>
    <s v="h"/>
    <s v="u"/>
  </r>
  <r>
    <s v="qi"/>
    <s v="启"/>
    <s v="qi"/>
    <s v="q"/>
    <s v="i"/>
    <s v="L"/>
    <s v="R"/>
    <x v="20"/>
    <x v="1"/>
    <n v="1.263288149379016E-4"/>
    <s v="q"/>
    <s v="i"/>
  </r>
  <r>
    <s v="tg"/>
    <s v="唐"/>
    <s v="tang"/>
    <s v="t"/>
    <s v="g"/>
    <s v="L"/>
    <s v="L"/>
    <x v="9"/>
    <x v="11"/>
    <n v="1.2623444985449231E-4"/>
    <s v="t"/>
    <s v="ang"/>
  </r>
  <r>
    <s v="bj"/>
    <s v="暴"/>
    <s v="bao"/>
    <s v="b"/>
    <s v="j"/>
    <s v="L"/>
    <s v="R"/>
    <x v="6"/>
    <x v="14"/>
    <n v="1.2604246571928029E-4"/>
    <s v="b"/>
    <s v="ao"/>
  </r>
  <r>
    <s v="dp"/>
    <s v="夺"/>
    <s v="duo"/>
    <s v="d"/>
    <s v="p"/>
    <s v="L"/>
    <s v="R"/>
    <x v="0"/>
    <x v="6"/>
    <n v="1.259904022249855E-4"/>
    <s v="d"/>
    <s v="uo"/>
  </r>
  <r>
    <s v="el"/>
    <s v="勇"/>
    <s v="yong"/>
    <s v="e"/>
    <s v="l"/>
    <s v="L"/>
    <s v="R"/>
    <x v="1"/>
    <x v="8"/>
    <n v="1.2576913237423266E-4"/>
    <s v="y"/>
    <s v="ong"/>
  </r>
  <r>
    <s v="ds"/>
    <s v="顶"/>
    <s v="ding"/>
    <s v="d"/>
    <s v="s"/>
    <s v="L"/>
    <s v="L"/>
    <x v="0"/>
    <x v="16"/>
    <n v="1.2574960856387212E-4"/>
    <s v="d"/>
    <s v="ing"/>
  </r>
  <r>
    <s v="jr"/>
    <s v="卷"/>
    <s v="juan"/>
    <s v="j"/>
    <s v="r"/>
    <s v="R"/>
    <s v="L"/>
    <x v="16"/>
    <x v="26"/>
    <n v="1.2520294187377687E-4"/>
    <s v="j"/>
    <s v="uan"/>
  </r>
  <r>
    <s v="di"/>
    <s v="抵"/>
    <s v="di"/>
    <s v="d"/>
    <s v="i"/>
    <s v="L"/>
    <s v="R"/>
    <x v="0"/>
    <x v="1"/>
    <n v="1.245977037526E-4"/>
    <s v="d"/>
    <s v="i"/>
  </r>
  <r>
    <s v="ea"/>
    <s v="呀"/>
    <s v="ya"/>
    <s v="e"/>
    <s v="a"/>
    <s v="L"/>
    <s v="L"/>
    <x v="1"/>
    <x v="9"/>
    <n v="1.2429183072361813E-4"/>
    <s v="y"/>
    <s v="a"/>
  </r>
  <r>
    <s v="ov"/>
    <s v="睡"/>
    <s v="shui"/>
    <s v="o"/>
    <s v="v"/>
    <s v="R"/>
    <s v="L"/>
    <x v="2"/>
    <x v="13"/>
    <n v="1.2399897356820999E-4"/>
    <s v="sh"/>
    <s v="ui"/>
  </r>
  <r>
    <s v="yw"/>
    <s v="沿"/>
    <s v="yan"/>
    <s v="y"/>
    <s v="w"/>
    <s v="R"/>
    <s v="L"/>
    <x v="17"/>
    <x v="12"/>
    <n v="1.2375492593870319E-4"/>
    <s v="y"/>
    <s v="an"/>
  </r>
  <r>
    <s v="ij"/>
    <s v="潮"/>
    <s v="chao"/>
    <s v="i"/>
    <s v="j"/>
    <s v="R"/>
    <s v="R"/>
    <x v="14"/>
    <x v="14"/>
    <n v="1.2372238625476894E-4"/>
    <s v="ch"/>
    <s v="ao"/>
  </r>
  <r>
    <s v="jd"/>
    <s v="迹"/>
    <s v="ji"/>
    <s v="j"/>
    <s v="d"/>
    <s v="R"/>
    <s v="L"/>
    <x v="16"/>
    <x v="15"/>
    <n v="1.2349460846722925E-4"/>
    <s v="j"/>
    <s v="i"/>
  </r>
  <r>
    <s v="wu"/>
    <s v="伍"/>
    <s v="wu"/>
    <s v="w"/>
    <s v="u"/>
    <s v="L"/>
    <s v="R"/>
    <x v="10"/>
    <x v="5"/>
    <n v="1.2270064017923379E-4"/>
    <s v="w"/>
    <s v="u"/>
  </r>
  <r>
    <s v="ke"/>
    <s v="课"/>
    <s v="ke"/>
    <s v="k"/>
    <s v="e"/>
    <s v="R"/>
    <s v="L"/>
    <x v="19"/>
    <x v="3"/>
    <n v="1.2250214810723492E-4"/>
    <s v="k"/>
    <s v="e"/>
  </r>
  <r>
    <s v="z;"/>
    <s v="嘴"/>
    <s v="zui"/>
    <s v="z"/>
    <s v=";"/>
    <s v="L"/>
    <s v="R"/>
    <x v="4"/>
    <x v="18"/>
    <n v="1.2249889413884149E-4"/>
    <s v="z"/>
    <s v="ui"/>
  </r>
  <r>
    <s v="pg"/>
    <s v="旁"/>
    <s v="pang"/>
    <s v="p"/>
    <s v="g"/>
    <s v="R"/>
    <s v="L"/>
    <x v="23"/>
    <x v="11"/>
    <n v="1.2238500524507166E-4"/>
    <s v="p"/>
    <s v="ang"/>
  </r>
  <r>
    <s v="hq"/>
    <s v="厚"/>
    <s v="hou"/>
    <s v="h"/>
    <s v="q"/>
    <s v="R"/>
    <s v="L"/>
    <x v="11"/>
    <x v="19"/>
    <n v="1.2222556079379387E-4"/>
    <s v="h"/>
    <s v="ou"/>
  </r>
  <r>
    <s v="gm"/>
    <s v="冠"/>
    <s v="guan"/>
    <s v="g"/>
    <s v="m"/>
    <s v="L"/>
    <s v="R"/>
    <x v="7"/>
    <x v="22"/>
    <n v="1.2218651317307279E-4"/>
    <s v="g"/>
    <s v="uan"/>
  </r>
  <r>
    <s v="hj"/>
    <s v="毫"/>
    <s v="hao"/>
    <s v="h"/>
    <s v="j"/>
    <s v="R"/>
    <s v="R"/>
    <x v="11"/>
    <x v="14"/>
    <n v="1.2211817983681089E-4"/>
    <s v="h"/>
    <s v="ao"/>
  </r>
  <r>
    <s v="zh"/>
    <s v="载"/>
    <s v="zai"/>
    <s v="z"/>
    <s v="h"/>
    <s v="L"/>
    <s v="R"/>
    <x v="4"/>
    <x v="4"/>
    <n v="1.2211492586841746E-4"/>
    <s v="z"/>
    <s v="ai"/>
  </r>
  <r>
    <s v="mx"/>
    <s v="麦"/>
    <s v="mai"/>
    <s v="m"/>
    <s v="x"/>
    <s v="R"/>
    <s v="L"/>
    <x v="13"/>
    <x v="24"/>
    <n v="1.218773861756975E-4"/>
    <s v="m"/>
    <s v="ai"/>
  </r>
  <r>
    <s v="ei"/>
    <s v="仪"/>
    <s v="yi"/>
    <s v="e"/>
    <s v="i"/>
    <s v="L"/>
    <s v="R"/>
    <x v="1"/>
    <x v="1"/>
    <n v="1.2140881472704444E-4"/>
    <s v="e"/>
    <s v="i"/>
  </r>
  <r>
    <s v="dh"/>
    <s v="贷"/>
    <s v="dai"/>
    <s v="d"/>
    <s v="h"/>
    <s v="L"/>
    <s v="R"/>
    <x v="0"/>
    <x v="4"/>
    <n v="1.2123310043379954E-4"/>
    <s v="d"/>
    <s v="ai"/>
  </r>
  <r>
    <s v="gm"/>
    <s v="贯"/>
    <s v="guan"/>
    <s v="g"/>
    <s v="m"/>
    <s v="L"/>
    <s v="R"/>
    <x v="7"/>
    <x v="22"/>
    <n v="1.2119079884468503E-4"/>
    <s v="g"/>
    <s v="uan"/>
  </r>
  <r>
    <s v="hl"/>
    <s v="洪"/>
    <s v="hong"/>
    <s v="h"/>
    <s v="l"/>
    <s v="R"/>
    <s v="R"/>
    <x v="11"/>
    <x v="8"/>
    <n v="1.2097603693071904E-4"/>
    <s v="h"/>
    <s v="ong"/>
  </r>
  <r>
    <s v="hl"/>
    <s v="宏"/>
    <s v="hong"/>
    <s v="h"/>
    <s v="l"/>
    <s v="R"/>
    <s v="R"/>
    <x v="11"/>
    <x v="8"/>
    <n v="1.2060833850226213E-4"/>
    <s v="h"/>
    <s v="ong"/>
  </r>
  <r>
    <s v="pn"/>
    <s v="盘"/>
    <s v="pan"/>
    <s v="p"/>
    <s v="n"/>
    <s v="R"/>
    <s v="R"/>
    <x v="23"/>
    <x v="21"/>
    <n v="1.2057254484993447E-4"/>
    <s v="p"/>
    <s v="an"/>
  </r>
  <r>
    <s v="iz"/>
    <s v="床"/>
    <s v="chuang"/>
    <s v="i"/>
    <s v="z"/>
    <s v="R"/>
    <s v="L"/>
    <x v="14"/>
    <x v="20"/>
    <n v="1.1999659244429841E-4"/>
    <s v="ch"/>
    <s v="uang"/>
  </r>
  <r>
    <s v="us"/>
    <s v="珠"/>
    <s v="zhu"/>
    <s v="u"/>
    <s v="s"/>
    <s v="R"/>
    <s v="L"/>
    <x v="8"/>
    <x v="16"/>
    <n v="1.1961262417387438E-4"/>
    <s v="zh"/>
    <s v="u"/>
  </r>
  <r>
    <s v="lf"/>
    <s v="累"/>
    <s v="lei"/>
    <s v="l"/>
    <s v="f"/>
    <s v="R"/>
    <s v="L"/>
    <x v="3"/>
    <x v="2"/>
    <n v="1.1959960830030068E-4"/>
    <s v="l"/>
    <s v="ei"/>
  </r>
  <r>
    <s v="x"/>
    <s v="晓"/>
    <s v="xiao"/>
    <s v="x"/>
    <s v="x"/>
    <s v="L"/>
    <s v="L"/>
    <x v="18"/>
    <x v="24"/>
    <n v="1.1908222732574625E-4"/>
    <s v="x"/>
    <s v="iao"/>
  </r>
  <r>
    <s v="mb"/>
    <s v="末"/>
    <s v="mo"/>
    <s v="m"/>
    <s v="b"/>
    <s v="R"/>
    <s v="L"/>
    <x v="13"/>
    <x v="17"/>
    <n v="1.1880238604391178E-4"/>
    <s v="m"/>
    <s v="o"/>
  </r>
  <r>
    <s v="bi"/>
    <s v="避"/>
    <s v="bi"/>
    <s v="b"/>
    <s v="i"/>
    <s v="L"/>
    <s v="R"/>
    <x v="6"/>
    <x v="1"/>
    <n v="1.1834032253204557E-4"/>
    <s v="b"/>
    <s v="i"/>
  </r>
  <r>
    <s v="pb"/>
    <s v="迫"/>
    <s v="po"/>
    <s v="p"/>
    <s v="b"/>
    <s v="R"/>
    <s v="L"/>
    <x v="23"/>
    <x v="17"/>
    <n v="1.1832730665847187E-4"/>
    <s v="p"/>
    <s v="o"/>
  </r>
  <r>
    <s v="oe"/>
    <s v="涉"/>
    <s v="she"/>
    <s v="o"/>
    <s v="e"/>
    <s v="R"/>
    <s v="L"/>
    <x v="2"/>
    <x v="3"/>
    <n v="1.1820690982791518E-4"/>
    <s v="sh"/>
    <s v="e"/>
  </r>
  <r>
    <s v="dn"/>
    <s v="丹"/>
    <s v="dan"/>
    <s v="d"/>
    <s v="n"/>
    <s v="L"/>
    <s v="R"/>
    <x v="0"/>
    <x v="21"/>
    <n v="1.18128814586473E-4"/>
    <s v="d"/>
    <s v="an"/>
  </r>
  <r>
    <s v="id"/>
    <s v="诚"/>
    <s v="cheng"/>
    <s v="i"/>
    <s v="d"/>
    <s v="R"/>
    <s v="L"/>
    <x v="14"/>
    <x v="15"/>
    <n v="1.1748127487618163E-4"/>
    <s v="ch"/>
    <s v="eng"/>
  </r>
  <r>
    <s v="wu"/>
    <s v="污"/>
    <s v="wu"/>
    <s v="w"/>
    <s v="u"/>
    <s v="L"/>
    <s v="R"/>
    <x v="10"/>
    <x v="5"/>
    <n v="1.1747151297100134E-4"/>
    <s v="w"/>
    <s v="u"/>
  </r>
  <r>
    <s v="bk"/>
    <s v="宾"/>
    <s v="bin"/>
    <s v="b"/>
    <s v="k"/>
    <s v="L"/>
    <s v="R"/>
    <x v="6"/>
    <x v="0"/>
    <n v="1.1741944947670657E-4"/>
    <s v="b"/>
    <s v="in"/>
  </r>
  <r>
    <s v="he"/>
    <s v="喝"/>
    <s v="he"/>
    <s v="h"/>
    <s v="e"/>
    <s v="R"/>
    <s v="L"/>
    <x v="11"/>
    <x v="3"/>
    <n v="1.1693135421769296E-4"/>
    <s v="h"/>
    <s v="e"/>
  </r>
  <r>
    <s v="mq"/>
    <s v="谋"/>
    <s v="mou"/>
    <s v="m"/>
    <s v="q"/>
    <s v="R"/>
    <s v="L"/>
    <x v="13"/>
    <x v="19"/>
    <n v="1.1689881453375872E-4"/>
    <s v="m"/>
    <s v="ou"/>
  </r>
  <r>
    <s v="bh"/>
    <s v="摆"/>
    <s v="bai"/>
    <s v="b"/>
    <s v="h"/>
    <s v="L"/>
    <s v="R"/>
    <x v="6"/>
    <x v="4"/>
    <n v="1.168695288182179E-4"/>
    <s v="b"/>
    <s v="ai"/>
  </r>
  <r>
    <s v="zc"/>
    <s v="尊"/>
    <s v="zun"/>
    <s v="z"/>
    <s v="c"/>
    <s v="L"/>
    <s v="L"/>
    <x v="4"/>
    <x v="23"/>
    <n v="1.1635214784366347E-4"/>
    <s v="z"/>
    <s v="un"/>
  </r>
  <r>
    <s v="rp"/>
    <s v="弱"/>
    <s v="ruo"/>
    <s v="r"/>
    <s v="p"/>
    <s v="L"/>
    <s v="R"/>
    <x v="5"/>
    <x v="6"/>
    <n v="1.160169890991408E-4"/>
    <s v="r"/>
    <s v="uo"/>
  </r>
  <r>
    <s v="ds"/>
    <s v="丁"/>
    <s v="ding"/>
    <s v="d"/>
    <s v="s"/>
    <s v="L"/>
    <s v="L"/>
    <x v="0"/>
    <x v="16"/>
    <n v="1.1551262399816007E-4"/>
    <s v="d"/>
    <s v="ing"/>
  </r>
  <r>
    <s v="df"/>
    <s v="灯"/>
    <s v="deng"/>
    <s v="d"/>
    <s v="f"/>
    <s v="L"/>
    <s v="L"/>
    <x v="0"/>
    <x v="2"/>
    <n v="1.1545079859868503E-4"/>
    <s v="d"/>
    <s v="eng"/>
  </r>
  <r>
    <s v="mf"/>
    <s v="煤"/>
    <s v="mei"/>
    <s v="m"/>
    <s v="f"/>
    <s v="R"/>
    <s v="L"/>
    <x v="13"/>
    <x v="2"/>
    <n v="1.1544429066189817E-4"/>
    <s v="m"/>
    <s v="ei"/>
  </r>
  <r>
    <s v="fn"/>
    <s v="泛"/>
    <s v="fan"/>
    <s v="f"/>
    <s v="n"/>
    <s v="L"/>
    <s v="R"/>
    <x v="15"/>
    <x v="21"/>
    <n v="1.1539548113599681E-4"/>
    <s v="f"/>
    <s v="an"/>
  </r>
  <r>
    <s v="gu"/>
    <s v="姑"/>
    <s v="gu"/>
    <s v="g"/>
    <s v="u"/>
    <s v="L"/>
    <s v="R"/>
    <x v="7"/>
    <x v="5"/>
    <n v="1.1529135414740725E-4"/>
    <s v="g"/>
    <s v="u"/>
  </r>
  <r>
    <s v="gl"/>
    <s v="贡"/>
    <s v="gong"/>
    <s v="g"/>
    <s v="l"/>
    <s v="L"/>
    <s v="R"/>
    <x v="7"/>
    <x v="8"/>
    <n v="1.1526206843186642E-4"/>
    <s v="g"/>
    <s v="ong"/>
  </r>
  <r>
    <s v="qi"/>
    <s v="妻"/>
    <s v="qi"/>
    <s v="q"/>
    <s v="i"/>
    <s v="L"/>
    <s v="R"/>
    <x v="20"/>
    <x v="1"/>
    <n v="1.1498548111842538E-4"/>
    <s v="q"/>
    <s v="i"/>
  </r>
  <r>
    <s v="lg"/>
    <s v="辆"/>
    <s v="liang"/>
    <s v="l"/>
    <s v="g"/>
    <s v="R"/>
    <s v="L"/>
    <x v="3"/>
    <x v="11"/>
    <n v="1.1474468745731201E-4"/>
    <s v="l"/>
    <s v="iang"/>
  </r>
  <r>
    <s v="ua"/>
    <s v="扎"/>
    <s v="zha"/>
    <s v="u"/>
    <s v="a"/>
    <s v="R"/>
    <s v="L"/>
    <x v="8"/>
    <x v="9"/>
    <n v="1.1367738582426891E-4"/>
    <s v="zh"/>
    <s v="a"/>
  </r>
  <r>
    <s v="ut"/>
    <s v="振"/>
    <s v="zhen"/>
    <s v="u"/>
    <s v="t"/>
    <s v="R"/>
    <s v="L"/>
    <x v="8"/>
    <x v="25"/>
    <n v="1.136481001087281E-4"/>
    <s v="zh"/>
    <s v="en"/>
  </r>
  <r>
    <s v="mb"/>
    <s v="摩"/>
    <s v="mo"/>
    <s v="m"/>
    <s v="b"/>
    <s v="R"/>
    <s v="L"/>
    <x v="13"/>
    <x v="17"/>
    <n v="1.1358302074085962E-4"/>
    <s v="m"/>
    <s v="o"/>
  </r>
  <r>
    <s v="wn"/>
    <s v="玩"/>
    <s v="wan"/>
    <s v="w"/>
    <s v="n"/>
    <s v="L"/>
    <s v="R"/>
    <x v="10"/>
    <x v="21"/>
    <n v="1.1355048105692538E-4"/>
    <s v="w"/>
    <s v="an"/>
  </r>
  <r>
    <s v="fn"/>
    <s v="凡"/>
    <s v="fan"/>
    <s v="f"/>
    <s v="n"/>
    <s v="L"/>
    <s v="R"/>
    <x v="15"/>
    <x v="21"/>
    <n v="1.134723858154832E-4"/>
    <s v="f"/>
    <s v="an"/>
  </r>
  <r>
    <s v="em"/>
    <s v="援"/>
    <s v="yuan"/>
    <s v="e"/>
    <s v="m"/>
    <s v="L"/>
    <s v="R"/>
    <x v="1"/>
    <x v="22"/>
    <n v="1.1336175089010678E-4"/>
    <s v="y"/>
    <s v="uan"/>
  </r>
  <r>
    <s v="ut"/>
    <s v="震"/>
    <s v="zhen"/>
    <s v="u"/>
    <s v="t"/>
    <s v="R"/>
    <s v="L"/>
    <x v="8"/>
    <x v="25"/>
    <n v="1.1325436993312379E-4"/>
    <s v="zh"/>
    <s v="en"/>
  </r>
  <r>
    <s v="ej"/>
    <s v="摇"/>
    <s v="yao"/>
    <s v="e"/>
    <s v="j"/>
    <s v="L"/>
    <s v="R"/>
    <x v="1"/>
    <x v="14"/>
    <n v="1.1312746516578025E-4"/>
    <s v="y"/>
    <s v="ao"/>
  </r>
  <r>
    <s v="ic"/>
    <s v="纯"/>
    <s v="chun"/>
    <s v="i"/>
    <s v="c"/>
    <s v="R"/>
    <s v="L"/>
    <x v="14"/>
    <x v="23"/>
    <n v="1.1293548103056823E-4"/>
    <s v="ch"/>
    <s v="un"/>
  </r>
  <r>
    <s v="b;"/>
    <s v="冰"/>
    <s v="bing"/>
    <s v="b"/>
    <s v=";"/>
    <s v="L"/>
    <s v="R"/>
    <x v="6"/>
    <x v="18"/>
    <n v="1.1285087785233921E-4"/>
    <s v="b"/>
    <s v="ing"/>
  </r>
  <r>
    <s v="bj"/>
    <s v="爆"/>
    <s v="bao"/>
    <s v="b"/>
    <s v="j"/>
    <s v="L"/>
    <s v="R"/>
    <x v="6"/>
    <x v="14"/>
    <n v="1.1215452861614646E-4"/>
    <s v="b"/>
    <s v="ao"/>
  </r>
  <r>
    <s v="jw"/>
    <s v="艰"/>
    <s v="jian"/>
    <s v="j"/>
    <s v="w"/>
    <s v="R"/>
    <s v="L"/>
    <x v="16"/>
    <x v="12"/>
    <n v="1.1175103653536189E-4"/>
    <s v="j"/>
    <s v="ian"/>
  </r>
  <r>
    <s v="lg"/>
    <s v="朗"/>
    <s v="lang"/>
    <s v="l"/>
    <s v="g"/>
    <s v="R"/>
    <s v="L"/>
    <x v="3"/>
    <x v="11"/>
    <n v="1.1162738573641177E-4"/>
    <s v="l"/>
    <s v="ang"/>
  </r>
  <r>
    <s v="fi"/>
    <s v="菲"/>
    <s v="fei"/>
    <s v="f"/>
    <s v="i"/>
    <s v="L"/>
    <s v="R"/>
    <x v="15"/>
    <x v="1"/>
    <n v="1.1105143333077571E-4"/>
    <s v="f"/>
    <s v="ei"/>
  </r>
  <r>
    <s v="x;"/>
    <s v="姓"/>
    <s v="xing"/>
    <s v="x"/>
    <s v=";"/>
    <s v="L"/>
    <s v="R"/>
    <x v="18"/>
    <x v="18"/>
    <n v="1.1094079840539929E-4"/>
    <s v="x"/>
    <s v="ing"/>
  </r>
  <r>
    <s v="wi"/>
    <s v="唯"/>
    <s v="wei"/>
    <s v="w"/>
    <s v="i"/>
    <s v="L"/>
    <s v="R"/>
    <x v="10"/>
    <x v="1"/>
    <n v="1.1080087776448207E-4"/>
    <s v="w"/>
    <s v="ei"/>
  </r>
  <r>
    <s v="sl"/>
    <s v="宋"/>
    <s v="song"/>
    <s v="s"/>
    <s v="l"/>
    <s v="L"/>
    <s v="R"/>
    <x v="21"/>
    <x v="8"/>
    <n v="1.1060563966087662E-4"/>
    <s v="s"/>
    <s v="ong"/>
  </r>
  <r>
    <s v="ga"/>
    <s v="挂"/>
    <s v="gua"/>
    <s v="g"/>
    <s v="a"/>
    <s v="L"/>
    <s v="L"/>
    <x v="7"/>
    <x v="9"/>
    <n v="1.1042341743084488E-4"/>
    <s v="g"/>
    <s v="ua"/>
  </r>
  <r>
    <s v="q"/>
    <s v="乔"/>
    <s v="qiao"/>
    <s v="q"/>
    <s v="q"/>
    <s v="L"/>
    <s v="L"/>
    <x v="20"/>
    <x v="19"/>
    <n v="1.1015008408579725E-4"/>
    <s v="q"/>
    <s v="iao"/>
  </r>
  <r>
    <s v="di"/>
    <s v="迪"/>
    <s v="di"/>
    <s v="d"/>
    <s v="i"/>
    <s v="L"/>
    <s v="R"/>
    <x v="0"/>
    <x v="1"/>
    <n v="1.0972706819465213E-4"/>
    <s v="d"/>
    <s v="i"/>
  </r>
  <r>
    <s v="ld"/>
    <s v="励"/>
    <s v="li"/>
    <s v="l"/>
    <s v="d"/>
    <s v="R"/>
    <s v="L"/>
    <x v="3"/>
    <x v="15"/>
    <n v="1.0967500470035734E-4"/>
    <s v="l"/>
    <s v="i"/>
  </r>
  <r>
    <s v="ye"/>
    <s v="爷"/>
    <s v="ye"/>
    <s v="y"/>
    <s v="e"/>
    <s v="R"/>
    <s v="L"/>
    <x v="17"/>
    <x v="3"/>
    <n v="1.0962944914284941E-4"/>
    <s v="y"/>
    <s v="e"/>
  </r>
  <r>
    <s v="kr"/>
    <s v="宽"/>
    <s v="kuan"/>
    <s v="k"/>
    <s v="r"/>
    <s v="R"/>
    <s v="L"/>
    <x v="19"/>
    <x v="26"/>
    <n v="1.0954159199622696E-4"/>
    <s v="k"/>
    <s v="uan"/>
  </r>
  <r>
    <s v="mn"/>
    <s v="曼"/>
    <s v="man"/>
    <s v="m"/>
    <s v="n"/>
    <s v="R"/>
    <s v="R"/>
    <x v="13"/>
    <x v="21"/>
    <n v="1.0947000469157163E-4"/>
    <s v="m"/>
    <s v="an"/>
  </r>
  <r>
    <s v="js"/>
    <s v="敬"/>
    <s v="jing"/>
    <s v="j"/>
    <s v="s"/>
    <s v="R"/>
    <s v="L"/>
    <x v="16"/>
    <x v="16"/>
    <n v="1.0935936976619521E-4"/>
    <s v="j"/>
    <s v="ing"/>
  </r>
  <r>
    <s v="bp"/>
    <s v="杯"/>
    <s v="bei"/>
    <s v="b"/>
    <s v="p"/>
    <s v="L"/>
    <s v="R"/>
    <x v="6"/>
    <x v="6"/>
    <n v="1.0912508404186868E-4"/>
    <s v="b"/>
    <s v="ei"/>
  </r>
  <r>
    <s v="mc"/>
    <s v="迷"/>
    <s v="mi"/>
    <s v="m"/>
    <s v="c"/>
    <s v="R"/>
    <s v="L"/>
    <x v="13"/>
    <x v="23"/>
    <n v="1.0911532213668841E-4"/>
    <s v="m"/>
    <s v="i"/>
  </r>
  <r>
    <s v="x;"/>
    <s v="醒"/>
    <s v="xing"/>
    <s v="x"/>
    <s v=";"/>
    <s v="L"/>
    <s v="R"/>
    <x v="18"/>
    <x v="18"/>
    <n v="1.0896889355898432E-4"/>
    <s v="x"/>
    <s v="ing"/>
  </r>
  <r>
    <s v="lg"/>
    <s v="梁"/>
    <s v="liang"/>
    <s v="l"/>
    <s v="g"/>
    <s v="R"/>
    <s v="L"/>
    <x v="3"/>
    <x v="11"/>
    <n v="1.0871183005590382E-4"/>
    <s v="l"/>
    <s v="iang"/>
  </r>
  <r>
    <s v="ch"/>
    <s v="裁"/>
    <s v="cai"/>
    <s v="c"/>
    <s v="h"/>
    <s v="L"/>
    <s v="R"/>
    <x v="22"/>
    <x v="4"/>
    <n v="1.0859794116213399E-4"/>
    <s v="c"/>
    <s v="ai"/>
  </r>
  <r>
    <s v="ue"/>
    <s v="折"/>
    <s v="zhe"/>
    <s v="u"/>
    <s v="e"/>
    <s v="R"/>
    <s v="L"/>
    <x v="8"/>
    <x v="3"/>
    <n v="1.0858817925695372E-4"/>
    <s v="zh"/>
    <s v="e"/>
  </r>
  <r>
    <s v="ai"/>
    <s v="艾"/>
    <s v="ai"/>
    <s v="a"/>
    <s v="i"/>
    <s v="L"/>
    <s v="R"/>
    <x v="24"/>
    <x v="1"/>
    <n v="1.085588935414129E-4"/>
    <s v="a"/>
    <s v="i"/>
  </r>
  <r>
    <s v="gl"/>
    <s v="宫"/>
    <s v="gong"/>
    <s v="g"/>
    <s v="l"/>
    <s v="L"/>
    <s v="R"/>
    <x v="7"/>
    <x v="8"/>
    <n v="1.0810659193472695E-4"/>
    <s v="g"/>
    <s v="ong"/>
  </r>
  <r>
    <s v="gj"/>
    <s v="稿"/>
    <s v="gao"/>
    <s v="g"/>
    <s v="j"/>
    <s v="L"/>
    <s v="R"/>
    <x v="7"/>
    <x v="14"/>
    <n v="1.0787881414718727E-4"/>
    <s v="g"/>
    <s v="ao"/>
  </r>
  <r>
    <s v="fu"/>
    <s v="扶"/>
    <s v="fu"/>
    <s v="f"/>
    <s v="u"/>
    <s v="L"/>
    <s v="R"/>
    <x v="15"/>
    <x v="5"/>
    <n v="1.0781373477931879E-4"/>
    <s v="f"/>
    <s v="u"/>
  </r>
  <r>
    <s v="ut"/>
    <s v="珍"/>
    <s v="zhen"/>
    <s v="u"/>
    <s v="t"/>
    <s v="R"/>
    <s v="L"/>
    <x v="8"/>
    <x v="25"/>
    <n v="1.0767381413840156E-4"/>
    <s v="zh"/>
    <s v="en"/>
  </r>
  <r>
    <s v="jv"/>
    <s v="聚"/>
    <s v="jv"/>
    <s v="j"/>
    <s v="v"/>
    <s v="R"/>
    <s v="L"/>
    <x v="16"/>
    <x v="13"/>
    <n v="1.0757944905499225E-4"/>
    <s v="j"/>
    <s v="v"/>
  </r>
  <r>
    <s v="iz"/>
    <s v="窗"/>
    <s v="chuang"/>
    <s v="i"/>
    <s v="z"/>
    <s v="R"/>
    <s v="L"/>
    <x v="14"/>
    <x v="20"/>
    <n v="1.0735817920423943E-4"/>
    <s v="ch"/>
    <s v="uang"/>
  </r>
  <r>
    <s v="jz"/>
    <s v="锦"/>
    <s v="jin"/>
    <s v="j"/>
    <s v="z"/>
    <s v="R"/>
    <s v="L"/>
    <x v="16"/>
    <x v="20"/>
    <n v="1.0730286174155121E-4"/>
    <s v="j"/>
    <s v="in"/>
  </r>
  <r>
    <s v="ls"/>
    <s v="零"/>
    <s v="ling"/>
    <s v="l"/>
    <s v="s"/>
    <s v="R"/>
    <s v="L"/>
    <x v="3"/>
    <x v="16"/>
    <n v="1.0728984586797752E-4"/>
    <s v="l"/>
    <s v="ing"/>
  </r>
  <r>
    <s v="ux"/>
    <s v="债"/>
    <s v="zhai"/>
    <s v="u"/>
    <s v="x"/>
    <s v="R"/>
    <s v="L"/>
    <x v="8"/>
    <x v="24"/>
    <n v="1.0713040141669974E-4"/>
    <s v="zh"/>
    <s v="ai"/>
  </r>
  <r>
    <s v="ld"/>
    <s v="黎"/>
    <s v="li"/>
    <s v="l"/>
    <s v="d"/>
    <s v="R"/>
    <s v="L"/>
    <x v="3"/>
    <x v="15"/>
    <n v="1.0710111570115893E-4"/>
    <s v="l"/>
    <s v="i"/>
  </r>
  <r>
    <s v="iq"/>
    <s v="筹"/>
    <s v="chou"/>
    <s v="i"/>
    <s v="q"/>
    <s v="R"/>
    <s v="L"/>
    <x v="14"/>
    <x v="19"/>
    <n v="1.0699698871256935E-4"/>
    <s v="ch"/>
    <s v="ou"/>
  </r>
  <r>
    <s v="eu"/>
    <s v="誉"/>
    <s v="yu"/>
    <s v="e"/>
    <s v="u"/>
    <s v="L"/>
    <s v="R"/>
    <x v="1"/>
    <x v="5"/>
    <n v="1.0598500454221449E-4"/>
    <s v="e"/>
    <s v="u"/>
  </r>
  <r>
    <s v="xi"/>
    <s v="悉"/>
    <s v="xi"/>
    <s v="x"/>
    <s v="i"/>
    <s v="L"/>
    <s v="R"/>
    <x v="18"/>
    <x v="1"/>
    <n v="1.0572143310234713E-4"/>
    <s v="x"/>
    <s v="i"/>
  </r>
  <r>
    <s v="lg"/>
    <s v="浪"/>
    <s v="lang"/>
    <s v="l"/>
    <s v="g"/>
    <s v="R"/>
    <s v="L"/>
    <x v="3"/>
    <x v="11"/>
    <n v="1.0569214738680632E-4"/>
    <s v="l"/>
    <s v="ang"/>
  </r>
  <r>
    <s v="mv"/>
    <s v="亩"/>
    <s v="mu"/>
    <s v="m"/>
    <s v="v"/>
    <s v="R"/>
    <s v="L"/>
    <x v="13"/>
    <x v="13"/>
    <n v="1.0539929023139816E-4"/>
    <s v="m"/>
    <s v="v"/>
  </r>
  <r>
    <s v="bp"/>
    <s v="悲"/>
    <s v="bei"/>
    <s v="b"/>
    <s v="p"/>
    <s v="L"/>
    <s v="R"/>
    <x v="6"/>
    <x v="6"/>
    <n v="1.0537325848425076E-4"/>
    <s v="b"/>
    <s v="ei"/>
  </r>
  <r>
    <s v="x;"/>
    <s v="刑"/>
    <s v="xing"/>
    <s v="x"/>
    <s v=";"/>
    <s v="L"/>
    <s v="R"/>
    <x v="18"/>
    <x v="18"/>
    <n v="1.0532119498995597E-4"/>
    <s v="x"/>
    <s v="ing"/>
  </r>
  <r>
    <s v="ye"/>
    <s v="耶"/>
    <s v="ye"/>
    <s v="y"/>
    <s v="e"/>
    <s v="R"/>
    <s v="L"/>
    <x v="17"/>
    <x v="3"/>
    <n v="1.051487346651045E-4"/>
    <s v="y"/>
    <s v="e"/>
  </r>
  <r>
    <s v="ba"/>
    <s v="爸"/>
    <s v="ba"/>
    <s v="b"/>
    <s v="a"/>
    <s v="L"/>
    <s v="L"/>
    <x v="6"/>
    <x v="9"/>
    <n v="1.0511944894956369E-4"/>
    <s v="b"/>
    <s v="a"/>
  </r>
  <r>
    <s v="bj"/>
    <s v="抱"/>
    <s v="bao"/>
    <s v="b"/>
    <s v="j"/>
    <s v="L"/>
    <s v="R"/>
    <x v="6"/>
    <x v="14"/>
    <n v="1.0471270290038568E-4"/>
    <s v="b"/>
    <s v="ao"/>
  </r>
  <r>
    <s v="jz"/>
    <s v="斤"/>
    <s v="jin"/>
    <s v="j"/>
    <s v="z"/>
    <s v="R"/>
    <s v="L"/>
    <x v="16"/>
    <x v="20"/>
    <n v="1.0432222669317479E-4"/>
    <s v="j"/>
    <s v="in"/>
  </r>
  <r>
    <s v="xu"/>
    <s v="虚"/>
    <s v="xu"/>
    <s v="x"/>
    <s v="u"/>
    <s v="L"/>
    <s v="R"/>
    <x v="18"/>
    <x v="5"/>
    <n v="1.0408468700045484E-4"/>
    <s v="x"/>
    <s v="u"/>
  </r>
  <r>
    <s v="iq"/>
    <s v="抽"/>
    <s v="chou"/>
    <s v="i"/>
    <s v="q"/>
    <s v="R"/>
    <s v="L"/>
    <x v="14"/>
    <x v="19"/>
    <n v="1.0372675047717819E-4"/>
    <s v="ch"/>
    <s v="ou"/>
  </r>
  <r>
    <s v="xh"/>
    <s v="享"/>
    <s v="xiang"/>
    <s v="x"/>
    <s v="h"/>
    <s v="L"/>
    <s v="R"/>
    <x v="18"/>
    <x v="4"/>
    <n v="1.0368119491967026E-4"/>
    <s v="x"/>
    <s v="iang"/>
  </r>
  <r>
    <s v="dh"/>
    <s v="戴"/>
    <s v="dai"/>
    <s v="d"/>
    <s v="h"/>
    <s v="L"/>
    <s v="R"/>
    <x v="0"/>
    <x v="4"/>
    <n v="1.0362587745698204E-4"/>
    <s v="d"/>
    <s v="ai"/>
  </r>
  <r>
    <s v="e;"/>
    <s v="硬"/>
    <s v="ying"/>
    <s v="e"/>
    <s v=";"/>
    <s v="L"/>
    <s v="R"/>
    <x v="1"/>
    <x v="18"/>
    <n v="1.0354452824714645E-4"/>
    <s v="y"/>
    <s v="ing"/>
  </r>
  <r>
    <s v="ul"/>
    <s v="忠"/>
    <s v="zhong"/>
    <s v="u"/>
    <s v="l"/>
    <s v="R"/>
    <s v="R"/>
    <x v="8"/>
    <x v="8"/>
    <n v="1.0333952823836074E-4"/>
    <s v="zh"/>
    <s v="ong"/>
  </r>
  <r>
    <s v="jw"/>
    <s v="践"/>
    <s v="jian"/>
    <s v="j"/>
    <s v="w"/>
    <s v="R"/>
    <s v="L"/>
    <x v="16"/>
    <x v="12"/>
    <n v="1.032939726808528E-4"/>
    <s v="j"/>
    <s v="ian"/>
  </r>
  <r>
    <s v="jw"/>
    <s v="兼"/>
    <s v="jian"/>
    <s v="j"/>
    <s v="w"/>
    <s v="R"/>
    <s v="L"/>
    <x v="16"/>
    <x v="12"/>
    <n v="1.0327444887049225E-4"/>
    <s v="j"/>
    <s v="ian"/>
  </r>
  <r>
    <s v="id"/>
    <s v="乘"/>
    <s v="cheng"/>
    <s v="i"/>
    <s v="d"/>
    <s v="R"/>
    <s v="L"/>
    <x v="14"/>
    <x v="15"/>
    <n v="1.0304667108295257E-4"/>
    <s v="ch"/>
    <s v="eng"/>
  </r>
  <r>
    <s v="me"/>
    <s v="灭"/>
    <s v="mie"/>
    <s v="m"/>
    <s v="e"/>
    <s v="R"/>
    <s v="L"/>
    <x v="13"/>
    <x v="3"/>
    <n v="1.0299786155705121E-4"/>
    <s v="m"/>
    <s v="ie"/>
  </r>
  <r>
    <s v="ti"/>
    <s v="替"/>
    <s v="ti"/>
    <s v="t"/>
    <s v="i"/>
    <s v="L"/>
    <s v="R"/>
    <x v="9"/>
    <x v="1"/>
    <n v="1.0298484568347751E-4"/>
    <s v="t"/>
    <s v="i"/>
  </r>
  <r>
    <s v="mw"/>
    <s v="棉"/>
    <s v="mian"/>
    <s v="m"/>
    <s v="w"/>
    <s v="R"/>
    <s v="L"/>
    <x v="13"/>
    <x v="12"/>
    <n v="1.0298159171508408E-4"/>
    <s v="m"/>
    <s v="ian"/>
  </r>
  <r>
    <s v="fu"/>
    <s v="符"/>
    <s v="fu"/>
    <s v="f"/>
    <s v="u"/>
    <s v="L"/>
    <s v="R"/>
    <x v="15"/>
    <x v="5"/>
    <n v="1.025911155078732E-4"/>
    <s v="f"/>
    <s v="u"/>
  </r>
  <r>
    <s v="us"/>
    <s v="诸"/>
    <s v="zhu"/>
    <s v="u"/>
    <s v="s"/>
    <s v="R"/>
    <s v="L"/>
    <x v="8"/>
    <x v="16"/>
    <n v="1.0236333772033352E-4"/>
    <s v="zh"/>
    <s v="u"/>
  </r>
  <r>
    <s v="ek"/>
    <s v="阴"/>
    <s v="yin"/>
    <s v="e"/>
    <s v="k"/>
    <s v="L"/>
    <s v="R"/>
    <x v="1"/>
    <x v="0"/>
    <n v="1.022104012058426E-4"/>
    <s v="y"/>
    <s v="in"/>
  </r>
  <r>
    <s v="cj"/>
    <s v="操"/>
    <s v="cao"/>
    <s v="c"/>
    <s v="j"/>
    <s v="L"/>
    <s v="R"/>
    <x v="22"/>
    <x v="14"/>
    <n v="1.021973853322689E-4"/>
    <s v="c"/>
    <s v="ao"/>
  </r>
  <r>
    <s v="qi"/>
    <s v="旗"/>
    <s v="qi"/>
    <s v="q"/>
    <s v="i"/>
    <s v="L"/>
    <s v="R"/>
    <x v="20"/>
    <x v="1"/>
    <n v="1.0199238532348319E-4"/>
    <s v="q"/>
    <s v="i"/>
  </r>
  <r>
    <s v="qh"/>
    <s v="抢"/>
    <s v="qiang"/>
    <s v="q"/>
    <s v="h"/>
    <s v="L"/>
    <s v="R"/>
    <x v="20"/>
    <x v="4"/>
    <n v="1.019826234183029E-4"/>
    <s v="q"/>
    <s v="iang"/>
  </r>
  <r>
    <s v="bn"/>
    <s v="伴"/>
    <s v="ban"/>
    <s v="b"/>
    <s v="n"/>
    <s v="L"/>
    <s v="R"/>
    <x v="6"/>
    <x v="21"/>
    <n v="1.0193381389240154E-4"/>
    <s v="b"/>
    <s v="an"/>
  </r>
  <r>
    <s v="fa"/>
    <s v="罚"/>
    <s v="fa"/>
    <s v="f"/>
    <s v="a"/>
    <s v="L"/>
    <s v="L"/>
    <x v="15"/>
    <x v="9"/>
    <n v="1.0191754405043443E-4"/>
    <s v="f"/>
    <s v="a"/>
  </r>
  <r>
    <s v="qk"/>
    <s v="侵"/>
    <s v="qin"/>
    <s v="q"/>
    <s v="k"/>
    <s v="L"/>
    <s v="R"/>
    <x v="20"/>
    <x v="0"/>
    <n v="1.0183294087220541E-4"/>
    <s v="q"/>
    <s v="in"/>
  </r>
  <r>
    <s v="t"/>
    <s v="挑"/>
    <s v="tiao"/>
    <s v="t"/>
    <s v="t"/>
    <s v="L"/>
    <s v="L"/>
    <x v="9"/>
    <x v="25"/>
    <n v="1.0159214721109203E-4"/>
    <s v="t"/>
    <s v="iao"/>
  </r>
  <r>
    <s v="ma"/>
    <s v="麻"/>
    <s v="ma"/>
    <s v="m"/>
    <s v="a"/>
    <s v="R"/>
    <s v="L"/>
    <x v="13"/>
    <x v="9"/>
    <n v="1.0155309959037094E-4"/>
    <s v="m"/>
    <s v="a"/>
  </r>
  <r>
    <s v="fd"/>
    <s v="凤"/>
    <s v="feng"/>
    <s v="f"/>
    <s v="d"/>
    <s v="L"/>
    <s v="L"/>
    <x v="15"/>
    <x v="15"/>
    <n v="1.0148151228571561E-4"/>
    <s v="f"/>
    <s v="eng"/>
  </r>
  <r>
    <s v="nx"/>
    <s v="奶"/>
    <s v="nai"/>
    <s v="n"/>
    <s v="x"/>
    <s v="R"/>
    <s v="L"/>
    <x v="12"/>
    <x v="24"/>
    <n v="1.0147500434892876E-4"/>
    <s v="n"/>
    <s v="ai"/>
  </r>
  <r>
    <s v="hr"/>
    <s v="患"/>
    <s v="huan"/>
    <s v="h"/>
    <s v="r"/>
    <s v="R"/>
    <s v="L"/>
    <x v="11"/>
    <x v="26"/>
    <n v="1.0146524244374849E-4"/>
    <s v="h"/>
    <s v="uan"/>
  </r>
  <r>
    <s v="dj"/>
    <s v="刀"/>
    <s v="dao"/>
    <s v="d"/>
    <s v="j"/>
    <s v="L"/>
    <s v="R"/>
    <x v="0"/>
    <x v="14"/>
    <n v="1.0146524244374849E-4"/>
    <s v="d"/>
    <s v="ao"/>
  </r>
  <r>
    <s v="nl"/>
    <s v="弄"/>
    <s v="nong"/>
    <s v="n"/>
    <s v="l"/>
    <s v="R"/>
    <s v="R"/>
    <x v="12"/>
    <x v="8"/>
    <n v="1.0145222657017479E-4"/>
    <s v="n"/>
    <s v="ong"/>
  </r>
  <r>
    <s v="dl"/>
    <s v="冬"/>
    <s v="dong"/>
    <s v="d"/>
    <s v="l"/>
    <s v="L"/>
    <s v="R"/>
    <x v="0"/>
    <x v="8"/>
    <n v="1.0137087736033919E-4"/>
    <s v="d"/>
    <s v="ong"/>
  </r>
  <r>
    <s v="bp"/>
    <s v="倍"/>
    <s v="bei"/>
    <s v="b"/>
    <s v="p"/>
    <s v="L"/>
    <s v="R"/>
    <x v="6"/>
    <x v="6"/>
    <n v="1.0127976624532331E-4"/>
    <s v="b"/>
    <s v="ei"/>
  </r>
  <r>
    <s v="lu"/>
    <s v="卢"/>
    <s v="lu"/>
    <s v="l"/>
    <s v="u"/>
    <s v="R"/>
    <s v="R"/>
    <x v="3"/>
    <x v="5"/>
    <n v="1.0091857575365325E-4"/>
    <s v="l"/>
    <s v="u"/>
  </r>
  <r>
    <s v="rm"/>
    <s v="软"/>
    <s v="ruan"/>
    <s v="r"/>
    <s v="m"/>
    <s v="L"/>
    <s v="R"/>
    <x v="5"/>
    <x v="22"/>
    <n v="1.0080143289148999E-4"/>
    <s v="r"/>
    <s v="uan"/>
  </r>
  <r>
    <s v="jd"/>
    <s v="疾"/>
    <s v="ji"/>
    <s v="j"/>
    <s v="d"/>
    <s v="R"/>
    <s v="L"/>
    <x v="16"/>
    <x v="15"/>
    <n v="1.007233376500478E-4"/>
    <s v="j"/>
    <s v="i"/>
  </r>
  <r>
    <s v="em"/>
    <s v="圆"/>
    <s v="yuan"/>
    <s v="e"/>
    <s v="m"/>
    <s v="L"/>
    <s v="R"/>
    <x v="1"/>
    <x v="22"/>
    <n v="9.9698337606119228E-5"/>
    <s v="y"/>
    <s v="uan"/>
  </r>
  <r>
    <s v="qh"/>
    <s v="墙"/>
    <s v="qiang"/>
    <s v="q"/>
    <s v="h"/>
    <s v="L"/>
    <s v="R"/>
    <x v="20"/>
    <x v="4"/>
    <n v="9.9665797922184992E-5"/>
    <s v="q"/>
    <s v="iang"/>
  </r>
  <r>
    <s v="ja"/>
    <s v="佳"/>
    <s v="jia"/>
    <s v="j"/>
    <s v="a"/>
    <s v="R"/>
    <s v="L"/>
    <x v="16"/>
    <x v="9"/>
    <n v="9.9639766175037598E-5"/>
    <s v="j"/>
    <s v="ia"/>
  </r>
  <r>
    <s v="ia"/>
    <s v="茶"/>
    <s v="cha"/>
    <s v="i"/>
    <s v="a"/>
    <s v="R"/>
    <s v="L"/>
    <x v="14"/>
    <x v="9"/>
    <n v="9.922000425228589E-5"/>
    <s v="ch"/>
    <s v="a"/>
  </r>
  <r>
    <s v="xi"/>
    <s v="袭"/>
    <s v="xi"/>
    <s v="x"/>
    <s v="i"/>
    <s v="L"/>
    <s v="R"/>
    <x v="18"/>
    <x v="1"/>
    <n v="9.9193972505138509E-5"/>
    <s v="x"/>
    <s v="i"/>
  </r>
  <r>
    <s v="pb"/>
    <s v="坡"/>
    <s v="po"/>
    <s v="p"/>
    <s v="b"/>
    <s v="R"/>
    <s v="L"/>
    <x v="23"/>
    <x v="17"/>
    <n v="9.8774210582386801E-5"/>
    <s v="p"/>
    <s v="o"/>
  </r>
  <r>
    <s v="hc"/>
    <s v="混"/>
    <s v="hun"/>
    <s v="h"/>
    <s v="c"/>
    <s v="R"/>
    <s v="L"/>
    <x v="11"/>
    <x v="23"/>
    <n v="9.8510639142519458E-5"/>
    <s v="h"/>
    <s v="un"/>
  </r>
  <r>
    <s v="q;"/>
    <s v="倾"/>
    <s v="qing"/>
    <s v="q"/>
    <s v=";"/>
    <s v="L"/>
    <s v="R"/>
    <x v="20"/>
    <x v="18"/>
    <n v="9.8471591521798367E-5"/>
    <s v="q"/>
    <s v="ing"/>
  </r>
  <r>
    <s v="pw"/>
    <s v="偏"/>
    <s v="pian"/>
    <s v="p"/>
    <s v="w"/>
    <s v="R"/>
    <s v="L"/>
    <x v="23"/>
    <x v="12"/>
    <n v="9.8386988343569342E-5"/>
    <s v="p"/>
    <s v="ian"/>
  </r>
  <r>
    <s v="xk"/>
    <s v="辛"/>
    <s v="xin"/>
    <s v="x"/>
    <s v="k"/>
    <s v="L"/>
    <s v="R"/>
    <x v="18"/>
    <x v="0"/>
    <n v="9.8373972469995645E-5"/>
    <s v="x"/>
    <s v="in"/>
  </r>
  <r>
    <s v="jv"/>
    <s v="距"/>
    <s v="jv"/>
    <s v="j"/>
    <s v="v"/>
    <s v="R"/>
    <s v="L"/>
    <x v="16"/>
    <x v="13"/>
    <n v="9.8351194691241679E-5"/>
    <s v="j"/>
    <s v="v"/>
  </r>
  <r>
    <s v="hr"/>
    <s v="缓"/>
    <s v="huan"/>
    <s v="h"/>
    <s v="r"/>
    <s v="R"/>
    <s v="L"/>
    <x v="11"/>
    <x v="26"/>
    <n v="9.8341432786061409E-5"/>
    <s v="h"/>
    <s v="uan"/>
  </r>
  <r>
    <s v="lf"/>
    <s v="泪"/>
    <s v="lei"/>
    <s v="l"/>
    <s v="f"/>
    <s v="R"/>
    <s v="L"/>
    <x v="3"/>
    <x v="2"/>
    <n v="9.8048575630653244E-5"/>
    <s v="l"/>
    <s v="ei"/>
  </r>
  <r>
    <s v="qi"/>
    <s v="弃"/>
    <s v="qi"/>
    <s v="q"/>
    <s v="i"/>
    <s v="L"/>
    <s v="R"/>
    <x v="20"/>
    <x v="1"/>
    <n v="9.7788258159179316E-5"/>
    <s v="q"/>
    <s v="i"/>
  </r>
  <r>
    <s v="dc"/>
    <s v="盾"/>
    <s v="dun"/>
    <s v="d"/>
    <s v="c"/>
    <s v="L"/>
    <s v="L"/>
    <x v="0"/>
    <x v="23"/>
    <n v="9.774595657006481E-5"/>
    <s v="d"/>
    <s v="un"/>
  </r>
  <r>
    <s v="eo"/>
    <s v="邮"/>
    <s v="you"/>
    <s v="e"/>
    <s v="o"/>
    <s v="L"/>
    <s v="R"/>
    <x v="1"/>
    <x v="7"/>
    <n v="9.7719924822917416E-5"/>
    <s v="e"/>
    <s v="ou"/>
  </r>
  <r>
    <s v="os"/>
    <s v="殊"/>
    <s v="shu"/>
    <s v="o"/>
    <s v="s"/>
    <s v="R"/>
    <s v="L"/>
    <x v="2"/>
    <x v="16"/>
    <n v="9.7326194647313102E-5"/>
    <s v="sh"/>
    <s v="u"/>
  </r>
  <r>
    <s v="oj"/>
    <s v="烧"/>
    <s v="shao"/>
    <s v="o"/>
    <s v="j"/>
    <s v="R"/>
    <s v="R"/>
    <x v="2"/>
    <x v="14"/>
    <n v="9.7150480354068211E-5"/>
    <s v="sh"/>
    <s v="ao"/>
  </r>
  <r>
    <s v="tu"/>
    <s v="徒"/>
    <s v="tu"/>
    <s v="t"/>
    <s v="u"/>
    <s v="L"/>
    <s v="R"/>
    <x v="9"/>
    <x v="5"/>
    <n v="9.6704686684169109E-5"/>
    <s v="t"/>
    <s v="u"/>
  </r>
  <r>
    <s v="xi"/>
    <s v="洗"/>
    <s v="xi"/>
    <s v="x"/>
    <s v="i"/>
    <s v="L"/>
    <s v="R"/>
    <x v="18"/>
    <x v="1"/>
    <n v="9.6229607298729198E-5"/>
    <s v="x"/>
    <s v="i"/>
  </r>
  <r>
    <s v="kl"/>
    <s v="孔"/>
    <s v="kong"/>
    <s v="k"/>
    <s v="l"/>
    <s v="R"/>
    <s v="R"/>
    <x v="19"/>
    <x v="8"/>
    <n v="9.5725242197748479E-5"/>
    <s v="k"/>
    <s v="ong"/>
  </r>
  <r>
    <s v="oe"/>
    <s v="舍"/>
    <s v="she"/>
    <s v="o"/>
    <s v="e"/>
    <s v="R"/>
    <s v="L"/>
    <x v="2"/>
    <x v="3"/>
    <n v="9.5679686640240532E-5"/>
    <s v="sh"/>
    <s v="e"/>
  </r>
  <r>
    <s v="fd"/>
    <s v="峰"/>
    <s v="feng"/>
    <s v="f"/>
    <s v="d"/>
    <s v="L"/>
    <s v="L"/>
    <x v="15"/>
    <x v="15"/>
    <n v="9.555603584129043E-5"/>
    <s v="f"/>
    <s v="eng"/>
  </r>
  <r>
    <s v="ei"/>
    <s v="宜"/>
    <s v="yi"/>
    <s v="e"/>
    <s v="i"/>
    <s v="L"/>
    <s v="R"/>
    <x v="1"/>
    <x v="1"/>
    <n v="9.5425877105553459E-5"/>
    <s v="e"/>
    <s v="i"/>
  </r>
  <r>
    <s v="he"/>
    <s v="赫"/>
    <s v="he"/>
    <s v="h"/>
    <s v="e"/>
    <s v="R"/>
    <s v="L"/>
    <x v="11"/>
    <x v="3"/>
    <n v="9.5373813611258684E-5"/>
    <s v="h"/>
    <s v="e"/>
  </r>
  <r>
    <s v="mb"/>
    <s v="墨"/>
    <s v="mo"/>
    <s v="m"/>
    <s v="b"/>
    <s v="R"/>
    <s v="L"/>
    <x v="13"/>
    <x v="17"/>
    <n v="9.5325004085357323E-5"/>
    <s v="m"/>
    <s v="o"/>
  </r>
  <r>
    <s v="hv"/>
    <s v="辉"/>
    <s v="hui"/>
    <s v="h"/>
    <s v="v"/>
    <s v="R"/>
    <s v="L"/>
    <x v="11"/>
    <x v="13"/>
    <n v="9.5253416780701982E-5"/>
    <s v="h"/>
    <s v="ui"/>
  </r>
  <r>
    <s v="ke"/>
    <s v="颗"/>
    <s v="ke"/>
    <s v="k"/>
    <s v="e"/>
    <s v="R"/>
    <s v="L"/>
    <x v="19"/>
    <x v="3"/>
    <n v="9.5201353286407207E-5"/>
    <s v="k"/>
    <s v="e"/>
  </r>
  <r>
    <s v="ci"/>
    <s v="刺"/>
    <s v="ci"/>
    <s v="c"/>
    <s v="i"/>
    <s v="L"/>
    <s v="R"/>
    <x v="22"/>
    <x v="1"/>
    <n v="9.5178575507653241E-5"/>
    <s v="c"/>
    <s v="i"/>
  </r>
  <r>
    <s v="dn"/>
    <s v="旦"/>
    <s v="dan"/>
    <s v="d"/>
    <s v="n"/>
    <s v="L"/>
    <s v="R"/>
    <x v="0"/>
    <x v="21"/>
    <n v="9.5152543760505847E-5"/>
    <s v="d"/>
    <s v="an"/>
  </r>
  <r>
    <s v="qu"/>
    <s v="趋"/>
    <s v="qu"/>
    <s v="q"/>
    <s v="u"/>
    <s v="L"/>
    <s v="R"/>
    <x v="20"/>
    <x v="5"/>
    <n v="9.504841677191627E-5"/>
    <s v="q"/>
    <s v="u"/>
  </r>
  <r>
    <s v="jd"/>
    <s v="辑"/>
    <s v="ji"/>
    <s v="j"/>
    <s v="d"/>
    <s v="R"/>
    <s v="L"/>
    <x v="16"/>
    <x v="15"/>
    <n v="9.4993099309228067E-5"/>
    <s v="j"/>
    <s v="i"/>
  </r>
  <r>
    <s v="tj"/>
    <s v="逃"/>
    <s v="tao"/>
    <s v="t"/>
    <s v="j"/>
    <s v="L"/>
    <s v="R"/>
    <x v="9"/>
    <x v="14"/>
    <n v="9.4723019932573869E-5"/>
    <s v="t"/>
    <s v="ao"/>
  </r>
  <r>
    <s v="ud"/>
    <s v="郑"/>
    <s v="zheng"/>
    <s v="u"/>
    <s v="d"/>
    <s v="R"/>
    <s v="L"/>
    <x v="8"/>
    <x v="15"/>
    <n v="9.4592861196836911E-5"/>
    <s v="zh"/>
    <s v="eng"/>
  </r>
  <r>
    <s v="su"/>
    <s v="俗"/>
    <s v="su"/>
    <s v="s"/>
    <s v="u"/>
    <s v="L"/>
    <s v="R"/>
    <x v="21"/>
    <x v="5"/>
    <n v="9.4247940547133958E-5"/>
    <s v="s"/>
    <s v="u"/>
  </r>
  <r>
    <s v="hw"/>
    <s v="喊"/>
    <s v="han"/>
    <s v="h"/>
    <s v="w"/>
    <s v="R"/>
    <s v="L"/>
    <x v="11"/>
    <x v="12"/>
    <n v="9.4150321495331237E-5"/>
    <s v="h"/>
    <s v="an"/>
  </r>
  <r>
    <s v="mj"/>
    <s v="冒"/>
    <s v="mao"/>
    <s v="m"/>
    <s v="j"/>
    <s v="R"/>
    <s v="R"/>
    <x v="13"/>
    <x v="14"/>
    <n v="9.4124289748183842E-5"/>
    <s v="m"/>
    <s v="ao"/>
  </r>
  <r>
    <s v="du"/>
    <s v="杜"/>
    <s v="du"/>
    <s v="d"/>
    <s v="u"/>
    <s v="L"/>
    <s v="R"/>
    <x v="0"/>
    <x v="5"/>
    <n v="9.4003892917627154E-5"/>
    <s v="d"/>
    <s v="u"/>
  </r>
  <r>
    <s v="bi"/>
    <s v="闭"/>
    <s v="bi"/>
    <s v="b"/>
    <s v="i"/>
    <s v="L"/>
    <s v="R"/>
    <x v="6"/>
    <x v="1"/>
    <n v="9.3626432583989965E-5"/>
    <s v="b"/>
    <s v="i"/>
  </r>
  <r>
    <s v="bg"/>
    <s v="邦"/>
    <s v="bang"/>
    <s v="b"/>
    <s v="g"/>
    <s v="L"/>
    <s v="L"/>
    <x v="6"/>
    <x v="11"/>
    <n v="9.343444844877795E-5"/>
    <s v="b"/>
    <s v="ang"/>
  </r>
  <r>
    <s v="uz"/>
    <s v="壮"/>
    <s v="zhuang"/>
    <s v="u"/>
    <s v="z"/>
    <s v="R"/>
    <s v="L"/>
    <x v="8"/>
    <x v="20"/>
    <n v="9.3431194480384522E-5"/>
    <s v="zh"/>
    <s v="uang"/>
  </r>
  <r>
    <s v="zn"/>
    <s v="咱"/>
    <s v="zan"/>
    <s v="z"/>
    <s v="n"/>
    <s v="L"/>
    <s v="R"/>
    <x v="4"/>
    <x v="21"/>
    <n v="9.3418178606810825E-5"/>
    <s v="z"/>
    <s v="an"/>
  </r>
  <r>
    <s v="rk"/>
    <s v="仁"/>
    <s v="ren"/>
    <s v="r"/>
    <s v="k"/>
    <s v="L"/>
    <s v="R"/>
    <x v="5"/>
    <x v="0"/>
    <n v="9.3346591302155497E-5"/>
    <s v="r"/>
    <s v="en"/>
  </r>
  <r>
    <s v="qm"/>
    <s v="券"/>
    <s v="quan"/>
    <s v="q"/>
    <s v="m"/>
    <s v="L"/>
    <s v="R"/>
    <x v="20"/>
    <x v="22"/>
    <n v="9.2874765885109014E-5"/>
    <s v="q"/>
    <s v="uan"/>
  </r>
  <r>
    <s v="hv"/>
    <s v="恢"/>
    <s v="hui"/>
    <s v="h"/>
    <s v="v"/>
    <s v="R"/>
    <s v="L"/>
    <x v="11"/>
    <x v="13"/>
    <n v="9.221421030124393E-5"/>
    <s v="h"/>
    <s v="ui"/>
  </r>
  <r>
    <s v="ll"/>
    <s v="隆"/>
    <s v="long"/>
    <s v="l"/>
    <s v="l"/>
    <s v="R"/>
    <s v="R"/>
    <x v="3"/>
    <x v="8"/>
    <n v="9.20873055339004E-5"/>
    <s v="l"/>
    <s v="ong"/>
  </r>
  <r>
    <s v="ek"/>
    <s v="隐"/>
    <s v="yin"/>
    <s v="e"/>
    <s v="k"/>
    <s v="L"/>
    <s v="R"/>
    <x v="1"/>
    <x v="0"/>
    <n v="9.1781432504918538E-5"/>
    <s v="y"/>
    <s v="in"/>
  </r>
  <r>
    <s v="js"/>
    <s v="径"/>
    <s v="jing"/>
    <s v="j"/>
    <s v="s"/>
    <s v="R"/>
    <s v="L"/>
    <x v="16"/>
    <x v="16"/>
    <n v="9.1745638852590874E-5"/>
    <s v="j"/>
    <s v="ing"/>
  </r>
  <r>
    <s v="pd"/>
    <s v="鹏"/>
    <s v="peng"/>
    <s v="p"/>
    <s v="d"/>
    <s v="R"/>
    <s v="L"/>
    <x v="23"/>
    <x v="15"/>
    <n v="9.1680559484722389E-5"/>
    <s v="p"/>
    <s v="eng"/>
  </r>
  <r>
    <s v="gn"/>
    <s v="甘"/>
    <s v="gan"/>
    <s v="g"/>
    <s v="n"/>
    <s v="L"/>
    <s v="R"/>
    <x v="7"/>
    <x v="21"/>
    <n v="9.160246424328022E-5"/>
    <s v="g"/>
    <s v="an"/>
  </r>
  <r>
    <s v="fh"/>
    <s v="仿"/>
    <s v="fang"/>
    <s v="f"/>
    <s v="h"/>
    <s v="L"/>
    <s v="R"/>
    <x v="15"/>
    <x v="4"/>
    <n v="9.1208734067675906E-5"/>
    <s v="f"/>
    <s v="ang"/>
  </r>
  <r>
    <s v="us"/>
    <s v="祝"/>
    <s v="zhu"/>
    <s v="u"/>
    <s v="s"/>
    <s v="R"/>
    <s v="L"/>
    <x v="8"/>
    <x v="16"/>
    <n v="9.0880083259940077E-5"/>
    <s v="zh"/>
    <s v="u"/>
  </r>
  <r>
    <s v="ks"/>
    <s v="哭"/>
    <s v="ku"/>
    <s v="k"/>
    <s v="s"/>
    <s v="R"/>
    <s v="L"/>
    <x v="19"/>
    <x v="16"/>
    <n v="9.0801988018497895E-5"/>
    <s v="k"/>
    <s v="u"/>
  </r>
  <r>
    <s v="of"/>
    <s v="氏"/>
    <s v="shi"/>
    <s v="o"/>
    <s v="f"/>
    <s v="R"/>
    <s v="L"/>
    <x v="2"/>
    <x v="2"/>
    <n v="9.07759562713505E-5"/>
    <s v="sh"/>
    <s v="i"/>
  </r>
  <r>
    <s v="jd"/>
    <s v="鸡"/>
    <s v="ji"/>
    <s v="j"/>
    <s v="d"/>
    <s v="R"/>
    <s v="L"/>
    <x v="16"/>
    <x v="15"/>
    <n v="9.0431035621647561E-5"/>
    <s v="j"/>
    <s v="i"/>
  </r>
  <r>
    <s v="gg"/>
    <s v="岗"/>
    <s v="gang"/>
    <s v="g"/>
    <s v="g"/>
    <s v="L"/>
    <s v="L"/>
    <x v="7"/>
    <x v="11"/>
    <n v="9.0343178475025109E-5"/>
    <s v="g"/>
    <s v="ang"/>
  </r>
  <r>
    <s v="qn"/>
    <s v="潜"/>
    <s v="qian"/>
    <s v="q"/>
    <s v="n"/>
    <s v="L"/>
    <s v="R"/>
    <x v="20"/>
    <x v="21"/>
    <n v="9.0313892759484287E-5"/>
    <s v="q"/>
    <s v="ian"/>
  </r>
  <r>
    <s v="eu"/>
    <s v="欲"/>
    <s v="yu"/>
    <s v="e"/>
    <s v="u"/>
    <s v="L"/>
    <s v="R"/>
    <x v="1"/>
    <x v="5"/>
    <n v="8.9910400678699717E-5"/>
    <s v="e"/>
    <s v="u"/>
  </r>
  <r>
    <s v="fi"/>
    <s v="肥"/>
    <s v="fei"/>
    <s v="f"/>
    <s v="i"/>
    <s v="L"/>
    <s v="R"/>
    <x v="15"/>
    <x v="1"/>
    <n v="8.9796511784929871E-5"/>
    <s v="f"/>
    <s v="ei"/>
  </r>
  <r>
    <s v="jw"/>
    <s v="剑"/>
    <s v="jian"/>
    <s v="j"/>
    <s v="w"/>
    <s v="R"/>
    <s v="L"/>
    <x v="16"/>
    <x v="12"/>
    <n v="8.964682923883236E-5"/>
    <s v="j"/>
    <s v="ian"/>
  </r>
  <r>
    <s v="ja"/>
    <s v="甲"/>
    <s v="jia"/>
    <s v="j"/>
    <s v="a"/>
    <s v="R"/>
    <s v="L"/>
    <x v="16"/>
    <x v="9"/>
    <n v="8.9611035586504697E-5"/>
    <s v="j"/>
    <s v="ia"/>
  </r>
  <r>
    <s v="bk"/>
    <s v="奔"/>
    <s v="ben"/>
    <s v="b"/>
    <s v="k"/>
    <s v="L"/>
    <s v="R"/>
    <x v="6"/>
    <x v="0"/>
    <n v="8.9552464155423067E-5"/>
    <s v="b"/>
    <s v="en"/>
  </r>
  <r>
    <s v="jw"/>
    <s v="鉴"/>
    <s v="jian"/>
    <s v="j"/>
    <s v="w"/>
    <s v="R"/>
    <s v="L"/>
    <x v="16"/>
    <x v="12"/>
    <n v="8.9516670503095403E-5"/>
    <s v="j"/>
    <s v="ian"/>
  </r>
  <r>
    <s v="ci"/>
    <s v="辞"/>
    <s v="ci"/>
    <s v="c"/>
    <s v="i"/>
    <s v="L"/>
    <s v="R"/>
    <x v="22"/>
    <x v="1"/>
    <n v="8.9480876850767739E-5"/>
    <s v="c"/>
    <s v="i"/>
  </r>
  <r>
    <s v="sp"/>
    <s v="缩"/>
    <s v="suo"/>
    <s v="s"/>
    <s v="p"/>
    <s v="L"/>
    <s v="R"/>
    <x v="21"/>
    <x v="6"/>
    <n v="8.9409289546112412E-5"/>
    <s v="s"/>
    <s v="uo"/>
  </r>
  <r>
    <s v="ep"/>
    <s v="跃"/>
    <s v="yue"/>
    <s v="e"/>
    <s v="p"/>
    <s v="L"/>
    <s v="R"/>
    <x v="1"/>
    <x v="6"/>
    <n v="8.9324686367883387E-5"/>
    <s v="y"/>
    <s v="ue"/>
  </r>
  <r>
    <s v="jw"/>
    <s v="键"/>
    <s v="jian"/>
    <s v="j"/>
    <s v="w"/>
    <s v="R"/>
    <s v="L"/>
    <x v="16"/>
    <x v="12"/>
    <n v="8.9285638747162296E-5"/>
    <s v="j"/>
    <s v="ian"/>
  </r>
  <r>
    <s v="cy"/>
    <s v="册"/>
    <s v="ce"/>
    <s v="c"/>
    <s v="y"/>
    <s v="L"/>
    <s v="R"/>
    <x v="22"/>
    <x v="10"/>
    <n v="8.9087146675163425E-5"/>
    <s v="c"/>
    <s v="e"/>
  </r>
  <r>
    <s v="dl"/>
    <s v="洞"/>
    <s v="dong"/>
    <s v="d"/>
    <s v="l"/>
    <s v="L"/>
    <s v="R"/>
    <x v="0"/>
    <x v="8"/>
    <n v="8.8924448255492232E-5"/>
    <s v="d"/>
    <s v="ong"/>
  </r>
  <r>
    <s v="hz"/>
    <s v="荒"/>
    <s v="huang"/>
    <s v="h"/>
    <s v="z"/>
    <s v="R"/>
    <s v="L"/>
    <x v="11"/>
    <x v="20"/>
    <n v="8.8852860950836904E-5"/>
    <s v="h"/>
    <s v="uang"/>
  </r>
  <r>
    <s v="hw"/>
    <s v="寒"/>
    <s v="han"/>
    <s v="h"/>
    <s v="w"/>
    <s v="R"/>
    <s v="L"/>
    <x v="11"/>
    <x v="12"/>
    <n v="8.8852860950836904E-5"/>
    <s v="h"/>
    <s v="an"/>
  </r>
  <r>
    <s v="og"/>
    <s v="赏"/>
    <s v="shang"/>
    <s v="o"/>
    <s v="g"/>
    <s v="R"/>
    <s v="L"/>
    <x v="2"/>
    <x v="11"/>
    <n v="8.8625083163297212E-5"/>
    <s v="sh"/>
    <s v="ang"/>
  </r>
  <r>
    <s v="bh"/>
    <s v="拜"/>
    <s v="bai"/>
    <s v="b"/>
    <s v="h"/>
    <s v="L"/>
    <s v="R"/>
    <x v="6"/>
    <x v="4"/>
    <n v="8.8582781574182706E-5"/>
    <s v="b"/>
    <s v="ai"/>
  </r>
  <r>
    <s v="dn"/>
    <s v="淡"/>
    <s v="dan"/>
    <s v="d"/>
    <s v="n"/>
    <s v="L"/>
    <s v="R"/>
    <x v="0"/>
    <x v="21"/>
    <n v="8.8364765691823296E-5"/>
    <s v="d"/>
    <s v="an"/>
  </r>
  <r>
    <s v="ka"/>
    <s v="跨"/>
    <s v="kua"/>
    <s v="k"/>
    <s v="a"/>
    <s v="R"/>
    <s v="L"/>
    <x v="19"/>
    <x v="9"/>
    <n v="8.8267146640020575E-5"/>
    <s v="k"/>
    <s v="ua"/>
  </r>
  <r>
    <s v="it"/>
    <s v="臣"/>
    <s v="chen"/>
    <s v="i"/>
    <s v="t"/>
    <s v="R"/>
    <s v="L"/>
    <x v="14"/>
    <x v="25"/>
    <n v="8.8228099019299483E-5"/>
    <s v="ch"/>
    <s v="en"/>
  </r>
  <r>
    <s v="is"/>
    <s v="触"/>
    <s v="chu"/>
    <s v="i"/>
    <s v="s"/>
    <s v="R"/>
    <s v="L"/>
    <x v="14"/>
    <x v="16"/>
    <n v="8.8211829177332359E-5"/>
    <s v="ch"/>
    <s v="u"/>
  </r>
  <r>
    <s v="rk"/>
    <s v="忍"/>
    <s v="ren"/>
    <s v="r"/>
    <s v="k"/>
    <s v="L"/>
    <s v="R"/>
    <x v="5"/>
    <x v="0"/>
    <n v="8.8136987904283604E-5"/>
    <s v="r"/>
    <s v="en"/>
  </r>
  <r>
    <s v="ut"/>
    <s v="圳"/>
    <s v="zhen"/>
    <s v="u"/>
    <s v="t"/>
    <s v="R"/>
    <s v="L"/>
    <x v="8"/>
    <x v="25"/>
    <n v="8.7964527579432141E-5"/>
    <s v="zh"/>
    <s v="en"/>
  </r>
  <r>
    <s v="ig"/>
    <s v="偿"/>
    <s v="chang"/>
    <s v="i"/>
    <s v="g"/>
    <s v="R"/>
    <s v="L"/>
    <x v="14"/>
    <x v="11"/>
    <n v="8.7909210116743925E-5"/>
    <s v="ch"/>
    <s v="ang"/>
  </r>
  <r>
    <s v="hd"/>
    <s v="衡"/>
    <s v="heng"/>
    <s v="h"/>
    <s v="d"/>
    <s v="R"/>
    <s v="L"/>
    <x v="11"/>
    <x v="15"/>
    <n v="8.788317836959653E-5"/>
    <s v="h"/>
    <s v="eng"/>
  </r>
  <r>
    <s v="qf"/>
    <s v="穷"/>
    <s v="qiong"/>
    <s v="q"/>
    <s v="f"/>
    <s v="L"/>
    <s v="L"/>
    <x v="20"/>
    <x v="2"/>
    <n v="8.7749765665466145E-5"/>
    <s v="q"/>
    <s v="iong"/>
  </r>
  <r>
    <s v="gm"/>
    <s v="惯"/>
    <s v="guan"/>
    <s v="g"/>
    <s v="m"/>
    <s v="L"/>
    <s v="R"/>
    <x v="7"/>
    <x v="22"/>
    <n v="8.7561035498647557E-5"/>
    <s v="g"/>
    <s v="uan"/>
  </r>
  <r>
    <s v="hv"/>
    <s v="惠"/>
    <s v="hui"/>
    <s v="h"/>
    <s v="v"/>
    <s v="R"/>
    <s v="L"/>
    <x v="11"/>
    <x v="13"/>
    <n v="8.7538257719893591E-5"/>
    <s v="h"/>
    <s v="ui"/>
  </r>
  <r>
    <s v="tn"/>
    <s v="坛"/>
    <s v="tan"/>
    <s v="t"/>
    <s v="n"/>
    <s v="L"/>
    <s v="R"/>
    <x v="9"/>
    <x v="21"/>
    <n v="8.7362543426648686E-5"/>
    <s v="t"/>
    <s v="an"/>
  </r>
  <r>
    <s v="rc"/>
    <s v="润"/>
    <s v="run"/>
    <s v="r"/>
    <s v="c"/>
    <s v="L"/>
    <s v="L"/>
    <x v="5"/>
    <x v="23"/>
    <n v="8.7238892627698571E-5"/>
    <s v="r"/>
    <s v="un"/>
  </r>
  <r>
    <s v="di"/>
    <s v="蒂"/>
    <s v="di"/>
    <s v="d"/>
    <s v="i"/>
    <s v="L"/>
    <s v="R"/>
    <x v="0"/>
    <x v="1"/>
    <n v="8.7225876754124873E-5"/>
    <s v="d"/>
    <s v="i"/>
  </r>
  <r>
    <s v="qk"/>
    <s v="勤"/>
    <s v="qin"/>
    <s v="q"/>
    <s v="k"/>
    <s v="L"/>
    <s v="R"/>
    <x v="20"/>
    <x v="0"/>
    <n v="8.7053416429273397E-5"/>
    <s v="q"/>
    <s v="in"/>
  </r>
  <r>
    <s v="lb"/>
    <s v="络"/>
    <s v="luo"/>
    <s v="l"/>
    <s v="b"/>
    <s v="R"/>
    <s v="L"/>
    <x v="3"/>
    <x v="17"/>
    <n v="8.7027384682126016E-5"/>
    <s v="l"/>
    <s v="uo"/>
  </r>
  <r>
    <s v="cn"/>
    <s v="餐"/>
    <s v="can"/>
    <s v="c"/>
    <s v="n"/>
    <s v="L"/>
    <s v="R"/>
    <x v="22"/>
    <x v="21"/>
    <n v="8.6841908483700843E-5"/>
    <s v="c"/>
    <s v="an"/>
  </r>
  <r>
    <s v="mf"/>
    <s v="妹"/>
    <s v="mei"/>
    <s v="m"/>
    <s v="f"/>
    <s v="R"/>
    <s v="L"/>
    <x v="13"/>
    <x v="2"/>
    <n v="8.6825638641733718E-5"/>
    <s v="m"/>
    <s v="ei"/>
  </r>
  <r>
    <s v="gu"/>
    <s v="估"/>
    <s v="gu"/>
    <s v="g"/>
    <s v="u"/>
    <s v="L"/>
    <s v="R"/>
    <x v="7"/>
    <x v="5"/>
    <n v="8.6741035463504693E-5"/>
    <s v="g"/>
    <s v="u"/>
  </r>
  <r>
    <s v="la"/>
    <s v="啦"/>
    <s v="la"/>
    <s v="l"/>
    <s v="a"/>
    <s v="R"/>
    <s v="L"/>
    <x v="3"/>
    <x v="9"/>
    <n v="8.6724765621537568E-5"/>
    <s v="l"/>
    <s v="a"/>
  </r>
  <r>
    <s v="mj"/>
    <s v="矛"/>
    <s v="mao"/>
    <s v="m"/>
    <s v="j"/>
    <s v="R"/>
    <s v="R"/>
    <x v="13"/>
    <x v="14"/>
    <n v="8.6708495779570457E-5"/>
    <s v="m"/>
    <s v="ao"/>
  </r>
  <r>
    <s v="fa"/>
    <s v="乏"/>
    <s v="fa"/>
    <s v="f"/>
    <s v="a"/>
    <s v="L"/>
    <s v="L"/>
    <x v="15"/>
    <x v="9"/>
    <n v="8.6568575138653217E-5"/>
    <s v="f"/>
    <s v="a"/>
  </r>
  <r>
    <s v="ub"/>
    <s v="桌"/>
    <s v="zhuo"/>
    <s v="u"/>
    <s v="b"/>
    <s v="R"/>
    <s v="L"/>
    <x v="8"/>
    <x v="17"/>
    <n v="8.6519765612751856E-5"/>
    <s v="zh"/>
    <s v="uo"/>
  </r>
  <r>
    <s v="ln"/>
    <s v="览"/>
    <s v="lan"/>
    <s v="l"/>
    <s v="n"/>
    <s v="R"/>
    <s v="R"/>
    <x v="3"/>
    <x v="21"/>
    <n v="8.6301749730392446E-5"/>
    <s v="l"/>
    <s v="an"/>
  </r>
  <r>
    <s v="hs"/>
    <s v="虎"/>
    <s v="hu"/>
    <s v="h"/>
    <s v="s"/>
    <s v="R"/>
    <s v="L"/>
    <x v="11"/>
    <x v="16"/>
    <n v="8.617809893144233E-5"/>
    <s v="h"/>
    <s v="u"/>
  </r>
  <r>
    <s v="dl"/>
    <s v="懂"/>
    <s v="dong"/>
    <s v="d"/>
    <s v="l"/>
    <s v="L"/>
    <s v="R"/>
    <x v="0"/>
    <x v="8"/>
    <n v="8.6025162416951406E-5"/>
    <s v="d"/>
    <s v="ong"/>
  </r>
  <r>
    <s v="mz"/>
    <s v="敏"/>
    <s v="min"/>
    <s v="m"/>
    <s v="z"/>
    <s v="R"/>
    <s v="L"/>
    <x v="13"/>
    <x v="20"/>
    <n v="8.5816908439772266E-5"/>
    <s v="m"/>
    <s v="in"/>
  </r>
  <r>
    <s v="ot"/>
    <s v="沈"/>
    <s v="shen"/>
    <s v="o"/>
    <s v="t"/>
    <s v="R"/>
    <s v="L"/>
    <x v="2"/>
    <x v="25"/>
    <n v="8.5794130661018299E-5"/>
    <s v="sh"/>
    <s v="en"/>
  </r>
  <r>
    <s v="nc"/>
    <s v="泥"/>
    <s v="ni"/>
    <s v="n"/>
    <s v="c"/>
    <s v="R"/>
    <s v="L"/>
    <x v="12"/>
    <x v="23"/>
    <n v="8.5742067166723511E-5"/>
    <s v="n"/>
    <s v="i"/>
  </r>
  <r>
    <s v="na"/>
    <s v="娜"/>
    <s v="na"/>
    <s v="n"/>
    <s v="a"/>
    <s v="R"/>
    <s v="L"/>
    <x v="12"/>
    <x v="9"/>
    <n v="8.5670479862068184E-5"/>
    <s v="n"/>
    <s v="a"/>
  </r>
  <r>
    <s v="md"/>
    <s v="猛"/>
    <s v="meng"/>
    <s v="m"/>
    <s v="d"/>
    <s v="R"/>
    <s v="L"/>
    <x v="13"/>
    <x v="15"/>
    <n v="8.5302781433611264E-5"/>
    <s v="m"/>
    <s v="eng"/>
  </r>
  <r>
    <s v="jz"/>
    <s v="劲"/>
    <s v="jin"/>
    <s v="j"/>
    <s v="z"/>
    <s v="R"/>
    <s v="L"/>
    <x v="16"/>
    <x v="20"/>
    <n v="8.5061987772497888E-5"/>
    <s v="j"/>
    <s v="in"/>
  </r>
  <r>
    <s v="jc"/>
    <s v="君"/>
    <s v="jun"/>
    <s v="j"/>
    <s v="c"/>
    <s v="R"/>
    <s v="L"/>
    <x v="16"/>
    <x v="23"/>
    <n v="8.5055479835711046E-5"/>
    <s v="j"/>
    <s v="un"/>
  </r>
  <r>
    <s v="gp"/>
    <s v="郭"/>
    <s v="guo"/>
    <s v="g"/>
    <s v="p"/>
    <s v="L"/>
    <s v="R"/>
    <x v="7"/>
    <x v="6"/>
    <n v="8.4987146499449133E-5"/>
    <s v="g"/>
    <s v="uo"/>
  </r>
  <r>
    <s v="ty"/>
    <s v="贴"/>
    <s v="tie"/>
    <s v="t"/>
    <s v="y"/>
    <s v="L"/>
    <s v="R"/>
    <x v="9"/>
    <x v="10"/>
    <n v="8.4534844892763188E-5"/>
    <s v="t"/>
    <s v="ie"/>
  </r>
  <r>
    <s v="ei"/>
    <s v="忆"/>
    <s v="yi"/>
    <s v="e"/>
    <s v="i"/>
    <s v="L"/>
    <s v="R"/>
    <x v="1"/>
    <x v="1"/>
    <n v="8.4453495682927591E-5"/>
    <s v="e"/>
    <s v="i"/>
  </r>
  <r>
    <s v="gu"/>
    <s v="谷"/>
    <s v="gu"/>
    <s v="g"/>
    <s v="u"/>
    <s v="L"/>
    <s v="R"/>
    <x v="7"/>
    <x v="5"/>
    <n v="8.4440479809353894E-5"/>
    <s v="g"/>
    <s v="u"/>
  </r>
  <r>
    <s v="is"/>
    <s v="储"/>
    <s v="chu"/>
    <s v="i"/>
    <s v="s"/>
    <s v="R"/>
    <s v="L"/>
    <x v="14"/>
    <x v="16"/>
    <n v="8.4398178220239389E-5"/>
    <s v="ch"/>
    <s v="u"/>
  </r>
  <r>
    <s v="kv"/>
    <s v="亏"/>
    <s v="kui"/>
    <s v="k"/>
    <s v="v"/>
    <s v="R"/>
    <s v="L"/>
    <x v="19"/>
    <x v="13"/>
    <n v="8.4323336947190634E-5"/>
    <s v="k"/>
    <s v="ui"/>
  </r>
  <r>
    <s v="ot"/>
    <s v="伸"/>
    <s v="shen"/>
    <s v="o"/>
    <s v="t"/>
    <s v="R"/>
    <s v="L"/>
    <x v="2"/>
    <x v="25"/>
    <n v="8.4202940116633946E-5"/>
    <s v="sh"/>
    <s v="en"/>
  </r>
  <r>
    <s v="ln"/>
    <s v="蓝"/>
    <s v="lan"/>
    <s v="l"/>
    <s v="n"/>
    <s v="R"/>
    <s v="R"/>
    <x v="3"/>
    <x v="21"/>
    <n v="8.4056511538929863E-5"/>
    <s v="l"/>
    <s v="an"/>
  </r>
  <r>
    <s v="je"/>
    <s v="洁"/>
    <s v="jie"/>
    <s v="j"/>
    <s v="e"/>
    <s v="R"/>
    <s v="L"/>
    <x v="16"/>
    <x v="3"/>
    <n v="8.3981670265881108E-5"/>
    <s v="j"/>
    <s v="ie"/>
  </r>
  <r>
    <s v="pa"/>
    <s v="帕"/>
    <s v="pa"/>
    <s v="p"/>
    <s v="a"/>
    <s v="R"/>
    <s v="L"/>
    <x v="23"/>
    <x v="9"/>
    <n v="8.3620479774211044E-5"/>
    <s v="p"/>
    <s v="a"/>
  </r>
  <r>
    <s v="mv"/>
    <s v="牧"/>
    <s v="mu"/>
    <s v="m"/>
    <s v="v"/>
    <s v="R"/>
    <s v="L"/>
    <x v="13"/>
    <x v="13"/>
    <n v="8.3597701995457064E-5"/>
    <s v="m"/>
    <s v="v"/>
  </r>
  <r>
    <s v="ig"/>
    <s v="昌"/>
    <s v="chang"/>
    <s v="i"/>
    <s v="g"/>
    <s v="R"/>
    <s v="L"/>
    <x v="14"/>
    <x v="11"/>
    <n v="8.3509844848834625E-5"/>
    <s v="ch"/>
    <s v="ang"/>
  </r>
  <r>
    <s v="fd"/>
    <s v="奉"/>
    <s v="feng"/>
    <s v="f"/>
    <s v="d"/>
    <s v="L"/>
    <s v="L"/>
    <x v="15"/>
    <x v="15"/>
    <n v="8.3470797228113534E-5"/>
    <s v="f"/>
    <s v="eng"/>
  </r>
  <r>
    <s v="xf"/>
    <s v="兄"/>
    <s v="xiong"/>
    <s v="x"/>
    <s v="f"/>
    <s v="L"/>
    <s v="L"/>
    <x v="18"/>
    <x v="2"/>
    <n v="8.3269051187721235E-5"/>
    <s v="x"/>
    <s v="iong"/>
  </r>
  <r>
    <s v="g;"/>
    <s v="鬼"/>
    <s v="gui"/>
    <s v="g"/>
    <s v=";"/>
    <s v="L"/>
    <s v="R"/>
    <x v="7"/>
    <x v="18"/>
    <n v="8.322674959860673E-5"/>
    <s v="g"/>
    <s v="ui"/>
  </r>
  <r>
    <s v="zu"/>
    <s v="租"/>
    <s v="zu"/>
    <s v="z"/>
    <s v="u"/>
    <s v="L"/>
    <s v="R"/>
    <x v="4"/>
    <x v="5"/>
    <n v="8.2849289264969541E-5"/>
    <s v="z"/>
    <s v="u"/>
  </r>
  <r>
    <s v="ek"/>
    <s v="饮"/>
    <s v="yin"/>
    <s v="e"/>
    <s v="k"/>
    <s v="L"/>
    <s v="R"/>
    <x v="1"/>
    <x v="0"/>
    <n v="8.2719130529232583E-5"/>
    <s v="y"/>
    <s v="in"/>
  </r>
  <r>
    <s v="ej"/>
    <s v="邀"/>
    <s v="yao"/>
    <s v="e"/>
    <s v="j"/>
    <s v="L"/>
    <s v="R"/>
    <x v="1"/>
    <x v="14"/>
    <n v="8.2546670204381107E-5"/>
    <s v="y"/>
    <s v="ao"/>
  </r>
  <r>
    <s v="ls"/>
    <s v="龄"/>
    <s v="ling"/>
    <s v="l"/>
    <s v="s"/>
    <s v="R"/>
    <s v="L"/>
    <x v="3"/>
    <x v="16"/>
    <n v="8.2471828931332352E-5"/>
    <s v="l"/>
    <s v="ing"/>
  </r>
  <r>
    <s v="ow"/>
    <s v="闪"/>
    <s v="shan"/>
    <s v="o"/>
    <s v="w"/>
    <s v="R"/>
    <s v="L"/>
    <x v="2"/>
    <x v="12"/>
    <n v="8.2322146385234842E-5"/>
    <s v="sh"/>
    <s v="an"/>
  </r>
  <r>
    <s v="mf"/>
    <s v="媒"/>
    <s v="mei"/>
    <s v="m"/>
    <s v="f"/>
    <s v="R"/>
    <s v="L"/>
    <x v="13"/>
    <x v="2"/>
    <n v="8.2227781301825548E-5"/>
    <s v="m"/>
    <s v="ei"/>
  </r>
  <r>
    <s v="hw"/>
    <s v="汗"/>
    <s v="han"/>
    <s v="h"/>
    <s v="w"/>
    <s v="R"/>
    <s v="L"/>
    <x v="11"/>
    <x v="12"/>
    <n v="8.2113892408055701E-5"/>
    <s v="h"/>
    <s v="an"/>
  </r>
  <r>
    <s v="js"/>
    <s v="井"/>
    <s v="jing"/>
    <s v="j"/>
    <s v="s"/>
    <s v="R"/>
    <s v="L"/>
    <x v="16"/>
    <x v="16"/>
    <n v="8.1973971767138474E-5"/>
    <s v="j"/>
    <s v="ing"/>
  </r>
  <r>
    <s v="ei"/>
    <s v="亦"/>
    <s v="yi"/>
    <s v="e"/>
    <s v="i"/>
    <s v="L"/>
    <s v="R"/>
    <x v="1"/>
    <x v="1"/>
    <n v="8.1674606674943454E-5"/>
    <s v="e"/>
    <s v="i"/>
  </r>
  <r>
    <s v="q"/>
    <s v="巧"/>
    <s v="qiao"/>
    <s v="q"/>
    <s v="q"/>
    <s v="L"/>
    <s v="L"/>
    <x v="20"/>
    <x v="19"/>
    <n v="8.1651828896189488E-5"/>
    <s v="q"/>
    <s v="iao"/>
  </r>
  <r>
    <s v="ug"/>
    <s v="涨"/>
    <s v="zhang"/>
    <s v="u"/>
    <s v="g"/>
    <s v="R"/>
    <s v="L"/>
    <x v="8"/>
    <x v="11"/>
    <n v="8.1489130476518294E-5"/>
    <s v="zh"/>
    <s v="ang"/>
  </r>
  <r>
    <s v="mn"/>
    <s v="漫"/>
    <s v="man"/>
    <s v="m"/>
    <s v="n"/>
    <s v="R"/>
    <s v="R"/>
    <x v="13"/>
    <x v="21"/>
    <n v="8.1388257456322145E-5"/>
    <s v="m"/>
    <s v="an"/>
  </r>
  <r>
    <s v="js"/>
    <s v="净"/>
    <s v="jing"/>
    <s v="j"/>
    <s v="s"/>
    <s v="R"/>
    <s v="L"/>
    <x v="16"/>
    <x v="16"/>
    <n v="8.1274368562552298E-5"/>
    <s v="j"/>
    <s v="ing"/>
  </r>
  <r>
    <s v="dl"/>
    <s v="董"/>
    <s v="dong"/>
    <s v="d"/>
    <s v="l"/>
    <s v="L"/>
    <s v="R"/>
    <x v="0"/>
    <x v="8"/>
    <n v="8.1173495542356163E-5"/>
    <s v="d"/>
    <s v="ong"/>
  </r>
  <r>
    <s v="jd"/>
    <s v="籍"/>
    <s v="ji"/>
    <s v="j"/>
    <s v="d"/>
    <s v="R"/>
    <s v="L"/>
    <x v="16"/>
    <x v="15"/>
    <n v="8.1127939984848216E-5"/>
    <s v="j"/>
    <s v="i"/>
  </r>
  <r>
    <s v="bj"/>
    <s v="胞"/>
    <s v="bao"/>
    <s v="b"/>
    <s v="j"/>
    <s v="L"/>
    <s v="R"/>
    <x v="6"/>
    <x v="14"/>
    <n v="8.0373019317573838E-5"/>
    <s v="b"/>
    <s v="ao"/>
  </r>
  <r>
    <s v="dh"/>
    <s v="袋"/>
    <s v="dai"/>
    <s v="d"/>
    <s v="h"/>
    <s v="L"/>
    <s v="R"/>
    <x v="0"/>
    <x v="4"/>
    <n v="8.0213574866296072E-5"/>
    <s v="d"/>
    <s v="ai"/>
  </r>
  <r>
    <s v="eo"/>
    <s v="忧"/>
    <s v="you"/>
    <s v="e"/>
    <s v="o"/>
    <s v="L"/>
    <s v="R"/>
    <x v="1"/>
    <x v="7"/>
    <n v="8.012571771967362E-5"/>
    <s v="e"/>
    <s v="ou"/>
  </r>
  <r>
    <s v="m"/>
    <s v="妙"/>
    <s v="miao"/>
    <s v="m"/>
    <s v="m"/>
    <s v="R"/>
    <s v="R"/>
    <x v="13"/>
    <x v="22"/>
    <n v="7.9884924058560243E-5"/>
    <s v="m"/>
    <s v="iao"/>
  </r>
  <r>
    <s v="eo"/>
    <s v="犹"/>
    <s v="you"/>
    <s v="e"/>
    <s v="o"/>
    <s v="L"/>
    <s v="R"/>
    <x v="1"/>
    <x v="7"/>
    <n v="7.9715717702102181E-5"/>
    <s v="e"/>
    <s v="ou"/>
  </r>
  <r>
    <s v="hv"/>
    <s v="毁"/>
    <s v="hui"/>
    <s v="h"/>
    <s v="v"/>
    <s v="R"/>
    <s v="L"/>
    <x v="11"/>
    <x v="13"/>
    <n v="7.9566035156004684E-5"/>
    <s v="h"/>
    <s v="ui"/>
  </r>
  <r>
    <s v="it"/>
    <s v="晨"/>
    <s v="chen"/>
    <s v="i"/>
    <s v="t"/>
    <s v="R"/>
    <s v="L"/>
    <x v="14"/>
    <x v="25"/>
    <n v="7.9533495472070435E-5"/>
    <s v="ch"/>
    <s v="en"/>
  </r>
  <r>
    <s v="nj"/>
    <s v="闹"/>
    <s v="nao"/>
    <s v="n"/>
    <s v="j"/>
    <s v="R"/>
    <s v="R"/>
    <x v="12"/>
    <x v="14"/>
    <n v="7.9435876420267713E-5"/>
    <s v="n"/>
    <s v="ao"/>
  </r>
  <r>
    <s v="nq"/>
    <s v="纽"/>
    <s v="niu"/>
    <s v="n"/>
    <s v="q"/>
    <s v="R"/>
    <s v="L"/>
    <x v="12"/>
    <x v="19"/>
    <n v="7.9416352609907174E-5"/>
    <s v="n"/>
    <s v="iu"/>
  </r>
  <r>
    <s v="su"/>
    <s v="肃"/>
    <s v="su"/>
    <s v="s"/>
    <s v="u"/>
    <s v="L"/>
    <s v="R"/>
    <x v="21"/>
    <x v="5"/>
    <n v="7.9289447842563644E-5"/>
    <s v="s"/>
    <s v="u"/>
  </r>
  <r>
    <s v="eg"/>
    <s v="羊"/>
    <s v="yang"/>
    <s v="e"/>
    <s v="g"/>
    <s v="L"/>
    <s v="L"/>
    <x v="1"/>
    <x v="11"/>
    <n v="7.9126749422892437E-5"/>
    <s v="y"/>
    <s v="ang"/>
  </r>
  <r>
    <s v="pj"/>
    <s v="炮"/>
    <s v="pao"/>
    <s v="p"/>
    <s v="j"/>
    <s v="R"/>
    <s v="R"/>
    <x v="23"/>
    <x v="14"/>
    <n v="7.8720003373714426E-5"/>
    <s v="p"/>
    <s v="ao"/>
  </r>
  <r>
    <s v="fu"/>
    <s v="弗"/>
    <s v="fu"/>
    <s v="f"/>
    <s v="u"/>
    <s v="L"/>
    <s v="R"/>
    <x v="15"/>
    <x v="5"/>
    <n v="7.854754304886295E-5"/>
    <s v="f"/>
    <s v="u"/>
  </r>
  <r>
    <s v="hd"/>
    <s v="横"/>
    <s v="heng"/>
    <s v="h"/>
    <s v="d"/>
    <s v="R"/>
    <s v="L"/>
    <x v="11"/>
    <x v="15"/>
    <n v="7.8303495419356159E-5"/>
    <s v="h"/>
    <s v="eng"/>
  </r>
  <r>
    <s v="ma"/>
    <s v="玛"/>
    <s v="ma"/>
    <s v="m"/>
    <s v="a"/>
    <s v="R"/>
    <s v="L"/>
    <x v="13"/>
    <x v="9"/>
    <n v="7.8121273189324413E-5"/>
    <s v="m"/>
    <s v="a"/>
  </r>
  <r>
    <s v="fu"/>
    <s v="腐"/>
    <s v="fu"/>
    <s v="f"/>
    <s v="u"/>
    <s v="L"/>
    <s v="R"/>
    <x v="15"/>
    <x v="5"/>
    <n v="7.7324050932935516E-5"/>
    <s v="f"/>
    <s v="u"/>
  </r>
  <r>
    <s v="m"/>
    <s v="描"/>
    <s v="miao"/>
    <s v="m"/>
    <s v="m"/>
    <s v="R"/>
    <s v="R"/>
    <x v="13"/>
    <x v="22"/>
    <n v="7.7275241407034155E-5"/>
    <s v="m"/>
    <s v="iao"/>
  </r>
  <r>
    <s v="xk"/>
    <s v="欣"/>
    <s v="xin"/>
    <s v="x"/>
    <s v="k"/>
    <s v="L"/>
    <s v="R"/>
    <x v="18"/>
    <x v="0"/>
    <n v="7.7066987429855015E-5"/>
    <s v="x"/>
    <s v="in"/>
  </r>
  <r>
    <s v="xh"/>
    <s v="箱"/>
    <s v="xiang"/>
    <s v="x"/>
    <s v="h"/>
    <s v="L"/>
    <s v="R"/>
    <x v="18"/>
    <x v="4"/>
    <n v="7.6910796946970663E-5"/>
    <s v="x"/>
    <s v="iang"/>
  </r>
  <r>
    <s v="fn"/>
    <s v="番"/>
    <s v="fan"/>
    <s v="f"/>
    <s v="n"/>
    <s v="L"/>
    <s v="R"/>
    <x v="15"/>
    <x v="21"/>
    <n v="7.6891273136610124E-5"/>
    <s v="f"/>
    <s v="an"/>
  </r>
  <r>
    <s v="dn"/>
    <s v="胆"/>
    <s v="dan"/>
    <s v="d"/>
    <s v="n"/>
    <s v="L"/>
    <s v="R"/>
    <x v="0"/>
    <x v="21"/>
    <n v="7.6787146148020547E-5"/>
    <s v="d"/>
    <s v="an"/>
  </r>
  <r>
    <s v="dc"/>
    <s v="敦"/>
    <s v="dun"/>
    <s v="d"/>
    <s v="c"/>
    <s v="L"/>
    <s v="L"/>
    <x v="0"/>
    <x v="23"/>
    <n v="7.6465003277071574E-5"/>
    <s v="d"/>
    <s v="un"/>
  </r>
  <r>
    <s v="fi"/>
    <s v="废"/>
    <s v="fei"/>
    <s v="f"/>
    <s v="i"/>
    <s v="L"/>
    <s v="R"/>
    <x v="15"/>
    <x v="1"/>
    <n v="7.6377146130449122E-5"/>
    <s v="f"/>
    <s v="ei"/>
  </r>
  <r>
    <s v="du"/>
    <s v="渡"/>
    <s v="du"/>
    <s v="d"/>
    <s v="u"/>
    <s v="L"/>
    <s v="R"/>
    <x v="0"/>
    <x v="5"/>
    <n v="7.6230717552745039E-5"/>
    <s v="d"/>
    <s v="u"/>
  </r>
  <r>
    <s v="nx"/>
    <s v="乃"/>
    <s v="nai"/>
    <s v="n"/>
    <s v="x"/>
    <s v="R"/>
    <s v="L"/>
    <x v="12"/>
    <x v="24"/>
    <n v="7.6009447701992202E-5"/>
    <s v="n"/>
    <s v="ai"/>
  </r>
  <r>
    <s v="qm"/>
    <s v="圈"/>
    <s v="quan"/>
    <s v="q"/>
    <s v="m"/>
    <s v="L"/>
    <s v="R"/>
    <x v="20"/>
    <x v="22"/>
    <n v="7.5957384207697414E-5"/>
    <s v="q"/>
    <s v="uan"/>
  </r>
  <r>
    <s v="qm"/>
    <s v="泉"/>
    <s v="quan"/>
    <s v="q"/>
    <s v="m"/>
    <s v="L"/>
    <s v="R"/>
    <x v="20"/>
    <x v="22"/>
    <n v="7.5550638158519416E-5"/>
    <s v="q"/>
    <s v="uan"/>
  </r>
  <r>
    <s v="he"/>
    <s v="贺"/>
    <s v="he"/>
    <s v="h"/>
    <s v="e"/>
    <s v="R"/>
    <s v="L"/>
    <x v="11"/>
    <x v="3"/>
    <n v="7.543674926474957E-5"/>
    <s v="h"/>
    <s v="e"/>
  </r>
  <r>
    <s v="js"/>
    <s v="镜"/>
    <s v="jing"/>
    <s v="j"/>
    <s v="s"/>
    <s v="R"/>
    <s v="L"/>
    <x v="16"/>
    <x v="16"/>
    <n v="7.5420479422782445E-5"/>
    <s v="j"/>
    <s v="ing"/>
  </r>
  <r>
    <s v="ug"/>
    <s v="丈"/>
    <s v="zhang"/>
    <s v="u"/>
    <s v="g"/>
    <s v="R"/>
    <s v="L"/>
    <x v="8"/>
    <x v="11"/>
    <n v="7.5358654023307401E-5"/>
    <s v="zh"/>
    <s v="ang"/>
  </r>
  <r>
    <s v="em"/>
    <s v="缘"/>
    <s v="yuan"/>
    <s v="e"/>
    <s v="m"/>
    <s v="L"/>
    <s v="R"/>
    <x v="1"/>
    <x v="22"/>
    <n v="7.5352146086520545E-5"/>
    <s v="y"/>
    <s v="uan"/>
  </r>
  <r>
    <s v="bu"/>
    <s v="捕"/>
    <s v="bu"/>
    <s v="b"/>
    <s v="u"/>
    <s v="L"/>
    <s v="R"/>
    <x v="6"/>
    <x v="5"/>
    <n v="7.521873338239016E-5"/>
    <s v="b"/>
    <s v="u"/>
  </r>
  <r>
    <s v="cj"/>
    <s v="曹"/>
    <s v="cao"/>
    <s v="c"/>
    <s v="j"/>
    <s v="L"/>
    <s v="R"/>
    <x v="22"/>
    <x v="14"/>
    <n v="7.5208971477209891E-5"/>
    <s v="c"/>
    <s v="ao"/>
  </r>
  <r>
    <s v="ie"/>
    <s v="撤"/>
    <s v="che"/>
    <s v="i"/>
    <s v="e"/>
    <s v="R"/>
    <s v="L"/>
    <x v="14"/>
    <x v="3"/>
    <n v="7.5104844488620314E-5"/>
    <s v="ch"/>
    <s v="e"/>
  </r>
  <r>
    <s v="fn"/>
    <s v="返"/>
    <s v="fan"/>
    <s v="f"/>
    <s v="n"/>
    <s v="L"/>
    <s v="R"/>
    <x v="15"/>
    <x v="21"/>
    <n v="7.5016987341997875E-5"/>
    <s v="f"/>
    <s v="an"/>
  </r>
  <r>
    <s v="pf"/>
    <s v="佩"/>
    <s v="pei"/>
    <s v="p"/>
    <s v="f"/>
    <s v="R"/>
    <s v="L"/>
    <x v="23"/>
    <x v="2"/>
    <n v="7.4893336543047759E-5"/>
    <s v="p"/>
    <s v="ei"/>
  </r>
  <r>
    <s v="gy"/>
    <s v="隔"/>
    <s v="ge"/>
    <s v="g"/>
    <s v="y"/>
    <s v="L"/>
    <s v="R"/>
    <x v="7"/>
    <x v="10"/>
    <n v="7.4844527017146398E-5"/>
    <s v="g"/>
    <s v="e"/>
  </r>
  <r>
    <s v="qk"/>
    <s v="秦"/>
    <s v="qin"/>
    <s v="q"/>
    <s v="k"/>
    <s v="L"/>
    <s v="R"/>
    <x v="20"/>
    <x v="0"/>
    <n v="7.4590717482459325E-5"/>
    <s v="q"/>
    <s v="in"/>
  </r>
  <r>
    <s v="ye"/>
    <s v="页"/>
    <s v="ye"/>
    <s v="y"/>
    <s v="e"/>
    <s v="R"/>
    <s v="L"/>
    <x v="17"/>
    <x v="3"/>
    <n v="7.4519130177803998E-5"/>
    <s v="y"/>
    <s v="e"/>
  </r>
  <r>
    <s v="to"/>
    <s v="偷"/>
    <s v="tou"/>
    <s v="t"/>
    <s v="o"/>
    <s v="L"/>
    <s v="R"/>
    <x v="9"/>
    <x v="7"/>
    <n v="7.4450796841542084E-5"/>
    <s v="t"/>
    <s v="ou"/>
  </r>
  <r>
    <s v="pb"/>
    <s v="婆"/>
    <s v="po"/>
    <s v="p"/>
    <s v="b"/>
    <s v="R"/>
    <s v="L"/>
    <x v="23"/>
    <x v="17"/>
    <n v="7.4346669852952521E-5"/>
    <s v="p"/>
    <s v="o"/>
  </r>
  <r>
    <s v="tn"/>
    <s v="叹"/>
    <s v="tan"/>
    <s v="t"/>
    <s v="n"/>
    <s v="L"/>
    <s v="R"/>
    <x v="9"/>
    <x v="21"/>
    <n v="7.4092860318265448E-5"/>
    <s v="t"/>
    <s v="an"/>
  </r>
  <r>
    <s v="mj"/>
    <s v="貌"/>
    <s v="mao"/>
    <s v="m"/>
    <s v="j"/>
    <s v="R"/>
    <s v="R"/>
    <x v="13"/>
    <x v="14"/>
    <n v="7.3832542846791519E-5"/>
    <s v="m"/>
    <s v="ao"/>
  </r>
  <r>
    <s v="tp"/>
    <s v="拓"/>
    <s v="tuo"/>
    <s v="t"/>
    <s v="p"/>
    <s v="L"/>
    <s v="R"/>
    <x v="9"/>
    <x v="6"/>
    <n v="7.3764209510529619E-5"/>
    <s v="t"/>
    <s v="uo"/>
  </r>
  <r>
    <s v="jv"/>
    <s v="拒"/>
    <s v="jv"/>
    <s v="j"/>
    <s v="v"/>
    <s v="R"/>
    <s v="L"/>
    <x v="16"/>
    <x v="13"/>
    <n v="7.3640558711579503E-5"/>
    <s v="j"/>
    <s v="v"/>
  </r>
  <r>
    <s v="gu"/>
    <s v="孤"/>
    <s v="gu"/>
    <s v="g"/>
    <s v="u"/>
    <s v="L"/>
    <s v="R"/>
    <x v="7"/>
    <x v="5"/>
    <n v="7.3611272996038682E-5"/>
    <s v="g"/>
    <s v="u"/>
  </r>
  <r>
    <s v="rj"/>
    <s v="绕"/>
    <s v="rao"/>
    <s v="r"/>
    <s v="j"/>
    <s v="L"/>
    <s v="R"/>
    <x v="5"/>
    <x v="14"/>
    <n v="7.360476505925184E-5"/>
    <s v="r"/>
    <s v="ao"/>
  </r>
  <r>
    <s v="dn"/>
    <s v="蛋"/>
    <s v="dan"/>
    <s v="d"/>
    <s v="n"/>
    <s v="L"/>
    <s v="R"/>
    <x v="0"/>
    <x v="21"/>
    <n v="7.3448574576367488E-5"/>
    <s v="d"/>
    <s v="an"/>
  </r>
  <r>
    <s v="xy"/>
    <s v="械"/>
    <s v="xie"/>
    <s v="x"/>
    <s v="y"/>
    <s v="L"/>
    <s v="R"/>
    <x v="18"/>
    <x v="10"/>
    <n v="7.3412780924039811E-5"/>
    <s v="x"/>
    <s v="ie"/>
  </r>
  <r>
    <s v="eu"/>
    <s v="宇"/>
    <s v="yu"/>
    <s v="e"/>
    <s v="u"/>
    <s v="L"/>
    <s v="R"/>
    <x v="1"/>
    <x v="5"/>
    <n v="7.3077622179517141E-5"/>
    <s v="e"/>
    <s v="u"/>
  </r>
  <r>
    <s v="zu"/>
    <s v="阻"/>
    <s v="zu"/>
    <s v="z"/>
    <s v="u"/>
    <s v="L"/>
    <s v="R"/>
    <x v="4"/>
    <x v="5"/>
    <n v="7.2940955506993328E-5"/>
    <s v="z"/>
    <s v="u"/>
  </r>
  <r>
    <s v="hv"/>
    <s v="灰"/>
    <s v="hui"/>
    <s v="h"/>
    <s v="v"/>
    <s v="R"/>
    <s v="L"/>
    <x v="11"/>
    <x v="13"/>
    <n v="7.2755479308568168E-5"/>
    <s v="h"/>
    <s v="ui"/>
  </r>
  <r>
    <s v="qi"/>
    <s v="骑"/>
    <s v="qi"/>
    <s v="q"/>
    <s v="i"/>
    <s v="L"/>
    <s v="R"/>
    <x v="20"/>
    <x v="1"/>
    <n v="7.2657860256765446E-5"/>
    <s v="q"/>
    <s v="i"/>
  </r>
  <r>
    <s v="bj"/>
    <s v="薄"/>
    <s v="bao"/>
    <s v="b"/>
    <s v="j"/>
    <s v="L"/>
    <s v="R"/>
    <x v="6"/>
    <x v="14"/>
    <n v="7.2508177710667936E-5"/>
    <s v="b"/>
    <s v="ao"/>
  </r>
  <r>
    <s v="n"/>
    <s v="鸟"/>
    <s v="niao"/>
    <s v="n"/>
    <s v="n"/>
    <s v="R"/>
    <s v="R"/>
    <x v="12"/>
    <x v="21"/>
    <n v="7.2042860230408295E-5"/>
    <s v="n"/>
    <s v="iao"/>
  </r>
  <r>
    <s v="ps"/>
    <s v="凭"/>
    <s v="ping"/>
    <s v="p"/>
    <s v="s"/>
    <s v="R"/>
    <s v="L"/>
    <x v="23"/>
    <x v="16"/>
    <n v="7.1997304672900361E-5"/>
    <s v="p"/>
    <s v="ing"/>
  </r>
  <r>
    <s v="jw"/>
    <s v="舰"/>
    <s v="jian"/>
    <s v="j"/>
    <s v="w"/>
    <s v="R"/>
    <s v="L"/>
    <x v="16"/>
    <x v="12"/>
    <n v="7.1880161810737087E-5"/>
    <s v="j"/>
    <s v="ian"/>
  </r>
  <r>
    <s v="hj"/>
    <s v="豪"/>
    <s v="hao"/>
    <s v="h"/>
    <s v="j"/>
    <s v="R"/>
    <s v="R"/>
    <x v="11"/>
    <x v="14"/>
    <n v="7.1818336411262043E-5"/>
    <s v="h"/>
    <s v="ao"/>
  </r>
  <r>
    <s v="nv"/>
    <s v="怒"/>
    <s v="nu"/>
    <s v="n"/>
    <s v="v"/>
    <s v="R"/>
    <s v="L"/>
    <x v="12"/>
    <x v="13"/>
    <n v="7.1710955454279038E-5"/>
    <s v="n"/>
    <s v="v"/>
  </r>
  <r>
    <s v="ja"/>
    <s v="嘉"/>
    <s v="jia"/>
    <s v="j"/>
    <s v="a"/>
    <s v="R"/>
    <s v="L"/>
    <x v="16"/>
    <x v="9"/>
    <n v="7.1675161801951375E-5"/>
    <s v="j"/>
    <s v="ia"/>
  </r>
  <r>
    <s v="il"/>
    <s v="崇"/>
    <s v="chong"/>
    <s v="i"/>
    <s v="l"/>
    <s v="R"/>
    <s v="R"/>
    <x v="14"/>
    <x v="8"/>
    <n v="7.16230983076566E-5"/>
    <s v="ch"/>
    <s v="ong"/>
  </r>
  <r>
    <s v="if"/>
    <s v="迟"/>
    <s v="chi"/>
    <s v="i"/>
    <s v="f"/>
    <s v="R"/>
    <s v="L"/>
    <x v="14"/>
    <x v="2"/>
    <n v="7.1483177666739359E-5"/>
    <s v="ch"/>
    <s v="i"/>
  </r>
  <r>
    <s v="ql"/>
    <s v="恰"/>
    <s v="qia"/>
    <s v="q"/>
    <s v="l"/>
    <s v="L"/>
    <s v="R"/>
    <x v="20"/>
    <x v="8"/>
    <n v="7.1366034804576099E-5"/>
    <s v="q"/>
    <s v="ia"/>
  </r>
  <r>
    <s v="zn"/>
    <s v="暂"/>
    <s v="zan"/>
    <s v="z"/>
    <s v="n"/>
    <s v="L"/>
    <s v="R"/>
    <x v="4"/>
    <x v="21"/>
    <n v="7.131397131028131E-5"/>
    <s v="z"/>
    <s v="an"/>
  </r>
  <r>
    <s v="mb"/>
    <s v="摸"/>
    <s v="mo"/>
    <s v="m"/>
    <s v="b"/>
    <s v="R"/>
    <s v="L"/>
    <x v="13"/>
    <x v="17"/>
    <n v="7.1183812574544353E-5"/>
    <s v="m"/>
    <s v="o"/>
  </r>
  <r>
    <s v="xn"/>
    <s v="宪"/>
    <s v="xian"/>
    <s v="x"/>
    <s v="n"/>
    <s v="L"/>
    <s v="R"/>
    <x v="18"/>
    <x v="21"/>
    <n v="7.1118733206675867E-5"/>
    <s v="x"/>
    <s v="ian"/>
  </r>
  <r>
    <s v="bo"/>
    <s v="勃"/>
    <s v="bo"/>
    <s v="b"/>
    <s v="o"/>
    <s v="L"/>
    <s v="R"/>
    <x v="6"/>
    <x v="7"/>
    <n v="7.0676193505170192E-5"/>
    <s v="b"/>
    <s v="o"/>
  </r>
  <r>
    <s v="kz"/>
    <s v="狂"/>
    <s v="kuang"/>
    <s v="k"/>
    <s v="z"/>
    <s v="R"/>
    <s v="L"/>
    <x v="19"/>
    <x v="20"/>
    <n v="7.0510241117105571E-5"/>
    <s v="k"/>
    <s v="uang"/>
  </r>
  <r>
    <s v="eu"/>
    <s v="愈"/>
    <s v="yu"/>
    <s v="e"/>
    <s v="u"/>
    <s v="L"/>
    <s v="R"/>
    <x v="1"/>
    <x v="5"/>
    <n v="7.0493971275138446E-5"/>
    <s v="e"/>
    <s v="u"/>
  </r>
  <r>
    <s v="xn"/>
    <s v="陷"/>
    <s v="xian"/>
    <s v="x"/>
    <s v="n"/>
    <s v="L"/>
    <s v="R"/>
    <x v="18"/>
    <x v="21"/>
    <n v="7.0308495076713286E-5"/>
    <s v="x"/>
    <s v="ian"/>
  </r>
  <r>
    <s v="je"/>
    <s v="截"/>
    <s v="jie"/>
    <s v="j"/>
    <s v="e"/>
    <s v="R"/>
    <s v="L"/>
    <x v="16"/>
    <x v="3"/>
    <n v="7.0275955392779037E-5"/>
    <s v="j"/>
    <s v="ie"/>
  </r>
  <r>
    <s v="ha"/>
    <s v="滑"/>
    <s v="hua"/>
    <s v="h"/>
    <s v="a"/>
    <s v="R"/>
    <s v="L"/>
    <x v="11"/>
    <x v="9"/>
    <n v="7.0236907772057959E-5"/>
    <s v="h"/>
    <s v="ua"/>
  </r>
  <r>
    <s v="tj"/>
    <s v="涛"/>
    <s v="tao"/>
    <s v="t"/>
    <s v="j"/>
    <s v="L"/>
    <s v="R"/>
    <x v="9"/>
    <x v="14"/>
    <n v="6.9937542679862939E-5"/>
    <s v="t"/>
    <s v="ao"/>
  </r>
  <r>
    <s v="tj"/>
    <s v="陶"/>
    <s v="tao"/>
    <s v="t"/>
    <s v="j"/>
    <s v="L"/>
    <s v="R"/>
    <x v="9"/>
    <x v="14"/>
    <n v="6.9722780765896957E-5"/>
    <s v="t"/>
    <s v="ao"/>
  </r>
  <r>
    <s v="fu"/>
    <s v="赴"/>
    <s v="fu"/>
    <s v="f"/>
    <s v="u"/>
    <s v="L"/>
    <s v="R"/>
    <x v="15"/>
    <x v="5"/>
    <n v="6.9654447429635044E-5"/>
    <s v="f"/>
    <s v="u"/>
  </r>
  <r>
    <s v="fh"/>
    <s v="芳"/>
    <s v="fang"/>
    <s v="f"/>
    <s v="h"/>
    <s v="L"/>
    <s v="R"/>
    <x v="15"/>
    <x v="4"/>
    <n v="6.941039980012824E-5"/>
    <s v="f"/>
    <s v="ang"/>
  </r>
  <r>
    <s v="kb"/>
    <s v="阔"/>
    <s v="kuo"/>
    <s v="k"/>
    <s v="b"/>
    <s v="R"/>
    <s v="L"/>
    <x v="19"/>
    <x v="17"/>
    <n v="6.9407145831734825E-5"/>
    <s v="k"/>
    <s v="uo"/>
  </r>
  <r>
    <s v="t;"/>
    <s v="腿"/>
    <s v="tui"/>
    <s v="t"/>
    <s v=";"/>
    <s v="L"/>
    <s v="R"/>
    <x v="9"/>
    <x v="18"/>
    <n v="6.9335558527079498E-5"/>
    <s v="t"/>
    <s v="ui"/>
  </r>
  <r>
    <s v="ei"/>
    <s v="疫"/>
    <s v="yi"/>
    <s v="e"/>
    <s v="i"/>
    <s v="L"/>
    <s v="R"/>
    <x v="1"/>
    <x v="1"/>
    <n v="6.9202145822949113E-5"/>
    <s v="e"/>
    <s v="i"/>
  </r>
  <r>
    <s v="bp"/>
    <s v="辈"/>
    <s v="bei"/>
    <s v="b"/>
    <s v="p"/>
    <s v="L"/>
    <s v="R"/>
    <x v="6"/>
    <x v="6"/>
    <n v="6.918262201258856E-5"/>
    <s v="b"/>
    <s v="ei"/>
  </r>
  <r>
    <s v="fn"/>
    <s v="烦"/>
    <s v="fan"/>
    <s v="f"/>
    <s v="n"/>
    <s v="L"/>
    <s v="R"/>
    <x v="15"/>
    <x v="21"/>
    <n v="6.9179368044195133E-5"/>
    <s v="f"/>
    <s v="an"/>
  </r>
  <r>
    <s v="go"/>
    <s v="沟"/>
    <s v="gou"/>
    <s v="g"/>
    <s v="o"/>
    <s v="L"/>
    <s v="R"/>
    <x v="7"/>
    <x v="7"/>
    <n v="6.9172860107408291E-5"/>
    <s v="g"/>
    <s v="ou"/>
  </r>
  <r>
    <s v="g;"/>
    <s v="轨"/>
    <s v="gui"/>
    <s v="g"/>
    <s v=";"/>
    <s v="L"/>
    <s v="R"/>
    <x v="7"/>
    <x v="18"/>
    <n v="6.9091510897572694E-5"/>
    <s v="g"/>
    <s v="ui"/>
  </r>
  <r>
    <s v="xh"/>
    <s v="祥"/>
    <s v="xiang"/>
    <s v="x"/>
    <s v="h"/>
    <s v="L"/>
    <s v="R"/>
    <x v="18"/>
    <x v="4"/>
    <n v="6.903293946649105E-5"/>
    <s v="x"/>
    <s v="iang"/>
  </r>
  <r>
    <s v="dg"/>
    <s v="档"/>
    <s v="dang"/>
    <s v="d"/>
    <s v="g"/>
    <s v="L"/>
    <s v="L"/>
    <x v="0"/>
    <x v="11"/>
    <n v="6.9023177561310781E-5"/>
    <s v="d"/>
    <s v="ang"/>
  </r>
  <r>
    <s v="qi"/>
    <s v="棋"/>
    <s v="qi"/>
    <s v="q"/>
    <s v="i"/>
    <s v="L"/>
    <s v="R"/>
    <x v="20"/>
    <x v="1"/>
    <n v="6.9000399782556814E-5"/>
    <s v="q"/>
    <s v="i"/>
  </r>
  <r>
    <s v="go"/>
    <s v="狗"/>
    <s v="gou"/>
    <s v="g"/>
    <s v="o"/>
    <s v="L"/>
    <s v="R"/>
    <x v="7"/>
    <x v="7"/>
    <n v="6.8993891845769973E-5"/>
    <s v="g"/>
    <s v="ou"/>
  </r>
  <r>
    <s v="sa"/>
    <s v="撒"/>
    <s v="sa"/>
    <s v="s"/>
    <s v="a"/>
    <s v="L"/>
    <s v="L"/>
    <x v="21"/>
    <x v="9"/>
    <n v="6.8919050572721218E-5"/>
    <s v="s"/>
    <s v="a"/>
  </r>
  <r>
    <s v="ue"/>
    <s v="浙"/>
    <s v="zhe"/>
    <s v="u"/>
    <s v="e"/>
    <s v="R"/>
    <s v="L"/>
    <x v="8"/>
    <x v="3"/>
    <n v="6.8863733110033001E-5"/>
    <s v="zh"/>
    <s v="e"/>
  </r>
  <r>
    <s v="ma"/>
    <s v="码"/>
    <s v="ma"/>
    <s v="m"/>
    <s v="a"/>
    <s v="R"/>
    <s v="L"/>
    <x v="13"/>
    <x v="9"/>
    <n v="6.885722517324616E-5"/>
    <s v="m"/>
    <s v="a"/>
  </r>
  <r>
    <s v="ba"/>
    <s v="拔"/>
    <s v="ba"/>
    <s v="b"/>
    <s v="a"/>
    <s v="L"/>
    <s v="L"/>
    <x v="6"/>
    <x v="9"/>
    <n v="6.8798653742164529E-5"/>
    <s v="b"/>
    <s v="a"/>
  </r>
  <r>
    <s v="mv"/>
    <s v="穆"/>
    <s v="mu"/>
    <s v="m"/>
    <s v="v"/>
    <s v="R"/>
    <s v="L"/>
    <x v="13"/>
    <x v="13"/>
    <n v="6.8769368026623708E-5"/>
    <s v="m"/>
    <s v="v"/>
  </r>
  <r>
    <s v="mx"/>
    <s v="迈"/>
    <s v="mai"/>
    <s v="m"/>
    <s v="x"/>
    <s v="R"/>
    <s v="L"/>
    <x v="13"/>
    <x v="24"/>
    <n v="6.8648971196067019E-5"/>
    <s v="m"/>
    <s v="ai"/>
  </r>
  <r>
    <s v="pu"/>
    <s v="铺"/>
    <s v="pu"/>
    <s v="p"/>
    <s v="u"/>
    <s v="R"/>
    <s v="R"/>
    <x v="23"/>
    <x v="5"/>
    <n v="6.858063785980512E-5"/>
    <s v="p"/>
    <s v="u"/>
  </r>
  <r>
    <s v="bi"/>
    <s v="彼"/>
    <s v="bi"/>
    <s v="b"/>
    <s v="i"/>
    <s v="L"/>
    <s v="R"/>
    <x v="6"/>
    <x v="1"/>
    <n v="6.8554606112657726E-5"/>
    <s v="b"/>
    <s v="i"/>
  </r>
  <r>
    <s v="lh"/>
    <s v="赖"/>
    <s v="lai"/>
    <s v="l"/>
    <s v="h"/>
    <s v="R"/>
    <s v="R"/>
    <x v="3"/>
    <x v="4"/>
    <n v="6.842119340852734E-5"/>
    <s v="l"/>
    <s v="ai"/>
  </r>
  <r>
    <s v="xl"/>
    <s v="峡"/>
    <s v="xia"/>
    <s v="x"/>
    <s v="l"/>
    <s v="L"/>
    <s v="R"/>
    <x v="18"/>
    <x v="8"/>
    <n v="6.8313812451544349E-5"/>
    <s v="x"/>
    <s v="ia"/>
  </r>
  <r>
    <s v="jg"/>
    <s v="疆"/>
    <s v="jiang"/>
    <s v="j"/>
    <s v="g"/>
    <s v="R"/>
    <s v="L"/>
    <x v="16"/>
    <x v="11"/>
    <n v="6.8238971178495594E-5"/>
    <s v="j"/>
    <s v="iang"/>
  </r>
  <r>
    <s v="of"/>
    <s v="饰"/>
    <s v="shi"/>
    <s v="o"/>
    <s v="f"/>
    <s v="R"/>
    <s v="L"/>
    <x v="2"/>
    <x v="2"/>
    <n v="6.8089288632398084E-5"/>
    <s v="sh"/>
    <s v="i"/>
  </r>
  <r>
    <s v="fk"/>
    <s v="粉"/>
    <s v="fen"/>
    <s v="f"/>
    <s v="k"/>
    <s v="L"/>
    <s v="R"/>
    <x v="15"/>
    <x v="0"/>
    <n v="6.7744367982695131E-5"/>
    <s v="f"/>
    <s v="en"/>
  </r>
  <r>
    <s v="xu"/>
    <s v="绪"/>
    <s v="xu"/>
    <s v="x"/>
    <s v="u"/>
    <s v="L"/>
    <s v="R"/>
    <x v="18"/>
    <x v="5"/>
    <n v="6.7523098131942307E-5"/>
    <s v="x"/>
    <s v="u"/>
  </r>
  <r>
    <s v="pb"/>
    <s v="颇"/>
    <s v="po"/>
    <s v="p"/>
    <s v="b"/>
    <s v="R"/>
    <s v="L"/>
    <x v="23"/>
    <x v="17"/>
    <n v="6.7044764778108969E-5"/>
    <s v="p"/>
    <s v="o"/>
  </r>
  <r>
    <s v="bj"/>
    <s v="堡"/>
    <s v="bao"/>
    <s v="b"/>
    <s v="j"/>
    <s v="L"/>
    <s v="R"/>
    <x v="6"/>
    <x v="14"/>
    <n v="6.6921113979158853E-5"/>
    <s v="b"/>
    <s v="ao"/>
  </r>
  <r>
    <s v="mb"/>
    <s v="磨"/>
    <s v="mo"/>
    <s v="m"/>
    <s v="b"/>
    <s v="R"/>
    <s v="L"/>
    <x v="13"/>
    <x v="17"/>
    <n v="6.6849526674503526E-5"/>
    <s v="m"/>
    <s v="o"/>
  </r>
  <r>
    <s v="sg"/>
    <s v="桑"/>
    <s v="sang"/>
    <s v="s"/>
    <s v="g"/>
    <s v="L"/>
    <s v="L"/>
    <x v="21"/>
    <x v="11"/>
    <n v="6.6732383812340265E-5"/>
    <s v="s"/>
    <s v="ang"/>
  </r>
  <r>
    <s v="tg"/>
    <s v="汤"/>
    <s v="tang"/>
    <s v="t"/>
    <s v="g"/>
    <s v="L"/>
    <s v="L"/>
    <x v="9"/>
    <x v="11"/>
    <n v="6.6664050476078352E-5"/>
    <s v="t"/>
    <s v="ang"/>
  </r>
  <r>
    <s v="zi"/>
    <s v="滋"/>
    <s v="zi"/>
    <s v="z"/>
    <s v="i"/>
    <s v="L"/>
    <s v="R"/>
    <x v="4"/>
    <x v="1"/>
    <n v="6.6556669519095361E-5"/>
    <s v="z"/>
    <s v="i"/>
  </r>
  <r>
    <s v="bi"/>
    <s v="壁"/>
    <s v="bi"/>
    <s v="b"/>
    <s v="i"/>
    <s v="L"/>
    <s v="R"/>
    <x v="6"/>
    <x v="1"/>
    <n v="6.6332145699949096E-5"/>
    <s v="b"/>
    <s v="i"/>
  </r>
  <r>
    <s v="bl"/>
    <s v="辩"/>
    <s v="bian"/>
    <s v="b"/>
    <s v="l"/>
    <s v="L"/>
    <s v="R"/>
    <x v="6"/>
    <x v="8"/>
    <n v="6.6205240932605566E-5"/>
    <s v="b"/>
    <s v="ian"/>
  </r>
  <r>
    <s v="xy"/>
    <s v="鞋"/>
    <s v="xie"/>
    <s v="x"/>
    <s v="y"/>
    <s v="L"/>
    <s v="R"/>
    <x v="18"/>
    <x v="10"/>
    <n v="6.6182463153851599E-5"/>
    <s v="x"/>
    <s v="ie"/>
  </r>
  <r>
    <s v="tp"/>
    <s v="拖"/>
    <s v="tuo"/>
    <s v="t"/>
    <s v="p"/>
    <s v="L"/>
    <s v="R"/>
    <x v="9"/>
    <x v="6"/>
    <n v="6.6136907596343653E-5"/>
    <s v="t"/>
    <s v="uo"/>
  </r>
  <r>
    <s v="iv"/>
    <s v="吹"/>
    <s v="chui"/>
    <s v="i"/>
    <s v="v"/>
    <s v="R"/>
    <s v="L"/>
    <x v="14"/>
    <x v="13"/>
    <n v="6.5983971081852728E-5"/>
    <s v="ch"/>
    <s v="ui"/>
  </r>
  <r>
    <s v="xc"/>
    <s v="询"/>
    <s v="xun"/>
    <s v="x"/>
    <s v="c"/>
    <s v="L"/>
    <s v="L"/>
    <x v="18"/>
    <x v="23"/>
    <n v="6.5954685366311907E-5"/>
    <s v="x"/>
    <s v="un"/>
  </r>
  <r>
    <s v="xi"/>
    <s v="惜"/>
    <s v="xi"/>
    <s v="x"/>
    <s v="i"/>
    <s v="L"/>
    <s v="R"/>
    <x v="18"/>
    <x v="1"/>
    <n v="6.5954685366311907E-5"/>
    <s v="x"/>
    <s v="i"/>
  </r>
  <r>
    <s v="lw"/>
    <s v="廉"/>
    <s v="lian"/>
    <s v="l"/>
    <s v="w"/>
    <s v="R"/>
    <s v="L"/>
    <x v="3"/>
    <x v="12"/>
    <n v="6.5782225041460444E-5"/>
    <s v="l"/>
    <s v="ian"/>
  </r>
  <r>
    <s v="hk"/>
    <s v="恨"/>
    <s v="hen"/>
    <s v="h"/>
    <s v="k"/>
    <s v="R"/>
    <s v="R"/>
    <x v="11"/>
    <x v="0"/>
    <n v="6.5684605989657722E-5"/>
    <s v="h"/>
    <s v="en"/>
  </r>
  <r>
    <s v="cu"/>
    <s v="粗"/>
    <s v="cu"/>
    <s v="c"/>
    <s v="u"/>
    <s v="L"/>
    <s v="R"/>
    <x v="22"/>
    <x v="5"/>
    <n v="6.5635796463756361E-5"/>
    <s v="c"/>
    <s v="u"/>
  </r>
  <r>
    <s v="sj"/>
    <s v="扫"/>
    <s v="sao"/>
    <s v="s"/>
    <s v="j"/>
    <s v="L"/>
    <s v="R"/>
    <x v="21"/>
    <x v="14"/>
    <n v="6.5567463127494448E-5"/>
    <s v="s"/>
    <s v="ao"/>
  </r>
  <r>
    <s v="os"/>
    <s v="舒"/>
    <s v="shu"/>
    <s v="o"/>
    <s v="s"/>
    <s v="R"/>
    <s v="L"/>
    <x v="2"/>
    <x v="16"/>
    <n v="6.5212780572611225E-5"/>
    <s v="sh"/>
    <s v="u"/>
  </r>
  <r>
    <s v="ld"/>
    <s v="粒"/>
    <s v="li"/>
    <s v="l"/>
    <s v="d"/>
    <s v="R"/>
    <s v="L"/>
    <x v="3"/>
    <x v="15"/>
    <n v="6.5167225015103292E-5"/>
    <s v="l"/>
    <s v="i"/>
  </r>
  <r>
    <s v="l"/>
    <s v="辽"/>
    <s v="liao"/>
    <s v="l"/>
    <s v="l"/>
    <s v="R"/>
    <s v="R"/>
    <x v="3"/>
    <x v="8"/>
    <n v="6.5040320247759762E-5"/>
    <s v="l"/>
    <s v="iao"/>
  </r>
  <r>
    <s v="hv"/>
    <s v="慧"/>
    <s v="hui"/>
    <s v="h"/>
    <s v="v"/>
    <s v="R"/>
    <s v="L"/>
    <x v="11"/>
    <x v="13"/>
    <n v="6.4529447209992188E-5"/>
    <s v="h"/>
    <s v="ui"/>
  </r>
  <r>
    <s v="wi"/>
    <s v="伪"/>
    <s v="wei"/>
    <s v="w"/>
    <s v="i"/>
    <s v="L"/>
    <s v="R"/>
    <x v="10"/>
    <x v="1"/>
    <n v="6.4493653557664524E-5"/>
    <s v="w"/>
    <s v="ei"/>
  </r>
  <r>
    <s v="rn"/>
    <s v="燃"/>
    <s v="ran"/>
    <s v="r"/>
    <s v="n"/>
    <s v="L"/>
    <s v="R"/>
    <x v="5"/>
    <x v="21"/>
    <n v="6.4474129747303972E-5"/>
    <s v="r"/>
    <s v="an"/>
  </r>
  <r>
    <s v="ly"/>
    <s v="裂"/>
    <s v="lie"/>
    <s v="l"/>
    <s v="y"/>
    <s v="R"/>
    <s v="R"/>
    <x v="3"/>
    <x v="10"/>
    <n v="6.4334209106386745E-5"/>
    <s v="l"/>
    <s v="ie"/>
  </r>
  <r>
    <s v="dg"/>
    <s v="荡"/>
    <s v="dang"/>
    <s v="d"/>
    <s v="g"/>
    <s v="L"/>
    <s v="L"/>
    <x v="0"/>
    <x v="11"/>
    <n v="6.4269129738518259E-5"/>
    <s v="d"/>
    <s v="ang"/>
  </r>
  <r>
    <s v="d;"/>
    <s v="堆"/>
    <s v="dui"/>
    <s v="d"/>
    <s v=";"/>
    <s v="L"/>
    <s v="R"/>
    <x v="0"/>
    <x v="18"/>
    <n v="6.4265875770124831E-5"/>
    <s v="d"/>
    <s v="ui"/>
  </r>
  <r>
    <s v="gk"/>
    <s v="耕"/>
    <s v="geng"/>
    <s v="g"/>
    <s v="k"/>
    <s v="L"/>
    <s v="R"/>
    <x v="7"/>
    <x v="0"/>
    <n v="6.4197542433862932E-5"/>
    <s v="g"/>
    <s v="eng"/>
  </r>
  <r>
    <s v="nl"/>
    <s v="浓"/>
    <s v="nong"/>
    <s v="n"/>
    <s v="l"/>
    <s v="R"/>
    <s v="R"/>
    <x v="12"/>
    <x v="8"/>
    <n v="6.4119447192420749E-5"/>
    <s v="n"/>
    <s v="ong"/>
  </r>
  <r>
    <s v="jw"/>
    <s v="尖"/>
    <s v="jian"/>
    <s v="j"/>
    <s v="w"/>
    <s v="R"/>
    <s v="L"/>
    <x v="16"/>
    <x v="12"/>
    <n v="6.4080399571699658E-5"/>
    <s v="j"/>
    <s v="ian"/>
  </r>
  <r>
    <s v="jw"/>
    <s v="肩"/>
    <s v="jian"/>
    <s v="j"/>
    <s v="w"/>
    <s v="R"/>
    <s v="L"/>
    <x v="16"/>
    <x v="12"/>
    <n v="6.3937224962389003E-5"/>
    <s v="j"/>
    <s v="ian"/>
  </r>
  <r>
    <s v="fh"/>
    <s v="纺"/>
    <s v="fang"/>
    <s v="f"/>
    <s v="h"/>
    <s v="L"/>
    <s v="R"/>
    <x v="15"/>
    <x v="4"/>
    <n v="6.3628097965013727E-5"/>
    <s v="f"/>
    <s v="ang"/>
  </r>
  <r>
    <s v="fu"/>
    <s v="浮"/>
    <s v="fu"/>
    <s v="f"/>
    <s v="u"/>
    <s v="L"/>
    <s v="R"/>
    <x v="15"/>
    <x v="5"/>
    <n v="6.35565106603584E-5"/>
    <s v="f"/>
    <s v="u"/>
  </r>
  <r>
    <s v="us"/>
    <s v="猪"/>
    <s v="zhu"/>
    <s v="u"/>
    <s v="s"/>
    <s v="R"/>
    <s v="L"/>
    <x v="8"/>
    <x v="16"/>
    <n v="6.3484923355703059E-5"/>
    <s v="zh"/>
    <s v="u"/>
  </r>
  <r>
    <s v="uf"/>
    <s v="殖"/>
    <s v="zhi"/>
    <s v="u"/>
    <s v="f"/>
    <s v="R"/>
    <s v="L"/>
    <x v="8"/>
    <x v="2"/>
    <n v="6.3481669387309645E-5"/>
    <s v="zh"/>
    <s v="i"/>
  </r>
  <r>
    <s v="il"/>
    <s v="虫"/>
    <s v="chong"/>
    <s v="i"/>
    <s v="l"/>
    <s v="R"/>
    <s v="R"/>
    <x v="14"/>
    <x v="8"/>
    <n v="6.3481669387309645E-5"/>
    <s v="ch"/>
    <s v="ong"/>
  </r>
  <r>
    <s v="pd"/>
    <s v="碰"/>
    <s v="peng"/>
    <s v="p"/>
    <s v="d"/>
    <s v="R"/>
    <s v="L"/>
    <x v="23"/>
    <x v="15"/>
    <n v="6.3429605893014856E-5"/>
    <s v="p"/>
    <s v="eng"/>
  </r>
  <r>
    <s v="xn"/>
    <s v="闲"/>
    <s v="xian"/>
    <s v="x"/>
    <s v="n"/>
    <s v="L"/>
    <s v="R"/>
    <x v="18"/>
    <x v="21"/>
    <n v="6.3380796367113495E-5"/>
    <s v="x"/>
    <s v="ian"/>
  </r>
  <r>
    <s v="di"/>
    <s v="递"/>
    <s v="di"/>
    <s v="d"/>
    <s v="i"/>
    <s v="L"/>
    <s v="R"/>
    <x v="0"/>
    <x v="1"/>
    <n v="6.3374288430326654E-5"/>
    <s v="d"/>
    <s v="i"/>
  </r>
  <r>
    <s v="ug"/>
    <s v="帐"/>
    <s v="zhang"/>
    <s v="u"/>
    <s v="g"/>
    <s v="R"/>
    <s v="L"/>
    <x v="8"/>
    <x v="11"/>
    <n v="6.3309209062458168E-5"/>
    <s v="zh"/>
    <s v="ang"/>
  </r>
  <r>
    <s v="su"/>
    <s v="塑"/>
    <s v="su"/>
    <s v="s"/>
    <s v="u"/>
    <s v="L"/>
    <s v="R"/>
    <x v="21"/>
    <x v="5"/>
    <n v="6.3299447157277899E-5"/>
    <s v="s"/>
    <s v="u"/>
  </r>
  <r>
    <s v="od"/>
    <s v="剩"/>
    <s v="sheng"/>
    <s v="o"/>
    <s v="d"/>
    <s v="R"/>
    <s v="L"/>
    <x v="2"/>
    <x v="15"/>
    <n v="6.325714556816338E-5"/>
    <s v="sh"/>
    <s v="eng"/>
  </r>
  <r>
    <s v="jg"/>
    <s v="蒋"/>
    <s v="jiang"/>
    <s v="j"/>
    <s v="g"/>
    <s v="R"/>
    <s v="L"/>
    <x v="16"/>
    <x v="11"/>
    <n v="6.3110716990459297E-5"/>
    <s v="j"/>
    <s v="iang"/>
  </r>
  <r>
    <s v="jd"/>
    <s v="剂"/>
    <s v="ji"/>
    <s v="j"/>
    <s v="d"/>
    <s v="R"/>
    <s v="L"/>
    <x v="16"/>
    <x v="15"/>
    <n v="6.3104209053672455E-5"/>
    <s v="j"/>
    <s v="i"/>
  </r>
  <r>
    <s v="kc"/>
    <s v="昆"/>
    <s v="kun"/>
    <s v="k"/>
    <s v="c"/>
    <s v="R"/>
    <s v="L"/>
    <x v="19"/>
    <x v="23"/>
    <n v="6.2778812214330041E-5"/>
    <s v="k"/>
    <s v="un"/>
  </r>
  <r>
    <s v="qn"/>
    <s v="迁"/>
    <s v="qian"/>
    <s v="q"/>
    <s v="n"/>
    <s v="L"/>
    <s v="R"/>
    <x v="20"/>
    <x v="21"/>
    <n v="6.2541272521610093E-5"/>
    <s v="q"/>
    <s v="ian"/>
  </r>
  <r>
    <s v="lz"/>
    <s v="邻"/>
    <s v="lin"/>
    <s v="l"/>
    <s v="z"/>
    <s v="R"/>
    <s v="L"/>
    <x v="3"/>
    <x v="20"/>
    <n v="6.2456669343381068E-5"/>
    <s v="l"/>
    <s v="in"/>
  </r>
  <r>
    <s v="q"/>
    <s v="悄"/>
    <s v="qiao"/>
    <s v="q"/>
    <s v="q"/>
    <s v="L"/>
    <s v="L"/>
    <x v="20"/>
    <x v="19"/>
    <n v="6.239484394390601E-5"/>
    <s v="q"/>
    <s v="iao"/>
  </r>
  <r>
    <s v="wi"/>
    <s v="慰"/>
    <s v="wei"/>
    <s v="w"/>
    <s v="i"/>
    <s v="L"/>
    <s v="R"/>
    <x v="10"/>
    <x v="1"/>
    <n v="6.2222383619054534E-5"/>
    <s v="w"/>
    <s v="ei"/>
  </r>
  <r>
    <s v="je"/>
    <s v="揭"/>
    <s v="jie"/>
    <s v="j"/>
    <s v="e"/>
    <s v="R"/>
    <s v="L"/>
    <x v="16"/>
    <x v="3"/>
    <n v="6.2206113777087422E-5"/>
    <s v="j"/>
    <s v="ie"/>
  </r>
  <r>
    <s v="xf"/>
    <s v="胸"/>
    <s v="xiong"/>
    <s v="x"/>
    <s v="f"/>
    <s v="L"/>
    <s v="L"/>
    <x v="18"/>
    <x v="2"/>
    <n v="6.2202859808693995E-5"/>
    <s v="x"/>
    <s v="iong"/>
  </r>
  <r>
    <s v="sp"/>
    <s v="锁"/>
    <s v="suo"/>
    <s v="s"/>
    <s v="p"/>
    <s v="L"/>
    <s v="R"/>
    <x v="21"/>
    <x v="6"/>
    <n v="6.2180082029940028E-5"/>
    <s v="s"/>
    <s v="uo"/>
  </r>
  <r>
    <s v="bu"/>
    <s v="怖"/>
    <s v="bu"/>
    <s v="b"/>
    <s v="u"/>
    <s v="L"/>
    <s v="R"/>
    <x v="6"/>
    <x v="5"/>
    <n v="6.2147542346005779E-5"/>
    <s v="b"/>
    <s v="u"/>
  </r>
  <r>
    <s v="jd"/>
    <s v="寄"/>
    <s v="ji"/>
    <s v="j"/>
    <s v="d"/>
    <s v="R"/>
    <s v="L"/>
    <x v="16"/>
    <x v="15"/>
    <n v="6.2134526472432081E-5"/>
    <s v="j"/>
    <s v="i"/>
  </r>
  <r>
    <s v="th"/>
    <s v="抬"/>
    <s v="tai"/>
    <s v="t"/>
    <s v="h"/>
    <s v="L"/>
    <s v="R"/>
    <x v="9"/>
    <x v="4"/>
    <n v="6.2092224883317576E-5"/>
    <s v="t"/>
    <s v="ai"/>
  </r>
  <r>
    <s v="id"/>
    <s v="呈"/>
    <s v="cheng"/>
    <s v="i"/>
    <s v="d"/>
    <s v="R"/>
    <s v="L"/>
    <x v="14"/>
    <x v="15"/>
    <n v="6.2017383610268821E-5"/>
    <s v="ch"/>
    <s v="eng"/>
  </r>
  <r>
    <s v="j"/>
    <s v="焦"/>
    <s v="jiao"/>
    <s v="j"/>
    <s v="j"/>
    <s v="R"/>
    <s v="R"/>
    <x v="16"/>
    <x v="14"/>
    <n v="6.1991351863121427E-5"/>
    <s v="j"/>
    <s v="iao"/>
  </r>
  <r>
    <s v="pf"/>
    <s v="陪"/>
    <s v="pei"/>
    <s v="p"/>
    <s v="f"/>
    <s v="R"/>
    <s v="L"/>
    <x v="23"/>
    <x v="2"/>
    <n v="6.1926272495252955E-5"/>
    <s v="p"/>
    <s v="ei"/>
  </r>
  <r>
    <s v="jr"/>
    <s v="捐"/>
    <s v="juan"/>
    <s v="j"/>
    <s v="r"/>
    <s v="R"/>
    <s v="L"/>
    <x v="16"/>
    <x v="26"/>
    <n v="6.161063756109081E-5"/>
    <s v="j"/>
    <s v="uan"/>
  </r>
  <r>
    <s v="fd"/>
    <s v="锋"/>
    <s v="feng"/>
    <s v="f"/>
    <s v="d"/>
    <s v="L"/>
    <s v="L"/>
    <x v="15"/>
    <x v="15"/>
    <n v="6.1470716920173583E-5"/>
    <s v="f"/>
    <s v="eng"/>
  </r>
  <r>
    <s v="td"/>
    <s v="腾"/>
    <s v="teng"/>
    <s v="t"/>
    <s v="d"/>
    <s v="L"/>
    <s v="L"/>
    <x v="9"/>
    <x v="15"/>
    <n v="6.1438177236239347E-5"/>
    <s v="t"/>
    <s v="eng"/>
  </r>
  <r>
    <s v="he"/>
    <s v="荷"/>
    <s v="he"/>
    <s v="h"/>
    <s v="e"/>
    <s v="R"/>
    <s v="L"/>
    <x v="11"/>
    <x v="3"/>
    <n v="6.1408891520698525E-5"/>
    <s v="h"/>
    <s v="e"/>
  </r>
  <r>
    <s v="qk"/>
    <s v="琴"/>
    <s v="qin"/>
    <s v="q"/>
    <s v="k"/>
    <s v="L"/>
    <s v="R"/>
    <x v="20"/>
    <x v="0"/>
    <n v="6.1226669290666779E-5"/>
    <s v="q"/>
    <s v="in"/>
  </r>
  <r>
    <s v="zl"/>
    <s v="纵"/>
    <s v="zong"/>
    <s v="z"/>
    <s v="l"/>
    <s v="L"/>
    <s v="R"/>
    <x v="4"/>
    <x v="8"/>
    <n v="6.1060716902602158E-5"/>
    <s v="z"/>
    <s v="ong"/>
  </r>
  <r>
    <s v="eo"/>
    <s v="幼"/>
    <s v="you"/>
    <s v="e"/>
    <s v="o"/>
    <s v="L"/>
    <s v="R"/>
    <x v="1"/>
    <x v="7"/>
    <n v="6.0946828008832311E-5"/>
    <s v="e"/>
    <s v="ou"/>
  </r>
  <r>
    <s v="us"/>
    <s v="竹"/>
    <s v="zhu"/>
    <s v="u"/>
    <s v="s"/>
    <s v="R"/>
    <s v="L"/>
    <x v="8"/>
    <x v="16"/>
    <n v="6.0803653399521657E-5"/>
    <s v="zh"/>
    <s v="u"/>
  </r>
  <r>
    <s v="wi"/>
    <s v="尾"/>
    <s v="wei"/>
    <s v="w"/>
    <s v="i"/>
    <s v="L"/>
    <s v="R"/>
    <x v="10"/>
    <x v="1"/>
    <n v="6.0478256560179249E-5"/>
    <s v="w"/>
    <s v="ei"/>
  </r>
  <r>
    <s v="kh"/>
    <s v="凯"/>
    <s v="kai"/>
    <s v="k"/>
    <s v="h"/>
    <s v="R"/>
    <s v="R"/>
    <x v="19"/>
    <x v="4"/>
    <n v="6.0455478781425282E-5"/>
    <s v="k"/>
    <s v="ai"/>
  </r>
  <r>
    <s v="e;"/>
    <s v="赢"/>
    <s v="ying"/>
    <s v="e"/>
    <s v=";"/>
    <s v="L"/>
    <s v="R"/>
    <x v="1"/>
    <x v="18"/>
    <n v="6.0377383539983107E-5"/>
    <s v="y"/>
    <s v="ing"/>
  </r>
  <r>
    <s v="uf"/>
    <s v="枝"/>
    <s v="zhi"/>
    <s v="u"/>
    <s v="f"/>
    <s v="R"/>
    <s v="L"/>
    <x v="8"/>
    <x v="2"/>
    <n v="6.0374129571589679E-5"/>
    <s v="zh"/>
    <s v="i"/>
  </r>
  <r>
    <s v="fa"/>
    <s v="伐"/>
    <s v="fa"/>
    <s v="f"/>
    <s v="a"/>
    <s v="L"/>
    <s v="L"/>
    <x v="15"/>
    <x v="9"/>
    <n v="6.0312304172114621E-5"/>
    <s v="f"/>
    <s v="a"/>
  </r>
  <r>
    <s v="ba"/>
    <s v="罢"/>
    <s v="ba"/>
    <s v="b"/>
    <s v="a"/>
    <s v="L"/>
    <s v="L"/>
    <x v="6"/>
    <x v="9"/>
    <n v="6.0270002583000109E-5"/>
    <s v="b"/>
    <s v="a"/>
  </r>
  <r>
    <s v="ud"/>
    <s v="症"/>
    <s v="zheng"/>
    <s v="u"/>
    <s v="d"/>
    <s v="R"/>
    <s v="L"/>
    <x v="8"/>
    <x v="15"/>
    <n v="6.0266748614606688E-5"/>
    <s v="zh"/>
    <s v="eng"/>
  </r>
  <r>
    <s v="la"/>
    <s v="腊"/>
    <s v="la"/>
    <s v="l"/>
    <s v="a"/>
    <s v="R"/>
    <s v="L"/>
    <x v="3"/>
    <x v="9"/>
    <n v="6.026349464621326E-5"/>
    <s v="l"/>
    <s v="a"/>
  </r>
  <r>
    <s v="hb"/>
    <s v="霍"/>
    <s v="huo"/>
    <s v="h"/>
    <s v="b"/>
    <s v="R"/>
    <s v="L"/>
    <x v="11"/>
    <x v="17"/>
    <n v="6.0211431151918479E-5"/>
    <s v="h"/>
    <s v="uo"/>
  </r>
  <r>
    <s v="ts"/>
    <s v="挺"/>
    <s v="ting"/>
    <s v="t"/>
    <s v="s"/>
    <s v="L"/>
    <s v="L"/>
    <x v="9"/>
    <x v="16"/>
    <n v="6.0188653373164512E-5"/>
    <s v="t"/>
    <s v="ing"/>
  </r>
  <r>
    <s v="zo"/>
    <s v="奏"/>
    <s v="zou"/>
    <s v="z"/>
    <s v="o"/>
    <s v="L"/>
    <s v="R"/>
    <x v="4"/>
    <x v="7"/>
    <n v="6.0094288289755211E-5"/>
    <s v="z"/>
    <s v="ou"/>
  </r>
  <r>
    <s v="ld"/>
    <s v="厉"/>
    <s v="li"/>
    <s v="l"/>
    <s v="d"/>
    <s v="R"/>
    <s v="L"/>
    <x v="3"/>
    <x v="15"/>
    <n v="6.0035716858673581E-5"/>
    <s v="l"/>
    <s v="i"/>
  </r>
  <r>
    <s v="sg"/>
    <s v="丧"/>
    <s v="sang"/>
    <s v="s"/>
    <s v="g"/>
    <s v="L"/>
    <s v="L"/>
    <x v="21"/>
    <x v="11"/>
    <n v="5.9973891459198523E-5"/>
    <s v="s"/>
    <s v="ang"/>
  </r>
  <r>
    <s v="g;"/>
    <s v="桂"/>
    <s v="gui"/>
    <s v="g"/>
    <s v=";"/>
    <s v="L"/>
    <s v="R"/>
    <x v="7"/>
    <x v="18"/>
    <n v="5.9869764470608953E-5"/>
    <s v="g"/>
    <s v="ui"/>
  </r>
  <r>
    <s v="fd"/>
    <s v="冯"/>
    <s v="feng"/>
    <s v="f"/>
    <s v="d"/>
    <s v="L"/>
    <s v="L"/>
    <x v="15"/>
    <x v="15"/>
    <n v="5.9641986683069274E-5"/>
    <s v="f"/>
    <s v="eng"/>
  </r>
  <r>
    <s v="tl"/>
    <s v="铜"/>
    <s v="tong"/>
    <s v="t"/>
    <s v="l"/>
    <s v="L"/>
    <s v="R"/>
    <x v="9"/>
    <x v="8"/>
    <n v="5.9638732714675846E-5"/>
    <s v="t"/>
    <s v="ong"/>
  </r>
  <r>
    <s v="ei"/>
    <s v="役"/>
    <s v="yi"/>
    <s v="e"/>
    <s v="i"/>
    <s v="L"/>
    <s v="R"/>
    <x v="1"/>
    <x v="1"/>
    <n v="5.9625716841102149E-5"/>
    <s v="e"/>
    <s v="i"/>
  </r>
  <r>
    <s v="eu"/>
    <s v="狱"/>
    <s v="yu"/>
    <s v="e"/>
    <s v="u"/>
    <s v="L"/>
    <s v="R"/>
    <x v="1"/>
    <x v="5"/>
    <n v="5.9586669220381065E-5"/>
    <s v="e"/>
    <s v="u"/>
  </r>
  <r>
    <s v="cy"/>
    <s v="侧"/>
    <s v="ce"/>
    <s v="c"/>
    <s v="y"/>
    <s v="L"/>
    <s v="R"/>
    <x v="22"/>
    <x v="10"/>
    <n v="5.9583415251987637E-5"/>
    <s v="c"/>
    <s v="e"/>
  </r>
  <r>
    <s v="ei"/>
    <s v="谊"/>
    <s v="yi"/>
    <s v="e"/>
    <s v="i"/>
    <s v="L"/>
    <s v="R"/>
    <x v="1"/>
    <x v="1"/>
    <n v="5.9576907315200788E-5"/>
    <s v="e"/>
    <s v="i"/>
  </r>
  <r>
    <s v="lq"/>
    <s v="柳"/>
    <s v="liu"/>
    <s v="l"/>
    <s v="q"/>
    <s v="R"/>
    <s v="L"/>
    <x v="3"/>
    <x v="19"/>
    <n v="5.9573653346807367E-5"/>
    <s v="l"/>
    <s v="iu"/>
  </r>
  <r>
    <s v="xu"/>
    <s v="叙"/>
    <s v="xu"/>
    <s v="x"/>
    <s v="u"/>
    <s v="L"/>
    <s v="R"/>
    <x v="18"/>
    <x v="5"/>
    <n v="5.9550875568053394E-5"/>
    <s v="x"/>
    <s v="u"/>
  </r>
  <r>
    <s v="dh"/>
    <s v="呆"/>
    <s v="dai"/>
    <s v="d"/>
    <s v="h"/>
    <s v="L"/>
    <s v="R"/>
    <x v="0"/>
    <x v="4"/>
    <n v="5.9508573978938882E-5"/>
    <s v="d"/>
    <s v="ai"/>
  </r>
  <r>
    <s v="ou"/>
    <s v="偶"/>
    <s v="ou"/>
    <s v="o"/>
    <s v="u"/>
    <s v="R"/>
    <s v="R"/>
    <x v="2"/>
    <x v="5"/>
    <n v="5.9365399369628227E-5"/>
    <s v="o"/>
    <s v="u"/>
  </r>
  <r>
    <s v="us"/>
    <s v="柱"/>
    <s v="zhu"/>
    <s v="u"/>
    <s v="s"/>
    <s v="R"/>
    <s v="L"/>
    <x v="8"/>
    <x v="16"/>
    <n v="5.8955399352056795E-5"/>
    <s v="zh"/>
    <s v="u"/>
  </r>
  <r>
    <s v="fu"/>
    <s v="伏"/>
    <s v="fu"/>
    <s v="f"/>
    <s v="u"/>
    <s v="L"/>
    <s v="R"/>
    <x v="15"/>
    <x v="5"/>
    <n v="5.8906589826155434E-5"/>
    <s v="f"/>
    <s v="u"/>
  </r>
  <r>
    <s v="kq"/>
    <s v="扣"/>
    <s v="kou"/>
    <s v="k"/>
    <s v="q"/>
    <s v="R"/>
    <s v="L"/>
    <x v="19"/>
    <x v="19"/>
    <n v="5.8782939027205325E-5"/>
    <s v="k"/>
    <s v="ou"/>
  </r>
  <r>
    <s v="ec"/>
    <s v="允"/>
    <s v="yun"/>
    <s v="e"/>
    <s v="c"/>
    <s v="L"/>
    <s v="L"/>
    <x v="1"/>
    <x v="23"/>
    <n v="5.8607224733960428E-5"/>
    <s v="y"/>
    <s v="un"/>
  </r>
  <r>
    <s v="xl"/>
    <s v="厦"/>
    <s v="xia"/>
    <s v="x"/>
    <s v="l"/>
    <s v="L"/>
    <s v="R"/>
    <x v="18"/>
    <x v="8"/>
    <n v="5.8522621555731403E-5"/>
    <s v="x"/>
    <s v="ia"/>
  </r>
  <r>
    <s v="jb"/>
    <s v="爵"/>
    <s v="jue"/>
    <s v="j"/>
    <s v="b"/>
    <s v="R"/>
    <s v="L"/>
    <x v="16"/>
    <x v="17"/>
    <n v="5.8376192978027321E-5"/>
    <s v="j"/>
    <s v="ue"/>
  </r>
  <r>
    <s v="el"/>
    <s v="涌"/>
    <s v="yong"/>
    <s v="e"/>
    <s v="l"/>
    <s v="L"/>
    <s v="R"/>
    <x v="1"/>
    <x v="8"/>
    <n v="5.8350161230879927E-5"/>
    <s v="y"/>
    <s v="ong"/>
  </r>
  <r>
    <s v="zp"/>
    <s v="昨"/>
    <s v="zuo"/>
    <s v="z"/>
    <s v="p"/>
    <s v="L"/>
    <s v="R"/>
    <x v="4"/>
    <x v="6"/>
    <n v="5.8242780273896936E-5"/>
    <s v="z"/>
    <s v="uo"/>
  </r>
  <r>
    <s v="nr"/>
    <s v="暖"/>
    <s v="nuan"/>
    <s v="n"/>
    <s v="r"/>
    <s v="R"/>
    <s v="L"/>
    <x v="12"/>
    <x v="26"/>
    <n v="5.7972700897242738E-5"/>
    <s v="n"/>
    <s v="ua"/>
  </r>
  <r>
    <s v="ai"/>
    <s v="碍"/>
    <s v="ai"/>
    <s v="a"/>
    <s v="i"/>
    <s v="L"/>
    <s v="R"/>
    <x v="24"/>
    <x v="1"/>
    <n v="5.7891351687407134E-5"/>
    <s v="a"/>
    <s v="i"/>
  </r>
  <r>
    <s v="hs"/>
    <s v="糊"/>
    <s v="hu"/>
    <s v="h"/>
    <s v="s"/>
    <s v="R"/>
    <s v="L"/>
    <x v="11"/>
    <x v="16"/>
    <n v="5.7862065971866319E-5"/>
    <s v="h"/>
    <s v="u"/>
  </r>
  <r>
    <s v="nx"/>
    <s v="耐"/>
    <s v="nai"/>
    <s v="n"/>
    <s v="x"/>
    <s v="R"/>
    <s v="L"/>
    <x v="12"/>
    <x v="24"/>
    <n v="5.7696113583801691E-5"/>
    <s v="n"/>
    <s v="ai"/>
  </r>
  <r>
    <s v="yw"/>
    <s v="燕"/>
    <s v="yan"/>
    <s v="y"/>
    <s v="w"/>
    <s v="R"/>
    <s v="L"/>
    <x v="17"/>
    <x v="12"/>
    <n v="5.769285961540827E-5"/>
    <s v="y"/>
    <s v="an"/>
  </r>
  <r>
    <s v="ns"/>
    <s v="凝"/>
    <s v="ning"/>
    <s v="n"/>
    <s v="s"/>
    <s v="R"/>
    <s v="L"/>
    <x v="12"/>
    <x v="16"/>
    <n v="5.7670081836654303E-5"/>
    <s v="n"/>
    <s v="ing"/>
  </r>
  <r>
    <s v="pz"/>
    <s v="频"/>
    <s v="pin"/>
    <s v="p"/>
    <s v="z"/>
    <s v="R"/>
    <s v="L"/>
    <x v="23"/>
    <x v="20"/>
    <n v="5.7627780247539791E-5"/>
    <s v="p"/>
    <s v="in"/>
  </r>
  <r>
    <s v="ux"/>
    <s v="摘"/>
    <s v="zhai"/>
    <s v="u"/>
    <s v="x"/>
    <s v="R"/>
    <s v="L"/>
    <x v="8"/>
    <x v="24"/>
    <n v="5.7393494523213257E-5"/>
    <s v="zh"/>
    <s v="ai"/>
  </r>
  <r>
    <s v="ep"/>
    <s v="阅"/>
    <s v="yue"/>
    <s v="e"/>
    <s v="p"/>
    <s v="L"/>
    <s v="R"/>
    <x v="1"/>
    <x v="6"/>
    <n v="5.7338177060525047E-5"/>
    <s v="y"/>
    <s v="ue"/>
  </r>
  <r>
    <s v="zc"/>
    <s v="遵"/>
    <s v="zun"/>
    <s v="z"/>
    <s v="c"/>
    <s v="L"/>
    <s v="L"/>
    <x v="4"/>
    <x v="23"/>
    <n v="5.7318653250164502E-5"/>
    <s v="z"/>
    <s v="un"/>
  </r>
  <r>
    <s v="eg"/>
    <s v="仰"/>
    <s v="yang"/>
    <s v="e"/>
    <s v="g"/>
    <s v="L"/>
    <s v="L"/>
    <x v="1"/>
    <x v="11"/>
    <n v="5.726658975586972E-5"/>
    <s v="y"/>
    <s v="ang"/>
  </r>
  <r>
    <s v="ly"/>
    <s v="劣"/>
    <s v="lie"/>
    <s v="l"/>
    <s v="y"/>
    <s v="R"/>
    <s v="R"/>
    <x v="3"/>
    <x v="10"/>
    <n v="5.7191748482820965E-5"/>
    <s v="l"/>
    <s v="ie"/>
  </r>
  <r>
    <s v="hc"/>
    <s v="魂"/>
    <s v="hun"/>
    <s v="h"/>
    <s v="c"/>
    <s v="R"/>
    <s v="L"/>
    <x v="11"/>
    <x v="23"/>
    <n v="5.7146192925313032E-5"/>
    <s v="h"/>
    <s v="un"/>
  </r>
  <r>
    <s v="m"/>
    <s v="苗"/>
    <s v="miao"/>
    <s v="m"/>
    <s v="m"/>
    <s v="R"/>
    <s v="R"/>
    <x v="13"/>
    <x v="22"/>
    <n v="5.7084367525837974E-5"/>
    <s v="m"/>
    <s v="iao"/>
  </r>
  <r>
    <s v="yw"/>
    <s v="炎"/>
    <s v="yan"/>
    <s v="y"/>
    <s v="w"/>
    <s v="R"/>
    <s v="L"/>
    <x v="17"/>
    <x v="12"/>
    <n v="5.6996510379215522E-5"/>
    <s v="y"/>
    <s v="an"/>
  </r>
  <r>
    <s v="lw"/>
    <s v="炼"/>
    <s v="lian"/>
    <s v="l"/>
    <s v="w"/>
    <s v="R"/>
    <s v="L"/>
    <x v="3"/>
    <x v="12"/>
    <n v="5.6807780212396927E-5"/>
    <s v="l"/>
    <s v="ian"/>
  </r>
  <r>
    <s v="ja"/>
    <s v="贾"/>
    <s v="jia"/>
    <s v="j"/>
    <s v="a"/>
    <s v="R"/>
    <s v="L"/>
    <x v="16"/>
    <x v="9"/>
    <n v="5.6745954812921876E-5"/>
    <s v="j"/>
    <s v="ia"/>
  </r>
  <r>
    <s v="ej"/>
    <s v="腰"/>
    <s v="yao"/>
    <s v="e"/>
    <s v="j"/>
    <s v="L"/>
    <s v="R"/>
    <x v="1"/>
    <x v="14"/>
    <n v="5.6693891318627088E-5"/>
    <s v="y"/>
    <s v="ao"/>
  </r>
  <r>
    <s v="qu"/>
    <s v="渠"/>
    <s v="qu"/>
    <s v="q"/>
    <s v="u"/>
    <s v="L"/>
    <s v="R"/>
    <x v="20"/>
    <x v="5"/>
    <n v="5.6661351634692845E-5"/>
    <s v="q"/>
    <s v="u"/>
  </r>
  <r>
    <s v="yw"/>
    <s v="岩"/>
    <s v="yan"/>
    <s v="y"/>
    <s v="w"/>
    <s v="R"/>
    <s v="L"/>
    <x v="17"/>
    <x v="12"/>
    <n v="5.6619050045578333E-5"/>
    <s v="y"/>
    <s v="an"/>
  </r>
  <r>
    <s v="pw"/>
    <s v="骗"/>
    <s v="pian"/>
    <s v="p"/>
    <s v="w"/>
    <s v="R"/>
    <s v="L"/>
    <x v="23"/>
    <x v="12"/>
    <n v="5.6612542108791484E-5"/>
    <s v="p"/>
    <s v="ian"/>
  </r>
  <r>
    <s v="lw"/>
    <s v="恋"/>
    <s v="lian"/>
    <s v="l"/>
    <s v="w"/>
    <s v="R"/>
    <s v="L"/>
    <x v="3"/>
    <x v="12"/>
    <n v="5.6085399229056792E-5"/>
    <s v="l"/>
    <s v="ian"/>
  </r>
  <r>
    <s v="q"/>
    <s v="侨"/>
    <s v="qiao"/>
    <s v="q"/>
    <s v="q"/>
    <s v="L"/>
    <s v="L"/>
    <x v="20"/>
    <x v="19"/>
    <n v="5.6052859545122549E-5"/>
    <s v="q"/>
    <s v="iao"/>
  </r>
  <r>
    <s v="ia"/>
    <s v="插"/>
    <s v="cha"/>
    <s v="i"/>
    <s v="a"/>
    <s v="R"/>
    <s v="L"/>
    <x v="14"/>
    <x v="9"/>
    <n v="5.5994288114040919E-5"/>
    <s v="ch"/>
    <s v="a"/>
  </r>
  <r>
    <s v="xm"/>
    <s v="旋"/>
    <s v="xuan"/>
    <s v="x"/>
    <s v="m"/>
    <s v="L"/>
    <s v="R"/>
    <x v="18"/>
    <x v="22"/>
    <n v="5.5938970651352709E-5"/>
    <s v="x"/>
    <s v="uan"/>
  </r>
  <r>
    <s v="md"/>
    <s v="孟"/>
    <s v="meng"/>
    <s v="m"/>
    <s v="d"/>
    <s v="R"/>
    <s v="L"/>
    <x v="13"/>
    <x v="15"/>
    <n v="5.5743732547747266E-5"/>
    <s v="m"/>
    <s v="eng"/>
  </r>
  <r>
    <s v="ye"/>
    <s v="液"/>
    <s v="ye"/>
    <s v="y"/>
    <s v="e"/>
    <s v="R"/>
    <s v="L"/>
    <x v="17"/>
    <x v="3"/>
    <n v="5.5730716674173569E-5"/>
    <s v="y"/>
    <s v="e"/>
  </r>
  <r>
    <s v="ln"/>
    <s v="篮"/>
    <s v="lan"/>
    <s v="l"/>
    <s v="n"/>
    <s v="R"/>
    <s v="R"/>
    <x v="3"/>
    <x v="21"/>
    <n v="5.5649367464337972E-5"/>
    <s v="l"/>
    <s v="an"/>
  </r>
  <r>
    <s v="xc"/>
    <s v="循"/>
    <s v="xun"/>
    <s v="x"/>
    <s v="c"/>
    <s v="L"/>
    <s v="L"/>
    <x v="18"/>
    <x v="23"/>
    <n v="5.5568018254502369E-5"/>
    <s v="x"/>
    <s v="un"/>
  </r>
  <r>
    <s v="if"/>
    <s v="赤"/>
    <s v="chi"/>
    <s v="i"/>
    <s v="f"/>
    <s v="R"/>
    <s v="L"/>
    <x v="14"/>
    <x v="2"/>
    <n v="5.5519208728601008E-5"/>
    <s v="ch"/>
    <s v="i"/>
  </r>
  <r>
    <s v="jq"/>
    <s v="纠"/>
    <s v="jiu"/>
    <s v="j"/>
    <s v="q"/>
    <s v="R"/>
    <s v="L"/>
    <x v="16"/>
    <x v="19"/>
    <n v="5.5512700791814159E-5"/>
    <s v="j"/>
    <s v="iu"/>
  </r>
  <r>
    <s v="eu"/>
    <s v="吁"/>
    <s v="yu"/>
    <s v="e"/>
    <s v="u"/>
    <s v="L"/>
    <s v="R"/>
    <x v="1"/>
    <x v="5"/>
    <n v="5.550293888663389E-5"/>
    <s v="e"/>
    <s v="u"/>
  </r>
  <r>
    <s v="hv"/>
    <s v="绘"/>
    <s v="hui"/>
    <s v="h"/>
    <s v="v"/>
    <s v="R"/>
    <s v="L"/>
    <x v="11"/>
    <x v="13"/>
    <n v="5.5467145234306226E-5"/>
    <s v="h"/>
    <s v="ui"/>
  </r>
  <r>
    <s v="ro"/>
    <s v="柔"/>
    <s v="rou"/>
    <s v="r"/>
    <s v="o"/>
    <s v="L"/>
    <s v="R"/>
    <x v="5"/>
    <x v="7"/>
    <n v="5.5454129360732529E-5"/>
    <s v="r"/>
    <s v="ou"/>
  </r>
  <r>
    <s v="qk"/>
    <s v="禽"/>
    <s v="qin"/>
    <s v="q"/>
    <s v="k"/>
    <s v="L"/>
    <s v="R"/>
    <x v="20"/>
    <x v="0"/>
    <n v="5.5408573803224589E-5"/>
    <s v="q"/>
    <s v="in"/>
  </r>
  <r>
    <s v="of"/>
    <s v="驶"/>
    <s v="shi"/>
    <s v="o"/>
    <s v="f"/>
    <s v="R"/>
    <s v="L"/>
    <x v="2"/>
    <x v="2"/>
    <n v="5.5379288087683774E-5"/>
    <s v="sh"/>
    <s v="i"/>
  </r>
  <r>
    <s v="zi"/>
    <s v="兹"/>
    <s v="zi"/>
    <s v="z"/>
    <s v="i"/>
    <s v="L"/>
    <s v="R"/>
    <x v="4"/>
    <x v="1"/>
    <n v="5.5236113478373119E-5"/>
    <s v="z"/>
    <s v="i"/>
  </r>
  <r>
    <s v="jd"/>
    <s v="挤"/>
    <s v="ji"/>
    <s v="j"/>
    <s v="d"/>
    <s v="R"/>
    <s v="L"/>
    <x v="16"/>
    <x v="15"/>
    <n v="5.5063653153521643E-5"/>
    <s v="j"/>
    <s v="i"/>
  </r>
  <r>
    <s v="xy"/>
    <s v="胁"/>
    <s v="xie"/>
    <s v="x"/>
    <s v="y"/>
    <s v="L"/>
    <s v="R"/>
    <x v="18"/>
    <x v="10"/>
    <n v="5.5040875374767676E-5"/>
    <s v="x"/>
    <s v="ie"/>
  </r>
  <r>
    <s v="gy"/>
    <s v="戈"/>
    <s v="ge"/>
    <s v="g"/>
    <s v="y"/>
    <s v="L"/>
    <s v="R"/>
    <x v="7"/>
    <x v="10"/>
    <n v="5.502135156440713E-5"/>
    <s v="g"/>
    <s v="e"/>
  </r>
  <r>
    <s v="dn"/>
    <s v="诞"/>
    <s v="dan"/>
    <s v="d"/>
    <s v="n"/>
    <s v="L"/>
    <s v="R"/>
    <x v="0"/>
    <x v="21"/>
    <n v="5.4943256322964955E-5"/>
    <s v="d"/>
    <s v="an"/>
  </r>
  <r>
    <s v="mb"/>
    <s v="魔"/>
    <s v="mo"/>
    <s v="m"/>
    <s v="b"/>
    <s v="R"/>
    <s v="L"/>
    <x v="13"/>
    <x v="17"/>
    <n v="5.4852145207949082E-5"/>
    <s v="m"/>
    <s v="o"/>
  </r>
  <r>
    <s v="mf"/>
    <s v="枚"/>
    <s v="mei"/>
    <s v="m"/>
    <s v="f"/>
    <s v="R"/>
    <s v="L"/>
    <x v="13"/>
    <x v="2"/>
    <n v="5.4634129325589672E-5"/>
    <s v="m"/>
    <s v="ei"/>
  </r>
  <r>
    <s v="s;"/>
    <s v="碎"/>
    <s v="sui"/>
    <s v="s"/>
    <s v=";"/>
    <s v="L"/>
    <s v="R"/>
    <x v="21"/>
    <x v="18"/>
    <n v="5.4569049957721186E-5"/>
    <s v="s"/>
    <s v="ui"/>
  </r>
  <r>
    <s v="gc"/>
    <s v="滚"/>
    <s v="gun"/>
    <s v="g"/>
    <s v="c"/>
    <s v="L"/>
    <s v="L"/>
    <x v="7"/>
    <x v="23"/>
    <n v="5.4559288052540917E-5"/>
    <s v="g"/>
    <s v="un"/>
  </r>
  <r>
    <s v="ga"/>
    <s v="瓜"/>
    <s v="gua"/>
    <s v="g"/>
    <s v="a"/>
    <s v="L"/>
    <s v="L"/>
    <x v="7"/>
    <x v="9"/>
    <n v="5.4520240431819825E-5"/>
    <s v="g"/>
    <s v="ua"/>
  </r>
  <r>
    <s v="je"/>
    <s v="捷"/>
    <s v="jie"/>
    <s v="j"/>
    <s v="e"/>
    <s v="R"/>
    <s v="L"/>
    <x v="16"/>
    <x v="3"/>
    <n v="5.4344526138574928E-5"/>
    <s v="j"/>
    <s v="ie"/>
  </r>
  <r>
    <s v="od"/>
    <s v="牲"/>
    <s v="sheng"/>
    <s v="o"/>
    <s v="d"/>
    <s v="R"/>
    <s v="L"/>
    <x v="2"/>
    <x v="15"/>
    <n v="5.3957303899757469E-5"/>
    <s v="sh"/>
    <s v="eng"/>
  </r>
  <r>
    <s v="ts"/>
    <s v="廷"/>
    <s v="ting"/>
    <s v="t"/>
    <s v="s"/>
    <s v="L"/>
    <s v="L"/>
    <x v="9"/>
    <x v="16"/>
    <n v="5.3911748342249529E-5"/>
    <s v="t"/>
    <s v="ing"/>
  </r>
  <r>
    <s v="lg"/>
    <s v="凉"/>
    <s v="liang"/>
    <s v="l"/>
    <s v="g"/>
    <s v="R"/>
    <s v="L"/>
    <x v="3"/>
    <x v="11"/>
    <n v="5.3885716595102142E-5"/>
    <s v="l"/>
    <s v="iang"/>
  </r>
  <r>
    <s v="uf"/>
    <s v="秩"/>
    <s v="zhi"/>
    <s v="u"/>
    <s v="f"/>
    <s v="R"/>
    <s v="L"/>
    <x v="8"/>
    <x v="2"/>
    <n v="5.3762065796152026E-5"/>
    <s v="zh"/>
    <s v="i"/>
  </r>
  <r>
    <s v="xh"/>
    <s v="详"/>
    <s v="xiang"/>
    <s v="x"/>
    <s v="h"/>
    <s v="L"/>
    <s v="R"/>
    <x v="18"/>
    <x v="4"/>
    <n v="5.3745795954184908E-5"/>
    <s v="x"/>
    <s v="iang"/>
  </r>
  <r>
    <s v="mv"/>
    <s v="墓"/>
    <s v="mu"/>
    <s v="m"/>
    <s v="v"/>
    <s v="R"/>
    <s v="L"/>
    <x v="13"/>
    <x v="13"/>
    <n v="5.3573335629333432E-5"/>
    <s v="m"/>
    <s v="v"/>
  </r>
  <r>
    <s v="bh"/>
    <s v="柏"/>
    <s v="bai"/>
    <s v="b"/>
    <s v="h"/>
    <s v="L"/>
    <s v="R"/>
    <x v="6"/>
    <x v="4"/>
    <n v="5.3423653083235928E-5"/>
    <s v="b"/>
    <s v="ai"/>
  </r>
  <r>
    <s v="p"/>
    <s v="漂"/>
    <s v="piao"/>
    <s v="p"/>
    <s v="p"/>
    <s v="R"/>
    <s v="R"/>
    <x v="23"/>
    <x v="6"/>
    <n v="5.3251192758384452E-5"/>
    <s v="p"/>
    <s v="iao"/>
  </r>
  <r>
    <s v="qn"/>
    <s v="欠"/>
    <s v="qian"/>
    <s v="q"/>
    <s v="n"/>
    <s v="L"/>
    <s v="R"/>
    <x v="20"/>
    <x v="21"/>
    <n v="5.3244684821597603E-5"/>
    <s v="q"/>
    <s v="ian"/>
  </r>
  <r>
    <s v="os"/>
    <s v="叔"/>
    <s v="shu"/>
    <s v="o"/>
    <s v="s"/>
    <s v="R"/>
    <s v="L"/>
    <x v="2"/>
    <x v="16"/>
    <n v="5.3238176884810755E-5"/>
    <s v="sh"/>
    <s v="u"/>
  </r>
  <r>
    <s v="gy"/>
    <s v="阁"/>
    <s v="ge"/>
    <s v="g"/>
    <s v="y"/>
    <s v="L"/>
    <s v="R"/>
    <x v="7"/>
    <x v="10"/>
    <n v="5.3029922907631614E-5"/>
    <s v="g"/>
    <s v="e"/>
  </r>
  <r>
    <s v="lx"/>
    <s v="俩"/>
    <s v="lia"/>
    <s v="l"/>
    <s v="x"/>
    <s v="R"/>
    <s v="L"/>
    <x v="3"/>
    <x v="24"/>
    <n v="5.2974605444943405E-5"/>
    <s v="l"/>
    <s v="ia"/>
  </r>
  <r>
    <s v="ma"/>
    <s v="骂"/>
    <s v="ma"/>
    <s v="m"/>
    <s v="a"/>
    <s v="R"/>
    <s v="L"/>
    <x v="13"/>
    <x v="9"/>
    <n v="5.2925795919042044E-5"/>
    <s v="m"/>
    <s v="a"/>
  </r>
  <r>
    <s v="fk"/>
    <s v="芬"/>
    <s v="fen"/>
    <s v="f"/>
    <s v="k"/>
    <s v="L"/>
    <s v="R"/>
    <x v="15"/>
    <x v="0"/>
    <n v="5.284119274081302E-5"/>
    <s v="f"/>
    <s v="en"/>
  </r>
  <r>
    <s v="hj"/>
    <s v="浩"/>
    <s v="hao"/>
    <s v="h"/>
    <s v="j"/>
    <s v="R"/>
    <s v="R"/>
    <x v="11"/>
    <x v="14"/>
    <n v="5.2811907025272205E-5"/>
    <s v="h"/>
    <s v="ao"/>
  </r>
  <r>
    <s v="zm"/>
    <s v="钻"/>
    <s v="zuan"/>
    <s v="z"/>
    <s v="m"/>
    <s v="L"/>
    <s v="R"/>
    <x v="4"/>
    <x v="22"/>
    <n v="5.2776113372944541E-5"/>
    <s v="z"/>
    <s v="uan"/>
  </r>
  <r>
    <s v="lj"/>
    <s v="牢"/>
    <s v="lao"/>
    <s v="l"/>
    <s v="j"/>
    <s v="R"/>
    <s v="R"/>
    <x v="3"/>
    <x v="14"/>
    <n v="5.2701272099895786E-5"/>
    <s v="l"/>
    <s v="ao"/>
  </r>
  <r>
    <s v="dj"/>
    <s v="盗"/>
    <s v="dao"/>
    <s v="d"/>
    <s v="j"/>
    <s v="L"/>
    <s v="R"/>
    <x v="0"/>
    <x v="14"/>
    <n v="5.2320557797865176E-5"/>
    <s v="d"/>
    <s v="ao"/>
  </r>
  <r>
    <s v="ei"/>
    <s v="毅"/>
    <s v="yi"/>
    <s v="e"/>
    <s v="i"/>
    <s v="L"/>
    <s v="R"/>
    <x v="1"/>
    <x v="1"/>
    <n v="5.2314049861078327E-5"/>
    <s v="e"/>
    <s v="i"/>
  </r>
  <r>
    <s v="bo"/>
    <s v="拨"/>
    <s v="bo"/>
    <s v="b"/>
    <s v="o"/>
    <s v="L"/>
    <s v="R"/>
    <x v="6"/>
    <x v="7"/>
    <n v="5.2268494303570394E-5"/>
    <s v="b"/>
    <s v="o"/>
  </r>
  <r>
    <s v="wg"/>
    <s v="旺"/>
    <s v="wang"/>
    <s v="w"/>
    <s v="g"/>
    <s v="L"/>
    <s v="L"/>
    <x v="10"/>
    <x v="11"/>
    <n v="5.2222938746062454E-5"/>
    <s v="w"/>
    <s v="ang"/>
  </r>
  <r>
    <s v="bn"/>
    <s v="搬"/>
    <s v="ban"/>
    <s v="b"/>
    <s v="n"/>
    <s v="L"/>
    <s v="R"/>
    <x v="6"/>
    <x v="21"/>
    <n v="5.2170875251767673E-5"/>
    <s v="b"/>
    <s v="an"/>
  </r>
  <r>
    <s v="oj"/>
    <s v="稍"/>
    <s v="shao"/>
    <s v="o"/>
    <s v="j"/>
    <s v="R"/>
    <s v="R"/>
    <x v="2"/>
    <x v="14"/>
    <n v="5.2070002231571523E-5"/>
    <s v="sh"/>
    <s v="ao"/>
  </r>
  <r>
    <s v="sm"/>
    <s v="酸"/>
    <s v="suan"/>
    <s v="s"/>
    <s v="m"/>
    <s v="L"/>
    <s v="R"/>
    <x v="21"/>
    <x v="22"/>
    <n v="5.2004922863703044E-5"/>
    <s v="s"/>
    <s v="uan"/>
  </r>
  <r>
    <s v="ig"/>
    <s v="畅"/>
    <s v="chang"/>
    <s v="i"/>
    <s v="g"/>
    <s v="R"/>
    <s v="L"/>
    <x v="14"/>
    <x v="11"/>
    <n v="5.1819446665277871E-5"/>
    <s v="ch"/>
    <s v="ang"/>
  </r>
  <r>
    <s v="oq"/>
    <s v="寿"/>
    <s v="shou"/>
    <s v="o"/>
    <s v="q"/>
    <s v="R"/>
    <s v="L"/>
    <x v="2"/>
    <x v="19"/>
    <n v="5.1793414918130483E-5"/>
    <s v="sh"/>
    <s v="ou"/>
  </r>
  <r>
    <s v="jv"/>
    <s v="俱"/>
    <s v="jv"/>
    <s v="j"/>
    <s v="v"/>
    <s v="R"/>
    <s v="L"/>
    <x v="16"/>
    <x v="13"/>
    <n v="5.1793414918130483E-5"/>
    <s v="j"/>
    <s v="v"/>
  </r>
  <r>
    <s v="mf"/>
    <s v="眉"/>
    <s v="mei"/>
    <s v="m"/>
    <s v="f"/>
    <s v="R"/>
    <s v="L"/>
    <x v="13"/>
    <x v="2"/>
    <n v="5.1790160949737056E-5"/>
    <s v="m"/>
    <s v="ei"/>
  </r>
  <r>
    <s v="hl"/>
    <s v="轰"/>
    <s v="hong"/>
    <s v="h"/>
    <s v="l"/>
    <s v="R"/>
    <s v="R"/>
    <x v="11"/>
    <x v="8"/>
    <n v="5.1614446656492158E-5"/>
    <s v="h"/>
    <s v="ong"/>
  </r>
  <r>
    <s v="uf"/>
    <s v="旨"/>
    <s v="zhi"/>
    <s v="u"/>
    <s v="f"/>
    <s v="R"/>
    <s v="L"/>
    <x v="8"/>
    <x v="2"/>
    <n v="5.1611192688098737E-5"/>
    <s v="zh"/>
    <s v="i"/>
  </r>
  <r>
    <s v="ea"/>
    <s v="押"/>
    <s v="ya"/>
    <s v="e"/>
    <s v="a"/>
    <s v="L"/>
    <s v="L"/>
    <x v="1"/>
    <x v="9"/>
    <n v="5.1562383162197377E-5"/>
    <s v="y"/>
    <s v="a"/>
  </r>
  <r>
    <s v="wa"/>
    <s v="挖"/>
    <s v="wa"/>
    <s v="w"/>
    <s v="a"/>
    <s v="L"/>
    <s v="L"/>
    <x v="10"/>
    <x v="9"/>
    <n v="5.1451748236820958E-5"/>
    <s v="w"/>
    <s v="a"/>
  </r>
  <r>
    <s v="ig"/>
    <s v="尝"/>
    <s v="chang"/>
    <s v="i"/>
    <s v="g"/>
    <s v="R"/>
    <s v="L"/>
    <x v="14"/>
    <x v="11"/>
    <n v="5.133135140626427E-5"/>
    <s v="ch"/>
    <s v="ang"/>
  </r>
  <r>
    <s v="dp"/>
    <s v="朵"/>
    <s v="duo"/>
    <s v="d"/>
    <s v="p"/>
    <s v="L"/>
    <s v="R"/>
    <x v="0"/>
    <x v="6"/>
    <n v="5.1272779975182633E-5"/>
    <s v="d"/>
    <s v="uo"/>
  </r>
  <r>
    <s v="pf"/>
    <s v="赔"/>
    <s v="pei"/>
    <s v="p"/>
    <s v="f"/>
    <s v="R"/>
    <s v="L"/>
    <x v="23"/>
    <x v="2"/>
    <n v="5.1220716480887851E-5"/>
    <s v="p"/>
    <s v="ei"/>
  </r>
  <r>
    <s v="pa"/>
    <s v="爬"/>
    <s v="pa"/>
    <s v="p"/>
    <s v="a"/>
    <s v="R"/>
    <s v="L"/>
    <x v="23"/>
    <x v="9"/>
    <n v="5.0872541862791477E-5"/>
    <s v="p"/>
    <s v="a"/>
  </r>
  <r>
    <s v="lg"/>
    <s v="郎"/>
    <s v="lang"/>
    <s v="l"/>
    <s v="g"/>
    <s v="R"/>
    <s v="L"/>
    <x v="3"/>
    <x v="11"/>
    <n v="5.074563709544794E-5"/>
    <s v="l"/>
    <s v="ang"/>
  </r>
  <r>
    <s v="xc"/>
    <s v="巡"/>
    <s v="xun"/>
    <s v="x"/>
    <s v="c"/>
    <s v="L"/>
    <s v="L"/>
    <x v="18"/>
    <x v="23"/>
    <n v="5.0680557727579461E-5"/>
    <s v="x"/>
    <s v="un"/>
  </r>
  <r>
    <s v="ms"/>
    <s v="鸣"/>
    <s v="ming"/>
    <s v="m"/>
    <s v="s"/>
    <s v="R"/>
    <s v="L"/>
    <x v="13"/>
    <x v="16"/>
    <n v="5.0495081529154288E-5"/>
    <s v="m"/>
    <s v="ing"/>
  </r>
  <r>
    <s v="tg"/>
    <s v="糖"/>
    <s v="tang"/>
    <s v="t"/>
    <s v="g"/>
    <s v="L"/>
    <s v="L"/>
    <x v="9"/>
    <x v="11"/>
    <n v="5.0390954540564718E-5"/>
    <s v="t"/>
    <s v="ang"/>
  </r>
  <r>
    <s v="cl"/>
    <s v="丛"/>
    <s v="cong"/>
    <s v="c"/>
    <s v="l"/>
    <s v="L"/>
    <s v="R"/>
    <x v="22"/>
    <x v="8"/>
    <n v="5.0345398983056784E-5"/>
    <s v="c"/>
    <s v="ong"/>
  </r>
  <r>
    <s v="ld"/>
    <s v="莉"/>
    <s v="li"/>
    <s v="l"/>
    <s v="d"/>
    <s v="R"/>
    <s v="L"/>
    <x v="3"/>
    <x v="15"/>
    <n v="5.0283573583581727E-5"/>
    <s v="l"/>
    <s v="i"/>
  </r>
  <r>
    <s v="hv"/>
    <s v="徽"/>
    <s v="hui"/>
    <s v="h"/>
    <s v="v"/>
    <s v="R"/>
    <s v="L"/>
    <x v="11"/>
    <x v="13"/>
    <n v="5.0267303741614602E-5"/>
    <s v="h"/>
    <s v="ui"/>
  </r>
  <r>
    <s v="gy"/>
    <s v="割"/>
    <s v="ge"/>
    <s v="g"/>
    <s v="y"/>
    <s v="L"/>
    <s v="R"/>
    <x v="7"/>
    <x v="10"/>
    <n v="5.026079580482776E-5"/>
    <s v="g"/>
    <s v="e"/>
  </r>
  <r>
    <s v="tu"/>
    <s v="吐"/>
    <s v="tu"/>
    <s v="t"/>
    <s v="u"/>
    <s v="L"/>
    <s v="R"/>
    <x v="9"/>
    <x v="5"/>
    <n v="5.0211986278926399E-5"/>
    <s v="t"/>
    <s v="u"/>
  </r>
  <r>
    <s v="jc"/>
    <s v="俊"/>
    <s v="jun"/>
    <s v="j"/>
    <s v="c"/>
    <s v="R"/>
    <s v="L"/>
    <x v="16"/>
    <x v="23"/>
    <n v="5.015666881623819E-5"/>
    <s v="j"/>
    <s v="un"/>
  </r>
  <r>
    <s v="bn"/>
    <s v="颁"/>
    <s v="ban"/>
    <s v="b"/>
    <s v="n"/>
    <s v="L"/>
    <s v="R"/>
    <x v="6"/>
    <x v="21"/>
    <n v="5.0059049764435468E-5"/>
    <s v="b"/>
    <s v="an"/>
  </r>
  <r>
    <s v="qm"/>
    <s v="劝"/>
    <s v="quan"/>
    <s v="q"/>
    <s v="m"/>
    <s v="L"/>
    <s v="R"/>
    <x v="20"/>
    <x v="22"/>
    <n v="4.978897038778127E-5"/>
    <s v="q"/>
    <s v="uan"/>
  </r>
  <r>
    <s v="pz"/>
    <s v="聘"/>
    <s v="pin"/>
    <s v="p"/>
    <s v="z"/>
    <s v="R"/>
    <s v="L"/>
    <x v="23"/>
    <x v="20"/>
    <n v="4.9779208482601001E-5"/>
    <s v="p"/>
    <s v="in"/>
  </r>
  <r>
    <s v="x"/>
    <s v="肖"/>
    <s v="xiao"/>
    <s v="x"/>
    <s v="x"/>
    <s v="L"/>
    <s v="L"/>
    <x v="18"/>
    <x v="24"/>
    <n v="4.9743414830273337E-5"/>
    <s v="x"/>
    <s v="iao"/>
  </r>
  <r>
    <s v="eu"/>
    <s v="渔"/>
    <s v="yu"/>
    <s v="e"/>
    <s v="u"/>
    <s v="L"/>
    <s v="R"/>
    <x v="1"/>
    <x v="5"/>
    <n v="4.9736906893486488E-5"/>
    <s v="e"/>
    <s v="u"/>
  </r>
  <r>
    <s v="if"/>
    <s v="池"/>
    <s v="chi"/>
    <s v="i"/>
    <s v="f"/>
    <s v="R"/>
    <s v="L"/>
    <x v="14"/>
    <x v="2"/>
    <n v="4.96848433991917E-5"/>
    <s v="ch"/>
    <s v="i"/>
  </r>
  <r>
    <s v="xu"/>
    <s v="蓄"/>
    <s v="xu"/>
    <s v="x"/>
    <s v="u"/>
    <s v="L"/>
    <s v="R"/>
    <x v="18"/>
    <x v="5"/>
    <n v="4.9623017999716642E-5"/>
    <s v="x"/>
    <s v="u"/>
  </r>
  <r>
    <s v="ta"/>
    <s v="踏"/>
    <s v="ta"/>
    <s v="t"/>
    <s v="a"/>
    <s v="L"/>
    <s v="L"/>
    <x v="9"/>
    <x v="9"/>
    <n v="4.9613256094536373E-5"/>
    <s v="t"/>
    <s v="a"/>
  </r>
  <r>
    <s v="fk"/>
    <s v="愤"/>
    <s v="fen"/>
    <s v="f"/>
    <s v="k"/>
    <s v="L"/>
    <s v="R"/>
    <x v="15"/>
    <x v="0"/>
    <n v="4.9548176726667894E-5"/>
    <s v="f"/>
    <s v="en"/>
  </r>
  <r>
    <s v="of"/>
    <s v="湿"/>
    <s v="shi"/>
    <s v="o"/>
    <s v="f"/>
    <s v="R"/>
    <s v="L"/>
    <x v="2"/>
    <x v="2"/>
    <n v="4.9440795769684896E-5"/>
    <s v="sh"/>
    <s v="i"/>
  </r>
  <r>
    <s v="ig"/>
    <s v="倡"/>
    <s v="chang"/>
    <s v="i"/>
    <s v="g"/>
    <s v="R"/>
    <s v="L"/>
    <x v="14"/>
    <x v="11"/>
    <n v="4.9391986243783535E-5"/>
    <s v="ch"/>
    <s v="ang"/>
  </r>
  <r>
    <s v="ps"/>
    <s v="瓶"/>
    <s v="ping"/>
    <s v="p"/>
    <s v="s"/>
    <s v="R"/>
    <s v="L"/>
    <x v="23"/>
    <x v="16"/>
    <n v="4.9391986243783535E-5"/>
    <s v="p"/>
    <s v="ing"/>
  </r>
  <r>
    <s v="yw"/>
    <s v="颜"/>
    <s v="yan"/>
    <s v="y"/>
    <s v="w"/>
    <s v="R"/>
    <s v="L"/>
    <x v="17"/>
    <x v="12"/>
    <n v="4.9372462433422996E-5"/>
    <s v="y"/>
    <s v="an"/>
  </r>
  <r>
    <s v="ej"/>
    <s v="耀"/>
    <s v="yao"/>
    <s v="e"/>
    <s v="j"/>
    <s v="L"/>
    <s v="R"/>
    <x v="1"/>
    <x v="14"/>
    <n v="4.9014525910146346E-5"/>
    <s v="y"/>
    <s v="ao"/>
  </r>
  <r>
    <s v="hr"/>
    <s v="幻"/>
    <s v="huan"/>
    <s v="h"/>
    <s v="r"/>
    <s v="R"/>
    <s v="L"/>
    <x v="11"/>
    <x v="26"/>
    <n v="4.8949446542277867E-5"/>
    <s v="h"/>
    <s v="uan"/>
  </r>
  <r>
    <s v="nq"/>
    <s v="扭"/>
    <s v="niu"/>
    <s v="n"/>
    <s v="q"/>
    <s v="R"/>
    <s v="L"/>
    <x v="12"/>
    <x v="19"/>
    <n v="4.8907144953163355E-5"/>
    <s v="n"/>
    <s v="iu"/>
  </r>
  <r>
    <s v="uz"/>
    <s v="撞"/>
    <s v="zhuang"/>
    <s v="u"/>
    <s v="z"/>
    <s v="R"/>
    <s v="L"/>
    <x v="8"/>
    <x v="20"/>
    <n v="4.8842065585294876E-5"/>
    <s v="zh"/>
    <s v="uang"/>
  </r>
  <r>
    <s v="bk"/>
    <s v="滨"/>
    <s v="bin"/>
    <s v="b"/>
    <s v="k"/>
    <s v="L"/>
    <s v="R"/>
    <x v="6"/>
    <x v="0"/>
    <n v="4.8816033838147482E-5"/>
    <s v="b"/>
    <s v="in"/>
  </r>
  <r>
    <s v="pu"/>
    <s v="扑"/>
    <s v="pu"/>
    <s v="p"/>
    <s v="u"/>
    <s v="R"/>
    <s v="R"/>
    <x v="23"/>
    <x v="5"/>
    <n v="4.8760716375459273E-5"/>
    <s v="p"/>
    <s v="u"/>
  </r>
  <r>
    <s v="do"/>
    <s v="豆"/>
    <s v="dou"/>
    <s v="d"/>
    <s v="o"/>
    <s v="L"/>
    <s v="R"/>
    <x v="0"/>
    <x v="7"/>
    <n v="4.8731430659918458E-5"/>
    <s v="d"/>
    <s v="ou"/>
  </r>
  <r>
    <s v="jz"/>
    <s v="晋"/>
    <s v="jin"/>
    <s v="j"/>
    <s v="z"/>
    <s v="R"/>
    <s v="L"/>
    <x v="16"/>
    <x v="20"/>
    <n v="4.8672859228836827E-5"/>
    <s v="j"/>
    <s v="in"/>
  </r>
  <r>
    <s v="rj"/>
    <s v="扰"/>
    <s v="rao"/>
    <s v="r"/>
    <s v="j"/>
    <s v="L"/>
    <s v="R"/>
    <x v="5"/>
    <x v="14"/>
    <n v="4.8630557639722308E-5"/>
    <s v="r"/>
    <s v="ao"/>
  </r>
  <r>
    <s v="mx"/>
    <s v="埋"/>
    <s v="mai"/>
    <s v="m"/>
    <s v="x"/>
    <s v="R"/>
    <s v="L"/>
    <x v="13"/>
    <x v="24"/>
    <n v="4.8542700493099863E-5"/>
    <s v="m"/>
    <s v="ai"/>
  </r>
  <r>
    <s v="hj"/>
    <s v="耗"/>
    <s v="hao"/>
    <s v="h"/>
    <s v="j"/>
    <s v="R"/>
    <s v="R"/>
    <x v="11"/>
    <x v="14"/>
    <n v="4.8428811599330023E-5"/>
    <s v="h"/>
    <s v="ao"/>
  </r>
  <r>
    <s v="hg"/>
    <s v="杭"/>
    <s v="hang"/>
    <s v="h"/>
    <s v="g"/>
    <s v="R"/>
    <s v="L"/>
    <x v="11"/>
    <x v="11"/>
    <n v="4.8318176673953605E-5"/>
    <s v="h"/>
    <s v="ang"/>
  </r>
  <r>
    <s v="d"/>
    <s v="雕"/>
    <s v="diao"/>
    <s v="d"/>
    <s v="d"/>
    <s v="L"/>
    <s v="L"/>
    <x v="0"/>
    <x v="15"/>
    <n v="4.8236827464118001E-5"/>
    <s v="d"/>
    <s v="iao"/>
  </r>
  <r>
    <s v="pu"/>
    <s v="朴"/>
    <s v="pu"/>
    <s v="p"/>
    <s v="u"/>
    <s v="R"/>
    <s v="R"/>
    <x v="23"/>
    <x v="5"/>
    <n v="4.8161986191069253E-5"/>
    <s v="p"/>
    <s v="u"/>
  </r>
  <r>
    <s v="je"/>
    <s v="戒"/>
    <s v="jie"/>
    <s v="j"/>
    <s v="e"/>
    <s v="R"/>
    <s v="L"/>
    <x v="16"/>
    <x v="3"/>
    <n v="4.7869129035661088E-5"/>
    <s v="j"/>
    <s v="ie"/>
  </r>
  <r>
    <s v="ja"/>
    <s v="驾"/>
    <s v="jia"/>
    <s v="j"/>
    <s v="a"/>
    <s v="R"/>
    <s v="L"/>
    <x v="16"/>
    <x v="9"/>
    <n v="4.7693414742416191E-5"/>
    <s v="j"/>
    <s v="ia"/>
  </r>
  <r>
    <s v="mj"/>
    <s v="帽"/>
    <s v="mao"/>
    <s v="m"/>
    <s v="j"/>
    <s v="R"/>
    <s v="R"/>
    <x v="13"/>
    <x v="14"/>
    <n v="4.7680398868842493E-5"/>
    <s v="m"/>
    <s v="ao"/>
  </r>
  <r>
    <s v="mx"/>
    <s v="脉"/>
    <s v="mai"/>
    <s v="m"/>
    <s v="x"/>
    <s v="R"/>
    <s v="L"/>
    <x v="13"/>
    <x v="24"/>
    <n v="4.7569763943466075E-5"/>
    <s v="m"/>
    <s v="ai"/>
  </r>
  <r>
    <s v="yw"/>
    <s v="盐"/>
    <s v="yan"/>
    <s v="y"/>
    <s v="w"/>
    <s v="R"/>
    <s v="L"/>
    <x v="17"/>
    <x v="12"/>
    <n v="4.7530716322744983E-5"/>
    <s v="y"/>
    <s v="an"/>
  </r>
  <r>
    <s v="ow"/>
    <s v="陕"/>
    <s v="shan"/>
    <s v="o"/>
    <s v="w"/>
    <s v="R"/>
    <s v="L"/>
    <x v="2"/>
    <x v="12"/>
    <n v="4.7325716313959271E-5"/>
    <s v="sh"/>
    <s v="an"/>
  </r>
  <r>
    <s v="ln"/>
    <s v="烂"/>
    <s v="lan"/>
    <s v="l"/>
    <s v="n"/>
    <s v="R"/>
    <s v="R"/>
    <x v="3"/>
    <x v="21"/>
    <n v="4.7322462345565843E-5"/>
    <s v="l"/>
    <s v="an"/>
  </r>
  <r>
    <s v="zg"/>
    <s v="脏"/>
    <s v="zang"/>
    <s v="z"/>
    <s v="g"/>
    <s v="L"/>
    <s v="L"/>
    <x v="4"/>
    <x v="11"/>
    <n v="4.7205319483402583E-5"/>
    <s v="z"/>
    <s v="ang"/>
  </r>
  <r>
    <s v="it"/>
    <s v="尘"/>
    <s v="chen"/>
    <s v="i"/>
    <s v="t"/>
    <s v="R"/>
    <s v="L"/>
    <x v="14"/>
    <x v="25"/>
    <n v="4.7176033767861768E-5"/>
    <s v="ch"/>
    <s v="en"/>
  </r>
  <r>
    <s v="ut"/>
    <s v="诊"/>
    <s v="zhen"/>
    <s v="u"/>
    <s v="t"/>
    <s v="R"/>
    <s v="L"/>
    <x v="8"/>
    <x v="25"/>
    <n v="4.7153255989107794E-5"/>
    <s v="zh"/>
    <s v="en"/>
  </r>
  <r>
    <s v="ls"/>
    <s v="凌"/>
    <s v="ling"/>
    <s v="l"/>
    <s v="s"/>
    <s v="R"/>
    <s v="L"/>
    <x v="3"/>
    <x v="16"/>
    <n v="4.7153255989107794E-5"/>
    <s v="l"/>
    <s v="ing"/>
  </r>
  <r>
    <s v="dy"/>
    <s v="跌"/>
    <s v="die"/>
    <s v="d"/>
    <s v="y"/>
    <s v="L"/>
    <s v="R"/>
    <x v="0"/>
    <x v="10"/>
    <n v="4.7084922652845895E-5"/>
    <s v="d"/>
    <s v="ie"/>
  </r>
  <r>
    <s v="su"/>
    <s v="宿"/>
    <s v="su"/>
    <s v="s"/>
    <s v="u"/>
    <s v="L"/>
    <s v="R"/>
    <x v="21"/>
    <x v="5"/>
    <n v="4.7000319474616863E-5"/>
    <s v="s"/>
    <s v="u"/>
  </r>
  <r>
    <s v="qn"/>
    <s v="牵"/>
    <s v="qian"/>
    <s v="q"/>
    <s v="n"/>
    <s v="L"/>
    <s v="R"/>
    <x v="20"/>
    <x v="21"/>
    <n v="4.6941748043535233E-5"/>
    <s v="q"/>
    <s v="ian"/>
  </r>
  <r>
    <s v="tn"/>
    <s v="摊"/>
    <s v="tan"/>
    <s v="t"/>
    <s v="n"/>
    <s v="L"/>
    <s v="R"/>
    <x v="9"/>
    <x v="21"/>
    <n v="4.6730240097962672E-5"/>
    <s v="t"/>
    <s v="an"/>
  </r>
  <r>
    <s v="hk"/>
    <s v="狠"/>
    <s v="hen"/>
    <s v="h"/>
    <s v="k"/>
    <s v="R"/>
    <s v="R"/>
    <x v="11"/>
    <x v="0"/>
    <n v="4.663262104615995E-5"/>
    <s v="h"/>
    <s v="en"/>
  </r>
  <r>
    <s v="hz"/>
    <s v="煌"/>
    <s v="huang"/>
    <s v="h"/>
    <s v="z"/>
    <s v="R"/>
    <s v="L"/>
    <x v="11"/>
    <x v="20"/>
    <n v="4.6551271836324347E-5"/>
    <s v="h"/>
    <s v="uang"/>
  </r>
  <r>
    <s v="iz"/>
    <s v="闯"/>
    <s v="chuang"/>
    <s v="i"/>
    <s v="z"/>
    <s v="R"/>
    <s v="L"/>
    <x v="14"/>
    <x v="20"/>
    <n v="4.6411351195407113E-5"/>
    <s v="ch"/>
    <s v="uang"/>
  </r>
  <r>
    <s v="fu"/>
    <s v="傅"/>
    <s v="fu"/>
    <s v="f"/>
    <s v="u"/>
    <s v="L"/>
    <s v="R"/>
    <x v="15"/>
    <x v="5"/>
    <n v="4.6356033732718904E-5"/>
    <s v="f"/>
    <s v="u"/>
  </r>
  <r>
    <s v="mg"/>
    <s v="盲"/>
    <s v="mang"/>
    <s v="m"/>
    <s v="g"/>
    <s v="R"/>
    <s v="L"/>
    <x v="13"/>
    <x v="11"/>
    <n v="4.632024008039124E-5"/>
    <s v="m"/>
    <s v="ang"/>
  </r>
  <r>
    <s v="qu"/>
    <s v="屈"/>
    <s v="qu"/>
    <s v="q"/>
    <s v="u"/>
    <s v="L"/>
    <s v="R"/>
    <x v="20"/>
    <x v="5"/>
    <n v="4.6287700396457004E-5"/>
    <s v="q"/>
    <s v="u"/>
  </r>
  <r>
    <s v="mb"/>
    <s v="漠"/>
    <s v="mo"/>
    <s v="m"/>
    <s v="b"/>
    <s v="R"/>
    <s v="L"/>
    <x v="13"/>
    <x v="17"/>
    <n v="4.6251906744129333E-5"/>
    <s v="m"/>
    <s v="o"/>
  </r>
  <r>
    <s v="pd"/>
    <s v="彭"/>
    <s v="peng"/>
    <s v="p"/>
    <s v="d"/>
    <s v="R"/>
    <s v="L"/>
    <x v="23"/>
    <x v="15"/>
    <n v="4.6232382933768795E-5"/>
    <s v="p"/>
    <s v="eng"/>
  </r>
  <r>
    <s v="ux"/>
    <s v="宅"/>
    <s v="zhai"/>
    <s v="u"/>
    <s v="x"/>
    <s v="R"/>
    <s v="L"/>
    <x v="8"/>
    <x v="24"/>
    <n v="4.6177065471080585E-5"/>
    <s v="zh"/>
    <s v="ai"/>
  </r>
  <r>
    <s v="bi"/>
    <s v="鼻"/>
    <s v="bi"/>
    <s v="b"/>
    <s v="i"/>
    <s v="L"/>
    <s v="R"/>
    <x v="6"/>
    <x v="1"/>
    <n v="4.6092462292851561E-5"/>
    <s v="b"/>
    <s v="i"/>
  </r>
  <r>
    <s v="da"/>
    <s v="搭"/>
    <s v="da"/>
    <s v="d"/>
    <s v="a"/>
    <s v="L"/>
    <s v="L"/>
    <x v="0"/>
    <x v="9"/>
    <n v="4.6011113083015957E-5"/>
    <s v="d"/>
    <s v="a"/>
  </r>
  <r>
    <s v="p"/>
    <s v="飘"/>
    <s v="piao"/>
    <s v="p"/>
    <s v="p"/>
    <s v="R"/>
    <s v="R"/>
    <x v="23"/>
    <x v="6"/>
    <n v="4.5988335304261991E-5"/>
    <s v="p"/>
    <s v="iao"/>
  </r>
  <r>
    <s v="bo"/>
    <s v="玻"/>
    <s v="bo"/>
    <s v="b"/>
    <s v="o"/>
    <s v="L"/>
    <s v="R"/>
    <x v="6"/>
    <x v="7"/>
    <n v="4.5923255936393505E-5"/>
    <s v="b"/>
    <s v="o"/>
  </r>
  <r>
    <s v="ls"/>
    <s v="陵"/>
    <s v="ling"/>
    <s v="l"/>
    <s v="s"/>
    <s v="R"/>
    <s v="L"/>
    <x v="3"/>
    <x v="16"/>
    <n v="4.5773573390296002E-5"/>
    <s v="l"/>
    <s v="ing"/>
  </r>
  <r>
    <s v="qu"/>
    <s v="驱"/>
    <s v="qu"/>
    <s v="q"/>
    <s v="u"/>
    <s v="L"/>
    <s v="R"/>
    <x v="20"/>
    <x v="5"/>
    <n v="4.5747541643148608E-5"/>
    <s v="q"/>
    <s v="u"/>
  </r>
  <r>
    <s v="zl"/>
    <s v="踪"/>
    <s v="zong"/>
    <s v="z"/>
    <s v="l"/>
    <s v="L"/>
    <s v="R"/>
    <x v="4"/>
    <x v="8"/>
    <n v="4.5711747990820944E-5"/>
    <s v="z"/>
    <s v="ong"/>
  </r>
  <r>
    <s v="wo"/>
    <s v="沃"/>
    <s v="wo"/>
    <s v="w"/>
    <s v="o"/>
    <s v="L"/>
    <s v="R"/>
    <x v="10"/>
    <x v="7"/>
    <n v="4.5679208306886708E-5"/>
    <s v="w"/>
    <s v="o"/>
  </r>
  <r>
    <s v="xi"/>
    <s v="锡"/>
    <s v="xi"/>
    <s v="x"/>
    <s v="i"/>
    <s v="L"/>
    <s v="R"/>
    <x v="18"/>
    <x v="1"/>
    <n v="4.5669446401706432E-5"/>
    <s v="x"/>
    <s v="i"/>
  </r>
  <r>
    <s v="j"/>
    <s v="缴"/>
    <s v="jiao"/>
    <s v="j"/>
    <s v="j"/>
    <s v="R"/>
    <s v="R"/>
    <x v="16"/>
    <x v="14"/>
    <n v="4.561738290741165E-5"/>
    <s v="j"/>
    <s v="iao"/>
  </r>
  <r>
    <s v="eu"/>
    <s v="郁"/>
    <s v="yu"/>
    <s v="e"/>
    <s v="u"/>
    <s v="L"/>
    <s v="R"/>
    <x v="1"/>
    <x v="5"/>
    <n v="4.5487224171674686E-5"/>
    <s v="e"/>
    <s v="u"/>
  </r>
  <r>
    <s v="dq"/>
    <s v="丢"/>
    <s v="diu"/>
    <s v="d"/>
    <s v="q"/>
    <s v="L"/>
    <s v="L"/>
    <x v="0"/>
    <x v="19"/>
    <n v="4.5334287657183755E-5"/>
    <s v="d"/>
    <s v="iu"/>
  </r>
  <r>
    <s v="zi"/>
    <s v="仔"/>
    <s v="zi"/>
    <s v="z"/>
    <s v="i"/>
    <s v="L"/>
    <s v="R"/>
    <x v="4"/>
    <x v="1"/>
    <n v="4.5327779720396906E-5"/>
    <s v="z"/>
    <s v="i"/>
  </r>
  <r>
    <s v="bi"/>
    <s v="逼"/>
    <s v="bi"/>
    <s v="b"/>
    <s v="i"/>
    <s v="L"/>
    <s v="R"/>
    <x v="6"/>
    <x v="1"/>
    <n v="4.5327779720396906E-5"/>
    <s v="b"/>
    <s v="i"/>
  </r>
  <r>
    <s v="cn"/>
    <s v="惨"/>
    <s v="can"/>
    <s v="c"/>
    <s v="n"/>
    <s v="L"/>
    <s v="R"/>
    <x v="22"/>
    <x v="21"/>
    <n v="4.5327779720396906E-5"/>
    <s v="c"/>
    <s v="an"/>
  </r>
  <r>
    <s v="em"/>
    <s v="怨"/>
    <s v="yuan"/>
    <s v="e"/>
    <s v="m"/>
    <s v="L"/>
    <s v="R"/>
    <x v="1"/>
    <x v="22"/>
    <n v="4.5236668605381033E-5"/>
    <s v="y"/>
    <s v="uan"/>
  </r>
  <r>
    <s v="ul"/>
    <s v="仲"/>
    <s v="zhong"/>
    <s v="u"/>
    <s v="l"/>
    <s v="R"/>
    <s v="R"/>
    <x v="8"/>
    <x v="8"/>
    <n v="4.5178097174299403E-5"/>
    <s v="zh"/>
    <s v="ong"/>
  </r>
  <r>
    <s v="zk"/>
    <s v="赠"/>
    <s v="zeng"/>
    <s v="z"/>
    <s v="k"/>
    <s v="L"/>
    <s v="R"/>
    <x v="4"/>
    <x v="0"/>
    <n v="4.5168335269119133E-5"/>
    <s v="z"/>
    <s v="eng"/>
  </r>
  <r>
    <s v="xn"/>
    <s v="仙"/>
    <s v="xian"/>
    <s v="x"/>
    <s v="n"/>
    <s v="L"/>
    <s v="R"/>
    <x v="18"/>
    <x v="21"/>
    <n v="4.5119525743217773E-5"/>
    <s v="x"/>
    <s v="ian"/>
  </r>
  <r>
    <s v="e;"/>
    <s v="盈"/>
    <s v="ying"/>
    <s v="e"/>
    <s v=";"/>
    <s v="L"/>
    <s v="R"/>
    <x v="1"/>
    <x v="18"/>
    <n v="4.50284146282019E-5"/>
    <s v="y"/>
    <s v="ing"/>
  </r>
  <r>
    <s v="uf"/>
    <s v="址"/>
    <s v="zhi"/>
    <s v="u"/>
    <s v="f"/>
    <s v="R"/>
    <s v="L"/>
    <x v="8"/>
    <x v="2"/>
    <n v="4.5015398754628203E-5"/>
    <s v="zh"/>
    <s v="i"/>
  </r>
  <r>
    <s v="el"/>
    <s v="泳"/>
    <s v="yong"/>
    <s v="e"/>
    <s v="l"/>
    <s v="L"/>
    <s v="R"/>
    <x v="1"/>
    <x v="8"/>
    <n v="4.4976351133907111E-5"/>
    <s v="y"/>
    <s v="ong"/>
  </r>
  <r>
    <s v="cl"/>
    <s v="匆"/>
    <s v="cong"/>
    <s v="c"/>
    <s v="l"/>
    <s v="L"/>
    <s v="R"/>
    <x v="22"/>
    <x v="8"/>
    <n v="4.4875478113710969E-5"/>
    <s v="c"/>
    <s v="ong"/>
  </r>
  <r>
    <s v="xu"/>
    <s v="畜"/>
    <s v="xu"/>
    <s v="x"/>
    <s v="u"/>
    <s v="L"/>
    <s v="R"/>
    <x v="18"/>
    <x v="5"/>
    <n v="4.4842938429776726E-5"/>
    <s v="x"/>
    <s v="u"/>
  </r>
  <r>
    <s v="cl"/>
    <s v="聪"/>
    <s v="cong"/>
    <s v="c"/>
    <s v="l"/>
    <s v="L"/>
    <s v="R"/>
    <x v="22"/>
    <x v="8"/>
    <n v="4.4842938429776726E-5"/>
    <s v="c"/>
    <s v="ong"/>
  </r>
  <r>
    <s v="ti"/>
    <s v="梯"/>
    <s v="ti"/>
    <s v="t"/>
    <s v="i"/>
    <s v="L"/>
    <s v="R"/>
    <x v="9"/>
    <x v="1"/>
    <n v="4.4742065409580583E-5"/>
    <s v="t"/>
    <s v="i"/>
  </r>
  <r>
    <s v="gg"/>
    <s v="纲"/>
    <s v="gang"/>
    <s v="g"/>
    <s v="g"/>
    <s v="L"/>
    <s v="L"/>
    <x v="7"/>
    <x v="11"/>
    <n v="4.4693255883679223E-5"/>
    <s v="g"/>
    <s v="ang"/>
  </r>
  <r>
    <s v="lv"/>
    <s v="吕"/>
    <s v="lv"/>
    <s v="l"/>
    <s v="v"/>
    <s v="R"/>
    <s v="L"/>
    <x v="3"/>
    <x v="13"/>
    <n v="4.466071619974498E-5"/>
    <s v="l"/>
    <s v="v"/>
  </r>
  <r>
    <s v="wg"/>
    <s v="汪"/>
    <s v="wang"/>
    <s v="w"/>
    <s v="g"/>
    <s v="L"/>
    <s v="L"/>
    <x v="10"/>
    <x v="11"/>
    <n v="4.4624922547417316E-5"/>
    <s v="w"/>
    <s v="ang"/>
  </r>
  <r>
    <s v="lu"/>
    <s v="炉"/>
    <s v="lu"/>
    <s v="l"/>
    <s v="u"/>
    <s v="R"/>
    <s v="R"/>
    <x v="3"/>
    <x v="5"/>
    <n v="4.4618414610630468E-5"/>
    <s v="l"/>
    <s v="u"/>
  </r>
  <r>
    <s v="je"/>
    <s v="皆"/>
    <s v="jie"/>
    <s v="j"/>
    <s v="e"/>
    <s v="R"/>
    <s v="L"/>
    <x v="16"/>
    <x v="3"/>
    <n v="4.460214476866335E-5"/>
    <s v="j"/>
    <s v="ie"/>
  </r>
  <r>
    <s v="hb"/>
    <s v="惑"/>
    <s v="huo"/>
    <s v="h"/>
    <s v="b"/>
    <s v="R"/>
    <s v="L"/>
    <x v="11"/>
    <x v="17"/>
    <n v="4.4579366989909376E-5"/>
    <s v="h"/>
    <s v="uo"/>
  </r>
  <r>
    <s v="nc"/>
    <s v="拟"/>
    <s v="ni"/>
    <s v="n"/>
    <s v="c"/>
    <s v="R"/>
    <s v="L"/>
    <x v="12"/>
    <x v="23"/>
    <n v="4.4494763811680352E-5"/>
    <s v="n"/>
    <s v="i"/>
  </r>
  <r>
    <s v="g;"/>
    <s v="柜"/>
    <s v="gui"/>
    <s v="g"/>
    <s v=";"/>
    <s v="L"/>
    <s v="R"/>
    <x v="7"/>
    <x v="18"/>
    <n v="4.4449208254172419E-5"/>
    <s v="g"/>
    <s v="ui"/>
  </r>
  <r>
    <s v="eu"/>
    <s v="裕"/>
    <s v="yu"/>
    <s v="e"/>
    <s v="u"/>
    <s v="L"/>
    <s v="R"/>
    <x v="1"/>
    <x v="5"/>
    <n v="4.4410160633451327E-5"/>
    <s v="e"/>
    <s v="u"/>
  </r>
  <r>
    <s v="bj"/>
    <s v="饱"/>
    <s v="bao"/>
    <s v="b"/>
    <s v="j"/>
    <s v="L"/>
    <s v="R"/>
    <x v="6"/>
    <x v="14"/>
    <n v="4.4390636823090782E-5"/>
    <s v="b"/>
    <s v="ao"/>
  </r>
  <r>
    <s v="tk"/>
    <s v="添"/>
    <s v="tian"/>
    <s v="t"/>
    <s v="k"/>
    <s v="L"/>
    <s v="R"/>
    <x v="9"/>
    <x v="0"/>
    <n v="4.4377620949517091E-5"/>
    <s v="t"/>
    <s v="ian"/>
  </r>
  <r>
    <s v="fk"/>
    <s v="氛"/>
    <s v="fen"/>
    <s v="f"/>
    <s v="k"/>
    <s v="L"/>
    <s v="R"/>
    <x v="15"/>
    <x v="0"/>
    <n v="4.4335319360402579E-5"/>
    <s v="f"/>
    <s v="en"/>
  </r>
  <r>
    <s v="xf"/>
    <s v="熊"/>
    <s v="xiong"/>
    <s v="x"/>
    <s v="f"/>
    <s v="L"/>
    <s v="L"/>
    <x v="18"/>
    <x v="2"/>
    <n v="4.428000189771437E-5"/>
    <s v="x"/>
    <s v="iong"/>
  </r>
  <r>
    <s v="oa"/>
    <s v="刷"/>
    <s v="shua"/>
    <s v="o"/>
    <s v="a"/>
    <s v="R"/>
    <s v="L"/>
    <x v="2"/>
    <x v="9"/>
    <n v="4.4237700308599858E-5"/>
    <s v="sh"/>
    <s v="ua"/>
  </r>
  <r>
    <s v="tg"/>
    <s v="躺"/>
    <s v="tang"/>
    <s v="t"/>
    <s v="g"/>
    <s v="L"/>
    <s v="L"/>
    <x v="9"/>
    <x v="11"/>
    <n v="4.4179128877518221E-5"/>
    <s v="t"/>
    <s v="ang"/>
  </r>
  <r>
    <s v="pn"/>
    <s v="潘"/>
    <s v="pan"/>
    <s v="p"/>
    <s v="n"/>
    <s v="R"/>
    <s v="R"/>
    <x v="23"/>
    <x v="21"/>
    <n v="4.4101033636076045E-5"/>
    <s v="p"/>
    <s v="an"/>
  </r>
  <r>
    <s v="pu"/>
    <s v="浦"/>
    <s v="pu"/>
    <s v="p"/>
    <s v="u"/>
    <s v="R"/>
    <s v="R"/>
    <x v="23"/>
    <x v="5"/>
    <n v="4.4061986015354953E-5"/>
    <s v="p"/>
    <s v="u"/>
  </r>
  <r>
    <s v="lu"/>
    <s v="履"/>
    <s v="lu"/>
    <s v="l"/>
    <s v="u"/>
    <s v="R"/>
    <s v="R"/>
    <x v="3"/>
    <x v="5"/>
    <n v="4.3983890773912777E-5"/>
    <s v="l"/>
    <s v="u"/>
  </r>
  <r>
    <s v="wi"/>
    <s v="韦"/>
    <s v="wei"/>
    <s v="w"/>
    <s v="i"/>
    <s v="L"/>
    <s v="R"/>
    <x v="10"/>
    <x v="1"/>
    <n v="4.3977382837125929E-5"/>
    <s v="w"/>
    <s v="ei"/>
  </r>
  <r>
    <s v="ei"/>
    <s v="翼"/>
    <s v="yi"/>
    <s v="e"/>
    <s v="i"/>
    <s v="L"/>
    <s v="R"/>
    <x v="1"/>
    <x v="1"/>
    <n v="4.3951351089978541E-5"/>
    <s v="e"/>
    <s v="i"/>
  </r>
  <r>
    <s v="hd"/>
    <s v="恒"/>
    <s v="heng"/>
    <s v="h"/>
    <s v="d"/>
    <s v="R"/>
    <s v="L"/>
    <x v="11"/>
    <x v="15"/>
    <n v="4.3925319342831147E-5"/>
    <s v="h"/>
    <s v="eng"/>
  </r>
  <r>
    <s v="hc"/>
    <s v="昏"/>
    <s v="hun"/>
    <s v="h"/>
    <s v="c"/>
    <s v="R"/>
    <s v="L"/>
    <x v="11"/>
    <x v="23"/>
    <n v="4.391230346925745E-5"/>
    <s v="h"/>
    <s v="un"/>
  </r>
  <r>
    <s v="eo"/>
    <s v="幽"/>
    <s v="you"/>
    <s v="e"/>
    <s v="o"/>
    <s v="L"/>
    <s v="R"/>
    <x v="1"/>
    <x v="7"/>
    <n v="4.391230346925745E-5"/>
    <s v="e"/>
    <s v="ou"/>
  </r>
  <r>
    <s v="ln"/>
    <s v="栏"/>
    <s v="lan"/>
    <s v="l"/>
    <s v="n"/>
    <s v="R"/>
    <s v="R"/>
    <x v="3"/>
    <x v="21"/>
    <n v="4.3889525690503483E-5"/>
    <s v="l"/>
    <s v="an"/>
  </r>
  <r>
    <s v="m"/>
    <s v="秒"/>
    <s v="miao"/>
    <s v="m"/>
    <s v="m"/>
    <s v="R"/>
    <s v="R"/>
    <x v="13"/>
    <x v="22"/>
    <n v="4.3879763785323207E-5"/>
    <s v="m"/>
    <s v="iao"/>
  </r>
  <r>
    <s v="xn"/>
    <s v="嫌"/>
    <s v="xian"/>
    <s v="x"/>
    <s v="n"/>
    <s v="L"/>
    <s v="R"/>
    <x v="18"/>
    <x v="21"/>
    <n v="4.3739843144405973E-5"/>
    <s v="x"/>
    <s v="ian"/>
  </r>
  <r>
    <s v="jw"/>
    <s v="箭"/>
    <s v="jian"/>
    <s v="j"/>
    <s v="w"/>
    <s v="R"/>
    <s v="L"/>
    <x v="16"/>
    <x v="12"/>
    <n v="4.3668255839750646E-5"/>
    <s v="j"/>
    <s v="ian"/>
  </r>
  <r>
    <s v="so"/>
    <s v="搜"/>
    <s v="sou"/>
    <s v="s"/>
    <s v="o"/>
    <s v="L"/>
    <s v="R"/>
    <x v="21"/>
    <x v="7"/>
    <n v="4.3661747902963798E-5"/>
    <s v="s"/>
    <s v="ou"/>
  </r>
  <r>
    <s v="zi"/>
    <s v="紫"/>
    <s v="zi"/>
    <s v="z"/>
    <s v="i"/>
    <s v="L"/>
    <s v="R"/>
    <x v="4"/>
    <x v="1"/>
    <n v="4.3492541546505749E-5"/>
    <s v="z"/>
    <s v="i"/>
  </r>
  <r>
    <s v="ox"/>
    <s v="衰"/>
    <s v="shuai"/>
    <s v="o"/>
    <s v="x"/>
    <s v="R"/>
    <s v="L"/>
    <x v="2"/>
    <x v="24"/>
    <n v="4.3460001862571506E-5"/>
    <s v="sh"/>
    <s v="uai"/>
  </r>
  <r>
    <s v="q"/>
    <s v="瞧"/>
    <s v="qiao"/>
    <s v="q"/>
    <s v="q"/>
    <s v="L"/>
    <s v="L"/>
    <x v="20"/>
    <x v="19"/>
    <n v="4.3443732020604388E-5"/>
    <s v="q"/>
    <s v="iao"/>
  </r>
  <r>
    <s v="oa"/>
    <s v="莎"/>
    <s v="sha"/>
    <s v="o"/>
    <s v="a"/>
    <s v="R"/>
    <s v="L"/>
    <x v="2"/>
    <x v="9"/>
    <n v="4.3433970115424118E-5"/>
    <s v="sh"/>
    <s v="a"/>
  </r>
  <r>
    <s v="ug"/>
    <s v="胀"/>
    <s v="zhang"/>
    <s v="u"/>
    <s v="g"/>
    <s v="R"/>
    <s v="L"/>
    <x v="8"/>
    <x v="11"/>
    <n v="4.3362382810768784E-5"/>
    <s v="zh"/>
    <s v="ang"/>
  </r>
  <r>
    <s v="xl"/>
    <s v="吓"/>
    <s v="xia"/>
    <s v="x"/>
    <s v="l"/>
    <s v="L"/>
    <s v="R"/>
    <x v="18"/>
    <x v="8"/>
    <n v="4.3316827253260851E-5"/>
    <s v="x"/>
    <s v="ia"/>
  </r>
  <r>
    <s v="qm"/>
    <s v="拳"/>
    <s v="quan"/>
    <s v="q"/>
    <s v="m"/>
    <s v="L"/>
    <s v="R"/>
    <x v="20"/>
    <x v="22"/>
    <n v="4.3128097086442257E-5"/>
    <s v="q"/>
    <s v="uan"/>
  </r>
  <r>
    <s v="ei"/>
    <s v="椅"/>
    <s v="yi"/>
    <s v="e"/>
    <s v="i"/>
    <s v="L"/>
    <s v="R"/>
    <x v="1"/>
    <x v="1"/>
    <n v="4.3085795497327744E-5"/>
    <s v="e"/>
    <s v="i"/>
  </r>
  <r>
    <s v="ei"/>
    <s v="抑"/>
    <s v="yi"/>
    <s v="e"/>
    <s v="i"/>
    <s v="L"/>
    <s v="R"/>
    <x v="1"/>
    <x v="1"/>
    <n v="4.3079287560540896E-5"/>
    <s v="e"/>
    <s v="i"/>
  </r>
  <r>
    <s v="cg"/>
    <s v="苍"/>
    <s v="cang"/>
    <s v="c"/>
    <s v="g"/>
    <s v="L"/>
    <s v="L"/>
    <x v="22"/>
    <x v="11"/>
    <n v="4.2932858982836813E-5"/>
    <s v="c"/>
    <s v="ang"/>
  </r>
  <r>
    <s v="xi"/>
    <s v="稀"/>
    <s v="xi"/>
    <s v="x"/>
    <s v="i"/>
    <s v="L"/>
    <s v="R"/>
    <x v="18"/>
    <x v="1"/>
    <n v="4.2916589140869695E-5"/>
    <s v="x"/>
    <s v="i"/>
  </r>
  <r>
    <s v="dw"/>
    <s v="殿"/>
    <s v="dian"/>
    <s v="d"/>
    <s v="w"/>
    <s v="L"/>
    <s v="L"/>
    <x v="0"/>
    <x v="12"/>
    <n v="4.2893811362115722E-5"/>
    <s v="d"/>
    <s v="ian"/>
  </r>
  <r>
    <s v="si"/>
    <s v="寺"/>
    <s v="si"/>
    <s v="s"/>
    <s v="i"/>
    <s v="L"/>
    <s v="R"/>
    <x v="21"/>
    <x v="1"/>
    <n v="4.2786430405132731E-5"/>
    <s v="s"/>
    <s v="i"/>
  </r>
  <r>
    <s v="pu"/>
    <s v="葡"/>
    <s v="pu"/>
    <s v="p"/>
    <s v="u"/>
    <s v="R"/>
    <s v="R"/>
    <x v="23"/>
    <x v="5"/>
    <n v="4.2711589132083976E-5"/>
    <s v="p"/>
    <s v="u"/>
  </r>
  <r>
    <s v="pi"/>
    <s v="匹"/>
    <s v="pi"/>
    <s v="p"/>
    <s v="i"/>
    <s v="R"/>
    <s v="R"/>
    <x v="23"/>
    <x v="1"/>
    <n v="4.2428493881856087E-5"/>
    <s v="p"/>
    <s v="i"/>
  </r>
  <r>
    <s v="hr"/>
    <s v="唤"/>
    <s v="huan"/>
    <s v="h"/>
    <s v="r"/>
    <s v="R"/>
    <s v="L"/>
    <x v="11"/>
    <x v="26"/>
    <n v="4.235690657720076E-5"/>
    <s v="h"/>
    <s v="uan"/>
  </r>
  <r>
    <s v="wi"/>
    <s v="魏"/>
    <s v="wei"/>
    <s v="w"/>
    <s v="i"/>
    <s v="L"/>
    <s v="R"/>
    <x v="10"/>
    <x v="1"/>
    <n v="4.2343890703627063E-5"/>
    <s v="w"/>
    <s v="ei"/>
  </r>
  <r>
    <s v="mv"/>
    <s v="慕"/>
    <s v="mu"/>
    <s v="m"/>
    <s v="v"/>
    <s v="R"/>
    <s v="L"/>
    <x v="13"/>
    <x v="13"/>
    <n v="4.2343890703627063E-5"/>
    <s v="m"/>
    <s v="v"/>
  </r>
  <r>
    <s v="kw"/>
    <s v="堪"/>
    <s v="kan"/>
    <s v="k"/>
    <s v="w"/>
    <s v="R"/>
    <s v="L"/>
    <x v="19"/>
    <x v="12"/>
    <n v="4.2291827209332275E-5"/>
    <s v="k"/>
    <s v="an"/>
  </r>
  <r>
    <s v="wa"/>
    <s v="娃"/>
    <s v="wa"/>
    <s v="w"/>
    <s v="a"/>
    <s v="L"/>
    <s v="L"/>
    <x v="10"/>
    <x v="9"/>
    <n v="4.2181192283955863E-5"/>
    <s v="w"/>
    <s v="a"/>
  </r>
  <r>
    <s v="ux"/>
    <s v="寨"/>
    <s v="zhai"/>
    <s v="u"/>
    <s v="x"/>
    <s v="R"/>
    <s v="L"/>
    <x v="8"/>
    <x v="24"/>
    <n v="4.2080319263759713E-5"/>
    <s v="zh"/>
    <s v="ai"/>
  </r>
  <r>
    <s v="ai"/>
    <s v="哀"/>
    <s v="ai"/>
    <s v="a"/>
    <s v="i"/>
    <s v="L"/>
    <s v="R"/>
    <x v="24"/>
    <x v="1"/>
    <n v="4.2057541485005747E-5"/>
    <s v="a"/>
    <s v="i"/>
  </r>
  <r>
    <s v="ci"/>
    <s v="慈"/>
    <s v="ci"/>
    <s v="c"/>
    <s v="i"/>
    <s v="L"/>
    <s v="R"/>
    <x v="22"/>
    <x v="1"/>
    <n v="4.2002224022317537E-5"/>
    <s v="c"/>
    <s v="i"/>
  </r>
  <r>
    <s v="xn"/>
    <s v="贤"/>
    <s v="xian"/>
    <s v="x"/>
    <s v="n"/>
    <s v="L"/>
    <s v="R"/>
    <x v="18"/>
    <x v="21"/>
    <n v="4.1959922433203025E-5"/>
    <s v="x"/>
    <s v="ian"/>
  </r>
  <r>
    <s v="fd"/>
    <s v="疯"/>
    <s v="feng"/>
    <s v="f"/>
    <s v="d"/>
    <s v="L"/>
    <s v="L"/>
    <x v="15"/>
    <x v="15"/>
    <n v="4.1907858938908244E-5"/>
    <s v="f"/>
    <s v="eng"/>
  </r>
  <r>
    <s v="tu"/>
    <s v="涂"/>
    <s v="tu"/>
    <s v="t"/>
    <s v="u"/>
    <s v="L"/>
    <s v="R"/>
    <x v="9"/>
    <x v="5"/>
    <n v="4.1813493855498943E-5"/>
    <s v="t"/>
    <s v="u"/>
  </r>
  <r>
    <s v="hw"/>
    <s v="翰"/>
    <s v="han"/>
    <s v="h"/>
    <s v="w"/>
    <s v="R"/>
    <s v="L"/>
    <x v="11"/>
    <x v="12"/>
    <n v="4.1790716076744976E-5"/>
    <s v="h"/>
    <s v="an"/>
  </r>
  <r>
    <s v="ub"/>
    <s v="卓"/>
    <s v="zhuo"/>
    <s v="u"/>
    <s v="b"/>
    <s v="R"/>
    <s v="L"/>
    <x v="8"/>
    <x v="17"/>
    <n v="4.17809541715647E-5"/>
    <s v="zh"/>
    <s v="uo"/>
  </r>
  <r>
    <s v="fu"/>
    <s v="覆"/>
    <s v="fu"/>
    <s v="f"/>
    <s v="u"/>
    <s v="L"/>
    <s v="R"/>
    <x v="15"/>
    <x v="5"/>
    <n v="4.1777700203171279E-5"/>
    <s v="f"/>
    <s v="u"/>
  </r>
  <r>
    <s v="os"/>
    <s v="蔬"/>
    <s v="shu"/>
    <s v="o"/>
    <s v="s"/>
    <s v="R"/>
    <s v="L"/>
    <x v="2"/>
    <x v="16"/>
    <n v="4.1657303372614591E-5"/>
    <s v="sh"/>
    <s v="u"/>
  </r>
  <r>
    <s v="lw"/>
    <s v="怜"/>
    <s v="lian"/>
    <s v="l"/>
    <s v="w"/>
    <s v="R"/>
    <s v="L"/>
    <x v="3"/>
    <x v="12"/>
    <n v="4.1601985909926382E-5"/>
    <s v="l"/>
    <s v="ian"/>
  </r>
  <r>
    <s v="yw"/>
    <s v="掩"/>
    <s v="yan"/>
    <s v="y"/>
    <s v="w"/>
    <s v="R"/>
    <s v="L"/>
    <x v="17"/>
    <x v="12"/>
    <n v="4.1559684320811869E-5"/>
    <s v="y"/>
    <s v="an"/>
  </r>
  <r>
    <s v="ld"/>
    <s v="璃"/>
    <s v="li"/>
    <s v="l"/>
    <s v="d"/>
    <s v="R"/>
    <s v="L"/>
    <x v="3"/>
    <x v="15"/>
    <n v="4.1556430352418442E-5"/>
    <s v="l"/>
    <s v="i"/>
  </r>
  <r>
    <s v="tn"/>
    <s v="炭"/>
    <s v="tan"/>
    <s v="t"/>
    <s v="n"/>
    <s v="L"/>
    <s v="R"/>
    <x v="9"/>
    <x v="21"/>
    <n v="4.1423017648288057E-5"/>
    <s v="t"/>
    <s v="an"/>
  </r>
  <r>
    <s v="el"/>
    <s v="庸"/>
    <s v="yong"/>
    <s v="e"/>
    <s v="l"/>
    <s v="L"/>
    <s v="R"/>
    <x v="1"/>
    <x v="8"/>
    <n v="4.1423017648288057E-5"/>
    <s v="y"/>
    <s v="ong"/>
  </r>
  <r>
    <s v="fu"/>
    <s v="抚"/>
    <s v="fu"/>
    <s v="f"/>
    <s v="u"/>
    <s v="L"/>
    <s v="R"/>
    <x v="15"/>
    <x v="5"/>
    <n v="4.1276589070583974E-5"/>
    <s v="f"/>
    <s v="u"/>
  </r>
  <r>
    <s v="xq"/>
    <s v="袖"/>
    <s v="xiu"/>
    <s v="x"/>
    <s v="q"/>
    <s v="L"/>
    <s v="L"/>
    <x v="18"/>
    <x v="19"/>
    <n v="4.1100874777339077E-5"/>
    <s v="x"/>
    <s v="iu"/>
  </r>
  <r>
    <s v="tp"/>
    <s v="妥"/>
    <s v="tuo"/>
    <s v="t"/>
    <s v="p"/>
    <s v="L"/>
    <s v="R"/>
    <x v="9"/>
    <x v="6"/>
    <n v="4.101952556750348E-5"/>
    <s v="t"/>
    <s v="uo"/>
  </r>
  <r>
    <s v="of"/>
    <s v="逝"/>
    <s v="shi"/>
    <s v="o"/>
    <s v="f"/>
    <s v="R"/>
    <s v="L"/>
    <x v="2"/>
    <x v="2"/>
    <n v="4.0934922389274449E-5"/>
    <s v="sh"/>
    <s v="i"/>
  </r>
  <r>
    <s v="lb"/>
    <s v="逻"/>
    <s v="luo"/>
    <s v="l"/>
    <s v="b"/>
    <s v="R"/>
    <s v="L"/>
    <x v="3"/>
    <x v="17"/>
    <n v="4.091539857891391E-5"/>
    <s v="l"/>
    <s v="uo"/>
  </r>
  <r>
    <s v="if"/>
    <s v="尺"/>
    <s v="chi"/>
    <s v="i"/>
    <s v="f"/>
    <s v="R"/>
    <s v="L"/>
    <x v="14"/>
    <x v="2"/>
    <n v="4.0837303337471727E-5"/>
    <s v="ch"/>
    <s v="i"/>
  </r>
  <r>
    <s v="mj"/>
    <s v="猫"/>
    <s v="mao"/>
    <s v="m"/>
    <s v="j"/>
    <s v="R"/>
    <s v="R"/>
    <x v="13"/>
    <x v="14"/>
    <n v="4.0580239834391233E-5"/>
    <s v="m"/>
    <s v="ao"/>
  </r>
  <r>
    <s v="ej"/>
    <s v="遥"/>
    <s v="yao"/>
    <s v="e"/>
    <s v="j"/>
    <s v="L"/>
    <s v="R"/>
    <x v="1"/>
    <x v="14"/>
    <n v="4.0576985865997805E-5"/>
    <s v="y"/>
    <s v="ao"/>
  </r>
  <r>
    <s v="ca"/>
    <s v="擦"/>
    <s v="ca"/>
    <s v="c"/>
    <s v="a"/>
    <s v="L"/>
    <s v="L"/>
    <x v="22"/>
    <x v="9"/>
    <n v="4.0524922371703023E-5"/>
    <s v="c"/>
    <s v="a"/>
  </r>
  <r>
    <s v="hq"/>
    <s v="侯"/>
    <s v="hou"/>
    <s v="h"/>
    <s v="q"/>
    <s v="R"/>
    <s v="L"/>
    <x v="11"/>
    <x v="19"/>
    <n v="4.0505398561342478E-5"/>
    <s v="h"/>
    <s v="ou"/>
  </r>
  <r>
    <s v="os"/>
    <s v="疏"/>
    <s v="shu"/>
    <s v="o"/>
    <s v="s"/>
    <s v="R"/>
    <s v="L"/>
    <x v="2"/>
    <x v="16"/>
    <n v="4.0479366814195084E-5"/>
    <s v="sh"/>
    <s v="u"/>
  </r>
  <r>
    <s v="q"/>
    <s v="敲"/>
    <s v="qiao"/>
    <s v="q"/>
    <s v="q"/>
    <s v="L"/>
    <s v="L"/>
    <x v="20"/>
    <x v="19"/>
    <n v="4.0476112845801663E-5"/>
    <s v="q"/>
    <s v="iao"/>
  </r>
  <r>
    <s v="z;"/>
    <s v="醉"/>
    <s v="zui"/>
    <s v="z"/>
    <s v=";"/>
    <s v="L"/>
    <s v="R"/>
    <x v="4"/>
    <x v="18"/>
    <n v="4.0450081098654268E-5"/>
    <s v="z"/>
    <s v="ui"/>
  </r>
  <r>
    <s v="j"/>
    <s v="郊"/>
    <s v="jiao"/>
    <s v="j"/>
    <s v="j"/>
    <s v="R"/>
    <s v="R"/>
    <x v="16"/>
    <x v="14"/>
    <n v="4.0388255699179211E-5"/>
    <s v="j"/>
    <s v="iao"/>
  </r>
  <r>
    <s v="bi"/>
    <s v="辟"/>
    <s v="bi"/>
    <s v="b"/>
    <s v="i"/>
    <s v="L"/>
    <s v="R"/>
    <x v="6"/>
    <x v="1"/>
    <n v="4.0326430299704153E-5"/>
    <s v="b"/>
    <s v="i"/>
  </r>
  <r>
    <s v="ix"/>
    <s v="拆"/>
    <s v="chai"/>
    <s v="i"/>
    <s v="x"/>
    <s v="R"/>
    <s v="L"/>
    <x v="14"/>
    <x v="24"/>
    <n v="4.0313414426130462E-5"/>
    <s v="ch"/>
    <s v="ai"/>
  </r>
  <r>
    <s v="yw"/>
    <s v="厌"/>
    <s v="yan"/>
    <s v="y"/>
    <s v="w"/>
    <s v="R"/>
    <s v="L"/>
    <x v="17"/>
    <x v="12"/>
    <n v="4.0258096963442253E-5"/>
    <s v="y"/>
    <s v="an"/>
  </r>
  <r>
    <s v="nv"/>
    <s v="奴"/>
    <s v="nu"/>
    <s v="n"/>
    <s v="v"/>
    <s v="R"/>
    <s v="L"/>
    <x v="12"/>
    <x v="13"/>
    <n v="4.0170239816819801E-5"/>
    <s v="n"/>
    <s v="v"/>
  </r>
  <r>
    <s v="jd"/>
    <s v="寂"/>
    <s v="ji"/>
    <s v="j"/>
    <s v="d"/>
    <s v="R"/>
    <s v="L"/>
    <x v="16"/>
    <x v="15"/>
    <n v="4.012143029091844E-5"/>
    <s v="j"/>
    <s v="i"/>
  </r>
  <r>
    <s v="wn"/>
    <s v="弯"/>
    <s v="wan"/>
    <s v="w"/>
    <s v="n"/>
    <s v="L"/>
    <s v="R"/>
    <x v="10"/>
    <x v="21"/>
    <n v="4.006285885983681E-5"/>
    <s v="w"/>
    <s v="an"/>
  </r>
  <r>
    <s v="ru"/>
    <s v="儒"/>
    <s v="ru"/>
    <s v="r"/>
    <s v="u"/>
    <s v="L"/>
    <s v="R"/>
    <x v="5"/>
    <x v="5"/>
    <n v="4.0049842986263113E-5"/>
    <s v="r"/>
    <s v="u"/>
  </r>
  <r>
    <s v="fn"/>
    <s v="贩"/>
    <s v="fan"/>
    <s v="f"/>
    <s v="n"/>
    <s v="L"/>
    <s v="R"/>
    <x v="15"/>
    <x v="21"/>
    <n v="3.9991271555181482E-5"/>
    <s v="f"/>
    <s v="an"/>
  </r>
  <r>
    <s v="j"/>
    <s v="胶"/>
    <s v="jiao"/>
    <s v="j"/>
    <s v="j"/>
    <s v="R"/>
    <s v="R"/>
    <x v="16"/>
    <x v="14"/>
    <n v="3.9864366787837939E-5"/>
    <s v="j"/>
    <s v="iao"/>
  </r>
  <r>
    <s v="xi"/>
    <s v="夕"/>
    <s v="xi"/>
    <s v="x"/>
    <s v="i"/>
    <s v="L"/>
    <s v="R"/>
    <x v="18"/>
    <x v="1"/>
    <n v="3.9861112819444518E-5"/>
    <s v="x"/>
    <s v="i"/>
  </r>
  <r>
    <s v="ma"/>
    <s v="嘛"/>
    <s v="ma"/>
    <s v="m"/>
    <s v="a"/>
    <s v="R"/>
    <s v="L"/>
    <x v="13"/>
    <x v="9"/>
    <n v="3.9688652494593041E-5"/>
    <s v="m"/>
    <s v="a"/>
  </r>
  <r>
    <s v="qn"/>
    <s v="浅"/>
    <s v="qian"/>
    <s v="q"/>
    <s v="n"/>
    <s v="L"/>
    <s v="R"/>
    <x v="20"/>
    <x v="21"/>
    <n v="3.9678890589412772E-5"/>
    <s v="q"/>
    <s v="ian"/>
  </r>
  <r>
    <s v="jb"/>
    <s v="掘"/>
    <s v="jue"/>
    <s v="j"/>
    <s v="b"/>
    <s v="R"/>
    <s v="L"/>
    <x v="16"/>
    <x v="17"/>
    <n v="3.9548731853675808E-5"/>
    <s v="j"/>
    <s v="ue"/>
  </r>
  <r>
    <s v="gp"/>
    <s v="锅"/>
    <s v="guo"/>
    <s v="g"/>
    <s v="p"/>
    <s v="L"/>
    <s v="R"/>
    <x v="7"/>
    <x v="6"/>
    <n v="3.931444612934928E-5"/>
    <s v="g"/>
    <s v="uo"/>
  </r>
  <r>
    <s v="wo"/>
    <s v="窝"/>
    <s v="wo"/>
    <s v="w"/>
    <s v="o"/>
    <s v="L"/>
    <s v="R"/>
    <x v="10"/>
    <x v="7"/>
    <n v="3.9255874698267643E-5"/>
    <s v="w"/>
    <s v="o"/>
  </r>
  <r>
    <s v="xf"/>
    <s v="凶"/>
    <s v="xiong"/>
    <s v="x"/>
    <s v="f"/>
    <s v="L"/>
    <s v="L"/>
    <x v="18"/>
    <x v="2"/>
    <n v="3.9249366761480794E-5"/>
    <s v="x"/>
    <s v="iong"/>
  </r>
  <r>
    <s v="nx"/>
    <s v="奈"/>
    <s v="nai"/>
    <s v="n"/>
    <s v="x"/>
    <s v="R"/>
    <s v="L"/>
    <x v="12"/>
    <x v="24"/>
    <n v="3.9246112793087373E-5"/>
    <s v="n"/>
    <s v="ai"/>
  </r>
  <r>
    <s v="r;"/>
    <s v="锐"/>
    <s v="rui"/>
    <s v="r"/>
    <s v=";"/>
    <s v="L"/>
    <s v="R"/>
    <x v="5"/>
    <x v="18"/>
    <n v="3.9187541362005743E-5"/>
    <s v="r"/>
    <s v="ui"/>
  </r>
  <r>
    <s v="wu"/>
    <s v="悟"/>
    <s v="wu"/>
    <s v="w"/>
    <s v="u"/>
    <s v="L"/>
    <s v="R"/>
    <x v="10"/>
    <x v="5"/>
    <n v="3.9135477867710955E-5"/>
    <s v="w"/>
    <s v="u"/>
  </r>
  <r>
    <s v="xi"/>
    <s v="牺"/>
    <s v="xi"/>
    <s v="x"/>
    <s v="i"/>
    <s v="L"/>
    <s v="R"/>
    <x v="18"/>
    <x v="1"/>
    <n v="3.9102938183776719E-5"/>
    <s v="x"/>
    <s v="i"/>
  </r>
  <r>
    <s v="em"/>
    <s v="袁"/>
    <s v="yuan"/>
    <s v="e"/>
    <s v="m"/>
    <s v="L"/>
    <s v="R"/>
    <x v="1"/>
    <x v="22"/>
    <n v="3.8989049290006872E-5"/>
    <s v="y"/>
    <s v="uan"/>
  </r>
  <r>
    <s v="gm"/>
    <s v="灌"/>
    <s v="guan"/>
    <s v="g"/>
    <s v="m"/>
    <s v="L"/>
    <s v="R"/>
    <x v="7"/>
    <x v="22"/>
    <n v="3.8927223890531815E-5"/>
    <s v="g"/>
    <s v="uan"/>
  </r>
  <r>
    <s v="je"/>
    <s v="劫"/>
    <s v="jie"/>
    <s v="j"/>
    <s v="e"/>
    <s v="R"/>
    <s v="L"/>
    <x v="16"/>
    <x v="3"/>
    <n v="3.8907700080171276E-5"/>
    <s v="j"/>
    <s v="ie"/>
  </r>
  <r>
    <s v="lw"/>
    <s v="莲"/>
    <s v="lian"/>
    <s v="l"/>
    <s v="w"/>
    <s v="R"/>
    <s v="L"/>
    <x v="3"/>
    <x v="12"/>
    <n v="3.8891430238204151E-5"/>
    <s v="l"/>
    <s v="ian"/>
  </r>
  <r>
    <s v="oa"/>
    <s v="啥"/>
    <s v="sha"/>
    <s v="o"/>
    <s v="a"/>
    <s v="R"/>
    <s v="L"/>
    <x v="2"/>
    <x v="9"/>
    <n v="3.8868652459450184E-5"/>
    <s v="sh"/>
    <s v="a"/>
  </r>
  <r>
    <s v="wn"/>
    <s v="碗"/>
    <s v="wan"/>
    <s v="w"/>
    <s v="n"/>
    <s v="L"/>
    <s v="R"/>
    <x v="10"/>
    <x v="21"/>
    <n v="3.867992229263159E-5"/>
    <s v="w"/>
    <s v="an"/>
  </r>
  <r>
    <s v="ix"/>
    <s v="柴"/>
    <s v="chai"/>
    <s v="i"/>
    <s v="x"/>
    <s v="R"/>
    <s v="L"/>
    <x v="14"/>
    <x v="24"/>
    <n v="3.867016038745132E-5"/>
    <s v="ch"/>
    <s v="ai"/>
  </r>
  <r>
    <s v="eu"/>
    <s v="羽"/>
    <s v="yu"/>
    <s v="e"/>
    <s v="u"/>
    <s v="L"/>
    <s v="R"/>
    <x v="1"/>
    <x v="5"/>
    <n v="3.8605081019582835E-5"/>
    <s v="e"/>
    <s v="u"/>
  </r>
  <r>
    <s v="zi"/>
    <s v="姿"/>
    <s v="zi"/>
    <s v="z"/>
    <s v="i"/>
    <s v="L"/>
    <s v="R"/>
    <x v="4"/>
    <x v="1"/>
    <n v="3.8523731809747238E-5"/>
    <s v="z"/>
    <s v="i"/>
  </r>
  <r>
    <s v="hw"/>
    <s v="旱"/>
    <s v="han"/>
    <s v="h"/>
    <s v="w"/>
    <s v="R"/>
    <s v="L"/>
    <x v="11"/>
    <x v="12"/>
    <n v="3.8409842915977392E-5"/>
    <s v="h"/>
    <s v="an"/>
  </r>
  <r>
    <s v="hw"/>
    <s v="涵"/>
    <s v="han"/>
    <s v="h"/>
    <s v="w"/>
    <s v="R"/>
    <s v="L"/>
    <x v="11"/>
    <x v="12"/>
    <n v="3.8390319105616853E-5"/>
    <s v="h"/>
    <s v="an"/>
  </r>
  <r>
    <s v="js"/>
    <s v="晶"/>
    <s v="jing"/>
    <s v="j"/>
    <s v="s"/>
    <s v="R"/>
    <s v="L"/>
    <x v="16"/>
    <x v="16"/>
    <n v="3.8312223864174677E-5"/>
    <s v="j"/>
    <s v="ing"/>
  </r>
  <r>
    <s v="lq"/>
    <s v="漏"/>
    <s v="lou"/>
    <s v="l"/>
    <s v="q"/>
    <s v="R"/>
    <s v="L"/>
    <x v="3"/>
    <x v="19"/>
    <n v="3.8256906401486467E-5"/>
    <s v="l"/>
    <s v="ou"/>
  </r>
  <r>
    <s v="j"/>
    <s v="轿"/>
    <s v="jiao"/>
    <s v="j"/>
    <s v="j"/>
    <s v="R"/>
    <s v="R"/>
    <x v="16"/>
    <x v="14"/>
    <n v="3.8224366717552225E-5"/>
    <s v="j"/>
    <s v="iao"/>
  </r>
  <r>
    <s v="fu"/>
    <s v="腹"/>
    <s v="fu"/>
    <s v="f"/>
    <s v="u"/>
    <s v="L"/>
    <s v="R"/>
    <x v="15"/>
    <x v="5"/>
    <n v="3.8191827033617982E-5"/>
    <s v="f"/>
    <s v="u"/>
  </r>
  <r>
    <s v="tn"/>
    <s v="贪"/>
    <s v="tan"/>
    <s v="t"/>
    <s v="n"/>
    <s v="L"/>
    <s v="R"/>
    <x v="9"/>
    <x v="21"/>
    <n v="3.8032382582340209E-5"/>
    <s v="t"/>
    <s v="an"/>
  </r>
  <r>
    <s v="x"/>
    <s v="削"/>
    <s v="xiao"/>
    <s v="x"/>
    <s v="x"/>
    <s v="L"/>
    <s v="L"/>
    <x v="18"/>
    <x v="24"/>
    <n v="3.8029128613946781E-5"/>
    <s v="x"/>
    <s v="iao"/>
  </r>
  <r>
    <s v="bp"/>
    <s v="碑"/>
    <s v="bei"/>
    <s v="b"/>
    <s v="p"/>
    <s v="L"/>
    <s v="R"/>
    <x v="6"/>
    <x v="6"/>
    <n v="3.7993334961619118E-5"/>
    <s v="b"/>
    <s v="ei"/>
  </r>
  <r>
    <s v="ch"/>
    <s v="猜"/>
    <s v="cai"/>
    <s v="c"/>
    <s v="h"/>
    <s v="L"/>
    <s v="R"/>
    <x v="22"/>
    <x v="4"/>
    <n v="3.7850160352308456E-5"/>
    <s v="c"/>
    <s v="ai"/>
  </r>
  <r>
    <s v="jg"/>
    <s v="姜"/>
    <s v="jiang"/>
    <s v="j"/>
    <s v="g"/>
    <s v="R"/>
    <s v="L"/>
    <x v="16"/>
    <x v="11"/>
    <n v="3.7785080984439977E-5"/>
    <s v="j"/>
    <s v="iang"/>
  </r>
  <r>
    <s v="zp"/>
    <s v="佐"/>
    <s v="zuo"/>
    <s v="z"/>
    <s v="p"/>
    <s v="L"/>
    <s v="R"/>
    <x v="4"/>
    <x v="6"/>
    <n v="3.7781827016046557E-5"/>
    <s v="z"/>
    <s v="uo"/>
  </r>
  <r>
    <s v="ud"/>
    <s v="挣"/>
    <s v="zheng"/>
    <s v="u"/>
    <s v="d"/>
    <s v="R"/>
    <s v="L"/>
    <x v="8"/>
    <x v="15"/>
    <n v="3.7736271458538617E-5"/>
    <s v="zh"/>
    <s v="eng"/>
  </r>
  <r>
    <s v="dj"/>
    <s v="稻"/>
    <s v="dao"/>
    <s v="d"/>
    <s v="j"/>
    <s v="L"/>
    <s v="R"/>
    <x v="0"/>
    <x v="14"/>
    <n v="3.7720001616571499E-5"/>
    <s v="d"/>
    <s v="ao"/>
  </r>
  <r>
    <s v="pi"/>
    <s v="疲"/>
    <s v="pi"/>
    <s v="p"/>
    <s v="i"/>
    <s v="R"/>
    <s v="R"/>
    <x v="23"/>
    <x v="1"/>
    <n v="3.7700477806210953E-5"/>
    <s v="p"/>
    <s v="i"/>
  </r>
  <r>
    <s v="q;"/>
    <s v="晴"/>
    <s v="qing"/>
    <s v="q"/>
    <s v=";"/>
    <s v="L"/>
    <s v="R"/>
    <x v="20"/>
    <x v="18"/>
    <n v="3.7563811133687147E-5"/>
    <s v="q"/>
    <s v="ing"/>
  </r>
  <r>
    <s v="dp"/>
    <s v="躲"/>
    <s v="duo"/>
    <s v="d"/>
    <s v="p"/>
    <s v="L"/>
    <s v="R"/>
    <x v="0"/>
    <x v="6"/>
    <n v="3.755079526011345E-5"/>
    <s v="d"/>
    <s v="uo"/>
  </r>
  <r>
    <s v="tn"/>
    <s v="滩"/>
    <s v="tan"/>
    <s v="t"/>
    <s v="n"/>
    <s v="L"/>
    <s v="R"/>
    <x v="9"/>
    <x v="21"/>
    <n v="3.739135080883567E-5"/>
    <s v="t"/>
    <s v="an"/>
  </r>
  <r>
    <s v="ls"/>
    <s v="玲"/>
    <s v="ling"/>
    <s v="l"/>
    <s v="s"/>
    <s v="R"/>
    <s v="L"/>
    <x v="3"/>
    <x v="16"/>
    <n v="3.7349049219721158E-5"/>
    <s v="l"/>
    <s v="ing"/>
  </r>
  <r>
    <s v="qi"/>
    <s v="歧"/>
    <s v="qi"/>
    <s v="q"/>
    <s v="i"/>
    <s v="L"/>
    <s v="R"/>
    <x v="20"/>
    <x v="1"/>
    <n v="3.7319763504180343E-5"/>
    <s v="q"/>
    <s v="i"/>
  </r>
  <r>
    <s v="iv"/>
    <s v="垂"/>
    <s v="chui"/>
    <s v="i"/>
    <s v="v"/>
    <s v="R"/>
    <s v="L"/>
    <x v="14"/>
    <x v="13"/>
    <n v="3.7316509535786915E-5"/>
    <s v="ch"/>
    <s v="ui"/>
  </r>
  <r>
    <s v="ej"/>
    <s v="咬"/>
    <s v="yao"/>
    <s v="e"/>
    <s v="j"/>
    <s v="L"/>
    <s v="R"/>
    <x v="1"/>
    <x v="14"/>
    <n v="3.7280715883459252E-5"/>
    <s v="y"/>
    <s v="ao"/>
  </r>
  <r>
    <s v="eu"/>
    <s v="娱"/>
    <s v="yu"/>
    <s v="e"/>
    <s v="u"/>
    <s v="L"/>
    <s v="R"/>
    <x v="1"/>
    <x v="5"/>
    <n v="3.7241668262738167E-5"/>
    <s v="e"/>
    <s v="u"/>
  </r>
  <r>
    <s v="eo"/>
    <s v="悠"/>
    <s v="you"/>
    <s v="e"/>
    <s v="o"/>
    <s v="L"/>
    <s v="R"/>
    <x v="1"/>
    <x v="7"/>
    <n v="3.7157065084509136E-5"/>
    <s v="e"/>
    <s v="ou"/>
  </r>
  <r>
    <s v="ag"/>
    <s v="昂"/>
    <s v="ang"/>
    <s v="a"/>
    <s v="g"/>
    <s v="L"/>
    <s v="L"/>
    <x v="24"/>
    <x v="11"/>
    <n v="3.7105001590214354E-5"/>
    <s v="a"/>
    <s v="ng"/>
  </r>
  <r>
    <s v="of"/>
    <s v="尸"/>
    <s v="shi"/>
    <s v="o"/>
    <s v="f"/>
    <s v="R"/>
    <s v="L"/>
    <x v="2"/>
    <x v="2"/>
    <n v="3.707896984306696E-5"/>
    <s v="sh"/>
    <s v="i"/>
  </r>
  <r>
    <s v="iq"/>
    <s v="仇"/>
    <s v="chou"/>
    <s v="i"/>
    <s v="q"/>
    <s v="R"/>
    <s v="L"/>
    <x v="14"/>
    <x v="19"/>
    <n v="3.6981350791264238E-5"/>
    <s v="ch"/>
    <s v="ou"/>
  </r>
  <r>
    <s v="bi"/>
    <s v="臂"/>
    <s v="bi"/>
    <s v="b"/>
    <s v="i"/>
    <s v="L"/>
    <s v="R"/>
    <x v="6"/>
    <x v="1"/>
    <n v="3.6939049202149726E-5"/>
    <s v="b"/>
    <s v="i"/>
  </r>
  <r>
    <s v="yw"/>
    <s v="宴"/>
    <s v="yan"/>
    <s v="y"/>
    <s v="w"/>
    <s v="R"/>
    <s v="L"/>
    <x v="17"/>
    <x v="12"/>
    <n v="3.6926033328576029E-5"/>
    <s v="y"/>
    <s v="an"/>
  </r>
  <r>
    <s v="ja"/>
    <s v="嫁"/>
    <s v="jia"/>
    <s v="j"/>
    <s v="a"/>
    <s v="R"/>
    <s v="L"/>
    <x v="16"/>
    <x v="9"/>
    <n v="3.6916271423395759E-5"/>
    <s v="j"/>
    <s v="ia"/>
  </r>
  <r>
    <s v="ja"/>
    <s v="夹"/>
    <s v="jia"/>
    <s v="j"/>
    <s v="a"/>
    <s v="R"/>
    <s v="L"/>
    <x v="16"/>
    <x v="9"/>
    <n v="3.6903255549822062E-5"/>
    <s v="j"/>
    <s v="ia"/>
  </r>
  <r>
    <s v="l"/>
    <s v="聊"/>
    <s v="liao"/>
    <s v="l"/>
    <s v="l"/>
    <s v="R"/>
    <s v="R"/>
    <x v="3"/>
    <x v="8"/>
    <n v="3.6724287288183744E-5"/>
    <s v="l"/>
    <s v="iao"/>
  </r>
  <r>
    <s v="pj"/>
    <s v="抛"/>
    <s v="pao"/>
    <s v="p"/>
    <s v="j"/>
    <s v="R"/>
    <s v="R"/>
    <x v="23"/>
    <x v="14"/>
    <n v="3.6704763477823198E-5"/>
    <s v="p"/>
    <s v="ao"/>
  </r>
  <r>
    <s v="xc"/>
    <s v="逊"/>
    <s v="xun"/>
    <s v="x"/>
    <s v="c"/>
    <s v="L"/>
    <s v="L"/>
    <x v="18"/>
    <x v="23"/>
    <n v="3.6659207920315258E-5"/>
    <s v="x"/>
    <s v="un"/>
  </r>
  <r>
    <s v="qi"/>
    <s v="契"/>
    <s v="qi"/>
    <s v="q"/>
    <s v="i"/>
    <s v="L"/>
    <s v="R"/>
    <x v="20"/>
    <x v="1"/>
    <n v="3.6649446015134989E-5"/>
    <s v="q"/>
    <s v="i"/>
  </r>
  <r>
    <s v="tj"/>
    <s v="桃"/>
    <s v="tao"/>
    <s v="t"/>
    <s v="j"/>
    <s v="L"/>
    <s v="R"/>
    <x v="9"/>
    <x v="14"/>
    <n v="3.6629922204774443E-5"/>
    <s v="t"/>
    <s v="ao"/>
  </r>
  <r>
    <s v="fu"/>
    <s v="赋"/>
    <s v="fu"/>
    <s v="f"/>
    <s v="u"/>
    <s v="L"/>
    <s v="R"/>
    <x v="15"/>
    <x v="5"/>
    <n v="3.6597382520840201E-5"/>
    <s v="f"/>
    <s v="u"/>
  </r>
  <r>
    <s v="iq"/>
    <s v="丑"/>
    <s v="chou"/>
    <s v="i"/>
    <s v="q"/>
    <s v="R"/>
    <s v="L"/>
    <x v="14"/>
    <x v="19"/>
    <n v="3.6571350773692813E-5"/>
    <s v="ch"/>
    <s v="ou"/>
  </r>
  <r>
    <s v="nj"/>
    <s v="恼"/>
    <s v="nao"/>
    <s v="n"/>
    <s v="j"/>
    <s v="R"/>
    <s v="R"/>
    <x v="12"/>
    <x v="14"/>
    <n v="3.6558334900119116E-5"/>
    <s v="n"/>
    <s v="ao"/>
  </r>
  <r>
    <s v="tk"/>
    <s v="甜"/>
    <s v="tian"/>
    <s v="t"/>
    <s v="k"/>
    <s v="L"/>
    <s v="R"/>
    <x v="9"/>
    <x v="0"/>
    <n v="3.6551826963332267E-5"/>
    <s v="t"/>
    <s v="ian"/>
  </r>
  <r>
    <s v="mj"/>
    <s v="茂"/>
    <s v="mao"/>
    <s v="m"/>
    <s v="j"/>
    <s v="R"/>
    <s v="R"/>
    <x v="13"/>
    <x v="14"/>
    <n v="3.6499763469037479E-5"/>
    <s v="m"/>
    <s v="ao"/>
  </r>
  <r>
    <s v="eo"/>
    <s v="诱"/>
    <s v="you"/>
    <s v="e"/>
    <s v="o"/>
    <s v="L"/>
    <s v="R"/>
    <x v="1"/>
    <x v="7"/>
    <n v="3.6467223785103243E-5"/>
    <s v="e"/>
    <s v="ou"/>
  </r>
  <r>
    <s v="xm"/>
    <s v="悬"/>
    <s v="xuan"/>
    <s v="x"/>
    <s v="m"/>
    <s v="L"/>
    <s v="R"/>
    <x v="18"/>
    <x v="22"/>
    <n v="3.6421668227595303E-5"/>
    <s v="x"/>
    <s v="uan"/>
  </r>
  <r>
    <s v="xy"/>
    <s v="斜"/>
    <s v="xie"/>
    <s v="x"/>
    <s v="y"/>
    <s v="L"/>
    <s v="R"/>
    <x v="18"/>
    <x v="10"/>
    <n v="3.6278493618284648E-5"/>
    <s v="x"/>
    <s v="ie"/>
  </r>
  <r>
    <s v="fd"/>
    <s v="缝"/>
    <s v="feng"/>
    <s v="f"/>
    <s v="d"/>
    <s v="L"/>
    <s v="L"/>
    <x v="15"/>
    <x v="15"/>
    <n v="3.62719856814978E-5"/>
    <s v="f"/>
    <s v="eng"/>
  </r>
  <r>
    <s v="ug"/>
    <s v="仗"/>
    <s v="zhang"/>
    <s v="u"/>
    <s v="g"/>
    <s v="R"/>
    <s v="L"/>
    <x v="8"/>
    <x v="11"/>
    <n v="3.6258969807924103E-5"/>
    <s v="zh"/>
    <s v="ang"/>
  </r>
  <r>
    <s v="fu"/>
    <s v="辅"/>
    <s v="fu"/>
    <s v="f"/>
    <s v="u"/>
    <s v="L"/>
    <s v="R"/>
    <x v="15"/>
    <x v="5"/>
    <n v="3.6190636471662196E-5"/>
    <s v="f"/>
    <s v="u"/>
  </r>
  <r>
    <s v="ke"/>
    <s v="渴"/>
    <s v="ke"/>
    <s v="k"/>
    <s v="e"/>
    <s v="R"/>
    <s v="L"/>
    <x v="19"/>
    <x v="3"/>
    <n v="3.6141826945760835E-5"/>
    <s v="k"/>
    <s v="e"/>
  </r>
  <r>
    <s v="qi"/>
    <s v="欺"/>
    <s v="qi"/>
    <s v="q"/>
    <s v="i"/>
    <s v="L"/>
    <s v="R"/>
    <x v="20"/>
    <x v="1"/>
    <n v="3.6073493609498936E-5"/>
    <s v="q"/>
    <s v="i"/>
  </r>
  <r>
    <s v="hz"/>
    <s v="慌"/>
    <s v="huang"/>
    <s v="h"/>
    <s v="z"/>
    <s v="R"/>
    <s v="L"/>
    <x v="11"/>
    <x v="20"/>
    <n v="3.6066985672712087E-5"/>
    <s v="h"/>
    <s v="uang"/>
  </r>
  <r>
    <s v="zg"/>
    <s v="葬"/>
    <s v="zang"/>
    <s v="z"/>
    <s v="g"/>
    <s v="L"/>
    <s v="L"/>
    <x v="4"/>
    <x v="11"/>
    <n v="3.6027938051990996E-5"/>
    <s v="z"/>
    <s v="ang"/>
  </r>
  <r>
    <s v="xl"/>
    <s v="霞"/>
    <s v="xia"/>
    <s v="x"/>
    <s v="l"/>
    <s v="L"/>
    <s v="R"/>
    <x v="18"/>
    <x v="8"/>
    <n v="3.5891271379467183E-5"/>
    <s v="x"/>
    <s v="ia"/>
  </r>
  <r>
    <s v="ot"/>
    <s v="慎"/>
    <s v="shen"/>
    <s v="o"/>
    <s v="t"/>
    <s v="R"/>
    <s v="L"/>
    <x v="2"/>
    <x v="25"/>
    <n v="3.5871747569106644E-5"/>
    <s v="sh"/>
    <s v="en"/>
  </r>
  <r>
    <s v="hl"/>
    <s v="鸿"/>
    <s v="hong"/>
    <s v="h"/>
    <s v="l"/>
    <s v="R"/>
    <s v="R"/>
    <x v="11"/>
    <x v="8"/>
    <n v="3.5868493600713216E-5"/>
    <s v="h"/>
    <s v="ong"/>
  </r>
  <r>
    <s v="ox"/>
    <s v="帅"/>
    <s v="shuai"/>
    <s v="o"/>
    <s v="x"/>
    <s v="R"/>
    <s v="L"/>
    <x v="2"/>
    <x v="24"/>
    <n v="3.5819684074811856E-5"/>
    <s v="sh"/>
    <s v="uai"/>
  </r>
  <r>
    <s v="gn"/>
    <s v="杆"/>
    <s v="gan"/>
    <s v="g"/>
    <s v="n"/>
    <s v="L"/>
    <s v="R"/>
    <x v="7"/>
    <x v="21"/>
    <n v="3.5806668201238158E-5"/>
    <s v="g"/>
    <s v="an"/>
  </r>
  <r>
    <s v="m"/>
    <s v="庙"/>
    <s v="miao"/>
    <s v="m"/>
    <s v="m"/>
    <s v="R"/>
    <s v="R"/>
    <x v="13"/>
    <x v="22"/>
    <n v="3.5767620580517074E-5"/>
    <s v="m"/>
    <s v="iao"/>
  </r>
  <r>
    <s v="wu"/>
    <s v="雾"/>
    <s v="wu"/>
    <s v="w"/>
    <s v="u"/>
    <s v="L"/>
    <s v="R"/>
    <x v="10"/>
    <x v="5"/>
    <n v="3.5692779307468319E-5"/>
    <s v="w"/>
    <s v="u"/>
  </r>
  <r>
    <s v="ow"/>
    <s v="珊"/>
    <s v="shan"/>
    <s v="o"/>
    <s v="w"/>
    <s v="R"/>
    <s v="L"/>
    <x v="2"/>
    <x v="12"/>
    <n v="3.5670001528714352E-5"/>
    <s v="sh"/>
    <s v="an"/>
  </r>
  <r>
    <s v="xi"/>
    <s v="溪"/>
    <s v="xi"/>
    <s v="x"/>
    <s v="i"/>
    <s v="L"/>
    <s v="R"/>
    <x v="18"/>
    <x v="1"/>
    <n v="3.5539842792977388E-5"/>
    <s v="x"/>
    <s v="i"/>
  </r>
  <r>
    <s v="tc"/>
    <s v="吞"/>
    <s v="tun"/>
    <s v="t"/>
    <s v="c"/>
    <s v="L"/>
    <s v="L"/>
    <x v="9"/>
    <x v="23"/>
    <n v="3.5510557077436573E-5"/>
    <s v="t"/>
    <s v="un"/>
  </r>
  <r>
    <s v="cg"/>
    <s v="仓"/>
    <s v="cang"/>
    <s v="c"/>
    <s v="g"/>
    <s v="L"/>
    <s v="L"/>
    <x v="22"/>
    <x v="11"/>
    <n v="3.5500795172256303E-5"/>
    <s v="c"/>
    <s v="ang"/>
  </r>
  <r>
    <s v="xc"/>
    <s v="旬"/>
    <s v="xun"/>
    <s v="x"/>
    <s v="c"/>
    <s v="L"/>
    <s v="L"/>
    <x v="18"/>
    <x v="23"/>
    <n v="3.5448731677961515E-5"/>
    <s v="x"/>
    <s v="un"/>
  </r>
  <r>
    <s v="ep"/>
    <s v="悦"/>
    <s v="yue"/>
    <s v="e"/>
    <s v="p"/>
    <s v="L"/>
    <s v="R"/>
    <x v="1"/>
    <x v="6"/>
    <n v="3.5442223741174666E-5"/>
    <s v="y"/>
    <s v="ue"/>
  </r>
  <r>
    <s v="ks"/>
    <s v="酷"/>
    <s v="ku"/>
    <s v="k"/>
    <s v="s"/>
    <s v="R"/>
    <s v="L"/>
    <x v="19"/>
    <x v="16"/>
    <n v="3.5403176120453582E-5"/>
    <s v="k"/>
    <s v="u"/>
  </r>
  <r>
    <s v="qo"/>
    <s v="丘"/>
    <s v="qiu"/>
    <s v="q"/>
    <s v="o"/>
    <s v="L"/>
    <s v="R"/>
    <x v="20"/>
    <x v="7"/>
    <n v="3.5351112626158793E-5"/>
    <s v="q"/>
    <s v="iu"/>
  </r>
  <r>
    <s v="ls"/>
    <s v="岭"/>
    <s v="ling"/>
    <s v="l"/>
    <s v="s"/>
    <s v="R"/>
    <s v="L"/>
    <x v="3"/>
    <x v="16"/>
    <n v="3.5321826910617978E-5"/>
    <s v="l"/>
    <s v="ing"/>
  </r>
  <r>
    <s v="eu"/>
    <s v="喻"/>
    <s v="yu"/>
    <s v="e"/>
    <s v="u"/>
    <s v="L"/>
    <s v="R"/>
    <x v="1"/>
    <x v="5"/>
    <n v="3.5162382459340199E-5"/>
    <s v="e"/>
    <s v="u"/>
  </r>
  <r>
    <s v="fd"/>
    <s v="逢"/>
    <s v="feng"/>
    <s v="f"/>
    <s v="d"/>
    <s v="L"/>
    <s v="L"/>
    <x v="15"/>
    <x v="15"/>
    <n v="3.5152620554159929E-5"/>
    <s v="f"/>
    <s v="eng"/>
  </r>
  <r>
    <s v="zi"/>
    <s v="咨"/>
    <s v="zi"/>
    <s v="z"/>
    <s v="i"/>
    <s v="L"/>
    <s v="R"/>
    <x v="4"/>
    <x v="1"/>
    <n v="3.5136350712192811E-5"/>
    <s v="z"/>
    <s v="i"/>
  </r>
  <r>
    <s v="eu"/>
    <s v="舆"/>
    <s v="yu"/>
    <s v="e"/>
    <s v="u"/>
    <s v="L"/>
    <s v="R"/>
    <x v="1"/>
    <x v="5"/>
    <n v="3.5077779281111174E-5"/>
    <s v="e"/>
    <s v="u"/>
  </r>
  <r>
    <s v="ut"/>
    <s v="侦"/>
    <s v="zhen"/>
    <s v="u"/>
    <s v="t"/>
    <s v="R"/>
    <s v="L"/>
    <x v="8"/>
    <x v="25"/>
    <n v="3.5006191976455847E-5"/>
    <s v="zh"/>
    <s v="en"/>
  </r>
  <r>
    <s v="os"/>
    <s v="鼠"/>
    <s v="shu"/>
    <s v="o"/>
    <s v="s"/>
    <s v="R"/>
    <s v="L"/>
    <x v="2"/>
    <x v="16"/>
    <n v="3.5006191976455847E-5"/>
    <s v="sh"/>
    <s v="u"/>
  </r>
  <r>
    <s v="ej"/>
    <s v="姚"/>
    <s v="yao"/>
    <s v="e"/>
    <s v="j"/>
    <s v="L"/>
    <s v="R"/>
    <x v="1"/>
    <x v="14"/>
    <n v="3.499317610288215E-5"/>
    <s v="y"/>
    <s v="ao"/>
  </r>
  <r>
    <s v="md"/>
    <s v="闷"/>
    <s v="men"/>
    <s v="m"/>
    <s v="d"/>
    <s v="R"/>
    <s v="L"/>
    <x v="13"/>
    <x v="15"/>
    <n v="3.4843493556784647E-5"/>
    <s v="m"/>
    <s v="en"/>
  </r>
  <r>
    <s v="iq"/>
    <s v="愁"/>
    <s v="chou"/>
    <s v="i"/>
    <s v="q"/>
    <s v="R"/>
    <s v="L"/>
    <x v="14"/>
    <x v="19"/>
    <n v="3.4797937999276707E-5"/>
    <s v="ch"/>
    <s v="ou"/>
  </r>
  <r>
    <s v="oq"/>
    <s v="瘦"/>
    <s v="shou"/>
    <s v="o"/>
    <s v="q"/>
    <s v="R"/>
    <s v="L"/>
    <x v="2"/>
    <x v="19"/>
    <n v="3.477516022052274E-5"/>
    <s v="sh"/>
    <s v="ou"/>
  </r>
  <r>
    <s v="ir"/>
    <s v="串"/>
    <s v="chuan"/>
    <s v="i"/>
    <s v="r"/>
    <s v="R"/>
    <s v="L"/>
    <x v="14"/>
    <x v="26"/>
    <n v="3.4771906252129312E-5"/>
    <s v="ch"/>
    <s v="uan"/>
  </r>
  <r>
    <s v="ur"/>
    <s v="赚"/>
    <s v="zhuan"/>
    <s v="u"/>
    <s v="r"/>
    <s v="R"/>
    <s v="L"/>
    <x v="8"/>
    <x v="26"/>
    <n v="3.4749128473375346E-5"/>
    <s v="zh"/>
    <s v="uan"/>
  </r>
  <r>
    <s v="pz"/>
    <s v="拼"/>
    <s v="pin"/>
    <s v="p"/>
    <s v="z"/>
    <s v="R"/>
    <s v="L"/>
    <x v="23"/>
    <x v="20"/>
    <n v="3.47296046630148E-5"/>
    <s v="p"/>
    <s v="in"/>
  </r>
  <r>
    <s v="ts"/>
    <s v="艇"/>
    <s v="ting"/>
    <s v="t"/>
    <s v="s"/>
    <s v="L"/>
    <s v="L"/>
    <x v="9"/>
    <x v="16"/>
    <n v="3.4703572915867413E-5"/>
    <s v="t"/>
    <s v="ing"/>
  </r>
  <r>
    <s v="mc"/>
    <s v="弥"/>
    <s v="mi"/>
    <s v="m"/>
    <s v="c"/>
    <s v="R"/>
    <s v="L"/>
    <x v="13"/>
    <x v="23"/>
    <n v="3.4697064979080564E-5"/>
    <s v="m"/>
    <s v="i"/>
  </r>
  <r>
    <s v="bg"/>
    <s v="榜"/>
    <s v="bang"/>
    <s v="b"/>
    <s v="g"/>
    <s v="L"/>
    <s v="L"/>
    <x v="6"/>
    <x v="11"/>
    <n v="3.4654763389966052E-5"/>
    <s v="b"/>
    <s v="ang"/>
  </r>
  <r>
    <s v="qk"/>
    <s v="钦"/>
    <s v="qin"/>
    <s v="q"/>
    <s v="k"/>
    <s v="L"/>
    <s v="R"/>
    <x v="20"/>
    <x v="0"/>
    <n v="3.4618969737638388E-5"/>
    <s v="q"/>
    <s v="in"/>
  </r>
  <r>
    <s v="ul"/>
    <s v="衷"/>
    <s v="zhong"/>
    <s v="u"/>
    <s v="l"/>
    <s v="R"/>
    <s v="R"/>
    <x v="8"/>
    <x v="8"/>
    <n v="3.4605953864064691E-5"/>
    <s v="zh"/>
    <s v="ong"/>
  </r>
  <r>
    <s v="eu"/>
    <s v="愉"/>
    <s v="yu"/>
    <s v="e"/>
    <s v="u"/>
    <s v="L"/>
    <s v="R"/>
    <x v="1"/>
    <x v="5"/>
    <n v="3.4335874487410493E-5"/>
    <s v="e"/>
    <s v="u"/>
  </r>
  <r>
    <s v="pi"/>
    <s v="披"/>
    <s v="pi"/>
    <s v="p"/>
    <s v="i"/>
    <s v="R"/>
    <s v="R"/>
    <x v="23"/>
    <x v="1"/>
    <n v="3.4329366550623644E-5"/>
    <s v="p"/>
    <s v="i"/>
  </r>
  <r>
    <s v="qn"/>
    <s v="遣"/>
    <s v="qian"/>
    <s v="q"/>
    <s v="n"/>
    <s v="L"/>
    <s v="R"/>
    <x v="20"/>
    <x v="21"/>
    <n v="3.4283810993115711E-5"/>
    <s v="q"/>
    <s v="ian"/>
  </r>
  <r>
    <s v="id"/>
    <s v="惩"/>
    <s v="cheng"/>
    <s v="i"/>
    <s v="d"/>
    <s v="R"/>
    <s v="L"/>
    <x v="14"/>
    <x v="15"/>
    <n v="3.4280557024722284E-5"/>
    <s v="ch"/>
    <s v="eng"/>
  </r>
  <r>
    <s v="xl"/>
    <s v="辖"/>
    <s v="xia"/>
    <s v="x"/>
    <s v="l"/>
    <s v="L"/>
    <s v="R"/>
    <x v="18"/>
    <x v="8"/>
    <n v="3.4163414162559016E-5"/>
    <s v="x"/>
    <s v="ia"/>
  </r>
  <r>
    <s v="eu"/>
    <s v="御"/>
    <s v="yu"/>
    <s v="e"/>
    <s v="u"/>
    <s v="L"/>
    <s v="R"/>
    <x v="1"/>
    <x v="5"/>
    <n v="3.4098334794690538E-5"/>
    <s v="e"/>
    <s v="u"/>
  </r>
  <r>
    <s v="tj"/>
    <s v="萄"/>
    <s v="tao"/>
    <s v="t"/>
    <s v="j"/>
    <s v="L"/>
    <s v="R"/>
    <x v="9"/>
    <x v="14"/>
    <n v="3.408206495272342E-5"/>
    <s v="t"/>
    <s v="ao"/>
  </r>
  <r>
    <s v="ci"/>
    <s v="茨"/>
    <s v="ci"/>
    <s v="c"/>
    <s v="i"/>
    <s v="L"/>
    <s v="R"/>
    <x v="22"/>
    <x v="1"/>
    <n v="3.4033255426822059E-5"/>
    <s v="c"/>
    <s v="i"/>
  </r>
  <r>
    <s v="du"/>
    <s v="肚"/>
    <s v="du"/>
    <s v="d"/>
    <s v="u"/>
    <s v="L"/>
    <s v="R"/>
    <x v="0"/>
    <x v="5"/>
    <n v="3.3994207806100967E-5"/>
    <s v="d"/>
    <s v="u"/>
  </r>
  <r>
    <s v="pk"/>
    <s v="喷"/>
    <s v="pen"/>
    <s v="p"/>
    <s v="k"/>
    <s v="R"/>
    <s v="R"/>
    <x v="23"/>
    <x v="0"/>
    <n v="3.3925874469839068E-5"/>
    <s v="p"/>
    <s v="en"/>
  </r>
  <r>
    <s v="jv"/>
    <s v="惧"/>
    <s v="jv"/>
    <s v="j"/>
    <s v="v"/>
    <s v="R"/>
    <s v="L"/>
    <x v="16"/>
    <x v="13"/>
    <n v="3.3860795101970582E-5"/>
    <s v="j"/>
    <s v="v"/>
  </r>
  <r>
    <s v="td"/>
    <s v="疼"/>
    <s v="teng"/>
    <s v="t"/>
    <s v="d"/>
    <s v="L"/>
    <s v="L"/>
    <x v="9"/>
    <x v="15"/>
    <n v="3.3838017323216616E-5"/>
    <s v="t"/>
    <s v="eng"/>
  </r>
  <r>
    <s v="tk"/>
    <s v="填"/>
    <s v="tian"/>
    <s v="t"/>
    <s v="k"/>
    <s v="L"/>
    <s v="R"/>
    <x v="9"/>
    <x v="0"/>
    <n v="3.3825001449642919E-5"/>
    <s v="t"/>
    <s v="ian"/>
  </r>
  <r>
    <s v="ke"/>
    <s v="柯"/>
    <s v="ke"/>
    <s v="k"/>
    <s v="e"/>
    <s v="R"/>
    <s v="L"/>
    <x v="19"/>
    <x v="3"/>
    <n v="3.3746906208200743E-5"/>
    <s v="k"/>
    <s v="e"/>
  </r>
  <r>
    <s v="ly"/>
    <s v="猎"/>
    <s v="lie"/>
    <s v="l"/>
    <s v="y"/>
    <s v="R"/>
    <s v="R"/>
    <x v="3"/>
    <x v="10"/>
    <n v="3.3720874461053348E-5"/>
    <s v="l"/>
    <s v="ie"/>
  </r>
  <r>
    <s v="uq"/>
    <s v="宙"/>
    <s v="zhou"/>
    <s v="u"/>
    <s v="q"/>
    <s v="R"/>
    <s v="L"/>
    <x v="8"/>
    <x v="19"/>
    <n v="3.3662303029971718E-5"/>
    <s v="zh"/>
    <s v="ou"/>
  </r>
  <r>
    <s v="lg"/>
    <s v="廊"/>
    <s v="lang"/>
    <s v="l"/>
    <s v="g"/>
    <s v="R"/>
    <s v="L"/>
    <x v="3"/>
    <x v="11"/>
    <n v="3.3613493504070357E-5"/>
    <s v="l"/>
    <s v="ang"/>
  </r>
  <r>
    <s v="so"/>
    <s v="艘"/>
    <s v="sou"/>
    <s v="s"/>
    <s v="o"/>
    <s v="L"/>
    <s v="R"/>
    <x v="21"/>
    <x v="7"/>
    <n v="3.3499604610300518E-5"/>
    <s v="s"/>
    <s v="ou"/>
  </r>
  <r>
    <s v="jd"/>
    <s v="祭"/>
    <s v="ji"/>
    <s v="j"/>
    <s v="d"/>
    <s v="R"/>
    <s v="L"/>
    <x v="16"/>
    <x v="15"/>
    <n v="3.3467064926366275E-5"/>
    <s v="j"/>
    <s v="i"/>
  </r>
  <r>
    <s v="x"/>
    <s v="萧"/>
    <s v="xiao"/>
    <s v="x"/>
    <s v="x"/>
    <s v="L"/>
    <s v="L"/>
    <x v="18"/>
    <x v="24"/>
    <n v="3.3372699842956974E-5"/>
    <s v="x"/>
    <s v="iao"/>
  </r>
  <r>
    <s v="kh"/>
    <s v="慨"/>
    <s v="kai"/>
    <s v="k"/>
    <s v="h"/>
    <s v="R"/>
    <s v="R"/>
    <x v="19"/>
    <x v="4"/>
    <n v="3.3346668095809587E-5"/>
    <s v="k"/>
    <s v="ai"/>
  </r>
  <r>
    <s v="bo"/>
    <s v="泊"/>
    <s v="bo"/>
    <s v="b"/>
    <s v="o"/>
    <s v="L"/>
    <s v="R"/>
    <x v="6"/>
    <x v="7"/>
    <n v="3.3317382380268772E-5"/>
    <s v="b"/>
    <s v="o"/>
  </r>
  <r>
    <s v="pu"/>
    <s v="仆"/>
    <s v="pu"/>
    <s v="p"/>
    <s v="u"/>
    <s v="R"/>
    <s v="R"/>
    <x v="23"/>
    <x v="5"/>
    <n v="3.328809666472795E-5"/>
    <s v="p"/>
    <s v="u"/>
  </r>
  <r>
    <s v="gu"/>
    <s v="雇"/>
    <s v="gu"/>
    <s v="g"/>
    <s v="u"/>
    <s v="L"/>
    <s v="R"/>
    <x v="7"/>
    <x v="5"/>
    <n v="3.3223017296859471E-5"/>
    <s v="g"/>
    <s v="u"/>
  </r>
  <r>
    <s v="od"/>
    <s v="绳"/>
    <s v="sheng"/>
    <s v="o"/>
    <s v="d"/>
    <s v="R"/>
    <s v="L"/>
    <x v="2"/>
    <x v="15"/>
    <n v="3.3131906181843598E-5"/>
    <s v="sh"/>
    <s v="eng"/>
  </r>
  <r>
    <s v="hc"/>
    <s v="浑"/>
    <s v="hun"/>
    <s v="h"/>
    <s v="c"/>
    <s v="R"/>
    <s v="L"/>
    <x v="11"/>
    <x v="23"/>
    <n v="3.3096112529515934E-5"/>
    <s v="h"/>
    <s v="un"/>
  </r>
  <r>
    <s v="pd"/>
    <s v="膨"/>
    <s v="peng"/>
    <s v="p"/>
    <s v="d"/>
    <s v="R"/>
    <s v="L"/>
    <x v="23"/>
    <x v="15"/>
    <n v="3.2962699825385549E-5"/>
    <s v="p"/>
    <s v="eng"/>
  </r>
  <r>
    <s v="ru"/>
    <s v="辱"/>
    <s v="ru"/>
    <s v="r"/>
    <s v="u"/>
    <s v="L"/>
    <s v="R"/>
    <x v="5"/>
    <x v="5"/>
    <n v="3.2923652204664458E-5"/>
    <s v="r"/>
    <s v="u"/>
  </r>
  <r>
    <s v="uf"/>
    <s v="芝"/>
    <s v="zhi"/>
    <s v="u"/>
    <s v="f"/>
    <s v="R"/>
    <s v="L"/>
    <x v="8"/>
    <x v="2"/>
    <n v="3.2887858552336794E-5"/>
    <s v="zh"/>
    <s v="i"/>
  </r>
  <r>
    <s v="ek"/>
    <s v="姻"/>
    <s v="yin"/>
    <s v="e"/>
    <s v="k"/>
    <s v="L"/>
    <s v="R"/>
    <x v="1"/>
    <x v="0"/>
    <n v="3.2839049026435433E-5"/>
    <s v="y"/>
    <s v="in"/>
  </r>
  <r>
    <s v="yw"/>
    <s v="艳"/>
    <s v="yan"/>
    <s v="y"/>
    <s v="w"/>
    <s v="R"/>
    <s v="L"/>
    <x v="17"/>
    <x v="12"/>
    <n v="3.2760953784993257E-5"/>
    <s v="y"/>
    <s v="an"/>
  </r>
  <r>
    <s v="pn"/>
    <s v="盼"/>
    <s v="pan"/>
    <s v="p"/>
    <s v="n"/>
    <s v="R"/>
    <s v="R"/>
    <x v="23"/>
    <x v="21"/>
    <n v="3.2728414101059015E-5"/>
    <s v="p"/>
    <s v="an"/>
  </r>
  <r>
    <s v="wo"/>
    <s v="卧"/>
    <s v="wo"/>
    <s v="w"/>
    <s v="o"/>
    <s v="L"/>
    <s v="R"/>
    <x v="10"/>
    <x v="7"/>
    <n v="3.2718652195878745E-5"/>
    <s v="w"/>
    <s v="o"/>
  </r>
  <r>
    <s v="dl"/>
    <s v="冻"/>
    <s v="dong"/>
    <s v="d"/>
    <s v="l"/>
    <s v="L"/>
    <s v="R"/>
    <x v="0"/>
    <x v="8"/>
    <n v="3.2572223618174663E-5"/>
    <s v="d"/>
    <s v="ong"/>
  </r>
  <r>
    <s v="nb"/>
    <s v="挪"/>
    <s v="nuo"/>
    <s v="n"/>
    <s v="b"/>
    <s v="R"/>
    <s v="L"/>
    <x v="12"/>
    <x v="17"/>
    <n v="3.2555953776207545E-5"/>
    <s v="n"/>
    <s v="uo"/>
  </r>
  <r>
    <s v="do"/>
    <s v="抖"/>
    <s v="dou"/>
    <s v="d"/>
    <s v="o"/>
    <s v="L"/>
    <s v="R"/>
    <x v="0"/>
    <x v="7"/>
    <n v="3.2523414092273302E-5"/>
    <s v="d"/>
    <s v="ou"/>
  </r>
  <r>
    <s v="sy"/>
    <s v="瑟"/>
    <s v="se"/>
    <s v="s"/>
    <s v="y"/>
    <s v="L"/>
    <s v="R"/>
    <x v="21"/>
    <x v="10"/>
    <n v="3.2520160123879881E-5"/>
    <s v="s"/>
    <s v="e"/>
  </r>
  <r>
    <s v="lz"/>
    <s v="琳"/>
    <s v="lin"/>
    <s v="l"/>
    <s v="z"/>
    <s v="R"/>
    <s v="L"/>
    <x v="3"/>
    <x v="20"/>
    <n v="3.2461588692798244E-5"/>
    <s v="l"/>
    <s v="in"/>
  </r>
  <r>
    <s v="gl"/>
    <s v="巩"/>
    <s v="gong"/>
    <s v="g"/>
    <s v="l"/>
    <s v="L"/>
    <s v="R"/>
    <x v="7"/>
    <x v="8"/>
    <n v="3.2455080756011396E-5"/>
    <s v="g"/>
    <s v="ong"/>
  </r>
  <r>
    <s v="hv"/>
    <s v="悔"/>
    <s v="hui"/>
    <s v="h"/>
    <s v="v"/>
    <s v="R"/>
    <s v="L"/>
    <x v="11"/>
    <x v="13"/>
    <n v="3.2363969640995523E-5"/>
    <s v="h"/>
    <s v="ui"/>
  </r>
  <r>
    <s v="kz"/>
    <s v="框"/>
    <s v="kuang"/>
    <s v="k"/>
    <s v="z"/>
    <s v="R"/>
    <s v="L"/>
    <x v="19"/>
    <x v="20"/>
    <n v="3.2334683925454707E-5"/>
    <s v="k"/>
    <s v="uang"/>
  </r>
  <r>
    <s v="pk"/>
    <s v="盆"/>
    <s v="pen"/>
    <s v="p"/>
    <s v="k"/>
    <s v="R"/>
    <s v="R"/>
    <x v="23"/>
    <x v="0"/>
    <n v="3.2233810905258565E-5"/>
    <s v="p"/>
    <s v="en"/>
  </r>
  <r>
    <s v="pg"/>
    <s v="庞"/>
    <s v="pang"/>
    <s v="p"/>
    <s v="g"/>
    <s v="R"/>
    <s v="L"/>
    <x v="23"/>
    <x v="11"/>
    <n v="3.2103652169521601E-5"/>
    <s v="p"/>
    <s v="ang"/>
  </r>
  <r>
    <s v="xy"/>
    <s v="携"/>
    <s v="xie"/>
    <s v="x"/>
    <s v="y"/>
    <s v="L"/>
    <s v="R"/>
    <x v="18"/>
    <x v="10"/>
    <n v="3.1960477560210946E-5"/>
    <s v="x"/>
    <s v="ie"/>
  </r>
  <r>
    <s v="ll"/>
    <s v="笼"/>
    <s v="long"/>
    <s v="l"/>
    <s v="l"/>
    <s v="R"/>
    <s v="R"/>
    <x v="3"/>
    <x v="8"/>
    <n v="3.1934445813063552E-5"/>
    <s v="l"/>
    <s v="ong"/>
  </r>
  <r>
    <s v="ub"/>
    <s v="捉"/>
    <s v="zhuo"/>
    <s v="u"/>
    <s v="b"/>
    <s v="R"/>
    <s v="L"/>
    <x v="8"/>
    <x v="17"/>
    <n v="3.1856350571621376E-5"/>
    <s v="zh"/>
    <s v="uo"/>
  </r>
  <r>
    <s v="jz"/>
    <s v="谨"/>
    <s v="jin"/>
    <s v="j"/>
    <s v="z"/>
    <s v="R"/>
    <s v="L"/>
    <x v="16"/>
    <x v="20"/>
    <n v="3.1840080729654251E-5"/>
    <s v="j"/>
    <s v="in"/>
  </r>
  <r>
    <s v="ru"/>
    <s v="乳"/>
    <s v="ru"/>
    <s v="r"/>
    <s v="u"/>
    <s v="L"/>
    <s v="R"/>
    <x v="5"/>
    <x v="5"/>
    <n v="3.1817302950900284E-5"/>
    <s v="r"/>
    <s v="u"/>
  </r>
  <r>
    <s v="ao"/>
    <s v="傲"/>
    <s v="ao"/>
    <s v="a"/>
    <s v="o"/>
    <s v="L"/>
    <s v="R"/>
    <x v="24"/>
    <x v="7"/>
    <n v="3.1729445804277839E-5"/>
    <s v="a"/>
    <s v="o"/>
  </r>
  <r>
    <s v="ts"/>
    <s v="亭"/>
    <s v="ting"/>
    <s v="t"/>
    <s v="s"/>
    <s v="L"/>
    <s v="L"/>
    <x v="9"/>
    <x v="16"/>
    <n v="3.172293786749099E-5"/>
    <s v="t"/>
    <s v="ing"/>
  </r>
  <r>
    <s v="bg"/>
    <s v="膀"/>
    <s v="bang"/>
    <s v="b"/>
    <s v="g"/>
    <s v="L"/>
    <s v="L"/>
    <x v="6"/>
    <x v="11"/>
    <n v="3.1654604531229084E-5"/>
    <s v="b"/>
    <s v="ang"/>
  </r>
  <r>
    <s v="uf"/>
    <s v="滞"/>
    <s v="zhi"/>
    <s v="u"/>
    <s v="f"/>
    <s v="R"/>
    <s v="L"/>
    <x v="8"/>
    <x v="2"/>
    <n v="3.1602541036934296E-5"/>
    <s v="zh"/>
    <s v="i"/>
  </r>
  <r>
    <s v="of"/>
    <s v="拾"/>
    <s v="shi"/>
    <s v="o"/>
    <s v="f"/>
    <s v="R"/>
    <s v="L"/>
    <x v="2"/>
    <x v="2"/>
    <n v="3.1589525163360605E-5"/>
    <s v="sh"/>
    <s v="i"/>
  </r>
  <r>
    <s v="ls"/>
    <s v="铃"/>
    <s v="ling"/>
    <s v="l"/>
    <s v="s"/>
    <s v="R"/>
    <s v="L"/>
    <x v="3"/>
    <x v="16"/>
    <n v="3.1527699763885547E-5"/>
    <s v="l"/>
    <s v="ing"/>
  </r>
  <r>
    <s v="tl"/>
    <s v="桶"/>
    <s v="tong"/>
    <s v="t"/>
    <s v="l"/>
    <s v="L"/>
    <s v="R"/>
    <x v="9"/>
    <x v="8"/>
    <n v="3.151468389031185E-5"/>
    <s v="t"/>
    <s v="ong"/>
  </r>
  <r>
    <s v="hw"/>
    <s v="憾"/>
    <s v="han"/>
    <s v="h"/>
    <s v="w"/>
    <s v="R"/>
    <s v="L"/>
    <x v="11"/>
    <x v="12"/>
    <n v="3.1491906111557884E-5"/>
    <s v="h"/>
    <s v="an"/>
  </r>
  <r>
    <s v="bn"/>
    <s v="扮"/>
    <s v="ban"/>
    <s v="b"/>
    <s v="n"/>
    <s v="L"/>
    <s v="R"/>
    <x v="6"/>
    <x v="21"/>
    <n v="3.1472382301197338E-5"/>
    <s v="b"/>
    <s v="an"/>
  </r>
  <r>
    <s v="oq"/>
    <s v="兽"/>
    <s v="shou"/>
    <s v="o"/>
    <s v="q"/>
    <s v="R"/>
    <s v="L"/>
    <x v="2"/>
    <x v="19"/>
    <n v="3.1452858490836792E-5"/>
    <s v="sh"/>
    <s v="ou"/>
  </r>
  <r>
    <s v="bo"/>
    <s v="搏"/>
    <s v="bo"/>
    <s v="b"/>
    <s v="o"/>
    <s v="L"/>
    <s v="R"/>
    <x v="6"/>
    <x v="7"/>
    <n v="3.1443096585656523E-5"/>
    <s v="b"/>
    <s v="o"/>
  </r>
  <r>
    <s v="eg"/>
    <s v="氧"/>
    <s v="yang"/>
    <s v="e"/>
    <s v="g"/>
    <s v="L"/>
    <s v="L"/>
    <x v="1"/>
    <x v="11"/>
    <n v="3.114373149346151E-5"/>
    <s v="y"/>
    <s v="ang"/>
  </r>
  <r>
    <s v="ep"/>
    <s v="岳"/>
    <s v="yue"/>
    <s v="e"/>
    <s v="p"/>
    <s v="L"/>
    <s v="R"/>
    <x v="1"/>
    <x v="6"/>
    <n v="3.1101429904346997E-5"/>
    <s v="y"/>
    <s v="ue"/>
  </r>
  <r>
    <s v="ka"/>
    <s v="夸"/>
    <s v="kua"/>
    <s v="k"/>
    <s v="a"/>
    <s v="R"/>
    <s v="L"/>
    <x v="19"/>
    <x v="9"/>
    <n v="3.1085160062379873E-5"/>
    <s v="k"/>
    <s v="ua"/>
  </r>
  <r>
    <s v="pu"/>
    <s v="谱"/>
    <s v="pu"/>
    <s v="p"/>
    <s v="u"/>
    <s v="R"/>
    <s v="R"/>
    <x v="23"/>
    <x v="5"/>
    <n v="3.1046112441658788E-5"/>
    <s v="p"/>
    <s v="u"/>
  </r>
  <r>
    <s v="bu"/>
    <s v="卜"/>
    <s v="bu"/>
    <s v="b"/>
    <s v="u"/>
    <s v="L"/>
    <s v="R"/>
    <x v="6"/>
    <x v="5"/>
    <n v="3.1023334662904821E-5"/>
    <s v="b"/>
    <s v="u"/>
  </r>
  <r>
    <s v="uj"/>
    <s v="兆"/>
    <s v="zhao"/>
    <s v="u"/>
    <s v="j"/>
    <s v="R"/>
    <s v="R"/>
    <x v="8"/>
    <x v="14"/>
    <n v="3.1003810852544276E-5"/>
    <s v="zh"/>
    <s v="ao"/>
  </r>
  <r>
    <s v="gn"/>
    <s v="肝"/>
    <s v="gan"/>
    <s v="g"/>
    <s v="n"/>
    <s v="L"/>
    <s v="R"/>
    <x v="7"/>
    <x v="21"/>
    <n v="3.0977779105396882E-5"/>
    <s v="g"/>
    <s v="an"/>
  </r>
  <r>
    <s v="d"/>
    <s v="吊"/>
    <s v="diao"/>
    <s v="d"/>
    <s v="d"/>
    <s v="L"/>
    <s v="L"/>
    <x v="0"/>
    <x v="15"/>
    <n v="3.0844366401266496E-5"/>
    <s v="d"/>
    <s v="iao"/>
  </r>
  <r>
    <s v="ba"/>
    <s v="霸"/>
    <s v="ba"/>
    <s v="b"/>
    <s v="a"/>
    <s v="L"/>
    <s v="L"/>
    <x v="6"/>
    <x v="9"/>
    <n v="3.0834604496086227E-5"/>
    <s v="b"/>
    <s v="a"/>
  </r>
  <r>
    <s v="th"/>
    <s v="胎"/>
    <s v="tai"/>
    <s v="t"/>
    <s v="h"/>
    <s v="L"/>
    <s v="R"/>
    <x v="9"/>
    <x v="4"/>
    <n v="3.0818334654119102E-5"/>
    <s v="t"/>
    <s v="ai"/>
  </r>
  <r>
    <s v="iq"/>
    <s v="酬"/>
    <s v="chou"/>
    <s v="i"/>
    <s v="q"/>
    <s v="R"/>
    <s v="L"/>
    <x v="14"/>
    <x v="19"/>
    <n v="3.0723969570709808E-5"/>
    <s v="ch"/>
    <s v="ou"/>
  </r>
  <r>
    <s v="nc"/>
    <s v="逆"/>
    <s v="ni"/>
    <s v="n"/>
    <s v="c"/>
    <s v="R"/>
    <s v="L"/>
    <x v="12"/>
    <x v="23"/>
    <n v="3.0688175918382144E-5"/>
    <s v="n"/>
    <s v="i"/>
  </r>
  <r>
    <s v="bg"/>
    <s v="绑"/>
    <s v="bang"/>
    <s v="b"/>
    <s v="g"/>
    <s v="L"/>
    <s v="L"/>
    <x v="6"/>
    <x v="11"/>
    <n v="3.0678414013201868E-5"/>
    <s v="b"/>
    <s v="ang"/>
  </r>
  <r>
    <s v="q;"/>
    <s v="卿"/>
    <s v="qing"/>
    <s v="q"/>
    <s v=";"/>
    <s v="L"/>
    <s v="R"/>
    <x v="20"/>
    <x v="18"/>
    <n v="3.0639366392480784E-5"/>
    <s v="q"/>
    <s v="ing"/>
  </r>
  <r>
    <s v="ig"/>
    <s v="肠"/>
    <s v="chang"/>
    <s v="i"/>
    <s v="g"/>
    <s v="R"/>
    <s v="L"/>
    <x v="14"/>
    <x v="11"/>
    <n v="3.0587302898185995E-5"/>
    <s v="ch"/>
    <s v="ang"/>
  </r>
  <r>
    <s v="x"/>
    <s v="孝"/>
    <s v="xiao"/>
    <s v="x"/>
    <s v="x"/>
    <s v="L"/>
    <s v="L"/>
    <x v="18"/>
    <x v="24"/>
    <n v="3.0531985435497786E-5"/>
    <s v="x"/>
    <s v="iao"/>
  </r>
  <r>
    <s v="di"/>
    <s v="滴"/>
    <s v="di"/>
    <s v="d"/>
    <s v="i"/>
    <s v="L"/>
    <s v="R"/>
    <x v="0"/>
    <x v="1"/>
    <n v="3.0502699719956971E-5"/>
    <s v="d"/>
    <s v="i"/>
  </r>
  <r>
    <s v="ps"/>
    <s v="屏"/>
    <s v="ping"/>
    <s v="p"/>
    <s v="s"/>
    <s v="R"/>
    <s v="L"/>
    <x v="23"/>
    <x v="16"/>
    <n v="3.0463652099235883E-5"/>
    <s v="p"/>
    <s v="ing"/>
  </r>
  <r>
    <s v="c;"/>
    <s v="粹"/>
    <s v="cui"/>
    <s v="c"/>
    <s v=";"/>
    <s v="L"/>
    <s v="R"/>
    <x v="22"/>
    <x v="18"/>
    <n v="3.0460398130842459E-5"/>
    <s v="c"/>
    <s v="ui"/>
  </r>
  <r>
    <s v="ch"/>
    <s v="蔡"/>
    <s v="cai"/>
    <s v="c"/>
    <s v="h"/>
    <s v="L"/>
    <s v="R"/>
    <x v="22"/>
    <x v="4"/>
    <n v="3.0414842573334522E-5"/>
    <s v="c"/>
    <s v="ai"/>
  </r>
  <r>
    <s v="kw"/>
    <s v="坎"/>
    <s v="kan"/>
    <s v="k"/>
    <s v="w"/>
    <s v="R"/>
    <s v="L"/>
    <x v="19"/>
    <x v="12"/>
    <n v="3.0398572731367404E-5"/>
    <s v="k"/>
    <s v="an"/>
  </r>
  <r>
    <s v="hx"/>
    <s v="淮"/>
    <s v="huai"/>
    <s v="h"/>
    <s v="x"/>
    <s v="R"/>
    <s v="L"/>
    <x v="11"/>
    <x v="24"/>
    <n v="3.0284683837597561E-5"/>
    <s v="h"/>
    <s v="uai"/>
  </r>
  <r>
    <s v="ey"/>
    <s v="饿"/>
    <s v="e"/>
    <s v="e"/>
    <s v="y"/>
    <s v="L"/>
    <s v="R"/>
    <x v="1"/>
    <x v="10"/>
    <n v="3.0196826690975112E-5"/>
    <s v="e"/>
    <m/>
  </r>
  <r>
    <s v="ep"/>
    <s v="曰"/>
    <s v="yue"/>
    <s v="e"/>
    <s v="p"/>
    <s v="L"/>
    <s v="R"/>
    <x v="1"/>
    <x v="6"/>
    <n v="3.0125239386319782E-5"/>
    <s v="y"/>
    <s v="ue"/>
  </r>
  <r>
    <s v="iw"/>
    <s v="阐"/>
    <s v="chan"/>
    <s v="i"/>
    <s v="w"/>
    <s v="R"/>
    <s v="L"/>
    <x v="14"/>
    <x v="12"/>
    <n v="3.0095953670778966E-5"/>
    <s v="ch"/>
    <s v="an"/>
  </r>
  <r>
    <s v="wk"/>
    <s v="吻"/>
    <s v="wen"/>
    <s v="w"/>
    <s v="k"/>
    <s v="L"/>
    <s v="R"/>
    <x v="10"/>
    <x v="0"/>
    <n v="3.0076429860418424E-5"/>
    <s v="w"/>
    <s v="en"/>
  </r>
  <r>
    <s v="hb"/>
    <s v="祸"/>
    <s v="huo"/>
    <s v="h"/>
    <s v="b"/>
    <s v="R"/>
    <s v="L"/>
    <x v="11"/>
    <x v="17"/>
    <n v="3.0056906050057878E-5"/>
    <s v="h"/>
    <s v="uo"/>
  </r>
  <r>
    <s v="sa"/>
    <s v="洒"/>
    <s v="sa"/>
    <s v="s"/>
    <s v="a"/>
    <s v="L"/>
    <s v="L"/>
    <x v="21"/>
    <x v="9"/>
    <n v="3.005039811327103E-5"/>
    <s v="s"/>
    <s v="a"/>
  </r>
  <r>
    <s v="wn"/>
    <s v="顽"/>
    <s v="wan"/>
    <s v="w"/>
    <s v="n"/>
    <s v="L"/>
    <s v="R"/>
    <x v="10"/>
    <x v="21"/>
    <n v="3.0027620334517063E-5"/>
    <s v="w"/>
    <s v="an"/>
  </r>
  <r>
    <s v="ai"/>
    <s v="挨"/>
    <s v="ai"/>
    <s v="a"/>
    <s v="i"/>
    <s v="L"/>
    <s v="R"/>
    <x v="24"/>
    <x v="1"/>
    <n v="2.9991826682189396E-5"/>
    <s v="a"/>
    <s v="i"/>
  </r>
  <r>
    <s v="pj"/>
    <s v="泡"/>
    <s v="pao"/>
    <s v="p"/>
    <s v="j"/>
    <s v="R"/>
    <s v="R"/>
    <x v="23"/>
    <x v="14"/>
    <n v="2.9952779061468308E-5"/>
    <s v="p"/>
    <s v="ao"/>
  </r>
  <r>
    <s v="it"/>
    <s v="辰"/>
    <s v="chen"/>
    <s v="i"/>
    <s v="t"/>
    <s v="R"/>
    <s v="L"/>
    <x v="14"/>
    <x v="25"/>
    <n v="2.994627112468146E-5"/>
    <s v="ch"/>
    <s v="en"/>
  </r>
  <r>
    <s v="mg"/>
    <s v="芒"/>
    <s v="mang"/>
    <s v="m"/>
    <s v="g"/>
    <s v="R"/>
    <s v="L"/>
    <x v="13"/>
    <x v="11"/>
    <n v="2.9916985409140645E-5"/>
    <s v="m"/>
    <s v="ang"/>
  </r>
  <r>
    <s v="gy"/>
    <s v="葛"/>
    <s v="ge"/>
    <s v="g"/>
    <s v="y"/>
    <s v="L"/>
    <s v="R"/>
    <x v="7"/>
    <x v="10"/>
    <n v="2.9868175883239284E-5"/>
    <s v="g"/>
    <s v="e"/>
  </r>
  <r>
    <s v="c;"/>
    <s v="脆"/>
    <s v="cui"/>
    <s v="c"/>
    <s v=";"/>
    <s v="L"/>
    <s v="R"/>
    <x v="22"/>
    <x v="18"/>
    <n v="2.9773810799829987E-5"/>
    <s v="c"/>
    <s v="ui"/>
  </r>
  <r>
    <s v="ds"/>
    <s v="盯"/>
    <s v="ding"/>
    <s v="d"/>
    <s v="s"/>
    <s v="L"/>
    <s v="L"/>
    <x v="0"/>
    <x v="16"/>
    <n v="2.972825524232205E-5"/>
    <s v="d"/>
    <s v="ing"/>
  </r>
  <r>
    <s v="wk"/>
    <s v="纹"/>
    <s v="wen"/>
    <s v="w"/>
    <s v="k"/>
    <s v="L"/>
    <s v="R"/>
    <x v="10"/>
    <x v="0"/>
    <n v="2.9676191748027265E-5"/>
    <s v="w"/>
    <s v="en"/>
  </r>
  <r>
    <s v="jw"/>
    <s v="剪"/>
    <s v="jian"/>
    <s v="j"/>
    <s v="w"/>
    <s v="R"/>
    <s v="L"/>
    <x v="16"/>
    <x v="12"/>
    <n v="2.9601350474978513E-5"/>
    <s v="j"/>
    <s v="ian"/>
  </r>
  <r>
    <s v="ci"/>
    <s v="磁"/>
    <s v="ci"/>
    <s v="c"/>
    <s v="i"/>
    <s v="L"/>
    <s v="R"/>
    <x v="22"/>
    <x v="1"/>
    <n v="2.9594842538191665E-5"/>
    <s v="c"/>
    <s v="i"/>
  </r>
  <r>
    <s v="bj"/>
    <s v="剥"/>
    <s v="bao"/>
    <s v="b"/>
    <s v="j"/>
    <s v="L"/>
    <s v="R"/>
    <x v="6"/>
    <x v="14"/>
    <n v="2.9588334601404816E-5"/>
    <s v="b"/>
    <s v="ao"/>
  </r>
  <r>
    <s v="if"/>
    <s v="斥"/>
    <s v="chi"/>
    <s v="i"/>
    <s v="f"/>
    <s v="R"/>
    <s v="L"/>
    <x v="14"/>
    <x v="2"/>
    <n v="2.9562302854257425E-5"/>
    <s v="ch"/>
    <s v="i"/>
  </r>
  <r>
    <s v="fu"/>
    <s v="肤"/>
    <s v="fu"/>
    <s v="f"/>
    <s v="u"/>
    <s v="L"/>
    <s v="R"/>
    <x v="15"/>
    <x v="5"/>
    <n v="2.9562302854257425E-5"/>
    <s v="f"/>
    <s v="u"/>
  </r>
  <r>
    <s v="xn"/>
    <s v="纤"/>
    <s v="xian"/>
    <s v="x"/>
    <s v="n"/>
    <s v="L"/>
    <s v="R"/>
    <x v="18"/>
    <x v="21"/>
    <n v="2.9533017138716607E-5"/>
    <s v="x"/>
    <s v="ian"/>
  </r>
  <r>
    <s v="xy"/>
    <s v="泄"/>
    <s v="xie"/>
    <s v="x"/>
    <s v="y"/>
    <s v="L"/>
    <s v="R"/>
    <x v="18"/>
    <x v="10"/>
    <n v="2.9523255233536334E-5"/>
    <s v="x"/>
    <s v="ie"/>
  </r>
  <r>
    <s v="iw"/>
    <s v="颤"/>
    <s v="chan"/>
    <s v="i"/>
    <s v="w"/>
    <s v="R"/>
    <s v="L"/>
    <x v="14"/>
    <x v="12"/>
    <n v="2.952000126514291E-5"/>
    <s v="ch"/>
    <s v="an"/>
  </r>
  <r>
    <s v="ks"/>
    <s v="裤"/>
    <s v="ku"/>
    <s v="k"/>
    <s v="s"/>
    <s v="R"/>
    <s v="L"/>
    <x v="19"/>
    <x v="16"/>
    <n v="2.9441906023700734E-5"/>
    <s v="k"/>
    <s v="u"/>
  </r>
  <r>
    <s v="xh"/>
    <s v="湘"/>
    <s v="xiang"/>
    <s v="x"/>
    <s v="h"/>
    <s v="L"/>
    <s v="R"/>
    <x v="18"/>
    <x v="4"/>
    <n v="2.9415874276553343E-5"/>
    <s v="x"/>
    <s v="iang"/>
  </r>
  <r>
    <s v="dg"/>
    <s v="挡"/>
    <s v="dang"/>
    <s v="d"/>
    <s v="g"/>
    <s v="L"/>
    <s v="L"/>
    <x v="0"/>
    <x v="11"/>
    <n v="2.9412620308159919E-5"/>
    <s v="d"/>
    <s v="ang"/>
  </r>
  <r>
    <s v="bl"/>
    <s v="辨"/>
    <s v="bian"/>
    <s v="b"/>
    <s v="l"/>
    <s v="L"/>
    <s v="R"/>
    <x v="6"/>
    <x v="8"/>
    <n v="2.9334525066717739E-5"/>
    <s v="b"/>
    <s v="ian"/>
  </r>
  <r>
    <s v="jc"/>
    <s v="峻"/>
    <s v="jun"/>
    <s v="j"/>
    <s v="c"/>
    <s v="R"/>
    <s v="L"/>
    <x v="16"/>
    <x v="23"/>
    <n v="2.9308493319570349E-5"/>
    <s v="j"/>
    <s v="un"/>
  </r>
  <r>
    <s v="pd"/>
    <s v="蓬"/>
    <s v="peng"/>
    <s v="p"/>
    <s v="d"/>
    <s v="R"/>
    <s v="L"/>
    <x v="23"/>
    <x v="15"/>
    <n v="2.9308493319570349E-5"/>
    <s v="p"/>
    <s v="eng"/>
  </r>
  <r>
    <s v="ai"/>
    <s v="癌"/>
    <s v="ai"/>
    <s v="a"/>
    <s v="i"/>
    <s v="L"/>
    <s v="R"/>
    <x v="24"/>
    <x v="1"/>
    <n v="2.93019853827835E-5"/>
    <s v="a"/>
    <s v="i"/>
  </r>
  <r>
    <s v="pn"/>
    <s v="攀"/>
    <s v="pan"/>
    <s v="p"/>
    <s v="n"/>
    <s v="R"/>
    <s v="R"/>
    <x v="23"/>
    <x v="21"/>
    <n v="2.9191350457407085E-5"/>
    <s v="p"/>
    <s v="an"/>
  </r>
  <r>
    <s v="dy"/>
    <s v="爹"/>
    <s v="die"/>
    <s v="d"/>
    <s v="y"/>
    <s v="L"/>
    <s v="R"/>
    <x v="0"/>
    <x v="10"/>
    <n v="2.9184842520620236E-5"/>
    <s v="d"/>
    <s v="ie"/>
  </r>
  <r>
    <s v="mg"/>
    <s v="茫"/>
    <s v="mang"/>
    <s v="m"/>
    <s v="g"/>
    <s v="R"/>
    <s v="L"/>
    <x v="13"/>
    <x v="11"/>
    <n v="2.911650918435833E-5"/>
    <s v="m"/>
    <s v="ang"/>
  </r>
  <r>
    <s v="qh"/>
    <s v="腔"/>
    <s v="qiang"/>
    <s v="q"/>
    <s v="h"/>
    <s v="L"/>
    <s v="R"/>
    <x v="20"/>
    <x v="4"/>
    <n v="2.9025398069342457E-5"/>
    <s v="q"/>
    <s v="iang"/>
  </r>
  <r>
    <s v="e;"/>
    <s v="婴"/>
    <s v="ying"/>
    <s v="e"/>
    <s v=";"/>
    <s v="L"/>
    <s v="R"/>
    <x v="1"/>
    <x v="18"/>
    <n v="2.9015636164162184E-5"/>
    <s v="y"/>
    <s v="ing"/>
  </r>
  <r>
    <s v="lq"/>
    <s v="溜"/>
    <s v="liu"/>
    <s v="l"/>
    <s v="q"/>
    <s v="R"/>
    <s v="L"/>
    <x v="3"/>
    <x v="19"/>
    <n v="2.8970080606654247E-5"/>
    <s v="l"/>
    <s v="iu"/>
  </r>
  <r>
    <s v="oa"/>
    <s v="傻"/>
    <s v="sha"/>
    <s v="o"/>
    <s v="a"/>
    <s v="R"/>
    <s v="L"/>
    <x v="2"/>
    <x v="9"/>
    <n v="2.8960318701473975E-5"/>
    <s v="sh"/>
    <s v="a"/>
  </r>
  <r>
    <s v="ei"/>
    <s v="乙"/>
    <s v="yi"/>
    <s v="e"/>
    <s v="i"/>
    <s v="L"/>
    <s v="R"/>
    <x v="1"/>
    <x v="1"/>
    <n v="2.8924525049146311E-5"/>
    <s v="e"/>
    <s v="i"/>
  </r>
  <r>
    <s v="ow"/>
    <s v="扇"/>
    <s v="shan"/>
    <s v="o"/>
    <s v="w"/>
    <s v="R"/>
    <s v="L"/>
    <x v="2"/>
    <x v="12"/>
    <n v="2.8924525049146311E-5"/>
    <s v="sh"/>
    <s v="an"/>
  </r>
  <r>
    <s v="nd"/>
    <s v="嫩"/>
    <s v="nen"/>
    <s v="n"/>
    <s v="d"/>
    <s v="R"/>
    <s v="L"/>
    <x v="12"/>
    <x v="15"/>
    <n v="2.8918017112359462E-5"/>
    <s v="n"/>
    <s v="e"/>
  </r>
  <r>
    <s v="je"/>
    <s v="竭"/>
    <s v="jie"/>
    <s v="j"/>
    <s v="e"/>
    <s v="R"/>
    <s v="L"/>
    <x v="16"/>
    <x v="3"/>
    <n v="2.8905001238785769E-5"/>
    <s v="j"/>
    <s v="ie"/>
  </r>
  <r>
    <s v="lg"/>
    <s v="狼"/>
    <s v="lang"/>
    <s v="l"/>
    <s v="g"/>
    <s v="R"/>
    <s v="L"/>
    <x v="3"/>
    <x v="11"/>
    <n v="2.8901747270392344E-5"/>
    <s v="l"/>
    <s v="ang"/>
  </r>
  <r>
    <s v="xy"/>
    <s v="邪"/>
    <s v="xie"/>
    <s v="x"/>
    <s v="y"/>
    <s v="L"/>
    <s v="R"/>
    <x v="18"/>
    <x v="10"/>
    <n v="2.8869207586458102E-5"/>
    <s v="x"/>
    <s v="ie"/>
  </r>
  <r>
    <s v="he"/>
    <s v="盒"/>
    <s v="he"/>
    <s v="h"/>
    <s v="e"/>
    <s v="R"/>
    <s v="L"/>
    <x v="11"/>
    <x v="3"/>
    <n v="2.8826905997343589E-5"/>
    <s v="h"/>
    <s v="e"/>
  </r>
  <r>
    <s v="if"/>
    <s v="驰"/>
    <s v="chi"/>
    <s v="i"/>
    <s v="f"/>
    <s v="R"/>
    <s v="L"/>
    <x v="14"/>
    <x v="2"/>
    <n v="2.8797620281802774E-5"/>
    <s v="ch"/>
    <s v="i"/>
  </r>
  <r>
    <s v="pg"/>
    <s v="胖"/>
    <s v="pang"/>
    <s v="p"/>
    <s v="g"/>
    <s v="R"/>
    <s v="L"/>
    <x v="23"/>
    <x v="11"/>
    <n v="2.8778096471442229E-5"/>
    <s v="p"/>
    <s v="ang"/>
  </r>
  <r>
    <s v="oe"/>
    <s v="舌"/>
    <s v="she"/>
    <s v="o"/>
    <s v="e"/>
    <s v="R"/>
    <s v="L"/>
    <x v="2"/>
    <x v="3"/>
    <n v="2.8774842503048804E-5"/>
    <s v="sh"/>
    <s v="e"/>
  </r>
  <r>
    <s v="eu"/>
    <s v="豫"/>
    <s v="yu"/>
    <s v="e"/>
    <s v="u"/>
    <s v="L"/>
    <s v="R"/>
    <x v="1"/>
    <x v="5"/>
    <n v="2.8735794882327716E-5"/>
    <s v="e"/>
    <s v="u"/>
  </r>
  <r>
    <s v="ic"/>
    <s v="唇"/>
    <s v="chun"/>
    <s v="i"/>
    <s v="c"/>
    <s v="R"/>
    <s v="L"/>
    <x v="14"/>
    <x v="23"/>
    <n v="2.8696747261606628E-5"/>
    <s v="ch"/>
    <s v="un"/>
  </r>
  <r>
    <s v="ld"/>
    <s v="哩"/>
    <s v="li"/>
    <s v="l"/>
    <s v="d"/>
    <s v="R"/>
    <s v="L"/>
    <x v="3"/>
    <x v="15"/>
    <n v="2.8501509158001185E-5"/>
    <s v="l"/>
    <s v="i"/>
  </r>
  <r>
    <s v="hz"/>
    <s v="晃"/>
    <s v="huang"/>
    <s v="h"/>
    <s v="z"/>
    <s v="R"/>
    <s v="L"/>
    <x v="11"/>
    <x v="20"/>
    <n v="2.8481985347640643E-5"/>
    <s v="h"/>
    <s v="uang"/>
  </r>
  <r>
    <s v="of"/>
    <s v="誓"/>
    <s v="shi"/>
    <s v="o"/>
    <s v="f"/>
    <s v="R"/>
    <s v="L"/>
    <x v="2"/>
    <x v="2"/>
    <n v="2.8397382169411618E-5"/>
    <s v="sh"/>
    <s v="i"/>
  </r>
  <r>
    <s v="jw"/>
    <s v="柬"/>
    <s v="jian"/>
    <s v="j"/>
    <s v="w"/>
    <s v="R"/>
    <s v="L"/>
    <x v="16"/>
    <x v="12"/>
    <n v="2.839087423262477E-5"/>
    <s v="j"/>
    <s v="ian"/>
  </r>
  <r>
    <s v="nc"/>
    <s v="妮"/>
    <s v="ni"/>
    <s v="n"/>
    <s v="c"/>
    <s v="R"/>
    <s v="L"/>
    <x v="12"/>
    <x v="23"/>
    <n v="2.8358334548690527E-5"/>
    <s v="n"/>
    <s v="i"/>
  </r>
  <r>
    <s v="ci"/>
    <s v="瓷"/>
    <s v="ci"/>
    <s v="c"/>
    <s v="i"/>
    <s v="L"/>
    <s v="R"/>
    <x v="22"/>
    <x v="1"/>
    <n v="2.8303017086002321E-5"/>
    <s v="c"/>
    <s v="i"/>
  </r>
  <r>
    <s v="dj"/>
    <s v="蹈"/>
    <s v="dao"/>
    <s v="d"/>
    <s v="j"/>
    <s v="L"/>
    <s v="R"/>
    <x v="0"/>
    <x v="14"/>
    <n v="2.8296509149215473E-5"/>
    <s v="d"/>
    <s v="ao"/>
  </r>
  <r>
    <s v="jq"/>
    <s v="舅"/>
    <s v="jiu"/>
    <s v="j"/>
    <s v="q"/>
    <s v="R"/>
    <s v="L"/>
    <x v="16"/>
    <x v="19"/>
    <n v="2.8290001212428624E-5"/>
    <s v="j"/>
    <s v="iu"/>
  </r>
  <r>
    <s v="ij"/>
    <s v="吵"/>
    <s v="chao"/>
    <s v="i"/>
    <s v="j"/>
    <s v="R"/>
    <s v="R"/>
    <x v="14"/>
    <x v="14"/>
    <n v="2.8276985338854927E-5"/>
    <s v="ch"/>
    <s v="ao"/>
  </r>
  <r>
    <s v="cc"/>
    <s v="寸"/>
    <s v="cun"/>
    <s v="c"/>
    <s v="c"/>
    <s v="L"/>
    <s v="L"/>
    <x v="22"/>
    <x v="23"/>
    <n v="2.8234683749740415E-5"/>
    <s v="c"/>
    <s v="un"/>
  </r>
  <r>
    <s v="du"/>
    <s v="赌"/>
    <s v="du"/>
    <s v="d"/>
    <s v="u"/>
    <s v="L"/>
    <s v="R"/>
    <x v="0"/>
    <x v="5"/>
    <n v="2.8159842476691663E-5"/>
    <s v="d"/>
    <s v="u"/>
  </r>
  <r>
    <s v="kd"/>
    <s v="坑"/>
    <s v="keng"/>
    <s v="k"/>
    <s v="d"/>
    <s v="R"/>
    <s v="L"/>
    <x v="19"/>
    <x v="15"/>
    <n v="2.8098017077216605E-5"/>
    <s v="k"/>
    <s v="eng"/>
  </r>
  <r>
    <s v="id"/>
    <s v="撑"/>
    <s v="cheng"/>
    <s v="i"/>
    <s v="d"/>
    <s v="R"/>
    <s v="L"/>
    <x v="14"/>
    <x v="15"/>
    <n v="2.8000398025413884E-5"/>
    <s v="ch"/>
    <s v="eng"/>
  </r>
  <r>
    <s v="jc"/>
    <s v="菌"/>
    <s v="jun"/>
    <s v="j"/>
    <s v="c"/>
    <s v="R"/>
    <s v="L"/>
    <x v="16"/>
    <x v="23"/>
    <n v="2.796460437308622E-5"/>
    <s v="j"/>
    <s v="un"/>
  </r>
  <r>
    <s v="rk"/>
    <s v="扔"/>
    <s v="reng"/>
    <s v="r"/>
    <s v="k"/>
    <s v="L"/>
    <s v="R"/>
    <x v="5"/>
    <x v="0"/>
    <n v="2.7958096436299371E-5"/>
    <s v="r"/>
    <s v="eng"/>
  </r>
  <r>
    <s v="bj"/>
    <s v="鲍"/>
    <s v="bao"/>
    <s v="b"/>
    <s v="j"/>
    <s v="L"/>
    <s v="R"/>
    <x v="6"/>
    <x v="14"/>
    <n v="2.7938572625938826E-5"/>
    <s v="b"/>
    <s v="ao"/>
  </r>
  <r>
    <s v="lu"/>
    <s v="鹿"/>
    <s v="lu"/>
    <s v="l"/>
    <s v="u"/>
    <s v="R"/>
    <s v="R"/>
    <x v="3"/>
    <x v="5"/>
    <n v="2.788325516325062E-5"/>
    <s v="l"/>
    <s v="u"/>
  </r>
  <r>
    <s v="wu"/>
    <s v="晤"/>
    <s v="wu"/>
    <s v="w"/>
    <s v="u"/>
    <s v="L"/>
    <s v="R"/>
    <x v="10"/>
    <x v="5"/>
    <n v="2.7880001194857195E-5"/>
    <s v="w"/>
    <s v="u"/>
  </r>
  <r>
    <s v="ec"/>
    <s v="韵"/>
    <s v="yun"/>
    <s v="e"/>
    <s v="c"/>
    <s v="L"/>
    <s v="L"/>
    <x v="1"/>
    <x v="23"/>
    <n v="2.7782382143054474E-5"/>
    <s v="y"/>
    <s v="un"/>
  </r>
  <r>
    <s v="mj"/>
    <s v="茅"/>
    <s v="mao"/>
    <s v="m"/>
    <s v="j"/>
    <s v="R"/>
    <s v="R"/>
    <x v="13"/>
    <x v="14"/>
    <n v="2.7749842459120231E-5"/>
    <s v="m"/>
    <s v="ao"/>
  </r>
  <r>
    <s v="eu"/>
    <s v="愚"/>
    <s v="yu"/>
    <s v="e"/>
    <s v="u"/>
    <s v="L"/>
    <s v="R"/>
    <x v="1"/>
    <x v="5"/>
    <n v="2.7678255154464904E-5"/>
    <s v="e"/>
    <s v="u"/>
  </r>
  <r>
    <s v="xy"/>
    <s v="歇"/>
    <s v="xie"/>
    <s v="x"/>
    <s v="y"/>
    <s v="L"/>
    <s v="R"/>
    <x v="18"/>
    <x v="10"/>
    <n v="2.7554604355514791E-5"/>
    <s v="x"/>
    <s v="ie"/>
  </r>
  <r>
    <s v="wd"/>
    <s v="翁"/>
    <s v="weng"/>
    <s v="w"/>
    <s v="d"/>
    <s v="L"/>
    <s v="L"/>
    <x v="10"/>
    <x v="15"/>
    <n v="2.7499286892826582E-5"/>
    <s v="w"/>
    <s v="eng"/>
  </r>
  <r>
    <s v="hw"/>
    <s v="罕"/>
    <s v="han"/>
    <s v="h"/>
    <s v="w"/>
    <s v="R"/>
    <s v="L"/>
    <x v="11"/>
    <x v="12"/>
    <n v="2.7483017050859461E-5"/>
    <s v="h"/>
    <s v="an"/>
  </r>
  <r>
    <s v="qi"/>
    <s v="岂"/>
    <s v="qi"/>
    <s v="q"/>
    <s v="i"/>
    <s v="L"/>
    <s v="R"/>
    <x v="20"/>
    <x v="1"/>
    <n v="2.7440715461744948E-5"/>
    <s v="q"/>
    <s v="i"/>
  </r>
  <r>
    <s v="ur"/>
    <s v="砖"/>
    <s v="zhuan"/>
    <s v="u"/>
    <s v="r"/>
    <s v="R"/>
    <s v="L"/>
    <x v="8"/>
    <x v="26"/>
    <n v="2.7349604346729075E-5"/>
    <s v="zh"/>
    <s v="uan"/>
  </r>
  <r>
    <s v="zj"/>
    <s v="糟"/>
    <s v="zao"/>
    <s v="z"/>
    <s v="j"/>
    <s v="L"/>
    <s v="R"/>
    <x v="4"/>
    <x v="14"/>
    <n v="2.7274763073680324E-5"/>
    <s v="z"/>
    <s v="ao"/>
  </r>
  <r>
    <s v="ps"/>
    <s v="萍"/>
    <s v="ping"/>
    <s v="p"/>
    <s v="s"/>
    <s v="R"/>
    <s v="L"/>
    <x v="23"/>
    <x v="16"/>
    <n v="2.7222699579385539E-5"/>
    <s v="p"/>
    <s v="ing"/>
  </r>
  <r>
    <s v="pd"/>
    <s v="棚"/>
    <s v="peng"/>
    <s v="p"/>
    <s v="d"/>
    <s v="R"/>
    <s v="L"/>
    <x v="23"/>
    <x v="15"/>
    <n v="2.7219445610992114E-5"/>
    <s v="p"/>
    <s v="eng"/>
  </r>
  <r>
    <s v="jv"/>
    <s v="拘"/>
    <s v="jv"/>
    <s v="j"/>
    <s v="v"/>
    <s v="R"/>
    <s v="L"/>
    <x v="16"/>
    <x v="13"/>
    <n v="2.7170636085090754E-5"/>
    <s v="j"/>
    <s v="v"/>
  </r>
  <r>
    <s v="fh"/>
    <s v="妨"/>
    <s v="fang"/>
    <s v="f"/>
    <s v="h"/>
    <s v="L"/>
    <s v="R"/>
    <x v="15"/>
    <x v="4"/>
    <n v="2.7167382116697329E-5"/>
    <s v="f"/>
    <s v="ang"/>
  </r>
  <r>
    <s v="ow"/>
    <s v="衫"/>
    <s v="shan"/>
    <s v="o"/>
    <s v="w"/>
    <s v="R"/>
    <s v="L"/>
    <x v="2"/>
    <x v="12"/>
    <n v="2.7079524970074881E-5"/>
    <s v="sh"/>
    <s v="an"/>
  </r>
  <r>
    <s v="si"/>
    <s v="饲"/>
    <s v="si"/>
    <s v="s"/>
    <s v="i"/>
    <s v="L"/>
    <s v="R"/>
    <x v="21"/>
    <x v="1"/>
    <n v="2.6994921791845856E-5"/>
    <s v="s"/>
    <s v="i"/>
  </r>
  <r>
    <s v="bk"/>
    <s v="斌"/>
    <s v="bin"/>
    <s v="b"/>
    <s v="k"/>
    <s v="L"/>
    <s v="R"/>
    <x v="6"/>
    <x v="0"/>
    <n v="2.6991667823452432E-5"/>
    <s v="b"/>
    <s v="in"/>
  </r>
  <r>
    <s v="if"/>
    <s v="齿"/>
    <s v="chi"/>
    <s v="i"/>
    <s v="f"/>
    <s v="R"/>
    <s v="L"/>
    <x v="14"/>
    <x v="2"/>
    <n v="2.6955874171124765E-5"/>
    <s v="ch"/>
    <s v="i"/>
  </r>
  <r>
    <s v="mw"/>
    <s v="缅"/>
    <s v="mian"/>
    <s v="m"/>
    <s v="w"/>
    <s v="R"/>
    <s v="L"/>
    <x v="13"/>
    <x v="12"/>
    <n v="2.6923334487190525E-5"/>
    <s v="m"/>
    <s v="ian"/>
  </r>
  <r>
    <s v="kw"/>
    <s v="勘"/>
    <s v="kan"/>
    <s v="k"/>
    <s v="w"/>
    <s v="R"/>
    <s v="L"/>
    <x v="19"/>
    <x v="12"/>
    <n v="2.6910318613616828E-5"/>
    <s v="k"/>
    <s v="an"/>
  </r>
  <r>
    <s v="wi"/>
    <s v="畏"/>
    <s v="wei"/>
    <s v="w"/>
    <s v="i"/>
    <s v="L"/>
    <s v="R"/>
    <x v="10"/>
    <x v="1"/>
    <n v="2.6897302740043134E-5"/>
    <s v="w"/>
    <s v="ei"/>
  </r>
  <r>
    <s v="e;"/>
    <s v="颖"/>
    <s v="ying"/>
    <s v="e"/>
    <s v=";"/>
    <s v="L"/>
    <s v="R"/>
    <x v="1"/>
    <x v="18"/>
    <n v="2.687127099289574E-5"/>
    <s v="y"/>
    <s v="ing"/>
  </r>
  <r>
    <s v="oe"/>
    <s v="蛇"/>
    <s v="she"/>
    <s v="o"/>
    <s v="e"/>
    <s v="R"/>
    <s v="L"/>
    <x v="2"/>
    <x v="3"/>
    <n v="2.6864763056108892E-5"/>
    <s v="sh"/>
    <s v="e"/>
  </r>
  <r>
    <s v="oa"/>
    <s v="纱"/>
    <s v="sha"/>
    <s v="o"/>
    <s v="a"/>
    <s v="R"/>
    <s v="L"/>
    <x v="2"/>
    <x v="9"/>
    <n v="2.6845239245748349E-5"/>
    <s v="sh"/>
    <s v="a"/>
  </r>
  <r>
    <s v="fi"/>
    <s v="肺"/>
    <s v="fei"/>
    <s v="f"/>
    <s v="i"/>
    <s v="L"/>
    <s v="R"/>
    <x v="15"/>
    <x v="1"/>
    <n v="2.6835477340568077E-5"/>
    <s v="f"/>
    <s v="ei"/>
  </r>
  <r>
    <s v="ai"/>
    <s v="矮"/>
    <s v="ai"/>
    <s v="a"/>
    <s v="i"/>
    <s v="L"/>
    <s v="R"/>
    <x v="24"/>
    <x v="1"/>
    <n v="2.6776905909486443E-5"/>
    <s v="a"/>
    <s v="i"/>
  </r>
  <r>
    <s v="uq"/>
    <s v="舟"/>
    <s v="zhou"/>
    <s v="u"/>
    <s v="q"/>
    <s v="R"/>
    <s v="L"/>
    <x v="8"/>
    <x v="19"/>
    <n v="2.6731350351978506E-5"/>
    <s v="zh"/>
    <s v="ou"/>
  </r>
  <r>
    <s v="zh"/>
    <s v="栽"/>
    <s v="zai"/>
    <s v="z"/>
    <s v="h"/>
    <s v="L"/>
    <s v="R"/>
    <x v="4"/>
    <x v="4"/>
    <n v="2.670857257322454E-5"/>
    <s v="z"/>
    <s v="ai"/>
  </r>
  <r>
    <s v="wi"/>
    <s v="胃"/>
    <s v="wei"/>
    <s v="w"/>
    <s v="i"/>
    <s v="L"/>
    <s v="R"/>
    <x v="10"/>
    <x v="1"/>
    <n v="2.6630477331782361E-5"/>
    <s v="w"/>
    <s v="ei"/>
  </r>
  <r>
    <s v="go"/>
    <s v="勾"/>
    <s v="gou"/>
    <s v="g"/>
    <s v="o"/>
    <s v="L"/>
    <s v="R"/>
    <x v="7"/>
    <x v="7"/>
    <n v="2.6565397963913882E-5"/>
    <s v="g"/>
    <s v="ou"/>
  </r>
  <r>
    <s v="eu"/>
    <s v="寓"/>
    <s v="yu"/>
    <s v="e"/>
    <s v="u"/>
    <s v="L"/>
    <s v="R"/>
    <x v="1"/>
    <x v="5"/>
    <n v="2.6490556690865127E-5"/>
    <s v="e"/>
    <s v="u"/>
  </r>
  <r>
    <s v="is"/>
    <s v="厨"/>
    <s v="chu"/>
    <s v="i"/>
    <s v="s"/>
    <s v="R"/>
    <s v="L"/>
    <x v="14"/>
    <x v="16"/>
    <n v="2.6484048754078282E-5"/>
    <s v="ch"/>
    <s v="u"/>
  </r>
  <r>
    <s v="mw"/>
    <s v="绵"/>
    <s v="mian"/>
    <s v="m"/>
    <s v="w"/>
    <s v="R"/>
    <s v="L"/>
    <x v="13"/>
    <x v="12"/>
    <n v="2.6477540817291433E-5"/>
    <s v="m"/>
    <s v="ian"/>
  </r>
  <r>
    <s v="ek"/>
    <s v="殷"/>
    <s v="yin"/>
    <s v="e"/>
    <s v="k"/>
    <s v="L"/>
    <s v="R"/>
    <x v="1"/>
    <x v="0"/>
    <n v="2.6471032880504584E-5"/>
    <s v="y"/>
    <s v="in"/>
  </r>
  <r>
    <s v="ln"/>
    <s v="滥"/>
    <s v="lan"/>
    <s v="l"/>
    <s v="n"/>
    <s v="R"/>
    <s v="R"/>
    <x v="3"/>
    <x v="21"/>
    <n v="2.6431985259783497E-5"/>
    <s v="l"/>
    <s v="an"/>
  </r>
  <r>
    <s v="ug"/>
    <s v="彰"/>
    <s v="zhang"/>
    <s v="u"/>
    <s v="g"/>
    <s v="R"/>
    <s v="L"/>
    <x v="8"/>
    <x v="11"/>
    <n v="2.6334366207980775E-5"/>
    <s v="zh"/>
    <s v="ang"/>
  </r>
  <r>
    <s v="xq"/>
    <s v="羞"/>
    <s v="xiu"/>
    <s v="x"/>
    <s v="q"/>
    <s v="L"/>
    <s v="L"/>
    <x v="18"/>
    <x v="19"/>
    <n v="2.6275794776899141E-5"/>
    <s v="x"/>
    <s v="iu"/>
  </r>
  <r>
    <s v="ij"/>
    <s v="抄"/>
    <s v="chao"/>
    <s v="i"/>
    <s v="j"/>
    <s v="R"/>
    <s v="R"/>
    <x v="14"/>
    <x v="14"/>
    <n v="2.6269286840112293E-5"/>
    <s v="ch"/>
    <s v="ao"/>
  </r>
  <r>
    <s v="hk"/>
    <s v="痕"/>
    <s v="hen"/>
    <s v="h"/>
    <s v="k"/>
    <s v="R"/>
    <s v="R"/>
    <x v="11"/>
    <x v="0"/>
    <n v="2.6262778903325444E-5"/>
    <s v="h"/>
    <s v="en"/>
  </r>
  <r>
    <s v="fu"/>
    <s v="甫"/>
    <s v="fu"/>
    <s v="f"/>
    <s v="u"/>
    <s v="L"/>
    <s v="R"/>
    <x v="15"/>
    <x v="5"/>
    <n v="2.617817572509642E-5"/>
    <s v="f"/>
    <s v="u"/>
  </r>
  <r>
    <s v="qy"/>
    <s v="窃"/>
    <s v="qie"/>
    <s v="q"/>
    <s v="y"/>
    <s v="L"/>
    <s v="R"/>
    <x v="20"/>
    <x v="10"/>
    <n v="2.6165159851522723E-5"/>
    <s v="q"/>
    <s v="ie"/>
  </r>
  <r>
    <s v="du"/>
    <s v="堵"/>
    <s v="du"/>
    <s v="d"/>
    <s v="u"/>
    <s v="L"/>
    <s v="R"/>
    <x v="0"/>
    <x v="5"/>
    <n v="2.6087064610080547E-5"/>
    <s v="d"/>
    <s v="u"/>
  </r>
  <r>
    <s v="ur"/>
    <s v="撰"/>
    <s v="zhuan"/>
    <s v="u"/>
    <s v="r"/>
    <s v="R"/>
    <s v="L"/>
    <x v="8"/>
    <x v="26"/>
    <n v="2.6083810641687122E-5"/>
    <s v="zh"/>
    <s v="uan"/>
  </r>
  <r>
    <s v="hl"/>
    <s v="虹"/>
    <s v="hong"/>
    <s v="h"/>
    <s v="l"/>
    <s v="R"/>
    <s v="R"/>
    <x v="11"/>
    <x v="8"/>
    <n v="2.607404873650685E-5"/>
    <s v="h"/>
    <s v="ong"/>
  </r>
  <r>
    <s v="xi"/>
    <s v="晰"/>
    <s v="xi"/>
    <s v="x"/>
    <s v="i"/>
    <s v="L"/>
    <s v="R"/>
    <x v="18"/>
    <x v="1"/>
    <n v="2.6038255084179186E-5"/>
    <s v="x"/>
    <s v="i"/>
  </r>
  <r>
    <s v="he"/>
    <s v="呵"/>
    <s v="he"/>
    <s v="h"/>
    <s v="e"/>
    <s v="R"/>
    <s v="L"/>
    <x v="11"/>
    <x v="3"/>
    <n v="2.5989445558277825E-5"/>
    <s v="h"/>
    <s v="e"/>
  </r>
  <r>
    <s v="pn"/>
    <s v="叛"/>
    <s v="pan"/>
    <s v="p"/>
    <s v="n"/>
    <s v="R"/>
    <s v="R"/>
    <x v="23"/>
    <x v="21"/>
    <n v="2.5917858253622498E-5"/>
    <s v="p"/>
    <s v="an"/>
  </r>
  <r>
    <s v="sj"/>
    <s v="嫂"/>
    <s v="sao"/>
    <s v="s"/>
    <s v="j"/>
    <s v="L"/>
    <s v="R"/>
    <x v="21"/>
    <x v="14"/>
    <n v="2.5898334443261952E-5"/>
    <s v="s"/>
    <s v="ao"/>
  </r>
  <r>
    <s v="mc"/>
    <s v="蜜"/>
    <s v="mi"/>
    <s v="m"/>
    <s v="c"/>
    <s v="R"/>
    <s v="L"/>
    <x v="13"/>
    <x v="23"/>
    <n v="2.5898334443261952E-5"/>
    <s v="m"/>
    <s v="i"/>
  </r>
  <r>
    <s v="wu"/>
    <s v="吾"/>
    <s v="wu"/>
    <s v="w"/>
    <s v="u"/>
    <s v="L"/>
    <s v="R"/>
    <x v="10"/>
    <x v="5"/>
    <n v="2.5859286822540864E-5"/>
    <s v="w"/>
    <s v="u"/>
  </r>
  <r>
    <s v="ka"/>
    <s v="喀"/>
    <s v="ka"/>
    <s v="k"/>
    <s v="a"/>
    <s v="R"/>
    <s v="L"/>
    <x v="19"/>
    <x v="9"/>
    <n v="2.5830001107000049E-5"/>
    <s v="k"/>
    <s v="a"/>
  </r>
  <r>
    <s v="d;"/>
    <s v="兑"/>
    <s v="dui"/>
    <s v="d"/>
    <s v=";"/>
    <s v="L"/>
    <s v="R"/>
    <x v="0"/>
    <x v="18"/>
    <n v="2.5768175707524991E-5"/>
    <s v="d"/>
    <s v="ui"/>
  </r>
  <r>
    <s v="ke"/>
    <s v="壳"/>
    <s v="ke"/>
    <s v="k"/>
    <s v="e"/>
    <s v="R"/>
    <s v="L"/>
    <x v="19"/>
    <x v="3"/>
    <n v="2.5729128086803903E-5"/>
    <s v="k"/>
    <s v="e"/>
  </r>
  <r>
    <s v="ox"/>
    <s v="摔"/>
    <s v="shuai"/>
    <s v="o"/>
    <s v="x"/>
    <s v="R"/>
    <s v="L"/>
    <x v="2"/>
    <x v="24"/>
    <n v="2.5680318560902542E-5"/>
    <s v="sh"/>
    <s v="uai"/>
  </r>
  <r>
    <s v="dw"/>
    <s v="奠"/>
    <s v="dian"/>
    <s v="d"/>
    <s v="w"/>
    <s v="L"/>
    <s v="L"/>
    <x v="0"/>
    <x v="12"/>
    <n v="2.5641270940181454E-5"/>
    <s v="d"/>
    <s v="ian"/>
  </r>
  <r>
    <s v="tu"/>
    <s v="屠"/>
    <s v="tu"/>
    <s v="t"/>
    <s v="u"/>
    <s v="L"/>
    <s v="R"/>
    <x v="9"/>
    <x v="5"/>
    <n v="2.561523919303406E-5"/>
    <s v="t"/>
    <s v="u"/>
  </r>
  <r>
    <s v="dw"/>
    <s v="甸"/>
    <s v="dian"/>
    <s v="d"/>
    <s v="w"/>
    <s v="L"/>
    <s v="L"/>
    <x v="0"/>
    <x v="12"/>
    <n v="2.5572937603919548E-5"/>
    <s v="d"/>
    <s v="ian"/>
  </r>
  <r>
    <s v="qn"/>
    <s v="谦"/>
    <s v="qian"/>
    <s v="q"/>
    <s v="n"/>
    <s v="L"/>
    <s v="R"/>
    <x v="20"/>
    <x v="21"/>
    <n v="2.5569683635526124E-5"/>
    <s v="q"/>
    <s v="ian"/>
  </r>
  <r>
    <s v="ie"/>
    <s v="扯"/>
    <s v="che"/>
    <s v="i"/>
    <s v="e"/>
    <s v="R"/>
    <s v="L"/>
    <x v="14"/>
    <x v="3"/>
    <n v="2.5530636014805036E-5"/>
    <s v="ch"/>
    <s v="e"/>
  </r>
  <r>
    <s v="ps"/>
    <s v="乒"/>
    <s v="ping"/>
    <s v="p"/>
    <s v="s"/>
    <s v="R"/>
    <s v="L"/>
    <x v="23"/>
    <x v="16"/>
    <n v="2.551111220444449E-5"/>
    <s v="p"/>
    <s v="ing"/>
  </r>
  <r>
    <s v="jw"/>
    <s v="奸"/>
    <s v="jian"/>
    <s v="j"/>
    <s v="w"/>
    <s v="R"/>
    <s v="L"/>
    <x v="16"/>
    <x v="12"/>
    <n v="2.5420001089428617E-5"/>
    <s v="j"/>
    <s v="ian"/>
  </r>
  <r>
    <s v="sl"/>
    <s v="颂"/>
    <s v="song"/>
    <s v="s"/>
    <s v="l"/>
    <s v="L"/>
    <s v="R"/>
    <x v="21"/>
    <x v="8"/>
    <n v="2.5416747121035193E-5"/>
    <s v="s"/>
    <s v="ong"/>
  </r>
  <r>
    <s v="fu"/>
    <s v="俘"/>
    <s v="fu"/>
    <s v="f"/>
    <s v="u"/>
    <s v="L"/>
    <s v="R"/>
    <x v="15"/>
    <x v="5"/>
    <n v="2.5400477279068075E-5"/>
    <s v="f"/>
    <s v="u"/>
  </r>
  <r>
    <s v="ob"/>
    <s v="硕"/>
    <s v="shuo"/>
    <s v="o"/>
    <s v="b"/>
    <s v="R"/>
    <s v="L"/>
    <x v="2"/>
    <x v="17"/>
    <n v="2.534841378477329E-5"/>
    <s v="sh"/>
    <s v="uo"/>
  </r>
  <r>
    <s v="it"/>
    <s v="琛"/>
    <s v="chen"/>
    <s v="i"/>
    <s v="t"/>
    <s v="R"/>
    <s v="L"/>
    <x v="14"/>
    <x v="25"/>
    <n v="2.5341905847986441E-5"/>
    <s v="ch"/>
    <s v="en"/>
  </r>
  <r>
    <s v="uq"/>
    <s v="骤"/>
    <s v="zhou"/>
    <s v="u"/>
    <s v="q"/>
    <s v="R"/>
    <s v="L"/>
    <x v="8"/>
    <x v="19"/>
    <n v="2.5338651879593017E-5"/>
    <s v="zh"/>
    <s v="ou"/>
  </r>
  <r>
    <s v="iq"/>
    <s v="绸"/>
    <s v="chou"/>
    <s v="i"/>
    <s v="q"/>
    <s v="R"/>
    <s v="L"/>
    <x v="14"/>
    <x v="19"/>
    <n v="2.5283334416904808E-5"/>
    <s v="ch"/>
    <s v="ou"/>
  </r>
  <r>
    <s v="of"/>
    <s v="侍"/>
    <s v="shi"/>
    <s v="o"/>
    <s v="f"/>
    <s v="R"/>
    <s v="L"/>
    <x v="2"/>
    <x v="2"/>
    <n v="2.5270318543331114E-5"/>
    <s v="sh"/>
    <s v="i"/>
  </r>
  <r>
    <s v="ek"/>
    <s v="尹"/>
    <s v="yin"/>
    <s v="e"/>
    <s v="k"/>
    <s v="L"/>
    <s v="R"/>
    <x v="1"/>
    <x v="0"/>
    <n v="2.526706457493769E-5"/>
    <s v="y"/>
    <s v="in"/>
  </r>
  <r>
    <s v="xk"/>
    <s v="薪"/>
    <s v="xin"/>
    <s v="x"/>
    <s v="k"/>
    <s v="L"/>
    <s v="R"/>
    <x v="18"/>
    <x v="0"/>
    <n v="2.5257302669757417E-5"/>
    <s v="x"/>
    <s v="in"/>
  </r>
  <r>
    <s v="jw"/>
    <s v="荐"/>
    <s v="jian"/>
    <s v="j"/>
    <s v="w"/>
    <s v="R"/>
    <s v="L"/>
    <x v="16"/>
    <x v="12"/>
    <n v="2.5228016954216598E-5"/>
    <s v="j"/>
    <s v="ian"/>
  </r>
  <r>
    <s v="xi"/>
    <s v="昔"/>
    <s v="xi"/>
    <s v="x"/>
    <s v="i"/>
    <s v="L"/>
    <s v="R"/>
    <x v="18"/>
    <x v="1"/>
    <n v="2.5215001080642904E-5"/>
    <s v="x"/>
    <s v="i"/>
  </r>
  <r>
    <s v="lg"/>
    <s v="谅"/>
    <s v="liang"/>
    <s v="l"/>
    <s v="g"/>
    <s v="R"/>
    <s v="L"/>
    <x v="3"/>
    <x v="11"/>
    <n v="2.5205239175462632E-5"/>
    <s v="l"/>
    <s v="iang"/>
  </r>
  <r>
    <s v="jv"/>
    <s v="菊"/>
    <s v="jv"/>
    <s v="j"/>
    <s v="v"/>
    <s v="R"/>
    <s v="L"/>
    <x v="16"/>
    <x v="13"/>
    <n v="2.5166191554741544E-5"/>
    <s v="j"/>
    <s v="v"/>
  </r>
  <r>
    <s v="pd"/>
    <s v="捧"/>
    <s v="peng"/>
    <s v="p"/>
    <s v="d"/>
    <s v="R"/>
    <s v="L"/>
    <x v="23"/>
    <x v="15"/>
    <n v="2.5117382028840183E-5"/>
    <s v="p"/>
    <s v="eng"/>
  </r>
  <r>
    <s v="ud"/>
    <s v="睁"/>
    <s v="zheng"/>
    <s v="u"/>
    <s v="d"/>
    <s v="R"/>
    <s v="L"/>
    <x v="8"/>
    <x v="15"/>
    <n v="2.5101112186873061E-5"/>
    <s v="zh"/>
    <s v="eng"/>
  </r>
  <r>
    <s v="mw"/>
    <s v="眠"/>
    <s v="mian"/>
    <s v="m"/>
    <s v="w"/>
    <s v="R"/>
    <s v="L"/>
    <x v="13"/>
    <x v="12"/>
    <n v="2.5091350281692789E-5"/>
    <s v="m"/>
    <s v="ian"/>
  </r>
  <r>
    <s v="us"/>
    <s v="株"/>
    <s v="zhu"/>
    <s v="u"/>
    <s v="s"/>
    <s v="R"/>
    <s v="L"/>
    <x v="8"/>
    <x v="16"/>
    <n v="2.5075080439725671E-5"/>
    <s v="zh"/>
    <s v="u"/>
  </r>
  <r>
    <s v="mw"/>
    <s v="勉"/>
    <s v="mian"/>
    <s v="m"/>
    <s v="w"/>
    <s v="R"/>
    <s v="L"/>
    <x v="13"/>
    <x v="12"/>
    <n v="2.5068572502938822E-5"/>
    <s v="m"/>
    <s v="ian"/>
  </r>
  <r>
    <s v="hv"/>
    <s v="贿"/>
    <s v="hui"/>
    <s v="h"/>
    <s v="v"/>
    <s v="R"/>
    <s v="L"/>
    <x v="11"/>
    <x v="13"/>
    <n v="2.5019762977037461E-5"/>
    <s v="h"/>
    <s v="ui"/>
  </r>
  <r>
    <s v="ke"/>
    <s v="棵"/>
    <s v="ke"/>
    <s v="k"/>
    <s v="e"/>
    <s v="R"/>
    <s v="L"/>
    <x v="19"/>
    <x v="3"/>
    <n v="2.5010001071857188E-5"/>
    <s v="k"/>
    <s v="e"/>
  </r>
  <r>
    <s v="ek"/>
    <s v="吟"/>
    <s v="yin"/>
    <s v="e"/>
    <s v="k"/>
    <s v="L"/>
    <s v="R"/>
    <x v="1"/>
    <x v="0"/>
    <n v="2.4876588367726803E-5"/>
    <s v="y"/>
    <s v="in"/>
  </r>
  <r>
    <s v="jd"/>
    <s v="忌"/>
    <s v="ji"/>
    <s v="j"/>
    <s v="d"/>
    <s v="R"/>
    <s v="L"/>
    <x v="16"/>
    <x v="15"/>
    <n v="2.486682646254653E-5"/>
    <s v="j"/>
    <s v="i"/>
  </r>
  <r>
    <s v="pi"/>
    <s v="脾"/>
    <s v="pi"/>
    <s v="p"/>
    <s v="i"/>
    <s v="R"/>
    <s v="R"/>
    <x v="23"/>
    <x v="1"/>
    <n v="2.4805001063071472E-5"/>
    <s v="p"/>
    <s v="i"/>
  </r>
  <r>
    <s v="wn"/>
    <s v="挽"/>
    <s v="wan"/>
    <s v="w"/>
    <s v="n"/>
    <s v="L"/>
    <s v="R"/>
    <x v="10"/>
    <x v="21"/>
    <n v="2.4752937568776691E-5"/>
    <s v="w"/>
    <s v="an"/>
  </r>
  <r>
    <s v="kv"/>
    <s v="愧"/>
    <s v="kui"/>
    <s v="k"/>
    <s v="v"/>
    <s v="R"/>
    <s v="L"/>
    <x v="19"/>
    <x v="13"/>
    <n v="2.4730159790022721E-5"/>
    <s v="k"/>
    <s v="ui"/>
  </r>
  <r>
    <s v="fn"/>
    <s v="帆"/>
    <s v="fan"/>
    <s v="f"/>
    <s v="n"/>
    <s v="L"/>
    <s v="R"/>
    <x v="15"/>
    <x v="21"/>
    <n v="2.4723651853235872E-5"/>
    <s v="f"/>
    <s v="an"/>
  </r>
  <r>
    <s v="hl"/>
    <s v="弘"/>
    <s v="hong"/>
    <s v="h"/>
    <s v="l"/>
    <s v="R"/>
    <s v="R"/>
    <x v="11"/>
    <x v="8"/>
    <n v="2.470412804287533E-5"/>
    <s v="h"/>
    <s v="ong"/>
  </r>
  <r>
    <s v="mb"/>
    <s v="抹"/>
    <s v="mo"/>
    <s v="m"/>
    <s v="b"/>
    <s v="R"/>
    <s v="L"/>
    <x v="13"/>
    <x v="17"/>
    <n v="2.4668334390547663E-5"/>
    <s v="m"/>
    <s v="o"/>
  </r>
  <r>
    <s v="iw"/>
    <s v="缠"/>
    <s v="chan"/>
    <s v="i"/>
    <s v="w"/>
    <s v="R"/>
    <s v="L"/>
    <x v="14"/>
    <x v="12"/>
    <n v="2.4661826453760818E-5"/>
    <s v="ch"/>
    <s v="an"/>
  </r>
  <r>
    <s v="zo"/>
    <s v="邹"/>
    <s v="zou"/>
    <s v="z"/>
    <s v="o"/>
    <s v="L"/>
    <s v="R"/>
    <x v="4"/>
    <x v="7"/>
    <n v="2.4642302643400272E-5"/>
    <s v="z"/>
    <s v="ou"/>
  </r>
  <r>
    <s v="xy"/>
    <s v="谐"/>
    <s v="xie"/>
    <s v="x"/>
    <s v="y"/>
    <s v="L"/>
    <s v="R"/>
    <x v="18"/>
    <x v="10"/>
    <n v="2.4622778833039726E-5"/>
    <s v="x"/>
    <s v="ie"/>
  </r>
  <r>
    <s v="b;"/>
    <s v="饼"/>
    <s v="bing"/>
    <s v="b"/>
    <s v=";"/>
    <s v="L"/>
    <s v="R"/>
    <x v="6"/>
    <x v="18"/>
    <n v="2.4619524864646302E-5"/>
    <s v="b"/>
    <s v="ing"/>
  </r>
  <r>
    <s v="c;"/>
    <s v="催"/>
    <s v="cui"/>
    <s v="c"/>
    <s v=";"/>
    <s v="L"/>
    <s v="R"/>
    <x v="22"/>
    <x v="18"/>
    <n v="2.4603255022679184E-5"/>
    <s v="c"/>
    <s v="ui"/>
  </r>
  <r>
    <s v="iq"/>
    <s v="臭"/>
    <s v="chou"/>
    <s v="i"/>
    <s v="q"/>
    <s v="R"/>
    <s v="L"/>
    <x v="14"/>
    <x v="19"/>
    <n v="2.4596747085892336E-5"/>
    <s v="ch"/>
    <s v="ou"/>
  </r>
  <r>
    <s v="ps"/>
    <s v="苹"/>
    <s v="ping"/>
    <s v="p"/>
    <s v="s"/>
    <s v="R"/>
    <s v="L"/>
    <x v="23"/>
    <x v="16"/>
    <n v="2.4593493117498911E-5"/>
    <s v="p"/>
    <s v="ing"/>
  </r>
  <r>
    <s v="j"/>
    <s v="骄"/>
    <s v="jiao"/>
    <s v="j"/>
    <s v="j"/>
    <s v="R"/>
    <s v="R"/>
    <x v="16"/>
    <x v="14"/>
    <n v="2.4573969307138366E-5"/>
    <s v="j"/>
    <s v="iao"/>
  </r>
  <r>
    <s v="fd"/>
    <s v="蜂"/>
    <s v="feng"/>
    <s v="f"/>
    <s v="d"/>
    <s v="L"/>
    <s v="L"/>
    <x v="15"/>
    <x v="15"/>
    <n v="2.4534921686417278E-5"/>
    <s v="f"/>
    <s v="eng"/>
  </r>
  <r>
    <s v="hs"/>
    <s v="沪"/>
    <s v="hu"/>
    <s v="h"/>
    <s v="s"/>
    <s v="R"/>
    <s v="L"/>
    <x v="11"/>
    <x v="16"/>
    <n v="2.4489366128909341E-5"/>
    <s v="h"/>
    <s v="u"/>
  </r>
  <r>
    <s v="mb"/>
    <s v="膜"/>
    <s v="mo"/>
    <s v="m"/>
    <s v="b"/>
    <s v="R"/>
    <s v="L"/>
    <x v="13"/>
    <x v="17"/>
    <n v="2.4437302634614556E-5"/>
    <s v="m"/>
    <s v="o"/>
  </r>
  <r>
    <s v="qn"/>
    <s v="乾"/>
    <s v="qian"/>
    <s v="q"/>
    <s v="n"/>
    <s v="L"/>
    <s v="R"/>
    <x v="20"/>
    <x v="21"/>
    <n v="2.4421032792647438E-5"/>
    <s v="q"/>
    <s v="ian"/>
  </r>
  <r>
    <s v="ld"/>
    <s v="隶"/>
    <s v="li"/>
    <s v="l"/>
    <s v="d"/>
    <s v="R"/>
    <s v="L"/>
    <x v="3"/>
    <x v="15"/>
    <n v="2.4372223266746077E-5"/>
    <s v="l"/>
    <s v="i"/>
  </r>
  <r>
    <s v="dh"/>
    <s v="逮"/>
    <s v="dai"/>
    <s v="d"/>
    <s v="h"/>
    <s v="L"/>
    <s v="R"/>
    <x v="0"/>
    <x v="4"/>
    <n v="2.4316905804057868E-5"/>
    <s v="d"/>
    <s v="ai"/>
  </r>
  <r>
    <s v="tj"/>
    <s v="掏"/>
    <s v="tao"/>
    <s v="t"/>
    <s v="j"/>
    <s v="L"/>
    <s v="R"/>
    <x v="9"/>
    <x v="14"/>
    <n v="2.4313651835664444E-5"/>
    <s v="t"/>
    <s v="ao"/>
  </r>
  <r>
    <s v="zh"/>
    <s v="宰"/>
    <s v="zai"/>
    <s v="z"/>
    <s v="h"/>
    <s v="L"/>
    <s v="R"/>
    <x v="4"/>
    <x v="4"/>
    <n v="2.4245318499402537E-5"/>
    <s v="z"/>
    <s v="ai"/>
  </r>
  <r>
    <s v="n"/>
    <s v="尿"/>
    <s v="niao"/>
    <s v="n"/>
    <s v="n"/>
    <s v="R"/>
    <s v="R"/>
    <x v="12"/>
    <x v="21"/>
    <n v="2.4238810562615692E-5"/>
    <s v="n"/>
    <s v="iao"/>
  </r>
  <r>
    <s v="tp"/>
    <s v="陀"/>
    <s v="tuo"/>
    <s v="t"/>
    <s v="p"/>
    <s v="L"/>
    <s v="R"/>
    <x v="9"/>
    <x v="6"/>
    <n v="2.4232302625828843E-5"/>
    <s v="t"/>
    <s v="uo"/>
  </r>
  <r>
    <s v="bg"/>
    <s v="棒"/>
    <s v="bang"/>
    <s v="b"/>
    <s v="g"/>
    <s v="L"/>
    <s v="L"/>
    <x v="6"/>
    <x v="11"/>
    <n v="2.4209524847074874E-5"/>
    <s v="b"/>
    <s v="ang"/>
  </r>
  <r>
    <s v="ye"/>
    <s v="冶"/>
    <s v="ye"/>
    <s v="y"/>
    <s v="e"/>
    <s v="R"/>
    <s v="L"/>
    <x v="17"/>
    <x v="3"/>
    <n v="2.419650897350118E-5"/>
    <s v="y"/>
    <s v="e"/>
  </r>
  <r>
    <s v="rh"/>
    <s v="壤"/>
    <s v="rang"/>
    <s v="r"/>
    <s v="h"/>
    <s v="L"/>
    <s v="R"/>
    <x v="5"/>
    <x v="4"/>
    <n v="2.409238198491161E-5"/>
    <s v="r"/>
    <s v="ang"/>
  </r>
  <r>
    <s v="tn"/>
    <s v="谭"/>
    <s v="tan"/>
    <s v="t"/>
    <s v="n"/>
    <s v="L"/>
    <s v="R"/>
    <x v="9"/>
    <x v="21"/>
    <n v="2.4079366111337913E-5"/>
    <s v="t"/>
    <s v="an"/>
  </r>
  <r>
    <s v="uq"/>
    <s v="皱"/>
    <s v="zhou"/>
    <s v="u"/>
    <s v="q"/>
    <s v="R"/>
    <s v="L"/>
    <x v="8"/>
    <x v="19"/>
    <n v="2.4053334364190522E-5"/>
    <s v="zh"/>
    <s v="ou"/>
  </r>
  <r>
    <s v="wi"/>
    <s v="喂"/>
    <s v="wei"/>
    <s v="w"/>
    <s v="i"/>
    <s v="L"/>
    <s v="R"/>
    <x v="10"/>
    <x v="1"/>
    <n v="2.4040318490616825E-5"/>
    <s v="w"/>
    <s v="ei"/>
  </r>
  <r>
    <s v="ms"/>
    <s v="铭"/>
    <s v="ming"/>
    <s v="m"/>
    <s v="s"/>
    <s v="R"/>
    <s v="L"/>
    <x v="13"/>
    <x v="16"/>
    <n v="2.40370645222234E-5"/>
    <s v="m"/>
    <s v="ing"/>
  </r>
  <r>
    <s v="ul"/>
    <s v="肿"/>
    <s v="zhong"/>
    <s v="u"/>
    <s v="l"/>
    <s v="R"/>
    <s v="R"/>
    <x v="8"/>
    <x v="8"/>
    <n v="2.4033810553829976E-5"/>
    <s v="zh"/>
    <s v="ong"/>
  </r>
  <r>
    <s v="xh"/>
    <s v="巷"/>
    <s v="xiang"/>
    <s v="x"/>
    <s v="h"/>
    <s v="L"/>
    <s v="R"/>
    <x v="18"/>
    <x v="4"/>
    <n v="2.4030556585436552E-5"/>
    <s v="x"/>
    <s v="iang"/>
  </r>
  <r>
    <s v="hw"/>
    <s v="函"/>
    <s v="han"/>
    <s v="h"/>
    <s v="w"/>
    <s v="R"/>
    <s v="L"/>
    <x v="11"/>
    <x v="12"/>
    <n v="2.3998016901502312E-5"/>
    <s v="h"/>
    <s v="an"/>
  </r>
  <r>
    <s v="pb"/>
    <s v="泼"/>
    <s v="po"/>
    <s v="p"/>
    <s v="b"/>
    <s v="R"/>
    <s v="L"/>
    <x v="23"/>
    <x v="17"/>
    <n v="2.3923175628453557E-5"/>
    <s v="p"/>
    <s v="o"/>
  </r>
  <r>
    <s v="uj"/>
    <s v="昭"/>
    <s v="zhao"/>
    <s v="u"/>
    <s v="j"/>
    <s v="R"/>
    <s v="R"/>
    <x v="8"/>
    <x v="14"/>
    <n v="2.3861350228978503E-5"/>
    <s v="zh"/>
    <s v="ao"/>
  </r>
  <r>
    <s v="xi"/>
    <s v="熙"/>
    <s v="xi"/>
    <s v="x"/>
    <s v="i"/>
    <s v="L"/>
    <s v="R"/>
    <x v="18"/>
    <x v="1"/>
    <n v="2.385158832379823E-5"/>
    <s v="x"/>
    <s v="i"/>
  </r>
  <r>
    <s v="xn"/>
    <s v="衔"/>
    <s v="xian"/>
    <s v="x"/>
    <s v="n"/>
    <s v="L"/>
    <s v="R"/>
    <x v="18"/>
    <x v="21"/>
    <n v="2.3845080387011381E-5"/>
    <s v="x"/>
    <s v="ian"/>
  </r>
  <r>
    <s v="us"/>
    <s v="铸"/>
    <s v="zhu"/>
    <s v="u"/>
    <s v="s"/>
    <s v="R"/>
    <s v="L"/>
    <x v="8"/>
    <x v="16"/>
    <n v="2.3838572450224533E-5"/>
    <s v="zh"/>
    <s v="u"/>
  </r>
  <r>
    <s v="df"/>
    <s v="瞪"/>
    <s v="deng"/>
    <s v="d"/>
    <s v="f"/>
    <s v="L"/>
    <s v="L"/>
    <x v="0"/>
    <x v="2"/>
    <n v="2.3835318481831109E-5"/>
    <s v="d"/>
    <s v="eng"/>
  </r>
  <r>
    <s v="tg"/>
    <s v="塘"/>
    <s v="tang"/>
    <s v="t"/>
    <s v="g"/>
    <s v="L"/>
    <s v="L"/>
    <x v="9"/>
    <x v="11"/>
    <n v="2.3825556576650836E-5"/>
    <s v="t"/>
    <s v="ang"/>
  </r>
  <r>
    <s v="gl"/>
    <s v="恭"/>
    <s v="gong"/>
    <s v="g"/>
    <s v="l"/>
    <s v="L"/>
    <s v="R"/>
    <x v="7"/>
    <x v="8"/>
    <n v="2.3822302608257415E-5"/>
    <s v="g"/>
    <s v="ong"/>
  </r>
  <r>
    <s v="gg"/>
    <s v="冈"/>
    <s v="gang"/>
    <s v="g"/>
    <s v="g"/>
    <s v="L"/>
    <s v="L"/>
    <x v="7"/>
    <x v="11"/>
    <n v="2.3773493082356054E-5"/>
    <s v="g"/>
    <s v="ang"/>
  </r>
  <r>
    <s v="e;"/>
    <s v="鹰"/>
    <s v="ying"/>
    <s v="e"/>
    <s v=";"/>
    <s v="L"/>
    <s v="R"/>
    <x v="1"/>
    <x v="18"/>
    <n v="2.3766985145569206E-5"/>
    <s v="y"/>
    <s v="ing"/>
  </r>
  <r>
    <s v="wi"/>
    <s v="惟"/>
    <s v="wei"/>
    <s v="w"/>
    <s v="i"/>
    <s v="L"/>
    <s v="R"/>
    <x v="10"/>
    <x v="1"/>
    <n v="2.3705159746094148E-5"/>
    <s v="w"/>
    <s v="ei"/>
  </r>
  <r>
    <s v="xc"/>
    <s v="勋"/>
    <s v="xun"/>
    <s v="x"/>
    <s v="c"/>
    <s v="L"/>
    <s v="L"/>
    <x v="18"/>
    <x v="23"/>
    <n v="2.3571747041963762E-5"/>
    <s v="x"/>
    <s v="un"/>
  </r>
  <r>
    <s v="jz"/>
    <s v="筋"/>
    <s v="jin"/>
    <s v="j"/>
    <s v="z"/>
    <s v="R"/>
    <s v="L"/>
    <x v="16"/>
    <x v="20"/>
    <n v="2.356198513678349E-5"/>
    <s v="j"/>
    <s v="in"/>
  </r>
  <r>
    <s v="ks"/>
    <s v="枯"/>
    <s v="ku"/>
    <s v="k"/>
    <s v="s"/>
    <s v="R"/>
    <s v="L"/>
    <x v="19"/>
    <x v="16"/>
    <n v="2.3363493064784622E-5"/>
    <s v="k"/>
    <s v="u"/>
  </r>
  <r>
    <s v="ql"/>
    <s v="洽"/>
    <s v="qia"/>
    <s v="q"/>
    <s v="l"/>
    <s v="L"/>
    <s v="R"/>
    <x v="20"/>
    <x v="8"/>
    <n v="2.3356985127997777E-5"/>
    <s v="q"/>
    <s v="ia"/>
  </r>
  <r>
    <s v="qf"/>
    <s v="琼"/>
    <s v="qiong"/>
    <s v="q"/>
    <s v="f"/>
    <s v="L"/>
    <s v="L"/>
    <x v="20"/>
    <x v="2"/>
    <n v="2.3356985127997777E-5"/>
    <s v="q"/>
    <s v="iong"/>
  </r>
  <r>
    <s v="bn"/>
    <s v="斑"/>
    <s v="ban"/>
    <s v="b"/>
    <s v="n"/>
    <s v="L"/>
    <s v="R"/>
    <x v="6"/>
    <x v="21"/>
    <n v="2.3340715286030656E-5"/>
    <s v="b"/>
    <s v="an"/>
  </r>
  <r>
    <s v="iw"/>
    <s v="禅"/>
    <s v="chan"/>
    <s v="i"/>
    <s v="w"/>
    <s v="R"/>
    <s v="L"/>
    <x v="14"/>
    <x v="12"/>
    <n v="2.3337461317637231E-5"/>
    <s v="ch"/>
    <s v="an"/>
  </r>
  <r>
    <s v="ij"/>
    <s v="炒"/>
    <s v="chao"/>
    <s v="i"/>
    <s v="j"/>
    <s v="R"/>
    <s v="R"/>
    <x v="14"/>
    <x v="14"/>
    <n v="2.328865179173587E-5"/>
    <s v="ch"/>
    <s v="ao"/>
  </r>
  <r>
    <s v="di"/>
    <s v="堤"/>
    <s v="di"/>
    <s v="d"/>
    <s v="i"/>
    <s v="L"/>
    <s v="R"/>
    <x v="0"/>
    <x v="1"/>
    <n v="2.328865179173587E-5"/>
    <s v="d"/>
    <s v="i"/>
  </r>
  <r>
    <s v="ec"/>
    <s v="孕"/>
    <s v="yun"/>
    <s v="e"/>
    <s v="c"/>
    <s v="L"/>
    <s v="L"/>
    <x v="1"/>
    <x v="23"/>
    <n v="2.31845248031463E-5"/>
    <s v="y"/>
    <s v="un"/>
  </r>
  <r>
    <s v="ei"/>
    <s v="姨"/>
    <s v="yi"/>
    <s v="e"/>
    <s v="i"/>
    <s v="L"/>
    <s v="R"/>
    <x v="1"/>
    <x v="1"/>
    <n v="2.3132461308851515E-5"/>
    <s v="e"/>
    <s v="i"/>
  </r>
  <r>
    <s v="bp"/>
    <s v="卑"/>
    <s v="bei"/>
    <s v="b"/>
    <s v="p"/>
    <s v="L"/>
    <s v="R"/>
    <x v="6"/>
    <x v="6"/>
    <n v="2.3067381940983037E-5"/>
    <s v="b"/>
    <s v="ei"/>
  </r>
  <r>
    <s v="ir"/>
    <s v="喘"/>
    <s v="chuan"/>
    <s v="i"/>
    <s v="r"/>
    <s v="R"/>
    <s v="L"/>
    <x v="14"/>
    <x v="26"/>
    <n v="2.3041350193835642E-5"/>
    <s v="ch"/>
    <s v="uan"/>
  </r>
  <r>
    <s v="qi"/>
    <s v="戚"/>
    <s v="qi"/>
    <s v="q"/>
    <s v="i"/>
    <s v="L"/>
    <s v="R"/>
    <x v="20"/>
    <x v="1"/>
    <n v="2.3028334320261949E-5"/>
    <s v="q"/>
    <s v="i"/>
  </r>
  <r>
    <s v="ne"/>
    <s v="聂"/>
    <s v="nie"/>
    <s v="n"/>
    <s v="e"/>
    <s v="R"/>
    <s v="L"/>
    <x v="12"/>
    <x v="3"/>
    <n v="2.3015318446688251E-5"/>
    <s v="n"/>
    <s v="ie"/>
  </r>
  <r>
    <s v="fi"/>
    <s v="匪"/>
    <s v="fei"/>
    <s v="f"/>
    <s v="i"/>
    <s v="L"/>
    <s v="R"/>
    <x v="15"/>
    <x v="1"/>
    <n v="2.2973016857573739E-5"/>
    <s v="f"/>
    <s v="ei"/>
  </r>
  <r>
    <s v="ln"/>
    <s v="拦"/>
    <s v="lan"/>
    <s v="l"/>
    <s v="n"/>
    <s v="R"/>
    <s v="R"/>
    <x v="3"/>
    <x v="21"/>
    <n v="2.2943731142032921E-5"/>
    <s v="l"/>
    <s v="an"/>
  </r>
  <r>
    <s v="of"/>
    <s v="狮"/>
    <s v="shi"/>
    <s v="o"/>
    <s v="f"/>
    <s v="R"/>
    <s v="L"/>
    <x v="2"/>
    <x v="2"/>
    <n v="2.2914445426492106E-5"/>
    <s v="sh"/>
    <s v="i"/>
  </r>
  <r>
    <s v="bo"/>
    <s v="驳"/>
    <s v="bo"/>
    <s v="b"/>
    <s v="o"/>
    <s v="L"/>
    <s v="R"/>
    <x v="6"/>
    <x v="7"/>
    <n v="2.2875397805771018E-5"/>
    <s v="b"/>
    <s v="o"/>
  </r>
  <r>
    <s v="cp"/>
    <s v="磋"/>
    <s v="cuo"/>
    <s v="c"/>
    <s v="p"/>
    <s v="L"/>
    <s v="R"/>
    <x v="22"/>
    <x v="6"/>
    <n v="2.2823334311476233E-5"/>
    <s v="c"/>
    <s v="uo"/>
  </r>
  <r>
    <s v="mf"/>
    <s v="魅"/>
    <s v="mei"/>
    <s v="m"/>
    <s v="f"/>
    <s v="R"/>
    <s v="L"/>
    <x v="13"/>
    <x v="2"/>
    <n v="2.2712699386099814E-5"/>
    <s v="m"/>
    <s v="ei"/>
  </r>
  <r>
    <s v="ue"/>
    <s v="遮"/>
    <s v="zhe"/>
    <s v="u"/>
    <s v="e"/>
    <s v="R"/>
    <s v="L"/>
    <x v="8"/>
    <x v="3"/>
    <n v="2.2702937480919544E-5"/>
    <s v="zh"/>
    <s v="e"/>
  </r>
  <r>
    <s v="oy"/>
    <s v="哦"/>
    <s v="o"/>
    <s v="o"/>
    <s v="y"/>
    <s v="R"/>
    <s v="R"/>
    <x v="2"/>
    <x v="10"/>
    <n v="2.2663889860198453E-5"/>
    <s v="o"/>
    <m/>
  </r>
  <r>
    <s v="ds"/>
    <s v="鼎"/>
    <s v="ding"/>
    <s v="d"/>
    <s v="s"/>
    <s v="L"/>
    <s v="L"/>
    <x v="0"/>
    <x v="16"/>
    <n v="2.259555652393655E-5"/>
    <s v="d"/>
    <s v="ing"/>
  </r>
  <r>
    <s v="dm"/>
    <s v="锻"/>
    <s v="duan"/>
    <s v="d"/>
    <s v="m"/>
    <s v="L"/>
    <s v="R"/>
    <x v="0"/>
    <x v="22"/>
    <n v="2.2579286681969429E-5"/>
    <s v="d"/>
    <s v="uan"/>
  </r>
  <r>
    <s v="wh"/>
    <s v="歪"/>
    <s v="wai"/>
    <s v="w"/>
    <s v="h"/>
    <s v="L"/>
    <s v="R"/>
    <x v="10"/>
    <x v="4"/>
    <n v="2.2546746998035189E-5"/>
    <s v="w"/>
    <s v="ai"/>
  </r>
  <r>
    <s v="co"/>
    <s v="凑"/>
    <s v="cou"/>
    <s v="c"/>
    <s v="o"/>
    <s v="L"/>
    <s v="R"/>
    <x v="22"/>
    <x v="7"/>
    <n v="2.2501191440527253E-5"/>
    <s v="c"/>
    <s v="ou"/>
  </r>
  <r>
    <s v="mb"/>
    <s v="陌"/>
    <s v="mo"/>
    <s v="m"/>
    <s v="b"/>
    <s v="R"/>
    <s v="L"/>
    <x v="13"/>
    <x v="17"/>
    <n v="2.2439366041052195E-5"/>
    <s v="m"/>
    <s v="o"/>
  </r>
  <r>
    <s v="la"/>
    <s v="辣"/>
    <s v="la"/>
    <s v="l"/>
    <s v="a"/>
    <s v="R"/>
    <s v="L"/>
    <x v="3"/>
    <x v="9"/>
    <n v="2.2432858104265346E-5"/>
    <s v="l"/>
    <s v="a"/>
  </r>
  <r>
    <s v="qi"/>
    <s v="迄"/>
    <s v="qi"/>
    <s v="q"/>
    <s v="i"/>
    <s v="L"/>
    <s v="R"/>
    <x v="20"/>
    <x v="1"/>
    <n v="2.2400318420331107E-5"/>
    <s v="q"/>
    <s v="i"/>
  </r>
  <r>
    <s v="xl"/>
    <s v="狭"/>
    <s v="xia"/>
    <s v="x"/>
    <s v="l"/>
    <s v="L"/>
    <s v="R"/>
    <x v="18"/>
    <x v="8"/>
    <n v="2.2400318420331107E-5"/>
    <s v="x"/>
    <s v="ia"/>
  </r>
  <r>
    <s v="ea"/>
    <s v="鸭"/>
    <s v="ya"/>
    <s v="e"/>
    <s v="a"/>
    <s v="L"/>
    <s v="L"/>
    <x v="1"/>
    <x v="9"/>
    <n v="2.2397064451937683E-5"/>
    <s v="y"/>
    <s v="a"/>
  </r>
  <r>
    <s v="gm"/>
    <s v="罐"/>
    <s v="guan"/>
    <s v="g"/>
    <s v="m"/>
    <s v="L"/>
    <s v="R"/>
    <x v="7"/>
    <x v="22"/>
    <n v="2.237754064157714E-5"/>
    <s v="g"/>
    <s v="uan"/>
  </r>
  <r>
    <s v="fh"/>
    <s v="坊"/>
    <s v="fang"/>
    <s v="f"/>
    <s v="h"/>
    <s v="L"/>
    <s v="R"/>
    <x v="15"/>
    <x v="4"/>
    <n v="2.2351508894429746E-5"/>
    <s v="f"/>
    <s v="ang"/>
  </r>
  <r>
    <s v="oc"/>
    <s v="瞬"/>
    <s v="shun"/>
    <s v="o"/>
    <s v="c"/>
    <s v="R"/>
    <s v="L"/>
    <x v="2"/>
    <x v="23"/>
    <n v="2.2348254926036322E-5"/>
    <s v="sh"/>
    <s v="un"/>
  </r>
  <r>
    <s v="rl"/>
    <s v="绒"/>
    <s v="rong"/>
    <s v="r"/>
    <s v="l"/>
    <s v="L"/>
    <s v="R"/>
    <x v="5"/>
    <x v="8"/>
    <n v="2.2315715242102082E-5"/>
    <s v="r"/>
    <s v="ong"/>
  </r>
  <r>
    <s v="ba"/>
    <s v="坝"/>
    <s v="ba"/>
    <s v="b"/>
    <s v="a"/>
    <s v="L"/>
    <s v="L"/>
    <x v="6"/>
    <x v="9"/>
    <n v="2.2296191431741537E-5"/>
    <s v="b"/>
    <s v="a"/>
  </r>
  <r>
    <s v="cn"/>
    <s v="灿"/>
    <s v="can"/>
    <s v="c"/>
    <s v="n"/>
    <s v="L"/>
    <s v="R"/>
    <x v="22"/>
    <x v="21"/>
    <n v="2.2279921589774419E-5"/>
    <s v="c"/>
    <s v="an"/>
  </r>
  <r>
    <s v="xy"/>
    <s v="懈"/>
    <s v="xie"/>
    <s v="x"/>
    <s v="y"/>
    <s v="L"/>
    <s v="R"/>
    <x v="18"/>
    <x v="10"/>
    <n v="2.2257143811020449E-5"/>
    <s v="x"/>
    <s v="ie"/>
  </r>
  <r>
    <s v="bi"/>
    <s v="碧"/>
    <s v="bi"/>
    <s v="b"/>
    <s v="i"/>
    <s v="L"/>
    <s v="R"/>
    <x v="6"/>
    <x v="1"/>
    <n v="2.2253889842627024E-5"/>
    <s v="b"/>
    <s v="i"/>
  </r>
  <r>
    <s v="it"/>
    <s v="衬"/>
    <s v="chen"/>
    <s v="i"/>
    <s v="t"/>
    <s v="R"/>
    <s v="L"/>
    <x v="14"/>
    <x v="25"/>
    <n v="2.22506358742336E-5"/>
    <s v="ch"/>
    <s v="en"/>
  </r>
  <r>
    <s v="tj"/>
    <s v="淘"/>
    <s v="tao"/>
    <s v="t"/>
    <s v="j"/>
    <s v="L"/>
    <s v="R"/>
    <x v="9"/>
    <x v="14"/>
    <n v="2.2192064443151967E-5"/>
    <s v="t"/>
    <s v="ao"/>
  </r>
  <r>
    <s v="jz"/>
    <s v="巾"/>
    <s v="jin"/>
    <s v="j"/>
    <s v="z"/>
    <s v="R"/>
    <s v="L"/>
    <x v="16"/>
    <x v="20"/>
    <n v="2.2156270790824303E-5"/>
    <s v="j"/>
    <s v="in"/>
  </r>
  <r>
    <s v="lv"/>
    <s v="屡"/>
    <s v="lv"/>
    <s v="l"/>
    <s v="v"/>
    <s v="R"/>
    <s v="L"/>
    <x v="3"/>
    <x v="13"/>
    <n v="2.2143254917250609E-5"/>
    <s v="l"/>
    <s v="v"/>
  </r>
  <r>
    <s v="dw"/>
    <s v="颠"/>
    <s v="dian"/>
    <s v="d"/>
    <s v="w"/>
    <s v="L"/>
    <s v="L"/>
    <x v="0"/>
    <x v="12"/>
    <n v="2.2120477138496639E-5"/>
    <s v="d"/>
    <s v="ian"/>
  </r>
  <r>
    <s v="ey"/>
    <s v="鹅"/>
    <s v="e"/>
    <s v="e"/>
    <s v="y"/>
    <s v="L"/>
    <s v="R"/>
    <x v="1"/>
    <x v="10"/>
    <n v="2.2068413644201854E-5"/>
    <s v="e"/>
    <m/>
  </r>
  <r>
    <s v="bo"/>
    <s v="脖"/>
    <s v="bo"/>
    <s v="b"/>
    <s v="o"/>
    <s v="L"/>
    <s v="R"/>
    <x v="6"/>
    <x v="7"/>
    <n v="2.2068413644201854E-5"/>
    <s v="b"/>
    <s v="o"/>
  </r>
  <r>
    <s v="sl"/>
    <s v="讼"/>
    <s v="song"/>
    <s v="s"/>
    <s v="l"/>
    <s v="L"/>
    <s v="R"/>
    <x v="21"/>
    <x v="8"/>
    <n v="2.203261999187419E-5"/>
    <s v="s"/>
    <s v="ong"/>
  </r>
  <r>
    <s v="kk"/>
    <s v="恳"/>
    <s v="ken"/>
    <s v="k"/>
    <s v="k"/>
    <s v="R"/>
    <s v="R"/>
    <x v="19"/>
    <x v="0"/>
    <n v="2.2026112055087342E-5"/>
    <s v="k"/>
    <s v="en"/>
  </r>
  <r>
    <s v="xh"/>
    <s v="翔"/>
    <s v="xiang"/>
    <s v="x"/>
    <s v="h"/>
    <s v="L"/>
    <s v="R"/>
    <x v="18"/>
    <x v="4"/>
    <n v="2.2003334276333375E-5"/>
    <s v="x"/>
    <s v="iang"/>
  </r>
  <r>
    <s v="la"/>
    <s v="垃"/>
    <s v="la"/>
    <s v="l"/>
    <s v="a"/>
    <s v="R"/>
    <s v="L"/>
    <x v="3"/>
    <x v="9"/>
    <n v="2.190246125613723E-5"/>
    <s v="l"/>
    <s v="a"/>
  </r>
  <r>
    <s v="c;"/>
    <s v="崔"/>
    <s v="cui"/>
    <s v="c"/>
    <s v=";"/>
    <s v="L"/>
    <s v="R"/>
    <x v="22"/>
    <x v="18"/>
    <n v="2.187968347738326E-5"/>
    <s v="c"/>
    <s v="ui"/>
  </r>
  <r>
    <s v="ei"/>
    <s v="溢"/>
    <s v="yi"/>
    <s v="e"/>
    <s v="i"/>
    <s v="L"/>
    <s v="R"/>
    <x v="1"/>
    <x v="1"/>
    <n v="2.1876429508989835E-5"/>
    <s v="e"/>
    <s v="i"/>
  </r>
  <r>
    <s v="bl"/>
    <s v="鞭"/>
    <s v="bian"/>
    <s v="b"/>
    <s v="l"/>
    <s v="L"/>
    <s v="R"/>
    <x v="6"/>
    <x v="8"/>
    <n v="2.1876429508989835E-5"/>
    <s v="b"/>
    <s v="ian"/>
  </r>
  <r>
    <s v="ng"/>
    <s v="囊"/>
    <s v="nang"/>
    <s v="n"/>
    <s v="g"/>
    <s v="R"/>
    <s v="L"/>
    <x v="12"/>
    <x v="11"/>
    <n v="2.1837381888268747E-5"/>
    <s v="n"/>
    <s v="ang"/>
  </r>
  <r>
    <s v="jg"/>
    <s v="匠"/>
    <s v="jiang"/>
    <s v="j"/>
    <s v="g"/>
    <s v="R"/>
    <s v="L"/>
    <x v="16"/>
    <x v="11"/>
    <n v="2.1798334267547659E-5"/>
    <s v="j"/>
    <s v="iang"/>
  </r>
  <r>
    <s v="ga"/>
    <s v="刮"/>
    <s v="gua"/>
    <s v="g"/>
    <s v="a"/>
    <s v="L"/>
    <s v="L"/>
    <x v="7"/>
    <x v="9"/>
    <n v="2.1772302520400265E-5"/>
    <s v="g"/>
    <s v="ua"/>
  </r>
  <r>
    <s v="gx"/>
    <s v="拐"/>
    <s v="guai"/>
    <s v="g"/>
    <s v="x"/>
    <s v="L"/>
    <s v="L"/>
    <x v="7"/>
    <x v="24"/>
    <n v="2.1726746962892329E-5"/>
    <s v="g"/>
    <s v="uai"/>
  </r>
  <r>
    <s v="jd"/>
    <s v="圾"/>
    <s v="ji"/>
    <s v="j"/>
    <s v="d"/>
    <s v="R"/>
    <s v="L"/>
    <x v="16"/>
    <x v="15"/>
    <n v="2.1720239026105483E-5"/>
    <s v="j"/>
    <s v="i"/>
  </r>
  <r>
    <s v="kw"/>
    <s v="砍"/>
    <s v="kan"/>
    <s v="k"/>
    <s v="w"/>
    <s v="R"/>
    <s v="L"/>
    <x v="19"/>
    <x v="12"/>
    <n v="2.1674683468597547E-5"/>
    <s v="k"/>
    <s v="an"/>
  </r>
  <r>
    <s v="bi"/>
    <s v="弊"/>
    <s v="bi"/>
    <s v="b"/>
    <s v="i"/>
    <s v="L"/>
    <s v="R"/>
    <x v="6"/>
    <x v="1"/>
    <n v="2.1599842195548792E-5"/>
    <s v="b"/>
    <s v="i"/>
  </r>
  <r>
    <s v="ea"/>
    <s v="涯"/>
    <s v="ya"/>
    <s v="e"/>
    <s v="a"/>
    <s v="L"/>
    <s v="L"/>
    <x v="1"/>
    <x v="9"/>
    <n v="2.1577064416794825E-5"/>
    <s v="y"/>
    <s v="a"/>
  </r>
  <r>
    <s v="qn"/>
    <s v="歉"/>
    <s v="qian"/>
    <s v="q"/>
    <s v="n"/>
    <s v="L"/>
    <s v="R"/>
    <x v="20"/>
    <x v="21"/>
    <n v="2.152500092250004E-5"/>
    <s v="q"/>
    <s v="ian"/>
  </r>
  <r>
    <s v="fu"/>
    <s v="咐"/>
    <s v="fu"/>
    <s v="f"/>
    <s v="u"/>
    <s v="L"/>
    <s v="R"/>
    <x v="15"/>
    <x v="5"/>
    <n v="2.150222314374607E-5"/>
    <s v="f"/>
    <s v="u"/>
  </r>
  <r>
    <s v="ta"/>
    <s v="塌"/>
    <s v="ta"/>
    <s v="t"/>
    <s v="a"/>
    <s v="L"/>
    <s v="L"/>
    <x v="9"/>
    <x v="9"/>
    <n v="2.1489207270172377E-5"/>
    <s v="t"/>
    <s v="a"/>
  </r>
  <r>
    <s v="go"/>
    <s v="钩"/>
    <s v="gou"/>
    <s v="g"/>
    <s v="o"/>
    <s v="L"/>
    <s v="R"/>
    <x v="7"/>
    <x v="7"/>
    <n v="2.147619139659868E-5"/>
    <s v="g"/>
    <s v="ou"/>
  </r>
  <r>
    <s v="mb"/>
    <s v="沫"/>
    <s v="mo"/>
    <s v="m"/>
    <s v="b"/>
    <s v="R"/>
    <s v="L"/>
    <x v="13"/>
    <x v="17"/>
    <n v="2.142087393391047E-5"/>
    <s v="m"/>
    <s v="o"/>
  </r>
  <r>
    <s v="uj"/>
    <s v="罩"/>
    <s v="zhao"/>
    <s v="u"/>
    <s v="j"/>
    <s v="R"/>
    <s v="R"/>
    <x v="8"/>
    <x v="14"/>
    <n v="2.1401350123549924E-5"/>
    <s v="zh"/>
    <s v="ao"/>
  </r>
  <r>
    <s v="if"/>
    <s v="耻"/>
    <s v="chi"/>
    <s v="i"/>
    <s v="f"/>
    <s v="R"/>
    <s v="L"/>
    <x v="14"/>
    <x v="2"/>
    <n v="2.1297223134960358E-5"/>
    <s v="ch"/>
    <s v="i"/>
  </r>
  <r>
    <s v="c;"/>
    <s v="翠"/>
    <s v="cui"/>
    <s v="c"/>
    <s v=";"/>
    <s v="L"/>
    <s v="R"/>
    <x v="22"/>
    <x v="18"/>
    <n v="2.1293969166566933E-5"/>
    <s v="c"/>
    <s v="ui"/>
  </r>
  <r>
    <s v="xi"/>
    <s v="媳"/>
    <s v="xi"/>
    <s v="x"/>
    <s v="i"/>
    <s v="L"/>
    <s v="R"/>
    <x v="18"/>
    <x v="1"/>
    <n v="2.1085715189387793E-5"/>
    <s v="x"/>
    <s v="i"/>
  </r>
  <r>
    <s v="tg"/>
    <s v="倘"/>
    <s v="tang"/>
    <s v="t"/>
    <s v="g"/>
    <s v="L"/>
    <s v="L"/>
    <x v="9"/>
    <x v="11"/>
    <n v="2.1056429473846978E-5"/>
    <s v="t"/>
    <s v="ang"/>
  </r>
  <r>
    <s v="pu"/>
    <s v="埔"/>
    <s v="pu"/>
    <s v="p"/>
    <s v="u"/>
    <s v="R"/>
    <s v="R"/>
    <x v="23"/>
    <x v="5"/>
    <n v="2.1040159631879857E-5"/>
    <s v="p"/>
    <s v="u"/>
  </r>
  <r>
    <s v="ud"/>
    <s v="蒸"/>
    <s v="zheng"/>
    <s v="u"/>
    <s v="d"/>
    <s v="R"/>
    <s v="L"/>
    <x v="8"/>
    <x v="15"/>
    <n v="2.099460407437192E-5"/>
    <s v="zh"/>
    <s v="eng"/>
  </r>
  <r>
    <s v="yw"/>
    <s v="咽"/>
    <s v="yan"/>
    <s v="y"/>
    <s v="w"/>
    <s v="R"/>
    <s v="L"/>
    <x v="17"/>
    <x v="12"/>
    <n v="2.099460407437192E-5"/>
    <s v="y"/>
    <s v="an"/>
  </r>
  <r>
    <s v="s;"/>
    <s v="遂"/>
    <s v="sui"/>
    <s v="s"/>
    <s v=";"/>
    <s v="L"/>
    <s v="R"/>
    <x v="21"/>
    <x v="18"/>
    <n v="2.0984842169191647E-5"/>
    <s v="s"/>
    <s v="ui"/>
  </r>
  <r>
    <s v="sj"/>
    <s v="骚"/>
    <s v="sao"/>
    <s v="s"/>
    <s v="j"/>
    <s v="L"/>
    <s v="R"/>
    <x v="21"/>
    <x v="14"/>
    <n v="2.0971826295617954E-5"/>
    <s v="s"/>
    <s v="ao"/>
  </r>
  <r>
    <s v="qi"/>
    <s v="漆"/>
    <s v="qi"/>
    <s v="q"/>
    <s v="i"/>
    <s v="L"/>
    <s v="R"/>
    <x v="20"/>
    <x v="1"/>
    <n v="2.0952302485257408E-5"/>
    <s v="q"/>
    <s v="i"/>
  </r>
  <r>
    <s v="ec"/>
    <s v="蕴"/>
    <s v="yun"/>
    <s v="e"/>
    <s v="c"/>
    <s v="L"/>
    <s v="L"/>
    <x v="1"/>
    <x v="23"/>
    <n v="2.0945794548470559E-5"/>
    <s v="y"/>
    <s v="un"/>
  </r>
  <r>
    <s v="hd"/>
    <s v="哼"/>
    <s v="heng"/>
    <s v="h"/>
    <s v="d"/>
    <s v="R"/>
    <s v="L"/>
    <x v="11"/>
    <x v="15"/>
    <n v="2.0939286611683711E-5"/>
    <s v="h"/>
    <s v="eng"/>
  </r>
  <r>
    <s v="dy"/>
    <s v="叠"/>
    <s v="die"/>
    <s v="d"/>
    <s v="y"/>
    <s v="L"/>
    <s v="R"/>
    <x v="0"/>
    <x v="10"/>
    <n v="2.0900238990962623E-5"/>
    <s v="d"/>
    <s v="ie"/>
  </r>
  <r>
    <s v="ne"/>
    <s v="涅"/>
    <s v="nie"/>
    <s v="n"/>
    <s v="e"/>
    <s v="R"/>
    <s v="L"/>
    <x v="12"/>
    <x v="3"/>
    <n v="2.0874207243815232E-5"/>
    <s v="n"/>
    <s v="ie"/>
  </r>
  <r>
    <s v="jd"/>
    <s v="肌"/>
    <s v="ji"/>
    <s v="j"/>
    <s v="d"/>
    <s v="R"/>
    <s v="L"/>
    <x v="16"/>
    <x v="15"/>
    <n v="2.0874207243815232E-5"/>
    <s v="j"/>
    <s v="i"/>
  </r>
  <r>
    <s v="tl"/>
    <s v="筒"/>
    <s v="tong"/>
    <s v="t"/>
    <s v="l"/>
    <s v="L"/>
    <s v="R"/>
    <x v="9"/>
    <x v="8"/>
    <n v="2.0861191370241535E-5"/>
    <s v="t"/>
    <s v="ong"/>
  </r>
  <r>
    <s v="q;"/>
    <s v="顷"/>
    <s v="qing"/>
    <s v="q"/>
    <s v=";"/>
    <s v="L"/>
    <s v="R"/>
    <x v="20"/>
    <x v="18"/>
    <n v="2.0835159623094144E-5"/>
    <s v="q"/>
    <s v="ing"/>
  </r>
  <r>
    <s v="lw"/>
    <s v="链"/>
    <s v="lian"/>
    <s v="l"/>
    <s v="w"/>
    <s v="R"/>
    <s v="L"/>
    <x v="3"/>
    <x v="12"/>
    <n v="2.0773334223619086E-5"/>
    <s v="l"/>
    <s v="ian"/>
  </r>
  <r>
    <s v="xf"/>
    <s v="匈"/>
    <s v="xiong"/>
    <s v="x"/>
    <s v="f"/>
    <s v="L"/>
    <s v="L"/>
    <x v="18"/>
    <x v="2"/>
    <n v="2.0757064381651965E-5"/>
    <s v="x"/>
    <s v="iong"/>
  </r>
  <r>
    <s v="lz"/>
    <s v="淋"/>
    <s v="lin"/>
    <s v="l"/>
    <s v="z"/>
    <s v="R"/>
    <s v="L"/>
    <x v="3"/>
    <x v="20"/>
    <n v="2.0744048508078271E-5"/>
    <s v="l"/>
    <s v="in"/>
  </r>
  <r>
    <s v="os"/>
    <s v="淑"/>
    <s v="shu"/>
    <s v="o"/>
    <s v="s"/>
    <s v="R"/>
    <s v="L"/>
    <x v="2"/>
    <x v="16"/>
    <n v="2.0731032634504574E-5"/>
    <s v="sh"/>
    <s v="u"/>
  </r>
  <r>
    <s v="us"/>
    <s v="嘱"/>
    <s v="zhu"/>
    <s v="u"/>
    <s v="s"/>
    <s v="R"/>
    <s v="L"/>
    <x v="8"/>
    <x v="16"/>
    <n v="2.0718016760930877E-5"/>
    <s v="zh"/>
    <s v="u"/>
  </r>
  <r>
    <s v="ti"/>
    <s v="踢"/>
    <s v="ti"/>
    <s v="t"/>
    <s v="i"/>
    <s v="L"/>
    <s v="R"/>
    <x v="9"/>
    <x v="1"/>
    <n v="2.0718016760930877E-5"/>
    <s v="t"/>
    <s v="i"/>
  </r>
  <r>
    <s v="ek"/>
    <s v="淫"/>
    <s v="yin"/>
    <s v="e"/>
    <s v="k"/>
    <s v="L"/>
    <s v="R"/>
    <x v="1"/>
    <x v="0"/>
    <n v="2.0701746918963755E-5"/>
    <s v="y"/>
    <s v="in"/>
  </r>
  <r>
    <s v="xn"/>
    <s v="弦"/>
    <s v="xian"/>
    <s v="x"/>
    <s v="n"/>
    <s v="L"/>
    <s v="R"/>
    <x v="18"/>
    <x v="21"/>
    <n v="2.0688731045390062E-5"/>
    <s v="x"/>
    <s v="ian"/>
  </r>
  <r>
    <s v="zf"/>
    <s v="贼"/>
    <s v="zei"/>
    <s v="z"/>
    <s v="f"/>
    <s v="L"/>
    <s v="L"/>
    <x v="4"/>
    <x v="2"/>
    <n v="2.0678969140209789E-5"/>
    <s v="z"/>
    <s v="ei"/>
  </r>
  <r>
    <s v="ey"/>
    <s v="厄"/>
    <s v="e"/>
    <s v="e"/>
    <s v="y"/>
    <s v="L"/>
    <s v="R"/>
    <x v="1"/>
    <x v="10"/>
    <n v="2.0652937393062395E-5"/>
    <s v="e"/>
    <m/>
  </r>
  <r>
    <s v="uf"/>
    <s v="脂"/>
    <s v="zhi"/>
    <s v="u"/>
    <s v="f"/>
    <s v="R"/>
    <s v="L"/>
    <x v="8"/>
    <x v="2"/>
    <n v="2.0643175487882125E-5"/>
    <s v="zh"/>
    <s v="i"/>
  </r>
  <r>
    <s v="os"/>
    <s v="暑"/>
    <s v="shu"/>
    <s v="o"/>
    <s v="s"/>
    <s v="R"/>
    <s v="L"/>
    <x v="2"/>
    <x v="16"/>
    <n v="2.0626905645915004E-5"/>
    <s v="sh"/>
    <s v="u"/>
  </r>
  <r>
    <s v="ci"/>
    <s v="赐"/>
    <s v="ci"/>
    <s v="c"/>
    <s v="i"/>
    <s v="L"/>
    <s v="R"/>
    <x v="22"/>
    <x v="1"/>
    <n v="2.0581350088407067E-5"/>
    <s v="c"/>
    <s v="i"/>
  </r>
  <r>
    <s v="bk"/>
    <s v="彬"/>
    <s v="bin"/>
    <s v="b"/>
    <s v="k"/>
    <s v="L"/>
    <s v="R"/>
    <x v="6"/>
    <x v="0"/>
    <n v="2.0571588183226794E-5"/>
    <s v="b"/>
    <s v="in"/>
  </r>
  <r>
    <s v="tg"/>
    <s v="趟"/>
    <s v="tang"/>
    <s v="t"/>
    <s v="g"/>
    <s v="L"/>
    <s v="L"/>
    <x v="9"/>
    <x v="11"/>
    <n v="2.0542302467685979E-5"/>
    <s v="t"/>
    <s v="ang"/>
  </r>
  <r>
    <s v="jd"/>
    <s v="饥"/>
    <s v="ji"/>
    <s v="j"/>
    <s v="d"/>
    <s v="R"/>
    <s v="L"/>
    <x v="16"/>
    <x v="15"/>
    <n v="2.0535794530899131E-5"/>
    <s v="j"/>
    <s v="i"/>
  </r>
  <r>
    <s v="eu"/>
    <s v="逾"/>
    <s v="yu"/>
    <s v="e"/>
    <s v="u"/>
    <s v="L"/>
    <s v="R"/>
    <x v="1"/>
    <x v="5"/>
    <n v="2.0522778657325434E-5"/>
    <s v="e"/>
    <s v="u"/>
  </r>
  <r>
    <s v="ux"/>
    <s v="斋"/>
    <s v="zhai"/>
    <s v="u"/>
    <s v="x"/>
    <s v="R"/>
    <s v="L"/>
    <x v="8"/>
    <x v="24"/>
    <n v="2.0506508815358316E-5"/>
    <s v="zh"/>
    <s v="ai"/>
  </r>
  <r>
    <s v="hq"/>
    <s v="猴"/>
    <s v="hou"/>
    <s v="h"/>
    <s v="q"/>
    <s v="R"/>
    <s v="L"/>
    <x v="11"/>
    <x v="19"/>
    <n v="2.0493492941784619E-5"/>
    <s v="h"/>
    <s v="ou"/>
  </r>
  <r>
    <s v="ga"/>
    <s v="寡"/>
    <s v="gua"/>
    <s v="g"/>
    <s v="a"/>
    <s v="L"/>
    <s v="L"/>
    <x v="7"/>
    <x v="9"/>
    <n v="2.0480477068210921E-5"/>
    <s v="g"/>
    <s v="ua"/>
  </r>
  <r>
    <s v="ia"/>
    <s v="叉"/>
    <s v="cha"/>
    <s v="i"/>
    <s v="a"/>
    <s v="R"/>
    <s v="L"/>
    <x v="14"/>
    <x v="9"/>
    <n v="2.0464207226243803E-5"/>
    <s v="ch"/>
    <s v="a"/>
  </r>
  <r>
    <s v="oj"/>
    <s v="哨"/>
    <s v="shao"/>
    <s v="o"/>
    <s v="j"/>
    <s v="R"/>
    <s v="R"/>
    <x v="2"/>
    <x v="14"/>
    <n v="2.0460953257850379E-5"/>
    <s v="sh"/>
    <s v="ao"/>
  </r>
  <r>
    <s v="oz"/>
    <s v="爽"/>
    <s v="shuang"/>
    <s v="o"/>
    <s v="z"/>
    <s v="R"/>
    <s v="L"/>
    <x v="2"/>
    <x v="20"/>
    <n v="2.0431667542309561E-5"/>
    <s v="sh"/>
    <s v="uang"/>
  </r>
  <r>
    <s v="if"/>
    <s v="痴"/>
    <s v="chi"/>
    <s v="i"/>
    <s v="f"/>
    <s v="R"/>
    <s v="L"/>
    <x v="14"/>
    <x v="2"/>
    <n v="2.0389365953195048E-5"/>
    <s v="ch"/>
    <s v="i"/>
  </r>
  <r>
    <s v="pi"/>
    <s v="啤"/>
    <s v="pi"/>
    <s v="p"/>
    <s v="i"/>
    <s v="R"/>
    <s v="R"/>
    <x v="23"/>
    <x v="1"/>
    <n v="2.03015088065726E-5"/>
    <s v="p"/>
    <s v="i"/>
  </r>
  <r>
    <s v="sd"/>
    <s v="僧"/>
    <s v="seng"/>
    <s v="s"/>
    <s v="d"/>
    <s v="L"/>
    <s v="L"/>
    <x v="21"/>
    <x v="15"/>
    <n v="2.0236429438704117E-5"/>
    <s v="s"/>
    <s v="eng"/>
  </r>
  <r>
    <s v="it"/>
    <s v="趁"/>
    <s v="chen"/>
    <s v="i"/>
    <s v="t"/>
    <s v="R"/>
    <s v="L"/>
    <x v="14"/>
    <x v="25"/>
    <n v="2.0184365944409332E-5"/>
    <s v="ch"/>
    <s v="en"/>
  </r>
  <r>
    <s v="fk"/>
    <s v="坟"/>
    <s v="fen"/>
    <s v="f"/>
    <s v="k"/>
    <s v="L"/>
    <s v="R"/>
    <x v="15"/>
    <x v="0"/>
    <n v="2.0138810386901396E-5"/>
    <s v="f"/>
    <s v="en"/>
  </r>
  <r>
    <s v="td"/>
    <s v="藤"/>
    <s v="teng"/>
    <s v="t"/>
    <s v="d"/>
    <s v="L"/>
    <s v="L"/>
    <x v="9"/>
    <x v="15"/>
    <n v="2.0138810386901396E-5"/>
    <s v="t"/>
    <s v="eng"/>
  </r>
  <r>
    <s v="ds"/>
    <s v="钉"/>
    <s v="ding"/>
    <s v="d"/>
    <s v="s"/>
    <s v="L"/>
    <s v="L"/>
    <x v="0"/>
    <x v="16"/>
    <n v="2.0099762766180308E-5"/>
    <s v="d"/>
    <s v="ing"/>
  </r>
  <r>
    <s v="ow"/>
    <s v="擅"/>
    <s v="shan"/>
    <s v="o"/>
    <s v="w"/>
    <s v="R"/>
    <s v="L"/>
    <x v="2"/>
    <x v="12"/>
    <n v="2.0093254829393459E-5"/>
    <s v="sh"/>
    <s v="an"/>
  </r>
  <r>
    <s v="jz"/>
    <s v="浸"/>
    <s v="jin"/>
    <s v="j"/>
    <s v="z"/>
    <s v="R"/>
    <s v="L"/>
    <x v="16"/>
    <x v="20"/>
    <n v="2.0080238955819766E-5"/>
    <s v="j"/>
    <s v="in"/>
  </r>
  <r>
    <s v="rh"/>
    <s v="嚷"/>
    <s v="rang"/>
    <s v="r"/>
    <s v="h"/>
    <s v="L"/>
    <s v="R"/>
    <x v="5"/>
    <x v="4"/>
    <n v="1.9992381809197317E-5"/>
    <s v="r"/>
    <s v="ang"/>
  </r>
  <r>
    <s v="ln"/>
    <s v="岚"/>
    <s v="lan"/>
    <s v="l"/>
    <s v="n"/>
    <s v="R"/>
    <s v="R"/>
    <x v="3"/>
    <x v="21"/>
    <n v="1.995658815686965E-5"/>
    <s v="l"/>
    <s v="an"/>
  </r>
  <r>
    <s v="qn"/>
    <s v="谴"/>
    <s v="qian"/>
    <s v="q"/>
    <s v="n"/>
    <s v="L"/>
    <s v="R"/>
    <x v="20"/>
    <x v="21"/>
    <n v="1.9933810378115683E-5"/>
    <s v="q"/>
    <s v="ian"/>
  </r>
  <r>
    <s v="dl"/>
    <s v="栋"/>
    <s v="dong"/>
    <s v="d"/>
    <s v="l"/>
    <s v="L"/>
    <s v="R"/>
    <x v="0"/>
    <x v="8"/>
    <n v="1.9885000852214323E-5"/>
    <s v="d"/>
    <s v="ong"/>
  </r>
  <r>
    <s v="nb"/>
    <s v="虐"/>
    <s v="nue"/>
    <s v="n"/>
    <s v="b"/>
    <s v="R"/>
    <s v="L"/>
    <x v="12"/>
    <x v="17"/>
    <n v="1.9774365926837904E-5"/>
    <s v="n"/>
    <s v="ue"/>
  </r>
  <r>
    <s v="b;"/>
    <s v="炳"/>
    <s v="bing"/>
    <s v="b"/>
    <s v=";"/>
    <s v="L"/>
    <s v="R"/>
    <x v="6"/>
    <x v="18"/>
    <n v="1.9748334179690513E-5"/>
    <s v="b"/>
    <s v="ing"/>
  </r>
  <r>
    <s v="ot"/>
    <s v="渗"/>
    <s v="shen"/>
    <s v="o"/>
    <s v="t"/>
    <s v="R"/>
    <s v="L"/>
    <x v="2"/>
    <x v="25"/>
    <n v="1.9735318306116816E-5"/>
    <s v="sh"/>
    <s v="en"/>
  </r>
  <r>
    <s v="yw"/>
    <s v="雁"/>
    <s v="yan"/>
    <s v="y"/>
    <s v="w"/>
    <s v="R"/>
    <s v="L"/>
    <x v="17"/>
    <x v="12"/>
    <n v="1.9735318306116816E-5"/>
    <s v="y"/>
    <s v="an"/>
  </r>
  <r>
    <s v="fi"/>
    <s v="啡"/>
    <s v="fei"/>
    <s v="f"/>
    <s v="i"/>
    <s v="L"/>
    <s v="R"/>
    <x v="15"/>
    <x v="1"/>
    <n v="1.9673492906641758E-5"/>
    <s v="f"/>
    <s v="ei"/>
  </r>
  <r>
    <s v="jd"/>
    <s v="脊"/>
    <s v="ji"/>
    <s v="j"/>
    <s v="d"/>
    <s v="R"/>
    <s v="L"/>
    <x v="16"/>
    <x v="15"/>
    <n v="1.9608413538773279E-5"/>
    <s v="j"/>
    <s v="i"/>
  </r>
  <r>
    <s v="g;"/>
    <s v="跪"/>
    <s v="gui"/>
    <s v="g"/>
    <s v=";"/>
    <s v="L"/>
    <s v="R"/>
    <x v="7"/>
    <x v="18"/>
    <n v="1.9595397665199582E-5"/>
    <s v="g"/>
    <s v="ui"/>
  </r>
  <r>
    <s v="jr"/>
    <s v="倦"/>
    <s v="juan"/>
    <s v="j"/>
    <s v="r"/>
    <s v="R"/>
    <s v="L"/>
    <x v="16"/>
    <x v="26"/>
    <n v="1.9582381791625885E-5"/>
    <s v="j"/>
    <s v="uan"/>
  </r>
  <r>
    <s v="ld"/>
    <s v="厘"/>
    <s v="li"/>
    <s v="l"/>
    <s v="d"/>
    <s v="R"/>
    <s v="L"/>
    <x v="3"/>
    <x v="15"/>
    <n v="1.9569365918052191E-5"/>
    <s v="l"/>
    <s v="i"/>
  </r>
  <r>
    <s v="xn"/>
    <s v="掀"/>
    <s v="xian"/>
    <s v="x"/>
    <s v="n"/>
    <s v="L"/>
    <s v="R"/>
    <x v="18"/>
    <x v="21"/>
    <n v="1.9536826234117948E-5"/>
    <s v="x"/>
    <s v="ian"/>
  </r>
  <r>
    <s v="ka"/>
    <s v="咖"/>
    <s v="ka"/>
    <s v="k"/>
    <s v="a"/>
    <s v="R"/>
    <s v="L"/>
    <x v="19"/>
    <x v="9"/>
    <n v="1.9517302423757406E-5"/>
    <s v="k"/>
    <s v="a"/>
  </r>
  <r>
    <s v="uz"/>
    <s v="妆"/>
    <s v="zhuang"/>
    <s v="u"/>
    <s v="z"/>
    <s v="R"/>
    <s v="L"/>
    <x v="8"/>
    <x v="20"/>
    <n v="1.9484762739823163E-5"/>
    <s v="zh"/>
    <s v="uang"/>
  </r>
  <r>
    <s v="hd"/>
    <s v="亨"/>
    <s v="heng"/>
    <s v="h"/>
    <s v="d"/>
    <s v="R"/>
    <s v="L"/>
    <x v="11"/>
    <x v="15"/>
    <n v="1.9481508771429742E-5"/>
    <s v="h"/>
    <s v="eng"/>
  </r>
  <r>
    <s v="lf"/>
    <s v="垒"/>
    <s v="lei"/>
    <s v="l"/>
    <s v="f"/>
    <s v="R"/>
    <s v="L"/>
    <x v="3"/>
    <x v="2"/>
    <n v="1.9465238929462621E-5"/>
    <s v="l"/>
    <s v="ei"/>
  </r>
  <r>
    <s v="em"/>
    <s v="渊"/>
    <s v="yuan"/>
    <s v="e"/>
    <s v="m"/>
    <s v="L"/>
    <s v="R"/>
    <x v="1"/>
    <x v="22"/>
    <n v="1.941642940356126E-5"/>
    <s v="y"/>
    <s v="uan"/>
  </r>
  <r>
    <s v="jg"/>
    <s v="僵"/>
    <s v="jiang"/>
    <s v="j"/>
    <s v="g"/>
    <s v="R"/>
    <s v="L"/>
    <x v="16"/>
    <x v="11"/>
    <n v="1.9361111940873051E-5"/>
    <s v="j"/>
    <s v="iang"/>
  </r>
  <r>
    <s v="bo"/>
    <s v="舶"/>
    <s v="bo"/>
    <s v="b"/>
    <s v="o"/>
    <s v="L"/>
    <s v="R"/>
    <x v="6"/>
    <x v="7"/>
    <n v="1.934484209890593E-5"/>
    <s v="b"/>
    <s v="o"/>
  </r>
  <r>
    <s v="sl"/>
    <s v="耸"/>
    <s v="song"/>
    <s v="s"/>
    <s v="l"/>
    <s v="L"/>
    <s v="R"/>
    <x v="21"/>
    <x v="8"/>
    <n v="1.9299286541397993E-5"/>
    <s v="s"/>
    <s v="ong"/>
  </r>
  <r>
    <s v="lc"/>
    <s v="仑"/>
    <s v="lun"/>
    <s v="l"/>
    <s v="c"/>
    <s v="R"/>
    <s v="L"/>
    <x v="3"/>
    <x v="23"/>
    <n v="1.9247223047103211E-5"/>
    <s v="l"/>
    <s v="un"/>
  </r>
  <r>
    <s v="eu"/>
    <s v="浴"/>
    <s v="yu"/>
    <s v="e"/>
    <s v="u"/>
    <s v="L"/>
    <s v="R"/>
    <x v="1"/>
    <x v="5"/>
    <n v="1.9240715110316363E-5"/>
    <s v="e"/>
    <s v="u"/>
  </r>
  <r>
    <s v="uq"/>
    <s v="轴"/>
    <s v="zhou"/>
    <s v="u"/>
    <s v="q"/>
    <s v="R"/>
    <s v="L"/>
    <x v="8"/>
    <x v="19"/>
    <n v="1.9234207173529514E-5"/>
    <s v="zh"/>
    <s v="ou"/>
  </r>
  <r>
    <s v="ea"/>
    <s v="娅"/>
    <s v="ya"/>
    <s v="e"/>
    <s v="a"/>
    <s v="L"/>
    <s v="L"/>
    <x v="1"/>
    <x v="9"/>
    <n v="1.923095320513609E-5"/>
    <s v="y"/>
    <s v="a"/>
  </r>
  <r>
    <s v="ua"/>
    <s v="诈"/>
    <s v="zha"/>
    <s v="u"/>
    <s v="a"/>
    <s v="R"/>
    <s v="L"/>
    <x v="8"/>
    <x v="9"/>
    <n v="1.9188651616021578E-5"/>
    <s v="zh"/>
    <s v="a"/>
  </r>
  <r>
    <s v="fd"/>
    <s v="讽"/>
    <s v="feng"/>
    <s v="f"/>
    <s v="d"/>
    <s v="L"/>
    <s v="L"/>
    <x v="15"/>
    <x v="15"/>
    <n v="1.9133334153333368E-5"/>
    <s v="f"/>
    <s v="eng"/>
  </r>
  <r>
    <s v="js"/>
    <s v="靖"/>
    <s v="jing"/>
    <s v="j"/>
    <s v="s"/>
    <s v="R"/>
    <s v="L"/>
    <x v="16"/>
    <x v="16"/>
    <n v="1.9133334153333368E-5"/>
    <s v="j"/>
    <s v="ing"/>
  </r>
  <r>
    <s v="gc"/>
    <s v="棍"/>
    <s v="gun"/>
    <s v="g"/>
    <s v="c"/>
    <s v="L"/>
    <s v="L"/>
    <x v="7"/>
    <x v="23"/>
    <n v="1.9120318279759671E-5"/>
    <s v="g"/>
    <s v="un"/>
  </r>
  <r>
    <s v="wg"/>
    <s v="妄"/>
    <s v="wang"/>
    <s v="w"/>
    <s v="g"/>
    <s v="L"/>
    <s v="L"/>
    <x v="10"/>
    <x v="11"/>
    <n v="1.9065000817071462E-5"/>
    <s v="w"/>
    <s v="ang"/>
  </r>
  <r>
    <s v="xp"/>
    <s v="穴"/>
    <s v="xue"/>
    <s v="x"/>
    <s v="p"/>
    <s v="L"/>
    <s v="R"/>
    <x v="18"/>
    <x v="6"/>
    <n v="1.9048730975104344E-5"/>
    <s v="x"/>
    <s v="ue"/>
  </r>
  <r>
    <s v="xp"/>
    <s v="薛"/>
    <s v="xue"/>
    <s v="x"/>
    <s v="p"/>
    <s v="L"/>
    <s v="R"/>
    <x v="18"/>
    <x v="6"/>
    <n v="1.904547700671092E-5"/>
    <s v="x"/>
    <s v="ue"/>
  </r>
  <r>
    <s v="b"/>
    <s v="彪"/>
    <s v="biao"/>
    <s v="b"/>
    <s v="b"/>
    <s v="L"/>
    <s v="L"/>
    <x v="6"/>
    <x v="17"/>
    <n v="1.9016191291170105E-5"/>
    <s v="b"/>
    <s v="iao"/>
  </r>
  <r>
    <s v="rj"/>
    <s v="饶"/>
    <s v="rao"/>
    <s v="r"/>
    <s v="j"/>
    <s v="L"/>
    <s v="R"/>
    <x v="5"/>
    <x v="14"/>
    <n v="1.9009683354383256E-5"/>
    <s v="r"/>
    <s v="ao"/>
  </r>
  <r>
    <s v="cp"/>
    <s v="挫"/>
    <s v="cuo"/>
    <s v="c"/>
    <s v="p"/>
    <s v="L"/>
    <s v="R"/>
    <x v="22"/>
    <x v="6"/>
    <n v="1.8947857954908198E-5"/>
    <s v="c"/>
    <s v="uo"/>
  </r>
  <r>
    <s v="gk"/>
    <s v="颈"/>
    <s v="geng"/>
    <s v="g"/>
    <s v="k"/>
    <s v="L"/>
    <s v="R"/>
    <x v="7"/>
    <x v="0"/>
    <n v="1.8820953187564661E-5"/>
    <s v="g"/>
    <s v="eng"/>
  </r>
  <r>
    <s v="xh"/>
    <s v="厢"/>
    <s v="xiang"/>
    <s v="x"/>
    <s v="h"/>
    <s v="L"/>
    <s v="R"/>
    <x v="18"/>
    <x v="4"/>
    <n v="1.8817699219171237E-5"/>
    <s v="x"/>
    <s v="iang"/>
  </r>
  <r>
    <s v="if"/>
    <s v="翅"/>
    <s v="chi"/>
    <s v="i"/>
    <s v="f"/>
    <s v="R"/>
    <s v="L"/>
    <x v="14"/>
    <x v="2"/>
    <n v="1.8729842072548788E-5"/>
    <s v="ch"/>
    <s v="i"/>
  </r>
  <r>
    <s v="nw"/>
    <s v="酿"/>
    <s v="nian"/>
    <s v="n"/>
    <s v="w"/>
    <s v="R"/>
    <s v="L"/>
    <x v="12"/>
    <x v="12"/>
    <n v="1.8694048420221121E-5"/>
    <s v="n"/>
    <s v="ia"/>
  </r>
  <r>
    <s v="uf"/>
    <s v="汁"/>
    <s v="zhi"/>
    <s v="u"/>
    <s v="f"/>
    <s v="R"/>
    <s v="L"/>
    <x v="8"/>
    <x v="2"/>
    <n v="1.8694048420221121E-5"/>
    <s v="zh"/>
    <s v="i"/>
  </r>
  <r>
    <s v="qo"/>
    <s v="邱"/>
    <s v="qiu"/>
    <s v="q"/>
    <s v="o"/>
    <s v="L"/>
    <s v="R"/>
    <x v="20"/>
    <x v="7"/>
    <n v="1.8674524609860579E-5"/>
    <s v="q"/>
    <s v="iu"/>
  </r>
  <r>
    <s v="xq"/>
    <s v="绣"/>
    <s v="xiu"/>
    <s v="x"/>
    <s v="q"/>
    <s v="L"/>
    <s v="L"/>
    <x v="18"/>
    <x v="19"/>
    <n v="1.8615953178778945E-5"/>
    <s v="x"/>
    <s v="iu"/>
  </r>
  <r>
    <s v="he"/>
    <s v="鹤"/>
    <s v="he"/>
    <s v="h"/>
    <s v="e"/>
    <s v="R"/>
    <s v="L"/>
    <x v="11"/>
    <x v="3"/>
    <n v="1.8606191273598673E-5"/>
    <s v="h"/>
    <s v="e"/>
  </r>
  <r>
    <s v="qp"/>
    <s v="雀"/>
    <s v="que"/>
    <s v="q"/>
    <s v="p"/>
    <s v="L"/>
    <s v="R"/>
    <x v="20"/>
    <x v="6"/>
    <n v="1.8570397621271009E-5"/>
    <s v="q"/>
    <s v="ue"/>
  </r>
  <r>
    <s v="ei"/>
    <s v="逸"/>
    <s v="yi"/>
    <s v="e"/>
    <s v="i"/>
    <s v="L"/>
    <s v="R"/>
    <x v="1"/>
    <x v="1"/>
    <n v="1.8560635716090736E-5"/>
    <s v="e"/>
    <s v="i"/>
  </r>
  <r>
    <s v="pz"/>
    <s v="拚"/>
    <s v="pin"/>
    <s v="p"/>
    <s v="z"/>
    <s v="R"/>
    <s v="L"/>
    <x v="23"/>
    <x v="20"/>
    <n v="1.8547619842517042E-5"/>
    <s v="p"/>
    <s v="in"/>
  </r>
  <r>
    <s v="di"/>
    <s v="狄"/>
    <s v="di"/>
    <s v="d"/>
    <s v="i"/>
    <s v="L"/>
    <s v="R"/>
    <x v="0"/>
    <x v="1"/>
    <n v="1.8547619842517042E-5"/>
    <s v="d"/>
    <s v="i"/>
  </r>
  <r>
    <s v="zj"/>
    <s v="枣"/>
    <s v="zao"/>
    <s v="z"/>
    <s v="j"/>
    <s v="L"/>
    <s v="R"/>
    <x v="4"/>
    <x v="14"/>
    <n v="1.8541111905730194E-5"/>
    <s v="z"/>
    <s v="ao"/>
  </r>
  <r>
    <s v="hr"/>
    <s v="焕"/>
    <s v="huan"/>
    <s v="h"/>
    <s v="r"/>
    <s v="R"/>
    <s v="L"/>
    <x v="11"/>
    <x v="26"/>
    <n v="1.8531350000549921E-5"/>
    <s v="h"/>
    <s v="uan"/>
  </r>
  <r>
    <s v="ej"/>
    <s v="窑"/>
    <s v="yao"/>
    <s v="e"/>
    <s v="j"/>
    <s v="L"/>
    <s v="R"/>
    <x v="1"/>
    <x v="14"/>
    <n v="1.848254047464856E-5"/>
    <s v="y"/>
    <s v="ao"/>
  </r>
  <r>
    <s v="ja"/>
    <s v="迦"/>
    <s v="jia"/>
    <s v="j"/>
    <s v="a"/>
    <s v="R"/>
    <s v="L"/>
    <x v="16"/>
    <x v="9"/>
    <n v="1.8476032537861712E-5"/>
    <s v="j"/>
    <s v="ia"/>
  </r>
  <r>
    <s v="th"/>
    <s v="汰"/>
    <s v="tai"/>
    <s v="t"/>
    <s v="h"/>
    <s v="L"/>
    <s v="R"/>
    <x v="9"/>
    <x v="4"/>
    <n v="1.8436984917140624E-5"/>
    <s v="t"/>
    <s v="ai"/>
  </r>
  <r>
    <s v="lj"/>
    <s v="捞"/>
    <s v="lao"/>
    <s v="l"/>
    <s v="j"/>
    <s v="R"/>
    <s v="R"/>
    <x v="3"/>
    <x v="14"/>
    <n v="1.8293810307829966E-5"/>
    <s v="l"/>
    <s v="ao"/>
  </r>
  <r>
    <s v="ux"/>
    <s v="窄"/>
    <s v="zhai"/>
    <s v="u"/>
    <s v="x"/>
    <s v="R"/>
    <s v="L"/>
    <x v="8"/>
    <x v="24"/>
    <n v="1.8251508718715453E-5"/>
    <s v="zh"/>
    <s v="ai"/>
  </r>
  <r>
    <s v="uf"/>
    <s v="帜"/>
    <s v="zhi"/>
    <s v="u"/>
    <s v="f"/>
    <s v="R"/>
    <s v="L"/>
    <x v="8"/>
    <x v="2"/>
    <n v="1.8245000781928605E-5"/>
    <s v="zh"/>
    <s v="i"/>
  </r>
  <r>
    <s v="mn"/>
    <s v="蛮"/>
    <s v="man"/>
    <s v="m"/>
    <s v="n"/>
    <s v="R"/>
    <s v="R"/>
    <x v="13"/>
    <x v="21"/>
    <n v="1.8218969034781214E-5"/>
    <s v="m"/>
    <s v="an"/>
  </r>
  <r>
    <s v="hz"/>
    <s v="谎"/>
    <s v="huang"/>
    <s v="h"/>
    <s v="z"/>
    <s v="R"/>
    <s v="L"/>
    <x v="11"/>
    <x v="20"/>
    <n v="1.8205953161207517E-5"/>
    <s v="h"/>
    <s v="uang"/>
  </r>
  <r>
    <s v="di"/>
    <s v="缔"/>
    <s v="di"/>
    <s v="d"/>
    <s v="i"/>
    <s v="L"/>
    <s v="R"/>
    <x v="0"/>
    <x v="1"/>
    <n v="1.8199445224420668E-5"/>
    <s v="d"/>
    <s v="i"/>
  </r>
  <r>
    <s v="d"/>
    <s v="钓"/>
    <s v="diao"/>
    <s v="d"/>
    <s v="d"/>
    <s v="L"/>
    <s v="L"/>
    <x v="0"/>
    <x v="15"/>
    <n v="1.819293728763382E-5"/>
    <s v="d"/>
    <s v="iao"/>
  </r>
  <r>
    <s v="kv"/>
    <s v="奎"/>
    <s v="kui"/>
    <s v="k"/>
    <s v="v"/>
    <s v="R"/>
    <s v="L"/>
    <x v="19"/>
    <x v="13"/>
    <n v="1.819293728763382E-5"/>
    <s v="k"/>
    <s v="ui"/>
  </r>
  <r>
    <s v="qu"/>
    <s v="娶"/>
    <s v="qu"/>
    <s v="q"/>
    <s v="u"/>
    <s v="L"/>
    <s v="R"/>
    <x v="20"/>
    <x v="5"/>
    <n v="1.819293728763382E-5"/>
    <s v="q"/>
    <s v="u"/>
  </r>
  <r>
    <s v="xi"/>
    <s v="膝"/>
    <s v="xi"/>
    <s v="x"/>
    <s v="i"/>
    <s v="L"/>
    <s v="R"/>
    <x v="18"/>
    <x v="1"/>
    <n v="1.8179921414060123E-5"/>
    <s v="x"/>
    <s v="i"/>
  </r>
  <r>
    <s v="ij"/>
    <s v="嘲"/>
    <s v="chao"/>
    <s v="i"/>
    <s v="j"/>
    <s v="R"/>
    <s v="R"/>
    <x v="14"/>
    <x v="14"/>
    <n v="1.808881029904425E-5"/>
    <s v="ch"/>
    <s v="ao"/>
  </r>
  <r>
    <s v="ea"/>
    <s v="讶"/>
    <s v="ya"/>
    <s v="e"/>
    <s v="a"/>
    <s v="L"/>
    <s v="L"/>
    <x v="1"/>
    <x v="9"/>
    <n v="1.8082302362257404E-5"/>
    <s v="y"/>
    <s v="a"/>
  </r>
  <r>
    <s v="cy"/>
    <s v="厕"/>
    <s v="ce"/>
    <s v="c"/>
    <s v="y"/>
    <s v="L"/>
    <s v="R"/>
    <x v="22"/>
    <x v="10"/>
    <n v="1.8075794425470556E-5"/>
    <s v="c"/>
    <s v="e"/>
  </r>
  <r>
    <s v="ln"/>
    <s v="懒"/>
    <s v="lan"/>
    <s v="l"/>
    <s v="n"/>
    <s v="R"/>
    <s v="R"/>
    <x v="3"/>
    <x v="21"/>
    <n v="1.8059524583503434E-5"/>
    <s v="l"/>
    <s v="an"/>
  </r>
  <r>
    <s v="us"/>
    <s v="瞩"/>
    <s v="zhu"/>
    <s v="u"/>
    <s v="s"/>
    <s v="R"/>
    <s v="L"/>
    <x v="8"/>
    <x v="16"/>
    <n v="1.8053016646716586E-5"/>
    <s v="zh"/>
    <s v="u"/>
  </r>
  <r>
    <s v="jb"/>
    <s v="崛"/>
    <s v="jue"/>
    <s v="j"/>
    <s v="b"/>
    <s v="R"/>
    <s v="L"/>
    <x v="16"/>
    <x v="17"/>
    <n v="1.8036746804749468E-5"/>
    <s v="j"/>
    <s v="ue"/>
  </r>
  <r>
    <s v="xm"/>
    <s v="玄"/>
    <s v="xuan"/>
    <s v="x"/>
    <s v="m"/>
    <s v="L"/>
    <s v="R"/>
    <x v="18"/>
    <x v="22"/>
    <n v="1.7994445215634952E-5"/>
    <s v="x"/>
    <s v="uan"/>
  </r>
  <r>
    <s v="du"/>
    <s v="睹"/>
    <s v="du"/>
    <s v="d"/>
    <s v="u"/>
    <s v="L"/>
    <s v="R"/>
    <x v="0"/>
    <x v="5"/>
    <n v="1.7955397594913864E-5"/>
    <s v="d"/>
    <s v="u"/>
  </r>
  <r>
    <s v="uv"/>
    <s v="坠"/>
    <s v="zhui"/>
    <s v="u"/>
    <s v="v"/>
    <s v="R"/>
    <s v="L"/>
    <x v="8"/>
    <x v="13"/>
    <n v="1.7942381721340171E-5"/>
    <s v="zh"/>
    <s v="ui"/>
  </r>
  <r>
    <s v="xl"/>
    <s v="瞎"/>
    <s v="xia"/>
    <s v="x"/>
    <s v="l"/>
    <s v="L"/>
    <s v="R"/>
    <x v="18"/>
    <x v="8"/>
    <n v="1.7880556321865113E-5"/>
    <s v="x"/>
    <s v="ia"/>
  </r>
  <r>
    <s v="hl"/>
    <s v="哄"/>
    <s v="hong"/>
    <s v="h"/>
    <s v="l"/>
    <s v="R"/>
    <s v="R"/>
    <x v="11"/>
    <x v="8"/>
    <n v="1.781547695399663E-5"/>
    <s v="h"/>
    <s v="ong"/>
  </r>
  <r>
    <s v="yw"/>
    <s v="焰"/>
    <s v="yan"/>
    <s v="y"/>
    <s v="w"/>
    <s v="R"/>
    <s v="L"/>
    <x v="17"/>
    <x v="12"/>
    <n v="1.7808969017209782E-5"/>
    <s v="y"/>
    <s v="an"/>
  </r>
  <r>
    <s v="hq"/>
    <s v="喉"/>
    <s v="hou"/>
    <s v="h"/>
    <s v="q"/>
    <s v="R"/>
    <s v="L"/>
    <x v="11"/>
    <x v="19"/>
    <n v="1.7795953143636088E-5"/>
    <s v="h"/>
    <s v="ou"/>
  </r>
  <r>
    <s v="ea"/>
    <s v="哑"/>
    <s v="ya"/>
    <s v="e"/>
    <s v="a"/>
    <s v="L"/>
    <s v="L"/>
    <x v="1"/>
    <x v="9"/>
    <n v="1.7792699175242664E-5"/>
    <s v="y"/>
    <s v="a"/>
  </r>
  <r>
    <s v="ei"/>
    <s v="矣"/>
    <s v="yi"/>
    <s v="e"/>
    <s v="i"/>
    <s v="L"/>
    <s v="R"/>
    <x v="1"/>
    <x v="1"/>
    <n v="1.778944520684924E-5"/>
    <s v="e"/>
    <s v="i"/>
  </r>
  <r>
    <s v="gy"/>
    <s v="胳"/>
    <s v="ge"/>
    <s v="g"/>
    <s v="y"/>
    <s v="L"/>
    <s v="R"/>
    <x v="7"/>
    <x v="10"/>
    <n v="1.7756905522915E-5"/>
    <s v="g"/>
    <s v="e"/>
  </r>
  <r>
    <s v="c;"/>
    <s v="萃"/>
    <s v="cui"/>
    <s v="c"/>
    <s v=";"/>
    <s v="L"/>
    <s v="R"/>
    <x v="22"/>
    <x v="18"/>
    <n v="1.7708095997013639E-5"/>
    <s v="c"/>
    <s v="ui"/>
  </r>
  <r>
    <s v="iz"/>
    <s v="幢"/>
    <s v="chuang"/>
    <s v="i"/>
    <s v="z"/>
    <s v="R"/>
    <s v="L"/>
    <x v="14"/>
    <x v="20"/>
    <n v="1.7691826155046518E-5"/>
    <s v="ch"/>
    <s v="uang"/>
  </r>
  <r>
    <s v="uz"/>
    <s v="桩"/>
    <s v="zhuang"/>
    <s v="u"/>
    <s v="z"/>
    <s v="R"/>
    <s v="L"/>
    <x v="8"/>
    <x v="20"/>
    <n v="1.7613730913604342E-5"/>
    <s v="zh"/>
    <s v="uang"/>
  </r>
  <r>
    <s v="lf"/>
    <s v="蕾"/>
    <s v="lei"/>
    <s v="l"/>
    <s v="f"/>
    <s v="R"/>
    <s v="L"/>
    <x v="3"/>
    <x v="2"/>
    <n v="1.7607222976817494E-5"/>
    <s v="l"/>
    <s v="ei"/>
  </r>
  <r>
    <s v="g;"/>
    <s v="瑰"/>
    <s v="gui"/>
    <s v="g"/>
    <s v=";"/>
    <s v="L"/>
    <s v="R"/>
    <x v="7"/>
    <x v="18"/>
    <n v="1.7564921387702981E-5"/>
    <s v="g"/>
    <s v="ui"/>
  </r>
  <r>
    <s v="pg"/>
    <s v="乓"/>
    <s v="pang"/>
    <s v="p"/>
    <s v="g"/>
    <s v="R"/>
    <s v="L"/>
    <x v="23"/>
    <x v="11"/>
    <n v="1.754865154573586E-5"/>
    <s v="p"/>
    <s v="ang"/>
  </r>
  <r>
    <s v="pb"/>
    <s v="魄"/>
    <s v="po"/>
    <s v="p"/>
    <s v="b"/>
    <s v="R"/>
    <s v="L"/>
    <x v="23"/>
    <x v="17"/>
    <n v="1.754865154573586E-5"/>
    <s v="p"/>
    <s v="o"/>
  </r>
  <r>
    <s v="uf"/>
    <s v="肢"/>
    <s v="zhi"/>
    <s v="u"/>
    <s v="f"/>
    <s v="R"/>
    <s v="L"/>
    <x v="8"/>
    <x v="2"/>
    <n v="1.7522619798588469E-5"/>
    <s v="zh"/>
    <s v="i"/>
  </r>
  <r>
    <s v="hs"/>
    <s v="壶"/>
    <s v="hu"/>
    <s v="h"/>
    <s v="s"/>
    <s v="R"/>
    <s v="L"/>
    <x v="11"/>
    <x v="16"/>
    <n v="1.7516111861801621E-5"/>
    <s v="h"/>
    <s v="u"/>
  </r>
  <r>
    <s v="ai"/>
    <s v="哎"/>
    <s v="ai"/>
    <s v="a"/>
    <s v="i"/>
    <s v="L"/>
    <s v="R"/>
    <x v="24"/>
    <x v="1"/>
    <n v="1.7506349956621348E-5"/>
    <s v="a"/>
    <s v="i"/>
  </r>
  <r>
    <s v="uj"/>
    <s v="肇"/>
    <s v="zhao"/>
    <s v="u"/>
    <s v="j"/>
    <s v="R"/>
    <s v="R"/>
    <x v="8"/>
    <x v="14"/>
    <n v="1.7470556304293684E-5"/>
    <s v="zh"/>
    <s v="ao"/>
  </r>
  <r>
    <s v="l"/>
    <s v="廖"/>
    <s v="liao"/>
    <s v="l"/>
    <s v="l"/>
    <s v="R"/>
    <s v="R"/>
    <x v="3"/>
    <x v="8"/>
    <n v="1.7395715031244929E-5"/>
    <s v="l"/>
    <s v="iao"/>
  </r>
  <r>
    <s v="js"/>
    <s v="荆"/>
    <s v="jing"/>
    <s v="j"/>
    <s v="s"/>
    <s v="R"/>
    <s v="L"/>
    <x v="16"/>
    <x v="16"/>
    <n v="1.7366429315704114E-5"/>
    <s v="j"/>
    <s v="ing"/>
  </r>
  <r>
    <s v="ec"/>
    <s v="晕"/>
    <s v="yun"/>
    <s v="e"/>
    <s v="c"/>
    <s v="L"/>
    <s v="L"/>
    <x v="1"/>
    <x v="23"/>
    <n v="1.7366429315704114E-5"/>
    <s v="y"/>
    <s v="un"/>
  </r>
  <r>
    <s v="xm"/>
    <s v="轩"/>
    <s v="xuan"/>
    <s v="x"/>
    <s v="m"/>
    <s v="L"/>
    <s v="R"/>
    <x v="18"/>
    <x v="22"/>
    <n v="1.7359921378917265E-5"/>
    <s v="x"/>
    <s v="uan"/>
  </r>
  <r>
    <s v="mf"/>
    <s v="媚"/>
    <s v="mei"/>
    <s v="m"/>
    <s v="f"/>
    <s v="R"/>
    <s v="L"/>
    <x v="13"/>
    <x v="2"/>
    <n v="1.7324127726589602E-5"/>
    <s v="m"/>
    <s v="ei"/>
  </r>
  <r>
    <s v="ug"/>
    <s v="账"/>
    <s v="zhang"/>
    <s v="u"/>
    <s v="g"/>
    <s v="R"/>
    <s v="L"/>
    <x v="8"/>
    <x v="11"/>
    <n v="1.7265556295507968E-5"/>
    <s v="zh"/>
    <s v="ang"/>
  </r>
  <r>
    <s v="ry"/>
    <s v="惹"/>
    <s v="re"/>
    <s v="r"/>
    <s v="y"/>
    <s v="L"/>
    <s v="R"/>
    <x v="5"/>
    <x v="10"/>
    <n v="1.7242778516754002E-5"/>
    <s v="r"/>
    <s v="e"/>
  </r>
  <r>
    <s v="ll"/>
    <s v="垄"/>
    <s v="long"/>
    <s v="l"/>
    <s v="l"/>
    <s v="R"/>
    <s v="R"/>
    <x v="3"/>
    <x v="8"/>
    <n v="1.7233016611573729E-5"/>
    <s v="l"/>
    <s v="ong"/>
  </r>
  <r>
    <s v="qi"/>
    <s v="祈"/>
    <s v="qi"/>
    <s v="q"/>
    <s v="i"/>
    <s v="L"/>
    <s v="R"/>
    <x v="20"/>
    <x v="1"/>
    <n v="1.7187461054065792E-5"/>
    <s v="q"/>
    <s v="i"/>
  </r>
  <r>
    <s v="gp"/>
    <s v="裹"/>
    <s v="guo"/>
    <s v="g"/>
    <s v="p"/>
    <s v="L"/>
    <s v="R"/>
    <x v="7"/>
    <x v="6"/>
    <n v="1.7141905496557856E-5"/>
    <s v="g"/>
    <s v="uo"/>
  </r>
  <r>
    <s v="j"/>
    <s v="娇"/>
    <s v="jiao"/>
    <s v="j"/>
    <s v="j"/>
    <s v="R"/>
    <s v="R"/>
    <x v="16"/>
    <x v="14"/>
    <n v="1.7135397559771007E-5"/>
    <s v="j"/>
    <s v="iao"/>
  </r>
  <r>
    <s v="em"/>
    <s v="冤"/>
    <s v="yuan"/>
    <s v="e"/>
    <s v="m"/>
    <s v="L"/>
    <s v="R"/>
    <x v="1"/>
    <x v="22"/>
    <n v="1.7106111844230189E-5"/>
    <s v="y"/>
    <s v="uan"/>
  </r>
  <r>
    <s v="xn"/>
    <s v="咸"/>
    <s v="xian"/>
    <s v="x"/>
    <s v="n"/>
    <s v="L"/>
    <s v="R"/>
    <x v="18"/>
    <x v="21"/>
    <n v="1.7102857875836768E-5"/>
    <s v="x"/>
    <s v="ian"/>
  </r>
  <r>
    <s v="lu"/>
    <s v="芦"/>
    <s v="lu"/>
    <s v="l"/>
    <s v="u"/>
    <s v="R"/>
    <s v="R"/>
    <x v="3"/>
    <x v="5"/>
    <n v="1.7063810255115676E-5"/>
    <s v="l"/>
    <s v="u"/>
  </r>
  <r>
    <s v="qc"/>
    <s v="裙"/>
    <s v="qun"/>
    <s v="q"/>
    <s v="c"/>
    <s v="L"/>
    <s v="L"/>
    <x v="20"/>
    <x v="23"/>
    <n v="1.7063810255115676E-5"/>
    <s v="q"/>
    <s v="un"/>
  </r>
  <r>
    <s v="ai"/>
    <s v="唉"/>
    <s v="ai"/>
    <s v="a"/>
    <s v="i"/>
    <s v="L"/>
    <s v="R"/>
    <x v="24"/>
    <x v="1"/>
    <n v="1.7063810255115676E-5"/>
    <s v="a"/>
    <s v="i"/>
  </r>
  <r>
    <s v="wn"/>
    <s v="宛"/>
    <s v="wan"/>
    <s v="w"/>
    <s v="n"/>
    <s v="L"/>
    <s v="R"/>
    <x v="10"/>
    <x v="21"/>
    <n v="1.7050794381541983E-5"/>
    <s v="w"/>
    <s v="an"/>
  </r>
  <r>
    <s v="bd"/>
    <s v="崩"/>
    <s v="beng"/>
    <s v="b"/>
    <s v="d"/>
    <s v="L"/>
    <s v="L"/>
    <x v="6"/>
    <x v="15"/>
    <n v="1.7031270571181437E-5"/>
    <s v="b"/>
    <s v="eng"/>
  </r>
  <r>
    <s v="ep"/>
    <s v="粤"/>
    <s v="yue"/>
    <s v="e"/>
    <s v="p"/>
    <s v="L"/>
    <s v="R"/>
    <x v="1"/>
    <x v="6"/>
    <n v="1.7028016602788013E-5"/>
    <s v="y"/>
    <s v="ue"/>
  </r>
  <r>
    <s v="fu"/>
    <s v="辐"/>
    <s v="fu"/>
    <s v="f"/>
    <s v="u"/>
    <s v="L"/>
    <s v="R"/>
    <x v="15"/>
    <x v="5"/>
    <n v="1.701825469760774E-5"/>
    <s v="f"/>
    <s v="u"/>
  </r>
  <r>
    <s v="pj"/>
    <s v="袍"/>
    <s v="pao"/>
    <s v="p"/>
    <s v="j"/>
    <s v="R"/>
    <s v="R"/>
    <x v="23"/>
    <x v="14"/>
    <n v="1.701825469760774E-5"/>
    <s v="p"/>
    <s v="ao"/>
  </r>
  <r>
    <s v="qo"/>
    <s v="囚"/>
    <s v="qiu"/>
    <s v="q"/>
    <s v="o"/>
    <s v="L"/>
    <s v="R"/>
    <x v="20"/>
    <x v="7"/>
    <n v="1.700849279242747E-5"/>
    <s v="q"/>
    <s v="iu"/>
  </r>
  <r>
    <s v="gu"/>
    <s v="辜"/>
    <s v="gu"/>
    <s v="g"/>
    <s v="u"/>
    <s v="L"/>
    <s v="R"/>
    <x v="7"/>
    <x v="5"/>
    <n v="1.7001984855640622E-5"/>
    <s v="g"/>
    <s v="u"/>
  </r>
  <r>
    <s v="ig"/>
    <s v="敞"/>
    <s v="chang"/>
    <s v="i"/>
    <s v="g"/>
    <s v="R"/>
    <s v="L"/>
    <x v="14"/>
    <x v="11"/>
    <n v="1.6972699140099803E-5"/>
    <s v="ch"/>
    <s v="ang"/>
  </r>
  <r>
    <s v="uw"/>
    <s v="沾"/>
    <s v="zhan"/>
    <s v="u"/>
    <s v="w"/>
    <s v="R"/>
    <s v="L"/>
    <x v="8"/>
    <x v="12"/>
    <n v="1.6969445171706379E-5"/>
    <s v="zh"/>
    <s v="an"/>
  </r>
  <r>
    <s v="gj"/>
    <s v="糕"/>
    <s v="gao"/>
    <s v="g"/>
    <s v="j"/>
    <s v="L"/>
    <s v="R"/>
    <x v="7"/>
    <x v="14"/>
    <n v="1.6943413424558988E-5"/>
    <s v="g"/>
    <s v="ao"/>
  </r>
  <r>
    <s v="sg"/>
    <s v="嗓"/>
    <s v="sang"/>
    <s v="s"/>
    <s v="g"/>
    <s v="L"/>
    <s v="L"/>
    <x v="21"/>
    <x v="11"/>
    <n v="1.6930397550985291E-5"/>
    <s v="s"/>
    <s v="ang"/>
  </r>
  <r>
    <s v="qi"/>
    <s v="泣"/>
    <s v="qi"/>
    <s v="q"/>
    <s v="i"/>
    <s v="L"/>
    <s v="R"/>
    <x v="20"/>
    <x v="1"/>
    <n v="1.6894603898657627E-5"/>
    <s v="q"/>
    <s v="i"/>
  </r>
  <r>
    <s v="yw"/>
    <s v="彦"/>
    <s v="yan"/>
    <s v="y"/>
    <s v="w"/>
    <s v="R"/>
    <s v="L"/>
    <x v="17"/>
    <x v="12"/>
    <n v="1.6868572151510237E-5"/>
    <s v="y"/>
    <s v="an"/>
  </r>
  <r>
    <s v="xh"/>
    <s v="橡"/>
    <s v="xiang"/>
    <s v="x"/>
    <s v="h"/>
    <s v="L"/>
    <s v="R"/>
    <x v="18"/>
    <x v="4"/>
    <n v="1.6849048341149691E-5"/>
    <s v="x"/>
    <s v="iang"/>
  </r>
  <r>
    <s v="gk"/>
    <s v="耿"/>
    <s v="geng"/>
    <s v="g"/>
    <s v="k"/>
    <s v="L"/>
    <s v="R"/>
    <x v="7"/>
    <x v="0"/>
    <n v="1.6842540404362842E-5"/>
    <s v="g"/>
    <s v="eng"/>
  </r>
  <r>
    <s v="si"/>
    <s v="撕"/>
    <s v="si"/>
    <s v="s"/>
    <s v="i"/>
    <s v="L"/>
    <s v="R"/>
    <x v="21"/>
    <x v="1"/>
    <n v="1.6839286435969418E-5"/>
    <s v="s"/>
    <s v="i"/>
  </r>
  <r>
    <s v="c;"/>
    <s v="摧"/>
    <s v="cui"/>
    <s v="c"/>
    <s v=";"/>
    <s v="L"/>
    <s v="R"/>
    <x v="22"/>
    <x v="18"/>
    <n v="1.6819762625608876E-5"/>
    <s v="c"/>
    <s v="ui"/>
  </r>
  <r>
    <s v="xl"/>
    <s v="侠"/>
    <s v="xia"/>
    <s v="x"/>
    <s v="l"/>
    <s v="L"/>
    <s v="R"/>
    <x v="18"/>
    <x v="8"/>
    <n v="1.6751429289346969E-5"/>
    <s v="x"/>
    <s v="ia"/>
  </r>
  <r>
    <s v="oa"/>
    <s v="刹"/>
    <s v="sha"/>
    <s v="o"/>
    <s v="a"/>
    <s v="R"/>
    <s v="L"/>
    <x v="2"/>
    <x v="9"/>
    <n v="1.6751429289346969E-5"/>
    <s v="sh"/>
    <s v="a"/>
  </r>
  <r>
    <s v="nn"/>
    <s v="喃"/>
    <s v="nan"/>
    <s v="n"/>
    <s v="n"/>
    <s v="R"/>
    <s v="R"/>
    <x v="12"/>
    <x v="21"/>
    <n v="1.6751429289346969E-5"/>
    <s v="n"/>
    <s v="a"/>
  </r>
  <r>
    <s v="rl"/>
    <s v="蓉"/>
    <s v="rong"/>
    <s v="r"/>
    <s v="l"/>
    <s v="L"/>
    <s v="R"/>
    <x v="5"/>
    <x v="8"/>
    <n v="1.6735159447379848E-5"/>
    <s v="r"/>
    <s v="ong"/>
  </r>
  <r>
    <s v="ke"/>
    <s v="咳"/>
    <s v="ke"/>
    <s v="k"/>
    <s v="e"/>
    <s v="R"/>
    <s v="L"/>
    <x v="19"/>
    <x v="3"/>
    <n v="1.671888960541273E-5"/>
    <s v="k"/>
    <s v="e"/>
  </r>
  <r>
    <s v="lb"/>
    <s v="掠"/>
    <s v="lue"/>
    <s v="l"/>
    <s v="b"/>
    <s v="R"/>
    <s v="L"/>
    <x v="3"/>
    <x v="17"/>
    <n v="1.671888960541273E-5"/>
    <s v="l"/>
    <s v="ue"/>
  </r>
  <r>
    <s v="sn"/>
    <s v="伞"/>
    <s v="san"/>
    <s v="s"/>
    <s v="n"/>
    <s v="L"/>
    <s v="R"/>
    <x v="21"/>
    <x v="21"/>
    <n v="1.6705873731839033E-5"/>
    <s v="s"/>
    <s v="an"/>
  </r>
  <r>
    <s v="ow"/>
    <s v="杉"/>
    <s v="shan"/>
    <s v="o"/>
    <s v="w"/>
    <s v="R"/>
    <s v="L"/>
    <x v="2"/>
    <x v="12"/>
    <n v="1.6689603889871911E-5"/>
    <s v="sh"/>
    <s v="an"/>
  </r>
  <r>
    <s v="gy"/>
    <s v="搁"/>
    <s v="ge"/>
    <s v="g"/>
    <s v="y"/>
    <s v="L"/>
    <s v="R"/>
    <x v="7"/>
    <x v="10"/>
    <n v="1.6653810237544248E-5"/>
    <s v="g"/>
    <s v="e"/>
  </r>
  <r>
    <s v="ij"/>
    <s v="钞"/>
    <s v="chao"/>
    <s v="i"/>
    <s v="j"/>
    <s v="R"/>
    <s v="R"/>
    <x v="14"/>
    <x v="14"/>
    <n v="1.6611508648429736E-5"/>
    <s v="ch"/>
    <s v="ao"/>
  </r>
  <r>
    <s v="yw"/>
    <s v="衍"/>
    <s v="yan"/>
    <s v="y"/>
    <s v="w"/>
    <s v="R"/>
    <s v="L"/>
    <x v="17"/>
    <x v="12"/>
    <n v="1.6608254680036311E-5"/>
    <s v="y"/>
    <s v="an"/>
  </r>
  <r>
    <s v="kv"/>
    <s v="溃"/>
    <s v="kui"/>
    <s v="k"/>
    <s v="v"/>
    <s v="R"/>
    <s v="L"/>
    <x v="19"/>
    <x v="13"/>
    <n v="1.6608254680036311E-5"/>
    <s v="k"/>
    <s v="ui"/>
  </r>
  <r>
    <s v="x"/>
    <s v="啸"/>
    <s v="xiao"/>
    <s v="x"/>
    <s v="x"/>
    <s v="L"/>
    <s v="L"/>
    <x v="18"/>
    <x v="24"/>
    <n v="1.6608254680036311E-5"/>
    <s v="x"/>
    <s v="iao"/>
  </r>
  <r>
    <s v="xy"/>
    <s v="卸"/>
    <s v="xie"/>
    <s v="x"/>
    <s v="y"/>
    <s v="L"/>
    <s v="R"/>
    <x v="18"/>
    <x v="10"/>
    <n v="1.6569207059315223E-5"/>
    <s v="x"/>
    <s v="ie"/>
  </r>
  <r>
    <s v="mc"/>
    <s v="谜"/>
    <s v="mi"/>
    <s v="m"/>
    <s v="c"/>
    <s v="R"/>
    <s v="L"/>
    <x v="13"/>
    <x v="23"/>
    <n v="1.6552937217348102E-5"/>
    <s v="m"/>
    <s v="i"/>
  </r>
  <r>
    <s v="ln"/>
    <s v="揽"/>
    <s v="lan"/>
    <s v="l"/>
    <s v="n"/>
    <s v="R"/>
    <s v="R"/>
    <x v="3"/>
    <x v="21"/>
    <n v="1.6536667375380984E-5"/>
    <s v="l"/>
    <s v="an"/>
  </r>
  <r>
    <s v="dh"/>
    <s v="歹"/>
    <s v="dai"/>
    <s v="d"/>
    <s v="h"/>
    <s v="L"/>
    <s v="R"/>
    <x v="0"/>
    <x v="4"/>
    <n v="1.6526905470200711E-5"/>
    <s v="d"/>
    <s v="ai"/>
  </r>
  <r>
    <s v="zj"/>
    <s v="躁"/>
    <s v="zao"/>
    <s v="z"/>
    <s v="j"/>
    <s v="L"/>
    <s v="R"/>
    <x v="4"/>
    <x v="14"/>
    <n v="1.647809594429935E-5"/>
    <s v="z"/>
    <s v="ao"/>
  </r>
  <r>
    <s v="cg"/>
    <s v="舱"/>
    <s v="cang"/>
    <s v="c"/>
    <s v="g"/>
    <s v="L"/>
    <s v="L"/>
    <x v="22"/>
    <x v="11"/>
    <n v="1.6409762608037444E-5"/>
    <s v="c"/>
    <s v="ang"/>
  </r>
  <r>
    <s v="qi"/>
    <s v="凄"/>
    <s v="qi"/>
    <s v="q"/>
    <s v="i"/>
    <s v="L"/>
    <s v="R"/>
    <x v="20"/>
    <x v="1"/>
    <n v="1.637396895570978E-5"/>
    <s v="q"/>
    <s v="i"/>
  </r>
  <r>
    <s v="dy"/>
    <s v="蝶"/>
    <s v="die"/>
    <s v="d"/>
    <s v="y"/>
    <s v="L"/>
    <s v="R"/>
    <x v="0"/>
    <x v="10"/>
    <n v="1.637396895570978E-5"/>
    <s v="d"/>
    <s v="ie"/>
  </r>
  <r>
    <s v="x;"/>
    <s v="杏"/>
    <s v="xing"/>
    <s v="x"/>
    <s v=";"/>
    <s v="L"/>
    <s v="R"/>
    <x v="18"/>
    <x v="18"/>
    <n v="1.6351191176955814E-5"/>
    <s v="x"/>
    <s v="ing"/>
  </r>
  <r>
    <s v="lq"/>
    <s v="陋"/>
    <s v="lou"/>
    <s v="l"/>
    <s v="q"/>
    <s v="R"/>
    <s v="L"/>
    <x v="3"/>
    <x v="19"/>
    <n v="1.6341429271775541E-5"/>
    <s v="l"/>
    <s v="ou"/>
  </r>
  <r>
    <s v="za"/>
    <s v="砸"/>
    <s v="za"/>
    <s v="z"/>
    <s v="a"/>
    <s v="L"/>
    <s v="L"/>
    <x v="4"/>
    <x v="9"/>
    <n v="1.6315397524628147E-5"/>
    <s v="z"/>
    <s v="a"/>
  </r>
  <r>
    <s v="uq"/>
    <s v="咒"/>
    <s v="zhou"/>
    <s v="u"/>
    <s v="q"/>
    <s v="R"/>
    <s v="L"/>
    <x v="8"/>
    <x v="19"/>
    <n v="1.6295873714267604E-5"/>
    <s v="zh"/>
    <s v="ou"/>
  </r>
  <r>
    <s v="jv"/>
    <s v="矩"/>
    <s v="jv"/>
    <s v="j"/>
    <s v="v"/>
    <s v="R"/>
    <s v="L"/>
    <x v="16"/>
    <x v="13"/>
    <n v="1.6276349903907059E-5"/>
    <s v="j"/>
    <s v="v"/>
  </r>
  <r>
    <s v="pi"/>
    <s v="屁"/>
    <s v="pi"/>
    <s v="p"/>
    <s v="i"/>
    <s v="R"/>
    <s v="R"/>
    <x v="23"/>
    <x v="1"/>
    <n v="1.626984196712021E-5"/>
    <s v="p"/>
    <s v="i"/>
  </r>
  <r>
    <s v="tl"/>
    <s v="桐"/>
    <s v="tong"/>
    <s v="t"/>
    <s v="l"/>
    <s v="L"/>
    <s v="R"/>
    <x v="9"/>
    <x v="8"/>
    <n v="1.6240556251579395E-5"/>
    <s v="t"/>
    <s v="ong"/>
  </r>
  <r>
    <s v="mb"/>
    <s v="寞"/>
    <s v="mo"/>
    <s v="m"/>
    <s v="b"/>
    <s v="R"/>
    <s v="L"/>
    <x v="13"/>
    <x v="17"/>
    <n v="1.6195000694071458E-5"/>
    <s v="m"/>
    <s v="o"/>
  </r>
  <r>
    <s v="ea"/>
    <s v="崖"/>
    <s v="ya"/>
    <s v="e"/>
    <s v="a"/>
    <s v="L"/>
    <s v="L"/>
    <x v="1"/>
    <x v="9"/>
    <n v="1.618849275728461E-5"/>
    <s v="y"/>
    <s v="a"/>
  </r>
  <r>
    <s v="su"/>
    <s v="稣"/>
    <s v="su"/>
    <s v="s"/>
    <s v="u"/>
    <s v="L"/>
    <s v="R"/>
    <x v="21"/>
    <x v="5"/>
    <n v="1.6172222915317488E-5"/>
    <s v="s"/>
    <s v="u"/>
  </r>
  <r>
    <s v="gu"/>
    <s v="咕"/>
    <s v="gu"/>
    <s v="g"/>
    <s v="u"/>
    <s v="L"/>
    <s v="R"/>
    <x v="7"/>
    <x v="5"/>
    <n v="1.6139683231383249E-5"/>
    <s v="g"/>
    <s v="u"/>
  </r>
  <r>
    <s v="dj"/>
    <s v="祷"/>
    <s v="dao"/>
    <s v="d"/>
    <s v="j"/>
    <s v="L"/>
    <s v="R"/>
    <x v="0"/>
    <x v="14"/>
    <n v="1.6129921326202976E-5"/>
    <s v="d"/>
    <s v="ao"/>
  </r>
  <r>
    <s v="hq"/>
    <s v="吼"/>
    <s v="hou"/>
    <s v="h"/>
    <s v="q"/>
    <s v="R"/>
    <s v="L"/>
    <x v="11"/>
    <x v="19"/>
    <n v="1.6126667357809552E-5"/>
    <s v="h"/>
    <s v="ou"/>
  </r>
  <r>
    <s v="kk"/>
    <s v="垦"/>
    <s v="ken"/>
    <s v="k"/>
    <s v="k"/>
    <s v="R"/>
    <s v="R"/>
    <x v="19"/>
    <x v="0"/>
    <n v="1.610714354744901E-5"/>
    <s v="k"/>
    <s v="en"/>
  </r>
  <r>
    <s v="wi"/>
    <s v="尉"/>
    <s v="wei"/>
    <s v="w"/>
    <s v="i"/>
    <s v="L"/>
    <s v="R"/>
    <x v="10"/>
    <x v="1"/>
    <n v="1.608436576869504E-5"/>
    <s v="w"/>
    <s v="ei"/>
  </r>
  <r>
    <s v="jd"/>
    <s v="冀"/>
    <s v="ji"/>
    <s v="j"/>
    <s v="d"/>
    <s v="R"/>
    <s v="L"/>
    <x v="16"/>
    <x v="15"/>
    <n v="1.6022540369219985E-5"/>
    <s v="j"/>
    <s v="i"/>
  </r>
  <r>
    <s v="si"/>
    <s v="肆"/>
    <s v="si"/>
    <s v="s"/>
    <s v="i"/>
    <s v="L"/>
    <s v="R"/>
    <x v="21"/>
    <x v="1"/>
    <n v="1.6006270527252864E-5"/>
    <s v="s"/>
    <s v="i"/>
  </r>
  <r>
    <s v="ut"/>
    <s v="贞"/>
    <s v="zhen"/>
    <s v="u"/>
    <s v="t"/>
    <s v="R"/>
    <s v="L"/>
    <x v="8"/>
    <x v="25"/>
    <n v="1.5973730843318624E-5"/>
    <s v="zh"/>
    <s v="en"/>
  </r>
  <r>
    <s v="b;"/>
    <s v="柄"/>
    <s v="bing"/>
    <s v="b"/>
    <s v=";"/>
    <s v="L"/>
    <s v="R"/>
    <x v="6"/>
    <x v="18"/>
    <n v="1.5918413380630415E-5"/>
    <s v="b"/>
    <s v="ing"/>
  </r>
  <r>
    <s v="nw"/>
    <s v="粘"/>
    <s v="nian"/>
    <s v="n"/>
    <s v="w"/>
    <s v="R"/>
    <s v="L"/>
    <x v="12"/>
    <x v="12"/>
    <n v="1.5911905443843566E-5"/>
    <s v="n"/>
    <s v="ia"/>
  </r>
  <r>
    <s v="eu"/>
    <s v="俞"/>
    <s v="yu"/>
    <s v="e"/>
    <s v="u"/>
    <s v="L"/>
    <s v="R"/>
    <x v="1"/>
    <x v="5"/>
    <n v="1.5911905443843566E-5"/>
    <s v="e"/>
    <s v="u"/>
  </r>
  <r>
    <s v="uf"/>
    <s v="挚"/>
    <s v="zhi"/>
    <s v="u"/>
    <s v="f"/>
    <s v="R"/>
    <s v="L"/>
    <x v="8"/>
    <x v="2"/>
    <n v="1.58891276650896E-5"/>
    <s v="zh"/>
    <s v="i"/>
  </r>
  <r>
    <s v="ks"/>
    <s v="窟"/>
    <s v="ku"/>
    <s v="k"/>
    <s v="s"/>
    <s v="R"/>
    <s v="L"/>
    <x v="19"/>
    <x v="16"/>
    <n v="1.586634988633563E-5"/>
    <s v="k"/>
    <s v="u"/>
  </r>
  <r>
    <s v="kv"/>
    <s v="魁"/>
    <s v="kui"/>
    <s v="k"/>
    <s v="v"/>
    <s v="R"/>
    <s v="L"/>
    <x v="19"/>
    <x v="13"/>
    <n v="1.5859841949548781E-5"/>
    <s v="k"/>
    <s v="ui"/>
  </r>
  <r>
    <s v="dj"/>
    <s v="悼"/>
    <s v="dao"/>
    <s v="d"/>
    <s v="j"/>
    <s v="L"/>
    <s v="R"/>
    <x v="0"/>
    <x v="14"/>
    <n v="1.5850080044368509E-5"/>
    <s v="d"/>
    <s v="ao"/>
  </r>
  <r>
    <s v="kj"/>
    <s v="烤"/>
    <s v="kao"/>
    <s v="k"/>
    <s v="j"/>
    <s v="R"/>
    <s v="R"/>
    <x v="19"/>
    <x v="14"/>
    <n v="1.5850080044368509E-5"/>
    <s v="k"/>
    <s v="ao"/>
  </r>
  <r>
    <s v="xc"/>
    <s v="汛"/>
    <s v="xun"/>
    <s v="x"/>
    <s v="c"/>
    <s v="L"/>
    <s v="L"/>
    <x v="18"/>
    <x v="23"/>
    <n v="1.5833810202401391E-5"/>
    <s v="x"/>
    <s v="un"/>
  </r>
  <r>
    <s v="jg"/>
    <s v="浆"/>
    <s v="jiang"/>
    <s v="j"/>
    <s v="g"/>
    <s v="R"/>
    <s v="L"/>
    <x v="16"/>
    <x v="11"/>
    <n v="1.5830556234007966E-5"/>
    <s v="j"/>
    <s v="iang"/>
  </r>
  <r>
    <s v="g;"/>
    <s v="圭"/>
    <s v="gui"/>
    <s v="g"/>
    <s v=";"/>
    <s v="L"/>
    <s v="R"/>
    <x v="7"/>
    <x v="18"/>
    <n v="1.5775238771319757E-5"/>
    <s v="g"/>
    <s v="ui"/>
  </r>
  <r>
    <s v="ey"/>
    <s v="遏"/>
    <s v="e"/>
    <s v="e"/>
    <s v="y"/>
    <s v="L"/>
    <s v="R"/>
    <x v="1"/>
    <x v="10"/>
    <n v="1.5771984802926333E-5"/>
    <s v="e"/>
    <m/>
  </r>
  <r>
    <s v="la"/>
    <s v="蜡"/>
    <s v="la"/>
    <s v="l"/>
    <s v="a"/>
    <s v="R"/>
    <s v="L"/>
    <x v="3"/>
    <x v="9"/>
    <n v="1.5710159403451275E-5"/>
    <s v="l"/>
    <s v="a"/>
  </r>
  <r>
    <s v="cg"/>
    <s v="沧"/>
    <s v="cang"/>
    <s v="c"/>
    <s v="g"/>
    <s v="L"/>
    <s v="L"/>
    <x v="22"/>
    <x v="11"/>
    <n v="1.5667857814336763E-5"/>
    <s v="c"/>
    <s v="ang"/>
  </r>
  <r>
    <s v="bl"/>
    <s v="贬"/>
    <s v="bian"/>
    <s v="b"/>
    <s v="l"/>
    <s v="L"/>
    <s v="R"/>
    <x v="6"/>
    <x v="8"/>
    <n v="1.5661349877549914E-5"/>
    <s v="b"/>
    <s v="ian"/>
  </r>
  <r>
    <s v="gj"/>
    <s v="膏"/>
    <s v="gao"/>
    <s v="g"/>
    <s v="j"/>
    <s v="L"/>
    <s v="R"/>
    <x v="7"/>
    <x v="14"/>
    <n v="1.5654841940763069E-5"/>
    <s v="g"/>
    <s v="ao"/>
  </r>
  <r>
    <s v="mf"/>
    <s v="玫"/>
    <s v="mei"/>
    <s v="m"/>
    <s v="f"/>
    <s v="R"/>
    <s v="L"/>
    <x v="13"/>
    <x v="2"/>
    <n v="1.5641826067189372E-5"/>
    <s v="m"/>
    <s v="ei"/>
  </r>
  <r>
    <s v="if"/>
    <s v="匙"/>
    <s v="chi"/>
    <s v="i"/>
    <s v="f"/>
    <s v="R"/>
    <s v="L"/>
    <x v="14"/>
    <x v="2"/>
    <n v="1.5635318130402523E-5"/>
    <s v="ch"/>
    <s v="i"/>
  </r>
  <r>
    <s v="dc"/>
    <s v="蹲"/>
    <s v="dun"/>
    <s v="d"/>
    <s v="c"/>
    <s v="L"/>
    <s v="L"/>
    <x v="0"/>
    <x v="23"/>
    <n v="1.5632064162009099E-5"/>
    <s v="d"/>
    <s v="un"/>
  </r>
  <r>
    <s v="jw"/>
    <s v="俭"/>
    <s v="jian"/>
    <s v="j"/>
    <s v="w"/>
    <s v="R"/>
    <s v="L"/>
    <x v="16"/>
    <x v="12"/>
    <n v="1.5557222888960347E-5"/>
    <s v="j"/>
    <s v="ian"/>
  </r>
  <r>
    <s v="wn"/>
    <s v="丸"/>
    <s v="wan"/>
    <s v="w"/>
    <s v="n"/>
    <s v="L"/>
    <s v="R"/>
    <x v="10"/>
    <x v="21"/>
    <n v="1.5531191141812953E-5"/>
    <s v="w"/>
    <s v="an"/>
  </r>
  <r>
    <s v="xq"/>
    <s v="朽"/>
    <s v="xiu"/>
    <s v="x"/>
    <s v="q"/>
    <s v="L"/>
    <s v="L"/>
    <x v="18"/>
    <x v="19"/>
    <n v="1.5505159394665562E-5"/>
    <s v="x"/>
    <s v="iu"/>
  </r>
  <r>
    <s v="yw"/>
    <s v="淹"/>
    <s v="yan"/>
    <s v="y"/>
    <s v="w"/>
    <s v="R"/>
    <s v="L"/>
    <x v="17"/>
    <x v="12"/>
    <n v="1.5466111773944474E-5"/>
    <s v="y"/>
    <s v="an"/>
  </r>
  <r>
    <s v="us"/>
    <s v="烛"/>
    <s v="zhu"/>
    <s v="u"/>
    <s v="s"/>
    <s v="R"/>
    <s v="L"/>
    <x v="8"/>
    <x v="16"/>
    <n v="1.5466111773944474E-5"/>
    <s v="zh"/>
    <s v="u"/>
  </r>
  <r>
    <s v="mn"/>
    <s v="瞒"/>
    <s v="man"/>
    <s v="m"/>
    <s v="n"/>
    <s v="R"/>
    <s v="R"/>
    <x v="13"/>
    <x v="21"/>
    <n v="1.544008002679708E-5"/>
    <s v="m"/>
    <s v="an"/>
  </r>
  <r>
    <s v="lv"/>
    <s v="铝"/>
    <s v="lv"/>
    <s v="l"/>
    <s v="v"/>
    <s v="R"/>
    <s v="L"/>
    <x v="3"/>
    <x v="13"/>
    <n v="1.5436826058403656E-5"/>
    <s v="l"/>
    <s v="v"/>
  </r>
  <r>
    <s v="bi"/>
    <s v="蔽"/>
    <s v="bi"/>
    <s v="b"/>
    <s v="i"/>
    <s v="L"/>
    <s v="R"/>
    <x v="6"/>
    <x v="1"/>
    <n v="1.5430318121616807E-5"/>
    <s v="b"/>
    <s v="i"/>
  </r>
  <r>
    <s v="os"/>
    <s v="枢"/>
    <s v="shu"/>
    <s v="o"/>
    <s v="s"/>
    <s v="R"/>
    <s v="L"/>
    <x v="2"/>
    <x v="16"/>
    <n v="1.5423810184829962E-5"/>
    <s v="sh"/>
    <s v="u"/>
  </r>
  <r>
    <s v="us"/>
    <s v="煮"/>
    <s v="zhu"/>
    <s v="u"/>
    <s v="s"/>
    <s v="R"/>
    <s v="L"/>
    <x v="8"/>
    <x v="16"/>
    <n v="1.5401032406075992E-5"/>
    <s v="zh"/>
    <s v="u"/>
  </r>
  <r>
    <s v="bo"/>
    <s v="膊"/>
    <s v="bo"/>
    <s v="b"/>
    <s v="o"/>
    <s v="L"/>
    <s v="R"/>
    <x v="6"/>
    <x v="7"/>
    <n v="1.5394524469289143E-5"/>
    <s v="b"/>
    <s v="o"/>
  </r>
  <r>
    <s v="l"/>
    <s v="僚"/>
    <s v="liao"/>
    <s v="l"/>
    <s v="l"/>
    <s v="R"/>
    <s v="R"/>
    <x v="3"/>
    <x v="8"/>
    <n v="1.5352222880174631E-5"/>
    <s v="l"/>
    <s v="iao"/>
  </r>
  <r>
    <s v="pq"/>
    <s v="剖"/>
    <s v="pou"/>
    <s v="p"/>
    <s v="q"/>
    <s v="R"/>
    <s v="L"/>
    <x v="23"/>
    <x v="19"/>
    <n v="1.532619113302724E-5"/>
    <s v="p"/>
    <s v="ou"/>
  </r>
  <r>
    <s v="bl"/>
    <s v="扁"/>
    <s v="bian"/>
    <s v="b"/>
    <s v="l"/>
    <s v="L"/>
    <s v="R"/>
    <x v="6"/>
    <x v="8"/>
    <n v="1.5235080018011366E-5"/>
    <s v="b"/>
    <s v="ian"/>
  </r>
  <r>
    <s v="qu"/>
    <s v="躯"/>
    <s v="qu"/>
    <s v="q"/>
    <s v="u"/>
    <s v="L"/>
    <s v="R"/>
    <x v="20"/>
    <x v="5"/>
    <n v="1.5235080018011366E-5"/>
    <s v="q"/>
    <s v="u"/>
  </r>
  <r>
    <s v="lw"/>
    <s v="帘"/>
    <s v="lian"/>
    <s v="l"/>
    <s v="w"/>
    <s v="R"/>
    <s v="L"/>
    <x v="3"/>
    <x v="12"/>
    <n v="1.5231826049617941E-5"/>
    <s v="l"/>
    <s v="ian"/>
  </r>
  <r>
    <s v="il"/>
    <s v="宠"/>
    <s v="chong"/>
    <s v="i"/>
    <s v="l"/>
    <s v="R"/>
    <s v="R"/>
    <x v="14"/>
    <x v="8"/>
    <n v="1.5228572081224517E-5"/>
    <s v="ch"/>
    <s v="ong"/>
  </r>
  <r>
    <s v="sl"/>
    <s v="诵"/>
    <s v="song"/>
    <s v="s"/>
    <s v="l"/>
    <s v="L"/>
    <s v="R"/>
    <x v="21"/>
    <x v="8"/>
    <n v="1.5202540334077125E-5"/>
    <s v="s"/>
    <s v="ong"/>
  </r>
  <r>
    <s v="oz"/>
    <s v="霜"/>
    <s v="shuang"/>
    <s v="o"/>
    <s v="z"/>
    <s v="R"/>
    <s v="L"/>
    <x v="2"/>
    <x v="20"/>
    <n v="1.5156984776569188E-5"/>
    <s v="sh"/>
    <s v="uang"/>
  </r>
  <r>
    <s v="bk"/>
    <s v="笨"/>
    <s v="ben"/>
    <s v="b"/>
    <s v="k"/>
    <s v="L"/>
    <s v="R"/>
    <x v="6"/>
    <x v="0"/>
    <n v="1.5127699061028373E-5"/>
    <s v="b"/>
    <s v="en"/>
  </r>
  <r>
    <s v="of"/>
    <s v="蚀"/>
    <s v="shi"/>
    <s v="o"/>
    <s v="f"/>
    <s v="R"/>
    <s v="L"/>
    <x v="2"/>
    <x v="2"/>
    <n v="1.51179371558481E-5"/>
    <s v="sh"/>
    <s v="i"/>
  </r>
  <r>
    <s v="tn"/>
    <s v="毯"/>
    <s v="tan"/>
    <s v="t"/>
    <s v="n"/>
    <s v="L"/>
    <s v="R"/>
    <x v="9"/>
    <x v="21"/>
    <n v="1.5085397471913861E-5"/>
    <s v="t"/>
    <s v="an"/>
  </r>
  <r>
    <s v="ic"/>
    <s v="蠢"/>
    <s v="chun"/>
    <s v="i"/>
    <s v="c"/>
    <s v="R"/>
    <s v="L"/>
    <x v="14"/>
    <x v="23"/>
    <n v="1.5085397471913861E-5"/>
    <s v="ch"/>
    <s v="un"/>
  </r>
  <r>
    <s v="qi"/>
    <s v="琪"/>
    <s v="qi"/>
    <s v="q"/>
    <s v="i"/>
    <s v="L"/>
    <s v="R"/>
    <x v="20"/>
    <x v="1"/>
    <n v="1.5069127629946739E-5"/>
    <s v="q"/>
    <s v="i"/>
  </r>
  <r>
    <s v="bg"/>
    <s v="傍"/>
    <s v="bang"/>
    <s v="b"/>
    <s v="g"/>
    <s v="L"/>
    <s v="L"/>
    <x v="6"/>
    <x v="11"/>
    <n v="1.5039841914405923E-5"/>
    <s v="b"/>
    <s v="ang"/>
  </r>
  <r>
    <s v="dw"/>
    <s v="垫"/>
    <s v="dian"/>
    <s v="d"/>
    <s v="w"/>
    <s v="L"/>
    <s v="L"/>
    <x v="0"/>
    <x v="12"/>
    <n v="1.5026826040832227E-5"/>
    <s v="d"/>
    <s v="ian"/>
  </r>
  <r>
    <s v="tu"/>
    <s v="兔"/>
    <s v="tu"/>
    <s v="t"/>
    <s v="u"/>
    <s v="L"/>
    <s v="R"/>
    <x v="9"/>
    <x v="5"/>
    <n v="1.5026826040832227E-5"/>
    <s v="t"/>
    <s v="u"/>
  </r>
  <r>
    <s v="qn"/>
    <s v="铅"/>
    <s v="qian"/>
    <s v="q"/>
    <s v="n"/>
    <s v="L"/>
    <s v="R"/>
    <x v="20"/>
    <x v="21"/>
    <n v="1.5023572072438803E-5"/>
    <s v="q"/>
    <s v="ian"/>
  </r>
  <r>
    <s v="pd"/>
    <s v="篷"/>
    <s v="peng"/>
    <s v="p"/>
    <s v="d"/>
    <s v="R"/>
    <s v="L"/>
    <x v="23"/>
    <x v="15"/>
    <n v="1.4984524451717715E-5"/>
    <s v="p"/>
    <s v="eng"/>
  </r>
  <r>
    <s v="lr"/>
    <s v="卵"/>
    <s v="luan"/>
    <s v="l"/>
    <s v="r"/>
    <s v="R"/>
    <s v="L"/>
    <x v="3"/>
    <x v="26"/>
    <n v="1.4935714925816354E-5"/>
    <s v="l"/>
    <s v="uan"/>
  </r>
  <r>
    <s v="mn"/>
    <s v="蔓"/>
    <s v="man"/>
    <s v="m"/>
    <s v="n"/>
    <s v="R"/>
    <s v="R"/>
    <x v="13"/>
    <x v="21"/>
    <n v="1.4919445083849234E-5"/>
    <s v="m"/>
    <s v="an"/>
  </r>
  <r>
    <s v="uw"/>
    <s v="崭"/>
    <s v="zhan"/>
    <s v="u"/>
    <s v="w"/>
    <s v="R"/>
    <s v="L"/>
    <x v="8"/>
    <x v="12"/>
    <n v="1.4912937147062386E-5"/>
    <s v="zh"/>
    <s v="an"/>
  </r>
  <r>
    <s v="fu"/>
    <s v="芙"/>
    <s v="fu"/>
    <s v="f"/>
    <s v="u"/>
    <s v="L"/>
    <s v="R"/>
    <x v="15"/>
    <x v="5"/>
    <n v="1.4906429210275537E-5"/>
    <s v="f"/>
    <s v="u"/>
  </r>
  <r>
    <s v="en"/>
    <s v="嗯"/>
    <s v="en"/>
    <s v="e"/>
    <s v="n"/>
    <s v="L"/>
    <s v="R"/>
    <x v="1"/>
    <x v="21"/>
    <n v="1.4857619684374176E-5"/>
    <s v="e"/>
    <s v="n"/>
  </r>
  <r>
    <s v="lb"/>
    <s v="裸"/>
    <s v="luo"/>
    <s v="l"/>
    <s v="b"/>
    <s v="R"/>
    <s v="L"/>
    <x v="3"/>
    <x v="17"/>
    <n v="1.485111174758733E-5"/>
    <s v="l"/>
    <s v="uo"/>
  </r>
  <r>
    <s v="ha"/>
    <s v="哗"/>
    <s v="hua"/>
    <s v="h"/>
    <s v="a"/>
    <s v="R"/>
    <s v="L"/>
    <x v="11"/>
    <x v="9"/>
    <n v="1.4844603810800481E-5"/>
    <s v="h"/>
    <s v="ua"/>
  </r>
  <r>
    <s v="dh"/>
    <s v="黛"/>
    <s v="dai"/>
    <s v="d"/>
    <s v="h"/>
    <s v="L"/>
    <s v="R"/>
    <x v="0"/>
    <x v="4"/>
    <n v="1.4841349842407057E-5"/>
    <s v="d"/>
    <s v="ai"/>
  </r>
  <r>
    <s v="jr"/>
    <s v="娟"/>
    <s v="juan"/>
    <s v="j"/>
    <s v="r"/>
    <s v="R"/>
    <s v="L"/>
    <x v="16"/>
    <x v="26"/>
    <n v="1.4779524442932001E-5"/>
    <s v="j"/>
    <s v="uan"/>
  </r>
  <r>
    <s v="ug"/>
    <s v="杖"/>
    <s v="zhang"/>
    <s v="u"/>
    <s v="g"/>
    <s v="R"/>
    <s v="L"/>
    <x v="8"/>
    <x v="11"/>
    <n v="1.4760000632571455E-5"/>
    <s v="zh"/>
    <s v="ang"/>
  </r>
  <r>
    <s v="el"/>
    <s v="佣"/>
    <s v="yong"/>
    <s v="e"/>
    <s v="l"/>
    <s v="L"/>
    <s v="R"/>
    <x v="1"/>
    <x v="8"/>
    <n v="1.4701429201489823E-5"/>
    <s v="y"/>
    <s v="ong"/>
  </r>
  <r>
    <s v="an"/>
    <s v="俺"/>
    <s v="an"/>
    <s v="a"/>
    <s v="n"/>
    <s v="L"/>
    <s v="R"/>
    <x v="24"/>
    <x v="21"/>
    <n v="1.4649365707195038E-5"/>
    <s v="a"/>
    <s v="n"/>
  </r>
  <r>
    <s v="lz"/>
    <s v="赁"/>
    <s v="lin"/>
    <s v="l"/>
    <s v="z"/>
    <s v="R"/>
    <s v="L"/>
    <x v="3"/>
    <x v="20"/>
    <n v="1.4584286339326557E-5"/>
    <s v="l"/>
    <s v="in"/>
  </r>
  <r>
    <s v="oa"/>
    <s v="砂"/>
    <s v="sha"/>
    <s v="o"/>
    <s v="a"/>
    <s v="R"/>
    <s v="L"/>
    <x v="2"/>
    <x v="9"/>
    <n v="1.4538730781818621E-5"/>
    <s v="sh"/>
    <s v="a"/>
  </r>
  <r>
    <s v="bg"/>
    <s v="镑"/>
    <s v="bang"/>
    <s v="b"/>
    <s v="g"/>
    <s v="L"/>
    <s v="L"/>
    <x v="6"/>
    <x v="11"/>
    <n v="1.4515953003064653E-5"/>
    <s v="b"/>
    <s v="ang"/>
  </r>
  <r>
    <s v="ea"/>
    <s v="鸦"/>
    <s v="ya"/>
    <s v="e"/>
    <s v="a"/>
    <s v="L"/>
    <s v="L"/>
    <x v="1"/>
    <x v="9"/>
    <n v="1.4515953003064653E-5"/>
    <s v="y"/>
    <s v="a"/>
  </r>
  <r>
    <s v="jd"/>
    <s v="稽"/>
    <s v="ji"/>
    <s v="j"/>
    <s v="d"/>
    <s v="R"/>
    <s v="L"/>
    <x v="16"/>
    <x v="15"/>
    <n v="1.448992125591726E-5"/>
    <s v="j"/>
    <s v="i"/>
  </r>
  <r>
    <s v="zj"/>
    <s v="燥"/>
    <s v="zao"/>
    <s v="z"/>
    <s v="j"/>
    <s v="L"/>
    <s v="R"/>
    <x v="4"/>
    <x v="14"/>
    <n v="1.448992125591726E-5"/>
    <s v="z"/>
    <s v="ao"/>
  </r>
  <r>
    <s v="fu"/>
    <s v="俯"/>
    <s v="fu"/>
    <s v="f"/>
    <s v="u"/>
    <s v="L"/>
    <s v="R"/>
    <x v="15"/>
    <x v="5"/>
    <n v="1.4480159350736987E-5"/>
    <s v="f"/>
    <s v="u"/>
  </r>
  <r>
    <s v="uw"/>
    <s v="詹"/>
    <s v="zhan"/>
    <s v="u"/>
    <s v="w"/>
    <s v="R"/>
    <s v="L"/>
    <x v="8"/>
    <x v="12"/>
    <n v="1.4447619666802748E-5"/>
    <s v="zh"/>
    <s v="an"/>
  </r>
  <r>
    <s v="qm"/>
    <s v="犬"/>
    <s v="quan"/>
    <s v="q"/>
    <s v="m"/>
    <s v="L"/>
    <s v="R"/>
    <x v="20"/>
    <x v="22"/>
    <n v="1.4447619666802748E-5"/>
    <s v="q"/>
    <s v="uan"/>
  </r>
  <r>
    <s v="xu"/>
    <s v="旭"/>
    <s v="xu"/>
    <s v="x"/>
    <s v="u"/>
    <s v="L"/>
    <s v="R"/>
    <x v="18"/>
    <x v="5"/>
    <n v="1.4437857761622475E-5"/>
    <s v="x"/>
    <s v="u"/>
  </r>
  <r>
    <s v="mf"/>
    <s v="霉"/>
    <s v="mei"/>
    <s v="m"/>
    <s v="f"/>
    <s v="R"/>
    <s v="L"/>
    <x v="13"/>
    <x v="2"/>
    <n v="1.4421587919655355E-5"/>
    <s v="m"/>
    <s v="ei"/>
  </r>
  <r>
    <s v="fi"/>
    <s v="斐"/>
    <s v="fei"/>
    <s v="f"/>
    <s v="i"/>
    <s v="L"/>
    <s v="R"/>
    <x v="15"/>
    <x v="1"/>
    <n v="1.438579426732769E-5"/>
    <s v="f"/>
    <s v="ei"/>
  </r>
  <r>
    <s v="ru"/>
    <s v="汝"/>
    <s v="ru"/>
    <s v="r"/>
    <s v="u"/>
    <s v="L"/>
    <s v="R"/>
    <x v="5"/>
    <x v="5"/>
    <n v="1.4353254583393451E-5"/>
    <s v="r"/>
    <s v="u"/>
  </r>
  <r>
    <s v="jc"/>
    <s v="竣"/>
    <s v="jun"/>
    <s v="j"/>
    <s v="c"/>
    <s v="R"/>
    <s v="L"/>
    <x v="16"/>
    <x v="23"/>
    <n v="1.4336984741426331E-5"/>
    <s v="j"/>
    <s v="un"/>
  </r>
  <r>
    <s v="pf"/>
    <s v="沛"/>
    <s v="pei"/>
    <s v="p"/>
    <s v="f"/>
    <s v="R"/>
    <s v="L"/>
    <x v="23"/>
    <x v="2"/>
    <n v="1.4336984741426331E-5"/>
    <s v="p"/>
    <s v="ei"/>
  </r>
  <r>
    <s v="os"/>
    <s v="竖"/>
    <s v="shu"/>
    <s v="o"/>
    <s v="s"/>
    <s v="R"/>
    <s v="L"/>
    <x v="2"/>
    <x v="16"/>
    <n v="1.4268651405164426E-5"/>
    <s v="sh"/>
    <s v="u"/>
  </r>
  <r>
    <s v="eo"/>
    <s v="佑"/>
    <s v="you"/>
    <s v="e"/>
    <s v="o"/>
    <s v="L"/>
    <s v="R"/>
    <x v="1"/>
    <x v="7"/>
    <n v="1.4265397436771002E-5"/>
    <s v="e"/>
    <s v="ou"/>
  </r>
  <r>
    <s v="os"/>
    <s v="抒"/>
    <s v="shu"/>
    <s v="o"/>
    <s v="s"/>
    <s v="R"/>
    <s v="L"/>
    <x v="2"/>
    <x v="16"/>
    <n v="1.4262143468377578E-5"/>
    <s v="sh"/>
    <s v="u"/>
  </r>
  <r>
    <s v="gl"/>
    <s v="龚"/>
    <s v="gong"/>
    <s v="g"/>
    <s v="l"/>
    <s v="L"/>
    <s v="R"/>
    <x v="7"/>
    <x v="8"/>
    <n v="1.4258889499984153E-5"/>
    <s v="g"/>
    <s v="ong"/>
  </r>
  <r>
    <s v="iq"/>
    <s v="畴"/>
    <s v="chou"/>
    <s v="i"/>
    <s v="q"/>
    <s v="R"/>
    <s v="L"/>
    <x v="14"/>
    <x v="19"/>
    <n v="1.424912759480388E-5"/>
    <s v="ch"/>
    <s v="ou"/>
  </r>
  <r>
    <s v="ox"/>
    <s v="甩"/>
    <s v="shuai"/>
    <s v="o"/>
    <s v="x"/>
    <s v="R"/>
    <s v="L"/>
    <x v="2"/>
    <x v="24"/>
    <n v="1.4219841879263065E-5"/>
    <s v="sh"/>
    <s v="uai"/>
  </r>
  <r>
    <s v="ao"/>
    <s v="熬"/>
    <s v="ao"/>
    <s v="a"/>
    <s v="o"/>
    <s v="L"/>
    <s v="R"/>
    <x v="24"/>
    <x v="7"/>
    <n v="1.4158016479788007E-5"/>
    <s v="a"/>
    <s v="o"/>
  </r>
  <r>
    <s v="fk"/>
    <s v="吩"/>
    <s v="fen"/>
    <s v="f"/>
    <s v="k"/>
    <s v="L"/>
    <s v="R"/>
    <x v="15"/>
    <x v="0"/>
    <n v="1.4158016479788007E-5"/>
    <s v="f"/>
    <s v="en"/>
  </r>
  <r>
    <s v="ln"/>
    <s v="缆"/>
    <s v="lan"/>
    <s v="l"/>
    <s v="n"/>
    <s v="R"/>
    <s v="R"/>
    <x v="3"/>
    <x v="21"/>
    <n v="1.4154762511394583E-5"/>
    <s v="l"/>
    <s v="an"/>
  </r>
  <r>
    <s v="ek"/>
    <s v="荫"/>
    <s v="yin"/>
    <s v="e"/>
    <s v="k"/>
    <s v="L"/>
    <s v="R"/>
    <x v="1"/>
    <x v="0"/>
    <n v="1.4112460922280071E-5"/>
    <s v="y"/>
    <s v="in"/>
  </r>
  <r>
    <s v="lu"/>
    <s v="碌"/>
    <s v="lu"/>
    <s v="l"/>
    <s v="u"/>
    <s v="R"/>
    <s v="R"/>
    <x v="3"/>
    <x v="5"/>
    <n v="1.41026990170998E-5"/>
    <s v="l"/>
    <s v="u"/>
  </r>
  <r>
    <s v="lq"/>
    <s v="硫"/>
    <s v="liu"/>
    <s v="l"/>
    <s v="q"/>
    <s v="R"/>
    <s v="L"/>
    <x v="3"/>
    <x v="19"/>
    <n v="1.4031111712444471E-5"/>
    <s v="l"/>
    <s v="iu"/>
  </r>
  <r>
    <s v="mf"/>
    <s v="昧"/>
    <s v="mei"/>
    <s v="m"/>
    <s v="f"/>
    <s v="R"/>
    <s v="L"/>
    <x v="13"/>
    <x v="2"/>
    <n v="1.4011587902083927E-5"/>
    <s v="m"/>
    <s v="ei"/>
  </r>
  <r>
    <s v="lb"/>
    <s v="螺"/>
    <s v="luo"/>
    <s v="l"/>
    <s v="b"/>
    <s v="R"/>
    <s v="L"/>
    <x v="3"/>
    <x v="17"/>
    <n v="1.4008333933690502E-5"/>
    <s v="l"/>
    <s v="uo"/>
  </r>
  <r>
    <s v="me"/>
    <s v="麽"/>
    <s v="me"/>
    <s v="m"/>
    <s v="e"/>
    <s v="R"/>
    <s v="L"/>
    <x v="13"/>
    <x v="3"/>
    <n v="1.4008333933690502E-5"/>
    <s v="m"/>
    <s v="e"/>
  </r>
  <r>
    <s v="ne"/>
    <s v="捏"/>
    <s v="nie"/>
    <s v="n"/>
    <s v="e"/>
    <s v="R"/>
    <s v="L"/>
    <x v="12"/>
    <x v="3"/>
    <n v="1.3992064091723381E-5"/>
    <s v="n"/>
    <s v="ie"/>
  </r>
  <r>
    <s v="fu"/>
    <s v="缚"/>
    <s v="fu"/>
    <s v="f"/>
    <s v="u"/>
    <s v="L"/>
    <s v="R"/>
    <x v="15"/>
    <x v="5"/>
    <n v="1.3953016471002293E-5"/>
    <s v="f"/>
    <s v="u"/>
  </r>
  <r>
    <s v="yw"/>
    <s v="阎"/>
    <s v="yan"/>
    <s v="y"/>
    <s v="w"/>
    <s v="R"/>
    <s v="L"/>
    <x v="17"/>
    <x v="12"/>
    <n v="1.3923730755461476E-5"/>
    <s v="y"/>
    <s v="an"/>
  </r>
  <r>
    <s v="x"/>
    <s v="潇"/>
    <s v="xiao"/>
    <s v="x"/>
    <s v="x"/>
    <s v="L"/>
    <s v="L"/>
    <x v="18"/>
    <x v="24"/>
    <n v="1.3923730755461476E-5"/>
    <s v="x"/>
    <s v="iao"/>
  </r>
  <r>
    <s v="do"/>
    <s v="兜"/>
    <s v="dou"/>
    <s v="d"/>
    <s v="o"/>
    <s v="L"/>
    <s v="R"/>
    <x v="0"/>
    <x v="7"/>
    <n v="1.386190535598642E-5"/>
    <s v="d"/>
    <s v="ou"/>
  </r>
  <r>
    <s v="ba"/>
    <s v="芭"/>
    <s v="ba"/>
    <s v="b"/>
    <s v="a"/>
    <s v="L"/>
    <s v="L"/>
    <x v="6"/>
    <x v="9"/>
    <n v="1.3855397419199572E-5"/>
    <s v="b"/>
    <s v="a"/>
  </r>
  <r>
    <s v="do"/>
    <s v="逗"/>
    <s v="dou"/>
    <s v="d"/>
    <s v="o"/>
    <s v="L"/>
    <s v="R"/>
    <x v="0"/>
    <x v="7"/>
    <n v="1.38456355140193E-5"/>
    <s v="d"/>
    <s v="ou"/>
  </r>
  <r>
    <s v="ei"/>
    <s v="夷"/>
    <s v="yi"/>
    <s v="e"/>
    <s v="i"/>
    <s v="L"/>
    <s v="R"/>
    <x v="1"/>
    <x v="1"/>
    <n v="1.3829365672052179E-5"/>
    <s v="e"/>
    <s v="i"/>
  </r>
  <r>
    <s v="hz"/>
    <s v="惶"/>
    <s v="huang"/>
    <s v="h"/>
    <s v="z"/>
    <s v="R"/>
    <s v="L"/>
    <x v="11"/>
    <x v="20"/>
    <n v="1.3813095830085059E-5"/>
    <s v="h"/>
    <s v="uang"/>
  </r>
  <r>
    <s v="hs"/>
    <s v="狐"/>
    <s v="hu"/>
    <s v="h"/>
    <s v="s"/>
    <s v="R"/>
    <s v="L"/>
    <x v="11"/>
    <x v="16"/>
    <n v="1.3813095830085059E-5"/>
    <s v="h"/>
    <s v="u"/>
  </r>
  <r>
    <s v="tn"/>
    <s v="潭"/>
    <s v="tan"/>
    <s v="t"/>
    <s v="n"/>
    <s v="L"/>
    <s v="R"/>
    <x v="9"/>
    <x v="21"/>
    <n v="1.3809841861691635E-5"/>
    <s v="t"/>
    <s v="an"/>
  </r>
  <r>
    <s v="xi"/>
    <s v="嘻"/>
    <s v="xi"/>
    <s v="x"/>
    <s v="i"/>
    <s v="L"/>
    <s v="R"/>
    <x v="18"/>
    <x v="1"/>
    <n v="1.3790318051331091E-5"/>
    <s v="x"/>
    <s v="i"/>
  </r>
  <r>
    <s v="fd"/>
    <s v="枫"/>
    <s v="feng"/>
    <s v="f"/>
    <s v="d"/>
    <s v="L"/>
    <s v="L"/>
    <x v="15"/>
    <x v="15"/>
    <n v="1.3777302177757396E-5"/>
    <s v="f"/>
    <s v="eng"/>
  </r>
  <r>
    <s v="dw"/>
    <s v="淀"/>
    <s v="dian"/>
    <s v="d"/>
    <s v="w"/>
    <s v="L"/>
    <s v="L"/>
    <x v="0"/>
    <x v="12"/>
    <n v="1.3767540272577123E-5"/>
    <s v="d"/>
    <s v="ian"/>
  </r>
  <r>
    <s v="rl"/>
    <s v="溶"/>
    <s v="rong"/>
    <s v="r"/>
    <s v="l"/>
    <s v="L"/>
    <s v="R"/>
    <x v="5"/>
    <x v="8"/>
    <n v="1.3751270430610003E-5"/>
    <s v="r"/>
    <s v="ong"/>
  </r>
  <r>
    <s v="ld"/>
    <s v="栗"/>
    <s v="li"/>
    <s v="l"/>
    <s v="d"/>
    <s v="R"/>
    <s v="L"/>
    <x v="3"/>
    <x v="15"/>
    <n v="1.3748016462216579E-5"/>
    <s v="l"/>
    <s v="i"/>
  </r>
  <r>
    <s v="ij"/>
    <s v="巢"/>
    <s v="chao"/>
    <s v="i"/>
    <s v="j"/>
    <s v="R"/>
    <s v="R"/>
    <x v="14"/>
    <x v="14"/>
    <n v="1.3748016462216579E-5"/>
    <s v="ch"/>
    <s v="ao"/>
  </r>
  <r>
    <s v="tj"/>
    <s v="滔"/>
    <s v="tao"/>
    <s v="t"/>
    <s v="j"/>
    <s v="L"/>
    <s v="R"/>
    <x v="9"/>
    <x v="14"/>
    <n v="1.3744762493823155E-5"/>
    <s v="t"/>
    <s v="ao"/>
  </r>
  <r>
    <s v="ep"/>
    <s v="钥"/>
    <s v="yue"/>
    <s v="e"/>
    <s v="p"/>
    <s v="L"/>
    <s v="R"/>
    <x v="1"/>
    <x v="6"/>
    <n v="1.3718730746675762E-5"/>
    <s v="y"/>
    <s v="ue"/>
  </r>
  <r>
    <s v="q"/>
    <s v="俏"/>
    <s v="qiao"/>
    <s v="q"/>
    <s v="q"/>
    <s v="L"/>
    <s v="L"/>
    <x v="20"/>
    <x v="19"/>
    <n v="1.367642915756125E-5"/>
    <s v="q"/>
    <s v="iao"/>
  </r>
  <r>
    <s v="ja"/>
    <s v="稼"/>
    <s v="jia"/>
    <s v="j"/>
    <s v="a"/>
    <s v="R"/>
    <s v="L"/>
    <x v="16"/>
    <x v="9"/>
    <n v="1.3663413283987553E-5"/>
    <s v="j"/>
    <s v="ia"/>
  </r>
  <r>
    <s v="tc"/>
    <s v="屯"/>
    <s v="tun"/>
    <s v="t"/>
    <s v="c"/>
    <s v="L"/>
    <s v="L"/>
    <x v="9"/>
    <x v="23"/>
    <n v="1.3656905347200706E-5"/>
    <s v="t"/>
    <s v="un"/>
  </r>
  <r>
    <s v="di"/>
    <s v="笛"/>
    <s v="di"/>
    <s v="d"/>
    <s v="i"/>
    <s v="L"/>
    <s v="R"/>
    <x v="0"/>
    <x v="1"/>
    <n v="1.3627619631659889E-5"/>
    <s v="d"/>
    <s v="i"/>
  </r>
  <r>
    <s v="xn"/>
    <s v="羡"/>
    <s v="xian"/>
    <s v="x"/>
    <s v="n"/>
    <s v="L"/>
    <s v="R"/>
    <x v="18"/>
    <x v="21"/>
    <n v="1.3627619631659889E-5"/>
    <s v="x"/>
    <s v="ian"/>
  </r>
  <r>
    <s v="sp"/>
    <s v="梭"/>
    <s v="suo"/>
    <s v="s"/>
    <s v="p"/>
    <s v="L"/>
    <s v="R"/>
    <x v="21"/>
    <x v="6"/>
    <n v="1.3624365663266465E-5"/>
    <s v="s"/>
    <s v="uo"/>
  </r>
  <r>
    <s v="kc"/>
    <s v="捆"/>
    <s v="kun"/>
    <s v="k"/>
    <s v="c"/>
    <s v="R"/>
    <s v="L"/>
    <x v="19"/>
    <x v="23"/>
    <n v="1.3578810105758528E-5"/>
    <s v="k"/>
    <s v="un"/>
  </r>
  <r>
    <s v="wa"/>
    <s v="哇"/>
    <s v="wa"/>
    <s v="w"/>
    <s v="a"/>
    <s v="L"/>
    <s v="L"/>
    <x v="10"/>
    <x v="9"/>
    <n v="1.3487698990742655E-5"/>
    <s v="w"/>
    <s v="a"/>
  </r>
  <r>
    <s v="df"/>
    <s v="凳"/>
    <s v="deng"/>
    <s v="d"/>
    <s v="f"/>
    <s v="L"/>
    <s v="L"/>
    <x v="0"/>
    <x v="2"/>
    <n v="1.3484445022349231E-5"/>
    <s v="d"/>
    <s v="eng"/>
  </r>
  <r>
    <s v="uw"/>
    <s v="湛"/>
    <s v="zhan"/>
    <s v="u"/>
    <s v="w"/>
    <s v="R"/>
    <s v="L"/>
    <x v="8"/>
    <x v="12"/>
    <n v="1.3464921211988687E-5"/>
    <s v="zh"/>
    <s v="an"/>
  </r>
  <r>
    <s v="ej"/>
    <s v="谣"/>
    <s v="yao"/>
    <s v="e"/>
    <s v="j"/>
    <s v="L"/>
    <s v="R"/>
    <x v="1"/>
    <x v="14"/>
    <n v="1.3458413275201838E-5"/>
    <s v="y"/>
    <s v="ao"/>
  </r>
  <r>
    <s v="oj"/>
    <s v="邵"/>
    <s v="shao"/>
    <s v="o"/>
    <s v="j"/>
    <s v="R"/>
    <s v="R"/>
    <x v="2"/>
    <x v="14"/>
    <n v="1.3403095812513631E-5"/>
    <s v="sh"/>
    <s v="ao"/>
  </r>
  <r>
    <s v="pn"/>
    <s v="畔"/>
    <s v="pan"/>
    <s v="p"/>
    <s v="n"/>
    <s v="R"/>
    <s v="R"/>
    <x v="23"/>
    <x v="21"/>
    <n v="1.3396587875726782E-5"/>
    <s v="p"/>
    <s v="an"/>
  </r>
  <r>
    <s v="fi"/>
    <s v="沸"/>
    <s v="fei"/>
    <s v="f"/>
    <s v="i"/>
    <s v="L"/>
    <s v="R"/>
    <x v="15"/>
    <x v="1"/>
    <n v="1.3393333907333358E-5"/>
    <s v="f"/>
    <s v="ei"/>
  </r>
  <r>
    <s v="ch"/>
    <s v="踩"/>
    <s v="cai"/>
    <s v="c"/>
    <s v="h"/>
    <s v="L"/>
    <s v="R"/>
    <x v="22"/>
    <x v="4"/>
    <n v="1.3367302160185965E-5"/>
    <s v="c"/>
    <s v="ai"/>
  </r>
  <r>
    <s v="ot"/>
    <s v="肾"/>
    <s v="shen"/>
    <s v="o"/>
    <s v="t"/>
    <s v="R"/>
    <s v="L"/>
    <x v="2"/>
    <x v="25"/>
    <n v="1.3338016444645149E-5"/>
    <s v="sh"/>
    <s v="en"/>
  </r>
  <r>
    <s v="ds"/>
    <s v="叮"/>
    <s v="ding"/>
    <s v="d"/>
    <s v="s"/>
    <s v="L"/>
    <s v="L"/>
    <x v="0"/>
    <x v="16"/>
    <n v="1.3298968823924061E-5"/>
    <s v="d"/>
    <s v="ing"/>
  </r>
  <r>
    <s v="ps"/>
    <s v="坪"/>
    <s v="ping"/>
    <s v="p"/>
    <s v="s"/>
    <s v="R"/>
    <s v="L"/>
    <x v="23"/>
    <x v="16"/>
    <n v="1.3276191045170092E-5"/>
    <s v="p"/>
    <s v="ing"/>
  </r>
  <r>
    <s v="tu"/>
    <s v="秃"/>
    <s v="tu"/>
    <s v="t"/>
    <s v="u"/>
    <s v="L"/>
    <s v="R"/>
    <x v="9"/>
    <x v="5"/>
    <n v="1.3269683108383244E-5"/>
    <s v="t"/>
    <s v="u"/>
  </r>
  <r>
    <s v="ll"/>
    <s v="拢"/>
    <s v="long"/>
    <s v="l"/>
    <s v="l"/>
    <s v="R"/>
    <s v="R"/>
    <x v="3"/>
    <x v="8"/>
    <n v="1.3253413266416124E-5"/>
    <s v="l"/>
    <s v="ong"/>
  </r>
  <r>
    <s v="lu"/>
    <s v="禄"/>
    <s v="lu"/>
    <s v="l"/>
    <s v="u"/>
    <s v="R"/>
    <s v="R"/>
    <x v="3"/>
    <x v="5"/>
    <n v="1.321761961408846E-5"/>
    <s v="l"/>
    <s v="u"/>
  </r>
  <r>
    <s v="em"/>
    <s v="苑"/>
    <s v="yuan"/>
    <s v="e"/>
    <s v="m"/>
    <s v="L"/>
    <s v="R"/>
    <x v="1"/>
    <x v="22"/>
    <n v="1.3191587866941068E-5"/>
    <s v="y"/>
    <s v="uan"/>
  </r>
  <r>
    <s v="oa"/>
    <s v="耍"/>
    <s v="shua"/>
    <s v="o"/>
    <s v="a"/>
    <s v="R"/>
    <s v="L"/>
    <x v="2"/>
    <x v="9"/>
    <n v="1.3165556119793675E-5"/>
    <s v="sh"/>
    <s v="ua"/>
  </r>
  <r>
    <s v="mv"/>
    <s v="睦"/>
    <s v="mu"/>
    <s v="m"/>
    <s v="v"/>
    <s v="R"/>
    <s v="L"/>
    <x v="13"/>
    <x v="13"/>
    <n v="1.3162302151400251E-5"/>
    <s v="m"/>
    <s v="v"/>
  </r>
  <r>
    <s v="jw"/>
    <s v="煎"/>
    <s v="jian"/>
    <s v="j"/>
    <s v="w"/>
    <s v="R"/>
    <s v="L"/>
    <x v="16"/>
    <x v="12"/>
    <n v="1.3162302151400251E-5"/>
    <s v="j"/>
    <s v="ian"/>
  </r>
  <r>
    <s v="ut"/>
    <s v="枕"/>
    <s v="zhen"/>
    <s v="u"/>
    <s v="t"/>
    <s v="R"/>
    <s v="L"/>
    <x v="8"/>
    <x v="25"/>
    <n v="1.3152540246219978E-5"/>
    <s v="zh"/>
    <s v="en"/>
  </r>
  <r>
    <s v="lk"/>
    <s v="愣"/>
    <s v="leng"/>
    <s v="l"/>
    <s v="k"/>
    <s v="R"/>
    <s v="R"/>
    <x v="3"/>
    <x v="0"/>
    <n v="1.3146032309433131E-5"/>
    <s v="l"/>
    <s v="eng"/>
  </r>
  <r>
    <s v="tn"/>
    <s v="碳"/>
    <s v="tan"/>
    <s v="t"/>
    <s v="n"/>
    <s v="L"/>
    <s v="R"/>
    <x v="9"/>
    <x v="21"/>
    <n v="1.3139524372646283E-5"/>
    <s v="t"/>
    <s v="an"/>
  </r>
  <r>
    <s v="zi"/>
    <s v="孜"/>
    <s v="zi"/>
    <s v="z"/>
    <s v="i"/>
    <s v="L"/>
    <s v="R"/>
    <x v="4"/>
    <x v="1"/>
    <n v="1.312976246746601E-5"/>
    <s v="z"/>
    <s v="i"/>
  </r>
  <r>
    <s v="ox"/>
    <s v="晒"/>
    <s v="shai"/>
    <s v="o"/>
    <s v="x"/>
    <s v="R"/>
    <s v="L"/>
    <x v="2"/>
    <x v="24"/>
    <n v="1.3116746593892315E-5"/>
    <s v="sh"/>
    <s v="ai"/>
  </r>
  <r>
    <s v="kg"/>
    <s v="炕"/>
    <s v="kang"/>
    <s v="k"/>
    <s v="g"/>
    <s v="R"/>
    <s v="L"/>
    <x v="19"/>
    <x v="11"/>
    <n v="1.311349262549889E-5"/>
    <s v="k"/>
    <s v="ang"/>
  </r>
  <r>
    <s v="xh"/>
    <s v="襄"/>
    <s v="xiang"/>
    <s v="x"/>
    <s v="h"/>
    <s v="L"/>
    <s v="R"/>
    <x v="18"/>
    <x v="4"/>
    <n v="1.3061429131204105E-5"/>
    <s v="x"/>
    <s v="iang"/>
  </r>
  <r>
    <s v="mv"/>
    <s v="牡"/>
    <s v="mu"/>
    <s v="m"/>
    <s v="v"/>
    <s v="R"/>
    <s v="L"/>
    <x v="13"/>
    <x v="13"/>
    <n v="1.3058175162810681E-5"/>
    <s v="m"/>
    <s v="v"/>
  </r>
  <r>
    <s v="mv"/>
    <s v="募"/>
    <s v="mu"/>
    <s v="m"/>
    <s v="v"/>
    <s v="R"/>
    <s v="L"/>
    <x v="13"/>
    <x v="13"/>
    <n v="1.303214341566329E-5"/>
    <s v="m"/>
    <s v="v"/>
  </r>
  <r>
    <s v="lv"/>
    <s v="驴"/>
    <s v="lv"/>
    <s v="l"/>
    <s v="v"/>
    <s v="R"/>
    <s v="L"/>
    <x v="3"/>
    <x v="13"/>
    <n v="1.303214341566329E-5"/>
    <s v="l"/>
    <s v="v"/>
  </r>
  <r>
    <s v="wn"/>
    <s v="婉"/>
    <s v="wan"/>
    <s v="w"/>
    <s v="n"/>
    <s v="L"/>
    <s v="R"/>
    <x v="10"/>
    <x v="21"/>
    <n v="1.3015873573696169E-5"/>
    <s v="w"/>
    <s v="an"/>
  </r>
  <r>
    <s v="cn"/>
    <s v="蚕"/>
    <s v="can"/>
    <s v="c"/>
    <s v="n"/>
    <s v="L"/>
    <s v="R"/>
    <x v="22"/>
    <x v="21"/>
    <n v="1.3012619605302744E-5"/>
    <s v="c"/>
    <s v="an"/>
  </r>
  <r>
    <s v="uw"/>
    <s v="斩"/>
    <s v="zhan"/>
    <s v="u"/>
    <s v="w"/>
    <s v="R"/>
    <s v="L"/>
    <x v="8"/>
    <x v="12"/>
    <n v="1.3006111668515898E-5"/>
    <s v="zh"/>
    <s v="an"/>
  </r>
  <r>
    <s v="id"/>
    <s v="澄"/>
    <s v="cheng"/>
    <s v="i"/>
    <s v="d"/>
    <s v="R"/>
    <s v="L"/>
    <x v="14"/>
    <x v="15"/>
    <n v="1.2999603731729049E-5"/>
    <s v="ch"/>
    <s v="eng"/>
  </r>
  <r>
    <s v="an"/>
    <s v="鞍"/>
    <s v="an"/>
    <s v="a"/>
    <s v="n"/>
    <s v="L"/>
    <s v="R"/>
    <x v="24"/>
    <x v="21"/>
    <n v="1.2931270395467144E-5"/>
    <s v="a"/>
    <s v="n"/>
  </r>
  <r>
    <s v="hf"/>
    <s v="嘿"/>
    <s v="hei"/>
    <s v="h"/>
    <s v="f"/>
    <s v="R"/>
    <s v="L"/>
    <x v="11"/>
    <x v="2"/>
    <n v="1.2905238648319752E-5"/>
    <s v="h"/>
    <s v="ei"/>
  </r>
  <r>
    <s v="pu"/>
    <s v="蒲"/>
    <s v="pu"/>
    <s v="p"/>
    <s v="u"/>
    <s v="R"/>
    <s v="R"/>
    <x v="23"/>
    <x v="5"/>
    <n v="1.2888968806352632E-5"/>
    <s v="p"/>
    <s v="u"/>
  </r>
  <r>
    <s v="ka"/>
    <s v="垮"/>
    <s v="kua"/>
    <s v="k"/>
    <s v="a"/>
    <s v="R"/>
    <s v="L"/>
    <x v="19"/>
    <x v="9"/>
    <n v="1.2810873564910454E-5"/>
    <s v="k"/>
    <s v="ua"/>
  </r>
  <r>
    <s v="ld"/>
    <s v="梨"/>
    <s v="li"/>
    <s v="l"/>
    <s v="d"/>
    <s v="R"/>
    <s v="L"/>
    <x v="3"/>
    <x v="15"/>
    <n v="1.279134975454991E-5"/>
    <s v="l"/>
    <s v="i"/>
  </r>
  <r>
    <s v="fu"/>
    <s v="袱"/>
    <s v="fu"/>
    <s v="f"/>
    <s v="u"/>
    <s v="L"/>
    <s v="R"/>
    <x v="15"/>
    <x v="5"/>
    <n v="1.2745794197041974E-5"/>
    <s v="f"/>
    <s v="u"/>
  </r>
  <r>
    <s v="ln"/>
    <s v="澜"/>
    <s v="lan"/>
    <s v="l"/>
    <s v="n"/>
    <s v="R"/>
    <s v="R"/>
    <x v="3"/>
    <x v="21"/>
    <n v="1.2739286260255125E-5"/>
    <s v="l"/>
    <s v="an"/>
  </r>
  <r>
    <s v="j"/>
    <s v="浇"/>
    <s v="jiao"/>
    <s v="j"/>
    <s v="j"/>
    <s v="R"/>
    <s v="R"/>
    <x v="16"/>
    <x v="14"/>
    <n v="1.2706746576320884E-5"/>
    <s v="j"/>
    <s v="iao"/>
  </r>
  <r>
    <s v="nc"/>
    <s v="腻"/>
    <s v="ni"/>
    <s v="n"/>
    <s v="c"/>
    <s v="R"/>
    <s v="L"/>
    <x v="12"/>
    <x v="23"/>
    <n v="1.2625397366485284E-5"/>
    <s v="n"/>
    <s v="i"/>
  </r>
  <r>
    <s v="pi"/>
    <s v="譬"/>
    <s v="pi"/>
    <s v="p"/>
    <s v="i"/>
    <s v="R"/>
    <s v="R"/>
    <x v="23"/>
    <x v="1"/>
    <n v="1.2612381492911587E-5"/>
    <s v="p"/>
    <s v="i"/>
  </r>
  <r>
    <s v="os"/>
    <s v="梳"/>
    <s v="shu"/>
    <s v="o"/>
    <s v="s"/>
    <s v="R"/>
    <s v="L"/>
    <x v="2"/>
    <x v="16"/>
    <n v="1.2599365619337892E-5"/>
    <s v="sh"/>
    <s v="u"/>
  </r>
  <r>
    <s v="zj"/>
    <s v="灶"/>
    <s v="zao"/>
    <s v="z"/>
    <s v="j"/>
    <s v="L"/>
    <s v="R"/>
    <x v="4"/>
    <x v="14"/>
    <n v="1.2570079903797075E-5"/>
    <s v="z"/>
    <s v="ao"/>
  </r>
  <r>
    <s v="ei"/>
    <s v="裔"/>
    <s v="yi"/>
    <s v="e"/>
    <s v="i"/>
    <s v="L"/>
    <s v="R"/>
    <x v="1"/>
    <x v="1"/>
    <n v="1.254079418825626E-5"/>
    <s v="e"/>
    <s v="i"/>
  </r>
  <r>
    <s v="qn"/>
    <s v="茜"/>
    <s v="qian"/>
    <s v="q"/>
    <s v="n"/>
    <s v="L"/>
    <s v="R"/>
    <x v="20"/>
    <x v="21"/>
    <n v="1.2537540219862835E-5"/>
    <s v="q"/>
    <s v="ian"/>
  </r>
  <r>
    <s v="kc"/>
    <s v="坤"/>
    <s v="kun"/>
    <s v="k"/>
    <s v="c"/>
    <s v="R"/>
    <s v="L"/>
    <x v="19"/>
    <x v="23"/>
    <n v="1.250174656753517E-5"/>
    <s v="k"/>
    <s v="un"/>
  </r>
  <r>
    <s v="la"/>
    <s v="喇"/>
    <s v="la"/>
    <s v="l"/>
    <s v="a"/>
    <s v="R"/>
    <s v="L"/>
    <x v="3"/>
    <x v="9"/>
    <n v="1.2495238630748323E-5"/>
    <s v="l"/>
    <s v="a"/>
  </r>
  <r>
    <s v="fk"/>
    <s v="粪"/>
    <s v="fen"/>
    <s v="f"/>
    <s v="k"/>
    <s v="L"/>
    <s v="R"/>
    <x v="15"/>
    <x v="0"/>
    <n v="1.2491984662354899E-5"/>
    <s v="f"/>
    <s v="en"/>
  </r>
  <r>
    <s v="uf"/>
    <s v="稚"/>
    <s v="zhi"/>
    <s v="u"/>
    <s v="f"/>
    <s v="R"/>
    <s v="L"/>
    <x v="8"/>
    <x v="2"/>
    <n v="1.2488730693961475E-5"/>
    <s v="zh"/>
    <s v="i"/>
  </r>
  <r>
    <s v="pi"/>
    <s v="僻"/>
    <s v="pi"/>
    <s v="p"/>
    <s v="i"/>
    <s v="R"/>
    <s v="R"/>
    <x v="23"/>
    <x v="1"/>
    <n v="1.2478968788781202E-5"/>
    <s v="p"/>
    <s v="i"/>
  </r>
  <r>
    <s v="fu"/>
    <s v="阜"/>
    <s v="fu"/>
    <s v="f"/>
    <s v="u"/>
    <s v="L"/>
    <s v="R"/>
    <x v="15"/>
    <x v="5"/>
    <n v="1.2472460851994353E-5"/>
    <s v="f"/>
    <s v="u"/>
  </r>
  <r>
    <s v="wu"/>
    <s v="巫"/>
    <s v="wu"/>
    <s v="w"/>
    <s v="u"/>
    <s v="L"/>
    <s v="R"/>
    <x v="10"/>
    <x v="5"/>
    <n v="1.2446429104846962E-5"/>
    <s v="w"/>
    <s v="u"/>
  </r>
  <r>
    <s v="ow"/>
    <s v="汕"/>
    <s v="shan"/>
    <s v="o"/>
    <s v="w"/>
    <s v="R"/>
    <s v="L"/>
    <x v="2"/>
    <x v="12"/>
    <n v="1.2439921168060114E-5"/>
    <s v="sh"/>
    <s v="an"/>
  </r>
  <r>
    <s v="bj"/>
    <s v="豹"/>
    <s v="bao"/>
    <s v="b"/>
    <s v="j"/>
    <s v="L"/>
    <s v="R"/>
    <x v="6"/>
    <x v="14"/>
    <n v="1.2423651326092994E-5"/>
    <s v="b"/>
    <s v="ao"/>
  </r>
  <r>
    <s v="lb"/>
    <s v="萝"/>
    <s v="luo"/>
    <s v="l"/>
    <s v="b"/>
    <s v="R"/>
    <s v="L"/>
    <x v="3"/>
    <x v="17"/>
    <n v="1.2400873547339026E-5"/>
    <s v="l"/>
    <s v="uo"/>
  </r>
  <r>
    <s v="qi"/>
    <s v="乞"/>
    <s v="qi"/>
    <s v="q"/>
    <s v="i"/>
    <s v="L"/>
    <s v="R"/>
    <x v="20"/>
    <x v="1"/>
    <n v="1.2374841800191633E-5"/>
    <s v="q"/>
    <s v="i"/>
  </r>
  <r>
    <s v="fi"/>
    <s v="妃"/>
    <s v="fei"/>
    <s v="f"/>
    <s v="i"/>
    <s v="L"/>
    <s v="R"/>
    <x v="15"/>
    <x v="1"/>
    <n v="1.2371587831798209E-5"/>
    <s v="f"/>
    <s v="ei"/>
  </r>
  <r>
    <s v="x;"/>
    <s v="邢"/>
    <s v="xing"/>
    <s v="x"/>
    <s v=";"/>
    <s v="L"/>
    <s v="R"/>
    <x v="18"/>
    <x v="18"/>
    <n v="1.2332540211077119E-5"/>
    <s v="x"/>
    <s v="ing"/>
  </r>
  <r>
    <s v="xy"/>
    <s v="泻"/>
    <s v="xie"/>
    <s v="x"/>
    <s v="y"/>
    <s v="L"/>
    <s v="R"/>
    <x v="18"/>
    <x v="10"/>
    <n v="1.2326032274290272E-5"/>
    <s v="x"/>
    <s v="ie"/>
  </r>
  <r>
    <s v="ua"/>
    <s v="眨"/>
    <s v="zha"/>
    <s v="u"/>
    <s v="a"/>
    <s v="R"/>
    <s v="L"/>
    <x v="8"/>
    <x v="9"/>
    <n v="1.231627036911E-5"/>
    <s v="zh"/>
    <s v="a"/>
  </r>
  <r>
    <s v="mq"/>
    <s v="谬"/>
    <s v="miu"/>
    <s v="m"/>
    <s v="q"/>
    <s v="R"/>
    <s v="L"/>
    <x v="13"/>
    <x v="19"/>
    <n v="1.2293492590356031E-5"/>
    <s v="m"/>
    <s v="iu"/>
  </r>
  <r>
    <s v="jv"/>
    <s v="炬"/>
    <s v="jv"/>
    <s v="j"/>
    <s v="v"/>
    <s v="R"/>
    <s v="L"/>
    <x v="16"/>
    <x v="13"/>
    <n v="1.2215397348913855E-5"/>
    <s v="j"/>
    <s v="v"/>
  </r>
  <r>
    <s v="gl"/>
    <s v="躬"/>
    <s v="gong"/>
    <s v="g"/>
    <s v="l"/>
    <s v="L"/>
    <s v="R"/>
    <x v="7"/>
    <x v="8"/>
    <n v="1.2215397348913855E-5"/>
    <s v="g"/>
    <s v="ong"/>
  </r>
  <r>
    <s v="kq"/>
    <s v="寇"/>
    <s v="kou"/>
    <s v="k"/>
    <s v="q"/>
    <s v="R"/>
    <s v="L"/>
    <x v="19"/>
    <x v="19"/>
    <n v="1.2205635443733583E-5"/>
    <s v="k"/>
    <s v="ou"/>
  </r>
  <r>
    <s v="ti"/>
    <s v="惕"/>
    <s v="ti"/>
    <s v="t"/>
    <s v="i"/>
    <s v="L"/>
    <s v="R"/>
    <x v="9"/>
    <x v="1"/>
    <n v="1.2182857664979614E-5"/>
    <s v="t"/>
    <s v="i"/>
  </r>
  <r>
    <s v="mq"/>
    <s v="牟"/>
    <s v="mou"/>
    <s v="m"/>
    <s v="q"/>
    <s v="R"/>
    <s v="L"/>
    <x v="13"/>
    <x v="19"/>
    <n v="1.2127540202291405E-5"/>
    <s v="m"/>
    <s v="ou"/>
  </r>
  <r>
    <s v="cm"/>
    <s v="窜"/>
    <s v="cuan"/>
    <s v="c"/>
    <s v="m"/>
    <s v="L"/>
    <s v="R"/>
    <x v="22"/>
    <x v="22"/>
    <n v="1.2127540202291405E-5"/>
    <s v="c"/>
    <s v="uan"/>
  </r>
  <r>
    <s v="fk"/>
    <s v="焚"/>
    <s v="fen"/>
    <s v="f"/>
    <s v="k"/>
    <s v="L"/>
    <s v="R"/>
    <x v="15"/>
    <x v="0"/>
    <n v="1.2121032265504558E-5"/>
    <s v="f"/>
    <s v="en"/>
  </r>
  <r>
    <s v="tp"/>
    <s v="驼"/>
    <s v="tuo"/>
    <s v="t"/>
    <s v="p"/>
    <s v="L"/>
    <s v="R"/>
    <x v="9"/>
    <x v="6"/>
    <n v="1.2117778297111134E-5"/>
    <s v="t"/>
    <s v="uo"/>
  </r>
  <r>
    <s v="gx"/>
    <s v="乖"/>
    <s v="guai"/>
    <s v="g"/>
    <s v="x"/>
    <s v="L"/>
    <s v="L"/>
    <x v="7"/>
    <x v="24"/>
    <n v="1.2068968771209773E-5"/>
    <s v="g"/>
    <s v="uai"/>
  </r>
  <r>
    <s v="lq"/>
    <s v="瘤"/>
    <s v="liu"/>
    <s v="l"/>
    <s v="q"/>
    <s v="R"/>
    <s v="L"/>
    <x v="3"/>
    <x v="19"/>
    <n v="1.2020159245308412E-5"/>
    <s v="l"/>
    <s v="iu"/>
  </r>
  <r>
    <s v="uq"/>
    <s v="昼"/>
    <s v="zhou"/>
    <s v="u"/>
    <s v="q"/>
    <s v="R"/>
    <s v="L"/>
    <x v="8"/>
    <x v="19"/>
    <n v="1.19778576561939E-5"/>
    <s v="zh"/>
    <s v="ou"/>
  </r>
  <r>
    <s v="sy"/>
    <s v="涩"/>
    <s v="se"/>
    <s v="s"/>
    <s v="y"/>
    <s v="L"/>
    <s v="R"/>
    <x v="21"/>
    <x v="10"/>
    <n v="1.1961587814226779E-5"/>
    <s v="s"/>
    <s v="e"/>
  </r>
  <r>
    <s v="jv"/>
    <s v="驹"/>
    <s v="jv"/>
    <s v="j"/>
    <s v="v"/>
    <s v="R"/>
    <s v="L"/>
    <x v="16"/>
    <x v="13"/>
    <n v="1.1958333845833356E-5"/>
    <s v="j"/>
    <s v="v"/>
  </r>
  <r>
    <s v="xk"/>
    <s v="馨"/>
    <s v="xin"/>
    <s v="x"/>
    <s v="k"/>
    <s v="L"/>
    <s v="R"/>
    <x v="18"/>
    <x v="0"/>
    <n v="1.1935556067079388E-5"/>
    <s v="x"/>
    <s v="in"/>
  </r>
  <r>
    <s v="xm"/>
    <s v="喧"/>
    <s v="xuan"/>
    <s v="x"/>
    <s v="m"/>
    <s v="L"/>
    <s v="R"/>
    <x v="18"/>
    <x v="22"/>
    <n v="1.1919286225112266E-5"/>
    <s v="x"/>
    <s v="uan"/>
  </r>
  <r>
    <s v="ej"/>
    <s v="妖"/>
    <s v="yao"/>
    <s v="e"/>
    <s v="j"/>
    <s v="L"/>
    <s v="R"/>
    <x v="1"/>
    <x v="14"/>
    <n v="1.1916032256718842E-5"/>
    <s v="y"/>
    <s v="ao"/>
  </r>
  <r>
    <s v="os"/>
    <s v="墅"/>
    <s v="shu"/>
    <s v="o"/>
    <s v="s"/>
    <s v="R"/>
    <s v="L"/>
    <x v="2"/>
    <x v="16"/>
    <n v="1.1912778288325418E-5"/>
    <s v="sh"/>
    <s v="u"/>
  </r>
  <r>
    <s v="ao"/>
    <s v="凹"/>
    <s v="ao"/>
    <s v="a"/>
    <s v="o"/>
    <s v="L"/>
    <s v="R"/>
    <x v="24"/>
    <x v="7"/>
    <n v="1.187373066760433E-5"/>
    <s v="a"/>
    <s v="o"/>
  </r>
  <r>
    <s v="mv"/>
    <s v="暮"/>
    <s v="mu"/>
    <s v="m"/>
    <s v="v"/>
    <s v="R"/>
    <s v="L"/>
    <x v="13"/>
    <x v="13"/>
    <n v="1.1863968762424059E-5"/>
    <s v="m"/>
    <s v="v"/>
  </r>
  <r>
    <s v="fn"/>
    <s v="樊"/>
    <s v="fan"/>
    <s v="f"/>
    <s v="n"/>
    <s v="L"/>
    <s v="R"/>
    <x v="15"/>
    <x v="21"/>
    <n v="1.1850952888850362E-5"/>
    <s v="f"/>
    <s v="an"/>
  </r>
  <r>
    <s v="ej"/>
    <s v="瑶"/>
    <s v="yao"/>
    <s v="e"/>
    <s v="j"/>
    <s v="L"/>
    <s v="R"/>
    <x v="1"/>
    <x v="14"/>
    <n v="1.1841190983670091E-5"/>
    <s v="y"/>
    <s v="ao"/>
  </r>
  <r>
    <s v="bi"/>
    <s v="鄙"/>
    <s v="bi"/>
    <s v="b"/>
    <s v="i"/>
    <s v="L"/>
    <s v="R"/>
    <x v="6"/>
    <x v="1"/>
    <n v="1.1821667173309545E-5"/>
    <s v="b"/>
    <s v="i"/>
  </r>
  <r>
    <s v="gm"/>
    <s v="棺"/>
    <s v="guan"/>
    <s v="g"/>
    <s v="m"/>
    <s v="L"/>
    <s v="R"/>
    <x v="7"/>
    <x v="22"/>
    <n v="1.1808651299735849E-5"/>
    <s v="g"/>
    <s v="uan"/>
  </r>
  <r>
    <s v="ei"/>
    <s v="蚁"/>
    <s v="yi"/>
    <s v="e"/>
    <s v="i"/>
    <s v="L"/>
    <s v="R"/>
    <x v="1"/>
    <x v="1"/>
    <n v="1.179238145776873E-5"/>
    <s v="e"/>
    <s v="i"/>
  </r>
  <r>
    <s v="wn"/>
    <s v="腕"/>
    <s v="wan"/>
    <s v="w"/>
    <s v="n"/>
    <s v="L"/>
    <s v="R"/>
    <x v="10"/>
    <x v="21"/>
    <n v="1.1779365584195033E-5"/>
    <s v="w"/>
    <s v="an"/>
  </r>
  <r>
    <s v="s;"/>
    <s v="隧"/>
    <s v="sui"/>
    <s v="s"/>
    <s v=";"/>
    <s v="L"/>
    <s v="R"/>
    <x v="21"/>
    <x v="18"/>
    <n v="1.1772857647408184E-5"/>
    <s v="s"/>
    <s v="ui"/>
  </r>
  <r>
    <s v="hj"/>
    <s v="郝"/>
    <s v="hao"/>
    <s v="h"/>
    <s v="j"/>
    <s v="R"/>
    <s v="R"/>
    <x v="11"/>
    <x v="14"/>
    <n v="1.1769603679014762E-5"/>
    <s v="h"/>
    <s v="ao"/>
  </r>
  <r>
    <s v="wi"/>
    <s v="纬"/>
    <s v="wei"/>
    <s v="w"/>
    <s v="i"/>
    <s v="L"/>
    <s v="R"/>
    <x v="10"/>
    <x v="1"/>
    <n v="1.1766349710621337E-5"/>
    <s v="w"/>
    <s v="ei"/>
  </r>
  <r>
    <s v="tn"/>
    <s v="瘫"/>
    <s v="tan"/>
    <s v="t"/>
    <s v="n"/>
    <s v="L"/>
    <s v="R"/>
    <x v="9"/>
    <x v="21"/>
    <n v="1.175333383704764E-5"/>
    <s v="t"/>
    <s v="an"/>
  </r>
  <r>
    <s v="gg"/>
    <s v="杠"/>
    <s v="gang"/>
    <s v="g"/>
    <s v="g"/>
    <s v="L"/>
    <s v="L"/>
    <x v="7"/>
    <x v="11"/>
    <n v="1.1727302089900248E-5"/>
    <s v="g"/>
    <s v="ang"/>
  </r>
  <r>
    <s v="wi"/>
    <s v="帷"/>
    <s v="wei"/>
    <s v="w"/>
    <s v="i"/>
    <s v="L"/>
    <s v="R"/>
    <x v="10"/>
    <x v="1"/>
    <n v="1.1720794153113401E-5"/>
    <s v="w"/>
    <s v="ei"/>
  </r>
  <r>
    <s v="qy"/>
    <s v="怯"/>
    <s v="qie"/>
    <s v="q"/>
    <s v="y"/>
    <s v="L"/>
    <s v="R"/>
    <x v="20"/>
    <x v="10"/>
    <n v="1.1717540184719976E-5"/>
    <s v="q"/>
    <s v="ie"/>
  </r>
  <r>
    <s v="ei"/>
    <s v="怡"/>
    <s v="yi"/>
    <s v="e"/>
    <s v="i"/>
    <s v="L"/>
    <s v="R"/>
    <x v="1"/>
    <x v="1"/>
    <n v="1.1711032247933128E-5"/>
    <s v="e"/>
    <s v="i"/>
  </r>
  <r>
    <s v="wu"/>
    <s v="侮"/>
    <s v="wu"/>
    <s v="w"/>
    <s v="u"/>
    <s v="L"/>
    <s v="R"/>
    <x v="10"/>
    <x v="5"/>
    <n v="1.1694762405966008E-5"/>
    <s v="w"/>
    <s v="u"/>
  </r>
  <r>
    <s v="sp"/>
    <s v="琐"/>
    <s v="suo"/>
    <s v="s"/>
    <s v="p"/>
    <s v="L"/>
    <s v="R"/>
    <x v="21"/>
    <x v="6"/>
    <n v="1.168825446917916E-5"/>
    <s v="s"/>
    <s v="uo"/>
  </r>
  <r>
    <s v="bk"/>
    <s v="濒"/>
    <s v="bin"/>
    <s v="b"/>
    <s v="k"/>
    <s v="L"/>
    <s v="R"/>
    <x v="6"/>
    <x v="0"/>
    <n v="1.1681746532392311E-5"/>
    <s v="b"/>
    <s v="in"/>
  </r>
  <r>
    <s v="jd"/>
    <s v="暨"/>
    <s v="ji"/>
    <s v="j"/>
    <s v="d"/>
    <s v="R"/>
    <s v="L"/>
    <x v="16"/>
    <x v="15"/>
    <n v="1.1678492563998888E-5"/>
    <s v="j"/>
    <s v="i"/>
  </r>
  <r>
    <s v="ea"/>
    <s v="芽"/>
    <s v="ya"/>
    <s v="e"/>
    <s v="a"/>
    <s v="L"/>
    <s v="L"/>
    <x v="1"/>
    <x v="9"/>
    <n v="1.167198462721204E-5"/>
    <s v="y"/>
    <s v="a"/>
  </r>
  <r>
    <s v="qi"/>
    <s v="栖"/>
    <s v="qi"/>
    <s v="q"/>
    <s v="i"/>
    <s v="L"/>
    <s v="R"/>
    <x v="20"/>
    <x v="1"/>
    <n v="1.1665476690425191E-5"/>
    <s v="q"/>
    <s v="i"/>
  </r>
  <r>
    <s v="ob"/>
    <s v="烁"/>
    <s v="shuo"/>
    <s v="o"/>
    <s v="b"/>
    <s v="R"/>
    <s v="L"/>
    <x v="2"/>
    <x v="17"/>
    <n v="1.1636190974884375E-5"/>
    <s v="sh"/>
    <s v="uo"/>
  </r>
  <r>
    <s v="og"/>
    <s v="裳"/>
    <s v="shang"/>
    <s v="o"/>
    <s v="g"/>
    <s v="R"/>
    <s v="L"/>
    <x v="2"/>
    <x v="11"/>
    <n v="1.1619921132917255E-5"/>
    <s v="sh"/>
    <s v="ang"/>
  </r>
  <r>
    <s v="hv"/>
    <s v="讳"/>
    <s v="hui"/>
    <s v="h"/>
    <s v="v"/>
    <s v="R"/>
    <s v="L"/>
    <x v="11"/>
    <x v="13"/>
    <n v="1.1613413196130406E-5"/>
    <s v="h"/>
    <s v="ui"/>
  </r>
  <r>
    <s v="gl"/>
    <s v="弓"/>
    <s v="gong"/>
    <s v="g"/>
    <s v="l"/>
    <s v="L"/>
    <s v="R"/>
    <x v="7"/>
    <x v="8"/>
    <n v="1.1538571923081655E-5"/>
    <s v="g"/>
    <s v="ong"/>
  </r>
  <r>
    <s v="xl"/>
    <s v="虾"/>
    <s v="xia"/>
    <s v="x"/>
    <s v="l"/>
    <s v="L"/>
    <s v="R"/>
    <x v="18"/>
    <x v="8"/>
    <n v="1.1519048112721109E-5"/>
    <s v="x"/>
    <s v="ia"/>
  </r>
  <r>
    <s v="b;"/>
    <s v="秉"/>
    <s v="bing"/>
    <s v="b"/>
    <s v=";"/>
    <s v="L"/>
    <s v="R"/>
    <x v="6"/>
    <x v="18"/>
    <n v="1.1515794144327685E-5"/>
    <s v="b"/>
    <s v="ing"/>
  </r>
  <r>
    <s v="iq"/>
    <s v="瞅"/>
    <s v="chou"/>
    <s v="i"/>
    <s v="q"/>
    <s v="R"/>
    <s v="L"/>
    <x v="14"/>
    <x v="19"/>
    <n v="1.1512540175934262E-5"/>
    <s v="ch"/>
    <s v="ou"/>
  </r>
  <r>
    <s v="gz"/>
    <s v="逛"/>
    <s v="guang"/>
    <s v="g"/>
    <s v="z"/>
    <s v="L"/>
    <s v="L"/>
    <x v="7"/>
    <x v="20"/>
    <n v="1.1453968744852629E-5"/>
    <s v="g"/>
    <s v="uang"/>
  </r>
  <r>
    <s v="qk"/>
    <s v="芹"/>
    <s v="qin"/>
    <s v="q"/>
    <s v="k"/>
    <s v="L"/>
    <s v="R"/>
    <x v="20"/>
    <x v="0"/>
    <n v="1.1450714776459204E-5"/>
    <s v="q"/>
    <s v="in"/>
  </r>
  <r>
    <s v="gn"/>
    <s v="赣"/>
    <s v="gan"/>
    <s v="g"/>
    <s v="n"/>
    <s v="L"/>
    <s v="R"/>
    <x v="7"/>
    <x v="21"/>
    <n v="1.143119096609866E-5"/>
    <s v="g"/>
    <s v="an"/>
  </r>
  <r>
    <s v="zj"/>
    <s v="噪"/>
    <s v="zao"/>
    <s v="z"/>
    <s v="j"/>
    <s v="L"/>
    <s v="R"/>
    <x v="4"/>
    <x v="14"/>
    <n v="1.1418175092524965E-5"/>
    <s v="z"/>
    <s v="ao"/>
  </r>
  <r>
    <s v="ua"/>
    <s v="闸"/>
    <s v="zha"/>
    <s v="u"/>
    <s v="a"/>
    <s v="R"/>
    <s v="L"/>
    <x v="8"/>
    <x v="9"/>
    <n v="1.1414921124131541E-5"/>
    <s v="zh"/>
    <s v="a"/>
  </r>
  <r>
    <s v="gl"/>
    <s v="拱"/>
    <s v="gong"/>
    <s v="g"/>
    <s v="l"/>
    <s v="L"/>
    <s v="R"/>
    <x v="7"/>
    <x v="8"/>
    <n v="1.1392143345377572E-5"/>
    <s v="g"/>
    <s v="ong"/>
  </r>
  <r>
    <s v="lu"/>
    <s v="庐"/>
    <s v="lu"/>
    <s v="l"/>
    <s v="u"/>
    <s v="R"/>
    <s v="R"/>
    <x v="3"/>
    <x v="5"/>
    <n v="1.1382381440197299E-5"/>
    <s v="l"/>
    <s v="u"/>
  </r>
  <r>
    <s v="mz"/>
    <s v="闽"/>
    <s v="min"/>
    <s v="m"/>
    <s v="z"/>
    <s v="R"/>
    <s v="L"/>
    <x v="13"/>
    <x v="20"/>
    <n v="1.134984175626306E-5"/>
    <s v="m"/>
    <s v="in"/>
  </r>
  <r>
    <s v="oy"/>
    <s v="噢"/>
    <s v="o"/>
    <s v="o"/>
    <s v="y"/>
    <s v="R"/>
    <s v="R"/>
    <x v="2"/>
    <x v="10"/>
    <n v="1.1327063977509092E-5"/>
    <s v="o"/>
    <m/>
  </r>
  <r>
    <s v="dn"/>
    <s v="耽"/>
    <s v="dan"/>
    <s v="d"/>
    <s v="n"/>
    <s v="L"/>
    <s v="R"/>
    <x v="0"/>
    <x v="21"/>
    <n v="1.1314048103935395E-5"/>
    <s v="d"/>
    <s v="an"/>
  </r>
  <r>
    <s v="ba"/>
    <s v="跋"/>
    <s v="ba"/>
    <s v="b"/>
    <s v="a"/>
    <s v="L"/>
    <s v="L"/>
    <x v="6"/>
    <x v="9"/>
    <n v="1.131079413554197E-5"/>
    <s v="b"/>
    <s v="a"/>
  </r>
  <r>
    <s v="ti"/>
    <s v="蹄"/>
    <s v="ti"/>
    <s v="t"/>
    <s v="i"/>
    <s v="L"/>
    <s v="R"/>
    <x v="9"/>
    <x v="1"/>
    <n v="1.131079413554197E-5"/>
    <s v="t"/>
    <s v="i"/>
  </r>
  <r>
    <s v="na"/>
    <s v="呐"/>
    <s v="na"/>
    <s v="n"/>
    <s v="a"/>
    <s v="R"/>
    <s v="L"/>
    <x v="12"/>
    <x v="9"/>
    <n v="1.1288016356788002E-5"/>
    <s v="n"/>
    <s v="a"/>
  </r>
  <r>
    <s v="pu"/>
    <s v="菩"/>
    <s v="pu"/>
    <s v="p"/>
    <s v="u"/>
    <s v="R"/>
    <s v="R"/>
    <x v="23"/>
    <x v="5"/>
    <n v="1.1268492546427458E-5"/>
    <s v="p"/>
    <s v="u"/>
  </r>
  <r>
    <s v="ga"/>
    <s v="嘎"/>
    <s v="ga"/>
    <s v="g"/>
    <s v="a"/>
    <s v="L"/>
    <s v="L"/>
    <x v="7"/>
    <x v="9"/>
    <n v="1.1265238578034034E-5"/>
    <s v="g"/>
    <s v="a"/>
  </r>
  <r>
    <s v="jd"/>
    <s v="姬"/>
    <s v="ji"/>
    <s v="j"/>
    <s v="d"/>
    <s v="R"/>
    <s v="L"/>
    <x v="16"/>
    <x v="15"/>
    <n v="1.1242460799280066E-5"/>
    <s v="j"/>
    <s v="i"/>
  </r>
  <r>
    <s v="jw"/>
    <s v="碱"/>
    <s v="jian"/>
    <s v="j"/>
    <s v="w"/>
    <s v="R"/>
    <s v="L"/>
    <x v="16"/>
    <x v="12"/>
    <n v="1.1209921115345826E-5"/>
    <s v="j"/>
    <s v="ian"/>
  </r>
  <r>
    <s v="ea"/>
    <s v="丫"/>
    <s v="ya"/>
    <s v="e"/>
    <s v="a"/>
    <s v="L"/>
    <s v="L"/>
    <x v="1"/>
    <x v="9"/>
    <n v="1.1209921115345826E-5"/>
    <s v="y"/>
    <s v="a"/>
  </r>
  <r>
    <s v="j"/>
    <s v="搅"/>
    <s v="jiao"/>
    <s v="j"/>
    <s v="j"/>
    <s v="R"/>
    <s v="R"/>
    <x v="16"/>
    <x v="14"/>
    <n v="1.1187143336591858E-5"/>
    <s v="j"/>
    <s v="iao"/>
  </r>
  <r>
    <s v="cl"/>
    <s v="葱"/>
    <s v="cong"/>
    <s v="c"/>
    <s v="l"/>
    <s v="L"/>
    <s v="R"/>
    <x v="22"/>
    <x v="8"/>
    <n v="1.1167619526231312E-5"/>
    <s v="c"/>
    <s v="ong"/>
  </r>
  <r>
    <s v="eu"/>
    <s v="禹"/>
    <s v="yu"/>
    <s v="e"/>
    <s v="u"/>
    <s v="L"/>
    <s v="R"/>
    <x v="1"/>
    <x v="5"/>
    <n v="1.116436555783789E-5"/>
    <s v="e"/>
    <s v="u"/>
  </r>
  <r>
    <s v="ub"/>
    <s v="灼"/>
    <s v="zhuo"/>
    <s v="u"/>
    <s v="b"/>
    <s v="R"/>
    <s v="L"/>
    <x v="8"/>
    <x v="17"/>
    <n v="1.1144841747477344E-5"/>
    <s v="zh"/>
    <s v="uo"/>
  </r>
  <r>
    <s v="me"/>
    <s v="蔑"/>
    <s v="mie"/>
    <s v="m"/>
    <s v="e"/>
    <s v="R"/>
    <s v="L"/>
    <x v="13"/>
    <x v="3"/>
    <n v="1.1128571905510224E-5"/>
    <s v="m"/>
    <s v="ie"/>
  </r>
  <r>
    <s v="kz"/>
    <s v="旷"/>
    <s v="kuang"/>
    <s v="k"/>
    <s v="z"/>
    <s v="R"/>
    <s v="L"/>
    <x v="19"/>
    <x v="20"/>
    <n v="1.1118810000329953E-5"/>
    <s v="k"/>
    <s v="uang"/>
  </r>
  <r>
    <s v="zj"/>
    <s v="澡"/>
    <s v="zao"/>
    <s v="z"/>
    <s v="j"/>
    <s v="L"/>
    <s v="R"/>
    <x v="4"/>
    <x v="14"/>
    <n v="1.1118810000329953E-5"/>
    <s v="z"/>
    <s v="ao"/>
  </r>
  <r>
    <s v="lu"/>
    <s v="虏"/>
    <s v="lu"/>
    <s v="l"/>
    <s v="u"/>
    <s v="R"/>
    <s v="R"/>
    <x v="3"/>
    <x v="5"/>
    <n v="1.1112302063543105E-5"/>
    <s v="l"/>
    <s v="u"/>
  </r>
  <r>
    <s v="lb"/>
    <s v="锣"/>
    <s v="luo"/>
    <s v="l"/>
    <s v="b"/>
    <s v="R"/>
    <s v="L"/>
    <x v="3"/>
    <x v="17"/>
    <n v="1.1102540158362832E-5"/>
    <s v="l"/>
    <s v="uo"/>
  </r>
  <r>
    <s v="s;"/>
    <s v="髓"/>
    <s v="sui"/>
    <s v="s"/>
    <s v=";"/>
    <s v="L"/>
    <s v="R"/>
    <x v="21"/>
    <x v="18"/>
    <n v="1.1096032221575983E-5"/>
    <s v="s"/>
    <s v="ui"/>
  </r>
  <r>
    <s v="m"/>
    <s v="瞄"/>
    <s v="miao"/>
    <s v="m"/>
    <s v="m"/>
    <s v="R"/>
    <s v="R"/>
    <x v="13"/>
    <x v="22"/>
    <n v="1.1079762379608864E-5"/>
    <s v="m"/>
    <s v="iao"/>
  </r>
  <r>
    <s v="eo"/>
    <s v="哟"/>
    <s v="yo"/>
    <s v="e"/>
    <s v="o"/>
    <s v="L"/>
    <s v="R"/>
    <x v="1"/>
    <x v="7"/>
    <n v="1.1066746506035168E-5"/>
    <s v="y"/>
    <s v="o"/>
  </r>
  <r>
    <s v="el"/>
    <s v="咏"/>
    <s v="yong"/>
    <s v="e"/>
    <s v="l"/>
    <s v="L"/>
    <s v="R"/>
    <x v="1"/>
    <x v="8"/>
    <n v="1.1047222695674624E-5"/>
    <s v="y"/>
    <s v="ong"/>
  </r>
  <r>
    <s v="fu"/>
    <s v="拂"/>
    <s v="fu"/>
    <s v="f"/>
    <s v="u"/>
    <s v="L"/>
    <s v="R"/>
    <x v="15"/>
    <x v="5"/>
    <n v="1.1027698885314079E-5"/>
    <s v="f"/>
    <s v="u"/>
  </r>
  <r>
    <s v="lc"/>
    <s v="沦"/>
    <s v="lun"/>
    <s v="l"/>
    <s v="c"/>
    <s v="R"/>
    <s v="L"/>
    <x v="3"/>
    <x v="23"/>
    <n v="1.1024444916920656E-5"/>
    <s v="l"/>
    <s v="un"/>
  </r>
  <r>
    <s v="jw"/>
    <s v="捡"/>
    <s v="jian"/>
    <s v="j"/>
    <s v="w"/>
    <s v="R"/>
    <s v="L"/>
    <x v="16"/>
    <x v="12"/>
    <n v="1.1024444916920656E-5"/>
    <s v="j"/>
    <s v="ian"/>
  </r>
  <r>
    <s v="ou"/>
    <s v="呕"/>
    <s v="ou"/>
    <s v="o"/>
    <s v="u"/>
    <s v="R"/>
    <s v="R"/>
    <x v="2"/>
    <x v="5"/>
    <n v="1.1017936980133807E-5"/>
    <s v="o"/>
    <s v="u"/>
  </r>
  <r>
    <s v="oe"/>
    <s v="奢"/>
    <s v="she"/>
    <s v="o"/>
    <s v="e"/>
    <s v="R"/>
    <s v="L"/>
    <x v="2"/>
    <x v="3"/>
    <n v="1.0949603643871903E-5"/>
    <s v="sh"/>
    <s v="e"/>
  </r>
  <r>
    <s v="lj"/>
    <s v="姥"/>
    <s v="lao"/>
    <s v="l"/>
    <s v="j"/>
    <s v="R"/>
    <s v="R"/>
    <x v="3"/>
    <x v="14"/>
    <n v="1.0930079833511359E-5"/>
    <s v="l"/>
    <s v="ao"/>
  </r>
  <r>
    <s v="xi"/>
    <s v="犀"/>
    <s v="xi"/>
    <s v="x"/>
    <s v="i"/>
    <s v="L"/>
    <s v="R"/>
    <x v="18"/>
    <x v="1"/>
    <n v="1.0920317928331086E-5"/>
    <s v="x"/>
    <s v="i"/>
  </r>
  <r>
    <s v="ey"/>
    <s v="鄂"/>
    <s v="e"/>
    <s v="e"/>
    <s v="y"/>
    <s v="L"/>
    <s v="R"/>
    <x v="1"/>
    <x v="10"/>
    <n v="1.0884524276003422E-5"/>
    <s v="e"/>
    <m/>
  </r>
  <r>
    <s v="lz"/>
    <s v="麟"/>
    <s v="lin"/>
    <s v="l"/>
    <s v="z"/>
    <s v="R"/>
    <s v="L"/>
    <x v="3"/>
    <x v="20"/>
    <n v="1.0865000465642876E-5"/>
    <s v="l"/>
    <s v="in"/>
  </r>
  <r>
    <s v="ts"/>
    <s v="婷"/>
    <s v="ting"/>
    <s v="t"/>
    <s v="s"/>
    <s v="L"/>
    <s v="L"/>
    <x v="9"/>
    <x v="16"/>
    <n v="1.0865000465642876E-5"/>
    <s v="t"/>
    <s v="ing"/>
  </r>
  <r>
    <s v="jr"/>
    <s v="眷"/>
    <s v="juan"/>
    <s v="j"/>
    <s v="r"/>
    <s v="R"/>
    <s v="L"/>
    <x v="16"/>
    <x v="26"/>
    <n v="1.0855238560462605E-5"/>
    <s v="j"/>
    <s v="uan"/>
  </r>
  <r>
    <s v="go"/>
    <s v="苟"/>
    <s v="gou"/>
    <s v="g"/>
    <s v="o"/>
    <s v="L"/>
    <s v="R"/>
    <x v="7"/>
    <x v="7"/>
    <n v="1.0848730623675757E-5"/>
    <s v="g"/>
    <s v="ou"/>
  </r>
  <r>
    <s v="md"/>
    <s v="萌"/>
    <s v="meng"/>
    <s v="m"/>
    <s v="d"/>
    <s v="R"/>
    <s v="L"/>
    <x v="13"/>
    <x v="15"/>
    <n v="1.0780397287413852E-5"/>
    <s v="m"/>
    <s v="eng"/>
  </r>
  <r>
    <s v="jc"/>
    <s v="钧"/>
    <s v="jun"/>
    <s v="j"/>
    <s v="c"/>
    <s v="R"/>
    <s v="L"/>
    <x v="16"/>
    <x v="23"/>
    <n v="1.0747857603479611E-5"/>
    <s v="j"/>
    <s v="un"/>
  </r>
  <r>
    <s v="nc"/>
    <s v="倪"/>
    <s v="ni"/>
    <s v="n"/>
    <s v="c"/>
    <s v="R"/>
    <s v="L"/>
    <x v="12"/>
    <x v="23"/>
    <n v="1.0718571887938796E-5"/>
    <s v="n"/>
    <s v="i"/>
  </r>
  <r>
    <s v="wi"/>
    <s v="萎"/>
    <s v="wei"/>
    <s v="w"/>
    <s v="i"/>
    <s v="L"/>
    <s v="R"/>
    <x v="10"/>
    <x v="1"/>
    <n v="1.0715317919545372E-5"/>
    <s v="w"/>
    <s v="ei"/>
  </r>
  <r>
    <s v="xi"/>
    <s v="隙"/>
    <s v="xi"/>
    <s v="x"/>
    <s v="i"/>
    <s v="L"/>
    <s v="R"/>
    <x v="18"/>
    <x v="1"/>
    <n v="1.0715317919545372E-5"/>
    <s v="x"/>
    <s v="i"/>
  </r>
  <r>
    <s v="ot"/>
    <s v="绅"/>
    <s v="shen"/>
    <s v="o"/>
    <s v="t"/>
    <s v="R"/>
    <s v="L"/>
    <x v="2"/>
    <x v="25"/>
    <n v="1.0702302045971674E-5"/>
    <s v="sh"/>
    <s v="en"/>
  </r>
  <r>
    <s v="ud"/>
    <s v="怔"/>
    <s v="zheng"/>
    <s v="u"/>
    <s v="d"/>
    <s v="R"/>
    <s v="L"/>
    <x v="8"/>
    <x v="15"/>
    <n v="1.0692540140791403E-5"/>
    <s v="zh"/>
    <s v="eng"/>
  </r>
  <r>
    <s v="nj"/>
    <s v="挠"/>
    <s v="nao"/>
    <s v="n"/>
    <s v="j"/>
    <s v="R"/>
    <s v="R"/>
    <x v="12"/>
    <x v="14"/>
    <n v="1.0686032204004555E-5"/>
    <s v="n"/>
    <s v="ao"/>
  </r>
  <r>
    <s v="ua"/>
    <s v="爪"/>
    <s v="zhua"/>
    <s v="u"/>
    <s v="a"/>
    <s v="R"/>
    <s v="L"/>
    <x v="8"/>
    <x v="9"/>
    <n v="1.0686032204004555E-5"/>
    <s v="zh"/>
    <s v="ua"/>
  </r>
  <r>
    <s v="gh"/>
    <s v="溉"/>
    <s v="gai"/>
    <s v="g"/>
    <s v="h"/>
    <s v="L"/>
    <s v="R"/>
    <x v="7"/>
    <x v="4"/>
    <n v="1.0656746488463738E-5"/>
    <s v="g"/>
    <s v="ai"/>
  </r>
  <r>
    <s v="ud"/>
    <s v="拯"/>
    <s v="zheng"/>
    <s v="u"/>
    <s v="d"/>
    <s v="R"/>
    <s v="L"/>
    <x v="8"/>
    <x v="15"/>
    <n v="1.0646984583283467E-5"/>
    <s v="zh"/>
    <s v="eng"/>
  </r>
  <r>
    <s v="uf"/>
    <s v="掷"/>
    <s v="zhi"/>
    <s v="u"/>
    <s v="f"/>
    <s v="R"/>
    <s v="L"/>
    <x v="8"/>
    <x v="2"/>
    <n v="1.063396870970977E-5"/>
    <s v="zh"/>
    <s v="i"/>
  </r>
  <r>
    <s v="jd"/>
    <s v="缉"/>
    <s v="ji"/>
    <s v="j"/>
    <s v="d"/>
    <s v="R"/>
    <s v="L"/>
    <x v="16"/>
    <x v="15"/>
    <n v="1.061769886774265E-5"/>
    <s v="j"/>
    <s v="i"/>
  </r>
  <r>
    <s v="jd"/>
    <s v="矶"/>
    <s v="ji"/>
    <s v="j"/>
    <s v="d"/>
    <s v="R"/>
    <s v="L"/>
    <x v="16"/>
    <x v="15"/>
    <n v="1.0604682994168955E-5"/>
    <s v="j"/>
    <s v="i"/>
  </r>
  <r>
    <s v="zj"/>
    <s v="凿"/>
    <s v="zao"/>
    <s v="z"/>
    <s v="j"/>
    <s v="L"/>
    <s v="R"/>
    <x v="4"/>
    <x v="14"/>
    <n v="1.0581905215414986E-5"/>
    <s v="z"/>
    <s v="ao"/>
  </r>
  <r>
    <s v="zk"/>
    <s v="憎"/>
    <s v="zeng"/>
    <s v="z"/>
    <s v="k"/>
    <s v="L"/>
    <s v="R"/>
    <x v="4"/>
    <x v="0"/>
    <n v="1.0575397278628138E-5"/>
    <s v="z"/>
    <s v="eng"/>
  </r>
  <r>
    <s v="zi"/>
    <s v="姊"/>
    <s v="zi"/>
    <s v="z"/>
    <s v="i"/>
    <s v="L"/>
    <s v="R"/>
    <x v="4"/>
    <x v="1"/>
    <n v="1.0568889341841289E-5"/>
    <s v="z"/>
    <s v="i"/>
  </r>
  <r>
    <s v="m"/>
    <s v="缪"/>
    <s v="miao"/>
    <s v="m"/>
    <s v="m"/>
    <s v="R"/>
    <s v="R"/>
    <x v="13"/>
    <x v="22"/>
    <n v="1.0552619499874169E-5"/>
    <s v="m"/>
    <s v="iao"/>
  </r>
  <r>
    <s v="xy"/>
    <s v="屑"/>
    <s v="xie"/>
    <s v="x"/>
    <s v="y"/>
    <s v="L"/>
    <s v="R"/>
    <x v="18"/>
    <x v="10"/>
    <n v="1.0552619499874169E-5"/>
    <s v="x"/>
    <s v="ie"/>
  </r>
  <r>
    <s v="hz"/>
    <s v="恍"/>
    <s v="huang"/>
    <s v="h"/>
    <s v="z"/>
    <s v="R"/>
    <s v="L"/>
    <x v="11"/>
    <x v="20"/>
    <n v="1.0549365531480745E-5"/>
    <s v="h"/>
    <s v="uang"/>
  </r>
  <r>
    <s v="ua"/>
    <s v="轧"/>
    <s v="zha"/>
    <s v="u"/>
    <s v="a"/>
    <s v="R"/>
    <s v="L"/>
    <x v="8"/>
    <x v="9"/>
    <n v="1.0533095689513625E-5"/>
    <s v="zh"/>
    <s v="a"/>
  </r>
  <r>
    <s v="bi"/>
    <s v="毙"/>
    <s v="bi"/>
    <s v="b"/>
    <s v="i"/>
    <s v="L"/>
    <s v="R"/>
    <x v="6"/>
    <x v="1"/>
    <n v="1.0526587752726777E-5"/>
    <s v="b"/>
    <s v="i"/>
  </r>
  <r>
    <s v="fu"/>
    <s v="斧"/>
    <s v="fu"/>
    <s v="f"/>
    <s v="u"/>
    <s v="L"/>
    <s v="R"/>
    <x v="15"/>
    <x v="5"/>
    <n v="1.0507063942366233E-5"/>
    <s v="f"/>
    <s v="u"/>
  </r>
  <r>
    <s v="ja"/>
    <s v="颊"/>
    <s v="jia"/>
    <s v="j"/>
    <s v="a"/>
    <s v="R"/>
    <s v="L"/>
    <x v="16"/>
    <x v="9"/>
    <n v="1.0455000448071448E-5"/>
    <s v="j"/>
    <s v="ia"/>
  </r>
  <r>
    <s v="jz"/>
    <s v="襟"/>
    <s v="jin"/>
    <s v="j"/>
    <s v="z"/>
    <s v="R"/>
    <s v="L"/>
    <x v="16"/>
    <x v="20"/>
    <n v="1.0438730606104328E-5"/>
    <s v="j"/>
    <s v="in"/>
  </r>
  <r>
    <s v="ld"/>
    <s v="吏"/>
    <s v="li"/>
    <s v="l"/>
    <s v="d"/>
    <s v="R"/>
    <s v="L"/>
    <x v="3"/>
    <x v="15"/>
    <n v="1.0402936953776663E-5"/>
    <s v="l"/>
    <s v="i"/>
  </r>
  <r>
    <s v="jd"/>
    <s v="妓"/>
    <s v="ji"/>
    <s v="j"/>
    <s v="d"/>
    <s v="R"/>
    <s v="L"/>
    <x v="16"/>
    <x v="15"/>
    <n v="1.0393175048596392E-5"/>
    <s v="j"/>
    <s v="i"/>
  </r>
  <r>
    <s v="j"/>
    <s v="嚼"/>
    <s v="jiao"/>
    <s v="j"/>
    <s v="j"/>
    <s v="R"/>
    <s v="R"/>
    <x v="16"/>
    <x v="14"/>
    <n v="1.0373651238235846E-5"/>
    <s v="j"/>
    <s v="iao"/>
  </r>
  <r>
    <s v="g;"/>
    <s v="龟"/>
    <s v="gui"/>
    <s v="g"/>
    <s v=";"/>
    <s v="L"/>
    <s v="R"/>
    <x v="7"/>
    <x v="18"/>
    <n v="1.0363889333055575E-5"/>
    <s v="g"/>
    <s v="ui"/>
  </r>
  <r>
    <s v="l"/>
    <s v="寥"/>
    <s v="liao"/>
    <s v="l"/>
    <s v="l"/>
    <s v="R"/>
    <s v="R"/>
    <x v="3"/>
    <x v="8"/>
    <n v="1.0357381396268726E-5"/>
    <s v="l"/>
    <s v="iao"/>
  </r>
  <r>
    <s v="uw"/>
    <s v="瞻"/>
    <s v="zhan"/>
    <s v="u"/>
    <s v="w"/>
    <s v="R"/>
    <s v="L"/>
    <x v="8"/>
    <x v="12"/>
    <n v="1.0354127427875302E-5"/>
    <s v="zh"/>
    <s v="an"/>
  </r>
  <r>
    <s v="du"/>
    <s v="妒"/>
    <s v="du"/>
    <s v="d"/>
    <s v="u"/>
    <s v="L"/>
    <s v="R"/>
    <x v="0"/>
    <x v="5"/>
    <n v="1.0347619491088455E-5"/>
    <s v="d"/>
    <s v="u"/>
  </r>
  <r>
    <s v="jw"/>
    <s v="贱"/>
    <s v="jian"/>
    <s v="j"/>
    <s v="w"/>
    <s v="R"/>
    <s v="L"/>
    <x v="16"/>
    <x v="12"/>
    <n v="1.0344365522695031E-5"/>
    <s v="j"/>
    <s v="ian"/>
  </r>
  <r>
    <s v="lq"/>
    <s v="搂"/>
    <s v="lou"/>
    <s v="l"/>
    <s v="q"/>
    <s v="R"/>
    <s v="L"/>
    <x v="3"/>
    <x v="19"/>
    <n v="1.0341111554301607E-5"/>
    <s v="l"/>
    <s v="ou"/>
  </r>
  <r>
    <s v="kg"/>
    <s v="慷"/>
    <s v="kang"/>
    <s v="k"/>
    <s v="g"/>
    <s v="R"/>
    <s v="L"/>
    <x v="19"/>
    <x v="11"/>
    <n v="1.0337857585908182E-5"/>
    <s v="k"/>
    <s v="ang"/>
  </r>
  <r>
    <s v="gy"/>
    <s v="鸽"/>
    <s v="ge"/>
    <s v="g"/>
    <s v="y"/>
    <s v="L"/>
    <s v="R"/>
    <x v="7"/>
    <x v="10"/>
    <n v="1.0308571870367365E-5"/>
    <s v="g"/>
    <s v="e"/>
  </r>
  <r>
    <s v="wu"/>
    <s v="呜"/>
    <s v="wu"/>
    <s v="w"/>
    <s v="u"/>
    <s v="L"/>
    <s v="R"/>
    <x v="10"/>
    <x v="5"/>
    <n v="1.029555599679367E-5"/>
    <s v="w"/>
    <s v="u"/>
  </r>
  <r>
    <s v="ja"/>
    <s v="伽"/>
    <s v="jia"/>
    <s v="j"/>
    <s v="a"/>
    <s v="R"/>
    <s v="L"/>
    <x v="16"/>
    <x v="9"/>
    <n v="1.0276032186433126E-5"/>
    <s v="j"/>
    <s v="ia"/>
  </r>
  <r>
    <s v="xc"/>
    <s v="熏"/>
    <s v="xun"/>
    <s v="x"/>
    <s v="c"/>
    <s v="L"/>
    <s v="L"/>
    <x v="18"/>
    <x v="23"/>
    <n v="1.0276032186433126E-5"/>
    <s v="x"/>
    <s v="un"/>
  </r>
  <r>
    <s v="je"/>
    <s v="诫"/>
    <s v="jie"/>
    <s v="j"/>
    <s v="e"/>
    <s v="R"/>
    <s v="L"/>
    <x v="16"/>
    <x v="3"/>
    <n v="1.0266270281252853E-5"/>
    <s v="j"/>
    <s v="ie"/>
  </r>
  <r>
    <s v="hv"/>
    <s v="卉"/>
    <s v="hui"/>
    <s v="h"/>
    <s v="v"/>
    <s v="R"/>
    <s v="L"/>
    <x v="11"/>
    <x v="13"/>
    <n v="1.0259762344466005E-5"/>
    <s v="h"/>
    <s v="ui"/>
  </r>
  <r>
    <s v="mc"/>
    <s v="觅"/>
    <s v="mi"/>
    <s v="m"/>
    <s v="c"/>
    <s v="R"/>
    <s v="L"/>
    <x v="13"/>
    <x v="23"/>
    <n v="1.0253254407679158E-5"/>
    <s v="m"/>
    <s v="i"/>
  </r>
  <r>
    <s v="tg"/>
    <s v="烫"/>
    <s v="tang"/>
    <s v="t"/>
    <s v="g"/>
    <s v="L"/>
    <s v="L"/>
    <x v="9"/>
    <x v="11"/>
    <n v="1.0246746470892309E-5"/>
    <s v="t"/>
    <s v="ang"/>
  </r>
  <r>
    <s v="hw"/>
    <s v="撼"/>
    <s v="han"/>
    <s v="h"/>
    <s v="w"/>
    <s v="R"/>
    <s v="L"/>
    <x v="11"/>
    <x v="12"/>
    <n v="1.0233730597318612E-5"/>
    <s v="h"/>
    <s v="an"/>
  </r>
  <r>
    <s v="dp"/>
    <s v="堕"/>
    <s v="duo"/>
    <s v="d"/>
    <s v="p"/>
    <s v="L"/>
    <s v="R"/>
    <x v="0"/>
    <x v="6"/>
    <n v="1.0220714723744917E-5"/>
    <s v="d"/>
    <s v="uo"/>
  </r>
  <r>
    <s v="yw"/>
    <s v="焉"/>
    <s v="yan"/>
    <s v="y"/>
    <s v="w"/>
    <s v="R"/>
    <s v="L"/>
    <x v="17"/>
    <x v="12"/>
    <n v="1.0217460755351492E-5"/>
    <s v="y"/>
    <s v="an"/>
  </r>
  <r>
    <s v="ub"/>
    <s v="拙"/>
    <s v="zhuo"/>
    <s v="u"/>
    <s v="b"/>
    <s v="R"/>
    <s v="L"/>
    <x v="8"/>
    <x v="17"/>
    <n v="1.0188175039810676E-5"/>
    <s v="zh"/>
    <s v="uo"/>
  </r>
  <r>
    <s v="e;"/>
    <s v="莹"/>
    <s v="ying"/>
    <s v="e"/>
    <s v=";"/>
    <s v="L"/>
    <s v="R"/>
    <x v="1"/>
    <x v="18"/>
    <n v="1.0136111545515892E-5"/>
    <s v="y"/>
    <s v="ing"/>
  </r>
  <r>
    <s v="hv"/>
    <s v="秽"/>
    <s v="hui"/>
    <s v="h"/>
    <s v="v"/>
    <s v="R"/>
    <s v="L"/>
    <x v="11"/>
    <x v="13"/>
    <n v="1.0100317893188227E-5"/>
    <s v="h"/>
    <s v="ui"/>
  </r>
  <r>
    <s v="ua"/>
    <s v="渣"/>
    <s v="zha"/>
    <s v="u"/>
    <s v="a"/>
    <s v="R"/>
    <s v="L"/>
    <x v="8"/>
    <x v="9"/>
    <n v="1.0090555988007956E-5"/>
    <s v="zh"/>
    <s v="a"/>
  </r>
  <r>
    <s v="jg"/>
    <s v="酱"/>
    <s v="jiang"/>
    <s v="j"/>
    <s v="g"/>
    <s v="R"/>
    <s v="L"/>
    <x v="16"/>
    <x v="11"/>
    <n v="1.0067778209253988E-5"/>
    <s v="j"/>
    <s v="iang"/>
  </r>
  <r>
    <s v="js"/>
    <s v="兢"/>
    <s v="jing"/>
    <s v="j"/>
    <s v="s"/>
    <s v="R"/>
    <s v="L"/>
    <x v="16"/>
    <x v="16"/>
    <n v="1.0067778209253988E-5"/>
    <s v="j"/>
    <s v="ing"/>
  </r>
  <r>
    <s v="ub"/>
    <s v="琢"/>
    <s v="zhuo"/>
    <s v="u"/>
    <s v="b"/>
    <s v="R"/>
    <s v="L"/>
    <x v="8"/>
    <x v="17"/>
    <n v="1.0064524240860563E-5"/>
    <s v="zh"/>
    <s v="uo"/>
  </r>
  <r>
    <s v="gn"/>
    <s v="尴"/>
    <s v="gan"/>
    <s v="g"/>
    <s v="n"/>
    <s v="L"/>
    <s v="R"/>
    <x v="7"/>
    <x v="21"/>
    <n v="1.0064524240860563E-5"/>
    <s v="g"/>
    <s v="an"/>
  </r>
  <r>
    <s v="ga"/>
    <s v="尬"/>
    <s v="ga"/>
    <s v="g"/>
    <s v="a"/>
    <s v="L"/>
    <s v="L"/>
    <x v="7"/>
    <x v="9"/>
    <n v="1.0058016304073715E-5"/>
    <s v="g"/>
    <s v="a"/>
  </r>
  <r>
    <s v="qo"/>
    <s v="酋"/>
    <s v="qiu"/>
    <s v="q"/>
    <s v="o"/>
    <s v="L"/>
    <s v="R"/>
    <x v="20"/>
    <x v="7"/>
    <n v="1.0012460746565778E-5"/>
    <s v="q"/>
    <s v="iu"/>
  </r>
  <r>
    <s v="ci"/>
    <s v="雌"/>
    <s v="ci"/>
    <s v="c"/>
    <s v="i"/>
    <s v="L"/>
    <s v="R"/>
    <x v="22"/>
    <x v="1"/>
    <n v="1.0009206778172354E-5"/>
    <s v="c"/>
    <s v="i"/>
  </r>
  <r>
    <s v="dj"/>
    <s v="捣"/>
    <s v="dao"/>
    <s v="d"/>
    <s v="j"/>
    <s v="L"/>
    <s v="R"/>
    <x v="0"/>
    <x v="14"/>
    <n v="1.0009206778172354E-5"/>
    <s v="d"/>
    <s v="ao"/>
  </r>
  <r>
    <s v="ec"/>
    <s v="匀"/>
    <s v="yun"/>
    <s v="e"/>
    <s v="c"/>
    <s v="L"/>
    <s v="L"/>
    <x v="1"/>
    <x v="23"/>
    <n v="1.0002698841385505E-5"/>
    <s v="y"/>
    <s v="un"/>
  </r>
  <r>
    <s v="bi"/>
    <s v="陛"/>
    <s v="bi"/>
    <s v="b"/>
    <s v="i"/>
    <s v="L"/>
    <s v="R"/>
    <x v="6"/>
    <x v="1"/>
    <n v="9.9896829678118099E-6"/>
    <s v="b"/>
    <s v="i"/>
  </r>
  <r>
    <s v="iv"/>
    <s v="锤"/>
    <s v="chui"/>
    <s v="i"/>
    <s v="v"/>
    <s v="R"/>
    <s v="L"/>
    <x v="14"/>
    <x v="13"/>
    <n v="9.9831750310249614E-6"/>
    <s v="ch"/>
    <s v="ui"/>
  </r>
  <r>
    <s v="lq"/>
    <s v="榴"/>
    <s v="liu"/>
    <s v="l"/>
    <s v="q"/>
    <s v="R"/>
    <s v="L"/>
    <x v="3"/>
    <x v="19"/>
    <n v="9.9538893154841445E-6"/>
    <s v="l"/>
    <s v="iu"/>
  </r>
  <r>
    <s v="hw"/>
    <s v="焊"/>
    <s v="han"/>
    <s v="h"/>
    <s v="w"/>
    <s v="R"/>
    <s v="L"/>
    <x v="11"/>
    <x v="12"/>
    <n v="9.9343655051236006E-6"/>
    <s v="h"/>
    <s v="an"/>
  </r>
  <r>
    <s v="ua"/>
    <s v="札"/>
    <s v="zha"/>
    <s v="u"/>
    <s v="a"/>
    <s v="R"/>
    <s v="L"/>
    <x v="8"/>
    <x v="9"/>
    <n v="9.9311115367301763E-6"/>
    <s v="zh"/>
    <s v="a"/>
  </r>
  <r>
    <s v="gg"/>
    <s v="缸"/>
    <s v="gang"/>
    <s v="g"/>
    <s v="g"/>
    <s v="L"/>
    <s v="L"/>
    <x v="7"/>
    <x v="11"/>
    <n v="9.9213496315499051E-6"/>
    <s v="g"/>
    <s v="ang"/>
  </r>
  <r>
    <s v="nn"/>
    <s v="楠"/>
    <s v="nan"/>
    <s v="n"/>
    <s v="n"/>
    <s v="R"/>
    <s v="R"/>
    <x v="12"/>
    <x v="21"/>
    <n v="9.9115877263696323E-6"/>
    <s v="n"/>
    <s v="a"/>
  </r>
  <r>
    <s v="wi"/>
    <s v="巍"/>
    <s v="wei"/>
    <s v="w"/>
    <s v="i"/>
    <s v="L"/>
    <s v="R"/>
    <x v="10"/>
    <x v="1"/>
    <n v="9.9018258211893612E-6"/>
    <s v="w"/>
    <s v="ei"/>
  </r>
  <r>
    <s v="b;"/>
    <s v="丙"/>
    <s v="bing"/>
    <s v="b"/>
    <s v=";"/>
    <s v="L"/>
    <s v="R"/>
    <x v="6"/>
    <x v="18"/>
    <n v="9.8953178844025126E-6"/>
    <s v="b"/>
    <s v="ing"/>
  </r>
  <r>
    <s v="dy"/>
    <s v="迭"/>
    <s v="die"/>
    <s v="d"/>
    <s v="y"/>
    <s v="L"/>
    <s v="R"/>
    <x v="0"/>
    <x v="10"/>
    <n v="9.8530162952880004E-6"/>
    <s v="d"/>
    <s v="ie"/>
  </r>
  <r>
    <s v="lv"/>
    <s v="缕"/>
    <s v="lv"/>
    <s v="l"/>
    <s v="v"/>
    <s v="R"/>
    <s v="L"/>
    <x v="3"/>
    <x v="13"/>
    <n v="9.8400004217143033E-6"/>
    <s v="l"/>
    <s v="v"/>
  </r>
  <r>
    <s v="ll"/>
    <s v="聋"/>
    <s v="long"/>
    <s v="l"/>
    <s v="l"/>
    <s v="R"/>
    <s v="R"/>
    <x v="3"/>
    <x v="8"/>
    <n v="9.836746453320879E-6"/>
    <s v="l"/>
    <s v="ong"/>
  </r>
  <r>
    <s v="lv"/>
    <s v="侣"/>
    <s v="lv"/>
    <s v="l"/>
    <s v="v"/>
    <s v="R"/>
    <s v="L"/>
    <x v="3"/>
    <x v="13"/>
    <n v="9.8334924849274564E-6"/>
    <s v="l"/>
    <s v="v"/>
  </r>
  <r>
    <s v="he"/>
    <s v="褐"/>
    <s v="he"/>
    <s v="h"/>
    <s v="e"/>
    <s v="R"/>
    <s v="L"/>
    <x v="11"/>
    <x v="3"/>
    <n v="9.8204766113537593E-6"/>
    <s v="h"/>
    <s v="e"/>
  </r>
  <r>
    <s v="tg"/>
    <s v="棠"/>
    <s v="tang"/>
    <s v="t"/>
    <s v="g"/>
    <s v="L"/>
    <s v="L"/>
    <x v="9"/>
    <x v="11"/>
    <n v="9.817222642960335E-6"/>
    <s v="t"/>
    <s v="ang"/>
  </r>
  <r>
    <s v="uj"/>
    <s v="沼"/>
    <s v="zhao"/>
    <s v="u"/>
    <s v="j"/>
    <s v="R"/>
    <s v="R"/>
    <x v="8"/>
    <x v="14"/>
    <n v="9.8074607377800639E-6"/>
    <s v="zh"/>
    <s v="ao"/>
  </r>
  <r>
    <s v="oa"/>
    <s v="煞"/>
    <s v="sha"/>
    <s v="o"/>
    <s v="a"/>
    <s v="R"/>
    <s v="L"/>
    <x v="2"/>
    <x v="9"/>
    <n v="9.7911908958129425E-6"/>
    <s v="sh"/>
    <s v="a"/>
  </r>
  <r>
    <s v="lj"/>
    <s v="涝"/>
    <s v="lao"/>
    <s v="l"/>
    <s v="j"/>
    <s v="R"/>
    <s v="R"/>
    <x v="3"/>
    <x v="14"/>
    <n v="9.7879369274195199E-6"/>
    <s v="l"/>
    <s v="ao"/>
  </r>
  <r>
    <s v="xk"/>
    <s v="芯"/>
    <s v="xin"/>
    <s v="x"/>
    <s v="k"/>
    <s v="L"/>
    <s v="R"/>
    <x v="18"/>
    <x v="0"/>
    <n v="9.7879369274195199E-6"/>
    <s v="x"/>
    <s v="in"/>
  </r>
  <r>
    <s v="uf"/>
    <s v="侄"/>
    <s v="zhi"/>
    <s v="u"/>
    <s v="f"/>
    <s v="R"/>
    <s v="L"/>
    <x v="8"/>
    <x v="2"/>
    <n v="9.7619051802721274E-6"/>
    <s v="zh"/>
    <s v="i"/>
  </r>
  <r>
    <s v="gk"/>
    <s v="庚"/>
    <s v="geng"/>
    <s v="g"/>
    <s v="k"/>
    <s v="L"/>
    <s v="R"/>
    <x v="7"/>
    <x v="0"/>
    <n v="9.745635338305006E-6"/>
    <s v="g"/>
    <s v="eng"/>
  </r>
  <r>
    <s v="tu"/>
    <s v="凸"/>
    <s v="tu"/>
    <s v="t"/>
    <s v="u"/>
    <s v="L"/>
    <s v="R"/>
    <x v="9"/>
    <x v="5"/>
    <n v="9.7423813699115817E-6"/>
    <s v="t"/>
    <s v="u"/>
  </r>
  <r>
    <s v="s;"/>
    <s v="穗"/>
    <s v="sui"/>
    <s v="s"/>
    <s v=";"/>
    <s v="L"/>
    <s v="R"/>
    <x v="21"/>
    <x v="18"/>
    <n v="9.726111527944462E-6"/>
    <s v="s"/>
    <s v="ui"/>
  </r>
  <r>
    <s v="xh"/>
    <s v="镶"/>
    <s v="xiang"/>
    <s v="x"/>
    <s v="h"/>
    <s v="L"/>
    <s v="R"/>
    <x v="18"/>
    <x v="4"/>
    <n v="9.726111527944462E-6"/>
    <s v="x"/>
    <s v="iang"/>
  </r>
  <r>
    <s v="jv"/>
    <s v="鞠"/>
    <s v="jv"/>
    <s v="j"/>
    <s v="v"/>
    <s v="R"/>
    <s v="L"/>
    <x v="16"/>
    <x v="13"/>
    <n v="9.7228575595510377E-6"/>
    <s v="j"/>
    <s v="v"/>
  </r>
  <r>
    <s v="je"/>
    <s v="藉"/>
    <s v="jie"/>
    <s v="j"/>
    <s v="e"/>
    <s v="R"/>
    <s v="L"/>
    <x v="16"/>
    <x v="3"/>
    <n v="9.7196035911576134E-6"/>
    <s v="j"/>
    <s v="ie"/>
  </r>
  <r>
    <s v="fa"/>
    <s v="阀"/>
    <s v="fa"/>
    <s v="f"/>
    <s v="a"/>
    <s v="L"/>
    <s v="L"/>
    <x v="15"/>
    <x v="9"/>
    <n v="9.7163496227641908E-6"/>
    <s v="f"/>
    <s v="a"/>
  </r>
  <r>
    <s v="ba"/>
    <s v="叭"/>
    <s v="ba"/>
    <s v="b"/>
    <s v="a"/>
    <s v="L"/>
    <s v="L"/>
    <x v="6"/>
    <x v="9"/>
    <n v="9.7033337491904937E-6"/>
    <s v="b"/>
    <s v="a"/>
  </r>
  <r>
    <s v="ei"/>
    <s v="倚"/>
    <s v="yi"/>
    <s v="e"/>
    <s v="i"/>
    <s v="L"/>
    <s v="R"/>
    <x v="1"/>
    <x v="1"/>
    <n v="9.6968258124036452E-6"/>
    <s v="e"/>
    <s v="i"/>
  </r>
  <r>
    <s v="kw"/>
    <s v="侃"/>
    <s v="kan"/>
    <s v="k"/>
    <s v="w"/>
    <s v="R"/>
    <s v="L"/>
    <x v="19"/>
    <x v="12"/>
    <n v="9.6773020020431012E-6"/>
    <s v="k"/>
    <s v="an"/>
  </r>
  <r>
    <s v="th"/>
    <s v="苔"/>
    <s v="tai"/>
    <s v="t"/>
    <s v="h"/>
    <s v="L"/>
    <s v="R"/>
    <x v="9"/>
    <x v="4"/>
    <n v="9.6642861284694058E-6"/>
    <s v="t"/>
    <s v="ai"/>
  </r>
  <r>
    <s v="pi"/>
    <s v="劈"/>
    <s v="pi"/>
    <s v="p"/>
    <s v="i"/>
    <s v="R"/>
    <s v="R"/>
    <x v="23"/>
    <x v="1"/>
    <n v="9.6577781916825572E-6"/>
    <s v="p"/>
    <s v="i"/>
  </r>
  <r>
    <s v="bo"/>
    <s v="渤"/>
    <s v="bo"/>
    <s v="b"/>
    <s v="o"/>
    <s v="L"/>
    <s v="R"/>
    <x v="6"/>
    <x v="7"/>
    <n v="9.6447623181088618E-6"/>
    <s v="b"/>
    <s v="o"/>
  </r>
  <r>
    <s v="ic"/>
    <s v="醇"/>
    <s v="chun"/>
    <s v="i"/>
    <s v="c"/>
    <s v="R"/>
    <s v="L"/>
    <x v="14"/>
    <x v="23"/>
    <n v="9.6447623181088618E-6"/>
    <s v="ch"/>
    <s v="un"/>
  </r>
  <r>
    <s v="lz"/>
    <s v="磷"/>
    <s v="lin"/>
    <s v="l"/>
    <s v="z"/>
    <s v="R"/>
    <s v="L"/>
    <x v="3"/>
    <x v="20"/>
    <n v="9.6415083497154375E-6"/>
    <s v="l"/>
    <s v="in"/>
  </r>
  <r>
    <s v="rk"/>
    <s v="刃"/>
    <s v="ren"/>
    <s v="r"/>
    <s v="k"/>
    <s v="L"/>
    <s v="R"/>
    <x v="5"/>
    <x v="0"/>
    <n v="9.6024607289943479E-6"/>
    <s v="r"/>
    <s v="en"/>
  </r>
  <r>
    <s v="jw"/>
    <s v="歼"/>
    <s v="jian"/>
    <s v="j"/>
    <s v="w"/>
    <s v="R"/>
    <s v="L"/>
    <x v="16"/>
    <x v="12"/>
    <n v="9.5926988238140767E-6"/>
    <s v="j"/>
    <s v="ian"/>
  </r>
  <r>
    <s v="ow"/>
    <s v="删"/>
    <s v="shan"/>
    <s v="o"/>
    <s v="w"/>
    <s v="R"/>
    <s v="L"/>
    <x v="2"/>
    <x v="12"/>
    <n v="9.5894448554206525E-6"/>
    <s v="sh"/>
    <s v="an"/>
  </r>
  <r>
    <s v="kv"/>
    <s v="窥"/>
    <s v="kui"/>
    <s v="k"/>
    <s v="v"/>
    <s v="R"/>
    <s v="L"/>
    <x v="19"/>
    <x v="13"/>
    <n v="9.5796829502403796E-6"/>
    <s v="k"/>
    <s v="ui"/>
  </r>
  <r>
    <s v="xl"/>
    <s v="暇"/>
    <s v="xia"/>
    <s v="x"/>
    <s v="l"/>
    <s v="L"/>
    <s v="R"/>
    <x v="18"/>
    <x v="8"/>
    <n v="9.5634131082732599E-6"/>
    <s v="x"/>
    <s v="ia"/>
  </r>
  <r>
    <s v="ej"/>
    <s v="尧"/>
    <s v="yao"/>
    <s v="e"/>
    <s v="j"/>
    <s v="L"/>
    <s v="R"/>
    <x v="1"/>
    <x v="14"/>
    <n v="9.5601591398798356E-6"/>
    <s v="y"/>
    <s v="ao"/>
  </r>
  <r>
    <s v="uq"/>
    <s v="粥"/>
    <s v="zhou"/>
    <s v="u"/>
    <s v="q"/>
    <s v="R"/>
    <s v="L"/>
    <x v="8"/>
    <x v="19"/>
    <n v="9.5503972346995645E-6"/>
    <s v="zh"/>
    <s v="ou"/>
  </r>
  <r>
    <s v="xy"/>
    <s v="蟹"/>
    <s v="xie"/>
    <s v="x"/>
    <s v="y"/>
    <s v="L"/>
    <s v="R"/>
    <x v="18"/>
    <x v="10"/>
    <n v="9.5438892979127159E-6"/>
    <s v="x"/>
    <s v="ie"/>
  </r>
  <r>
    <s v="md"/>
    <s v="朦"/>
    <s v="meng"/>
    <s v="m"/>
    <s v="d"/>
    <s v="R"/>
    <s v="L"/>
    <x v="13"/>
    <x v="15"/>
    <n v="9.5308734243390205E-6"/>
    <s v="m"/>
    <s v="eng"/>
  </r>
  <r>
    <s v="kv"/>
    <s v="馈"/>
    <s v="kui"/>
    <s v="k"/>
    <s v="v"/>
    <s v="R"/>
    <s v="L"/>
    <x v="19"/>
    <x v="13"/>
    <n v="9.524365487552172E-6"/>
    <s v="k"/>
    <s v="ui"/>
  </r>
  <r>
    <s v="j"/>
    <s v="椒"/>
    <s v="jiao"/>
    <s v="j"/>
    <s v="j"/>
    <s v="R"/>
    <s v="R"/>
    <x v="16"/>
    <x v="14"/>
    <n v="9.4983337404047794E-6"/>
    <s v="j"/>
    <s v="iao"/>
  </r>
  <r>
    <s v="tn"/>
    <s v="痰"/>
    <s v="tan"/>
    <s v="t"/>
    <s v="n"/>
    <s v="L"/>
    <s v="R"/>
    <x v="9"/>
    <x v="21"/>
    <n v="9.4950797720113552E-6"/>
    <s v="t"/>
    <s v="an"/>
  </r>
  <r>
    <s v="rn"/>
    <s v="冉"/>
    <s v="ran"/>
    <s v="r"/>
    <s v="n"/>
    <s v="L"/>
    <s v="R"/>
    <x v="5"/>
    <x v="21"/>
    <n v="9.4820638984376597E-6"/>
    <s v="r"/>
    <s v="an"/>
  </r>
  <r>
    <s v="lz"/>
    <s v="霖"/>
    <s v="lin"/>
    <s v="l"/>
    <s v="z"/>
    <s v="R"/>
    <s v="L"/>
    <x v="3"/>
    <x v="20"/>
    <n v="9.4788099300442355E-6"/>
    <s v="l"/>
    <s v="in"/>
  </r>
  <r>
    <s v="ro"/>
    <s v="揉"/>
    <s v="rou"/>
    <s v="r"/>
    <s v="o"/>
    <s v="L"/>
    <s v="R"/>
    <x v="5"/>
    <x v="7"/>
    <n v="9.4788099300442355E-6"/>
    <s v="r"/>
    <s v="ou"/>
  </r>
  <r>
    <s v="wu"/>
    <s v="芜"/>
    <s v="wu"/>
    <s v="w"/>
    <s v="u"/>
    <s v="L"/>
    <s v="R"/>
    <x v="10"/>
    <x v="5"/>
    <n v="9.4690480248639626E-6"/>
    <s v="w"/>
    <s v="u"/>
  </r>
  <r>
    <s v="do"/>
    <s v="陡"/>
    <s v="dou"/>
    <s v="d"/>
    <s v="o"/>
    <s v="L"/>
    <s v="R"/>
    <x v="0"/>
    <x v="7"/>
    <n v="9.4560321512902672E-6"/>
    <s v="d"/>
    <s v="ou"/>
  </r>
  <r>
    <s v="ub"/>
    <s v="浊"/>
    <s v="zhuo"/>
    <s v="u"/>
    <s v="b"/>
    <s v="R"/>
    <s v="L"/>
    <x v="8"/>
    <x v="17"/>
    <n v="9.4234924673560261E-6"/>
    <s v="zh"/>
    <s v="uo"/>
  </r>
  <r>
    <s v="os"/>
    <s v="恕"/>
    <s v="shu"/>
    <s v="o"/>
    <s v="s"/>
    <s v="R"/>
    <s v="L"/>
    <x v="2"/>
    <x v="16"/>
    <n v="9.4169845305691776E-6"/>
    <s v="sh"/>
    <s v="u"/>
  </r>
  <r>
    <s v="lu"/>
    <s v="赂"/>
    <s v="lu"/>
    <s v="l"/>
    <s v="u"/>
    <s v="R"/>
    <s v="R"/>
    <x v="3"/>
    <x v="5"/>
    <n v="9.4072226253889064E-6"/>
    <s v="l"/>
    <s v="u"/>
  </r>
  <r>
    <s v="wi"/>
    <s v="薇"/>
    <s v="wei"/>
    <s v="w"/>
    <s v="i"/>
    <s v="L"/>
    <s v="R"/>
    <x v="10"/>
    <x v="1"/>
    <n v="9.3876988150283624E-6"/>
    <s v="w"/>
    <s v="ei"/>
  </r>
  <r>
    <s v="hz"/>
    <s v="凰"/>
    <s v="huang"/>
    <s v="h"/>
    <s v="z"/>
    <s v="R"/>
    <s v="L"/>
    <x v="11"/>
    <x v="20"/>
    <n v="9.3551591310941213E-6"/>
    <s v="h"/>
    <s v="uang"/>
  </r>
  <r>
    <s v="su"/>
    <s v="溯"/>
    <s v="su"/>
    <s v="s"/>
    <s v="u"/>
    <s v="L"/>
    <s v="R"/>
    <x v="21"/>
    <x v="5"/>
    <n v="9.3519051627006971E-6"/>
    <s v="s"/>
    <s v="u"/>
  </r>
  <r>
    <s v="fu"/>
    <s v="敷"/>
    <s v="fu"/>
    <s v="f"/>
    <s v="u"/>
    <s v="L"/>
    <s v="R"/>
    <x v="15"/>
    <x v="5"/>
    <n v="9.3388892891270016E-6"/>
    <s v="f"/>
    <s v="u"/>
  </r>
  <r>
    <s v="wa"/>
    <s v="袜"/>
    <s v="wa"/>
    <s v="w"/>
    <s v="a"/>
    <s v="L"/>
    <s v="L"/>
    <x v="10"/>
    <x v="9"/>
    <n v="9.3291273839467288E-6"/>
    <s v="w"/>
    <s v="a"/>
  </r>
  <r>
    <s v="rm"/>
    <s v="阮"/>
    <s v="ruan"/>
    <s v="r"/>
    <s v="m"/>
    <s v="L"/>
    <s v="R"/>
    <x v="5"/>
    <x v="22"/>
    <n v="9.3226194471598803E-6"/>
    <s v="r"/>
    <s v="uan"/>
  </r>
  <r>
    <s v="ua"/>
    <s v="乍"/>
    <s v="zha"/>
    <s v="u"/>
    <s v="a"/>
    <s v="R"/>
    <s v="L"/>
    <x v="8"/>
    <x v="9"/>
    <n v="9.3030956367993363E-6"/>
    <s v="zh"/>
    <s v="a"/>
  </r>
  <r>
    <s v="ls"/>
    <s v="菱"/>
    <s v="ling"/>
    <s v="l"/>
    <s v="s"/>
    <s v="R"/>
    <s v="L"/>
    <x v="3"/>
    <x v="16"/>
    <n v="9.2965877000124894E-6"/>
    <s v="l"/>
    <s v="ing"/>
  </r>
  <r>
    <s v="dj"/>
    <s v="叨"/>
    <s v="dao"/>
    <s v="d"/>
    <s v="j"/>
    <s v="L"/>
    <s v="R"/>
    <x v="0"/>
    <x v="14"/>
    <n v="9.2965877000124894E-6"/>
    <s v="d"/>
    <s v="ao"/>
  </r>
  <r>
    <s v="lf"/>
    <s v="磊"/>
    <s v="lei"/>
    <s v="l"/>
    <s v="f"/>
    <s v="R"/>
    <s v="L"/>
    <x v="3"/>
    <x v="2"/>
    <n v="9.260794047684824E-6"/>
    <s v="l"/>
    <s v="ei"/>
  </r>
  <r>
    <s v="wu"/>
    <s v="勿"/>
    <s v="wu"/>
    <s v="w"/>
    <s v="u"/>
    <s v="L"/>
    <s v="R"/>
    <x v="10"/>
    <x v="5"/>
    <n v="9.2575400792913998E-6"/>
    <s v="w"/>
    <s v="u"/>
  </r>
  <r>
    <s v="x"/>
    <s v="宵"/>
    <s v="xiao"/>
    <s v="x"/>
    <s v="x"/>
    <s v="L"/>
    <s v="L"/>
    <x v="18"/>
    <x v="24"/>
    <n v="9.2412702373242801E-6"/>
    <s v="x"/>
    <s v="iao"/>
  </r>
  <r>
    <s v="dy"/>
    <s v="碟"/>
    <s v="die"/>
    <s v="d"/>
    <s v="y"/>
    <s v="L"/>
    <s v="R"/>
    <x v="0"/>
    <x v="10"/>
    <n v="9.2250003953571604E-6"/>
    <s v="d"/>
    <s v="ie"/>
  </r>
  <r>
    <s v="zl"/>
    <s v="棕"/>
    <s v="zong"/>
    <s v="z"/>
    <s v="l"/>
    <s v="L"/>
    <s v="R"/>
    <x v="4"/>
    <x v="8"/>
    <n v="9.2054765849966147E-6"/>
    <s v="z"/>
    <s v="ong"/>
  </r>
  <r>
    <s v="jd"/>
    <s v="棘"/>
    <s v="ji"/>
    <s v="j"/>
    <s v="d"/>
    <s v="R"/>
    <s v="L"/>
    <x v="16"/>
    <x v="15"/>
    <n v="9.1989686482097678E-6"/>
    <s v="j"/>
    <s v="i"/>
  </r>
  <r>
    <s v="kg"/>
    <s v="扛"/>
    <s v="kang"/>
    <s v="k"/>
    <s v="g"/>
    <s v="R"/>
    <s v="L"/>
    <x v="19"/>
    <x v="11"/>
    <n v="9.1957146798163436E-6"/>
    <s v="k"/>
    <s v="ang"/>
  </r>
  <r>
    <s v="hx"/>
    <s v="徊"/>
    <s v="huai"/>
    <s v="h"/>
    <s v="x"/>
    <s v="R"/>
    <s v="L"/>
    <x v="11"/>
    <x v="24"/>
    <n v="9.1794448378492239E-6"/>
    <s v="h"/>
    <s v="uai"/>
  </r>
  <r>
    <s v="dw"/>
    <s v="碘"/>
    <s v="dian"/>
    <s v="d"/>
    <s v="w"/>
    <s v="L"/>
    <s v="L"/>
    <x v="0"/>
    <x v="12"/>
    <n v="9.1664289642755267E-6"/>
    <s v="d"/>
    <s v="ian"/>
  </r>
  <r>
    <s v="lh"/>
    <s v="睐"/>
    <s v="lai"/>
    <s v="l"/>
    <s v="h"/>
    <s v="R"/>
    <s v="R"/>
    <x v="3"/>
    <x v="4"/>
    <n v="9.1631749958821025E-6"/>
    <s v="l"/>
    <s v="ai"/>
  </r>
  <r>
    <s v="xn"/>
    <s v="腺"/>
    <s v="xian"/>
    <s v="x"/>
    <s v="n"/>
    <s v="L"/>
    <s v="R"/>
    <x v="18"/>
    <x v="21"/>
    <n v="9.1566670590952556E-6"/>
    <s v="x"/>
    <s v="ian"/>
  </r>
  <r>
    <s v="za"/>
    <s v="咋"/>
    <s v="za"/>
    <s v="z"/>
    <s v="a"/>
    <s v="L"/>
    <s v="L"/>
    <x v="4"/>
    <x v="9"/>
    <n v="9.150159122308407E-6"/>
    <s v="z"/>
    <s v="a"/>
  </r>
  <r>
    <s v="ek"/>
    <s v="寅"/>
    <s v="yin"/>
    <s v="e"/>
    <s v="k"/>
    <s v="L"/>
    <s v="R"/>
    <x v="1"/>
    <x v="0"/>
    <n v="9.117619438374166E-6"/>
    <s v="y"/>
    <s v="in"/>
  </r>
  <r>
    <s v="hb"/>
    <s v="豁"/>
    <s v="huo"/>
    <s v="h"/>
    <s v="b"/>
    <s v="R"/>
    <s v="L"/>
    <x v="11"/>
    <x v="17"/>
    <n v="9.0818257860465023E-6"/>
    <s v="h"/>
    <s v="uo"/>
  </r>
  <r>
    <s v="uv"/>
    <s v="缀"/>
    <s v="zhui"/>
    <s v="u"/>
    <s v="v"/>
    <s v="R"/>
    <s v="L"/>
    <x v="8"/>
    <x v="13"/>
    <n v="9.0720638808662294E-6"/>
    <s v="zh"/>
    <s v="ui"/>
  </r>
  <r>
    <s v="j"/>
    <s v="剿"/>
    <s v="jiao"/>
    <s v="j"/>
    <s v="j"/>
    <s v="R"/>
    <s v="R"/>
    <x v="16"/>
    <x v="14"/>
    <n v="9.0655559440793809E-6"/>
    <s v="j"/>
    <s v="iao"/>
  </r>
  <r>
    <s v="wg"/>
    <s v="枉"/>
    <s v="wang"/>
    <s v="w"/>
    <s v="g"/>
    <s v="L"/>
    <s v="L"/>
    <x v="10"/>
    <x v="11"/>
    <n v="9.0037305446043247E-6"/>
    <s v="w"/>
    <s v="ang"/>
  </r>
  <r>
    <s v="so"/>
    <s v="嗽"/>
    <s v="sou"/>
    <s v="s"/>
    <s v="o"/>
    <s v="L"/>
    <s v="R"/>
    <x v="21"/>
    <x v="7"/>
    <n v="9.0004765762109004E-6"/>
    <s v="s"/>
    <s v="ou"/>
  </r>
  <r>
    <s v="lq"/>
    <s v="娄"/>
    <s v="lou"/>
    <s v="l"/>
    <s v="q"/>
    <s v="R"/>
    <s v="L"/>
    <x v="3"/>
    <x v="19"/>
    <n v="8.9907146710306293E-6"/>
    <s v="l"/>
    <s v="ou"/>
  </r>
  <r>
    <s v="bu"/>
    <s v="簿"/>
    <s v="bu"/>
    <s v="b"/>
    <s v="u"/>
    <s v="L"/>
    <s v="R"/>
    <x v="6"/>
    <x v="5"/>
    <n v="8.9646829238832367E-6"/>
    <s v="b"/>
    <s v="u"/>
  </r>
  <r>
    <s v="uw"/>
    <s v="盏"/>
    <s v="zhan"/>
    <s v="u"/>
    <s v="w"/>
    <s v="R"/>
    <s v="L"/>
    <x v="8"/>
    <x v="12"/>
    <n v="8.9614289554898124E-6"/>
    <s v="zh"/>
    <s v="an"/>
  </r>
  <r>
    <s v="lb"/>
    <s v="骆"/>
    <s v="luo"/>
    <s v="l"/>
    <s v="b"/>
    <s v="R"/>
    <s v="L"/>
    <x v="3"/>
    <x v="17"/>
    <n v="8.9614289554898124E-6"/>
    <s v="l"/>
    <s v="uo"/>
  </r>
  <r>
    <s v="wi"/>
    <s v="蔚"/>
    <s v="wei"/>
    <s v="w"/>
    <s v="i"/>
    <s v="L"/>
    <s v="R"/>
    <x v="10"/>
    <x v="1"/>
    <n v="8.948413081916117E-6"/>
    <s v="w"/>
    <s v="ei"/>
  </r>
  <r>
    <s v="wu"/>
    <s v="梧"/>
    <s v="wu"/>
    <s v="w"/>
    <s v="u"/>
    <s v="L"/>
    <s v="R"/>
    <x v="10"/>
    <x v="5"/>
    <n v="8.9419051451292685E-6"/>
    <s v="w"/>
    <s v="u"/>
  </r>
  <r>
    <s v="ph"/>
    <s v="徘"/>
    <s v="pai"/>
    <s v="p"/>
    <s v="h"/>
    <s v="R"/>
    <s v="R"/>
    <x v="23"/>
    <x v="4"/>
    <n v="8.9386511767358442E-6"/>
    <s v="p"/>
    <s v="ai"/>
  </r>
  <r>
    <s v="jc"/>
    <s v="郡"/>
    <s v="jun"/>
    <s v="j"/>
    <s v="c"/>
    <s v="R"/>
    <s v="L"/>
    <x v="16"/>
    <x v="23"/>
    <n v="8.9288892715555714E-6"/>
    <s v="j"/>
    <s v="un"/>
  </r>
  <r>
    <s v="ll"/>
    <s v="胧"/>
    <s v="long"/>
    <s v="l"/>
    <s v="l"/>
    <s v="R"/>
    <s v="R"/>
    <x v="3"/>
    <x v="8"/>
    <n v="8.9191273663753002E-6"/>
    <s v="l"/>
    <s v="ong"/>
  </r>
  <r>
    <s v="eg"/>
    <s v="秧"/>
    <s v="yang"/>
    <s v="e"/>
    <s v="g"/>
    <s v="L"/>
    <s v="L"/>
    <x v="1"/>
    <x v="11"/>
    <n v="8.9093654611950274E-6"/>
    <s v="y"/>
    <s v="ang"/>
  </r>
  <r>
    <s v="jw"/>
    <s v="拣"/>
    <s v="jian"/>
    <s v="j"/>
    <s v="w"/>
    <s v="R"/>
    <s v="L"/>
    <x v="16"/>
    <x v="12"/>
    <n v="8.8475400617199712E-6"/>
    <s v="j"/>
    <s v="ian"/>
  </r>
  <r>
    <s v="je"/>
    <s v="桔"/>
    <s v="jie"/>
    <s v="j"/>
    <s v="e"/>
    <s v="R"/>
    <s v="L"/>
    <x v="16"/>
    <x v="3"/>
    <n v="8.8280162513594272E-6"/>
    <s v="j"/>
    <s v="ie"/>
  </r>
  <r>
    <s v="ei"/>
    <s v="绎"/>
    <s v="yi"/>
    <s v="e"/>
    <s v="i"/>
    <s v="L"/>
    <s v="R"/>
    <x v="1"/>
    <x v="1"/>
    <n v="8.8150003777857301E-6"/>
    <s v="e"/>
    <s v="i"/>
  </r>
  <r>
    <s v="eu"/>
    <s v="屿"/>
    <s v="yu"/>
    <s v="e"/>
    <s v="u"/>
    <s v="L"/>
    <s v="R"/>
    <x v="1"/>
    <x v="5"/>
    <n v="8.8117464093923058E-6"/>
    <s v="e"/>
    <s v="u"/>
  </r>
  <r>
    <s v="zu"/>
    <s v="卒"/>
    <s v="zu"/>
    <s v="z"/>
    <s v="u"/>
    <s v="L"/>
    <s v="R"/>
    <x v="4"/>
    <x v="5"/>
    <n v="8.8052384726054589E-6"/>
    <s v="z"/>
    <s v="u"/>
  </r>
  <r>
    <s v="us"/>
    <s v="贮"/>
    <s v="zhu"/>
    <s v="u"/>
    <s v="s"/>
    <s v="R"/>
    <s v="L"/>
    <x v="8"/>
    <x v="16"/>
    <n v="8.7954765674251861E-6"/>
    <s v="zh"/>
    <s v="u"/>
  </r>
  <r>
    <s v="cj"/>
    <s v="槽"/>
    <s v="cao"/>
    <s v="c"/>
    <s v="j"/>
    <s v="L"/>
    <s v="R"/>
    <x v="22"/>
    <x v="14"/>
    <n v="8.7922225990317618E-6"/>
    <s v="c"/>
    <s v="ao"/>
  </r>
  <r>
    <s v="mj"/>
    <s v="髦"/>
    <s v="mao"/>
    <s v="m"/>
    <s v="j"/>
    <s v="R"/>
    <s v="R"/>
    <x v="13"/>
    <x v="14"/>
    <n v="8.7889686306383375E-6"/>
    <s v="m"/>
    <s v="ao"/>
  </r>
  <r>
    <s v="jd"/>
    <s v="亟"/>
    <s v="ji"/>
    <s v="j"/>
    <s v="d"/>
    <s v="R"/>
    <s v="L"/>
    <x v="16"/>
    <x v="15"/>
    <n v="8.7792067254580664E-6"/>
    <s v="j"/>
    <s v="i"/>
  </r>
  <r>
    <s v="bu"/>
    <s v="哺"/>
    <s v="bu"/>
    <s v="b"/>
    <s v="u"/>
    <s v="L"/>
    <s v="R"/>
    <x v="6"/>
    <x v="5"/>
    <n v="8.7792067254580664E-6"/>
    <s v="b"/>
    <s v="u"/>
  </r>
  <r>
    <s v="nc"/>
    <s v="匿"/>
    <s v="ni"/>
    <s v="n"/>
    <s v="c"/>
    <s v="R"/>
    <s v="L"/>
    <x v="12"/>
    <x v="23"/>
    <n v="8.7759527570646421E-6"/>
    <s v="n"/>
    <s v="i"/>
  </r>
  <r>
    <s v="xp"/>
    <s v="靴"/>
    <s v="xue"/>
    <s v="x"/>
    <s v="p"/>
    <s v="L"/>
    <s v="R"/>
    <x v="18"/>
    <x v="6"/>
    <n v="8.7499210099172496E-6"/>
    <s v="x"/>
    <s v="ue"/>
  </r>
  <r>
    <s v="wu"/>
    <s v="坞"/>
    <s v="wu"/>
    <s v="w"/>
    <s v="u"/>
    <s v="L"/>
    <s v="R"/>
    <x v="10"/>
    <x v="5"/>
    <n v="8.743413073130401E-6"/>
    <s v="w"/>
    <s v="u"/>
  </r>
  <r>
    <s v="bi"/>
    <s v="庇"/>
    <s v="bi"/>
    <s v="b"/>
    <s v="i"/>
    <s v="L"/>
    <s v="R"/>
    <x v="6"/>
    <x v="1"/>
    <n v="8.7141273575895859E-6"/>
    <s v="b"/>
    <s v="i"/>
  </r>
  <r>
    <s v="ti"/>
    <s v="啼"/>
    <s v="ti"/>
    <s v="t"/>
    <s v="i"/>
    <s v="L"/>
    <s v="R"/>
    <x v="9"/>
    <x v="1"/>
    <n v="8.7108733891961616E-6"/>
    <s v="t"/>
    <s v="i"/>
  </r>
  <r>
    <s v="jd"/>
    <s v="讥"/>
    <s v="ji"/>
    <s v="j"/>
    <s v="d"/>
    <s v="R"/>
    <s v="L"/>
    <x v="16"/>
    <x v="15"/>
    <n v="8.7076194208027374E-6"/>
    <s v="j"/>
    <s v="i"/>
  </r>
  <r>
    <s v="ty"/>
    <s v="帖"/>
    <s v="tie"/>
    <s v="t"/>
    <s v="y"/>
    <s v="L"/>
    <s v="R"/>
    <x v="9"/>
    <x v="10"/>
    <n v="8.7076194208027374E-6"/>
    <s v="t"/>
    <s v="ie"/>
  </r>
  <r>
    <s v="mg"/>
    <s v="氓"/>
    <s v="mang"/>
    <s v="m"/>
    <s v="g"/>
    <s v="R"/>
    <s v="L"/>
    <x v="13"/>
    <x v="11"/>
    <n v="8.7043654524093131E-6"/>
    <s v="m"/>
    <s v="ang"/>
  </r>
  <r>
    <s v="wk"/>
    <s v="蚊"/>
    <s v="wen"/>
    <s v="w"/>
    <s v="k"/>
    <s v="L"/>
    <s v="R"/>
    <x v="10"/>
    <x v="0"/>
    <n v="8.7011114840158888E-6"/>
    <s v="w"/>
    <s v="en"/>
  </r>
  <r>
    <s v="xi"/>
    <s v="熄"/>
    <s v="xi"/>
    <s v="x"/>
    <s v="i"/>
    <s v="L"/>
    <s v="R"/>
    <x v="18"/>
    <x v="1"/>
    <n v="8.7011114840158888E-6"/>
    <s v="x"/>
    <s v="i"/>
  </r>
  <r>
    <s v="ld"/>
    <s v="狸"/>
    <s v="li"/>
    <s v="l"/>
    <s v="d"/>
    <s v="R"/>
    <s v="L"/>
    <x v="3"/>
    <x v="15"/>
    <n v="8.6783337052619205E-6"/>
    <s v="l"/>
    <s v="i"/>
  </r>
  <r>
    <s v="xf"/>
    <s v="汹"/>
    <s v="xiong"/>
    <s v="x"/>
    <s v="f"/>
    <s v="L"/>
    <s v="L"/>
    <x v="18"/>
    <x v="2"/>
    <n v="8.671825768475072E-6"/>
    <s v="x"/>
    <s v="iong"/>
  </r>
  <r>
    <s v="su"/>
    <s v="粟"/>
    <s v="su"/>
    <s v="s"/>
    <s v="u"/>
    <s v="L"/>
    <s v="R"/>
    <x v="21"/>
    <x v="5"/>
    <n v="8.6588098949013766E-6"/>
    <s v="s"/>
    <s v="u"/>
  </r>
  <r>
    <s v="hh"/>
    <s v="亥"/>
    <s v="hai"/>
    <s v="h"/>
    <s v="h"/>
    <s v="R"/>
    <s v="R"/>
    <x v="11"/>
    <x v="4"/>
    <n v="8.6457940213276795E-6"/>
    <s v="h"/>
    <s v="ai"/>
  </r>
  <r>
    <s v="jd"/>
    <s v="嫉"/>
    <s v="ji"/>
    <s v="j"/>
    <s v="d"/>
    <s v="R"/>
    <s v="L"/>
    <x v="16"/>
    <x v="15"/>
    <n v="8.6457940213276795E-6"/>
    <s v="j"/>
    <s v="i"/>
  </r>
  <r>
    <s v="hs"/>
    <s v="蝴"/>
    <s v="hu"/>
    <s v="h"/>
    <s v="s"/>
    <s v="R"/>
    <s v="L"/>
    <x v="11"/>
    <x v="16"/>
    <n v="8.6295241793605598E-6"/>
    <s v="h"/>
    <s v="u"/>
  </r>
  <r>
    <s v="uf"/>
    <s v="吱"/>
    <s v="zhi"/>
    <s v="u"/>
    <s v="f"/>
    <s v="R"/>
    <s v="L"/>
    <x v="8"/>
    <x v="2"/>
    <n v="8.6295241793605598E-6"/>
    <s v="zh"/>
    <s v="i"/>
  </r>
  <r>
    <s v="zh"/>
    <s v="哉"/>
    <s v="zai"/>
    <s v="z"/>
    <s v="h"/>
    <s v="L"/>
    <s v="R"/>
    <x v="4"/>
    <x v="4"/>
    <n v="8.6262702109671355E-6"/>
    <s v="z"/>
    <s v="ai"/>
  </r>
  <r>
    <s v="mc"/>
    <s v="眯"/>
    <s v="mi"/>
    <s v="m"/>
    <s v="c"/>
    <s v="R"/>
    <s v="L"/>
    <x v="13"/>
    <x v="23"/>
    <n v="8.6132543373934401E-6"/>
    <s v="m"/>
    <s v="i"/>
  </r>
  <r>
    <s v="ei"/>
    <s v="沂"/>
    <s v="yi"/>
    <s v="e"/>
    <s v="i"/>
    <s v="L"/>
    <s v="R"/>
    <x v="1"/>
    <x v="1"/>
    <n v="8.6034924322131672E-6"/>
    <s v="e"/>
    <s v="i"/>
  </r>
  <r>
    <s v="os"/>
    <s v="薯"/>
    <s v="shu"/>
    <s v="o"/>
    <s v="s"/>
    <s v="R"/>
    <s v="L"/>
    <x v="2"/>
    <x v="16"/>
    <n v="8.5969844954263204E-6"/>
    <s v="sh"/>
    <s v="u"/>
  </r>
  <r>
    <s v="ox"/>
    <s v="筛"/>
    <s v="shai"/>
    <s v="o"/>
    <s v="x"/>
    <s v="R"/>
    <s v="L"/>
    <x v="2"/>
    <x v="24"/>
    <n v="8.580714653459199E-6"/>
    <s v="sh"/>
    <s v="ai"/>
  </r>
  <r>
    <s v="bn"/>
    <s v="扳"/>
    <s v="ban"/>
    <s v="b"/>
    <s v="n"/>
    <s v="L"/>
    <s v="R"/>
    <x v="6"/>
    <x v="21"/>
    <n v="8.580714653459199E-6"/>
    <s v="b"/>
    <s v="an"/>
  </r>
  <r>
    <s v="ix"/>
    <s v="揣"/>
    <s v="chuai"/>
    <s v="i"/>
    <s v="x"/>
    <s v="R"/>
    <s v="L"/>
    <x v="14"/>
    <x v="24"/>
    <n v="8.5481749695249596E-6"/>
    <s v="ch"/>
    <s v="uai"/>
  </r>
  <r>
    <s v="j"/>
    <s v="绞"/>
    <s v="jiao"/>
    <s v="j"/>
    <s v="j"/>
    <s v="R"/>
    <s v="R"/>
    <x v="16"/>
    <x v="14"/>
    <n v="8.4896035384433259E-6"/>
    <s v="j"/>
    <s v="iao"/>
  </r>
  <r>
    <s v="rk"/>
    <s v="韧"/>
    <s v="ren"/>
    <s v="r"/>
    <s v="k"/>
    <s v="L"/>
    <s v="R"/>
    <x v="5"/>
    <x v="0"/>
    <n v="8.4765876648696305E-6"/>
    <s v="r"/>
    <s v="en"/>
  </r>
  <r>
    <s v="e;"/>
    <s v="瑛"/>
    <s v="ying"/>
    <s v="e"/>
    <s v=";"/>
    <s v="L"/>
    <s v="R"/>
    <x v="1"/>
    <x v="18"/>
    <n v="8.3757146446734847E-6"/>
    <s v="y"/>
    <s v="ing"/>
  </r>
  <r>
    <s v="jb"/>
    <s v="诀"/>
    <s v="jue"/>
    <s v="j"/>
    <s v="b"/>
    <s v="R"/>
    <s v="L"/>
    <x v="16"/>
    <x v="17"/>
    <n v="8.3561908343129407E-6"/>
    <s v="j"/>
    <s v="ue"/>
  </r>
  <r>
    <s v="zg"/>
    <s v="赃"/>
    <s v="zang"/>
    <s v="z"/>
    <s v="g"/>
    <s v="L"/>
    <s v="L"/>
    <x v="4"/>
    <x v="11"/>
    <n v="8.3529368659195164E-6"/>
    <s v="z"/>
    <s v="ang"/>
  </r>
  <r>
    <s v="wa"/>
    <s v="蛙"/>
    <s v="wa"/>
    <s v="w"/>
    <s v="a"/>
    <s v="L"/>
    <s v="L"/>
    <x v="10"/>
    <x v="9"/>
    <n v="8.3431749607392436E-6"/>
    <s v="w"/>
    <s v="a"/>
  </r>
  <r>
    <s v="di"/>
    <s v="涤"/>
    <s v="di"/>
    <s v="d"/>
    <s v="i"/>
    <s v="L"/>
    <s v="R"/>
    <x v="0"/>
    <x v="1"/>
    <n v="8.3301590871655482E-6"/>
    <s v="d"/>
    <s v="i"/>
  </r>
  <r>
    <s v="py"/>
    <s v="撇"/>
    <s v="pie"/>
    <s v="p"/>
    <s v="y"/>
    <s v="R"/>
    <s v="R"/>
    <x v="23"/>
    <x v="10"/>
    <n v="8.3171432135918527E-6"/>
    <s v="p"/>
    <s v="ie"/>
  </r>
  <r>
    <s v="ld"/>
    <s v="漓"/>
    <s v="li"/>
    <s v="l"/>
    <s v="d"/>
    <s v="R"/>
    <s v="L"/>
    <x v="3"/>
    <x v="15"/>
    <n v="8.2715876560839162E-6"/>
    <s v="l"/>
    <s v="i"/>
  </r>
  <r>
    <s v="ek"/>
    <s v="瘾"/>
    <s v="yin"/>
    <s v="e"/>
    <s v="k"/>
    <s v="L"/>
    <s v="R"/>
    <x v="1"/>
    <x v="0"/>
    <n v="8.2715876560839162E-6"/>
    <s v="y"/>
    <s v="in"/>
  </r>
  <r>
    <s v="si"/>
    <s v="嘶"/>
    <s v="si"/>
    <s v="s"/>
    <s v="i"/>
    <s v="L"/>
    <s v="R"/>
    <x v="21"/>
    <x v="1"/>
    <n v="8.2520638457233706E-6"/>
    <s v="s"/>
    <s v="i"/>
  </r>
  <r>
    <s v="mw"/>
    <s v="冕"/>
    <s v="mian"/>
    <s v="m"/>
    <s v="w"/>
    <s v="R"/>
    <s v="L"/>
    <x v="13"/>
    <x v="12"/>
    <n v="8.2455559089365237E-6"/>
    <s v="m"/>
    <s v="ian"/>
  </r>
  <r>
    <s v="lk"/>
    <s v="楞"/>
    <s v="leng"/>
    <s v="l"/>
    <s v="k"/>
    <s v="R"/>
    <s v="R"/>
    <x v="3"/>
    <x v="0"/>
    <n v="8.2390479721496751E-6"/>
    <s v="l"/>
    <s v="eng"/>
  </r>
  <r>
    <s v="q;"/>
    <s v="氢"/>
    <s v="qing"/>
    <s v="q"/>
    <s v=";"/>
    <s v="L"/>
    <s v="R"/>
    <x v="20"/>
    <x v="18"/>
    <n v="8.226032098575978E-6"/>
    <s v="q"/>
    <s v="ing"/>
  </r>
  <r>
    <s v="ti"/>
    <s v="剔"/>
    <s v="ti"/>
    <s v="t"/>
    <s v="i"/>
    <s v="L"/>
    <s v="R"/>
    <x v="9"/>
    <x v="1"/>
    <n v="8.1934924146417386E-6"/>
    <s v="t"/>
    <s v="i"/>
  </r>
  <r>
    <s v="j"/>
    <s v="狡"/>
    <s v="jiao"/>
    <s v="j"/>
    <s v="j"/>
    <s v="R"/>
    <s v="R"/>
    <x v="16"/>
    <x v="14"/>
    <n v="8.1511908255272264E-6"/>
    <s v="j"/>
    <s v="iao"/>
  </r>
  <r>
    <s v="an"/>
    <s v="黯"/>
    <s v="an"/>
    <s v="a"/>
    <s v="n"/>
    <s v="L"/>
    <s v="R"/>
    <x v="24"/>
    <x v="21"/>
    <n v="8.1479368571338021E-6"/>
    <s v="a"/>
    <s v="n"/>
  </r>
  <r>
    <s v="kb"/>
    <s v="廓"/>
    <s v="kuo"/>
    <s v="k"/>
    <s v="b"/>
    <s v="R"/>
    <s v="L"/>
    <x v="19"/>
    <x v="17"/>
    <n v="8.134920983560105E-6"/>
    <s v="k"/>
    <s v="uo"/>
  </r>
  <r>
    <s v="g;"/>
    <s v="闺"/>
    <s v="gui"/>
    <s v="g"/>
    <s v=";"/>
    <s v="L"/>
    <s v="R"/>
    <x v="7"/>
    <x v="18"/>
    <n v="8.1316670151666824E-6"/>
    <s v="g"/>
    <s v="ui"/>
  </r>
  <r>
    <s v="ka"/>
    <s v="咯"/>
    <s v="ka"/>
    <s v="k"/>
    <s v="a"/>
    <s v="R"/>
    <s v="L"/>
    <x v="19"/>
    <x v="9"/>
    <n v="8.1121432048061367E-6"/>
    <s v="k"/>
    <s v="a"/>
  </r>
  <r>
    <s v="bg"/>
    <s v="磅"/>
    <s v="bang"/>
    <s v="b"/>
    <s v="g"/>
    <s v="L"/>
    <s v="L"/>
    <x v="6"/>
    <x v="11"/>
    <n v="8.1023812996258656E-6"/>
    <s v="b"/>
    <s v="ang"/>
  </r>
  <r>
    <s v="g;"/>
    <s v="诡"/>
    <s v="gui"/>
    <s v="g"/>
    <s v=";"/>
    <s v="L"/>
    <s v="R"/>
    <x v="7"/>
    <x v="18"/>
    <n v="8.0926193944455928E-6"/>
    <s v="g"/>
    <s v="ui"/>
  </r>
  <r>
    <s v="el"/>
    <s v="雍"/>
    <s v="yong"/>
    <s v="e"/>
    <s v="l"/>
    <s v="L"/>
    <s v="R"/>
    <x v="1"/>
    <x v="8"/>
    <n v="8.0893654260521685E-6"/>
    <s v="y"/>
    <s v="ong"/>
  </r>
  <r>
    <s v="j"/>
    <s v="矫"/>
    <s v="jiao"/>
    <s v="j"/>
    <s v="j"/>
    <s v="R"/>
    <s v="R"/>
    <x v="16"/>
    <x v="14"/>
    <n v="8.0828574892653216E-6"/>
    <s v="j"/>
    <s v="iao"/>
  </r>
  <r>
    <s v="xu"/>
    <s v="絮"/>
    <s v="xu"/>
    <s v="x"/>
    <s v="u"/>
    <s v="L"/>
    <s v="R"/>
    <x v="18"/>
    <x v="5"/>
    <n v="8.0763495524784731E-6"/>
    <s v="x"/>
    <s v="u"/>
  </r>
  <r>
    <s v="e;"/>
    <s v="蝇"/>
    <s v="ying"/>
    <s v="e"/>
    <s v=";"/>
    <s v="L"/>
    <s v="R"/>
    <x v="1"/>
    <x v="18"/>
    <n v="8.0698416156916245E-6"/>
    <s v="y"/>
    <s v="ing"/>
  </r>
  <r>
    <s v="eg"/>
    <s v="痒"/>
    <s v="yang"/>
    <s v="e"/>
    <s v="g"/>
    <s v="L"/>
    <s v="L"/>
    <x v="1"/>
    <x v="11"/>
    <n v="8.0665876472982002E-6"/>
    <s v="y"/>
    <s v="ang"/>
  </r>
  <r>
    <s v="ot"/>
    <s v="婶"/>
    <s v="shen"/>
    <s v="o"/>
    <s v="t"/>
    <s v="R"/>
    <s v="L"/>
    <x v="2"/>
    <x v="25"/>
    <n v="8.0470638369376563E-6"/>
    <s v="sh"/>
    <s v="en"/>
  </r>
  <r>
    <s v="wa"/>
    <s v="洼"/>
    <s v="wa"/>
    <s v="w"/>
    <s v="a"/>
    <s v="L"/>
    <s v="L"/>
    <x v="10"/>
    <x v="9"/>
    <n v="8.0405559001508077E-6"/>
    <s v="w"/>
    <s v="a"/>
  </r>
  <r>
    <s v="do"/>
    <s v="窦"/>
    <s v="dou"/>
    <s v="d"/>
    <s v="o"/>
    <s v="L"/>
    <s v="R"/>
    <x v="0"/>
    <x v="7"/>
    <n v="8.0405559001508077E-6"/>
    <s v="d"/>
    <s v="ou"/>
  </r>
  <r>
    <s v="qn"/>
    <s v="嵌"/>
    <s v="qian"/>
    <s v="q"/>
    <s v="n"/>
    <s v="L"/>
    <s v="R"/>
    <x v="20"/>
    <x v="21"/>
    <n v="8.0340479633639608E-6"/>
    <s v="q"/>
    <s v="ian"/>
  </r>
  <r>
    <s v="mg"/>
    <s v="莽"/>
    <s v="mang"/>
    <s v="m"/>
    <s v="g"/>
    <s v="R"/>
    <s v="L"/>
    <x v="13"/>
    <x v="11"/>
    <n v="8.0177781213968394E-6"/>
    <s v="m"/>
    <s v="ang"/>
  </r>
  <r>
    <s v="dy"/>
    <s v="谍"/>
    <s v="die"/>
    <s v="d"/>
    <s v="y"/>
    <s v="L"/>
    <s v="R"/>
    <x v="0"/>
    <x v="10"/>
    <n v="8.0080162162165683E-6"/>
    <s v="d"/>
    <s v="ie"/>
  </r>
  <r>
    <s v="xi"/>
    <s v="烯"/>
    <s v="xi"/>
    <s v="x"/>
    <s v="i"/>
    <s v="L"/>
    <s v="R"/>
    <x v="18"/>
    <x v="1"/>
    <n v="7.952698753528359E-6"/>
    <s v="x"/>
    <s v="i"/>
  </r>
  <r>
    <s v="ke"/>
    <s v="磕"/>
    <s v="ke"/>
    <s v="k"/>
    <s v="e"/>
    <s v="R"/>
    <s v="L"/>
    <x v="19"/>
    <x v="3"/>
    <n v="7.952698753528359E-6"/>
    <s v="k"/>
    <s v="e"/>
  </r>
  <r>
    <s v="du"/>
    <s v="嘟"/>
    <s v="du"/>
    <s v="d"/>
    <s v="u"/>
    <s v="L"/>
    <s v="R"/>
    <x v="0"/>
    <x v="5"/>
    <n v="7.952698753528359E-6"/>
    <s v="d"/>
    <s v="u"/>
  </r>
  <r>
    <s v="qi"/>
    <s v="祁"/>
    <s v="qi"/>
    <s v="q"/>
    <s v="i"/>
    <s v="L"/>
    <s v="R"/>
    <x v="20"/>
    <x v="1"/>
    <n v="7.9429368483480878E-6"/>
    <s v="q"/>
    <s v="i"/>
  </r>
  <r>
    <s v="jd"/>
    <s v="跻"/>
    <s v="ji"/>
    <s v="j"/>
    <s v="d"/>
    <s v="R"/>
    <s v="L"/>
    <x v="16"/>
    <x v="15"/>
    <n v="7.9396828799546635E-6"/>
    <s v="j"/>
    <s v="i"/>
  </r>
  <r>
    <s v="ba"/>
    <s v="扒"/>
    <s v="ba"/>
    <s v="b"/>
    <s v="a"/>
    <s v="L"/>
    <s v="L"/>
    <x v="6"/>
    <x v="9"/>
    <n v="7.9364289115612393E-6"/>
    <s v="b"/>
    <s v="a"/>
  </r>
  <r>
    <s v="ms"/>
    <s v="冥"/>
    <s v="ming"/>
    <s v="m"/>
    <s v="s"/>
    <s v="R"/>
    <s v="L"/>
    <x v="13"/>
    <x v="16"/>
    <n v="7.933174943167815E-6"/>
    <s v="m"/>
    <s v="ing"/>
  </r>
  <r>
    <s v="js"/>
    <s v="茎"/>
    <s v="jing"/>
    <s v="j"/>
    <s v="s"/>
    <s v="R"/>
    <s v="L"/>
    <x v="16"/>
    <x v="16"/>
    <n v="7.9299209747743907E-6"/>
    <s v="j"/>
    <s v="ing"/>
  </r>
  <r>
    <s v="j;"/>
    <s v="炯"/>
    <s v="jiong"/>
    <s v="j"/>
    <s v=";"/>
    <s v="R"/>
    <s v="R"/>
    <x v="16"/>
    <x v="18"/>
    <n v="7.9234130379875421E-6"/>
    <s v="j"/>
    <s v="iong"/>
  </r>
  <r>
    <s v="cu"/>
    <s v="簇"/>
    <s v="cu"/>
    <s v="c"/>
    <s v="u"/>
    <s v="L"/>
    <s v="R"/>
    <x v="22"/>
    <x v="5"/>
    <n v="7.8908733540533028E-6"/>
    <s v="c"/>
    <s v="u"/>
  </r>
  <r>
    <s v="os"/>
    <s v="赎"/>
    <s v="shu"/>
    <s v="o"/>
    <s v="s"/>
    <s v="R"/>
    <s v="L"/>
    <x v="2"/>
    <x v="16"/>
    <n v="7.8615876385124859E-6"/>
    <s v="sh"/>
    <s v="u"/>
  </r>
  <r>
    <s v="ld"/>
    <s v="犁"/>
    <s v="li"/>
    <s v="l"/>
    <s v="d"/>
    <s v="R"/>
    <s v="L"/>
    <x v="3"/>
    <x v="15"/>
    <n v="7.8550797017256374E-6"/>
    <s v="l"/>
    <s v="i"/>
  </r>
  <r>
    <s v="ly"/>
    <s v="咧"/>
    <s v="lie"/>
    <s v="l"/>
    <s v="y"/>
    <s v="R"/>
    <s v="R"/>
    <x v="3"/>
    <x v="10"/>
    <n v="7.8485717649387905E-6"/>
    <s v="l"/>
    <s v="ie"/>
  </r>
  <r>
    <s v="j;"/>
    <s v="窘"/>
    <s v="jiong"/>
    <s v="j"/>
    <s v=";"/>
    <s v="R"/>
    <s v="R"/>
    <x v="16"/>
    <x v="18"/>
    <n v="7.8388098597585177E-6"/>
    <s v="j"/>
    <s v="iong"/>
  </r>
  <r>
    <s v="hv"/>
    <s v="晖"/>
    <s v="hui"/>
    <s v="h"/>
    <s v="v"/>
    <s v="R"/>
    <s v="L"/>
    <x v="11"/>
    <x v="13"/>
    <n v="7.8355558913650934E-6"/>
    <s v="h"/>
    <s v="ui"/>
  </r>
  <r>
    <s v="ec"/>
    <s v="酝"/>
    <s v="yun"/>
    <s v="e"/>
    <s v="c"/>
    <s v="L"/>
    <s v="L"/>
    <x v="1"/>
    <x v="23"/>
    <n v="7.8290479545782448E-6"/>
    <s v="y"/>
    <s v="un"/>
  </r>
  <r>
    <s v="tg"/>
    <s v="膛"/>
    <s v="tang"/>
    <s v="t"/>
    <s v="g"/>
    <s v="L"/>
    <s v="L"/>
    <x v="9"/>
    <x v="11"/>
    <n v="7.8290479545782448E-6"/>
    <s v="t"/>
    <s v="ang"/>
  </r>
  <r>
    <s v="kv"/>
    <s v="盔"/>
    <s v="kui"/>
    <s v="k"/>
    <s v="v"/>
    <s v="R"/>
    <s v="L"/>
    <x v="19"/>
    <x v="13"/>
    <n v="7.822540017791398E-6"/>
    <s v="k"/>
    <s v="ui"/>
  </r>
  <r>
    <s v="j"/>
    <s v="礁"/>
    <s v="jiao"/>
    <s v="j"/>
    <s v="j"/>
    <s v="R"/>
    <s v="R"/>
    <x v="16"/>
    <x v="14"/>
    <n v="7.8192860493979737E-6"/>
    <s v="j"/>
    <s v="iao"/>
  </r>
  <r>
    <s v="xu"/>
    <s v="墟"/>
    <s v="xu"/>
    <s v="x"/>
    <s v="u"/>
    <s v="L"/>
    <s v="R"/>
    <x v="18"/>
    <x v="5"/>
    <n v="7.8127781126111252E-6"/>
    <s v="x"/>
    <s v="u"/>
  </r>
  <r>
    <s v="pw"/>
    <s v="翩"/>
    <s v="pian"/>
    <s v="p"/>
    <s v="w"/>
    <s v="R"/>
    <s v="L"/>
    <x v="23"/>
    <x v="12"/>
    <n v="7.8127781126111252E-6"/>
    <s v="p"/>
    <s v="ian"/>
  </r>
  <r>
    <s v="wo"/>
    <s v="挝"/>
    <s v="wo"/>
    <s v="w"/>
    <s v="o"/>
    <s v="L"/>
    <s v="R"/>
    <x v="10"/>
    <x v="7"/>
    <n v="7.803016207430854E-6"/>
    <s v="w"/>
    <s v="o"/>
  </r>
  <r>
    <s v="rl"/>
    <s v="戎"/>
    <s v="rong"/>
    <s v="r"/>
    <s v="l"/>
    <s v="L"/>
    <s v="R"/>
    <x v="5"/>
    <x v="8"/>
    <n v="7.803016207430854E-6"/>
    <s v="r"/>
    <s v="ong"/>
  </r>
  <r>
    <s v="jc"/>
    <s v="骏"/>
    <s v="jun"/>
    <s v="j"/>
    <s v="c"/>
    <s v="R"/>
    <s v="L"/>
    <x v="16"/>
    <x v="23"/>
    <n v="7.7965082706440055E-6"/>
    <s v="j"/>
    <s v="un"/>
  </r>
  <r>
    <s v="xi"/>
    <s v="兮"/>
    <s v="xi"/>
    <s v="x"/>
    <s v="i"/>
    <s v="L"/>
    <s v="R"/>
    <x v="18"/>
    <x v="1"/>
    <n v="7.7867463654637326E-6"/>
    <s v="x"/>
    <s v="i"/>
  </r>
  <r>
    <s v="qn"/>
    <s v="虔"/>
    <s v="qian"/>
    <s v="q"/>
    <s v="n"/>
    <s v="L"/>
    <s v="R"/>
    <x v="20"/>
    <x v="21"/>
    <n v="7.7834923970703083E-6"/>
    <s v="q"/>
    <s v="ian"/>
  </r>
  <r>
    <s v="jq"/>
    <s v="揪"/>
    <s v="jiu"/>
    <s v="j"/>
    <s v="q"/>
    <s v="R"/>
    <s v="L"/>
    <x v="16"/>
    <x v="19"/>
    <n v="7.7834923970703083E-6"/>
    <s v="j"/>
    <s v="iu"/>
  </r>
  <r>
    <s v="sm"/>
    <s v="蒜"/>
    <s v="suan"/>
    <s v="s"/>
    <s v="m"/>
    <s v="L"/>
    <s v="R"/>
    <x v="21"/>
    <x v="22"/>
    <n v="7.7769844602834615E-6"/>
    <s v="s"/>
    <s v="uan"/>
  </r>
  <r>
    <s v="kz"/>
    <s v="眶"/>
    <s v="kuang"/>
    <s v="k"/>
    <s v="z"/>
    <s v="R"/>
    <s v="L"/>
    <x v="19"/>
    <x v="20"/>
    <n v="7.7639685867097644E-6"/>
    <s v="k"/>
    <s v="uang"/>
  </r>
  <r>
    <s v="q"/>
    <s v="窍"/>
    <s v="qiao"/>
    <s v="q"/>
    <s v="q"/>
    <s v="L"/>
    <s v="L"/>
    <x v="20"/>
    <x v="19"/>
    <n v="7.7574606499229175E-6"/>
    <s v="q"/>
    <s v="iao"/>
  </r>
  <r>
    <s v="mz"/>
    <s v="悯"/>
    <s v="min"/>
    <s v="m"/>
    <s v="z"/>
    <s v="R"/>
    <s v="L"/>
    <x v="13"/>
    <x v="20"/>
    <n v="7.7346828711689492E-6"/>
    <s v="m"/>
    <s v="in"/>
  </r>
  <r>
    <s v="hw"/>
    <s v="邯"/>
    <s v="han"/>
    <s v="h"/>
    <s v="w"/>
    <s v="R"/>
    <s v="L"/>
    <x v="11"/>
    <x v="12"/>
    <n v="7.7281749343821007E-6"/>
    <s v="h"/>
    <s v="an"/>
  </r>
  <r>
    <s v="iw"/>
    <s v="掺"/>
    <s v="chan"/>
    <s v="i"/>
    <s v="w"/>
    <s v="R"/>
    <s v="L"/>
    <x v="14"/>
    <x v="12"/>
    <n v="7.7021431872347082E-6"/>
    <s v="ch"/>
    <s v="an"/>
  </r>
  <r>
    <s v="m"/>
    <s v="渺"/>
    <s v="miao"/>
    <s v="m"/>
    <s v="m"/>
    <s v="R"/>
    <s v="R"/>
    <x v="13"/>
    <x v="22"/>
    <n v="7.6988892188412839E-6"/>
    <s v="m"/>
    <s v="iao"/>
  </r>
  <r>
    <s v="q"/>
    <s v="翘"/>
    <s v="qiao"/>
    <s v="q"/>
    <s v="q"/>
    <s v="L"/>
    <s v="L"/>
    <x v="20"/>
    <x v="19"/>
    <n v="7.6923812820544353E-6"/>
    <s v="q"/>
    <s v="iao"/>
  </r>
  <r>
    <s v="gu"/>
    <s v="菇"/>
    <s v="gu"/>
    <s v="g"/>
    <s v="u"/>
    <s v="L"/>
    <s v="R"/>
    <x v="7"/>
    <x v="5"/>
    <n v="7.689127313661011E-6"/>
    <s v="g"/>
    <s v="u"/>
  </r>
  <r>
    <s v="eu"/>
    <s v="渝"/>
    <s v="yu"/>
    <s v="e"/>
    <s v="u"/>
    <s v="L"/>
    <s v="R"/>
    <x v="1"/>
    <x v="5"/>
    <n v="7.6630955665136202E-6"/>
    <s v="e"/>
    <s v="u"/>
  </r>
  <r>
    <s v="ru"/>
    <s v="茹"/>
    <s v="ru"/>
    <s v="r"/>
    <s v="u"/>
    <s v="L"/>
    <s v="R"/>
    <x v="5"/>
    <x v="5"/>
    <n v="7.6598415981201959E-6"/>
    <s v="r"/>
    <s v="u"/>
  </r>
  <r>
    <s v="bd"/>
    <s v="蹦"/>
    <s v="beng"/>
    <s v="b"/>
    <s v="d"/>
    <s v="L"/>
    <s v="L"/>
    <x v="6"/>
    <x v="15"/>
    <n v="7.6500796929399231E-6"/>
    <s v="b"/>
    <s v="eng"/>
  </r>
  <r>
    <s v="x"/>
    <s v="硝"/>
    <s v="xiao"/>
    <s v="x"/>
    <s v="x"/>
    <s v="L"/>
    <s v="L"/>
    <x v="18"/>
    <x v="24"/>
    <n v="7.6468257245464988E-6"/>
    <s v="x"/>
    <s v="iao"/>
  </r>
  <r>
    <s v="ob"/>
    <s v="朔"/>
    <s v="shuo"/>
    <s v="o"/>
    <s v="b"/>
    <s v="R"/>
    <s v="L"/>
    <x v="2"/>
    <x v="17"/>
    <n v="7.6435717561530745E-6"/>
    <s v="sh"/>
    <s v="uo"/>
  </r>
  <r>
    <s v="ek"/>
    <s v="茵"/>
    <s v="yin"/>
    <s v="e"/>
    <s v="k"/>
    <s v="L"/>
    <s v="R"/>
    <x v="1"/>
    <x v="0"/>
    <n v="7.6435717561530745E-6"/>
    <s v="y"/>
    <s v="in"/>
  </r>
  <r>
    <s v="eu"/>
    <s v="榆"/>
    <s v="yu"/>
    <s v="e"/>
    <s v="u"/>
    <s v="L"/>
    <s v="R"/>
    <x v="1"/>
    <x v="5"/>
    <n v="7.6370638193662277E-6"/>
    <s v="e"/>
    <s v="u"/>
  </r>
  <r>
    <s v="cu"/>
    <s v="醋"/>
    <s v="cu"/>
    <s v="c"/>
    <s v="u"/>
    <s v="L"/>
    <s v="R"/>
    <x v="22"/>
    <x v="5"/>
    <n v="7.6273019141859548E-6"/>
    <s v="c"/>
    <s v="u"/>
  </r>
  <r>
    <s v="og"/>
    <s v="晌"/>
    <s v="shang"/>
    <s v="o"/>
    <s v="g"/>
    <s v="R"/>
    <s v="L"/>
    <x v="2"/>
    <x v="11"/>
    <n v="7.6045241354319866E-6"/>
    <s v="sh"/>
    <s v="ang"/>
  </r>
  <r>
    <s v="ma"/>
    <s v="蚂"/>
    <s v="ma"/>
    <s v="m"/>
    <s v="a"/>
    <s v="R"/>
    <s v="L"/>
    <x v="13"/>
    <x v="9"/>
    <n v="7.5980161986451389E-6"/>
    <s v="m"/>
    <s v="a"/>
  </r>
  <r>
    <s v="ey"/>
    <s v="扼"/>
    <s v="e"/>
    <s v="e"/>
    <s v="y"/>
    <s v="L"/>
    <s v="R"/>
    <x v="1"/>
    <x v="10"/>
    <n v="7.5752384198911706E-6"/>
    <s v="e"/>
    <m/>
  </r>
  <r>
    <s v="eu"/>
    <s v="虞"/>
    <s v="yu"/>
    <s v="e"/>
    <s v="u"/>
    <s v="L"/>
    <s v="R"/>
    <x v="1"/>
    <x v="5"/>
    <n v="7.5752384198911706E-6"/>
    <s v="e"/>
    <s v="u"/>
  </r>
  <r>
    <s v="sp"/>
    <s v="嗦"/>
    <s v="suo"/>
    <s v="s"/>
    <s v="p"/>
    <s v="L"/>
    <s v="R"/>
    <x v="21"/>
    <x v="6"/>
    <n v="7.5752384198911706E-6"/>
    <s v="s"/>
    <s v="uo"/>
  </r>
  <r>
    <s v="an"/>
    <s v="氨"/>
    <s v="an"/>
    <s v="a"/>
    <s v="n"/>
    <s v="L"/>
    <s v="R"/>
    <x v="24"/>
    <x v="21"/>
    <n v="7.5589685779240501E-6"/>
    <s v="a"/>
    <s v="n"/>
  </r>
  <r>
    <s v="hl"/>
    <s v="烘"/>
    <s v="hong"/>
    <s v="h"/>
    <s v="l"/>
    <s v="R"/>
    <s v="R"/>
    <x v="11"/>
    <x v="8"/>
    <n v="7.5589685779240501E-6"/>
    <s v="h"/>
    <s v="ong"/>
  </r>
  <r>
    <s v="ta"/>
    <s v="榻"/>
    <s v="ta"/>
    <s v="t"/>
    <s v="a"/>
    <s v="L"/>
    <s v="L"/>
    <x v="9"/>
    <x v="9"/>
    <n v="7.5557146095306258E-6"/>
    <s v="t"/>
    <s v="a"/>
  </r>
  <r>
    <s v="x;"/>
    <s v="猩"/>
    <s v="xing"/>
    <s v="x"/>
    <s v=";"/>
    <s v="L"/>
    <s v="R"/>
    <x v="18"/>
    <x v="18"/>
    <n v="7.5329368307766575E-6"/>
    <s v="x"/>
    <s v="ing"/>
  </r>
  <r>
    <s v="kd"/>
    <s v="吭"/>
    <s v="keng"/>
    <s v="k"/>
    <s v="d"/>
    <s v="R"/>
    <s v="L"/>
    <x v="19"/>
    <x v="15"/>
    <n v="7.5003971468424173E-6"/>
    <s v="k"/>
    <s v="eng"/>
  </r>
  <r>
    <s v="ke"/>
    <s v="恪"/>
    <s v="ke"/>
    <s v="k"/>
    <s v="e"/>
    <s v="R"/>
    <s v="L"/>
    <x v="19"/>
    <x v="3"/>
    <n v="7.4906352416621453E-6"/>
    <s v="k"/>
    <s v="e"/>
  </r>
  <r>
    <s v="s;"/>
    <s v="隋"/>
    <s v="sui"/>
    <s v="s"/>
    <s v=";"/>
    <s v="L"/>
    <s v="R"/>
    <x v="21"/>
    <x v="18"/>
    <n v="7.4906352416621453E-6"/>
    <s v="s"/>
    <s v="ui"/>
  </r>
  <r>
    <s v="ud"/>
    <s v="铮"/>
    <s v="zheng"/>
    <s v="u"/>
    <s v="d"/>
    <s v="R"/>
    <s v="L"/>
    <x v="8"/>
    <x v="15"/>
    <n v="7.4808733364818733E-6"/>
    <s v="zh"/>
    <s v="eng"/>
  </r>
  <r>
    <s v="ib"/>
    <s v="绰"/>
    <s v="chuo"/>
    <s v="i"/>
    <s v="b"/>
    <s v="R"/>
    <s v="L"/>
    <x v="14"/>
    <x v="17"/>
    <n v="7.467857462908177E-6"/>
    <s v="ch"/>
    <s v="uo"/>
  </r>
  <r>
    <s v="xq"/>
    <s v="锈"/>
    <s v="xiu"/>
    <s v="x"/>
    <s v="q"/>
    <s v="L"/>
    <s v="L"/>
    <x v="18"/>
    <x v="19"/>
    <n v="7.4418257157607845E-6"/>
    <s v="x"/>
    <s v="iu"/>
  </r>
  <r>
    <s v="tg"/>
    <s v="淌"/>
    <s v="tang"/>
    <s v="t"/>
    <s v="g"/>
    <s v="L"/>
    <s v="L"/>
    <x v="9"/>
    <x v="11"/>
    <n v="7.4385717473673602E-6"/>
    <s v="t"/>
    <s v="ang"/>
  </r>
  <r>
    <s v="os"/>
    <s v="曙"/>
    <s v="shu"/>
    <s v="o"/>
    <s v="s"/>
    <s v="R"/>
    <s v="L"/>
    <x v="2"/>
    <x v="16"/>
    <n v="7.4353177789739368E-6"/>
    <s v="sh"/>
    <s v="u"/>
  </r>
  <r>
    <s v="qi"/>
    <s v="崎"/>
    <s v="qi"/>
    <s v="q"/>
    <s v="i"/>
    <s v="L"/>
    <s v="R"/>
    <x v="20"/>
    <x v="1"/>
    <n v="7.4353177789739368E-6"/>
    <s v="q"/>
    <s v="i"/>
  </r>
  <r>
    <s v="xk"/>
    <s v="鑫"/>
    <s v="xin"/>
    <s v="x"/>
    <s v="k"/>
    <s v="L"/>
    <s v="R"/>
    <x v="18"/>
    <x v="0"/>
    <n v="7.4255558737936648E-6"/>
    <s v="x"/>
    <s v="in"/>
  </r>
  <r>
    <s v="qk"/>
    <s v="寝"/>
    <s v="qin"/>
    <s v="q"/>
    <s v="k"/>
    <s v="L"/>
    <s v="R"/>
    <x v="20"/>
    <x v="0"/>
    <n v="7.4125400002199685E-6"/>
    <s v="q"/>
    <s v="in"/>
  </r>
  <r>
    <s v="py"/>
    <s v="瞥"/>
    <s v="pie"/>
    <s v="p"/>
    <s v="y"/>
    <s v="R"/>
    <s v="R"/>
    <x v="23"/>
    <x v="10"/>
    <n v="7.396270158252848E-6"/>
    <s v="p"/>
    <s v="ie"/>
  </r>
  <r>
    <s v="os"/>
    <s v="蜀"/>
    <s v="shu"/>
    <s v="o"/>
    <s v="s"/>
    <s v="R"/>
    <s v="L"/>
    <x v="2"/>
    <x v="16"/>
    <n v="7.3930161898594237E-6"/>
    <s v="sh"/>
    <s v="u"/>
  </r>
  <r>
    <s v="jd"/>
    <s v="汲"/>
    <s v="ji"/>
    <s v="j"/>
    <s v="d"/>
    <s v="R"/>
    <s v="L"/>
    <x v="16"/>
    <x v="15"/>
    <n v="7.3376987271712152E-6"/>
    <s v="j"/>
    <s v="i"/>
  </r>
  <r>
    <s v="xq"/>
    <s v="嗅"/>
    <s v="xiu"/>
    <s v="x"/>
    <s v="q"/>
    <s v="L"/>
    <s v="L"/>
    <x v="18"/>
    <x v="19"/>
    <n v="7.3344447587777909E-6"/>
    <s v="x"/>
    <s v="iu"/>
  </r>
  <r>
    <s v="ei"/>
    <s v="彝"/>
    <s v="yi"/>
    <s v="e"/>
    <s v="i"/>
    <s v="L"/>
    <s v="R"/>
    <x v="1"/>
    <x v="1"/>
    <n v="7.3181749168106712E-6"/>
    <s v="e"/>
    <s v="i"/>
  </r>
  <r>
    <s v="wd"/>
    <s v="嗡"/>
    <s v="weng"/>
    <s v="w"/>
    <s v="d"/>
    <s v="L"/>
    <s v="L"/>
    <x v="10"/>
    <x v="15"/>
    <n v="7.3019050748435507E-6"/>
    <s v="w"/>
    <s v="eng"/>
  </r>
  <r>
    <s v="hx"/>
    <s v="槐"/>
    <s v="huai"/>
    <s v="h"/>
    <s v="x"/>
    <s v="R"/>
    <s v="L"/>
    <x v="11"/>
    <x v="24"/>
    <n v="7.2986511064501264E-6"/>
    <s v="h"/>
    <s v="uai"/>
  </r>
  <r>
    <s v="bu"/>
    <s v="埠"/>
    <s v="bu"/>
    <s v="b"/>
    <s v="u"/>
    <s v="L"/>
    <s v="R"/>
    <x v="6"/>
    <x v="5"/>
    <n v="7.285635232876431E-6"/>
    <s v="b"/>
    <s v="u"/>
  </r>
  <r>
    <s v="td"/>
    <s v="滕"/>
    <s v="teng"/>
    <s v="t"/>
    <s v="d"/>
    <s v="L"/>
    <s v="L"/>
    <x v="9"/>
    <x v="15"/>
    <n v="7.285635232876431E-6"/>
    <s v="t"/>
    <s v="eng"/>
  </r>
  <r>
    <s v="or"/>
    <s v="栓"/>
    <s v="shuan"/>
    <s v="o"/>
    <s v="r"/>
    <s v="R"/>
    <s v="L"/>
    <x v="2"/>
    <x v="26"/>
    <n v="7.2791272960895824E-6"/>
    <s v="sh"/>
    <s v="uan"/>
  </r>
  <r>
    <s v="zj"/>
    <s v="藻"/>
    <s v="zao"/>
    <s v="z"/>
    <s v="j"/>
    <s v="L"/>
    <s v="R"/>
    <x v="4"/>
    <x v="14"/>
    <n v="7.2791272960895824E-6"/>
    <s v="z"/>
    <s v="ao"/>
  </r>
  <r>
    <s v="iw"/>
    <s v="铲"/>
    <s v="chan"/>
    <s v="i"/>
    <s v="w"/>
    <s v="R"/>
    <s v="L"/>
    <x v="14"/>
    <x v="12"/>
    <n v="7.2726193593027347E-6"/>
    <s v="ch"/>
    <s v="an"/>
  </r>
  <r>
    <s v="pa"/>
    <s v="趴"/>
    <s v="pa"/>
    <s v="p"/>
    <s v="a"/>
    <s v="R"/>
    <s v="L"/>
    <x v="23"/>
    <x v="9"/>
    <n v="7.2661114225158862E-6"/>
    <s v="p"/>
    <s v="a"/>
  </r>
  <r>
    <s v="ey"/>
    <s v="娥"/>
    <s v="e"/>
    <s v="e"/>
    <s v="y"/>
    <s v="L"/>
    <s v="R"/>
    <x v="1"/>
    <x v="10"/>
    <n v="7.2628574541224627E-6"/>
    <s v="e"/>
    <m/>
  </r>
  <r>
    <s v="qi"/>
    <s v="砌"/>
    <s v="qi"/>
    <s v="q"/>
    <s v="i"/>
    <s v="L"/>
    <s v="R"/>
    <x v="20"/>
    <x v="1"/>
    <n v="7.2465876121553422E-6"/>
    <s v="q"/>
    <s v="i"/>
  </r>
  <r>
    <s v="pu"/>
    <s v="曝"/>
    <s v="pu"/>
    <s v="p"/>
    <s v="u"/>
    <s v="R"/>
    <s v="R"/>
    <x v="23"/>
    <x v="5"/>
    <n v="7.2368257069750702E-6"/>
    <s v="p"/>
    <s v="u"/>
  </r>
  <r>
    <s v="g;"/>
    <s v="硅"/>
    <s v="gui"/>
    <s v="g"/>
    <s v=";"/>
    <s v="L"/>
    <s v="R"/>
    <x v="7"/>
    <x v="18"/>
    <n v="7.1977780862539814E-6"/>
    <s v="g"/>
    <s v="ui"/>
  </r>
  <r>
    <s v="zi"/>
    <s v="籽"/>
    <s v="zi"/>
    <s v="z"/>
    <s v="i"/>
    <s v="L"/>
    <s v="R"/>
    <x v="4"/>
    <x v="1"/>
    <n v="7.1945241178605571E-6"/>
    <s v="z"/>
    <s v="i"/>
  </r>
  <r>
    <s v="rl"/>
    <s v="熔"/>
    <s v="rong"/>
    <s v="r"/>
    <s v="l"/>
    <s v="L"/>
    <s v="R"/>
    <x v="5"/>
    <x v="8"/>
    <n v="7.1912701494671337E-6"/>
    <s v="r"/>
    <s v="ong"/>
  </r>
  <r>
    <s v="kh"/>
    <s v="楷"/>
    <s v="kai"/>
    <s v="k"/>
    <s v="h"/>
    <s v="R"/>
    <s v="R"/>
    <x v="19"/>
    <x v="4"/>
    <n v="7.1880161810737094E-6"/>
    <s v="k"/>
    <s v="ai"/>
  </r>
  <r>
    <s v="is"/>
    <s v="橱"/>
    <s v="chu"/>
    <s v="i"/>
    <s v="s"/>
    <s v="R"/>
    <s v="L"/>
    <x v="14"/>
    <x v="16"/>
    <n v="7.1652384023197412E-6"/>
    <s v="ch"/>
    <s v="u"/>
  </r>
  <r>
    <s v="hq"/>
    <s v="後"/>
    <s v="hou"/>
    <s v="h"/>
    <s v="q"/>
    <s v="R"/>
    <s v="L"/>
    <x v="11"/>
    <x v="19"/>
    <n v="7.0871431608775644E-6"/>
    <s v="h"/>
    <s v="ou"/>
  </r>
  <r>
    <s v="mc"/>
    <s v="靡"/>
    <s v="mi"/>
    <s v="m"/>
    <s v="c"/>
    <s v="R"/>
    <s v="L"/>
    <x v="13"/>
    <x v="23"/>
    <n v="7.0611114137301719E-6"/>
    <s v="m"/>
    <s v="i"/>
  </r>
  <r>
    <s v="jd"/>
    <s v="骥"/>
    <s v="ji"/>
    <s v="j"/>
    <s v="d"/>
    <s v="R"/>
    <s v="L"/>
    <x v="16"/>
    <x v="15"/>
    <n v="7.0513495085498999E-6"/>
    <s v="j"/>
    <s v="i"/>
  </r>
  <r>
    <s v="hh"/>
    <s v="骇"/>
    <s v="hai"/>
    <s v="h"/>
    <s v="h"/>
    <s v="R"/>
    <s v="R"/>
    <x v="11"/>
    <x v="4"/>
    <n v="7.0480955401564756E-6"/>
    <s v="h"/>
    <s v="ai"/>
  </r>
  <r>
    <s v="dc"/>
    <s v="墩"/>
    <s v="dun"/>
    <s v="d"/>
    <s v="c"/>
    <s v="L"/>
    <s v="L"/>
    <x v="0"/>
    <x v="23"/>
    <n v="7.0383336349762036E-6"/>
    <s v="d"/>
    <s v="un"/>
  </r>
  <r>
    <s v="hs"/>
    <s v="葫"/>
    <s v="hu"/>
    <s v="h"/>
    <s v="s"/>
    <s v="R"/>
    <s v="L"/>
    <x v="11"/>
    <x v="16"/>
    <n v="7.0350796665827793E-6"/>
    <s v="h"/>
    <s v="u"/>
  </r>
  <r>
    <s v="pa"/>
    <s v="啪"/>
    <s v="pa"/>
    <s v="p"/>
    <s v="a"/>
    <s v="R"/>
    <s v="L"/>
    <x v="23"/>
    <x v="9"/>
    <n v="7.0350796665827793E-6"/>
    <s v="p"/>
    <s v="a"/>
  </r>
  <r>
    <s v="oj"/>
    <s v="梢"/>
    <s v="shao"/>
    <s v="o"/>
    <s v="j"/>
    <s v="R"/>
    <s v="R"/>
    <x v="2"/>
    <x v="14"/>
    <n v="7.0155558562222354E-6"/>
    <s v="sh"/>
    <s v="ao"/>
  </r>
  <r>
    <s v="uq"/>
    <s v="肘"/>
    <s v="zhou"/>
    <s v="u"/>
    <s v="q"/>
    <s v="R"/>
    <s v="L"/>
    <x v="8"/>
    <x v="19"/>
    <n v="7.0090479194353868E-6"/>
    <s v="zh"/>
    <s v="ou"/>
  </r>
  <r>
    <s v="el"/>
    <s v="俑"/>
    <s v="yong"/>
    <s v="e"/>
    <s v="l"/>
    <s v="L"/>
    <s v="R"/>
    <x v="1"/>
    <x v="8"/>
    <n v="6.9895241090748428E-6"/>
    <s v="y"/>
    <s v="ong"/>
  </r>
  <r>
    <s v="q"/>
    <s v="蕉"/>
    <s v="qiao"/>
    <s v="q"/>
    <s v="q"/>
    <s v="L"/>
    <s v="L"/>
    <x v="20"/>
    <x v="19"/>
    <n v="6.9862701406814186E-6"/>
    <s v="q"/>
    <s v="iao"/>
  </r>
  <r>
    <s v="us"/>
    <s v="蛛"/>
    <s v="zhu"/>
    <s v="u"/>
    <s v="s"/>
    <s v="R"/>
    <s v="L"/>
    <x v="8"/>
    <x v="16"/>
    <n v="6.9830161722879943E-6"/>
    <s v="zh"/>
    <s v="u"/>
  </r>
  <r>
    <s v="oj"/>
    <s v="韶"/>
    <s v="shao"/>
    <s v="o"/>
    <s v="j"/>
    <s v="R"/>
    <s v="R"/>
    <x v="2"/>
    <x v="14"/>
    <n v="6.9797622038945708E-6"/>
    <s v="sh"/>
    <s v="ao"/>
  </r>
  <r>
    <s v="lz"/>
    <s v="鳞"/>
    <s v="lin"/>
    <s v="l"/>
    <s v="z"/>
    <s v="R"/>
    <s v="L"/>
    <x v="3"/>
    <x v="20"/>
    <n v="6.9797622038945708E-6"/>
    <s v="l"/>
    <s v="in"/>
  </r>
  <r>
    <s v="ud"/>
    <s v="筝"/>
    <s v="zheng"/>
    <s v="u"/>
    <s v="d"/>
    <s v="R"/>
    <s v="L"/>
    <x v="8"/>
    <x v="15"/>
    <n v="6.9732542671077223E-6"/>
    <s v="zh"/>
    <s v="eng"/>
  </r>
  <r>
    <s v="oc"/>
    <s v="舜"/>
    <s v="shun"/>
    <s v="o"/>
    <s v="c"/>
    <s v="R"/>
    <s v="L"/>
    <x v="2"/>
    <x v="23"/>
    <n v="6.9634923619274503E-6"/>
    <s v="sh"/>
    <s v="un"/>
  </r>
  <r>
    <s v="bd"/>
    <s v="绷"/>
    <s v="beng"/>
    <s v="b"/>
    <s v="d"/>
    <s v="L"/>
    <s v="L"/>
    <x v="6"/>
    <x v="15"/>
    <n v="6.9244447412063623E-6"/>
    <s v="b"/>
    <s v="eng"/>
  </r>
  <r>
    <s v="ci"/>
    <s v="祠"/>
    <s v="ci"/>
    <s v="c"/>
    <s v="i"/>
    <s v="L"/>
    <s v="R"/>
    <x v="22"/>
    <x v="1"/>
    <n v="6.9211907728129381E-6"/>
    <s v="c"/>
    <s v="i"/>
  </r>
  <r>
    <s v="ke"/>
    <s v="坷"/>
    <s v="ke"/>
    <s v="k"/>
    <s v="e"/>
    <s v="R"/>
    <s v="L"/>
    <x v="19"/>
    <x v="3"/>
    <n v="6.9146828360260895E-6"/>
    <s v="k"/>
    <s v="e"/>
  </r>
  <r>
    <s v="an"/>
    <s v="庵"/>
    <s v="an"/>
    <s v="a"/>
    <s v="n"/>
    <s v="L"/>
    <s v="R"/>
    <x v="24"/>
    <x v="21"/>
    <n v="6.8984129940589698E-6"/>
    <s v="a"/>
    <s v="n"/>
  </r>
  <r>
    <s v="dm"/>
    <s v="缎"/>
    <s v="duan"/>
    <s v="d"/>
    <s v="m"/>
    <s v="L"/>
    <s v="R"/>
    <x v="0"/>
    <x v="22"/>
    <n v="6.8853971204852735E-6"/>
    <s v="d"/>
    <s v="uan"/>
  </r>
  <r>
    <s v="di"/>
    <s v="邸"/>
    <s v="di"/>
    <s v="d"/>
    <s v="i"/>
    <s v="L"/>
    <s v="R"/>
    <x v="0"/>
    <x v="1"/>
    <n v="6.8821431520918493E-6"/>
    <s v="d"/>
    <s v="i"/>
  </r>
  <r>
    <s v="xy"/>
    <s v="挟"/>
    <s v="xie"/>
    <s v="x"/>
    <s v="y"/>
    <s v="L"/>
    <s v="R"/>
    <x v="18"/>
    <x v="10"/>
    <n v="6.8756352153050016E-6"/>
    <s v="x"/>
    <s v="ie"/>
  </r>
  <r>
    <s v="bp"/>
    <s v="惫"/>
    <s v="bei"/>
    <s v="b"/>
    <s v="p"/>
    <s v="L"/>
    <s v="R"/>
    <x v="6"/>
    <x v="6"/>
    <n v="6.8723812469115773E-6"/>
    <s v="b"/>
    <s v="ei"/>
  </r>
  <r>
    <s v="s;"/>
    <s v="绥"/>
    <s v="sui"/>
    <s v="s"/>
    <s v=";"/>
    <s v="L"/>
    <s v="R"/>
    <x v="21"/>
    <x v="18"/>
    <n v="6.869127278518153E-6"/>
    <s v="s"/>
    <s v="ui"/>
  </r>
  <r>
    <s v="qi"/>
    <s v="岐"/>
    <s v="qi"/>
    <s v="q"/>
    <s v="i"/>
    <s v="L"/>
    <s v="R"/>
    <x v="20"/>
    <x v="1"/>
    <n v="6.869127278518153E-6"/>
    <s v="q"/>
    <s v="i"/>
  </r>
  <r>
    <s v="cn"/>
    <s v="惭"/>
    <s v="can"/>
    <s v="c"/>
    <s v="n"/>
    <s v="L"/>
    <s v="R"/>
    <x v="22"/>
    <x v="21"/>
    <n v="6.859365373337881E-6"/>
    <s v="c"/>
    <s v="an"/>
  </r>
  <r>
    <s v="kx"/>
    <s v="筷"/>
    <s v="kuai"/>
    <s v="k"/>
    <s v="x"/>
    <s v="R"/>
    <s v="L"/>
    <x v="19"/>
    <x v="24"/>
    <n v="6.8528574365510333E-6"/>
    <s v="k"/>
    <s v="uai"/>
  </r>
  <r>
    <s v="wi"/>
    <s v="苇"/>
    <s v="wei"/>
    <s v="w"/>
    <s v="i"/>
    <s v="L"/>
    <s v="R"/>
    <x v="10"/>
    <x v="1"/>
    <n v="6.8463494997641847E-6"/>
    <s v="w"/>
    <s v="ei"/>
  </r>
  <r>
    <s v="jv"/>
    <s v="锯"/>
    <s v="jv"/>
    <s v="j"/>
    <s v="v"/>
    <s v="R"/>
    <s v="L"/>
    <x v="16"/>
    <x v="13"/>
    <n v="6.8430955313707605E-6"/>
    <s v="j"/>
    <s v="v"/>
  </r>
  <r>
    <s v="of"/>
    <s v="仕"/>
    <s v="shi"/>
    <s v="o"/>
    <s v="f"/>
    <s v="R"/>
    <s v="L"/>
    <x v="2"/>
    <x v="2"/>
    <n v="6.830079657797065E-6"/>
    <s v="sh"/>
    <s v="i"/>
  </r>
  <r>
    <s v="xc"/>
    <s v="驯"/>
    <s v="xun"/>
    <s v="x"/>
    <s v="c"/>
    <s v="L"/>
    <s v="L"/>
    <x v="18"/>
    <x v="23"/>
    <n v="6.8268256894036408E-6"/>
    <s v="x"/>
    <s v="un"/>
  </r>
  <r>
    <s v="xu"/>
    <s v="嘘"/>
    <s v="xu"/>
    <s v="x"/>
    <s v="u"/>
    <s v="L"/>
    <s v="R"/>
    <x v="18"/>
    <x v="5"/>
    <n v="6.8170637842233688E-6"/>
    <s v="x"/>
    <s v="u"/>
  </r>
  <r>
    <s v="pf"/>
    <s v="裴"/>
    <s v="pei"/>
    <s v="p"/>
    <s v="f"/>
    <s v="R"/>
    <s v="L"/>
    <x v="23"/>
    <x v="2"/>
    <n v="6.8170637842233688E-6"/>
    <s v="p"/>
    <s v="ei"/>
  </r>
  <r>
    <s v="x;"/>
    <s v="腥"/>
    <s v="xing"/>
    <s v="x"/>
    <s v=";"/>
    <s v="L"/>
    <s v="R"/>
    <x v="18"/>
    <x v="18"/>
    <n v="6.8170637842233688E-6"/>
    <s v="x"/>
    <s v="ing"/>
  </r>
  <r>
    <s v="ke"/>
    <s v="苛"/>
    <s v="ke"/>
    <s v="k"/>
    <s v="e"/>
    <s v="R"/>
    <s v="L"/>
    <x v="19"/>
    <x v="3"/>
    <n v="6.8105558474365202E-6"/>
    <s v="k"/>
    <s v="e"/>
  </r>
  <r>
    <s v="gh"/>
    <s v="丐"/>
    <s v="gai"/>
    <s v="g"/>
    <s v="h"/>
    <s v="L"/>
    <s v="R"/>
    <x v="7"/>
    <x v="4"/>
    <n v="6.7942860054694005E-6"/>
    <s v="g"/>
    <s v="ai"/>
  </r>
  <r>
    <s v="eu"/>
    <s v="於"/>
    <s v="yu"/>
    <s v="e"/>
    <s v="u"/>
    <s v="L"/>
    <s v="R"/>
    <x v="1"/>
    <x v="5"/>
    <n v="6.7942860054694005E-6"/>
    <s v="e"/>
    <s v="u"/>
  </r>
  <r>
    <s v="t;"/>
    <s v="颓"/>
    <s v="tui"/>
    <s v="t"/>
    <s v=";"/>
    <s v="L"/>
    <s v="R"/>
    <x v="9"/>
    <x v="18"/>
    <n v="6.7910320370759762E-6"/>
    <s v="t"/>
    <s v="ui"/>
  </r>
  <r>
    <s v="pd"/>
    <s v="烹"/>
    <s v="peng"/>
    <s v="p"/>
    <s v="d"/>
    <s v="R"/>
    <s v="L"/>
    <x v="23"/>
    <x v="15"/>
    <n v="6.7845241002891277E-6"/>
    <s v="p"/>
    <s v="eng"/>
  </r>
  <r>
    <s v="lz"/>
    <s v="凛"/>
    <s v="lin"/>
    <s v="l"/>
    <s v="z"/>
    <s v="R"/>
    <s v="L"/>
    <x v="3"/>
    <x v="20"/>
    <n v="6.7715082267154323E-6"/>
    <s v="l"/>
    <s v="in"/>
  </r>
  <r>
    <s v="dl"/>
    <s v="咚"/>
    <s v="dong"/>
    <s v="d"/>
    <s v="l"/>
    <s v="L"/>
    <s v="R"/>
    <x v="0"/>
    <x v="8"/>
    <n v="6.7650002899285837E-6"/>
    <s v="d"/>
    <s v="ong"/>
  </r>
  <r>
    <s v="ia"/>
    <s v="诧"/>
    <s v="cha"/>
    <s v="i"/>
    <s v="a"/>
    <s v="R"/>
    <s v="L"/>
    <x v="14"/>
    <x v="9"/>
    <n v="6.7552383847483117E-6"/>
    <s v="ch"/>
    <s v="a"/>
  </r>
  <r>
    <s v="bd"/>
    <s v="泵"/>
    <s v="beng"/>
    <s v="b"/>
    <s v="d"/>
    <s v="L"/>
    <s v="L"/>
    <x v="6"/>
    <x v="15"/>
    <n v="6.7422225111746155E-6"/>
    <s v="b"/>
    <s v="eng"/>
  </r>
  <r>
    <s v="j"/>
    <s v="跤"/>
    <s v="jiao"/>
    <s v="j"/>
    <s v="j"/>
    <s v="R"/>
    <s v="R"/>
    <x v="16"/>
    <x v="14"/>
    <n v="6.7389685427811912E-6"/>
    <s v="j"/>
    <s v="iao"/>
  </r>
  <r>
    <s v="xm"/>
    <s v="璇"/>
    <s v="xuan"/>
    <s v="x"/>
    <s v="m"/>
    <s v="L"/>
    <s v="R"/>
    <x v="18"/>
    <x v="22"/>
    <n v="6.7389685427811912E-6"/>
    <s v="x"/>
    <s v="uan"/>
  </r>
  <r>
    <s v="wu"/>
    <s v="毋"/>
    <s v="wu"/>
    <s v="w"/>
    <s v="u"/>
    <s v="L"/>
    <s v="R"/>
    <x v="10"/>
    <x v="5"/>
    <n v="6.7259526692074958E-6"/>
    <s v="w"/>
    <s v="u"/>
  </r>
  <r>
    <s v="lf"/>
    <s v="擂"/>
    <s v="lei"/>
    <s v="l"/>
    <s v="f"/>
    <s v="R"/>
    <s v="L"/>
    <x v="3"/>
    <x v="2"/>
    <n v="6.7161907640272229E-6"/>
    <s v="l"/>
    <s v="ei"/>
  </r>
  <r>
    <s v="lv"/>
    <s v="氯"/>
    <s v="lv"/>
    <s v="l"/>
    <s v="v"/>
    <s v="R"/>
    <s v="L"/>
    <x v="3"/>
    <x v="13"/>
    <n v="6.6999209220601032E-6"/>
    <s v="l"/>
    <s v="v"/>
  </r>
  <r>
    <s v="bn"/>
    <s v="瓣"/>
    <s v="ban"/>
    <s v="b"/>
    <s v="n"/>
    <s v="L"/>
    <s v="R"/>
    <x v="6"/>
    <x v="21"/>
    <n v="6.6934129852732547E-6"/>
    <s v="b"/>
    <s v="an"/>
  </r>
  <r>
    <s v="jv"/>
    <s v="沮"/>
    <s v="jv"/>
    <s v="j"/>
    <s v="v"/>
    <s v="R"/>
    <s v="L"/>
    <x v="16"/>
    <x v="13"/>
    <n v="6.686905048486407E-6"/>
    <s v="j"/>
    <s v="v"/>
  </r>
  <r>
    <s v="wo"/>
    <s v="渥"/>
    <s v="wo"/>
    <s v="w"/>
    <s v="o"/>
    <s v="L"/>
    <s v="R"/>
    <x v="10"/>
    <x v="7"/>
    <n v="6.6836510800929827E-6"/>
    <s v="w"/>
    <s v="o"/>
  </r>
  <r>
    <s v="xu"/>
    <s v="婿"/>
    <s v="xu"/>
    <s v="x"/>
    <s v="u"/>
    <s v="L"/>
    <s v="R"/>
    <x v="18"/>
    <x v="5"/>
    <n v="6.6836510800929827E-6"/>
    <s v="x"/>
    <s v="u"/>
  </r>
  <r>
    <s v="by"/>
    <s v="憋"/>
    <s v="bie"/>
    <s v="b"/>
    <s v="y"/>
    <s v="L"/>
    <s v="R"/>
    <x v="6"/>
    <x v="10"/>
    <n v="6.6836510800929827E-6"/>
    <s v="b"/>
    <s v="ie"/>
  </r>
  <r>
    <s v="eo"/>
    <s v="铀"/>
    <s v="you"/>
    <s v="e"/>
    <s v="o"/>
    <s v="L"/>
    <s v="R"/>
    <x v="1"/>
    <x v="7"/>
    <n v="6.6641272697324387E-6"/>
    <s v="e"/>
    <s v="ou"/>
  </r>
  <r>
    <s v="si"/>
    <s v="嗣"/>
    <s v="si"/>
    <s v="s"/>
    <s v="i"/>
    <s v="L"/>
    <s v="R"/>
    <x v="21"/>
    <x v="1"/>
    <n v="6.6543653645521667E-6"/>
    <s v="s"/>
    <s v="i"/>
  </r>
  <r>
    <s v="gn"/>
    <s v="竿"/>
    <s v="gan"/>
    <s v="g"/>
    <s v="n"/>
    <s v="L"/>
    <s v="R"/>
    <x v="7"/>
    <x v="21"/>
    <n v="6.6511113961587424E-6"/>
    <s v="g"/>
    <s v="an"/>
  </r>
  <r>
    <s v="wo"/>
    <s v="涡"/>
    <s v="wo"/>
    <s v="w"/>
    <s v="o"/>
    <s v="L"/>
    <s v="R"/>
    <x v="10"/>
    <x v="7"/>
    <n v="6.6446034593718939E-6"/>
    <s v="w"/>
    <s v="o"/>
  </r>
  <r>
    <s v="gk"/>
    <s v="梗"/>
    <s v="geng"/>
    <s v="g"/>
    <s v="k"/>
    <s v="L"/>
    <s v="R"/>
    <x v="7"/>
    <x v="0"/>
    <n v="6.6315875857981985E-6"/>
    <s v="g"/>
    <s v="eng"/>
  </r>
  <r>
    <s v="yw"/>
    <s v="檐"/>
    <s v="yan"/>
    <s v="y"/>
    <s v="w"/>
    <s v="R"/>
    <s v="L"/>
    <x v="17"/>
    <x v="12"/>
    <n v="6.6315875857981985E-6"/>
    <s v="y"/>
    <s v="an"/>
  </r>
  <r>
    <s v="dp"/>
    <s v="铎"/>
    <s v="duo"/>
    <s v="d"/>
    <s v="p"/>
    <s v="L"/>
    <s v="R"/>
    <x v="0"/>
    <x v="6"/>
    <n v="6.6088098070442302E-6"/>
    <s v="d"/>
    <s v="uo"/>
  </r>
  <r>
    <s v="jw"/>
    <s v="茧"/>
    <s v="jian"/>
    <s v="j"/>
    <s v="w"/>
    <s v="R"/>
    <s v="L"/>
    <x v="16"/>
    <x v="12"/>
    <n v="6.6055558386508059E-6"/>
    <s v="j"/>
    <s v="ian"/>
  </r>
  <r>
    <s v="iv"/>
    <s v="炊"/>
    <s v="chui"/>
    <s v="i"/>
    <s v="v"/>
    <s v="R"/>
    <s v="L"/>
    <x v="14"/>
    <x v="13"/>
    <n v="6.6023018702573816E-6"/>
    <s v="ch"/>
    <s v="ui"/>
  </r>
  <r>
    <s v="bl"/>
    <s v="辫"/>
    <s v="bian"/>
    <s v="b"/>
    <s v="l"/>
    <s v="L"/>
    <s v="R"/>
    <x v="6"/>
    <x v="8"/>
    <n v="6.5860320282902619E-6"/>
    <s v="b"/>
    <s v="ian"/>
  </r>
  <r>
    <s v="zj"/>
    <s v="皂"/>
    <s v="zao"/>
    <s v="z"/>
    <s v="j"/>
    <s v="L"/>
    <s v="R"/>
    <x v="4"/>
    <x v="14"/>
    <n v="6.5827780598968377E-6"/>
    <s v="z"/>
    <s v="ao"/>
  </r>
  <r>
    <s v="gm"/>
    <s v="莞"/>
    <s v="guan"/>
    <s v="g"/>
    <s v="m"/>
    <s v="L"/>
    <s v="R"/>
    <x v="7"/>
    <x v="22"/>
    <n v="6.5827780598968377E-6"/>
    <s v="g"/>
    <s v="uan"/>
  </r>
  <r>
    <s v="pu"/>
    <s v="瀑"/>
    <s v="pu"/>
    <s v="p"/>
    <s v="u"/>
    <s v="R"/>
    <s v="R"/>
    <x v="23"/>
    <x v="5"/>
    <n v="6.5762701231099891E-6"/>
    <s v="p"/>
    <s v="u"/>
  </r>
  <r>
    <s v="x"/>
    <s v="嚣"/>
    <s v="xiao"/>
    <s v="x"/>
    <s v="x"/>
    <s v="L"/>
    <s v="L"/>
    <x v="18"/>
    <x v="24"/>
    <n v="6.5469844075691731E-6"/>
    <s v="x"/>
    <s v="iao"/>
  </r>
  <r>
    <s v="pf"/>
    <s v="胚"/>
    <s v="pei"/>
    <s v="p"/>
    <s v="f"/>
    <s v="R"/>
    <s v="L"/>
    <x v="23"/>
    <x v="2"/>
    <n v="6.5144447236349329E-6"/>
    <s v="p"/>
    <s v="ei"/>
  </r>
  <r>
    <s v="ls"/>
    <s v="伶"/>
    <s v="ling"/>
    <s v="l"/>
    <s v="s"/>
    <s v="R"/>
    <s v="L"/>
    <x v="3"/>
    <x v="16"/>
    <n v="6.5046828184546601E-6"/>
    <s v="l"/>
    <s v="ing"/>
  </r>
  <r>
    <s v="ic"/>
    <s v="淳"/>
    <s v="chun"/>
    <s v="i"/>
    <s v="c"/>
    <s v="R"/>
    <s v="L"/>
    <x v="14"/>
    <x v="23"/>
    <n v="6.5046828184546601E-6"/>
    <s v="ch"/>
    <s v="un"/>
  </r>
  <r>
    <s v="jw"/>
    <s v="溅"/>
    <s v="jian"/>
    <s v="j"/>
    <s v="w"/>
    <s v="R"/>
    <s v="L"/>
    <x v="16"/>
    <x v="12"/>
    <n v="6.5046828184546601E-6"/>
    <s v="j"/>
    <s v="ian"/>
  </r>
  <r>
    <s v="e;"/>
    <s v="樱"/>
    <s v="ying"/>
    <s v="e"/>
    <s v=";"/>
    <s v="L"/>
    <s v="R"/>
    <x v="1"/>
    <x v="18"/>
    <n v="6.4916669448809646E-6"/>
    <s v="y"/>
    <s v="ing"/>
  </r>
  <r>
    <s v="ga"/>
    <s v="卦"/>
    <s v="gua"/>
    <s v="g"/>
    <s v="a"/>
    <s v="L"/>
    <s v="L"/>
    <x v="7"/>
    <x v="9"/>
    <n v="6.4851590080941161E-6"/>
    <s v="g"/>
    <s v="ua"/>
  </r>
  <r>
    <s v="wn"/>
    <s v="皖"/>
    <s v="wan"/>
    <s v="w"/>
    <s v="n"/>
    <s v="L"/>
    <s v="R"/>
    <x v="10"/>
    <x v="21"/>
    <n v="6.4819050397006918E-6"/>
    <s v="w"/>
    <s v="an"/>
  </r>
  <r>
    <s v="sc"/>
    <s v="笋"/>
    <s v="sun"/>
    <s v="s"/>
    <s v="c"/>
    <s v="L"/>
    <s v="L"/>
    <x v="21"/>
    <x v="23"/>
    <n v="6.4819050397006918E-6"/>
    <s v="s"/>
    <s v="un"/>
  </r>
  <r>
    <s v="ig"/>
    <s v="猖"/>
    <s v="chang"/>
    <s v="i"/>
    <s v="g"/>
    <s v="R"/>
    <s v="L"/>
    <x v="14"/>
    <x v="11"/>
    <n v="6.4819050397006918E-6"/>
    <s v="ch"/>
    <s v="ang"/>
  </r>
  <r>
    <s v="bp"/>
    <s v="悖"/>
    <s v="bei"/>
    <s v="b"/>
    <s v="p"/>
    <s v="L"/>
    <s v="R"/>
    <x v="6"/>
    <x v="6"/>
    <n v="6.4721431345204198E-6"/>
    <s v="b"/>
    <s v="ei"/>
  </r>
  <r>
    <s v="qy"/>
    <s v="茄"/>
    <s v="qie"/>
    <s v="q"/>
    <s v="y"/>
    <s v="L"/>
    <s v="R"/>
    <x v="20"/>
    <x v="10"/>
    <n v="6.4721431345204198E-6"/>
    <s v="q"/>
    <s v="ie"/>
  </r>
  <r>
    <s v="kq"/>
    <s v="叩"/>
    <s v="kou"/>
    <s v="k"/>
    <s v="q"/>
    <s v="R"/>
    <s v="L"/>
    <x v="19"/>
    <x v="19"/>
    <n v="6.4656351977335721E-6"/>
    <s v="k"/>
    <s v="ou"/>
  </r>
  <r>
    <s v="dp"/>
    <s v="踱"/>
    <s v="duo"/>
    <s v="d"/>
    <s v="p"/>
    <s v="L"/>
    <s v="R"/>
    <x v="0"/>
    <x v="6"/>
    <n v="6.4623812293401478E-6"/>
    <s v="d"/>
    <s v="uo"/>
  </r>
  <r>
    <s v="ts"/>
    <s v="汀"/>
    <s v="ting"/>
    <s v="t"/>
    <s v="s"/>
    <s v="L"/>
    <s v="L"/>
    <x v="9"/>
    <x v="16"/>
    <n v="6.4526193241598758E-6"/>
    <s v="t"/>
    <s v="ing"/>
  </r>
  <r>
    <s v="nq"/>
    <s v="钮"/>
    <s v="niu"/>
    <s v="n"/>
    <s v="q"/>
    <s v="R"/>
    <s v="L"/>
    <x v="12"/>
    <x v="19"/>
    <n v="6.4526193241598758E-6"/>
    <s v="n"/>
    <s v="iu"/>
  </r>
  <r>
    <s v="ld"/>
    <s v="沥"/>
    <s v="li"/>
    <s v="l"/>
    <s v="d"/>
    <s v="R"/>
    <s v="L"/>
    <x v="3"/>
    <x v="15"/>
    <n v="6.4493653557664516E-6"/>
    <s v="l"/>
    <s v="i"/>
  </r>
  <r>
    <s v="dw"/>
    <s v="滇"/>
    <s v="dian"/>
    <s v="d"/>
    <s v="w"/>
    <s v="L"/>
    <s v="L"/>
    <x v="0"/>
    <x v="12"/>
    <n v="6.4461113873730281E-6"/>
    <s v="d"/>
    <s v="ian"/>
  </r>
  <r>
    <s v="tp"/>
    <s v="唾"/>
    <s v="tuo"/>
    <s v="t"/>
    <s v="p"/>
    <s v="L"/>
    <s v="R"/>
    <x v="9"/>
    <x v="6"/>
    <n v="6.4363494821927553E-6"/>
    <s v="t"/>
    <s v="uo"/>
  </r>
  <r>
    <s v="xc"/>
    <s v="殉"/>
    <s v="xun"/>
    <s v="x"/>
    <s v="c"/>
    <s v="L"/>
    <s v="L"/>
    <x v="18"/>
    <x v="23"/>
    <n v="6.4298415454059076E-6"/>
    <s v="x"/>
    <s v="un"/>
  </r>
  <r>
    <s v="is"/>
    <s v="雏"/>
    <s v="chu"/>
    <s v="i"/>
    <s v="s"/>
    <s v="R"/>
    <s v="L"/>
    <x v="14"/>
    <x v="16"/>
    <n v="6.4298415454059076E-6"/>
    <s v="ch"/>
    <s v="u"/>
  </r>
  <r>
    <s v="qn"/>
    <s v="黔"/>
    <s v="qian"/>
    <s v="q"/>
    <s v="n"/>
    <s v="L"/>
    <s v="R"/>
    <x v="20"/>
    <x v="21"/>
    <n v="6.413571703438787E-6"/>
    <s v="q"/>
    <s v="ian"/>
  </r>
  <r>
    <s v="lj"/>
    <s v="佬"/>
    <s v="lao"/>
    <s v="l"/>
    <s v="j"/>
    <s v="R"/>
    <s v="R"/>
    <x v="3"/>
    <x v="14"/>
    <n v="6.413571703438787E-6"/>
    <s v="l"/>
    <s v="ao"/>
  </r>
  <r>
    <s v="iz"/>
    <s v="疮"/>
    <s v="chuang"/>
    <s v="i"/>
    <s v="z"/>
    <s v="R"/>
    <s v="L"/>
    <x v="14"/>
    <x v="20"/>
    <n v="6.4070637666519393E-6"/>
    <s v="ch"/>
    <s v="uang"/>
  </r>
  <r>
    <s v="zn"/>
    <s v="攒"/>
    <s v="zan"/>
    <s v="z"/>
    <s v="n"/>
    <s v="L"/>
    <s v="R"/>
    <x v="4"/>
    <x v="21"/>
    <n v="6.4070637666519393E-6"/>
    <s v="z"/>
    <s v="an"/>
  </r>
  <r>
    <s v="or"/>
    <s v="拴"/>
    <s v="shuan"/>
    <s v="o"/>
    <s v="r"/>
    <s v="R"/>
    <s v="L"/>
    <x v="2"/>
    <x v="26"/>
    <n v="6.4005558298650908E-6"/>
    <s v="sh"/>
    <s v="uan"/>
  </r>
  <r>
    <s v="oe"/>
    <s v="赦"/>
    <s v="she"/>
    <s v="o"/>
    <s v="e"/>
    <s v="R"/>
    <s v="L"/>
    <x v="2"/>
    <x v="3"/>
    <n v="6.4005558298650908E-6"/>
    <s v="sh"/>
    <s v="e"/>
  </r>
  <r>
    <s v="mc"/>
    <s v="泌"/>
    <s v="mi"/>
    <s v="m"/>
    <s v="c"/>
    <s v="R"/>
    <s v="L"/>
    <x v="13"/>
    <x v="23"/>
    <n v="6.3842859878979711E-6"/>
    <s v="m"/>
    <s v="i"/>
  </r>
  <r>
    <s v="nj"/>
    <s v="瑙"/>
    <s v="nao"/>
    <s v="n"/>
    <s v="j"/>
    <s v="R"/>
    <s v="R"/>
    <x v="12"/>
    <x v="14"/>
    <n v="6.3842859878979711E-6"/>
    <s v="n"/>
    <s v="ao"/>
  </r>
  <r>
    <s v="mv"/>
    <s v="拇"/>
    <s v="mu"/>
    <s v="m"/>
    <s v="v"/>
    <s v="R"/>
    <s v="L"/>
    <x v="13"/>
    <x v="13"/>
    <n v="6.3842859878979711E-6"/>
    <s v="m"/>
    <s v="v"/>
  </r>
  <r>
    <s v="el"/>
    <s v="踊"/>
    <s v="yong"/>
    <s v="e"/>
    <s v="l"/>
    <s v="L"/>
    <s v="R"/>
    <x v="1"/>
    <x v="8"/>
    <n v="6.3712701143242748E-6"/>
    <s v="y"/>
    <s v="ong"/>
  </r>
  <r>
    <s v="wu"/>
    <s v="捂"/>
    <s v="wu"/>
    <s v="w"/>
    <s v="u"/>
    <s v="L"/>
    <s v="R"/>
    <x v="10"/>
    <x v="5"/>
    <n v="6.3712701143242748E-6"/>
    <s v="w"/>
    <s v="u"/>
  </r>
  <r>
    <s v="hr"/>
    <s v="痪"/>
    <s v="huan"/>
    <s v="h"/>
    <s v="r"/>
    <s v="R"/>
    <s v="L"/>
    <x v="11"/>
    <x v="26"/>
    <n v="6.3647621775374263E-6"/>
    <s v="h"/>
    <s v="uan"/>
  </r>
  <r>
    <s v="ag"/>
    <s v="盎"/>
    <s v="ang"/>
    <s v="a"/>
    <s v="g"/>
    <s v="L"/>
    <s v="L"/>
    <x v="24"/>
    <x v="11"/>
    <n v="6.3582542407505785E-6"/>
    <s v="a"/>
    <s v="ng"/>
  </r>
  <r>
    <s v="uv"/>
    <s v="椎"/>
    <s v="zhui"/>
    <s v="u"/>
    <s v="v"/>
    <s v="R"/>
    <s v="L"/>
    <x v="8"/>
    <x v="13"/>
    <n v="6.3484923355703066E-6"/>
    <s v="zh"/>
    <s v="ui"/>
  </r>
  <r>
    <s v="ke"/>
    <s v="珂"/>
    <s v="ke"/>
    <s v="k"/>
    <s v="e"/>
    <s v="R"/>
    <s v="L"/>
    <x v="19"/>
    <x v="3"/>
    <n v="6.341984398783458E-6"/>
    <s v="k"/>
    <s v="e"/>
  </r>
  <r>
    <s v="fn"/>
    <s v="藩"/>
    <s v="fan"/>
    <s v="f"/>
    <s v="n"/>
    <s v="L"/>
    <s v="R"/>
    <x v="15"/>
    <x v="21"/>
    <n v="6.3387304303900346E-6"/>
    <s v="f"/>
    <s v="an"/>
  </r>
  <r>
    <s v="ut"/>
    <s v="祯"/>
    <s v="zhen"/>
    <s v="u"/>
    <s v="t"/>
    <s v="R"/>
    <s v="L"/>
    <x v="8"/>
    <x v="25"/>
    <n v="6.3094447148492178E-6"/>
    <s v="zh"/>
    <s v="en"/>
  </r>
  <r>
    <s v="id"/>
    <s v="秤"/>
    <s v="cheng"/>
    <s v="i"/>
    <s v="d"/>
    <s v="R"/>
    <s v="L"/>
    <x v="14"/>
    <x v="15"/>
    <n v="6.3061907464557935E-6"/>
    <s v="ch"/>
    <s v="eng"/>
  </r>
  <r>
    <s v="lk"/>
    <s v="棱"/>
    <s v="leng"/>
    <s v="l"/>
    <s v="k"/>
    <s v="R"/>
    <s v="R"/>
    <x v="3"/>
    <x v="0"/>
    <n v="6.30293677806237E-6"/>
    <s v="l"/>
    <s v="eng"/>
  </r>
  <r>
    <s v="ia"/>
    <s v="岔"/>
    <s v="cha"/>
    <s v="i"/>
    <s v="a"/>
    <s v="R"/>
    <s v="L"/>
    <x v="14"/>
    <x v="9"/>
    <n v="6.30293677806237E-6"/>
    <s v="ch"/>
    <s v="a"/>
  </r>
  <r>
    <s v="ou"/>
    <s v="殴"/>
    <s v="ou"/>
    <s v="o"/>
    <s v="u"/>
    <s v="R"/>
    <s v="R"/>
    <x v="2"/>
    <x v="5"/>
    <n v="6.2996828096689458E-6"/>
    <s v="o"/>
    <s v="u"/>
  </r>
  <r>
    <s v="si"/>
    <s v="伺"/>
    <s v="si"/>
    <s v="s"/>
    <s v="i"/>
    <s v="L"/>
    <s v="R"/>
    <x v="21"/>
    <x v="1"/>
    <n v="6.2801589993084018E-6"/>
    <s v="s"/>
    <s v="i"/>
  </r>
  <r>
    <s v="eu"/>
    <s v="淤"/>
    <s v="yu"/>
    <s v="e"/>
    <s v="u"/>
    <s v="L"/>
    <s v="R"/>
    <x v="1"/>
    <x v="5"/>
    <n v="6.2769050309149775E-6"/>
    <s v="e"/>
    <s v="u"/>
  </r>
  <r>
    <s v="e;"/>
    <s v="荧"/>
    <s v="ying"/>
    <s v="e"/>
    <s v=";"/>
    <s v="L"/>
    <s v="R"/>
    <x v="1"/>
    <x v="18"/>
    <n v="6.2769050309149775E-6"/>
    <s v="y"/>
    <s v="ing"/>
  </r>
  <r>
    <s v="qo"/>
    <s v="裘"/>
    <s v="qiu"/>
    <s v="q"/>
    <s v="o"/>
    <s v="L"/>
    <s v="R"/>
    <x v="20"/>
    <x v="7"/>
    <n v="6.2736510625215532E-6"/>
    <s v="q"/>
    <s v="iu"/>
  </r>
  <r>
    <s v="kk"/>
    <s v="啃"/>
    <s v="ken"/>
    <s v="k"/>
    <s v="k"/>
    <s v="R"/>
    <s v="R"/>
    <x v="19"/>
    <x v="0"/>
    <n v="6.2736510625215532E-6"/>
    <s v="k"/>
    <s v="en"/>
  </r>
  <r>
    <s v="tl"/>
    <s v="彤"/>
    <s v="tong"/>
    <s v="t"/>
    <s v="l"/>
    <s v="L"/>
    <s v="R"/>
    <x v="9"/>
    <x v="8"/>
    <n v="6.241111378587313E-6"/>
    <s v="t"/>
    <s v="ong"/>
  </r>
  <r>
    <s v="uf"/>
    <s v="炙"/>
    <s v="zhi"/>
    <s v="u"/>
    <s v="f"/>
    <s v="R"/>
    <s v="L"/>
    <x v="8"/>
    <x v="2"/>
    <n v="6.2280955050136167E-6"/>
    <s v="zh"/>
    <s v="i"/>
  </r>
  <r>
    <s v="if"/>
    <s v="炽"/>
    <s v="chi"/>
    <s v="i"/>
    <s v="f"/>
    <s v="R"/>
    <s v="L"/>
    <x v="14"/>
    <x v="2"/>
    <n v="6.2280955050136167E-6"/>
    <s v="ch"/>
    <s v="i"/>
  </r>
  <r>
    <s v="qk"/>
    <s v="沁"/>
    <s v="qin"/>
    <s v="q"/>
    <s v="k"/>
    <s v="L"/>
    <s v="R"/>
    <x v="20"/>
    <x v="0"/>
    <n v="6.2150796314399205E-6"/>
    <s v="q"/>
    <s v="in"/>
  </r>
  <r>
    <s v="eu"/>
    <s v="瑜"/>
    <s v="yu"/>
    <s v="e"/>
    <s v="u"/>
    <s v="L"/>
    <s v="R"/>
    <x v="1"/>
    <x v="5"/>
    <n v="6.2085716946530727E-6"/>
    <s v="e"/>
    <s v="u"/>
  </r>
  <r>
    <s v="ln"/>
    <s v="榄"/>
    <s v="lan"/>
    <s v="l"/>
    <s v="n"/>
    <s v="R"/>
    <s v="R"/>
    <x v="3"/>
    <x v="21"/>
    <n v="6.1955558210793765E-6"/>
    <s v="l"/>
    <s v="an"/>
  </r>
  <r>
    <s v="ec"/>
    <s v="芸"/>
    <s v="yun"/>
    <s v="e"/>
    <s v="c"/>
    <s v="L"/>
    <s v="L"/>
    <x v="1"/>
    <x v="23"/>
    <n v="6.1857939158991045E-6"/>
    <s v="y"/>
    <s v="un"/>
  </r>
  <r>
    <s v="ut"/>
    <s v="臻"/>
    <s v="zhen"/>
    <s v="u"/>
    <s v="t"/>
    <s v="R"/>
    <s v="L"/>
    <x v="8"/>
    <x v="25"/>
    <n v="6.1792859791122559E-6"/>
    <s v="zh"/>
    <s v="en"/>
  </r>
  <r>
    <s v="wu"/>
    <s v="诬"/>
    <s v="wu"/>
    <s v="w"/>
    <s v="u"/>
    <s v="L"/>
    <s v="R"/>
    <x v="10"/>
    <x v="5"/>
    <n v="6.1695240739319839E-6"/>
    <s v="w"/>
    <s v="u"/>
  </r>
  <r>
    <s v="cj"/>
    <s v="糙"/>
    <s v="cao"/>
    <s v="c"/>
    <s v="j"/>
    <s v="L"/>
    <s v="R"/>
    <x v="22"/>
    <x v="14"/>
    <n v="6.1695240739319839E-6"/>
    <s v="c"/>
    <s v="ao"/>
  </r>
  <r>
    <s v="js"/>
    <s v="鲸"/>
    <s v="jing"/>
    <s v="j"/>
    <s v="s"/>
    <s v="R"/>
    <s v="L"/>
    <x v="16"/>
    <x v="16"/>
    <n v="6.1565082003582877E-6"/>
    <s v="j"/>
    <s v="ing"/>
  </r>
  <r>
    <s v="jq"/>
    <s v="疚"/>
    <s v="jiu"/>
    <s v="j"/>
    <s v="q"/>
    <s v="R"/>
    <s v="L"/>
    <x v="16"/>
    <x v="19"/>
    <n v="6.1565082003582877E-6"/>
    <s v="j"/>
    <s v="iu"/>
  </r>
  <r>
    <s v="ei"/>
    <s v="邑"/>
    <s v="yi"/>
    <s v="e"/>
    <s v="i"/>
    <s v="L"/>
    <s v="R"/>
    <x v="1"/>
    <x v="1"/>
    <n v="6.1467462951780157E-6"/>
    <s v="e"/>
    <s v="i"/>
  </r>
  <r>
    <s v="uw"/>
    <s v="绽"/>
    <s v="zhan"/>
    <s v="u"/>
    <s v="w"/>
    <s v="R"/>
    <s v="L"/>
    <x v="8"/>
    <x v="12"/>
    <n v="6.1467462951780157E-6"/>
    <s v="zh"/>
    <s v="an"/>
  </r>
  <r>
    <s v="ld"/>
    <s v="篱"/>
    <s v="li"/>
    <s v="l"/>
    <s v="d"/>
    <s v="R"/>
    <s v="L"/>
    <x v="3"/>
    <x v="15"/>
    <n v="6.1337304216043194E-6"/>
    <s v="l"/>
    <s v="i"/>
  </r>
  <r>
    <s v="ll"/>
    <s v="咙"/>
    <s v="long"/>
    <s v="l"/>
    <s v="l"/>
    <s v="R"/>
    <s v="R"/>
    <x v="3"/>
    <x v="8"/>
    <n v="6.1239685164240474E-6"/>
    <s v="l"/>
    <s v="ong"/>
  </r>
  <r>
    <s v="ot"/>
    <s v="呻"/>
    <s v="shen"/>
    <s v="o"/>
    <s v="t"/>
    <s v="R"/>
    <s v="L"/>
    <x v="2"/>
    <x v="25"/>
    <n v="6.1174605796371997E-6"/>
    <s v="sh"/>
    <s v="en"/>
  </r>
  <r>
    <s v="of"/>
    <s v="嗜"/>
    <s v="shi"/>
    <s v="o"/>
    <s v="f"/>
    <s v="R"/>
    <s v="L"/>
    <x v="2"/>
    <x v="2"/>
    <n v="6.1142066112437754E-6"/>
    <s v="sh"/>
    <s v="i"/>
  </r>
  <r>
    <s v="ea"/>
    <s v="衙"/>
    <s v="ya"/>
    <s v="e"/>
    <s v="a"/>
    <s v="L"/>
    <s v="L"/>
    <x v="1"/>
    <x v="9"/>
    <n v="6.1044447060635035E-6"/>
    <s v="y"/>
    <s v="a"/>
  </r>
  <r>
    <s v="di"/>
    <s v="娣"/>
    <s v="di"/>
    <s v="d"/>
    <s v="i"/>
    <s v="L"/>
    <s v="R"/>
    <x v="0"/>
    <x v="1"/>
    <n v="6.0979367692766549E-6"/>
    <s v="d"/>
    <s v="i"/>
  </r>
  <r>
    <s v="ns"/>
    <s v="拧"/>
    <s v="ning"/>
    <s v="n"/>
    <s v="s"/>
    <s v="R"/>
    <s v="L"/>
    <x v="12"/>
    <x v="16"/>
    <n v="6.0881748640963829E-6"/>
    <s v="n"/>
    <s v="ing"/>
  </r>
  <r>
    <s v="zi"/>
    <s v="淄"/>
    <s v="zi"/>
    <s v="z"/>
    <s v="i"/>
    <s v="L"/>
    <s v="R"/>
    <x v="4"/>
    <x v="1"/>
    <n v="6.0849208957029586E-6"/>
    <s v="z"/>
    <s v="i"/>
  </r>
  <r>
    <s v="dn"/>
    <s v="氮"/>
    <s v="dan"/>
    <s v="d"/>
    <s v="n"/>
    <s v="L"/>
    <s v="R"/>
    <x v="0"/>
    <x v="21"/>
    <n v="6.0816669273095352E-6"/>
    <s v="d"/>
    <s v="an"/>
  </r>
  <r>
    <s v="hw"/>
    <s v="捍"/>
    <s v="han"/>
    <s v="h"/>
    <s v="w"/>
    <s v="R"/>
    <s v="L"/>
    <x v="11"/>
    <x v="12"/>
    <n v="6.0816669273095352E-6"/>
    <s v="h"/>
    <s v="an"/>
  </r>
  <r>
    <s v="of"/>
    <s v="矢"/>
    <s v="shi"/>
    <s v="o"/>
    <s v="f"/>
    <s v="R"/>
    <s v="L"/>
    <x v="2"/>
    <x v="2"/>
    <n v="6.0784129589161109E-6"/>
    <s v="sh"/>
    <s v="i"/>
  </r>
  <r>
    <s v="si"/>
    <s v="祀"/>
    <s v="si"/>
    <s v="s"/>
    <s v="i"/>
    <s v="L"/>
    <s v="R"/>
    <x v="21"/>
    <x v="1"/>
    <n v="6.0686510537358389E-6"/>
    <s v="s"/>
    <s v="i"/>
  </r>
  <r>
    <s v="lw"/>
    <s v="敛"/>
    <s v="lian"/>
    <s v="l"/>
    <s v="w"/>
    <s v="R"/>
    <s v="L"/>
    <x v="3"/>
    <x v="12"/>
    <n v="6.0621431169489904E-6"/>
    <s v="l"/>
    <s v="ian"/>
  </r>
  <r>
    <s v="qi"/>
    <s v="琦"/>
    <s v="qi"/>
    <s v="q"/>
    <s v="i"/>
    <s v="L"/>
    <s v="R"/>
    <x v="20"/>
    <x v="1"/>
    <n v="6.0556351801621427E-6"/>
    <s v="q"/>
    <s v="i"/>
  </r>
  <r>
    <s v="ei"/>
    <s v="颐"/>
    <s v="yi"/>
    <s v="e"/>
    <s v="i"/>
    <s v="L"/>
    <s v="R"/>
    <x v="1"/>
    <x v="1"/>
    <n v="6.0296034330147501E-6"/>
    <s v="e"/>
    <s v="i"/>
  </r>
  <r>
    <s v="iw"/>
    <s v="搀"/>
    <s v="chan"/>
    <s v="i"/>
    <s v="w"/>
    <s v="R"/>
    <s v="L"/>
    <x v="14"/>
    <x v="12"/>
    <n v="6.0133335910476304E-6"/>
    <s v="ch"/>
    <s v="an"/>
  </r>
  <r>
    <s v="hv"/>
    <s v="彗"/>
    <s v="hui"/>
    <s v="h"/>
    <s v="v"/>
    <s v="R"/>
    <s v="L"/>
    <x v="11"/>
    <x v="13"/>
    <n v="6.0100796226542062E-6"/>
    <s v="h"/>
    <s v="ui"/>
  </r>
  <r>
    <s v="pi"/>
    <s v="毗"/>
    <s v="pi"/>
    <s v="p"/>
    <s v="i"/>
    <s v="R"/>
    <s v="R"/>
    <x v="23"/>
    <x v="1"/>
    <n v="6.0068256542607819E-6"/>
    <s v="p"/>
    <s v="i"/>
  </r>
  <r>
    <s v="ib"/>
    <s v="戳"/>
    <s v="chuo"/>
    <s v="i"/>
    <s v="b"/>
    <s v="R"/>
    <s v="L"/>
    <x v="14"/>
    <x v="17"/>
    <n v="5.9905558122936622E-6"/>
    <s v="ch"/>
    <s v="uo"/>
  </r>
  <r>
    <s v="wu"/>
    <s v="唔"/>
    <s v="wu"/>
    <s v="w"/>
    <s v="u"/>
    <s v="L"/>
    <s v="R"/>
    <x v="10"/>
    <x v="5"/>
    <n v="5.9905558122936622E-6"/>
    <s v="w"/>
    <s v="u"/>
  </r>
  <r>
    <s v="ne"/>
    <s v="孽"/>
    <s v="nie"/>
    <s v="n"/>
    <s v="e"/>
    <s v="R"/>
    <s v="L"/>
    <x v="12"/>
    <x v="3"/>
    <n v="5.9775399387199659E-6"/>
    <s v="n"/>
    <s v="ie"/>
  </r>
  <r>
    <s v="ue"/>
    <s v="蔗"/>
    <s v="zhe"/>
    <s v="u"/>
    <s v="e"/>
    <s v="R"/>
    <s v="L"/>
    <x v="8"/>
    <x v="3"/>
    <n v="5.9742859703265416E-6"/>
    <s v="zh"/>
    <s v="e"/>
  </r>
  <r>
    <s v="xn"/>
    <s v="娴"/>
    <s v="xian"/>
    <s v="x"/>
    <s v="n"/>
    <s v="L"/>
    <s v="R"/>
    <x v="18"/>
    <x v="21"/>
    <n v="5.9677780335396939E-6"/>
    <s v="x"/>
    <s v="ian"/>
  </r>
  <r>
    <s v="xl"/>
    <s v="匣"/>
    <s v="xia"/>
    <s v="x"/>
    <s v="l"/>
    <s v="L"/>
    <s v="R"/>
    <x v="18"/>
    <x v="8"/>
    <n v="5.9547621599659977E-6"/>
    <s v="x"/>
    <s v="ia"/>
  </r>
  <r>
    <s v="rh"/>
    <s v="攘"/>
    <s v="rang"/>
    <s v="r"/>
    <s v="h"/>
    <s v="L"/>
    <s v="R"/>
    <x v="5"/>
    <x v="4"/>
    <n v="5.9384923179988771E-6"/>
    <s v="r"/>
    <s v="ang"/>
  </r>
  <r>
    <s v="zm"/>
    <s v="纂"/>
    <s v="zuan"/>
    <s v="z"/>
    <s v="m"/>
    <s v="L"/>
    <s v="R"/>
    <x v="4"/>
    <x v="22"/>
    <n v="5.9352383496054528E-6"/>
    <s v="z"/>
    <s v="uan"/>
  </r>
  <r>
    <s v="wo"/>
    <s v="喔"/>
    <s v="wo"/>
    <s v="w"/>
    <s v="o"/>
    <s v="L"/>
    <s v="R"/>
    <x v="10"/>
    <x v="7"/>
    <n v="5.9319843812120294E-6"/>
    <s v="w"/>
    <s v="o"/>
  </r>
  <r>
    <s v="ec"/>
    <s v="耘"/>
    <s v="yun"/>
    <s v="e"/>
    <s v="c"/>
    <s v="L"/>
    <s v="L"/>
    <x v="1"/>
    <x v="23"/>
    <n v="5.9124605708514846E-6"/>
    <s v="y"/>
    <s v="un"/>
  </r>
  <r>
    <s v="ua"/>
    <s v="栅"/>
    <s v="zha"/>
    <s v="u"/>
    <s v="a"/>
    <s v="R"/>
    <s v="L"/>
    <x v="8"/>
    <x v="9"/>
    <n v="5.9124605708514846E-6"/>
    <s v="zh"/>
    <s v="a"/>
  </r>
  <r>
    <s v="ls"/>
    <s v="苓"/>
    <s v="ling"/>
    <s v="l"/>
    <s v="s"/>
    <s v="R"/>
    <s v="L"/>
    <x v="3"/>
    <x v="16"/>
    <n v="5.9092066024580611E-6"/>
    <s v="l"/>
    <s v="ing"/>
  </r>
  <r>
    <s v="q"/>
    <s v="峭"/>
    <s v="qiao"/>
    <s v="q"/>
    <s v="q"/>
    <s v="L"/>
    <s v="L"/>
    <x v="20"/>
    <x v="19"/>
    <n v="5.9026986656712126E-6"/>
    <s v="q"/>
    <s v="iao"/>
  </r>
  <r>
    <s v="bn"/>
    <s v="绊"/>
    <s v="ban"/>
    <s v="b"/>
    <s v="n"/>
    <s v="L"/>
    <s v="R"/>
    <x v="6"/>
    <x v="21"/>
    <n v="5.8961907288843649E-6"/>
    <s v="b"/>
    <s v="an"/>
  </r>
  <r>
    <s v="kz"/>
    <s v="筐"/>
    <s v="kuang"/>
    <s v="k"/>
    <s v="z"/>
    <s v="R"/>
    <s v="L"/>
    <x v="19"/>
    <x v="20"/>
    <n v="5.8929367604909406E-6"/>
    <s v="k"/>
    <s v="uang"/>
  </r>
  <r>
    <s v="du"/>
    <s v="笃"/>
    <s v="du"/>
    <s v="d"/>
    <s v="u"/>
    <s v="L"/>
    <s v="R"/>
    <x v="0"/>
    <x v="5"/>
    <n v="5.8571431081632761E-6"/>
    <s v="d"/>
    <s v="u"/>
  </r>
  <r>
    <s v="mq"/>
    <s v="眸"/>
    <s v="mou"/>
    <s v="m"/>
    <s v="q"/>
    <s v="R"/>
    <s v="L"/>
    <x v="13"/>
    <x v="19"/>
    <n v="5.8441272345895798E-6"/>
    <s v="m"/>
    <s v="ou"/>
  </r>
  <r>
    <s v="hj"/>
    <s v="昊"/>
    <s v="hao"/>
    <s v="h"/>
    <s v="j"/>
    <s v="R"/>
    <s v="R"/>
    <x v="11"/>
    <x v="14"/>
    <n v="5.8343653294093078E-6"/>
    <s v="h"/>
    <s v="ao"/>
  </r>
  <r>
    <s v="xi"/>
    <s v="禧"/>
    <s v="xi"/>
    <s v="x"/>
    <s v="i"/>
    <s v="L"/>
    <s v="R"/>
    <x v="18"/>
    <x v="1"/>
    <n v="5.8311113610158835E-6"/>
    <s v="x"/>
    <s v="i"/>
  </r>
  <r>
    <s v="cp"/>
    <s v="搓"/>
    <s v="cuo"/>
    <s v="c"/>
    <s v="p"/>
    <s v="L"/>
    <s v="R"/>
    <x v="22"/>
    <x v="6"/>
    <n v="5.8180954874421873E-6"/>
    <s v="c"/>
    <s v="uo"/>
  </r>
  <r>
    <s v="em"/>
    <s v="猿"/>
    <s v="yuan"/>
    <s v="e"/>
    <s v="m"/>
    <s v="L"/>
    <s v="R"/>
    <x v="1"/>
    <x v="22"/>
    <n v="5.8180954874421873E-6"/>
    <s v="y"/>
    <s v="uan"/>
  </r>
  <r>
    <s v="jd"/>
    <s v="畸"/>
    <s v="ji"/>
    <s v="j"/>
    <s v="d"/>
    <s v="R"/>
    <s v="L"/>
    <x v="16"/>
    <x v="15"/>
    <n v="5.785555803507947E-6"/>
    <s v="j"/>
    <s v="i"/>
  </r>
  <r>
    <s v="ey"/>
    <s v="愕"/>
    <s v="e"/>
    <s v="e"/>
    <s v="y"/>
    <s v="L"/>
    <s v="R"/>
    <x v="1"/>
    <x v="10"/>
    <n v="5.7790478667210993E-6"/>
    <s v="e"/>
    <m/>
  </r>
  <r>
    <s v="xi"/>
    <s v="嬉"/>
    <s v="xi"/>
    <s v="x"/>
    <s v="i"/>
    <s v="L"/>
    <s v="R"/>
    <x v="18"/>
    <x v="1"/>
    <n v="5.7725399299342508E-6"/>
    <s v="x"/>
    <s v="i"/>
  </r>
  <r>
    <s v="of"/>
    <s v="柿"/>
    <s v="shi"/>
    <s v="o"/>
    <s v="f"/>
    <s v="R"/>
    <s v="L"/>
    <x v="2"/>
    <x v="2"/>
    <n v="5.7692859615408273E-6"/>
    <s v="sh"/>
    <s v="i"/>
  </r>
  <r>
    <s v="jg"/>
    <s v="桨"/>
    <s v="jiang"/>
    <s v="j"/>
    <s v="g"/>
    <s v="R"/>
    <s v="L"/>
    <x v="16"/>
    <x v="11"/>
    <n v="5.7692859615408273E-6"/>
    <s v="j"/>
    <s v="iang"/>
  </r>
  <r>
    <s v="j"/>
    <s v="佼"/>
    <s v="jiao"/>
    <s v="j"/>
    <s v="j"/>
    <s v="R"/>
    <s v="R"/>
    <x v="16"/>
    <x v="14"/>
    <n v="5.7627780247539788E-6"/>
    <s v="j"/>
    <s v="iao"/>
  </r>
  <r>
    <s v="iw"/>
    <s v="蝉"/>
    <s v="chan"/>
    <s v="i"/>
    <s v="w"/>
    <s v="R"/>
    <s v="L"/>
    <x v="14"/>
    <x v="12"/>
    <n v="5.7627780247539788E-6"/>
    <s v="ch"/>
    <s v="an"/>
  </r>
  <r>
    <s v="pd"/>
    <s v="抨"/>
    <s v="peng"/>
    <s v="p"/>
    <s v="d"/>
    <s v="R"/>
    <s v="L"/>
    <x v="23"/>
    <x v="15"/>
    <n v="5.7465081827868582E-6"/>
    <s v="p"/>
    <s v="eng"/>
  </r>
  <r>
    <s v="gn"/>
    <s v="橄"/>
    <s v="gan"/>
    <s v="g"/>
    <s v="n"/>
    <s v="L"/>
    <s v="R"/>
    <x v="7"/>
    <x v="21"/>
    <n v="5.7465081827868582E-6"/>
    <s v="g"/>
    <s v="an"/>
  </r>
  <r>
    <s v="il"/>
    <s v="忡"/>
    <s v="chong"/>
    <s v="i"/>
    <s v="l"/>
    <s v="R"/>
    <s v="R"/>
    <x v="14"/>
    <x v="8"/>
    <n v="5.7400002460000105E-6"/>
    <s v="ch"/>
    <s v="ong"/>
  </r>
  <r>
    <s v="xm"/>
    <s v="炫"/>
    <s v="xuan"/>
    <s v="x"/>
    <s v="m"/>
    <s v="L"/>
    <s v="R"/>
    <x v="18"/>
    <x v="22"/>
    <n v="5.7367462776065862E-6"/>
    <s v="x"/>
    <s v="uan"/>
  </r>
  <r>
    <s v="xu"/>
    <s v="恤"/>
    <s v="xu"/>
    <s v="x"/>
    <s v="u"/>
    <s v="L"/>
    <s v="R"/>
    <x v="18"/>
    <x v="5"/>
    <n v="5.7334923092131628E-6"/>
    <s v="x"/>
    <s v="u"/>
  </r>
  <r>
    <s v="he"/>
    <s v="禾"/>
    <s v="he"/>
    <s v="h"/>
    <s v="e"/>
    <s v="R"/>
    <s v="L"/>
    <x v="11"/>
    <x v="3"/>
    <n v="5.7009526252789217E-6"/>
    <s v="h"/>
    <s v="e"/>
  </r>
  <r>
    <s v="ut"/>
    <s v="斟"/>
    <s v="zhen"/>
    <s v="u"/>
    <s v="t"/>
    <s v="R"/>
    <s v="L"/>
    <x v="8"/>
    <x v="25"/>
    <n v="5.7009526252789217E-6"/>
    <s v="zh"/>
    <s v="en"/>
  </r>
  <r>
    <s v="lu"/>
    <s v="颅"/>
    <s v="lu"/>
    <s v="l"/>
    <s v="u"/>
    <s v="R"/>
    <s v="R"/>
    <x v="3"/>
    <x v="5"/>
    <n v="5.694444688492074E-6"/>
    <s v="l"/>
    <s v="u"/>
  </r>
  <r>
    <s v="ti"/>
    <s v="剃"/>
    <s v="ti"/>
    <s v="t"/>
    <s v="i"/>
    <s v="L"/>
    <s v="R"/>
    <x v="9"/>
    <x v="1"/>
    <n v="5.6911907200986497E-6"/>
    <s v="t"/>
    <s v="i"/>
  </r>
  <r>
    <s v="di"/>
    <s v="谛"/>
    <s v="di"/>
    <s v="d"/>
    <s v="i"/>
    <s v="L"/>
    <s v="R"/>
    <x v="0"/>
    <x v="1"/>
    <n v="5.6911907200986497E-6"/>
    <s v="d"/>
    <s v="i"/>
  </r>
  <r>
    <s v="hs"/>
    <s v="浒"/>
    <s v="hu"/>
    <s v="h"/>
    <s v="s"/>
    <s v="R"/>
    <s v="L"/>
    <x v="11"/>
    <x v="16"/>
    <n v="5.6879367517052255E-6"/>
    <s v="h"/>
    <s v="u"/>
  </r>
  <r>
    <s v="xl"/>
    <s v="遐"/>
    <s v="xia"/>
    <s v="x"/>
    <s v="l"/>
    <s v="L"/>
    <s v="R"/>
    <x v="18"/>
    <x v="8"/>
    <n v="5.6879367517052255E-6"/>
    <s v="x"/>
    <s v="ia"/>
  </r>
  <r>
    <s v="nc"/>
    <s v="溺"/>
    <s v="ni"/>
    <s v="n"/>
    <s v="c"/>
    <s v="R"/>
    <s v="L"/>
    <x v="12"/>
    <x v="23"/>
    <n v="5.6879367517052255E-6"/>
    <s v="n"/>
    <s v="i"/>
  </r>
  <r>
    <s v="xm"/>
    <s v="眩"/>
    <s v="xuan"/>
    <s v="x"/>
    <s v="m"/>
    <s v="L"/>
    <s v="R"/>
    <x v="18"/>
    <x v="22"/>
    <n v="5.6651589729512572E-6"/>
    <s v="x"/>
    <s v="uan"/>
  </r>
  <r>
    <s v="d"/>
    <s v="刁"/>
    <s v="diao"/>
    <s v="d"/>
    <s v="d"/>
    <s v="L"/>
    <s v="L"/>
    <x v="0"/>
    <x v="15"/>
    <n v="5.6619050045578338E-6"/>
    <s v="d"/>
    <s v="iao"/>
  </r>
  <r>
    <s v="ba"/>
    <s v="疤"/>
    <s v="ba"/>
    <s v="b"/>
    <s v="a"/>
    <s v="L"/>
    <s v="L"/>
    <x v="6"/>
    <x v="9"/>
    <n v="5.6586510361644095E-6"/>
    <s v="b"/>
    <s v="a"/>
  </r>
  <r>
    <s v="b"/>
    <s v="镖"/>
    <s v="biao"/>
    <s v="b"/>
    <s v="b"/>
    <s v="L"/>
    <s v="L"/>
    <x v="6"/>
    <x v="17"/>
    <n v="5.6586510361644095E-6"/>
    <s v="b"/>
    <s v="iao"/>
  </r>
  <r>
    <s v="mv"/>
    <s v="沐"/>
    <s v="mu"/>
    <s v="m"/>
    <s v="v"/>
    <s v="R"/>
    <s v="L"/>
    <x v="13"/>
    <x v="13"/>
    <n v="5.6553970677709852E-6"/>
    <s v="m"/>
    <s v="v"/>
  </r>
  <r>
    <s v="ug"/>
    <s v="漳"/>
    <s v="zhang"/>
    <s v="u"/>
    <s v="g"/>
    <s v="R"/>
    <s v="L"/>
    <x v="8"/>
    <x v="11"/>
    <n v="5.6391272258038655E-6"/>
    <s v="zh"/>
    <s v="ang"/>
  </r>
  <r>
    <s v="xm"/>
    <s v="绚"/>
    <s v="xuan"/>
    <s v="x"/>
    <s v="m"/>
    <s v="L"/>
    <s v="R"/>
    <x v="18"/>
    <x v="22"/>
    <n v="5.632619289017017E-6"/>
    <s v="x"/>
    <s v="uan"/>
  </r>
  <r>
    <s v="lg"/>
    <s v="琅"/>
    <s v="lang"/>
    <s v="l"/>
    <s v="g"/>
    <s v="R"/>
    <s v="L"/>
    <x v="3"/>
    <x v="11"/>
    <n v="5.6293653206235935E-6"/>
    <s v="l"/>
    <s v="ang"/>
  </r>
  <r>
    <s v="ej"/>
    <s v="夭"/>
    <s v="yao"/>
    <s v="e"/>
    <s v="j"/>
    <s v="L"/>
    <s v="R"/>
    <x v="1"/>
    <x v="14"/>
    <n v="5.622857383836745E-6"/>
    <s v="y"/>
    <s v="ao"/>
  </r>
  <r>
    <s v="lb"/>
    <s v="骡"/>
    <s v="luo"/>
    <s v="l"/>
    <s v="b"/>
    <s v="R"/>
    <s v="L"/>
    <x v="3"/>
    <x v="17"/>
    <n v="5.6163494470498973E-6"/>
    <s v="l"/>
    <s v="uo"/>
  </r>
  <r>
    <s v="fu"/>
    <s v="孚"/>
    <s v="fu"/>
    <s v="f"/>
    <s v="u"/>
    <s v="L"/>
    <s v="R"/>
    <x v="15"/>
    <x v="5"/>
    <n v="5.603333573476201E-6"/>
    <s v="f"/>
    <s v="u"/>
  </r>
  <r>
    <s v="dp"/>
    <s v="哆"/>
    <s v="duo"/>
    <s v="d"/>
    <s v="p"/>
    <s v="L"/>
    <s v="R"/>
    <x v="0"/>
    <x v="6"/>
    <n v="5.603333573476201E-6"/>
    <s v="d"/>
    <s v="uo"/>
  </r>
  <r>
    <s v="fn"/>
    <s v="梵"/>
    <s v="fan"/>
    <s v="f"/>
    <s v="n"/>
    <s v="L"/>
    <s v="R"/>
    <x v="15"/>
    <x v="21"/>
    <n v="5.603333573476201E-6"/>
    <s v="f"/>
    <s v="an"/>
  </r>
  <r>
    <s v="di"/>
    <s v="翟"/>
    <s v="di"/>
    <s v="d"/>
    <s v="i"/>
    <s v="L"/>
    <s v="R"/>
    <x v="0"/>
    <x v="1"/>
    <n v="5.5968256366893524E-6"/>
    <s v="d"/>
    <s v="i"/>
  </r>
  <r>
    <s v="ue"/>
    <s v="辙"/>
    <s v="zhe"/>
    <s v="u"/>
    <s v="e"/>
    <s v="R"/>
    <s v="L"/>
    <x v="8"/>
    <x v="3"/>
    <n v="5.593571668295929E-6"/>
    <s v="zh"/>
    <s v="e"/>
  </r>
  <r>
    <s v="ug"/>
    <s v="璋"/>
    <s v="zhang"/>
    <s v="u"/>
    <s v="g"/>
    <s v="R"/>
    <s v="L"/>
    <x v="8"/>
    <x v="11"/>
    <n v="5.5903176999025047E-6"/>
    <s v="zh"/>
    <s v="ang"/>
  </r>
  <r>
    <s v="ds"/>
    <s v="锭"/>
    <s v="ding"/>
    <s v="d"/>
    <s v="s"/>
    <s v="L"/>
    <s v="L"/>
    <x v="0"/>
    <x v="16"/>
    <n v="5.5773018263288085E-6"/>
    <s v="d"/>
    <s v="ing"/>
  </r>
  <r>
    <s v="if"/>
    <s v="侈"/>
    <s v="chi"/>
    <s v="i"/>
    <s v="f"/>
    <s v="R"/>
    <s v="L"/>
    <x v="14"/>
    <x v="2"/>
    <n v="5.5740478579353842E-6"/>
    <s v="ch"/>
    <s v="i"/>
  </r>
  <r>
    <s v="ub"/>
    <s v="酌"/>
    <s v="zhuo"/>
    <s v="u"/>
    <s v="b"/>
    <s v="R"/>
    <s v="L"/>
    <x v="8"/>
    <x v="17"/>
    <n v="5.5707938895419607E-6"/>
    <s v="zh"/>
    <s v="uo"/>
  </r>
  <r>
    <s v="bi"/>
    <s v="璧"/>
    <s v="bi"/>
    <s v="b"/>
    <s v="i"/>
    <s v="L"/>
    <s v="R"/>
    <x v="6"/>
    <x v="1"/>
    <n v="5.5707938895419607E-6"/>
    <s v="b"/>
    <s v="i"/>
  </r>
  <r>
    <s v="t"/>
    <s v="眺"/>
    <s v="tiao"/>
    <s v="t"/>
    <s v="t"/>
    <s v="L"/>
    <s v="L"/>
    <x v="9"/>
    <x v="25"/>
    <n v="5.5577780159682645E-6"/>
    <s v="t"/>
    <s v="iao"/>
  </r>
  <r>
    <s v="mb"/>
    <s v="摹"/>
    <s v="mo"/>
    <s v="m"/>
    <s v="b"/>
    <s v="R"/>
    <s v="L"/>
    <x v="13"/>
    <x v="17"/>
    <n v="5.5415081740011439E-6"/>
    <s v="m"/>
    <s v="o"/>
  </r>
  <r>
    <s v="ai"/>
    <s v="隘"/>
    <s v="ai"/>
    <s v="a"/>
    <s v="i"/>
    <s v="L"/>
    <s v="R"/>
    <x v="24"/>
    <x v="1"/>
    <n v="5.5382542056077197E-6"/>
    <s v="a"/>
    <s v="i"/>
  </r>
  <r>
    <s v="bl"/>
    <s v="匾"/>
    <s v="bian"/>
    <s v="b"/>
    <s v="l"/>
    <s v="L"/>
    <s v="R"/>
    <x v="6"/>
    <x v="8"/>
    <n v="5.5350002372142962E-6"/>
    <s v="b"/>
    <s v="ian"/>
  </r>
  <r>
    <s v="zu"/>
    <s v="诅"/>
    <s v="zu"/>
    <s v="z"/>
    <s v="u"/>
    <s v="L"/>
    <s v="R"/>
    <x v="4"/>
    <x v="5"/>
    <n v="5.5317462688208719E-6"/>
    <s v="z"/>
    <s v="u"/>
  </r>
  <r>
    <s v="of"/>
    <s v="屎"/>
    <s v="shi"/>
    <s v="o"/>
    <s v="f"/>
    <s v="R"/>
    <s v="L"/>
    <x v="2"/>
    <x v="2"/>
    <n v="5.5284923004274477E-6"/>
    <s v="sh"/>
    <s v="i"/>
  </r>
  <r>
    <s v="jv"/>
    <s v="咀"/>
    <s v="jv"/>
    <s v="j"/>
    <s v="v"/>
    <s v="R"/>
    <s v="L"/>
    <x v="16"/>
    <x v="13"/>
    <n v="5.5219843636406E-6"/>
    <s v="j"/>
    <s v="v"/>
  </r>
  <r>
    <s v="ia"/>
    <s v="茬"/>
    <s v="cha"/>
    <s v="i"/>
    <s v="a"/>
    <s v="R"/>
    <s v="L"/>
    <x v="14"/>
    <x v="9"/>
    <n v="5.5187303952471757E-6"/>
    <s v="ch"/>
    <s v="a"/>
  </r>
  <r>
    <s v="lj"/>
    <s v="烙"/>
    <s v="lao"/>
    <s v="l"/>
    <s v="j"/>
    <s v="R"/>
    <s v="R"/>
    <x v="3"/>
    <x v="14"/>
    <n v="5.5089684900669037E-6"/>
    <s v="l"/>
    <s v="ao"/>
  </r>
  <r>
    <s v="jr"/>
    <s v="绢"/>
    <s v="juan"/>
    <s v="j"/>
    <s v="r"/>
    <s v="R"/>
    <s v="L"/>
    <x v="16"/>
    <x v="26"/>
    <n v="5.5057145216734794E-6"/>
    <s v="j"/>
    <s v="uan"/>
  </r>
  <r>
    <s v="pd"/>
    <s v="澎"/>
    <s v="peng"/>
    <s v="p"/>
    <s v="d"/>
    <s v="R"/>
    <s v="L"/>
    <x v="23"/>
    <x v="15"/>
    <n v="5.4959526164932074E-6"/>
    <s v="p"/>
    <s v="eng"/>
  </r>
  <r>
    <s v="it"/>
    <s v="忱"/>
    <s v="chen"/>
    <s v="i"/>
    <s v="t"/>
    <s v="R"/>
    <s v="L"/>
    <x v="14"/>
    <x v="25"/>
    <n v="5.4829367429195112E-6"/>
    <s v="ch"/>
    <s v="en"/>
  </r>
  <r>
    <s v="ud"/>
    <s v="帧"/>
    <s v="zheng"/>
    <s v="u"/>
    <s v="d"/>
    <s v="R"/>
    <s v="L"/>
    <x v="8"/>
    <x v="15"/>
    <n v="5.4796827745260869E-6"/>
    <s v="zh"/>
    <s v="eng"/>
  </r>
  <r>
    <s v="bd"/>
    <s v="甭"/>
    <s v="beng"/>
    <s v="b"/>
    <s v="d"/>
    <s v="L"/>
    <s v="L"/>
    <x v="6"/>
    <x v="15"/>
    <n v="5.4796827745260869E-6"/>
    <s v="b"/>
    <s v="eng"/>
  </r>
  <r>
    <s v="jw"/>
    <s v="笺"/>
    <s v="jian"/>
    <s v="j"/>
    <s v="w"/>
    <s v="R"/>
    <s v="L"/>
    <x v="16"/>
    <x v="12"/>
    <n v="5.4731748377392392E-6"/>
    <s v="j"/>
    <s v="ian"/>
  </r>
  <r>
    <s v="xu"/>
    <s v="栩"/>
    <s v="xu"/>
    <s v="x"/>
    <s v="u"/>
    <s v="L"/>
    <s v="R"/>
    <x v="18"/>
    <x v="5"/>
    <n v="5.4699208693458149E-6"/>
    <s v="x"/>
    <s v="u"/>
  </r>
  <r>
    <s v="lu"/>
    <s v="噜"/>
    <s v="lu"/>
    <s v="l"/>
    <s v="u"/>
    <s v="R"/>
    <s v="R"/>
    <x v="3"/>
    <x v="5"/>
    <n v="5.4699208693458149E-6"/>
    <s v="l"/>
    <s v="u"/>
  </r>
  <r>
    <s v="pu"/>
    <s v="溥"/>
    <s v="pu"/>
    <s v="p"/>
    <s v="u"/>
    <s v="R"/>
    <s v="R"/>
    <x v="23"/>
    <x v="5"/>
    <n v="5.4503970589852709E-6"/>
    <s v="p"/>
    <s v="u"/>
  </r>
  <r>
    <s v="is"/>
    <s v="矗"/>
    <s v="chu"/>
    <s v="i"/>
    <s v="s"/>
    <s v="R"/>
    <s v="L"/>
    <x v="14"/>
    <x v="16"/>
    <n v="5.4373811854115746E-6"/>
    <s v="ch"/>
    <s v="u"/>
  </r>
  <r>
    <s v="tj"/>
    <s v="韬"/>
    <s v="tao"/>
    <s v="t"/>
    <s v="j"/>
    <s v="L"/>
    <s v="R"/>
    <x v="9"/>
    <x v="14"/>
    <n v="5.4341272170181504E-6"/>
    <s v="t"/>
    <s v="ao"/>
  </r>
  <r>
    <s v="ai"/>
    <s v="蔼"/>
    <s v="ai"/>
    <s v="a"/>
    <s v="i"/>
    <s v="L"/>
    <s v="R"/>
    <x v="24"/>
    <x v="1"/>
    <n v="5.4308732486247269E-6"/>
    <s v="a"/>
    <s v="i"/>
  </r>
  <r>
    <s v="ey"/>
    <s v="峨"/>
    <s v="e"/>
    <s v="e"/>
    <s v="y"/>
    <s v="L"/>
    <s v="R"/>
    <x v="1"/>
    <x v="10"/>
    <n v="5.4015875330839101E-6"/>
    <s v="e"/>
    <m/>
  </r>
  <r>
    <s v="ye"/>
    <s v="椰"/>
    <s v="ye"/>
    <s v="y"/>
    <s v="e"/>
    <s v="R"/>
    <s v="L"/>
    <x v="17"/>
    <x v="3"/>
    <n v="5.3983335646904858E-6"/>
    <s v="y"/>
    <s v="e"/>
  </r>
  <r>
    <s v="j"/>
    <s v="窖"/>
    <s v="jiao"/>
    <s v="j"/>
    <s v="j"/>
    <s v="R"/>
    <s v="R"/>
    <x v="16"/>
    <x v="14"/>
    <n v="5.3983335646904858E-6"/>
    <s v="j"/>
    <s v="iao"/>
  </r>
  <r>
    <s v="hh"/>
    <s v="骸"/>
    <s v="hai"/>
    <s v="h"/>
    <s v="h"/>
    <s v="R"/>
    <s v="R"/>
    <x v="11"/>
    <x v="4"/>
    <n v="5.3950795962970624E-6"/>
    <s v="h"/>
    <s v="ai"/>
  </r>
  <r>
    <s v="nq"/>
    <s v="妞"/>
    <s v="niu"/>
    <s v="n"/>
    <s v="q"/>
    <s v="R"/>
    <s v="L"/>
    <x v="12"/>
    <x v="19"/>
    <n v="5.3918256279036381E-6"/>
    <s v="n"/>
    <s v="iu"/>
  </r>
  <r>
    <s v="uj"/>
    <s v="钊"/>
    <s v="zhao"/>
    <s v="u"/>
    <s v="j"/>
    <s v="R"/>
    <s v="R"/>
    <x v="8"/>
    <x v="14"/>
    <n v="5.3690478491496699E-6"/>
    <s v="zh"/>
    <s v="ao"/>
  </r>
  <r>
    <s v="uv"/>
    <s v="锥"/>
    <s v="zhui"/>
    <s v="u"/>
    <s v="v"/>
    <s v="R"/>
    <s v="L"/>
    <x v="8"/>
    <x v="13"/>
    <n v="5.3690478491496699E-6"/>
    <s v="zh"/>
    <s v="ui"/>
  </r>
  <r>
    <s v="ao"/>
    <s v="鳌"/>
    <s v="ao"/>
    <s v="a"/>
    <s v="o"/>
    <s v="L"/>
    <s v="R"/>
    <x v="24"/>
    <x v="7"/>
    <n v="5.3657938807562456E-6"/>
    <s v="a"/>
    <s v="o"/>
  </r>
  <r>
    <s v="du"/>
    <s v="渎"/>
    <s v="du"/>
    <s v="d"/>
    <s v="u"/>
    <s v="L"/>
    <s v="R"/>
    <x v="0"/>
    <x v="5"/>
    <n v="5.3657938807562456E-6"/>
    <s v="d"/>
    <s v="u"/>
  </r>
  <r>
    <s v="x"/>
    <s v="哮"/>
    <s v="xiao"/>
    <s v="x"/>
    <s v="x"/>
    <s v="L"/>
    <s v="L"/>
    <x v="18"/>
    <x v="24"/>
    <n v="5.3625399123628213E-6"/>
    <s v="x"/>
    <s v="iao"/>
  </r>
  <r>
    <s v="ti"/>
    <s v="屉"/>
    <s v="ti"/>
    <s v="t"/>
    <s v="i"/>
    <s v="L"/>
    <s v="R"/>
    <x v="9"/>
    <x v="1"/>
    <n v="5.3592859439693979E-6"/>
    <s v="t"/>
    <s v="i"/>
  </r>
  <r>
    <s v="jd"/>
    <s v="羁"/>
    <s v="ji"/>
    <s v="j"/>
    <s v="d"/>
    <s v="R"/>
    <s v="L"/>
    <x v="16"/>
    <x v="15"/>
    <n v="5.3592859439693979E-6"/>
    <s v="j"/>
    <s v="i"/>
  </r>
  <r>
    <s v="qn"/>
    <s v="倩"/>
    <s v="qian"/>
    <s v="q"/>
    <s v="n"/>
    <s v="L"/>
    <s v="R"/>
    <x v="20"/>
    <x v="21"/>
    <n v="5.3527780071825493E-6"/>
    <s v="q"/>
    <s v="ian"/>
  </r>
  <r>
    <s v="j"/>
    <s v="饺"/>
    <s v="jiao"/>
    <s v="j"/>
    <s v="j"/>
    <s v="R"/>
    <s v="R"/>
    <x v="16"/>
    <x v="14"/>
    <n v="5.3462700703957016E-6"/>
    <s v="j"/>
    <s v="iao"/>
  </r>
  <r>
    <s v="fh"/>
    <s v="肪"/>
    <s v="fang"/>
    <s v="f"/>
    <s v="h"/>
    <s v="L"/>
    <s v="R"/>
    <x v="15"/>
    <x v="4"/>
    <n v="5.3397621336088531E-6"/>
    <s v="f"/>
    <s v="ang"/>
  </r>
  <r>
    <s v="pb"/>
    <s v="珀"/>
    <s v="po"/>
    <s v="p"/>
    <s v="b"/>
    <s v="R"/>
    <s v="L"/>
    <x v="23"/>
    <x v="17"/>
    <n v="5.3365081652154296E-6"/>
    <s v="p"/>
    <s v="o"/>
  </r>
  <r>
    <s v="hj"/>
    <s v="皓"/>
    <s v="hao"/>
    <s v="h"/>
    <s v="j"/>
    <s v="R"/>
    <s v="R"/>
    <x v="11"/>
    <x v="14"/>
    <n v="5.3300002284285811E-6"/>
    <s v="h"/>
    <s v="ao"/>
  </r>
  <r>
    <s v="jw"/>
    <s v="槛"/>
    <s v="jian"/>
    <s v="j"/>
    <s v="w"/>
    <s v="R"/>
    <s v="L"/>
    <x v="16"/>
    <x v="12"/>
    <n v="5.3267462600351568E-6"/>
    <s v="j"/>
    <s v="ian"/>
  </r>
  <r>
    <s v="uw"/>
    <s v="辗"/>
    <s v="zhan"/>
    <s v="u"/>
    <s v="w"/>
    <s v="R"/>
    <s v="L"/>
    <x v="8"/>
    <x v="12"/>
    <n v="5.3267462600351568E-6"/>
    <s v="zh"/>
    <s v="an"/>
  </r>
  <r>
    <s v="iw"/>
    <s v="忏"/>
    <s v="chan"/>
    <s v="i"/>
    <s v="w"/>
    <s v="R"/>
    <s v="L"/>
    <x v="14"/>
    <x v="12"/>
    <n v="5.3202383232483091E-6"/>
    <s v="ch"/>
    <s v="an"/>
  </r>
  <r>
    <s v="yw"/>
    <s v="砚"/>
    <s v="yan"/>
    <s v="y"/>
    <s v="w"/>
    <s v="R"/>
    <s v="L"/>
    <x v="17"/>
    <x v="12"/>
    <n v="5.3137303864614614E-6"/>
    <s v="y"/>
    <s v="an"/>
  </r>
  <r>
    <s v="jb"/>
    <s v="厥"/>
    <s v="jue"/>
    <s v="j"/>
    <s v="b"/>
    <s v="R"/>
    <s v="L"/>
    <x v="16"/>
    <x v="17"/>
    <n v="5.2974605444943408E-6"/>
    <s v="j"/>
    <s v="ue"/>
  </r>
  <r>
    <s v="dh"/>
    <s v="岱"/>
    <s v="dai"/>
    <s v="d"/>
    <s v="h"/>
    <s v="L"/>
    <s v="R"/>
    <x v="0"/>
    <x v="4"/>
    <n v="5.2876986393140688E-6"/>
    <s v="d"/>
    <s v="ai"/>
  </r>
  <r>
    <s v="dh"/>
    <s v="怠"/>
    <s v="dai"/>
    <s v="d"/>
    <s v="h"/>
    <s v="L"/>
    <s v="R"/>
    <x v="0"/>
    <x v="4"/>
    <n v="5.2649208605601006E-6"/>
    <s v="d"/>
    <s v="ai"/>
  </r>
  <r>
    <s v="lj"/>
    <s v="唠"/>
    <s v="lao"/>
    <s v="l"/>
    <s v="j"/>
    <s v="R"/>
    <s v="R"/>
    <x v="3"/>
    <x v="14"/>
    <n v="5.2551589553798286E-6"/>
    <s v="l"/>
    <s v="ao"/>
  </r>
  <r>
    <s v="pu"/>
    <s v="噗"/>
    <s v="pu"/>
    <s v="p"/>
    <s v="u"/>
    <s v="R"/>
    <s v="R"/>
    <x v="23"/>
    <x v="5"/>
    <n v="5.2551589553798286E-6"/>
    <s v="p"/>
    <s v="u"/>
  </r>
  <r>
    <s v="qk"/>
    <s v="擒"/>
    <s v="qin"/>
    <s v="q"/>
    <s v="k"/>
    <s v="L"/>
    <s v="R"/>
    <x v="20"/>
    <x v="0"/>
    <n v="5.2551589553798286E-6"/>
    <s v="q"/>
    <s v="in"/>
  </r>
  <r>
    <s v="uf"/>
    <s v="峙"/>
    <s v="zhi"/>
    <s v="u"/>
    <s v="f"/>
    <s v="R"/>
    <s v="L"/>
    <x v="8"/>
    <x v="2"/>
    <n v="5.2323811766258603E-6"/>
    <s v="zh"/>
    <s v="i"/>
  </r>
  <r>
    <s v="hr"/>
    <s v="桓"/>
    <s v="huan"/>
    <s v="h"/>
    <s v="r"/>
    <s v="R"/>
    <s v="L"/>
    <x v="11"/>
    <x v="26"/>
    <n v="5.2226192714455875E-6"/>
    <s v="h"/>
    <s v="uan"/>
  </r>
  <r>
    <s v="ow"/>
    <s v="煽"/>
    <s v="shan"/>
    <s v="o"/>
    <s v="w"/>
    <s v="R"/>
    <s v="L"/>
    <x v="2"/>
    <x v="12"/>
    <n v="5.2161113346587398E-6"/>
    <s v="sh"/>
    <s v="an"/>
  </r>
  <r>
    <s v="fu"/>
    <s v="脯"/>
    <s v="fu"/>
    <s v="f"/>
    <s v="u"/>
    <s v="L"/>
    <s v="R"/>
    <x v="15"/>
    <x v="5"/>
    <n v="5.2128573662653155E-6"/>
    <s v="f"/>
    <s v="u"/>
  </r>
  <r>
    <s v="dc"/>
    <s v="钝"/>
    <s v="dun"/>
    <s v="d"/>
    <s v="c"/>
    <s v="L"/>
    <s v="L"/>
    <x v="0"/>
    <x v="23"/>
    <n v="5.1900795875113473E-6"/>
    <s v="d"/>
    <s v="un"/>
  </r>
  <r>
    <s v="ch"/>
    <s v="睬"/>
    <s v="cai"/>
    <s v="c"/>
    <s v="h"/>
    <s v="L"/>
    <s v="R"/>
    <x v="22"/>
    <x v="4"/>
    <n v="5.1900795875113473E-6"/>
    <s v="c"/>
    <s v="ai"/>
  </r>
  <r>
    <s v="di"/>
    <s v="嘀"/>
    <s v="di"/>
    <s v="d"/>
    <s v="i"/>
    <s v="L"/>
    <s v="R"/>
    <x v="0"/>
    <x v="1"/>
    <n v="5.186825619117923E-6"/>
    <s v="d"/>
    <s v="i"/>
  </r>
  <r>
    <s v="uf"/>
    <s v="窒"/>
    <s v="zhi"/>
    <s v="u"/>
    <s v="f"/>
    <s v="R"/>
    <s v="L"/>
    <x v="8"/>
    <x v="2"/>
    <n v="5.177063713937651E-6"/>
    <s v="zh"/>
    <s v="i"/>
  </r>
  <r>
    <s v="oe"/>
    <s v="慑"/>
    <s v="she"/>
    <s v="o"/>
    <s v="e"/>
    <s v="R"/>
    <s v="L"/>
    <x v="2"/>
    <x v="3"/>
    <n v="5.177063713937651E-6"/>
    <s v="sh"/>
    <s v="e"/>
  </r>
  <r>
    <s v="ls"/>
    <s v="拎"/>
    <s v="ling"/>
    <s v="l"/>
    <s v="s"/>
    <s v="R"/>
    <s v="L"/>
    <x v="3"/>
    <x v="16"/>
    <n v="5.1607938719705313E-6"/>
    <s v="l"/>
    <s v="ing"/>
  </r>
  <r>
    <s v="gy"/>
    <s v="疙"/>
    <s v="ge"/>
    <s v="g"/>
    <s v="y"/>
    <s v="L"/>
    <s v="R"/>
    <x v="7"/>
    <x v="10"/>
    <n v="5.1542859351836827E-6"/>
    <s v="g"/>
    <s v="e"/>
  </r>
  <r>
    <s v="ej"/>
    <s v="肴"/>
    <s v="yao"/>
    <s v="e"/>
    <s v="j"/>
    <s v="L"/>
    <s v="R"/>
    <x v="1"/>
    <x v="14"/>
    <n v="5.1510319667902593E-6"/>
    <s v="y"/>
    <s v="ao"/>
  </r>
  <r>
    <s v="ti"/>
    <s v="涕"/>
    <s v="ti"/>
    <s v="t"/>
    <s v="i"/>
    <s v="L"/>
    <s v="R"/>
    <x v="9"/>
    <x v="1"/>
    <n v="5.147777998396835E-6"/>
    <s v="t"/>
    <s v="i"/>
  </r>
  <r>
    <s v="eu"/>
    <s v="驭"/>
    <s v="yu"/>
    <s v="e"/>
    <s v="u"/>
    <s v="L"/>
    <s v="R"/>
    <x v="1"/>
    <x v="5"/>
    <n v="5.147777998396835E-6"/>
    <s v="e"/>
    <s v="u"/>
  </r>
  <r>
    <s v="bn"/>
    <s v="拌"/>
    <s v="ban"/>
    <s v="b"/>
    <s v="n"/>
    <s v="L"/>
    <s v="R"/>
    <x v="6"/>
    <x v="21"/>
    <n v="5.1445240300034108E-6"/>
    <s v="b"/>
    <s v="an"/>
  </r>
  <r>
    <s v="ha"/>
    <s v="桦"/>
    <s v="hua"/>
    <s v="h"/>
    <s v="a"/>
    <s v="R"/>
    <s v="L"/>
    <x v="11"/>
    <x v="9"/>
    <n v="5.1412700616099865E-6"/>
    <s v="h"/>
    <s v="ua"/>
  </r>
  <r>
    <s v="wn"/>
    <s v="惋"/>
    <s v="wan"/>
    <s v="w"/>
    <s v="n"/>
    <s v="L"/>
    <s v="R"/>
    <x v="10"/>
    <x v="21"/>
    <n v="5.1347621248231388E-6"/>
    <s v="w"/>
    <s v="an"/>
  </r>
  <r>
    <s v="ei"/>
    <s v="贻"/>
    <s v="yi"/>
    <s v="e"/>
    <s v="i"/>
    <s v="L"/>
    <s v="R"/>
    <x v="1"/>
    <x v="1"/>
    <n v="5.1315081564297145E-6"/>
    <s v="e"/>
    <s v="i"/>
  </r>
  <r>
    <s v="mb"/>
    <s v="蓦"/>
    <s v="mo"/>
    <s v="m"/>
    <s v="b"/>
    <s v="R"/>
    <s v="L"/>
    <x v="13"/>
    <x v="17"/>
    <n v="5.1315081564297145E-6"/>
    <s v="m"/>
    <s v="o"/>
  </r>
  <r>
    <s v="x"/>
    <s v="霄"/>
    <s v="xiao"/>
    <s v="x"/>
    <s v="x"/>
    <s v="L"/>
    <s v="L"/>
    <x v="18"/>
    <x v="24"/>
    <n v="5.1315081564297145E-6"/>
    <s v="x"/>
    <s v="iao"/>
  </r>
  <r>
    <s v="mf"/>
    <s v="酶"/>
    <s v="mei"/>
    <s v="m"/>
    <s v="f"/>
    <s v="R"/>
    <s v="L"/>
    <x v="13"/>
    <x v="2"/>
    <n v="5.1217462512494425E-6"/>
    <s v="m"/>
    <s v="ei"/>
  </r>
  <r>
    <s v="sc"/>
    <s v="荪"/>
    <s v="sun"/>
    <s v="s"/>
    <s v="c"/>
    <s v="L"/>
    <s v="L"/>
    <x v="21"/>
    <x v="23"/>
    <n v="5.1152383144625948E-6"/>
    <s v="s"/>
    <s v="un"/>
  </r>
  <r>
    <s v="kh"/>
    <s v="恺"/>
    <s v="kai"/>
    <s v="k"/>
    <s v="h"/>
    <s v="R"/>
    <s v="R"/>
    <x v="19"/>
    <x v="4"/>
    <n v="5.1152383144625948E-6"/>
    <s v="k"/>
    <s v="ai"/>
  </r>
  <r>
    <s v="ao"/>
    <s v="懊"/>
    <s v="ao"/>
    <s v="a"/>
    <s v="o"/>
    <s v="L"/>
    <s v="R"/>
    <x v="24"/>
    <x v="7"/>
    <n v="5.1087303776757462E-6"/>
    <s v="a"/>
    <s v="o"/>
  </r>
  <r>
    <s v="kz"/>
    <s v="匡"/>
    <s v="kuang"/>
    <s v="k"/>
    <s v="z"/>
    <s v="R"/>
    <s v="L"/>
    <x v="19"/>
    <x v="20"/>
    <n v="5.1022224408888985E-6"/>
    <s v="k"/>
    <s v="uang"/>
  </r>
  <r>
    <s v="je"/>
    <s v="睫"/>
    <s v="jie"/>
    <s v="j"/>
    <s v="e"/>
    <s v="R"/>
    <s v="L"/>
    <x v="16"/>
    <x v="3"/>
    <n v="5.09571450410205E-6"/>
    <s v="j"/>
    <s v="ie"/>
  </r>
  <r>
    <s v="ie"/>
    <s v="澈"/>
    <s v="che"/>
    <s v="i"/>
    <s v="e"/>
    <s v="R"/>
    <s v="L"/>
    <x v="14"/>
    <x v="3"/>
    <n v="5.09571450410205E-6"/>
    <s v="ch"/>
    <s v="e"/>
  </r>
  <r>
    <s v="qi"/>
    <s v="祺"/>
    <s v="qi"/>
    <s v="q"/>
    <s v="i"/>
    <s v="L"/>
    <s v="R"/>
    <x v="20"/>
    <x v="1"/>
    <n v="5.0892065673152023E-6"/>
    <s v="q"/>
    <s v="i"/>
  </r>
  <r>
    <s v="ls"/>
    <s v="羚"/>
    <s v="ling"/>
    <s v="l"/>
    <s v="s"/>
    <s v="R"/>
    <s v="L"/>
    <x v="3"/>
    <x v="16"/>
    <n v="5.0794446621349303E-6"/>
    <s v="l"/>
    <s v="ing"/>
  </r>
  <r>
    <s v="ha"/>
    <s v="猾"/>
    <s v="hua"/>
    <s v="h"/>
    <s v="a"/>
    <s v="R"/>
    <s v="L"/>
    <x v="11"/>
    <x v="9"/>
    <n v="5.0729367253480817E-6"/>
    <s v="h"/>
    <s v="ua"/>
  </r>
  <r>
    <s v="ao"/>
    <s v="袄"/>
    <s v="ao"/>
    <s v="a"/>
    <s v="o"/>
    <s v="L"/>
    <s v="R"/>
    <x v="24"/>
    <x v="7"/>
    <n v="5.0696827569546574E-6"/>
    <s v="a"/>
    <s v="o"/>
  </r>
  <r>
    <s v="hv"/>
    <s v="晦"/>
    <s v="hui"/>
    <s v="h"/>
    <s v="v"/>
    <s v="R"/>
    <s v="L"/>
    <x v="11"/>
    <x v="13"/>
    <n v="5.0696827569546574E-6"/>
    <s v="h"/>
    <s v="ui"/>
  </r>
  <r>
    <s v="ma"/>
    <s v="嬷"/>
    <s v="ma"/>
    <s v="m"/>
    <s v="a"/>
    <s v="R"/>
    <s v="L"/>
    <x v="13"/>
    <x v="9"/>
    <n v="5.066428788561234E-6"/>
    <s v="m"/>
    <s v="a"/>
  </r>
  <r>
    <s v="df"/>
    <s v="蹬"/>
    <s v="deng"/>
    <s v="d"/>
    <s v="f"/>
    <s v="L"/>
    <s v="L"/>
    <x v="0"/>
    <x v="2"/>
    <n v="5.066428788561234E-6"/>
    <s v="d"/>
    <s v="eng"/>
  </r>
  <r>
    <s v="b;"/>
    <s v="禀"/>
    <s v="bing"/>
    <s v="b"/>
    <s v=";"/>
    <s v="L"/>
    <s v="R"/>
    <x v="6"/>
    <x v="18"/>
    <n v="5.0599208517743854E-6"/>
    <s v="b"/>
    <s v="ing"/>
  </r>
  <r>
    <s v="mn"/>
    <s v="馒"/>
    <s v="man"/>
    <s v="m"/>
    <s v="n"/>
    <s v="R"/>
    <s v="R"/>
    <x v="13"/>
    <x v="21"/>
    <n v="5.0469049782006892E-6"/>
    <s v="m"/>
    <s v="an"/>
  </r>
  <r>
    <s v="jb"/>
    <s v="抉"/>
    <s v="jue"/>
    <s v="j"/>
    <s v="b"/>
    <s v="R"/>
    <s v="L"/>
    <x v="16"/>
    <x v="17"/>
    <n v="5.0436510098072657E-6"/>
    <s v="j"/>
    <s v="ue"/>
  </r>
  <r>
    <s v="tn"/>
    <s v="坍"/>
    <s v="tan"/>
    <s v="t"/>
    <s v="n"/>
    <s v="L"/>
    <s v="R"/>
    <x v="9"/>
    <x v="21"/>
    <n v="5.0436510098072657E-6"/>
    <s v="t"/>
    <s v="an"/>
  </r>
  <r>
    <s v="ld"/>
    <s v="荔"/>
    <s v="li"/>
    <s v="l"/>
    <s v="d"/>
    <s v="R"/>
    <s v="L"/>
    <x v="3"/>
    <x v="15"/>
    <n v="5.0306351362335695E-6"/>
    <s v="l"/>
    <s v="i"/>
  </r>
  <r>
    <s v="lq"/>
    <s v="浏"/>
    <s v="liu"/>
    <s v="l"/>
    <s v="q"/>
    <s v="R"/>
    <s v="L"/>
    <x v="3"/>
    <x v="19"/>
    <n v="5.0241271994467209E-6"/>
    <s v="l"/>
    <s v="iu"/>
  </r>
  <r>
    <s v="kv"/>
    <s v="匮"/>
    <s v="kui"/>
    <s v="k"/>
    <s v="v"/>
    <s v="R"/>
    <s v="L"/>
    <x v="19"/>
    <x v="13"/>
    <n v="5.0208732310532975E-6"/>
    <s v="k"/>
    <s v="ui"/>
  </r>
  <r>
    <s v="q;"/>
    <s v="擎"/>
    <s v="qing"/>
    <s v="q"/>
    <s v=";"/>
    <s v="L"/>
    <s v="R"/>
    <x v="20"/>
    <x v="18"/>
    <n v="5.0111113258730247E-6"/>
    <s v="q"/>
    <s v="ing"/>
  </r>
  <r>
    <s v="jd"/>
    <s v="叽"/>
    <s v="ji"/>
    <s v="j"/>
    <s v="d"/>
    <s v="R"/>
    <s v="L"/>
    <x v="16"/>
    <x v="15"/>
    <n v="5.0013494206927527E-6"/>
    <s v="j"/>
    <s v="i"/>
  </r>
  <r>
    <s v="oj"/>
    <s v="勺"/>
    <s v="shao"/>
    <s v="o"/>
    <s v="j"/>
    <s v="R"/>
    <s v="R"/>
    <x v="2"/>
    <x v="14"/>
    <n v="4.994841483905905E-6"/>
    <s v="sh"/>
    <s v="ao"/>
  </r>
  <r>
    <s v="hs"/>
    <s v="弧"/>
    <s v="hu"/>
    <s v="h"/>
    <s v="s"/>
    <s v="R"/>
    <s v="L"/>
    <x v="11"/>
    <x v="16"/>
    <n v="4.994841483905905E-6"/>
    <s v="h"/>
    <s v="u"/>
  </r>
  <r>
    <s v="ga"/>
    <s v="褂"/>
    <s v="gua"/>
    <s v="g"/>
    <s v="a"/>
    <s v="L"/>
    <s v="L"/>
    <x v="7"/>
    <x v="9"/>
    <n v="4.9915875155124807E-6"/>
    <s v="g"/>
    <s v="ua"/>
  </r>
  <r>
    <s v="em"/>
    <s v="垣"/>
    <s v="yuan"/>
    <s v="e"/>
    <s v="m"/>
    <s v="L"/>
    <s v="R"/>
    <x v="1"/>
    <x v="22"/>
    <n v="4.9785716419387844E-6"/>
    <s v="y"/>
    <s v="uan"/>
  </r>
  <r>
    <s v="bi"/>
    <s v="痹"/>
    <s v="bi"/>
    <s v="b"/>
    <s v="i"/>
    <s v="L"/>
    <s v="R"/>
    <x v="6"/>
    <x v="1"/>
    <n v="4.9720637051519367E-6"/>
    <s v="b"/>
    <s v="i"/>
  </r>
  <r>
    <s v="hw"/>
    <s v="瀚"/>
    <s v="han"/>
    <s v="h"/>
    <s v="w"/>
    <s v="R"/>
    <s v="L"/>
    <x v="11"/>
    <x v="12"/>
    <n v="4.9623017999716647E-6"/>
    <s v="h"/>
    <s v="an"/>
  </r>
  <r>
    <s v="bj"/>
    <s v="褒"/>
    <s v="bao"/>
    <s v="b"/>
    <s v="j"/>
    <s v="L"/>
    <s v="R"/>
    <x v="6"/>
    <x v="14"/>
    <n v="4.9427779896111199E-6"/>
    <s v="b"/>
    <s v="ao"/>
  </r>
  <r>
    <s v="ei"/>
    <s v="奕"/>
    <s v="yi"/>
    <s v="e"/>
    <s v="i"/>
    <s v="L"/>
    <s v="R"/>
    <x v="1"/>
    <x v="1"/>
    <n v="4.9330160844308479E-6"/>
    <s v="e"/>
    <s v="i"/>
  </r>
  <r>
    <s v="e;"/>
    <s v="莺"/>
    <s v="ying"/>
    <s v="e"/>
    <s v=";"/>
    <s v="L"/>
    <s v="R"/>
    <x v="1"/>
    <x v="18"/>
    <n v="4.9232541792505759E-6"/>
    <s v="y"/>
    <s v="ing"/>
  </r>
  <r>
    <s v="ey"/>
    <s v="噩"/>
    <s v="e"/>
    <s v="e"/>
    <s v="y"/>
    <s v="L"/>
    <s v="R"/>
    <x v="1"/>
    <x v="10"/>
    <n v="4.9200002108571516E-6"/>
    <s v="e"/>
    <m/>
  </r>
  <r>
    <s v="fu"/>
    <s v="腑"/>
    <s v="fu"/>
    <s v="f"/>
    <s v="u"/>
    <s v="L"/>
    <s v="R"/>
    <x v="15"/>
    <x v="5"/>
    <n v="4.9167462424637282E-6"/>
    <s v="f"/>
    <s v="u"/>
  </r>
  <r>
    <s v="pd"/>
    <s v="砰"/>
    <s v="peng"/>
    <s v="p"/>
    <s v="d"/>
    <s v="R"/>
    <s v="L"/>
    <x v="23"/>
    <x v="15"/>
    <n v="4.9134922740703039E-6"/>
    <s v="p"/>
    <s v="eng"/>
  </r>
  <r>
    <s v="dp"/>
    <s v="咄"/>
    <s v="duo"/>
    <s v="d"/>
    <s v="p"/>
    <s v="L"/>
    <s v="R"/>
    <x v="0"/>
    <x v="6"/>
    <n v="4.9037303688900319E-6"/>
    <s v="d"/>
    <s v="uo"/>
  </r>
  <r>
    <s v="os"/>
    <s v="漱"/>
    <s v="shu"/>
    <s v="o"/>
    <s v="s"/>
    <s v="R"/>
    <s v="L"/>
    <x v="2"/>
    <x v="16"/>
    <n v="4.8939684637097599E-6"/>
    <s v="sh"/>
    <s v="u"/>
  </r>
  <r>
    <s v="eu"/>
    <s v="峪"/>
    <s v="yu"/>
    <s v="e"/>
    <s v="u"/>
    <s v="L"/>
    <s v="R"/>
    <x v="1"/>
    <x v="5"/>
    <n v="4.8842065585294871E-6"/>
    <s v="e"/>
    <s v="u"/>
  </r>
  <r>
    <s v="pj"/>
    <s v="刨"/>
    <s v="pao"/>
    <s v="p"/>
    <s v="j"/>
    <s v="R"/>
    <s v="R"/>
    <x v="23"/>
    <x v="14"/>
    <n v="4.8842065585294871E-6"/>
    <s v="p"/>
    <s v="ao"/>
  </r>
  <r>
    <s v="is"/>
    <s v="锄"/>
    <s v="chu"/>
    <s v="i"/>
    <s v="s"/>
    <s v="R"/>
    <s v="L"/>
    <x v="14"/>
    <x v="16"/>
    <n v="4.8809525901360637E-6"/>
    <s v="ch"/>
    <s v="u"/>
  </r>
  <r>
    <s v="ei"/>
    <s v="轶"/>
    <s v="yi"/>
    <s v="e"/>
    <s v="i"/>
    <s v="L"/>
    <s v="R"/>
    <x v="1"/>
    <x v="1"/>
    <n v="4.8776986217426394E-6"/>
    <s v="e"/>
    <s v="i"/>
  </r>
  <r>
    <s v="jd"/>
    <s v="唧"/>
    <s v="ji"/>
    <s v="j"/>
    <s v="d"/>
    <s v="R"/>
    <s v="L"/>
    <x v="16"/>
    <x v="15"/>
    <n v="4.8711906849557908E-6"/>
    <s v="j"/>
    <s v="i"/>
  </r>
  <r>
    <s v="sh"/>
    <s v="腮"/>
    <s v="sai"/>
    <s v="s"/>
    <s v="h"/>
    <s v="L"/>
    <s v="R"/>
    <x v="21"/>
    <x v="4"/>
    <n v="4.8679367165623674E-6"/>
    <s v="s"/>
    <s v="ai"/>
  </r>
  <r>
    <s v="hw"/>
    <s v="悍"/>
    <s v="han"/>
    <s v="h"/>
    <s v="w"/>
    <s v="R"/>
    <s v="L"/>
    <x v="11"/>
    <x v="12"/>
    <n v="4.8581748113820954E-6"/>
    <s v="h"/>
    <s v="an"/>
  </r>
  <r>
    <s v="ig"/>
    <s v="娼"/>
    <s v="chang"/>
    <s v="i"/>
    <s v="g"/>
    <s v="R"/>
    <s v="L"/>
    <x v="14"/>
    <x v="11"/>
    <n v="4.8516668745952469E-6"/>
    <s v="ch"/>
    <s v="ang"/>
  </r>
  <r>
    <s v="hz"/>
    <s v="蝗"/>
    <s v="huang"/>
    <s v="h"/>
    <s v="z"/>
    <s v="R"/>
    <s v="L"/>
    <x v="11"/>
    <x v="20"/>
    <n v="4.8516668745952469E-6"/>
    <s v="h"/>
    <s v="uang"/>
  </r>
  <r>
    <s v="lu"/>
    <s v="麓"/>
    <s v="lu"/>
    <s v="l"/>
    <s v="u"/>
    <s v="R"/>
    <s v="R"/>
    <x v="3"/>
    <x v="5"/>
    <n v="4.8484129062018226E-6"/>
    <s v="l"/>
    <s v="u"/>
  </r>
  <r>
    <s v="lc"/>
    <s v="纶"/>
    <s v="lun"/>
    <s v="l"/>
    <s v="c"/>
    <s v="R"/>
    <s v="L"/>
    <x v="3"/>
    <x v="23"/>
    <n v="4.8484129062018226E-6"/>
    <s v="l"/>
    <s v="un"/>
  </r>
  <r>
    <s v="kg"/>
    <s v="亢"/>
    <s v="kang"/>
    <s v="k"/>
    <s v="g"/>
    <s v="R"/>
    <s v="L"/>
    <x v="19"/>
    <x v="11"/>
    <n v="4.8386510010215506E-6"/>
    <s v="k"/>
    <s v="ang"/>
  </r>
  <r>
    <s v="hs"/>
    <s v="惚"/>
    <s v="hu"/>
    <s v="h"/>
    <s v="s"/>
    <s v="R"/>
    <s v="L"/>
    <x v="11"/>
    <x v="16"/>
    <n v="4.8223811590544309E-6"/>
    <s v="h"/>
    <s v="u"/>
  </r>
  <r>
    <s v="pi"/>
    <s v="坯"/>
    <s v="pi"/>
    <s v="p"/>
    <s v="i"/>
    <s v="R"/>
    <s v="R"/>
    <x v="23"/>
    <x v="1"/>
    <n v="4.8191271906610066E-6"/>
    <s v="p"/>
    <s v="i"/>
  </r>
  <r>
    <s v="jb"/>
    <s v="獗"/>
    <s v="jue"/>
    <s v="j"/>
    <s v="b"/>
    <s v="R"/>
    <s v="L"/>
    <x v="16"/>
    <x v="17"/>
    <n v="4.8126192538741589E-6"/>
    <s v="j"/>
    <s v="ue"/>
  </r>
  <r>
    <s v="xu"/>
    <s v="胥"/>
    <s v="xu"/>
    <s v="x"/>
    <s v="u"/>
    <s v="L"/>
    <s v="R"/>
    <x v="18"/>
    <x v="5"/>
    <n v="4.8093652854807346E-6"/>
    <s v="x"/>
    <s v="u"/>
  </r>
  <r>
    <s v="bk"/>
    <s v="殡"/>
    <s v="bin"/>
    <s v="b"/>
    <s v="k"/>
    <s v="L"/>
    <s v="R"/>
    <x v="6"/>
    <x v="0"/>
    <n v="4.8028573486938861E-6"/>
    <s v="b"/>
    <s v="in"/>
  </r>
  <r>
    <s v="oj"/>
    <s v="捎"/>
    <s v="shao"/>
    <s v="o"/>
    <s v="j"/>
    <s v="R"/>
    <s v="R"/>
    <x v="2"/>
    <x v="14"/>
    <n v="4.7996033803004626E-6"/>
    <s v="sh"/>
    <s v="ao"/>
  </r>
  <r>
    <s v="ls"/>
    <s v="聆"/>
    <s v="ling"/>
    <s v="l"/>
    <s v="s"/>
    <s v="R"/>
    <s v="L"/>
    <x v="3"/>
    <x v="16"/>
    <n v="4.7833335383333421E-6"/>
    <s v="l"/>
    <s v="ing"/>
  </r>
  <r>
    <s v="ig"/>
    <s v="怅"/>
    <s v="chang"/>
    <s v="i"/>
    <s v="g"/>
    <s v="R"/>
    <s v="L"/>
    <x v="14"/>
    <x v="11"/>
    <n v="4.7768256015464944E-6"/>
    <s v="ch"/>
    <s v="ang"/>
  </r>
  <r>
    <s v="lg"/>
    <s v="粱"/>
    <s v="liang"/>
    <s v="l"/>
    <s v="g"/>
    <s v="R"/>
    <s v="L"/>
    <x v="3"/>
    <x v="11"/>
    <n v="4.7670636963662216E-6"/>
    <s v="l"/>
    <s v="iang"/>
  </r>
  <r>
    <s v="ux"/>
    <s v="拽"/>
    <s v="zhuai"/>
    <s v="u"/>
    <s v="x"/>
    <s v="R"/>
    <s v="L"/>
    <x v="8"/>
    <x v="24"/>
    <n v="4.7670636963662216E-6"/>
    <s v="zh"/>
    <s v="uai"/>
  </r>
  <r>
    <s v="bj"/>
    <s v="葆"/>
    <s v="bao"/>
    <s v="b"/>
    <s v="j"/>
    <s v="L"/>
    <s v="R"/>
    <x v="6"/>
    <x v="14"/>
    <n v="4.7507938543991019E-6"/>
    <s v="b"/>
    <s v="ao"/>
  </r>
  <r>
    <s v="lu"/>
    <s v="滤"/>
    <s v="lu"/>
    <s v="l"/>
    <s v="u"/>
    <s v="R"/>
    <s v="R"/>
    <x v="3"/>
    <x v="5"/>
    <n v="4.7507938543991019E-6"/>
    <s v="l"/>
    <s v="u"/>
  </r>
  <r>
    <s v="ta"/>
    <s v="沓"/>
    <s v="ta"/>
    <s v="t"/>
    <s v="a"/>
    <s v="L"/>
    <s v="L"/>
    <x v="9"/>
    <x v="9"/>
    <n v="4.7247621072517093E-6"/>
    <s v="t"/>
    <s v="a"/>
  </r>
  <r>
    <s v="mf"/>
    <s v="楣"/>
    <s v="mei"/>
    <s v="m"/>
    <s v="f"/>
    <s v="R"/>
    <s v="L"/>
    <x v="13"/>
    <x v="2"/>
    <n v="4.721508138858285E-6"/>
    <s v="m"/>
    <s v="ei"/>
  </r>
  <r>
    <s v="ll"/>
    <s v="陇"/>
    <s v="long"/>
    <s v="l"/>
    <s v="l"/>
    <s v="R"/>
    <s v="R"/>
    <x v="3"/>
    <x v="8"/>
    <n v="4.7117462336780131E-6"/>
    <s v="l"/>
    <s v="ong"/>
  </r>
  <r>
    <s v="wi"/>
    <s v="娓"/>
    <s v="wei"/>
    <s v="w"/>
    <s v="i"/>
    <s v="L"/>
    <s v="R"/>
    <x v="10"/>
    <x v="1"/>
    <n v="4.7019843284977411E-6"/>
    <s v="w"/>
    <s v="ei"/>
  </r>
  <r>
    <s v="zi"/>
    <s v="梓"/>
    <s v="zi"/>
    <s v="z"/>
    <s v="i"/>
    <s v="L"/>
    <s v="R"/>
    <x v="4"/>
    <x v="1"/>
    <n v="4.7019843284977411E-6"/>
    <s v="z"/>
    <s v="i"/>
  </r>
  <r>
    <s v="fu"/>
    <s v="氟"/>
    <s v="fu"/>
    <s v="f"/>
    <s v="u"/>
    <s v="L"/>
    <s v="R"/>
    <x v="15"/>
    <x v="5"/>
    <n v="4.6954763917108934E-6"/>
    <s v="f"/>
    <s v="u"/>
  </r>
  <r>
    <s v="ag"/>
    <s v="肮"/>
    <s v="ang"/>
    <s v="a"/>
    <s v="g"/>
    <s v="L"/>
    <s v="L"/>
    <x v="24"/>
    <x v="11"/>
    <n v="4.6954763917108934E-6"/>
    <s v="a"/>
    <s v="ng"/>
  </r>
  <r>
    <s v="hw"/>
    <s v="憨"/>
    <s v="han"/>
    <s v="h"/>
    <s v="w"/>
    <s v="R"/>
    <s v="L"/>
    <x v="11"/>
    <x v="12"/>
    <n v="4.6922224233174691E-6"/>
    <s v="h"/>
    <s v="an"/>
  </r>
  <r>
    <s v="bd"/>
    <s v="迸"/>
    <s v="beng"/>
    <s v="b"/>
    <s v="d"/>
    <s v="L"/>
    <s v="L"/>
    <x v="6"/>
    <x v="15"/>
    <n v="4.6857144865306205E-6"/>
    <s v="b"/>
    <s v="eng"/>
  </r>
  <r>
    <s v="fk"/>
    <s v="忿"/>
    <s v="fen"/>
    <s v="f"/>
    <s v="k"/>
    <s v="L"/>
    <s v="R"/>
    <x v="15"/>
    <x v="0"/>
    <n v="4.6824605181371971E-6"/>
    <s v="f"/>
    <s v="en"/>
  </r>
  <r>
    <s v="iq"/>
    <s v="稠"/>
    <s v="chou"/>
    <s v="i"/>
    <s v="q"/>
    <s v="R"/>
    <s v="L"/>
    <x v="14"/>
    <x v="19"/>
    <n v="4.6759525813503485E-6"/>
    <s v="ch"/>
    <s v="ou"/>
  </r>
  <r>
    <s v="os"/>
    <s v="庶"/>
    <s v="shu"/>
    <s v="o"/>
    <s v="s"/>
    <s v="R"/>
    <s v="L"/>
    <x v="2"/>
    <x v="16"/>
    <n v="4.6759525813503485E-6"/>
    <s v="sh"/>
    <s v="u"/>
  </r>
  <r>
    <s v="uf"/>
    <s v="趾"/>
    <s v="zhi"/>
    <s v="u"/>
    <s v="f"/>
    <s v="R"/>
    <s v="L"/>
    <x v="8"/>
    <x v="2"/>
    <n v="4.6661906761700765E-6"/>
    <s v="zh"/>
    <s v="i"/>
  </r>
  <r>
    <s v="id"/>
    <s v="逞"/>
    <s v="cheng"/>
    <s v="i"/>
    <s v="d"/>
    <s v="R"/>
    <s v="L"/>
    <x v="14"/>
    <x v="15"/>
    <n v="4.6661906761700765E-6"/>
    <s v="ch"/>
    <s v="eng"/>
  </r>
  <r>
    <s v="xi"/>
    <s v="奚"/>
    <s v="xi"/>
    <s v="x"/>
    <s v="i"/>
    <s v="L"/>
    <s v="R"/>
    <x v="18"/>
    <x v="1"/>
    <n v="4.6629367077766523E-6"/>
    <s v="x"/>
    <s v="i"/>
  </r>
  <r>
    <s v="nb"/>
    <s v="懦"/>
    <s v="nuo"/>
    <s v="n"/>
    <s v="b"/>
    <s v="R"/>
    <s v="L"/>
    <x v="12"/>
    <x v="17"/>
    <n v="4.6596827393832288E-6"/>
    <s v="n"/>
    <s v="uo"/>
  </r>
  <r>
    <s v="ga"/>
    <s v="呱"/>
    <s v="gua"/>
    <s v="g"/>
    <s v="a"/>
    <s v="L"/>
    <s v="L"/>
    <x v="7"/>
    <x v="9"/>
    <n v="4.6564287709898046E-6"/>
    <s v="g"/>
    <s v="ua"/>
  </r>
  <r>
    <s v="gh"/>
    <s v="钙"/>
    <s v="gai"/>
    <s v="g"/>
    <s v="h"/>
    <s v="L"/>
    <s v="R"/>
    <x v="7"/>
    <x v="4"/>
    <n v="4.6531748025963803E-6"/>
    <s v="g"/>
    <s v="ai"/>
  </r>
  <r>
    <s v="cp"/>
    <s v="撮"/>
    <s v="cuo"/>
    <s v="c"/>
    <s v="p"/>
    <s v="L"/>
    <s v="R"/>
    <x v="22"/>
    <x v="6"/>
    <n v="4.649920834202956E-6"/>
    <s v="c"/>
    <s v="uo"/>
  </r>
  <r>
    <s v="nc"/>
    <s v="霓"/>
    <s v="ni"/>
    <s v="n"/>
    <s v="c"/>
    <s v="R"/>
    <s v="L"/>
    <x v="12"/>
    <x v="23"/>
    <n v="4.6466668658095326E-6"/>
    <s v="n"/>
    <s v="i"/>
  </r>
  <r>
    <s v="ua"/>
    <s v="喳"/>
    <s v="zha"/>
    <s v="u"/>
    <s v="a"/>
    <s v="R"/>
    <s v="L"/>
    <x v="8"/>
    <x v="9"/>
    <n v="4.62063511866214E-6"/>
    <s v="zh"/>
    <s v="a"/>
  </r>
  <r>
    <s v="jq"/>
    <s v="咎"/>
    <s v="jiu"/>
    <s v="j"/>
    <s v="q"/>
    <s v="R"/>
    <s v="L"/>
    <x v="16"/>
    <x v="19"/>
    <n v="4.5913494031213232E-6"/>
    <s v="j"/>
    <s v="iu"/>
  </r>
  <r>
    <s v="kv"/>
    <s v="葵"/>
    <s v="kui"/>
    <s v="k"/>
    <s v="v"/>
    <s v="R"/>
    <s v="L"/>
    <x v="19"/>
    <x v="13"/>
    <n v="4.5848414663344755E-6"/>
    <s v="k"/>
    <s v="ui"/>
  </r>
  <r>
    <s v="of"/>
    <s v="拭"/>
    <s v="shi"/>
    <s v="o"/>
    <s v="f"/>
    <s v="R"/>
    <s v="L"/>
    <x v="2"/>
    <x v="2"/>
    <n v="4.5848414663344755E-6"/>
    <s v="sh"/>
    <s v="i"/>
  </r>
  <r>
    <s v="hj"/>
    <s v="嚎"/>
    <s v="hao"/>
    <s v="h"/>
    <s v="j"/>
    <s v="R"/>
    <s v="R"/>
    <x v="11"/>
    <x v="14"/>
    <n v="4.5783335295476278E-6"/>
    <s v="h"/>
    <s v="ao"/>
  </r>
  <r>
    <s v="s;"/>
    <s v="邃"/>
    <s v="sui"/>
    <s v="s"/>
    <s v=";"/>
    <s v="L"/>
    <s v="R"/>
    <x v="21"/>
    <x v="18"/>
    <n v="4.558809719187083E-6"/>
    <s v="s"/>
    <s v="ui"/>
  </r>
  <r>
    <s v="by"/>
    <s v="鳖"/>
    <s v="bie"/>
    <s v="b"/>
    <s v="y"/>
    <s v="L"/>
    <s v="R"/>
    <x v="6"/>
    <x v="10"/>
    <n v="4.5555557507936595E-6"/>
    <s v="b"/>
    <s v="ie"/>
  </r>
  <r>
    <s v="ib"/>
    <s v="辍"/>
    <s v="chuo"/>
    <s v="i"/>
    <s v="b"/>
    <s v="R"/>
    <s v="L"/>
    <x v="14"/>
    <x v="17"/>
    <n v="4.5457938456133867E-6"/>
    <s v="ch"/>
    <s v="uo"/>
  </r>
  <r>
    <s v="wg"/>
    <s v="惘"/>
    <s v="wang"/>
    <s v="w"/>
    <s v="g"/>
    <s v="L"/>
    <s v="L"/>
    <x v="10"/>
    <x v="11"/>
    <n v="4.5457938456133867E-6"/>
    <s v="w"/>
    <s v="ang"/>
  </r>
  <r>
    <s v="jz"/>
    <s v="瑾"/>
    <s v="jin"/>
    <s v="j"/>
    <s v="z"/>
    <s v="R"/>
    <s v="L"/>
    <x v="16"/>
    <x v="20"/>
    <n v="4.5360319404331147E-6"/>
    <s v="j"/>
    <s v="in"/>
  </r>
  <r>
    <s v="si"/>
    <s v="厮"/>
    <s v="si"/>
    <s v="s"/>
    <s v="i"/>
    <s v="L"/>
    <s v="R"/>
    <x v="21"/>
    <x v="1"/>
    <n v="4.5360319404331147E-6"/>
    <s v="s"/>
    <s v="i"/>
  </r>
  <r>
    <s v="t"/>
    <s v="迢"/>
    <s v="tiao"/>
    <s v="t"/>
    <s v="t"/>
    <s v="L"/>
    <s v="L"/>
    <x v="9"/>
    <x v="25"/>
    <n v="4.5327779720396904E-6"/>
    <s v="t"/>
    <s v="iao"/>
  </r>
  <r>
    <s v="ua"/>
    <s v="榨"/>
    <s v="zha"/>
    <s v="u"/>
    <s v="a"/>
    <s v="R"/>
    <s v="L"/>
    <x v="8"/>
    <x v="9"/>
    <n v="4.529524003646267E-6"/>
    <s v="zh"/>
    <s v="a"/>
  </r>
  <r>
    <s v="wk"/>
    <s v="雯"/>
    <s v="wen"/>
    <s v="w"/>
    <s v="k"/>
    <s v="L"/>
    <s v="R"/>
    <x v="10"/>
    <x v="0"/>
    <n v="4.5262700352528427E-6"/>
    <s v="w"/>
    <s v="en"/>
  </r>
  <r>
    <s v="rl"/>
    <s v="榕"/>
    <s v="rong"/>
    <s v="r"/>
    <s v="l"/>
    <s v="L"/>
    <s v="R"/>
    <x v="5"/>
    <x v="8"/>
    <n v="4.5230160668594185E-6"/>
    <s v="r"/>
    <s v="ong"/>
  </r>
  <r>
    <s v="em"/>
    <s v="媛"/>
    <s v="yuan"/>
    <s v="e"/>
    <s v="m"/>
    <s v="L"/>
    <s v="R"/>
    <x v="1"/>
    <x v="22"/>
    <n v="4.519762098465995E-6"/>
    <s v="y"/>
    <s v="uan"/>
  </r>
  <r>
    <s v="r;"/>
    <s v="睿"/>
    <s v="rui"/>
    <s v="r"/>
    <s v=";"/>
    <s v="L"/>
    <s v="R"/>
    <x v="5"/>
    <x v="18"/>
    <n v="4.5165081300725707E-6"/>
    <s v="r"/>
    <s v="ui"/>
  </r>
  <r>
    <s v="tl"/>
    <s v="捅"/>
    <s v="tong"/>
    <s v="t"/>
    <s v="l"/>
    <s v="L"/>
    <s v="R"/>
    <x v="9"/>
    <x v="8"/>
    <n v="4.5100001932857222E-6"/>
    <s v="t"/>
    <s v="ong"/>
  </r>
  <r>
    <s v="pi"/>
    <s v="琵"/>
    <s v="pi"/>
    <s v="p"/>
    <s v="i"/>
    <s v="R"/>
    <s v="R"/>
    <x v="23"/>
    <x v="1"/>
    <n v="4.5002382881054502E-6"/>
    <s v="p"/>
    <s v="i"/>
  </r>
  <r>
    <s v="eu"/>
    <s v="迂"/>
    <s v="yu"/>
    <s v="e"/>
    <s v="u"/>
    <s v="L"/>
    <s v="R"/>
    <x v="1"/>
    <x v="5"/>
    <n v="4.4969843197120268E-6"/>
    <s v="e"/>
    <s v="u"/>
  </r>
  <r>
    <s v="hw"/>
    <s v="酣"/>
    <s v="han"/>
    <s v="h"/>
    <s v="w"/>
    <s v="R"/>
    <s v="L"/>
    <x v="11"/>
    <x v="12"/>
    <n v="4.4904763829251782E-6"/>
    <s v="h"/>
    <s v="an"/>
  </r>
  <r>
    <s v="da"/>
    <s v="瘩"/>
    <s v="da"/>
    <s v="d"/>
    <s v="a"/>
    <s v="L"/>
    <s v="L"/>
    <x v="0"/>
    <x v="9"/>
    <n v="4.4872224145317539E-6"/>
    <s v="d"/>
    <s v="a"/>
  </r>
  <r>
    <s v="hv"/>
    <s v="荟"/>
    <s v="hui"/>
    <s v="h"/>
    <s v="v"/>
    <s v="R"/>
    <s v="L"/>
    <x v="11"/>
    <x v="13"/>
    <n v="4.4839684461383305E-6"/>
    <s v="h"/>
    <s v="ui"/>
  </r>
  <r>
    <s v="qn"/>
    <s v="芊"/>
    <s v="qian"/>
    <s v="q"/>
    <s v="n"/>
    <s v="L"/>
    <s v="R"/>
    <x v="20"/>
    <x v="21"/>
    <n v="4.4839684461383305E-6"/>
    <s v="q"/>
    <s v="ian"/>
  </r>
  <r>
    <s v="bn"/>
    <s v="阪"/>
    <s v="ban"/>
    <s v="b"/>
    <s v="n"/>
    <s v="L"/>
    <s v="R"/>
    <x v="6"/>
    <x v="21"/>
    <n v="4.4774605093514819E-6"/>
    <s v="b"/>
    <s v="an"/>
  </r>
  <r>
    <s v="ej"/>
    <s v="吆"/>
    <s v="yao"/>
    <s v="e"/>
    <s v="j"/>
    <s v="L"/>
    <s v="R"/>
    <x v="1"/>
    <x v="14"/>
    <n v="4.4774605093514819E-6"/>
    <s v="y"/>
    <s v="ao"/>
  </r>
  <r>
    <s v="wi"/>
    <s v="渭"/>
    <s v="wei"/>
    <s v="w"/>
    <s v="i"/>
    <s v="L"/>
    <s v="R"/>
    <x v="10"/>
    <x v="1"/>
    <n v="4.4742065409580585E-6"/>
    <s v="w"/>
    <s v="ei"/>
  </r>
  <r>
    <s v="l"/>
    <s v="缭"/>
    <s v="liao"/>
    <s v="l"/>
    <s v="l"/>
    <s v="R"/>
    <s v="R"/>
    <x v="3"/>
    <x v="8"/>
    <n v="4.4742065409580585E-6"/>
    <s v="l"/>
    <s v="iao"/>
  </r>
  <r>
    <s v="uw"/>
    <s v="栈"/>
    <s v="zhan"/>
    <s v="u"/>
    <s v="w"/>
    <s v="R"/>
    <s v="L"/>
    <x v="8"/>
    <x v="12"/>
    <n v="4.4709525725646342E-6"/>
    <s v="zh"/>
    <s v="an"/>
  </r>
  <r>
    <s v="sl"/>
    <s v="嵩"/>
    <s v="song"/>
    <s v="s"/>
    <s v="l"/>
    <s v="L"/>
    <s v="R"/>
    <x v="21"/>
    <x v="8"/>
    <n v="4.46769860417121E-6"/>
    <s v="s"/>
    <s v="ong"/>
  </r>
  <r>
    <s v="he"/>
    <s v="诃"/>
    <s v="he"/>
    <s v="h"/>
    <s v="e"/>
    <s v="R"/>
    <s v="L"/>
    <x v="11"/>
    <x v="3"/>
    <n v="4.4644446357777857E-6"/>
    <s v="h"/>
    <s v="e"/>
  </r>
  <r>
    <s v="tp"/>
    <s v="椭"/>
    <s v="tuo"/>
    <s v="t"/>
    <s v="p"/>
    <s v="L"/>
    <s v="R"/>
    <x v="9"/>
    <x v="6"/>
    <n v="4.4644446357777857E-6"/>
    <s v="t"/>
    <s v="uo"/>
  </r>
  <r>
    <s v="jb"/>
    <s v="倔"/>
    <s v="jue"/>
    <s v="j"/>
    <s v="b"/>
    <s v="R"/>
    <s v="L"/>
    <x v="16"/>
    <x v="17"/>
    <n v="4.4611906673843622E-6"/>
    <s v="j"/>
    <s v="ue"/>
  </r>
  <r>
    <s v="hj"/>
    <s v="壕"/>
    <s v="hao"/>
    <s v="h"/>
    <s v="j"/>
    <s v="R"/>
    <s v="R"/>
    <x v="11"/>
    <x v="14"/>
    <n v="4.4449208254172417E-6"/>
    <s v="h"/>
    <s v="ao"/>
  </r>
  <r>
    <s v="r;"/>
    <s v="蕊"/>
    <s v="rui"/>
    <s v="r"/>
    <s v=";"/>
    <s v="L"/>
    <s v="R"/>
    <x v="5"/>
    <x v="18"/>
    <n v="4.4449208254172417E-6"/>
    <s v="r"/>
    <s v="ui"/>
  </r>
  <r>
    <s v="lq"/>
    <s v="琉"/>
    <s v="liu"/>
    <s v="l"/>
    <s v="q"/>
    <s v="R"/>
    <s v="L"/>
    <x v="3"/>
    <x v="19"/>
    <n v="4.4416668570238174E-6"/>
    <s v="l"/>
    <s v="iu"/>
  </r>
  <r>
    <s v="ln"/>
    <s v="婪"/>
    <s v="lan"/>
    <s v="l"/>
    <s v="n"/>
    <s v="R"/>
    <s v="R"/>
    <x v="3"/>
    <x v="21"/>
    <n v="4.4253970150566977E-6"/>
    <s v="l"/>
    <s v="an"/>
  </r>
  <r>
    <s v="id"/>
    <s v="橙"/>
    <s v="cheng"/>
    <s v="i"/>
    <s v="d"/>
    <s v="R"/>
    <s v="L"/>
    <x v="14"/>
    <x v="15"/>
    <n v="4.4221430466632734E-6"/>
    <s v="ch"/>
    <s v="eng"/>
  </r>
  <r>
    <s v="du"/>
    <s v="镀"/>
    <s v="du"/>
    <s v="d"/>
    <s v="u"/>
    <s v="L"/>
    <s v="R"/>
    <x v="0"/>
    <x v="5"/>
    <n v="4.4156351098764257E-6"/>
    <s v="d"/>
    <s v="u"/>
  </r>
  <r>
    <s v="wk"/>
    <s v="紊"/>
    <s v="wen"/>
    <s v="w"/>
    <s v="k"/>
    <s v="L"/>
    <s v="R"/>
    <x v="10"/>
    <x v="0"/>
    <n v="4.4156351098764257E-6"/>
    <s v="w"/>
    <s v="en"/>
  </r>
  <r>
    <s v="is"/>
    <s v="躇"/>
    <s v="chu"/>
    <s v="i"/>
    <s v="s"/>
    <s v="R"/>
    <s v="L"/>
    <x v="14"/>
    <x v="16"/>
    <n v="4.4091271730895772E-6"/>
    <s v="ch"/>
    <s v="u"/>
  </r>
  <r>
    <s v="yw"/>
    <s v="堰"/>
    <s v="yan"/>
    <s v="y"/>
    <s v="w"/>
    <s v="R"/>
    <s v="L"/>
    <x v="17"/>
    <x v="12"/>
    <n v="4.4058732046961529E-6"/>
    <s v="y"/>
    <s v="an"/>
  </r>
  <r>
    <s v="il"/>
    <s v="憧"/>
    <s v="chong"/>
    <s v="i"/>
    <s v="l"/>
    <s v="R"/>
    <s v="R"/>
    <x v="14"/>
    <x v="8"/>
    <n v="4.3961112995158809E-6"/>
    <s v="ch"/>
    <s v="ong"/>
  </r>
  <r>
    <s v="ei"/>
    <s v="熠"/>
    <s v="yi"/>
    <s v="e"/>
    <s v="i"/>
    <s v="L"/>
    <s v="R"/>
    <x v="1"/>
    <x v="1"/>
    <n v="4.3961112995158809E-6"/>
    <s v="e"/>
    <s v="i"/>
  </r>
  <r>
    <s v="dw"/>
    <s v="惦"/>
    <s v="dian"/>
    <s v="d"/>
    <s v="w"/>
    <s v="L"/>
    <s v="L"/>
    <x v="0"/>
    <x v="12"/>
    <n v="4.3896033627290332E-6"/>
    <s v="d"/>
    <s v="ian"/>
  </r>
  <r>
    <s v="fu"/>
    <s v="孵"/>
    <s v="fu"/>
    <s v="f"/>
    <s v="u"/>
    <s v="L"/>
    <s v="R"/>
    <x v="15"/>
    <x v="5"/>
    <n v="4.3830954259421846E-6"/>
    <s v="f"/>
    <s v="u"/>
  </r>
  <r>
    <s v="iq"/>
    <s v="踌"/>
    <s v="chou"/>
    <s v="i"/>
    <s v="q"/>
    <s v="R"/>
    <s v="L"/>
    <x v="14"/>
    <x v="19"/>
    <n v="4.3765874891553369E-6"/>
    <s v="ch"/>
    <s v="ou"/>
  </r>
  <r>
    <s v="wi"/>
    <s v="潍"/>
    <s v="wei"/>
    <s v="w"/>
    <s v="i"/>
    <s v="L"/>
    <s v="R"/>
    <x v="10"/>
    <x v="1"/>
    <n v="4.3700795523684884E-6"/>
    <s v="w"/>
    <s v="ei"/>
  </r>
  <r>
    <s v="fk"/>
    <s v="汾"/>
    <s v="fen"/>
    <s v="f"/>
    <s v="k"/>
    <s v="L"/>
    <s v="R"/>
    <x v="15"/>
    <x v="0"/>
    <n v="4.3700795523684884E-6"/>
    <s v="f"/>
    <s v="en"/>
  </r>
  <r>
    <s v="ul"/>
    <s v="踵"/>
    <s v="zhong"/>
    <s v="u"/>
    <s v="l"/>
    <s v="R"/>
    <s v="R"/>
    <x v="8"/>
    <x v="8"/>
    <n v="4.3603176471882164E-6"/>
    <s v="zh"/>
    <s v="ong"/>
  </r>
  <r>
    <s v="uf"/>
    <s v="蜘"/>
    <s v="zhi"/>
    <s v="u"/>
    <s v="f"/>
    <s v="R"/>
    <s v="L"/>
    <x v="8"/>
    <x v="2"/>
    <n v="4.3603176471882164E-6"/>
    <s v="zh"/>
    <s v="i"/>
  </r>
  <r>
    <s v="xm"/>
    <s v="铉"/>
    <s v="xuan"/>
    <s v="x"/>
    <s v="m"/>
    <s v="L"/>
    <s v="R"/>
    <x v="18"/>
    <x v="22"/>
    <n v="4.3407938368276724E-6"/>
    <s v="x"/>
    <s v="uan"/>
  </r>
  <r>
    <s v="go"/>
    <s v="垢"/>
    <s v="gou"/>
    <s v="g"/>
    <s v="o"/>
    <s v="L"/>
    <s v="R"/>
    <x v="7"/>
    <x v="7"/>
    <n v="4.3407938368276724E-6"/>
    <s v="g"/>
    <s v="ou"/>
  </r>
  <r>
    <s v="wk"/>
    <s v="瘟"/>
    <s v="wen"/>
    <s v="w"/>
    <s v="k"/>
    <s v="L"/>
    <s v="R"/>
    <x v="10"/>
    <x v="0"/>
    <n v="4.3407938368276724E-6"/>
    <s v="w"/>
    <s v="en"/>
  </r>
  <r>
    <s v="js"/>
    <s v="憬"/>
    <s v="jing"/>
    <s v="j"/>
    <s v="s"/>
    <s v="R"/>
    <s v="L"/>
    <x v="16"/>
    <x v="16"/>
    <n v="4.3310319316474004E-6"/>
    <s v="j"/>
    <s v="ing"/>
  </r>
  <r>
    <s v="od"/>
    <s v="笙"/>
    <s v="sheng"/>
    <s v="o"/>
    <s v="d"/>
    <s v="R"/>
    <s v="L"/>
    <x v="2"/>
    <x v="15"/>
    <n v="4.3245239948605519E-6"/>
    <s v="sh"/>
    <s v="eng"/>
  </r>
  <r>
    <s v="nw"/>
    <s v="碾"/>
    <s v="nian"/>
    <s v="n"/>
    <s v="w"/>
    <s v="R"/>
    <s v="L"/>
    <x v="12"/>
    <x v="12"/>
    <n v="4.2626985953854957E-6"/>
    <s v="n"/>
    <s v="ia"/>
  </r>
  <r>
    <s v="ba"/>
    <s v="靶"/>
    <s v="ba"/>
    <s v="b"/>
    <s v="a"/>
    <s v="L"/>
    <s v="L"/>
    <x v="6"/>
    <x v="9"/>
    <n v="4.2626985953854957E-6"/>
    <s v="b"/>
    <s v="a"/>
  </r>
  <r>
    <s v="ja"/>
    <s v="钾"/>
    <s v="jia"/>
    <s v="j"/>
    <s v="a"/>
    <s v="R"/>
    <s v="L"/>
    <x v="16"/>
    <x v="9"/>
    <n v="4.2594446269920714E-6"/>
    <s v="j"/>
    <s v="ia"/>
  </r>
  <r>
    <s v="ur"/>
    <s v="篆"/>
    <s v="zhuan"/>
    <s v="u"/>
    <s v="r"/>
    <s v="R"/>
    <s v="L"/>
    <x v="8"/>
    <x v="26"/>
    <n v="4.2464287534183751E-6"/>
    <s v="zh"/>
    <s v="uan"/>
  </r>
  <r>
    <s v="j"/>
    <s v="酵"/>
    <s v="jiao"/>
    <s v="j"/>
    <s v="j"/>
    <s v="R"/>
    <s v="R"/>
    <x v="16"/>
    <x v="14"/>
    <n v="4.2431747850249508E-6"/>
    <s v="j"/>
    <s v="iao"/>
  </r>
  <r>
    <s v="bg"/>
    <s v="谤"/>
    <s v="bang"/>
    <s v="b"/>
    <s v="g"/>
    <s v="L"/>
    <s v="L"/>
    <x v="6"/>
    <x v="11"/>
    <n v="4.2431747850249508E-6"/>
    <s v="b"/>
    <s v="ang"/>
  </r>
  <r>
    <s v="dc"/>
    <s v="沌"/>
    <s v="dun"/>
    <s v="d"/>
    <s v="c"/>
    <s v="L"/>
    <s v="L"/>
    <x v="0"/>
    <x v="23"/>
    <n v="4.2431747850249508E-6"/>
    <s v="d"/>
    <s v="un"/>
  </r>
  <r>
    <s v="rl"/>
    <s v="茸"/>
    <s v="rong"/>
    <s v="r"/>
    <s v="l"/>
    <s v="L"/>
    <s v="R"/>
    <x v="5"/>
    <x v="8"/>
    <n v="4.2334128798446788E-6"/>
    <s v="r"/>
    <s v="ong"/>
  </r>
  <r>
    <s v="yw"/>
    <s v="奄"/>
    <s v="yan"/>
    <s v="y"/>
    <s v="w"/>
    <s v="R"/>
    <s v="L"/>
    <x v="17"/>
    <x v="12"/>
    <n v="4.2334128798446788E-6"/>
    <s v="y"/>
    <s v="an"/>
  </r>
  <r>
    <s v="eg"/>
    <s v="漾"/>
    <s v="yang"/>
    <s v="e"/>
    <s v="g"/>
    <s v="L"/>
    <s v="L"/>
    <x v="1"/>
    <x v="11"/>
    <n v="4.2334128798446788E-6"/>
    <s v="y"/>
    <s v="ang"/>
  </r>
  <r>
    <s v="qy"/>
    <s v="妾"/>
    <s v="qie"/>
    <s v="q"/>
    <s v="y"/>
    <s v="L"/>
    <s v="R"/>
    <x v="20"/>
    <x v="10"/>
    <n v="4.2334128798446788E-6"/>
    <s v="q"/>
    <s v="ie"/>
  </r>
  <r>
    <s v="qn"/>
    <s v="钳"/>
    <s v="qian"/>
    <s v="q"/>
    <s v="n"/>
    <s v="L"/>
    <s v="R"/>
    <x v="20"/>
    <x v="21"/>
    <n v="4.2138890694841349E-6"/>
    <s v="q"/>
    <s v="ian"/>
  </r>
  <r>
    <s v="uw"/>
    <s v="毡"/>
    <s v="zhan"/>
    <s v="u"/>
    <s v="w"/>
    <s v="R"/>
    <s v="L"/>
    <x v="8"/>
    <x v="12"/>
    <n v="4.2106351010907106E-6"/>
    <s v="zh"/>
    <s v="an"/>
  </r>
  <r>
    <s v="pg"/>
    <s v="彷"/>
    <s v="pang"/>
    <s v="p"/>
    <s v="g"/>
    <s v="R"/>
    <s v="L"/>
    <x v="23"/>
    <x v="11"/>
    <n v="4.2106351010907106E-6"/>
    <s v="p"/>
    <s v="ang"/>
  </r>
  <r>
    <s v="ao"/>
    <s v="拗"/>
    <s v="ao"/>
    <s v="a"/>
    <s v="o"/>
    <s v="L"/>
    <s v="R"/>
    <x v="24"/>
    <x v="7"/>
    <n v="4.2073811326972863E-6"/>
    <s v="a"/>
    <s v="o"/>
  </r>
  <r>
    <s v="hs"/>
    <s v="唬"/>
    <s v="hu"/>
    <s v="h"/>
    <s v="s"/>
    <s v="R"/>
    <s v="L"/>
    <x v="11"/>
    <x v="16"/>
    <n v="4.2073811326972863E-6"/>
    <s v="h"/>
    <s v="u"/>
  </r>
  <r>
    <s v="jz"/>
    <s v="靳"/>
    <s v="jin"/>
    <s v="j"/>
    <s v="z"/>
    <s v="R"/>
    <s v="L"/>
    <x v="16"/>
    <x v="20"/>
    <n v="4.2041271643038629E-6"/>
    <s v="j"/>
    <s v="in"/>
  </r>
  <r>
    <s v="eu"/>
    <s v="禺"/>
    <s v="yu"/>
    <s v="e"/>
    <s v="u"/>
    <s v="L"/>
    <s v="R"/>
    <x v="1"/>
    <x v="5"/>
    <n v="4.2008731959104386E-6"/>
    <s v="e"/>
    <s v="u"/>
  </r>
  <r>
    <s v="hv"/>
    <s v="诲"/>
    <s v="hui"/>
    <s v="h"/>
    <s v="v"/>
    <s v="R"/>
    <s v="L"/>
    <x v="11"/>
    <x v="13"/>
    <n v="4.2008731959104386E-6"/>
    <s v="h"/>
    <s v="ui"/>
  </r>
  <r>
    <s v="dn"/>
    <s v="郸"/>
    <s v="dan"/>
    <s v="d"/>
    <s v="n"/>
    <s v="L"/>
    <s v="R"/>
    <x v="0"/>
    <x v="21"/>
    <n v="4.1455557332222301E-6"/>
    <s v="d"/>
    <s v="an"/>
  </r>
  <r>
    <s v="dw"/>
    <s v="癫"/>
    <s v="dian"/>
    <s v="d"/>
    <s v="w"/>
    <s v="L"/>
    <s v="L"/>
    <x v="0"/>
    <x v="12"/>
    <n v="4.1357938280419581E-6"/>
    <s v="d"/>
    <s v="ian"/>
  </r>
  <r>
    <s v="dp"/>
    <s v="舵"/>
    <s v="duo"/>
    <s v="d"/>
    <s v="p"/>
    <s v="L"/>
    <s v="R"/>
    <x v="0"/>
    <x v="6"/>
    <n v="4.1292858912551096E-6"/>
    <s v="d"/>
    <s v="uo"/>
  </r>
  <r>
    <s v="uj"/>
    <s v="诏"/>
    <s v="zhao"/>
    <s v="u"/>
    <s v="j"/>
    <s v="R"/>
    <s v="R"/>
    <x v="8"/>
    <x v="14"/>
    <n v="4.1292858912551096E-6"/>
    <s v="zh"/>
    <s v="ao"/>
  </r>
  <r>
    <s v="l"/>
    <s v="撂"/>
    <s v="liao"/>
    <s v="l"/>
    <s v="l"/>
    <s v="R"/>
    <s v="R"/>
    <x v="3"/>
    <x v="8"/>
    <n v="4.1260319228616853E-6"/>
    <s v="l"/>
    <s v="iao"/>
  </r>
  <r>
    <s v="ru"/>
    <s v="褥"/>
    <s v="ru"/>
    <s v="r"/>
    <s v="u"/>
    <s v="L"/>
    <s v="R"/>
    <x v="5"/>
    <x v="5"/>
    <n v="4.1195239860748376E-6"/>
    <s v="r"/>
    <s v="u"/>
  </r>
  <r>
    <s v="fd"/>
    <s v="烽"/>
    <s v="feng"/>
    <s v="f"/>
    <s v="d"/>
    <s v="L"/>
    <s v="L"/>
    <x v="15"/>
    <x v="15"/>
    <n v="4.1195239860748376E-6"/>
    <s v="f"/>
    <s v="eng"/>
  </r>
  <r>
    <s v="mc"/>
    <s v="宓"/>
    <s v="mi"/>
    <s v="m"/>
    <s v="c"/>
    <s v="R"/>
    <s v="L"/>
    <x v="13"/>
    <x v="23"/>
    <n v="4.113016049287989E-6"/>
    <s v="m"/>
    <s v="i"/>
  </r>
  <r>
    <s v="hh"/>
    <s v="嗨"/>
    <s v="hai"/>
    <s v="h"/>
    <s v="h"/>
    <s v="R"/>
    <s v="R"/>
    <x v="11"/>
    <x v="4"/>
    <n v="4.103254144107717E-6"/>
    <s v="h"/>
    <s v="ai"/>
  </r>
  <r>
    <s v="qi"/>
    <s v="绮"/>
    <s v="qi"/>
    <s v="q"/>
    <s v="i"/>
    <s v="L"/>
    <s v="R"/>
    <x v="20"/>
    <x v="1"/>
    <n v="4.0967462073208693E-6"/>
    <s v="q"/>
    <s v="i"/>
  </r>
  <r>
    <s v="x"/>
    <s v="淆"/>
    <s v="xiao"/>
    <s v="x"/>
    <s v="x"/>
    <s v="L"/>
    <s v="L"/>
    <x v="18"/>
    <x v="24"/>
    <n v="4.0902382705340208E-6"/>
    <s v="x"/>
    <s v="iao"/>
  </r>
  <r>
    <s v="kj"/>
    <s v="拷"/>
    <s v="kao"/>
    <s v="k"/>
    <s v="j"/>
    <s v="R"/>
    <s v="R"/>
    <x v="19"/>
    <x v="14"/>
    <n v="4.0902382705340208E-6"/>
    <s v="k"/>
    <s v="ao"/>
  </r>
  <r>
    <s v="hz"/>
    <s v="簧"/>
    <s v="huang"/>
    <s v="h"/>
    <s v="z"/>
    <s v="R"/>
    <s v="L"/>
    <x v="11"/>
    <x v="20"/>
    <n v="4.083730333747173E-6"/>
    <s v="h"/>
    <s v="uang"/>
  </r>
  <r>
    <s v="je"/>
    <s v="秸"/>
    <s v="jie"/>
    <s v="j"/>
    <s v="e"/>
    <s v="R"/>
    <s v="L"/>
    <x v="16"/>
    <x v="3"/>
    <n v="4.0804763653537488E-6"/>
    <s v="j"/>
    <s v="ie"/>
  </r>
  <r>
    <s v="cj"/>
    <s v="嘈"/>
    <s v="cao"/>
    <s v="c"/>
    <s v="j"/>
    <s v="L"/>
    <s v="R"/>
    <x v="22"/>
    <x v="14"/>
    <n v="4.0804763653537488E-6"/>
    <s v="c"/>
    <s v="ao"/>
  </r>
  <r>
    <s v="su"/>
    <s v="酥"/>
    <s v="su"/>
    <s v="s"/>
    <s v="u"/>
    <s v="L"/>
    <s v="R"/>
    <x v="21"/>
    <x v="5"/>
    <n v="4.0804763653537488E-6"/>
    <s v="s"/>
    <s v="u"/>
  </r>
  <r>
    <s v="eu"/>
    <s v="谕"/>
    <s v="yu"/>
    <s v="e"/>
    <s v="u"/>
    <s v="L"/>
    <s v="R"/>
    <x v="1"/>
    <x v="5"/>
    <n v="4.0739684285669011E-6"/>
    <s v="e"/>
    <s v="u"/>
  </r>
  <r>
    <s v="xm"/>
    <s v="渲"/>
    <s v="xuan"/>
    <s v="x"/>
    <s v="m"/>
    <s v="L"/>
    <s v="R"/>
    <x v="18"/>
    <x v="22"/>
    <n v="4.0674604917800525E-6"/>
    <s v="x"/>
    <s v="uan"/>
  </r>
  <r>
    <s v="xk"/>
    <s v="锌"/>
    <s v="xin"/>
    <s v="x"/>
    <s v="k"/>
    <s v="L"/>
    <s v="R"/>
    <x v="18"/>
    <x v="0"/>
    <n v="4.0642065233866291E-6"/>
    <s v="x"/>
    <s v="in"/>
  </r>
  <r>
    <s v="j;"/>
    <s v="迥"/>
    <s v="jiong"/>
    <s v="j"/>
    <s v=";"/>
    <s v="R"/>
    <s v="R"/>
    <x v="16"/>
    <x v="18"/>
    <n v="4.0642065233866291E-6"/>
    <s v="j"/>
    <s v="iong"/>
  </r>
  <r>
    <s v="qm"/>
    <s v="诠"/>
    <s v="quan"/>
    <s v="q"/>
    <s v="m"/>
    <s v="L"/>
    <s v="R"/>
    <x v="20"/>
    <x v="22"/>
    <n v="4.0609525549932048E-6"/>
    <s v="q"/>
    <s v="uan"/>
  </r>
  <r>
    <s v="ql"/>
    <s v="掐"/>
    <s v="qia"/>
    <s v="q"/>
    <s v="l"/>
    <s v="L"/>
    <s v="R"/>
    <x v="20"/>
    <x v="8"/>
    <n v="4.0381747762392365E-6"/>
    <s v="q"/>
    <s v="ia"/>
  </r>
  <r>
    <s v="lf"/>
    <s v="肋"/>
    <s v="lei"/>
    <s v="l"/>
    <s v="f"/>
    <s v="R"/>
    <s v="L"/>
    <x v="3"/>
    <x v="2"/>
    <n v="4.0349208078458123E-6"/>
    <s v="l"/>
    <s v="ei"/>
  </r>
  <r>
    <s v="oa"/>
    <s v="鲨"/>
    <s v="sha"/>
    <s v="o"/>
    <s v="a"/>
    <s v="R"/>
    <s v="L"/>
    <x v="2"/>
    <x v="9"/>
    <n v="4.0284128710589645E-6"/>
    <s v="sh"/>
    <s v="a"/>
  </r>
  <r>
    <s v="zo"/>
    <s v="揍"/>
    <s v="zou"/>
    <s v="z"/>
    <s v="o"/>
    <s v="L"/>
    <s v="R"/>
    <x v="4"/>
    <x v="7"/>
    <n v="4.0284128710589645E-6"/>
    <s v="z"/>
    <s v="ou"/>
  </r>
  <r>
    <s v="b;"/>
    <s v="摒"/>
    <s v="bing"/>
    <s v="b"/>
    <s v=";"/>
    <s v="L"/>
    <s v="R"/>
    <x v="6"/>
    <x v="18"/>
    <n v="4.0251589026655403E-6"/>
    <s v="b"/>
    <s v="ing"/>
  </r>
  <r>
    <s v="hw"/>
    <s v="菡"/>
    <s v="han"/>
    <s v="h"/>
    <s v="w"/>
    <s v="R"/>
    <s v="L"/>
    <x v="11"/>
    <x v="12"/>
    <n v="4.021904934272116E-6"/>
    <s v="h"/>
    <s v="an"/>
  </r>
  <r>
    <s v="xy"/>
    <s v="蝎"/>
    <s v="xie"/>
    <s v="x"/>
    <s v="y"/>
    <s v="L"/>
    <s v="R"/>
    <x v="18"/>
    <x v="10"/>
    <n v="4.0186509658786926E-6"/>
    <s v="x"/>
    <s v="ie"/>
  </r>
  <r>
    <s v="eo"/>
    <s v="黝"/>
    <s v="you"/>
    <s v="e"/>
    <s v="o"/>
    <s v="L"/>
    <s v="R"/>
    <x v="1"/>
    <x v="7"/>
    <n v="4.0153969974852683E-6"/>
    <s v="e"/>
    <s v="ou"/>
  </r>
  <r>
    <s v="gu"/>
    <s v="沽"/>
    <s v="gu"/>
    <s v="g"/>
    <s v="u"/>
    <s v="L"/>
    <s v="R"/>
    <x v="7"/>
    <x v="5"/>
    <n v="4.0088890606984197E-6"/>
    <s v="g"/>
    <s v="u"/>
  </r>
  <r>
    <s v="bo"/>
    <s v="簸"/>
    <s v="bo"/>
    <s v="b"/>
    <s v="o"/>
    <s v="L"/>
    <s v="R"/>
    <x v="6"/>
    <x v="7"/>
    <n v="3.9991271555181477E-6"/>
    <s v="b"/>
    <s v="o"/>
  </r>
  <r>
    <s v="os"/>
    <s v="孰"/>
    <s v="shu"/>
    <s v="o"/>
    <s v="s"/>
    <s v="R"/>
    <s v="L"/>
    <x v="2"/>
    <x v="16"/>
    <n v="3.982857313551028E-6"/>
    <s v="sh"/>
    <s v="u"/>
  </r>
  <r>
    <s v="gk"/>
    <s v="哽"/>
    <s v="geng"/>
    <s v="g"/>
    <s v="k"/>
    <s v="L"/>
    <s v="R"/>
    <x v="7"/>
    <x v="0"/>
    <n v="3.982857313551028E-6"/>
    <s v="g"/>
    <s v="eng"/>
  </r>
  <r>
    <s v="eu"/>
    <s v="毓"/>
    <s v="yu"/>
    <s v="e"/>
    <s v="u"/>
    <s v="L"/>
    <s v="R"/>
    <x v="1"/>
    <x v="5"/>
    <n v="3.9763493767641795E-6"/>
    <s v="e"/>
    <s v="u"/>
  </r>
  <r>
    <s v="mf"/>
    <s v="寐"/>
    <s v="mei"/>
    <s v="m"/>
    <s v="f"/>
    <s v="R"/>
    <s v="L"/>
    <x v="13"/>
    <x v="2"/>
    <n v="3.9730954083707552E-6"/>
    <s v="m"/>
    <s v="ei"/>
  </r>
  <r>
    <s v="tc"/>
    <s v="豚"/>
    <s v="tun"/>
    <s v="t"/>
    <s v="c"/>
    <s v="L"/>
    <s v="L"/>
    <x v="9"/>
    <x v="23"/>
    <n v="3.9633335031904832E-6"/>
    <s v="t"/>
    <s v="un"/>
  </r>
  <r>
    <s v="js"/>
    <s v="阱"/>
    <s v="jing"/>
    <s v="j"/>
    <s v="s"/>
    <s v="R"/>
    <s v="L"/>
    <x v="16"/>
    <x v="16"/>
    <n v="3.9633335031904832E-6"/>
    <s v="j"/>
    <s v="ing"/>
  </r>
  <r>
    <s v="bp"/>
    <s v="狈"/>
    <s v="bei"/>
    <s v="b"/>
    <s v="p"/>
    <s v="L"/>
    <s v="R"/>
    <x v="6"/>
    <x v="6"/>
    <n v="3.9633335031904832E-6"/>
    <s v="b"/>
    <s v="ei"/>
  </r>
  <r>
    <s v="dw"/>
    <s v="巅"/>
    <s v="dian"/>
    <s v="d"/>
    <s v="w"/>
    <s v="L"/>
    <s v="L"/>
    <x v="0"/>
    <x v="12"/>
    <n v="3.9470636612233635E-6"/>
    <s v="d"/>
    <s v="ian"/>
  </r>
  <r>
    <s v="bk"/>
    <s v="缤"/>
    <s v="bin"/>
    <s v="b"/>
    <s v="k"/>
    <s v="L"/>
    <s v="R"/>
    <x v="6"/>
    <x v="0"/>
    <n v="3.940555724436515E-6"/>
    <s v="b"/>
    <s v="in"/>
  </r>
  <r>
    <s v="qu"/>
    <s v="瞿"/>
    <s v="qu"/>
    <s v="q"/>
    <s v="u"/>
    <s v="L"/>
    <s v="R"/>
    <x v="20"/>
    <x v="5"/>
    <n v="3.9373017560430915E-6"/>
    <s v="q"/>
    <s v="u"/>
  </r>
  <r>
    <s v="hr"/>
    <s v="宦"/>
    <s v="huan"/>
    <s v="h"/>
    <s v="r"/>
    <s v="R"/>
    <s v="L"/>
    <x v="11"/>
    <x v="26"/>
    <n v="3.9373017560430915E-6"/>
    <s v="h"/>
    <s v="uan"/>
  </r>
  <r>
    <s v="l"/>
    <s v="撩"/>
    <s v="liao"/>
    <s v="l"/>
    <s v="l"/>
    <s v="R"/>
    <s v="R"/>
    <x v="3"/>
    <x v="8"/>
    <n v="3.9275398508628187E-6"/>
    <s v="l"/>
    <s v="iao"/>
  </r>
  <r>
    <s v="rk"/>
    <s v="纫"/>
    <s v="ren"/>
    <s v="r"/>
    <s v="k"/>
    <s v="L"/>
    <s v="R"/>
    <x v="5"/>
    <x v="0"/>
    <n v="3.911270008895699E-6"/>
    <s v="r"/>
    <s v="en"/>
  </r>
  <r>
    <s v="gj"/>
    <s v="镐"/>
    <s v="gao"/>
    <s v="g"/>
    <s v="j"/>
    <s v="L"/>
    <s v="R"/>
    <x v="7"/>
    <x v="14"/>
    <n v="3.9080160405022747E-6"/>
    <s v="g"/>
    <s v="ao"/>
  </r>
  <r>
    <s v="ue"/>
    <s v="辄"/>
    <s v="zhe"/>
    <s v="u"/>
    <s v="e"/>
    <s v="R"/>
    <s v="L"/>
    <x v="8"/>
    <x v="3"/>
    <n v="3.9080160405022747E-6"/>
    <s v="zh"/>
    <s v="e"/>
  </r>
  <r>
    <s v="xk"/>
    <s v="衅"/>
    <s v="xin"/>
    <s v="x"/>
    <s v="k"/>
    <s v="L"/>
    <s v="R"/>
    <x v="18"/>
    <x v="0"/>
    <n v="3.9047620721088504E-6"/>
    <s v="x"/>
    <s v="in"/>
  </r>
  <r>
    <s v="di"/>
    <s v="棣"/>
    <s v="di"/>
    <s v="d"/>
    <s v="i"/>
    <s v="L"/>
    <s v="R"/>
    <x v="0"/>
    <x v="1"/>
    <n v="3.901508103715427E-6"/>
    <s v="d"/>
    <s v="i"/>
  </r>
  <r>
    <s v="mj"/>
    <s v="锚"/>
    <s v="mao"/>
    <s v="m"/>
    <s v="j"/>
    <s v="R"/>
    <s v="R"/>
    <x v="13"/>
    <x v="14"/>
    <n v="3.8982541353220027E-6"/>
    <s v="m"/>
    <s v="ao"/>
  </r>
  <r>
    <s v="jc"/>
    <s v="浚"/>
    <s v="jun"/>
    <s v="j"/>
    <s v="c"/>
    <s v="R"/>
    <s v="L"/>
    <x v="16"/>
    <x v="23"/>
    <n v="3.8884922301417307E-6"/>
    <s v="j"/>
    <s v="un"/>
  </r>
  <r>
    <s v="ei"/>
    <s v="翌"/>
    <s v="yi"/>
    <s v="e"/>
    <s v="i"/>
    <s v="L"/>
    <s v="R"/>
    <x v="1"/>
    <x v="1"/>
    <n v="3.8884922301417307E-6"/>
    <s v="e"/>
    <s v="i"/>
  </r>
  <r>
    <s v="p"/>
    <s v="嫖"/>
    <s v="piao"/>
    <s v="p"/>
    <s v="p"/>
    <s v="R"/>
    <s v="R"/>
    <x v="23"/>
    <x v="6"/>
    <n v="3.8884922301417307E-6"/>
    <s v="p"/>
    <s v="iao"/>
  </r>
  <r>
    <s v="zm"/>
    <s v="攥"/>
    <s v="zuan"/>
    <s v="z"/>
    <s v="m"/>
    <s v="L"/>
    <s v="R"/>
    <x v="4"/>
    <x v="22"/>
    <n v="3.8884922301417307E-6"/>
    <s v="z"/>
    <s v="uan"/>
  </r>
  <r>
    <s v="e;"/>
    <s v="萦"/>
    <s v="ying"/>
    <s v="e"/>
    <s v=";"/>
    <s v="L"/>
    <s v="R"/>
    <x v="1"/>
    <x v="18"/>
    <n v="3.8852382617483065E-6"/>
    <s v="y"/>
    <s v="ing"/>
  </r>
  <r>
    <s v="nl"/>
    <s v="哝"/>
    <s v="nong"/>
    <s v="n"/>
    <s v="l"/>
    <s v="R"/>
    <s v="R"/>
    <x v="12"/>
    <x v="8"/>
    <n v="3.8819842933548822E-6"/>
    <s v="n"/>
    <s v="ong"/>
  </r>
  <r>
    <s v="j"/>
    <s v="侥"/>
    <s v="jiao"/>
    <s v="j"/>
    <s v="j"/>
    <s v="R"/>
    <s v="R"/>
    <x v="16"/>
    <x v="14"/>
    <n v="3.8754763565680345E-6"/>
    <s v="j"/>
    <s v="iao"/>
  </r>
  <r>
    <s v="qm"/>
    <s v="痊"/>
    <s v="quan"/>
    <s v="q"/>
    <s v="m"/>
    <s v="L"/>
    <s v="R"/>
    <x v="20"/>
    <x v="22"/>
    <n v="3.8592065146009139E-6"/>
    <s v="q"/>
    <s v="uan"/>
  </r>
  <r>
    <s v="bk"/>
    <s v="苯"/>
    <s v="ben"/>
    <s v="b"/>
    <s v="k"/>
    <s v="L"/>
    <s v="R"/>
    <x v="6"/>
    <x v="0"/>
    <n v="3.8559525462074905E-6"/>
    <s v="b"/>
    <s v="en"/>
  </r>
  <r>
    <s v="wu"/>
    <s v="兀"/>
    <s v="wu"/>
    <s v="w"/>
    <s v="u"/>
    <s v="L"/>
    <s v="R"/>
    <x v="10"/>
    <x v="5"/>
    <n v="3.8526985778140662E-6"/>
    <s v="w"/>
    <s v="u"/>
  </r>
  <r>
    <s v="dh"/>
    <s v="殆"/>
    <s v="dai"/>
    <s v="d"/>
    <s v="h"/>
    <s v="L"/>
    <s v="R"/>
    <x v="0"/>
    <x v="4"/>
    <n v="3.8461906410272177E-6"/>
    <s v="d"/>
    <s v="ai"/>
  </r>
  <r>
    <s v="wo"/>
    <s v="斡"/>
    <s v="wo"/>
    <s v="w"/>
    <s v="o"/>
    <s v="L"/>
    <s v="R"/>
    <x v="10"/>
    <x v="7"/>
    <n v="3.8429366726337942E-6"/>
    <s v="w"/>
    <s v="o"/>
  </r>
  <r>
    <s v="jr"/>
    <s v="鹃"/>
    <s v="juan"/>
    <s v="j"/>
    <s v="r"/>
    <s v="R"/>
    <s v="L"/>
    <x v="16"/>
    <x v="26"/>
    <n v="3.8364287358469457E-6"/>
    <s v="j"/>
    <s v="uan"/>
  </r>
  <r>
    <s v="tk"/>
    <s v="恬"/>
    <s v="tian"/>
    <s v="t"/>
    <s v="k"/>
    <s v="L"/>
    <s v="R"/>
    <x v="9"/>
    <x v="0"/>
    <n v="3.8331747674535214E-6"/>
    <s v="t"/>
    <s v="ian"/>
  </r>
  <r>
    <s v="xy"/>
    <s v="亵"/>
    <s v="xie"/>
    <s v="x"/>
    <s v="y"/>
    <s v="L"/>
    <s v="R"/>
    <x v="18"/>
    <x v="10"/>
    <n v="3.8331747674535214E-6"/>
    <s v="x"/>
    <s v="ie"/>
  </r>
  <r>
    <s v="of"/>
    <s v="噬"/>
    <s v="shi"/>
    <s v="o"/>
    <s v="f"/>
    <s v="R"/>
    <s v="L"/>
    <x v="2"/>
    <x v="2"/>
    <n v="3.8234128622732494E-6"/>
    <s v="sh"/>
    <s v="i"/>
  </r>
  <r>
    <s v="dp"/>
    <s v="跺"/>
    <s v="duo"/>
    <s v="d"/>
    <s v="p"/>
    <s v="L"/>
    <s v="R"/>
    <x v="0"/>
    <x v="6"/>
    <n v="3.8038890519127054E-6"/>
    <s v="d"/>
    <s v="uo"/>
  </r>
  <r>
    <s v="ei"/>
    <s v="诣"/>
    <s v="yi"/>
    <s v="e"/>
    <s v="i"/>
    <s v="L"/>
    <s v="R"/>
    <x v="1"/>
    <x v="1"/>
    <n v="3.7941271467324334E-6"/>
    <s v="e"/>
    <s v="i"/>
  </r>
  <r>
    <s v="qi"/>
    <s v="淇"/>
    <s v="qi"/>
    <s v="q"/>
    <s v="i"/>
    <s v="L"/>
    <s v="R"/>
    <x v="20"/>
    <x v="1"/>
    <n v="3.7908731783390092E-6"/>
    <s v="q"/>
    <s v="i"/>
  </r>
  <r>
    <s v="lw"/>
    <s v="涟"/>
    <s v="lian"/>
    <s v="l"/>
    <s v="w"/>
    <s v="R"/>
    <s v="L"/>
    <x v="3"/>
    <x v="12"/>
    <n v="3.7908731783390092E-6"/>
    <s v="l"/>
    <s v="ian"/>
  </r>
  <r>
    <s v="yw"/>
    <s v="俨"/>
    <s v="yan"/>
    <s v="y"/>
    <s v="w"/>
    <s v="R"/>
    <s v="L"/>
    <x v="17"/>
    <x v="12"/>
    <n v="3.7876192099455853E-6"/>
    <s v="y"/>
    <s v="an"/>
  </r>
  <r>
    <s v="ye"/>
    <s v="曳"/>
    <s v="ye"/>
    <s v="y"/>
    <s v="e"/>
    <s v="R"/>
    <s v="L"/>
    <x v="17"/>
    <x v="3"/>
    <n v="3.7876192099455853E-6"/>
    <s v="y"/>
    <s v="e"/>
  </r>
  <r>
    <s v="pd"/>
    <s v="怦"/>
    <s v="peng"/>
    <s v="p"/>
    <s v="d"/>
    <s v="R"/>
    <s v="L"/>
    <x v="23"/>
    <x v="15"/>
    <n v="3.7778573047653129E-6"/>
    <s v="p"/>
    <s v="eng"/>
  </r>
  <r>
    <s v="tp"/>
    <s v="驮"/>
    <s v="tuo"/>
    <s v="t"/>
    <s v="p"/>
    <s v="L"/>
    <s v="R"/>
    <x v="9"/>
    <x v="6"/>
    <n v="3.7713493679784652E-6"/>
    <s v="t"/>
    <s v="uo"/>
  </r>
  <r>
    <s v="da"/>
    <s v="嗒"/>
    <s v="da"/>
    <s v="d"/>
    <s v="a"/>
    <s v="L"/>
    <s v="L"/>
    <x v="0"/>
    <x v="9"/>
    <n v="3.7680953995850409E-6"/>
    <s v="d"/>
    <s v="a"/>
  </r>
  <r>
    <s v="hs"/>
    <s v="瑚"/>
    <s v="hu"/>
    <s v="h"/>
    <s v="s"/>
    <s v="R"/>
    <s v="L"/>
    <x v="11"/>
    <x v="16"/>
    <n v="3.7550795260113446E-6"/>
    <s v="h"/>
    <s v="u"/>
  </r>
  <r>
    <s v="if"/>
    <s v="弛"/>
    <s v="chi"/>
    <s v="i"/>
    <s v="f"/>
    <s v="R"/>
    <s v="L"/>
    <x v="14"/>
    <x v="2"/>
    <n v="3.7550795260113446E-6"/>
    <s v="ch"/>
    <s v="i"/>
  </r>
  <r>
    <s v="c;"/>
    <s v="悴"/>
    <s v="cui"/>
    <s v="c"/>
    <s v=";"/>
    <s v="L"/>
    <s v="R"/>
    <x v="22"/>
    <x v="18"/>
    <n v="3.7518255576179208E-6"/>
    <s v="c"/>
    <s v="ui"/>
  </r>
  <r>
    <s v="oq"/>
    <s v="狩"/>
    <s v="shou"/>
    <s v="o"/>
    <s v="q"/>
    <s v="R"/>
    <s v="L"/>
    <x v="2"/>
    <x v="19"/>
    <n v="3.7518255576179208E-6"/>
    <s v="sh"/>
    <s v="ou"/>
  </r>
  <r>
    <s v="mb"/>
    <s v="谟"/>
    <s v="mo"/>
    <s v="m"/>
    <s v="b"/>
    <s v="R"/>
    <s v="L"/>
    <x v="13"/>
    <x v="17"/>
    <n v="3.7453176208310726E-6"/>
    <s v="m"/>
    <s v="o"/>
  </r>
  <r>
    <s v="q"/>
    <s v="憔"/>
    <s v="qiao"/>
    <s v="q"/>
    <s v="q"/>
    <s v="L"/>
    <s v="L"/>
    <x v="20"/>
    <x v="19"/>
    <n v="3.7420636524376488E-6"/>
    <s v="q"/>
    <s v="iao"/>
  </r>
  <r>
    <s v="tn"/>
    <s v="袒"/>
    <s v="tan"/>
    <s v="t"/>
    <s v="n"/>
    <s v="L"/>
    <s v="R"/>
    <x v="9"/>
    <x v="21"/>
    <n v="3.7388096840442245E-6"/>
    <s v="t"/>
    <s v="an"/>
  </r>
  <r>
    <s v="gn"/>
    <s v="柑"/>
    <s v="gan"/>
    <s v="g"/>
    <s v="n"/>
    <s v="L"/>
    <s v="R"/>
    <x v="7"/>
    <x v="21"/>
    <n v="3.7323017472573764E-6"/>
    <s v="g"/>
    <s v="an"/>
  </r>
  <r>
    <s v="mb"/>
    <s v="蘑"/>
    <s v="mo"/>
    <s v="m"/>
    <s v="b"/>
    <s v="R"/>
    <s v="L"/>
    <x v="13"/>
    <x v="17"/>
    <n v="3.7290477788639525E-6"/>
    <s v="m"/>
    <s v="o"/>
  </r>
  <r>
    <s v="xc"/>
    <s v="荀"/>
    <s v="xun"/>
    <s v="x"/>
    <s v="c"/>
    <s v="L"/>
    <s v="L"/>
    <x v="18"/>
    <x v="23"/>
    <n v="3.7257938104705282E-6"/>
    <s v="x"/>
    <s v="un"/>
  </r>
  <r>
    <s v="dp"/>
    <s v="惰"/>
    <s v="duo"/>
    <s v="d"/>
    <s v="p"/>
    <s v="L"/>
    <s v="R"/>
    <x v="0"/>
    <x v="6"/>
    <n v="3.7192858736836801E-6"/>
    <s v="d"/>
    <s v="uo"/>
  </r>
  <r>
    <s v="tn"/>
    <s v="檀"/>
    <s v="tan"/>
    <s v="t"/>
    <s v="n"/>
    <s v="L"/>
    <s v="R"/>
    <x v="9"/>
    <x v="21"/>
    <n v="3.7160319052902563E-6"/>
    <s v="t"/>
    <s v="an"/>
  </r>
  <r>
    <s v="tj"/>
    <s v="焘"/>
    <s v="tao"/>
    <s v="t"/>
    <s v="j"/>
    <s v="L"/>
    <s v="R"/>
    <x v="9"/>
    <x v="14"/>
    <n v="3.7127779368968324E-6"/>
    <s v="t"/>
    <s v="ao"/>
  </r>
  <r>
    <s v="jv"/>
    <s v="橘"/>
    <s v="jv"/>
    <s v="j"/>
    <s v="v"/>
    <s v="R"/>
    <s v="L"/>
    <x v="16"/>
    <x v="13"/>
    <n v="3.7062700001099843E-6"/>
    <s v="j"/>
    <s v="v"/>
  </r>
  <r>
    <s v="yw"/>
    <s v="晏"/>
    <s v="yan"/>
    <s v="y"/>
    <s v="w"/>
    <s v="R"/>
    <s v="L"/>
    <x v="17"/>
    <x v="12"/>
    <n v="3.7062700001099843E-6"/>
    <s v="y"/>
    <s v="an"/>
  </r>
  <r>
    <s v="n"/>
    <s v="袅"/>
    <s v="niao"/>
    <s v="n"/>
    <s v="n"/>
    <s v="R"/>
    <s v="R"/>
    <x v="12"/>
    <x v="21"/>
    <n v="3.70301603171656E-6"/>
    <s v="n"/>
    <s v="iao"/>
  </r>
  <r>
    <s v="oj"/>
    <s v="芍"/>
    <s v="shao"/>
    <s v="o"/>
    <s v="j"/>
    <s v="R"/>
    <s v="R"/>
    <x v="2"/>
    <x v="14"/>
    <n v="3.693254126536288E-6"/>
    <s v="sh"/>
    <s v="ao"/>
  </r>
  <r>
    <s v="bk"/>
    <s v="槟"/>
    <s v="bin"/>
    <s v="b"/>
    <s v="k"/>
    <s v="L"/>
    <s v="R"/>
    <x v="6"/>
    <x v="0"/>
    <n v="3.6900001581428637E-6"/>
    <s v="b"/>
    <s v="in"/>
  </r>
  <r>
    <s v="zh"/>
    <s v="崽"/>
    <s v="zai"/>
    <s v="z"/>
    <s v="h"/>
    <s v="L"/>
    <s v="R"/>
    <x v="4"/>
    <x v="4"/>
    <n v="3.6867461897494399E-6"/>
    <s v="z"/>
    <s v="ai"/>
  </r>
  <r>
    <s v="tl"/>
    <s v="佟"/>
    <s v="tong"/>
    <s v="t"/>
    <s v="l"/>
    <s v="L"/>
    <s v="R"/>
    <x v="9"/>
    <x v="8"/>
    <n v="3.6802382529625917E-6"/>
    <s v="t"/>
    <s v="ong"/>
  </r>
  <r>
    <s v="ld"/>
    <s v="俐"/>
    <s v="li"/>
    <s v="l"/>
    <s v="d"/>
    <s v="R"/>
    <s v="L"/>
    <x v="3"/>
    <x v="15"/>
    <n v="3.6769842845691679E-6"/>
    <s v="l"/>
    <s v="i"/>
  </r>
  <r>
    <s v="gn"/>
    <s v="秆"/>
    <s v="gan"/>
    <s v="g"/>
    <s v="n"/>
    <s v="L"/>
    <s v="R"/>
    <x v="7"/>
    <x v="21"/>
    <n v="3.6737303161757436E-6"/>
    <s v="g"/>
    <s v="an"/>
  </r>
  <r>
    <s v="bk"/>
    <s v="鬓"/>
    <s v="bin"/>
    <s v="b"/>
    <s v="k"/>
    <s v="L"/>
    <s v="R"/>
    <x v="6"/>
    <x v="0"/>
    <n v="3.6672223793888955E-6"/>
    <s v="b"/>
    <s v="in"/>
  </r>
  <r>
    <s v="ey"/>
    <s v="鳄"/>
    <s v="e"/>
    <s v="e"/>
    <s v="y"/>
    <s v="L"/>
    <s v="R"/>
    <x v="1"/>
    <x v="10"/>
    <n v="3.6607144426020473E-6"/>
    <s v="e"/>
    <m/>
  </r>
  <r>
    <s v="s;"/>
    <s v="祟"/>
    <s v="sui"/>
    <s v="s"/>
    <s v=";"/>
    <s v="L"/>
    <s v="R"/>
    <x v="21"/>
    <x v="18"/>
    <n v="3.6607144426020473E-6"/>
    <s v="s"/>
    <s v="ui"/>
  </r>
  <r>
    <s v="bi"/>
    <s v="匕"/>
    <s v="bi"/>
    <s v="b"/>
    <s v="i"/>
    <s v="L"/>
    <s v="R"/>
    <x v="6"/>
    <x v="1"/>
    <n v="3.6607144426020473E-6"/>
    <s v="b"/>
    <s v="i"/>
  </r>
  <r>
    <s v="xi"/>
    <s v="粞"/>
    <s v="xi"/>
    <s v="x"/>
    <s v="i"/>
    <s v="L"/>
    <s v="R"/>
    <x v="18"/>
    <x v="1"/>
    <n v="3.6574604742086235E-6"/>
    <s v="x"/>
    <s v="i"/>
  </r>
  <r>
    <s v="p"/>
    <s v="瓢"/>
    <s v="piao"/>
    <s v="p"/>
    <s v="p"/>
    <s v="R"/>
    <s v="R"/>
    <x v="23"/>
    <x v="6"/>
    <n v="3.6574604742086235E-6"/>
    <s v="p"/>
    <s v="iao"/>
  </r>
  <r>
    <s v="os"/>
    <s v="戍"/>
    <s v="shu"/>
    <s v="o"/>
    <s v="s"/>
    <s v="R"/>
    <s v="L"/>
    <x v="2"/>
    <x v="16"/>
    <n v="3.6574604742086235E-6"/>
    <s v="sh"/>
    <s v="u"/>
  </r>
  <r>
    <s v="jv"/>
    <s v="踞"/>
    <s v="jv"/>
    <s v="j"/>
    <s v="v"/>
    <s v="R"/>
    <s v="L"/>
    <x v="16"/>
    <x v="13"/>
    <n v="3.6542065058151996E-6"/>
    <s v="j"/>
    <s v="v"/>
  </r>
  <r>
    <s v="hz"/>
    <s v="潢"/>
    <s v="huang"/>
    <s v="h"/>
    <s v="z"/>
    <s v="R"/>
    <s v="L"/>
    <x v="11"/>
    <x v="20"/>
    <n v="3.6476985690283515E-6"/>
    <s v="h"/>
    <s v="uang"/>
  </r>
  <r>
    <s v="pi"/>
    <s v="癖"/>
    <s v="pi"/>
    <s v="p"/>
    <s v="i"/>
    <s v="R"/>
    <s v="R"/>
    <x v="23"/>
    <x v="1"/>
    <n v="3.6476985690283515E-6"/>
    <s v="p"/>
    <s v="i"/>
  </r>
  <r>
    <s v="bg"/>
    <s v="蚌"/>
    <s v="bang"/>
    <s v="b"/>
    <s v="g"/>
    <s v="L"/>
    <s v="L"/>
    <x v="6"/>
    <x v="11"/>
    <n v="3.6411906322415034E-6"/>
    <s v="b"/>
    <s v="ang"/>
  </r>
  <r>
    <s v="xn"/>
    <s v="馅"/>
    <s v="xian"/>
    <s v="x"/>
    <s v="n"/>
    <s v="L"/>
    <s v="R"/>
    <x v="18"/>
    <x v="21"/>
    <n v="3.6411906322415034E-6"/>
    <s v="x"/>
    <s v="ian"/>
  </r>
  <r>
    <s v="jd"/>
    <s v="悸"/>
    <s v="ji"/>
    <s v="j"/>
    <s v="d"/>
    <s v="R"/>
    <s v="L"/>
    <x v="16"/>
    <x v="15"/>
    <n v="3.6379366638480791E-6"/>
    <s v="j"/>
    <s v="i"/>
  </r>
  <r>
    <s v="lq"/>
    <s v="喽"/>
    <s v="lou"/>
    <s v="l"/>
    <s v="q"/>
    <s v="R"/>
    <s v="L"/>
    <x v="3"/>
    <x v="19"/>
    <n v="3.6379366638480791E-6"/>
    <s v="l"/>
    <s v="ou"/>
  </r>
  <r>
    <s v="eu"/>
    <s v="瘀"/>
    <s v="yu"/>
    <s v="e"/>
    <s v="u"/>
    <s v="L"/>
    <s v="R"/>
    <x v="1"/>
    <x v="5"/>
    <n v="3.6314287270612314E-6"/>
    <s v="e"/>
    <s v="u"/>
  </r>
  <r>
    <s v="ow"/>
    <s v="姗"/>
    <s v="shan"/>
    <s v="o"/>
    <s v="w"/>
    <s v="R"/>
    <s v="L"/>
    <x v="2"/>
    <x v="12"/>
    <n v="3.6314287270612314E-6"/>
    <s v="sh"/>
    <s v="an"/>
  </r>
  <r>
    <s v="if"/>
    <s v="哧"/>
    <s v="chi"/>
    <s v="i"/>
    <s v="f"/>
    <s v="R"/>
    <s v="L"/>
    <x v="14"/>
    <x v="2"/>
    <n v="3.6184128534875351E-6"/>
    <s v="ch"/>
    <s v="i"/>
  </r>
  <r>
    <s v="iv"/>
    <s v="捶"/>
    <s v="chui"/>
    <s v="i"/>
    <s v="v"/>
    <s v="R"/>
    <s v="L"/>
    <x v="14"/>
    <x v="13"/>
    <n v="3.6151588850941108E-6"/>
    <s v="ch"/>
    <s v="ui"/>
  </r>
  <r>
    <s v="id"/>
    <s v="骋"/>
    <s v="cheng"/>
    <s v="i"/>
    <s v="d"/>
    <s v="R"/>
    <s v="L"/>
    <x v="14"/>
    <x v="15"/>
    <n v="3.611904916700687E-6"/>
    <s v="ch"/>
    <s v="eng"/>
  </r>
  <r>
    <s v="t;"/>
    <s v="褪"/>
    <s v="tui"/>
    <s v="t"/>
    <s v=";"/>
    <s v="L"/>
    <s v="R"/>
    <x v="9"/>
    <x v="18"/>
    <n v="3.6086509483072627E-6"/>
    <s v="t"/>
    <s v="ui"/>
  </r>
  <r>
    <s v="ec"/>
    <s v="陨"/>
    <s v="yun"/>
    <s v="e"/>
    <s v="c"/>
    <s v="L"/>
    <s v="L"/>
    <x v="1"/>
    <x v="23"/>
    <n v="3.5988890431269907E-6"/>
    <s v="y"/>
    <s v="un"/>
  </r>
  <r>
    <s v="wi"/>
    <s v="炜"/>
    <s v="wei"/>
    <s v="w"/>
    <s v="i"/>
    <s v="L"/>
    <s v="R"/>
    <x v="10"/>
    <x v="1"/>
    <n v="3.5923811063401426E-6"/>
    <s v="w"/>
    <s v="ei"/>
  </r>
  <r>
    <s v="jq"/>
    <s v="鸠"/>
    <s v="jiu"/>
    <s v="j"/>
    <s v="q"/>
    <s v="R"/>
    <s v="L"/>
    <x v="16"/>
    <x v="19"/>
    <n v="3.5826192011598706E-6"/>
    <s v="j"/>
    <s v="iu"/>
  </r>
  <r>
    <s v="lz"/>
    <s v="吝"/>
    <s v="lin"/>
    <s v="l"/>
    <s v="z"/>
    <s v="R"/>
    <s v="L"/>
    <x v="3"/>
    <x v="20"/>
    <n v="3.5598414224059023E-6"/>
    <s v="l"/>
    <s v="in"/>
  </r>
  <r>
    <s v="lu"/>
    <s v="漉"/>
    <s v="lu"/>
    <s v="l"/>
    <s v="u"/>
    <s v="R"/>
    <s v="R"/>
    <x v="3"/>
    <x v="5"/>
    <n v="3.556587454012478E-6"/>
    <s v="l"/>
    <s v="u"/>
  </r>
  <r>
    <s v="ca"/>
    <s v="嚓"/>
    <s v="ca"/>
    <s v="c"/>
    <s v="a"/>
    <s v="L"/>
    <s v="L"/>
    <x v="22"/>
    <x v="9"/>
    <n v="3.5533334856190542E-6"/>
    <s v="c"/>
    <s v="a"/>
  </r>
  <r>
    <s v="uv"/>
    <s v="赘"/>
    <s v="zhui"/>
    <s v="u"/>
    <s v="v"/>
    <s v="R"/>
    <s v="L"/>
    <x v="8"/>
    <x v="13"/>
    <n v="3.5370636436519341E-6"/>
    <s v="zh"/>
    <s v="ui"/>
  </r>
  <r>
    <s v="ne"/>
    <s v="讷"/>
    <s v="ne"/>
    <s v="n"/>
    <s v="e"/>
    <s v="R"/>
    <s v="L"/>
    <x v="12"/>
    <x v="3"/>
    <n v="3.5305557068650859E-6"/>
    <s v="n"/>
    <s v="e"/>
  </r>
  <r>
    <s v="x"/>
    <s v="逍"/>
    <s v="xiao"/>
    <s v="x"/>
    <s v="x"/>
    <s v="L"/>
    <s v="L"/>
    <x v="18"/>
    <x v="24"/>
    <n v="3.5273017384716617E-6"/>
    <s v="x"/>
    <s v="iao"/>
  </r>
  <r>
    <s v="qh"/>
    <s v="呛"/>
    <s v="qiang"/>
    <s v="q"/>
    <s v="h"/>
    <s v="L"/>
    <s v="R"/>
    <x v="20"/>
    <x v="4"/>
    <n v="3.5240477700782378E-6"/>
    <s v="q"/>
    <s v="iang"/>
  </r>
  <r>
    <s v="cl"/>
    <s v="囱"/>
    <s v="cong"/>
    <s v="c"/>
    <s v="l"/>
    <s v="L"/>
    <s v="R"/>
    <x v="22"/>
    <x v="8"/>
    <n v="3.5207938016848135E-6"/>
    <s v="c"/>
    <s v="ong"/>
  </r>
  <r>
    <s v="d"/>
    <s v="碉"/>
    <s v="diao"/>
    <s v="d"/>
    <s v="d"/>
    <s v="L"/>
    <s v="L"/>
    <x v="0"/>
    <x v="15"/>
    <n v="3.5207938016848135E-6"/>
    <s v="d"/>
    <s v="iao"/>
  </r>
  <r>
    <s v="wu"/>
    <s v="妩"/>
    <s v="wu"/>
    <s v="w"/>
    <s v="u"/>
    <s v="L"/>
    <s v="R"/>
    <x v="10"/>
    <x v="5"/>
    <n v="3.5175398332913897E-6"/>
    <s v="w"/>
    <s v="u"/>
  </r>
  <r>
    <s v="ow"/>
    <s v="缮"/>
    <s v="shan"/>
    <s v="o"/>
    <s v="w"/>
    <s v="R"/>
    <s v="L"/>
    <x v="2"/>
    <x v="12"/>
    <n v="3.5142858648979658E-6"/>
    <s v="sh"/>
    <s v="an"/>
  </r>
  <r>
    <s v="nl"/>
    <s v="脓"/>
    <s v="nong"/>
    <s v="n"/>
    <s v="l"/>
    <s v="R"/>
    <s v="R"/>
    <x v="12"/>
    <x v="8"/>
    <n v="3.5142858648979658E-6"/>
    <s v="n"/>
    <s v="ong"/>
  </r>
  <r>
    <s v="ow"/>
    <s v="膳"/>
    <s v="shan"/>
    <s v="o"/>
    <s v="w"/>
    <s v="R"/>
    <s v="L"/>
    <x v="2"/>
    <x v="12"/>
    <n v="3.5142858648979658E-6"/>
    <s v="sh"/>
    <s v="an"/>
  </r>
  <r>
    <s v="if"/>
    <s v="嗤"/>
    <s v="chi"/>
    <s v="i"/>
    <s v="f"/>
    <s v="R"/>
    <s v="L"/>
    <x v="14"/>
    <x v="2"/>
    <n v="3.5110318965045415E-6"/>
    <s v="ch"/>
    <s v="i"/>
  </r>
  <r>
    <s v="ou"/>
    <s v="鸥"/>
    <s v="ou"/>
    <s v="o"/>
    <s v="u"/>
    <s v="R"/>
    <s v="R"/>
    <x v="2"/>
    <x v="5"/>
    <n v="3.5077779281111177E-6"/>
    <s v="o"/>
    <m/>
  </r>
  <r>
    <s v="qi"/>
    <s v="蹊"/>
    <s v="qi"/>
    <s v="q"/>
    <s v="i"/>
    <s v="L"/>
    <s v="R"/>
    <x v="20"/>
    <x v="1"/>
    <n v="3.5045239597176934E-6"/>
    <s v="q"/>
    <s v="i"/>
  </r>
  <r>
    <s v="fi"/>
    <s v="扉"/>
    <s v="fei"/>
    <s v="f"/>
    <s v="i"/>
    <s v="L"/>
    <s v="R"/>
    <x v="15"/>
    <x v="1"/>
    <n v="3.4882541177505733E-6"/>
    <s v="f"/>
    <s v="ei"/>
  </r>
  <r>
    <s v="fu"/>
    <s v="茯"/>
    <s v="fu"/>
    <s v="f"/>
    <s v="u"/>
    <s v="L"/>
    <s v="R"/>
    <x v="15"/>
    <x v="5"/>
    <n v="3.4850001493571494E-6"/>
    <s v="f"/>
    <s v="u"/>
  </r>
  <r>
    <s v="zy"/>
    <s v="啧"/>
    <s v="ze"/>
    <s v="z"/>
    <s v="y"/>
    <s v="L"/>
    <s v="R"/>
    <x v="4"/>
    <x v="10"/>
    <n v="3.4850001493571494E-6"/>
    <s v="z"/>
    <s v="e"/>
  </r>
  <r>
    <s v="pj"/>
    <s v="咆"/>
    <s v="pao"/>
    <s v="p"/>
    <s v="j"/>
    <s v="R"/>
    <s v="R"/>
    <x v="23"/>
    <x v="14"/>
    <n v="3.4817461809637251E-6"/>
    <s v="p"/>
    <s v="ao"/>
  </r>
  <r>
    <s v="lr"/>
    <s v="峦"/>
    <s v="luan"/>
    <s v="l"/>
    <s v="r"/>
    <s v="R"/>
    <s v="L"/>
    <x v="3"/>
    <x v="26"/>
    <n v="3.4784922125703013E-6"/>
    <s v="l"/>
    <s v="uan"/>
  </r>
  <r>
    <s v="ut"/>
    <s v="桢"/>
    <s v="zhen"/>
    <s v="u"/>
    <s v="t"/>
    <s v="R"/>
    <s v="L"/>
    <x v="8"/>
    <x v="25"/>
    <n v="3.475238244176877E-6"/>
    <s v="zh"/>
    <s v="en"/>
  </r>
  <r>
    <s v="cm"/>
    <s v="篡"/>
    <s v="cuan"/>
    <s v="c"/>
    <s v="m"/>
    <s v="L"/>
    <s v="R"/>
    <x v="22"/>
    <x v="22"/>
    <n v="3.475238244176877E-6"/>
    <s v="c"/>
    <s v="uan"/>
  </r>
  <r>
    <s v="jg"/>
    <s v="绛"/>
    <s v="jiang"/>
    <s v="j"/>
    <s v="g"/>
    <s v="R"/>
    <s v="L"/>
    <x v="16"/>
    <x v="11"/>
    <n v="3.4687303073900289E-6"/>
    <s v="j"/>
    <s v="iang"/>
  </r>
  <r>
    <s v="d"/>
    <s v="凋"/>
    <s v="diao"/>
    <s v="d"/>
    <s v="d"/>
    <s v="L"/>
    <s v="L"/>
    <x v="0"/>
    <x v="15"/>
    <n v="3.465476338996605E-6"/>
    <s v="d"/>
    <s v="iao"/>
  </r>
  <r>
    <s v="ei"/>
    <s v="驿"/>
    <s v="yi"/>
    <s v="e"/>
    <s v="i"/>
    <s v="L"/>
    <s v="R"/>
    <x v="1"/>
    <x v="1"/>
    <n v="3.465476338996605E-6"/>
    <s v="e"/>
    <s v="i"/>
  </r>
  <r>
    <s v="ld"/>
    <s v="雳"/>
    <s v="li"/>
    <s v="l"/>
    <s v="d"/>
    <s v="R"/>
    <s v="L"/>
    <x v="3"/>
    <x v="15"/>
    <n v="3.4622223706031812E-6"/>
    <s v="l"/>
    <s v="i"/>
  </r>
  <r>
    <s v="ej"/>
    <s v="疟"/>
    <s v="yao"/>
    <s v="e"/>
    <s v="j"/>
    <s v="L"/>
    <s v="R"/>
    <x v="1"/>
    <x v="14"/>
    <n v="3.4524604654229088E-6"/>
    <s v="y"/>
    <s v="ao"/>
  </r>
  <r>
    <s v="ei"/>
    <s v="屹"/>
    <s v="yi"/>
    <s v="e"/>
    <s v="i"/>
    <s v="L"/>
    <s v="R"/>
    <x v="1"/>
    <x v="1"/>
    <n v="3.4524604654229088E-6"/>
    <s v="e"/>
    <s v="i"/>
  </r>
  <r>
    <s v="je"/>
    <s v="芥"/>
    <s v="jie"/>
    <s v="j"/>
    <s v="e"/>
    <s v="R"/>
    <s v="L"/>
    <x v="16"/>
    <x v="3"/>
    <n v="3.4524604654229088E-6"/>
    <s v="j"/>
    <s v="ie"/>
  </r>
  <r>
    <s v="xc"/>
    <s v="徇"/>
    <s v="xun"/>
    <s v="x"/>
    <s v="c"/>
    <s v="L"/>
    <s v="L"/>
    <x v="18"/>
    <x v="23"/>
    <n v="3.4492064970294849E-6"/>
    <s v="x"/>
    <s v="un"/>
  </r>
  <r>
    <s v="dy"/>
    <s v="喋"/>
    <s v="die"/>
    <s v="d"/>
    <s v="y"/>
    <s v="L"/>
    <s v="R"/>
    <x v="0"/>
    <x v="10"/>
    <n v="3.4492064970294849E-6"/>
    <s v="d"/>
    <s v="ie"/>
  </r>
  <r>
    <s v="tk"/>
    <s v="舔"/>
    <s v="tian"/>
    <s v="t"/>
    <s v="k"/>
    <s v="L"/>
    <s v="R"/>
    <x v="9"/>
    <x v="0"/>
    <n v="3.4492064970294849E-6"/>
    <s v="t"/>
    <s v="ian"/>
  </r>
  <r>
    <s v="xi"/>
    <s v="徙"/>
    <s v="xi"/>
    <s v="x"/>
    <s v="i"/>
    <s v="L"/>
    <s v="R"/>
    <x v="18"/>
    <x v="1"/>
    <n v="3.4394445918492125E-6"/>
    <s v="x"/>
    <s v="i"/>
  </r>
  <r>
    <s v="qi"/>
    <s v="杞"/>
    <s v="qi"/>
    <s v="q"/>
    <s v="i"/>
    <s v="L"/>
    <s v="R"/>
    <x v="20"/>
    <x v="1"/>
    <n v="3.4394445918492125E-6"/>
    <s v="q"/>
    <s v="i"/>
  </r>
  <r>
    <s v="yw"/>
    <s v="蜒"/>
    <s v="yan"/>
    <s v="y"/>
    <s v="w"/>
    <s v="R"/>
    <s v="L"/>
    <x v="17"/>
    <x v="12"/>
    <n v="3.4394445918492125E-6"/>
    <s v="y"/>
    <s v="an"/>
  </r>
  <r>
    <s v="dh"/>
    <s v="傣"/>
    <s v="dai"/>
    <s v="d"/>
    <s v="h"/>
    <s v="L"/>
    <s v="R"/>
    <x v="0"/>
    <x v="4"/>
    <n v="3.4264287182755166E-6"/>
    <s v="d"/>
    <s v="ai"/>
  </r>
  <r>
    <s v="nw"/>
    <s v="撵"/>
    <s v="nian"/>
    <s v="n"/>
    <s v="w"/>
    <s v="R"/>
    <s v="L"/>
    <x v="12"/>
    <x v="12"/>
    <n v="3.4166668130952442E-6"/>
    <s v="n"/>
    <s v="ia"/>
  </r>
  <r>
    <s v="eu"/>
    <s v="隅"/>
    <s v="yu"/>
    <s v="e"/>
    <s v="u"/>
    <s v="L"/>
    <s v="R"/>
    <x v="1"/>
    <x v="5"/>
    <n v="3.4036509395215484E-6"/>
    <s v="e"/>
    <s v="u"/>
  </r>
  <r>
    <s v="ey"/>
    <s v="呃"/>
    <s v="e"/>
    <s v="e"/>
    <s v="y"/>
    <s v="L"/>
    <s v="R"/>
    <x v="1"/>
    <x v="10"/>
    <n v="3.4036509395215484E-6"/>
    <s v="e"/>
    <m/>
  </r>
  <r>
    <s v="kj"/>
    <s v="铐"/>
    <s v="kao"/>
    <s v="k"/>
    <s v="j"/>
    <s v="R"/>
    <s v="R"/>
    <x v="19"/>
    <x v="14"/>
    <n v="3.3906350659478521E-6"/>
    <s v="k"/>
    <s v="ao"/>
  </r>
  <r>
    <s v="ub"/>
    <s v="镯"/>
    <s v="zhuo"/>
    <s v="u"/>
    <s v="b"/>
    <s v="R"/>
    <s v="L"/>
    <x v="8"/>
    <x v="17"/>
    <n v="3.3906350659478521E-6"/>
    <s v="zh"/>
    <s v="uo"/>
  </r>
  <r>
    <s v="mf"/>
    <s v="湄"/>
    <s v="mei"/>
    <s v="m"/>
    <s v="f"/>
    <s v="R"/>
    <s v="L"/>
    <x v="13"/>
    <x v="2"/>
    <n v="3.3873810975544278E-6"/>
    <s v="m"/>
    <s v="ei"/>
  </r>
  <r>
    <s v="gp"/>
    <s v="帼"/>
    <s v="guo"/>
    <s v="g"/>
    <s v="p"/>
    <s v="L"/>
    <s v="R"/>
    <x v="7"/>
    <x v="6"/>
    <n v="3.3776191923741559E-6"/>
    <s v="g"/>
    <s v="uo"/>
  </r>
  <r>
    <s v="xi"/>
    <s v="曦"/>
    <s v="xi"/>
    <s v="x"/>
    <s v="i"/>
    <s v="L"/>
    <s v="R"/>
    <x v="18"/>
    <x v="1"/>
    <n v="3.374365223980732E-6"/>
    <s v="x"/>
    <s v="i"/>
  </r>
  <r>
    <s v="nv"/>
    <s v="弩"/>
    <s v="nu"/>
    <s v="n"/>
    <s v="v"/>
    <s v="R"/>
    <s v="L"/>
    <x v="12"/>
    <x v="13"/>
    <n v="3.3678572871938839E-6"/>
    <s v="n"/>
    <s v="v"/>
  </r>
  <r>
    <s v="em"/>
    <s v="沅"/>
    <s v="yuan"/>
    <s v="e"/>
    <s v="m"/>
    <s v="L"/>
    <s v="R"/>
    <x v="1"/>
    <x v="22"/>
    <n v="3.3646033188004596E-6"/>
    <s v="y"/>
    <s v="uan"/>
  </r>
  <r>
    <s v="lg"/>
    <s v="踉"/>
    <s v="liang"/>
    <s v="l"/>
    <s v="g"/>
    <s v="R"/>
    <s v="L"/>
    <x v="3"/>
    <x v="11"/>
    <n v="3.3548414136201876E-6"/>
    <s v="l"/>
    <s v="iang"/>
  </r>
  <r>
    <s v="pu"/>
    <s v="圃"/>
    <s v="pu"/>
    <s v="p"/>
    <s v="u"/>
    <s v="R"/>
    <s v="R"/>
    <x v="23"/>
    <x v="5"/>
    <n v="3.3483334768333395E-6"/>
    <s v="p"/>
    <s v="u"/>
  </r>
  <r>
    <s v="ut"/>
    <s v="赈"/>
    <s v="zhen"/>
    <s v="u"/>
    <s v="t"/>
    <s v="R"/>
    <s v="L"/>
    <x v="8"/>
    <x v="25"/>
    <n v="3.3450795084399156E-6"/>
    <s v="zh"/>
    <s v="en"/>
  </r>
  <r>
    <s v="gj"/>
    <s v="羔"/>
    <s v="gao"/>
    <s v="g"/>
    <s v="j"/>
    <s v="L"/>
    <s v="R"/>
    <x v="7"/>
    <x v="14"/>
    <n v="3.3450795084399156E-6"/>
    <s v="g"/>
    <s v="ao"/>
  </r>
  <r>
    <s v="eg"/>
    <s v="殃"/>
    <s v="yang"/>
    <s v="e"/>
    <s v="g"/>
    <s v="L"/>
    <s v="L"/>
    <x v="1"/>
    <x v="11"/>
    <n v="3.3418255400464913E-6"/>
    <s v="y"/>
    <s v="ang"/>
  </r>
  <r>
    <s v="ei"/>
    <s v="臆"/>
    <s v="yi"/>
    <s v="e"/>
    <s v="i"/>
    <s v="L"/>
    <s v="R"/>
    <x v="1"/>
    <x v="1"/>
    <n v="3.3385715716530675E-6"/>
    <s v="e"/>
    <s v="i"/>
  </r>
  <r>
    <s v="od"/>
    <s v="甥"/>
    <s v="sheng"/>
    <s v="o"/>
    <s v="d"/>
    <s v="R"/>
    <s v="L"/>
    <x v="2"/>
    <x v="15"/>
    <n v="3.3385715716530675E-6"/>
    <s v="sh"/>
    <s v="eng"/>
  </r>
  <r>
    <s v="mb"/>
    <s v="馍"/>
    <s v="mo"/>
    <s v="m"/>
    <s v="b"/>
    <s v="R"/>
    <s v="L"/>
    <x v="13"/>
    <x v="17"/>
    <n v="3.3288096664727951E-6"/>
    <s v="m"/>
    <s v="o"/>
  </r>
  <r>
    <s v="ck"/>
    <s v="岑"/>
    <s v="cen"/>
    <s v="c"/>
    <s v="k"/>
    <s v="L"/>
    <s v="R"/>
    <x v="22"/>
    <x v="0"/>
    <n v="3.3288096664727951E-6"/>
    <s v="c"/>
    <s v="en"/>
  </r>
  <r>
    <s v="ei"/>
    <s v="诶"/>
    <s v="ei"/>
    <s v="e"/>
    <s v="i"/>
    <s v="L"/>
    <s v="R"/>
    <x v="1"/>
    <x v="1"/>
    <n v="3.3157937928990992E-6"/>
    <s v="e"/>
    <s v="i"/>
  </r>
  <r>
    <s v="hl"/>
    <s v="泓"/>
    <s v="hong"/>
    <s v="h"/>
    <s v="l"/>
    <s v="R"/>
    <s v="R"/>
    <x v="11"/>
    <x v="8"/>
    <n v="3.3060318877188268E-6"/>
    <s v="h"/>
    <s v="ong"/>
  </r>
  <r>
    <s v="ug"/>
    <s v="樟"/>
    <s v="zhang"/>
    <s v="u"/>
    <s v="g"/>
    <s v="R"/>
    <s v="L"/>
    <x v="8"/>
    <x v="11"/>
    <n v="3.2995239509319787E-6"/>
    <s v="zh"/>
    <s v="ang"/>
  </r>
  <r>
    <s v="ou"/>
    <s v="藕"/>
    <s v="ou"/>
    <s v="o"/>
    <s v="u"/>
    <s v="R"/>
    <s v="R"/>
    <x v="2"/>
    <x v="5"/>
    <n v="3.2962699825385548E-6"/>
    <s v="o"/>
    <s v="u"/>
  </r>
  <r>
    <s v="pi"/>
    <s v="痞"/>
    <s v="pi"/>
    <s v="p"/>
    <s v="i"/>
    <s v="R"/>
    <s v="R"/>
    <x v="23"/>
    <x v="1"/>
    <n v="3.2962699825385548E-6"/>
    <s v="p"/>
    <s v="i"/>
  </r>
  <r>
    <s v="rl"/>
    <s v="冗"/>
    <s v="rong"/>
    <s v="r"/>
    <s v="l"/>
    <s v="L"/>
    <s v="R"/>
    <x v="5"/>
    <x v="8"/>
    <n v="3.2865080773582828E-6"/>
    <s v="r"/>
    <s v="ong"/>
  </r>
  <r>
    <s v="si"/>
    <s v="泗"/>
    <s v="si"/>
    <s v="s"/>
    <s v="i"/>
    <s v="L"/>
    <s v="R"/>
    <x v="21"/>
    <x v="1"/>
    <n v="3.2865080773582828E-6"/>
    <s v="s"/>
    <s v="i"/>
  </r>
  <r>
    <s v="qi"/>
    <s v="脐"/>
    <s v="qi"/>
    <s v="q"/>
    <s v="i"/>
    <s v="L"/>
    <s v="R"/>
    <x v="20"/>
    <x v="1"/>
    <n v="3.2865080773582828E-6"/>
    <s v="q"/>
    <s v="i"/>
  </r>
  <r>
    <s v="jw"/>
    <s v="涧"/>
    <s v="jian"/>
    <s v="j"/>
    <s v="w"/>
    <s v="R"/>
    <s v="L"/>
    <x v="16"/>
    <x v="12"/>
    <n v="3.2865080773582828E-6"/>
    <s v="j"/>
    <s v="ian"/>
  </r>
  <r>
    <s v="qh"/>
    <s v="跄"/>
    <s v="qiang"/>
    <s v="q"/>
    <s v="h"/>
    <s v="L"/>
    <s v="R"/>
    <x v="20"/>
    <x v="4"/>
    <n v="3.2832541089648586E-6"/>
    <s v="q"/>
    <s v="iang"/>
  </r>
  <r>
    <s v="gy"/>
    <s v="骼"/>
    <s v="ge"/>
    <s v="g"/>
    <s v="y"/>
    <s v="L"/>
    <s v="R"/>
    <x v="7"/>
    <x v="10"/>
    <n v="3.2800001405714347E-6"/>
    <s v="g"/>
    <s v="e"/>
  </r>
  <r>
    <s v="ix"/>
    <s v="钗"/>
    <s v="chai"/>
    <s v="i"/>
    <s v="x"/>
    <s v="R"/>
    <s v="L"/>
    <x v="14"/>
    <x v="24"/>
    <n v="3.2767461721780104E-6"/>
    <s v="ch"/>
    <s v="ai"/>
  </r>
  <r>
    <s v="em"/>
    <s v="鸳"/>
    <s v="yuan"/>
    <s v="e"/>
    <s v="m"/>
    <s v="L"/>
    <s v="R"/>
    <x v="1"/>
    <x v="22"/>
    <n v="3.2767461721780104E-6"/>
    <s v="y"/>
    <s v="uan"/>
  </r>
  <r>
    <s v="fu"/>
    <s v="釜"/>
    <s v="fu"/>
    <s v="f"/>
    <s v="u"/>
    <s v="L"/>
    <s v="R"/>
    <x v="15"/>
    <x v="5"/>
    <n v="3.2734922037845866E-6"/>
    <s v="f"/>
    <s v="u"/>
  </r>
  <r>
    <s v="lj"/>
    <s v="酪"/>
    <s v="lao"/>
    <s v="l"/>
    <s v="j"/>
    <s v="R"/>
    <s v="R"/>
    <x v="3"/>
    <x v="14"/>
    <n v="3.2604763302108903E-6"/>
    <s v="l"/>
    <s v="ao"/>
  </r>
  <r>
    <s v="js"/>
    <s v="泾"/>
    <s v="jing"/>
    <s v="j"/>
    <s v="s"/>
    <s v="R"/>
    <s v="L"/>
    <x v="16"/>
    <x v="16"/>
    <n v="3.2604763302108903E-6"/>
    <s v="j"/>
    <s v="ing"/>
  </r>
  <r>
    <s v="q"/>
    <s v="鞘"/>
    <s v="qiao"/>
    <s v="q"/>
    <s v="q"/>
    <s v="L"/>
    <s v="L"/>
    <x v="20"/>
    <x v="19"/>
    <n v="3.2539683934240422E-6"/>
    <s v="q"/>
    <s v="iao"/>
  </r>
  <r>
    <s v="id"/>
    <s v="丞"/>
    <s v="cheng"/>
    <s v="i"/>
    <s v="d"/>
    <s v="R"/>
    <s v="L"/>
    <x v="14"/>
    <x v="15"/>
    <n v="3.2507144250306183E-6"/>
    <s v="ch"/>
    <s v="eng"/>
  </r>
  <r>
    <s v="xm"/>
    <s v="萱"/>
    <s v="xuan"/>
    <s v="x"/>
    <s v="m"/>
    <s v="L"/>
    <s v="R"/>
    <x v="18"/>
    <x v="22"/>
    <n v="3.247460456637194E-6"/>
    <s v="x"/>
    <s v="uan"/>
  </r>
  <r>
    <s v="pa"/>
    <s v="琶"/>
    <s v="pa"/>
    <s v="p"/>
    <s v="a"/>
    <s v="R"/>
    <s v="L"/>
    <x v="23"/>
    <x v="9"/>
    <n v="3.237698551456922E-6"/>
    <s v="p"/>
    <s v="a"/>
  </r>
  <r>
    <s v="ha"/>
    <s v="铧"/>
    <s v="hua"/>
    <s v="h"/>
    <s v="a"/>
    <s v="R"/>
    <s v="L"/>
    <x v="11"/>
    <x v="9"/>
    <n v="3.2116668043095295E-6"/>
    <s v="h"/>
    <s v="ua"/>
  </r>
  <r>
    <s v="xu"/>
    <s v="戌"/>
    <s v="xu"/>
    <s v="x"/>
    <s v="u"/>
    <s v="L"/>
    <s v="R"/>
    <x v="18"/>
    <x v="5"/>
    <n v="3.2051588675226818E-6"/>
    <s v="x"/>
    <s v="u"/>
  </r>
  <r>
    <s v="l"/>
    <s v="燎"/>
    <s v="liao"/>
    <s v="l"/>
    <s v="l"/>
    <s v="R"/>
    <s v="R"/>
    <x v="3"/>
    <x v="8"/>
    <n v="3.2019048991292575E-6"/>
    <s v="l"/>
    <s v="iao"/>
  </r>
  <r>
    <s v="ck"/>
    <s v="蹭"/>
    <s v="ceng"/>
    <s v="c"/>
    <s v="k"/>
    <s v="L"/>
    <s v="R"/>
    <x v="22"/>
    <x v="0"/>
    <n v="3.1921429939489855E-6"/>
    <s v="c"/>
    <s v="eng"/>
  </r>
  <r>
    <s v="bn"/>
    <s v="坂"/>
    <s v="ban"/>
    <s v="b"/>
    <s v="n"/>
    <s v="L"/>
    <s v="R"/>
    <x v="6"/>
    <x v="21"/>
    <n v="3.1888890255555613E-6"/>
    <s v="b"/>
    <s v="an"/>
  </r>
  <r>
    <s v="pi"/>
    <s v="媲"/>
    <s v="pi"/>
    <s v="p"/>
    <s v="i"/>
    <s v="R"/>
    <s v="R"/>
    <x v="23"/>
    <x v="1"/>
    <n v="3.1856350571621374E-6"/>
    <s v="p"/>
    <s v="i"/>
  </r>
  <r>
    <s v="lu"/>
    <s v="璐"/>
    <s v="lu"/>
    <s v="l"/>
    <s v="u"/>
    <s v="R"/>
    <s v="R"/>
    <x v="3"/>
    <x v="5"/>
    <n v="3.1856350571621374E-6"/>
    <s v="l"/>
    <s v="u"/>
  </r>
  <r>
    <s v="he"/>
    <s v="劾"/>
    <s v="he"/>
    <s v="h"/>
    <s v="e"/>
    <s v="R"/>
    <s v="L"/>
    <x v="11"/>
    <x v="3"/>
    <n v="3.1791271203752893E-6"/>
    <s v="h"/>
    <s v="e"/>
  </r>
  <r>
    <s v="gu"/>
    <s v="诂"/>
    <s v="gu"/>
    <s v="g"/>
    <s v="u"/>
    <s v="L"/>
    <s v="R"/>
    <x v="7"/>
    <x v="5"/>
    <n v="3.1758731519818654E-6"/>
    <s v="g"/>
    <s v="u"/>
  </r>
  <r>
    <s v="xn"/>
    <s v="舷"/>
    <s v="xian"/>
    <s v="x"/>
    <s v="n"/>
    <s v="L"/>
    <s v="R"/>
    <x v="18"/>
    <x v="21"/>
    <n v="3.1758731519818654E-6"/>
    <s v="x"/>
    <s v="ian"/>
  </r>
  <r>
    <s v="zi"/>
    <s v="渍"/>
    <s v="zi"/>
    <s v="z"/>
    <s v="i"/>
    <s v="L"/>
    <s v="R"/>
    <x v="4"/>
    <x v="1"/>
    <n v="3.1693652151950173E-6"/>
    <s v="z"/>
    <s v="i"/>
  </r>
  <r>
    <s v="ey"/>
    <s v="讹"/>
    <s v="e"/>
    <s v="e"/>
    <s v="y"/>
    <s v="L"/>
    <s v="R"/>
    <x v="1"/>
    <x v="10"/>
    <n v="3.166111246801593E-6"/>
    <s v="e"/>
    <m/>
  </r>
  <r>
    <s v="ei"/>
    <s v="胰"/>
    <s v="yi"/>
    <s v="e"/>
    <s v="i"/>
    <s v="L"/>
    <s v="R"/>
    <x v="1"/>
    <x v="1"/>
    <n v="3.156349341621321E-6"/>
    <s v="e"/>
    <s v="i"/>
  </r>
  <r>
    <s v="fi"/>
    <s v="诽"/>
    <s v="fei"/>
    <s v="f"/>
    <s v="i"/>
    <s v="L"/>
    <s v="R"/>
    <x v="15"/>
    <x v="1"/>
    <n v="3.1530953732278967E-6"/>
    <s v="f"/>
    <s v="ei"/>
  </r>
  <r>
    <s v="ec"/>
    <s v="纭"/>
    <s v="yun"/>
    <s v="e"/>
    <s v="c"/>
    <s v="L"/>
    <s v="L"/>
    <x v="1"/>
    <x v="23"/>
    <n v="3.146587436441049E-6"/>
    <s v="y"/>
    <s v="un"/>
  </r>
  <r>
    <s v="bp"/>
    <s v="呗"/>
    <s v="bei"/>
    <s v="b"/>
    <s v="p"/>
    <s v="L"/>
    <s v="R"/>
    <x v="6"/>
    <x v="6"/>
    <n v="3.1400794996542009E-6"/>
    <s v="b"/>
    <s v="ei"/>
  </r>
  <r>
    <s v="wi"/>
    <s v="偎"/>
    <s v="wei"/>
    <s v="w"/>
    <s v="i"/>
    <s v="L"/>
    <s v="R"/>
    <x v="10"/>
    <x v="1"/>
    <n v="3.1400794996542009E-6"/>
    <s v="w"/>
    <s v="ei"/>
  </r>
  <r>
    <s v="c;"/>
    <s v="璀"/>
    <s v="cui"/>
    <s v="c"/>
    <s v=";"/>
    <s v="L"/>
    <s v="R"/>
    <x v="22"/>
    <x v="18"/>
    <n v="3.1368255312607766E-6"/>
    <s v="c"/>
    <s v="ui"/>
  </r>
  <r>
    <s v="qu"/>
    <s v="祛"/>
    <s v="qu"/>
    <s v="q"/>
    <s v="u"/>
    <s v="L"/>
    <s v="R"/>
    <x v="20"/>
    <x v="5"/>
    <n v="3.1270636260805046E-6"/>
    <s v="q"/>
    <s v="u"/>
  </r>
  <r>
    <s v="mj"/>
    <s v="懋"/>
    <s v="mao"/>
    <s v="m"/>
    <s v="j"/>
    <s v="R"/>
    <s v="R"/>
    <x v="13"/>
    <x v="14"/>
    <n v="3.1238096576870808E-6"/>
    <s v="m"/>
    <s v="ao"/>
  </r>
  <r>
    <s v="dp"/>
    <s v="垛"/>
    <s v="duo"/>
    <s v="d"/>
    <s v="p"/>
    <s v="L"/>
    <s v="R"/>
    <x v="0"/>
    <x v="6"/>
    <n v="3.1238096576870808E-6"/>
    <s v="d"/>
    <s v="uo"/>
  </r>
  <r>
    <s v="jr"/>
    <s v="隽"/>
    <s v="juan"/>
    <s v="j"/>
    <s v="r"/>
    <s v="R"/>
    <s v="L"/>
    <x v="16"/>
    <x v="26"/>
    <n v="3.1205556892936565E-6"/>
    <s v="j"/>
    <s v="uan"/>
  </r>
  <r>
    <s v="hz"/>
    <s v="幌"/>
    <s v="huang"/>
    <s v="h"/>
    <s v="z"/>
    <s v="R"/>
    <s v="L"/>
    <x v="11"/>
    <x v="20"/>
    <n v="3.1173017209002326E-6"/>
    <s v="h"/>
    <s v="uang"/>
  </r>
  <r>
    <s v="xi"/>
    <s v="熹"/>
    <s v="xi"/>
    <s v="x"/>
    <s v="i"/>
    <s v="L"/>
    <s v="R"/>
    <x v="18"/>
    <x v="1"/>
    <n v="3.1173017209002326E-6"/>
    <s v="x"/>
    <s v="i"/>
  </r>
  <r>
    <s v="he"/>
    <s v="壑"/>
    <s v="he"/>
    <s v="h"/>
    <s v="e"/>
    <s v="R"/>
    <s v="L"/>
    <x v="11"/>
    <x v="3"/>
    <n v="3.1173017209002326E-6"/>
    <s v="h"/>
    <s v="e"/>
  </r>
  <r>
    <s v="m"/>
    <s v="淼"/>
    <s v="miao"/>
    <s v="m"/>
    <s v="m"/>
    <s v="R"/>
    <s v="R"/>
    <x v="13"/>
    <x v="22"/>
    <n v="3.1173017209002326E-6"/>
    <s v="m"/>
    <s v="iao"/>
  </r>
  <r>
    <s v="tl"/>
    <s v="瞳"/>
    <s v="tong"/>
    <s v="t"/>
    <s v="l"/>
    <s v="L"/>
    <s v="R"/>
    <x v="9"/>
    <x v="8"/>
    <n v="3.1173017209002326E-6"/>
    <s v="t"/>
    <s v="ong"/>
  </r>
  <r>
    <s v="cu"/>
    <s v="猝"/>
    <s v="cu"/>
    <s v="c"/>
    <s v="u"/>
    <s v="L"/>
    <s v="R"/>
    <x v="22"/>
    <x v="5"/>
    <n v="3.1140477525068084E-6"/>
    <s v="c"/>
    <s v="u"/>
  </r>
  <r>
    <s v="x"/>
    <s v="箫"/>
    <s v="xiao"/>
    <s v="x"/>
    <s v="x"/>
    <s v="L"/>
    <s v="L"/>
    <x v="18"/>
    <x v="24"/>
    <n v="3.1107937841133845E-6"/>
    <s v="x"/>
    <s v="iao"/>
  </r>
  <r>
    <s v="ao"/>
    <s v="敖"/>
    <s v="ao"/>
    <s v="a"/>
    <s v="o"/>
    <s v="L"/>
    <s v="R"/>
    <x v="24"/>
    <x v="7"/>
    <n v="3.1010318789331121E-6"/>
    <s v="a"/>
    <s v="o"/>
  </r>
  <r>
    <s v="qm"/>
    <s v="蜷"/>
    <s v="quan"/>
    <s v="q"/>
    <s v="m"/>
    <s v="L"/>
    <s v="R"/>
    <x v="20"/>
    <x v="22"/>
    <n v="3.0977779105396882E-6"/>
    <s v="q"/>
    <s v="uan"/>
  </r>
  <r>
    <s v="ic"/>
    <s v="椿"/>
    <s v="chun"/>
    <s v="i"/>
    <s v="c"/>
    <s v="R"/>
    <s v="L"/>
    <x v="14"/>
    <x v="23"/>
    <n v="3.0945239421462644E-6"/>
    <s v="ch"/>
    <s v="un"/>
  </r>
  <r>
    <s v="sj"/>
    <s v="搔"/>
    <s v="sao"/>
    <s v="s"/>
    <s v="j"/>
    <s v="L"/>
    <s v="R"/>
    <x v="21"/>
    <x v="14"/>
    <n v="3.0782541001791438E-6"/>
    <s v="s"/>
    <s v="ao"/>
  </r>
  <r>
    <s v="l"/>
    <s v="潦"/>
    <s v="liao"/>
    <s v="l"/>
    <s v="l"/>
    <s v="R"/>
    <s v="R"/>
    <x v="3"/>
    <x v="8"/>
    <n v="3.07500013178572E-6"/>
    <s v="l"/>
    <s v="iao"/>
  </r>
  <r>
    <s v="bj"/>
    <s v="雹"/>
    <s v="bao"/>
    <s v="b"/>
    <s v="j"/>
    <s v="L"/>
    <s v="R"/>
    <x v="6"/>
    <x v="14"/>
    <n v="3.07500013178572E-6"/>
    <s v="b"/>
    <s v="ao"/>
  </r>
  <r>
    <s v="ow"/>
    <s v="跚"/>
    <s v="shan"/>
    <s v="o"/>
    <s v="w"/>
    <s v="R"/>
    <s v="L"/>
    <x v="2"/>
    <x v="12"/>
    <n v="3.07500013178572E-6"/>
    <s v="sh"/>
    <s v="an"/>
  </r>
  <r>
    <s v="gy"/>
    <s v="蛤"/>
    <s v="ge"/>
    <s v="g"/>
    <s v="y"/>
    <s v="L"/>
    <s v="R"/>
    <x v="7"/>
    <x v="10"/>
    <n v="3.0717461633922957E-6"/>
    <s v="g"/>
    <s v="e"/>
  </r>
  <r>
    <s v="lw"/>
    <s v="镰"/>
    <s v="lian"/>
    <s v="l"/>
    <s v="w"/>
    <s v="R"/>
    <s v="L"/>
    <x v="3"/>
    <x v="12"/>
    <n v="3.0717461633922957E-6"/>
    <s v="l"/>
    <s v="ian"/>
  </r>
  <r>
    <s v="na"/>
    <s v="钠"/>
    <s v="na"/>
    <s v="n"/>
    <s v="a"/>
    <s v="R"/>
    <s v="L"/>
    <x v="12"/>
    <x v="9"/>
    <n v="3.0684921949988718E-6"/>
    <s v="n"/>
    <s v="a"/>
  </r>
  <r>
    <s v="oa"/>
    <s v="霎"/>
    <s v="sha"/>
    <s v="o"/>
    <s v="a"/>
    <s v="R"/>
    <s v="L"/>
    <x v="2"/>
    <x v="9"/>
    <n v="3.0684921949988718E-6"/>
    <s v="sh"/>
    <s v="a"/>
  </r>
  <r>
    <s v="pu"/>
    <s v="璞"/>
    <s v="pu"/>
    <s v="p"/>
    <s v="u"/>
    <s v="R"/>
    <s v="R"/>
    <x v="23"/>
    <x v="5"/>
    <n v="3.065238226605448E-6"/>
    <s v="p"/>
    <s v="u"/>
  </r>
  <r>
    <s v="qp"/>
    <s v="瘸"/>
    <s v="que"/>
    <s v="q"/>
    <s v="p"/>
    <s v="L"/>
    <s v="R"/>
    <x v="20"/>
    <x v="6"/>
    <n v="3.065238226605448E-6"/>
    <s v="q"/>
    <s v="ue"/>
  </r>
  <r>
    <s v="nw"/>
    <s v="黏"/>
    <s v="nian"/>
    <s v="n"/>
    <s v="w"/>
    <s v="R"/>
    <s v="L"/>
    <x v="12"/>
    <x v="12"/>
    <n v="3.0554763214251756E-6"/>
    <s v="n"/>
    <s v="ia"/>
  </r>
  <r>
    <s v="pi"/>
    <s v="丕"/>
    <s v="pi"/>
    <s v="p"/>
    <s v="i"/>
    <s v="R"/>
    <s v="R"/>
    <x v="23"/>
    <x v="1"/>
    <n v="3.0522223530317517E-6"/>
    <s v="p"/>
    <s v="i"/>
  </r>
  <r>
    <s v="xm"/>
    <s v="漩"/>
    <s v="xuan"/>
    <s v="x"/>
    <s v="m"/>
    <s v="L"/>
    <s v="R"/>
    <x v="18"/>
    <x v="22"/>
    <n v="3.0489683846383274E-6"/>
    <s v="x"/>
    <s v="uan"/>
  </r>
  <r>
    <s v="dc"/>
    <s v="遁"/>
    <s v="dun"/>
    <s v="d"/>
    <s v="c"/>
    <s v="L"/>
    <s v="L"/>
    <x v="0"/>
    <x v="23"/>
    <n v="3.0489683846383274E-6"/>
    <s v="d"/>
    <s v="un"/>
  </r>
  <r>
    <s v="ts"/>
    <s v="霆"/>
    <s v="ting"/>
    <s v="t"/>
    <s v="s"/>
    <s v="L"/>
    <s v="L"/>
    <x v="9"/>
    <x v="16"/>
    <n v="3.0489683846383274E-6"/>
    <s v="t"/>
    <s v="ing"/>
  </r>
  <r>
    <s v="xh"/>
    <s v="饷"/>
    <s v="xiang"/>
    <s v="x"/>
    <s v="h"/>
    <s v="L"/>
    <s v="R"/>
    <x v="18"/>
    <x v="4"/>
    <n v="3.0424604478514793E-6"/>
    <s v="x"/>
    <s v="iang"/>
  </r>
  <r>
    <s v="yw"/>
    <s v="谚"/>
    <s v="yan"/>
    <s v="y"/>
    <s v="w"/>
    <s v="R"/>
    <s v="L"/>
    <x v="17"/>
    <x v="12"/>
    <n v="3.0326985426712073E-6"/>
    <s v="y"/>
    <s v="an"/>
  </r>
  <r>
    <s v="xi"/>
    <s v="羲"/>
    <s v="xi"/>
    <s v="x"/>
    <s v="i"/>
    <s v="L"/>
    <s v="R"/>
    <x v="18"/>
    <x v="1"/>
    <n v="3.0326985426712073E-6"/>
    <s v="x"/>
    <s v="i"/>
  </r>
  <r>
    <s v="jd"/>
    <s v="瘠"/>
    <s v="ji"/>
    <s v="j"/>
    <s v="d"/>
    <s v="R"/>
    <s v="L"/>
    <x v="16"/>
    <x v="15"/>
    <n v="3.0294445742777835E-6"/>
    <s v="j"/>
    <s v="i"/>
  </r>
  <r>
    <s v="mc"/>
    <s v="咪"/>
    <s v="mi"/>
    <s v="m"/>
    <s v="c"/>
    <s v="R"/>
    <s v="L"/>
    <x v="13"/>
    <x v="23"/>
    <n v="3.0294445742777835E-6"/>
    <s v="m"/>
    <s v="i"/>
  </r>
  <r>
    <s v="wn"/>
    <s v="蜿"/>
    <s v="wan"/>
    <s v="w"/>
    <s v="n"/>
    <s v="L"/>
    <s v="R"/>
    <x v="10"/>
    <x v="21"/>
    <n v="3.0261906058843592E-6"/>
    <s v="w"/>
    <s v="an"/>
  </r>
  <r>
    <s v="ph"/>
    <s v="湃"/>
    <s v="pai"/>
    <s v="p"/>
    <s v="h"/>
    <s v="R"/>
    <s v="R"/>
    <x v="23"/>
    <x v="4"/>
    <n v="3.0229366374909353E-6"/>
    <s v="p"/>
    <s v="ai"/>
  </r>
  <r>
    <s v="ll"/>
    <s v="珑"/>
    <s v="long"/>
    <s v="l"/>
    <s v="l"/>
    <s v="R"/>
    <s v="R"/>
    <x v="3"/>
    <x v="8"/>
    <n v="3.0229366374909353E-6"/>
    <s v="l"/>
    <s v="ong"/>
  </r>
  <r>
    <s v="ns"/>
    <s v="泞"/>
    <s v="ning"/>
    <s v="n"/>
    <s v="s"/>
    <s v="R"/>
    <s v="L"/>
    <x v="12"/>
    <x v="16"/>
    <n v="3.0131747323106629E-6"/>
    <s v="n"/>
    <s v="ing"/>
  </r>
  <r>
    <s v="ie"/>
    <s v="掣"/>
    <s v="che"/>
    <s v="i"/>
    <s v="e"/>
    <s v="R"/>
    <s v="L"/>
    <x v="14"/>
    <x v="3"/>
    <n v="3.0131747323106629E-6"/>
    <s v="ch"/>
    <s v="e"/>
  </r>
  <r>
    <s v="cc"/>
    <s v="忖"/>
    <s v="cun"/>
    <s v="c"/>
    <s v="c"/>
    <s v="L"/>
    <s v="L"/>
    <x v="22"/>
    <x v="23"/>
    <n v="3.0131747323106629E-6"/>
    <s v="c"/>
    <s v="un"/>
  </r>
  <r>
    <s v="p"/>
    <s v="瞟"/>
    <s v="piao"/>
    <s v="p"/>
    <s v="p"/>
    <s v="R"/>
    <s v="R"/>
    <x v="23"/>
    <x v="6"/>
    <n v="3.0131747323106629E-6"/>
    <s v="p"/>
    <s v="iao"/>
  </r>
  <r>
    <s v="mn"/>
    <s v="鳗"/>
    <s v="man"/>
    <s v="m"/>
    <s v="n"/>
    <s v="R"/>
    <s v="R"/>
    <x v="13"/>
    <x v="21"/>
    <n v="3.0099207639172391E-6"/>
    <s v="m"/>
    <s v="an"/>
  </r>
  <r>
    <s v="qu"/>
    <s v="觑"/>
    <s v="qu"/>
    <s v="q"/>
    <s v="u"/>
    <s v="L"/>
    <s v="R"/>
    <x v="20"/>
    <x v="5"/>
    <n v="3.0099207639172391E-6"/>
    <s v="q"/>
    <s v="u"/>
  </r>
  <r>
    <s v="uc"/>
    <s v="谆"/>
    <s v="zhun"/>
    <s v="u"/>
    <s v="c"/>
    <s v="R"/>
    <s v="L"/>
    <x v="8"/>
    <x v="23"/>
    <n v="3.0066667955238152E-6"/>
    <s v="zh"/>
    <s v="un"/>
  </r>
  <r>
    <s v="q"/>
    <s v="锹"/>
    <s v="qiao"/>
    <s v="q"/>
    <s v="q"/>
    <s v="L"/>
    <s v="L"/>
    <x v="20"/>
    <x v="19"/>
    <n v="3.0066667955238152E-6"/>
    <s v="q"/>
    <s v="iao"/>
  </r>
  <r>
    <s v="bi"/>
    <s v="弼"/>
    <s v="bi"/>
    <s v="b"/>
    <s v="i"/>
    <s v="L"/>
    <s v="R"/>
    <x v="6"/>
    <x v="1"/>
    <n v="3.0066667955238152E-6"/>
    <s v="b"/>
    <s v="i"/>
  </r>
  <r>
    <s v="us"/>
    <s v="拄"/>
    <s v="zhu"/>
    <s v="u"/>
    <s v="s"/>
    <s v="R"/>
    <s v="L"/>
    <x v="8"/>
    <x v="16"/>
    <n v="2.9969048903435428E-6"/>
    <s v="zh"/>
    <s v="u"/>
  </r>
  <r>
    <s v="eg"/>
    <s v="恙"/>
    <s v="yang"/>
    <s v="e"/>
    <s v="g"/>
    <s v="L"/>
    <s v="L"/>
    <x v="1"/>
    <x v="11"/>
    <n v="2.9969048903435428E-6"/>
    <s v="y"/>
    <s v="ang"/>
  </r>
  <r>
    <s v="iw"/>
    <s v="潺"/>
    <s v="chan"/>
    <s v="i"/>
    <s v="w"/>
    <s v="R"/>
    <s v="L"/>
    <x v="14"/>
    <x v="12"/>
    <n v="2.9936509219501189E-6"/>
    <s v="ch"/>
    <s v="an"/>
  </r>
  <r>
    <s v="ou"/>
    <s v="讴"/>
    <s v="ou"/>
    <s v="o"/>
    <s v="u"/>
    <s v="R"/>
    <s v="R"/>
    <x v="2"/>
    <x v="5"/>
    <n v="2.9871429851632708E-6"/>
    <s v="o"/>
    <s v="u"/>
  </r>
  <r>
    <s v="uq"/>
    <s v="帚"/>
    <s v="zhou"/>
    <s v="u"/>
    <s v="q"/>
    <s v="R"/>
    <s v="L"/>
    <x v="8"/>
    <x v="19"/>
    <n v="2.9871429851632708E-6"/>
    <s v="zh"/>
    <s v="ou"/>
  </r>
  <r>
    <s v="kw"/>
    <s v="瞰"/>
    <s v="kan"/>
    <s v="k"/>
    <s v="w"/>
    <s v="R"/>
    <s v="L"/>
    <x v="19"/>
    <x v="12"/>
    <n v="2.983889016769847E-6"/>
    <s v="k"/>
    <s v="an"/>
  </r>
  <r>
    <s v="pn"/>
    <s v="蹒"/>
    <s v="pan"/>
    <s v="p"/>
    <s v="n"/>
    <s v="R"/>
    <s v="R"/>
    <x v="23"/>
    <x v="21"/>
    <n v="2.983889016769847E-6"/>
    <s v="p"/>
    <s v="an"/>
  </r>
  <r>
    <s v="ll"/>
    <s v="窿"/>
    <s v="long"/>
    <s v="l"/>
    <s v="l"/>
    <s v="R"/>
    <s v="R"/>
    <x v="3"/>
    <x v="8"/>
    <n v="2.983889016769847E-6"/>
    <s v="l"/>
    <s v="ong"/>
  </r>
  <r>
    <s v="ye"/>
    <s v="掖"/>
    <s v="ye"/>
    <s v="y"/>
    <s v="e"/>
    <s v="R"/>
    <s v="L"/>
    <x v="17"/>
    <x v="3"/>
    <n v="2.9806350483764227E-6"/>
    <s v="y"/>
    <s v="e"/>
  </r>
  <r>
    <s v="eh"/>
    <s v="饵"/>
    <s v="er"/>
    <s v="e"/>
    <s v="h"/>
    <s v="L"/>
    <s v="R"/>
    <x v="1"/>
    <x v="4"/>
    <n v="2.9806350483764227E-6"/>
    <s v="e"/>
    <s v="r"/>
  </r>
  <r>
    <s v="eg"/>
    <s v="鸯"/>
    <s v="yang"/>
    <s v="e"/>
    <s v="g"/>
    <s v="L"/>
    <s v="L"/>
    <x v="1"/>
    <x v="11"/>
    <n v="2.9708731431961507E-6"/>
    <s v="y"/>
    <s v="ang"/>
  </r>
  <r>
    <s v="eh"/>
    <s v="迩"/>
    <s v="er"/>
    <s v="e"/>
    <s v="h"/>
    <s v="L"/>
    <s v="R"/>
    <x v="1"/>
    <x v="4"/>
    <n v="2.9578572696224544E-6"/>
    <s v="e"/>
    <s v="r"/>
  </r>
  <r>
    <s v="ba"/>
    <s v="笆"/>
    <s v="ba"/>
    <s v="b"/>
    <s v="a"/>
    <s v="L"/>
    <s v="L"/>
    <x v="6"/>
    <x v="9"/>
    <n v="2.9546033012290306E-6"/>
    <s v="b"/>
    <s v="a"/>
  </r>
  <r>
    <s v="lu"/>
    <s v="掳"/>
    <s v="lu"/>
    <s v="l"/>
    <s v="u"/>
    <s v="R"/>
    <s v="R"/>
    <x v="3"/>
    <x v="5"/>
    <n v="2.9480953644421824E-6"/>
    <s v="l"/>
    <s v="u"/>
  </r>
  <r>
    <s v="jq"/>
    <s v="灸"/>
    <s v="jiu"/>
    <s v="j"/>
    <s v="q"/>
    <s v="R"/>
    <s v="L"/>
    <x v="16"/>
    <x v="19"/>
    <n v="2.9415874276553343E-6"/>
    <s v="j"/>
    <s v="iu"/>
  </r>
  <r>
    <s v="gm"/>
    <s v="矜"/>
    <s v="guan"/>
    <s v="g"/>
    <s v="m"/>
    <s v="L"/>
    <s v="R"/>
    <x v="7"/>
    <x v="22"/>
    <n v="2.9350794908684862E-6"/>
    <s v="g"/>
    <s v="uan"/>
  </r>
  <r>
    <s v="jv"/>
    <s v="飓"/>
    <s v="jv"/>
    <s v="j"/>
    <s v="v"/>
    <s v="R"/>
    <s v="L"/>
    <x v="16"/>
    <x v="13"/>
    <n v="2.9350794908684862E-6"/>
    <s v="j"/>
    <s v="v"/>
  </r>
  <r>
    <s v="mz"/>
    <s v="泯"/>
    <s v="min"/>
    <s v="m"/>
    <s v="z"/>
    <s v="R"/>
    <s v="L"/>
    <x v="13"/>
    <x v="20"/>
    <n v="2.9220636172947899E-6"/>
    <s v="m"/>
    <s v="in"/>
  </r>
  <r>
    <s v="nw"/>
    <s v="拈"/>
    <s v="nian"/>
    <s v="n"/>
    <s v="w"/>
    <s v="R"/>
    <s v="L"/>
    <x v="12"/>
    <x v="12"/>
    <n v="2.9220636172947899E-6"/>
    <s v="n"/>
    <s v="ia"/>
  </r>
  <r>
    <s v="tp"/>
    <s v="沱"/>
    <s v="tuo"/>
    <s v="t"/>
    <s v="p"/>
    <s v="L"/>
    <s v="R"/>
    <x v="9"/>
    <x v="6"/>
    <n v="2.9155556805079418E-6"/>
    <s v="t"/>
    <s v="uo"/>
  </r>
  <r>
    <s v="lu"/>
    <s v="辘"/>
    <s v="lu"/>
    <s v="l"/>
    <s v="u"/>
    <s v="R"/>
    <s v="R"/>
    <x v="3"/>
    <x v="5"/>
    <n v="2.9155556805079418E-6"/>
    <s v="l"/>
    <s v="u"/>
  </r>
  <r>
    <s v="js"/>
    <s v="痉"/>
    <s v="jing"/>
    <s v="j"/>
    <s v="s"/>
    <s v="R"/>
    <s v="L"/>
    <x v="16"/>
    <x v="16"/>
    <n v="2.9123017121145179E-6"/>
    <s v="j"/>
    <s v="ing"/>
  </r>
  <r>
    <s v="jg"/>
    <s v="缰"/>
    <s v="jiang"/>
    <s v="j"/>
    <s v="g"/>
    <s v="R"/>
    <s v="L"/>
    <x v="16"/>
    <x v="11"/>
    <n v="2.9123017121145179E-6"/>
    <s v="j"/>
    <s v="iang"/>
  </r>
  <r>
    <s v="wu"/>
    <s v="戊"/>
    <s v="wu"/>
    <s v="w"/>
    <s v="u"/>
    <s v="L"/>
    <s v="R"/>
    <x v="10"/>
    <x v="5"/>
    <n v="2.9025398069342455E-6"/>
    <s v="w"/>
    <s v="u"/>
  </r>
  <r>
    <s v="ru"/>
    <s v="濡"/>
    <s v="ru"/>
    <s v="r"/>
    <s v="u"/>
    <s v="L"/>
    <s v="R"/>
    <x v="5"/>
    <x v="5"/>
    <n v="2.9025398069342455E-6"/>
    <s v="r"/>
    <s v="u"/>
  </r>
  <r>
    <s v="na"/>
    <s v="捺"/>
    <s v="na"/>
    <s v="n"/>
    <s v="a"/>
    <s v="R"/>
    <s v="L"/>
    <x v="12"/>
    <x v="9"/>
    <n v="2.8992858385408216E-6"/>
    <s v="n"/>
    <s v="a"/>
  </r>
  <r>
    <s v="bi"/>
    <s v="婢"/>
    <s v="bi"/>
    <s v="b"/>
    <s v="i"/>
    <s v="L"/>
    <s v="R"/>
    <x v="6"/>
    <x v="1"/>
    <n v="2.8992858385408216E-6"/>
    <s v="b"/>
    <s v="i"/>
  </r>
  <r>
    <s v="an"/>
    <s v="谙"/>
    <s v="an"/>
    <s v="a"/>
    <s v="n"/>
    <s v="L"/>
    <s v="R"/>
    <x v="24"/>
    <x v="21"/>
    <n v="2.8960318701473978E-6"/>
    <s v="a"/>
    <s v="n"/>
  </r>
  <r>
    <s v="us"/>
    <s v="伫"/>
    <s v="zhu"/>
    <s v="u"/>
    <s v="s"/>
    <s v="R"/>
    <s v="L"/>
    <x v="8"/>
    <x v="16"/>
    <n v="2.8895239333605497E-6"/>
    <s v="zh"/>
    <s v="u"/>
  </r>
  <r>
    <s v="ei"/>
    <s v="弈"/>
    <s v="yi"/>
    <s v="e"/>
    <s v="i"/>
    <s v="L"/>
    <s v="R"/>
    <x v="1"/>
    <x v="1"/>
    <n v="2.8862699649671254E-6"/>
    <s v="e"/>
    <s v="i"/>
  </r>
  <r>
    <s v="yw"/>
    <s v="唁"/>
    <s v="yan"/>
    <s v="y"/>
    <s v="w"/>
    <s v="R"/>
    <s v="L"/>
    <x v="17"/>
    <x v="12"/>
    <n v="2.8797620281802772E-6"/>
    <s v="y"/>
    <s v="an"/>
  </r>
  <r>
    <s v="ld"/>
    <s v="砾"/>
    <s v="li"/>
    <s v="l"/>
    <s v="d"/>
    <s v="R"/>
    <s v="L"/>
    <x v="3"/>
    <x v="15"/>
    <n v="2.8765080597868534E-6"/>
    <s v="l"/>
    <s v="i"/>
  </r>
  <r>
    <s v="uw"/>
    <s v="蘸"/>
    <s v="zhan"/>
    <s v="u"/>
    <s v="w"/>
    <s v="R"/>
    <s v="L"/>
    <x v="8"/>
    <x v="12"/>
    <n v="2.8700001230000053E-6"/>
    <s v="zh"/>
    <s v="an"/>
  </r>
  <r>
    <s v="ey"/>
    <s v="蛾"/>
    <s v="e"/>
    <s v="e"/>
    <s v="y"/>
    <s v="L"/>
    <s v="R"/>
    <x v="1"/>
    <x v="10"/>
    <n v="2.8700001230000053E-6"/>
    <s v="e"/>
    <m/>
  </r>
  <r>
    <s v="an"/>
    <s v="胺"/>
    <s v="an"/>
    <s v="a"/>
    <s v="n"/>
    <s v="L"/>
    <s v="R"/>
    <x v="24"/>
    <x v="21"/>
    <n v="2.8667461546065814E-6"/>
    <s v="a"/>
    <s v="n"/>
  </r>
  <r>
    <s v="ci"/>
    <s v="疵"/>
    <s v="ci"/>
    <s v="c"/>
    <s v="i"/>
    <s v="L"/>
    <s v="R"/>
    <x v="22"/>
    <x v="1"/>
    <n v="2.8667461546065814E-6"/>
    <s v="c"/>
    <s v="i"/>
  </r>
  <r>
    <s v="mz"/>
    <s v="闵"/>
    <s v="min"/>
    <s v="m"/>
    <s v="z"/>
    <s v="R"/>
    <s v="L"/>
    <x v="13"/>
    <x v="20"/>
    <n v="2.8667461546065814E-6"/>
    <s v="m"/>
    <s v="in"/>
  </r>
  <r>
    <s v="e;"/>
    <s v="萤"/>
    <s v="ying"/>
    <s v="e"/>
    <s v=";"/>
    <s v="L"/>
    <s v="R"/>
    <x v="1"/>
    <x v="18"/>
    <n v="2.8667461546065814E-6"/>
    <s v="y"/>
    <s v="ing"/>
  </r>
  <r>
    <s v="eu"/>
    <s v="馀"/>
    <s v="yu"/>
    <s v="e"/>
    <s v="u"/>
    <s v="L"/>
    <s v="R"/>
    <x v="1"/>
    <x v="5"/>
    <n v="2.8602382178197333E-6"/>
    <s v="e"/>
    <s v="u"/>
  </r>
  <r>
    <s v="q"/>
    <s v="跷"/>
    <s v="qiao"/>
    <s v="q"/>
    <s v="q"/>
    <s v="L"/>
    <s v="L"/>
    <x v="20"/>
    <x v="19"/>
    <n v="2.8602382178197333E-6"/>
    <s v="q"/>
    <s v="iao"/>
  </r>
  <r>
    <s v="qu"/>
    <s v="衢"/>
    <s v="qu"/>
    <s v="q"/>
    <s v="u"/>
    <s v="L"/>
    <s v="R"/>
    <x v="20"/>
    <x v="5"/>
    <n v="2.8537302810328851E-6"/>
    <s v="q"/>
    <s v="u"/>
  </r>
  <r>
    <s v="xi"/>
    <s v="玺"/>
    <s v="xi"/>
    <s v="x"/>
    <s v="i"/>
    <s v="L"/>
    <s v="R"/>
    <x v="18"/>
    <x v="1"/>
    <n v="2.8537302810328851E-6"/>
    <s v="x"/>
    <s v="i"/>
  </r>
  <r>
    <s v="kd"/>
    <s v="铿"/>
    <s v="keng"/>
    <s v="k"/>
    <s v="d"/>
    <s v="R"/>
    <s v="L"/>
    <x v="19"/>
    <x v="15"/>
    <n v="2.8537302810328851E-6"/>
    <s v="k"/>
    <s v="eng"/>
  </r>
  <r>
    <s v="lc"/>
    <s v="抡"/>
    <s v="lun"/>
    <s v="l"/>
    <s v="c"/>
    <s v="R"/>
    <s v="L"/>
    <x v="3"/>
    <x v="23"/>
    <n v="2.8537302810328851E-6"/>
    <s v="l"/>
    <s v="un"/>
  </r>
  <r>
    <s v="xn"/>
    <s v="涎"/>
    <s v="xian"/>
    <s v="x"/>
    <s v="n"/>
    <s v="L"/>
    <s v="R"/>
    <x v="18"/>
    <x v="21"/>
    <n v="2.8504763126394609E-6"/>
    <s v="x"/>
    <s v="ian"/>
  </r>
  <r>
    <s v="ld"/>
    <s v="笠"/>
    <s v="li"/>
    <s v="l"/>
    <s v="d"/>
    <s v="R"/>
    <s v="L"/>
    <x v="3"/>
    <x v="15"/>
    <n v="2.8439683758526127E-6"/>
    <s v="l"/>
    <s v="i"/>
  </r>
  <r>
    <s v="ld"/>
    <s v="痢"/>
    <s v="li"/>
    <s v="l"/>
    <s v="d"/>
    <s v="R"/>
    <s v="L"/>
    <x v="3"/>
    <x v="15"/>
    <n v="2.837460439065765E-6"/>
    <s v="l"/>
    <s v="i"/>
  </r>
  <r>
    <s v="qp"/>
    <s v="鹊"/>
    <s v="que"/>
    <s v="q"/>
    <s v="p"/>
    <s v="L"/>
    <s v="R"/>
    <x v="20"/>
    <x v="6"/>
    <n v="2.837460439065765E-6"/>
    <s v="q"/>
    <s v="ue"/>
  </r>
  <r>
    <s v="ka"/>
    <s v="挎"/>
    <s v="kua"/>
    <s v="k"/>
    <s v="a"/>
    <s v="R"/>
    <s v="L"/>
    <x v="19"/>
    <x v="9"/>
    <n v="2.8342064706723407E-6"/>
    <s v="k"/>
    <s v="ua"/>
  </r>
  <r>
    <s v="wk"/>
    <s v="汶"/>
    <s v="wen"/>
    <s v="w"/>
    <s v="k"/>
    <s v="L"/>
    <s v="R"/>
    <x v="10"/>
    <x v="0"/>
    <n v="2.8309525022789169E-6"/>
    <s v="w"/>
    <s v="en"/>
  </r>
  <r>
    <s v="jz"/>
    <s v="烬"/>
    <s v="jin"/>
    <s v="j"/>
    <s v="z"/>
    <s v="R"/>
    <s v="L"/>
    <x v="16"/>
    <x v="20"/>
    <n v="2.8276985338854926E-6"/>
    <s v="j"/>
    <s v="in"/>
  </r>
  <r>
    <s v="qf"/>
    <s v="穹"/>
    <s v="qiong"/>
    <s v="q"/>
    <s v="f"/>
    <s v="L"/>
    <s v="L"/>
    <x v="20"/>
    <x v="2"/>
    <n v="2.8276985338854926E-6"/>
    <s v="q"/>
    <s v="iong"/>
  </r>
  <r>
    <s v="ut"/>
    <s v="疹"/>
    <s v="zhen"/>
    <s v="u"/>
    <s v="t"/>
    <s v="R"/>
    <s v="L"/>
    <x v="8"/>
    <x v="25"/>
    <n v="2.8244445654920688E-6"/>
    <s v="zh"/>
    <s v="en"/>
  </r>
  <r>
    <s v="kh"/>
    <s v="揩"/>
    <s v="kai"/>
    <s v="k"/>
    <s v="h"/>
    <s v="R"/>
    <s v="R"/>
    <x v="19"/>
    <x v="4"/>
    <n v="2.8244445654920688E-6"/>
    <s v="k"/>
    <s v="ai"/>
  </r>
  <r>
    <s v="cn"/>
    <s v="璨"/>
    <s v="can"/>
    <s v="c"/>
    <s v="n"/>
    <s v="L"/>
    <s v="R"/>
    <x v="22"/>
    <x v="21"/>
    <n v="2.8179366287052206E-6"/>
    <s v="c"/>
    <s v="an"/>
  </r>
  <r>
    <s v="xl"/>
    <s v="瑕"/>
    <s v="xia"/>
    <s v="x"/>
    <s v="l"/>
    <s v="L"/>
    <s v="R"/>
    <x v="18"/>
    <x v="8"/>
    <n v="2.8179366287052206E-6"/>
    <s v="x"/>
    <s v="ia"/>
  </r>
  <r>
    <s v="fi"/>
    <s v="吠"/>
    <s v="fei"/>
    <s v="f"/>
    <s v="i"/>
    <s v="L"/>
    <s v="R"/>
    <x v="15"/>
    <x v="1"/>
    <n v="2.8081747235249486E-6"/>
    <s v="f"/>
    <s v="ei"/>
  </r>
  <r>
    <s v="qh"/>
    <s v="锵"/>
    <s v="qiang"/>
    <s v="q"/>
    <s v="h"/>
    <s v="L"/>
    <s v="R"/>
    <x v="20"/>
    <x v="4"/>
    <n v="2.8081747235249486E-6"/>
    <s v="q"/>
    <s v="iang"/>
  </r>
  <r>
    <s v="hr"/>
    <s v="寰"/>
    <s v="huan"/>
    <s v="h"/>
    <s v="r"/>
    <s v="R"/>
    <s v="L"/>
    <x v="11"/>
    <x v="26"/>
    <n v="2.8016667867381005E-6"/>
    <s v="h"/>
    <s v="uan"/>
  </r>
  <r>
    <s v="ns"/>
    <s v="狞"/>
    <s v="ning"/>
    <s v="n"/>
    <s v="s"/>
    <s v="R"/>
    <s v="L"/>
    <x v="12"/>
    <x v="16"/>
    <n v="2.7919048815578281E-6"/>
    <s v="n"/>
    <s v="ing"/>
  </r>
  <r>
    <s v="xy"/>
    <s v="偕"/>
    <s v="xie"/>
    <s v="x"/>
    <s v="y"/>
    <s v="L"/>
    <s v="R"/>
    <x v="18"/>
    <x v="10"/>
    <n v="2.7886509131644042E-6"/>
    <s v="x"/>
    <s v="ie"/>
  </r>
  <r>
    <s v="xy"/>
    <s v="撷"/>
    <s v="xie"/>
    <s v="x"/>
    <s v="y"/>
    <s v="L"/>
    <s v="R"/>
    <x v="18"/>
    <x v="10"/>
    <n v="2.7853969447709804E-6"/>
    <s v="x"/>
    <s v="ie"/>
  </r>
  <r>
    <s v="dw"/>
    <s v="掂"/>
    <s v="dian"/>
    <s v="d"/>
    <s v="w"/>
    <s v="L"/>
    <s v="L"/>
    <x v="0"/>
    <x v="12"/>
    <n v="2.7853969447709804E-6"/>
    <s v="d"/>
    <s v="ian"/>
  </r>
  <r>
    <s v="yw"/>
    <s v="嫣"/>
    <s v="yan"/>
    <s v="y"/>
    <s v="w"/>
    <s v="R"/>
    <s v="L"/>
    <x v="17"/>
    <x v="12"/>
    <n v="2.7853969447709804E-6"/>
    <s v="y"/>
    <s v="an"/>
  </r>
  <r>
    <s v="tl"/>
    <s v="潼"/>
    <s v="tong"/>
    <s v="t"/>
    <s v="l"/>
    <s v="L"/>
    <s v="R"/>
    <x v="9"/>
    <x v="8"/>
    <n v="2.7821429763775561E-6"/>
    <s v="t"/>
    <s v="ong"/>
  </r>
  <r>
    <s v="t;"/>
    <s v="蜕"/>
    <s v="tui"/>
    <s v="t"/>
    <s v=";"/>
    <s v="L"/>
    <s v="R"/>
    <x v="9"/>
    <x v="18"/>
    <n v="2.7821429763775561E-6"/>
    <s v="t"/>
    <s v="ui"/>
  </r>
  <r>
    <s v="ld"/>
    <s v="藜"/>
    <s v="li"/>
    <s v="l"/>
    <s v="d"/>
    <s v="R"/>
    <s v="L"/>
    <x v="3"/>
    <x v="15"/>
    <n v="2.7788890079841322E-6"/>
    <s v="l"/>
    <s v="i"/>
  </r>
  <r>
    <s v="lg"/>
    <s v="晾"/>
    <s v="liang"/>
    <s v="l"/>
    <s v="g"/>
    <s v="R"/>
    <s v="L"/>
    <x v="3"/>
    <x v="11"/>
    <n v="2.7788890079841322E-6"/>
    <s v="l"/>
    <s v="iang"/>
  </r>
  <r>
    <s v="of"/>
    <s v="恃"/>
    <s v="shi"/>
    <s v="o"/>
    <s v="f"/>
    <s v="R"/>
    <s v="L"/>
    <x v="2"/>
    <x v="2"/>
    <n v="2.7788890079841322E-6"/>
    <s v="sh"/>
    <s v="i"/>
  </r>
  <r>
    <s v="ld"/>
    <s v="鲤"/>
    <s v="li"/>
    <s v="l"/>
    <s v="d"/>
    <s v="R"/>
    <s v="L"/>
    <x v="3"/>
    <x v="15"/>
    <n v="2.775635039590708E-6"/>
    <s v="l"/>
    <s v="i"/>
  </r>
  <r>
    <s v="mf"/>
    <s v="镁"/>
    <s v="mei"/>
    <s v="m"/>
    <s v="f"/>
    <s v="R"/>
    <s v="L"/>
    <x v="13"/>
    <x v="2"/>
    <n v="2.7723810711972841E-6"/>
    <s v="m"/>
    <s v="ei"/>
  </r>
  <r>
    <s v="tc"/>
    <s v="臀"/>
    <s v="tun"/>
    <s v="t"/>
    <s v="c"/>
    <s v="L"/>
    <s v="L"/>
    <x v="9"/>
    <x v="23"/>
    <n v="2.765873134410436E-6"/>
    <s v="t"/>
    <s v="un"/>
  </r>
  <r>
    <s v="hv"/>
    <s v="诙"/>
    <s v="hui"/>
    <s v="h"/>
    <s v="v"/>
    <s v="R"/>
    <s v="L"/>
    <x v="11"/>
    <x v="13"/>
    <n v="2.7496032924433159E-6"/>
    <s v="h"/>
    <s v="ui"/>
  </r>
  <r>
    <s v="iv"/>
    <s v="槌"/>
    <s v="chui"/>
    <s v="i"/>
    <s v="v"/>
    <s v="R"/>
    <s v="L"/>
    <x v="14"/>
    <x v="13"/>
    <n v="2.7496032924433159E-6"/>
    <s v="ch"/>
    <s v="ui"/>
  </r>
  <r>
    <s v="qp"/>
    <s v="阙"/>
    <s v="que"/>
    <s v="q"/>
    <s v="p"/>
    <s v="L"/>
    <s v="R"/>
    <x v="20"/>
    <x v="6"/>
    <n v="2.7463493240498916E-6"/>
    <s v="q"/>
    <s v="ue"/>
  </r>
  <r>
    <s v="lu"/>
    <s v="戮"/>
    <s v="lu"/>
    <s v="l"/>
    <s v="u"/>
    <s v="R"/>
    <s v="R"/>
    <x v="3"/>
    <x v="5"/>
    <n v="2.7430953556564677E-6"/>
    <s v="l"/>
    <s v="u"/>
  </r>
  <r>
    <s v="bp"/>
    <s v="蓓"/>
    <s v="bei"/>
    <s v="b"/>
    <s v="p"/>
    <s v="L"/>
    <s v="R"/>
    <x v="6"/>
    <x v="6"/>
    <n v="2.7398413872630434E-6"/>
    <s v="b"/>
    <s v="ei"/>
  </r>
  <r>
    <s v="x;"/>
    <s v="惺"/>
    <s v="xing"/>
    <s v="x"/>
    <s v=";"/>
    <s v="L"/>
    <s v="R"/>
    <x v="18"/>
    <x v="18"/>
    <n v="2.7333334504761953E-6"/>
    <s v="x"/>
    <s v="ing"/>
  </r>
  <r>
    <s v="ru"/>
    <s v="蠕"/>
    <s v="ru"/>
    <s v="r"/>
    <s v="u"/>
    <s v="L"/>
    <s v="R"/>
    <x v="5"/>
    <x v="5"/>
    <n v="2.7333334504761953E-6"/>
    <s v="r"/>
    <s v="u"/>
  </r>
  <r>
    <s v="du"/>
    <s v="犊"/>
    <s v="du"/>
    <s v="d"/>
    <s v="u"/>
    <s v="L"/>
    <s v="R"/>
    <x v="0"/>
    <x v="5"/>
    <n v="2.7268255136893476E-6"/>
    <s v="d"/>
    <s v="u"/>
  </r>
  <r>
    <s v="kq"/>
    <s v="抠"/>
    <s v="kou"/>
    <s v="k"/>
    <s v="q"/>
    <s v="R"/>
    <s v="L"/>
    <x v="19"/>
    <x v="19"/>
    <n v="2.7203175769024995E-6"/>
    <s v="k"/>
    <s v="ou"/>
  </r>
  <r>
    <s v="nw"/>
    <s v="捻"/>
    <s v="nian"/>
    <s v="n"/>
    <s v="w"/>
    <s v="R"/>
    <s v="L"/>
    <x v="12"/>
    <x v="12"/>
    <n v="2.7203175769024995E-6"/>
    <s v="n"/>
    <s v="ia"/>
  </r>
  <r>
    <s v="dc"/>
    <s v="炖"/>
    <s v="dun"/>
    <s v="d"/>
    <s v="c"/>
    <s v="L"/>
    <s v="L"/>
    <x v="0"/>
    <x v="23"/>
    <n v="2.7170636085090752E-6"/>
    <s v="d"/>
    <s v="un"/>
  </r>
  <r>
    <s v="lr"/>
    <s v="挛"/>
    <s v="luan"/>
    <s v="l"/>
    <s v="r"/>
    <s v="R"/>
    <s v="L"/>
    <x v="3"/>
    <x v="26"/>
    <n v="2.7170636085090752E-6"/>
    <s v="l"/>
    <s v="uan"/>
  </r>
  <r>
    <s v="hj"/>
    <s v="蒿"/>
    <s v="hao"/>
    <s v="h"/>
    <s v="j"/>
    <s v="R"/>
    <s v="R"/>
    <x v="11"/>
    <x v="14"/>
    <n v="2.710555671722227E-6"/>
    <s v="h"/>
    <s v="ao"/>
  </r>
  <r>
    <s v="iv"/>
    <s v="陲"/>
    <s v="chui"/>
    <s v="i"/>
    <s v="v"/>
    <s v="R"/>
    <s v="L"/>
    <x v="14"/>
    <x v="13"/>
    <n v="2.710555671722227E-6"/>
    <s v="ch"/>
    <s v="ui"/>
  </r>
  <r>
    <s v="gk"/>
    <s v="亘"/>
    <s v="gen"/>
    <s v="g"/>
    <s v="k"/>
    <s v="L"/>
    <s v="R"/>
    <x v="7"/>
    <x v="0"/>
    <n v="2.710555671722227E-6"/>
    <s v="g"/>
    <s v="en"/>
  </r>
  <r>
    <s v="hr"/>
    <s v="涣"/>
    <s v="huan"/>
    <s v="h"/>
    <s v="r"/>
    <s v="R"/>
    <s v="L"/>
    <x v="11"/>
    <x v="26"/>
    <n v="2.6975397981485312E-6"/>
    <s v="h"/>
    <s v="uan"/>
  </r>
  <r>
    <s v="bg"/>
    <s v="梆"/>
    <s v="bang"/>
    <s v="b"/>
    <s v="g"/>
    <s v="L"/>
    <s v="L"/>
    <x v="6"/>
    <x v="11"/>
    <n v="2.6942858297551069E-6"/>
    <s v="b"/>
    <s v="ang"/>
  </r>
  <r>
    <s v="zg"/>
    <s v="臧"/>
    <s v="zang"/>
    <s v="z"/>
    <s v="g"/>
    <s v="L"/>
    <s v="L"/>
    <x v="4"/>
    <x v="11"/>
    <n v="2.6877778929682588E-6"/>
    <s v="z"/>
    <s v="ang"/>
  </r>
  <r>
    <s v="ub"/>
    <s v="啄"/>
    <s v="zhuo"/>
    <s v="u"/>
    <s v="b"/>
    <s v="R"/>
    <s v="L"/>
    <x v="8"/>
    <x v="17"/>
    <n v="2.6845239245748349E-6"/>
    <s v="zh"/>
    <s v="uo"/>
  </r>
  <r>
    <s v="ig"/>
    <s v="菖"/>
    <s v="chang"/>
    <s v="i"/>
    <s v="g"/>
    <s v="R"/>
    <s v="L"/>
    <x v="14"/>
    <x v="11"/>
    <n v="2.6812699561814107E-6"/>
    <s v="ch"/>
    <s v="ang"/>
  </r>
  <r>
    <s v="jb"/>
    <s v="攫"/>
    <s v="jue"/>
    <s v="j"/>
    <s v="b"/>
    <s v="R"/>
    <s v="L"/>
    <x v="16"/>
    <x v="17"/>
    <n v="2.6812699561814107E-6"/>
    <s v="j"/>
    <s v="ue"/>
  </r>
  <r>
    <s v="eo"/>
    <s v="釉"/>
    <s v="you"/>
    <s v="e"/>
    <s v="o"/>
    <s v="L"/>
    <s v="R"/>
    <x v="1"/>
    <x v="7"/>
    <n v="2.6747620193945625E-6"/>
    <s v="e"/>
    <s v="ou"/>
  </r>
  <r>
    <s v="lb"/>
    <s v="摞"/>
    <s v="luo"/>
    <s v="l"/>
    <s v="b"/>
    <s v="R"/>
    <s v="L"/>
    <x v="3"/>
    <x v="17"/>
    <n v="2.6715080510011387E-6"/>
    <s v="l"/>
    <s v="uo"/>
  </r>
  <r>
    <s v="e;"/>
    <s v="膺"/>
    <s v="ying"/>
    <s v="e"/>
    <s v=";"/>
    <s v="L"/>
    <s v="R"/>
    <x v="1"/>
    <x v="18"/>
    <n v="2.6682540826077148E-6"/>
    <s v="y"/>
    <s v="ing"/>
  </r>
  <r>
    <s v="bo"/>
    <s v="钵"/>
    <s v="bo"/>
    <s v="b"/>
    <s v="o"/>
    <s v="L"/>
    <s v="R"/>
    <x v="6"/>
    <x v="7"/>
    <n v="2.6682540826077148E-6"/>
    <s v="b"/>
    <s v="o"/>
  </r>
  <r>
    <s v="el"/>
    <s v="甬"/>
    <s v="yong"/>
    <s v="e"/>
    <s v="l"/>
    <s v="L"/>
    <s v="R"/>
    <x v="1"/>
    <x v="8"/>
    <n v="2.6650001142142905E-6"/>
    <s v="y"/>
    <s v="ong"/>
  </r>
  <r>
    <s v="ka"/>
    <s v="咔"/>
    <s v="ka"/>
    <s v="k"/>
    <s v="a"/>
    <s v="R"/>
    <s v="L"/>
    <x v="19"/>
    <x v="9"/>
    <n v="2.6650001142142905E-6"/>
    <s v="k"/>
    <s v="a"/>
  </r>
  <r>
    <s v="ye"/>
    <s v="谒"/>
    <s v="ye"/>
    <s v="y"/>
    <s v="e"/>
    <s v="R"/>
    <s v="L"/>
    <x v="17"/>
    <x v="3"/>
    <n v="2.6584921774274424E-6"/>
    <s v="y"/>
    <s v="e"/>
  </r>
  <r>
    <s v="if"/>
    <s v="叱"/>
    <s v="chi"/>
    <s v="i"/>
    <s v="f"/>
    <s v="R"/>
    <s v="L"/>
    <x v="14"/>
    <x v="2"/>
    <n v="2.6584921774274424E-6"/>
    <s v="ch"/>
    <s v="i"/>
  </r>
  <r>
    <s v="ld"/>
    <s v="罹"/>
    <s v="li"/>
    <s v="l"/>
    <s v="d"/>
    <s v="R"/>
    <s v="L"/>
    <x v="3"/>
    <x v="15"/>
    <n v="2.6519842406405943E-6"/>
    <s v="l"/>
    <s v="i"/>
  </r>
  <r>
    <s v="ne"/>
    <s v="蹑"/>
    <s v="nie"/>
    <s v="n"/>
    <s v="e"/>
    <s v="R"/>
    <s v="L"/>
    <x v="12"/>
    <x v="3"/>
    <n v="2.6519842406405943E-6"/>
    <s v="n"/>
    <s v="ie"/>
  </r>
  <r>
    <s v="he"/>
    <s v="涸"/>
    <s v="he"/>
    <s v="h"/>
    <s v="e"/>
    <s v="R"/>
    <s v="L"/>
    <x v="11"/>
    <x v="3"/>
    <n v="2.6487302722471704E-6"/>
    <s v="h"/>
    <s v="e"/>
  </r>
  <r>
    <s v="mz"/>
    <s v="皿"/>
    <s v="min"/>
    <s v="m"/>
    <s v="z"/>
    <s v="R"/>
    <s v="L"/>
    <x v="13"/>
    <x v="20"/>
    <n v="2.6454763038537466E-6"/>
    <s v="m"/>
    <s v="in"/>
  </r>
  <r>
    <s v="uv"/>
    <s v="惴"/>
    <s v="zhui"/>
    <s v="u"/>
    <s v="v"/>
    <s v="R"/>
    <s v="L"/>
    <x v="8"/>
    <x v="13"/>
    <n v="2.6454763038537466E-6"/>
    <s v="zh"/>
    <s v="ui"/>
  </r>
  <r>
    <s v="us"/>
    <s v="侏"/>
    <s v="zhu"/>
    <s v="u"/>
    <s v="s"/>
    <s v="R"/>
    <s v="L"/>
    <x v="8"/>
    <x v="16"/>
    <n v="2.6454763038537466E-6"/>
    <s v="zh"/>
    <s v="u"/>
  </r>
  <r>
    <s v="eu"/>
    <s v="钰"/>
    <s v="yu"/>
    <s v="e"/>
    <s v="u"/>
    <s v="L"/>
    <s v="R"/>
    <x v="1"/>
    <x v="5"/>
    <n v="2.6454763038537466E-6"/>
    <s v="e"/>
    <s v="u"/>
  </r>
  <r>
    <s v="rk"/>
    <s v="饪"/>
    <s v="ren"/>
    <s v="r"/>
    <s v="k"/>
    <s v="L"/>
    <s v="R"/>
    <x v="5"/>
    <x v="0"/>
    <n v="2.6422223354603223E-6"/>
    <s v="r"/>
    <s v="en"/>
  </r>
  <r>
    <s v="q"/>
    <s v="樵"/>
    <s v="qiao"/>
    <s v="q"/>
    <s v="q"/>
    <s v="L"/>
    <s v="L"/>
    <x v="20"/>
    <x v="19"/>
    <n v="2.6422223354603223E-6"/>
    <s v="q"/>
    <s v="iao"/>
  </r>
  <r>
    <s v="eu"/>
    <s v="芋"/>
    <s v="yu"/>
    <s v="e"/>
    <s v="u"/>
    <s v="L"/>
    <s v="R"/>
    <x v="1"/>
    <x v="5"/>
    <n v="2.6389683670668984E-6"/>
    <s v="e"/>
    <s v="u"/>
  </r>
  <r>
    <s v="ai"/>
    <s v="嗳"/>
    <s v="ai"/>
    <s v="a"/>
    <s v="i"/>
    <s v="L"/>
    <s v="R"/>
    <x v="24"/>
    <x v="1"/>
    <n v="2.6259524934932022E-6"/>
    <s v="a"/>
    <s v="i"/>
  </r>
  <r>
    <s v="md"/>
    <s v="懵"/>
    <s v="meng"/>
    <s v="m"/>
    <s v="d"/>
    <s v="R"/>
    <s v="L"/>
    <x v="13"/>
    <x v="15"/>
    <n v="2.619444556706354E-6"/>
    <s v="m"/>
    <s v="eng"/>
  </r>
  <r>
    <s v="ek"/>
    <s v="垠"/>
    <s v="yin"/>
    <s v="e"/>
    <s v="k"/>
    <s v="L"/>
    <s v="R"/>
    <x v="1"/>
    <x v="0"/>
    <n v="2.6129366199195059E-6"/>
    <s v="y"/>
    <s v="in"/>
  </r>
  <r>
    <s v="fi"/>
    <s v="蜚"/>
    <s v="fei"/>
    <s v="f"/>
    <s v="i"/>
    <s v="L"/>
    <s v="R"/>
    <x v="15"/>
    <x v="1"/>
    <n v="2.609682651526082E-6"/>
    <s v="f"/>
    <s v="ei"/>
  </r>
  <r>
    <s v="qy"/>
    <s v="惬"/>
    <s v="qie"/>
    <s v="q"/>
    <s v="y"/>
    <s v="L"/>
    <s v="R"/>
    <x v="20"/>
    <x v="10"/>
    <n v="2.609682651526082E-6"/>
    <s v="q"/>
    <s v="ie"/>
  </r>
  <r>
    <s v="rp"/>
    <s v="偌"/>
    <s v="ruo"/>
    <s v="r"/>
    <s v="p"/>
    <s v="L"/>
    <s v="R"/>
    <x v="5"/>
    <x v="6"/>
    <n v="2.609682651526082E-6"/>
    <s v="r"/>
    <s v="uo"/>
  </r>
  <r>
    <s v="uf"/>
    <s v="酯"/>
    <s v="zhi"/>
    <s v="u"/>
    <s v="f"/>
    <s v="R"/>
    <s v="L"/>
    <x v="8"/>
    <x v="2"/>
    <n v="2.6064286831326578E-6"/>
    <s v="zh"/>
    <s v="i"/>
  </r>
  <r>
    <s v="da"/>
    <s v="哒"/>
    <s v="da"/>
    <s v="d"/>
    <s v="a"/>
    <s v="L"/>
    <s v="L"/>
    <x v="0"/>
    <x v="9"/>
    <n v="2.6064286831326578E-6"/>
    <s v="d"/>
    <s v="a"/>
  </r>
  <r>
    <s v="os"/>
    <s v="塾"/>
    <s v="shu"/>
    <s v="o"/>
    <s v="s"/>
    <s v="R"/>
    <s v="L"/>
    <x v="2"/>
    <x v="16"/>
    <n v="2.6031747147392339E-6"/>
    <s v="sh"/>
    <s v="u"/>
  </r>
  <r>
    <s v="is"/>
    <s v="搐"/>
    <s v="chu"/>
    <s v="i"/>
    <s v="s"/>
    <s v="R"/>
    <s v="L"/>
    <x v="14"/>
    <x v="16"/>
    <n v="2.6031747147392339E-6"/>
    <s v="ch"/>
    <s v="u"/>
  </r>
  <r>
    <s v="ix"/>
    <s v="啜"/>
    <s v="chuai"/>
    <s v="i"/>
    <s v="x"/>
    <s v="R"/>
    <s v="L"/>
    <x v="14"/>
    <x v="24"/>
    <n v="2.5999207463458096E-6"/>
    <s v="ch"/>
    <s v="uai"/>
  </r>
  <r>
    <s v="ia"/>
    <s v="楂"/>
    <s v="cha"/>
    <s v="i"/>
    <s v="a"/>
    <s v="R"/>
    <s v="L"/>
    <x v="14"/>
    <x v="9"/>
    <n v="2.5966667779523858E-6"/>
    <s v="ch"/>
    <s v="a"/>
  </r>
  <r>
    <s v="bi"/>
    <s v="敝"/>
    <s v="bi"/>
    <s v="b"/>
    <s v="i"/>
    <s v="L"/>
    <s v="R"/>
    <x v="6"/>
    <x v="1"/>
    <n v="2.5966667779523858E-6"/>
    <s v="b"/>
    <s v="i"/>
  </r>
  <r>
    <s v="rn"/>
    <s v="苒"/>
    <s v="ran"/>
    <s v="r"/>
    <s v="n"/>
    <s v="L"/>
    <s v="R"/>
    <x v="5"/>
    <x v="21"/>
    <n v="2.5934128095589615E-6"/>
    <s v="r"/>
    <s v="an"/>
  </r>
  <r>
    <s v="jw"/>
    <s v="谏"/>
    <s v="jian"/>
    <s v="j"/>
    <s v="w"/>
    <s v="R"/>
    <s v="L"/>
    <x v="16"/>
    <x v="12"/>
    <n v="2.5934128095589615E-6"/>
    <s v="j"/>
    <s v="ian"/>
  </r>
  <r>
    <s v="ga"/>
    <s v="噶"/>
    <s v="ga"/>
    <s v="g"/>
    <s v="a"/>
    <s v="L"/>
    <s v="L"/>
    <x v="7"/>
    <x v="9"/>
    <n v="2.5901588411655376E-6"/>
    <s v="g"/>
    <s v="a"/>
  </r>
  <r>
    <s v="ru"/>
    <s v="孺"/>
    <s v="ru"/>
    <s v="r"/>
    <s v="u"/>
    <s v="L"/>
    <s v="R"/>
    <x v="5"/>
    <x v="5"/>
    <n v="2.5901588411655376E-6"/>
    <s v="r"/>
    <s v="u"/>
  </r>
  <r>
    <s v="d"/>
    <s v="叼"/>
    <s v="diao"/>
    <s v="d"/>
    <s v="d"/>
    <s v="L"/>
    <s v="L"/>
    <x v="0"/>
    <x v="15"/>
    <n v="2.5869048727721138E-6"/>
    <s v="d"/>
    <s v="iao"/>
  </r>
  <r>
    <s v="yw"/>
    <s v="筵"/>
    <s v="yan"/>
    <s v="y"/>
    <s v="w"/>
    <s v="R"/>
    <s v="L"/>
    <x v="17"/>
    <x v="12"/>
    <n v="2.5803969359852657E-6"/>
    <s v="y"/>
    <s v="an"/>
  </r>
  <r>
    <s v="eg"/>
    <s v="佯"/>
    <s v="yang"/>
    <s v="e"/>
    <s v="g"/>
    <s v="L"/>
    <s v="L"/>
    <x v="1"/>
    <x v="11"/>
    <n v="2.5803969359852657E-6"/>
    <s v="y"/>
    <s v="ang"/>
  </r>
  <r>
    <s v="su"/>
    <s v="簌"/>
    <s v="su"/>
    <s v="s"/>
    <s v="u"/>
    <s v="L"/>
    <s v="R"/>
    <x v="21"/>
    <x v="5"/>
    <n v="2.5771429675918414E-6"/>
    <s v="s"/>
    <s v="u"/>
  </r>
  <r>
    <s v="gz"/>
    <s v="犷"/>
    <s v="guang"/>
    <s v="g"/>
    <s v="z"/>
    <s v="L"/>
    <s v="L"/>
    <x v="7"/>
    <x v="20"/>
    <n v="2.5738889991984175E-6"/>
    <s v="g"/>
    <s v="uang"/>
  </r>
  <r>
    <s v="ut"/>
    <s v="朕"/>
    <s v="zhen"/>
    <s v="u"/>
    <s v="t"/>
    <s v="R"/>
    <s v="L"/>
    <x v="8"/>
    <x v="25"/>
    <n v="2.5738889991984175E-6"/>
    <s v="zh"/>
    <s v="en"/>
  </r>
  <r>
    <s v="gk"/>
    <s v="羹"/>
    <s v="geng"/>
    <s v="g"/>
    <s v="k"/>
    <s v="L"/>
    <s v="R"/>
    <x v="7"/>
    <x v="0"/>
    <n v="2.5673810624115694E-6"/>
    <s v="g"/>
    <s v="eng"/>
  </r>
  <r>
    <s v="tp"/>
    <s v="鸵"/>
    <s v="tuo"/>
    <s v="t"/>
    <s v="p"/>
    <s v="L"/>
    <s v="R"/>
    <x v="9"/>
    <x v="6"/>
    <n v="2.5641270940181451E-6"/>
    <s v="t"/>
    <s v="uo"/>
  </r>
  <r>
    <s v="lq"/>
    <s v="篓"/>
    <s v="lou"/>
    <s v="l"/>
    <s v="q"/>
    <s v="R"/>
    <s v="L"/>
    <x v="3"/>
    <x v="19"/>
    <n v="2.5608731256247213E-6"/>
    <s v="l"/>
    <s v="ou"/>
  </r>
  <r>
    <s v="bj"/>
    <s v="苞"/>
    <s v="bao"/>
    <s v="b"/>
    <s v="j"/>
    <s v="L"/>
    <s v="R"/>
    <x v="6"/>
    <x v="14"/>
    <n v="2.5576191572312974E-6"/>
    <s v="b"/>
    <s v="ao"/>
  </r>
  <r>
    <s v="q"/>
    <s v="撬"/>
    <s v="qiao"/>
    <s v="q"/>
    <s v="q"/>
    <s v="L"/>
    <s v="L"/>
    <x v="20"/>
    <x v="19"/>
    <n v="2.5543651888378731E-6"/>
    <s v="q"/>
    <s v="iao"/>
  </r>
  <r>
    <s v="ye"/>
    <s v="噎"/>
    <s v="ye"/>
    <s v="y"/>
    <s v="e"/>
    <s v="R"/>
    <s v="L"/>
    <x v="17"/>
    <x v="3"/>
    <n v="2.5511112204444493E-6"/>
    <s v="y"/>
    <s v="e"/>
  </r>
  <r>
    <s v="x"/>
    <s v="筱"/>
    <s v="xiao"/>
    <s v="x"/>
    <s v="x"/>
    <s v="L"/>
    <s v="L"/>
    <x v="18"/>
    <x v="24"/>
    <n v="2.547857252051025E-6"/>
    <s v="x"/>
    <s v="iao"/>
  </r>
  <r>
    <s v="e;"/>
    <s v="缨"/>
    <s v="ying"/>
    <s v="e"/>
    <s v=";"/>
    <s v="L"/>
    <s v="R"/>
    <x v="1"/>
    <x v="18"/>
    <n v="2.547857252051025E-6"/>
    <s v="y"/>
    <s v="ing"/>
  </r>
  <r>
    <s v="ow"/>
    <s v="讪"/>
    <s v="shan"/>
    <s v="o"/>
    <s v="w"/>
    <s v="R"/>
    <s v="L"/>
    <x v="2"/>
    <x v="12"/>
    <n v="2.547857252051025E-6"/>
    <s v="sh"/>
    <s v="an"/>
  </r>
  <r>
    <s v="ut"/>
    <s v="甄"/>
    <s v="zhen"/>
    <s v="u"/>
    <s v="t"/>
    <s v="R"/>
    <s v="L"/>
    <x v="8"/>
    <x v="25"/>
    <n v="2.5348413784773287E-6"/>
    <s v="zh"/>
    <s v="en"/>
  </r>
  <r>
    <s v="js"/>
    <s v="菁"/>
    <s v="jing"/>
    <s v="j"/>
    <s v="s"/>
    <s v="R"/>
    <s v="L"/>
    <x v="16"/>
    <x v="16"/>
    <n v="2.5348413784773287E-6"/>
    <s v="j"/>
    <s v="ing"/>
  </r>
  <r>
    <s v="us"/>
    <s v="竺"/>
    <s v="zhu"/>
    <s v="u"/>
    <s v="s"/>
    <s v="R"/>
    <s v="L"/>
    <x v="8"/>
    <x v="16"/>
    <n v="2.528333441690481E-6"/>
    <s v="zh"/>
    <s v="u"/>
  </r>
  <r>
    <s v="ls"/>
    <s v="翎"/>
    <s v="ling"/>
    <s v="l"/>
    <s v="s"/>
    <s v="R"/>
    <s v="L"/>
    <x v="3"/>
    <x v="16"/>
    <n v="2.528333441690481E-6"/>
    <s v="l"/>
    <s v="ing"/>
  </r>
  <r>
    <s v="by"/>
    <s v="瘪"/>
    <s v="bie"/>
    <s v="b"/>
    <s v="y"/>
    <s v="L"/>
    <s v="R"/>
    <x v="6"/>
    <x v="10"/>
    <n v="2.5250794732970567E-6"/>
    <s v="b"/>
    <s v="ie"/>
  </r>
  <r>
    <s v="nw"/>
    <s v="廿"/>
    <s v="nian"/>
    <s v="n"/>
    <s v="w"/>
    <s v="R"/>
    <s v="L"/>
    <x v="12"/>
    <x v="12"/>
    <n v="2.5185715365102086E-6"/>
    <s v="n"/>
    <s v="ia"/>
  </r>
  <r>
    <s v="qm"/>
    <s v="荃"/>
    <s v="quan"/>
    <s v="q"/>
    <s v="m"/>
    <s v="L"/>
    <s v="R"/>
    <x v="20"/>
    <x v="22"/>
    <n v="2.5185715365102086E-6"/>
    <s v="q"/>
    <s v="uan"/>
  </r>
  <r>
    <s v="ul"/>
    <s v="冢"/>
    <s v="zhong"/>
    <s v="u"/>
    <s v="l"/>
    <s v="R"/>
    <s v="R"/>
    <x v="8"/>
    <x v="8"/>
    <n v="2.5185715365102086E-6"/>
    <s v="zh"/>
    <s v="ong"/>
  </r>
  <r>
    <s v="wi"/>
    <s v="玮"/>
    <s v="wei"/>
    <s v="w"/>
    <s v="i"/>
    <s v="L"/>
    <s v="R"/>
    <x v="10"/>
    <x v="1"/>
    <n v="2.5120635997233605E-6"/>
    <s v="w"/>
    <s v="ei"/>
  </r>
  <r>
    <s v="qm"/>
    <s v="铨"/>
    <s v="quan"/>
    <s v="q"/>
    <s v="m"/>
    <s v="L"/>
    <s v="R"/>
    <x v="20"/>
    <x v="22"/>
    <n v="2.4957937577562403E-6"/>
    <s v="q"/>
    <s v="uan"/>
  </r>
  <r>
    <s v="ul"/>
    <s v="盅"/>
    <s v="zhong"/>
    <s v="u"/>
    <s v="l"/>
    <s v="R"/>
    <s v="R"/>
    <x v="8"/>
    <x v="8"/>
    <n v="2.4957937577562403E-6"/>
    <s v="zh"/>
    <s v="ong"/>
  </r>
  <r>
    <s v="oc"/>
    <s v="吮"/>
    <s v="shun"/>
    <s v="o"/>
    <s v="c"/>
    <s v="R"/>
    <s v="L"/>
    <x v="2"/>
    <x v="23"/>
    <n v="2.4957937577562403E-6"/>
    <s v="sh"/>
    <s v="un"/>
  </r>
  <r>
    <s v="qh"/>
    <s v="羌"/>
    <s v="qiang"/>
    <s v="q"/>
    <s v="h"/>
    <s v="L"/>
    <s v="R"/>
    <x v="20"/>
    <x v="4"/>
    <n v="2.4957937577562403E-6"/>
    <s v="q"/>
    <s v="iang"/>
  </r>
  <r>
    <s v="mj"/>
    <s v="卯"/>
    <s v="mao"/>
    <s v="m"/>
    <s v="j"/>
    <s v="R"/>
    <s v="R"/>
    <x v="13"/>
    <x v="14"/>
    <n v="2.4925397893628165E-6"/>
    <s v="m"/>
    <s v="ao"/>
  </r>
  <r>
    <s v="ln"/>
    <s v="斓"/>
    <s v="lan"/>
    <s v="l"/>
    <s v="n"/>
    <s v="R"/>
    <s v="R"/>
    <x v="3"/>
    <x v="21"/>
    <n v="2.4925397893628165E-6"/>
    <s v="l"/>
    <s v="an"/>
  </r>
  <r>
    <s v="jr"/>
    <s v="镌"/>
    <s v="juan"/>
    <s v="j"/>
    <s v="r"/>
    <s v="R"/>
    <s v="L"/>
    <x v="16"/>
    <x v="26"/>
    <n v="2.4892858209693922E-6"/>
    <s v="j"/>
    <s v="uan"/>
  </r>
  <r>
    <s v="pg"/>
    <s v="螃"/>
    <s v="pang"/>
    <s v="p"/>
    <s v="g"/>
    <s v="R"/>
    <s v="L"/>
    <x v="23"/>
    <x v="11"/>
    <n v="2.4892858209693922E-6"/>
    <s v="p"/>
    <s v="ang"/>
  </r>
  <r>
    <s v="tk"/>
    <s v="腆"/>
    <s v="tian"/>
    <s v="t"/>
    <s v="k"/>
    <s v="L"/>
    <s v="R"/>
    <x v="9"/>
    <x v="0"/>
    <n v="2.4827778841825441E-6"/>
    <s v="t"/>
    <s v="ian"/>
  </r>
  <r>
    <s v="lh"/>
    <s v="癞"/>
    <s v="lai"/>
    <s v="l"/>
    <s v="h"/>
    <s v="R"/>
    <s v="R"/>
    <x v="3"/>
    <x v="4"/>
    <n v="2.4795239157891202E-6"/>
    <s v="l"/>
    <s v="ai"/>
  </r>
  <r>
    <s v="bl"/>
    <s v="卞"/>
    <s v="bian"/>
    <s v="b"/>
    <s v="l"/>
    <s v="L"/>
    <s v="R"/>
    <x v="6"/>
    <x v="8"/>
    <n v="2.4795239157891202E-6"/>
    <s v="b"/>
    <s v="ian"/>
  </r>
  <r>
    <s v="of"/>
    <s v="轼"/>
    <s v="shi"/>
    <s v="o"/>
    <s v="f"/>
    <s v="R"/>
    <s v="L"/>
    <x v="2"/>
    <x v="2"/>
    <n v="2.4762699473956964E-6"/>
    <s v="sh"/>
    <s v="i"/>
  </r>
  <r>
    <s v="jr"/>
    <s v="涓"/>
    <s v="juan"/>
    <s v="j"/>
    <s v="r"/>
    <s v="R"/>
    <s v="L"/>
    <x v="16"/>
    <x v="26"/>
    <n v="2.4730159790022721E-6"/>
    <s v="j"/>
    <s v="uan"/>
  </r>
  <r>
    <s v="fa"/>
    <s v="筏"/>
    <s v="fa"/>
    <s v="f"/>
    <s v="a"/>
    <s v="L"/>
    <s v="L"/>
    <x v="15"/>
    <x v="9"/>
    <n v="2.466508042215424E-6"/>
    <s v="f"/>
    <s v="a"/>
  </r>
  <r>
    <s v="gu"/>
    <s v="锢"/>
    <s v="gu"/>
    <s v="g"/>
    <s v="u"/>
    <s v="L"/>
    <s v="R"/>
    <x v="7"/>
    <x v="5"/>
    <n v="2.466508042215424E-6"/>
    <s v="g"/>
    <s v="u"/>
  </r>
  <r>
    <s v="lr"/>
    <s v="滦"/>
    <s v="luan"/>
    <s v="l"/>
    <s v="r"/>
    <s v="R"/>
    <s v="L"/>
    <x v="3"/>
    <x v="26"/>
    <n v="2.456746137035152E-6"/>
    <s v="l"/>
    <s v="uan"/>
  </r>
  <r>
    <s v="su"/>
    <s v="夙"/>
    <s v="su"/>
    <s v="s"/>
    <s v="u"/>
    <s v="L"/>
    <s v="R"/>
    <x v="21"/>
    <x v="5"/>
    <n v="2.456746137035152E-6"/>
    <s v="s"/>
    <s v="u"/>
  </r>
  <r>
    <s v="ei"/>
    <s v="漪"/>
    <s v="yi"/>
    <s v="e"/>
    <s v="i"/>
    <s v="L"/>
    <s v="R"/>
    <x v="1"/>
    <x v="1"/>
    <n v="2.456746137035152E-6"/>
    <s v="e"/>
    <s v="i"/>
  </r>
  <r>
    <s v="ow"/>
    <s v="赡"/>
    <s v="shan"/>
    <s v="o"/>
    <s v="w"/>
    <s v="R"/>
    <s v="L"/>
    <x v="2"/>
    <x v="12"/>
    <n v="2.4502382002483038E-6"/>
    <s v="sh"/>
    <s v="an"/>
  </r>
  <r>
    <s v="qu"/>
    <s v="岖"/>
    <s v="qu"/>
    <s v="q"/>
    <s v="u"/>
    <s v="L"/>
    <s v="R"/>
    <x v="20"/>
    <x v="5"/>
    <n v="2.4502382002483038E-6"/>
    <s v="q"/>
    <s v="u"/>
  </r>
  <r>
    <s v="ln"/>
    <s v="阑"/>
    <s v="lan"/>
    <s v="l"/>
    <s v="n"/>
    <s v="R"/>
    <s v="R"/>
    <x v="3"/>
    <x v="21"/>
    <n v="2.4502382002483038E-6"/>
    <s v="l"/>
    <s v="an"/>
  </r>
  <r>
    <s v="os"/>
    <s v="倏"/>
    <s v="shu"/>
    <s v="o"/>
    <s v="s"/>
    <s v="R"/>
    <s v="L"/>
    <x v="2"/>
    <x v="16"/>
    <n v="2.44698423185488E-6"/>
    <s v="sh"/>
    <s v="u"/>
  </r>
  <r>
    <s v="jd"/>
    <s v="伎"/>
    <s v="ji"/>
    <s v="j"/>
    <s v="d"/>
    <s v="R"/>
    <s v="L"/>
    <x v="16"/>
    <x v="15"/>
    <n v="2.4437302634614557E-6"/>
    <s v="j"/>
    <s v="i"/>
  </r>
  <r>
    <s v="qy"/>
    <s v="锲"/>
    <s v="qie"/>
    <s v="q"/>
    <s v="y"/>
    <s v="L"/>
    <s v="R"/>
    <x v="20"/>
    <x v="10"/>
    <n v="2.4404762950680318E-6"/>
    <s v="q"/>
    <s v="ie"/>
  </r>
  <r>
    <s v="sl"/>
    <s v="悚"/>
    <s v="song"/>
    <s v="s"/>
    <s v="l"/>
    <s v="L"/>
    <s v="R"/>
    <x v="21"/>
    <x v="8"/>
    <n v="2.4404762950680318E-6"/>
    <s v="s"/>
    <s v="ong"/>
  </r>
  <r>
    <s v="lu"/>
    <s v="泸"/>
    <s v="lu"/>
    <s v="l"/>
    <s v="u"/>
    <s v="R"/>
    <s v="R"/>
    <x v="3"/>
    <x v="5"/>
    <n v="2.4339683582811837E-6"/>
    <s v="l"/>
    <s v="u"/>
  </r>
  <r>
    <s v="dy"/>
    <s v="牒"/>
    <s v="die"/>
    <s v="d"/>
    <s v="y"/>
    <s v="L"/>
    <s v="R"/>
    <x v="0"/>
    <x v="10"/>
    <n v="2.4339683582811837E-6"/>
    <s v="d"/>
    <s v="ie"/>
  </r>
  <r>
    <s v="eg"/>
    <s v="疡"/>
    <s v="yang"/>
    <s v="e"/>
    <s v="g"/>
    <s v="L"/>
    <s v="L"/>
    <x v="1"/>
    <x v="11"/>
    <n v="2.4307143898877594E-6"/>
    <s v="y"/>
    <s v="ang"/>
  </r>
  <r>
    <s v="us"/>
    <s v="铢"/>
    <s v="zhu"/>
    <s v="u"/>
    <s v="s"/>
    <s v="R"/>
    <s v="L"/>
    <x v="8"/>
    <x v="16"/>
    <n v="2.4307143898877594E-6"/>
    <s v="zh"/>
    <s v="u"/>
  </r>
  <r>
    <s v="dw"/>
    <s v="玷"/>
    <s v="dian"/>
    <s v="d"/>
    <s v="w"/>
    <s v="L"/>
    <s v="L"/>
    <x v="0"/>
    <x v="12"/>
    <n v="2.4307143898877594E-6"/>
    <s v="d"/>
    <s v="ian"/>
  </r>
  <r>
    <s v="mz"/>
    <s v="抿"/>
    <s v="min"/>
    <s v="m"/>
    <s v="z"/>
    <s v="R"/>
    <s v="L"/>
    <x v="13"/>
    <x v="20"/>
    <n v="2.4307143898877594E-6"/>
    <s v="m"/>
    <s v="in"/>
  </r>
  <r>
    <s v="gy"/>
    <s v="硌"/>
    <s v="ge"/>
    <s v="g"/>
    <s v="y"/>
    <s v="L"/>
    <s v="R"/>
    <x v="7"/>
    <x v="10"/>
    <n v="2.4274604214943356E-6"/>
    <s v="g"/>
    <s v="e"/>
  </r>
  <r>
    <s v="dn"/>
    <s v="惮"/>
    <s v="dan"/>
    <s v="d"/>
    <s v="n"/>
    <s v="L"/>
    <s v="R"/>
    <x v="0"/>
    <x v="21"/>
    <n v="2.4242064531009113E-6"/>
    <s v="d"/>
    <s v="an"/>
  </r>
  <r>
    <s v="wo"/>
    <s v="蜗"/>
    <s v="wo"/>
    <s v="w"/>
    <s v="o"/>
    <s v="L"/>
    <s v="R"/>
    <x v="10"/>
    <x v="7"/>
    <n v="2.4209524847074874E-6"/>
    <s v="w"/>
    <s v="o"/>
  </r>
  <r>
    <s v="x;"/>
    <s v="悻"/>
    <s v="xing"/>
    <s v="x"/>
    <s v=";"/>
    <s v="L"/>
    <s v="R"/>
    <x v="18"/>
    <x v="18"/>
    <n v="2.4209524847074874E-6"/>
    <s v="x"/>
    <s v="ing"/>
  </r>
  <r>
    <s v="qi"/>
    <s v="鳍"/>
    <s v="qi"/>
    <s v="q"/>
    <s v="i"/>
    <s v="L"/>
    <s v="R"/>
    <x v="20"/>
    <x v="1"/>
    <n v="2.4144445479206393E-6"/>
    <s v="q"/>
    <s v="i"/>
  </r>
  <r>
    <s v="lu"/>
    <s v="鹭"/>
    <s v="lu"/>
    <s v="l"/>
    <s v="u"/>
    <s v="R"/>
    <s v="R"/>
    <x v="3"/>
    <x v="5"/>
    <n v="2.4144445479206393E-6"/>
    <s v="l"/>
    <s v="u"/>
  </r>
  <r>
    <s v="xu"/>
    <s v="酗"/>
    <s v="xu"/>
    <s v="x"/>
    <s v="u"/>
    <s v="L"/>
    <s v="R"/>
    <x v="18"/>
    <x v="5"/>
    <n v="2.4111905795272155E-6"/>
    <s v="x"/>
    <s v="u"/>
  </r>
  <r>
    <s v="wi"/>
    <s v="猬"/>
    <s v="wei"/>
    <s v="w"/>
    <s v="i"/>
    <s v="L"/>
    <s v="R"/>
    <x v="10"/>
    <x v="1"/>
    <n v="2.4111905795272155E-6"/>
    <s v="w"/>
    <s v="ei"/>
  </r>
  <r>
    <s v="em"/>
    <s v="辕"/>
    <s v="yuan"/>
    <s v="e"/>
    <s v="m"/>
    <s v="L"/>
    <s v="R"/>
    <x v="1"/>
    <x v="22"/>
    <n v="2.4111905795272155E-6"/>
    <s v="y"/>
    <s v="uan"/>
  </r>
  <r>
    <s v="qp"/>
    <s v="榷"/>
    <s v="que"/>
    <s v="q"/>
    <s v="p"/>
    <s v="L"/>
    <s v="R"/>
    <x v="20"/>
    <x v="6"/>
    <n v="2.4079366111337912E-6"/>
    <s v="q"/>
    <s v="ue"/>
  </r>
  <r>
    <s v="lu"/>
    <s v="卤"/>
    <s v="lu"/>
    <s v="l"/>
    <s v="u"/>
    <s v="R"/>
    <s v="R"/>
    <x v="3"/>
    <x v="5"/>
    <n v="2.4079366111337912E-6"/>
    <s v="l"/>
    <s v="u"/>
  </r>
  <r>
    <s v="dl"/>
    <s v="侗"/>
    <s v="dong"/>
    <s v="d"/>
    <s v="l"/>
    <s v="L"/>
    <s v="R"/>
    <x v="0"/>
    <x v="8"/>
    <n v="2.4046826427403673E-6"/>
    <s v="d"/>
    <s v="ong"/>
  </r>
  <r>
    <s v="ke"/>
    <s v="瞌"/>
    <s v="ke"/>
    <s v="k"/>
    <s v="e"/>
    <s v="R"/>
    <s v="L"/>
    <x v="19"/>
    <x v="3"/>
    <n v="2.4046826427403673E-6"/>
    <s v="k"/>
    <s v="e"/>
  </r>
  <r>
    <s v="is"/>
    <s v="褚"/>
    <s v="chu"/>
    <s v="i"/>
    <s v="s"/>
    <s v="R"/>
    <s v="L"/>
    <x v="14"/>
    <x v="16"/>
    <n v="2.4046826427403673E-6"/>
    <s v="ch"/>
    <s v="u"/>
  </r>
  <r>
    <s v="wi"/>
    <s v="桅"/>
    <s v="wei"/>
    <s v="w"/>
    <s v="i"/>
    <s v="L"/>
    <s v="R"/>
    <x v="10"/>
    <x v="1"/>
    <n v="2.3981747059535192E-6"/>
    <s v="w"/>
    <s v="ei"/>
  </r>
  <r>
    <s v="xn"/>
    <s v="冼"/>
    <s v="xian"/>
    <s v="x"/>
    <s v="n"/>
    <s v="L"/>
    <s v="R"/>
    <x v="18"/>
    <x v="21"/>
    <n v="2.3949207375600949E-6"/>
    <s v="x"/>
    <s v="ian"/>
  </r>
  <r>
    <s v="dc"/>
    <s v="囤"/>
    <s v="dun"/>
    <s v="d"/>
    <s v="c"/>
    <s v="L"/>
    <s v="L"/>
    <x v="0"/>
    <x v="23"/>
    <n v="2.3949207375600949E-6"/>
    <s v="d"/>
    <s v="un"/>
  </r>
  <r>
    <s v="hz"/>
    <s v="徨"/>
    <s v="huang"/>
    <s v="h"/>
    <s v="z"/>
    <s v="R"/>
    <s v="L"/>
    <x v="11"/>
    <x v="20"/>
    <n v="2.3916667691666711E-6"/>
    <s v="h"/>
    <s v="uang"/>
  </r>
  <r>
    <s v="hw"/>
    <s v="鼾"/>
    <s v="han"/>
    <s v="h"/>
    <s v="w"/>
    <s v="R"/>
    <s v="L"/>
    <x v="11"/>
    <x v="12"/>
    <n v="2.3819048639863991E-6"/>
    <s v="h"/>
    <s v="an"/>
  </r>
  <r>
    <s v="lr"/>
    <s v="栾"/>
    <s v="luan"/>
    <s v="l"/>
    <s v="r"/>
    <s v="R"/>
    <s v="L"/>
    <x v="3"/>
    <x v="26"/>
    <n v="2.3786508955929748E-6"/>
    <s v="l"/>
    <s v="uan"/>
  </r>
  <r>
    <s v="ja"/>
    <s v="枷"/>
    <s v="jia"/>
    <s v="j"/>
    <s v="a"/>
    <s v="R"/>
    <s v="L"/>
    <x v="16"/>
    <x v="9"/>
    <n v="2.3753969271995509E-6"/>
    <s v="j"/>
    <s v="ia"/>
  </r>
  <r>
    <s v="ay"/>
    <s v="腌"/>
    <s v="a"/>
    <s v="a"/>
    <s v="y"/>
    <s v="L"/>
    <s v="R"/>
    <x v="24"/>
    <x v="10"/>
    <n v="2.3688889904127028E-6"/>
    <s v="a"/>
    <m/>
  </r>
  <r>
    <s v="bi"/>
    <s v="俾"/>
    <s v="bi"/>
    <s v="b"/>
    <s v="i"/>
    <s v="L"/>
    <s v="R"/>
    <x v="6"/>
    <x v="1"/>
    <n v="2.3656350220192785E-6"/>
    <s v="b"/>
    <s v="i"/>
  </r>
  <r>
    <s v="fi"/>
    <s v="腓"/>
    <s v="fei"/>
    <s v="f"/>
    <s v="i"/>
    <s v="L"/>
    <s v="R"/>
    <x v="15"/>
    <x v="1"/>
    <n v="2.3623810536258547E-6"/>
    <s v="f"/>
    <s v="ei"/>
  </r>
  <r>
    <s v="c;"/>
    <s v="瘁"/>
    <s v="cui"/>
    <s v="c"/>
    <s v=";"/>
    <s v="L"/>
    <s v="R"/>
    <x v="22"/>
    <x v="18"/>
    <n v="2.3623810536258547E-6"/>
    <s v="c"/>
    <s v="ui"/>
  </r>
  <r>
    <s v="xy"/>
    <s v="榭"/>
    <s v="xie"/>
    <s v="x"/>
    <s v="y"/>
    <s v="L"/>
    <s v="R"/>
    <x v="18"/>
    <x v="10"/>
    <n v="2.3623810536258547E-6"/>
    <s v="x"/>
    <s v="ie"/>
  </r>
  <r>
    <s v="ei"/>
    <s v="佚"/>
    <s v="yi"/>
    <s v="e"/>
    <s v="i"/>
    <s v="L"/>
    <s v="R"/>
    <x v="1"/>
    <x v="1"/>
    <n v="2.3591270852324308E-6"/>
    <s v="e"/>
    <s v="i"/>
  </r>
  <r>
    <s v="mf"/>
    <s v="莓"/>
    <s v="mei"/>
    <s v="m"/>
    <s v="f"/>
    <s v="R"/>
    <s v="L"/>
    <x v="13"/>
    <x v="2"/>
    <n v="2.3591270852324308E-6"/>
    <s v="m"/>
    <s v="ei"/>
  </r>
  <r>
    <s v="bo"/>
    <s v="帛"/>
    <s v="bo"/>
    <s v="b"/>
    <s v="o"/>
    <s v="L"/>
    <s v="R"/>
    <x v="6"/>
    <x v="7"/>
    <n v="2.3591270852324308E-6"/>
    <s v="b"/>
    <s v="o"/>
  </r>
  <r>
    <s v="iw"/>
    <s v="馋"/>
    <s v="chan"/>
    <s v="i"/>
    <s v="w"/>
    <s v="R"/>
    <s v="L"/>
    <x v="14"/>
    <x v="12"/>
    <n v="2.3591270852324308E-6"/>
    <s v="ch"/>
    <s v="an"/>
  </r>
  <r>
    <s v="mw"/>
    <s v="娩"/>
    <s v="mian"/>
    <s v="m"/>
    <s v="w"/>
    <s v="R"/>
    <s v="L"/>
    <x v="13"/>
    <x v="12"/>
    <n v="2.3558731168390065E-6"/>
    <s v="m"/>
    <s v="ian"/>
  </r>
  <r>
    <s v="of"/>
    <s v="虱"/>
    <s v="shi"/>
    <s v="o"/>
    <s v="f"/>
    <s v="R"/>
    <s v="L"/>
    <x v="2"/>
    <x v="2"/>
    <n v="2.3526191484455827E-6"/>
    <s v="sh"/>
    <s v="i"/>
  </r>
  <r>
    <s v="sp"/>
    <s v="唆"/>
    <s v="suo"/>
    <s v="s"/>
    <s v="p"/>
    <s v="L"/>
    <s v="R"/>
    <x v="21"/>
    <x v="6"/>
    <n v="2.3526191484455827E-6"/>
    <s v="s"/>
    <s v="uo"/>
  </r>
  <r>
    <s v="wd"/>
    <s v="瓮"/>
    <s v="weng"/>
    <s v="w"/>
    <s v="d"/>
    <s v="L"/>
    <s v="L"/>
    <x v="10"/>
    <x v="15"/>
    <n v="2.3493651800521584E-6"/>
    <s v="w"/>
    <s v="eng"/>
  </r>
  <r>
    <s v="je"/>
    <s v="拮"/>
    <s v="jie"/>
    <s v="j"/>
    <s v="e"/>
    <s v="R"/>
    <s v="L"/>
    <x v="16"/>
    <x v="3"/>
    <n v="2.3461112116587345E-6"/>
    <s v="j"/>
    <s v="ie"/>
  </r>
  <r>
    <s v="ja"/>
    <s v="戛"/>
    <s v="jia"/>
    <s v="j"/>
    <s v="a"/>
    <s v="R"/>
    <s v="L"/>
    <x v="16"/>
    <x v="9"/>
    <n v="2.3461112116587345E-6"/>
    <s v="j"/>
    <s v="ia"/>
  </r>
  <r>
    <s v="bh"/>
    <s v="掰"/>
    <s v="bai"/>
    <s v="b"/>
    <s v="h"/>
    <s v="L"/>
    <s v="R"/>
    <x v="6"/>
    <x v="4"/>
    <n v="2.3461112116587345E-6"/>
    <s v="b"/>
    <s v="ai"/>
  </r>
  <r>
    <s v="xu"/>
    <s v="煦"/>
    <s v="xu"/>
    <s v="x"/>
    <s v="u"/>
    <s v="L"/>
    <s v="R"/>
    <x v="18"/>
    <x v="5"/>
    <n v="2.3428572432653103E-6"/>
    <s v="x"/>
    <s v="u"/>
  </r>
  <r>
    <s v="pi"/>
    <s v="霹"/>
    <s v="pi"/>
    <s v="p"/>
    <s v="i"/>
    <s v="R"/>
    <s v="R"/>
    <x v="23"/>
    <x v="1"/>
    <n v="2.3428572432653103E-6"/>
    <s v="p"/>
    <s v="i"/>
  </r>
  <r>
    <s v="du"/>
    <s v="牍"/>
    <s v="du"/>
    <s v="d"/>
    <s v="u"/>
    <s v="L"/>
    <s v="R"/>
    <x v="0"/>
    <x v="5"/>
    <n v="2.3396032748718864E-6"/>
    <s v="d"/>
    <s v="u"/>
  </r>
  <r>
    <s v="xc"/>
    <s v="薰"/>
    <s v="xun"/>
    <s v="x"/>
    <s v="c"/>
    <s v="L"/>
    <s v="L"/>
    <x v="18"/>
    <x v="23"/>
    <n v="2.3363493064784626E-6"/>
    <s v="x"/>
    <s v="un"/>
  </r>
  <r>
    <s v="ta"/>
    <s v="蹋"/>
    <s v="ta"/>
    <s v="t"/>
    <s v="a"/>
    <s v="L"/>
    <s v="L"/>
    <x v="9"/>
    <x v="9"/>
    <n v="2.3330953380850383E-6"/>
    <s v="t"/>
    <s v="a"/>
  </r>
  <r>
    <s v="xm"/>
    <s v="暄"/>
    <s v="xuan"/>
    <s v="x"/>
    <s v="m"/>
    <s v="L"/>
    <s v="R"/>
    <x v="18"/>
    <x v="22"/>
    <n v="2.3265874012981901E-6"/>
    <s v="x"/>
    <s v="uan"/>
  </r>
  <r>
    <s v="jw"/>
    <s v="缄"/>
    <s v="jian"/>
    <s v="j"/>
    <s v="w"/>
    <s v="R"/>
    <s v="L"/>
    <x v="16"/>
    <x v="12"/>
    <n v="2.3265874012981901E-6"/>
    <s v="j"/>
    <s v="ian"/>
  </r>
  <r>
    <s v="nf"/>
    <s v="馁"/>
    <s v="nei"/>
    <s v="n"/>
    <s v="f"/>
    <s v="R"/>
    <s v="L"/>
    <x v="12"/>
    <x v="2"/>
    <n v="2.3233334329047663E-6"/>
    <s v="n"/>
    <s v="ei"/>
  </r>
  <r>
    <s v="ds"/>
    <s v="町"/>
    <s v="ding"/>
    <s v="d"/>
    <s v="s"/>
    <s v="L"/>
    <s v="L"/>
    <x v="0"/>
    <x v="16"/>
    <n v="2.3168254961179182E-6"/>
    <s v="d"/>
    <s v="ing"/>
  </r>
  <r>
    <s v="hv"/>
    <s v="蕙"/>
    <s v="hui"/>
    <s v="h"/>
    <s v="v"/>
    <s v="R"/>
    <s v="L"/>
    <x v="11"/>
    <x v="13"/>
    <n v="2.3168254961179182E-6"/>
    <s v="h"/>
    <s v="ui"/>
  </r>
  <r>
    <s v="e;"/>
    <s v="罂"/>
    <s v="ying"/>
    <s v="e"/>
    <s v=";"/>
    <s v="L"/>
    <s v="R"/>
    <x v="1"/>
    <x v="18"/>
    <n v="2.3070635909376462E-6"/>
    <s v="y"/>
    <s v="ing"/>
  </r>
  <r>
    <s v="fn"/>
    <s v="蕃"/>
    <s v="fan"/>
    <s v="f"/>
    <s v="n"/>
    <s v="L"/>
    <s v="R"/>
    <x v="15"/>
    <x v="21"/>
    <n v="2.3038096225442219E-6"/>
    <s v="f"/>
    <s v="an"/>
  </r>
  <r>
    <s v="ai"/>
    <s v="皑"/>
    <s v="ai"/>
    <s v="a"/>
    <s v="i"/>
    <s v="L"/>
    <s v="R"/>
    <x v="24"/>
    <x v="1"/>
    <n v="2.300555654150798E-6"/>
    <s v="a"/>
    <s v="i"/>
  </r>
  <r>
    <s v="hz"/>
    <s v="璜"/>
    <s v="huang"/>
    <s v="h"/>
    <s v="z"/>
    <s v="R"/>
    <s v="L"/>
    <x v="11"/>
    <x v="20"/>
    <n v="2.2842858121836775E-6"/>
    <s v="h"/>
    <s v="uang"/>
  </r>
  <r>
    <s v="ot"/>
    <s v="莘"/>
    <s v="shen"/>
    <s v="o"/>
    <s v="t"/>
    <s v="R"/>
    <s v="L"/>
    <x v="2"/>
    <x v="25"/>
    <n v="2.2842858121836775E-6"/>
    <s v="sh"/>
    <s v="en"/>
  </r>
  <r>
    <s v="mn"/>
    <s v="幔"/>
    <s v="man"/>
    <s v="m"/>
    <s v="n"/>
    <s v="R"/>
    <s v="R"/>
    <x v="13"/>
    <x v="21"/>
    <n v="2.2842858121836775E-6"/>
    <s v="m"/>
    <s v="an"/>
  </r>
  <r>
    <s v="qh"/>
    <s v="蔷"/>
    <s v="qiang"/>
    <s v="q"/>
    <s v="h"/>
    <s v="L"/>
    <s v="R"/>
    <x v="20"/>
    <x v="4"/>
    <n v="2.2777778753968298E-6"/>
    <s v="q"/>
    <s v="iang"/>
  </r>
  <r>
    <s v="ut"/>
    <s v="箴"/>
    <s v="zhen"/>
    <s v="u"/>
    <s v="t"/>
    <s v="R"/>
    <s v="L"/>
    <x v="8"/>
    <x v="25"/>
    <n v="2.2745239070034055E-6"/>
    <s v="zh"/>
    <s v="en"/>
  </r>
  <r>
    <s v="tu"/>
    <s v="荼"/>
    <s v="tu"/>
    <s v="t"/>
    <s v="u"/>
    <s v="L"/>
    <s v="R"/>
    <x v="9"/>
    <x v="5"/>
    <n v="2.2745239070034055E-6"/>
    <s v="t"/>
    <s v="u"/>
  </r>
  <r>
    <s v="qk"/>
    <s v="芩"/>
    <s v="qin"/>
    <s v="q"/>
    <s v="k"/>
    <s v="L"/>
    <s v="R"/>
    <x v="20"/>
    <x v="0"/>
    <n v="2.2712699386099816E-6"/>
    <s v="q"/>
    <s v="in"/>
  </r>
  <r>
    <s v="ro"/>
    <s v="蹂"/>
    <s v="rou"/>
    <s v="r"/>
    <s v="o"/>
    <s v="L"/>
    <s v="R"/>
    <x v="5"/>
    <x v="7"/>
    <n v="2.2712699386099816E-6"/>
    <s v="r"/>
    <s v="ou"/>
  </r>
  <r>
    <s v="jb"/>
    <s v="撅"/>
    <s v="jue"/>
    <s v="j"/>
    <s v="b"/>
    <s v="R"/>
    <s v="L"/>
    <x v="16"/>
    <x v="17"/>
    <n v="2.2712699386099816E-6"/>
    <s v="j"/>
    <s v="ue"/>
  </r>
  <r>
    <s v="iq"/>
    <s v="惆"/>
    <s v="chou"/>
    <s v="i"/>
    <s v="q"/>
    <s v="R"/>
    <s v="L"/>
    <x v="14"/>
    <x v="19"/>
    <n v="2.2680159702165574E-6"/>
    <s v="ch"/>
    <s v="ou"/>
  </r>
  <r>
    <s v="mc"/>
    <s v="谧"/>
    <s v="mi"/>
    <s v="m"/>
    <s v="c"/>
    <s v="R"/>
    <s v="L"/>
    <x v="13"/>
    <x v="23"/>
    <n v="2.2647620018231335E-6"/>
    <s v="m"/>
    <s v="i"/>
  </r>
  <r>
    <s v="e;"/>
    <s v="瀛"/>
    <s v="ying"/>
    <s v="e"/>
    <s v=";"/>
    <s v="L"/>
    <s v="R"/>
    <x v="1"/>
    <x v="18"/>
    <n v="2.2647620018231335E-6"/>
    <s v="y"/>
    <s v="ing"/>
  </r>
  <r>
    <s v="ne"/>
    <s v="镍"/>
    <s v="nie"/>
    <s v="n"/>
    <s v="e"/>
    <s v="R"/>
    <s v="L"/>
    <x v="12"/>
    <x v="3"/>
    <n v="2.2550000966428611E-6"/>
    <s v="n"/>
    <s v="ie"/>
  </r>
  <r>
    <s v="zi"/>
    <s v="滓"/>
    <s v="zi"/>
    <s v="z"/>
    <s v="i"/>
    <s v="L"/>
    <s v="R"/>
    <x v="4"/>
    <x v="1"/>
    <n v="2.2550000966428611E-6"/>
    <s v="z"/>
    <s v="i"/>
  </r>
  <r>
    <s v="ei"/>
    <s v="懿"/>
    <s v="yi"/>
    <s v="e"/>
    <s v="i"/>
    <s v="L"/>
    <s v="R"/>
    <x v="1"/>
    <x v="1"/>
    <n v="2.2550000966428611E-6"/>
    <s v="e"/>
    <s v="i"/>
  </r>
  <r>
    <s v="bo"/>
    <s v="跛"/>
    <s v="bo"/>
    <s v="b"/>
    <s v="o"/>
    <s v="L"/>
    <s v="R"/>
    <x v="6"/>
    <x v="7"/>
    <n v="2.2517461282494372E-6"/>
    <s v="b"/>
    <s v="o"/>
  </r>
  <r>
    <s v="jd"/>
    <s v="稷"/>
    <s v="ji"/>
    <s v="j"/>
    <s v="d"/>
    <s v="R"/>
    <s v="L"/>
    <x v="16"/>
    <x v="15"/>
    <n v="2.2517461282494372E-6"/>
    <s v="j"/>
    <s v="i"/>
  </r>
  <r>
    <s v="bi"/>
    <s v="裨"/>
    <s v="bi"/>
    <s v="b"/>
    <s v="i"/>
    <s v="L"/>
    <s v="R"/>
    <x v="6"/>
    <x v="1"/>
    <n v="2.2484921598560134E-6"/>
    <s v="b"/>
    <s v="i"/>
  </r>
  <r>
    <s v="lz"/>
    <s v="躏"/>
    <s v="lin"/>
    <s v="l"/>
    <s v="z"/>
    <s v="R"/>
    <s v="L"/>
    <x v="3"/>
    <x v="20"/>
    <n v="2.2452381914625891E-6"/>
    <s v="l"/>
    <s v="in"/>
  </r>
  <r>
    <s v="md"/>
    <s v="锰"/>
    <s v="meng"/>
    <s v="m"/>
    <s v="d"/>
    <s v="R"/>
    <s v="L"/>
    <x v="13"/>
    <x v="15"/>
    <n v="2.238730254675741E-6"/>
    <s v="m"/>
    <s v="eng"/>
  </r>
  <r>
    <s v="kg"/>
    <s v="糠"/>
    <s v="kang"/>
    <s v="k"/>
    <s v="g"/>
    <s v="R"/>
    <s v="L"/>
    <x v="19"/>
    <x v="11"/>
    <n v="2.2354762862823171E-6"/>
    <s v="k"/>
    <s v="ang"/>
  </r>
  <r>
    <s v="dw"/>
    <s v="佃"/>
    <s v="dian"/>
    <s v="d"/>
    <s v="w"/>
    <s v="L"/>
    <s v="L"/>
    <x v="0"/>
    <x v="12"/>
    <n v="2.2257143811020447E-6"/>
    <s v="d"/>
    <s v="ian"/>
  </r>
  <r>
    <s v="l"/>
    <s v="镣"/>
    <s v="liao"/>
    <s v="l"/>
    <s v="l"/>
    <s v="R"/>
    <s v="R"/>
    <x v="3"/>
    <x v="8"/>
    <n v="2.2257143811020447E-6"/>
    <s v="l"/>
    <s v="iao"/>
  </r>
  <r>
    <s v="ec"/>
    <s v="熨"/>
    <s v="yun"/>
    <s v="e"/>
    <s v="c"/>
    <s v="L"/>
    <s v="L"/>
    <x v="1"/>
    <x v="23"/>
    <n v="2.2224604127086209E-6"/>
    <s v="y"/>
    <s v="un"/>
  </r>
  <r>
    <s v="bo"/>
    <s v="礴"/>
    <s v="bo"/>
    <s v="b"/>
    <s v="o"/>
    <s v="L"/>
    <s v="R"/>
    <x v="6"/>
    <x v="7"/>
    <n v="2.2224604127086209E-6"/>
    <s v="b"/>
    <s v="o"/>
  </r>
  <r>
    <s v="xu"/>
    <s v="圩"/>
    <s v="xu"/>
    <s v="x"/>
    <s v="u"/>
    <s v="L"/>
    <s v="R"/>
    <x v="18"/>
    <x v="5"/>
    <n v="2.219206444315197E-6"/>
    <s v="x"/>
    <s v="u"/>
  </r>
  <r>
    <s v="pn"/>
    <s v="磐"/>
    <s v="pan"/>
    <s v="p"/>
    <s v="n"/>
    <s v="R"/>
    <s v="R"/>
    <x v="23"/>
    <x v="21"/>
    <n v="2.219206444315197E-6"/>
    <s v="p"/>
    <s v="an"/>
  </r>
  <r>
    <s v="te"/>
    <s v="忒"/>
    <s v="te"/>
    <s v="t"/>
    <s v="e"/>
    <s v="L"/>
    <s v="L"/>
    <x v="9"/>
    <x v="3"/>
    <n v="2.219206444315197E-6"/>
    <s v="t"/>
    <s v="e"/>
  </r>
  <r>
    <s v="sy"/>
    <s v="啬"/>
    <s v="se"/>
    <s v="s"/>
    <s v="y"/>
    <s v="L"/>
    <s v="R"/>
    <x v="21"/>
    <x v="10"/>
    <n v="2.2159524759217727E-6"/>
    <s v="s"/>
    <s v="e"/>
  </r>
  <r>
    <s v="fi"/>
    <s v="翡"/>
    <s v="fei"/>
    <s v="f"/>
    <s v="i"/>
    <s v="L"/>
    <s v="R"/>
    <x v="15"/>
    <x v="1"/>
    <n v="2.2126985075283489E-6"/>
    <s v="f"/>
    <s v="ei"/>
  </r>
  <r>
    <s v="gu"/>
    <s v="箍"/>
    <s v="gu"/>
    <s v="g"/>
    <s v="u"/>
    <s v="L"/>
    <s v="R"/>
    <x v="7"/>
    <x v="5"/>
    <n v="2.2061905707415007E-6"/>
    <s v="g"/>
    <s v="u"/>
  </r>
  <r>
    <s v="pb"/>
    <s v="粕"/>
    <s v="po"/>
    <s v="p"/>
    <s v="b"/>
    <s v="R"/>
    <s v="L"/>
    <x v="23"/>
    <x v="17"/>
    <n v="2.2029366023480765E-6"/>
    <s v="p"/>
    <s v="o"/>
  </r>
  <r>
    <s v="ds"/>
    <s v="仃"/>
    <s v="ding"/>
    <s v="d"/>
    <s v="s"/>
    <s v="L"/>
    <s v="L"/>
    <x v="0"/>
    <x v="16"/>
    <n v="2.2029366023480765E-6"/>
    <s v="d"/>
    <s v="ing"/>
  </r>
  <r>
    <s v="ng"/>
    <s v="囔"/>
    <s v="nang"/>
    <s v="n"/>
    <s v="g"/>
    <s v="R"/>
    <s v="L"/>
    <x v="12"/>
    <x v="11"/>
    <n v="2.2029366023480765E-6"/>
    <s v="n"/>
    <s v="ang"/>
  </r>
  <r>
    <s v="zi"/>
    <s v="恣"/>
    <s v="zi"/>
    <s v="z"/>
    <s v="i"/>
    <s v="L"/>
    <s v="R"/>
    <x v="4"/>
    <x v="1"/>
    <n v="2.1964286655612283E-6"/>
    <s v="z"/>
    <s v="i"/>
  </r>
  <r>
    <s v="ao"/>
    <s v="嗷"/>
    <s v="ao"/>
    <s v="a"/>
    <s v="o"/>
    <s v="L"/>
    <s v="R"/>
    <x v="24"/>
    <x v="7"/>
    <n v="2.1899207287743806E-6"/>
    <s v="a"/>
    <s v="o"/>
  </r>
  <r>
    <s v="pb"/>
    <s v="鄱"/>
    <s v="po"/>
    <s v="p"/>
    <s v="b"/>
    <s v="R"/>
    <s v="L"/>
    <x v="23"/>
    <x v="17"/>
    <n v="2.1866667603809563E-6"/>
    <s v="p"/>
    <s v="o"/>
  </r>
  <r>
    <s v="eo"/>
    <s v="囿"/>
    <s v="you"/>
    <s v="e"/>
    <s v="o"/>
    <s v="L"/>
    <s v="R"/>
    <x v="1"/>
    <x v="7"/>
    <n v="2.1801588235941082E-6"/>
    <s v="e"/>
    <s v="ou"/>
  </r>
  <r>
    <s v="jq"/>
    <s v="柩"/>
    <s v="jiu"/>
    <s v="j"/>
    <s v="q"/>
    <s v="R"/>
    <s v="L"/>
    <x v="16"/>
    <x v="19"/>
    <n v="2.1801588235941082E-6"/>
    <s v="j"/>
    <s v="iu"/>
  </r>
  <r>
    <s v="jq"/>
    <s v="臼"/>
    <s v="jiu"/>
    <s v="j"/>
    <s v="q"/>
    <s v="R"/>
    <s v="L"/>
    <x v="16"/>
    <x v="19"/>
    <n v="2.1801588235941082E-6"/>
    <s v="j"/>
    <s v="iu"/>
  </r>
  <r>
    <s v="nl"/>
    <s v="侬"/>
    <s v="nong"/>
    <s v="n"/>
    <s v="l"/>
    <s v="R"/>
    <s v="R"/>
    <x v="12"/>
    <x v="8"/>
    <n v="2.1801588235941082E-6"/>
    <s v="n"/>
    <s v="ong"/>
  </r>
  <r>
    <s v="ei"/>
    <s v="揖"/>
    <s v="yi"/>
    <s v="e"/>
    <s v="i"/>
    <s v="L"/>
    <s v="R"/>
    <x v="1"/>
    <x v="1"/>
    <n v="2.1801588235941082E-6"/>
    <s v="e"/>
    <s v="i"/>
  </r>
  <r>
    <s v="he"/>
    <s v="嗬"/>
    <s v="he"/>
    <s v="h"/>
    <s v="e"/>
    <s v="R"/>
    <s v="L"/>
    <x v="11"/>
    <x v="3"/>
    <n v="2.1769048552006843E-6"/>
    <s v="h"/>
    <s v="e"/>
  </r>
  <r>
    <s v="ij"/>
    <s v="晁"/>
    <s v="chao"/>
    <s v="i"/>
    <s v="j"/>
    <s v="R"/>
    <s v="R"/>
    <x v="14"/>
    <x v="14"/>
    <n v="2.1736508868072601E-6"/>
    <s v="ch"/>
    <s v="ao"/>
  </r>
  <r>
    <s v="gk"/>
    <s v="赓"/>
    <s v="geng"/>
    <s v="g"/>
    <s v="k"/>
    <s v="L"/>
    <s v="R"/>
    <x v="7"/>
    <x v="0"/>
    <n v="2.1671429500204124E-6"/>
    <s v="g"/>
    <s v="eng"/>
  </r>
  <r>
    <s v="mw"/>
    <s v="腼"/>
    <s v="mian"/>
    <s v="m"/>
    <s v="w"/>
    <s v="R"/>
    <s v="L"/>
    <x v="13"/>
    <x v="12"/>
    <n v="2.1573810448401399E-6"/>
    <s v="m"/>
    <s v="ian"/>
  </r>
  <r>
    <s v="lh"/>
    <s v="籁"/>
    <s v="lai"/>
    <s v="l"/>
    <s v="h"/>
    <s v="R"/>
    <s v="R"/>
    <x v="3"/>
    <x v="4"/>
    <n v="2.147619139659868E-6"/>
    <s v="l"/>
    <s v="ai"/>
  </r>
  <r>
    <s v="b"/>
    <s v="裱"/>
    <s v="biao"/>
    <s v="b"/>
    <s v="b"/>
    <s v="L"/>
    <s v="L"/>
    <x v="6"/>
    <x v="17"/>
    <n v="2.1411112028730198E-6"/>
    <s v="b"/>
    <s v="iao"/>
  </r>
  <r>
    <s v="zj"/>
    <s v="蚤"/>
    <s v="zao"/>
    <s v="z"/>
    <s v="j"/>
    <s v="L"/>
    <s v="R"/>
    <x v="4"/>
    <x v="14"/>
    <n v="2.1411112028730198E-6"/>
    <s v="z"/>
    <s v="ao"/>
  </r>
  <r>
    <s v="jv"/>
    <s v="掬"/>
    <s v="jv"/>
    <s v="j"/>
    <s v="v"/>
    <s v="R"/>
    <s v="L"/>
    <x v="16"/>
    <x v="13"/>
    <n v="2.1411112028730198E-6"/>
    <s v="j"/>
    <s v="v"/>
  </r>
  <r>
    <s v="m"/>
    <s v="藐"/>
    <s v="miao"/>
    <s v="m"/>
    <s v="m"/>
    <s v="R"/>
    <s v="R"/>
    <x v="13"/>
    <x v="22"/>
    <n v="2.1411112028730198E-6"/>
    <s v="m"/>
    <s v="iao"/>
  </r>
  <r>
    <s v="nc"/>
    <s v="昵"/>
    <s v="ni"/>
    <s v="n"/>
    <s v="c"/>
    <s v="R"/>
    <s v="L"/>
    <x v="12"/>
    <x v="23"/>
    <n v="2.1411112028730198E-6"/>
    <s v="n"/>
    <s v="i"/>
  </r>
  <r>
    <s v="pu"/>
    <s v="濮"/>
    <s v="pu"/>
    <s v="p"/>
    <s v="u"/>
    <s v="R"/>
    <s v="R"/>
    <x v="23"/>
    <x v="5"/>
    <n v="2.137857234479596E-6"/>
    <s v="p"/>
    <s v="u"/>
  </r>
  <r>
    <s v="jd"/>
    <s v="诘"/>
    <s v="ji"/>
    <s v="j"/>
    <s v="d"/>
    <s v="R"/>
    <s v="L"/>
    <x v="16"/>
    <x v="15"/>
    <n v="2.1346032660861717E-6"/>
    <s v="j"/>
    <s v="i"/>
  </r>
  <r>
    <s v="dg"/>
    <s v="宕"/>
    <s v="dang"/>
    <s v="d"/>
    <s v="g"/>
    <s v="L"/>
    <s v="L"/>
    <x v="0"/>
    <x v="11"/>
    <n v="2.1346032660861717E-6"/>
    <s v="d"/>
    <s v="ang"/>
  </r>
  <r>
    <s v="ey"/>
    <s v="萼"/>
    <s v="e"/>
    <s v="e"/>
    <s v="y"/>
    <s v="L"/>
    <s v="R"/>
    <x v="1"/>
    <x v="10"/>
    <n v="2.1346032660861717E-6"/>
    <s v="e"/>
    <m/>
  </r>
  <r>
    <s v="eh"/>
    <s v="珥"/>
    <s v="er"/>
    <s v="e"/>
    <s v="h"/>
    <s v="L"/>
    <s v="R"/>
    <x v="1"/>
    <x v="4"/>
    <n v="2.1313492976927478E-6"/>
    <s v="e"/>
    <s v="r"/>
  </r>
  <r>
    <s v="an"/>
    <s v="铵"/>
    <s v="an"/>
    <s v="a"/>
    <s v="n"/>
    <s v="L"/>
    <s v="R"/>
    <x v="24"/>
    <x v="21"/>
    <n v="2.1215873925124754E-6"/>
    <s v="a"/>
    <s v="n"/>
  </r>
  <r>
    <s v="xn"/>
    <s v="痫"/>
    <s v="xian"/>
    <s v="x"/>
    <s v="n"/>
    <s v="L"/>
    <s v="R"/>
    <x v="18"/>
    <x v="21"/>
    <n v="2.1215873925124754E-6"/>
    <s v="x"/>
    <s v="ian"/>
  </r>
  <r>
    <s v="ye"/>
    <s v="腋"/>
    <s v="ye"/>
    <s v="y"/>
    <s v="e"/>
    <s v="R"/>
    <s v="L"/>
    <x v="17"/>
    <x v="3"/>
    <n v="2.1183334241190516E-6"/>
    <s v="y"/>
    <s v="e"/>
  </r>
  <r>
    <s v="g;"/>
    <s v="皈"/>
    <s v="gui"/>
    <s v="g"/>
    <s v=";"/>
    <s v="L"/>
    <s v="R"/>
    <x v="7"/>
    <x v="18"/>
    <n v="2.1118254873322034E-6"/>
    <s v="g"/>
    <s v="ui"/>
  </r>
  <r>
    <s v="tg"/>
    <s v="搪"/>
    <s v="tang"/>
    <s v="t"/>
    <s v="g"/>
    <s v="L"/>
    <s v="L"/>
    <x v="9"/>
    <x v="11"/>
    <n v="2.1118254873322034E-6"/>
    <s v="t"/>
    <s v="ang"/>
  </r>
  <r>
    <s v="eo"/>
    <s v="攸"/>
    <s v="you"/>
    <s v="e"/>
    <s v="o"/>
    <s v="L"/>
    <s v="R"/>
    <x v="1"/>
    <x v="7"/>
    <n v="2.1118254873322034E-6"/>
    <s v="e"/>
    <s v="ou"/>
  </r>
  <r>
    <s v="hs"/>
    <s v="扈"/>
    <s v="hu"/>
    <s v="h"/>
    <s v="s"/>
    <s v="R"/>
    <s v="L"/>
    <x v="11"/>
    <x v="16"/>
    <n v="2.1085715189387796E-6"/>
    <s v="h"/>
    <s v="u"/>
  </r>
  <r>
    <s v="gl"/>
    <s v="汞"/>
    <s v="gong"/>
    <s v="g"/>
    <s v="l"/>
    <s v="L"/>
    <s v="R"/>
    <x v="7"/>
    <x v="8"/>
    <n v="2.1053175505453553E-6"/>
    <s v="g"/>
    <s v="ong"/>
  </r>
  <r>
    <s v="ye"/>
    <s v="烨"/>
    <s v="ye"/>
    <s v="y"/>
    <s v="e"/>
    <s v="R"/>
    <s v="L"/>
    <x v="17"/>
    <x v="3"/>
    <n v="2.1053175505453553E-6"/>
    <s v="y"/>
    <s v="e"/>
  </r>
  <r>
    <s v="wi"/>
    <s v="崴"/>
    <s v="wei"/>
    <s v="w"/>
    <s v="i"/>
    <s v="L"/>
    <s v="R"/>
    <x v="10"/>
    <x v="1"/>
    <n v="2.1020635821519314E-6"/>
    <s v="w"/>
    <s v="ei"/>
  </r>
  <r>
    <s v="ue"/>
    <s v="褶"/>
    <s v="zhe"/>
    <s v="u"/>
    <s v="e"/>
    <s v="R"/>
    <s v="L"/>
    <x v="8"/>
    <x v="3"/>
    <n v="2.1020635821519314E-6"/>
    <s v="zh"/>
    <s v="e"/>
  </r>
  <r>
    <s v="ly"/>
    <s v="冽"/>
    <s v="lie"/>
    <s v="l"/>
    <s v="y"/>
    <s v="R"/>
    <s v="R"/>
    <x v="3"/>
    <x v="10"/>
    <n v="2.1020635821519314E-6"/>
    <s v="l"/>
    <s v="ie"/>
  </r>
  <r>
    <s v="yw"/>
    <s v="妍"/>
    <s v="yan"/>
    <s v="y"/>
    <s v="w"/>
    <s v="R"/>
    <s v="L"/>
    <x v="17"/>
    <x v="12"/>
    <n v="2.0988096137585072E-6"/>
    <s v="y"/>
    <s v="an"/>
  </r>
  <r>
    <s v="xk"/>
    <s v="忻"/>
    <s v="xin"/>
    <s v="x"/>
    <s v="k"/>
    <s v="L"/>
    <s v="R"/>
    <x v="18"/>
    <x v="0"/>
    <n v="2.0955556453650833E-6"/>
    <s v="x"/>
    <s v="in"/>
  </r>
  <r>
    <s v="mc"/>
    <s v="麋"/>
    <s v="mi"/>
    <s v="m"/>
    <s v="c"/>
    <s v="R"/>
    <s v="L"/>
    <x v="13"/>
    <x v="23"/>
    <n v="2.0857937401848109E-6"/>
    <s v="m"/>
    <s v="i"/>
  </r>
  <r>
    <s v="hg"/>
    <s v="夯"/>
    <s v="hang"/>
    <s v="h"/>
    <s v="g"/>
    <s v="R"/>
    <s v="L"/>
    <x v="11"/>
    <x v="11"/>
    <n v="2.0792858033979632E-6"/>
    <s v="h"/>
    <s v="ang"/>
  </r>
  <r>
    <s v="e;"/>
    <s v="鹦"/>
    <s v="ying"/>
    <s v="e"/>
    <s v=";"/>
    <s v="L"/>
    <s v="R"/>
    <x v="1"/>
    <x v="18"/>
    <n v="2.0792858033979632E-6"/>
    <s v="y"/>
    <s v="ing"/>
  </r>
  <r>
    <s v="kv"/>
    <s v="逵"/>
    <s v="kui"/>
    <s v="k"/>
    <s v="v"/>
    <s v="R"/>
    <s v="L"/>
    <x v="19"/>
    <x v="13"/>
    <n v="2.0792858033979632E-6"/>
    <s v="k"/>
    <s v="ui"/>
  </r>
  <r>
    <s v="fu"/>
    <s v="蝠"/>
    <s v="fu"/>
    <s v="f"/>
    <s v="u"/>
    <s v="L"/>
    <s v="R"/>
    <x v="15"/>
    <x v="5"/>
    <n v="2.0792858033979632E-6"/>
    <s v="f"/>
    <s v="u"/>
  </r>
  <r>
    <s v="uf"/>
    <s v="咫"/>
    <s v="zhi"/>
    <s v="u"/>
    <s v="f"/>
    <s v="R"/>
    <s v="L"/>
    <x v="8"/>
    <x v="2"/>
    <n v="2.0760318350045389E-6"/>
    <s v="zh"/>
    <s v="i"/>
  </r>
  <r>
    <s v="ei"/>
    <s v="咦"/>
    <s v="yi"/>
    <s v="e"/>
    <s v="i"/>
    <s v="L"/>
    <s v="R"/>
    <x v="1"/>
    <x v="1"/>
    <n v="2.0760318350045389E-6"/>
    <s v="e"/>
    <s v="i"/>
  </r>
  <r>
    <s v="so"/>
    <s v="擞"/>
    <s v="sou"/>
    <s v="s"/>
    <s v="o"/>
    <s v="L"/>
    <s v="R"/>
    <x v="21"/>
    <x v="7"/>
    <n v="2.0662699298242669E-6"/>
    <s v="s"/>
    <s v="ou"/>
  </r>
  <r>
    <s v="gu"/>
    <s v="汩"/>
    <s v="gu"/>
    <s v="g"/>
    <s v="u"/>
    <s v="L"/>
    <s v="R"/>
    <x v="7"/>
    <x v="5"/>
    <n v="2.0662699298242669E-6"/>
    <s v="g"/>
    <s v="u"/>
  </r>
  <r>
    <s v="te"/>
    <s v="忑"/>
    <s v="te"/>
    <s v="t"/>
    <s v="e"/>
    <s v="L"/>
    <s v="L"/>
    <x v="9"/>
    <x v="3"/>
    <n v="2.0630159614308426E-6"/>
    <s v="t"/>
    <s v="e"/>
  </r>
  <r>
    <s v="tn"/>
    <s v="忐"/>
    <s v="tan"/>
    <s v="t"/>
    <s v="n"/>
    <s v="L"/>
    <s v="R"/>
    <x v="9"/>
    <x v="21"/>
    <n v="2.0565080246439945E-6"/>
    <s v="t"/>
    <s v="an"/>
  </r>
  <r>
    <s v="ub"/>
    <s v="茁"/>
    <s v="zhuo"/>
    <s v="u"/>
    <s v="b"/>
    <s v="R"/>
    <s v="L"/>
    <x v="8"/>
    <x v="17"/>
    <n v="2.0532540562505707E-6"/>
    <s v="zh"/>
    <s v="uo"/>
  </r>
  <r>
    <s v="us"/>
    <s v="蛀"/>
    <s v="zhu"/>
    <s v="u"/>
    <s v="s"/>
    <s v="R"/>
    <s v="L"/>
    <x v="8"/>
    <x v="16"/>
    <n v="2.0532540562505707E-6"/>
    <s v="zh"/>
    <s v="u"/>
  </r>
  <r>
    <s v="qi"/>
    <s v="憩"/>
    <s v="qi"/>
    <s v="q"/>
    <s v="i"/>
    <s v="L"/>
    <s v="R"/>
    <x v="20"/>
    <x v="1"/>
    <n v="2.0532540562505707E-6"/>
    <s v="q"/>
    <s v="i"/>
  </r>
  <r>
    <s v="dc"/>
    <s v="盹"/>
    <s v="dun"/>
    <s v="d"/>
    <s v="c"/>
    <s v="L"/>
    <s v="L"/>
    <x v="0"/>
    <x v="23"/>
    <n v="2.0500000878571468E-6"/>
    <s v="d"/>
    <s v="un"/>
  </r>
  <r>
    <s v="b"/>
    <s v="骠"/>
    <s v="biao"/>
    <s v="b"/>
    <s v="b"/>
    <s v="L"/>
    <s v="L"/>
    <x v="6"/>
    <x v="17"/>
    <n v="2.0500000878571468E-6"/>
    <s v="b"/>
    <s v="iao"/>
  </r>
  <r>
    <s v="ms"/>
    <s v="溟"/>
    <s v="ming"/>
    <s v="m"/>
    <s v="s"/>
    <s v="R"/>
    <s v="L"/>
    <x v="13"/>
    <x v="16"/>
    <n v="2.0467461194637225E-6"/>
    <s v="m"/>
    <s v="ing"/>
  </r>
  <r>
    <s v="ma"/>
    <s v="蟆"/>
    <s v="ma"/>
    <s v="m"/>
    <s v="a"/>
    <s v="R"/>
    <s v="L"/>
    <x v="13"/>
    <x v="9"/>
    <n v="2.0402381826768744E-6"/>
    <s v="m"/>
    <s v="a"/>
  </r>
  <r>
    <s v="xk"/>
    <s v="昕"/>
    <s v="xin"/>
    <s v="x"/>
    <s v="k"/>
    <s v="L"/>
    <s v="R"/>
    <x v="18"/>
    <x v="0"/>
    <n v="2.0369842142834505E-6"/>
    <s v="x"/>
    <s v="in"/>
  </r>
  <r>
    <s v="iz"/>
    <s v="怆"/>
    <s v="chuang"/>
    <s v="i"/>
    <s v="z"/>
    <s v="R"/>
    <s v="L"/>
    <x v="14"/>
    <x v="20"/>
    <n v="2.0272223091031781E-6"/>
    <s v="ch"/>
    <s v="uang"/>
  </r>
  <r>
    <s v="lu"/>
    <s v="榈"/>
    <s v="lu"/>
    <s v="l"/>
    <s v="u"/>
    <s v="R"/>
    <s v="R"/>
    <x v="3"/>
    <x v="5"/>
    <n v="2.0207143723163304E-6"/>
    <s v="l"/>
    <s v="u"/>
  </r>
  <r>
    <s v="bo"/>
    <s v="菠"/>
    <s v="bo"/>
    <s v="b"/>
    <s v="o"/>
    <s v="L"/>
    <s v="R"/>
    <x v="6"/>
    <x v="7"/>
    <n v="2.0207143723163304E-6"/>
    <s v="b"/>
    <s v="o"/>
  </r>
  <r>
    <s v="za"/>
    <s v="咂"/>
    <s v="za"/>
    <s v="z"/>
    <s v="a"/>
    <s v="L"/>
    <s v="L"/>
    <x v="4"/>
    <x v="9"/>
    <n v="2.0207143723163304E-6"/>
    <s v="z"/>
    <s v="a"/>
  </r>
  <r>
    <s v="oe"/>
    <s v="赊"/>
    <s v="she"/>
    <s v="o"/>
    <s v="e"/>
    <s v="R"/>
    <s v="L"/>
    <x v="2"/>
    <x v="3"/>
    <n v="2.0174604039229061E-6"/>
    <s v="sh"/>
    <s v="e"/>
  </r>
  <r>
    <s v="uf"/>
    <s v="栉"/>
    <s v="zhi"/>
    <s v="u"/>
    <s v="f"/>
    <s v="R"/>
    <s v="L"/>
    <x v="8"/>
    <x v="2"/>
    <n v="2.0142064355294823E-6"/>
    <s v="zh"/>
    <s v="i"/>
  </r>
  <r>
    <s v="xp"/>
    <s v="谑"/>
    <s v="xue"/>
    <s v="x"/>
    <s v="p"/>
    <s v="L"/>
    <s v="R"/>
    <x v="18"/>
    <x v="6"/>
    <n v="2.0142064355294823E-6"/>
    <s v="x"/>
    <s v="ue"/>
  </r>
  <r>
    <s v="eo"/>
    <s v="柚"/>
    <s v="you"/>
    <s v="e"/>
    <s v="o"/>
    <s v="L"/>
    <s v="R"/>
    <x v="1"/>
    <x v="7"/>
    <n v="2.010952467136058E-6"/>
    <s v="e"/>
    <s v="ou"/>
  </r>
  <r>
    <s v="sl"/>
    <s v="怂"/>
    <s v="song"/>
    <s v="s"/>
    <s v="l"/>
    <s v="L"/>
    <s v="R"/>
    <x v="21"/>
    <x v="8"/>
    <n v="2.0076984987426341E-6"/>
    <s v="s"/>
    <s v="ong"/>
  </r>
  <r>
    <s v="eu"/>
    <s v="煜"/>
    <s v="yu"/>
    <s v="e"/>
    <s v="u"/>
    <s v="L"/>
    <s v="R"/>
    <x v="1"/>
    <x v="5"/>
    <n v="2.0076984987426341E-6"/>
    <s v="e"/>
    <s v="u"/>
  </r>
  <r>
    <s v="gk"/>
    <s v="埂"/>
    <s v="geng"/>
    <s v="g"/>
    <s v="k"/>
    <s v="L"/>
    <s v="R"/>
    <x v="7"/>
    <x v="0"/>
    <n v="2.001190561955786E-6"/>
    <s v="g"/>
    <s v="eng"/>
  </r>
  <r>
    <s v="xy"/>
    <s v="燮"/>
    <s v="xie"/>
    <s v="x"/>
    <s v="y"/>
    <s v="L"/>
    <s v="R"/>
    <x v="18"/>
    <x v="10"/>
    <n v="2.001190561955786E-6"/>
    <s v="x"/>
    <s v="ie"/>
  </r>
  <r>
    <s v="ha"/>
    <s v="骅"/>
    <s v="hua"/>
    <s v="h"/>
    <s v="a"/>
    <s v="R"/>
    <s v="L"/>
    <x v="11"/>
    <x v="9"/>
    <n v="1.991428656775514E-6"/>
    <s v="h"/>
    <s v="ua"/>
  </r>
  <r>
    <s v="el"/>
    <s v="镛"/>
    <s v="yong"/>
    <s v="e"/>
    <s v="l"/>
    <s v="L"/>
    <s v="R"/>
    <x v="1"/>
    <x v="8"/>
    <n v="1.9849207199886659E-6"/>
    <s v="y"/>
    <s v="ong"/>
  </r>
  <r>
    <s v="mc"/>
    <s v="糜"/>
    <s v="mi"/>
    <s v="m"/>
    <s v="c"/>
    <s v="R"/>
    <s v="L"/>
    <x v="13"/>
    <x v="23"/>
    <n v="1.9849207199886659E-6"/>
    <s v="m"/>
    <s v="i"/>
  </r>
  <r>
    <s v="wn"/>
    <s v="烷"/>
    <s v="wan"/>
    <s v="w"/>
    <s v="n"/>
    <s v="L"/>
    <s v="R"/>
    <x v="10"/>
    <x v="21"/>
    <n v="1.9816667515952416E-6"/>
    <s v="w"/>
    <s v="an"/>
  </r>
  <r>
    <s v="lr"/>
    <s v="孪"/>
    <s v="luan"/>
    <s v="l"/>
    <s v="r"/>
    <s v="R"/>
    <s v="L"/>
    <x v="3"/>
    <x v="26"/>
    <n v="1.9816667515952416E-6"/>
    <s v="l"/>
    <s v="uan"/>
  </r>
  <r>
    <s v="us"/>
    <s v="诛"/>
    <s v="zhu"/>
    <s v="u"/>
    <s v="s"/>
    <s v="R"/>
    <s v="L"/>
    <x v="8"/>
    <x v="16"/>
    <n v="1.9816667515952416E-6"/>
    <s v="zh"/>
    <s v="u"/>
  </r>
  <r>
    <s v="pu"/>
    <s v="莆"/>
    <s v="pu"/>
    <s v="p"/>
    <s v="u"/>
    <s v="R"/>
    <s v="R"/>
    <x v="23"/>
    <x v="5"/>
    <n v="1.9784127832018178E-6"/>
    <s v="p"/>
    <s v="u"/>
  </r>
  <r>
    <s v="kv"/>
    <s v="睽"/>
    <s v="kui"/>
    <s v="k"/>
    <s v="v"/>
    <s v="R"/>
    <s v="L"/>
    <x v="19"/>
    <x v="13"/>
    <n v="1.9751588148083935E-6"/>
    <s v="k"/>
    <s v="ui"/>
  </r>
  <r>
    <s v="or"/>
    <s v="涮"/>
    <s v="shuan"/>
    <s v="o"/>
    <s v="r"/>
    <s v="R"/>
    <s v="L"/>
    <x v="2"/>
    <x v="26"/>
    <n v="1.9719048464149696E-6"/>
    <s v="sh"/>
    <s v="uan"/>
  </r>
  <r>
    <s v="cy"/>
    <s v="恻"/>
    <s v="ce"/>
    <s v="c"/>
    <s v="y"/>
    <s v="L"/>
    <s v="R"/>
    <x v="22"/>
    <x v="10"/>
    <n v="1.9686508780215458E-6"/>
    <s v="c"/>
    <s v="e"/>
  </r>
  <r>
    <s v="j"/>
    <s v="蛟"/>
    <s v="jiao"/>
    <s v="j"/>
    <s v="j"/>
    <s v="R"/>
    <s v="R"/>
    <x v="16"/>
    <x v="14"/>
    <n v="1.9686508780215458E-6"/>
    <s v="j"/>
    <s v="iao"/>
  </r>
  <r>
    <s v="js"/>
    <s v="粳"/>
    <s v="jing"/>
    <s v="j"/>
    <s v="s"/>
    <s v="R"/>
    <s v="L"/>
    <x v="16"/>
    <x v="16"/>
    <n v="1.9653969096281215E-6"/>
    <s v="j"/>
    <s v="ing"/>
  </r>
  <r>
    <s v="lb"/>
    <s v="捋"/>
    <s v="luo"/>
    <s v="l"/>
    <s v="b"/>
    <s v="R"/>
    <s v="L"/>
    <x v="3"/>
    <x v="17"/>
    <n v="1.9653969096281215E-6"/>
    <s v="l"/>
    <s v="uo"/>
  </r>
  <r>
    <s v="hr"/>
    <s v="奂"/>
    <s v="huan"/>
    <s v="h"/>
    <s v="r"/>
    <s v="R"/>
    <s v="L"/>
    <x v="11"/>
    <x v="26"/>
    <n v="1.9556350044478495E-6"/>
    <s v="h"/>
    <s v="uan"/>
  </r>
  <r>
    <s v="el"/>
    <s v="恿"/>
    <s v="yong"/>
    <s v="e"/>
    <s v="l"/>
    <s v="L"/>
    <s v="R"/>
    <x v="1"/>
    <x v="8"/>
    <n v="1.9556350044478495E-6"/>
    <s v="y"/>
    <s v="ong"/>
  </r>
  <r>
    <s v="ld"/>
    <s v="砺"/>
    <s v="li"/>
    <s v="l"/>
    <s v="d"/>
    <s v="R"/>
    <s v="L"/>
    <x v="3"/>
    <x v="15"/>
    <n v="1.9523810360544252E-6"/>
    <s v="l"/>
    <s v="i"/>
  </r>
  <r>
    <s v="pf"/>
    <s v="呸"/>
    <s v="pei"/>
    <s v="p"/>
    <s v="f"/>
    <s v="R"/>
    <s v="L"/>
    <x v="23"/>
    <x v="2"/>
    <n v="1.9523810360544252E-6"/>
    <s v="p"/>
    <s v="ei"/>
  </r>
  <r>
    <s v="tm"/>
    <s v="湍"/>
    <s v="tuan"/>
    <s v="t"/>
    <s v="m"/>
    <s v="L"/>
    <s v="R"/>
    <x v="9"/>
    <x v="22"/>
    <n v="1.9393651624807294E-6"/>
    <s v="t"/>
    <s v="uan"/>
  </r>
  <r>
    <s v="lf"/>
    <s v="镭"/>
    <s v="lei"/>
    <s v="l"/>
    <s v="f"/>
    <s v="R"/>
    <s v="L"/>
    <x v="3"/>
    <x v="2"/>
    <n v="1.9393651624807294E-6"/>
    <s v="l"/>
    <s v="ei"/>
  </r>
  <r>
    <s v="ai"/>
    <s v="霭"/>
    <s v="ai"/>
    <s v="a"/>
    <s v="i"/>
    <s v="L"/>
    <s v="R"/>
    <x v="24"/>
    <x v="1"/>
    <n v="1.9393651624807294E-6"/>
    <s v="a"/>
    <s v="i"/>
  </r>
  <r>
    <s v="id"/>
    <s v="瞠"/>
    <s v="cheng"/>
    <s v="i"/>
    <s v="d"/>
    <s v="R"/>
    <s v="L"/>
    <x v="14"/>
    <x v="15"/>
    <n v="1.9393651624807294E-6"/>
    <s v="ch"/>
    <s v="eng"/>
  </r>
  <r>
    <s v="gj"/>
    <s v="皋"/>
    <s v="gao"/>
    <s v="g"/>
    <s v="j"/>
    <s v="L"/>
    <s v="R"/>
    <x v="7"/>
    <x v="14"/>
    <n v="1.9361111940873051E-6"/>
    <s v="g"/>
    <s v="ao"/>
  </r>
  <r>
    <s v="uf"/>
    <s v="芷"/>
    <s v="zhi"/>
    <s v="u"/>
    <s v="f"/>
    <s v="R"/>
    <s v="L"/>
    <x v="8"/>
    <x v="2"/>
    <n v="1.9361111940873051E-6"/>
    <s v="zh"/>
    <s v="i"/>
  </r>
  <r>
    <s v="kh"/>
    <s v="铠"/>
    <s v="kai"/>
    <s v="k"/>
    <s v="h"/>
    <s v="R"/>
    <s v="R"/>
    <x v="19"/>
    <x v="4"/>
    <n v="1.9361111940873051E-6"/>
    <s v="k"/>
    <s v="ai"/>
  </r>
  <r>
    <s v="qi"/>
    <s v="芪"/>
    <s v="qi"/>
    <s v="q"/>
    <s v="i"/>
    <s v="L"/>
    <s v="R"/>
    <x v="20"/>
    <x v="1"/>
    <n v="1.9328572256938812E-6"/>
    <s v="q"/>
    <s v="i"/>
  </r>
  <r>
    <s v="fd"/>
    <s v="俸"/>
    <s v="feng"/>
    <s v="f"/>
    <s v="d"/>
    <s v="L"/>
    <s v="L"/>
    <x v="15"/>
    <x v="15"/>
    <n v="1.9328572256938812E-6"/>
    <s v="f"/>
    <s v="eng"/>
  </r>
  <r>
    <s v="ue"/>
    <s v="蛰"/>
    <s v="zhe"/>
    <s v="u"/>
    <s v="e"/>
    <s v="R"/>
    <s v="L"/>
    <x v="8"/>
    <x v="3"/>
    <n v="1.929603257300457E-6"/>
    <s v="zh"/>
    <s v="e"/>
  </r>
  <r>
    <s v="hv"/>
    <s v="麾"/>
    <s v="hui"/>
    <s v="h"/>
    <s v="v"/>
    <s v="R"/>
    <s v="L"/>
    <x v="11"/>
    <x v="13"/>
    <n v="1.929603257300457E-6"/>
    <s v="h"/>
    <s v="ui"/>
  </r>
  <r>
    <s v="lh"/>
    <s v="徕"/>
    <s v="lai"/>
    <s v="l"/>
    <s v="h"/>
    <s v="R"/>
    <s v="R"/>
    <x v="3"/>
    <x v="4"/>
    <n v="1.9263492889070331E-6"/>
    <s v="l"/>
    <s v="ai"/>
  </r>
  <r>
    <s v="sl"/>
    <s v="淞"/>
    <s v="song"/>
    <s v="s"/>
    <s v="l"/>
    <s v="L"/>
    <s v="R"/>
    <x v="21"/>
    <x v="8"/>
    <n v="1.9230953205136088E-6"/>
    <s v="s"/>
    <s v="ong"/>
  </r>
  <r>
    <s v="wu"/>
    <s v="鹉"/>
    <s v="wu"/>
    <s v="w"/>
    <s v="u"/>
    <s v="L"/>
    <s v="R"/>
    <x v="10"/>
    <x v="5"/>
    <n v="1.9230953205136088E-6"/>
    <s v="w"/>
    <s v="u"/>
  </r>
  <r>
    <s v="cm"/>
    <s v="蹿"/>
    <s v="cuan"/>
    <s v="c"/>
    <s v="m"/>
    <s v="L"/>
    <s v="R"/>
    <x v="22"/>
    <x v="22"/>
    <n v="1.919841352120185E-6"/>
    <s v="c"/>
    <s v="uan"/>
  </r>
  <r>
    <s v="bl"/>
    <s v="蝙"/>
    <s v="bian"/>
    <s v="b"/>
    <s v="l"/>
    <s v="L"/>
    <s v="R"/>
    <x v="6"/>
    <x v="8"/>
    <n v="1.919841352120185E-6"/>
    <s v="b"/>
    <s v="ian"/>
  </r>
  <r>
    <s v="gm"/>
    <s v="倌"/>
    <s v="guan"/>
    <s v="g"/>
    <s v="m"/>
    <s v="L"/>
    <s v="R"/>
    <x v="7"/>
    <x v="22"/>
    <n v="1.9133334153333368E-6"/>
    <s v="g"/>
    <s v="uan"/>
  </r>
  <r>
    <s v="kx"/>
    <s v="脍"/>
    <s v="kuai"/>
    <s v="k"/>
    <s v="x"/>
    <s v="R"/>
    <s v="L"/>
    <x v="19"/>
    <x v="24"/>
    <n v="1.9068254785464887E-6"/>
    <s v="k"/>
    <s v="uai"/>
  </r>
  <r>
    <s v="qu"/>
    <s v="蛐"/>
    <s v="qu"/>
    <s v="q"/>
    <s v="u"/>
    <s v="L"/>
    <s v="R"/>
    <x v="20"/>
    <x v="5"/>
    <n v="1.9003175417596406E-6"/>
    <s v="q"/>
    <s v="u"/>
  </r>
  <r>
    <s v="xc"/>
    <s v="醺"/>
    <s v="xun"/>
    <s v="x"/>
    <s v="c"/>
    <s v="L"/>
    <s v="L"/>
    <x v="18"/>
    <x v="23"/>
    <n v="1.9003175417596406E-6"/>
    <s v="x"/>
    <s v="un"/>
  </r>
  <r>
    <s v="js"/>
    <s v="胫"/>
    <s v="jing"/>
    <s v="j"/>
    <s v="s"/>
    <s v="R"/>
    <s v="L"/>
    <x v="16"/>
    <x v="16"/>
    <n v="1.8970635733662167E-6"/>
    <s v="j"/>
    <s v="ing"/>
  </r>
  <r>
    <s v="sj"/>
    <s v="臊"/>
    <s v="sao"/>
    <s v="s"/>
    <s v="j"/>
    <s v="L"/>
    <s v="R"/>
    <x v="21"/>
    <x v="14"/>
    <n v="1.8905556365793686E-6"/>
    <s v="s"/>
    <s v="ao"/>
  </r>
  <r>
    <s v="qi"/>
    <s v="麒"/>
    <s v="qi"/>
    <s v="q"/>
    <s v="i"/>
    <s v="L"/>
    <s v="R"/>
    <x v="20"/>
    <x v="1"/>
    <n v="1.8873016681859445E-6"/>
    <s v="q"/>
    <s v="i"/>
  </r>
  <r>
    <s v="jb"/>
    <s v="镢"/>
    <s v="jue"/>
    <s v="j"/>
    <s v="b"/>
    <s v="R"/>
    <s v="L"/>
    <x v="16"/>
    <x v="17"/>
    <n v="1.8840476997925205E-6"/>
    <s v="j"/>
    <s v="ue"/>
  </r>
  <r>
    <s v="qk"/>
    <s v="噙"/>
    <s v="qin"/>
    <s v="q"/>
    <s v="k"/>
    <s v="L"/>
    <s v="R"/>
    <x v="20"/>
    <x v="0"/>
    <n v="1.8840476997925205E-6"/>
    <s v="q"/>
    <s v="in"/>
  </r>
  <r>
    <s v="ud"/>
    <s v="峥"/>
    <s v="zheng"/>
    <s v="u"/>
    <s v="d"/>
    <s v="R"/>
    <s v="L"/>
    <x v="8"/>
    <x v="15"/>
    <n v="1.8840476997925205E-6"/>
    <s v="zh"/>
    <s v="eng"/>
  </r>
  <r>
    <s v="ut"/>
    <s v="缜"/>
    <s v="zhen"/>
    <s v="u"/>
    <s v="t"/>
    <s v="R"/>
    <s v="L"/>
    <x v="8"/>
    <x v="25"/>
    <n v="1.8742857946122483E-6"/>
    <s v="zh"/>
    <s v="en"/>
  </r>
  <r>
    <s v="xi"/>
    <s v="淅"/>
    <s v="xi"/>
    <s v="x"/>
    <s v="i"/>
    <s v="L"/>
    <s v="R"/>
    <x v="18"/>
    <x v="1"/>
    <n v="1.8710318262188244E-6"/>
    <s v="x"/>
    <s v="i"/>
  </r>
  <r>
    <s v="di"/>
    <s v="荻"/>
    <s v="di"/>
    <s v="d"/>
    <s v="i"/>
    <s v="L"/>
    <s v="R"/>
    <x v="0"/>
    <x v="1"/>
    <n v="1.8677778578254003E-6"/>
    <s v="d"/>
    <s v="i"/>
  </r>
  <r>
    <s v="nx"/>
    <s v="鼐"/>
    <s v="nai"/>
    <s v="n"/>
    <s v="x"/>
    <s v="R"/>
    <s v="L"/>
    <x v="12"/>
    <x v="24"/>
    <n v="1.8645238894319763E-6"/>
    <s v="n"/>
    <s v="ai"/>
  </r>
  <r>
    <s v="so"/>
    <s v="嗖"/>
    <s v="sou"/>
    <s v="s"/>
    <s v="o"/>
    <s v="L"/>
    <s v="R"/>
    <x v="21"/>
    <x v="7"/>
    <n v="1.8645238894319763E-6"/>
    <s v="s"/>
    <s v="ou"/>
  </r>
  <r>
    <s v="mb"/>
    <s v="茉"/>
    <s v="mo"/>
    <s v="m"/>
    <s v="b"/>
    <s v="R"/>
    <s v="L"/>
    <x v="13"/>
    <x v="17"/>
    <n v="1.8612699210385522E-6"/>
    <s v="m"/>
    <s v="o"/>
  </r>
  <r>
    <s v="he"/>
    <s v="阖"/>
    <s v="he"/>
    <s v="h"/>
    <s v="e"/>
    <s v="R"/>
    <s v="L"/>
    <x v="11"/>
    <x v="3"/>
    <n v="1.8580159526451281E-6"/>
    <s v="h"/>
    <s v="e"/>
  </r>
  <r>
    <s v="yw"/>
    <s v="湮"/>
    <s v="yan"/>
    <s v="y"/>
    <s v="w"/>
    <s v="R"/>
    <s v="L"/>
    <x v="17"/>
    <x v="12"/>
    <n v="1.8547619842517041E-6"/>
    <s v="y"/>
    <s v="an"/>
  </r>
  <r>
    <s v="hw"/>
    <s v="晗"/>
    <s v="han"/>
    <s v="h"/>
    <s v="w"/>
    <s v="R"/>
    <s v="L"/>
    <x v="11"/>
    <x v="12"/>
    <n v="1.85150801585828E-6"/>
    <s v="h"/>
    <s v="an"/>
  </r>
  <r>
    <s v="jd"/>
    <s v="戟"/>
    <s v="ji"/>
    <s v="j"/>
    <s v="d"/>
    <s v="R"/>
    <s v="L"/>
    <x v="16"/>
    <x v="15"/>
    <n v="1.85150801585828E-6"/>
    <s v="j"/>
    <s v="i"/>
  </r>
  <r>
    <s v="yw"/>
    <s v="胭"/>
    <s v="yan"/>
    <s v="y"/>
    <s v="w"/>
    <s v="R"/>
    <s v="L"/>
    <x v="17"/>
    <x v="12"/>
    <n v="1.8482540474648559E-6"/>
    <s v="y"/>
    <s v="an"/>
  </r>
  <r>
    <s v="sa"/>
    <s v="飒"/>
    <s v="sa"/>
    <s v="s"/>
    <s v="a"/>
    <s v="L"/>
    <s v="L"/>
    <x v="21"/>
    <x v="9"/>
    <n v="1.8450000790714319E-6"/>
    <s v="s"/>
    <s v="a"/>
  </r>
  <r>
    <s v="eo"/>
    <s v="酉"/>
    <s v="you"/>
    <s v="e"/>
    <s v="o"/>
    <s v="L"/>
    <s v="R"/>
    <x v="1"/>
    <x v="7"/>
    <n v="1.841746110678008E-6"/>
    <s v="e"/>
    <s v="ou"/>
  </r>
  <r>
    <s v="wi"/>
    <s v="猥"/>
    <s v="wei"/>
    <s v="w"/>
    <s v="i"/>
    <s v="L"/>
    <s v="R"/>
    <x v="10"/>
    <x v="1"/>
    <n v="1.841746110678008E-6"/>
    <s v="w"/>
    <s v="ei"/>
  </r>
  <r>
    <s v="la"/>
    <s v="剌"/>
    <s v="la"/>
    <s v="l"/>
    <s v="a"/>
    <s v="R"/>
    <s v="L"/>
    <x v="3"/>
    <x v="9"/>
    <n v="1.8384921422845839E-6"/>
    <s v="l"/>
    <s v="a"/>
  </r>
  <r>
    <s v="mj"/>
    <s v="袤"/>
    <s v="mao"/>
    <s v="m"/>
    <s v="j"/>
    <s v="R"/>
    <s v="R"/>
    <x v="13"/>
    <x v="14"/>
    <n v="1.8319842054977358E-6"/>
    <s v="m"/>
    <s v="ao"/>
  </r>
  <r>
    <s v="jd"/>
    <s v="髻"/>
    <s v="ji"/>
    <s v="j"/>
    <s v="d"/>
    <s v="R"/>
    <s v="L"/>
    <x v="16"/>
    <x v="15"/>
    <n v="1.8319842054977358E-6"/>
    <s v="j"/>
    <s v="i"/>
  </r>
  <r>
    <s v="eu"/>
    <s v="聿"/>
    <s v="yu"/>
    <s v="e"/>
    <s v="u"/>
    <s v="L"/>
    <s v="R"/>
    <x v="1"/>
    <x v="5"/>
    <n v="1.8319842054977358E-6"/>
    <s v="e"/>
    <s v="u"/>
  </r>
  <r>
    <s v="jd"/>
    <s v="岌"/>
    <s v="ji"/>
    <s v="j"/>
    <s v="d"/>
    <s v="R"/>
    <s v="L"/>
    <x v="16"/>
    <x v="15"/>
    <n v="1.8222223003174636E-6"/>
    <s v="j"/>
    <s v="i"/>
  </r>
  <r>
    <s v="cu"/>
    <s v="蹴"/>
    <s v="cu"/>
    <s v="c"/>
    <s v="u"/>
    <s v="L"/>
    <s v="R"/>
    <x v="22"/>
    <x v="5"/>
    <n v="1.8189683319240395E-6"/>
    <s v="c"/>
    <s v="u"/>
  </r>
  <r>
    <s v="qi"/>
    <s v="俟"/>
    <s v="qi"/>
    <s v="q"/>
    <s v="i"/>
    <s v="L"/>
    <s v="R"/>
    <x v="20"/>
    <x v="1"/>
    <n v="1.8189683319240395E-6"/>
    <s v="q"/>
    <s v="i"/>
  </r>
  <r>
    <s v="nb"/>
    <s v="糯"/>
    <s v="nuo"/>
    <s v="n"/>
    <s v="b"/>
    <s v="R"/>
    <s v="L"/>
    <x v="12"/>
    <x v="17"/>
    <n v="1.8189683319240395E-6"/>
    <s v="n"/>
    <s v="uo"/>
  </r>
  <r>
    <s v="xi"/>
    <s v="蟋"/>
    <s v="xi"/>
    <s v="x"/>
    <s v="i"/>
    <s v="L"/>
    <s v="R"/>
    <x v="18"/>
    <x v="1"/>
    <n v="1.8157143635306157E-6"/>
    <s v="x"/>
    <s v="i"/>
  </r>
  <r>
    <s v="jq"/>
    <s v="韭"/>
    <s v="jiu"/>
    <s v="j"/>
    <s v="q"/>
    <s v="R"/>
    <s v="L"/>
    <x v="16"/>
    <x v="19"/>
    <n v="1.8124603951371916E-6"/>
    <s v="j"/>
    <s v="iu"/>
  </r>
  <r>
    <s v="gz"/>
    <s v="胱"/>
    <s v="guang"/>
    <s v="g"/>
    <s v="z"/>
    <s v="L"/>
    <s v="L"/>
    <x v="7"/>
    <x v="20"/>
    <n v="1.8124603951371916E-6"/>
    <s v="g"/>
    <s v="uang"/>
  </r>
  <r>
    <s v="us"/>
    <s v="洙"/>
    <s v="zhu"/>
    <s v="u"/>
    <s v="s"/>
    <s v="R"/>
    <s v="L"/>
    <x v="8"/>
    <x v="16"/>
    <n v="1.8092064267437676E-6"/>
    <s v="zh"/>
    <s v="u"/>
  </r>
  <r>
    <s v="it"/>
    <s v="嗔"/>
    <s v="chen"/>
    <s v="i"/>
    <s v="t"/>
    <s v="R"/>
    <s v="L"/>
    <x v="14"/>
    <x v="25"/>
    <n v="1.8092064267437676E-6"/>
    <s v="ch"/>
    <s v="en"/>
  </r>
  <r>
    <s v="hc"/>
    <s v="荤"/>
    <s v="hun"/>
    <s v="h"/>
    <s v="c"/>
    <s v="R"/>
    <s v="L"/>
    <x v="11"/>
    <x v="23"/>
    <n v="1.8059524583503435E-6"/>
    <s v="h"/>
    <s v="un"/>
  </r>
  <r>
    <s v="mf"/>
    <s v="袂"/>
    <s v="mei"/>
    <s v="m"/>
    <s v="f"/>
    <s v="R"/>
    <s v="L"/>
    <x v="13"/>
    <x v="2"/>
    <n v="1.8026984899569194E-6"/>
    <s v="m"/>
    <s v="ei"/>
  </r>
  <r>
    <s v="lb"/>
    <s v="箩"/>
    <s v="luo"/>
    <s v="l"/>
    <s v="b"/>
    <s v="R"/>
    <s v="L"/>
    <x v="3"/>
    <x v="17"/>
    <n v="1.7896826163832232E-6"/>
    <s v="l"/>
    <s v="uo"/>
  </r>
  <r>
    <s v="r;"/>
    <s v="芮"/>
    <s v="rui"/>
    <s v="r"/>
    <s v=";"/>
    <s v="L"/>
    <s v="R"/>
    <x v="5"/>
    <x v="18"/>
    <n v="1.7896826163832232E-6"/>
    <s v="r"/>
    <s v="ui"/>
  </r>
  <r>
    <s v="g;"/>
    <s v="刽"/>
    <s v="gui"/>
    <s v="g"/>
    <s v=";"/>
    <s v="L"/>
    <s v="R"/>
    <x v="7"/>
    <x v="18"/>
    <n v="1.7864286479897993E-6"/>
    <s v="g"/>
    <s v="ui"/>
  </r>
  <r>
    <s v="ig"/>
    <s v="嫦"/>
    <s v="chang"/>
    <s v="i"/>
    <s v="g"/>
    <s v="R"/>
    <s v="L"/>
    <x v="14"/>
    <x v="11"/>
    <n v="1.7864286479897993E-6"/>
    <s v="ch"/>
    <s v="ang"/>
  </r>
  <r>
    <s v="tl"/>
    <s v="酮"/>
    <s v="tong"/>
    <s v="t"/>
    <s v="l"/>
    <s v="L"/>
    <s v="R"/>
    <x v="9"/>
    <x v="8"/>
    <n v="1.7831746795963752E-6"/>
    <s v="t"/>
    <s v="ong"/>
  </r>
  <r>
    <s v="jv"/>
    <s v="疽"/>
    <s v="jv"/>
    <s v="j"/>
    <s v="v"/>
    <s v="R"/>
    <s v="L"/>
    <x v="16"/>
    <x v="13"/>
    <n v="1.7799207112029512E-6"/>
    <s v="j"/>
    <s v="v"/>
  </r>
  <r>
    <s v="rc"/>
    <s v="闰"/>
    <s v="run"/>
    <s v="r"/>
    <s v="c"/>
    <s v="L"/>
    <s v="L"/>
    <x v="5"/>
    <x v="23"/>
    <n v="1.7766667428095271E-6"/>
    <s v="r"/>
    <s v="un"/>
  </r>
  <r>
    <s v="ox"/>
    <s v="蟀"/>
    <s v="shuai"/>
    <s v="o"/>
    <s v="x"/>
    <s v="R"/>
    <s v="L"/>
    <x v="2"/>
    <x v="24"/>
    <n v="1.7766667428095271E-6"/>
    <s v="sh"/>
    <s v="uai"/>
  </r>
  <r>
    <s v="fi"/>
    <s v="绯"/>
    <s v="fei"/>
    <s v="f"/>
    <s v="i"/>
    <s v="L"/>
    <s v="R"/>
    <x v="15"/>
    <x v="1"/>
    <n v="1.7766667428095271E-6"/>
    <s v="f"/>
    <s v="ei"/>
  </r>
  <r>
    <s v="wi"/>
    <s v="诿"/>
    <s v="wei"/>
    <s v="w"/>
    <s v="i"/>
    <s v="L"/>
    <s v="R"/>
    <x v="10"/>
    <x v="1"/>
    <n v="1.773412774416103E-6"/>
    <s v="w"/>
    <s v="ei"/>
  </r>
  <r>
    <s v="jd"/>
    <s v="蓟"/>
    <s v="ji"/>
    <s v="j"/>
    <s v="d"/>
    <s v="R"/>
    <s v="L"/>
    <x v="16"/>
    <x v="15"/>
    <n v="1.773412774416103E-6"/>
    <s v="j"/>
    <s v="i"/>
  </r>
  <r>
    <s v="oe"/>
    <s v="麝"/>
    <s v="she"/>
    <s v="o"/>
    <s v="e"/>
    <s v="R"/>
    <s v="L"/>
    <x v="2"/>
    <x v="3"/>
    <n v="1.773412774416103E-6"/>
    <s v="sh"/>
    <s v="e"/>
  </r>
  <r>
    <s v="eo"/>
    <s v="唷"/>
    <s v="yo"/>
    <s v="e"/>
    <s v="o"/>
    <s v="L"/>
    <s v="R"/>
    <x v="1"/>
    <x v="7"/>
    <n v="1.773412774416103E-6"/>
    <s v="y"/>
    <s v="o"/>
  </r>
  <r>
    <s v="uq"/>
    <s v="胄"/>
    <s v="zhou"/>
    <s v="u"/>
    <s v="q"/>
    <s v="R"/>
    <s v="L"/>
    <x v="8"/>
    <x v="19"/>
    <n v="1.773412774416103E-6"/>
    <s v="zh"/>
    <s v="ou"/>
  </r>
  <r>
    <s v="fu"/>
    <s v="涪"/>
    <s v="fu"/>
    <s v="f"/>
    <s v="u"/>
    <s v="L"/>
    <s v="R"/>
    <x v="15"/>
    <x v="5"/>
    <n v="1.770158806022679E-6"/>
    <s v="f"/>
    <s v="u"/>
  </r>
  <r>
    <s v="ln"/>
    <s v="褴"/>
    <s v="lan"/>
    <s v="l"/>
    <s v="n"/>
    <s v="R"/>
    <s v="R"/>
    <x v="3"/>
    <x v="21"/>
    <n v="1.770158806022679E-6"/>
    <s v="l"/>
    <s v="an"/>
  </r>
  <r>
    <s v="eg"/>
    <s v="泱"/>
    <s v="yang"/>
    <s v="e"/>
    <s v="g"/>
    <s v="L"/>
    <s v="L"/>
    <x v="1"/>
    <x v="11"/>
    <n v="1.7669048376292549E-6"/>
    <s v="y"/>
    <s v="ang"/>
  </r>
  <r>
    <s v="tl"/>
    <s v="恸"/>
    <s v="tong"/>
    <s v="t"/>
    <s v="l"/>
    <s v="L"/>
    <s v="R"/>
    <x v="9"/>
    <x v="8"/>
    <n v="1.7603969008424068E-6"/>
    <s v="t"/>
    <s v="ong"/>
  </r>
  <r>
    <s v="lg"/>
    <s v="榔"/>
    <s v="lang"/>
    <s v="l"/>
    <s v="g"/>
    <s v="R"/>
    <s v="L"/>
    <x v="3"/>
    <x v="11"/>
    <n v="1.7571429324489829E-6"/>
    <s v="l"/>
    <s v="ang"/>
  </r>
  <r>
    <s v="di"/>
    <s v="嫡"/>
    <s v="di"/>
    <s v="d"/>
    <s v="i"/>
    <s v="L"/>
    <s v="R"/>
    <x v="0"/>
    <x v="1"/>
    <n v="1.7571429324489829E-6"/>
    <s v="d"/>
    <s v="i"/>
  </r>
  <r>
    <s v="d"/>
    <s v="貂"/>
    <s v="diao"/>
    <s v="d"/>
    <s v="d"/>
    <s v="L"/>
    <s v="L"/>
    <x v="0"/>
    <x v="15"/>
    <n v="1.7571429324489829E-6"/>
    <s v="d"/>
    <s v="iao"/>
  </r>
  <r>
    <s v="lb"/>
    <s v="漯"/>
    <s v="luo"/>
    <s v="l"/>
    <s v="b"/>
    <s v="R"/>
    <s v="L"/>
    <x v="3"/>
    <x v="17"/>
    <n v="1.7506349956621348E-6"/>
    <s v="l"/>
    <s v="uo"/>
  </r>
  <r>
    <s v="gm"/>
    <s v="鹳"/>
    <s v="guan"/>
    <s v="g"/>
    <s v="m"/>
    <s v="L"/>
    <s v="R"/>
    <x v="7"/>
    <x v="22"/>
    <n v="1.7473810272687107E-6"/>
    <s v="g"/>
    <s v="uan"/>
  </r>
  <r>
    <s v="eu"/>
    <s v="盂"/>
    <s v="yu"/>
    <s v="e"/>
    <s v="u"/>
    <s v="L"/>
    <s v="R"/>
    <x v="1"/>
    <x v="5"/>
    <n v="1.7473810272687107E-6"/>
    <s v="e"/>
    <s v="u"/>
  </r>
  <r>
    <s v="hz"/>
    <s v="磺"/>
    <s v="huang"/>
    <s v="h"/>
    <s v="z"/>
    <s v="R"/>
    <s v="L"/>
    <x v="11"/>
    <x v="20"/>
    <n v="1.7441270588752866E-6"/>
    <s v="h"/>
    <s v="uang"/>
  </r>
  <r>
    <s v="xi"/>
    <s v="汐"/>
    <s v="xi"/>
    <s v="x"/>
    <s v="i"/>
    <s v="L"/>
    <s v="R"/>
    <x v="18"/>
    <x v="1"/>
    <n v="1.7441270588752866E-6"/>
    <s v="x"/>
    <s v="i"/>
  </r>
  <r>
    <s v="cu"/>
    <s v="蹙"/>
    <s v="cu"/>
    <s v="c"/>
    <s v="u"/>
    <s v="L"/>
    <s v="R"/>
    <x v="22"/>
    <x v="5"/>
    <n v="1.7441270588752866E-6"/>
    <s v="c"/>
    <s v="u"/>
  </r>
  <r>
    <s v="wu"/>
    <s v="钨"/>
    <s v="wu"/>
    <s v="w"/>
    <s v="u"/>
    <s v="L"/>
    <s v="R"/>
    <x v="10"/>
    <x v="5"/>
    <n v="1.7408730904818626E-6"/>
    <s v="w"/>
    <s v="u"/>
  </r>
  <r>
    <s v="zg"/>
    <s v="奘"/>
    <s v="zang"/>
    <s v="z"/>
    <s v="g"/>
    <s v="L"/>
    <s v="L"/>
    <x v="4"/>
    <x v="11"/>
    <n v="1.7408730904818626E-6"/>
    <s v="z"/>
    <s v="ang"/>
  </r>
  <r>
    <s v="he"/>
    <s v="阂"/>
    <s v="he"/>
    <s v="h"/>
    <s v="e"/>
    <s v="R"/>
    <s v="L"/>
    <x v="11"/>
    <x v="3"/>
    <n v="1.7376191220884385E-6"/>
    <s v="h"/>
    <s v="e"/>
  </r>
  <r>
    <s v="go"/>
    <s v="篝"/>
    <s v="gou"/>
    <s v="g"/>
    <s v="o"/>
    <s v="L"/>
    <s v="R"/>
    <x v="7"/>
    <x v="7"/>
    <n v="1.7376191220884385E-6"/>
    <s v="g"/>
    <s v="ou"/>
  </r>
  <r>
    <s v="b"/>
    <s v="飙"/>
    <s v="biao"/>
    <s v="b"/>
    <s v="b"/>
    <s v="L"/>
    <s v="L"/>
    <x v="6"/>
    <x v="17"/>
    <n v="1.7311111853015906E-6"/>
    <s v="b"/>
    <s v="iao"/>
  </r>
  <r>
    <s v="ld"/>
    <s v="澧"/>
    <s v="li"/>
    <s v="l"/>
    <s v="d"/>
    <s v="R"/>
    <s v="L"/>
    <x v="3"/>
    <x v="15"/>
    <n v="1.7246032485147425E-6"/>
    <s v="l"/>
    <s v="i"/>
  </r>
  <r>
    <s v="ao"/>
    <s v="翱"/>
    <s v="ao"/>
    <s v="a"/>
    <s v="o"/>
    <s v="L"/>
    <s v="R"/>
    <x v="24"/>
    <x v="7"/>
    <n v="1.7246032485147425E-6"/>
    <s v="a"/>
    <s v="o"/>
  </r>
  <r>
    <s v="tj"/>
    <s v="啕"/>
    <s v="tao"/>
    <s v="t"/>
    <s v="j"/>
    <s v="L"/>
    <s v="R"/>
    <x v="9"/>
    <x v="14"/>
    <n v="1.7213492801213184E-6"/>
    <s v="t"/>
    <s v="ao"/>
  </r>
  <r>
    <s v="xi"/>
    <s v="唏"/>
    <s v="xi"/>
    <s v="x"/>
    <s v="i"/>
    <s v="L"/>
    <s v="R"/>
    <x v="18"/>
    <x v="1"/>
    <n v="1.7180953117278943E-6"/>
    <s v="x"/>
    <s v="i"/>
  </r>
  <r>
    <s v="he"/>
    <s v="菏"/>
    <s v="he"/>
    <s v="h"/>
    <s v="e"/>
    <s v="R"/>
    <s v="L"/>
    <x v="11"/>
    <x v="3"/>
    <n v="1.7148413433344703E-6"/>
    <s v="h"/>
    <s v="e"/>
  </r>
  <r>
    <s v="ti"/>
    <s v="嚏"/>
    <s v="ti"/>
    <s v="t"/>
    <s v="i"/>
    <s v="L"/>
    <s v="R"/>
    <x v="9"/>
    <x v="1"/>
    <n v="1.7148413433344703E-6"/>
    <s v="t"/>
    <s v="i"/>
  </r>
  <r>
    <s v="lg"/>
    <s v="螂"/>
    <s v="lang"/>
    <s v="l"/>
    <s v="g"/>
    <s v="R"/>
    <s v="L"/>
    <x v="3"/>
    <x v="11"/>
    <n v="1.7115873749410462E-6"/>
    <s v="l"/>
    <s v="ang"/>
  </r>
  <r>
    <s v="ta"/>
    <s v="挞"/>
    <s v="ta"/>
    <s v="t"/>
    <s v="a"/>
    <s v="L"/>
    <s v="L"/>
    <x v="9"/>
    <x v="9"/>
    <n v="1.7050794381541981E-6"/>
    <s v="t"/>
    <s v="a"/>
  </r>
  <r>
    <s v="wo"/>
    <s v="倭"/>
    <s v="wo"/>
    <s v="w"/>
    <s v="o"/>
    <s v="L"/>
    <s v="R"/>
    <x v="10"/>
    <x v="7"/>
    <n v="1.7050794381541981E-6"/>
    <s v="w"/>
    <s v="o"/>
  </r>
  <r>
    <s v="eh"/>
    <s v="洱"/>
    <s v="er"/>
    <s v="e"/>
    <s v="h"/>
    <s v="L"/>
    <s v="R"/>
    <x v="1"/>
    <x v="4"/>
    <n v="1.7018254697607742E-6"/>
    <s v="e"/>
    <s v="r"/>
  </r>
  <r>
    <s v="ej"/>
    <s v="舀"/>
    <s v="yao"/>
    <s v="e"/>
    <s v="j"/>
    <s v="L"/>
    <s v="R"/>
    <x v="1"/>
    <x v="14"/>
    <n v="1.6953175329739261E-6"/>
    <s v="y"/>
    <s v="ao"/>
  </r>
  <r>
    <s v="lu"/>
    <s v="褛"/>
    <s v="lu"/>
    <s v="l"/>
    <s v="u"/>
    <s v="R"/>
    <s v="R"/>
    <x v="3"/>
    <x v="5"/>
    <n v="1.6953175329739261E-6"/>
    <s v="l"/>
    <s v="u"/>
  </r>
  <r>
    <s v="j"/>
    <s v="皎"/>
    <s v="jiao"/>
    <s v="j"/>
    <s v="j"/>
    <s v="R"/>
    <s v="R"/>
    <x v="16"/>
    <x v="14"/>
    <n v="1.6953175329739261E-6"/>
    <s v="j"/>
    <s v="iao"/>
  </r>
  <r>
    <s v="bg"/>
    <s v="浜"/>
    <s v="bang"/>
    <s v="b"/>
    <s v="g"/>
    <s v="L"/>
    <s v="L"/>
    <x v="6"/>
    <x v="11"/>
    <n v="1.6888095961870779E-6"/>
    <s v="b"/>
    <s v="ang"/>
  </r>
  <r>
    <s v="xi"/>
    <s v="硒"/>
    <s v="xi"/>
    <s v="x"/>
    <s v="i"/>
    <s v="L"/>
    <s v="R"/>
    <x v="18"/>
    <x v="1"/>
    <n v="1.6855556277936539E-6"/>
    <s v="x"/>
    <s v="i"/>
  </r>
  <r>
    <s v="uf"/>
    <s v="枳"/>
    <s v="zhi"/>
    <s v="u"/>
    <s v="f"/>
    <s v="R"/>
    <s v="L"/>
    <x v="8"/>
    <x v="2"/>
    <n v="1.6855556277936539E-6"/>
    <s v="zh"/>
    <s v="i"/>
  </r>
  <r>
    <s v="yw"/>
    <s v="偃"/>
    <s v="yan"/>
    <s v="y"/>
    <s v="w"/>
    <s v="R"/>
    <s v="L"/>
    <x v="17"/>
    <x v="12"/>
    <n v="1.6855556277936539E-6"/>
    <s v="y"/>
    <s v="an"/>
  </r>
  <r>
    <s v="da"/>
    <s v="耷"/>
    <s v="da"/>
    <s v="d"/>
    <s v="a"/>
    <s v="L"/>
    <s v="L"/>
    <x v="0"/>
    <x v="9"/>
    <n v="1.6855556277936539E-6"/>
    <s v="d"/>
    <s v="a"/>
  </r>
  <r>
    <s v="jc"/>
    <s v="筠"/>
    <s v="jun"/>
    <s v="j"/>
    <s v="c"/>
    <s v="R"/>
    <s v="L"/>
    <x v="16"/>
    <x v="23"/>
    <n v="1.6855556277936539E-6"/>
    <s v="j"/>
    <s v="un"/>
  </r>
  <r>
    <s v="gn"/>
    <s v="绀"/>
    <s v="gan"/>
    <s v="g"/>
    <s v="n"/>
    <s v="L"/>
    <s v="R"/>
    <x v="7"/>
    <x v="21"/>
    <n v="1.6823016594002298E-6"/>
    <s v="g"/>
    <s v="an"/>
  </r>
  <r>
    <s v="jb"/>
    <s v="珏"/>
    <s v="jue"/>
    <s v="j"/>
    <s v="b"/>
    <s v="R"/>
    <s v="L"/>
    <x v="16"/>
    <x v="17"/>
    <n v="1.6823016594002298E-6"/>
    <s v="j"/>
    <s v="ue"/>
  </r>
  <r>
    <s v="dp"/>
    <s v="掇"/>
    <s v="duo"/>
    <s v="d"/>
    <s v="p"/>
    <s v="L"/>
    <s v="R"/>
    <x v="0"/>
    <x v="6"/>
    <n v="1.6725397542199578E-6"/>
    <s v="d"/>
    <s v="uo"/>
  </r>
  <r>
    <s v="pi"/>
    <s v="噼"/>
    <s v="pi"/>
    <s v="p"/>
    <s v="i"/>
    <s v="R"/>
    <s v="R"/>
    <x v="23"/>
    <x v="1"/>
    <n v="1.6725397542199578E-6"/>
    <s v="p"/>
    <s v="i"/>
  </r>
  <r>
    <s v="if"/>
    <s v="啻"/>
    <s v="chi"/>
    <s v="i"/>
    <s v="f"/>
    <s v="R"/>
    <s v="L"/>
    <x v="14"/>
    <x v="2"/>
    <n v="1.6692857858265337E-6"/>
    <s v="ch"/>
    <s v="i"/>
  </r>
  <r>
    <s v="sp"/>
    <s v="娑"/>
    <s v="suo"/>
    <s v="s"/>
    <s v="p"/>
    <s v="L"/>
    <s v="R"/>
    <x v="21"/>
    <x v="6"/>
    <n v="1.6692857858265337E-6"/>
    <s v="s"/>
    <s v="uo"/>
  </r>
  <r>
    <s v="ud"/>
    <s v="狰"/>
    <s v="zheng"/>
    <s v="u"/>
    <s v="d"/>
    <s v="R"/>
    <s v="L"/>
    <x v="8"/>
    <x v="15"/>
    <n v="1.6660318174331097E-6"/>
    <s v="zh"/>
    <s v="eng"/>
  </r>
  <r>
    <s v="ia"/>
    <s v="碴"/>
    <s v="cha"/>
    <s v="i"/>
    <s v="a"/>
    <s v="R"/>
    <s v="L"/>
    <x v="14"/>
    <x v="9"/>
    <n v="1.6627778490396856E-6"/>
    <s v="ch"/>
    <s v="a"/>
  </r>
  <r>
    <s v="lr"/>
    <s v="鸾"/>
    <s v="luan"/>
    <s v="l"/>
    <s v="r"/>
    <s v="R"/>
    <s v="L"/>
    <x v="3"/>
    <x v="26"/>
    <n v="1.6627778490396856E-6"/>
    <s v="l"/>
    <s v="uan"/>
  </r>
  <r>
    <s v="jd"/>
    <s v="箕"/>
    <s v="ji"/>
    <s v="j"/>
    <s v="d"/>
    <s v="R"/>
    <s v="L"/>
    <x v="16"/>
    <x v="15"/>
    <n v="1.6595238806462615E-6"/>
    <s v="j"/>
    <s v="i"/>
  </r>
  <r>
    <s v="fu"/>
    <s v="馥"/>
    <s v="fu"/>
    <s v="f"/>
    <s v="u"/>
    <s v="L"/>
    <s v="R"/>
    <x v="15"/>
    <x v="5"/>
    <n v="1.6595238806462615E-6"/>
    <s v="f"/>
    <s v="u"/>
  </r>
  <r>
    <s v="md"/>
    <s v="虻"/>
    <s v="meng"/>
    <s v="m"/>
    <s v="d"/>
    <s v="R"/>
    <s v="L"/>
    <x v="13"/>
    <x v="15"/>
    <n v="1.6530159438594134E-6"/>
    <s v="m"/>
    <s v="eng"/>
  </r>
  <r>
    <s v="zl"/>
    <s v="粽"/>
    <s v="zong"/>
    <s v="z"/>
    <s v="l"/>
    <s v="L"/>
    <s v="R"/>
    <x v="4"/>
    <x v="8"/>
    <n v="1.6530159438594134E-6"/>
    <s v="z"/>
    <s v="ong"/>
  </r>
  <r>
    <s v="th"/>
    <s v="跆"/>
    <s v="tai"/>
    <s v="t"/>
    <s v="h"/>
    <s v="L"/>
    <s v="R"/>
    <x v="9"/>
    <x v="4"/>
    <n v="1.6497619754659893E-6"/>
    <s v="t"/>
    <s v="ai"/>
  </r>
  <r>
    <s v="hx"/>
    <s v="踝"/>
    <s v="huai"/>
    <s v="h"/>
    <s v="x"/>
    <s v="R"/>
    <s v="L"/>
    <x v="11"/>
    <x v="24"/>
    <n v="1.6497619754659893E-6"/>
    <s v="h"/>
    <s v="uai"/>
  </r>
  <r>
    <s v="hq"/>
    <s v="逅"/>
    <s v="hou"/>
    <s v="h"/>
    <s v="q"/>
    <s v="R"/>
    <s v="L"/>
    <x v="11"/>
    <x v="19"/>
    <n v="1.6432540386791414E-6"/>
    <s v="h"/>
    <s v="ou"/>
  </r>
  <r>
    <s v="ba"/>
    <s v="耙"/>
    <s v="ba"/>
    <s v="b"/>
    <s v="a"/>
    <s v="L"/>
    <s v="L"/>
    <x v="6"/>
    <x v="9"/>
    <n v="1.6432540386791414E-6"/>
    <s v="b"/>
    <s v="a"/>
  </r>
  <r>
    <s v="dg"/>
    <s v="裆"/>
    <s v="dang"/>
    <s v="d"/>
    <s v="g"/>
    <s v="L"/>
    <s v="L"/>
    <x v="0"/>
    <x v="11"/>
    <n v="1.6432540386791414E-6"/>
    <s v="d"/>
    <s v="ang"/>
  </r>
  <r>
    <s v="mc"/>
    <s v="猕"/>
    <s v="mi"/>
    <s v="m"/>
    <s v="c"/>
    <s v="R"/>
    <s v="L"/>
    <x v="13"/>
    <x v="23"/>
    <n v="1.6400000702857174E-6"/>
    <s v="m"/>
    <s v="i"/>
  </r>
  <r>
    <s v="el"/>
    <s v="臃"/>
    <s v="yong"/>
    <s v="e"/>
    <s v="l"/>
    <s v="L"/>
    <s v="R"/>
    <x v="1"/>
    <x v="8"/>
    <n v="1.6400000702857174E-6"/>
    <s v="y"/>
    <s v="ong"/>
  </r>
  <r>
    <s v="ke"/>
    <s v="窠"/>
    <s v="ke"/>
    <s v="k"/>
    <s v="e"/>
    <s v="R"/>
    <s v="L"/>
    <x v="19"/>
    <x v="3"/>
    <n v="1.6334921334988692E-6"/>
    <s v="k"/>
    <s v="e"/>
  </r>
  <r>
    <s v="xy"/>
    <s v="邂"/>
    <s v="xie"/>
    <s v="x"/>
    <s v="y"/>
    <s v="L"/>
    <s v="R"/>
    <x v="18"/>
    <x v="10"/>
    <n v="1.6334921334988692E-6"/>
    <s v="x"/>
    <s v="ie"/>
  </r>
  <r>
    <s v="uf"/>
    <s v="雉"/>
    <s v="zhi"/>
    <s v="u"/>
    <s v="f"/>
    <s v="R"/>
    <s v="L"/>
    <x v="8"/>
    <x v="2"/>
    <n v="1.6334921334988692E-6"/>
    <s v="zh"/>
    <s v="i"/>
  </r>
  <r>
    <s v="ej"/>
    <s v="杳"/>
    <s v="yao"/>
    <s v="e"/>
    <s v="j"/>
    <s v="L"/>
    <s v="R"/>
    <x v="1"/>
    <x v="14"/>
    <n v="1.6334921334988692E-6"/>
    <s v="y"/>
    <s v="ao"/>
  </r>
  <r>
    <s v="l"/>
    <s v="嘹"/>
    <s v="liao"/>
    <s v="l"/>
    <s v="l"/>
    <s v="R"/>
    <s v="R"/>
    <x v="3"/>
    <x v="8"/>
    <n v="1.6334921334988692E-6"/>
    <s v="l"/>
    <s v="iao"/>
  </r>
  <r>
    <s v="nj"/>
    <s v="淖"/>
    <s v="nao"/>
    <s v="n"/>
    <s v="j"/>
    <s v="R"/>
    <s v="R"/>
    <x v="12"/>
    <x v="14"/>
    <n v="1.6302381651054452E-6"/>
    <s v="n"/>
    <s v="ao"/>
  </r>
  <r>
    <s v="eg"/>
    <s v="鞅"/>
    <s v="yang"/>
    <s v="e"/>
    <s v="g"/>
    <s v="L"/>
    <s v="L"/>
    <x v="1"/>
    <x v="11"/>
    <n v="1.6302381651054452E-6"/>
    <s v="y"/>
    <s v="ang"/>
  </r>
  <r>
    <s v="tn"/>
    <s v="昙"/>
    <s v="tan"/>
    <s v="t"/>
    <s v="n"/>
    <s v="L"/>
    <s v="R"/>
    <x v="9"/>
    <x v="21"/>
    <n v="1.6269841967120211E-6"/>
    <s v="t"/>
    <s v="an"/>
  </r>
  <r>
    <s v="id"/>
    <s v="铛"/>
    <s v="cheng"/>
    <s v="i"/>
    <s v="d"/>
    <s v="R"/>
    <s v="L"/>
    <x v="14"/>
    <x v="15"/>
    <n v="1.6269841967120211E-6"/>
    <s v="ch"/>
    <s v="eng"/>
  </r>
  <r>
    <s v="xi"/>
    <s v="皙"/>
    <s v="xi"/>
    <s v="x"/>
    <s v="i"/>
    <s v="L"/>
    <s v="R"/>
    <x v="18"/>
    <x v="1"/>
    <n v="1.6172222915317491E-6"/>
    <s v="x"/>
    <s v="i"/>
  </r>
  <r>
    <s v="lq"/>
    <s v="馏"/>
    <s v="liu"/>
    <s v="l"/>
    <s v="q"/>
    <s v="R"/>
    <s v="L"/>
    <x v="3"/>
    <x v="19"/>
    <n v="1.613968323138325E-6"/>
    <s v="l"/>
    <s v="iu"/>
  </r>
  <r>
    <s v="zl"/>
    <s v="鬃"/>
    <s v="zong"/>
    <s v="z"/>
    <s v="l"/>
    <s v="L"/>
    <s v="R"/>
    <x v="4"/>
    <x v="8"/>
    <n v="1.613968323138325E-6"/>
    <s v="z"/>
    <s v="ong"/>
  </r>
  <r>
    <s v="zy"/>
    <s v="仄"/>
    <s v="ze"/>
    <s v="z"/>
    <s v="y"/>
    <s v="L"/>
    <s v="R"/>
    <x v="4"/>
    <x v="10"/>
    <n v="1.610714354744901E-6"/>
    <s v="z"/>
    <s v="e"/>
  </r>
  <r>
    <s v="ai"/>
    <s v="暧"/>
    <s v="ai"/>
    <s v="a"/>
    <s v="i"/>
    <s v="L"/>
    <s v="R"/>
    <x v="24"/>
    <x v="1"/>
    <n v="1.6042064179580528E-6"/>
    <s v="a"/>
    <s v="i"/>
  </r>
  <r>
    <s v="ns"/>
    <s v="柠"/>
    <s v="ning"/>
    <s v="n"/>
    <s v="s"/>
    <s v="R"/>
    <s v="L"/>
    <x v="12"/>
    <x v="16"/>
    <n v="1.6009524495646288E-6"/>
    <s v="n"/>
    <s v="ing"/>
  </r>
  <r>
    <s v="kw"/>
    <s v="龛"/>
    <s v="kan"/>
    <s v="k"/>
    <s v="w"/>
    <s v="R"/>
    <s v="L"/>
    <x v="19"/>
    <x v="12"/>
    <n v="1.6009524495646288E-6"/>
    <s v="k"/>
    <s v="an"/>
  </r>
  <r>
    <s v="e;"/>
    <s v="颍"/>
    <s v="ying"/>
    <s v="e"/>
    <s v=";"/>
    <s v="L"/>
    <s v="R"/>
    <x v="1"/>
    <x v="18"/>
    <n v="1.5976984811712047E-6"/>
    <s v="y"/>
    <s v="ing"/>
  </r>
  <r>
    <s v="dn"/>
    <s v="眈"/>
    <s v="dan"/>
    <s v="d"/>
    <s v="n"/>
    <s v="L"/>
    <s v="R"/>
    <x v="0"/>
    <x v="21"/>
    <n v="1.5879365759909327E-6"/>
    <s v="d"/>
    <s v="an"/>
  </r>
  <r>
    <s v="fn"/>
    <s v="矾"/>
    <s v="fan"/>
    <s v="f"/>
    <s v="n"/>
    <s v="L"/>
    <s v="R"/>
    <x v="15"/>
    <x v="21"/>
    <n v="1.5814286392040846E-6"/>
    <s v="f"/>
    <s v="an"/>
  </r>
  <r>
    <s v="jz"/>
    <s v="觐"/>
    <s v="jin"/>
    <s v="j"/>
    <s v="z"/>
    <s v="R"/>
    <s v="L"/>
    <x v="16"/>
    <x v="20"/>
    <n v="1.5814286392040846E-6"/>
    <s v="j"/>
    <s v="in"/>
  </r>
  <r>
    <s v="lg"/>
    <s v="啷"/>
    <s v="lang"/>
    <s v="l"/>
    <s v="g"/>
    <s v="R"/>
    <s v="L"/>
    <x v="3"/>
    <x v="11"/>
    <n v="1.5814286392040846E-6"/>
    <s v="l"/>
    <s v="ang"/>
  </r>
  <r>
    <s v="bo"/>
    <s v="箔"/>
    <s v="bo"/>
    <s v="b"/>
    <s v="o"/>
    <s v="L"/>
    <s v="R"/>
    <x v="6"/>
    <x v="7"/>
    <n v="1.5749207024172364E-6"/>
    <s v="b"/>
    <s v="o"/>
  </r>
  <r>
    <s v="fh"/>
    <s v="舫"/>
    <s v="fang"/>
    <s v="f"/>
    <s v="h"/>
    <s v="L"/>
    <s v="R"/>
    <x v="15"/>
    <x v="4"/>
    <n v="1.5749207024172364E-6"/>
    <s v="f"/>
    <s v="ang"/>
  </r>
  <r>
    <s v="md"/>
    <s v="檬"/>
    <s v="meng"/>
    <s v="m"/>
    <s v="d"/>
    <s v="R"/>
    <s v="L"/>
    <x v="13"/>
    <x v="15"/>
    <n v="1.5684127656303883E-6"/>
    <s v="m"/>
    <s v="eng"/>
  </r>
  <r>
    <s v="fi"/>
    <s v="霏"/>
    <s v="fei"/>
    <s v="f"/>
    <s v="i"/>
    <s v="L"/>
    <s v="R"/>
    <x v="15"/>
    <x v="1"/>
    <n v="1.5651587972369642E-6"/>
    <s v="f"/>
    <s v="ei"/>
  </r>
  <r>
    <s v="wg"/>
    <s v="罔"/>
    <s v="wang"/>
    <s v="w"/>
    <s v="g"/>
    <s v="L"/>
    <s v="L"/>
    <x v="10"/>
    <x v="11"/>
    <n v="1.5619048288435404E-6"/>
    <s v="w"/>
    <s v="ang"/>
  </r>
  <r>
    <s v="jq"/>
    <s v="赳"/>
    <s v="jiu"/>
    <s v="j"/>
    <s v="q"/>
    <s v="R"/>
    <s v="L"/>
    <x v="16"/>
    <x v="19"/>
    <n v="1.5586508604501163E-6"/>
    <s v="j"/>
    <s v="iu"/>
  </r>
  <r>
    <s v="ua"/>
    <s v="咤"/>
    <s v="zha"/>
    <s v="u"/>
    <s v="a"/>
    <s v="R"/>
    <s v="L"/>
    <x v="8"/>
    <x v="9"/>
    <n v="1.5586508604501163E-6"/>
    <s v="zh"/>
    <s v="a"/>
  </r>
  <r>
    <s v="or"/>
    <s v="闩"/>
    <s v="shuan"/>
    <s v="o"/>
    <s v="r"/>
    <s v="R"/>
    <s v="L"/>
    <x v="2"/>
    <x v="26"/>
    <n v="1.5553968920566923E-6"/>
    <s v="sh"/>
    <s v="uan"/>
  </r>
  <r>
    <s v="rl"/>
    <s v="嵘"/>
    <s v="rong"/>
    <s v="r"/>
    <s v="l"/>
    <s v="L"/>
    <s v="R"/>
    <x v="5"/>
    <x v="8"/>
    <n v="1.5553968920566923E-6"/>
    <s v="r"/>
    <s v="ong"/>
  </r>
  <r>
    <s v="th"/>
    <s v="钛"/>
    <s v="tai"/>
    <s v="t"/>
    <s v="h"/>
    <s v="L"/>
    <s v="R"/>
    <x v="9"/>
    <x v="4"/>
    <n v="1.5553968920566923E-6"/>
    <s v="t"/>
    <s v="ai"/>
  </r>
  <r>
    <s v="qi"/>
    <s v="沏"/>
    <s v="qi"/>
    <s v="q"/>
    <s v="i"/>
    <s v="L"/>
    <s v="R"/>
    <x v="20"/>
    <x v="1"/>
    <n v="1.5521429236632682E-6"/>
    <s v="q"/>
    <s v="i"/>
  </r>
  <r>
    <s v="kv"/>
    <s v="傀"/>
    <s v="kui"/>
    <s v="k"/>
    <s v="v"/>
    <s v="R"/>
    <s v="L"/>
    <x v="19"/>
    <x v="13"/>
    <n v="1.5488889552698441E-6"/>
    <s v="k"/>
    <s v="ui"/>
  </r>
  <r>
    <s v="hz"/>
    <s v="湟"/>
    <s v="huang"/>
    <s v="h"/>
    <s v="z"/>
    <s v="R"/>
    <s v="L"/>
    <x v="11"/>
    <x v="20"/>
    <n v="1.542381018482996E-6"/>
    <s v="h"/>
    <s v="uang"/>
  </r>
  <r>
    <s v="xu"/>
    <s v="诩"/>
    <s v="xu"/>
    <s v="x"/>
    <s v="u"/>
    <s v="L"/>
    <s v="R"/>
    <x v="18"/>
    <x v="5"/>
    <n v="1.542381018482996E-6"/>
    <s v="x"/>
    <s v="u"/>
  </r>
  <r>
    <s v="is"/>
    <s v="杵"/>
    <s v="chu"/>
    <s v="i"/>
    <s v="s"/>
    <s v="R"/>
    <s v="L"/>
    <x v="14"/>
    <x v="16"/>
    <n v="1.5391270500895719E-6"/>
    <s v="ch"/>
    <s v="u"/>
  </r>
  <r>
    <s v="hs"/>
    <s v="琥"/>
    <s v="hu"/>
    <s v="h"/>
    <s v="s"/>
    <s v="R"/>
    <s v="L"/>
    <x v="11"/>
    <x v="16"/>
    <n v="1.5391270500895719E-6"/>
    <s v="h"/>
    <s v="u"/>
  </r>
  <r>
    <s v="lw"/>
    <s v="琏"/>
    <s v="lian"/>
    <s v="l"/>
    <s v="w"/>
    <s v="R"/>
    <s v="L"/>
    <x v="3"/>
    <x v="12"/>
    <n v="1.532619113302724E-6"/>
    <s v="l"/>
    <s v="ian"/>
  </r>
  <r>
    <s v="lz"/>
    <s v="粼"/>
    <s v="lin"/>
    <s v="l"/>
    <s v="z"/>
    <s v="R"/>
    <s v="L"/>
    <x v="3"/>
    <x v="20"/>
    <n v="1.532619113302724E-6"/>
    <s v="l"/>
    <s v="in"/>
  </r>
  <r>
    <s v="ls"/>
    <s v="绫"/>
    <s v="ling"/>
    <s v="l"/>
    <s v="s"/>
    <s v="R"/>
    <s v="L"/>
    <x v="3"/>
    <x v="16"/>
    <n v="1.532619113302724E-6"/>
    <s v="l"/>
    <s v="ing"/>
  </r>
  <r>
    <s v="go"/>
    <s v="枸"/>
    <s v="gou"/>
    <s v="g"/>
    <s v="o"/>
    <s v="L"/>
    <s v="R"/>
    <x v="7"/>
    <x v="7"/>
    <n v="1.5293651449092999E-6"/>
    <s v="g"/>
    <s v="ou"/>
  </r>
  <r>
    <s v="ao"/>
    <s v="遨"/>
    <s v="ao"/>
    <s v="a"/>
    <s v="o"/>
    <s v="L"/>
    <s v="R"/>
    <x v="24"/>
    <x v="7"/>
    <n v="1.5261111765158759E-6"/>
    <s v="a"/>
    <s v="o"/>
  </r>
  <r>
    <s v="rn"/>
    <s v="髯"/>
    <s v="ran"/>
    <s v="r"/>
    <s v="n"/>
    <s v="L"/>
    <s v="R"/>
    <x v="5"/>
    <x v="21"/>
    <n v="1.5261111765158759E-6"/>
    <s v="r"/>
    <s v="an"/>
  </r>
  <r>
    <s v="q"/>
    <s v="橇"/>
    <s v="qiao"/>
    <s v="q"/>
    <s v="q"/>
    <s v="L"/>
    <s v="L"/>
    <x v="20"/>
    <x v="19"/>
    <n v="1.5228572081224518E-6"/>
    <s v="q"/>
    <s v="iao"/>
  </r>
  <r>
    <s v="md"/>
    <s v="扪"/>
    <s v="men"/>
    <s v="m"/>
    <s v="d"/>
    <s v="R"/>
    <s v="L"/>
    <x v="13"/>
    <x v="15"/>
    <n v="1.5196032397290277E-6"/>
    <s v="m"/>
    <s v="en"/>
  </r>
  <r>
    <s v="qn"/>
    <s v="堑"/>
    <s v="qian"/>
    <s v="q"/>
    <s v="n"/>
    <s v="L"/>
    <s v="R"/>
    <x v="20"/>
    <x v="21"/>
    <n v="1.5196032397290277E-6"/>
    <s v="q"/>
    <s v="ian"/>
  </r>
  <r>
    <s v="it"/>
    <s v="郴"/>
    <s v="chen"/>
    <s v="i"/>
    <s v="t"/>
    <s v="R"/>
    <s v="L"/>
    <x v="14"/>
    <x v="25"/>
    <n v="1.5163492713356037E-6"/>
    <s v="ch"/>
    <s v="en"/>
  </r>
  <r>
    <s v="md"/>
    <s v="懑"/>
    <s v="men"/>
    <s v="m"/>
    <s v="d"/>
    <s v="R"/>
    <s v="L"/>
    <x v="13"/>
    <x v="15"/>
    <n v="1.5163492713356037E-6"/>
    <s v="m"/>
    <s v="en"/>
  </r>
  <r>
    <s v="mz"/>
    <s v="岷"/>
    <s v="min"/>
    <s v="m"/>
    <s v="z"/>
    <s v="R"/>
    <s v="L"/>
    <x v="13"/>
    <x v="20"/>
    <n v="1.5163492713356037E-6"/>
    <s v="m"/>
    <s v="in"/>
  </r>
  <r>
    <s v="lu"/>
    <s v="闾"/>
    <s v="lu"/>
    <s v="l"/>
    <s v="u"/>
    <s v="R"/>
    <s v="R"/>
    <x v="3"/>
    <x v="5"/>
    <n v="1.5130953029421796E-6"/>
    <s v="l"/>
    <s v="u"/>
  </r>
  <r>
    <s v="pu"/>
    <s v="匍"/>
    <s v="pu"/>
    <s v="p"/>
    <s v="u"/>
    <s v="R"/>
    <s v="R"/>
    <x v="23"/>
    <x v="5"/>
    <n v="1.5130953029421796E-6"/>
    <s v="p"/>
    <s v="u"/>
  </r>
  <r>
    <s v="lf"/>
    <s v="儡"/>
    <s v="lei"/>
    <s v="l"/>
    <s v="f"/>
    <s v="R"/>
    <s v="L"/>
    <x v="3"/>
    <x v="2"/>
    <n v="1.5130953029421796E-6"/>
    <s v="l"/>
    <s v="ei"/>
  </r>
  <r>
    <s v="mx"/>
    <s v="霾"/>
    <s v="mai"/>
    <s v="m"/>
    <s v="x"/>
    <s v="R"/>
    <s v="L"/>
    <x v="13"/>
    <x v="24"/>
    <n v="1.5098413345487555E-6"/>
    <s v="m"/>
    <s v="ai"/>
  </r>
  <r>
    <s v="xl"/>
    <s v="呷"/>
    <s v="xia"/>
    <s v="x"/>
    <s v="l"/>
    <s v="L"/>
    <s v="R"/>
    <x v="18"/>
    <x v="8"/>
    <n v="1.5065873661553315E-6"/>
    <s v="x"/>
    <s v="ia"/>
  </r>
  <r>
    <s v="uf"/>
    <s v="栀"/>
    <s v="zhi"/>
    <s v="u"/>
    <s v="f"/>
    <s v="R"/>
    <s v="L"/>
    <x v="8"/>
    <x v="2"/>
    <n v="1.5033333977619076E-6"/>
    <s v="zh"/>
    <s v="i"/>
  </r>
  <r>
    <s v="oz"/>
    <s v="孀"/>
    <s v="shuang"/>
    <s v="o"/>
    <s v="z"/>
    <s v="R"/>
    <s v="L"/>
    <x v="2"/>
    <x v="20"/>
    <n v="1.5033333977619076E-6"/>
    <s v="sh"/>
    <s v="uang"/>
  </r>
  <r>
    <s v="nb"/>
    <s v="喏"/>
    <s v="nuo"/>
    <s v="n"/>
    <s v="b"/>
    <s v="R"/>
    <s v="L"/>
    <x v="12"/>
    <x v="17"/>
    <n v="1.5033333977619076E-6"/>
    <s v="n"/>
    <s v="uo"/>
  </r>
  <r>
    <s v="lq"/>
    <s v="遛"/>
    <s v="liu"/>
    <s v="l"/>
    <s v="q"/>
    <s v="R"/>
    <s v="L"/>
    <x v="3"/>
    <x v="19"/>
    <n v="1.4968254609750595E-6"/>
    <s v="l"/>
    <s v="iu"/>
  </r>
  <r>
    <s v="jq"/>
    <s v="厩"/>
    <s v="jiu"/>
    <s v="j"/>
    <s v="q"/>
    <s v="R"/>
    <s v="L"/>
    <x v="16"/>
    <x v="19"/>
    <n v="1.4903175241882113E-6"/>
    <s v="j"/>
    <s v="iu"/>
  </r>
  <r>
    <s v="ns"/>
    <s v="咛"/>
    <s v="ning"/>
    <s v="n"/>
    <s v="s"/>
    <s v="R"/>
    <s v="L"/>
    <x v="12"/>
    <x v="16"/>
    <n v="1.4903175241882113E-6"/>
    <s v="n"/>
    <s v="ing"/>
  </r>
  <r>
    <s v="ld"/>
    <s v="蛎"/>
    <s v="li"/>
    <s v="l"/>
    <s v="d"/>
    <s v="R"/>
    <s v="L"/>
    <x v="3"/>
    <x v="15"/>
    <n v="1.4870635557947873E-6"/>
    <s v="l"/>
    <s v="i"/>
  </r>
  <r>
    <s v="rk"/>
    <s v="妊"/>
    <s v="ren"/>
    <s v="r"/>
    <s v="k"/>
    <s v="L"/>
    <s v="R"/>
    <x v="5"/>
    <x v="0"/>
    <n v="1.4838095874013632E-6"/>
    <s v="r"/>
    <s v="en"/>
  </r>
  <r>
    <s v="za"/>
    <s v="匝"/>
    <s v="za"/>
    <s v="z"/>
    <s v="a"/>
    <s v="L"/>
    <s v="L"/>
    <x v="4"/>
    <x v="9"/>
    <n v="1.4838095874013632E-6"/>
    <s v="z"/>
    <s v="a"/>
  </r>
  <r>
    <s v="p"/>
    <s v="剽"/>
    <s v="piao"/>
    <s v="p"/>
    <s v="p"/>
    <s v="R"/>
    <s v="R"/>
    <x v="23"/>
    <x v="6"/>
    <n v="1.4838095874013632E-6"/>
    <s v="p"/>
    <s v="iao"/>
  </r>
  <r>
    <s v="ei"/>
    <s v="弋"/>
    <s v="yi"/>
    <s v="e"/>
    <s v="i"/>
    <s v="L"/>
    <s v="R"/>
    <x v="1"/>
    <x v="1"/>
    <n v="1.4805556190079391E-6"/>
    <s v="e"/>
    <s v="i"/>
  </r>
  <r>
    <s v="lu"/>
    <s v="潞"/>
    <s v="lu"/>
    <s v="l"/>
    <s v="u"/>
    <s v="R"/>
    <s v="R"/>
    <x v="3"/>
    <x v="5"/>
    <n v="1.4805556190079391E-6"/>
    <s v="l"/>
    <s v="u"/>
  </r>
  <r>
    <s v="gg"/>
    <s v="肛"/>
    <s v="gang"/>
    <s v="g"/>
    <s v="g"/>
    <s v="L"/>
    <s v="L"/>
    <x v="7"/>
    <x v="11"/>
    <n v="1.4773016506145153E-6"/>
    <s v="g"/>
    <s v="ang"/>
  </r>
  <r>
    <s v="ts"/>
    <s v="蜓"/>
    <s v="ting"/>
    <s v="t"/>
    <s v="s"/>
    <s v="L"/>
    <s v="L"/>
    <x v="9"/>
    <x v="16"/>
    <n v="1.4773016506145153E-6"/>
    <s v="t"/>
    <s v="ing"/>
  </r>
  <r>
    <s v="iw"/>
    <s v="蟾"/>
    <s v="chan"/>
    <s v="i"/>
    <s v="w"/>
    <s v="R"/>
    <s v="L"/>
    <x v="14"/>
    <x v="12"/>
    <n v="1.4773016506145153E-6"/>
    <s v="ch"/>
    <s v="an"/>
  </r>
  <r>
    <s v="si"/>
    <s v="驷"/>
    <s v="si"/>
    <s v="s"/>
    <s v="i"/>
    <s v="L"/>
    <s v="R"/>
    <x v="21"/>
    <x v="1"/>
    <n v="1.4740476822210912E-6"/>
    <s v="s"/>
    <s v="i"/>
  </r>
  <r>
    <s v="xl"/>
    <s v="黠"/>
    <s v="xia"/>
    <s v="x"/>
    <s v="l"/>
    <s v="L"/>
    <s v="R"/>
    <x v="18"/>
    <x v="8"/>
    <n v="1.4675397454342431E-6"/>
    <s v="x"/>
    <s v="ia"/>
  </r>
  <r>
    <s v="wn"/>
    <s v="豌"/>
    <s v="wan"/>
    <s v="w"/>
    <s v="n"/>
    <s v="L"/>
    <s v="R"/>
    <x v="10"/>
    <x v="21"/>
    <n v="1.461031808647395E-6"/>
    <s v="w"/>
    <s v="an"/>
  </r>
  <r>
    <s v="ig"/>
    <s v="徜"/>
    <s v="chang"/>
    <s v="i"/>
    <s v="g"/>
    <s v="R"/>
    <s v="L"/>
    <x v="14"/>
    <x v="11"/>
    <n v="1.461031808647395E-6"/>
    <s v="ch"/>
    <s v="ang"/>
  </r>
  <r>
    <s v="gy"/>
    <s v="铬"/>
    <s v="ge"/>
    <s v="g"/>
    <s v="y"/>
    <s v="L"/>
    <s v="R"/>
    <x v="7"/>
    <x v="10"/>
    <n v="1.4577778402539709E-6"/>
    <s v="g"/>
    <s v="e"/>
  </r>
  <r>
    <s v="eg"/>
    <s v="徉"/>
    <s v="yang"/>
    <s v="e"/>
    <s v="g"/>
    <s v="L"/>
    <s v="L"/>
    <x v="1"/>
    <x v="11"/>
    <n v="1.4577778402539709E-6"/>
    <s v="y"/>
    <s v="ang"/>
  </r>
  <r>
    <s v="ao"/>
    <s v="坳"/>
    <s v="ao"/>
    <s v="a"/>
    <s v="o"/>
    <s v="L"/>
    <s v="R"/>
    <x v="24"/>
    <x v="7"/>
    <n v="1.4545238718605468E-6"/>
    <s v="a"/>
    <s v="o"/>
  </r>
  <r>
    <s v="q;"/>
    <s v="蜻"/>
    <s v="qing"/>
    <s v="q"/>
    <s v=";"/>
    <s v="L"/>
    <s v="R"/>
    <x v="20"/>
    <x v="18"/>
    <n v="1.4545238718605468E-6"/>
    <s v="q"/>
    <s v="ing"/>
  </r>
  <r>
    <s v="ru"/>
    <s v="嚅"/>
    <s v="ru"/>
    <s v="r"/>
    <s v="u"/>
    <s v="L"/>
    <s v="R"/>
    <x v="5"/>
    <x v="5"/>
    <n v="1.4545238718605468E-6"/>
    <s v="r"/>
    <s v="u"/>
  </r>
  <r>
    <s v="yw"/>
    <s v="阉"/>
    <s v="yan"/>
    <s v="y"/>
    <s v="w"/>
    <s v="R"/>
    <s v="L"/>
    <x v="17"/>
    <x v="12"/>
    <n v="1.4545238718605468E-6"/>
    <s v="y"/>
    <s v="an"/>
  </r>
  <r>
    <s v="lw"/>
    <s v="濂"/>
    <s v="lian"/>
    <s v="l"/>
    <s v="w"/>
    <s v="R"/>
    <s v="L"/>
    <x v="3"/>
    <x v="12"/>
    <n v="1.4512699034671228E-6"/>
    <s v="l"/>
    <s v="ian"/>
  </r>
  <r>
    <s v="q;"/>
    <s v="氰"/>
    <s v="qing"/>
    <s v="q"/>
    <s v=";"/>
    <s v="L"/>
    <s v="R"/>
    <x v="20"/>
    <x v="18"/>
    <n v="1.4480159350736989E-6"/>
    <s v="q"/>
    <s v="ing"/>
  </r>
  <r>
    <s v="qi"/>
    <s v="耆"/>
    <s v="qi"/>
    <s v="q"/>
    <s v="i"/>
    <s v="L"/>
    <s v="R"/>
    <x v="20"/>
    <x v="1"/>
    <n v="1.4447619666802748E-6"/>
    <s v="q"/>
    <s v="i"/>
  </r>
  <r>
    <s v="jd"/>
    <s v="嵇"/>
    <s v="ji"/>
    <s v="j"/>
    <s v="d"/>
    <s v="R"/>
    <s v="L"/>
    <x v="16"/>
    <x v="15"/>
    <n v="1.4447619666802748E-6"/>
    <s v="j"/>
    <s v="i"/>
  </r>
  <r>
    <s v="je"/>
    <s v="婕"/>
    <s v="jie"/>
    <s v="j"/>
    <s v="e"/>
    <s v="R"/>
    <s v="L"/>
    <x v="16"/>
    <x v="3"/>
    <n v="1.4447619666802748E-6"/>
    <s v="j"/>
    <s v="ie"/>
  </r>
  <r>
    <s v="mj"/>
    <s v="牦"/>
    <s v="mao"/>
    <s v="m"/>
    <s v="j"/>
    <s v="R"/>
    <s v="R"/>
    <x v="13"/>
    <x v="14"/>
    <n v="1.4415079982868508E-6"/>
    <s v="m"/>
    <s v="ao"/>
  </r>
  <r>
    <s v="lq"/>
    <s v="髅"/>
    <s v="lou"/>
    <s v="l"/>
    <s v="q"/>
    <s v="R"/>
    <s v="L"/>
    <x v="3"/>
    <x v="19"/>
    <n v="1.4382540298934267E-6"/>
    <s v="l"/>
    <s v="ou"/>
  </r>
  <r>
    <s v="dn"/>
    <s v="掸"/>
    <s v="dan"/>
    <s v="d"/>
    <s v="n"/>
    <s v="L"/>
    <s v="R"/>
    <x v="0"/>
    <x v="21"/>
    <n v="1.4350000615000026E-6"/>
    <s v="d"/>
    <s v="an"/>
  </r>
  <r>
    <s v="di"/>
    <s v="诋"/>
    <s v="di"/>
    <s v="d"/>
    <s v="i"/>
    <s v="L"/>
    <s v="R"/>
    <x v="0"/>
    <x v="1"/>
    <n v="1.4317460931065786E-6"/>
    <s v="d"/>
    <s v="i"/>
  </r>
  <r>
    <s v="is"/>
    <s v="怵"/>
    <s v="chu"/>
    <s v="i"/>
    <s v="s"/>
    <s v="R"/>
    <s v="L"/>
    <x v="14"/>
    <x v="16"/>
    <n v="1.4317460931065786E-6"/>
    <s v="ch"/>
    <s v="u"/>
  </r>
  <r>
    <s v="ek"/>
    <s v="蚓"/>
    <s v="yin"/>
    <s v="e"/>
    <s v="k"/>
    <s v="L"/>
    <s v="R"/>
    <x v="1"/>
    <x v="0"/>
    <n v="1.4317460931065786E-6"/>
    <s v="y"/>
    <s v="in"/>
  </r>
  <r>
    <s v="ms"/>
    <s v="茗"/>
    <s v="ming"/>
    <s v="m"/>
    <s v="s"/>
    <s v="R"/>
    <s v="L"/>
    <x v="13"/>
    <x v="16"/>
    <n v="1.4219841879263064E-6"/>
    <s v="m"/>
    <s v="ing"/>
  </r>
  <r>
    <s v="eu"/>
    <s v="萸"/>
    <s v="yu"/>
    <s v="e"/>
    <s v="u"/>
    <s v="L"/>
    <s v="R"/>
    <x v="1"/>
    <x v="5"/>
    <n v="1.4187302195328825E-6"/>
    <s v="e"/>
    <s v="u"/>
  </r>
  <r>
    <s v="ns"/>
    <s v="苎"/>
    <s v="ning"/>
    <s v="n"/>
    <s v="s"/>
    <s v="R"/>
    <s v="L"/>
    <x v="12"/>
    <x v="16"/>
    <n v="1.4187302195328825E-6"/>
    <s v="n"/>
    <s v="ing"/>
  </r>
  <r>
    <s v="dw"/>
    <s v="踮"/>
    <s v="dian"/>
    <s v="d"/>
    <s v="w"/>
    <s v="L"/>
    <s v="L"/>
    <x v="0"/>
    <x v="12"/>
    <n v="1.4187302195328825E-6"/>
    <s v="d"/>
    <s v="ian"/>
  </r>
  <r>
    <s v="ub"/>
    <s v="涿"/>
    <s v="zhuo"/>
    <s v="u"/>
    <s v="b"/>
    <s v="R"/>
    <s v="L"/>
    <x v="8"/>
    <x v="17"/>
    <n v="1.4089683143526103E-6"/>
    <s v="zh"/>
    <s v="uo"/>
  </r>
  <r>
    <s v="j"/>
    <s v="姣"/>
    <s v="jiao"/>
    <s v="j"/>
    <s v="j"/>
    <s v="R"/>
    <s v="R"/>
    <x v="16"/>
    <x v="14"/>
    <n v="1.4089683143526103E-6"/>
    <s v="j"/>
    <s v="iao"/>
  </r>
  <r>
    <s v="eg"/>
    <s v="怏"/>
    <s v="yang"/>
    <s v="e"/>
    <s v="g"/>
    <s v="L"/>
    <s v="L"/>
    <x v="1"/>
    <x v="11"/>
    <n v="1.4089683143526103E-6"/>
    <s v="y"/>
    <s v="ang"/>
  </r>
  <r>
    <s v="ot"/>
    <s v="娠"/>
    <s v="shen"/>
    <s v="o"/>
    <s v="t"/>
    <s v="R"/>
    <s v="L"/>
    <x v="2"/>
    <x v="25"/>
    <n v="1.4057143459591862E-6"/>
    <s v="sh"/>
    <s v="en"/>
  </r>
  <r>
    <s v="ts"/>
    <s v="铤"/>
    <s v="ting"/>
    <s v="t"/>
    <s v="s"/>
    <s v="L"/>
    <s v="L"/>
    <x v="9"/>
    <x v="16"/>
    <n v="1.4057143459591862E-6"/>
    <s v="t"/>
    <s v="ing"/>
  </r>
  <r>
    <s v="so"/>
    <s v="飕"/>
    <s v="sou"/>
    <s v="s"/>
    <s v="o"/>
    <s v="L"/>
    <s v="R"/>
    <x v="21"/>
    <x v="7"/>
    <n v="1.3894445039920661E-6"/>
    <s v="s"/>
    <s v="ou"/>
  </r>
  <r>
    <s v="si"/>
    <s v="巳"/>
    <s v="si"/>
    <s v="s"/>
    <s v="i"/>
    <s v="L"/>
    <s v="R"/>
    <x v="21"/>
    <x v="1"/>
    <n v="1.3894445039920661E-6"/>
    <s v="s"/>
    <s v="i"/>
  </r>
  <r>
    <s v="ia"/>
    <s v="杈"/>
    <s v="cha"/>
    <s v="i"/>
    <s v="a"/>
    <s v="R"/>
    <s v="L"/>
    <x v="14"/>
    <x v="9"/>
    <n v="1.3861905355986421E-6"/>
    <s v="ch"/>
    <s v="a"/>
  </r>
  <r>
    <s v="gy"/>
    <s v="舸"/>
    <s v="ge"/>
    <s v="g"/>
    <s v="y"/>
    <s v="L"/>
    <s v="R"/>
    <x v="7"/>
    <x v="10"/>
    <n v="1.3796825988117939E-6"/>
    <s v="g"/>
    <s v="e"/>
  </r>
  <r>
    <s v="qo"/>
    <s v="蚯"/>
    <s v="qiu"/>
    <s v="q"/>
    <s v="o"/>
    <s v="L"/>
    <s v="R"/>
    <x v="20"/>
    <x v="7"/>
    <n v="1.3796825988117939E-6"/>
    <s v="q"/>
    <s v="iu"/>
  </r>
  <r>
    <s v="hz"/>
    <s v="隍"/>
    <s v="huang"/>
    <s v="h"/>
    <s v="z"/>
    <s v="R"/>
    <s v="L"/>
    <x v="11"/>
    <x v="20"/>
    <n v="1.3764286304183699E-6"/>
    <s v="h"/>
    <s v="uang"/>
  </r>
  <r>
    <s v="ta"/>
    <s v="獭"/>
    <s v="ta"/>
    <s v="t"/>
    <s v="a"/>
    <s v="L"/>
    <s v="L"/>
    <x v="9"/>
    <x v="9"/>
    <n v="1.3731746620249458E-6"/>
    <s v="t"/>
    <s v="a"/>
  </r>
  <r>
    <s v="do"/>
    <s v="痘"/>
    <s v="dou"/>
    <s v="d"/>
    <s v="o"/>
    <s v="L"/>
    <s v="R"/>
    <x v="0"/>
    <x v="7"/>
    <n v="1.3699206936315217E-6"/>
    <s v="d"/>
    <s v="ou"/>
  </r>
  <r>
    <s v="ne"/>
    <s v="嗫"/>
    <s v="nie"/>
    <s v="n"/>
    <s v="e"/>
    <s v="R"/>
    <s v="L"/>
    <x v="12"/>
    <x v="3"/>
    <n v="1.3699206936315217E-6"/>
    <s v="n"/>
    <s v="ie"/>
  </r>
  <r>
    <s v="lz"/>
    <s v="遴"/>
    <s v="lin"/>
    <s v="l"/>
    <s v="z"/>
    <s v="R"/>
    <s v="L"/>
    <x v="3"/>
    <x v="20"/>
    <n v="1.3666667252380977E-6"/>
    <s v="l"/>
    <s v="in"/>
  </r>
  <r>
    <s v="lz"/>
    <s v="嶙"/>
    <s v="lin"/>
    <s v="l"/>
    <s v="z"/>
    <s v="R"/>
    <s v="L"/>
    <x v="3"/>
    <x v="20"/>
    <n v="1.3666667252380977E-6"/>
    <s v="l"/>
    <s v="in"/>
  </r>
  <r>
    <s v="dp"/>
    <s v="剁"/>
    <s v="duo"/>
    <s v="d"/>
    <s v="p"/>
    <s v="L"/>
    <s v="R"/>
    <x v="0"/>
    <x v="6"/>
    <n v="1.3666667252380977E-6"/>
    <s v="d"/>
    <s v="uo"/>
  </r>
  <r>
    <s v="x"/>
    <s v="枭"/>
    <s v="xiao"/>
    <s v="x"/>
    <s v="x"/>
    <s v="L"/>
    <s v="L"/>
    <x v="18"/>
    <x v="24"/>
    <n v="1.3634127568446738E-6"/>
    <s v="x"/>
    <s v="iao"/>
  </r>
  <r>
    <s v="ks"/>
    <s v="骷"/>
    <s v="ku"/>
    <s v="k"/>
    <s v="s"/>
    <s v="R"/>
    <s v="L"/>
    <x v="19"/>
    <x v="16"/>
    <n v="1.3634127568446738E-6"/>
    <s v="k"/>
    <s v="u"/>
  </r>
  <r>
    <s v="di"/>
    <s v="砥"/>
    <s v="di"/>
    <s v="d"/>
    <s v="i"/>
    <s v="L"/>
    <s v="R"/>
    <x v="0"/>
    <x v="1"/>
    <n v="1.3601587884512497E-6"/>
    <s v="d"/>
    <s v="i"/>
  </r>
  <r>
    <s v="x"/>
    <s v="骁"/>
    <s v="xiao"/>
    <s v="x"/>
    <s v="x"/>
    <s v="L"/>
    <s v="L"/>
    <x v="18"/>
    <x v="24"/>
    <n v="1.3601587884512497E-6"/>
    <s v="x"/>
    <s v="iao"/>
  </r>
  <r>
    <s v="uq"/>
    <s v="绉"/>
    <s v="zhou"/>
    <s v="u"/>
    <s v="q"/>
    <s v="R"/>
    <s v="L"/>
    <x v="8"/>
    <x v="19"/>
    <n v="1.3569048200578257E-6"/>
    <s v="zh"/>
    <s v="ou"/>
  </r>
  <r>
    <s v="ey"/>
    <s v="颚"/>
    <s v="e"/>
    <s v="e"/>
    <s v="y"/>
    <s v="L"/>
    <s v="R"/>
    <x v="1"/>
    <x v="10"/>
    <n v="1.3569048200578257E-6"/>
    <s v="e"/>
    <m/>
  </r>
  <r>
    <s v="ao"/>
    <s v="鏖"/>
    <s v="ao"/>
    <s v="a"/>
    <s v="o"/>
    <s v="L"/>
    <s v="R"/>
    <x v="24"/>
    <x v="7"/>
    <n v="1.3536508516644016E-6"/>
    <s v="a"/>
    <s v="o"/>
  </r>
  <r>
    <s v="ix"/>
    <s v="踹"/>
    <s v="chuai"/>
    <s v="i"/>
    <s v="x"/>
    <s v="R"/>
    <s v="L"/>
    <x v="14"/>
    <x v="24"/>
    <n v="1.3503968832709775E-6"/>
    <s v="ch"/>
    <s v="uai"/>
  </r>
  <r>
    <s v="xm"/>
    <s v="煊"/>
    <s v="xuan"/>
    <s v="x"/>
    <s v="m"/>
    <s v="L"/>
    <s v="R"/>
    <x v="18"/>
    <x v="22"/>
    <n v="1.3471429148775535E-6"/>
    <s v="x"/>
    <s v="uan"/>
  </r>
  <r>
    <s v="oq"/>
    <s v="绶"/>
    <s v="shou"/>
    <s v="o"/>
    <s v="q"/>
    <s v="R"/>
    <s v="L"/>
    <x v="2"/>
    <x v="19"/>
    <n v="1.3438889464841294E-6"/>
    <s v="sh"/>
    <s v="ou"/>
  </r>
  <r>
    <s v="sg"/>
    <s v="搡"/>
    <s v="sang"/>
    <s v="s"/>
    <s v="g"/>
    <s v="L"/>
    <s v="L"/>
    <x v="21"/>
    <x v="11"/>
    <n v="1.3341270413038574E-6"/>
    <s v="s"/>
    <s v="ang"/>
  </r>
  <r>
    <s v="fn"/>
    <s v="幡"/>
    <s v="fan"/>
    <s v="f"/>
    <s v="n"/>
    <s v="L"/>
    <s v="R"/>
    <x v="15"/>
    <x v="21"/>
    <n v="1.3341270413038574E-6"/>
    <s v="f"/>
    <s v="an"/>
  </r>
  <r>
    <s v="xn"/>
    <s v="酰"/>
    <s v="xian"/>
    <s v="x"/>
    <s v="n"/>
    <s v="L"/>
    <s v="R"/>
    <x v="18"/>
    <x v="21"/>
    <n v="1.3308730729104333E-6"/>
    <s v="x"/>
    <s v="ian"/>
  </r>
  <r>
    <s v="xy"/>
    <s v="楔"/>
    <s v="xie"/>
    <s v="x"/>
    <s v="y"/>
    <s v="L"/>
    <s v="R"/>
    <x v="18"/>
    <x v="10"/>
    <n v="1.3308730729104333E-6"/>
    <s v="x"/>
    <s v="ie"/>
  </r>
  <r>
    <s v="xh"/>
    <s v="飨"/>
    <s v="xiang"/>
    <s v="x"/>
    <s v="h"/>
    <s v="L"/>
    <s v="R"/>
    <x v="18"/>
    <x v="4"/>
    <n v="1.3276191045170093E-6"/>
    <s v="x"/>
    <s v="iang"/>
  </r>
  <r>
    <s v="uf"/>
    <s v="痣"/>
    <s v="zhi"/>
    <s v="u"/>
    <s v="f"/>
    <s v="R"/>
    <s v="L"/>
    <x v="8"/>
    <x v="2"/>
    <n v="1.3243651361235852E-6"/>
    <s v="zh"/>
    <s v="i"/>
  </r>
  <r>
    <s v="wu"/>
    <s v="邬"/>
    <s v="wu"/>
    <s v="w"/>
    <s v="u"/>
    <s v="L"/>
    <s v="R"/>
    <x v="10"/>
    <x v="5"/>
    <n v="1.3243651361235852E-6"/>
    <s v="w"/>
    <s v="u"/>
  </r>
  <r>
    <s v="ek"/>
    <s v="胤"/>
    <s v="yin"/>
    <s v="e"/>
    <s v="k"/>
    <s v="L"/>
    <s v="R"/>
    <x v="1"/>
    <x v="0"/>
    <n v="1.3243651361235852E-6"/>
    <s v="y"/>
    <s v="in"/>
  </r>
  <r>
    <s v="je"/>
    <s v="颉"/>
    <s v="jie"/>
    <s v="j"/>
    <s v="e"/>
    <s v="R"/>
    <s v="L"/>
    <x v="16"/>
    <x v="3"/>
    <n v="1.3211111677301611E-6"/>
    <s v="j"/>
    <s v="ie"/>
  </r>
  <r>
    <s v="ut"/>
    <s v="砧"/>
    <s v="zhen"/>
    <s v="u"/>
    <s v="t"/>
    <s v="R"/>
    <s v="L"/>
    <x v="8"/>
    <x v="25"/>
    <n v="1.3178571993367371E-6"/>
    <s v="zh"/>
    <s v="en"/>
  </r>
  <r>
    <s v="e;"/>
    <s v="楹"/>
    <s v="ying"/>
    <s v="e"/>
    <s v=";"/>
    <s v="L"/>
    <s v="R"/>
    <x v="1"/>
    <x v="18"/>
    <n v="1.314603230943313E-6"/>
    <s v="y"/>
    <s v="ing"/>
  </r>
  <r>
    <s v="uf"/>
    <s v="祉"/>
    <s v="zhi"/>
    <s v="u"/>
    <s v="f"/>
    <s v="R"/>
    <s v="L"/>
    <x v="8"/>
    <x v="2"/>
    <n v="1.314603230943313E-6"/>
    <s v="zh"/>
    <s v="i"/>
  </r>
  <r>
    <s v="mj"/>
    <s v="耄"/>
    <s v="mao"/>
    <s v="m"/>
    <s v="j"/>
    <s v="R"/>
    <s v="R"/>
    <x v="13"/>
    <x v="14"/>
    <n v="1.3113492625498889E-6"/>
    <s v="m"/>
    <s v="ao"/>
  </r>
  <r>
    <s v="jw"/>
    <s v="饯"/>
    <s v="jian"/>
    <s v="j"/>
    <s v="w"/>
    <s v="R"/>
    <s v="L"/>
    <x v="16"/>
    <x v="12"/>
    <n v="1.3113492625498889E-6"/>
    <s v="j"/>
    <s v="ian"/>
  </r>
  <r>
    <s v="pg"/>
    <s v="滂"/>
    <s v="pang"/>
    <s v="p"/>
    <s v="g"/>
    <s v="R"/>
    <s v="L"/>
    <x v="23"/>
    <x v="11"/>
    <n v="1.3080952941564651E-6"/>
    <s v="p"/>
    <s v="ang"/>
  </r>
  <r>
    <s v="cl"/>
    <s v="淙"/>
    <s v="cong"/>
    <s v="c"/>
    <s v="l"/>
    <s v="L"/>
    <s v="R"/>
    <x v="22"/>
    <x v="8"/>
    <n v="1.3080952941564651E-6"/>
    <s v="c"/>
    <s v="ong"/>
  </r>
  <r>
    <s v="zn"/>
    <s v="簪"/>
    <s v="zan"/>
    <s v="z"/>
    <s v="n"/>
    <s v="L"/>
    <s v="R"/>
    <x v="4"/>
    <x v="21"/>
    <n v="1.304841325763041E-6"/>
    <s v="z"/>
    <s v="an"/>
  </r>
  <r>
    <s v="eo"/>
    <s v="鱿"/>
    <s v="you"/>
    <s v="e"/>
    <s v="o"/>
    <s v="L"/>
    <s v="R"/>
    <x v="1"/>
    <x v="7"/>
    <n v="1.301587357369617E-6"/>
    <s v="e"/>
    <s v="ou"/>
  </r>
  <r>
    <s v="xc"/>
    <s v="鲟"/>
    <s v="xun"/>
    <s v="x"/>
    <s v="c"/>
    <s v="L"/>
    <s v="L"/>
    <x v="18"/>
    <x v="23"/>
    <n v="1.2983333889761929E-6"/>
    <s v="x"/>
    <s v="un"/>
  </r>
  <r>
    <s v="cl"/>
    <s v="琮"/>
    <s v="cong"/>
    <s v="c"/>
    <s v="l"/>
    <s v="L"/>
    <s v="R"/>
    <x v="22"/>
    <x v="8"/>
    <n v="1.2983333889761929E-6"/>
    <s v="c"/>
    <s v="ong"/>
  </r>
  <r>
    <s v="lq"/>
    <s v="镂"/>
    <s v="lou"/>
    <s v="l"/>
    <s v="q"/>
    <s v="R"/>
    <s v="L"/>
    <x v="3"/>
    <x v="19"/>
    <n v="1.2950794205827688E-6"/>
    <s v="l"/>
    <s v="ou"/>
  </r>
  <r>
    <s v="p"/>
    <s v="缥"/>
    <s v="piao"/>
    <s v="p"/>
    <s v="p"/>
    <s v="R"/>
    <s v="R"/>
    <x v="23"/>
    <x v="6"/>
    <n v="1.2950794205827688E-6"/>
    <s v="p"/>
    <s v="iao"/>
  </r>
  <r>
    <s v="jb"/>
    <s v="蹶"/>
    <s v="jue"/>
    <s v="j"/>
    <s v="b"/>
    <s v="R"/>
    <s v="L"/>
    <x v="16"/>
    <x v="17"/>
    <n v="1.2918254521893448E-6"/>
    <s v="j"/>
    <s v="ue"/>
  </r>
  <r>
    <s v="zi"/>
    <s v="鲻"/>
    <s v="zi"/>
    <s v="z"/>
    <s v="i"/>
    <s v="L"/>
    <s v="R"/>
    <x v="4"/>
    <x v="1"/>
    <n v="1.2885714837959207E-6"/>
    <s v="z"/>
    <s v="i"/>
  </r>
  <r>
    <s v="lq"/>
    <s v="绺"/>
    <s v="liu"/>
    <s v="l"/>
    <s v="q"/>
    <s v="R"/>
    <s v="L"/>
    <x v="3"/>
    <x v="19"/>
    <n v="1.2885714837959207E-6"/>
    <s v="l"/>
    <s v="iu"/>
  </r>
  <r>
    <s v="da"/>
    <s v="妲"/>
    <s v="da"/>
    <s v="d"/>
    <s v="a"/>
    <s v="L"/>
    <s v="L"/>
    <x v="0"/>
    <x v="9"/>
    <n v="1.2885714837959207E-6"/>
    <s v="d"/>
    <s v="a"/>
  </r>
  <r>
    <s v="qk"/>
    <s v="覃"/>
    <s v="qin"/>
    <s v="q"/>
    <s v="k"/>
    <s v="L"/>
    <s v="R"/>
    <x v="20"/>
    <x v="0"/>
    <n v="1.2820635470090726E-6"/>
    <s v="q"/>
    <s v="in"/>
  </r>
  <r>
    <s v="hv"/>
    <s v="珲"/>
    <s v="hui"/>
    <s v="h"/>
    <s v="v"/>
    <s v="R"/>
    <s v="L"/>
    <x v="11"/>
    <x v="13"/>
    <n v="1.2820635470090726E-6"/>
    <s v="h"/>
    <s v="ui"/>
  </r>
  <r>
    <s v="mn"/>
    <s v="谩"/>
    <s v="man"/>
    <s v="m"/>
    <s v="n"/>
    <s v="R"/>
    <s v="R"/>
    <x v="13"/>
    <x v="21"/>
    <n v="1.2820635470090726E-6"/>
    <s v="m"/>
    <s v="an"/>
  </r>
  <r>
    <s v="js"/>
    <s v="旌"/>
    <s v="jing"/>
    <s v="j"/>
    <s v="s"/>
    <s v="R"/>
    <s v="L"/>
    <x v="16"/>
    <x v="16"/>
    <n v="1.2820635470090726E-6"/>
    <s v="j"/>
    <s v="ing"/>
  </r>
  <r>
    <s v="xf"/>
    <s v="芎"/>
    <s v="xiong"/>
    <s v="x"/>
    <s v="f"/>
    <s v="L"/>
    <s v="L"/>
    <x v="18"/>
    <x v="2"/>
    <n v="1.2788095786156487E-6"/>
    <s v="x"/>
    <s v="iong"/>
  </r>
  <r>
    <s v="ld"/>
    <s v="蠡"/>
    <s v="li"/>
    <s v="l"/>
    <s v="d"/>
    <s v="R"/>
    <s v="L"/>
    <x v="3"/>
    <x v="15"/>
    <n v="1.2788095786156487E-6"/>
    <s v="l"/>
    <s v="i"/>
  </r>
  <r>
    <s v="ke"/>
    <s v="嗑"/>
    <s v="ke"/>
    <s v="k"/>
    <s v="e"/>
    <s v="R"/>
    <s v="L"/>
    <x v="19"/>
    <x v="3"/>
    <n v="1.2755556102222246E-6"/>
    <s v="k"/>
    <s v="e"/>
  </r>
  <r>
    <s v="he"/>
    <s v="颌"/>
    <s v="he"/>
    <s v="h"/>
    <s v="e"/>
    <s v="R"/>
    <s v="L"/>
    <x v="11"/>
    <x v="3"/>
    <n v="1.2755556102222246E-6"/>
    <s v="h"/>
    <s v="e"/>
  </r>
  <r>
    <s v="bl"/>
    <s v="飚"/>
    <s v="bian"/>
    <s v="b"/>
    <s v="l"/>
    <s v="L"/>
    <s v="R"/>
    <x v="6"/>
    <x v="8"/>
    <n v="1.2723016418288006E-6"/>
    <s v="b"/>
    <s v="ian"/>
  </r>
  <r>
    <s v="pa"/>
    <s v="葩"/>
    <s v="pa"/>
    <s v="p"/>
    <s v="a"/>
    <s v="R"/>
    <s v="L"/>
    <x v="23"/>
    <x v="9"/>
    <n v="1.2690476734353765E-6"/>
    <s v="p"/>
    <s v="a"/>
  </r>
  <r>
    <s v="uf"/>
    <s v="郅"/>
    <s v="zhi"/>
    <s v="u"/>
    <s v="f"/>
    <s v="R"/>
    <s v="L"/>
    <x v="8"/>
    <x v="2"/>
    <n v="1.2657937050419524E-6"/>
    <s v="zh"/>
    <s v="i"/>
  </r>
  <r>
    <s v="fu"/>
    <s v="匐"/>
    <s v="fu"/>
    <s v="f"/>
    <s v="u"/>
    <s v="L"/>
    <s v="R"/>
    <x v="15"/>
    <x v="5"/>
    <n v="1.2625397366485284E-6"/>
    <s v="f"/>
    <s v="u"/>
  </r>
  <r>
    <s v="jv"/>
    <s v="遽"/>
    <s v="jv"/>
    <s v="j"/>
    <s v="v"/>
    <s v="R"/>
    <s v="L"/>
    <x v="16"/>
    <x v="13"/>
    <n v="1.2592857682551043E-6"/>
    <s v="j"/>
    <s v="v"/>
  </r>
  <r>
    <s v="ye"/>
    <s v="晔"/>
    <s v="ye"/>
    <s v="y"/>
    <s v="e"/>
    <s v="R"/>
    <s v="L"/>
    <x v="17"/>
    <x v="3"/>
    <n v="1.2592857682551043E-6"/>
    <s v="y"/>
    <s v="e"/>
  </r>
  <r>
    <s v="bk"/>
    <s v="摈"/>
    <s v="bin"/>
    <s v="b"/>
    <s v="k"/>
    <s v="L"/>
    <s v="R"/>
    <x v="6"/>
    <x v="0"/>
    <n v="1.2560317998616802E-6"/>
    <s v="b"/>
    <s v="in"/>
  </r>
  <r>
    <s v="pn"/>
    <s v="爿"/>
    <s v="pan"/>
    <s v="p"/>
    <s v="n"/>
    <s v="R"/>
    <s v="R"/>
    <x v="23"/>
    <x v="21"/>
    <n v="1.2560317998616802E-6"/>
    <s v="p"/>
    <s v="an"/>
  </r>
  <r>
    <s v="ai"/>
    <s v="捱"/>
    <s v="ai"/>
    <s v="a"/>
    <s v="i"/>
    <s v="L"/>
    <s v="R"/>
    <x v="24"/>
    <x v="1"/>
    <n v="1.2527778314682562E-6"/>
    <s v="a"/>
    <s v="i"/>
  </r>
  <r>
    <s v="xm"/>
    <s v="癣"/>
    <s v="xuan"/>
    <s v="x"/>
    <s v="m"/>
    <s v="L"/>
    <s v="R"/>
    <x v="18"/>
    <x v="22"/>
    <n v="1.2495238630748323E-6"/>
    <s v="x"/>
    <s v="uan"/>
  </r>
  <r>
    <s v="it"/>
    <s v="宸"/>
    <s v="chen"/>
    <s v="i"/>
    <s v="t"/>
    <s v="R"/>
    <s v="L"/>
    <x v="14"/>
    <x v="25"/>
    <n v="1.2495238630748323E-6"/>
    <s v="ch"/>
    <s v="en"/>
  </r>
  <r>
    <s v="fn"/>
    <s v="燔"/>
    <s v="fan"/>
    <s v="f"/>
    <s v="n"/>
    <s v="L"/>
    <s v="R"/>
    <x v="15"/>
    <x v="21"/>
    <n v="1.2462698946814082E-6"/>
    <s v="f"/>
    <s v="an"/>
  </r>
  <r>
    <s v="ld"/>
    <s v="戾"/>
    <s v="li"/>
    <s v="l"/>
    <s v="d"/>
    <s v="R"/>
    <s v="L"/>
    <x v="3"/>
    <x v="15"/>
    <n v="1.2462698946814082E-6"/>
    <s v="l"/>
    <s v="i"/>
  </r>
  <r>
    <s v="yw"/>
    <s v="赝"/>
    <s v="yan"/>
    <s v="y"/>
    <s v="w"/>
    <s v="R"/>
    <s v="L"/>
    <x v="17"/>
    <x v="12"/>
    <n v="1.2397619578945601E-6"/>
    <s v="y"/>
    <s v="an"/>
  </r>
  <r>
    <s v="jd"/>
    <s v="霁"/>
    <s v="ji"/>
    <s v="j"/>
    <s v="d"/>
    <s v="R"/>
    <s v="L"/>
    <x v="16"/>
    <x v="15"/>
    <n v="1.2397619578945601E-6"/>
    <s v="j"/>
    <s v="i"/>
  </r>
  <r>
    <s v="so"/>
    <s v="叟"/>
    <s v="sou"/>
    <s v="s"/>
    <s v="o"/>
    <s v="L"/>
    <s v="R"/>
    <x v="21"/>
    <x v="7"/>
    <n v="1.2397619578945601E-6"/>
    <s v="s"/>
    <s v="ou"/>
  </r>
  <r>
    <s v="jz"/>
    <s v="噤"/>
    <s v="jin"/>
    <s v="j"/>
    <s v="z"/>
    <s v="R"/>
    <s v="L"/>
    <x v="16"/>
    <x v="20"/>
    <n v="1.2397619578945601E-6"/>
    <s v="j"/>
    <s v="in"/>
  </r>
  <r>
    <s v="bj"/>
    <s v="孢"/>
    <s v="bao"/>
    <s v="b"/>
    <s v="j"/>
    <s v="L"/>
    <s v="R"/>
    <x v="6"/>
    <x v="14"/>
    <n v="1.236507989501136E-6"/>
    <s v="b"/>
    <s v="ao"/>
  </r>
  <r>
    <s v="jq"/>
    <s v="啾"/>
    <s v="jiu"/>
    <s v="j"/>
    <s v="q"/>
    <s v="R"/>
    <s v="L"/>
    <x v="16"/>
    <x v="19"/>
    <n v="1.233254021107712E-6"/>
    <s v="j"/>
    <s v="iu"/>
  </r>
  <r>
    <s v="ej"/>
    <s v="幺"/>
    <s v="yao"/>
    <s v="e"/>
    <s v="j"/>
    <s v="L"/>
    <s v="R"/>
    <x v="1"/>
    <x v="14"/>
    <n v="1.233254021107712E-6"/>
    <s v="y"/>
    <s v="ao"/>
  </r>
  <r>
    <s v="bl"/>
    <s v="砭"/>
    <s v="bian"/>
    <s v="b"/>
    <s v="l"/>
    <s v="L"/>
    <s v="R"/>
    <x v="6"/>
    <x v="8"/>
    <n v="1.2300000527142879E-6"/>
    <s v="b"/>
    <s v="ian"/>
  </r>
  <r>
    <s v="df"/>
    <s v="噔"/>
    <s v="deng"/>
    <s v="d"/>
    <s v="f"/>
    <s v="L"/>
    <s v="L"/>
    <x v="0"/>
    <x v="2"/>
    <n v="1.2300000527142879E-6"/>
    <s v="d"/>
    <s v="eng"/>
  </r>
  <r>
    <s v="uf"/>
    <s v="桎"/>
    <s v="zhi"/>
    <s v="u"/>
    <s v="f"/>
    <s v="R"/>
    <s v="L"/>
    <x v="8"/>
    <x v="2"/>
    <n v="1.2267460843208638E-6"/>
    <s v="zh"/>
    <s v="i"/>
  </r>
  <r>
    <s v="ld"/>
    <s v="骊"/>
    <s v="li"/>
    <s v="l"/>
    <s v="d"/>
    <s v="R"/>
    <s v="L"/>
    <x v="3"/>
    <x v="15"/>
    <n v="1.2267460843208638E-6"/>
    <s v="l"/>
    <s v="i"/>
  </r>
  <r>
    <s v="cj"/>
    <s v="漕"/>
    <s v="cao"/>
    <s v="c"/>
    <s v="j"/>
    <s v="L"/>
    <s v="R"/>
    <x v="22"/>
    <x v="14"/>
    <n v="1.22349211592744E-6"/>
    <s v="c"/>
    <s v="ao"/>
  </r>
  <r>
    <s v="dn"/>
    <s v="疸"/>
    <s v="dan"/>
    <s v="d"/>
    <s v="n"/>
    <s v="L"/>
    <s v="R"/>
    <x v="0"/>
    <x v="21"/>
    <n v="1.2202381475340159E-6"/>
    <s v="d"/>
    <s v="an"/>
  </r>
  <r>
    <s v="os"/>
    <s v="黍"/>
    <s v="shu"/>
    <s v="o"/>
    <s v="s"/>
    <s v="R"/>
    <s v="L"/>
    <x v="2"/>
    <x v="16"/>
    <n v="1.2202381475340159E-6"/>
    <s v="sh"/>
    <s v="u"/>
  </r>
  <r>
    <s v="qm"/>
    <s v="颧"/>
    <s v="quan"/>
    <s v="q"/>
    <s v="m"/>
    <s v="L"/>
    <s v="R"/>
    <x v="20"/>
    <x v="22"/>
    <n v="1.2202381475340159E-6"/>
    <s v="q"/>
    <s v="uan"/>
  </r>
  <r>
    <s v="xc"/>
    <s v="峋"/>
    <s v="xun"/>
    <s v="x"/>
    <s v="c"/>
    <s v="L"/>
    <s v="L"/>
    <x v="18"/>
    <x v="23"/>
    <n v="1.2202381475340159E-6"/>
    <s v="x"/>
    <s v="un"/>
  </r>
  <r>
    <s v="ec"/>
    <s v="郧"/>
    <s v="yun"/>
    <s v="e"/>
    <s v="c"/>
    <s v="L"/>
    <s v="L"/>
    <x v="1"/>
    <x v="23"/>
    <n v="1.2169841791405919E-6"/>
    <s v="y"/>
    <s v="un"/>
  </r>
  <r>
    <s v="dn"/>
    <s v="殚"/>
    <s v="dan"/>
    <s v="d"/>
    <s v="n"/>
    <s v="L"/>
    <s v="R"/>
    <x v="0"/>
    <x v="21"/>
    <n v="1.2169841791405919E-6"/>
    <s v="d"/>
    <s v="an"/>
  </r>
  <r>
    <s v="sp"/>
    <s v="唢"/>
    <s v="suo"/>
    <s v="s"/>
    <s v="p"/>
    <s v="L"/>
    <s v="R"/>
    <x v="21"/>
    <x v="6"/>
    <n v="1.2137302107471678E-6"/>
    <s v="s"/>
    <s v="uo"/>
  </r>
  <r>
    <s v="je"/>
    <s v="嗟"/>
    <s v="jie"/>
    <s v="j"/>
    <s v="e"/>
    <s v="R"/>
    <s v="L"/>
    <x v="16"/>
    <x v="3"/>
    <n v="1.2137302107471678E-6"/>
    <s v="j"/>
    <s v="ie"/>
  </r>
  <r>
    <s v="xi"/>
    <s v="蜥"/>
    <s v="xi"/>
    <s v="x"/>
    <s v="i"/>
    <s v="L"/>
    <s v="R"/>
    <x v="18"/>
    <x v="1"/>
    <n v="1.2137302107471678E-6"/>
    <s v="x"/>
    <s v="i"/>
  </r>
  <r>
    <s v="ow"/>
    <s v="嬗"/>
    <s v="shan"/>
    <s v="o"/>
    <s v="w"/>
    <s v="R"/>
    <s v="L"/>
    <x v="2"/>
    <x v="12"/>
    <n v="1.2104762423537437E-6"/>
    <s v="sh"/>
    <s v="an"/>
  </r>
  <r>
    <s v="ja"/>
    <s v="荚"/>
    <s v="jia"/>
    <s v="j"/>
    <s v="a"/>
    <s v="R"/>
    <s v="L"/>
    <x v="16"/>
    <x v="9"/>
    <n v="1.2104762423537437E-6"/>
    <s v="j"/>
    <s v="ia"/>
  </r>
  <r>
    <s v="lz"/>
    <s v="蔺"/>
    <s v="lin"/>
    <s v="l"/>
    <s v="z"/>
    <s v="R"/>
    <s v="L"/>
    <x v="3"/>
    <x v="20"/>
    <n v="1.2104762423537437E-6"/>
    <s v="l"/>
    <s v="in"/>
  </r>
  <r>
    <s v="ei"/>
    <s v="壹"/>
    <s v="yi"/>
    <s v="e"/>
    <s v="i"/>
    <s v="L"/>
    <s v="R"/>
    <x v="1"/>
    <x v="1"/>
    <n v="1.2104762423537437E-6"/>
    <s v="e"/>
    <s v="i"/>
  </r>
  <r>
    <s v="c;"/>
    <s v="啐"/>
    <s v="cui"/>
    <s v="c"/>
    <s v=";"/>
    <s v="L"/>
    <s v="R"/>
    <x v="22"/>
    <x v="18"/>
    <n v="1.2104762423537437E-6"/>
    <s v="c"/>
    <s v="ui"/>
  </r>
  <r>
    <s v="mg"/>
    <s v="蟒"/>
    <s v="mang"/>
    <s v="m"/>
    <s v="g"/>
    <s v="R"/>
    <s v="L"/>
    <x v="13"/>
    <x v="11"/>
    <n v="1.2104762423537437E-6"/>
    <s v="m"/>
    <s v="ang"/>
  </r>
  <r>
    <s v="gc"/>
    <s v="辊"/>
    <s v="gun"/>
    <s v="g"/>
    <s v="c"/>
    <s v="L"/>
    <s v="L"/>
    <x v="7"/>
    <x v="23"/>
    <n v="1.2072222739603197E-6"/>
    <s v="g"/>
    <s v="un"/>
  </r>
  <r>
    <s v="gu"/>
    <s v="梏"/>
    <s v="gu"/>
    <s v="g"/>
    <s v="u"/>
    <s v="L"/>
    <s v="R"/>
    <x v="7"/>
    <x v="5"/>
    <n v="1.2072222739603197E-6"/>
    <s v="g"/>
    <s v="u"/>
  </r>
  <r>
    <s v="by"/>
    <s v="蹩"/>
    <s v="bie"/>
    <s v="b"/>
    <s v="y"/>
    <s v="L"/>
    <s v="R"/>
    <x v="6"/>
    <x v="10"/>
    <n v="1.2072222739603197E-6"/>
    <s v="b"/>
    <s v="ie"/>
  </r>
  <r>
    <s v="qo"/>
    <s v="虬"/>
    <s v="qiu"/>
    <s v="q"/>
    <s v="o"/>
    <s v="L"/>
    <s v="R"/>
    <x v="20"/>
    <x v="7"/>
    <n v="1.2072222739603197E-6"/>
    <s v="q"/>
    <s v="iu"/>
  </r>
  <r>
    <s v="sa"/>
    <s v="仨"/>
    <s v="sa"/>
    <s v="s"/>
    <s v="a"/>
    <s v="L"/>
    <s v="L"/>
    <x v="21"/>
    <x v="9"/>
    <n v="1.2039683055668956E-6"/>
    <s v="s"/>
    <s v="a"/>
  </r>
  <r>
    <s v="ke"/>
    <s v="稞"/>
    <s v="ke"/>
    <s v="k"/>
    <s v="e"/>
    <s v="R"/>
    <s v="L"/>
    <x v="19"/>
    <x v="3"/>
    <n v="1.2007143371734715E-6"/>
    <s v="k"/>
    <s v="e"/>
  </r>
  <r>
    <s v="os"/>
    <s v="纾"/>
    <s v="shu"/>
    <s v="o"/>
    <s v="s"/>
    <s v="R"/>
    <s v="L"/>
    <x v="2"/>
    <x v="16"/>
    <n v="1.2007143371734715E-6"/>
    <s v="sh"/>
    <s v="u"/>
  </r>
  <r>
    <s v="eu"/>
    <s v="腴"/>
    <s v="yu"/>
    <s v="e"/>
    <s v="u"/>
    <s v="L"/>
    <s v="R"/>
    <x v="1"/>
    <x v="5"/>
    <n v="1.2007143371734715E-6"/>
    <s v="e"/>
    <s v="u"/>
  </r>
  <r>
    <s v="ms"/>
    <s v="瞑"/>
    <s v="ming"/>
    <s v="m"/>
    <s v="s"/>
    <s v="R"/>
    <s v="L"/>
    <x v="13"/>
    <x v="16"/>
    <n v="1.1974603687800475E-6"/>
    <s v="m"/>
    <s v="ing"/>
  </r>
  <r>
    <s v="ba"/>
    <s v="粑"/>
    <s v="ba"/>
    <s v="b"/>
    <s v="a"/>
    <s v="L"/>
    <s v="L"/>
    <x v="6"/>
    <x v="9"/>
    <n v="1.1942064003866236E-6"/>
    <s v="b"/>
    <s v="a"/>
  </r>
  <r>
    <s v="oa"/>
    <s v="唰"/>
    <s v="shua"/>
    <s v="o"/>
    <s v="a"/>
    <s v="R"/>
    <s v="L"/>
    <x v="2"/>
    <x v="9"/>
    <n v="1.1942064003866236E-6"/>
    <s v="sh"/>
    <s v="ua"/>
  </r>
  <r>
    <s v="ow"/>
    <s v="潸"/>
    <s v="shan"/>
    <s v="o"/>
    <s v="w"/>
    <s v="R"/>
    <s v="L"/>
    <x v="2"/>
    <x v="12"/>
    <n v="1.1876984635997755E-6"/>
    <s v="sh"/>
    <s v="an"/>
  </r>
  <r>
    <s v="sj"/>
    <s v="缫"/>
    <s v="sao"/>
    <s v="s"/>
    <s v="j"/>
    <s v="L"/>
    <s v="R"/>
    <x v="21"/>
    <x v="14"/>
    <n v="1.1844444952063514E-6"/>
    <s v="s"/>
    <s v="ao"/>
  </r>
  <r>
    <s v="ld"/>
    <s v="俪"/>
    <s v="li"/>
    <s v="l"/>
    <s v="d"/>
    <s v="R"/>
    <s v="L"/>
    <x v="3"/>
    <x v="15"/>
    <n v="1.1844444952063514E-6"/>
    <s v="l"/>
    <s v="i"/>
  </r>
  <r>
    <s v="gu"/>
    <s v="蛊"/>
    <s v="gu"/>
    <s v="g"/>
    <s v="u"/>
    <s v="L"/>
    <s v="R"/>
    <x v="7"/>
    <x v="5"/>
    <n v="1.1844444952063514E-6"/>
    <s v="g"/>
    <s v="u"/>
  </r>
  <r>
    <s v="nw"/>
    <s v="蔫"/>
    <s v="nian"/>
    <s v="n"/>
    <s v="w"/>
    <s v="R"/>
    <s v="L"/>
    <x v="12"/>
    <x v="12"/>
    <n v="1.1811905268129273E-6"/>
    <s v="n"/>
    <s v="ia"/>
  </r>
  <r>
    <s v="ei"/>
    <s v="咿"/>
    <s v="yi"/>
    <s v="e"/>
    <s v="i"/>
    <s v="L"/>
    <s v="R"/>
    <x v="1"/>
    <x v="1"/>
    <n v="1.1779365584195033E-6"/>
    <s v="e"/>
    <s v="i"/>
  </r>
  <r>
    <s v="lg"/>
    <s v="靓"/>
    <s v="liang"/>
    <s v="l"/>
    <s v="g"/>
    <s v="R"/>
    <s v="L"/>
    <x v="3"/>
    <x v="11"/>
    <n v="1.1779365584195033E-6"/>
    <s v="l"/>
    <s v="iang"/>
  </r>
  <r>
    <s v="em"/>
    <s v="塬"/>
    <s v="yuan"/>
    <s v="e"/>
    <s v="m"/>
    <s v="L"/>
    <s v="R"/>
    <x v="1"/>
    <x v="22"/>
    <n v="1.1746825900260792E-6"/>
    <s v="y"/>
    <s v="uan"/>
  </r>
  <r>
    <s v="eu"/>
    <s v="谀"/>
    <s v="yu"/>
    <s v="e"/>
    <s v="u"/>
    <s v="L"/>
    <s v="R"/>
    <x v="1"/>
    <x v="5"/>
    <n v="1.1714286216326551E-6"/>
    <s v="e"/>
    <s v="u"/>
  </r>
  <r>
    <s v="bl"/>
    <s v="汴"/>
    <s v="bian"/>
    <s v="b"/>
    <s v="l"/>
    <s v="L"/>
    <s v="R"/>
    <x v="6"/>
    <x v="8"/>
    <n v="1.1681746532392313E-6"/>
    <s v="b"/>
    <s v="ian"/>
  </r>
  <r>
    <s v="bu"/>
    <s v="钚"/>
    <s v="bu"/>
    <s v="b"/>
    <s v="u"/>
    <s v="L"/>
    <s v="R"/>
    <x v="6"/>
    <x v="5"/>
    <n v="1.1649206848458072E-6"/>
    <s v="b"/>
    <s v="u"/>
  </r>
  <r>
    <s v="qi"/>
    <s v="嘁"/>
    <s v="qi"/>
    <s v="q"/>
    <s v="i"/>
    <s v="L"/>
    <s v="R"/>
    <x v="20"/>
    <x v="1"/>
    <n v="1.1649206848458072E-6"/>
    <s v="q"/>
    <s v="i"/>
  </r>
  <r>
    <s v="jw"/>
    <s v="睑"/>
    <s v="jian"/>
    <s v="j"/>
    <s v="w"/>
    <s v="R"/>
    <s v="L"/>
    <x v="16"/>
    <x v="12"/>
    <n v="1.1649206848458072E-6"/>
    <s v="j"/>
    <s v="ian"/>
  </r>
  <r>
    <s v="ke"/>
    <s v="颏"/>
    <s v="ke"/>
    <s v="k"/>
    <s v="e"/>
    <s v="R"/>
    <s v="L"/>
    <x v="19"/>
    <x v="3"/>
    <n v="1.1616667164523831E-6"/>
    <s v="k"/>
    <s v="e"/>
  </r>
  <r>
    <s v="iw"/>
    <s v="谄"/>
    <s v="chan"/>
    <s v="i"/>
    <s v="w"/>
    <s v="R"/>
    <s v="L"/>
    <x v="14"/>
    <x v="12"/>
    <n v="1.1616667164523831E-6"/>
    <s v="ch"/>
    <s v="an"/>
  </r>
  <r>
    <s v="ir"/>
    <s v="椽"/>
    <s v="chuan"/>
    <s v="i"/>
    <s v="r"/>
    <s v="R"/>
    <s v="L"/>
    <x v="14"/>
    <x v="26"/>
    <n v="1.1584127480589591E-6"/>
    <s v="ch"/>
    <s v="uan"/>
  </r>
  <r>
    <s v="ua"/>
    <s v="铡"/>
    <s v="zha"/>
    <s v="u"/>
    <s v="a"/>
    <s v="R"/>
    <s v="L"/>
    <x v="8"/>
    <x v="9"/>
    <n v="1.1584127480589591E-6"/>
    <s v="zh"/>
    <s v="a"/>
  </r>
  <r>
    <s v="ug"/>
    <s v="瘴"/>
    <s v="zhang"/>
    <s v="u"/>
    <s v="g"/>
    <s v="R"/>
    <s v="L"/>
    <x v="8"/>
    <x v="11"/>
    <n v="1.1584127480589591E-6"/>
    <s v="zh"/>
    <s v="ang"/>
  </r>
  <r>
    <s v="gu"/>
    <s v="崮"/>
    <s v="gu"/>
    <s v="g"/>
    <s v="u"/>
    <s v="L"/>
    <s v="R"/>
    <x v="7"/>
    <x v="5"/>
    <n v="1.155158779665535E-6"/>
    <s v="g"/>
    <s v="u"/>
  </r>
  <r>
    <s v="qo"/>
    <s v="遒"/>
    <s v="qiu"/>
    <s v="q"/>
    <s v="o"/>
    <s v="L"/>
    <s v="R"/>
    <x v="20"/>
    <x v="7"/>
    <n v="1.155158779665535E-6"/>
    <s v="q"/>
    <s v="iu"/>
  </r>
  <r>
    <s v="hg"/>
    <s v="珩"/>
    <s v="hang"/>
    <s v="h"/>
    <s v="g"/>
    <s v="R"/>
    <s v="L"/>
    <x v="11"/>
    <x v="11"/>
    <n v="1.155158779665535E-6"/>
    <s v="h"/>
    <s v="ang"/>
  </r>
  <r>
    <s v="eu"/>
    <s v="昱"/>
    <s v="yu"/>
    <s v="e"/>
    <s v="u"/>
    <s v="L"/>
    <s v="R"/>
    <x v="1"/>
    <x v="5"/>
    <n v="1.155158779665535E-6"/>
    <s v="e"/>
    <s v="u"/>
  </r>
  <r>
    <s v="ix"/>
    <s v="豺"/>
    <s v="chai"/>
    <s v="i"/>
    <s v="x"/>
    <s v="R"/>
    <s v="L"/>
    <x v="14"/>
    <x v="24"/>
    <n v="1.1519048112721109E-6"/>
    <s v="ch"/>
    <s v="ai"/>
  </r>
  <r>
    <s v="q;"/>
    <s v="罄"/>
    <s v="qing"/>
    <s v="q"/>
    <s v=";"/>
    <s v="L"/>
    <s v="R"/>
    <x v="20"/>
    <x v="18"/>
    <n v="1.1486508428786869E-6"/>
    <s v="q"/>
    <s v="ing"/>
  </r>
  <r>
    <s v="hw"/>
    <s v="颔"/>
    <s v="han"/>
    <s v="h"/>
    <s v="w"/>
    <s v="R"/>
    <s v="L"/>
    <x v="11"/>
    <x v="12"/>
    <n v="1.1486508428786869E-6"/>
    <s v="h"/>
    <s v="an"/>
  </r>
  <r>
    <s v="fk"/>
    <s v="酚"/>
    <s v="fen"/>
    <s v="f"/>
    <s v="k"/>
    <s v="L"/>
    <s v="R"/>
    <x v="15"/>
    <x v="0"/>
    <n v="1.1453968744852628E-6"/>
    <s v="f"/>
    <s v="en"/>
  </r>
  <r>
    <s v="qi"/>
    <s v="畦"/>
    <s v="qi"/>
    <s v="q"/>
    <s v="i"/>
    <s v="L"/>
    <s v="R"/>
    <x v="20"/>
    <x v="1"/>
    <n v="1.1421429060918387E-6"/>
    <s v="q"/>
    <s v="i"/>
  </r>
  <r>
    <s v="ld"/>
    <s v="莅"/>
    <s v="li"/>
    <s v="l"/>
    <s v="d"/>
    <s v="R"/>
    <s v="L"/>
    <x v="3"/>
    <x v="15"/>
    <n v="1.1421429060918387E-6"/>
    <s v="l"/>
    <s v="i"/>
  </r>
  <r>
    <s v="wn"/>
    <s v="纨"/>
    <s v="wan"/>
    <s v="w"/>
    <s v="n"/>
    <s v="L"/>
    <s v="R"/>
    <x v="10"/>
    <x v="21"/>
    <n v="1.1421429060918387E-6"/>
    <s v="w"/>
    <s v="an"/>
  </r>
  <r>
    <s v="yw"/>
    <s v="兖"/>
    <s v="yan"/>
    <s v="y"/>
    <s v="w"/>
    <s v="R"/>
    <s v="L"/>
    <x v="17"/>
    <x v="12"/>
    <n v="1.1388889376984149E-6"/>
    <s v="y"/>
    <s v="an"/>
  </r>
  <r>
    <s v="wa"/>
    <s v="佤"/>
    <s v="wa"/>
    <s v="w"/>
    <s v="a"/>
    <s v="L"/>
    <s v="L"/>
    <x v="10"/>
    <x v="9"/>
    <n v="1.1356349693049908E-6"/>
    <s v="w"/>
    <s v="a"/>
  </r>
  <r>
    <s v="lw"/>
    <s v="殓"/>
    <s v="lian"/>
    <s v="l"/>
    <s v="w"/>
    <s v="R"/>
    <s v="L"/>
    <x v="3"/>
    <x v="12"/>
    <n v="1.1356349693049908E-6"/>
    <s v="l"/>
    <s v="ian"/>
  </r>
  <r>
    <s v="xi"/>
    <s v="铣"/>
    <s v="xi"/>
    <s v="x"/>
    <s v="i"/>
    <s v="L"/>
    <s v="R"/>
    <x v="18"/>
    <x v="1"/>
    <n v="1.1356349693049908E-6"/>
    <s v="x"/>
    <s v="i"/>
  </r>
  <r>
    <s v="ei"/>
    <s v="迤"/>
    <s v="yi"/>
    <s v="e"/>
    <s v="i"/>
    <s v="L"/>
    <s v="R"/>
    <x v="1"/>
    <x v="1"/>
    <n v="1.1356349693049908E-6"/>
    <s v="e"/>
    <s v="i"/>
  </r>
  <r>
    <s v="tc"/>
    <s v="饨"/>
    <s v="tun"/>
    <s v="t"/>
    <s v="c"/>
    <s v="L"/>
    <s v="L"/>
    <x v="9"/>
    <x v="23"/>
    <n v="1.1323810009115668E-6"/>
    <s v="t"/>
    <s v="un"/>
  </r>
  <r>
    <s v="ne"/>
    <s v="啮"/>
    <s v="nie"/>
    <s v="n"/>
    <s v="e"/>
    <s v="R"/>
    <s v="L"/>
    <x v="12"/>
    <x v="3"/>
    <n v="1.1323810009115668E-6"/>
    <s v="n"/>
    <s v="ie"/>
  </r>
  <r>
    <s v="wu"/>
    <s v="鹜"/>
    <s v="wu"/>
    <s v="w"/>
    <s v="u"/>
    <s v="L"/>
    <s v="R"/>
    <x v="10"/>
    <x v="5"/>
    <n v="1.1323810009115668E-6"/>
    <s v="w"/>
    <s v="u"/>
  </r>
  <r>
    <s v="zk"/>
    <s v="锃"/>
    <s v="zeng"/>
    <s v="z"/>
    <s v="k"/>
    <s v="L"/>
    <s v="R"/>
    <x v="4"/>
    <x v="0"/>
    <n v="1.1323810009115668E-6"/>
    <s v="z"/>
    <s v="eng"/>
  </r>
  <r>
    <s v="wo"/>
    <s v="幄"/>
    <s v="wo"/>
    <s v="w"/>
    <s v="o"/>
    <s v="L"/>
    <s v="R"/>
    <x v="10"/>
    <x v="7"/>
    <n v="1.1323810009115668E-6"/>
    <s v="w"/>
    <s v="o"/>
  </r>
  <r>
    <s v="si"/>
    <s v="蛳"/>
    <s v="si"/>
    <s v="s"/>
    <s v="i"/>
    <s v="L"/>
    <s v="R"/>
    <x v="21"/>
    <x v="1"/>
    <n v="1.1291270325181427E-6"/>
    <s v="s"/>
    <s v="i"/>
  </r>
  <r>
    <s v="hv"/>
    <s v="喙"/>
    <s v="hui"/>
    <s v="h"/>
    <s v="v"/>
    <s v="R"/>
    <s v="L"/>
    <x v="11"/>
    <x v="13"/>
    <n v="1.1291270325181427E-6"/>
    <s v="h"/>
    <s v="ui"/>
  </r>
  <r>
    <s v="eu"/>
    <s v="臾"/>
    <s v="yu"/>
    <s v="e"/>
    <s v="u"/>
    <s v="L"/>
    <s v="R"/>
    <x v="1"/>
    <x v="5"/>
    <n v="1.1291270325181427E-6"/>
    <s v="e"/>
    <s v="u"/>
  </r>
  <r>
    <s v="to"/>
    <s v="骰"/>
    <s v="tou"/>
    <s v="t"/>
    <s v="o"/>
    <s v="L"/>
    <s v="R"/>
    <x v="9"/>
    <x v="7"/>
    <n v="1.1291270325181427E-6"/>
    <s v="t"/>
    <s v="ou"/>
  </r>
  <r>
    <s v="m"/>
    <s v="缈"/>
    <s v="miao"/>
    <s v="m"/>
    <s v="m"/>
    <s v="R"/>
    <s v="R"/>
    <x v="13"/>
    <x v="22"/>
    <n v="1.1291270325181427E-6"/>
    <s v="m"/>
    <s v="iao"/>
  </r>
  <r>
    <s v="ow"/>
    <s v="鳝"/>
    <s v="shan"/>
    <s v="o"/>
    <s v="w"/>
    <s v="R"/>
    <s v="L"/>
    <x v="2"/>
    <x v="12"/>
    <n v="1.1258730641247186E-6"/>
    <s v="sh"/>
    <s v="an"/>
  </r>
  <r>
    <s v="ga"/>
    <s v="旮"/>
    <s v="ga"/>
    <s v="g"/>
    <s v="a"/>
    <s v="L"/>
    <s v="L"/>
    <x v="7"/>
    <x v="9"/>
    <n v="1.1258730641247186E-6"/>
    <s v="g"/>
    <s v="a"/>
  </r>
  <r>
    <s v="g;"/>
    <s v="桧"/>
    <s v="gui"/>
    <s v="g"/>
    <s v=";"/>
    <s v="L"/>
    <s v="R"/>
    <x v="7"/>
    <x v="18"/>
    <n v="1.1258730641247186E-6"/>
    <s v="g"/>
    <s v="ui"/>
  </r>
  <r>
    <s v="q"/>
    <s v="荞"/>
    <s v="qiao"/>
    <s v="q"/>
    <s v="q"/>
    <s v="L"/>
    <s v="L"/>
    <x v="20"/>
    <x v="19"/>
    <n v="1.1226190957312946E-6"/>
    <s v="q"/>
    <s v="iao"/>
  </r>
  <r>
    <s v="jb"/>
    <s v="噘"/>
    <s v="jue"/>
    <s v="j"/>
    <s v="b"/>
    <s v="R"/>
    <s v="L"/>
    <x v="16"/>
    <x v="17"/>
    <n v="1.1226190957312946E-6"/>
    <s v="j"/>
    <s v="ue"/>
  </r>
  <r>
    <s v="uq"/>
    <s v="纣"/>
    <s v="zhou"/>
    <s v="u"/>
    <s v="q"/>
    <s v="R"/>
    <s v="L"/>
    <x v="8"/>
    <x v="19"/>
    <n v="1.1193651273378705E-6"/>
    <s v="zh"/>
    <s v="ou"/>
  </r>
  <r>
    <s v="bp"/>
    <s v="焙"/>
    <s v="bei"/>
    <s v="b"/>
    <s v="p"/>
    <s v="L"/>
    <s v="R"/>
    <x v="6"/>
    <x v="6"/>
    <n v="1.1161111589444464E-6"/>
    <s v="b"/>
    <s v="ei"/>
  </r>
  <r>
    <s v="zp"/>
    <s v="祚"/>
    <s v="zuo"/>
    <s v="z"/>
    <s v="p"/>
    <s v="L"/>
    <s v="R"/>
    <x v="4"/>
    <x v="6"/>
    <n v="1.1161111589444464E-6"/>
    <s v="z"/>
    <s v="uo"/>
  </r>
  <r>
    <s v="pn"/>
    <s v="蟠"/>
    <s v="pan"/>
    <s v="p"/>
    <s v="n"/>
    <s v="R"/>
    <s v="R"/>
    <x v="23"/>
    <x v="21"/>
    <n v="1.1161111589444464E-6"/>
    <s v="p"/>
    <s v="an"/>
  </r>
  <r>
    <s v="sa"/>
    <s v="卅"/>
    <s v="sa"/>
    <s v="s"/>
    <s v="a"/>
    <s v="L"/>
    <s v="L"/>
    <x v="21"/>
    <x v="9"/>
    <n v="1.1128571905510224E-6"/>
    <s v="s"/>
    <s v="a"/>
  </r>
  <r>
    <s v="jb"/>
    <s v="蕨"/>
    <s v="jue"/>
    <s v="j"/>
    <s v="b"/>
    <s v="R"/>
    <s v="L"/>
    <x v="16"/>
    <x v="17"/>
    <n v="1.1128571905510224E-6"/>
    <s v="j"/>
    <s v="ue"/>
  </r>
  <r>
    <s v="la"/>
    <s v="旯"/>
    <s v="la"/>
    <s v="l"/>
    <s v="a"/>
    <s v="R"/>
    <s v="L"/>
    <x v="3"/>
    <x v="9"/>
    <n v="1.1096032221575985E-6"/>
    <s v="l"/>
    <s v="a"/>
  </r>
  <r>
    <s v="su"/>
    <s v="愫"/>
    <s v="su"/>
    <s v="s"/>
    <s v="u"/>
    <s v="L"/>
    <s v="R"/>
    <x v="21"/>
    <x v="5"/>
    <n v="1.1096032221575985E-6"/>
    <s v="s"/>
    <s v="u"/>
  </r>
  <r>
    <s v="la"/>
    <s v="邋"/>
    <s v="la"/>
    <s v="l"/>
    <s v="a"/>
    <s v="R"/>
    <s v="L"/>
    <x v="3"/>
    <x v="9"/>
    <n v="1.1096032221575985E-6"/>
    <s v="l"/>
    <s v="a"/>
  </r>
  <r>
    <s v="b"/>
    <s v="膘"/>
    <s v="biao"/>
    <s v="b"/>
    <s v="b"/>
    <s v="L"/>
    <s v="L"/>
    <x v="6"/>
    <x v="17"/>
    <n v="1.1063492537641744E-6"/>
    <s v="b"/>
    <s v="iao"/>
  </r>
  <r>
    <s v="yw"/>
    <s v="魇"/>
    <s v="yan"/>
    <s v="y"/>
    <s v="w"/>
    <s v="R"/>
    <s v="L"/>
    <x v="17"/>
    <x v="12"/>
    <n v="1.1063492537641744E-6"/>
    <s v="y"/>
    <s v="an"/>
  </r>
  <r>
    <s v="jd"/>
    <s v="鲫"/>
    <s v="ji"/>
    <s v="j"/>
    <s v="d"/>
    <s v="R"/>
    <s v="L"/>
    <x v="16"/>
    <x v="15"/>
    <n v="1.1030952853707504E-6"/>
    <s v="j"/>
    <s v="i"/>
  </r>
  <r>
    <s v="ei"/>
    <s v="翊"/>
    <s v="yi"/>
    <s v="e"/>
    <s v="i"/>
    <s v="L"/>
    <s v="R"/>
    <x v="1"/>
    <x v="1"/>
    <n v="1.1030952853707504E-6"/>
    <s v="e"/>
    <s v="i"/>
  </r>
  <r>
    <s v="if"/>
    <s v="敕"/>
    <s v="chi"/>
    <s v="i"/>
    <s v="f"/>
    <s v="R"/>
    <s v="L"/>
    <x v="14"/>
    <x v="2"/>
    <n v="1.0998413169773263E-6"/>
    <s v="ch"/>
    <s v="i"/>
  </r>
  <r>
    <s v="g;"/>
    <s v="癸"/>
    <s v="gui"/>
    <s v="g"/>
    <s v=";"/>
    <s v="L"/>
    <s v="R"/>
    <x v="7"/>
    <x v="18"/>
    <n v="1.0998413169773263E-6"/>
    <s v="g"/>
    <s v="ui"/>
  </r>
  <r>
    <s v="us"/>
    <s v="渚"/>
    <s v="zhu"/>
    <s v="u"/>
    <s v="s"/>
    <s v="R"/>
    <s v="L"/>
    <x v="8"/>
    <x v="16"/>
    <n v="1.0965873485839022E-6"/>
    <s v="zh"/>
    <s v="u"/>
  </r>
  <r>
    <s v="jg"/>
    <s v="犟"/>
    <s v="jiang"/>
    <s v="j"/>
    <s v="g"/>
    <s v="R"/>
    <s v="L"/>
    <x v="16"/>
    <x v="11"/>
    <n v="1.0965873485839022E-6"/>
    <s v="j"/>
    <s v="iang"/>
  </r>
  <r>
    <s v="b"/>
    <s v="婊"/>
    <s v="biao"/>
    <s v="b"/>
    <s v="b"/>
    <s v="L"/>
    <s v="L"/>
    <x v="6"/>
    <x v="17"/>
    <n v="1.0965873485839022E-6"/>
    <s v="b"/>
    <s v="iao"/>
  </r>
  <r>
    <s v="ld"/>
    <s v="俚"/>
    <s v="li"/>
    <s v="l"/>
    <s v="d"/>
    <s v="R"/>
    <s v="L"/>
    <x v="3"/>
    <x v="15"/>
    <n v="1.0933333801904782E-6"/>
    <s v="l"/>
    <s v="i"/>
  </r>
  <r>
    <s v="hc"/>
    <s v="馄"/>
    <s v="hun"/>
    <s v="h"/>
    <s v="c"/>
    <s v="R"/>
    <s v="L"/>
    <x v="11"/>
    <x v="23"/>
    <n v="1.0933333801904782E-6"/>
    <s v="h"/>
    <s v="un"/>
  </r>
  <r>
    <s v="bh"/>
    <s v="佰"/>
    <s v="bai"/>
    <s v="b"/>
    <s v="h"/>
    <s v="L"/>
    <s v="R"/>
    <x v="6"/>
    <x v="4"/>
    <n v="1.0900794117970541E-6"/>
    <s v="b"/>
    <s v="ai"/>
  </r>
  <r>
    <s v="hh"/>
    <s v="氦"/>
    <s v="hai"/>
    <s v="h"/>
    <s v="h"/>
    <s v="R"/>
    <s v="R"/>
    <x v="11"/>
    <x v="4"/>
    <n v="1.08682544340363E-6"/>
    <s v="h"/>
    <s v="ai"/>
  </r>
  <r>
    <s v="og"/>
    <s v="墒"/>
    <s v="shang"/>
    <s v="o"/>
    <s v="g"/>
    <s v="R"/>
    <s v="L"/>
    <x v="2"/>
    <x v="11"/>
    <n v="1.0835714750102062E-6"/>
    <s v="sh"/>
    <s v="ang"/>
  </r>
  <r>
    <s v="dl"/>
    <s v="恫"/>
    <s v="dong"/>
    <s v="d"/>
    <s v="l"/>
    <s v="L"/>
    <s v="R"/>
    <x v="0"/>
    <x v="8"/>
    <n v="1.0803175066167821E-6"/>
    <s v="d"/>
    <s v="ong"/>
  </r>
  <r>
    <s v="si"/>
    <s v="咝"/>
    <s v="si"/>
    <s v="s"/>
    <s v="i"/>
    <s v="L"/>
    <s v="R"/>
    <x v="21"/>
    <x v="1"/>
    <n v="1.0803175066167821E-6"/>
    <s v="s"/>
    <s v="i"/>
  </r>
  <r>
    <s v="ll"/>
    <s v="茏"/>
    <s v="long"/>
    <s v="l"/>
    <s v="l"/>
    <s v="R"/>
    <s v="R"/>
    <x v="3"/>
    <x v="8"/>
    <n v="1.077063538223358E-6"/>
    <s v="l"/>
    <s v="ong"/>
  </r>
  <r>
    <s v="uf"/>
    <s v="痔"/>
    <s v="zhi"/>
    <s v="u"/>
    <s v="f"/>
    <s v="R"/>
    <s v="L"/>
    <x v="8"/>
    <x v="2"/>
    <n v="1.077063538223358E-6"/>
    <s v="zh"/>
    <s v="i"/>
  </r>
  <r>
    <s v="eu"/>
    <s v="揄"/>
    <s v="yu"/>
    <s v="e"/>
    <s v="u"/>
    <s v="L"/>
    <s v="R"/>
    <x v="1"/>
    <x v="5"/>
    <n v="1.077063538223358E-6"/>
    <s v="e"/>
    <s v="u"/>
  </r>
  <r>
    <s v="lb"/>
    <s v="珞"/>
    <s v="luo"/>
    <s v="l"/>
    <s v="b"/>
    <s v="R"/>
    <s v="L"/>
    <x v="3"/>
    <x v="17"/>
    <n v="1.077063538223358E-6"/>
    <s v="l"/>
    <s v="uo"/>
  </r>
  <r>
    <s v="mw"/>
    <s v="湎"/>
    <s v="mian"/>
    <s v="m"/>
    <s v="w"/>
    <s v="R"/>
    <s v="L"/>
    <x v="13"/>
    <x v="12"/>
    <n v="1.073809569829934E-6"/>
    <s v="m"/>
    <s v="ian"/>
  </r>
  <r>
    <s v="ig"/>
    <s v="昶"/>
    <s v="chang"/>
    <s v="i"/>
    <s v="g"/>
    <s v="R"/>
    <s v="L"/>
    <x v="14"/>
    <x v="11"/>
    <n v="1.073809569829934E-6"/>
    <s v="ch"/>
    <s v="ang"/>
  </r>
  <r>
    <s v="xi"/>
    <s v="檄"/>
    <s v="xi"/>
    <s v="x"/>
    <s v="i"/>
    <s v="L"/>
    <s v="R"/>
    <x v="18"/>
    <x v="1"/>
    <n v="1.073809569829934E-6"/>
    <s v="x"/>
    <s v="i"/>
  </r>
  <r>
    <s v="jd"/>
    <s v="畿"/>
    <s v="ji"/>
    <s v="j"/>
    <s v="d"/>
    <s v="R"/>
    <s v="L"/>
    <x v="16"/>
    <x v="15"/>
    <n v="1.073809569829934E-6"/>
    <s v="j"/>
    <s v="i"/>
  </r>
  <r>
    <s v="bo"/>
    <s v="饽"/>
    <s v="bo"/>
    <s v="b"/>
    <s v="o"/>
    <s v="L"/>
    <s v="R"/>
    <x v="6"/>
    <x v="7"/>
    <n v="1.0705556014365099E-6"/>
    <s v="b"/>
    <s v="o"/>
  </r>
  <r>
    <s v="gy"/>
    <s v="膈"/>
    <s v="ge"/>
    <s v="g"/>
    <s v="y"/>
    <s v="L"/>
    <s v="R"/>
    <x v="7"/>
    <x v="10"/>
    <n v="1.0673016330430858E-6"/>
    <s v="g"/>
    <s v="e"/>
  </r>
  <r>
    <s v="is"/>
    <s v="黜"/>
    <s v="chu"/>
    <s v="i"/>
    <s v="s"/>
    <s v="R"/>
    <s v="L"/>
    <x v="14"/>
    <x v="16"/>
    <n v="1.0673016330430858E-6"/>
    <s v="ch"/>
    <s v="u"/>
  </r>
  <r>
    <s v="nc"/>
    <s v="睨"/>
    <s v="ni"/>
    <s v="n"/>
    <s v="c"/>
    <s v="R"/>
    <s v="L"/>
    <x v="12"/>
    <x v="23"/>
    <n v="1.0673016330430858E-6"/>
    <s v="n"/>
    <s v="i"/>
  </r>
  <r>
    <s v="pa"/>
    <s v="杷"/>
    <s v="pa"/>
    <s v="p"/>
    <s v="a"/>
    <s v="R"/>
    <s v="L"/>
    <x v="23"/>
    <x v="9"/>
    <n v="1.0640476646496618E-6"/>
    <s v="p"/>
    <s v="a"/>
  </r>
  <r>
    <s v="hs"/>
    <s v="斛"/>
    <s v="hu"/>
    <s v="h"/>
    <s v="s"/>
    <s v="R"/>
    <s v="L"/>
    <x v="11"/>
    <x v="16"/>
    <n v="1.0640476646496618E-6"/>
    <s v="h"/>
    <s v="u"/>
  </r>
  <r>
    <s v="bo"/>
    <s v="铂"/>
    <s v="bo"/>
    <s v="b"/>
    <s v="o"/>
    <s v="L"/>
    <s v="R"/>
    <x v="6"/>
    <x v="7"/>
    <n v="1.0640476646496618E-6"/>
    <s v="b"/>
    <s v="o"/>
  </r>
  <r>
    <s v="kv"/>
    <s v="喟"/>
    <s v="kui"/>
    <s v="k"/>
    <s v="v"/>
    <s v="R"/>
    <s v="L"/>
    <x v="19"/>
    <x v="13"/>
    <n v="1.0640476646496618E-6"/>
    <s v="k"/>
    <s v="ui"/>
  </r>
  <r>
    <s v="ts"/>
    <s v="烃"/>
    <s v="ting"/>
    <s v="t"/>
    <s v="s"/>
    <s v="L"/>
    <s v="L"/>
    <x v="9"/>
    <x v="16"/>
    <n v="1.0607936962562377E-6"/>
    <s v="t"/>
    <s v="ing"/>
  </r>
  <r>
    <s v="nb"/>
    <s v="傩"/>
    <s v="nuo"/>
    <s v="n"/>
    <s v="b"/>
    <s v="R"/>
    <s v="L"/>
    <x v="12"/>
    <x v="17"/>
    <n v="1.0607936962562377E-6"/>
    <s v="n"/>
    <s v="uo"/>
  </r>
  <r>
    <s v="jw"/>
    <s v="翦"/>
    <s v="jian"/>
    <s v="j"/>
    <s v="w"/>
    <s v="R"/>
    <s v="L"/>
    <x v="16"/>
    <x v="12"/>
    <n v="1.0607936962562377E-6"/>
    <s v="j"/>
    <s v="ian"/>
  </r>
  <r>
    <s v="nj"/>
    <s v="孬"/>
    <s v="nao"/>
    <s v="n"/>
    <s v="j"/>
    <s v="R"/>
    <s v="R"/>
    <x v="12"/>
    <x v="14"/>
    <n v="1.0607936962562377E-6"/>
    <s v="n"/>
    <s v="ao"/>
  </r>
  <r>
    <s v="ou"/>
    <s v="瓯"/>
    <s v="ou"/>
    <s v="o"/>
    <s v="u"/>
    <s v="R"/>
    <s v="R"/>
    <x v="2"/>
    <x v="5"/>
    <n v="1.0575397278628136E-6"/>
    <s v="o"/>
    <s v="u"/>
  </r>
  <r>
    <s v="jq"/>
    <s v="玖"/>
    <s v="jiu"/>
    <s v="j"/>
    <s v="q"/>
    <s v="R"/>
    <s v="L"/>
    <x v="16"/>
    <x v="19"/>
    <n v="1.0542857594693898E-6"/>
    <s v="j"/>
    <s v="iu"/>
  </r>
  <r>
    <s v="kz"/>
    <s v="哐"/>
    <s v="kuang"/>
    <s v="k"/>
    <s v="z"/>
    <s v="R"/>
    <s v="L"/>
    <x v="19"/>
    <x v="20"/>
    <n v="1.0542857594693898E-6"/>
    <s v="k"/>
    <s v="uang"/>
  </r>
  <r>
    <s v="hj"/>
    <s v="灏"/>
    <s v="hao"/>
    <s v="h"/>
    <s v="j"/>
    <s v="R"/>
    <s v="R"/>
    <x v="11"/>
    <x v="14"/>
    <n v="1.0510317910759657E-6"/>
    <s v="h"/>
    <s v="ao"/>
  </r>
  <r>
    <s v="qn"/>
    <s v="骞"/>
    <s v="qian"/>
    <s v="q"/>
    <s v="n"/>
    <s v="L"/>
    <s v="R"/>
    <x v="20"/>
    <x v="21"/>
    <n v="1.0510317910759657E-6"/>
    <s v="q"/>
    <s v="ian"/>
  </r>
  <r>
    <s v="b"/>
    <s v="镳"/>
    <s v="biao"/>
    <s v="b"/>
    <s v="b"/>
    <s v="L"/>
    <s v="L"/>
    <x v="6"/>
    <x v="17"/>
    <n v="1.0510317910759657E-6"/>
    <s v="b"/>
    <s v="iao"/>
  </r>
  <r>
    <s v="lr"/>
    <s v="銮"/>
    <s v="luan"/>
    <s v="l"/>
    <s v="r"/>
    <s v="R"/>
    <s v="L"/>
    <x v="3"/>
    <x v="26"/>
    <n v="1.0510317910759657E-6"/>
    <s v="l"/>
    <s v="uan"/>
  </r>
  <r>
    <s v="ei"/>
    <s v="旖"/>
    <s v="yi"/>
    <s v="e"/>
    <s v="i"/>
    <s v="L"/>
    <s v="R"/>
    <x v="1"/>
    <x v="1"/>
    <n v="1.0510317910759657E-6"/>
    <s v="e"/>
    <s v="i"/>
  </r>
  <r>
    <s v="ey"/>
    <s v="鹗"/>
    <s v="e"/>
    <s v="e"/>
    <s v="y"/>
    <s v="L"/>
    <s v="R"/>
    <x v="1"/>
    <x v="10"/>
    <n v="1.0477778226825417E-6"/>
    <s v="e"/>
    <m/>
  </r>
  <r>
    <s v="ey"/>
    <s v="垩"/>
    <s v="e"/>
    <s v="e"/>
    <s v="y"/>
    <s v="L"/>
    <s v="R"/>
    <x v="1"/>
    <x v="10"/>
    <n v="1.0477778226825417E-6"/>
    <s v="e"/>
    <m/>
  </r>
  <r>
    <s v="da"/>
    <s v="鞑"/>
    <s v="da"/>
    <s v="d"/>
    <s v="a"/>
    <s v="L"/>
    <s v="L"/>
    <x v="0"/>
    <x v="9"/>
    <n v="1.0477778226825417E-6"/>
    <s v="d"/>
    <s v="a"/>
  </r>
  <r>
    <s v="je"/>
    <s v="孑"/>
    <s v="jie"/>
    <s v="j"/>
    <s v="e"/>
    <s v="R"/>
    <s v="L"/>
    <x v="16"/>
    <x v="3"/>
    <n v="1.0445238542891176E-6"/>
    <s v="j"/>
    <s v="ie"/>
  </r>
  <r>
    <s v="lq"/>
    <s v="偻"/>
    <s v="lou"/>
    <s v="l"/>
    <s v="q"/>
    <s v="R"/>
    <s v="L"/>
    <x v="3"/>
    <x v="19"/>
    <n v="1.0445238542891176E-6"/>
    <s v="l"/>
    <s v="ou"/>
  </r>
  <r>
    <s v="ta"/>
    <s v="遢"/>
    <s v="ta"/>
    <s v="t"/>
    <s v="a"/>
    <s v="L"/>
    <s v="L"/>
    <x v="9"/>
    <x v="9"/>
    <n v="1.0412698858956935E-6"/>
    <s v="t"/>
    <s v="a"/>
  </r>
  <r>
    <s v="qu"/>
    <s v="蛆"/>
    <s v="qu"/>
    <s v="q"/>
    <s v="u"/>
    <s v="L"/>
    <s v="R"/>
    <x v="20"/>
    <x v="5"/>
    <n v="1.0380159175022695E-6"/>
    <s v="q"/>
    <s v="u"/>
  </r>
  <r>
    <s v="jq"/>
    <s v="鹫"/>
    <s v="jiu"/>
    <s v="j"/>
    <s v="q"/>
    <s v="R"/>
    <s v="L"/>
    <x v="16"/>
    <x v="19"/>
    <n v="1.0347619491088454E-6"/>
    <s v="j"/>
    <s v="iu"/>
  </r>
  <r>
    <s v="nc"/>
    <s v="旎"/>
    <s v="ni"/>
    <s v="n"/>
    <s v="c"/>
    <s v="R"/>
    <s v="L"/>
    <x v="12"/>
    <x v="23"/>
    <n v="1.0315079807154213E-6"/>
    <s v="n"/>
    <s v="i"/>
  </r>
  <r>
    <s v="hs"/>
    <s v="鹄"/>
    <s v="hu"/>
    <s v="h"/>
    <s v="s"/>
    <s v="R"/>
    <s v="L"/>
    <x v="11"/>
    <x v="16"/>
    <n v="1.0282540123219973E-6"/>
    <s v="h"/>
    <s v="u"/>
  </r>
  <r>
    <s v="pi"/>
    <s v="枇"/>
    <s v="pi"/>
    <s v="p"/>
    <s v="i"/>
    <s v="R"/>
    <s v="R"/>
    <x v="23"/>
    <x v="1"/>
    <n v="1.0217460755351493E-6"/>
    <s v="p"/>
    <s v="i"/>
  </r>
  <r>
    <s v="ow"/>
    <s v="鄯"/>
    <s v="shan"/>
    <s v="o"/>
    <s v="w"/>
    <s v="R"/>
    <s v="L"/>
    <x v="2"/>
    <x v="12"/>
    <n v="1.0217460755351493E-6"/>
    <s v="sh"/>
    <s v="an"/>
  </r>
  <r>
    <s v="s;"/>
    <s v="睢"/>
    <s v="sui"/>
    <s v="s"/>
    <s v=";"/>
    <s v="L"/>
    <s v="R"/>
    <x v="21"/>
    <x v="18"/>
    <n v="1.0217460755351493E-6"/>
    <s v="s"/>
    <s v="ui"/>
  </r>
  <r>
    <s v="jd"/>
    <s v="偈"/>
    <s v="ji"/>
    <s v="j"/>
    <s v="d"/>
    <s v="R"/>
    <s v="L"/>
    <x v="16"/>
    <x v="15"/>
    <n v="1.0184921071417253E-6"/>
    <s v="j"/>
    <s v="i"/>
  </r>
  <r>
    <s v="e;"/>
    <s v="嘤"/>
    <s v="ying"/>
    <s v="e"/>
    <s v=";"/>
    <s v="L"/>
    <s v="R"/>
    <x v="1"/>
    <x v="18"/>
    <n v="1.0184921071417253E-6"/>
    <s v="y"/>
    <s v="ing"/>
  </r>
  <r>
    <s v="fu"/>
    <s v="驸"/>
    <s v="fu"/>
    <s v="f"/>
    <s v="u"/>
    <s v="L"/>
    <s v="R"/>
    <x v="15"/>
    <x v="5"/>
    <n v="1.0184921071417253E-6"/>
    <s v="f"/>
    <s v="u"/>
  </r>
  <r>
    <s v="xn"/>
    <s v="锨"/>
    <s v="xian"/>
    <s v="x"/>
    <s v="n"/>
    <s v="L"/>
    <s v="R"/>
    <x v="18"/>
    <x v="21"/>
    <n v="1.0152381387483012E-6"/>
    <s v="x"/>
    <s v="ian"/>
  </r>
  <r>
    <s v="zi"/>
    <s v="髭"/>
    <s v="zi"/>
    <s v="z"/>
    <s v="i"/>
    <s v="L"/>
    <s v="R"/>
    <x v="4"/>
    <x v="1"/>
    <n v="1.0119841703548771E-6"/>
    <s v="z"/>
    <s v="i"/>
  </r>
  <r>
    <s v="kc"/>
    <s v="琨"/>
    <s v="kun"/>
    <s v="k"/>
    <s v="c"/>
    <s v="R"/>
    <s v="L"/>
    <x v="19"/>
    <x v="23"/>
    <n v="1.0119841703548771E-6"/>
    <s v="k"/>
    <s v="un"/>
  </r>
  <r>
    <s v="is"/>
    <s v="滁"/>
    <s v="chu"/>
    <s v="i"/>
    <s v="s"/>
    <s v="R"/>
    <s v="L"/>
    <x v="14"/>
    <x v="16"/>
    <n v="1.0119841703548771E-6"/>
    <s v="ch"/>
    <s v="u"/>
  </r>
  <r>
    <s v="ka"/>
    <s v="胯"/>
    <s v="kua"/>
    <s v="k"/>
    <s v="a"/>
    <s v="R"/>
    <s v="L"/>
    <x v="19"/>
    <x v="9"/>
    <n v="1.0119841703548771E-6"/>
    <s v="k"/>
    <s v="ua"/>
  </r>
  <r>
    <s v="ea"/>
    <s v="蚜"/>
    <s v="ya"/>
    <s v="e"/>
    <s v="a"/>
    <s v="L"/>
    <s v="L"/>
    <x v="1"/>
    <x v="9"/>
    <n v="1.0087302019614531E-6"/>
    <s v="y"/>
    <s v="a"/>
  </r>
  <r>
    <s v="ub"/>
    <s v="濯"/>
    <s v="zhuo"/>
    <s v="u"/>
    <s v="b"/>
    <s v="R"/>
    <s v="L"/>
    <x v="8"/>
    <x v="17"/>
    <n v="1.0087302019614531E-6"/>
    <s v="zh"/>
    <s v="uo"/>
  </r>
  <r>
    <s v="ea"/>
    <s v="伢"/>
    <s v="ya"/>
    <s v="e"/>
    <s v="a"/>
    <s v="L"/>
    <s v="L"/>
    <x v="1"/>
    <x v="9"/>
    <n v="1.0087302019614531E-6"/>
    <s v="y"/>
    <s v="a"/>
  </r>
  <r>
    <s v="ei"/>
    <s v="呓"/>
    <s v="yi"/>
    <s v="e"/>
    <s v="i"/>
    <s v="L"/>
    <s v="R"/>
    <x v="1"/>
    <x v="1"/>
    <n v="1.0022222651746049E-6"/>
    <s v="e"/>
    <s v="i"/>
  </r>
  <r>
    <s v="bh"/>
    <s v="稗"/>
    <s v="bai"/>
    <s v="b"/>
    <s v="h"/>
    <s v="L"/>
    <s v="R"/>
    <x v="6"/>
    <x v="4"/>
    <n v="9.9896829678118108E-7"/>
    <s v="b"/>
    <s v="ai"/>
  </r>
  <r>
    <s v="gu"/>
    <s v="痼"/>
    <s v="gu"/>
    <s v="g"/>
    <s v="u"/>
    <s v="L"/>
    <s v="R"/>
    <x v="7"/>
    <x v="5"/>
    <n v="9.9896829678118108E-7"/>
    <s v="g"/>
    <s v="u"/>
  </r>
  <r>
    <s v="du"/>
    <s v="蠹"/>
    <s v="du"/>
    <s v="d"/>
    <s v="u"/>
    <s v="L"/>
    <s v="R"/>
    <x v="0"/>
    <x v="5"/>
    <n v="9.9896829678118108E-7"/>
    <s v="d"/>
    <s v="u"/>
  </r>
  <r>
    <s v="go"/>
    <s v="媾"/>
    <s v="gou"/>
    <s v="g"/>
    <s v="o"/>
    <s v="L"/>
    <s v="R"/>
    <x v="7"/>
    <x v="7"/>
    <n v="9.9896829678118108E-7"/>
    <s v="g"/>
    <s v="ou"/>
  </r>
  <r>
    <s v="el"/>
    <s v="蛹"/>
    <s v="yong"/>
    <s v="e"/>
    <s v="l"/>
    <s v="L"/>
    <s v="R"/>
    <x v="1"/>
    <x v="8"/>
    <n v="9.9896829678118108E-7"/>
    <s v="y"/>
    <s v="ong"/>
  </r>
  <r>
    <s v="ot"/>
    <s v="砷"/>
    <s v="shen"/>
    <s v="o"/>
    <s v="t"/>
    <s v="R"/>
    <s v="L"/>
    <x v="2"/>
    <x v="25"/>
    <n v="9.9571432838775701E-7"/>
    <s v="sh"/>
    <s v="en"/>
  </r>
  <r>
    <s v="ey"/>
    <s v="锷"/>
    <s v="e"/>
    <s v="e"/>
    <s v="y"/>
    <s v="L"/>
    <s v="R"/>
    <x v="1"/>
    <x v="10"/>
    <n v="9.9571432838775701E-7"/>
    <s v="e"/>
    <m/>
  </r>
  <r>
    <s v="ua"/>
    <s v="蚱"/>
    <s v="zha"/>
    <s v="u"/>
    <s v="a"/>
    <s v="R"/>
    <s v="L"/>
    <x v="8"/>
    <x v="9"/>
    <n v="9.9571432838775701E-7"/>
    <s v="zh"/>
    <s v="a"/>
  </r>
  <r>
    <s v="gc"/>
    <s v="衮"/>
    <s v="gun"/>
    <s v="g"/>
    <s v="c"/>
    <s v="L"/>
    <s v="L"/>
    <x v="7"/>
    <x v="23"/>
    <n v="9.9571432838775701E-7"/>
    <s v="g"/>
    <s v="un"/>
  </r>
  <r>
    <s v="gj"/>
    <s v="睾"/>
    <s v="gao"/>
    <s v="g"/>
    <s v="j"/>
    <s v="L"/>
    <s v="R"/>
    <x v="7"/>
    <x v="14"/>
    <n v="9.9246035999433294E-7"/>
    <s v="g"/>
    <s v="ao"/>
  </r>
  <r>
    <s v="os"/>
    <s v="沭"/>
    <s v="shu"/>
    <s v="o"/>
    <s v="s"/>
    <s v="R"/>
    <s v="L"/>
    <x v="2"/>
    <x v="16"/>
    <n v="9.8920639160090888E-7"/>
    <s v="sh"/>
    <s v="u"/>
  </r>
  <r>
    <s v="me"/>
    <s v="篾"/>
    <s v="mie"/>
    <s v="m"/>
    <s v="e"/>
    <s v="R"/>
    <s v="L"/>
    <x v="13"/>
    <x v="3"/>
    <n v="9.8920639160090888E-7"/>
    <s v="m"/>
    <s v="ie"/>
  </r>
  <r>
    <s v="ro"/>
    <s v="糅"/>
    <s v="rou"/>
    <s v="r"/>
    <s v="o"/>
    <s v="L"/>
    <s v="R"/>
    <x v="5"/>
    <x v="7"/>
    <n v="9.8920639160090888E-7"/>
    <s v="r"/>
    <s v="ou"/>
  </r>
  <r>
    <s v="je"/>
    <s v="桀"/>
    <s v="jie"/>
    <s v="j"/>
    <s v="e"/>
    <s v="R"/>
    <s v="L"/>
    <x v="16"/>
    <x v="3"/>
    <n v="9.8920639160090888E-7"/>
    <s v="j"/>
    <s v="ie"/>
  </r>
  <r>
    <s v="ec"/>
    <s v="恽"/>
    <s v="yun"/>
    <s v="e"/>
    <s v="c"/>
    <s v="L"/>
    <s v="L"/>
    <x v="1"/>
    <x v="23"/>
    <n v="9.8595242320748481E-7"/>
    <s v="y"/>
    <s v="un"/>
  </r>
  <r>
    <s v="ul"/>
    <s v="锺"/>
    <s v="zhong"/>
    <s v="u"/>
    <s v="l"/>
    <s v="R"/>
    <s v="R"/>
    <x v="8"/>
    <x v="8"/>
    <n v="9.8595242320748481E-7"/>
    <s v="zh"/>
    <s v="ong"/>
  </r>
  <r>
    <s v="x;"/>
    <s v="荥"/>
    <s v="xing"/>
    <s v="x"/>
    <s v=";"/>
    <s v="L"/>
    <s v="R"/>
    <x v="18"/>
    <x v="18"/>
    <n v="9.7944448642063668E-7"/>
    <s v="x"/>
    <s v="ing"/>
  </r>
  <r>
    <s v="gn"/>
    <s v="淦"/>
    <s v="gan"/>
    <s v="g"/>
    <s v="n"/>
    <s v="L"/>
    <s v="R"/>
    <x v="7"/>
    <x v="21"/>
    <n v="9.7619051802721261E-7"/>
    <s v="g"/>
    <s v="an"/>
  </r>
  <r>
    <s v="of"/>
    <s v="舐"/>
    <s v="shi"/>
    <s v="o"/>
    <s v="f"/>
    <s v="R"/>
    <s v="L"/>
    <x v="2"/>
    <x v="2"/>
    <n v="9.7619051802721261E-7"/>
    <s v="sh"/>
    <s v="i"/>
  </r>
  <r>
    <s v="pd"/>
    <s v="嘭"/>
    <s v="peng"/>
    <s v="p"/>
    <s v="d"/>
    <s v="R"/>
    <s v="L"/>
    <x v="23"/>
    <x v="15"/>
    <n v="9.7619051802721261E-7"/>
    <s v="p"/>
    <s v="eng"/>
  </r>
  <r>
    <s v="js"/>
    <s v="腈"/>
    <s v="jing"/>
    <s v="j"/>
    <s v="s"/>
    <s v="R"/>
    <s v="L"/>
    <x v="16"/>
    <x v="16"/>
    <n v="9.7293654963378854E-7"/>
    <s v="j"/>
    <s v="ing"/>
  </r>
  <r>
    <s v="dy"/>
    <s v="耋"/>
    <s v="die"/>
    <s v="d"/>
    <s v="y"/>
    <s v="L"/>
    <s v="R"/>
    <x v="0"/>
    <x v="10"/>
    <n v="9.7293654963378854E-7"/>
    <s v="d"/>
    <s v="ie"/>
  </r>
  <r>
    <s v="jv"/>
    <s v="趄"/>
    <s v="jv"/>
    <s v="j"/>
    <s v="v"/>
    <s v="R"/>
    <s v="L"/>
    <x v="16"/>
    <x v="13"/>
    <n v="9.7293654963378854E-7"/>
    <s v="j"/>
    <s v="v"/>
  </r>
  <r>
    <s v="ls"/>
    <s v="泠"/>
    <s v="ling"/>
    <s v="l"/>
    <s v="s"/>
    <s v="R"/>
    <s v="L"/>
    <x v="3"/>
    <x v="16"/>
    <n v="9.6968258124036469E-7"/>
    <s v="l"/>
    <s v="ing"/>
  </r>
  <r>
    <s v="cn"/>
    <s v="孱"/>
    <s v="can"/>
    <s v="c"/>
    <s v="n"/>
    <s v="L"/>
    <s v="R"/>
    <x v="22"/>
    <x v="21"/>
    <n v="9.6642861284694062E-7"/>
    <s v="c"/>
    <s v="an"/>
  </r>
  <r>
    <s v="ug"/>
    <s v="蟑"/>
    <s v="zhang"/>
    <s v="u"/>
    <s v="g"/>
    <s v="R"/>
    <s v="L"/>
    <x v="8"/>
    <x v="11"/>
    <n v="9.6642861284694062E-7"/>
    <s v="zh"/>
    <s v="ang"/>
  </r>
  <r>
    <s v="ds"/>
    <s v="酊"/>
    <s v="ding"/>
    <s v="d"/>
    <s v="s"/>
    <s v="L"/>
    <s v="L"/>
    <x v="0"/>
    <x v="16"/>
    <n v="9.6317464445351655E-7"/>
    <s v="d"/>
    <s v="ing"/>
  </r>
  <r>
    <s v="ll"/>
    <s v="垅"/>
    <s v="long"/>
    <s v="l"/>
    <s v="l"/>
    <s v="R"/>
    <s v="R"/>
    <x v="3"/>
    <x v="8"/>
    <n v="9.5992067606009249E-7"/>
    <s v="l"/>
    <s v="ong"/>
  </r>
  <r>
    <s v="gy"/>
    <s v="圪"/>
    <s v="ge"/>
    <s v="g"/>
    <s v="y"/>
    <s v="L"/>
    <s v="R"/>
    <x v="7"/>
    <x v="10"/>
    <n v="9.5992067606009249E-7"/>
    <s v="g"/>
    <s v="e"/>
  </r>
  <r>
    <s v="gn"/>
    <s v="矸"/>
    <s v="gan"/>
    <s v="g"/>
    <s v="n"/>
    <s v="L"/>
    <s v="R"/>
    <x v="7"/>
    <x v="21"/>
    <n v="9.5992067606009249E-7"/>
    <s v="g"/>
    <s v="an"/>
  </r>
  <r>
    <s v="ib"/>
    <s v="龊"/>
    <s v="chuo"/>
    <s v="i"/>
    <s v="b"/>
    <s v="R"/>
    <s v="L"/>
    <x v="14"/>
    <x v="17"/>
    <n v="9.5992067606009249E-7"/>
    <s v="ch"/>
    <s v="uo"/>
  </r>
  <r>
    <s v="wo"/>
    <s v="龌"/>
    <s v="wo"/>
    <s v="w"/>
    <s v="o"/>
    <s v="L"/>
    <s v="R"/>
    <x v="10"/>
    <x v="7"/>
    <n v="9.5992067606009249E-7"/>
    <s v="w"/>
    <s v="o"/>
  </r>
  <r>
    <s v="gh"/>
    <s v="赅"/>
    <s v="gai"/>
    <s v="g"/>
    <s v="h"/>
    <s v="L"/>
    <s v="R"/>
    <x v="7"/>
    <x v="4"/>
    <n v="9.5666670766666842E-7"/>
    <s v="g"/>
    <s v="ai"/>
  </r>
  <r>
    <s v="ep"/>
    <s v="钺"/>
    <s v="yue"/>
    <s v="e"/>
    <s v="p"/>
    <s v="L"/>
    <s v="R"/>
    <x v="1"/>
    <x v="6"/>
    <n v="9.5666670766666842E-7"/>
    <s v="y"/>
    <s v="ue"/>
  </r>
  <r>
    <s v="ye"/>
    <s v="揶"/>
    <s v="ye"/>
    <s v="y"/>
    <s v="e"/>
    <s v="R"/>
    <s v="L"/>
    <x v="17"/>
    <x v="3"/>
    <n v="9.5666670766666842E-7"/>
    <s v="y"/>
    <s v="e"/>
  </r>
  <r>
    <s v="em"/>
    <s v="垸"/>
    <s v="yuan"/>
    <s v="e"/>
    <s v="m"/>
    <s v="L"/>
    <s v="R"/>
    <x v="1"/>
    <x v="22"/>
    <n v="9.5341273927324435E-7"/>
    <s v="y"/>
    <s v="uan"/>
  </r>
  <r>
    <s v="if"/>
    <s v="豉"/>
    <s v="chi"/>
    <s v="i"/>
    <s v="f"/>
    <s v="R"/>
    <s v="L"/>
    <x v="14"/>
    <x v="2"/>
    <n v="9.5341273927324435E-7"/>
    <s v="ch"/>
    <s v="i"/>
  </r>
  <r>
    <s v="oe"/>
    <s v="畲"/>
    <s v="she"/>
    <s v="o"/>
    <s v="e"/>
    <s v="R"/>
    <s v="L"/>
    <x v="2"/>
    <x v="3"/>
    <n v="9.5341273927324435E-7"/>
    <s v="sh"/>
    <s v="e"/>
  </r>
  <r>
    <s v="jb"/>
    <s v="谲"/>
    <s v="jue"/>
    <s v="j"/>
    <s v="b"/>
    <s v="R"/>
    <s v="L"/>
    <x v="16"/>
    <x v="17"/>
    <n v="9.5341273927324435E-7"/>
    <s v="j"/>
    <s v="ue"/>
  </r>
  <r>
    <s v="ey"/>
    <s v="婀"/>
    <s v="e"/>
    <s v="e"/>
    <s v="y"/>
    <s v="L"/>
    <s v="R"/>
    <x v="1"/>
    <x v="10"/>
    <n v="9.5341273927324435E-7"/>
    <s v="e"/>
    <m/>
  </r>
  <r>
    <s v="bo"/>
    <s v="擘"/>
    <s v="bo"/>
    <s v="b"/>
    <s v="o"/>
    <s v="L"/>
    <s v="R"/>
    <x v="6"/>
    <x v="7"/>
    <n v="9.5015877087982029E-7"/>
    <s v="b"/>
    <s v="o"/>
  </r>
  <r>
    <s v="xq"/>
    <s v="岫"/>
    <s v="xiu"/>
    <s v="x"/>
    <s v="q"/>
    <s v="L"/>
    <s v="L"/>
    <x v="18"/>
    <x v="19"/>
    <n v="9.5015877087982029E-7"/>
    <s v="x"/>
    <s v="iu"/>
  </r>
  <r>
    <s v="uf"/>
    <s v="帙"/>
    <s v="zhi"/>
    <s v="u"/>
    <s v="f"/>
    <s v="R"/>
    <s v="L"/>
    <x v="8"/>
    <x v="2"/>
    <n v="9.4690480248639633E-7"/>
    <s v="zh"/>
    <s v="i"/>
  </r>
  <r>
    <s v="ue"/>
    <s v="赭"/>
    <s v="zhe"/>
    <s v="u"/>
    <s v="e"/>
    <s v="R"/>
    <s v="L"/>
    <x v="8"/>
    <x v="3"/>
    <n v="9.4690480248639633E-7"/>
    <s v="zh"/>
    <s v="e"/>
  </r>
  <r>
    <s v="hv"/>
    <s v="烩"/>
    <s v="hui"/>
    <s v="h"/>
    <s v="v"/>
    <s v="R"/>
    <s v="L"/>
    <x v="11"/>
    <x v="13"/>
    <n v="9.4690480248639633E-7"/>
    <s v="h"/>
    <s v="ui"/>
  </r>
  <r>
    <s v="jz"/>
    <s v="缙"/>
    <s v="jin"/>
    <s v="j"/>
    <s v="z"/>
    <s v="R"/>
    <s v="L"/>
    <x v="16"/>
    <x v="20"/>
    <n v="9.4365083409297226E-7"/>
    <s v="j"/>
    <s v="in"/>
  </r>
  <r>
    <s v="wa"/>
    <s v="娲"/>
    <s v="wa"/>
    <s v="w"/>
    <s v="a"/>
    <s v="L"/>
    <s v="L"/>
    <x v="10"/>
    <x v="9"/>
    <n v="9.4365083409297226E-7"/>
    <s v="w"/>
    <s v="a"/>
  </r>
  <r>
    <s v="mj"/>
    <s v="铆"/>
    <s v="mao"/>
    <s v="m"/>
    <s v="j"/>
    <s v="R"/>
    <s v="R"/>
    <x v="13"/>
    <x v="14"/>
    <n v="9.4039686569954819E-7"/>
    <s v="m"/>
    <s v="ao"/>
  </r>
  <r>
    <s v="kc"/>
    <s v="鲲"/>
    <s v="kun"/>
    <s v="k"/>
    <s v="c"/>
    <s v="R"/>
    <s v="L"/>
    <x v="19"/>
    <x v="23"/>
    <n v="9.4039686569954819E-7"/>
    <s v="k"/>
    <s v="un"/>
  </r>
  <r>
    <s v="ga"/>
    <s v="尕"/>
    <s v="ga"/>
    <s v="g"/>
    <s v="a"/>
    <s v="L"/>
    <s v="L"/>
    <x v="7"/>
    <x v="9"/>
    <n v="9.3714289730612413E-7"/>
    <s v="g"/>
    <s v="a"/>
  </r>
  <r>
    <s v="kv"/>
    <s v="聩"/>
    <s v="kui"/>
    <s v="k"/>
    <s v="v"/>
    <s v="R"/>
    <s v="L"/>
    <x v="19"/>
    <x v="13"/>
    <n v="9.3714289730612413E-7"/>
    <s v="k"/>
    <s v="ui"/>
  </r>
  <r>
    <s v="ti"/>
    <s v="倜"/>
    <s v="ti"/>
    <s v="t"/>
    <s v="i"/>
    <s v="L"/>
    <s v="R"/>
    <x v="9"/>
    <x v="1"/>
    <n v="9.3714289730612413E-7"/>
    <s v="t"/>
    <s v="i"/>
  </r>
  <r>
    <s v="rk"/>
    <s v="壬"/>
    <s v="ren"/>
    <s v="r"/>
    <s v="k"/>
    <s v="L"/>
    <s v="R"/>
    <x v="5"/>
    <x v="0"/>
    <n v="9.3714289730612413E-7"/>
    <s v="r"/>
    <s v="en"/>
  </r>
  <r>
    <s v="jd"/>
    <s v="荠"/>
    <s v="ji"/>
    <s v="j"/>
    <s v="d"/>
    <s v="R"/>
    <s v="L"/>
    <x v="16"/>
    <x v="15"/>
    <n v="9.306349605192761E-7"/>
    <s v="j"/>
    <s v="i"/>
  </r>
  <r>
    <s v="us"/>
    <s v="杼"/>
    <s v="zhu"/>
    <s v="u"/>
    <s v="s"/>
    <s v="R"/>
    <s v="L"/>
    <x v="8"/>
    <x v="16"/>
    <n v="9.306349605192761E-7"/>
    <s v="zh"/>
    <s v="u"/>
  </r>
  <r>
    <s v="pz"/>
    <s v="嫔"/>
    <s v="pin"/>
    <s v="p"/>
    <s v="z"/>
    <s v="R"/>
    <s v="L"/>
    <x v="23"/>
    <x v="20"/>
    <n v="9.306349605192761E-7"/>
    <s v="p"/>
    <s v="in"/>
  </r>
  <r>
    <s v="tp"/>
    <s v="佗"/>
    <s v="tuo"/>
    <s v="t"/>
    <s v="p"/>
    <s v="L"/>
    <s v="R"/>
    <x v="9"/>
    <x v="6"/>
    <n v="9.2738099212585203E-7"/>
    <s v="t"/>
    <s v="uo"/>
  </r>
  <r>
    <s v="pd"/>
    <s v="硼"/>
    <s v="peng"/>
    <s v="p"/>
    <s v="d"/>
    <s v="R"/>
    <s v="L"/>
    <x v="23"/>
    <x v="15"/>
    <n v="9.2412702373242796E-7"/>
    <s v="p"/>
    <s v="eng"/>
  </r>
  <r>
    <s v="is"/>
    <s v="刍"/>
    <s v="chu"/>
    <s v="i"/>
    <s v="s"/>
    <s v="R"/>
    <s v="L"/>
    <x v="14"/>
    <x v="16"/>
    <n v="9.2412702373242796E-7"/>
    <s v="ch"/>
    <s v="u"/>
  </r>
  <r>
    <s v="jv"/>
    <s v="踽"/>
    <s v="jv"/>
    <s v="j"/>
    <s v="v"/>
    <s v="R"/>
    <s v="L"/>
    <x v="16"/>
    <x v="13"/>
    <n v="9.20873055339004E-7"/>
    <s v="j"/>
    <s v="v"/>
  </r>
  <r>
    <s v="eo"/>
    <s v="宥"/>
    <s v="you"/>
    <s v="e"/>
    <s v="o"/>
    <s v="L"/>
    <s v="R"/>
    <x v="1"/>
    <x v="7"/>
    <n v="9.20873055339004E-7"/>
    <s v="e"/>
    <s v="ou"/>
  </r>
  <r>
    <s v="og"/>
    <s v="熵"/>
    <s v="shang"/>
    <s v="o"/>
    <s v="g"/>
    <s v="R"/>
    <s v="L"/>
    <x v="2"/>
    <x v="11"/>
    <n v="9.1761908694557994E-7"/>
    <s v="sh"/>
    <s v="ang"/>
  </r>
  <r>
    <s v="qi"/>
    <s v="圻"/>
    <s v="qi"/>
    <s v="q"/>
    <s v="i"/>
    <s v="L"/>
    <s v="R"/>
    <x v="20"/>
    <x v="1"/>
    <n v="9.1761908694557994E-7"/>
    <s v="q"/>
    <s v="i"/>
  </r>
  <r>
    <s v="it"/>
    <s v="谶"/>
    <s v="chen"/>
    <s v="i"/>
    <s v="t"/>
    <s v="R"/>
    <s v="L"/>
    <x v="14"/>
    <x v="25"/>
    <n v="9.1436511855215587E-7"/>
    <s v="ch"/>
    <s v="en"/>
  </r>
  <r>
    <s v="jv"/>
    <s v="狙"/>
    <s v="jv"/>
    <s v="j"/>
    <s v="v"/>
    <s v="R"/>
    <s v="L"/>
    <x v="16"/>
    <x v="13"/>
    <n v="9.1436511855215587E-7"/>
    <s v="j"/>
    <s v="v"/>
  </r>
  <r>
    <s v="zu"/>
    <s v="俎"/>
    <s v="zu"/>
    <s v="z"/>
    <s v="u"/>
    <s v="L"/>
    <s v="R"/>
    <x v="4"/>
    <x v="5"/>
    <n v="9.111111501587318E-7"/>
    <s v="z"/>
    <s v="u"/>
  </r>
  <r>
    <s v="xq"/>
    <s v="咻"/>
    <s v="xiu"/>
    <s v="x"/>
    <s v="q"/>
    <s v="L"/>
    <s v="L"/>
    <x v="18"/>
    <x v="19"/>
    <n v="9.111111501587318E-7"/>
    <s v="x"/>
    <s v="iu"/>
  </r>
  <r>
    <s v="pw"/>
    <s v="骈"/>
    <s v="pian"/>
    <s v="p"/>
    <s v="w"/>
    <s v="R"/>
    <s v="L"/>
    <x v="23"/>
    <x v="12"/>
    <n v="9.0785718176530784E-7"/>
    <s v="p"/>
    <s v="ian"/>
  </r>
  <r>
    <s v="oe"/>
    <s v="佘"/>
    <s v="she"/>
    <s v="o"/>
    <s v="e"/>
    <s v="R"/>
    <s v="L"/>
    <x v="2"/>
    <x v="3"/>
    <n v="9.0785718176530784E-7"/>
    <s v="sh"/>
    <s v="e"/>
  </r>
  <r>
    <s v="ei"/>
    <s v="猗"/>
    <s v="yi"/>
    <s v="e"/>
    <s v="i"/>
    <s v="L"/>
    <s v="R"/>
    <x v="1"/>
    <x v="1"/>
    <n v="9.0460321337188378E-7"/>
    <s v="e"/>
    <s v="i"/>
  </r>
  <r>
    <s v="gu"/>
    <s v="钴"/>
    <s v="gu"/>
    <s v="g"/>
    <s v="u"/>
    <s v="L"/>
    <s v="R"/>
    <x v="7"/>
    <x v="5"/>
    <n v="9.0460321337188378E-7"/>
    <s v="g"/>
    <s v="u"/>
  </r>
  <r>
    <s v="gy"/>
    <s v="嗝"/>
    <s v="ge"/>
    <s v="g"/>
    <s v="y"/>
    <s v="L"/>
    <s v="R"/>
    <x v="7"/>
    <x v="10"/>
    <n v="9.0460321337188378E-7"/>
    <s v="g"/>
    <s v="e"/>
  </r>
  <r>
    <s v="qo"/>
    <s v="鳅"/>
    <s v="qiu"/>
    <s v="q"/>
    <s v="o"/>
    <s v="L"/>
    <s v="R"/>
    <x v="20"/>
    <x v="7"/>
    <n v="9.0460321337188378E-7"/>
    <s v="q"/>
    <s v="iu"/>
  </r>
  <r>
    <s v="is"/>
    <s v="绌"/>
    <s v="chu"/>
    <s v="i"/>
    <s v="s"/>
    <s v="R"/>
    <s v="L"/>
    <x v="14"/>
    <x v="16"/>
    <n v="9.0134924497845971E-7"/>
    <s v="ch"/>
    <s v="u"/>
  </r>
  <r>
    <s v="ia"/>
    <s v="衩"/>
    <s v="cha"/>
    <s v="i"/>
    <s v="a"/>
    <s v="R"/>
    <s v="L"/>
    <x v="14"/>
    <x v="9"/>
    <n v="9.0134924497845971E-7"/>
    <s v="ch"/>
    <s v="a"/>
  </r>
  <r>
    <s v="us"/>
    <s v="茱"/>
    <s v="zhu"/>
    <s v="u"/>
    <s v="s"/>
    <s v="R"/>
    <s v="L"/>
    <x v="8"/>
    <x v="16"/>
    <n v="9.0134924497845971E-7"/>
    <s v="zh"/>
    <s v="u"/>
  </r>
  <r>
    <s v="el"/>
    <s v="壅"/>
    <s v="yong"/>
    <s v="e"/>
    <s v="l"/>
    <s v="L"/>
    <s v="R"/>
    <x v="1"/>
    <x v="8"/>
    <n v="8.9809527658503564E-7"/>
    <s v="y"/>
    <s v="ong"/>
  </r>
  <r>
    <s v="yw"/>
    <s v="闫"/>
    <s v="yan"/>
    <s v="y"/>
    <s v="w"/>
    <s v="R"/>
    <s v="L"/>
    <x v="17"/>
    <x v="12"/>
    <n v="8.9809527658503564E-7"/>
    <s v="y"/>
    <s v="an"/>
  </r>
  <r>
    <s v="ue"/>
    <s v="蜇"/>
    <s v="zhe"/>
    <s v="u"/>
    <s v="e"/>
    <s v="R"/>
    <s v="L"/>
    <x v="8"/>
    <x v="3"/>
    <n v="8.9809527658503564E-7"/>
    <s v="zh"/>
    <s v="e"/>
  </r>
  <r>
    <s v="xy"/>
    <s v="勰"/>
    <s v="xie"/>
    <s v="x"/>
    <s v="y"/>
    <s v="L"/>
    <s v="R"/>
    <x v="18"/>
    <x v="10"/>
    <n v="8.9484130819161158E-7"/>
    <s v="x"/>
    <s v="ie"/>
  </r>
  <r>
    <s v="uz"/>
    <s v="僮"/>
    <s v="zhuang"/>
    <s v="u"/>
    <s v="z"/>
    <s v="R"/>
    <s v="L"/>
    <x v="8"/>
    <x v="20"/>
    <n v="8.9484130819161158E-7"/>
    <s v="zh"/>
    <s v="uang"/>
  </r>
  <r>
    <s v="bo"/>
    <s v="啵"/>
    <s v="bo"/>
    <s v="b"/>
    <s v="o"/>
    <s v="L"/>
    <s v="R"/>
    <x v="6"/>
    <x v="7"/>
    <n v="8.9484130819161158E-7"/>
    <s v="b"/>
    <s v="o"/>
  </r>
  <r>
    <s v="ej"/>
    <s v="窈"/>
    <s v="yao"/>
    <s v="e"/>
    <s v="j"/>
    <s v="L"/>
    <s v="R"/>
    <x v="1"/>
    <x v="14"/>
    <n v="8.9484130819161158E-7"/>
    <s v="y"/>
    <s v="ao"/>
  </r>
  <r>
    <s v="kg"/>
    <s v="伉"/>
    <s v="kang"/>
    <s v="k"/>
    <s v="g"/>
    <s v="R"/>
    <s v="L"/>
    <x v="19"/>
    <x v="11"/>
    <n v="8.9158733979818761E-7"/>
    <s v="k"/>
    <s v="ang"/>
  </r>
  <r>
    <s v="el"/>
    <s v="痈"/>
    <s v="yong"/>
    <s v="e"/>
    <s v="l"/>
    <s v="L"/>
    <s v="R"/>
    <x v="1"/>
    <x v="8"/>
    <n v="8.8833337140476355E-7"/>
    <s v="y"/>
    <s v="ong"/>
  </r>
  <r>
    <s v="ms"/>
    <s v="酩"/>
    <s v="ming"/>
    <s v="m"/>
    <s v="s"/>
    <s v="R"/>
    <s v="L"/>
    <x v="13"/>
    <x v="16"/>
    <n v="8.8833337140476355E-7"/>
    <s v="m"/>
    <s v="ing"/>
  </r>
  <r>
    <s v="pi"/>
    <s v="邳"/>
    <s v="pi"/>
    <s v="p"/>
    <s v="i"/>
    <s v="R"/>
    <s v="R"/>
    <x v="23"/>
    <x v="1"/>
    <n v="8.8833337140476355E-7"/>
    <s v="p"/>
    <s v="i"/>
  </r>
  <r>
    <s v="bj"/>
    <s v="褓"/>
    <s v="bao"/>
    <s v="b"/>
    <s v="j"/>
    <s v="L"/>
    <s v="R"/>
    <x v="6"/>
    <x v="14"/>
    <n v="8.8833337140476355E-7"/>
    <s v="b"/>
    <s v="ao"/>
  </r>
  <r>
    <s v="gu"/>
    <s v="鹘"/>
    <s v="gu"/>
    <s v="g"/>
    <s v="u"/>
    <s v="L"/>
    <s v="R"/>
    <x v="7"/>
    <x v="5"/>
    <n v="8.8833337140476355E-7"/>
    <s v="g"/>
    <s v="u"/>
  </r>
  <r>
    <s v="pu"/>
    <s v="蹼"/>
    <s v="pu"/>
    <s v="p"/>
    <s v="u"/>
    <s v="R"/>
    <s v="R"/>
    <x v="23"/>
    <x v="5"/>
    <n v="8.8507940301133948E-7"/>
    <s v="p"/>
    <s v="u"/>
  </r>
  <r>
    <s v="gp"/>
    <s v="蝈"/>
    <s v="guo"/>
    <s v="g"/>
    <s v="p"/>
    <s v="L"/>
    <s v="R"/>
    <x v="7"/>
    <x v="6"/>
    <n v="8.8182543461791541E-7"/>
    <s v="g"/>
    <s v="uo"/>
  </r>
  <r>
    <s v="zi"/>
    <s v="龇"/>
    <s v="zi"/>
    <s v="z"/>
    <s v="i"/>
    <s v="L"/>
    <s v="R"/>
    <x v="4"/>
    <x v="1"/>
    <n v="8.8182543461791541E-7"/>
    <s v="z"/>
    <s v="i"/>
  </r>
  <r>
    <s v="ck"/>
    <s v="涔"/>
    <s v="cen"/>
    <s v="c"/>
    <s v="k"/>
    <s v="L"/>
    <s v="R"/>
    <x v="22"/>
    <x v="0"/>
    <n v="8.8182543461791541E-7"/>
    <s v="c"/>
    <s v="en"/>
  </r>
  <r>
    <s v="ba"/>
    <s v="岜"/>
    <s v="ba"/>
    <s v="b"/>
    <s v="a"/>
    <s v="L"/>
    <s v="L"/>
    <x v="6"/>
    <x v="9"/>
    <n v="8.7857146622449145E-7"/>
    <s v="b"/>
    <s v="a"/>
  </r>
  <r>
    <s v="th"/>
    <s v="肽"/>
    <s v="tai"/>
    <s v="t"/>
    <s v="h"/>
    <s v="L"/>
    <s v="R"/>
    <x v="9"/>
    <x v="4"/>
    <n v="8.7857146622449145E-7"/>
    <s v="t"/>
    <s v="ai"/>
  </r>
  <r>
    <s v="xn"/>
    <s v="藓"/>
    <s v="xian"/>
    <s v="x"/>
    <s v="n"/>
    <s v="L"/>
    <s v="R"/>
    <x v="18"/>
    <x v="21"/>
    <n v="8.7857146622449145E-7"/>
    <s v="x"/>
    <s v="ian"/>
  </r>
  <r>
    <s v="kv"/>
    <s v="夔"/>
    <s v="kui"/>
    <s v="k"/>
    <s v="v"/>
    <s v="R"/>
    <s v="L"/>
    <x v="19"/>
    <x v="13"/>
    <n v="8.7857146622449145E-7"/>
    <s v="k"/>
    <s v="ui"/>
  </r>
  <r>
    <s v="ei"/>
    <s v="蜴"/>
    <s v="yi"/>
    <s v="e"/>
    <s v="i"/>
    <s v="L"/>
    <s v="R"/>
    <x v="1"/>
    <x v="1"/>
    <n v="8.7857146622449145E-7"/>
    <s v="e"/>
    <s v="i"/>
  </r>
  <r>
    <s v="ec"/>
    <s v="愠"/>
    <s v="yun"/>
    <s v="e"/>
    <s v="c"/>
    <s v="L"/>
    <s v="L"/>
    <x v="1"/>
    <x v="23"/>
    <n v="8.7531749783106739E-7"/>
    <s v="y"/>
    <s v="un"/>
  </r>
  <r>
    <s v="od"/>
    <s v="嵊"/>
    <s v="sheng"/>
    <s v="o"/>
    <s v="d"/>
    <s v="R"/>
    <s v="L"/>
    <x v="2"/>
    <x v="15"/>
    <n v="8.7206352943764332E-7"/>
    <s v="sh"/>
    <s v="eng"/>
  </r>
  <r>
    <s v="pj"/>
    <s v="疱"/>
    <s v="pao"/>
    <s v="p"/>
    <s v="j"/>
    <s v="R"/>
    <s v="R"/>
    <x v="23"/>
    <x v="14"/>
    <n v="8.7206352943764332E-7"/>
    <s v="p"/>
    <s v="ao"/>
  </r>
  <r>
    <s v="ja"/>
    <s v="浃"/>
    <s v="jia"/>
    <s v="j"/>
    <s v="a"/>
    <s v="R"/>
    <s v="L"/>
    <x v="16"/>
    <x v="9"/>
    <n v="8.7206352943764332E-7"/>
    <s v="j"/>
    <s v="ia"/>
  </r>
  <r>
    <s v="yw"/>
    <s v="焱"/>
    <s v="yan"/>
    <s v="y"/>
    <s v="w"/>
    <s v="R"/>
    <s v="L"/>
    <x v="17"/>
    <x v="12"/>
    <n v="8.7206352943764332E-7"/>
    <s v="y"/>
    <s v="an"/>
  </r>
  <r>
    <s v="mc"/>
    <s v="汨"/>
    <s v="mi"/>
    <s v="m"/>
    <s v="c"/>
    <s v="R"/>
    <s v="L"/>
    <x v="13"/>
    <x v="23"/>
    <n v="8.6880956104421925E-7"/>
    <s v="m"/>
    <s v="i"/>
  </r>
  <r>
    <s v="hr"/>
    <s v="浣"/>
    <s v="huan"/>
    <s v="h"/>
    <s v="r"/>
    <s v="R"/>
    <s v="L"/>
    <x v="11"/>
    <x v="26"/>
    <n v="8.6880956104421925E-7"/>
    <s v="h"/>
    <s v="uan"/>
  </r>
  <r>
    <s v="lu"/>
    <s v="橹"/>
    <s v="lu"/>
    <s v="l"/>
    <s v="u"/>
    <s v="R"/>
    <s v="R"/>
    <x v="3"/>
    <x v="5"/>
    <n v="8.6555559265079529E-7"/>
    <s v="l"/>
    <s v="u"/>
  </r>
  <r>
    <s v="ob"/>
    <s v="铄"/>
    <s v="shuo"/>
    <s v="o"/>
    <s v="b"/>
    <s v="R"/>
    <s v="L"/>
    <x v="2"/>
    <x v="17"/>
    <n v="8.6555559265079529E-7"/>
    <s v="sh"/>
    <s v="uo"/>
  </r>
  <r>
    <s v="hs"/>
    <s v="滹"/>
    <s v="hu"/>
    <s v="h"/>
    <s v="s"/>
    <s v="R"/>
    <s v="L"/>
    <x v="11"/>
    <x v="16"/>
    <n v="8.6230162425737123E-7"/>
    <s v="h"/>
    <s v="u"/>
  </r>
  <r>
    <s v="lj"/>
    <s v="痨"/>
    <s v="lao"/>
    <s v="l"/>
    <s v="j"/>
    <s v="R"/>
    <s v="R"/>
    <x v="3"/>
    <x v="14"/>
    <n v="8.6230162425737123E-7"/>
    <s v="l"/>
    <s v="ao"/>
  </r>
  <r>
    <s v="m"/>
    <s v="邈"/>
    <s v="miao"/>
    <s v="m"/>
    <s v="m"/>
    <s v="R"/>
    <s v="R"/>
    <x v="13"/>
    <x v="22"/>
    <n v="8.5904765586394716E-7"/>
    <s v="m"/>
    <s v="iao"/>
  </r>
  <r>
    <s v="bk"/>
    <s v="贲"/>
    <s v="ben"/>
    <s v="b"/>
    <s v="k"/>
    <s v="L"/>
    <s v="R"/>
    <x v="6"/>
    <x v="0"/>
    <n v="8.5904765586394716E-7"/>
    <s v="b"/>
    <s v="en"/>
  </r>
  <r>
    <s v="ia"/>
    <s v="搽"/>
    <s v="cha"/>
    <s v="i"/>
    <s v="a"/>
    <s v="R"/>
    <s v="L"/>
    <x v="14"/>
    <x v="9"/>
    <n v="8.5579368747052309E-7"/>
    <s v="ch"/>
    <s v="a"/>
  </r>
  <r>
    <s v="qn"/>
    <s v="阡"/>
    <s v="qian"/>
    <s v="q"/>
    <s v="n"/>
    <s v="L"/>
    <s v="R"/>
    <x v="20"/>
    <x v="21"/>
    <n v="8.5579368747052309E-7"/>
    <s v="q"/>
    <s v="ian"/>
  </r>
  <r>
    <s v="hl"/>
    <s v="訇"/>
    <s v="hong"/>
    <s v="h"/>
    <s v="l"/>
    <s v="R"/>
    <s v="R"/>
    <x v="11"/>
    <x v="8"/>
    <n v="8.5579368747052309E-7"/>
    <s v="h"/>
    <s v="ong"/>
  </r>
  <r>
    <s v="jv"/>
    <s v="莒"/>
    <s v="jv"/>
    <s v="j"/>
    <s v="v"/>
    <s v="R"/>
    <s v="L"/>
    <x v="16"/>
    <x v="13"/>
    <n v="8.5579368747052309E-7"/>
    <s v="j"/>
    <s v="v"/>
  </r>
  <r>
    <s v="wn"/>
    <s v="剜"/>
    <s v="wan"/>
    <s v="w"/>
    <s v="n"/>
    <s v="L"/>
    <s v="R"/>
    <x v="10"/>
    <x v="21"/>
    <n v="8.5579368747052309E-7"/>
    <s v="w"/>
    <s v="an"/>
  </r>
  <r>
    <s v="uq"/>
    <s v="诌"/>
    <s v="zhou"/>
    <s v="u"/>
    <s v="q"/>
    <s v="R"/>
    <s v="L"/>
    <x v="8"/>
    <x v="19"/>
    <n v="8.5579368747052309E-7"/>
    <s v="zh"/>
    <s v="ou"/>
  </r>
  <r>
    <s v="ud"/>
    <s v="徵"/>
    <s v="zheng"/>
    <s v="u"/>
    <s v="d"/>
    <s v="R"/>
    <s v="L"/>
    <x v="8"/>
    <x v="15"/>
    <n v="8.5579368747052309E-7"/>
    <s v="zh"/>
    <s v="eng"/>
  </r>
  <r>
    <s v="hz"/>
    <s v="遑"/>
    <s v="huang"/>
    <s v="h"/>
    <s v="z"/>
    <s v="R"/>
    <s v="L"/>
    <x v="11"/>
    <x v="20"/>
    <n v="8.5579368747052309E-7"/>
    <s v="h"/>
    <s v="uang"/>
  </r>
  <r>
    <s v="gu"/>
    <s v="轱"/>
    <s v="gu"/>
    <s v="g"/>
    <s v="u"/>
    <s v="L"/>
    <s v="R"/>
    <x v="7"/>
    <x v="5"/>
    <n v="8.5253971907709903E-7"/>
    <s v="g"/>
    <s v="u"/>
  </r>
  <r>
    <s v="l"/>
    <s v="寮"/>
    <s v="liao"/>
    <s v="l"/>
    <s v="l"/>
    <s v="R"/>
    <s v="R"/>
    <x v="3"/>
    <x v="8"/>
    <n v="8.5253971907709903E-7"/>
    <s v="l"/>
    <s v="iao"/>
  </r>
  <r>
    <s v="nn"/>
    <s v="囡"/>
    <s v="nan"/>
    <s v="n"/>
    <s v="n"/>
    <s v="R"/>
    <s v="R"/>
    <x v="12"/>
    <x v="21"/>
    <n v="8.5253971907709903E-7"/>
    <s v="n"/>
    <s v="a"/>
  </r>
  <r>
    <s v="qh"/>
    <s v="襁"/>
    <s v="qiang"/>
    <s v="q"/>
    <s v="h"/>
    <s v="L"/>
    <s v="R"/>
    <x v="20"/>
    <x v="4"/>
    <n v="8.5253971907709903E-7"/>
    <s v="q"/>
    <s v="iang"/>
  </r>
  <r>
    <s v="tp"/>
    <s v="坨"/>
    <s v="tuo"/>
    <s v="t"/>
    <s v="p"/>
    <s v="L"/>
    <s v="R"/>
    <x v="9"/>
    <x v="6"/>
    <n v="8.4928575068367507E-7"/>
    <s v="t"/>
    <s v="uo"/>
  </r>
  <r>
    <s v="xc"/>
    <s v="洵"/>
    <s v="xun"/>
    <s v="x"/>
    <s v="c"/>
    <s v="L"/>
    <s v="L"/>
    <x v="18"/>
    <x v="23"/>
    <n v="8.4928575068367507E-7"/>
    <s v="x"/>
    <s v="un"/>
  </r>
  <r>
    <s v="jw"/>
    <s v="僭"/>
    <s v="jian"/>
    <s v="j"/>
    <s v="w"/>
    <s v="R"/>
    <s v="L"/>
    <x v="16"/>
    <x v="12"/>
    <n v="8.4277781389682693E-7"/>
    <s v="j"/>
    <s v="ian"/>
  </r>
  <r>
    <s v="gz"/>
    <s v="咣"/>
    <s v="guang"/>
    <s v="g"/>
    <s v="z"/>
    <s v="L"/>
    <s v="L"/>
    <x v="7"/>
    <x v="20"/>
    <n v="8.4277781389682693E-7"/>
    <s v="g"/>
    <s v="uang"/>
  </r>
  <r>
    <s v="hb"/>
    <s v="藿"/>
    <s v="huo"/>
    <s v="h"/>
    <s v="b"/>
    <s v="R"/>
    <s v="L"/>
    <x v="11"/>
    <x v="17"/>
    <n v="8.3952384550340286E-7"/>
    <s v="h"/>
    <s v="uo"/>
  </r>
  <r>
    <s v="hj"/>
    <s v="嗥"/>
    <s v="hao"/>
    <s v="h"/>
    <s v="j"/>
    <s v="R"/>
    <s v="R"/>
    <x v="11"/>
    <x v="14"/>
    <n v="8.3952384550340286E-7"/>
    <s v="h"/>
    <s v="ao"/>
  </r>
  <r>
    <s v="eo"/>
    <s v="莠"/>
    <s v="you"/>
    <s v="e"/>
    <s v="o"/>
    <s v="L"/>
    <s v="R"/>
    <x v="1"/>
    <x v="7"/>
    <n v="8.362698771099789E-7"/>
    <s v="e"/>
    <s v="ou"/>
  </r>
  <r>
    <s v="ud"/>
    <s v="诤"/>
    <s v="zheng"/>
    <s v="u"/>
    <s v="d"/>
    <s v="R"/>
    <s v="L"/>
    <x v="8"/>
    <x v="15"/>
    <n v="8.3301590871655484E-7"/>
    <s v="zh"/>
    <s v="eng"/>
  </r>
  <r>
    <s v="ls"/>
    <s v="棂"/>
    <s v="ling"/>
    <s v="l"/>
    <s v="s"/>
    <s v="R"/>
    <s v="L"/>
    <x v="3"/>
    <x v="16"/>
    <n v="8.3301590871655484E-7"/>
    <s v="l"/>
    <s v="ing"/>
  </r>
  <r>
    <s v="ei"/>
    <s v="苡"/>
    <s v="yi"/>
    <s v="e"/>
    <s v="i"/>
    <s v="L"/>
    <s v="R"/>
    <x v="1"/>
    <x v="1"/>
    <n v="8.2976194032313077E-7"/>
    <s v="e"/>
    <s v="i"/>
  </r>
  <r>
    <s v="ej"/>
    <s v="爻"/>
    <s v="yao"/>
    <s v="e"/>
    <s v="j"/>
    <s v="L"/>
    <s v="R"/>
    <x v="1"/>
    <x v="14"/>
    <n v="8.2976194032313077E-7"/>
    <s v="y"/>
    <s v="ao"/>
  </r>
  <r>
    <s v="jw"/>
    <s v="蹇"/>
    <s v="jian"/>
    <s v="j"/>
    <s v="w"/>
    <s v="R"/>
    <s v="L"/>
    <x v="16"/>
    <x v="12"/>
    <n v="8.2976194032313077E-7"/>
    <s v="j"/>
    <s v="ian"/>
  </r>
  <r>
    <s v="nc"/>
    <s v="怩"/>
    <s v="ni"/>
    <s v="n"/>
    <s v="c"/>
    <s v="R"/>
    <s v="L"/>
    <x v="12"/>
    <x v="23"/>
    <n v="8.2976194032313077E-7"/>
    <s v="n"/>
    <s v="i"/>
  </r>
  <r>
    <s v="t"/>
    <s v="佻"/>
    <s v="tiao"/>
    <s v="t"/>
    <s v="t"/>
    <s v="L"/>
    <s v="L"/>
    <x v="9"/>
    <x v="25"/>
    <n v="8.2976194032313077E-7"/>
    <s v="t"/>
    <s v="iao"/>
  </r>
  <r>
    <s v="ld"/>
    <s v="锂"/>
    <s v="li"/>
    <s v="l"/>
    <s v="d"/>
    <s v="R"/>
    <s v="L"/>
    <x v="3"/>
    <x v="15"/>
    <n v="8.265079719297067E-7"/>
    <s v="l"/>
    <s v="i"/>
  </r>
  <r>
    <s v="xc"/>
    <s v="浔"/>
    <s v="xun"/>
    <s v="x"/>
    <s v="c"/>
    <s v="L"/>
    <s v="L"/>
    <x v="18"/>
    <x v="23"/>
    <n v="8.265079719297067E-7"/>
    <s v="x"/>
    <s v="un"/>
  </r>
  <r>
    <s v="hv"/>
    <s v="茴"/>
    <s v="hui"/>
    <s v="h"/>
    <s v="v"/>
    <s v="R"/>
    <s v="L"/>
    <x v="11"/>
    <x v="13"/>
    <n v="8.265079719297067E-7"/>
    <s v="h"/>
    <s v="ui"/>
  </r>
  <r>
    <s v="gj"/>
    <s v="篙"/>
    <s v="gao"/>
    <s v="g"/>
    <s v="j"/>
    <s v="L"/>
    <s v="R"/>
    <x v="7"/>
    <x v="14"/>
    <n v="8.265079719297067E-7"/>
    <s v="g"/>
    <s v="ao"/>
  </r>
  <r>
    <s v="oa"/>
    <s v="裟"/>
    <s v="sha"/>
    <s v="o"/>
    <s v="a"/>
    <s v="R"/>
    <s v="L"/>
    <x v="2"/>
    <x v="9"/>
    <n v="8.265079719297067E-7"/>
    <s v="sh"/>
    <s v="a"/>
  </r>
  <r>
    <s v="pz"/>
    <s v="颦"/>
    <s v="pin"/>
    <s v="p"/>
    <s v="z"/>
    <s v="R"/>
    <s v="L"/>
    <x v="23"/>
    <x v="20"/>
    <n v="8.265079719297067E-7"/>
    <s v="p"/>
    <s v="in"/>
  </r>
  <r>
    <s v="hr"/>
    <s v="鬟"/>
    <s v="huan"/>
    <s v="h"/>
    <s v="r"/>
    <s v="R"/>
    <s v="L"/>
    <x v="11"/>
    <x v="26"/>
    <n v="8.265079719297067E-7"/>
    <s v="h"/>
    <s v="uan"/>
  </r>
  <r>
    <s v="rk"/>
    <s v="稔"/>
    <s v="ren"/>
    <s v="r"/>
    <s v="k"/>
    <s v="L"/>
    <s v="R"/>
    <x v="5"/>
    <x v="0"/>
    <n v="8.2325400353628274E-7"/>
    <s v="r"/>
    <s v="en"/>
  </r>
  <r>
    <s v="tp"/>
    <s v="砣"/>
    <s v="tuo"/>
    <s v="t"/>
    <s v="p"/>
    <s v="L"/>
    <s v="R"/>
    <x v="9"/>
    <x v="6"/>
    <n v="8.2325400353628274E-7"/>
    <s v="t"/>
    <s v="uo"/>
  </r>
  <r>
    <s v="ug"/>
    <s v="嶂"/>
    <s v="zhang"/>
    <s v="u"/>
    <s v="g"/>
    <s v="R"/>
    <s v="L"/>
    <x v="8"/>
    <x v="11"/>
    <n v="8.2325400353628274E-7"/>
    <s v="zh"/>
    <s v="ang"/>
  </r>
  <r>
    <s v="th"/>
    <s v="薹"/>
    <s v="tai"/>
    <s v="t"/>
    <s v="h"/>
    <s v="L"/>
    <s v="R"/>
    <x v="9"/>
    <x v="4"/>
    <n v="8.2000003514285868E-7"/>
    <s v="t"/>
    <s v="ai"/>
  </r>
  <r>
    <s v="ue"/>
    <s v="柘"/>
    <s v="zhe"/>
    <s v="u"/>
    <s v="e"/>
    <s v="R"/>
    <s v="L"/>
    <x v="8"/>
    <x v="3"/>
    <n v="8.2000003514285868E-7"/>
    <s v="zh"/>
    <s v="e"/>
  </r>
  <r>
    <s v="bo"/>
    <s v="亳"/>
    <s v="bo"/>
    <s v="b"/>
    <s v="o"/>
    <s v="L"/>
    <s v="R"/>
    <x v="6"/>
    <x v="7"/>
    <n v="8.2000003514285868E-7"/>
    <s v="b"/>
    <s v="o"/>
  </r>
  <r>
    <s v="t"/>
    <s v="窕"/>
    <s v="tiao"/>
    <s v="t"/>
    <s v="t"/>
    <s v="L"/>
    <s v="L"/>
    <x v="9"/>
    <x v="25"/>
    <n v="8.2000003514285868E-7"/>
    <s v="t"/>
    <s v="iao"/>
  </r>
  <r>
    <s v="ot"/>
    <s v="蜃"/>
    <s v="shen"/>
    <s v="o"/>
    <s v="t"/>
    <s v="R"/>
    <s v="L"/>
    <x v="2"/>
    <x v="25"/>
    <n v="8.2000003514285868E-7"/>
    <s v="sh"/>
    <s v="en"/>
  </r>
  <r>
    <s v="td"/>
    <s v="誊"/>
    <s v="teng"/>
    <s v="t"/>
    <s v="d"/>
    <s v="L"/>
    <s v="L"/>
    <x v="9"/>
    <x v="15"/>
    <n v="8.1674606674943461E-7"/>
    <s v="t"/>
    <s v="eng"/>
  </r>
  <r>
    <s v="sn"/>
    <s v="叁"/>
    <s v="san"/>
    <s v="s"/>
    <s v="n"/>
    <s v="L"/>
    <s v="R"/>
    <x v="21"/>
    <x v="21"/>
    <n v="8.1674606674943461E-7"/>
    <s v="s"/>
    <s v="an"/>
  </r>
  <r>
    <s v="fa"/>
    <s v="砝"/>
    <s v="fa"/>
    <s v="f"/>
    <s v="a"/>
    <s v="L"/>
    <s v="L"/>
    <x v="15"/>
    <x v="9"/>
    <n v="8.1674606674943461E-7"/>
    <s v="f"/>
    <s v="a"/>
  </r>
  <r>
    <s v="ke"/>
    <s v="轲"/>
    <s v="ke"/>
    <s v="k"/>
    <s v="e"/>
    <s v="R"/>
    <s v="L"/>
    <x v="19"/>
    <x v="3"/>
    <n v="8.1674606674943461E-7"/>
    <s v="k"/>
    <s v="e"/>
  </r>
  <r>
    <s v="bp"/>
    <s v="陂"/>
    <s v="bei"/>
    <s v="b"/>
    <s v="p"/>
    <s v="L"/>
    <s v="R"/>
    <x v="6"/>
    <x v="6"/>
    <n v="8.1349209835601054E-7"/>
    <s v="b"/>
    <s v="ei"/>
  </r>
  <r>
    <s v="ld"/>
    <s v="鹂"/>
    <s v="li"/>
    <s v="l"/>
    <s v="d"/>
    <s v="R"/>
    <s v="L"/>
    <x v="3"/>
    <x v="15"/>
    <n v="8.1349209835601054E-7"/>
    <s v="l"/>
    <s v="i"/>
  </r>
  <r>
    <s v="go"/>
    <s v="佝"/>
    <s v="gou"/>
    <s v="g"/>
    <s v="o"/>
    <s v="L"/>
    <s v="R"/>
    <x v="7"/>
    <x v="7"/>
    <n v="8.1349209835601054E-7"/>
    <s v="g"/>
    <s v="ou"/>
  </r>
  <r>
    <s v="jw"/>
    <s v="犍"/>
    <s v="jian"/>
    <s v="j"/>
    <s v="w"/>
    <s v="R"/>
    <s v="L"/>
    <x v="16"/>
    <x v="12"/>
    <n v="8.1023812996258648E-7"/>
    <s v="j"/>
    <s v="ian"/>
  </r>
  <r>
    <s v="ja"/>
    <s v="袈"/>
    <s v="jia"/>
    <s v="j"/>
    <s v="a"/>
    <s v="R"/>
    <s v="L"/>
    <x v="16"/>
    <x v="9"/>
    <n v="8.1023812996258648E-7"/>
    <s v="j"/>
    <s v="ia"/>
  </r>
  <r>
    <s v="el"/>
    <s v="邕"/>
    <s v="yong"/>
    <s v="e"/>
    <s v="l"/>
    <s v="L"/>
    <s v="R"/>
    <x v="1"/>
    <x v="8"/>
    <n v="8.1023812996258648E-7"/>
    <s v="y"/>
    <s v="ong"/>
  </r>
  <r>
    <s v="uf"/>
    <s v="贽"/>
    <s v="zhi"/>
    <s v="u"/>
    <s v="f"/>
    <s v="R"/>
    <s v="L"/>
    <x v="8"/>
    <x v="2"/>
    <n v="8.1023812996258648E-7"/>
    <s v="zh"/>
    <s v="i"/>
  </r>
  <r>
    <s v="qm"/>
    <s v="醛"/>
    <s v="quan"/>
    <s v="q"/>
    <s v="m"/>
    <s v="L"/>
    <s v="R"/>
    <x v="20"/>
    <x v="22"/>
    <n v="8.0698416156916252E-7"/>
    <s v="q"/>
    <s v="uan"/>
  </r>
  <r>
    <s v="xn"/>
    <s v="暹"/>
    <s v="xian"/>
    <s v="x"/>
    <s v="n"/>
    <s v="L"/>
    <s v="R"/>
    <x v="18"/>
    <x v="21"/>
    <n v="8.0698416156916252E-7"/>
    <s v="x"/>
    <s v="ian"/>
  </r>
  <r>
    <s v="ly"/>
    <s v="趔"/>
    <s v="lie"/>
    <s v="l"/>
    <s v="y"/>
    <s v="R"/>
    <s v="R"/>
    <x v="3"/>
    <x v="10"/>
    <n v="8.0698416156916252E-7"/>
    <s v="l"/>
    <s v="ie"/>
  </r>
  <r>
    <s v="fi"/>
    <s v="芾"/>
    <s v="fei"/>
    <s v="f"/>
    <s v="i"/>
    <s v="L"/>
    <s v="R"/>
    <x v="15"/>
    <x v="1"/>
    <n v="8.0373019317573845E-7"/>
    <s v="f"/>
    <s v="ei"/>
  </r>
  <r>
    <s v="zp"/>
    <s v="柞"/>
    <s v="zuo"/>
    <s v="z"/>
    <s v="p"/>
    <s v="L"/>
    <s v="R"/>
    <x v="4"/>
    <x v="6"/>
    <n v="8.0373019317573845E-7"/>
    <s v="z"/>
    <s v="uo"/>
  </r>
  <r>
    <s v="ls"/>
    <s v="囹"/>
    <s v="ling"/>
    <s v="l"/>
    <s v="s"/>
    <s v="R"/>
    <s v="L"/>
    <x v="3"/>
    <x v="16"/>
    <n v="8.0373019317573845E-7"/>
    <s v="l"/>
    <s v="ing"/>
  </r>
  <r>
    <s v="nq"/>
    <s v="忸"/>
    <s v="niu"/>
    <s v="n"/>
    <s v="q"/>
    <s v="R"/>
    <s v="L"/>
    <x v="12"/>
    <x v="19"/>
    <n v="8.0373019317573845E-7"/>
    <s v="n"/>
    <s v="iu"/>
  </r>
  <r>
    <s v="eo"/>
    <s v="猷"/>
    <s v="you"/>
    <s v="e"/>
    <s v="o"/>
    <s v="L"/>
    <s v="R"/>
    <x v="1"/>
    <x v="7"/>
    <n v="8.0373019317573845E-7"/>
    <s v="e"/>
    <s v="ou"/>
  </r>
  <r>
    <s v="qh"/>
    <s v="戕"/>
    <s v="qiang"/>
    <s v="q"/>
    <s v="h"/>
    <s v="L"/>
    <s v="R"/>
    <x v="20"/>
    <x v="4"/>
    <n v="8.0047622478231438E-7"/>
    <s v="q"/>
    <s v="iang"/>
  </r>
  <r>
    <s v="wu"/>
    <s v="婺"/>
    <s v="wu"/>
    <s v="w"/>
    <s v="u"/>
    <s v="L"/>
    <s v="R"/>
    <x v="10"/>
    <x v="5"/>
    <n v="7.9722225638889031E-7"/>
    <s v="w"/>
    <s v="u"/>
  </r>
  <r>
    <s v="ld"/>
    <s v="栎"/>
    <s v="li"/>
    <s v="l"/>
    <s v="d"/>
    <s v="R"/>
    <s v="L"/>
    <x v="3"/>
    <x v="15"/>
    <n v="7.9722225638889031E-7"/>
    <s v="l"/>
    <s v="i"/>
  </r>
  <r>
    <s v="xh"/>
    <s v="骧"/>
    <s v="xiang"/>
    <s v="x"/>
    <s v="h"/>
    <s v="L"/>
    <s v="R"/>
    <x v="18"/>
    <x v="4"/>
    <n v="7.9722225638889031E-7"/>
    <s v="x"/>
    <s v="iang"/>
  </r>
  <r>
    <s v="gl"/>
    <s v="蚣"/>
    <s v="gong"/>
    <s v="g"/>
    <s v="l"/>
    <s v="L"/>
    <s v="R"/>
    <x v="7"/>
    <x v="8"/>
    <n v="7.9722225638889031E-7"/>
    <s v="g"/>
    <s v="ong"/>
  </r>
  <r>
    <s v="ue"/>
    <s v="摺"/>
    <s v="zhe"/>
    <s v="u"/>
    <s v="e"/>
    <s v="R"/>
    <s v="L"/>
    <x v="8"/>
    <x v="3"/>
    <n v="7.9396828799546635E-7"/>
    <s v="zh"/>
    <s v="e"/>
  </r>
  <r>
    <s v="cp"/>
    <s v="锉"/>
    <s v="cuo"/>
    <s v="c"/>
    <s v="p"/>
    <s v="L"/>
    <s v="R"/>
    <x v="22"/>
    <x v="6"/>
    <n v="7.9396828799546635E-7"/>
    <s v="c"/>
    <s v="uo"/>
  </r>
  <r>
    <s v="gk"/>
    <s v="艮"/>
    <s v="gen"/>
    <s v="g"/>
    <s v="k"/>
    <s v="L"/>
    <s v="R"/>
    <x v="7"/>
    <x v="0"/>
    <n v="7.9396828799546635E-7"/>
    <s v="g"/>
    <s v="en"/>
  </r>
  <r>
    <s v="hj"/>
    <s v="濠"/>
    <s v="hao"/>
    <s v="h"/>
    <s v="j"/>
    <s v="R"/>
    <s v="R"/>
    <x v="11"/>
    <x v="14"/>
    <n v="7.9396828799546635E-7"/>
    <s v="h"/>
    <s v="ao"/>
  </r>
  <r>
    <s v="ph"/>
    <s v="俳"/>
    <s v="pai"/>
    <s v="p"/>
    <s v="h"/>
    <s v="R"/>
    <s v="R"/>
    <x v="23"/>
    <x v="4"/>
    <n v="7.9071431960204229E-7"/>
    <s v="p"/>
    <s v="ai"/>
  </r>
  <r>
    <s v="qk"/>
    <s v="揿"/>
    <s v="qin"/>
    <s v="q"/>
    <s v="k"/>
    <s v="L"/>
    <s v="R"/>
    <x v="20"/>
    <x v="0"/>
    <n v="7.9071431960204229E-7"/>
    <s v="q"/>
    <s v="in"/>
  </r>
  <r>
    <s v="wi"/>
    <s v="葳"/>
    <s v="wei"/>
    <s v="w"/>
    <s v="i"/>
    <s v="L"/>
    <s v="R"/>
    <x v="10"/>
    <x v="1"/>
    <n v="7.9071431960204229E-7"/>
    <s v="w"/>
    <s v="ei"/>
  </r>
  <r>
    <s v="eg"/>
    <s v="炀"/>
    <s v="yang"/>
    <s v="e"/>
    <s v="g"/>
    <s v="L"/>
    <s v="L"/>
    <x v="1"/>
    <x v="11"/>
    <n v="7.9071431960204229E-7"/>
    <s v="y"/>
    <s v="ang"/>
  </r>
  <r>
    <s v="xq"/>
    <s v="溴"/>
    <s v="xiu"/>
    <s v="x"/>
    <s v="q"/>
    <s v="L"/>
    <s v="L"/>
    <x v="18"/>
    <x v="19"/>
    <n v="7.8746035120861822E-7"/>
    <s v="x"/>
    <s v="iu"/>
  </r>
  <r>
    <s v="wu"/>
    <s v="蜈"/>
    <s v="wu"/>
    <s v="w"/>
    <s v="u"/>
    <s v="L"/>
    <s v="R"/>
    <x v="10"/>
    <x v="5"/>
    <n v="7.8746035120861822E-7"/>
    <s v="w"/>
    <s v="u"/>
  </r>
  <r>
    <s v="so"/>
    <s v="薮"/>
    <s v="sou"/>
    <s v="s"/>
    <s v="o"/>
    <s v="L"/>
    <s v="R"/>
    <x v="21"/>
    <x v="7"/>
    <n v="7.8420638281519415E-7"/>
    <s v="s"/>
    <s v="ou"/>
  </r>
  <r>
    <s v="qm"/>
    <s v="鬈"/>
    <s v="quan"/>
    <s v="q"/>
    <s v="m"/>
    <s v="L"/>
    <s v="R"/>
    <x v="20"/>
    <x v="22"/>
    <n v="7.8095241442177019E-7"/>
    <s v="q"/>
    <s v="uan"/>
  </r>
  <r>
    <s v="bi"/>
    <s v="蓖"/>
    <s v="bi"/>
    <s v="b"/>
    <s v="i"/>
    <s v="L"/>
    <s v="R"/>
    <x v="6"/>
    <x v="1"/>
    <n v="7.8095241442177019E-7"/>
    <s v="b"/>
    <s v="i"/>
  </r>
  <r>
    <s v="kz"/>
    <s v="邝"/>
    <s v="kuang"/>
    <s v="k"/>
    <s v="z"/>
    <s v="R"/>
    <s v="L"/>
    <x v="19"/>
    <x v="20"/>
    <n v="7.8095241442177019E-7"/>
    <s v="k"/>
    <s v="uang"/>
  </r>
  <r>
    <s v="eu"/>
    <s v="妪"/>
    <s v="yu"/>
    <s v="e"/>
    <s v="u"/>
    <s v="L"/>
    <s v="R"/>
    <x v="1"/>
    <x v="5"/>
    <n v="7.8095241442177019E-7"/>
    <s v="e"/>
    <s v="u"/>
  </r>
  <r>
    <s v="eu"/>
    <s v="圄"/>
    <s v="yu"/>
    <s v="e"/>
    <s v="u"/>
    <s v="L"/>
    <s v="R"/>
    <x v="1"/>
    <x v="5"/>
    <n v="7.7769844602834613E-7"/>
    <s v="e"/>
    <s v="u"/>
  </r>
  <r>
    <s v="fu"/>
    <s v="讣"/>
    <s v="fu"/>
    <s v="f"/>
    <s v="u"/>
    <s v="L"/>
    <s v="R"/>
    <x v="15"/>
    <x v="5"/>
    <n v="7.7444447763492206E-7"/>
    <s v="f"/>
    <s v="u"/>
  </r>
  <r>
    <s v="kv"/>
    <s v="馗"/>
    <s v="kui"/>
    <s v="k"/>
    <s v="v"/>
    <s v="R"/>
    <s v="L"/>
    <x v="19"/>
    <x v="13"/>
    <n v="7.7444447763492206E-7"/>
    <s v="k"/>
    <s v="ui"/>
  </r>
  <r>
    <s v="cn"/>
    <s v="粲"/>
    <s v="can"/>
    <s v="c"/>
    <s v="n"/>
    <s v="L"/>
    <s v="R"/>
    <x v="22"/>
    <x v="21"/>
    <n v="7.7444447763492206E-7"/>
    <s v="c"/>
    <s v="an"/>
  </r>
  <r>
    <s v="qn"/>
    <s v="掮"/>
    <s v="qian"/>
    <s v="q"/>
    <s v="n"/>
    <s v="L"/>
    <s v="R"/>
    <x v="20"/>
    <x v="21"/>
    <n v="7.7119050924149799E-7"/>
    <s v="q"/>
    <s v="ian"/>
  </r>
  <r>
    <s v="md"/>
    <s v="勐"/>
    <s v="meng"/>
    <s v="m"/>
    <s v="d"/>
    <s v="R"/>
    <s v="L"/>
    <x v="13"/>
    <x v="15"/>
    <n v="7.7119050924149799E-7"/>
    <s v="m"/>
    <s v="eng"/>
  </r>
  <r>
    <s v="if"/>
    <s v="饬"/>
    <s v="chi"/>
    <s v="i"/>
    <s v="f"/>
    <s v="R"/>
    <s v="L"/>
    <x v="14"/>
    <x v="2"/>
    <n v="7.7119050924149799E-7"/>
    <s v="ch"/>
    <s v="i"/>
  </r>
  <r>
    <s v="pz"/>
    <s v="姘"/>
    <s v="pin"/>
    <s v="p"/>
    <s v="z"/>
    <s v="R"/>
    <s v="L"/>
    <x v="23"/>
    <x v="20"/>
    <n v="7.7119050924149799E-7"/>
    <s v="p"/>
    <s v="in"/>
  </r>
  <r>
    <s v="ea"/>
    <s v="桠"/>
    <s v="ya"/>
    <s v="e"/>
    <s v="a"/>
    <s v="L"/>
    <s v="L"/>
    <x v="1"/>
    <x v="9"/>
    <n v="7.7119050924149799E-7"/>
    <s v="y"/>
    <s v="a"/>
  </r>
  <r>
    <s v="yw"/>
    <s v="鄢"/>
    <s v="yan"/>
    <s v="y"/>
    <s v="w"/>
    <s v="R"/>
    <s v="L"/>
    <x v="17"/>
    <x v="12"/>
    <n v="7.7119050924149799E-7"/>
    <s v="y"/>
    <s v="an"/>
  </r>
  <r>
    <s v="en"/>
    <s v="摁"/>
    <s v="en"/>
    <s v="e"/>
    <s v="n"/>
    <s v="L"/>
    <s v="R"/>
    <x v="1"/>
    <x v="21"/>
    <n v="7.7119050924149799E-7"/>
    <s v="e"/>
    <s v="n"/>
  </r>
  <r>
    <s v="zi"/>
    <s v="孳"/>
    <s v="zi"/>
    <s v="z"/>
    <s v="i"/>
    <s v="L"/>
    <s v="R"/>
    <x v="4"/>
    <x v="1"/>
    <n v="7.6793654084807393E-7"/>
    <s v="z"/>
    <s v="i"/>
  </r>
  <r>
    <s v="bj"/>
    <s v="煲"/>
    <s v="bao"/>
    <s v="b"/>
    <s v="j"/>
    <s v="L"/>
    <s v="R"/>
    <x v="6"/>
    <x v="14"/>
    <n v="7.6793654084807393E-7"/>
    <s v="b"/>
    <s v="ao"/>
  </r>
  <r>
    <s v="kx"/>
    <s v="侩"/>
    <s v="kuai"/>
    <s v="k"/>
    <s v="x"/>
    <s v="R"/>
    <s v="L"/>
    <x v="19"/>
    <x v="24"/>
    <n v="7.6793654084807393E-7"/>
    <s v="k"/>
    <s v="uai"/>
  </r>
  <r>
    <s v="eu"/>
    <s v="觎"/>
    <s v="yu"/>
    <s v="e"/>
    <s v="u"/>
    <s v="L"/>
    <s v="R"/>
    <x v="1"/>
    <x v="5"/>
    <n v="7.6793654084807393E-7"/>
    <s v="e"/>
    <s v="u"/>
  </r>
  <r>
    <s v="ti"/>
    <s v="锑"/>
    <s v="ti"/>
    <s v="t"/>
    <s v="i"/>
    <s v="L"/>
    <s v="R"/>
    <x v="9"/>
    <x v="1"/>
    <n v="7.6468257245464997E-7"/>
    <s v="t"/>
    <s v="i"/>
  </r>
  <r>
    <s v="jb"/>
    <s v="噱"/>
    <s v="jue"/>
    <s v="j"/>
    <s v="b"/>
    <s v="R"/>
    <s v="L"/>
    <x v="16"/>
    <x v="17"/>
    <n v="7.6468257245464997E-7"/>
    <s v="j"/>
    <s v="ue"/>
  </r>
  <r>
    <s v="jb"/>
    <s v="矍"/>
    <s v="jue"/>
    <s v="j"/>
    <s v="b"/>
    <s v="R"/>
    <s v="L"/>
    <x v="16"/>
    <x v="17"/>
    <n v="7.6468257245464997E-7"/>
    <s v="j"/>
    <s v="ue"/>
  </r>
  <r>
    <s v="pj"/>
    <s v="庖"/>
    <s v="pao"/>
    <s v="p"/>
    <s v="j"/>
    <s v="R"/>
    <s v="R"/>
    <x v="23"/>
    <x v="14"/>
    <n v="7.6468257245464997E-7"/>
    <s v="p"/>
    <s v="ao"/>
  </r>
  <r>
    <s v="jd"/>
    <s v="犄"/>
    <s v="ji"/>
    <s v="j"/>
    <s v="d"/>
    <s v="R"/>
    <s v="L"/>
    <x v="16"/>
    <x v="15"/>
    <n v="7.6468257245464997E-7"/>
    <s v="j"/>
    <s v="i"/>
  </r>
  <r>
    <s v="zi"/>
    <s v="秭"/>
    <s v="zi"/>
    <s v="z"/>
    <s v="i"/>
    <s v="L"/>
    <s v="R"/>
    <x v="4"/>
    <x v="1"/>
    <n v="7.614286040612259E-7"/>
    <s v="z"/>
    <s v="i"/>
  </r>
  <r>
    <s v="ea"/>
    <s v="垭"/>
    <s v="ya"/>
    <s v="e"/>
    <s v="a"/>
    <s v="L"/>
    <s v="L"/>
    <x v="1"/>
    <x v="9"/>
    <n v="7.614286040612259E-7"/>
    <s v="y"/>
    <s v="a"/>
  </r>
  <r>
    <s v="mq"/>
    <s v="侔"/>
    <s v="mou"/>
    <s v="m"/>
    <s v="q"/>
    <s v="R"/>
    <s v="L"/>
    <x v="13"/>
    <x v="19"/>
    <n v="7.614286040612259E-7"/>
    <s v="m"/>
    <s v="ou"/>
  </r>
  <r>
    <s v="ic"/>
    <s v="鹑"/>
    <s v="chun"/>
    <s v="i"/>
    <s v="c"/>
    <s v="R"/>
    <s v="L"/>
    <x v="14"/>
    <x v="23"/>
    <n v="7.614286040612259E-7"/>
    <s v="ch"/>
    <s v="un"/>
  </r>
  <r>
    <s v="ld"/>
    <s v="郦"/>
    <s v="li"/>
    <s v="l"/>
    <s v="d"/>
    <s v="R"/>
    <s v="L"/>
    <x v="3"/>
    <x v="15"/>
    <n v="7.614286040612259E-7"/>
    <s v="l"/>
    <s v="i"/>
  </r>
  <r>
    <s v="ec"/>
    <s v="殒"/>
    <s v="yun"/>
    <s v="e"/>
    <s v="c"/>
    <s v="L"/>
    <s v="L"/>
    <x v="1"/>
    <x v="23"/>
    <n v="7.614286040612259E-7"/>
    <s v="y"/>
    <s v="un"/>
  </r>
  <r>
    <s v="ga"/>
    <s v="剐"/>
    <s v="gua"/>
    <s v="g"/>
    <s v="a"/>
    <s v="L"/>
    <s v="L"/>
    <x v="7"/>
    <x v="9"/>
    <n v="7.614286040612259E-7"/>
    <s v="g"/>
    <s v="ua"/>
  </r>
  <r>
    <s v="ls"/>
    <s v="瓴"/>
    <s v="ling"/>
    <s v="l"/>
    <s v="s"/>
    <s v="R"/>
    <s v="L"/>
    <x v="3"/>
    <x v="16"/>
    <n v="7.5817463566780183E-7"/>
    <s v="l"/>
    <s v="ing"/>
  </r>
  <r>
    <s v="lc"/>
    <s v="囵"/>
    <s v="lun"/>
    <s v="l"/>
    <s v="c"/>
    <s v="R"/>
    <s v="L"/>
    <x v="3"/>
    <x v="23"/>
    <n v="7.5817463566780183E-7"/>
    <s v="l"/>
    <s v="un"/>
  </r>
  <r>
    <s v="lq"/>
    <s v="蒌"/>
    <s v="lou"/>
    <s v="l"/>
    <s v="q"/>
    <s v="R"/>
    <s v="L"/>
    <x v="3"/>
    <x v="19"/>
    <n v="7.5492066727437777E-7"/>
    <s v="l"/>
    <s v="ou"/>
  </r>
  <r>
    <s v="ei"/>
    <s v="翳"/>
    <s v="yi"/>
    <s v="e"/>
    <s v="i"/>
    <s v="L"/>
    <s v="R"/>
    <x v="1"/>
    <x v="1"/>
    <n v="7.5492066727437777E-7"/>
    <s v="e"/>
    <s v="i"/>
  </r>
  <r>
    <s v="sa"/>
    <s v="挲"/>
    <s v="sa"/>
    <s v="s"/>
    <s v="a"/>
    <s v="L"/>
    <s v="L"/>
    <x v="21"/>
    <x v="9"/>
    <n v="7.5492066727437777E-7"/>
    <s v="s"/>
    <s v="a"/>
  </r>
  <r>
    <s v="lw"/>
    <s v="楝"/>
    <s v="lian"/>
    <s v="l"/>
    <s v="w"/>
    <s v="R"/>
    <s v="L"/>
    <x v="3"/>
    <x v="12"/>
    <n v="7.516666988809538E-7"/>
    <s v="l"/>
    <s v="ian"/>
  </r>
  <r>
    <s v="wn"/>
    <s v="畹"/>
    <s v="wan"/>
    <s v="w"/>
    <s v="n"/>
    <s v="L"/>
    <s v="R"/>
    <x v="10"/>
    <x v="21"/>
    <n v="7.4841273048752974E-7"/>
    <s v="w"/>
    <s v="an"/>
  </r>
  <r>
    <s v="kx"/>
    <s v="蒯"/>
    <s v="kuai"/>
    <s v="k"/>
    <s v="x"/>
    <s v="R"/>
    <s v="L"/>
    <x v="19"/>
    <x v="24"/>
    <n v="7.4841273048752974E-7"/>
    <s v="k"/>
    <s v="uai"/>
  </r>
  <r>
    <s v="pb"/>
    <s v="叵"/>
    <s v="po"/>
    <s v="p"/>
    <s v="b"/>
    <s v="R"/>
    <s v="L"/>
    <x v="23"/>
    <x v="17"/>
    <n v="7.4841273048752974E-7"/>
    <s v="p"/>
    <s v="o"/>
  </r>
  <r>
    <s v="jd"/>
    <s v="觊"/>
    <s v="ji"/>
    <s v="j"/>
    <s v="d"/>
    <s v="R"/>
    <s v="L"/>
    <x v="16"/>
    <x v="15"/>
    <n v="7.4515876209410567E-7"/>
    <s v="j"/>
    <s v="i"/>
  </r>
  <r>
    <s v="c;"/>
    <s v="淬"/>
    <s v="cui"/>
    <s v="c"/>
    <s v=";"/>
    <s v="L"/>
    <s v="R"/>
    <x v="22"/>
    <x v="18"/>
    <n v="7.4515876209410567E-7"/>
    <s v="c"/>
    <s v="ui"/>
  </r>
  <r>
    <s v="qn"/>
    <s v="钎"/>
    <s v="qian"/>
    <s v="q"/>
    <s v="n"/>
    <s v="L"/>
    <s v="R"/>
    <x v="20"/>
    <x v="21"/>
    <n v="7.419047937006816E-7"/>
    <s v="q"/>
    <s v="ian"/>
  </r>
  <r>
    <s v="gm"/>
    <s v="盥"/>
    <s v="guan"/>
    <s v="g"/>
    <s v="m"/>
    <s v="L"/>
    <s v="R"/>
    <x v="7"/>
    <x v="22"/>
    <n v="7.419047937006816E-7"/>
    <s v="g"/>
    <s v="uan"/>
  </r>
  <r>
    <s v="oe"/>
    <s v="歙"/>
    <s v="she"/>
    <s v="o"/>
    <s v="e"/>
    <s v="R"/>
    <s v="L"/>
    <x v="2"/>
    <x v="3"/>
    <n v="7.3865082530725764E-7"/>
    <s v="sh"/>
    <s v="e"/>
  </r>
  <r>
    <s v="of"/>
    <s v="谥"/>
    <s v="shi"/>
    <s v="o"/>
    <s v="f"/>
    <s v="R"/>
    <s v="L"/>
    <x v="2"/>
    <x v="2"/>
    <n v="7.3865082530725764E-7"/>
    <s v="sh"/>
    <s v="i"/>
  </r>
  <r>
    <s v="it"/>
    <s v="谌"/>
    <s v="chen"/>
    <s v="i"/>
    <s v="t"/>
    <s v="R"/>
    <s v="L"/>
    <x v="14"/>
    <x v="25"/>
    <n v="7.3865082530725764E-7"/>
    <s v="ch"/>
    <s v="en"/>
  </r>
  <r>
    <s v="bk"/>
    <s v="膑"/>
    <s v="bin"/>
    <s v="b"/>
    <s v="k"/>
    <s v="L"/>
    <s v="R"/>
    <x v="6"/>
    <x v="0"/>
    <n v="7.3865082530725764E-7"/>
    <s v="b"/>
    <s v="in"/>
  </r>
  <r>
    <s v="hs"/>
    <s v="囫"/>
    <s v="hu"/>
    <s v="h"/>
    <s v="s"/>
    <s v="R"/>
    <s v="L"/>
    <x v="11"/>
    <x v="16"/>
    <n v="7.3865082530725764E-7"/>
    <s v="h"/>
    <s v="u"/>
  </r>
  <r>
    <s v="gy"/>
    <s v="镉"/>
    <s v="ge"/>
    <s v="g"/>
    <s v="y"/>
    <s v="L"/>
    <s v="R"/>
    <x v="7"/>
    <x v="10"/>
    <n v="7.3539685691383358E-7"/>
    <s v="g"/>
    <s v="e"/>
  </r>
  <r>
    <s v="oj"/>
    <s v="苕"/>
    <s v="shao"/>
    <s v="o"/>
    <s v="j"/>
    <s v="R"/>
    <s v="R"/>
    <x v="2"/>
    <x v="14"/>
    <n v="7.3539685691383358E-7"/>
    <s v="sh"/>
    <s v="ao"/>
  </r>
  <r>
    <s v="ja"/>
    <s v="胛"/>
    <s v="jia"/>
    <s v="j"/>
    <s v="a"/>
    <s v="R"/>
    <s v="L"/>
    <x v="16"/>
    <x v="9"/>
    <n v="7.3539685691383358E-7"/>
    <s v="j"/>
    <s v="ia"/>
  </r>
  <r>
    <s v="eh"/>
    <s v="贰"/>
    <s v="er"/>
    <s v="e"/>
    <s v="h"/>
    <s v="L"/>
    <s v="R"/>
    <x v="1"/>
    <x v="4"/>
    <n v="7.3539685691383358E-7"/>
    <s v="e"/>
    <s v="r"/>
  </r>
  <r>
    <s v="kj"/>
    <s v="犒"/>
    <s v="kao"/>
    <s v="k"/>
    <s v="j"/>
    <s v="R"/>
    <s v="R"/>
    <x v="19"/>
    <x v="14"/>
    <n v="7.3539685691383358E-7"/>
    <s v="k"/>
    <s v="ao"/>
  </r>
  <r>
    <s v="kq"/>
    <s v="蔻"/>
    <s v="kou"/>
    <s v="k"/>
    <s v="q"/>
    <s v="R"/>
    <s v="L"/>
    <x v="19"/>
    <x v="19"/>
    <n v="7.3539685691383358E-7"/>
    <s v="k"/>
    <s v="ou"/>
  </r>
  <r>
    <s v="rk"/>
    <s v="荏"/>
    <s v="ren"/>
    <s v="r"/>
    <s v="k"/>
    <s v="L"/>
    <s v="R"/>
    <x v="5"/>
    <x v="0"/>
    <n v="7.3214288852040951E-7"/>
    <s v="r"/>
    <s v="en"/>
  </r>
  <r>
    <s v="jd"/>
    <s v="笈"/>
    <s v="ji"/>
    <s v="j"/>
    <s v="d"/>
    <s v="R"/>
    <s v="L"/>
    <x v="16"/>
    <x v="15"/>
    <n v="7.3214288852040951E-7"/>
    <s v="j"/>
    <s v="i"/>
  </r>
  <r>
    <s v="e;"/>
    <s v="滢"/>
    <s v="ying"/>
    <s v="e"/>
    <s v=";"/>
    <s v="L"/>
    <s v="R"/>
    <x v="1"/>
    <x v="18"/>
    <n v="7.3214288852040951E-7"/>
    <s v="y"/>
    <s v="ing"/>
  </r>
  <r>
    <s v="wn"/>
    <s v="脘"/>
    <s v="wan"/>
    <s v="w"/>
    <s v="n"/>
    <s v="L"/>
    <s v="R"/>
    <x v="10"/>
    <x v="21"/>
    <n v="7.2888892012698544E-7"/>
    <s v="w"/>
    <s v="an"/>
  </r>
  <r>
    <s v="if"/>
    <s v="坻"/>
    <s v="chi"/>
    <s v="i"/>
    <s v="f"/>
    <s v="R"/>
    <s v="L"/>
    <x v="14"/>
    <x v="2"/>
    <n v="7.2888892012698544E-7"/>
    <s v="ch"/>
    <s v="i"/>
  </r>
  <r>
    <s v="qn"/>
    <s v="钤"/>
    <s v="qian"/>
    <s v="q"/>
    <s v="n"/>
    <s v="L"/>
    <s v="R"/>
    <x v="20"/>
    <x v="21"/>
    <n v="7.2888892012698544E-7"/>
    <s v="q"/>
    <s v="ian"/>
  </r>
  <r>
    <s v="wi"/>
    <s v="痿"/>
    <s v="wei"/>
    <s v="w"/>
    <s v="i"/>
    <s v="L"/>
    <s v="R"/>
    <x v="10"/>
    <x v="1"/>
    <n v="7.2888892012698544E-7"/>
    <s v="w"/>
    <s v="ei"/>
  </r>
  <r>
    <s v="gj"/>
    <s v="诰"/>
    <s v="gao"/>
    <s v="g"/>
    <s v="j"/>
    <s v="L"/>
    <s v="R"/>
    <x v="7"/>
    <x v="14"/>
    <n v="7.2888892012698544E-7"/>
    <s v="g"/>
    <s v="ao"/>
  </r>
  <r>
    <s v="ue"/>
    <s v="谪"/>
    <s v="zhe"/>
    <s v="u"/>
    <s v="e"/>
    <s v="R"/>
    <s v="L"/>
    <x v="8"/>
    <x v="3"/>
    <n v="7.2888892012698544E-7"/>
    <s v="zh"/>
    <s v="e"/>
  </r>
  <r>
    <s v="eu"/>
    <s v="龉"/>
    <s v="yu"/>
    <s v="e"/>
    <s v="u"/>
    <s v="L"/>
    <s v="R"/>
    <x v="1"/>
    <x v="5"/>
    <n v="7.2563495173356138E-7"/>
    <s v="e"/>
    <s v="u"/>
  </r>
  <r>
    <s v="ut"/>
    <s v="榛"/>
    <s v="zhen"/>
    <s v="u"/>
    <s v="t"/>
    <s v="R"/>
    <s v="L"/>
    <x v="8"/>
    <x v="25"/>
    <n v="7.2238098334013742E-7"/>
    <s v="zh"/>
    <s v="en"/>
  </r>
  <r>
    <s v="is"/>
    <s v="蜍"/>
    <s v="chu"/>
    <s v="i"/>
    <s v="s"/>
    <s v="R"/>
    <s v="L"/>
    <x v="14"/>
    <x v="16"/>
    <n v="7.2238098334013742E-7"/>
    <s v="ch"/>
    <s v="u"/>
  </r>
  <r>
    <s v="js"/>
    <s v="迳"/>
    <s v="jing"/>
    <s v="j"/>
    <s v="s"/>
    <s v="R"/>
    <s v="L"/>
    <x v="16"/>
    <x v="16"/>
    <n v="7.2238098334013742E-7"/>
    <s v="j"/>
    <s v="ing"/>
  </r>
  <r>
    <s v="jv"/>
    <s v="龃"/>
    <s v="jv"/>
    <s v="j"/>
    <s v="v"/>
    <s v="R"/>
    <s v="L"/>
    <x v="16"/>
    <x v="13"/>
    <n v="7.1912701494671335E-7"/>
    <s v="j"/>
    <s v="v"/>
  </r>
  <r>
    <s v="og"/>
    <s v="觞"/>
    <s v="shang"/>
    <s v="o"/>
    <s v="g"/>
    <s v="R"/>
    <s v="L"/>
    <x v="2"/>
    <x v="11"/>
    <n v="7.1912701494671335E-7"/>
    <s v="sh"/>
    <s v="ang"/>
  </r>
  <r>
    <s v="lj"/>
    <s v="崂"/>
    <s v="lao"/>
    <s v="l"/>
    <s v="j"/>
    <s v="R"/>
    <s v="R"/>
    <x v="3"/>
    <x v="14"/>
    <n v="7.1587304655328928E-7"/>
    <s v="l"/>
    <s v="ao"/>
  </r>
  <r>
    <s v="tg"/>
    <s v="傥"/>
    <s v="tang"/>
    <s v="t"/>
    <s v="g"/>
    <s v="L"/>
    <s v="L"/>
    <x v="9"/>
    <x v="11"/>
    <n v="7.1587304655328928E-7"/>
    <s v="t"/>
    <s v="ang"/>
  </r>
  <r>
    <s v="it"/>
    <s v="伧"/>
    <s v="chen"/>
    <s v="i"/>
    <s v="t"/>
    <s v="R"/>
    <s v="L"/>
    <x v="14"/>
    <x v="25"/>
    <n v="7.1261907815986522E-7"/>
    <s v="ch"/>
    <s v="en"/>
  </r>
  <r>
    <s v="os"/>
    <s v="澍"/>
    <s v="shu"/>
    <s v="o"/>
    <s v="s"/>
    <s v="R"/>
    <s v="L"/>
    <x v="2"/>
    <x v="16"/>
    <n v="7.1261907815986522E-7"/>
    <s v="sh"/>
    <s v="u"/>
  </r>
  <r>
    <s v="gn"/>
    <s v="擀"/>
    <s v="gan"/>
    <s v="g"/>
    <s v="n"/>
    <s v="L"/>
    <s v="R"/>
    <x v="7"/>
    <x v="21"/>
    <n v="7.1261907815986522E-7"/>
    <s v="g"/>
    <s v="an"/>
  </r>
  <r>
    <s v="ld"/>
    <s v="醴"/>
    <s v="li"/>
    <s v="l"/>
    <s v="d"/>
    <s v="R"/>
    <s v="L"/>
    <x v="3"/>
    <x v="15"/>
    <n v="7.1261907815986522E-7"/>
    <s v="l"/>
    <s v="i"/>
  </r>
  <r>
    <s v="hc"/>
    <s v="诨"/>
    <s v="hun"/>
    <s v="h"/>
    <s v="c"/>
    <s v="R"/>
    <s v="L"/>
    <x v="11"/>
    <x v="23"/>
    <n v="7.1261907815986522E-7"/>
    <s v="h"/>
    <s v="un"/>
  </r>
  <r>
    <s v="tp"/>
    <s v="橐"/>
    <s v="tuo"/>
    <s v="t"/>
    <s v="p"/>
    <s v="L"/>
    <s v="R"/>
    <x v="9"/>
    <x v="6"/>
    <n v="7.1261907815986522E-7"/>
    <s v="t"/>
    <s v="uo"/>
  </r>
  <r>
    <s v="mj"/>
    <s v="峁"/>
    <s v="mao"/>
    <s v="m"/>
    <s v="j"/>
    <s v="R"/>
    <s v="R"/>
    <x v="13"/>
    <x v="14"/>
    <n v="7.0936510976644125E-7"/>
    <s v="m"/>
    <s v="ao"/>
  </r>
  <r>
    <s v="hv"/>
    <s v="蛔"/>
    <s v="hui"/>
    <s v="h"/>
    <s v="v"/>
    <s v="R"/>
    <s v="L"/>
    <x v="11"/>
    <x v="13"/>
    <n v="7.0936510976644125E-7"/>
    <s v="h"/>
    <s v="ui"/>
  </r>
  <r>
    <s v="mz"/>
    <s v="珉"/>
    <s v="min"/>
    <s v="m"/>
    <s v="z"/>
    <s v="R"/>
    <s v="L"/>
    <x v="13"/>
    <x v="20"/>
    <n v="7.0611114137301719E-7"/>
    <s v="m"/>
    <s v="in"/>
  </r>
  <r>
    <s v="qi"/>
    <s v="葺"/>
    <s v="qi"/>
    <s v="q"/>
    <s v="i"/>
    <s v="L"/>
    <s v="R"/>
    <x v="20"/>
    <x v="1"/>
    <n v="7.0611114137301719E-7"/>
    <s v="q"/>
    <s v="i"/>
  </r>
  <r>
    <s v="hl"/>
    <s v="闳"/>
    <s v="hong"/>
    <s v="h"/>
    <s v="l"/>
    <s v="R"/>
    <s v="R"/>
    <x v="11"/>
    <x v="8"/>
    <n v="7.0611114137301719E-7"/>
    <s v="h"/>
    <s v="ong"/>
  </r>
  <r>
    <s v="lq"/>
    <s v="骝"/>
    <s v="liu"/>
    <s v="l"/>
    <s v="q"/>
    <s v="R"/>
    <s v="L"/>
    <x v="3"/>
    <x v="19"/>
    <n v="7.0285717297959312E-7"/>
    <s v="l"/>
    <s v="iu"/>
  </r>
  <r>
    <s v="ja"/>
    <s v="岬"/>
    <s v="jia"/>
    <s v="j"/>
    <s v="a"/>
    <s v="R"/>
    <s v="L"/>
    <x v="16"/>
    <x v="9"/>
    <n v="7.0285717297959312E-7"/>
    <s v="j"/>
    <s v="ia"/>
  </r>
  <r>
    <s v="ld"/>
    <s v="溧"/>
    <s v="li"/>
    <s v="l"/>
    <s v="d"/>
    <s v="R"/>
    <s v="L"/>
    <x v="3"/>
    <x v="15"/>
    <n v="7.0285717297959312E-7"/>
    <s v="l"/>
    <s v="i"/>
  </r>
  <r>
    <s v="mf"/>
    <s v="嵋"/>
    <s v="mei"/>
    <s v="m"/>
    <s v="f"/>
    <s v="R"/>
    <s v="L"/>
    <x v="13"/>
    <x v="2"/>
    <n v="7.0285717297959312E-7"/>
    <s v="m"/>
    <s v="ei"/>
  </r>
  <r>
    <s v="jw"/>
    <s v="戬"/>
    <s v="jian"/>
    <s v="j"/>
    <s v="w"/>
    <s v="R"/>
    <s v="L"/>
    <x v="16"/>
    <x v="12"/>
    <n v="7.0285717297959312E-7"/>
    <s v="j"/>
    <s v="ian"/>
  </r>
  <r>
    <s v="wi"/>
    <s v="逶"/>
    <s v="wei"/>
    <s v="w"/>
    <s v="i"/>
    <s v="L"/>
    <s v="R"/>
    <x v="10"/>
    <x v="1"/>
    <n v="6.9634923619274509E-7"/>
    <s v="w"/>
    <s v="ei"/>
  </r>
  <r>
    <s v="q;"/>
    <s v="磬"/>
    <s v="qing"/>
    <s v="q"/>
    <s v=";"/>
    <s v="L"/>
    <s v="R"/>
    <x v="20"/>
    <x v="18"/>
    <n v="6.9634923619274509E-7"/>
    <s v="q"/>
    <s v="ing"/>
  </r>
  <r>
    <s v="je"/>
    <s v="碣"/>
    <s v="jie"/>
    <s v="j"/>
    <s v="e"/>
    <s v="R"/>
    <s v="L"/>
    <x v="16"/>
    <x v="3"/>
    <n v="6.9309526779932103E-7"/>
    <s v="j"/>
    <s v="ie"/>
  </r>
  <r>
    <s v="qo"/>
    <s v="泅"/>
    <s v="qiu"/>
    <s v="q"/>
    <s v="o"/>
    <s v="L"/>
    <s v="R"/>
    <x v="20"/>
    <x v="7"/>
    <n v="6.9309526779932103E-7"/>
    <s v="q"/>
    <s v="iu"/>
  </r>
  <r>
    <s v="it"/>
    <s v="碜"/>
    <s v="chen"/>
    <s v="i"/>
    <s v="t"/>
    <s v="R"/>
    <s v="L"/>
    <x v="14"/>
    <x v="25"/>
    <n v="6.9309526779932103E-7"/>
    <s v="ch"/>
    <s v="en"/>
  </r>
  <r>
    <s v="cp"/>
    <s v="蹉"/>
    <s v="cuo"/>
    <s v="c"/>
    <s v="p"/>
    <s v="L"/>
    <s v="R"/>
    <x v="22"/>
    <x v="6"/>
    <n v="6.8984129940589696E-7"/>
    <s v="c"/>
    <s v="uo"/>
  </r>
  <r>
    <s v="js"/>
    <s v="儆"/>
    <s v="jing"/>
    <s v="j"/>
    <s v="s"/>
    <s v="R"/>
    <s v="L"/>
    <x v="16"/>
    <x v="16"/>
    <n v="6.8984129940589696E-7"/>
    <s v="j"/>
    <s v="ing"/>
  </r>
  <r>
    <s v="gm"/>
    <s v="鳏"/>
    <s v="guan"/>
    <s v="g"/>
    <s v="m"/>
    <s v="L"/>
    <s v="R"/>
    <x v="7"/>
    <x v="22"/>
    <n v="6.8333336261904883E-7"/>
    <s v="g"/>
    <s v="uan"/>
  </r>
  <r>
    <s v="ir"/>
    <s v="舛"/>
    <s v="chuan"/>
    <s v="i"/>
    <s v="r"/>
    <s v="R"/>
    <s v="L"/>
    <x v="14"/>
    <x v="26"/>
    <n v="6.8333336261904883E-7"/>
    <s v="ch"/>
    <s v="uan"/>
  </r>
  <r>
    <s v="zc"/>
    <s v="樽"/>
    <s v="zun"/>
    <s v="z"/>
    <s v="c"/>
    <s v="L"/>
    <s v="L"/>
    <x v="4"/>
    <x v="23"/>
    <n v="6.8333336261904883E-7"/>
    <s v="z"/>
    <s v="un"/>
  </r>
  <r>
    <s v="el"/>
    <s v="慵"/>
    <s v="yong"/>
    <s v="e"/>
    <s v="l"/>
    <s v="L"/>
    <s v="R"/>
    <x v="1"/>
    <x v="8"/>
    <n v="6.8333336261904883E-7"/>
    <s v="y"/>
    <s v="ong"/>
  </r>
  <r>
    <s v="ei"/>
    <s v="薏"/>
    <s v="yi"/>
    <s v="e"/>
    <s v="i"/>
    <s v="L"/>
    <s v="R"/>
    <x v="1"/>
    <x v="1"/>
    <n v="6.8007939422562487E-7"/>
    <s v="e"/>
    <s v="i"/>
  </r>
  <r>
    <s v="zc"/>
    <s v="鳟"/>
    <s v="zun"/>
    <s v="z"/>
    <s v="c"/>
    <s v="L"/>
    <s v="L"/>
    <x v="4"/>
    <x v="23"/>
    <n v="6.8007939422562487E-7"/>
    <s v="z"/>
    <s v="un"/>
  </r>
  <r>
    <s v="tn"/>
    <s v="澹"/>
    <s v="tan"/>
    <s v="t"/>
    <s v="n"/>
    <s v="L"/>
    <s v="R"/>
    <x v="9"/>
    <x v="21"/>
    <n v="6.8007939422562487E-7"/>
    <s v="t"/>
    <s v="an"/>
  </r>
  <r>
    <s v="qu"/>
    <s v="龋"/>
    <s v="qu"/>
    <s v="q"/>
    <s v="u"/>
    <s v="L"/>
    <s v="R"/>
    <x v="20"/>
    <x v="5"/>
    <n v="6.768254258322008E-7"/>
    <s v="q"/>
    <s v="u"/>
  </r>
  <r>
    <s v="gj"/>
    <s v="杲"/>
    <s v="gao"/>
    <s v="g"/>
    <s v="j"/>
    <s v="L"/>
    <s v="R"/>
    <x v="7"/>
    <x v="14"/>
    <n v="6.768254258322008E-7"/>
    <s v="g"/>
    <s v="ao"/>
  </r>
  <r>
    <s v="ke"/>
    <s v="溘"/>
    <s v="ke"/>
    <s v="k"/>
    <s v="e"/>
    <s v="R"/>
    <s v="L"/>
    <x v="19"/>
    <x v="3"/>
    <n v="6.768254258322008E-7"/>
    <s v="k"/>
    <s v="e"/>
  </r>
  <r>
    <s v="jw"/>
    <s v="謇"/>
    <s v="jian"/>
    <s v="j"/>
    <s v="w"/>
    <s v="R"/>
    <s v="L"/>
    <x v="16"/>
    <x v="12"/>
    <n v="6.768254258322008E-7"/>
    <s v="j"/>
    <s v="ian"/>
  </r>
  <r>
    <s v="mb"/>
    <s v="殁"/>
    <s v="mo"/>
    <s v="m"/>
    <s v="b"/>
    <s v="R"/>
    <s v="L"/>
    <x v="13"/>
    <x v="17"/>
    <n v="6.768254258322008E-7"/>
    <s v="m"/>
    <s v="o"/>
  </r>
  <r>
    <s v="ej"/>
    <s v="曜"/>
    <s v="yao"/>
    <s v="e"/>
    <s v="j"/>
    <s v="L"/>
    <s v="R"/>
    <x v="1"/>
    <x v="14"/>
    <n v="6.768254258322008E-7"/>
    <s v="y"/>
    <s v="ao"/>
  </r>
  <r>
    <s v="od"/>
    <s v="晟"/>
    <s v="sheng"/>
    <s v="o"/>
    <s v="d"/>
    <s v="R"/>
    <s v="L"/>
    <x v="2"/>
    <x v="15"/>
    <n v="6.768254258322008E-7"/>
    <s v="sh"/>
    <s v="eng"/>
  </r>
  <r>
    <s v="hs"/>
    <s v="祜"/>
    <s v="hu"/>
    <s v="h"/>
    <s v="s"/>
    <s v="R"/>
    <s v="L"/>
    <x v="11"/>
    <x v="16"/>
    <n v="6.7357145743877673E-7"/>
    <s v="h"/>
    <s v="u"/>
  </r>
  <r>
    <s v="do"/>
    <s v="蚪"/>
    <s v="dou"/>
    <s v="d"/>
    <s v="o"/>
    <s v="L"/>
    <s v="R"/>
    <x v="0"/>
    <x v="7"/>
    <n v="6.7357145743877673E-7"/>
    <s v="d"/>
    <s v="ou"/>
  </r>
  <r>
    <s v="dw"/>
    <s v="靛"/>
    <s v="dian"/>
    <s v="d"/>
    <s v="w"/>
    <s v="L"/>
    <s v="L"/>
    <x v="0"/>
    <x v="12"/>
    <n v="6.7357145743877673E-7"/>
    <s v="d"/>
    <s v="ian"/>
  </r>
  <r>
    <s v="ub"/>
    <s v="焯"/>
    <s v="zhuo"/>
    <s v="u"/>
    <s v="b"/>
    <s v="R"/>
    <s v="L"/>
    <x v="8"/>
    <x v="17"/>
    <n v="6.7031748904535267E-7"/>
    <s v="zh"/>
    <s v="uo"/>
  </r>
  <r>
    <s v="el"/>
    <s v="喁"/>
    <s v="yong"/>
    <s v="e"/>
    <s v="l"/>
    <s v="L"/>
    <s v="R"/>
    <x v="1"/>
    <x v="8"/>
    <n v="6.7031748904535267E-7"/>
    <s v="y"/>
    <s v="ong"/>
  </r>
  <r>
    <s v="ke"/>
    <s v="蝌"/>
    <s v="ke"/>
    <s v="k"/>
    <s v="e"/>
    <s v="R"/>
    <s v="L"/>
    <x v="19"/>
    <x v="3"/>
    <n v="6.7031748904535267E-7"/>
    <s v="k"/>
    <s v="e"/>
  </r>
  <r>
    <s v="wi"/>
    <s v="煨"/>
    <s v="wei"/>
    <s v="w"/>
    <s v="i"/>
    <s v="L"/>
    <s v="R"/>
    <x v="10"/>
    <x v="1"/>
    <n v="6.7031748904535267E-7"/>
    <s v="w"/>
    <s v="ei"/>
  </r>
  <r>
    <s v="ia"/>
    <s v="姹"/>
    <s v="cha"/>
    <s v="i"/>
    <s v="a"/>
    <s v="R"/>
    <s v="L"/>
    <x v="14"/>
    <x v="9"/>
    <n v="6.7031748904535267E-7"/>
    <s v="ch"/>
    <s v="a"/>
  </r>
  <r>
    <s v="sc"/>
    <s v="隼"/>
    <s v="sun"/>
    <s v="s"/>
    <s v="c"/>
    <s v="L"/>
    <s v="L"/>
    <x v="21"/>
    <x v="23"/>
    <n v="6.7031748904535267E-7"/>
    <s v="s"/>
    <s v="un"/>
  </r>
  <r>
    <s v="sh"/>
    <s v="鳃"/>
    <s v="sai"/>
    <s v="s"/>
    <s v="h"/>
    <s v="L"/>
    <s v="R"/>
    <x v="21"/>
    <x v="4"/>
    <n v="6.670635206519287E-7"/>
    <s v="s"/>
    <s v="ai"/>
  </r>
  <r>
    <s v="jd"/>
    <s v="屐"/>
    <s v="ji"/>
    <s v="j"/>
    <s v="d"/>
    <s v="R"/>
    <s v="L"/>
    <x v="16"/>
    <x v="15"/>
    <n v="6.670635206519287E-7"/>
    <s v="j"/>
    <s v="i"/>
  </r>
  <r>
    <s v="lf"/>
    <s v="羸"/>
    <s v="lei"/>
    <s v="l"/>
    <s v="f"/>
    <s v="R"/>
    <s v="L"/>
    <x v="3"/>
    <x v="2"/>
    <n v="6.670635206519287E-7"/>
    <s v="l"/>
    <s v="ei"/>
  </r>
  <r>
    <s v="gj"/>
    <s v="槁"/>
    <s v="gao"/>
    <s v="g"/>
    <s v="j"/>
    <s v="L"/>
    <s v="R"/>
    <x v="7"/>
    <x v="14"/>
    <n v="6.670635206519287E-7"/>
    <s v="g"/>
    <s v="ao"/>
  </r>
  <r>
    <s v="kv"/>
    <s v="篑"/>
    <s v="kui"/>
    <s v="k"/>
    <s v="v"/>
    <s v="R"/>
    <s v="L"/>
    <x v="19"/>
    <x v="13"/>
    <n v="6.670635206519287E-7"/>
    <s v="k"/>
    <s v="ui"/>
  </r>
  <r>
    <s v="jd"/>
    <s v="玑"/>
    <s v="ji"/>
    <s v="j"/>
    <s v="d"/>
    <s v="R"/>
    <s v="L"/>
    <x v="16"/>
    <x v="15"/>
    <n v="6.670635206519287E-7"/>
    <s v="j"/>
    <s v="i"/>
  </r>
  <r>
    <s v="rh"/>
    <s v="瓤"/>
    <s v="rang"/>
    <s v="r"/>
    <s v="h"/>
    <s v="L"/>
    <s v="R"/>
    <x v="5"/>
    <x v="4"/>
    <n v="6.6380955225850464E-7"/>
    <s v="r"/>
    <s v="ang"/>
  </r>
  <r>
    <s v="fu"/>
    <s v="蜉"/>
    <s v="fu"/>
    <s v="f"/>
    <s v="u"/>
    <s v="L"/>
    <s v="R"/>
    <x v="15"/>
    <x v="5"/>
    <n v="6.6380955225850464E-7"/>
    <s v="f"/>
    <s v="u"/>
  </r>
  <r>
    <s v="tp"/>
    <s v="跎"/>
    <s v="tuo"/>
    <s v="t"/>
    <s v="p"/>
    <s v="L"/>
    <s v="R"/>
    <x v="9"/>
    <x v="6"/>
    <n v="6.6380955225850464E-7"/>
    <s v="t"/>
    <s v="uo"/>
  </r>
  <r>
    <s v="it"/>
    <s v="抻"/>
    <s v="chen"/>
    <s v="i"/>
    <s v="t"/>
    <s v="R"/>
    <s v="L"/>
    <x v="14"/>
    <x v="25"/>
    <n v="6.6380955225850464E-7"/>
    <s v="ch"/>
    <s v="en"/>
  </r>
  <r>
    <s v="ei"/>
    <s v="痍"/>
    <s v="yi"/>
    <s v="e"/>
    <s v="i"/>
    <s v="L"/>
    <s v="R"/>
    <x v="1"/>
    <x v="1"/>
    <n v="6.6380955225850464E-7"/>
    <s v="e"/>
    <s v="i"/>
  </r>
  <r>
    <s v="ay"/>
    <s v="嗄"/>
    <s v="a"/>
    <s v="a"/>
    <s v="y"/>
    <s v="L"/>
    <s v="R"/>
    <x v="24"/>
    <x v="10"/>
    <n v="6.6055558386508057E-7"/>
    <s v="a"/>
    <m/>
  </r>
  <r>
    <s v="q"/>
    <s v="诮"/>
    <s v="qiao"/>
    <s v="q"/>
    <s v="q"/>
    <s v="L"/>
    <s v="L"/>
    <x v="20"/>
    <x v="19"/>
    <n v="6.6055558386508057E-7"/>
    <s v="q"/>
    <s v="iao"/>
  </r>
  <r>
    <s v="xn"/>
    <s v="籼"/>
    <s v="xian"/>
    <s v="x"/>
    <s v="n"/>
    <s v="L"/>
    <s v="R"/>
    <x v="18"/>
    <x v="21"/>
    <n v="6.573016154716565E-7"/>
    <s v="x"/>
    <s v="ian"/>
  </r>
  <r>
    <s v="eu"/>
    <s v="欤"/>
    <s v="yu"/>
    <s v="e"/>
    <s v="u"/>
    <s v="L"/>
    <s v="R"/>
    <x v="1"/>
    <x v="5"/>
    <n v="6.573016154716565E-7"/>
    <s v="e"/>
    <s v="u"/>
  </r>
  <r>
    <s v="e;"/>
    <s v="茔"/>
    <s v="ying"/>
    <s v="e"/>
    <s v=";"/>
    <s v="L"/>
    <s v="R"/>
    <x v="1"/>
    <x v="18"/>
    <n v="6.573016154716565E-7"/>
    <s v="y"/>
    <s v="ing"/>
  </r>
  <r>
    <s v="if"/>
    <s v="笞"/>
    <s v="chi"/>
    <s v="i"/>
    <s v="f"/>
    <s v="R"/>
    <s v="L"/>
    <x v="14"/>
    <x v="2"/>
    <n v="6.573016154716565E-7"/>
    <s v="ch"/>
    <s v="i"/>
  </r>
  <r>
    <s v="sl"/>
    <s v="忪"/>
    <s v="song"/>
    <s v="s"/>
    <s v="l"/>
    <s v="L"/>
    <s v="R"/>
    <x v="21"/>
    <x v="8"/>
    <n v="6.573016154716565E-7"/>
    <s v="s"/>
    <s v="ong"/>
  </r>
  <r>
    <s v="uf"/>
    <s v="陟"/>
    <s v="zhi"/>
    <s v="u"/>
    <s v="f"/>
    <s v="R"/>
    <s v="L"/>
    <x v="8"/>
    <x v="2"/>
    <n v="6.5404764707823254E-7"/>
    <s v="zh"/>
    <s v="i"/>
  </r>
  <r>
    <s v="ja"/>
    <s v="痂"/>
    <s v="jia"/>
    <s v="j"/>
    <s v="a"/>
    <s v="R"/>
    <s v="L"/>
    <x v="16"/>
    <x v="9"/>
    <n v="6.5404764707823254E-7"/>
    <s v="j"/>
    <s v="ia"/>
  </r>
  <r>
    <s v="tl"/>
    <s v="嗵"/>
    <s v="tong"/>
    <s v="t"/>
    <s v="l"/>
    <s v="L"/>
    <s v="R"/>
    <x v="9"/>
    <x v="8"/>
    <n v="6.5404764707823254E-7"/>
    <s v="t"/>
    <s v="ong"/>
  </r>
  <r>
    <s v="zi"/>
    <s v="辎"/>
    <s v="zi"/>
    <s v="z"/>
    <s v="i"/>
    <s v="L"/>
    <s v="R"/>
    <x v="4"/>
    <x v="1"/>
    <n v="6.5404764707823254E-7"/>
    <s v="z"/>
    <s v="i"/>
  </r>
  <r>
    <s v="na"/>
    <s v="衲"/>
    <s v="na"/>
    <s v="n"/>
    <s v="a"/>
    <s v="R"/>
    <s v="L"/>
    <x v="12"/>
    <x v="9"/>
    <n v="6.5404764707823254E-7"/>
    <s v="n"/>
    <s v="a"/>
  </r>
  <r>
    <s v="ld"/>
    <s v="傈"/>
    <s v="li"/>
    <s v="l"/>
    <s v="d"/>
    <s v="R"/>
    <s v="L"/>
    <x v="3"/>
    <x v="15"/>
    <n v="6.5079367868480848E-7"/>
    <s v="l"/>
    <s v="i"/>
  </r>
  <r>
    <s v="ne"/>
    <s v="乜"/>
    <s v="nie"/>
    <s v="n"/>
    <s v="e"/>
    <s v="R"/>
    <s v="L"/>
    <x v="12"/>
    <x v="3"/>
    <n v="6.5079367868480848E-7"/>
    <s v="n"/>
    <s v="ie"/>
  </r>
  <r>
    <s v="hr"/>
    <s v="豢"/>
    <s v="huan"/>
    <s v="h"/>
    <s v="r"/>
    <s v="R"/>
    <s v="L"/>
    <x v="11"/>
    <x v="26"/>
    <n v="6.5079367868480848E-7"/>
    <s v="h"/>
    <s v="uan"/>
  </r>
  <r>
    <s v="ms"/>
    <s v="螟"/>
    <s v="ming"/>
    <s v="m"/>
    <s v="s"/>
    <s v="R"/>
    <s v="L"/>
    <x v="13"/>
    <x v="16"/>
    <n v="6.5079367868480848E-7"/>
    <s v="m"/>
    <s v="ing"/>
  </r>
  <r>
    <s v="ns"/>
    <s v="佞"/>
    <s v="ning"/>
    <s v="n"/>
    <s v="s"/>
    <s v="R"/>
    <s v="L"/>
    <x v="12"/>
    <x v="16"/>
    <n v="6.5079367868480848E-7"/>
    <s v="n"/>
    <s v="ing"/>
  </r>
  <r>
    <s v="bg"/>
    <s v="蒡"/>
    <s v="bang"/>
    <s v="b"/>
    <s v="g"/>
    <s v="L"/>
    <s v="L"/>
    <x v="6"/>
    <x v="11"/>
    <n v="6.4753971029138441E-7"/>
    <s v="b"/>
    <s v="ang"/>
  </r>
  <r>
    <s v="ek"/>
    <s v="鄞"/>
    <s v="yin"/>
    <s v="e"/>
    <s v="k"/>
    <s v="L"/>
    <s v="R"/>
    <x v="1"/>
    <x v="0"/>
    <n v="6.4753971029138441E-7"/>
    <s v="y"/>
    <s v="in"/>
  </r>
  <r>
    <s v="sp"/>
    <s v="蓑"/>
    <s v="suo"/>
    <s v="s"/>
    <s v="p"/>
    <s v="L"/>
    <s v="R"/>
    <x v="21"/>
    <x v="6"/>
    <n v="6.4753971029138441E-7"/>
    <s v="s"/>
    <s v="uo"/>
  </r>
  <r>
    <s v="ub"/>
    <s v="擢"/>
    <s v="zhuo"/>
    <s v="u"/>
    <s v="b"/>
    <s v="R"/>
    <s v="L"/>
    <x v="8"/>
    <x v="17"/>
    <n v="6.4428574189796034E-7"/>
    <s v="zh"/>
    <s v="uo"/>
  </r>
  <r>
    <s v="ti"/>
    <s v="悌"/>
    <s v="ti"/>
    <s v="t"/>
    <s v="i"/>
    <s v="L"/>
    <s v="R"/>
    <x v="9"/>
    <x v="1"/>
    <n v="6.4428574189796034E-7"/>
    <s v="t"/>
    <s v="i"/>
  </r>
  <r>
    <s v="gu"/>
    <s v="鸪"/>
    <s v="gu"/>
    <s v="g"/>
    <s v="u"/>
    <s v="L"/>
    <s v="R"/>
    <x v="7"/>
    <x v="5"/>
    <n v="6.4428574189796034E-7"/>
    <s v="g"/>
    <s v="u"/>
  </r>
  <r>
    <s v="dx"/>
    <s v="嗲"/>
    <s v="dia"/>
    <s v="d"/>
    <s v="x"/>
    <s v="L"/>
    <s v="L"/>
    <x v="0"/>
    <x v="24"/>
    <n v="6.4428574189796034E-7"/>
    <s v="d"/>
    <s v="ia"/>
  </r>
  <r>
    <s v="uw"/>
    <s v="谵"/>
    <s v="zhan"/>
    <s v="u"/>
    <s v="w"/>
    <s v="R"/>
    <s v="L"/>
    <x v="8"/>
    <x v="12"/>
    <n v="6.4103177350453628E-7"/>
    <s v="zh"/>
    <s v="an"/>
  </r>
  <r>
    <s v="hb"/>
    <s v="夥"/>
    <s v="huo"/>
    <s v="h"/>
    <s v="b"/>
    <s v="R"/>
    <s v="L"/>
    <x v="11"/>
    <x v="17"/>
    <n v="6.4103177350453628E-7"/>
    <s v="h"/>
    <s v="uo"/>
  </r>
  <r>
    <s v="rk"/>
    <s v="仞"/>
    <s v="ren"/>
    <s v="r"/>
    <s v="k"/>
    <s v="L"/>
    <s v="R"/>
    <x v="5"/>
    <x v="0"/>
    <n v="6.4103177350453628E-7"/>
    <s v="r"/>
    <s v="en"/>
  </r>
  <r>
    <s v="da"/>
    <s v="靼"/>
    <s v="da"/>
    <s v="d"/>
    <s v="a"/>
    <s v="L"/>
    <s v="L"/>
    <x v="0"/>
    <x v="9"/>
    <n v="6.4103177350453628E-7"/>
    <s v="d"/>
    <s v="a"/>
  </r>
  <r>
    <s v="ou"/>
    <s v="沤"/>
    <s v="ou"/>
    <s v="o"/>
    <s v="u"/>
    <s v="R"/>
    <s v="R"/>
    <x v="2"/>
    <x v="5"/>
    <n v="6.3777780511111232E-7"/>
    <s v="o"/>
    <s v="u"/>
  </r>
  <r>
    <s v="ec"/>
    <s v="氲"/>
    <s v="yun"/>
    <s v="e"/>
    <s v="c"/>
    <s v="L"/>
    <s v="L"/>
    <x v="1"/>
    <x v="23"/>
    <n v="6.3777780511111232E-7"/>
    <s v="y"/>
    <s v="un"/>
  </r>
  <r>
    <s v="g;"/>
    <s v="鲑"/>
    <s v="gui"/>
    <s v="g"/>
    <s v=";"/>
    <s v="L"/>
    <s v="R"/>
    <x v="7"/>
    <x v="18"/>
    <n v="6.3452383671768825E-7"/>
    <s v="g"/>
    <s v="ui"/>
  </r>
  <r>
    <s v="iw"/>
    <s v="谗"/>
    <s v="chan"/>
    <s v="i"/>
    <s v="w"/>
    <s v="R"/>
    <s v="L"/>
    <x v="14"/>
    <x v="12"/>
    <n v="6.3126986832426418E-7"/>
    <s v="ch"/>
    <s v="an"/>
  </r>
  <r>
    <s v="uf"/>
    <s v="祗"/>
    <s v="zhi"/>
    <s v="u"/>
    <s v="f"/>
    <s v="R"/>
    <s v="L"/>
    <x v="8"/>
    <x v="2"/>
    <n v="6.3126986832426418E-7"/>
    <s v="zh"/>
    <s v="i"/>
  </r>
  <r>
    <s v="gn"/>
    <s v="苷"/>
    <s v="gan"/>
    <s v="g"/>
    <s v="n"/>
    <s v="L"/>
    <s v="R"/>
    <x v="7"/>
    <x v="21"/>
    <n v="6.2801589993084012E-7"/>
    <s v="g"/>
    <s v="an"/>
  </r>
  <r>
    <s v="r;"/>
    <s v="蕤"/>
    <s v="rui"/>
    <s v="r"/>
    <s v=";"/>
    <s v="L"/>
    <s v="R"/>
    <x v="5"/>
    <x v="18"/>
    <n v="6.2801589993084012E-7"/>
    <s v="r"/>
    <s v="ui"/>
  </r>
  <r>
    <s v="mc"/>
    <s v="弭"/>
    <s v="mi"/>
    <s v="m"/>
    <s v="c"/>
    <s v="R"/>
    <s v="L"/>
    <x v="13"/>
    <x v="23"/>
    <n v="6.2801589993084012E-7"/>
    <s v="m"/>
    <s v="i"/>
  </r>
  <r>
    <s v="ek"/>
    <s v="氤"/>
    <s v="yin"/>
    <s v="e"/>
    <s v="k"/>
    <s v="L"/>
    <s v="R"/>
    <x v="1"/>
    <x v="0"/>
    <n v="6.2801589993084012E-7"/>
    <s v="y"/>
    <s v="in"/>
  </r>
  <r>
    <s v="eg"/>
    <s v="烊"/>
    <s v="yang"/>
    <s v="e"/>
    <s v="g"/>
    <s v="L"/>
    <s v="L"/>
    <x v="1"/>
    <x v="11"/>
    <n v="6.2476193153741615E-7"/>
    <s v="y"/>
    <s v="ang"/>
  </r>
  <r>
    <s v="ou"/>
    <s v="耦"/>
    <s v="ou"/>
    <s v="o"/>
    <s v="u"/>
    <s v="R"/>
    <s v="R"/>
    <x v="2"/>
    <x v="5"/>
    <n v="6.2476193153741615E-7"/>
    <s v="o"/>
    <s v="u"/>
  </r>
  <r>
    <s v="qi"/>
    <s v="颀"/>
    <s v="qi"/>
    <s v="q"/>
    <s v="i"/>
    <s v="L"/>
    <s v="R"/>
    <x v="20"/>
    <x v="1"/>
    <n v="6.2476193153741615E-7"/>
    <s v="q"/>
    <s v="i"/>
  </r>
  <r>
    <s v="bi"/>
    <s v="哔"/>
    <s v="bi"/>
    <s v="b"/>
    <s v="i"/>
    <s v="L"/>
    <s v="R"/>
    <x v="6"/>
    <x v="1"/>
    <n v="6.2476193153741615E-7"/>
    <s v="b"/>
    <s v="i"/>
  </r>
  <r>
    <s v="dh"/>
    <s v="玳"/>
    <s v="dai"/>
    <s v="d"/>
    <s v="h"/>
    <s v="L"/>
    <s v="R"/>
    <x v="0"/>
    <x v="4"/>
    <n v="6.2476193153741615E-7"/>
    <s v="d"/>
    <s v="ai"/>
  </r>
  <r>
    <s v="mv"/>
    <s v="钼"/>
    <s v="mu"/>
    <s v="m"/>
    <s v="v"/>
    <s v="R"/>
    <s v="L"/>
    <x v="13"/>
    <x v="13"/>
    <n v="6.2150796314399209E-7"/>
    <s v="m"/>
    <s v="v"/>
  </r>
  <r>
    <s v="j"/>
    <s v="铰"/>
    <s v="jiao"/>
    <s v="j"/>
    <s v="j"/>
    <s v="R"/>
    <s v="R"/>
    <x v="16"/>
    <x v="14"/>
    <n v="6.2150796314399209E-7"/>
    <s v="j"/>
    <s v="iao"/>
  </r>
  <r>
    <s v="mb"/>
    <s v="秣"/>
    <s v="mo"/>
    <s v="m"/>
    <s v="b"/>
    <s v="R"/>
    <s v="L"/>
    <x v="13"/>
    <x v="17"/>
    <n v="6.2150796314399209E-7"/>
    <s v="m"/>
    <s v="o"/>
  </r>
  <r>
    <s v="kh"/>
    <s v="忾"/>
    <s v="kai"/>
    <s v="k"/>
    <s v="h"/>
    <s v="R"/>
    <s v="R"/>
    <x v="19"/>
    <x v="4"/>
    <n v="6.2150796314399209E-7"/>
    <s v="k"/>
    <s v="ai"/>
  </r>
  <r>
    <s v="uw"/>
    <s v="旃"/>
    <s v="zhan"/>
    <s v="u"/>
    <s v="w"/>
    <s v="R"/>
    <s v="L"/>
    <x v="8"/>
    <x v="12"/>
    <n v="6.2150796314399209E-7"/>
    <s v="zh"/>
    <s v="an"/>
  </r>
  <r>
    <s v="tu"/>
    <s v="菟"/>
    <s v="tu"/>
    <s v="t"/>
    <s v="u"/>
    <s v="L"/>
    <s v="R"/>
    <x v="9"/>
    <x v="5"/>
    <n v="6.1825399475056802E-7"/>
    <s v="t"/>
    <s v="u"/>
  </r>
  <r>
    <s v="tj"/>
    <s v="绦"/>
    <s v="tao"/>
    <s v="t"/>
    <s v="j"/>
    <s v="L"/>
    <s v="R"/>
    <x v="9"/>
    <x v="14"/>
    <n v="6.1825399475056802E-7"/>
    <s v="t"/>
    <s v="ao"/>
  </r>
  <r>
    <s v="bd"/>
    <s v="嘣"/>
    <s v="beng"/>
    <s v="b"/>
    <s v="d"/>
    <s v="L"/>
    <s v="L"/>
    <x v="6"/>
    <x v="15"/>
    <n v="6.1825399475056802E-7"/>
    <s v="b"/>
    <s v="eng"/>
  </r>
  <r>
    <s v="zl"/>
    <s v="枞"/>
    <s v="zong"/>
    <s v="z"/>
    <s v="l"/>
    <s v="L"/>
    <s v="R"/>
    <x v="4"/>
    <x v="8"/>
    <n v="6.1500002635714395E-7"/>
    <s v="z"/>
    <s v="ong"/>
  </r>
  <r>
    <s v="ek"/>
    <s v="龈"/>
    <s v="yin"/>
    <s v="e"/>
    <s v="k"/>
    <s v="L"/>
    <s v="R"/>
    <x v="1"/>
    <x v="0"/>
    <n v="6.1500002635714395E-7"/>
    <s v="y"/>
    <s v="in"/>
  </r>
  <r>
    <s v="us"/>
    <s v="箸"/>
    <s v="zhu"/>
    <s v="u"/>
    <s v="s"/>
    <s v="R"/>
    <s v="L"/>
    <x v="8"/>
    <x v="16"/>
    <n v="6.1500002635714395E-7"/>
    <s v="zh"/>
    <s v="u"/>
  </r>
  <r>
    <s v="fi"/>
    <s v="狒"/>
    <s v="fei"/>
    <s v="f"/>
    <s v="i"/>
    <s v="L"/>
    <s v="R"/>
    <x v="15"/>
    <x v="1"/>
    <n v="6.1500002635714395E-7"/>
    <s v="f"/>
    <s v="ei"/>
  </r>
  <r>
    <s v="so"/>
    <s v="馊"/>
    <s v="sou"/>
    <s v="s"/>
    <s v="o"/>
    <s v="L"/>
    <s v="R"/>
    <x v="21"/>
    <x v="7"/>
    <n v="6.1500002635714395E-7"/>
    <s v="s"/>
    <s v="ou"/>
  </r>
  <r>
    <s v="xn"/>
    <s v="苋"/>
    <s v="xian"/>
    <s v="x"/>
    <s v="n"/>
    <s v="L"/>
    <s v="R"/>
    <x v="18"/>
    <x v="21"/>
    <n v="6.1500002635714395E-7"/>
    <s v="x"/>
    <s v="ian"/>
  </r>
  <r>
    <s v="yw"/>
    <s v="琰"/>
    <s v="yan"/>
    <s v="y"/>
    <s v="w"/>
    <s v="R"/>
    <s v="L"/>
    <x v="17"/>
    <x v="12"/>
    <n v="6.1500002635714395E-7"/>
    <s v="y"/>
    <s v="an"/>
  </r>
  <r>
    <s v="jd"/>
    <s v="楫"/>
    <s v="ji"/>
    <s v="j"/>
    <s v="d"/>
    <s v="R"/>
    <s v="L"/>
    <x v="16"/>
    <x v="15"/>
    <n v="6.1174605796371999E-7"/>
    <s v="j"/>
    <s v="i"/>
  </r>
  <r>
    <s v="qi"/>
    <s v="讫"/>
    <s v="qi"/>
    <s v="q"/>
    <s v="i"/>
    <s v="L"/>
    <s v="R"/>
    <x v="20"/>
    <x v="1"/>
    <n v="6.1174605796371999E-7"/>
    <s v="q"/>
    <s v="i"/>
  </r>
  <r>
    <s v="gu"/>
    <s v="牯"/>
    <s v="gu"/>
    <s v="g"/>
    <s v="u"/>
    <s v="L"/>
    <s v="R"/>
    <x v="7"/>
    <x v="5"/>
    <n v="6.1174605796371999E-7"/>
    <s v="g"/>
    <s v="u"/>
  </r>
  <r>
    <s v="ei"/>
    <s v="悒"/>
    <s v="yi"/>
    <s v="e"/>
    <s v="i"/>
    <s v="L"/>
    <s v="R"/>
    <x v="1"/>
    <x v="1"/>
    <n v="6.1174605796371999E-7"/>
    <s v="e"/>
    <s v="i"/>
  </r>
  <r>
    <s v="xi"/>
    <s v="翕"/>
    <s v="xi"/>
    <s v="x"/>
    <s v="i"/>
    <s v="L"/>
    <s v="R"/>
    <x v="18"/>
    <x v="1"/>
    <n v="6.1174605796371999E-7"/>
    <s v="x"/>
    <s v="i"/>
  </r>
  <r>
    <s v="tg"/>
    <s v="螳"/>
    <s v="tang"/>
    <s v="t"/>
    <s v="g"/>
    <s v="L"/>
    <s v="L"/>
    <x v="9"/>
    <x v="11"/>
    <n v="6.1174605796371999E-7"/>
    <s v="t"/>
    <s v="ang"/>
  </r>
  <r>
    <s v="xu"/>
    <s v="蓿"/>
    <s v="xu"/>
    <s v="x"/>
    <s v="u"/>
    <s v="L"/>
    <s v="R"/>
    <x v="18"/>
    <x v="5"/>
    <n v="6.0849208957029593E-7"/>
    <s v="x"/>
    <s v="u"/>
  </r>
  <r>
    <s v="yw"/>
    <s v="恹"/>
    <s v="yan"/>
    <s v="y"/>
    <s v="w"/>
    <s v="R"/>
    <s v="L"/>
    <x v="17"/>
    <x v="12"/>
    <n v="6.0849208957029593E-7"/>
    <s v="y"/>
    <s v="an"/>
  </r>
  <r>
    <s v="pi"/>
    <s v="纰"/>
    <s v="pi"/>
    <s v="p"/>
    <s v="i"/>
    <s v="R"/>
    <s v="R"/>
    <x v="23"/>
    <x v="1"/>
    <n v="6.0849208957029593E-7"/>
    <s v="p"/>
    <s v="i"/>
  </r>
  <r>
    <s v="ja"/>
    <s v="珈"/>
    <s v="jia"/>
    <s v="j"/>
    <s v="a"/>
    <s v="R"/>
    <s v="L"/>
    <x v="16"/>
    <x v="9"/>
    <n v="6.0849208957029593E-7"/>
    <s v="j"/>
    <s v="ia"/>
  </r>
  <r>
    <s v="ci"/>
    <s v="呲"/>
    <s v="ci"/>
    <s v="c"/>
    <s v="i"/>
    <s v="L"/>
    <s v="R"/>
    <x v="22"/>
    <x v="1"/>
    <n v="6.0849208957029593E-7"/>
    <s v="c"/>
    <s v="i"/>
  </r>
  <r>
    <s v="mc"/>
    <s v="醚"/>
    <s v="mi"/>
    <s v="m"/>
    <s v="c"/>
    <s v="R"/>
    <s v="L"/>
    <x v="13"/>
    <x v="23"/>
    <n v="6.0523812117687186E-7"/>
    <s v="m"/>
    <s v="i"/>
  </r>
  <r>
    <s v="an"/>
    <s v="鹌"/>
    <s v="an"/>
    <s v="a"/>
    <s v="n"/>
    <s v="L"/>
    <s v="R"/>
    <x v="24"/>
    <x v="21"/>
    <n v="6.0523812117687186E-7"/>
    <s v="a"/>
    <s v="n"/>
  </r>
  <r>
    <s v="lh"/>
    <s v="涞"/>
    <s v="lai"/>
    <s v="l"/>
    <s v="h"/>
    <s v="R"/>
    <s v="R"/>
    <x v="3"/>
    <x v="4"/>
    <n v="6.0523812117687186E-7"/>
    <s v="l"/>
    <s v="ai"/>
  </r>
  <r>
    <s v="mv"/>
    <s v="苜"/>
    <s v="mu"/>
    <s v="m"/>
    <s v="v"/>
    <s v="R"/>
    <s v="L"/>
    <x v="13"/>
    <x v="13"/>
    <n v="6.0523812117687186E-7"/>
    <s v="m"/>
    <s v="v"/>
  </r>
  <r>
    <s v="je"/>
    <s v="讦"/>
    <s v="jie"/>
    <s v="j"/>
    <s v="e"/>
    <s v="R"/>
    <s v="L"/>
    <x v="16"/>
    <x v="3"/>
    <n v="6.0198415278344779E-7"/>
    <s v="j"/>
    <s v="ie"/>
  </r>
  <r>
    <s v="ei"/>
    <s v="饴"/>
    <s v="yi"/>
    <s v="e"/>
    <s v="i"/>
    <s v="L"/>
    <s v="R"/>
    <x v="1"/>
    <x v="1"/>
    <n v="6.0198415278344779E-7"/>
    <s v="e"/>
    <s v="i"/>
  </r>
  <r>
    <s v="ow"/>
    <s v="舢"/>
    <s v="shan"/>
    <s v="o"/>
    <s v="w"/>
    <s v="R"/>
    <s v="L"/>
    <x v="2"/>
    <x v="12"/>
    <n v="6.0198415278344779E-7"/>
    <s v="sh"/>
    <s v="an"/>
  </r>
  <r>
    <s v="an"/>
    <s v="桉"/>
    <s v="an"/>
    <s v="a"/>
    <s v="n"/>
    <s v="L"/>
    <s v="R"/>
    <x v="24"/>
    <x v="21"/>
    <n v="6.0198415278344779E-7"/>
    <s v="a"/>
    <s v="n"/>
  </r>
  <r>
    <s v="iw"/>
    <s v="婵"/>
    <s v="chan"/>
    <s v="i"/>
    <s v="w"/>
    <s v="R"/>
    <s v="L"/>
    <x v="14"/>
    <x v="12"/>
    <n v="6.0198415278344779E-7"/>
    <s v="ch"/>
    <s v="an"/>
  </r>
  <r>
    <s v="ei"/>
    <s v="肄"/>
    <s v="yi"/>
    <s v="e"/>
    <s v="i"/>
    <s v="L"/>
    <s v="R"/>
    <x v="1"/>
    <x v="1"/>
    <n v="5.9873018439002373E-7"/>
    <s v="e"/>
    <s v="i"/>
  </r>
  <r>
    <s v="us"/>
    <s v="躅"/>
    <s v="zhu"/>
    <s v="u"/>
    <s v="s"/>
    <s v="R"/>
    <s v="L"/>
    <x v="8"/>
    <x v="16"/>
    <n v="5.9873018439002373E-7"/>
    <s v="zh"/>
    <s v="u"/>
  </r>
  <r>
    <s v="qp"/>
    <s v="炔"/>
    <s v="que"/>
    <s v="q"/>
    <s v="p"/>
    <s v="L"/>
    <s v="R"/>
    <x v="20"/>
    <x v="6"/>
    <n v="5.9873018439002373E-7"/>
    <s v="q"/>
    <s v="ue"/>
  </r>
  <r>
    <s v="dw"/>
    <s v="钿"/>
    <s v="dian"/>
    <s v="d"/>
    <s v="w"/>
    <s v="L"/>
    <s v="L"/>
    <x v="0"/>
    <x v="12"/>
    <n v="5.9873018439002373E-7"/>
    <s v="d"/>
    <s v="ian"/>
  </r>
  <r>
    <s v="nd"/>
    <s v="恁"/>
    <s v="nen"/>
    <s v="n"/>
    <s v="d"/>
    <s v="R"/>
    <s v="L"/>
    <x v="12"/>
    <x v="15"/>
    <n v="5.9873018439002373E-7"/>
    <s v="n"/>
    <s v="e"/>
  </r>
  <r>
    <s v="bj"/>
    <s v="鸨"/>
    <s v="bao"/>
    <s v="b"/>
    <s v="j"/>
    <s v="L"/>
    <s v="R"/>
    <x v="6"/>
    <x v="14"/>
    <n v="5.9547621599659977E-7"/>
    <s v="b"/>
    <s v="ao"/>
  </r>
  <r>
    <s v="s;"/>
    <s v="燧"/>
    <s v="sui"/>
    <s v="s"/>
    <s v=";"/>
    <s v="L"/>
    <s v="R"/>
    <x v="21"/>
    <x v="18"/>
    <n v="5.922222476031757E-7"/>
    <s v="s"/>
    <s v="ui"/>
  </r>
  <r>
    <s v="fu"/>
    <s v="麸"/>
    <s v="fu"/>
    <s v="f"/>
    <s v="u"/>
    <s v="L"/>
    <s v="R"/>
    <x v="15"/>
    <x v="5"/>
    <n v="5.8896827920975163E-7"/>
    <s v="f"/>
    <s v="u"/>
  </r>
  <r>
    <s v="wu"/>
    <s v="骛"/>
    <s v="wu"/>
    <s v="w"/>
    <s v="u"/>
    <s v="L"/>
    <s v="R"/>
    <x v="10"/>
    <x v="5"/>
    <n v="5.8896827920975163E-7"/>
    <s v="w"/>
    <s v="u"/>
  </r>
  <r>
    <s v="jq"/>
    <s v="阄"/>
    <s v="jiu"/>
    <s v="j"/>
    <s v="q"/>
    <s v="R"/>
    <s v="L"/>
    <x v="16"/>
    <x v="19"/>
    <n v="5.8571431081632757E-7"/>
    <s v="j"/>
    <s v="iu"/>
  </r>
  <r>
    <s v="fu"/>
    <s v="苻"/>
    <s v="fu"/>
    <s v="f"/>
    <s v="u"/>
    <s v="L"/>
    <s v="R"/>
    <x v="15"/>
    <x v="5"/>
    <n v="5.8571431081632757E-7"/>
    <s v="f"/>
    <s v="u"/>
  </r>
  <r>
    <s v="lq"/>
    <s v="鎏"/>
    <s v="liu"/>
    <s v="l"/>
    <s v="q"/>
    <s v="R"/>
    <s v="L"/>
    <x v="3"/>
    <x v="19"/>
    <n v="5.8571431081632757E-7"/>
    <s v="l"/>
    <s v="iu"/>
  </r>
  <r>
    <s v="rj"/>
    <s v="娆"/>
    <s v="rao"/>
    <s v="r"/>
    <s v="j"/>
    <s v="L"/>
    <s v="R"/>
    <x v="5"/>
    <x v="14"/>
    <n v="5.8571431081632757E-7"/>
    <s v="r"/>
    <s v="ao"/>
  </r>
  <r>
    <s v="hl"/>
    <s v="蕻"/>
    <s v="hong"/>
    <s v="h"/>
    <s v="l"/>
    <s v="R"/>
    <s v="R"/>
    <x v="11"/>
    <x v="8"/>
    <n v="5.824603424229036E-7"/>
    <s v="h"/>
    <s v="ong"/>
  </r>
  <r>
    <s v="cl"/>
    <s v="苁"/>
    <s v="cong"/>
    <s v="c"/>
    <s v="l"/>
    <s v="L"/>
    <s v="R"/>
    <x v="22"/>
    <x v="8"/>
    <n v="5.824603424229036E-7"/>
    <s v="c"/>
    <s v="ong"/>
  </r>
  <r>
    <s v="bp"/>
    <s v="钡"/>
    <s v="bei"/>
    <s v="b"/>
    <s v="p"/>
    <s v="L"/>
    <s v="R"/>
    <x v="6"/>
    <x v="6"/>
    <n v="5.824603424229036E-7"/>
    <s v="b"/>
    <s v="ei"/>
  </r>
  <r>
    <s v="gj"/>
    <s v="郜"/>
    <s v="gao"/>
    <s v="g"/>
    <s v="j"/>
    <s v="L"/>
    <s v="R"/>
    <x v="7"/>
    <x v="14"/>
    <n v="5.824603424229036E-7"/>
    <s v="g"/>
    <s v="ao"/>
  </r>
  <r>
    <s v="sc"/>
    <s v="榫"/>
    <s v="sun"/>
    <s v="s"/>
    <s v="c"/>
    <s v="L"/>
    <s v="L"/>
    <x v="21"/>
    <x v="23"/>
    <n v="5.7920637402947954E-7"/>
    <s v="s"/>
    <s v="un"/>
  </r>
  <r>
    <s v="jw"/>
    <s v="腱"/>
    <s v="jian"/>
    <s v="j"/>
    <s v="w"/>
    <s v="R"/>
    <s v="L"/>
    <x v="16"/>
    <x v="12"/>
    <n v="5.7920637402947954E-7"/>
    <s v="j"/>
    <s v="ian"/>
  </r>
  <r>
    <s v="qi"/>
    <s v="蕲"/>
    <s v="qi"/>
    <s v="q"/>
    <s v="i"/>
    <s v="L"/>
    <s v="R"/>
    <x v="20"/>
    <x v="1"/>
    <n v="5.7920637402947954E-7"/>
    <s v="q"/>
    <s v="i"/>
  </r>
  <r>
    <s v="fa"/>
    <s v="珐"/>
    <s v="fa"/>
    <s v="f"/>
    <s v="a"/>
    <s v="L"/>
    <s v="L"/>
    <x v="15"/>
    <x v="9"/>
    <n v="5.7920637402947954E-7"/>
    <s v="f"/>
    <s v="a"/>
  </r>
  <r>
    <s v="wn"/>
    <s v="琬"/>
    <s v="wan"/>
    <s v="w"/>
    <s v="n"/>
    <s v="L"/>
    <s v="R"/>
    <x v="10"/>
    <x v="21"/>
    <n v="5.7920637402947954E-7"/>
    <s v="w"/>
    <s v="an"/>
  </r>
  <r>
    <s v="uf"/>
    <s v="踯"/>
    <s v="zhi"/>
    <s v="u"/>
    <s v="f"/>
    <s v="R"/>
    <s v="L"/>
    <x v="8"/>
    <x v="2"/>
    <n v="5.7595240563605547E-7"/>
    <s v="zh"/>
    <s v="i"/>
  </r>
  <r>
    <s v="e;"/>
    <s v="璎"/>
    <s v="ying"/>
    <s v="e"/>
    <s v=";"/>
    <s v="L"/>
    <s v="R"/>
    <x v="1"/>
    <x v="18"/>
    <n v="5.7595240563605547E-7"/>
    <s v="y"/>
    <s v="ing"/>
  </r>
  <r>
    <s v="jd"/>
    <s v="蒺"/>
    <s v="ji"/>
    <s v="j"/>
    <s v="d"/>
    <s v="R"/>
    <s v="L"/>
    <x v="16"/>
    <x v="15"/>
    <n v="5.7595240563605547E-7"/>
    <s v="j"/>
    <s v="i"/>
  </r>
  <r>
    <s v="oj"/>
    <s v="劭"/>
    <s v="shao"/>
    <s v="o"/>
    <s v="j"/>
    <s v="R"/>
    <s v="R"/>
    <x v="2"/>
    <x v="14"/>
    <n v="5.7595240563605547E-7"/>
    <s v="sh"/>
    <s v="ao"/>
  </r>
  <r>
    <s v="os"/>
    <s v="秫"/>
    <s v="shu"/>
    <s v="o"/>
    <s v="s"/>
    <s v="R"/>
    <s v="L"/>
    <x v="2"/>
    <x v="16"/>
    <n v="5.726984372426314E-7"/>
    <s v="sh"/>
    <s v="u"/>
  </r>
  <r>
    <s v="kh"/>
    <s v="锴"/>
    <s v="kai"/>
    <s v="k"/>
    <s v="h"/>
    <s v="R"/>
    <s v="R"/>
    <x v="19"/>
    <x v="4"/>
    <n v="5.726984372426314E-7"/>
    <s v="k"/>
    <s v="ai"/>
  </r>
  <r>
    <s v="qi"/>
    <s v="萋"/>
    <s v="qi"/>
    <s v="q"/>
    <s v="i"/>
    <s v="L"/>
    <s v="R"/>
    <x v="20"/>
    <x v="1"/>
    <n v="5.726984372426314E-7"/>
    <s v="q"/>
    <s v="i"/>
  </r>
  <r>
    <s v="jw"/>
    <s v="锏"/>
    <s v="jian"/>
    <s v="j"/>
    <s v="w"/>
    <s v="R"/>
    <s v="L"/>
    <x v="16"/>
    <x v="12"/>
    <n v="5.726984372426314E-7"/>
    <s v="j"/>
    <s v="ian"/>
  </r>
  <r>
    <s v="x;"/>
    <s v="擤"/>
    <s v="xing"/>
    <s v="x"/>
    <s v=";"/>
    <s v="L"/>
    <s v="R"/>
    <x v="18"/>
    <x v="18"/>
    <n v="5.6944446884920744E-7"/>
    <s v="x"/>
    <s v="ing"/>
  </r>
  <r>
    <s v="lh"/>
    <s v="濑"/>
    <s v="lai"/>
    <s v="l"/>
    <s v="h"/>
    <s v="R"/>
    <s v="R"/>
    <x v="3"/>
    <x v="4"/>
    <n v="5.6944446884920744E-7"/>
    <s v="l"/>
    <s v="ai"/>
  </r>
  <r>
    <s v="pi"/>
    <s v="砒"/>
    <s v="pi"/>
    <s v="p"/>
    <s v="i"/>
    <s v="R"/>
    <s v="R"/>
    <x v="23"/>
    <x v="1"/>
    <n v="5.6619050045578338E-7"/>
    <s v="p"/>
    <s v="i"/>
  </r>
  <r>
    <s v="da"/>
    <s v="褡"/>
    <s v="da"/>
    <s v="d"/>
    <s v="a"/>
    <s v="L"/>
    <s v="L"/>
    <x v="0"/>
    <x v="9"/>
    <n v="5.6293653206235931E-7"/>
    <s v="d"/>
    <s v="a"/>
  </r>
  <r>
    <s v="bi"/>
    <s v="愎"/>
    <s v="bi"/>
    <s v="b"/>
    <s v="i"/>
    <s v="L"/>
    <s v="R"/>
    <x v="6"/>
    <x v="1"/>
    <n v="5.6293653206235931E-7"/>
    <s v="b"/>
    <s v="i"/>
  </r>
  <r>
    <s v="gp"/>
    <s v="聒"/>
    <s v="guo"/>
    <s v="g"/>
    <s v="p"/>
    <s v="L"/>
    <s v="R"/>
    <x v="7"/>
    <x v="6"/>
    <n v="5.6293653206235931E-7"/>
    <s v="g"/>
    <s v="uo"/>
  </r>
  <r>
    <s v="ug"/>
    <s v="幛"/>
    <s v="zhang"/>
    <s v="u"/>
    <s v="g"/>
    <s v="R"/>
    <s v="L"/>
    <x v="8"/>
    <x v="11"/>
    <n v="5.5968256366893524E-7"/>
    <s v="zh"/>
    <s v="ang"/>
  </r>
  <r>
    <s v="qy"/>
    <s v="挈"/>
    <s v="qie"/>
    <s v="q"/>
    <s v="y"/>
    <s v="L"/>
    <s v="R"/>
    <x v="20"/>
    <x v="10"/>
    <n v="5.5968256366893524E-7"/>
    <s v="q"/>
    <s v="ie"/>
  </r>
  <r>
    <s v="hr"/>
    <s v="獾"/>
    <s v="huan"/>
    <s v="h"/>
    <s v="r"/>
    <s v="R"/>
    <s v="L"/>
    <x v="11"/>
    <x v="26"/>
    <n v="5.5968256366893524E-7"/>
    <s v="h"/>
    <s v="uan"/>
  </r>
  <r>
    <s v="nj"/>
    <s v="呶"/>
    <s v="nao"/>
    <s v="n"/>
    <s v="j"/>
    <s v="R"/>
    <s v="R"/>
    <x v="12"/>
    <x v="14"/>
    <n v="5.5968256366893524E-7"/>
    <s v="n"/>
    <s v="ao"/>
  </r>
  <r>
    <s v="wu"/>
    <s v="忤"/>
    <s v="wu"/>
    <s v="w"/>
    <s v="u"/>
    <s v="L"/>
    <s v="R"/>
    <x v="10"/>
    <x v="5"/>
    <n v="5.5642859527551118E-7"/>
    <s v="w"/>
    <s v="u"/>
  </r>
  <r>
    <s v="ey"/>
    <s v="轭"/>
    <s v="e"/>
    <s v="e"/>
    <s v="y"/>
    <s v="L"/>
    <s v="R"/>
    <x v="1"/>
    <x v="10"/>
    <n v="5.5317462688208722E-7"/>
    <s v="e"/>
    <m/>
  </r>
  <r>
    <s v="fn"/>
    <s v="钒"/>
    <s v="fan"/>
    <s v="f"/>
    <s v="n"/>
    <s v="L"/>
    <s v="R"/>
    <x v="15"/>
    <x v="21"/>
    <n v="5.5317462688208722E-7"/>
    <s v="f"/>
    <s v="an"/>
  </r>
  <r>
    <s v="b"/>
    <s v="杓"/>
    <s v="biao"/>
    <s v="b"/>
    <s v="b"/>
    <s v="L"/>
    <s v="L"/>
    <x v="6"/>
    <x v="17"/>
    <n v="5.5317462688208722E-7"/>
    <s v="b"/>
    <s v="iao"/>
  </r>
  <r>
    <s v="kv"/>
    <s v="揆"/>
    <s v="kui"/>
    <s v="k"/>
    <s v="v"/>
    <s v="R"/>
    <s v="L"/>
    <x v="19"/>
    <x v="13"/>
    <n v="5.5317462688208722E-7"/>
    <s v="k"/>
    <s v="ui"/>
  </r>
  <r>
    <s v="ig"/>
    <s v="氅"/>
    <s v="chang"/>
    <s v="i"/>
    <s v="g"/>
    <s v="R"/>
    <s v="L"/>
    <x v="14"/>
    <x v="11"/>
    <n v="5.5317462688208722E-7"/>
    <s v="ch"/>
    <s v="ang"/>
  </r>
  <r>
    <s v="of"/>
    <s v="弑"/>
    <s v="shi"/>
    <s v="o"/>
    <s v="f"/>
    <s v="R"/>
    <s v="L"/>
    <x v="2"/>
    <x v="2"/>
    <n v="5.4992065848866315E-7"/>
    <s v="sh"/>
    <s v="i"/>
  </r>
  <r>
    <s v="ao"/>
    <s v="螯"/>
    <s v="ao"/>
    <s v="a"/>
    <s v="o"/>
    <s v="L"/>
    <s v="R"/>
    <x v="24"/>
    <x v="7"/>
    <n v="5.4666669009523908E-7"/>
    <s v="a"/>
    <s v="o"/>
  </r>
  <r>
    <s v="ye"/>
    <s v="邺"/>
    <s v="ye"/>
    <s v="y"/>
    <s v="e"/>
    <s v="R"/>
    <s v="L"/>
    <x v="17"/>
    <x v="3"/>
    <n v="5.4666669009523908E-7"/>
    <s v="y"/>
    <s v="e"/>
  </r>
  <r>
    <s v="bl"/>
    <s v="弁"/>
    <s v="bian"/>
    <s v="b"/>
    <s v="l"/>
    <s v="L"/>
    <s v="R"/>
    <x v="6"/>
    <x v="8"/>
    <n v="5.4341272170181502E-7"/>
    <s v="b"/>
    <s v="ian"/>
  </r>
  <r>
    <s v="uf"/>
    <s v="蛭"/>
    <s v="zhi"/>
    <s v="u"/>
    <s v="f"/>
    <s v="R"/>
    <s v="L"/>
    <x v="8"/>
    <x v="2"/>
    <n v="5.4341272170181502E-7"/>
    <s v="zh"/>
    <s v="i"/>
  </r>
  <r>
    <s v="oa"/>
    <s v="痧"/>
    <s v="sha"/>
    <s v="o"/>
    <s v="a"/>
    <s v="R"/>
    <s v="L"/>
    <x v="2"/>
    <x v="9"/>
    <n v="5.4015875330839105E-7"/>
    <s v="sh"/>
    <s v="a"/>
  </r>
  <r>
    <s v="hs"/>
    <s v="唿"/>
    <s v="hu"/>
    <s v="h"/>
    <s v="s"/>
    <s v="R"/>
    <s v="L"/>
    <x v="11"/>
    <x v="16"/>
    <n v="5.4015875330839105E-7"/>
    <s v="h"/>
    <s v="u"/>
  </r>
  <r>
    <s v="jz"/>
    <s v="槿"/>
    <s v="jin"/>
    <s v="j"/>
    <s v="z"/>
    <s v="R"/>
    <s v="L"/>
    <x v="16"/>
    <x v="20"/>
    <n v="5.4015875330839105E-7"/>
    <s v="j"/>
    <s v="in"/>
  </r>
  <r>
    <s v="ej"/>
    <s v="鹞"/>
    <s v="yao"/>
    <s v="e"/>
    <s v="j"/>
    <s v="L"/>
    <s v="R"/>
    <x v="1"/>
    <x v="14"/>
    <n v="5.4015875330839105E-7"/>
    <s v="y"/>
    <s v="ao"/>
  </r>
  <r>
    <s v="dw"/>
    <s v="癜"/>
    <s v="dian"/>
    <s v="d"/>
    <s v="w"/>
    <s v="L"/>
    <s v="L"/>
    <x v="0"/>
    <x v="12"/>
    <n v="5.3690478491496699E-7"/>
    <s v="d"/>
    <s v="ian"/>
  </r>
  <r>
    <s v="bo"/>
    <s v="钹"/>
    <s v="bo"/>
    <s v="b"/>
    <s v="o"/>
    <s v="L"/>
    <s v="R"/>
    <x v="6"/>
    <x v="7"/>
    <n v="5.3690478491496699E-7"/>
    <s v="b"/>
    <s v="o"/>
  </r>
  <r>
    <s v="ir"/>
    <s v="钏"/>
    <s v="chuan"/>
    <s v="i"/>
    <s v="r"/>
    <s v="R"/>
    <s v="L"/>
    <x v="14"/>
    <x v="26"/>
    <n v="5.3690478491496699E-7"/>
    <s v="ch"/>
    <s v="uan"/>
  </r>
  <r>
    <s v="ei"/>
    <s v="噫"/>
    <s v="yi"/>
    <s v="e"/>
    <s v="i"/>
    <s v="L"/>
    <s v="R"/>
    <x v="1"/>
    <x v="1"/>
    <n v="5.3690478491496699E-7"/>
    <s v="e"/>
    <s v="i"/>
  </r>
  <r>
    <s v="gc"/>
    <s v="磙"/>
    <s v="gun"/>
    <s v="g"/>
    <s v="c"/>
    <s v="L"/>
    <s v="L"/>
    <x v="7"/>
    <x v="23"/>
    <n v="5.3365081652154292E-7"/>
    <s v="g"/>
    <s v="un"/>
  </r>
  <r>
    <s v="gg"/>
    <s v="罡"/>
    <s v="gang"/>
    <s v="g"/>
    <s v="g"/>
    <s v="L"/>
    <s v="L"/>
    <x v="7"/>
    <x v="11"/>
    <n v="5.3365081652154292E-7"/>
    <s v="g"/>
    <s v="ang"/>
  </r>
  <r>
    <s v="dh"/>
    <s v="甙"/>
    <s v="dai"/>
    <s v="d"/>
    <s v="h"/>
    <s v="L"/>
    <s v="R"/>
    <x v="0"/>
    <x v="4"/>
    <n v="5.3039684812811885E-7"/>
    <s v="d"/>
    <s v="ai"/>
  </r>
  <r>
    <s v="ec"/>
    <s v="韫"/>
    <s v="yun"/>
    <s v="e"/>
    <s v="c"/>
    <s v="L"/>
    <s v="L"/>
    <x v="1"/>
    <x v="23"/>
    <n v="5.3039684812811885E-7"/>
    <s v="y"/>
    <s v="un"/>
  </r>
  <r>
    <s v="jw"/>
    <s v="菅"/>
    <s v="jian"/>
    <s v="j"/>
    <s v="w"/>
    <s v="R"/>
    <s v="L"/>
    <x v="16"/>
    <x v="12"/>
    <n v="5.3039684812811885E-7"/>
    <s v="j"/>
    <s v="ian"/>
  </r>
  <r>
    <s v="em"/>
    <s v="鸢"/>
    <s v="yuan"/>
    <s v="e"/>
    <s v="m"/>
    <s v="L"/>
    <s v="R"/>
    <x v="1"/>
    <x v="22"/>
    <n v="5.3039684812811885E-7"/>
    <s v="y"/>
    <s v="uan"/>
  </r>
  <r>
    <s v="su"/>
    <s v="僳"/>
    <s v="su"/>
    <s v="s"/>
    <s v="u"/>
    <s v="L"/>
    <s v="R"/>
    <x v="21"/>
    <x v="5"/>
    <n v="5.2714287973469489E-7"/>
    <s v="s"/>
    <s v="u"/>
  </r>
  <r>
    <s v="fh"/>
    <s v="邡"/>
    <s v="fang"/>
    <s v="f"/>
    <s v="h"/>
    <s v="L"/>
    <s v="R"/>
    <x v="15"/>
    <x v="4"/>
    <n v="5.2714287973469489E-7"/>
    <s v="f"/>
    <s v="ang"/>
  </r>
  <r>
    <s v="lf"/>
    <s v="耒"/>
    <s v="lei"/>
    <s v="l"/>
    <s v="f"/>
    <s v="R"/>
    <s v="L"/>
    <x v="3"/>
    <x v="2"/>
    <n v="5.2714287973469489E-7"/>
    <s v="l"/>
    <s v="ei"/>
  </r>
  <r>
    <s v="wi"/>
    <s v="嵬"/>
    <s v="wei"/>
    <s v="w"/>
    <s v="i"/>
    <s v="L"/>
    <s v="R"/>
    <x v="10"/>
    <x v="1"/>
    <n v="5.2388891134127083E-7"/>
    <s v="w"/>
    <s v="ei"/>
  </r>
  <r>
    <s v="il"/>
    <s v="铳"/>
    <s v="chong"/>
    <s v="i"/>
    <s v="l"/>
    <s v="R"/>
    <s v="R"/>
    <x v="14"/>
    <x v="8"/>
    <n v="5.2388891134127083E-7"/>
    <s v="ch"/>
    <s v="ong"/>
  </r>
  <r>
    <s v="md"/>
    <s v="焖"/>
    <s v="men"/>
    <s v="m"/>
    <s v="d"/>
    <s v="R"/>
    <s v="L"/>
    <x v="13"/>
    <x v="15"/>
    <n v="5.2063494294784676E-7"/>
    <s v="m"/>
    <s v="en"/>
  </r>
  <r>
    <s v="ru"/>
    <s v="缛"/>
    <s v="ru"/>
    <s v="r"/>
    <s v="u"/>
    <s v="L"/>
    <s v="R"/>
    <x v="5"/>
    <x v="5"/>
    <n v="5.2063494294784676E-7"/>
    <s v="r"/>
    <s v="u"/>
  </r>
  <r>
    <s v="gp"/>
    <s v="椁"/>
    <s v="guo"/>
    <s v="g"/>
    <s v="p"/>
    <s v="L"/>
    <s v="R"/>
    <x v="7"/>
    <x v="6"/>
    <n v="5.2063494294784676E-7"/>
    <s v="g"/>
    <s v="uo"/>
  </r>
  <r>
    <s v="mj"/>
    <s v="瑁"/>
    <s v="mao"/>
    <s v="m"/>
    <s v="j"/>
    <s v="R"/>
    <s v="R"/>
    <x v="13"/>
    <x v="14"/>
    <n v="5.2063494294784676E-7"/>
    <s v="m"/>
    <s v="ao"/>
  </r>
  <r>
    <s v="id"/>
    <s v="噌"/>
    <s v="cheng"/>
    <s v="i"/>
    <s v="d"/>
    <s v="R"/>
    <s v="L"/>
    <x v="14"/>
    <x v="15"/>
    <n v="5.2063494294784676E-7"/>
    <s v="ch"/>
    <s v="eng"/>
  </r>
  <r>
    <s v="ao"/>
    <s v="媪"/>
    <s v="ao"/>
    <s v="a"/>
    <s v="o"/>
    <s v="L"/>
    <s v="R"/>
    <x v="24"/>
    <x v="7"/>
    <n v="5.1738097455442269E-7"/>
    <s v="a"/>
    <s v="o"/>
  </r>
  <r>
    <s v="x;"/>
    <s v="陉"/>
    <s v="xing"/>
    <s v="x"/>
    <s v=";"/>
    <s v="L"/>
    <s v="R"/>
    <x v="18"/>
    <x v="18"/>
    <n v="5.1738097455442269E-7"/>
    <s v="x"/>
    <s v="ing"/>
  </r>
  <r>
    <s v="ei"/>
    <s v="峄"/>
    <s v="yi"/>
    <s v="e"/>
    <s v="i"/>
    <s v="L"/>
    <s v="R"/>
    <x v="1"/>
    <x v="1"/>
    <n v="5.1738097455442269E-7"/>
    <s v="e"/>
    <s v="i"/>
  </r>
  <r>
    <s v="qp"/>
    <s v="阕"/>
    <s v="que"/>
    <s v="q"/>
    <s v="p"/>
    <s v="L"/>
    <s v="R"/>
    <x v="20"/>
    <x v="6"/>
    <n v="5.1738097455442269E-7"/>
    <s v="q"/>
    <s v="ue"/>
  </r>
  <r>
    <s v="us"/>
    <s v="炷"/>
    <s v="zhu"/>
    <s v="u"/>
    <s v="s"/>
    <s v="R"/>
    <s v="L"/>
    <x v="8"/>
    <x v="16"/>
    <n v="5.1738097455442269E-7"/>
    <s v="zh"/>
    <s v="u"/>
  </r>
  <r>
    <s v="zn"/>
    <s v="瓒"/>
    <s v="zan"/>
    <s v="z"/>
    <s v="n"/>
    <s v="L"/>
    <s v="R"/>
    <x v="4"/>
    <x v="21"/>
    <n v="5.1738097455442269E-7"/>
    <s v="z"/>
    <s v="an"/>
  </r>
  <r>
    <s v="qi"/>
    <s v="屺"/>
    <s v="qi"/>
    <s v="q"/>
    <s v="i"/>
    <s v="L"/>
    <s v="R"/>
    <x v="20"/>
    <x v="1"/>
    <n v="5.1412700616099863E-7"/>
    <s v="q"/>
    <s v="i"/>
  </r>
  <r>
    <s v="ia"/>
    <s v="汊"/>
    <s v="cha"/>
    <s v="i"/>
    <s v="a"/>
    <s v="R"/>
    <s v="L"/>
    <x v="14"/>
    <x v="9"/>
    <n v="5.1412700616099863E-7"/>
    <s v="ch"/>
    <s v="a"/>
  </r>
  <r>
    <s v="ux"/>
    <s v="砦"/>
    <s v="zhai"/>
    <s v="u"/>
    <s v="x"/>
    <s v="R"/>
    <s v="L"/>
    <x v="8"/>
    <x v="24"/>
    <n v="5.1412700616099863E-7"/>
    <s v="zh"/>
    <s v="ai"/>
  </r>
  <r>
    <s v="ds"/>
    <s v="腚"/>
    <s v="ding"/>
    <s v="d"/>
    <s v="s"/>
    <s v="L"/>
    <s v="L"/>
    <x v="0"/>
    <x v="16"/>
    <n v="5.1412700616099863E-7"/>
    <s v="d"/>
    <s v="ing"/>
  </r>
  <r>
    <s v="ks"/>
    <s v="绔"/>
    <s v="ku"/>
    <s v="k"/>
    <s v="s"/>
    <s v="R"/>
    <s v="L"/>
    <x v="19"/>
    <x v="16"/>
    <n v="5.1412700616099863E-7"/>
    <s v="k"/>
    <s v="u"/>
  </r>
  <r>
    <s v="ao"/>
    <s v="骜"/>
    <s v="ao"/>
    <s v="a"/>
    <s v="o"/>
    <s v="L"/>
    <s v="R"/>
    <x v="24"/>
    <x v="7"/>
    <n v="5.1412700616099863E-7"/>
    <s v="a"/>
    <s v="o"/>
  </r>
  <r>
    <s v="xk"/>
    <s v="歆"/>
    <s v="xin"/>
    <s v="x"/>
    <s v="k"/>
    <s v="L"/>
    <s v="R"/>
    <x v="18"/>
    <x v="0"/>
    <n v="5.1412700616099863E-7"/>
    <s v="x"/>
    <s v="in"/>
  </r>
  <r>
    <s v="ob"/>
    <s v="蒴"/>
    <s v="shuo"/>
    <s v="o"/>
    <s v="b"/>
    <s v="R"/>
    <s v="L"/>
    <x v="2"/>
    <x v="17"/>
    <n v="5.1087303776757467E-7"/>
    <s v="sh"/>
    <s v="uo"/>
  </r>
  <r>
    <s v="if"/>
    <s v="墀"/>
    <s v="chi"/>
    <s v="i"/>
    <s v="f"/>
    <s v="R"/>
    <s v="L"/>
    <x v="14"/>
    <x v="2"/>
    <n v="5.1087303776757467E-7"/>
    <s v="ch"/>
    <s v="i"/>
  </r>
  <r>
    <s v="ek"/>
    <s v="喑"/>
    <s v="yin"/>
    <s v="e"/>
    <s v="k"/>
    <s v="L"/>
    <s v="R"/>
    <x v="1"/>
    <x v="0"/>
    <n v="5.1087303776757467E-7"/>
    <s v="y"/>
    <s v="in"/>
  </r>
  <r>
    <s v="yw"/>
    <s v="滟"/>
    <s v="yan"/>
    <s v="y"/>
    <s v="w"/>
    <s v="R"/>
    <s v="L"/>
    <x v="17"/>
    <x v="12"/>
    <n v="5.1087303776757467E-7"/>
    <s v="y"/>
    <s v="an"/>
  </r>
  <r>
    <s v="zp"/>
    <s v="唑"/>
    <s v="zuo"/>
    <s v="z"/>
    <s v="p"/>
    <s v="L"/>
    <s v="R"/>
    <x v="4"/>
    <x v="6"/>
    <n v="5.076190693741506E-7"/>
    <s v="z"/>
    <s v="uo"/>
  </r>
  <r>
    <s v="dn"/>
    <s v="儋"/>
    <s v="dan"/>
    <s v="d"/>
    <s v="n"/>
    <s v="L"/>
    <s v="R"/>
    <x v="0"/>
    <x v="21"/>
    <n v="5.076190693741506E-7"/>
    <s v="d"/>
    <s v="an"/>
  </r>
  <r>
    <s v="pf"/>
    <s v="辔"/>
    <s v="pei"/>
    <s v="p"/>
    <s v="f"/>
    <s v="R"/>
    <s v="L"/>
    <x v="23"/>
    <x v="2"/>
    <n v="5.076190693741506E-7"/>
    <s v="p"/>
    <s v="ei"/>
  </r>
  <r>
    <s v="ub"/>
    <s v="斫"/>
    <s v="zhuo"/>
    <s v="u"/>
    <s v="b"/>
    <s v="R"/>
    <s v="L"/>
    <x v="8"/>
    <x v="17"/>
    <n v="5.076190693741506E-7"/>
    <s v="zh"/>
    <s v="uo"/>
  </r>
  <r>
    <s v="tj"/>
    <s v="饕"/>
    <s v="tao"/>
    <s v="t"/>
    <s v="j"/>
    <s v="L"/>
    <s v="R"/>
    <x v="9"/>
    <x v="14"/>
    <n v="5.076190693741506E-7"/>
    <s v="t"/>
    <s v="ao"/>
  </r>
  <r>
    <s v="l"/>
    <s v="蓼"/>
    <s v="liao"/>
    <s v="l"/>
    <s v="l"/>
    <s v="R"/>
    <s v="R"/>
    <x v="3"/>
    <x v="8"/>
    <n v="5.0436510098072653E-7"/>
    <s v="l"/>
    <s v="iao"/>
  </r>
  <r>
    <s v="su"/>
    <s v="谡"/>
    <s v="su"/>
    <s v="s"/>
    <s v="u"/>
    <s v="L"/>
    <s v="R"/>
    <x v="21"/>
    <x v="5"/>
    <n v="5.0436510098072653E-7"/>
    <s v="s"/>
    <s v="u"/>
  </r>
  <r>
    <s v="tk"/>
    <s v="阗"/>
    <s v="tian"/>
    <s v="t"/>
    <s v="k"/>
    <s v="L"/>
    <s v="R"/>
    <x v="9"/>
    <x v="0"/>
    <n v="5.0436510098072653E-7"/>
    <s v="t"/>
    <s v="ian"/>
  </r>
  <r>
    <s v="mn"/>
    <s v="螨"/>
    <s v="man"/>
    <s v="m"/>
    <s v="n"/>
    <s v="R"/>
    <s v="R"/>
    <x v="13"/>
    <x v="21"/>
    <n v="5.0111113258730247E-7"/>
    <s v="m"/>
    <s v="an"/>
  </r>
  <r>
    <s v="rk"/>
    <s v="轫"/>
    <s v="ren"/>
    <s v="r"/>
    <s v="k"/>
    <s v="L"/>
    <s v="R"/>
    <x v="5"/>
    <x v="0"/>
    <n v="5.0111113258730247E-7"/>
    <s v="r"/>
    <s v="en"/>
  </r>
  <r>
    <s v="hv"/>
    <s v="洄"/>
    <s v="hui"/>
    <s v="h"/>
    <s v="v"/>
    <s v="R"/>
    <s v="L"/>
    <x v="11"/>
    <x v="13"/>
    <n v="5.0111113258730247E-7"/>
    <s v="h"/>
    <s v="ui"/>
  </r>
  <r>
    <s v="g;"/>
    <s v="晷"/>
    <s v="gui"/>
    <s v="g"/>
    <s v=";"/>
    <s v="L"/>
    <s v="R"/>
    <x v="7"/>
    <x v="18"/>
    <n v="5.0111113258730247E-7"/>
    <s v="g"/>
    <s v="ui"/>
  </r>
  <r>
    <s v="ec"/>
    <s v="昀"/>
    <s v="yun"/>
    <s v="e"/>
    <s v="c"/>
    <s v="L"/>
    <s v="L"/>
    <x v="1"/>
    <x v="23"/>
    <n v="5.0111113258730247E-7"/>
    <s v="y"/>
    <s v="un"/>
  </r>
  <r>
    <s v="ei"/>
    <s v="铱"/>
    <s v="yi"/>
    <s v="e"/>
    <s v="i"/>
    <s v="L"/>
    <s v="R"/>
    <x v="1"/>
    <x v="1"/>
    <n v="4.978571641938785E-7"/>
    <s v="e"/>
    <s v="i"/>
  </r>
  <r>
    <s v="hl"/>
    <s v="讧"/>
    <s v="hong"/>
    <s v="h"/>
    <s v="l"/>
    <s v="R"/>
    <s v="R"/>
    <x v="11"/>
    <x v="8"/>
    <n v="4.978571641938785E-7"/>
    <s v="h"/>
    <s v="ong"/>
  </r>
  <r>
    <s v="si"/>
    <s v="锶"/>
    <s v="si"/>
    <s v="s"/>
    <s v="i"/>
    <s v="L"/>
    <s v="R"/>
    <x v="21"/>
    <x v="1"/>
    <n v="4.9460319580045444E-7"/>
    <s v="s"/>
    <s v="i"/>
  </r>
  <r>
    <s v="ka"/>
    <s v="侉"/>
    <s v="kua"/>
    <s v="k"/>
    <s v="a"/>
    <s v="R"/>
    <s v="L"/>
    <x v="19"/>
    <x v="9"/>
    <n v="4.9460319580045444E-7"/>
    <s v="k"/>
    <s v="ua"/>
  </r>
  <r>
    <s v="kr"/>
    <s v="髋"/>
    <s v="kuan"/>
    <s v="k"/>
    <s v="r"/>
    <s v="R"/>
    <s v="L"/>
    <x v="19"/>
    <x v="26"/>
    <n v="4.9460319580045444E-7"/>
    <s v="k"/>
    <s v="uan"/>
  </r>
  <r>
    <s v="cp"/>
    <s v="嵯"/>
    <s v="cuo"/>
    <s v="c"/>
    <s v="p"/>
    <s v="L"/>
    <s v="R"/>
    <x v="22"/>
    <x v="6"/>
    <n v="4.9460319580045444E-7"/>
    <s v="c"/>
    <s v="uo"/>
  </r>
  <r>
    <s v="mn"/>
    <s v="缦"/>
    <s v="man"/>
    <s v="m"/>
    <s v="n"/>
    <s v="R"/>
    <s v="R"/>
    <x v="13"/>
    <x v="21"/>
    <n v="4.9460319580045444E-7"/>
    <s v="m"/>
    <s v="an"/>
  </r>
  <r>
    <s v="df"/>
    <s v="镫"/>
    <s v="deng"/>
    <s v="d"/>
    <s v="f"/>
    <s v="L"/>
    <s v="L"/>
    <x v="0"/>
    <x v="2"/>
    <n v="4.9460319580045444E-7"/>
    <s v="d"/>
    <s v="eng"/>
  </r>
  <r>
    <s v="e;"/>
    <s v="郢"/>
    <s v="ying"/>
    <s v="e"/>
    <s v=";"/>
    <s v="L"/>
    <s v="R"/>
    <x v="1"/>
    <x v="18"/>
    <n v="4.9460319580045444E-7"/>
    <s v="y"/>
    <s v="ing"/>
  </r>
  <r>
    <s v="bj"/>
    <s v="趵"/>
    <s v="bao"/>
    <s v="b"/>
    <s v="j"/>
    <s v="L"/>
    <s v="R"/>
    <x v="6"/>
    <x v="14"/>
    <n v="4.9134922740703037E-7"/>
    <s v="b"/>
    <s v="ao"/>
  </r>
  <r>
    <s v="ep"/>
    <s v="樾"/>
    <s v="yue"/>
    <s v="e"/>
    <s v="p"/>
    <s v="L"/>
    <s v="R"/>
    <x v="1"/>
    <x v="6"/>
    <n v="4.9134922740703037E-7"/>
    <s v="y"/>
    <s v="ue"/>
  </r>
  <r>
    <s v="hs"/>
    <s v="笏"/>
    <s v="hu"/>
    <s v="h"/>
    <s v="s"/>
    <s v="R"/>
    <s v="L"/>
    <x v="11"/>
    <x v="16"/>
    <n v="4.9134922740703037E-7"/>
    <s v="h"/>
    <s v="u"/>
  </r>
  <r>
    <s v="jv"/>
    <s v="裾"/>
    <s v="jv"/>
    <s v="j"/>
    <s v="v"/>
    <s v="R"/>
    <s v="L"/>
    <x v="16"/>
    <x v="13"/>
    <n v="4.9134922740703037E-7"/>
    <s v="j"/>
    <s v="v"/>
  </r>
  <r>
    <s v="mz"/>
    <s v="玟"/>
    <s v="min"/>
    <s v="m"/>
    <s v="z"/>
    <s v="R"/>
    <s v="L"/>
    <x v="13"/>
    <x v="20"/>
    <n v="4.9134922740703037E-7"/>
    <s v="m"/>
    <s v="in"/>
  </r>
  <r>
    <s v="tj"/>
    <s v="洮"/>
    <s v="tao"/>
    <s v="t"/>
    <s v="j"/>
    <s v="L"/>
    <s v="R"/>
    <x v="9"/>
    <x v="14"/>
    <n v="4.880952590136063E-7"/>
    <s v="t"/>
    <s v="ao"/>
  </r>
  <r>
    <s v="kv"/>
    <s v="岿"/>
    <s v="kui"/>
    <s v="k"/>
    <s v="v"/>
    <s v="R"/>
    <s v="L"/>
    <x v="19"/>
    <x v="13"/>
    <n v="4.880952590136063E-7"/>
    <s v="k"/>
    <s v="ui"/>
  </r>
  <r>
    <s v="dn"/>
    <s v="啖"/>
    <s v="dan"/>
    <s v="d"/>
    <s v="n"/>
    <s v="L"/>
    <s v="R"/>
    <x v="0"/>
    <x v="21"/>
    <n v="4.880952590136063E-7"/>
    <s v="d"/>
    <s v="an"/>
  </r>
  <r>
    <s v="xq"/>
    <s v="庥"/>
    <s v="xiu"/>
    <s v="x"/>
    <s v="q"/>
    <s v="L"/>
    <s v="L"/>
    <x v="18"/>
    <x v="19"/>
    <n v="4.8484129062018234E-7"/>
    <s v="x"/>
    <s v="iu"/>
  </r>
  <r>
    <s v="qn"/>
    <s v="愆"/>
    <s v="qian"/>
    <s v="q"/>
    <s v="n"/>
    <s v="L"/>
    <s v="R"/>
    <x v="20"/>
    <x v="21"/>
    <n v="4.8484129062018234E-7"/>
    <s v="q"/>
    <s v="ian"/>
  </r>
  <r>
    <s v="qu"/>
    <s v="癯"/>
    <s v="qu"/>
    <s v="q"/>
    <s v="u"/>
    <s v="L"/>
    <s v="R"/>
    <x v="20"/>
    <x v="5"/>
    <n v="4.8484129062018234E-7"/>
    <s v="q"/>
    <s v="u"/>
  </r>
  <r>
    <s v="eo"/>
    <s v="蝣"/>
    <s v="you"/>
    <s v="e"/>
    <s v="o"/>
    <s v="L"/>
    <s v="R"/>
    <x v="1"/>
    <x v="7"/>
    <n v="4.8158732222675828E-7"/>
    <s v="e"/>
    <s v="ou"/>
  </r>
  <r>
    <s v="dm"/>
    <s v="煅"/>
    <s v="duan"/>
    <s v="d"/>
    <s v="m"/>
    <s v="L"/>
    <s v="R"/>
    <x v="0"/>
    <x v="22"/>
    <n v="4.8158732222675828E-7"/>
    <s v="d"/>
    <s v="uan"/>
  </r>
  <r>
    <s v="hd"/>
    <s v="蘅"/>
    <s v="heng"/>
    <s v="h"/>
    <s v="d"/>
    <s v="R"/>
    <s v="L"/>
    <x v="11"/>
    <x v="15"/>
    <n v="4.8158732222675828E-7"/>
    <s v="h"/>
    <s v="eng"/>
  </r>
  <r>
    <s v="ll"/>
    <s v="砻"/>
    <s v="long"/>
    <s v="l"/>
    <s v="l"/>
    <s v="R"/>
    <s v="R"/>
    <x v="3"/>
    <x v="8"/>
    <n v="4.7833335383333421E-7"/>
    <s v="l"/>
    <s v="ong"/>
  </r>
  <r>
    <s v="lu"/>
    <s v="轳"/>
    <s v="lu"/>
    <s v="l"/>
    <s v="u"/>
    <s v="R"/>
    <s v="R"/>
    <x v="3"/>
    <x v="5"/>
    <n v="4.7507938543991014E-7"/>
    <s v="l"/>
    <s v="u"/>
  </r>
  <r>
    <s v="xl"/>
    <s v="罅"/>
    <s v="xia"/>
    <s v="x"/>
    <s v="l"/>
    <s v="L"/>
    <s v="R"/>
    <x v="18"/>
    <x v="8"/>
    <n v="4.7507938543991014E-7"/>
    <s v="x"/>
    <s v="ia"/>
  </r>
  <r>
    <s v="ei"/>
    <s v="缢"/>
    <s v="yi"/>
    <s v="e"/>
    <s v="i"/>
    <s v="L"/>
    <s v="R"/>
    <x v="1"/>
    <x v="1"/>
    <n v="4.7507938543991014E-7"/>
    <s v="e"/>
    <s v="i"/>
  </r>
  <r>
    <s v="qk"/>
    <s v="衾"/>
    <s v="qin"/>
    <s v="q"/>
    <s v="k"/>
    <s v="L"/>
    <s v="R"/>
    <x v="20"/>
    <x v="0"/>
    <n v="4.7507938543991014E-7"/>
    <s v="q"/>
    <s v="in"/>
  </r>
  <r>
    <s v="ue"/>
    <s v="鹧"/>
    <s v="zhe"/>
    <s v="u"/>
    <s v="e"/>
    <s v="R"/>
    <s v="L"/>
    <x v="8"/>
    <x v="3"/>
    <n v="4.7507938543991014E-7"/>
    <s v="zh"/>
    <s v="e"/>
  </r>
  <r>
    <s v="tg"/>
    <s v="溏"/>
    <s v="tang"/>
    <s v="t"/>
    <s v="g"/>
    <s v="L"/>
    <s v="L"/>
    <x v="9"/>
    <x v="11"/>
    <n v="4.7182541704648613E-7"/>
    <s v="t"/>
    <s v="ang"/>
  </r>
  <r>
    <s v="ey"/>
    <s v="腭"/>
    <s v="e"/>
    <s v="e"/>
    <s v="y"/>
    <s v="L"/>
    <s v="R"/>
    <x v="1"/>
    <x v="10"/>
    <n v="4.7182541704648613E-7"/>
    <s v="e"/>
    <m/>
  </r>
  <r>
    <s v="og"/>
    <s v="殇"/>
    <s v="shang"/>
    <s v="o"/>
    <s v="g"/>
    <s v="R"/>
    <s v="L"/>
    <x v="2"/>
    <x v="11"/>
    <n v="4.7182541704648613E-7"/>
    <s v="sh"/>
    <s v="ang"/>
  </r>
  <r>
    <s v="og"/>
    <s v="垧"/>
    <s v="shang"/>
    <s v="o"/>
    <s v="g"/>
    <s v="R"/>
    <s v="L"/>
    <x v="2"/>
    <x v="11"/>
    <n v="4.6857144865306206E-7"/>
    <s v="sh"/>
    <s v="ang"/>
  </r>
  <r>
    <s v="jz"/>
    <s v="馑"/>
    <s v="jin"/>
    <s v="j"/>
    <s v="z"/>
    <s v="R"/>
    <s v="L"/>
    <x v="16"/>
    <x v="20"/>
    <n v="4.6857144865306206E-7"/>
    <s v="j"/>
    <s v="in"/>
  </r>
  <r>
    <s v="jv"/>
    <s v="榉"/>
    <s v="jv"/>
    <s v="j"/>
    <s v="v"/>
    <s v="R"/>
    <s v="L"/>
    <x v="16"/>
    <x v="13"/>
    <n v="4.6857144865306206E-7"/>
    <s v="j"/>
    <s v="v"/>
  </r>
  <r>
    <s v="xl"/>
    <s v="狎"/>
    <s v="xia"/>
    <s v="x"/>
    <s v="l"/>
    <s v="L"/>
    <s v="R"/>
    <x v="18"/>
    <x v="8"/>
    <n v="4.6857144865306206E-7"/>
    <s v="x"/>
    <s v="ia"/>
  </r>
  <r>
    <s v="gm"/>
    <s v="掼"/>
    <s v="guan"/>
    <s v="g"/>
    <s v="m"/>
    <s v="L"/>
    <s v="R"/>
    <x v="7"/>
    <x v="22"/>
    <n v="4.6857144865306206E-7"/>
    <s v="g"/>
    <s v="uan"/>
  </r>
  <r>
    <s v="pj"/>
    <s v="狍"/>
    <s v="pao"/>
    <s v="p"/>
    <s v="j"/>
    <s v="R"/>
    <s v="R"/>
    <x v="23"/>
    <x v="14"/>
    <n v="4.6857144865306206E-7"/>
    <s v="p"/>
    <s v="ao"/>
  </r>
  <r>
    <s v="xc"/>
    <s v="巽"/>
    <s v="xun"/>
    <s v="x"/>
    <s v="c"/>
    <s v="L"/>
    <s v="L"/>
    <x v="18"/>
    <x v="23"/>
    <n v="4.6857144865306206E-7"/>
    <s v="x"/>
    <s v="un"/>
  </r>
  <r>
    <s v="mj"/>
    <s v="茆"/>
    <s v="mao"/>
    <s v="m"/>
    <s v="j"/>
    <s v="R"/>
    <s v="R"/>
    <x v="13"/>
    <x v="14"/>
    <n v="4.6531748025963805E-7"/>
    <s v="m"/>
    <s v="ao"/>
  </r>
  <r>
    <s v="fn"/>
    <s v="畈"/>
    <s v="fan"/>
    <s v="f"/>
    <s v="n"/>
    <s v="L"/>
    <s v="R"/>
    <x v="15"/>
    <x v="21"/>
    <n v="4.6531748025963805E-7"/>
    <s v="f"/>
    <s v="an"/>
  </r>
  <r>
    <s v="th"/>
    <s v="邰"/>
    <s v="tai"/>
    <s v="t"/>
    <s v="h"/>
    <s v="L"/>
    <s v="R"/>
    <x v="9"/>
    <x v="4"/>
    <n v="4.6531748025963805E-7"/>
    <s v="t"/>
    <s v="ai"/>
  </r>
  <r>
    <s v="fi"/>
    <s v="悱"/>
    <s v="fei"/>
    <s v="f"/>
    <s v="i"/>
    <s v="L"/>
    <s v="R"/>
    <x v="15"/>
    <x v="1"/>
    <n v="4.6531748025963805E-7"/>
    <s v="f"/>
    <s v="ei"/>
  </r>
  <r>
    <s v="sl"/>
    <s v="崧"/>
    <s v="song"/>
    <s v="s"/>
    <s v="l"/>
    <s v="L"/>
    <s v="R"/>
    <x v="21"/>
    <x v="8"/>
    <n v="4.6531748025963805E-7"/>
    <s v="s"/>
    <s v="ong"/>
  </r>
  <r>
    <s v="nw"/>
    <s v="辇"/>
    <s v="nian"/>
    <s v="n"/>
    <s v="w"/>
    <s v="R"/>
    <s v="L"/>
    <x v="12"/>
    <x v="12"/>
    <n v="4.6531748025963805E-7"/>
    <s v="n"/>
    <s v="ia"/>
  </r>
  <r>
    <s v="wn"/>
    <s v="绾"/>
    <s v="wan"/>
    <s v="w"/>
    <s v="n"/>
    <s v="L"/>
    <s v="R"/>
    <x v="10"/>
    <x v="21"/>
    <n v="4.6531748025963805E-7"/>
    <s v="w"/>
    <s v="an"/>
  </r>
  <r>
    <s v="ds"/>
    <s v="玎"/>
    <s v="ding"/>
    <s v="d"/>
    <s v="s"/>
    <s v="L"/>
    <s v="L"/>
    <x v="0"/>
    <x v="16"/>
    <n v="4.6531748025963805E-7"/>
    <s v="d"/>
    <s v="ing"/>
  </r>
  <r>
    <s v="ro"/>
    <s v="鞣"/>
    <s v="rou"/>
    <s v="r"/>
    <s v="o"/>
    <s v="L"/>
    <s v="R"/>
    <x v="5"/>
    <x v="7"/>
    <n v="4.6206351186621398E-7"/>
    <s v="r"/>
    <s v="ou"/>
  </r>
  <r>
    <s v="lu"/>
    <s v="鲈"/>
    <s v="lu"/>
    <s v="l"/>
    <s v="u"/>
    <s v="R"/>
    <s v="R"/>
    <x v="3"/>
    <x v="5"/>
    <n v="4.6206351186621398E-7"/>
    <s v="l"/>
    <s v="u"/>
  </r>
  <r>
    <s v="mq"/>
    <s v="哞"/>
    <s v="mou"/>
    <s v="m"/>
    <s v="q"/>
    <s v="R"/>
    <s v="L"/>
    <x v="13"/>
    <x v="19"/>
    <n v="4.6206351186621398E-7"/>
    <s v="m"/>
    <s v="ou"/>
  </r>
  <r>
    <s v="xi"/>
    <s v="僖"/>
    <s v="xi"/>
    <s v="x"/>
    <s v="i"/>
    <s v="L"/>
    <s v="R"/>
    <x v="18"/>
    <x v="1"/>
    <n v="4.6206351186621398E-7"/>
    <s v="x"/>
    <s v="i"/>
  </r>
  <r>
    <s v="nn"/>
    <s v="赧"/>
    <s v="nan"/>
    <s v="n"/>
    <s v="n"/>
    <s v="R"/>
    <s v="R"/>
    <x v="12"/>
    <x v="21"/>
    <n v="4.6206351186621398E-7"/>
    <s v="n"/>
    <s v="a"/>
  </r>
  <r>
    <s v="ey"/>
    <s v="屙"/>
    <s v="e"/>
    <s v="e"/>
    <s v="y"/>
    <s v="L"/>
    <s v="R"/>
    <x v="1"/>
    <x v="10"/>
    <n v="4.5880954347278997E-7"/>
    <s v="e"/>
    <m/>
  </r>
  <r>
    <s v="il"/>
    <s v="舂"/>
    <s v="chong"/>
    <s v="i"/>
    <s v="l"/>
    <s v="R"/>
    <s v="R"/>
    <x v="14"/>
    <x v="8"/>
    <n v="4.5880954347278997E-7"/>
    <s v="ch"/>
    <s v="ong"/>
  </r>
  <r>
    <s v="je"/>
    <s v="疥"/>
    <s v="jie"/>
    <s v="j"/>
    <s v="e"/>
    <s v="R"/>
    <s v="L"/>
    <x v="16"/>
    <x v="3"/>
    <n v="4.5880954347278997E-7"/>
    <s v="j"/>
    <s v="ie"/>
  </r>
  <r>
    <s v="jv"/>
    <s v="钜"/>
    <s v="jv"/>
    <s v="j"/>
    <s v="v"/>
    <s v="R"/>
    <s v="L"/>
    <x v="16"/>
    <x v="13"/>
    <n v="4.5880954347278997E-7"/>
    <s v="j"/>
    <s v="v"/>
  </r>
  <r>
    <s v="ti"/>
    <s v="鹈"/>
    <s v="ti"/>
    <s v="t"/>
    <s v="i"/>
    <s v="L"/>
    <s v="R"/>
    <x v="9"/>
    <x v="1"/>
    <n v="4.555555750793659E-7"/>
    <s v="t"/>
    <s v="i"/>
  </r>
  <r>
    <s v="eo"/>
    <s v="呦"/>
    <s v="you"/>
    <s v="e"/>
    <s v="o"/>
    <s v="L"/>
    <s v="R"/>
    <x v="1"/>
    <x v="7"/>
    <n v="4.555555750793659E-7"/>
    <s v="e"/>
    <s v="ou"/>
  </r>
  <r>
    <s v="uq"/>
    <s v="啁"/>
    <s v="zhou"/>
    <s v="u"/>
    <s v="q"/>
    <s v="R"/>
    <s v="L"/>
    <x v="8"/>
    <x v="19"/>
    <n v="4.5230160668594189E-7"/>
    <s v="zh"/>
    <s v="ou"/>
  </r>
  <r>
    <s v="qi"/>
    <s v="綦"/>
    <s v="qi"/>
    <s v="q"/>
    <s v="i"/>
    <s v="L"/>
    <s v="R"/>
    <x v="20"/>
    <x v="1"/>
    <n v="4.5230160668594189E-7"/>
    <s v="q"/>
    <s v="i"/>
  </r>
  <r>
    <s v="jd"/>
    <s v="咭"/>
    <s v="ji"/>
    <s v="j"/>
    <s v="d"/>
    <s v="R"/>
    <s v="L"/>
    <x v="16"/>
    <x v="15"/>
    <n v="4.5230160668594189E-7"/>
    <s v="j"/>
    <s v="i"/>
  </r>
  <r>
    <s v="hr"/>
    <s v="圜"/>
    <s v="huan"/>
    <s v="h"/>
    <s v="r"/>
    <s v="R"/>
    <s v="L"/>
    <x v="11"/>
    <x v="26"/>
    <n v="4.5230160668594189E-7"/>
    <s v="h"/>
    <s v="uan"/>
  </r>
  <r>
    <s v="eu"/>
    <s v="妤"/>
    <s v="yu"/>
    <s v="e"/>
    <s v="u"/>
    <s v="L"/>
    <s v="R"/>
    <x v="1"/>
    <x v="5"/>
    <n v="4.5230160668594189E-7"/>
    <s v="e"/>
    <s v="u"/>
  </r>
  <r>
    <s v="bi"/>
    <s v="荸"/>
    <s v="bi"/>
    <s v="b"/>
    <s v="i"/>
    <s v="L"/>
    <s v="R"/>
    <x v="6"/>
    <x v="1"/>
    <n v="4.4579366989909381E-7"/>
    <s v="b"/>
    <s v="i"/>
  </r>
  <r>
    <s v="ow"/>
    <s v="疝"/>
    <s v="shan"/>
    <s v="o"/>
    <s v="w"/>
    <s v="R"/>
    <s v="L"/>
    <x v="2"/>
    <x v="12"/>
    <n v="4.4579366989909381E-7"/>
    <s v="sh"/>
    <s v="an"/>
  </r>
  <r>
    <s v="wi"/>
    <s v="囗"/>
    <s v="wei"/>
    <s v="w"/>
    <s v="i"/>
    <s v="L"/>
    <s v="R"/>
    <x v="10"/>
    <x v="1"/>
    <n v="4.4579366989909381E-7"/>
    <s v="w"/>
    <s v="ei"/>
  </r>
  <r>
    <s v="ue"/>
    <s v="锗"/>
    <s v="zhe"/>
    <s v="u"/>
    <s v="e"/>
    <s v="R"/>
    <s v="L"/>
    <x v="8"/>
    <x v="3"/>
    <n v="4.4579366989909381E-7"/>
    <s v="zh"/>
    <s v="e"/>
  </r>
  <r>
    <s v="mw"/>
    <s v="渑"/>
    <s v="mian"/>
    <s v="m"/>
    <s v="w"/>
    <s v="R"/>
    <s v="L"/>
    <x v="13"/>
    <x v="12"/>
    <n v="4.4579366989909381E-7"/>
    <s v="m"/>
    <s v="ian"/>
  </r>
  <r>
    <s v="bh"/>
    <s v="捭"/>
    <s v="bai"/>
    <s v="b"/>
    <s v="h"/>
    <s v="L"/>
    <s v="R"/>
    <x v="6"/>
    <x v="4"/>
    <n v="4.4579366989909381E-7"/>
    <s v="b"/>
    <s v="ai"/>
  </r>
  <r>
    <s v="go"/>
    <s v="诟"/>
    <s v="gou"/>
    <s v="g"/>
    <s v="o"/>
    <s v="L"/>
    <s v="R"/>
    <x v="7"/>
    <x v="7"/>
    <n v="4.4579366989909381E-7"/>
    <s v="g"/>
    <s v="ou"/>
  </r>
  <r>
    <s v="ly"/>
    <s v="鬣"/>
    <s v="lie"/>
    <s v="l"/>
    <s v="y"/>
    <s v="R"/>
    <s v="R"/>
    <x v="3"/>
    <x v="10"/>
    <n v="4.4579366989909381E-7"/>
    <s v="l"/>
    <s v="ie"/>
  </r>
  <r>
    <s v="ei"/>
    <s v="诒"/>
    <s v="yi"/>
    <s v="e"/>
    <s v="i"/>
    <s v="L"/>
    <s v="R"/>
    <x v="1"/>
    <x v="1"/>
    <n v="4.4253970150566974E-7"/>
    <s v="e"/>
    <s v="i"/>
  </r>
  <r>
    <s v="yw"/>
    <s v="酽"/>
    <s v="yan"/>
    <s v="y"/>
    <s v="w"/>
    <s v="R"/>
    <s v="L"/>
    <x v="17"/>
    <x v="12"/>
    <n v="4.4253970150566974E-7"/>
    <s v="y"/>
    <s v="an"/>
  </r>
  <r>
    <s v="ia"/>
    <s v="槎"/>
    <s v="cha"/>
    <s v="i"/>
    <s v="a"/>
    <s v="R"/>
    <s v="L"/>
    <x v="14"/>
    <x v="9"/>
    <n v="4.4253970150566974E-7"/>
    <s v="ch"/>
    <s v="a"/>
  </r>
  <r>
    <s v="xh"/>
    <s v="缃"/>
    <s v="xiang"/>
    <s v="x"/>
    <s v="h"/>
    <s v="L"/>
    <s v="R"/>
    <x v="18"/>
    <x v="4"/>
    <n v="4.4253970150566974E-7"/>
    <s v="x"/>
    <s v="iang"/>
  </r>
  <r>
    <s v="dg"/>
    <s v="砀"/>
    <s v="dang"/>
    <s v="d"/>
    <s v="g"/>
    <s v="L"/>
    <s v="L"/>
    <x v="0"/>
    <x v="11"/>
    <n v="4.4253970150566974E-7"/>
    <s v="d"/>
    <s v="ang"/>
  </r>
  <r>
    <s v="ug"/>
    <s v="獐"/>
    <s v="zhang"/>
    <s v="u"/>
    <s v="g"/>
    <s v="R"/>
    <s v="L"/>
    <x v="8"/>
    <x v="11"/>
    <n v="4.4253970150566974E-7"/>
    <s v="zh"/>
    <s v="ang"/>
  </r>
  <r>
    <s v="ld"/>
    <s v="娌"/>
    <s v="li"/>
    <s v="l"/>
    <s v="d"/>
    <s v="R"/>
    <s v="L"/>
    <x v="3"/>
    <x v="15"/>
    <n v="4.3928573311224573E-7"/>
    <s v="l"/>
    <s v="i"/>
  </r>
  <r>
    <s v="gn"/>
    <s v="泔"/>
    <s v="gan"/>
    <s v="g"/>
    <s v="n"/>
    <s v="L"/>
    <s v="R"/>
    <x v="7"/>
    <x v="21"/>
    <n v="4.3928573311224573E-7"/>
    <s v="g"/>
    <s v="an"/>
  </r>
  <r>
    <s v="ur"/>
    <s v="馔"/>
    <s v="zhuan"/>
    <s v="u"/>
    <s v="r"/>
    <s v="R"/>
    <s v="L"/>
    <x v="8"/>
    <x v="26"/>
    <n v="4.3928573311224573E-7"/>
    <s v="zh"/>
    <s v="uan"/>
  </r>
  <r>
    <s v="hs"/>
    <s v="鹕"/>
    <s v="hu"/>
    <s v="h"/>
    <s v="s"/>
    <s v="R"/>
    <s v="L"/>
    <x v="11"/>
    <x v="16"/>
    <n v="4.3928573311224573E-7"/>
    <s v="h"/>
    <s v="u"/>
  </r>
  <r>
    <s v="ta"/>
    <s v="趿"/>
    <s v="ta"/>
    <s v="t"/>
    <s v="a"/>
    <s v="L"/>
    <s v="L"/>
    <x v="9"/>
    <x v="9"/>
    <n v="4.3928573311224573E-7"/>
    <s v="t"/>
    <s v="a"/>
  </r>
  <r>
    <s v="jd"/>
    <s v="芨"/>
    <s v="ji"/>
    <s v="j"/>
    <s v="d"/>
    <s v="R"/>
    <s v="L"/>
    <x v="16"/>
    <x v="15"/>
    <n v="4.3928573311224573E-7"/>
    <s v="j"/>
    <s v="i"/>
  </r>
  <r>
    <s v="ey"/>
    <s v="谔"/>
    <s v="e"/>
    <s v="e"/>
    <s v="y"/>
    <s v="L"/>
    <s v="R"/>
    <x v="1"/>
    <x v="10"/>
    <n v="4.3928573311224573E-7"/>
    <s v="e"/>
    <m/>
  </r>
  <r>
    <s v="lg"/>
    <s v="锒"/>
    <s v="lang"/>
    <s v="l"/>
    <s v="g"/>
    <s v="R"/>
    <s v="L"/>
    <x v="3"/>
    <x v="11"/>
    <n v="4.3603176471882166E-7"/>
    <s v="l"/>
    <s v="ang"/>
  </r>
  <r>
    <s v="dl"/>
    <s v="峒"/>
    <s v="dong"/>
    <s v="d"/>
    <s v="l"/>
    <s v="L"/>
    <s v="R"/>
    <x v="0"/>
    <x v="8"/>
    <n v="4.3603176471882166E-7"/>
    <s v="d"/>
    <s v="ong"/>
  </r>
  <r>
    <s v="ye"/>
    <s v="靥"/>
    <s v="ye"/>
    <s v="y"/>
    <s v="e"/>
    <s v="R"/>
    <s v="L"/>
    <x v="17"/>
    <x v="3"/>
    <n v="4.3603176471882166E-7"/>
    <s v="y"/>
    <s v="e"/>
  </r>
  <r>
    <s v="uf"/>
    <s v="胝"/>
    <s v="zhi"/>
    <s v="u"/>
    <s v="f"/>
    <s v="R"/>
    <s v="L"/>
    <x v="8"/>
    <x v="2"/>
    <n v="4.3277779632539765E-7"/>
    <s v="zh"/>
    <s v="i"/>
  </r>
  <r>
    <s v="xc"/>
    <s v="恂"/>
    <s v="xun"/>
    <s v="x"/>
    <s v="c"/>
    <s v="L"/>
    <s v="L"/>
    <x v="18"/>
    <x v="23"/>
    <n v="4.3277779632539765E-7"/>
    <s v="x"/>
    <s v="un"/>
  </r>
  <r>
    <s v="xp"/>
    <s v="踅"/>
    <s v="xue"/>
    <s v="x"/>
    <s v="p"/>
    <s v="L"/>
    <s v="R"/>
    <x v="18"/>
    <x v="6"/>
    <n v="4.3277779632539765E-7"/>
    <s v="x"/>
    <s v="ue"/>
  </r>
  <r>
    <s v="fu"/>
    <s v="凫"/>
    <s v="fu"/>
    <s v="f"/>
    <s v="u"/>
    <s v="L"/>
    <s v="R"/>
    <x v="15"/>
    <x v="5"/>
    <n v="4.3277779632539765E-7"/>
    <s v="f"/>
    <s v="u"/>
  </r>
  <r>
    <s v="kw"/>
    <s v="戡"/>
    <s v="kan"/>
    <s v="k"/>
    <s v="w"/>
    <s v="R"/>
    <s v="L"/>
    <x v="19"/>
    <x v="12"/>
    <n v="4.3277779632539765E-7"/>
    <s v="k"/>
    <s v="an"/>
  </r>
  <r>
    <s v="eo"/>
    <s v="鼬"/>
    <s v="you"/>
    <s v="e"/>
    <s v="o"/>
    <s v="L"/>
    <s v="R"/>
    <x v="1"/>
    <x v="7"/>
    <n v="4.3277779632539765E-7"/>
    <s v="e"/>
    <s v="ou"/>
  </r>
  <r>
    <s v="cm"/>
    <s v="撺"/>
    <s v="cuan"/>
    <s v="c"/>
    <s v="m"/>
    <s v="L"/>
    <s v="R"/>
    <x v="22"/>
    <x v="22"/>
    <n v="4.3277779632539765E-7"/>
    <s v="c"/>
    <s v="uan"/>
  </r>
  <r>
    <s v="wk"/>
    <s v="刎"/>
    <s v="wen"/>
    <s v="w"/>
    <s v="k"/>
    <s v="L"/>
    <s v="R"/>
    <x v="10"/>
    <x v="0"/>
    <n v="4.3277779632539765E-7"/>
    <s v="w"/>
    <s v="en"/>
  </r>
  <r>
    <s v="qh"/>
    <s v="羟"/>
    <s v="qiang"/>
    <s v="q"/>
    <s v="h"/>
    <s v="L"/>
    <s v="R"/>
    <x v="20"/>
    <x v="4"/>
    <n v="4.2952382793197358E-7"/>
    <s v="q"/>
    <s v="iang"/>
  </r>
  <r>
    <s v="xh"/>
    <s v="芗"/>
    <s v="xiang"/>
    <s v="x"/>
    <s v="h"/>
    <s v="L"/>
    <s v="R"/>
    <x v="18"/>
    <x v="4"/>
    <n v="4.2952382793197358E-7"/>
    <s v="x"/>
    <s v="iang"/>
  </r>
  <r>
    <s v="jv"/>
    <s v="榘"/>
    <s v="jv"/>
    <s v="j"/>
    <s v="v"/>
    <s v="R"/>
    <s v="L"/>
    <x v="16"/>
    <x v="13"/>
    <n v="4.2952382793197358E-7"/>
    <s v="j"/>
    <s v="v"/>
  </r>
  <r>
    <s v="wd"/>
    <s v="蓊"/>
    <s v="weng"/>
    <s v="w"/>
    <s v="d"/>
    <s v="L"/>
    <s v="L"/>
    <x v="10"/>
    <x v="15"/>
    <n v="4.2952382793197358E-7"/>
    <s v="w"/>
    <s v="eng"/>
  </r>
  <r>
    <s v="jw"/>
    <s v="毽"/>
    <s v="jian"/>
    <s v="j"/>
    <s v="w"/>
    <s v="R"/>
    <s v="L"/>
    <x v="16"/>
    <x v="12"/>
    <n v="4.2952382793197358E-7"/>
    <s v="j"/>
    <s v="ian"/>
  </r>
  <r>
    <s v="oj"/>
    <s v="艄"/>
    <s v="shao"/>
    <s v="o"/>
    <s v="j"/>
    <s v="R"/>
    <s v="R"/>
    <x v="2"/>
    <x v="14"/>
    <n v="4.2952382793197358E-7"/>
    <s v="sh"/>
    <s v="ao"/>
  </r>
  <r>
    <s v="hj"/>
    <s v="颢"/>
    <s v="hao"/>
    <s v="h"/>
    <s v="j"/>
    <s v="R"/>
    <s v="R"/>
    <x v="11"/>
    <x v="14"/>
    <n v="4.2952382793197358E-7"/>
    <s v="h"/>
    <s v="ao"/>
  </r>
  <r>
    <s v="yw"/>
    <s v="鼹"/>
    <s v="yan"/>
    <s v="y"/>
    <s v="w"/>
    <s v="R"/>
    <s v="L"/>
    <x v="17"/>
    <x v="12"/>
    <n v="4.2952382793197358E-7"/>
    <s v="y"/>
    <s v="an"/>
  </r>
  <r>
    <s v="tg"/>
    <s v="镗"/>
    <s v="tang"/>
    <s v="t"/>
    <s v="g"/>
    <s v="L"/>
    <s v="L"/>
    <x v="9"/>
    <x v="11"/>
    <n v="4.2952382793197358E-7"/>
    <s v="t"/>
    <s v="ang"/>
  </r>
  <r>
    <s v="l"/>
    <s v="獠"/>
    <s v="liao"/>
    <s v="l"/>
    <s v="l"/>
    <s v="R"/>
    <s v="R"/>
    <x v="3"/>
    <x v="8"/>
    <n v="4.2952382793197358E-7"/>
    <s v="l"/>
    <s v="iao"/>
  </r>
  <r>
    <s v="zn"/>
    <s v="糌"/>
    <s v="zan"/>
    <s v="z"/>
    <s v="n"/>
    <s v="L"/>
    <s v="R"/>
    <x v="4"/>
    <x v="21"/>
    <n v="4.2626985953854951E-7"/>
    <s v="z"/>
    <s v="an"/>
  </r>
  <r>
    <s v="uq"/>
    <s v="妯"/>
    <s v="zhou"/>
    <s v="u"/>
    <s v="q"/>
    <s v="R"/>
    <s v="L"/>
    <x v="8"/>
    <x v="19"/>
    <n v="4.2626985953854951E-7"/>
    <s v="zh"/>
    <s v="ou"/>
  </r>
  <r>
    <s v="hd"/>
    <s v="桁"/>
    <s v="heng"/>
    <s v="h"/>
    <s v="d"/>
    <s v="R"/>
    <s v="L"/>
    <x v="11"/>
    <x v="15"/>
    <n v="4.2626985953854951E-7"/>
    <s v="h"/>
    <s v="eng"/>
  </r>
  <r>
    <s v="ps"/>
    <s v="枰"/>
    <s v="ping"/>
    <s v="p"/>
    <s v="s"/>
    <s v="R"/>
    <s v="L"/>
    <x v="23"/>
    <x v="16"/>
    <n v="4.2626985953854951E-7"/>
    <s v="p"/>
    <s v="ing"/>
  </r>
  <r>
    <s v="fd"/>
    <s v="沣"/>
    <s v="feng"/>
    <s v="f"/>
    <s v="d"/>
    <s v="L"/>
    <s v="L"/>
    <x v="15"/>
    <x v="15"/>
    <n v="4.2626985953854951E-7"/>
    <s v="f"/>
    <s v="eng"/>
  </r>
  <r>
    <s v="dl"/>
    <s v="胴"/>
    <s v="dong"/>
    <s v="d"/>
    <s v="l"/>
    <s v="L"/>
    <s v="R"/>
    <x v="0"/>
    <x v="8"/>
    <n v="4.2626985953854951E-7"/>
    <s v="d"/>
    <s v="ong"/>
  </r>
  <r>
    <s v="bi"/>
    <s v="篦"/>
    <s v="bi"/>
    <s v="b"/>
    <s v="i"/>
    <s v="L"/>
    <s v="R"/>
    <x v="6"/>
    <x v="1"/>
    <n v="4.230158911451255E-7"/>
    <s v="b"/>
    <s v="i"/>
  </r>
  <r>
    <s v="le"/>
    <s v="叻"/>
    <s v="le"/>
    <s v="l"/>
    <s v="e"/>
    <s v="R"/>
    <s v="L"/>
    <x v="3"/>
    <x v="3"/>
    <n v="4.230158911451255E-7"/>
    <s v="l"/>
    <s v="e"/>
  </r>
  <r>
    <s v="qi"/>
    <s v="骐"/>
    <s v="qi"/>
    <s v="q"/>
    <s v="i"/>
    <s v="L"/>
    <s v="R"/>
    <x v="20"/>
    <x v="1"/>
    <n v="4.230158911451255E-7"/>
    <s v="q"/>
    <s v="i"/>
  </r>
  <r>
    <s v="pz"/>
    <s v="牝"/>
    <s v="pin"/>
    <s v="p"/>
    <s v="z"/>
    <s v="R"/>
    <s v="L"/>
    <x v="23"/>
    <x v="20"/>
    <n v="4.230158911451255E-7"/>
    <s v="p"/>
    <s v="in"/>
  </r>
  <r>
    <s v="me"/>
    <s v="咩"/>
    <s v="mie"/>
    <s v="m"/>
    <s v="e"/>
    <s v="R"/>
    <s v="L"/>
    <x v="13"/>
    <x v="3"/>
    <n v="4.230158911451255E-7"/>
    <s v="m"/>
    <s v="ie"/>
  </r>
  <r>
    <s v="qn"/>
    <s v="芡"/>
    <s v="qian"/>
    <s v="q"/>
    <s v="n"/>
    <s v="L"/>
    <s v="R"/>
    <x v="20"/>
    <x v="21"/>
    <n v="4.1976192275170143E-7"/>
    <s v="q"/>
    <s v="ian"/>
  </r>
  <r>
    <s v="e;"/>
    <s v="蓥"/>
    <s v="ying"/>
    <s v="e"/>
    <s v=";"/>
    <s v="L"/>
    <s v="R"/>
    <x v="1"/>
    <x v="18"/>
    <n v="4.1976192275170143E-7"/>
    <s v="y"/>
    <s v="ing"/>
  </r>
  <r>
    <s v="ur"/>
    <s v="啭"/>
    <s v="zhuan"/>
    <s v="u"/>
    <s v="r"/>
    <s v="R"/>
    <s v="L"/>
    <x v="8"/>
    <x v="26"/>
    <n v="4.1976192275170143E-7"/>
    <s v="zh"/>
    <s v="uan"/>
  </r>
  <r>
    <s v="jb"/>
    <s v="橛"/>
    <s v="jue"/>
    <s v="j"/>
    <s v="b"/>
    <s v="R"/>
    <s v="L"/>
    <x v="16"/>
    <x v="17"/>
    <n v="4.1976192275170143E-7"/>
    <s v="j"/>
    <s v="ue"/>
  </r>
  <r>
    <s v="dc"/>
    <s v="趸"/>
    <s v="dun"/>
    <s v="d"/>
    <s v="c"/>
    <s v="L"/>
    <s v="L"/>
    <x v="0"/>
    <x v="23"/>
    <n v="4.1976192275170143E-7"/>
    <s v="d"/>
    <s v="un"/>
  </r>
  <r>
    <s v="ne"/>
    <s v="臬"/>
    <s v="nie"/>
    <s v="n"/>
    <s v="e"/>
    <s v="R"/>
    <s v="L"/>
    <x v="12"/>
    <x v="3"/>
    <n v="4.1976192275170143E-7"/>
    <s v="n"/>
    <s v="ie"/>
  </r>
  <r>
    <s v="lq"/>
    <s v="瘘"/>
    <s v="lou"/>
    <s v="l"/>
    <s v="q"/>
    <s v="R"/>
    <s v="L"/>
    <x v="3"/>
    <x v="19"/>
    <n v="4.1650795435827742E-7"/>
    <s v="l"/>
    <s v="ou"/>
  </r>
  <r>
    <s v="ng"/>
    <s v="馕"/>
    <s v="nang"/>
    <s v="n"/>
    <s v="g"/>
    <s v="R"/>
    <s v="L"/>
    <x v="12"/>
    <x v="11"/>
    <n v="4.1650795435827742E-7"/>
    <s v="n"/>
    <s v="ang"/>
  </r>
  <r>
    <s v="ke"/>
    <s v="疴"/>
    <s v="ke"/>
    <s v="k"/>
    <s v="e"/>
    <s v="R"/>
    <s v="L"/>
    <x v="19"/>
    <x v="3"/>
    <n v="4.1650795435827742E-7"/>
    <s v="k"/>
    <s v="e"/>
  </r>
  <r>
    <s v="eo"/>
    <s v="疣"/>
    <s v="you"/>
    <s v="e"/>
    <s v="o"/>
    <s v="L"/>
    <s v="R"/>
    <x v="1"/>
    <x v="7"/>
    <n v="4.1325398596485335E-7"/>
    <s v="e"/>
    <s v="ou"/>
  </r>
  <r>
    <s v="lz"/>
    <s v="廪"/>
    <s v="lin"/>
    <s v="l"/>
    <s v="z"/>
    <s v="R"/>
    <s v="L"/>
    <x v="3"/>
    <x v="20"/>
    <n v="4.1000001757142934E-7"/>
    <s v="l"/>
    <s v="in"/>
  </r>
  <r>
    <s v="ej"/>
    <s v="徭"/>
    <s v="yao"/>
    <s v="e"/>
    <s v="j"/>
    <s v="L"/>
    <s v="R"/>
    <x v="1"/>
    <x v="14"/>
    <n v="4.1000001757142934E-7"/>
    <s v="y"/>
    <s v="ao"/>
  </r>
  <r>
    <s v="gl"/>
    <s v="肱"/>
    <s v="gong"/>
    <s v="g"/>
    <s v="l"/>
    <s v="L"/>
    <s v="R"/>
    <x v="7"/>
    <x v="8"/>
    <n v="4.1000001757142934E-7"/>
    <s v="g"/>
    <s v="ong"/>
  </r>
  <r>
    <s v="d;"/>
    <s v="碓"/>
    <s v="dui"/>
    <s v="d"/>
    <s v=";"/>
    <s v="L"/>
    <s v="R"/>
    <x v="0"/>
    <x v="18"/>
    <n v="4.0674604917800527E-7"/>
    <s v="d"/>
    <s v="ui"/>
  </r>
  <r>
    <s v="qu"/>
    <s v="朐"/>
    <s v="qu"/>
    <s v="q"/>
    <s v="u"/>
    <s v="L"/>
    <s v="R"/>
    <x v="20"/>
    <x v="5"/>
    <n v="4.0674604917800527E-7"/>
    <s v="q"/>
    <s v="u"/>
  </r>
  <r>
    <s v="eu"/>
    <s v="庾"/>
    <s v="yu"/>
    <s v="e"/>
    <s v="u"/>
    <s v="L"/>
    <s v="R"/>
    <x v="1"/>
    <x v="5"/>
    <n v="4.0674604917800527E-7"/>
    <s v="e"/>
    <s v="u"/>
  </r>
  <r>
    <s v="ba"/>
    <s v="灞"/>
    <s v="ba"/>
    <s v="b"/>
    <s v="a"/>
    <s v="L"/>
    <s v="L"/>
    <x v="6"/>
    <x v="9"/>
    <n v="4.0674604917800527E-7"/>
    <s v="b"/>
    <s v="a"/>
  </r>
  <r>
    <s v="hw"/>
    <s v="阚"/>
    <s v="han"/>
    <s v="h"/>
    <s v="w"/>
    <s v="R"/>
    <s v="L"/>
    <x v="11"/>
    <x v="12"/>
    <n v="4.0674604917800527E-7"/>
    <s v="h"/>
    <s v="an"/>
  </r>
  <r>
    <s v="bp"/>
    <s v="碚"/>
    <s v="bei"/>
    <s v="b"/>
    <s v="p"/>
    <s v="L"/>
    <s v="R"/>
    <x v="6"/>
    <x v="6"/>
    <n v="4.0349208078458126E-7"/>
    <s v="b"/>
    <s v="ei"/>
  </r>
  <r>
    <s v="bk"/>
    <s v="锛"/>
    <s v="ben"/>
    <s v="b"/>
    <s v="k"/>
    <s v="L"/>
    <s v="R"/>
    <x v="6"/>
    <x v="0"/>
    <n v="4.0349208078458126E-7"/>
    <s v="b"/>
    <s v="en"/>
  </r>
  <r>
    <s v="of"/>
    <s v="筮"/>
    <s v="shi"/>
    <s v="o"/>
    <s v="f"/>
    <s v="R"/>
    <s v="L"/>
    <x v="2"/>
    <x v="2"/>
    <n v="4.0349208078458126E-7"/>
    <s v="sh"/>
    <s v="i"/>
  </r>
  <r>
    <s v="ey"/>
    <s v="莪"/>
    <s v="e"/>
    <s v="e"/>
    <s v="y"/>
    <s v="L"/>
    <s v="R"/>
    <x v="1"/>
    <x v="10"/>
    <n v="4.0349208078458126E-7"/>
    <s v="e"/>
    <m/>
  </r>
  <r>
    <s v="os"/>
    <s v="姝"/>
    <s v="shu"/>
    <s v="o"/>
    <s v="s"/>
    <s v="R"/>
    <s v="L"/>
    <x v="2"/>
    <x v="16"/>
    <n v="4.0349208078458126E-7"/>
    <s v="sh"/>
    <s v="u"/>
  </r>
  <r>
    <s v="qn"/>
    <s v="荨"/>
    <s v="qian"/>
    <s v="q"/>
    <s v="n"/>
    <s v="L"/>
    <s v="R"/>
    <x v="20"/>
    <x v="21"/>
    <n v="4.0023811239115719E-7"/>
    <s v="q"/>
    <s v="ian"/>
  </r>
  <r>
    <s v="nw"/>
    <s v="鲇"/>
    <s v="nian"/>
    <s v="n"/>
    <s v="w"/>
    <s v="R"/>
    <s v="L"/>
    <x v="12"/>
    <x v="12"/>
    <n v="4.0023811239115719E-7"/>
    <s v="n"/>
    <s v="ia"/>
  </r>
  <r>
    <s v="em"/>
    <s v="瑗"/>
    <s v="yuan"/>
    <s v="e"/>
    <s v="m"/>
    <s v="L"/>
    <s v="R"/>
    <x v="1"/>
    <x v="22"/>
    <n v="4.0023811239115719E-7"/>
    <s v="y"/>
    <s v="uan"/>
  </r>
  <r>
    <s v="wi"/>
    <s v="闱"/>
    <s v="wei"/>
    <s v="w"/>
    <s v="i"/>
    <s v="L"/>
    <s v="R"/>
    <x v="10"/>
    <x v="1"/>
    <n v="4.0023811239115719E-7"/>
    <s v="w"/>
    <s v="ei"/>
  </r>
  <r>
    <s v="ow"/>
    <s v="膻"/>
    <s v="shan"/>
    <s v="o"/>
    <s v="w"/>
    <s v="R"/>
    <s v="L"/>
    <x v="2"/>
    <x v="12"/>
    <n v="4.0023811239115719E-7"/>
    <s v="sh"/>
    <s v="an"/>
  </r>
  <r>
    <s v="qy"/>
    <s v="箧"/>
    <s v="qie"/>
    <s v="q"/>
    <s v="y"/>
    <s v="L"/>
    <s v="R"/>
    <x v="20"/>
    <x v="10"/>
    <n v="3.9698414399773318E-7"/>
    <s v="q"/>
    <s v="ie"/>
  </r>
  <r>
    <s v="di"/>
    <s v="柢"/>
    <s v="di"/>
    <s v="d"/>
    <s v="i"/>
    <s v="L"/>
    <s v="R"/>
    <x v="0"/>
    <x v="1"/>
    <n v="3.9698414399773318E-7"/>
    <s v="d"/>
    <s v="i"/>
  </r>
  <r>
    <s v="el"/>
    <s v="墉"/>
    <s v="yong"/>
    <s v="e"/>
    <s v="l"/>
    <s v="L"/>
    <s v="R"/>
    <x v="1"/>
    <x v="8"/>
    <n v="3.9698414399773318E-7"/>
    <s v="y"/>
    <s v="ong"/>
  </r>
  <r>
    <s v="eu"/>
    <s v="竽"/>
    <s v="yu"/>
    <s v="e"/>
    <s v="u"/>
    <s v="L"/>
    <s v="R"/>
    <x v="1"/>
    <x v="5"/>
    <n v="3.9698414399773318E-7"/>
    <s v="e"/>
    <s v="u"/>
  </r>
  <r>
    <s v="xi"/>
    <s v="郗"/>
    <s v="xi"/>
    <s v="x"/>
    <s v="i"/>
    <s v="L"/>
    <s v="R"/>
    <x v="18"/>
    <x v="1"/>
    <n v="3.9698414399773318E-7"/>
    <s v="x"/>
    <s v="i"/>
  </r>
  <r>
    <s v="ou"/>
    <s v="怄"/>
    <s v="ou"/>
    <s v="o"/>
    <s v="u"/>
    <s v="R"/>
    <s v="R"/>
    <x v="2"/>
    <x v="5"/>
    <n v="3.9698414399773318E-7"/>
    <s v="o"/>
    <s v="u"/>
  </r>
  <r>
    <s v="lb"/>
    <s v="荦"/>
    <s v="luo"/>
    <s v="l"/>
    <s v="b"/>
    <s v="R"/>
    <s v="L"/>
    <x v="3"/>
    <x v="17"/>
    <n v="3.9698414399773318E-7"/>
    <s v="l"/>
    <s v="uo"/>
  </r>
  <r>
    <s v="je"/>
    <s v="疖"/>
    <s v="jie"/>
    <s v="j"/>
    <s v="e"/>
    <s v="R"/>
    <s v="L"/>
    <x v="16"/>
    <x v="3"/>
    <n v="3.9373017560430911E-7"/>
    <s v="j"/>
    <s v="ie"/>
  </r>
  <r>
    <s v="so"/>
    <s v="溲"/>
    <s v="sou"/>
    <s v="s"/>
    <s v="o"/>
    <s v="L"/>
    <s v="R"/>
    <x v="21"/>
    <x v="7"/>
    <n v="3.9373017560430911E-7"/>
    <s v="s"/>
    <s v="ou"/>
  </r>
  <r>
    <s v="t"/>
    <s v="笤"/>
    <s v="tiao"/>
    <s v="t"/>
    <s v="t"/>
    <s v="L"/>
    <s v="L"/>
    <x v="9"/>
    <x v="25"/>
    <n v="3.9373017560430911E-7"/>
    <s v="t"/>
    <s v="iao"/>
  </r>
  <r>
    <s v="jd"/>
    <s v="麂"/>
    <s v="ji"/>
    <s v="j"/>
    <s v="d"/>
    <s v="R"/>
    <s v="L"/>
    <x v="16"/>
    <x v="15"/>
    <n v="3.9373017560430911E-7"/>
    <s v="j"/>
    <s v="i"/>
  </r>
  <r>
    <s v="kl"/>
    <s v="倥"/>
    <s v="kong"/>
    <s v="k"/>
    <s v="l"/>
    <s v="R"/>
    <s v="R"/>
    <x v="19"/>
    <x v="8"/>
    <n v="3.9373017560430911E-7"/>
    <s v="k"/>
    <s v="ong"/>
  </r>
  <r>
    <s v="ti"/>
    <s v="逖"/>
    <s v="ti"/>
    <s v="t"/>
    <s v="i"/>
    <s v="L"/>
    <s v="R"/>
    <x v="9"/>
    <x v="1"/>
    <n v="3.9373017560430911E-7"/>
    <s v="t"/>
    <s v="i"/>
  </r>
  <r>
    <s v="tm"/>
    <s v="疃"/>
    <s v="tuan"/>
    <s v="t"/>
    <s v="m"/>
    <s v="L"/>
    <s v="R"/>
    <x v="9"/>
    <x v="22"/>
    <n v="3.904762072108851E-7"/>
    <s v="t"/>
    <s v="uan"/>
  </r>
  <r>
    <s v="jv"/>
    <s v="苣"/>
    <s v="jv"/>
    <s v="j"/>
    <s v="v"/>
    <s v="R"/>
    <s v="L"/>
    <x v="16"/>
    <x v="13"/>
    <n v="3.904762072108851E-7"/>
    <s v="j"/>
    <s v="v"/>
  </r>
  <r>
    <s v="os"/>
    <s v="菽"/>
    <s v="shu"/>
    <s v="o"/>
    <s v="s"/>
    <s v="R"/>
    <s v="L"/>
    <x v="2"/>
    <x v="16"/>
    <n v="3.904762072108851E-7"/>
    <s v="sh"/>
    <s v="u"/>
  </r>
  <r>
    <s v="xp"/>
    <s v="鳕"/>
    <s v="xue"/>
    <s v="x"/>
    <s v="p"/>
    <s v="L"/>
    <s v="R"/>
    <x v="18"/>
    <x v="6"/>
    <n v="3.904762072108851E-7"/>
    <s v="x"/>
    <s v="ue"/>
  </r>
  <r>
    <s v="hg"/>
    <s v="沆"/>
    <s v="hang"/>
    <s v="h"/>
    <s v="g"/>
    <s v="R"/>
    <s v="L"/>
    <x v="11"/>
    <x v="11"/>
    <n v="3.904762072108851E-7"/>
    <s v="h"/>
    <s v="ang"/>
  </r>
  <r>
    <s v="lz"/>
    <s v="檩"/>
    <s v="lin"/>
    <s v="l"/>
    <s v="z"/>
    <s v="R"/>
    <s v="L"/>
    <x v="3"/>
    <x v="20"/>
    <n v="3.8722223881746103E-7"/>
    <s v="l"/>
    <s v="in"/>
  </r>
  <r>
    <s v="jv"/>
    <s v="雎"/>
    <s v="jv"/>
    <s v="j"/>
    <s v="v"/>
    <s v="R"/>
    <s v="L"/>
    <x v="16"/>
    <x v="13"/>
    <n v="3.8722223881746103E-7"/>
    <s v="j"/>
    <s v="v"/>
  </r>
  <r>
    <s v="ne"/>
    <s v="蘖"/>
    <s v="nie"/>
    <s v="n"/>
    <s v="e"/>
    <s v="R"/>
    <s v="L"/>
    <x v="12"/>
    <x v="3"/>
    <n v="3.8396827042403696E-7"/>
    <s v="n"/>
    <s v="ie"/>
  </r>
  <r>
    <s v="qn"/>
    <s v="扦"/>
    <s v="qian"/>
    <s v="q"/>
    <s v="n"/>
    <s v="L"/>
    <s v="R"/>
    <x v="20"/>
    <x v="21"/>
    <n v="3.8396827042403696E-7"/>
    <s v="q"/>
    <s v="ian"/>
  </r>
  <r>
    <s v="fh"/>
    <s v="枋"/>
    <s v="fang"/>
    <s v="f"/>
    <s v="h"/>
    <s v="L"/>
    <s v="R"/>
    <x v="15"/>
    <x v="4"/>
    <n v="3.8396827042403696E-7"/>
    <s v="f"/>
    <s v="ang"/>
  </r>
  <r>
    <s v="ow"/>
    <s v="苫"/>
    <s v="shan"/>
    <s v="o"/>
    <s v="w"/>
    <s v="R"/>
    <s v="L"/>
    <x v="2"/>
    <x v="12"/>
    <n v="3.8396827042403696E-7"/>
    <s v="sh"/>
    <s v="an"/>
  </r>
  <r>
    <s v="gl"/>
    <s v="觥"/>
    <s v="gong"/>
    <s v="g"/>
    <s v="l"/>
    <s v="L"/>
    <s v="R"/>
    <x v="7"/>
    <x v="8"/>
    <n v="3.8396827042403696E-7"/>
    <s v="g"/>
    <s v="ong"/>
  </r>
  <r>
    <s v="e;"/>
    <s v="嬴"/>
    <s v="ying"/>
    <s v="e"/>
    <s v=";"/>
    <s v="L"/>
    <s v="R"/>
    <x v="1"/>
    <x v="18"/>
    <n v="3.8396827042403696E-7"/>
    <s v="y"/>
    <s v="ing"/>
  </r>
  <r>
    <s v="ic"/>
    <s v="莼"/>
    <s v="chun"/>
    <s v="i"/>
    <s v="c"/>
    <s v="R"/>
    <s v="L"/>
    <x v="14"/>
    <x v="23"/>
    <n v="3.8071430203061295E-7"/>
    <s v="ch"/>
    <s v="un"/>
  </r>
  <r>
    <s v="j"/>
    <s v="茭"/>
    <s v="jiao"/>
    <s v="j"/>
    <s v="j"/>
    <s v="R"/>
    <s v="R"/>
    <x v="16"/>
    <x v="14"/>
    <n v="3.8071430203061295E-7"/>
    <s v="j"/>
    <s v="iao"/>
  </r>
  <r>
    <s v="xi"/>
    <s v="矽"/>
    <s v="xi"/>
    <s v="x"/>
    <s v="i"/>
    <s v="L"/>
    <s v="R"/>
    <x v="18"/>
    <x v="1"/>
    <n v="3.8071430203061295E-7"/>
    <s v="x"/>
    <s v="i"/>
  </r>
  <r>
    <s v="ja"/>
    <s v="笳"/>
    <s v="jia"/>
    <s v="j"/>
    <s v="a"/>
    <s v="R"/>
    <s v="L"/>
    <x v="16"/>
    <x v="9"/>
    <n v="3.8071430203061295E-7"/>
    <s v="j"/>
    <s v="ia"/>
  </r>
  <r>
    <s v="xy"/>
    <s v="薤"/>
    <s v="xie"/>
    <s v="x"/>
    <s v="y"/>
    <s v="L"/>
    <s v="R"/>
    <x v="18"/>
    <x v="10"/>
    <n v="3.7746033363718888E-7"/>
    <s v="x"/>
    <s v="ie"/>
  </r>
  <r>
    <s v="hz"/>
    <s v="肓"/>
    <s v="huang"/>
    <s v="h"/>
    <s v="z"/>
    <s v="R"/>
    <s v="L"/>
    <x v="11"/>
    <x v="20"/>
    <n v="3.7746033363718888E-7"/>
    <s v="h"/>
    <s v="uang"/>
  </r>
  <r>
    <s v="kc"/>
    <s v="锟"/>
    <s v="kun"/>
    <s v="k"/>
    <s v="c"/>
    <s v="R"/>
    <s v="L"/>
    <x v="19"/>
    <x v="23"/>
    <n v="3.7746033363718888E-7"/>
    <s v="k"/>
    <s v="un"/>
  </r>
  <r>
    <s v="if"/>
    <s v="蚩"/>
    <s v="chi"/>
    <s v="i"/>
    <s v="f"/>
    <s v="R"/>
    <s v="L"/>
    <x v="14"/>
    <x v="2"/>
    <n v="3.7746033363718888E-7"/>
    <s v="ch"/>
    <s v="i"/>
  </r>
  <r>
    <s v="nw"/>
    <s v="埝"/>
    <s v="nian"/>
    <s v="n"/>
    <s v="w"/>
    <s v="R"/>
    <s v="L"/>
    <x v="12"/>
    <x v="12"/>
    <n v="3.7420636524376487E-7"/>
    <s v="n"/>
    <s v="ia"/>
  </r>
  <r>
    <s v="fu"/>
    <s v="绂"/>
    <s v="fu"/>
    <s v="f"/>
    <s v="u"/>
    <s v="L"/>
    <s v="R"/>
    <x v="15"/>
    <x v="5"/>
    <n v="3.7420636524376487E-7"/>
    <s v="f"/>
    <s v="u"/>
  </r>
  <r>
    <s v="ld"/>
    <s v="枥"/>
    <s v="li"/>
    <s v="l"/>
    <s v="d"/>
    <s v="R"/>
    <s v="L"/>
    <x v="3"/>
    <x v="15"/>
    <n v="3.7420636524376487E-7"/>
    <s v="l"/>
    <s v="i"/>
  </r>
  <r>
    <s v="zl"/>
    <s v="偬"/>
    <s v="zong"/>
    <s v="z"/>
    <s v="l"/>
    <s v="L"/>
    <s v="R"/>
    <x v="4"/>
    <x v="8"/>
    <n v="3.7420636524376487E-7"/>
    <s v="z"/>
    <s v="ong"/>
  </r>
  <r>
    <s v="wi"/>
    <s v="韪"/>
    <s v="wei"/>
    <s v="w"/>
    <s v="i"/>
    <s v="L"/>
    <s v="R"/>
    <x v="10"/>
    <x v="1"/>
    <n v="3.7420636524376487E-7"/>
    <s v="w"/>
    <s v="ei"/>
  </r>
  <r>
    <s v="ps"/>
    <s v="娉"/>
    <s v="ping"/>
    <s v="p"/>
    <s v="s"/>
    <s v="R"/>
    <s v="L"/>
    <x v="23"/>
    <x v="16"/>
    <n v="3.7420636524376487E-7"/>
    <s v="p"/>
    <s v="ing"/>
  </r>
  <r>
    <s v="rk"/>
    <s v="亻"/>
    <s v="ren"/>
    <s v="r"/>
    <s v="k"/>
    <s v="L"/>
    <s v="R"/>
    <x v="5"/>
    <x v="0"/>
    <n v="3.709523968503408E-7"/>
    <s v="r"/>
    <s v="en"/>
  </r>
  <r>
    <s v="pj"/>
    <s v="匏"/>
    <s v="pao"/>
    <s v="p"/>
    <s v="j"/>
    <s v="R"/>
    <s v="R"/>
    <x v="23"/>
    <x v="14"/>
    <n v="3.709523968503408E-7"/>
    <s v="p"/>
    <s v="ao"/>
  </r>
  <r>
    <s v="qn"/>
    <s v="悭"/>
    <s v="qian"/>
    <s v="q"/>
    <s v="n"/>
    <s v="L"/>
    <s v="R"/>
    <x v="20"/>
    <x v="21"/>
    <n v="3.709523968503408E-7"/>
    <s v="q"/>
    <s v="ian"/>
  </r>
  <r>
    <s v="lz"/>
    <s v="辚"/>
    <s v="lin"/>
    <s v="l"/>
    <s v="z"/>
    <s v="R"/>
    <s v="L"/>
    <x v="3"/>
    <x v="20"/>
    <n v="3.709523968503408E-7"/>
    <s v="l"/>
    <s v="in"/>
  </r>
  <r>
    <s v="ru"/>
    <s v="薷"/>
    <s v="ru"/>
    <s v="r"/>
    <s v="u"/>
    <s v="L"/>
    <s v="R"/>
    <x v="5"/>
    <x v="5"/>
    <n v="3.6769842845691679E-7"/>
    <s v="r"/>
    <s v="u"/>
  </r>
  <r>
    <s v="he"/>
    <s v="曷"/>
    <s v="he"/>
    <s v="h"/>
    <s v="e"/>
    <s v="R"/>
    <s v="L"/>
    <x v="11"/>
    <x v="3"/>
    <n v="3.6769842845691679E-7"/>
    <s v="h"/>
    <s v="e"/>
  </r>
  <r>
    <s v="ug"/>
    <s v="仉"/>
    <s v="zhang"/>
    <s v="u"/>
    <s v="g"/>
    <s v="R"/>
    <s v="L"/>
    <x v="8"/>
    <x v="11"/>
    <n v="3.6769842845691679E-7"/>
    <s v="zh"/>
    <s v="ang"/>
  </r>
  <r>
    <s v="cc"/>
    <s v="皴"/>
    <s v="cun"/>
    <s v="c"/>
    <s v="c"/>
    <s v="L"/>
    <s v="L"/>
    <x v="22"/>
    <x v="23"/>
    <n v="3.6769842845691679E-7"/>
    <s v="c"/>
    <s v="un"/>
  </r>
  <r>
    <s v="qh"/>
    <s v="樯"/>
    <s v="qiang"/>
    <s v="q"/>
    <s v="h"/>
    <s v="L"/>
    <s v="R"/>
    <x v="20"/>
    <x v="4"/>
    <n v="3.6769842845691679E-7"/>
    <s v="q"/>
    <s v="iang"/>
  </r>
  <r>
    <s v="of"/>
    <s v="螫"/>
    <s v="shi"/>
    <s v="o"/>
    <s v="f"/>
    <s v="R"/>
    <s v="L"/>
    <x v="2"/>
    <x v="2"/>
    <n v="3.6769842845691679E-7"/>
    <s v="sh"/>
    <s v="i"/>
  </r>
  <r>
    <s v="qc"/>
    <s v="逡"/>
    <s v="qun"/>
    <s v="q"/>
    <s v="c"/>
    <s v="L"/>
    <s v="L"/>
    <x v="20"/>
    <x v="23"/>
    <n v="3.6769842845691679E-7"/>
    <s v="q"/>
    <s v="un"/>
  </r>
  <r>
    <s v="he"/>
    <s v="纥"/>
    <s v="he"/>
    <s v="h"/>
    <s v="e"/>
    <s v="R"/>
    <s v="L"/>
    <x v="11"/>
    <x v="3"/>
    <n v="3.6444446006349272E-7"/>
    <s v="h"/>
    <s v="e"/>
  </r>
  <r>
    <s v="ut"/>
    <s v="稹"/>
    <s v="zhen"/>
    <s v="u"/>
    <s v="t"/>
    <s v="R"/>
    <s v="L"/>
    <x v="8"/>
    <x v="25"/>
    <n v="3.6444446006349272E-7"/>
    <s v="zh"/>
    <s v="en"/>
  </r>
  <r>
    <s v="ut"/>
    <s v="鸩"/>
    <s v="zhen"/>
    <s v="u"/>
    <s v="t"/>
    <s v="R"/>
    <s v="L"/>
    <x v="8"/>
    <x v="25"/>
    <n v="3.6444446006349272E-7"/>
    <s v="zh"/>
    <s v="en"/>
  </r>
  <r>
    <s v="cp"/>
    <s v="厝"/>
    <s v="cuo"/>
    <s v="c"/>
    <s v="p"/>
    <s v="L"/>
    <s v="R"/>
    <x v="22"/>
    <x v="6"/>
    <n v="3.6119049167006871E-7"/>
    <s v="c"/>
    <s v="uo"/>
  </r>
  <r>
    <s v="fi"/>
    <s v="痱"/>
    <s v="fei"/>
    <s v="f"/>
    <s v="i"/>
    <s v="L"/>
    <s v="R"/>
    <x v="15"/>
    <x v="1"/>
    <n v="3.6119049167006871E-7"/>
    <s v="f"/>
    <s v="ei"/>
  </r>
  <r>
    <s v="ne"/>
    <s v="镊"/>
    <s v="nie"/>
    <s v="n"/>
    <s v="e"/>
    <s v="R"/>
    <s v="L"/>
    <x v="12"/>
    <x v="3"/>
    <n v="3.6119049167006871E-7"/>
    <s v="n"/>
    <s v="ie"/>
  </r>
  <r>
    <s v="eu"/>
    <s v="鹬"/>
    <s v="yu"/>
    <s v="e"/>
    <s v="u"/>
    <s v="L"/>
    <s v="R"/>
    <x v="1"/>
    <x v="5"/>
    <n v="3.6119049167006871E-7"/>
    <s v="e"/>
    <s v="u"/>
  </r>
  <r>
    <s v="he"/>
    <s v="貉"/>
    <s v="he"/>
    <s v="h"/>
    <s v="e"/>
    <s v="R"/>
    <s v="L"/>
    <x v="11"/>
    <x v="3"/>
    <n v="3.6119049167006871E-7"/>
    <s v="h"/>
    <s v="e"/>
  </r>
  <r>
    <s v="jv"/>
    <s v="倨"/>
    <s v="jv"/>
    <s v="j"/>
    <s v="v"/>
    <s v="R"/>
    <s v="L"/>
    <x v="16"/>
    <x v="13"/>
    <n v="3.6119049167006871E-7"/>
    <s v="j"/>
    <s v="v"/>
  </r>
  <r>
    <s v="bl"/>
    <s v="褊"/>
    <s v="bian"/>
    <s v="b"/>
    <s v="l"/>
    <s v="L"/>
    <s v="R"/>
    <x v="6"/>
    <x v="8"/>
    <n v="3.5793652327664464E-7"/>
    <s v="b"/>
    <s v="ian"/>
  </r>
  <r>
    <s v="mw"/>
    <s v="沔"/>
    <s v="mian"/>
    <s v="m"/>
    <s v="w"/>
    <s v="R"/>
    <s v="L"/>
    <x v="13"/>
    <x v="12"/>
    <n v="3.5793652327664464E-7"/>
    <s v="m"/>
    <s v="ian"/>
  </r>
  <r>
    <s v="ty"/>
    <s v="餮"/>
    <s v="tie"/>
    <s v="t"/>
    <s v="y"/>
    <s v="L"/>
    <s v="R"/>
    <x v="9"/>
    <x v="10"/>
    <n v="3.5793652327664464E-7"/>
    <s v="t"/>
    <s v="ie"/>
  </r>
  <r>
    <s v="ba"/>
    <s v="鲅"/>
    <s v="ba"/>
    <s v="b"/>
    <s v="a"/>
    <s v="L"/>
    <s v="L"/>
    <x v="6"/>
    <x v="9"/>
    <n v="3.5468255488322063E-7"/>
    <s v="b"/>
    <s v="a"/>
  </r>
  <r>
    <s v="ld"/>
    <s v="黧"/>
    <s v="li"/>
    <s v="l"/>
    <s v="d"/>
    <s v="R"/>
    <s v="L"/>
    <x v="3"/>
    <x v="15"/>
    <n v="3.5468255488322063E-7"/>
    <s v="l"/>
    <s v="i"/>
  </r>
  <r>
    <s v="ec"/>
    <s v="郓"/>
    <s v="yun"/>
    <s v="e"/>
    <s v="c"/>
    <s v="L"/>
    <s v="L"/>
    <x v="1"/>
    <x v="23"/>
    <n v="3.5468255488322063E-7"/>
    <s v="y"/>
    <s v="un"/>
  </r>
  <r>
    <s v="j"/>
    <s v="峤"/>
    <s v="jiao"/>
    <s v="j"/>
    <s v="j"/>
    <s v="R"/>
    <s v="R"/>
    <x v="16"/>
    <x v="14"/>
    <n v="3.5468255488322063E-7"/>
    <s v="j"/>
    <s v="iao"/>
  </r>
  <r>
    <s v="lu"/>
    <s v="撸"/>
    <s v="lu"/>
    <s v="l"/>
    <s v="u"/>
    <s v="R"/>
    <s v="R"/>
    <x v="3"/>
    <x v="5"/>
    <n v="3.5468255488322063E-7"/>
    <s v="l"/>
    <s v="u"/>
  </r>
  <r>
    <s v="xn"/>
    <s v="霰"/>
    <s v="xian"/>
    <s v="x"/>
    <s v="n"/>
    <s v="L"/>
    <s v="R"/>
    <x v="18"/>
    <x v="21"/>
    <n v="3.5468255488322063E-7"/>
    <s v="x"/>
    <s v="ian"/>
  </r>
  <r>
    <s v="xi"/>
    <s v="隰"/>
    <s v="xi"/>
    <s v="x"/>
    <s v="i"/>
    <s v="L"/>
    <s v="R"/>
    <x v="18"/>
    <x v="1"/>
    <n v="3.5142858648979656E-7"/>
    <s v="x"/>
    <s v="i"/>
  </r>
  <r>
    <s v="if"/>
    <s v="踟"/>
    <s v="chi"/>
    <s v="i"/>
    <s v="f"/>
    <s v="R"/>
    <s v="L"/>
    <x v="14"/>
    <x v="2"/>
    <n v="3.5142858648979656E-7"/>
    <s v="ch"/>
    <s v="i"/>
  </r>
  <r>
    <s v="je"/>
    <s v="羯"/>
    <s v="jie"/>
    <s v="j"/>
    <s v="e"/>
    <s v="R"/>
    <s v="L"/>
    <x v="16"/>
    <x v="3"/>
    <n v="3.5142858648979656E-7"/>
    <s v="j"/>
    <s v="ie"/>
  </r>
  <r>
    <s v="gy"/>
    <s v="仡"/>
    <s v="ge"/>
    <s v="g"/>
    <s v="y"/>
    <s v="L"/>
    <s v="R"/>
    <x v="7"/>
    <x v="10"/>
    <n v="3.4817461809637255E-7"/>
    <s v="g"/>
    <s v="e"/>
  </r>
  <r>
    <s v="rj"/>
    <s v="桡"/>
    <s v="rao"/>
    <s v="r"/>
    <s v="j"/>
    <s v="L"/>
    <s v="R"/>
    <x v="5"/>
    <x v="14"/>
    <n v="3.4817461809637255E-7"/>
    <s v="r"/>
    <s v="ao"/>
  </r>
  <r>
    <s v="gu"/>
    <s v="毂"/>
    <s v="gu"/>
    <s v="g"/>
    <s v="u"/>
    <s v="L"/>
    <s v="R"/>
    <x v="7"/>
    <x v="5"/>
    <n v="3.4817461809637255E-7"/>
    <s v="g"/>
    <s v="u"/>
  </r>
  <r>
    <s v="xq"/>
    <s v="馐"/>
    <s v="xiu"/>
    <s v="x"/>
    <s v="q"/>
    <s v="L"/>
    <s v="L"/>
    <x v="18"/>
    <x v="19"/>
    <n v="3.4817461809637255E-7"/>
    <s v="x"/>
    <s v="iu"/>
  </r>
  <r>
    <s v="ld"/>
    <s v="唳"/>
    <s v="li"/>
    <s v="l"/>
    <s v="d"/>
    <s v="R"/>
    <s v="L"/>
    <x v="3"/>
    <x v="15"/>
    <n v="3.4817461809637255E-7"/>
    <s v="l"/>
    <s v="i"/>
  </r>
  <r>
    <s v="eu"/>
    <s v="鬻"/>
    <s v="yu"/>
    <s v="e"/>
    <s v="u"/>
    <s v="L"/>
    <s v="R"/>
    <x v="1"/>
    <x v="5"/>
    <n v="3.4492064970294848E-7"/>
    <s v="e"/>
    <s v="u"/>
  </r>
  <r>
    <s v="ld"/>
    <s v="喱"/>
    <s v="li"/>
    <s v="l"/>
    <s v="d"/>
    <s v="R"/>
    <s v="L"/>
    <x v="3"/>
    <x v="15"/>
    <n v="3.4492064970294848E-7"/>
    <s v="l"/>
    <s v="i"/>
  </r>
  <r>
    <s v="qf"/>
    <s v="邛"/>
    <s v="qiong"/>
    <s v="q"/>
    <s v="f"/>
    <s v="L"/>
    <s v="L"/>
    <x v="20"/>
    <x v="2"/>
    <n v="3.4492064970294848E-7"/>
    <s v="q"/>
    <s v="iong"/>
  </r>
  <r>
    <s v="gl"/>
    <s v="珙"/>
    <s v="gong"/>
    <s v="g"/>
    <s v="l"/>
    <s v="L"/>
    <s v="R"/>
    <x v="7"/>
    <x v="8"/>
    <n v="3.4492064970294848E-7"/>
    <s v="g"/>
    <s v="ong"/>
  </r>
  <r>
    <s v="pn"/>
    <s v="泮"/>
    <s v="pan"/>
    <s v="p"/>
    <s v="n"/>
    <s v="R"/>
    <s v="R"/>
    <x v="23"/>
    <x v="21"/>
    <n v="3.4166668130952441E-7"/>
    <s v="p"/>
    <s v="an"/>
  </r>
  <r>
    <s v="em"/>
    <s v="爰"/>
    <s v="yuan"/>
    <s v="e"/>
    <s v="m"/>
    <s v="L"/>
    <s v="R"/>
    <x v="1"/>
    <x v="22"/>
    <n v="3.4166668130952441E-7"/>
    <s v="y"/>
    <s v="uan"/>
  </r>
  <r>
    <s v="hv"/>
    <s v="咴"/>
    <s v="hui"/>
    <s v="h"/>
    <s v="v"/>
    <s v="R"/>
    <s v="L"/>
    <x v="11"/>
    <x v="13"/>
    <n v="3.4166668130952441E-7"/>
    <s v="h"/>
    <s v="ui"/>
  </r>
  <r>
    <s v="qm"/>
    <s v="绻"/>
    <s v="quan"/>
    <s v="q"/>
    <s v="m"/>
    <s v="L"/>
    <s v="R"/>
    <x v="20"/>
    <x v="22"/>
    <n v="3.4166668130952441E-7"/>
    <s v="q"/>
    <s v="uan"/>
  </r>
  <r>
    <s v="ao"/>
    <s v="岙"/>
    <s v="ao"/>
    <s v="a"/>
    <s v="o"/>
    <s v="L"/>
    <s v="R"/>
    <x v="24"/>
    <x v="7"/>
    <n v="3.384127129161004E-7"/>
    <s v="a"/>
    <s v="o"/>
  </r>
  <r>
    <s v="ei"/>
    <s v="怿"/>
    <s v="yi"/>
    <s v="e"/>
    <s v="i"/>
    <s v="L"/>
    <s v="R"/>
    <x v="1"/>
    <x v="1"/>
    <n v="3.3515874452267633E-7"/>
    <s v="e"/>
    <s v="i"/>
  </r>
  <r>
    <s v="zk"/>
    <s v="甑"/>
    <s v="zeng"/>
    <s v="z"/>
    <s v="k"/>
    <s v="L"/>
    <s v="R"/>
    <x v="4"/>
    <x v="0"/>
    <n v="3.3515874452267633E-7"/>
    <s v="z"/>
    <s v="eng"/>
  </r>
  <r>
    <s v="tn"/>
    <s v="郯"/>
    <s v="tan"/>
    <s v="t"/>
    <s v="n"/>
    <s v="L"/>
    <s v="R"/>
    <x v="9"/>
    <x v="21"/>
    <n v="3.3515874452267633E-7"/>
    <s v="t"/>
    <s v="an"/>
  </r>
  <r>
    <s v="xi"/>
    <s v="樨"/>
    <s v="xi"/>
    <s v="x"/>
    <s v="i"/>
    <s v="L"/>
    <s v="R"/>
    <x v="18"/>
    <x v="1"/>
    <n v="3.3515874452267633E-7"/>
    <s v="x"/>
    <s v="i"/>
  </r>
  <r>
    <s v="of"/>
    <s v="豕"/>
    <s v="shi"/>
    <s v="o"/>
    <s v="f"/>
    <s v="R"/>
    <s v="L"/>
    <x v="2"/>
    <x v="2"/>
    <n v="3.3515874452267633E-7"/>
    <s v="sh"/>
    <s v="i"/>
  </r>
  <r>
    <s v="qu"/>
    <s v="黢"/>
    <s v="qu"/>
    <s v="q"/>
    <s v="u"/>
    <s v="L"/>
    <s v="R"/>
    <x v="20"/>
    <x v="5"/>
    <n v="3.3515874452267633E-7"/>
    <s v="q"/>
    <s v="u"/>
  </r>
  <r>
    <s v="j"/>
    <s v="鲛"/>
    <s v="jiao"/>
    <s v="j"/>
    <s v="j"/>
    <s v="R"/>
    <s v="R"/>
    <x v="16"/>
    <x v="14"/>
    <n v="3.3515874452267633E-7"/>
    <s v="j"/>
    <s v="iao"/>
  </r>
  <r>
    <s v="pw"/>
    <s v="胼"/>
    <s v="pian"/>
    <s v="p"/>
    <s v="w"/>
    <s v="R"/>
    <s v="L"/>
    <x v="23"/>
    <x v="12"/>
    <n v="3.3190477612925232E-7"/>
    <s v="p"/>
    <s v="ian"/>
  </r>
  <r>
    <s v="j"/>
    <s v="醮"/>
    <s v="jiao"/>
    <s v="j"/>
    <s v="j"/>
    <s v="R"/>
    <s v="R"/>
    <x v="16"/>
    <x v="14"/>
    <n v="3.3190477612925232E-7"/>
    <s v="j"/>
    <s v="iao"/>
  </r>
  <r>
    <s v="kx"/>
    <s v="哙"/>
    <s v="kuai"/>
    <s v="k"/>
    <s v="x"/>
    <s v="R"/>
    <s v="L"/>
    <x v="19"/>
    <x v="24"/>
    <n v="3.3190477612925232E-7"/>
    <s v="k"/>
    <s v="uai"/>
  </r>
  <r>
    <s v="zi"/>
    <s v="訾"/>
    <s v="zi"/>
    <s v="z"/>
    <s v="i"/>
    <s v="L"/>
    <s v="R"/>
    <x v="4"/>
    <x v="1"/>
    <n v="3.3190477612925232E-7"/>
    <s v="z"/>
    <s v="i"/>
  </r>
  <r>
    <s v="zp"/>
    <s v="嘬"/>
    <s v="zuo"/>
    <s v="z"/>
    <s v="p"/>
    <s v="L"/>
    <s v="R"/>
    <x v="4"/>
    <x v="6"/>
    <n v="3.3190477612925232E-7"/>
    <s v="z"/>
    <s v="uo"/>
  </r>
  <r>
    <s v="is"/>
    <s v="蹰"/>
    <s v="chu"/>
    <s v="i"/>
    <s v="s"/>
    <s v="R"/>
    <s v="L"/>
    <x v="14"/>
    <x v="16"/>
    <n v="3.2865080773582825E-7"/>
    <s v="ch"/>
    <s v="u"/>
  </r>
  <r>
    <s v="nx"/>
    <s v="氖"/>
    <s v="nai"/>
    <s v="n"/>
    <s v="x"/>
    <s v="R"/>
    <s v="L"/>
    <x v="12"/>
    <x v="24"/>
    <n v="3.2865080773582825E-7"/>
    <s v="n"/>
    <s v="ai"/>
  </r>
  <r>
    <s v="ld"/>
    <s v="逦"/>
    <s v="li"/>
    <s v="l"/>
    <s v="d"/>
    <s v="R"/>
    <s v="L"/>
    <x v="3"/>
    <x v="15"/>
    <n v="3.2865080773582825E-7"/>
    <s v="l"/>
    <s v="i"/>
  </r>
  <r>
    <s v="ds"/>
    <s v="碇"/>
    <s v="ding"/>
    <s v="d"/>
    <s v="s"/>
    <s v="L"/>
    <s v="L"/>
    <x v="0"/>
    <x v="16"/>
    <n v="3.2865080773582825E-7"/>
    <s v="d"/>
    <s v="ing"/>
  </r>
  <r>
    <s v="pi"/>
    <s v="睥"/>
    <s v="pi"/>
    <s v="p"/>
    <s v="i"/>
    <s v="R"/>
    <s v="R"/>
    <x v="23"/>
    <x v="1"/>
    <n v="3.2865080773582825E-7"/>
    <s v="p"/>
    <s v="i"/>
  </r>
  <r>
    <s v="ei"/>
    <s v="刈"/>
    <s v="yi"/>
    <s v="e"/>
    <s v="i"/>
    <s v="L"/>
    <s v="R"/>
    <x v="1"/>
    <x v="1"/>
    <n v="3.2539683934240424E-7"/>
    <s v="e"/>
    <s v="i"/>
  </r>
  <r>
    <s v="qu"/>
    <s v="阒"/>
    <s v="qu"/>
    <s v="q"/>
    <s v="u"/>
    <s v="L"/>
    <s v="R"/>
    <x v="20"/>
    <x v="5"/>
    <n v="3.2539683934240424E-7"/>
    <s v="q"/>
    <s v="u"/>
  </r>
  <r>
    <s v="kv"/>
    <s v="隗"/>
    <s v="kui"/>
    <s v="k"/>
    <s v="v"/>
    <s v="R"/>
    <s v="L"/>
    <x v="19"/>
    <x v="13"/>
    <n v="3.2539683934240424E-7"/>
    <s v="k"/>
    <s v="ui"/>
  </r>
  <r>
    <s v="ti"/>
    <s v="缇"/>
    <s v="ti"/>
    <s v="t"/>
    <s v="i"/>
    <s v="L"/>
    <s v="R"/>
    <x v="9"/>
    <x v="1"/>
    <n v="3.2539683934240424E-7"/>
    <s v="t"/>
    <s v="i"/>
  </r>
  <r>
    <s v="ei"/>
    <s v="羿"/>
    <s v="yi"/>
    <s v="e"/>
    <s v="i"/>
    <s v="L"/>
    <s v="R"/>
    <x v="1"/>
    <x v="1"/>
    <n v="3.2539683934240424E-7"/>
    <s v="e"/>
    <s v="i"/>
  </r>
  <r>
    <s v="wi"/>
    <s v="沩"/>
    <s v="wei"/>
    <s v="w"/>
    <s v="i"/>
    <s v="L"/>
    <s v="R"/>
    <x v="10"/>
    <x v="1"/>
    <n v="3.2214287094898017E-7"/>
    <s v="w"/>
    <s v="ei"/>
  </r>
  <r>
    <s v="ga"/>
    <s v="栝"/>
    <s v="gua"/>
    <s v="g"/>
    <s v="a"/>
    <s v="L"/>
    <s v="L"/>
    <x v="7"/>
    <x v="9"/>
    <n v="3.2214287094898017E-7"/>
    <s v="g"/>
    <s v="ua"/>
  </r>
  <r>
    <s v="lw"/>
    <s v="鲢"/>
    <s v="lian"/>
    <s v="l"/>
    <s v="w"/>
    <s v="R"/>
    <s v="L"/>
    <x v="3"/>
    <x v="12"/>
    <n v="3.2214287094898017E-7"/>
    <s v="l"/>
    <s v="ian"/>
  </r>
  <r>
    <s v="fu"/>
    <s v="怫"/>
    <s v="fu"/>
    <s v="f"/>
    <s v="u"/>
    <s v="L"/>
    <s v="R"/>
    <x v="15"/>
    <x v="5"/>
    <n v="3.2214287094898017E-7"/>
    <s v="f"/>
    <s v="u"/>
  </r>
  <r>
    <s v="xy"/>
    <s v="瀣"/>
    <s v="xie"/>
    <s v="x"/>
    <s v="y"/>
    <s v="L"/>
    <s v="R"/>
    <x v="18"/>
    <x v="10"/>
    <n v="3.2214287094898017E-7"/>
    <s v="x"/>
    <s v="ie"/>
  </r>
  <r>
    <s v="xn"/>
    <s v="跹"/>
    <s v="xian"/>
    <s v="x"/>
    <s v="n"/>
    <s v="L"/>
    <s v="R"/>
    <x v="18"/>
    <x v="21"/>
    <n v="3.2214287094898017E-7"/>
    <s v="x"/>
    <s v="ian"/>
  </r>
  <r>
    <s v="lg"/>
    <s v="阆"/>
    <s v="lang"/>
    <s v="l"/>
    <s v="g"/>
    <s v="R"/>
    <s v="L"/>
    <x v="3"/>
    <x v="11"/>
    <n v="3.2214287094898017E-7"/>
    <s v="l"/>
    <s v="ang"/>
  </r>
  <r>
    <s v="eo"/>
    <s v="莜"/>
    <s v="you"/>
    <s v="e"/>
    <s v="o"/>
    <s v="L"/>
    <s v="R"/>
    <x v="1"/>
    <x v="7"/>
    <n v="3.2214287094898017E-7"/>
    <s v="e"/>
    <s v="ou"/>
  </r>
  <r>
    <s v="uf"/>
    <s v="豸"/>
    <s v="zhi"/>
    <s v="u"/>
    <s v="f"/>
    <s v="R"/>
    <s v="L"/>
    <x v="8"/>
    <x v="2"/>
    <n v="3.2214287094898017E-7"/>
    <s v="zh"/>
    <s v="i"/>
  </r>
  <r>
    <s v="tl"/>
    <s v="砼"/>
    <s v="tong"/>
    <s v="t"/>
    <s v="l"/>
    <s v="L"/>
    <s v="R"/>
    <x v="9"/>
    <x v="8"/>
    <n v="3.1888890255555616E-7"/>
    <s v="t"/>
    <s v="ong"/>
  </r>
  <r>
    <s v="hw"/>
    <s v="蚶"/>
    <s v="han"/>
    <s v="h"/>
    <s v="w"/>
    <s v="R"/>
    <s v="L"/>
    <x v="11"/>
    <x v="12"/>
    <n v="3.1888890255555616E-7"/>
    <s v="h"/>
    <s v="an"/>
  </r>
  <r>
    <s v="hq"/>
    <s v="篌"/>
    <s v="hou"/>
    <s v="h"/>
    <s v="q"/>
    <s v="R"/>
    <s v="L"/>
    <x v="11"/>
    <x v="19"/>
    <n v="3.1888890255555616E-7"/>
    <s v="h"/>
    <s v="ou"/>
  </r>
  <r>
    <s v="lq"/>
    <s v="耧"/>
    <s v="lou"/>
    <s v="l"/>
    <s v="q"/>
    <s v="R"/>
    <s v="L"/>
    <x v="3"/>
    <x v="19"/>
    <n v="3.1888890255555616E-7"/>
    <s v="l"/>
    <s v="ou"/>
  </r>
  <r>
    <s v="jz"/>
    <s v="妗"/>
    <s v="jin"/>
    <s v="j"/>
    <s v="z"/>
    <s v="R"/>
    <s v="L"/>
    <x v="16"/>
    <x v="20"/>
    <n v="3.1888890255555616E-7"/>
    <s v="j"/>
    <s v="in"/>
  </r>
  <r>
    <s v="nj"/>
    <s v="垴"/>
    <s v="nao"/>
    <s v="n"/>
    <s v="j"/>
    <s v="R"/>
    <s v="R"/>
    <x v="12"/>
    <x v="14"/>
    <n v="3.1563493416213209E-7"/>
    <s v="n"/>
    <s v="ao"/>
  </r>
  <r>
    <s v="uq"/>
    <s v="碡"/>
    <s v="zhou"/>
    <s v="u"/>
    <s v="q"/>
    <s v="R"/>
    <s v="L"/>
    <x v="8"/>
    <x v="19"/>
    <n v="3.1563493416213209E-7"/>
    <s v="zh"/>
    <s v="ou"/>
  </r>
  <r>
    <s v="kl"/>
    <s v="箜"/>
    <s v="kong"/>
    <s v="k"/>
    <s v="l"/>
    <s v="R"/>
    <s v="R"/>
    <x v="19"/>
    <x v="8"/>
    <n v="3.1563493416213209E-7"/>
    <s v="k"/>
    <s v="ong"/>
  </r>
  <r>
    <s v="gh"/>
    <s v="垓"/>
    <s v="gai"/>
    <s v="g"/>
    <s v="h"/>
    <s v="L"/>
    <s v="R"/>
    <x v="7"/>
    <x v="4"/>
    <n v="3.1563493416213209E-7"/>
    <s v="g"/>
    <s v="ai"/>
  </r>
  <r>
    <s v="dm"/>
    <s v="椴"/>
    <s v="duan"/>
    <s v="d"/>
    <s v="m"/>
    <s v="L"/>
    <s v="R"/>
    <x v="0"/>
    <x v="22"/>
    <n v="3.1563493416213209E-7"/>
    <s v="d"/>
    <s v="uan"/>
  </r>
  <r>
    <s v="q;"/>
    <s v="鲭"/>
    <s v="qing"/>
    <s v="q"/>
    <s v=";"/>
    <s v="L"/>
    <s v="R"/>
    <x v="20"/>
    <x v="18"/>
    <n v="3.1238096576870808E-7"/>
    <s v="q"/>
    <s v="ing"/>
  </r>
  <r>
    <s v="fu"/>
    <s v="呋"/>
    <s v="fu"/>
    <s v="f"/>
    <s v="u"/>
    <s v="L"/>
    <s v="R"/>
    <x v="15"/>
    <x v="5"/>
    <n v="3.1238096576870808E-7"/>
    <s v="f"/>
    <s v="u"/>
  </r>
  <r>
    <s v="gj"/>
    <s v="锆"/>
    <s v="gao"/>
    <s v="g"/>
    <s v="j"/>
    <s v="L"/>
    <s v="R"/>
    <x v="7"/>
    <x v="14"/>
    <n v="3.1238096576870808E-7"/>
    <s v="g"/>
    <s v="ao"/>
  </r>
  <r>
    <s v="xi"/>
    <s v="屣"/>
    <s v="xi"/>
    <s v="x"/>
    <s v="i"/>
    <s v="L"/>
    <s v="R"/>
    <x v="18"/>
    <x v="1"/>
    <n v="3.1238096576870808E-7"/>
    <s v="x"/>
    <s v="i"/>
  </r>
  <r>
    <s v="qn"/>
    <s v="缱"/>
    <s v="qian"/>
    <s v="q"/>
    <s v="n"/>
    <s v="L"/>
    <s v="R"/>
    <x v="20"/>
    <x v="21"/>
    <n v="3.1238096576870808E-7"/>
    <s v="q"/>
    <s v="ian"/>
  </r>
  <r>
    <s v="xu"/>
    <s v="盱"/>
    <s v="xu"/>
    <s v="x"/>
    <s v="u"/>
    <s v="L"/>
    <s v="R"/>
    <x v="18"/>
    <x v="5"/>
    <n v="3.1238096576870808E-7"/>
    <s v="x"/>
    <s v="u"/>
  </r>
  <r>
    <s v="ja"/>
    <s v="葭"/>
    <s v="jia"/>
    <s v="j"/>
    <s v="a"/>
    <s v="R"/>
    <s v="L"/>
    <x v="16"/>
    <x v="9"/>
    <n v="3.1238096576870808E-7"/>
    <s v="j"/>
    <s v="ia"/>
  </r>
  <r>
    <s v="lq"/>
    <s v="蝼"/>
    <s v="lou"/>
    <s v="l"/>
    <s v="q"/>
    <s v="R"/>
    <s v="L"/>
    <x v="3"/>
    <x v="19"/>
    <n v="3.1238096576870808E-7"/>
    <s v="l"/>
    <s v="ou"/>
  </r>
  <r>
    <s v="gj"/>
    <s v="藁"/>
    <s v="gao"/>
    <s v="g"/>
    <s v="j"/>
    <s v="L"/>
    <s v="R"/>
    <x v="7"/>
    <x v="14"/>
    <n v="3.0912699737528401E-7"/>
    <s v="g"/>
    <s v="ao"/>
  </r>
  <r>
    <s v="gn"/>
    <s v="酐"/>
    <s v="gan"/>
    <s v="g"/>
    <s v="n"/>
    <s v="L"/>
    <s v="R"/>
    <x v="7"/>
    <x v="21"/>
    <n v="3.0912699737528401E-7"/>
    <s v="g"/>
    <s v="an"/>
  </r>
  <r>
    <s v="gp"/>
    <s v="虢"/>
    <s v="guo"/>
    <s v="g"/>
    <s v="p"/>
    <s v="L"/>
    <s v="R"/>
    <x v="7"/>
    <x v="6"/>
    <n v="3.0912699737528401E-7"/>
    <s v="g"/>
    <s v="uo"/>
  </r>
  <r>
    <s v="xc"/>
    <s v="埙"/>
    <s v="xun"/>
    <s v="x"/>
    <s v="c"/>
    <s v="L"/>
    <s v="L"/>
    <x v="18"/>
    <x v="23"/>
    <n v="3.0912699737528401E-7"/>
    <s v="x"/>
    <s v="un"/>
  </r>
  <r>
    <s v="kz"/>
    <s v="诳"/>
    <s v="kuang"/>
    <s v="k"/>
    <s v="z"/>
    <s v="R"/>
    <s v="L"/>
    <x v="19"/>
    <x v="20"/>
    <n v="3.0912699737528401E-7"/>
    <s v="k"/>
    <s v="uang"/>
  </r>
  <r>
    <s v="ua"/>
    <s v="吒"/>
    <s v="zha"/>
    <s v="u"/>
    <s v="a"/>
    <s v="R"/>
    <s v="L"/>
    <x v="8"/>
    <x v="9"/>
    <n v="3.0912699737528401E-7"/>
    <s v="zh"/>
    <s v="a"/>
  </r>
  <r>
    <s v="ek"/>
    <s v="狺"/>
    <s v="yin"/>
    <s v="e"/>
    <s v="k"/>
    <s v="L"/>
    <s v="R"/>
    <x v="1"/>
    <x v="0"/>
    <n v="3.0587302898186E-7"/>
    <s v="y"/>
    <s v="in"/>
  </r>
  <r>
    <s v="pi"/>
    <s v="铍"/>
    <s v="pi"/>
    <s v="p"/>
    <s v="i"/>
    <s v="R"/>
    <s v="R"/>
    <x v="23"/>
    <x v="1"/>
    <n v="3.0587302898186E-7"/>
    <s v="p"/>
    <s v="i"/>
  </r>
  <r>
    <s v="wo"/>
    <s v="莴"/>
    <s v="wo"/>
    <s v="w"/>
    <s v="o"/>
    <s v="L"/>
    <s v="R"/>
    <x v="10"/>
    <x v="7"/>
    <n v="3.0587302898186E-7"/>
    <s v="w"/>
    <s v="o"/>
  </r>
  <r>
    <s v="wu"/>
    <s v="杌"/>
    <s v="wu"/>
    <s v="w"/>
    <s v="u"/>
    <s v="L"/>
    <s v="R"/>
    <x v="10"/>
    <x v="5"/>
    <n v="3.0587302898186E-7"/>
    <s v="w"/>
    <s v="u"/>
  </r>
  <r>
    <s v="qi"/>
    <s v="碛"/>
    <s v="qi"/>
    <s v="q"/>
    <s v="i"/>
    <s v="L"/>
    <s v="R"/>
    <x v="20"/>
    <x v="1"/>
    <n v="3.0261906058843593E-7"/>
    <s v="q"/>
    <s v="i"/>
  </r>
  <r>
    <s v="uf"/>
    <s v="摭"/>
    <s v="zhi"/>
    <s v="u"/>
    <s v="f"/>
    <s v="R"/>
    <s v="L"/>
    <x v="8"/>
    <x v="2"/>
    <n v="3.0261906058843593E-7"/>
    <s v="zh"/>
    <s v="i"/>
  </r>
  <r>
    <s v="lw"/>
    <s v="奁"/>
    <s v="lian"/>
    <s v="l"/>
    <s v="w"/>
    <s v="R"/>
    <s v="L"/>
    <x v="3"/>
    <x v="12"/>
    <n v="3.0261906058843593E-7"/>
    <s v="l"/>
    <s v="ian"/>
  </r>
  <r>
    <s v="jr"/>
    <s v="狷"/>
    <s v="juan"/>
    <s v="j"/>
    <s v="r"/>
    <s v="R"/>
    <s v="L"/>
    <x v="16"/>
    <x v="26"/>
    <n v="3.0261906058843593E-7"/>
    <s v="j"/>
    <s v="uan"/>
  </r>
  <r>
    <s v="fi"/>
    <s v="淝"/>
    <s v="fei"/>
    <s v="f"/>
    <s v="i"/>
    <s v="L"/>
    <s v="R"/>
    <x v="15"/>
    <x v="1"/>
    <n v="3.0261906058843593E-7"/>
    <s v="f"/>
    <s v="ei"/>
  </r>
  <r>
    <s v="md"/>
    <s v="蜢"/>
    <s v="meng"/>
    <s v="m"/>
    <s v="d"/>
    <s v="R"/>
    <s v="L"/>
    <x v="13"/>
    <x v="15"/>
    <n v="3.0261906058843593E-7"/>
    <s v="m"/>
    <s v="eng"/>
  </r>
  <r>
    <s v="bn"/>
    <s v="瘢"/>
    <s v="ban"/>
    <s v="b"/>
    <s v="n"/>
    <s v="L"/>
    <s v="R"/>
    <x v="6"/>
    <x v="21"/>
    <n v="2.9936509219501186E-7"/>
    <s v="b"/>
    <s v="an"/>
  </r>
  <r>
    <s v="lq"/>
    <s v="镏"/>
    <s v="liu"/>
    <s v="l"/>
    <s v="q"/>
    <s v="R"/>
    <s v="L"/>
    <x v="3"/>
    <x v="19"/>
    <n v="2.9936509219501186E-7"/>
    <s v="l"/>
    <s v="iu"/>
  </r>
  <r>
    <s v="tp"/>
    <s v="箨"/>
    <s v="tuo"/>
    <s v="t"/>
    <s v="p"/>
    <s v="L"/>
    <s v="R"/>
    <x v="9"/>
    <x v="6"/>
    <n v="2.9611112380158785E-7"/>
    <s v="t"/>
    <s v="uo"/>
  </r>
  <r>
    <s v="yw"/>
    <s v="餍"/>
    <s v="yan"/>
    <s v="y"/>
    <s v="w"/>
    <s v="R"/>
    <s v="L"/>
    <x v="17"/>
    <x v="12"/>
    <n v="2.9611112380158785E-7"/>
    <s v="y"/>
    <s v="an"/>
  </r>
  <r>
    <s v="hj"/>
    <s v="蚝"/>
    <s v="hao"/>
    <s v="h"/>
    <s v="j"/>
    <s v="R"/>
    <s v="R"/>
    <x v="11"/>
    <x v="14"/>
    <n v="2.9611112380158785E-7"/>
    <s v="h"/>
    <s v="ao"/>
  </r>
  <r>
    <s v="hw"/>
    <s v="邗"/>
    <s v="han"/>
    <s v="h"/>
    <s v="w"/>
    <s v="R"/>
    <s v="L"/>
    <x v="11"/>
    <x v="12"/>
    <n v="2.9611112380158785E-7"/>
    <s v="h"/>
    <s v="an"/>
  </r>
  <r>
    <s v="gp"/>
    <s v="掴"/>
    <s v="guo"/>
    <s v="g"/>
    <s v="p"/>
    <s v="L"/>
    <s v="R"/>
    <x v="7"/>
    <x v="6"/>
    <n v="2.9611112380158785E-7"/>
    <s v="g"/>
    <s v="uo"/>
  </r>
  <r>
    <s v="cl"/>
    <s v="骢"/>
    <s v="cong"/>
    <s v="c"/>
    <s v="l"/>
    <s v="L"/>
    <s v="R"/>
    <x v="22"/>
    <x v="8"/>
    <n v="2.9611112380158785E-7"/>
    <s v="c"/>
    <s v="ong"/>
  </r>
  <r>
    <s v="ot"/>
    <s v="哂"/>
    <s v="shen"/>
    <s v="o"/>
    <s v="t"/>
    <s v="R"/>
    <s v="L"/>
    <x v="2"/>
    <x v="25"/>
    <n v="2.9611112380158785E-7"/>
    <s v="sh"/>
    <s v="en"/>
  </r>
  <r>
    <s v="ma"/>
    <s v="犸"/>
    <s v="ma"/>
    <s v="m"/>
    <s v="a"/>
    <s v="R"/>
    <s v="L"/>
    <x v="13"/>
    <x v="9"/>
    <n v="2.9611112380158785E-7"/>
    <s v="m"/>
    <s v="a"/>
  </r>
  <r>
    <s v="zi"/>
    <s v="眦"/>
    <s v="zi"/>
    <s v="z"/>
    <s v="i"/>
    <s v="L"/>
    <s v="R"/>
    <x v="4"/>
    <x v="1"/>
    <n v="2.9285715540816378E-7"/>
    <s v="z"/>
    <s v="i"/>
  </r>
  <r>
    <s v="wu"/>
    <s v="庑"/>
    <s v="wu"/>
    <s v="w"/>
    <s v="u"/>
    <s v="L"/>
    <s v="R"/>
    <x v="10"/>
    <x v="5"/>
    <n v="2.8960318701473977E-7"/>
    <s v="w"/>
    <s v="u"/>
  </r>
  <r>
    <s v="lj"/>
    <s v="醪"/>
    <s v="lao"/>
    <s v="l"/>
    <s v="j"/>
    <s v="R"/>
    <s v="R"/>
    <x v="3"/>
    <x v="14"/>
    <n v="2.8960318701473977E-7"/>
    <s v="l"/>
    <s v="ao"/>
  </r>
  <r>
    <s v="pg"/>
    <s v="逄"/>
    <s v="pang"/>
    <s v="p"/>
    <s v="g"/>
    <s v="R"/>
    <s v="L"/>
    <x v="23"/>
    <x v="11"/>
    <n v="2.8960318701473977E-7"/>
    <s v="p"/>
    <s v="ang"/>
  </r>
  <r>
    <s v="ek"/>
    <s v="洇"/>
    <s v="yin"/>
    <s v="e"/>
    <s v="k"/>
    <s v="L"/>
    <s v="R"/>
    <x v="1"/>
    <x v="0"/>
    <n v="2.8960318701473977E-7"/>
    <s v="y"/>
    <s v="in"/>
  </r>
  <r>
    <s v="qo"/>
    <s v="逑"/>
    <s v="qiu"/>
    <s v="q"/>
    <s v="o"/>
    <s v="L"/>
    <s v="R"/>
    <x v="20"/>
    <x v="7"/>
    <n v="2.8960318701473977E-7"/>
    <s v="q"/>
    <s v="iu"/>
  </r>
  <r>
    <s v="tm"/>
    <s v="抟"/>
    <s v="tuan"/>
    <s v="t"/>
    <s v="m"/>
    <s v="L"/>
    <s v="R"/>
    <x v="9"/>
    <x v="22"/>
    <n v="2.8960318701473977E-7"/>
    <s v="t"/>
    <s v="uan"/>
  </r>
  <r>
    <s v="q;"/>
    <s v="箐"/>
    <s v="qing"/>
    <s v="q"/>
    <s v=";"/>
    <s v="L"/>
    <s v="R"/>
    <x v="20"/>
    <x v="18"/>
    <n v="2.8960318701473977E-7"/>
    <s v="q"/>
    <s v="ing"/>
  </r>
  <r>
    <s v="ne"/>
    <s v="颞"/>
    <s v="nie"/>
    <s v="n"/>
    <s v="e"/>
    <s v="R"/>
    <s v="L"/>
    <x v="12"/>
    <x v="3"/>
    <n v="2.863492186213157E-7"/>
    <s v="n"/>
    <s v="ie"/>
  </r>
  <r>
    <s v="xn"/>
    <s v="蚬"/>
    <s v="xian"/>
    <s v="x"/>
    <s v="n"/>
    <s v="L"/>
    <s v="R"/>
    <x v="18"/>
    <x v="21"/>
    <n v="2.863492186213157E-7"/>
    <s v="x"/>
    <s v="ian"/>
  </r>
  <r>
    <s v="bi"/>
    <s v="筚"/>
    <s v="bi"/>
    <s v="b"/>
    <s v="i"/>
    <s v="L"/>
    <s v="R"/>
    <x v="6"/>
    <x v="1"/>
    <n v="2.863492186213157E-7"/>
    <s v="b"/>
    <s v="i"/>
  </r>
  <r>
    <s v="zi"/>
    <s v="锱"/>
    <s v="zi"/>
    <s v="z"/>
    <s v="i"/>
    <s v="L"/>
    <s v="R"/>
    <x v="4"/>
    <x v="1"/>
    <n v="2.863492186213157E-7"/>
    <s v="z"/>
    <s v="i"/>
  </r>
  <r>
    <s v="if"/>
    <s v="鸱"/>
    <s v="chi"/>
    <s v="i"/>
    <s v="f"/>
    <s v="R"/>
    <s v="L"/>
    <x v="14"/>
    <x v="2"/>
    <n v="2.863492186213157E-7"/>
    <s v="ch"/>
    <s v="i"/>
  </r>
  <r>
    <s v="gk"/>
    <s v="鲠"/>
    <s v="geng"/>
    <s v="g"/>
    <s v="k"/>
    <s v="L"/>
    <s v="R"/>
    <x v="7"/>
    <x v="0"/>
    <n v="2.863492186213157E-7"/>
    <s v="g"/>
    <s v="eng"/>
  </r>
  <r>
    <s v="ei"/>
    <s v="眙"/>
    <s v="yi"/>
    <s v="e"/>
    <s v="i"/>
    <s v="L"/>
    <s v="R"/>
    <x v="1"/>
    <x v="1"/>
    <n v="2.863492186213157E-7"/>
    <s v="e"/>
    <s v="i"/>
  </r>
  <r>
    <s v="zu"/>
    <s v="镞"/>
    <s v="zu"/>
    <s v="z"/>
    <s v="u"/>
    <s v="L"/>
    <s v="R"/>
    <x v="4"/>
    <x v="5"/>
    <n v="2.863492186213157E-7"/>
    <s v="z"/>
    <s v="u"/>
  </r>
  <r>
    <s v="js"/>
    <s v="婧"/>
    <s v="jing"/>
    <s v="j"/>
    <s v="s"/>
    <s v="R"/>
    <s v="L"/>
    <x v="16"/>
    <x v="16"/>
    <n v="2.863492186213157E-7"/>
    <s v="j"/>
    <s v="ing"/>
  </r>
  <r>
    <s v="dl"/>
    <s v="氡"/>
    <s v="dong"/>
    <s v="d"/>
    <s v="l"/>
    <s v="L"/>
    <s v="R"/>
    <x v="0"/>
    <x v="8"/>
    <n v="2.8309525022789169E-7"/>
    <s v="d"/>
    <s v="ong"/>
  </r>
  <r>
    <s v="gg"/>
    <s v="戆"/>
    <s v="gang"/>
    <s v="g"/>
    <s v="g"/>
    <s v="L"/>
    <s v="L"/>
    <x v="7"/>
    <x v="11"/>
    <n v="2.8309525022789169E-7"/>
    <s v="g"/>
    <s v="ang"/>
  </r>
  <r>
    <s v="mx"/>
    <s v="劢"/>
    <s v="mai"/>
    <s v="m"/>
    <s v="x"/>
    <s v="R"/>
    <s v="L"/>
    <x v="13"/>
    <x v="24"/>
    <n v="2.8309525022789169E-7"/>
    <s v="m"/>
    <s v="ai"/>
  </r>
  <r>
    <s v="xn"/>
    <s v="岘"/>
    <s v="xian"/>
    <s v="x"/>
    <s v="n"/>
    <s v="L"/>
    <s v="R"/>
    <x v="18"/>
    <x v="21"/>
    <n v="2.8309525022789169E-7"/>
    <s v="x"/>
    <s v="ian"/>
  </r>
  <r>
    <s v="lb"/>
    <s v="椤"/>
    <s v="luo"/>
    <s v="l"/>
    <s v="b"/>
    <s v="R"/>
    <s v="L"/>
    <x v="3"/>
    <x v="17"/>
    <n v="2.8309525022789169E-7"/>
    <s v="l"/>
    <s v="uo"/>
  </r>
  <r>
    <s v="dh"/>
    <s v="埭"/>
    <s v="dai"/>
    <s v="d"/>
    <s v="h"/>
    <s v="L"/>
    <s v="R"/>
    <x v="0"/>
    <x v="4"/>
    <n v="2.7984128183446762E-7"/>
    <s v="d"/>
    <s v="ai"/>
  </r>
  <r>
    <s v="df"/>
    <s v="嶝"/>
    <s v="deng"/>
    <s v="d"/>
    <s v="f"/>
    <s v="L"/>
    <s v="L"/>
    <x v="0"/>
    <x v="2"/>
    <n v="2.7984128183446762E-7"/>
    <s v="d"/>
    <s v="eng"/>
  </r>
  <r>
    <s v="uq"/>
    <s v="籀"/>
    <s v="zhou"/>
    <s v="u"/>
    <s v="q"/>
    <s v="R"/>
    <s v="L"/>
    <x v="8"/>
    <x v="19"/>
    <n v="2.7984128183446762E-7"/>
    <s v="zh"/>
    <s v="ou"/>
  </r>
  <r>
    <s v="nx"/>
    <s v="萘"/>
    <s v="nai"/>
    <s v="n"/>
    <s v="x"/>
    <s v="R"/>
    <s v="L"/>
    <x v="12"/>
    <x v="24"/>
    <n v="2.7984128183446762E-7"/>
    <s v="n"/>
    <s v="ai"/>
  </r>
  <r>
    <s v="xc"/>
    <s v="蕈"/>
    <s v="xun"/>
    <s v="x"/>
    <s v="c"/>
    <s v="L"/>
    <s v="L"/>
    <x v="18"/>
    <x v="23"/>
    <n v="2.7984128183446762E-7"/>
    <s v="x"/>
    <s v="un"/>
  </r>
  <r>
    <s v="s;"/>
    <s v="濉"/>
    <s v="sui"/>
    <s v="s"/>
    <s v=";"/>
    <s v="L"/>
    <s v="R"/>
    <x v="21"/>
    <x v="18"/>
    <n v="2.7984128183446762E-7"/>
    <s v="s"/>
    <s v="ui"/>
  </r>
  <r>
    <s v="du"/>
    <s v="黩"/>
    <s v="du"/>
    <s v="d"/>
    <s v="u"/>
    <s v="L"/>
    <s v="R"/>
    <x v="0"/>
    <x v="5"/>
    <n v="2.7984128183446762E-7"/>
    <s v="d"/>
    <s v="u"/>
  </r>
  <r>
    <s v="ig"/>
    <s v="伥"/>
    <s v="chang"/>
    <s v="i"/>
    <s v="g"/>
    <s v="R"/>
    <s v="L"/>
    <x v="14"/>
    <x v="11"/>
    <n v="2.7984128183446762E-7"/>
    <s v="ch"/>
    <s v="ang"/>
  </r>
  <r>
    <s v="qo"/>
    <s v="俅"/>
    <s v="qiu"/>
    <s v="q"/>
    <s v="o"/>
    <s v="L"/>
    <s v="R"/>
    <x v="20"/>
    <x v="7"/>
    <n v="2.7984128183446762E-7"/>
    <s v="q"/>
    <s v="iu"/>
  </r>
  <r>
    <s v="jv"/>
    <s v="琚"/>
    <s v="jv"/>
    <s v="j"/>
    <s v="v"/>
    <s v="R"/>
    <s v="L"/>
    <x v="16"/>
    <x v="13"/>
    <n v="2.7984128183446762E-7"/>
    <s v="j"/>
    <s v="v"/>
  </r>
  <r>
    <s v="xu"/>
    <s v="溆"/>
    <s v="xu"/>
    <s v="x"/>
    <s v="u"/>
    <s v="L"/>
    <s v="R"/>
    <x v="18"/>
    <x v="5"/>
    <n v="2.7658731344104361E-7"/>
    <s v="x"/>
    <s v="u"/>
  </r>
  <r>
    <s v="co"/>
    <s v="腠"/>
    <s v="cou"/>
    <s v="c"/>
    <s v="o"/>
    <s v="L"/>
    <s v="R"/>
    <x v="22"/>
    <x v="7"/>
    <n v="2.7658731344104361E-7"/>
    <s v="c"/>
    <s v="ou"/>
  </r>
  <r>
    <s v="gy"/>
    <s v="鬲"/>
    <s v="ge"/>
    <s v="g"/>
    <s v="y"/>
    <s v="L"/>
    <s v="R"/>
    <x v="7"/>
    <x v="10"/>
    <n v="2.7658731344104361E-7"/>
    <s v="g"/>
    <s v="e"/>
  </r>
  <r>
    <s v="je"/>
    <s v="蚧"/>
    <s v="jie"/>
    <s v="j"/>
    <s v="e"/>
    <s v="R"/>
    <s v="L"/>
    <x v="16"/>
    <x v="3"/>
    <n v="2.7658731344104361E-7"/>
    <s v="j"/>
    <s v="ie"/>
  </r>
  <r>
    <s v="lw"/>
    <s v="潋"/>
    <s v="lian"/>
    <s v="l"/>
    <s v="w"/>
    <s v="R"/>
    <s v="L"/>
    <x v="3"/>
    <x v="12"/>
    <n v="2.7658731344104361E-7"/>
    <s v="l"/>
    <s v="ian"/>
  </r>
  <r>
    <s v="gn"/>
    <s v="疳"/>
    <s v="gan"/>
    <s v="g"/>
    <s v="n"/>
    <s v="L"/>
    <s v="R"/>
    <x v="7"/>
    <x v="21"/>
    <n v="2.7333334504761954E-7"/>
    <s v="g"/>
    <s v="an"/>
  </r>
  <r>
    <s v="fi"/>
    <s v="鲱"/>
    <s v="fei"/>
    <s v="f"/>
    <s v="i"/>
    <s v="L"/>
    <s v="R"/>
    <x v="15"/>
    <x v="1"/>
    <n v="2.7333334504761954E-7"/>
    <s v="f"/>
    <s v="ei"/>
  </r>
  <r>
    <s v="if"/>
    <s v="篪"/>
    <s v="chi"/>
    <s v="i"/>
    <s v="f"/>
    <s v="R"/>
    <s v="L"/>
    <x v="14"/>
    <x v="2"/>
    <n v="2.7333334504761954E-7"/>
    <s v="ch"/>
    <s v="i"/>
  </r>
  <r>
    <s v="nw"/>
    <s v="鲶"/>
    <s v="nian"/>
    <s v="n"/>
    <s v="w"/>
    <s v="R"/>
    <s v="L"/>
    <x v="12"/>
    <x v="12"/>
    <n v="2.7333334504761954E-7"/>
    <s v="n"/>
    <s v="ia"/>
  </r>
  <r>
    <s v="lf"/>
    <s v="嘞"/>
    <s v="lei"/>
    <s v="l"/>
    <s v="f"/>
    <s v="R"/>
    <s v="L"/>
    <x v="3"/>
    <x v="2"/>
    <n v="2.7333334504761954E-7"/>
    <s v="l"/>
    <s v="ei"/>
  </r>
  <r>
    <s v="gu"/>
    <s v="菰"/>
    <s v="gu"/>
    <s v="g"/>
    <s v="u"/>
    <s v="L"/>
    <s v="R"/>
    <x v="7"/>
    <x v="5"/>
    <n v="2.7007937665419553E-7"/>
    <s v="g"/>
    <s v="u"/>
  </r>
  <r>
    <s v="lg"/>
    <s v="莨"/>
    <s v="lang"/>
    <s v="l"/>
    <s v="g"/>
    <s v="R"/>
    <s v="L"/>
    <x v="3"/>
    <x v="11"/>
    <n v="2.7007937665419553E-7"/>
    <s v="l"/>
    <s v="ang"/>
  </r>
  <r>
    <s v="qn"/>
    <s v="箝"/>
    <s v="qian"/>
    <s v="q"/>
    <s v="n"/>
    <s v="L"/>
    <s v="R"/>
    <x v="20"/>
    <x v="21"/>
    <n v="2.7007937665419553E-7"/>
    <s v="q"/>
    <s v="ian"/>
  </r>
  <r>
    <s v="xh"/>
    <s v="庠"/>
    <s v="xiang"/>
    <s v="x"/>
    <s v="h"/>
    <s v="L"/>
    <s v="R"/>
    <x v="18"/>
    <x v="4"/>
    <n v="2.7007937665419553E-7"/>
    <s v="x"/>
    <s v="iang"/>
  </r>
  <r>
    <s v="jz"/>
    <s v="堇"/>
    <s v="jin"/>
    <s v="j"/>
    <s v="z"/>
    <s v="R"/>
    <s v="L"/>
    <x v="16"/>
    <x v="20"/>
    <n v="2.7007937665419553E-7"/>
    <s v="j"/>
    <s v="in"/>
  </r>
  <r>
    <s v="jw"/>
    <s v="趼"/>
    <s v="jian"/>
    <s v="j"/>
    <s v="w"/>
    <s v="R"/>
    <s v="L"/>
    <x v="16"/>
    <x v="12"/>
    <n v="2.6682540826077146E-7"/>
    <s v="j"/>
    <s v="ian"/>
  </r>
  <r>
    <s v="jq"/>
    <s v="桕"/>
    <s v="jiu"/>
    <s v="j"/>
    <s v="q"/>
    <s v="R"/>
    <s v="L"/>
    <x v="16"/>
    <x v="19"/>
    <n v="2.6682540826077146E-7"/>
    <s v="j"/>
    <s v="iu"/>
  </r>
  <r>
    <s v="jw"/>
    <s v="硷"/>
    <s v="jian"/>
    <s v="j"/>
    <s v="w"/>
    <s v="R"/>
    <s v="L"/>
    <x v="16"/>
    <x v="12"/>
    <n v="2.6682540826077146E-7"/>
    <s v="j"/>
    <s v="ian"/>
  </r>
  <r>
    <s v="ld"/>
    <s v="蜊"/>
    <s v="li"/>
    <s v="l"/>
    <s v="d"/>
    <s v="R"/>
    <s v="L"/>
    <x v="3"/>
    <x v="15"/>
    <n v="2.6682540826077146E-7"/>
    <s v="l"/>
    <s v="i"/>
  </r>
  <r>
    <s v="em"/>
    <s v="芫"/>
    <s v="yuan"/>
    <s v="e"/>
    <s v="m"/>
    <s v="L"/>
    <s v="R"/>
    <x v="1"/>
    <x v="22"/>
    <n v="2.6682540826077146E-7"/>
    <s v="y"/>
    <s v="uan"/>
  </r>
  <r>
    <s v="wi"/>
    <s v="帏"/>
    <s v="wei"/>
    <s v="w"/>
    <s v="i"/>
    <s v="L"/>
    <s v="R"/>
    <x v="10"/>
    <x v="1"/>
    <n v="2.6682540826077146E-7"/>
    <s v="w"/>
    <s v="ei"/>
  </r>
  <r>
    <s v="oa"/>
    <s v="铩"/>
    <s v="sha"/>
    <s v="o"/>
    <s v="a"/>
    <s v="R"/>
    <s v="L"/>
    <x v="2"/>
    <x v="9"/>
    <n v="2.6682540826077146E-7"/>
    <s v="sh"/>
    <s v="a"/>
  </r>
  <r>
    <s v="df"/>
    <s v="磴"/>
    <s v="deng"/>
    <s v="d"/>
    <s v="f"/>
    <s v="L"/>
    <s v="L"/>
    <x v="0"/>
    <x v="2"/>
    <n v="2.6357143986734745E-7"/>
    <s v="d"/>
    <s v="eng"/>
  </r>
  <r>
    <s v="ga"/>
    <s v="鸹"/>
    <s v="gua"/>
    <s v="g"/>
    <s v="a"/>
    <s v="L"/>
    <s v="L"/>
    <x v="7"/>
    <x v="9"/>
    <n v="2.6357143986734745E-7"/>
    <s v="g"/>
    <s v="ua"/>
  </r>
  <r>
    <s v="fu"/>
    <s v="菔"/>
    <s v="fu"/>
    <s v="f"/>
    <s v="u"/>
    <s v="L"/>
    <s v="R"/>
    <x v="15"/>
    <x v="5"/>
    <n v="2.6357143986734745E-7"/>
    <s v="f"/>
    <s v="u"/>
  </r>
  <r>
    <s v="ls"/>
    <s v="蛉"/>
    <s v="ling"/>
    <s v="l"/>
    <s v="s"/>
    <s v="R"/>
    <s v="L"/>
    <x v="3"/>
    <x v="16"/>
    <n v="2.6357143986734745E-7"/>
    <s v="l"/>
    <s v="ing"/>
  </r>
  <r>
    <s v="zh"/>
    <s v="甾"/>
    <s v="zai"/>
    <s v="z"/>
    <s v="h"/>
    <s v="L"/>
    <s v="R"/>
    <x v="4"/>
    <x v="4"/>
    <n v="2.6031747147392338E-7"/>
    <s v="z"/>
    <s v="ai"/>
  </r>
  <r>
    <s v="sl"/>
    <s v="凇"/>
    <s v="song"/>
    <s v="s"/>
    <s v="l"/>
    <s v="L"/>
    <s v="R"/>
    <x v="21"/>
    <x v="8"/>
    <n v="2.6031747147392338E-7"/>
    <s v="s"/>
    <s v="ong"/>
  </r>
  <r>
    <s v="iq"/>
    <s v="雠"/>
    <s v="chou"/>
    <s v="i"/>
    <s v="q"/>
    <s v="R"/>
    <s v="L"/>
    <x v="14"/>
    <x v="19"/>
    <n v="2.6031747147392338E-7"/>
    <s v="ch"/>
    <s v="ou"/>
  </r>
  <r>
    <s v="hz"/>
    <s v="篁"/>
    <s v="huang"/>
    <s v="h"/>
    <s v="z"/>
    <s v="R"/>
    <s v="L"/>
    <x v="11"/>
    <x v="20"/>
    <n v="2.6031747147392338E-7"/>
    <s v="h"/>
    <s v="uang"/>
  </r>
  <r>
    <s v="g;"/>
    <s v="鳜"/>
    <s v="gui"/>
    <s v="g"/>
    <s v=";"/>
    <s v="L"/>
    <s v="R"/>
    <x v="7"/>
    <x v="18"/>
    <n v="2.5706350308049931E-7"/>
    <s v="g"/>
    <s v="ui"/>
  </r>
  <r>
    <s v="dh"/>
    <s v="迨"/>
    <s v="dai"/>
    <s v="d"/>
    <s v="h"/>
    <s v="L"/>
    <s v="R"/>
    <x v="0"/>
    <x v="4"/>
    <n v="2.5706350308049931E-7"/>
    <s v="d"/>
    <s v="ai"/>
  </r>
  <r>
    <s v="pi"/>
    <s v="圮"/>
    <s v="pi"/>
    <s v="p"/>
    <s v="i"/>
    <s v="R"/>
    <s v="R"/>
    <x v="23"/>
    <x v="1"/>
    <n v="2.5706350308049931E-7"/>
    <s v="p"/>
    <s v="i"/>
  </r>
  <r>
    <s v="ix"/>
    <s v="侪"/>
    <s v="chai"/>
    <s v="i"/>
    <s v="x"/>
    <s v="R"/>
    <s v="L"/>
    <x v="14"/>
    <x v="24"/>
    <n v="2.5706350308049931E-7"/>
    <s v="ch"/>
    <s v="ai"/>
  </r>
  <r>
    <s v="qf"/>
    <s v="茕"/>
    <s v="qiong"/>
    <s v="q"/>
    <s v="f"/>
    <s v="L"/>
    <s v="L"/>
    <x v="20"/>
    <x v="2"/>
    <n v="2.5706350308049931E-7"/>
    <s v="q"/>
    <s v="iong"/>
  </r>
  <r>
    <s v="sc"/>
    <s v="狲"/>
    <s v="sun"/>
    <s v="s"/>
    <s v="c"/>
    <s v="L"/>
    <s v="L"/>
    <x v="21"/>
    <x v="23"/>
    <n v="2.5706350308049931E-7"/>
    <s v="s"/>
    <s v="un"/>
  </r>
  <r>
    <s v="lg"/>
    <s v="椋"/>
    <s v="liang"/>
    <s v="l"/>
    <s v="g"/>
    <s v="R"/>
    <s v="L"/>
    <x v="3"/>
    <x v="11"/>
    <n v="2.5706350308049931E-7"/>
    <s v="l"/>
    <s v="iang"/>
  </r>
  <r>
    <s v="m"/>
    <s v="喵"/>
    <s v="miao"/>
    <s v="m"/>
    <s v="m"/>
    <s v="R"/>
    <s v="R"/>
    <x v="13"/>
    <x v="22"/>
    <n v="2.5706350308049931E-7"/>
    <s v="m"/>
    <s v="iao"/>
  </r>
  <r>
    <s v="wu"/>
    <s v="牾"/>
    <s v="wu"/>
    <s v="w"/>
    <s v="u"/>
    <s v="L"/>
    <s v="R"/>
    <x v="10"/>
    <x v="5"/>
    <n v="2.538095346870753E-7"/>
    <s v="w"/>
    <s v="u"/>
  </r>
  <r>
    <s v="jr"/>
    <s v="鄄"/>
    <s v="juan"/>
    <s v="j"/>
    <s v="r"/>
    <s v="R"/>
    <s v="L"/>
    <x v="16"/>
    <x v="26"/>
    <n v="2.538095346870753E-7"/>
    <s v="j"/>
    <s v="uan"/>
  </r>
  <r>
    <s v="xi"/>
    <s v="浠"/>
    <s v="xi"/>
    <s v="x"/>
    <s v="i"/>
    <s v="L"/>
    <s v="R"/>
    <x v="18"/>
    <x v="1"/>
    <n v="2.538095346870753E-7"/>
    <s v="x"/>
    <s v="i"/>
  </r>
  <r>
    <s v="lu"/>
    <s v="渌"/>
    <s v="lu"/>
    <s v="l"/>
    <s v="u"/>
    <s v="R"/>
    <s v="R"/>
    <x v="3"/>
    <x v="5"/>
    <n v="2.538095346870753E-7"/>
    <s v="l"/>
    <s v="u"/>
  </r>
  <r>
    <s v="kx"/>
    <s v="狯"/>
    <s v="kuai"/>
    <s v="k"/>
    <s v="x"/>
    <s v="R"/>
    <s v="L"/>
    <x v="19"/>
    <x v="24"/>
    <n v="2.538095346870753E-7"/>
    <s v="k"/>
    <s v="uai"/>
  </r>
  <r>
    <s v="ao"/>
    <s v="鏊"/>
    <s v="ao"/>
    <s v="a"/>
    <s v="o"/>
    <s v="L"/>
    <s v="R"/>
    <x v="24"/>
    <x v="7"/>
    <n v="2.538095346870753E-7"/>
    <s v="a"/>
    <s v="o"/>
  </r>
  <r>
    <s v="uf"/>
    <s v="鸷"/>
    <s v="zhi"/>
    <s v="u"/>
    <s v="f"/>
    <s v="R"/>
    <s v="L"/>
    <x v="8"/>
    <x v="2"/>
    <n v="2.538095346870753E-7"/>
    <s v="zh"/>
    <s v="i"/>
  </r>
  <r>
    <s v="ea"/>
    <s v="氩"/>
    <s v="ya"/>
    <s v="e"/>
    <s v="a"/>
    <s v="L"/>
    <s v="L"/>
    <x v="1"/>
    <x v="9"/>
    <n v="2.5055556629365123E-7"/>
    <s v="y"/>
    <s v="a"/>
  </r>
  <r>
    <s v="yw"/>
    <s v="郾"/>
    <s v="yan"/>
    <s v="y"/>
    <s v="w"/>
    <s v="R"/>
    <s v="L"/>
    <x v="17"/>
    <x v="12"/>
    <n v="2.5055556629365123E-7"/>
    <s v="y"/>
    <s v="an"/>
  </r>
  <r>
    <s v="ta"/>
    <s v="鳎"/>
    <s v="ta"/>
    <s v="t"/>
    <s v="a"/>
    <s v="L"/>
    <s v="L"/>
    <x v="9"/>
    <x v="9"/>
    <n v="2.5055556629365123E-7"/>
    <s v="t"/>
    <s v="a"/>
  </r>
  <r>
    <s v="id"/>
    <s v="柽"/>
    <s v="cheng"/>
    <s v="i"/>
    <s v="d"/>
    <s v="R"/>
    <s v="L"/>
    <x v="14"/>
    <x v="15"/>
    <n v="2.5055556629365123E-7"/>
    <s v="ch"/>
    <s v="eng"/>
  </r>
  <r>
    <s v="x"/>
    <s v="崤"/>
    <s v="xiao"/>
    <s v="x"/>
    <s v="x"/>
    <s v="L"/>
    <s v="L"/>
    <x v="18"/>
    <x v="24"/>
    <n v="2.5055556629365123E-7"/>
    <s v="x"/>
    <s v="iao"/>
  </r>
  <r>
    <s v="bi"/>
    <s v="吡"/>
    <s v="bi"/>
    <s v="b"/>
    <s v="i"/>
    <s v="L"/>
    <s v="R"/>
    <x v="6"/>
    <x v="1"/>
    <n v="2.5055556629365123E-7"/>
    <s v="b"/>
    <s v="i"/>
  </r>
  <r>
    <s v="sj"/>
    <s v="瘙"/>
    <s v="sao"/>
    <s v="s"/>
    <s v="j"/>
    <s v="L"/>
    <s v="R"/>
    <x v="21"/>
    <x v="14"/>
    <n v="2.5055556629365123E-7"/>
    <s v="s"/>
    <s v="ao"/>
  </r>
  <r>
    <s v="dg"/>
    <s v="凼"/>
    <s v="dang"/>
    <s v="d"/>
    <s v="g"/>
    <s v="L"/>
    <s v="L"/>
    <x v="0"/>
    <x v="11"/>
    <n v="2.5055556629365123E-7"/>
    <s v="d"/>
    <s v="ang"/>
  </r>
  <r>
    <s v="id"/>
    <s v="铖"/>
    <s v="cheng"/>
    <s v="i"/>
    <s v="d"/>
    <s v="R"/>
    <s v="L"/>
    <x v="14"/>
    <x v="15"/>
    <n v="2.5055556629365123E-7"/>
    <s v="ch"/>
    <s v="eng"/>
  </r>
  <r>
    <s v="kz"/>
    <s v="诓"/>
    <s v="kuang"/>
    <s v="k"/>
    <s v="z"/>
    <s v="R"/>
    <s v="L"/>
    <x v="19"/>
    <x v="20"/>
    <n v="2.5055556629365123E-7"/>
    <s v="k"/>
    <s v="uang"/>
  </r>
  <r>
    <s v="di"/>
    <s v="氐"/>
    <s v="di"/>
    <s v="d"/>
    <s v="i"/>
    <s v="L"/>
    <s v="R"/>
    <x v="0"/>
    <x v="1"/>
    <n v="2.5055556629365123E-7"/>
    <s v="d"/>
    <s v="i"/>
  </r>
  <r>
    <s v="nv"/>
    <s v="衄"/>
    <s v="nu"/>
    <s v="n"/>
    <s v="v"/>
    <s v="R"/>
    <s v="L"/>
    <x v="12"/>
    <x v="13"/>
    <n v="2.4730159790022722E-7"/>
    <s v="n"/>
    <s v="v"/>
  </r>
  <r>
    <s v="ds"/>
    <s v="疔"/>
    <s v="ding"/>
    <s v="d"/>
    <s v="s"/>
    <s v="L"/>
    <s v="L"/>
    <x v="0"/>
    <x v="16"/>
    <n v="2.4730159790022722E-7"/>
    <s v="d"/>
    <s v="ing"/>
  </r>
  <r>
    <s v="ei"/>
    <s v="挹"/>
    <s v="yi"/>
    <s v="e"/>
    <s v="i"/>
    <s v="L"/>
    <s v="R"/>
    <x v="1"/>
    <x v="1"/>
    <n v="2.4730159790022722E-7"/>
    <s v="e"/>
    <s v="i"/>
  </r>
  <r>
    <s v="ld"/>
    <s v="疠"/>
    <s v="li"/>
    <s v="l"/>
    <s v="d"/>
    <s v="R"/>
    <s v="L"/>
    <x v="3"/>
    <x v="15"/>
    <n v="2.4730159790022722E-7"/>
    <s v="l"/>
    <s v="i"/>
  </r>
  <r>
    <s v="uj"/>
    <s v="棹"/>
    <s v="zhao"/>
    <s v="u"/>
    <s v="j"/>
    <s v="R"/>
    <s v="R"/>
    <x v="8"/>
    <x v="14"/>
    <n v="2.4730159790022722E-7"/>
    <s v="zh"/>
    <s v="ao"/>
  </r>
  <r>
    <s v="sy"/>
    <s v="穑"/>
    <s v="se"/>
    <s v="s"/>
    <s v="y"/>
    <s v="L"/>
    <s v="R"/>
    <x v="21"/>
    <x v="10"/>
    <n v="2.4730159790022722E-7"/>
    <s v="s"/>
    <s v="e"/>
  </r>
  <r>
    <s v="nc"/>
    <s v="鲵"/>
    <s v="ni"/>
    <s v="n"/>
    <s v="c"/>
    <s v="R"/>
    <s v="L"/>
    <x v="12"/>
    <x v="23"/>
    <n v="2.4730159790022722E-7"/>
    <s v="n"/>
    <s v="i"/>
  </r>
  <r>
    <s v="hs"/>
    <s v="猢"/>
    <s v="hu"/>
    <s v="h"/>
    <s v="s"/>
    <s v="R"/>
    <s v="L"/>
    <x v="11"/>
    <x v="16"/>
    <n v="2.4730159790022722E-7"/>
    <s v="h"/>
    <s v="u"/>
  </r>
  <r>
    <s v="is"/>
    <s v="楮"/>
    <s v="chu"/>
    <s v="i"/>
    <s v="s"/>
    <s v="R"/>
    <s v="L"/>
    <x v="14"/>
    <x v="16"/>
    <n v="2.4730159790022722E-7"/>
    <s v="ch"/>
    <s v="u"/>
  </r>
  <r>
    <s v="fa"/>
    <s v="垡"/>
    <s v="fa"/>
    <s v="f"/>
    <s v="a"/>
    <s v="L"/>
    <s v="L"/>
    <x v="15"/>
    <x v="9"/>
    <n v="2.4404762950680315E-7"/>
    <s v="f"/>
    <s v="a"/>
  </r>
  <r>
    <s v="ja"/>
    <s v="镓"/>
    <s v="jia"/>
    <s v="j"/>
    <s v="a"/>
    <s v="R"/>
    <s v="L"/>
    <x v="16"/>
    <x v="9"/>
    <n v="2.4404762950680315E-7"/>
    <s v="j"/>
    <s v="ia"/>
  </r>
  <r>
    <s v="jr"/>
    <s v="蠲"/>
    <s v="juan"/>
    <s v="j"/>
    <s v="r"/>
    <s v="R"/>
    <s v="L"/>
    <x v="16"/>
    <x v="26"/>
    <n v="2.4404762950680315E-7"/>
    <s v="j"/>
    <s v="uan"/>
  </r>
  <r>
    <s v="ot"/>
    <s v="椹"/>
    <s v="shen"/>
    <s v="o"/>
    <s v="t"/>
    <s v="R"/>
    <s v="L"/>
    <x v="2"/>
    <x v="25"/>
    <n v="2.4404762950680315E-7"/>
    <s v="sh"/>
    <s v="en"/>
  </r>
  <r>
    <s v="ks"/>
    <s v="堀"/>
    <s v="ku"/>
    <s v="k"/>
    <s v="s"/>
    <s v="R"/>
    <s v="L"/>
    <x v="19"/>
    <x v="16"/>
    <n v="2.4404762950680315E-7"/>
    <s v="k"/>
    <s v="u"/>
  </r>
  <r>
    <s v="if"/>
    <s v="茌"/>
    <s v="chi"/>
    <s v="i"/>
    <s v="f"/>
    <s v="R"/>
    <s v="L"/>
    <x v="14"/>
    <x v="2"/>
    <n v="2.4404762950680315E-7"/>
    <s v="ch"/>
    <s v="i"/>
  </r>
  <r>
    <s v="mv"/>
    <s v="仫"/>
    <s v="mu"/>
    <s v="m"/>
    <s v="v"/>
    <s v="R"/>
    <s v="L"/>
    <x v="13"/>
    <x v="13"/>
    <n v="2.4079366111337914E-7"/>
    <s v="m"/>
    <s v="v"/>
  </r>
  <r>
    <s v="c;"/>
    <s v="毳"/>
    <s v="cui"/>
    <s v="c"/>
    <s v=";"/>
    <s v="L"/>
    <s v="R"/>
    <x v="22"/>
    <x v="18"/>
    <n v="2.4079366111337914E-7"/>
    <s v="c"/>
    <s v="ui"/>
  </r>
  <r>
    <s v="eu"/>
    <s v="阈"/>
    <s v="yu"/>
    <s v="e"/>
    <s v="u"/>
    <s v="L"/>
    <s v="R"/>
    <x v="1"/>
    <x v="5"/>
    <n v="2.4079366111337914E-7"/>
    <s v="e"/>
    <s v="u"/>
  </r>
  <r>
    <s v="xn"/>
    <s v="燹"/>
    <s v="xian"/>
    <s v="x"/>
    <s v="n"/>
    <s v="L"/>
    <s v="R"/>
    <x v="18"/>
    <x v="21"/>
    <n v="2.4079366111337914E-7"/>
    <s v="x"/>
    <s v="ian"/>
  </r>
  <r>
    <s v="ob"/>
    <s v="妁"/>
    <s v="shuo"/>
    <s v="o"/>
    <s v="b"/>
    <s v="R"/>
    <s v="L"/>
    <x v="2"/>
    <x v="17"/>
    <n v="2.4079366111337914E-7"/>
    <s v="sh"/>
    <s v="uo"/>
  </r>
  <r>
    <s v="if"/>
    <s v="褫"/>
    <s v="chi"/>
    <s v="i"/>
    <s v="f"/>
    <s v="R"/>
    <s v="L"/>
    <x v="14"/>
    <x v="2"/>
    <n v="2.4079366111337914E-7"/>
    <s v="ch"/>
    <s v="i"/>
  </r>
  <r>
    <s v="mg"/>
    <s v="邙"/>
    <s v="mang"/>
    <s v="m"/>
    <s v="g"/>
    <s v="R"/>
    <s v="L"/>
    <x v="13"/>
    <x v="11"/>
    <n v="2.4079366111337914E-7"/>
    <s v="m"/>
    <s v="ang"/>
  </r>
  <r>
    <s v="bo"/>
    <s v="鹁"/>
    <s v="bo"/>
    <s v="b"/>
    <s v="o"/>
    <s v="L"/>
    <s v="R"/>
    <x v="6"/>
    <x v="7"/>
    <n v="2.3753969271995507E-7"/>
    <s v="b"/>
    <s v="o"/>
  </r>
  <r>
    <s v="ig"/>
    <s v="鬯"/>
    <s v="chang"/>
    <s v="i"/>
    <s v="g"/>
    <s v="R"/>
    <s v="L"/>
    <x v="14"/>
    <x v="11"/>
    <n v="2.3753969271995507E-7"/>
    <s v="ch"/>
    <s v="ang"/>
  </r>
  <r>
    <s v="sy"/>
    <s v="铯"/>
    <s v="se"/>
    <s v="s"/>
    <s v="y"/>
    <s v="L"/>
    <s v="R"/>
    <x v="21"/>
    <x v="10"/>
    <n v="2.3753969271995507E-7"/>
    <s v="s"/>
    <s v="e"/>
  </r>
  <r>
    <s v="ig"/>
    <s v="阊"/>
    <s v="chang"/>
    <s v="i"/>
    <s v="g"/>
    <s v="R"/>
    <s v="L"/>
    <x v="14"/>
    <x v="11"/>
    <n v="2.3753969271995507E-7"/>
    <s v="ch"/>
    <s v="ang"/>
  </r>
  <r>
    <s v="gu"/>
    <s v="瞽"/>
    <s v="gu"/>
    <s v="g"/>
    <s v="u"/>
    <s v="L"/>
    <s v="R"/>
    <x v="7"/>
    <x v="5"/>
    <n v="2.3753969271995507E-7"/>
    <s v="g"/>
    <s v="u"/>
  </r>
  <r>
    <s v="gn"/>
    <s v="坩"/>
    <s v="gan"/>
    <s v="g"/>
    <s v="n"/>
    <s v="L"/>
    <s v="R"/>
    <x v="7"/>
    <x v="21"/>
    <n v="2.3753969271995507E-7"/>
    <s v="g"/>
    <s v="an"/>
  </r>
  <r>
    <s v="qo"/>
    <s v="湫"/>
    <s v="qiu"/>
    <s v="q"/>
    <s v="o"/>
    <s v="L"/>
    <s v="R"/>
    <x v="20"/>
    <x v="7"/>
    <n v="2.3753969271995507E-7"/>
    <s v="q"/>
    <s v="iu"/>
  </r>
  <r>
    <s v="pf"/>
    <s v="霈"/>
    <s v="pei"/>
    <s v="p"/>
    <s v="f"/>
    <s v="R"/>
    <s v="L"/>
    <x v="23"/>
    <x v="2"/>
    <n v="2.3753969271995507E-7"/>
    <s v="p"/>
    <s v="ei"/>
  </r>
  <r>
    <s v="j"/>
    <s v="艽"/>
    <s v="jiao"/>
    <s v="j"/>
    <s v="j"/>
    <s v="R"/>
    <s v="R"/>
    <x v="16"/>
    <x v="14"/>
    <n v="2.3428572432653103E-7"/>
    <s v="j"/>
    <s v="iao"/>
  </r>
  <r>
    <s v="rk"/>
    <s v="葚"/>
    <s v="ren"/>
    <s v="r"/>
    <s v="k"/>
    <s v="L"/>
    <s v="R"/>
    <x v="5"/>
    <x v="0"/>
    <n v="2.3428572432653103E-7"/>
    <s v="r"/>
    <s v="en"/>
  </r>
  <r>
    <s v="hs"/>
    <s v="槲"/>
    <s v="hu"/>
    <s v="h"/>
    <s v="s"/>
    <s v="R"/>
    <s v="L"/>
    <x v="11"/>
    <x v="16"/>
    <n v="2.3428572432653103E-7"/>
    <s v="h"/>
    <s v="u"/>
  </r>
  <r>
    <s v="hv"/>
    <s v="哕"/>
    <s v="hui"/>
    <s v="h"/>
    <s v="v"/>
    <s v="R"/>
    <s v="L"/>
    <x v="11"/>
    <x v="13"/>
    <n v="2.3428572432653103E-7"/>
    <s v="h"/>
    <s v="ui"/>
  </r>
  <r>
    <s v="eu"/>
    <s v="伛"/>
    <s v="yu"/>
    <s v="e"/>
    <s v="u"/>
    <s v="L"/>
    <s v="R"/>
    <x v="1"/>
    <x v="5"/>
    <n v="2.3428572432653103E-7"/>
    <s v="e"/>
    <s v="u"/>
  </r>
  <r>
    <s v="pb"/>
    <s v="笸"/>
    <s v="po"/>
    <s v="p"/>
    <s v="b"/>
    <s v="R"/>
    <s v="L"/>
    <x v="23"/>
    <x v="17"/>
    <n v="2.3428572432653103E-7"/>
    <s v="p"/>
    <s v="o"/>
  </r>
  <r>
    <s v="d"/>
    <s v="鲷"/>
    <s v="diao"/>
    <s v="d"/>
    <s v="d"/>
    <s v="L"/>
    <s v="L"/>
    <x v="0"/>
    <x v="15"/>
    <n v="2.3428572432653103E-7"/>
    <s v="d"/>
    <s v="iao"/>
  </r>
  <r>
    <s v="qn"/>
    <s v="仟"/>
    <s v="qian"/>
    <s v="q"/>
    <s v="n"/>
    <s v="L"/>
    <s v="R"/>
    <x v="20"/>
    <x v="21"/>
    <n v="2.3428572432653103E-7"/>
    <s v="q"/>
    <s v="ian"/>
  </r>
  <r>
    <s v="lw"/>
    <s v="裢"/>
    <s v="lian"/>
    <s v="l"/>
    <s v="w"/>
    <s v="R"/>
    <s v="L"/>
    <x v="3"/>
    <x v="12"/>
    <n v="2.3428572432653103E-7"/>
    <s v="l"/>
    <s v="ian"/>
  </r>
  <r>
    <s v="gc"/>
    <s v="鲧"/>
    <s v="gun"/>
    <s v="g"/>
    <s v="c"/>
    <s v="L"/>
    <s v="L"/>
    <x v="7"/>
    <x v="23"/>
    <n v="2.3428572432653103E-7"/>
    <s v="g"/>
    <s v="un"/>
  </r>
  <r>
    <s v="di"/>
    <s v="镝"/>
    <s v="di"/>
    <s v="d"/>
    <s v="i"/>
    <s v="L"/>
    <s v="R"/>
    <x v="0"/>
    <x v="1"/>
    <n v="2.3428572432653103E-7"/>
    <s v="d"/>
    <s v="i"/>
  </r>
  <r>
    <s v="fu"/>
    <s v="蝮"/>
    <s v="fu"/>
    <s v="f"/>
    <s v="u"/>
    <s v="L"/>
    <s v="R"/>
    <x v="15"/>
    <x v="5"/>
    <n v="2.3428572432653103E-7"/>
    <s v="f"/>
    <s v="u"/>
  </r>
  <r>
    <s v="ea"/>
    <s v="琊"/>
    <s v="ya"/>
    <s v="e"/>
    <s v="a"/>
    <s v="L"/>
    <s v="L"/>
    <x v="1"/>
    <x v="9"/>
    <n v="2.3428572432653103E-7"/>
    <s v="y"/>
    <s v="a"/>
  </r>
  <r>
    <s v="hq"/>
    <s v="鲎"/>
    <s v="hou"/>
    <s v="h"/>
    <s v="q"/>
    <s v="R"/>
    <s v="L"/>
    <x v="11"/>
    <x v="19"/>
    <n v="2.3103175593310699E-7"/>
    <s v="h"/>
    <s v="ou"/>
  </r>
  <r>
    <s v="eu"/>
    <s v="俣"/>
    <s v="yu"/>
    <s v="e"/>
    <s v="u"/>
    <s v="L"/>
    <s v="R"/>
    <x v="1"/>
    <x v="5"/>
    <n v="2.3103175593310699E-7"/>
    <s v="e"/>
    <s v="u"/>
  </r>
  <r>
    <s v="jd"/>
    <s v="乩"/>
    <s v="ji"/>
    <s v="j"/>
    <s v="d"/>
    <s v="R"/>
    <s v="L"/>
    <x v="16"/>
    <x v="15"/>
    <n v="2.3103175593310699E-7"/>
    <s v="j"/>
    <s v="i"/>
  </r>
  <r>
    <s v="hj"/>
    <s v="薅"/>
    <s v="hao"/>
    <s v="h"/>
    <s v="j"/>
    <s v="R"/>
    <s v="R"/>
    <x v="11"/>
    <x v="14"/>
    <n v="2.3103175593310699E-7"/>
    <s v="h"/>
    <s v="ao"/>
  </r>
  <r>
    <s v="ub"/>
    <s v="倬"/>
    <s v="zhuo"/>
    <s v="u"/>
    <s v="b"/>
    <s v="R"/>
    <s v="L"/>
    <x v="8"/>
    <x v="17"/>
    <n v="2.3103175593310699E-7"/>
    <s v="zh"/>
    <s v="uo"/>
  </r>
  <r>
    <s v="ei"/>
    <s v="黟"/>
    <s v="yi"/>
    <s v="e"/>
    <s v="i"/>
    <s v="L"/>
    <s v="R"/>
    <x v="1"/>
    <x v="1"/>
    <n v="2.3103175593310699E-7"/>
    <s v="e"/>
    <s v="i"/>
  </r>
  <r>
    <s v="ek"/>
    <s v="窨"/>
    <s v="yin"/>
    <s v="e"/>
    <s v="k"/>
    <s v="L"/>
    <s v="R"/>
    <x v="1"/>
    <x v="0"/>
    <n v="2.3103175593310699E-7"/>
    <s v="y"/>
    <s v="in"/>
  </r>
  <r>
    <s v="mb"/>
    <s v="嫫"/>
    <s v="mo"/>
    <s v="m"/>
    <s v="b"/>
    <s v="R"/>
    <s v="L"/>
    <x v="13"/>
    <x v="17"/>
    <n v="2.3103175593310699E-7"/>
    <s v="m"/>
    <s v="o"/>
  </r>
  <r>
    <s v="lu"/>
    <s v="胪"/>
    <s v="lu"/>
    <s v="l"/>
    <s v="u"/>
    <s v="R"/>
    <s v="R"/>
    <x v="3"/>
    <x v="5"/>
    <n v="2.3103175593310699E-7"/>
    <s v="l"/>
    <s v="u"/>
  </r>
  <r>
    <s v="jd"/>
    <s v="佶"/>
    <s v="ji"/>
    <s v="j"/>
    <s v="d"/>
    <s v="R"/>
    <s v="L"/>
    <x v="16"/>
    <x v="15"/>
    <n v="2.3103175593310699E-7"/>
    <s v="j"/>
    <s v="i"/>
  </r>
  <r>
    <s v="dl"/>
    <s v="鸫"/>
    <s v="dong"/>
    <s v="d"/>
    <s v="l"/>
    <s v="L"/>
    <s v="R"/>
    <x v="0"/>
    <x v="8"/>
    <n v="2.2777778753968295E-7"/>
    <s v="d"/>
    <s v="ong"/>
  </r>
  <r>
    <s v="id"/>
    <s v="塍"/>
    <s v="cheng"/>
    <s v="i"/>
    <s v="d"/>
    <s v="R"/>
    <s v="L"/>
    <x v="14"/>
    <x v="15"/>
    <n v="2.2777778753968295E-7"/>
    <s v="ch"/>
    <s v="eng"/>
  </r>
  <r>
    <s v="jc"/>
    <s v="麇"/>
    <s v="jun"/>
    <s v="j"/>
    <s v="c"/>
    <s v="R"/>
    <s v="L"/>
    <x v="16"/>
    <x v="23"/>
    <n v="2.2777778753968295E-7"/>
    <s v="j"/>
    <s v="un"/>
  </r>
  <r>
    <s v="cu"/>
    <s v="酢"/>
    <s v="cu"/>
    <s v="c"/>
    <s v="u"/>
    <s v="L"/>
    <s v="R"/>
    <x v="22"/>
    <x v="5"/>
    <n v="2.2777778753968295E-7"/>
    <s v="c"/>
    <s v="u"/>
  </r>
  <r>
    <s v="b"/>
    <s v="鳔"/>
    <s v="biao"/>
    <s v="b"/>
    <s v="b"/>
    <s v="L"/>
    <s v="L"/>
    <x v="6"/>
    <x v="17"/>
    <n v="2.2777778753968295E-7"/>
    <s v="b"/>
    <s v="iao"/>
  </r>
  <r>
    <s v="mz"/>
    <s v="愍"/>
    <s v="min"/>
    <s v="m"/>
    <s v="z"/>
    <s v="R"/>
    <s v="L"/>
    <x v="13"/>
    <x v="20"/>
    <n v="2.2777778753968295E-7"/>
    <s v="m"/>
    <s v="in"/>
  </r>
  <r>
    <s v="sl"/>
    <s v="竦"/>
    <s v="song"/>
    <s v="s"/>
    <s v="l"/>
    <s v="L"/>
    <s v="R"/>
    <x v="21"/>
    <x v="8"/>
    <n v="2.2777778753968295E-7"/>
    <s v="s"/>
    <s v="ong"/>
  </r>
  <r>
    <s v="lu"/>
    <s v="膂"/>
    <s v="lu"/>
    <s v="l"/>
    <s v="u"/>
    <s v="R"/>
    <s v="R"/>
    <x v="3"/>
    <x v="5"/>
    <n v="2.2777778753968295E-7"/>
    <s v="l"/>
    <s v="u"/>
  </r>
  <r>
    <s v="tl"/>
    <s v="仝"/>
    <s v="tong"/>
    <s v="t"/>
    <s v="l"/>
    <s v="L"/>
    <s v="R"/>
    <x v="9"/>
    <x v="8"/>
    <n v="2.2777778753968295E-7"/>
    <s v="t"/>
    <s v="ong"/>
  </r>
  <r>
    <s v="la"/>
    <s v="瘌"/>
    <s v="la"/>
    <s v="l"/>
    <s v="a"/>
    <s v="R"/>
    <s v="L"/>
    <x v="3"/>
    <x v="9"/>
    <n v="2.2777778753968295E-7"/>
    <s v="l"/>
    <s v="a"/>
  </r>
  <r>
    <s v="qh"/>
    <s v="戗"/>
    <s v="qiang"/>
    <s v="q"/>
    <s v="h"/>
    <s v="L"/>
    <s v="R"/>
    <x v="20"/>
    <x v="4"/>
    <n v="2.2777778753968295E-7"/>
    <s v="q"/>
    <s v="iang"/>
  </r>
  <r>
    <s v="fu"/>
    <s v="罘"/>
    <s v="fu"/>
    <s v="f"/>
    <s v="u"/>
    <s v="L"/>
    <s v="R"/>
    <x v="15"/>
    <x v="5"/>
    <n v="2.2452381914625891E-7"/>
    <s v="f"/>
    <s v="u"/>
  </r>
  <r>
    <s v="qi"/>
    <s v="綮"/>
    <s v="qi"/>
    <s v="q"/>
    <s v="i"/>
    <s v="L"/>
    <s v="R"/>
    <x v="20"/>
    <x v="1"/>
    <n v="2.2452381914625891E-7"/>
    <s v="q"/>
    <s v="i"/>
  </r>
  <r>
    <s v="bk"/>
    <s v="傧"/>
    <s v="bin"/>
    <s v="b"/>
    <s v="k"/>
    <s v="L"/>
    <s v="R"/>
    <x v="6"/>
    <x v="0"/>
    <n v="2.2452381914625891E-7"/>
    <s v="b"/>
    <s v="in"/>
  </r>
  <r>
    <s v="zi"/>
    <s v="赀"/>
    <s v="zi"/>
    <s v="z"/>
    <s v="i"/>
    <s v="L"/>
    <s v="R"/>
    <x v="4"/>
    <x v="1"/>
    <n v="2.2452381914625891E-7"/>
    <s v="z"/>
    <s v="i"/>
  </r>
  <r>
    <s v="kz"/>
    <s v="圹"/>
    <s v="kuang"/>
    <s v="k"/>
    <s v="z"/>
    <s v="R"/>
    <s v="L"/>
    <x v="19"/>
    <x v="20"/>
    <n v="2.2452381914625891E-7"/>
    <s v="k"/>
    <s v="uang"/>
  </r>
  <r>
    <s v="is"/>
    <s v="樗"/>
    <s v="chu"/>
    <s v="i"/>
    <s v="s"/>
    <s v="R"/>
    <s v="L"/>
    <x v="14"/>
    <x v="16"/>
    <n v="2.2452381914625891E-7"/>
    <s v="ch"/>
    <s v="u"/>
  </r>
  <r>
    <s v="hw"/>
    <s v="顸"/>
    <s v="han"/>
    <s v="h"/>
    <s v="w"/>
    <s v="R"/>
    <s v="L"/>
    <x v="11"/>
    <x v="12"/>
    <n v="2.2126985075283487E-7"/>
    <s v="h"/>
    <s v="an"/>
  </r>
  <r>
    <s v="dn"/>
    <s v="箪"/>
    <s v="dan"/>
    <s v="d"/>
    <s v="n"/>
    <s v="L"/>
    <s v="R"/>
    <x v="0"/>
    <x v="21"/>
    <n v="2.2126985075283487E-7"/>
    <s v="d"/>
    <s v="an"/>
  </r>
  <r>
    <s v="ei"/>
    <s v="癔"/>
    <s v="yi"/>
    <s v="e"/>
    <s v="i"/>
    <s v="L"/>
    <s v="R"/>
    <x v="1"/>
    <x v="1"/>
    <n v="2.2126985075283487E-7"/>
    <s v="e"/>
    <s v="i"/>
  </r>
  <r>
    <s v="bn"/>
    <s v="钣"/>
    <s v="ban"/>
    <s v="b"/>
    <s v="n"/>
    <s v="L"/>
    <s v="R"/>
    <x v="6"/>
    <x v="21"/>
    <n v="2.2126985075283487E-7"/>
    <s v="b"/>
    <s v="an"/>
  </r>
  <r>
    <s v="go"/>
    <s v="彀"/>
    <s v="gou"/>
    <s v="g"/>
    <s v="o"/>
    <s v="L"/>
    <s v="R"/>
    <x v="7"/>
    <x v="7"/>
    <n v="2.2126985075283487E-7"/>
    <s v="g"/>
    <s v="ou"/>
  </r>
  <r>
    <s v="rk"/>
    <s v="衽"/>
    <s v="ren"/>
    <s v="r"/>
    <s v="k"/>
    <s v="L"/>
    <s v="R"/>
    <x v="5"/>
    <x v="0"/>
    <n v="2.2126985075283487E-7"/>
    <s v="r"/>
    <s v="en"/>
  </r>
  <r>
    <s v="ei"/>
    <s v="嶷"/>
    <s v="yi"/>
    <s v="e"/>
    <s v="i"/>
    <s v="L"/>
    <s v="R"/>
    <x v="1"/>
    <x v="1"/>
    <n v="2.2126985075283487E-7"/>
    <s v="e"/>
    <s v="i"/>
  </r>
  <r>
    <s v="sp"/>
    <s v="羧"/>
    <s v="suo"/>
    <s v="s"/>
    <s v="p"/>
    <s v="L"/>
    <s v="R"/>
    <x v="21"/>
    <x v="6"/>
    <n v="2.1801588235941083E-7"/>
    <s v="s"/>
    <s v="uo"/>
  </r>
  <r>
    <s v="do"/>
    <s v="蔸"/>
    <s v="dou"/>
    <s v="d"/>
    <s v="o"/>
    <s v="L"/>
    <s v="R"/>
    <x v="0"/>
    <x v="7"/>
    <n v="2.1801588235941083E-7"/>
    <s v="d"/>
    <s v="ou"/>
  </r>
  <r>
    <s v="qm"/>
    <s v="筌"/>
    <s v="quan"/>
    <s v="q"/>
    <s v="m"/>
    <s v="L"/>
    <s v="R"/>
    <x v="20"/>
    <x v="22"/>
    <n v="2.1801588235941083E-7"/>
    <s v="q"/>
    <s v="uan"/>
  </r>
  <r>
    <s v="gu"/>
    <s v="蛄"/>
    <s v="gu"/>
    <s v="g"/>
    <s v="u"/>
    <s v="L"/>
    <s v="R"/>
    <x v="7"/>
    <x v="5"/>
    <n v="2.1801588235941083E-7"/>
    <s v="g"/>
    <s v="u"/>
  </r>
  <r>
    <s v="sp"/>
    <s v="桫"/>
    <s v="suo"/>
    <s v="s"/>
    <s v="p"/>
    <s v="L"/>
    <s v="R"/>
    <x v="21"/>
    <x v="6"/>
    <n v="2.1801588235941083E-7"/>
    <s v="s"/>
    <s v="uo"/>
  </r>
  <r>
    <s v="hr"/>
    <s v="洹"/>
    <s v="huan"/>
    <s v="h"/>
    <s v="r"/>
    <s v="R"/>
    <s v="L"/>
    <x v="11"/>
    <x v="26"/>
    <n v="2.1801588235941083E-7"/>
    <s v="h"/>
    <s v="uan"/>
  </r>
  <r>
    <s v="ly"/>
    <s v="洌"/>
    <s v="lie"/>
    <s v="l"/>
    <s v="y"/>
    <s v="R"/>
    <s v="R"/>
    <x v="3"/>
    <x v="10"/>
    <n v="2.1801588235941083E-7"/>
    <s v="l"/>
    <s v="ie"/>
  </r>
  <r>
    <s v="tk"/>
    <s v="忝"/>
    <s v="tian"/>
    <s v="t"/>
    <s v="k"/>
    <s v="L"/>
    <s v="R"/>
    <x v="9"/>
    <x v="0"/>
    <n v="2.1801588235941083E-7"/>
    <s v="t"/>
    <s v="ian"/>
  </r>
  <r>
    <s v="lb"/>
    <s v="猡"/>
    <s v="luo"/>
    <s v="l"/>
    <s v="b"/>
    <s v="R"/>
    <s v="L"/>
    <x v="3"/>
    <x v="17"/>
    <n v="2.1801588235941083E-7"/>
    <s v="l"/>
    <s v="uo"/>
  </r>
  <r>
    <s v="qn"/>
    <s v="佥"/>
    <s v="qian"/>
    <s v="q"/>
    <s v="n"/>
    <s v="L"/>
    <s v="R"/>
    <x v="20"/>
    <x v="21"/>
    <n v="2.1801588235941083E-7"/>
    <s v="q"/>
    <s v="ian"/>
  </r>
  <r>
    <s v="ei"/>
    <s v="荑"/>
    <s v="yi"/>
    <s v="e"/>
    <s v="i"/>
    <s v="L"/>
    <s v="R"/>
    <x v="1"/>
    <x v="1"/>
    <n v="2.1801588235941083E-7"/>
    <s v="e"/>
    <s v="i"/>
  </r>
  <r>
    <s v="bu"/>
    <s v="卟"/>
    <s v="bu"/>
    <s v="b"/>
    <s v="u"/>
    <s v="L"/>
    <s v="R"/>
    <x v="6"/>
    <x v="5"/>
    <n v="2.1801588235941083E-7"/>
    <s v="b"/>
    <s v="u"/>
  </r>
  <r>
    <s v="bl"/>
    <s v="苄"/>
    <s v="bian"/>
    <s v="b"/>
    <s v="l"/>
    <s v="L"/>
    <s v="R"/>
    <x v="6"/>
    <x v="8"/>
    <n v="2.1476191396598679E-7"/>
    <s v="b"/>
    <s v="ian"/>
  </r>
  <r>
    <s v="lh"/>
    <s v="赉"/>
    <s v="lai"/>
    <s v="l"/>
    <s v="h"/>
    <s v="R"/>
    <s v="R"/>
    <x v="3"/>
    <x v="4"/>
    <n v="2.1476191396598679E-7"/>
    <s v="l"/>
    <s v="ai"/>
  </r>
  <r>
    <s v="lh"/>
    <s v="崃"/>
    <s v="lai"/>
    <s v="l"/>
    <s v="h"/>
    <s v="R"/>
    <s v="R"/>
    <x v="3"/>
    <x v="4"/>
    <n v="2.1476191396598679E-7"/>
    <s v="l"/>
    <s v="ai"/>
  </r>
  <r>
    <s v="us"/>
    <s v="麈"/>
    <s v="zhu"/>
    <s v="u"/>
    <s v="s"/>
    <s v="R"/>
    <s v="L"/>
    <x v="8"/>
    <x v="16"/>
    <n v="2.1476191396598679E-7"/>
    <s v="zh"/>
    <s v="u"/>
  </r>
  <r>
    <s v="bo"/>
    <s v="檗"/>
    <s v="bo"/>
    <s v="b"/>
    <s v="o"/>
    <s v="L"/>
    <s v="R"/>
    <x v="6"/>
    <x v="7"/>
    <n v="2.1476191396598679E-7"/>
    <s v="b"/>
    <s v="o"/>
  </r>
  <r>
    <s v="eo"/>
    <s v="牖"/>
    <s v="you"/>
    <s v="e"/>
    <s v="o"/>
    <s v="L"/>
    <s v="R"/>
    <x v="1"/>
    <x v="7"/>
    <n v="2.1476191396598679E-7"/>
    <s v="e"/>
    <s v="ou"/>
  </r>
  <r>
    <s v="ln"/>
    <s v="谰"/>
    <s v="lan"/>
    <s v="l"/>
    <s v="n"/>
    <s v="R"/>
    <s v="R"/>
    <x v="3"/>
    <x v="21"/>
    <n v="2.1476191396598679E-7"/>
    <s v="l"/>
    <s v="an"/>
  </r>
  <r>
    <s v="qi"/>
    <s v="欹"/>
    <s v="qi"/>
    <s v="q"/>
    <s v="i"/>
    <s v="L"/>
    <s v="R"/>
    <x v="20"/>
    <x v="1"/>
    <n v="2.1476191396598679E-7"/>
    <s v="q"/>
    <s v="i"/>
  </r>
  <r>
    <s v="oe"/>
    <s v="猞"/>
    <s v="she"/>
    <s v="o"/>
    <s v="e"/>
    <s v="R"/>
    <s v="L"/>
    <x v="2"/>
    <x v="3"/>
    <n v="2.1476191396598679E-7"/>
    <s v="sh"/>
    <s v="e"/>
  </r>
  <r>
    <s v="ut"/>
    <s v="轸"/>
    <s v="zhen"/>
    <s v="u"/>
    <s v="t"/>
    <s v="R"/>
    <s v="L"/>
    <x v="8"/>
    <x v="25"/>
    <n v="2.1476191396598679E-7"/>
    <s v="zh"/>
    <s v="en"/>
  </r>
  <r>
    <s v="uv"/>
    <s v="骓"/>
    <s v="zhui"/>
    <s v="u"/>
    <s v="v"/>
    <s v="R"/>
    <s v="L"/>
    <x v="8"/>
    <x v="13"/>
    <n v="2.1476191396598679E-7"/>
    <s v="zh"/>
    <s v="ui"/>
  </r>
  <r>
    <s v="iq"/>
    <s v="俦"/>
    <s v="chou"/>
    <s v="i"/>
    <s v="q"/>
    <s v="R"/>
    <s v="L"/>
    <x v="14"/>
    <x v="19"/>
    <n v="2.1476191396598679E-7"/>
    <s v="ch"/>
    <s v="ou"/>
  </r>
  <r>
    <s v="kl"/>
    <s v="崆"/>
    <s v="kong"/>
    <s v="k"/>
    <s v="l"/>
    <s v="R"/>
    <s v="R"/>
    <x v="19"/>
    <x v="8"/>
    <n v="2.1476191396598679E-7"/>
    <s v="k"/>
    <s v="ong"/>
  </r>
  <r>
    <s v="dj"/>
    <s v="氘"/>
    <s v="dao"/>
    <s v="d"/>
    <s v="j"/>
    <s v="L"/>
    <s v="R"/>
    <x v="0"/>
    <x v="14"/>
    <n v="2.1150794557256275E-7"/>
    <s v="d"/>
    <s v="ao"/>
  </r>
  <r>
    <s v="rh"/>
    <s v="禳"/>
    <s v="rang"/>
    <s v="r"/>
    <s v="h"/>
    <s v="L"/>
    <s v="R"/>
    <x v="5"/>
    <x v="4"/>
    <n v="2.1150794557256275E-7"/>
    <s v="r"/>
    <s v="ang"/>
  </r>
  <r>
    <s v="zi"/>
    <s v="缁"/>
    <s v="zi"/>
    <s v="z"/>
    <s v="i"/>
    <s v="L"/>
    <s v="R"/>
    <x v="4"/>
    <x v="1"/>
    <n v="2.1150794557256275E-7"/>
    <s v="z"/>
    <s v="i"/>
  </r>
  <r>
    <s v="bi"/>
    <s v="妣"/>
    <s v="bi"/>
    <s v="b"/>
    <s v="i"/>
    <s v="L"/>
    <s v="R"/>
    <x v="6"/>
    <x v="1"/>
    <n v="2.1150794557256275E-7"/>
    <s v="b"/>
    <s v="i"/>
  </r>
  <r>
    <s v="di"/>
    <s v="睇"/>
    <s v="di"/>
    <s v="d"/>
    <s v="i"/>
    <s v="L"/>
    <s v="R"/>
    <x v="0"/>
    <x v="1"/>
    <n v="2.1150794557256275E-7"/>
    <s v="d"/>
    <s v="i"/>
  </r>
  <r>
    <s v="ls"/>
    <s v="呤"/>
    <s v="ling"/>
    <s v="l"/>
    <s v="s"/>
    <s v="R"/>
    <s v="L"/>
    <x v="3"/>
    <x v="16"/>
    <n v="2.1150794557256275E-7"/>
    <s v="l"/>
    <s v="ing"/>
  </r>
  <r>
    <s v="qn"/>
    <s v="椠"/>
    <s v="qian"/>
    <s v="q"/>
    <s v="n"/>
    <s v="L"/>
    <s v="R"/>
    <x v="20"/>
    <x v="21"/>
    <n v="2.0825397717913871E-7"/>
    <s v="q"/>
    <s v="ian"/>
  </r>
  <r>
    <s v="si"/>
    <s v="耜"/>
    <s v="si"/>
    <s v="s"/>
    <s v="i"/>
    <s v="L"/>
    <s v="R"/>
    <x v="21"/>
    <x v="1"/>
    <n v="2.0825397717913871E-7"/>
    <s v="s"/>
    <s v="i"/>
  </r>
  <r>
    <s v="ci"/>
    <s v="糍"/>
    <s v="ci"/>
    <s v="c"/>
    <s v="i"/>
    <s v="L"/>
    <s v="R"/>
    <x v="22"/>
    <x v="1"/>
    <n v="2.0825397717913871E-7"/>
    <s v="c"/>
    <s v="i"/>
  </r>
  <r>
    <s v="jd"/>
    <s v="戢"/>
    <s v="ji"/>
    <s v="j"/>
    <s v="d"/>
    <s v="R"/>
    <s v="L"/>
    <x v="16"/>
    <x v="15"/>
    <n v="2.0825397717913871E-7"/>
    <s v="j"/>
    <s v="i"/>
  </r>
  <r>
    <s v="xi"/>
    <s v="螅"/>
    <s v="xi"/>
    <s v="x"/>
    <s v="i"/>
    <s v="L"/>
    <s v="R"/>
    <x v="18"/>
    <x v="1"/>
    <n v="2.0825397717913871E-7"/>
    <s v="x"/>
    <s v="i"/>
  </r>
  <r>
    <s v="gp"/>
    <s v="埚"/>
    <s v="guo"/>
    <s v="g"/>
    <s v="p"/>
    <s v="L"/>
    <s v="R"/>
    <x v="7"/>
    <x v="6"/>
    <n v="2.0825397717913871E-7"/>
    <s v="g"/>
    <s v="uo"/>
  </r>
  <r>
    <s v="bu"/>
    <s v="逋"/>
    <s v="bu"/>
    <s v="b"/>
    <s v="u"/>
    <s v="L"/>
    <s v="R"/>
    <x v="6"/>
    <x v="5"/>
    <n v="2.0825397717913871E-7"/>
    <s v="b"/>
    <s v="u"/>
  </r>
  <r>
    <s v="ld"/>
    <s v="猁"/>
    <s v="li"/>
    <s v="l"/>
    <s v="d"/>
    <s v="R"/>
    <s v="L"/>
    <x v="3"/>
    <x v="15"/>
    <n v="2.0825397717913871E-7"/>
    <s v="l"/>
    <s v="i"/>
  </r>
  <r>
    <s v="ms"/>
    <s v="暝"/>
    <s v="ming"/>
    <s v="m"/>
    <s v="s"/>
    <s v="R"/>
    <s v="L"/>
    <x v="13"/>
    <x v="16"/>
    <n v="2.0825397717913871E-7"/>
    <s v="m"/>
    <s v="ing"/>
  </r>
  <r>
    <s v="ti"/>
    <s v="醍"/>
    <s v="ti"/>
    <s v="t"/>
    <s v="i"/>
    <s v="L"/>
    <s v="R"/>
    <x v="9"/>
    <x v="1"/>
    <n v="2.0825397717913871E-7"/>
    <s v="t"/>
    <s v="i"/>
  </r>
  <r>
    <s v="g;"/>
    <s v="庋"/>
    <s v="gui"/>
    <s v="g"/>
    <s v=";"/>
    <s v="L"/>
    <s v="R"/>
    <x v="7"/>
    <x v="18"/>
    <n v="2.0500000878571467E-7"/>
    <s v="g"/>
    <s v="ui"/>
  </r>
  <r>
    <s v="gz"/>
    <s v="桄"/>
    <s v="guang"/>
    <s v="g"/>
    <s v="z"/>
    <s v="L"/>
    <s v="L"/>
    <x v="7"/>
    <x v="20"/>
    <n v="2.0500000878571467E-7"/>
    <s v="g"/>
    <s v="uang"/>
  </r>
  <r>
    <s v="ld"/>
    <s v="詈"/>
    <s v="li"/>
    <s v="l"/>
    <s v="d"/>
    <s v="R"/>
    <s v="L"/>
    <x v="3"/>
    <x v="15"/>
    <n v="2.0500000878571467E-7"/>
    <s v="l"/>
    <s v="i"/>
  </r>
  <r>
    <s v="ei"/>
    <s v="镒"/>
    <s v="yi"/>
    <s v="e"/>
    <s v="i"/>
    <s v="L"/>
    <s v="R"/>
    <x v="1"/>
    <x v="1"/>
    <n v="2.0500000878571467E-7"/>
    <s v="e"/>
    <s v="i"/>
  </r>
  <r>
    <s v="ig"/>
    <s v="鲳"/>
    <s v="chang"/>
    <s v="i"/>
    <s v="g"/>
    <s v="R"/>
    <s v="L"/>
    <x v="14"/>
    <x v="11"/>
    <n v="2.0500000878571467E-7"/>
    <s v="ch"/>
    <s v="ang"/>
  </r>
  <r>
    <s v="wi"/>
    <s v="隈"/>
    <s v="wei"/>
    <s v="w"/>
    <s v="i"/>
    <s v="L"/>
    <s v="R"/>
    <x v="10"/>
    <x v="1"/>
    <n v="2.0500000878571467E-7"/>
    <s v="w"/>
    <s v="ei"/>
  </r>
  <r>
    <s v="bi"/>
    <s v="铋"/>
    <s v="bi"/>
    <s v="b"/>
    <s v="i"/>
    <s v="L"/>
    <s v="R"/>
    <x v="6"/>
    <x v="1"/>
    <n v="2.0500000878571467E-7"/>
    <s v="b"/>
    <s v="i"/>
  </r>
  <r>
    <s v="sn"/>
    <s v="糁"/>
    <s v="san"/>
    <s v="s"/>
    <s v="n"/>
    <s v="L"/>
    <s v="R"/>
    <x v="21"/>
    <x v="21"/>
    <n v="2.0500000878571467E-7"/>
    <s v="s"/>
    <s v="an"/>
  </r>
  <r>
    <s v="gj"/>
    <s v="缟"/>
    <s v="gao"/>
    <s v="g"/>
    <s v="j"/>
    <s v="L"/>
    <s v="R"/>
    <x v="7"/>
    <x v="14"/>
    <n v="2.0500000878571467E-7"/>
    <s v="g"/>
    <s v="ao"/>
  </r>
  <r>
    <s v="jg"/>
    <s v="糨"/>
    <s v="jiang"/>
    <s v="j"/>
    <s v="g"/>
    <s v="R"/>
    <s v="L"/>
    <x v="16"/>
    <x v="11"/>
    <n v="2.0500000878571467E-7"/>
    <s v="j"/>
    <s v="iang"/>
  </r>
  <r>
    <s v="nv"/>
    <s v="驽"/>
    <s v="nu"/>
    <s v="n"/>
    <s v="v"/>
    <s v="R"/>
    <s v="L"/>
    <x v="12"/>
    <x v="13"/>
    <n v="2.0500000878571467E-7"/>
    <s v="n"/>
    <s v="v"/>
  </r>
  <r>
    <s v="bi"/>
    <s v="濞"/>
    <s v="bi"/>
    <s v="b"/>
    <s v="i"/>
    <s v="L"/>
    <s v="R"/>
    <x v="6"/>
    <x v="1"/>
    <n v="2.0174604039229063E-7"/>
    <s v="b"/>
    <s v="i"/>
  </r>
  <r>
    <s v="nc"/>
    <s v="铌"/>
    <s v="ni"/>
    <s v="n"/>
    <s v="c"/>
    <s v="R"/>
    <s v="L"/>
    <x v="12"/>
    <x v="23"/>
    <n v="2.0174604039229063E-7"/>
    <s v="n"/>
    <s v="i"/>
  </r>
  <r>
    <s v="ut"/>
    <s v="畛"/>
    <s v="zhen"/>
    <s v="u"/>
    <s v="t"/>
    <s v="R"/>
    <s v="L"/>
    <x v="8"/>
    <x v="25"/>
    <n v="2.0174604039229063E-7"/>
    <s v="zh"/>
    <s v="en"/>
  </r>
  <r>
    <s v="jg"/>
    <s v="洚"/>
    <s v="jiang"/>
    <s v="j"/>
    <s v="g"/>
    <s v="R"/>
    <s v="L"/>
    <x v="16"/>
    <x v="11"/>
    <n v="2.0174604039229063E-7"/>
    <s v="j"/>
    <s v="iang"/>
  </r>
  <r>
    <s v="mn"/>
    <s v="颟"/>
    <s v="man"/>
    <s v="m"/>
    <s v="n"/>
    <s v="R"/>
    <s v="R"/>
    <x v="13"/>
    <x v="21"/>
    <n v="2.0174604039229063E-7"/>
    <s v="m"/>
    <s v="an"/>
  </r>
  <r>
    <s v="xy"/>
    <s v="缬"/>
    <s v="xie"/>
    <s v="x"/>
    <s v="y"/>
    <s v="L"/>
    <s v="R"/>
    <x v="18"/>
    <x v="10"/>
    <n v="2.0174604039229063E-7"/>
    <s v="x"/>
    <s v="ie"/>
  </r>
  <r>
    <s v="lu"/>
    <s v="鸬"/>
    <s v="lu"/>
    <s v="l"/>
    <s v="u"/>
    <s v="R"/>
    <s v="R"/>
    <x v="3"/>
    <x v="5"/>
    <n v="2.0174604039229063E-7"/>
    <s v="l"/>
    <s v="u"/>
  </r>
  <r>
    <s v="kv"/>
    <s v="暌"/>
    <s v="kui"/>
    <s v="k"/>
    <s v="v"/>
    <s v="R"/>
    <s v="L"/>
    <x v="19"/>
    <x v="13"/>
    <n v="2.0174604039229063E-7"/>
    <s v="k"/>
    <s v="ui"/>
  </r>
  <r>
    <s v="zi"/>
    <s v="谘"/>
    <s v="zi"/>
    <s v="z"/>
    <s v="i"/>
    <s v="L"/>
    <s v="R"/>
    <x v="4"/>
    <x v="1"/>
    <n v="2.0174604039229063E-7"/>
    <s v="z"/>
    <s v="i"/>
  </r>
  <r>
    <s v="of"/>
    <s v="莳"/>
    <s v="shi"/>
    <s v="o"/>
    <s v="f"/>
    <s v="R"/>
    <s v="L"/>
    <x v="2"/>
    <x v="2"/>
    <n v="2.0174604039229063E-7"/>
    <s v="sh"/>
    <s v="i"/>
  </r>
  <r>
    <s v="lr"/>
    <s v="脔"/>
    <s v="luan"/>
    <s v="l"/>
    <s v="r"/>
    <s v="R"/>
    <s v="L"/>
    <x v="3"/>
    <x v="26"/>
    <n v="2.0174604039229063E-7"/>
    <s v="l"/>
    <s v="uan"/>
  </r>
  <r>
    <s v="zn"/>
    <s v="錾"/>
    <s v="zan"/>
    <s v="z"/>
    <s v="n"/>
    <s v="L"/>
    <s v="R"/>
    <x v="4"/>
    <x v="21"/>
    <n v="2.0174604039229063E-7"/>
    <s v="z"/>
    <s v="an"/>
  </r>
  <r>
    <s v="if"/>
    <s v="魑"/>
    <s v="chi"/>
    <s v="i"/>
    <s v="f"/>
    <s v="R"/>
    <s v="L"/>
    <x v="14"/>
    <x v="2"/>
    <n v="2.0174604039229063E-7"/>
    <s v="ch"/>
    <s v="i"/>
  </r>
  <r>
    <s v="id"/>
    <s v="埕"/>
    <s v="cheng"/>
    <s v="i"/>
    <s v="d"/>
    <s v="R"/>
    <s v="L"/>
    <x v="14"/>
    <x v="15"/>
    <n v="1.9849207199886659E-7"/>
    <s v="ch"/>
    <s v="eng"/>
  </r>
  <r>
    <s v="xi"/>
    <s v="葸"/>
    <s v="xi"/>
    <s v="x"/>
    <s v="i"/>
    <s v="L"/>
    <s v="R"/>
    <x v="18"/>
    <x v="1"/>
    <n v="1.9849207199886659E-7"/>
    <s v="x"/>
    <s v="i"/>
  </r>
  <r>
    <s v="wu"/>
    <s v="焐"/>
    <s v="wu"/>
    <s v="w"/>
    <s v="u"/>
    <s v="L"/>
    <s v="R"/>
    <x v="10"/>
    <x v="5"/>
    <n v="1.9849207199886659E-7"/>
    <s v="w"/>
    <s v="u"/>
  </r>
  <r>
    <s v="wu"/>
    <s v="寤"/>
    <s v="wu"/>
    <s v="w"/>
    <s v="u"/>
    <s v="L"/>
    <s v="R"/>
    <x v="10"/>
    <x v="5"/>
    <n v="1.9849207199886659E-7"/>
    <s v="w"/>
    <s v="u"/>
  </r>
  <r>
    <s v="hs"/>
    <s v="瓠"/>
    <s v="hu"/>
    <s v="h"/>
    <s v="s"/>
    <s v="R"/>
    <s v="L"/>
    <x v="11"/>
    <x v="16"/>
    <n v="1.9849207199886659E-7"/>
    <s v="h"/>
    <s v="u"/>
  </r>
  <r>
    <s v="pg"/>
    <s v="耪"/>
    <s v="pang"/>
    <s v="p"/>
    <s v="g"/>
    <s v="R"/>
    <s v="L"/>
    <x v="23"/>
    <x v="11"/>
    <n v="1.9849207199886659E-7"/>
    <s v="p"/>
    <s v="ang"/>
  </r>
  <r>
    <s v="pi"/>
    <s v="蚍"/>
    <s v="pi"/>
    <s v="p"/>
    <s v="i"/>
    <s v="R"/>
    <s v="R"/>
    <x v="23"/>
    <x v="1"/>
    <n v="1.9849207199886659E-7"/>
    <s v="p"/>
    <s v="i"/>
  </r>
  <r>
    <s v="mj"/>
    <s v="蟊"/>
    <s v="mao"/>
    <s v="m"/>
    <s v="j"/>
    <s v="R"/>
    <s v="R"/>
    <x v="13"/>
    <x v="14"/>
    <n v="1.9849207199886659E-7"/>
    <s v="m"/>
    <s v="ao"/>
  </r>
  <r>
    <s v="lb"/>
    <s v="雒"/>
    <s v="luo"/>
    <s v="l"/>
    <s v="b"/>
    <s v="R"/>
    <s v="L"/>
    <x v="3"/>
    <x v="17"/>
    <n v="1.9849207199886659E-7"/>
    <s v="l"/>
    <s v="uo"/>
  </r>
  <r>
    <s v="hs"/>
    <s v="醐"/>
    <s v="hu"/>
    <s v="h"/>
    <s v="s"/>
    <s v="R"/>
    <s v="L"/>
    <x v="11"/>
    <x v="16"/>
    <n v="1.9849207199886659E-7"/>
    <s v="h"/>
    <s v="u"/>
  </r>
  <r>
    <s v="us"/>
    <s v="潴"/>
    <s v="zhu"/>
    <s v="u"/>
    <s v="s"/>
    <s v="R"/>
    <s v="L"/>
    <x v="8"/>
    <x v="16"/>
    <n v="1.9523810360544255E-7"/>
    <s v="zh"/>
    <s v="u"/>
  </r>
  <r>
    <s v="iw"/>
    <s v="羼"/>
    <s v="chan"/>
    <s v="i"/>
    <s v="w"/>
    <s v="R"/>
    <s v="L"/>
    <x v="14"/>
    <x v="12"/>
    <n v="1.9523810360544255E-7"/>
    <s v="ch"/>
    <s v="an"/>
  </r>
  <r>
    <s v="xu"/>
    <s v="勖"/>
    <s v="xu"/>
    <s v="x"/>
    <s v="u"/>
    <s v="L"/>
    <s v="R"/>
    <x v="18"/>
    <x v="5"/>
    <n v="1.9523810360544255E-7"/>
    <s v="x"/>
    <s v="u"/>
  </r>
  <r>
    <s v="zn"/>
    <s v="昝"/>
    <s v="zan"/>
    <s v="z"/>
    <s v="n"/>
    <s v="L"/>
    <s v="R"/>
    <x v="4"/>
    <x v="21"/>
    <n v="1.9523810360544255E-7"/>
    <s v="z"/>
    <s v="an"/>
  </r>
  <r>
    <s v="nc"/>
    <s v="坭"/>
    <s v="ni"/>
    <s v="n"/>
    <s v="c"/>
    <s v="R"/>
    <s v="L"/>
    <x v="12"/>
    <x v="23"/>
    <n v="1.9523810360544255E-7"/>
    <s v="n"/>
    <s v="i"/>
  </r>
  <r>
    <s v="p"/>
    <s v="殍"/>
    <s v="piao"/>
    <s v="p"/>
    <s v="p"/>
    <s v="R"/>
    <s v="R"/>
    <x v="23"/>
    <x v="6"/>
    <n v="1.9523810360544255E-7"/>
    <s v="p"/>
    <s v="iao"/>
  </r>
  <r>
    <s v="ph"/>
    <s v="哌"/>
    <s v="pai"/>
    <s v="p"/>
    <s v="h"/>
    <s v="R"/>
    <s v="R"/>
    <x v="23"/>
    <x v="4"/>
    <n v="1.9198413521201848E-7"/>
    <s v="p"/>
    <s v="ai"/>
  </r>
  <r>
    <s v="rh"/>
    <s v="穰"/>
    <s v="rang"/>
    <s v="r"/>
    <s v="h"/>
    <s v="L"/>
    <s v="R"/>
    <x v="5"/>
    <x v="4"/>
    <n v="1.9198413521201848E-7"/>
    <s v="r"/>
    <s v="ang"/>
  </r>
  <r>
    <s v="di"/>
    <s v="骶"/>
    <s v="di"/>
    <s v="d"/>
    <s v="i"/>
    <s v="L"/>
    <s v="R"/>
    <x v="0"/>
    <x v="1"/>
    <n v="1.9198413521201848E-7"/>
    <s v="d"/>
    <s v="i"/>
  </r>
  <r>
    <s v="sp"/>
    <s v="睃"/>
    <s v="suo"/>
    <s v="s"/>
    <s v="p"/>
    <s v="L"/>
    <s v="R"/>
    <x v="21"/>
    <x v="6"/>
    <n v="1.9198413521201848E-7"/>
    <s v="s"/>
    <s v="uo"/>
  </r>
  <r>
    <s v="fu"/>
    <s v="拊"/>
    <s v="fu"/>
    <s v="f"/>
    <s v="u"/>
    <s v="L"/>
    <s v="R"/>
    <x v="15"/>
    <x v="5"/>
    <n v="1.9198413521201848E-7"/>
    <s v="f"/>
    <s v="u"/>
  </r>
  <r>
    <s v="si"/>
    <s v="鸶"/>
    <s v="si"/>
    <s v="s"/>
    <s v="i"/>
    <s v="L"/>
    <s v="R"/>
    <x v="21"/>
    <x v="1"/>
    <n v="1.9198413521201848E-7"/>
    <s v="s"/>
    <s v="i"/>
  </r>
  <r>
    <s v="wg"/>
    <s v="魍"/>
    <s v="wang"/>
    <s v="w"/>
    <s v="g"/>
    <s v="L"/>
    <s v="L"/>
    <x v="10"/>
    <x v="11"/>
    <n v="1.9198413521201848E-7"/>
    <s v="w"/>
    <s v="ang"/>
  </r>
  <r>
    <s v="oj"/>
    <s v="蛸"/>
    <s v="shao"/>
    <s v="o"/>
    <s v="j"/>
    <s v="R"/>
    <s v="R"/>
    <x v="2"/>
    <x v="14"/>
    <n v="1.8873016681859444E-7"/>
    <s v="sh"/>
    <s v="ao"/>
  </r>
  <r>
    <s v="fo"/>
    <s v="缶"/>
    <s v="fou"/>
    <s v="f"/>
    <s v="o"/>
    <s v="L"/>
    <s v="R"/>
    <x v="15"/>
    <x v="7"/>
    <n v="1.8873016681859444E-7"/>
    <s v="f"/>
    <s v="ou"/>
  </r>
  <r>
    <s v="jv"/>
    <s v="苴"/>
    <s v="jv"/>
    <s v="j"/>
    <s v="v"/>
    <s v="R"/>
    <s v="L"/>
    <x v="16"/>
    <x v="13"/>
    <n v="1.8873016681859444E-7"/>
    <s v="j"/>
    <s v="v"/>
  </r>
  <r>
    <s v="la"/>
    <s v="砬"/>
    <s v="la"/>
    <s v="l"/>
    <s v="a"/>
    <s v="R"/>
    <s v="L"/>
    <x v="3"/>
    <x v="9"/>
    <n v="1.8873016681859444E-7"/>
    <s v="l"/>
    <s v="a"/>
  </r>
  <r>
    <s v="eu"/>
    <s v="纡"/>
    <s v="yu"/>
    <s v="e"/>
    <s v="u"/>
    <s v="L"/>
    <s v="R"/>
    <x v="1"/>
    <x v="5"/>
    <n v="1.8873016681859444E-7"/>
    <s v="e"/>
    <s v="u"/>
  </r>
  <r>
    <s v="hv"/>
    <s v="恚"/>
    <s v="hui"/>
    <s v="h"/>
    <s v="v"/>
    <s v="R"/>
    <s v="L"/>
    <x v="11"/>
    <x v="13"/>
    <n v="1.8873016681859444E-7"/>
    <s v="h"/>
    <s v="ui"/>
  </r>
  <r>
    <s v="dn"/>
    <s v="聃"/>
    <s v="dan"/>
    <s v="d"/>
    <s v="n"/>
    <s v="L"/>
    <s v="R"/>
    <x v="0"/>
    <x v="21"/>
    <n v="1.8873016681859444E-7"/>
    <s v="d"/>
    <s v="an"/>
  </r>
  <r>
    <s v="hb"/>
    <s v="蠖"/>
    <s v="huo"/>
    <s v="h"/>
    <s v="b"/>
    <s v="R"/>
    <s v="L"/>
    <x v="11"/>
    <x v="17"/>
    <n v="1.854761984251704E-7"/>
    <s v="h"/>
    <s v="uo"/>
  </r>
  <r>
    <s v="ds"/>
    <s v="啶"/>
    <s v="ding"/>
    <s v="d"/>
    <s v="s"/>
    <s v="L"/>
    <s v="L"/>
    <x v="0"/>
    <x v="16"/>
    <n v="1.854761984251704E-7"/>
    <s v="d"/>
    <s v="ing"/>
  </r>
  <r>
    <s v="cp"/>
    <s v="痤"/>
    <s v="cuo"/>
    <s v="c"/>
    <s v="p"/>
    <s v="L"/>
    <s v="R"/>
    <x v="22"/>
    <x v="6"/>
    <n v="1.854761984251704E-7"/>
    <s v="c"/>
    <s v="uo"/>
  </r>
  <r>
    <s v="qh"/>
    <s v="蜣"/>
    <s v="qiang"/>
    <s v="q"/>
    <s v="h"/>
    <s v="L"/>
    <s v="R"/>
    <x v="20"/>
    <x v="4"/>
    <n v="1.854761984251704E-7"/>
    <s v="q"/>
    <s v="iang"/>
  </r>
  <r>
    <s v="kj"/>
    <s v="栲"/>
    <s v="kao"/>
    <s v="k"/>
    <s v="j"/>
    <s v="R"/>
    <s v="R"/>
    <x v="19"/>
    <x v="14"/>
    <n v="1.854761984251704E-7"/>
    <s v="k"/>
    <s v="ao"/>
  </r>
  <r>
    <s v="nj"/>
    <s v="铙"/>
    <s v="nao"/>
    <s v="n"/>
    <s v="j"/>
    <s v="R"/>
    <s v="R"/>
    <x v="12"/>
    <x v="14"/>
    <n v="1.854761984251704E-7"/>
    <s v="n"/>
    <s v="ao"/>
  </r>
  <r>
    <s v="uf"/>
    <s v="骘"/>
    <s v="zhi"/>
    <s v="u"/>
    <s v="f"/>
    <s v="R"/>
    <s v="L"/>
    <x v="8"/>
    <x v="2"/>
    <n v="1.854761984251704E-7"/>
    <s v="zh"/>
    <s v="i"/>
  </r>
  <r>
    <s v="hz"/>
    <s v="蟥"/>
    <s v="huang"/>
    <s v="h"/>
    <s v="z"/>
    <s v="R"/>
    <s v="L"/>
    <x v="11"/>
    <x v="20"/>
    <n v="1.854761984251704E-7"/>
    <s v="h"/>
    <s v="uang"/>
  </r>
  <r>
    <s v="em"/>
    <s v="鼋"/>
    <s v="yuan"/>
    <s v="e"/>
    <s v="m"/>
    <s v="L"/>
    <s v="R"/>
    <x v="1"/>
    <x v="22"/>
    <n v="1.854761984251704E-7"/>
    <s v="y"/>
    <s v="uan"/>
  </r>
  <r>
    <s v="bi"/>
    <s v="薜"/>
    <s v="bi"/>
    <s v="b"/>
    <s v="i"/>
    <s v="L"/>
    <s v="R"/>
    <x v="6"/>
    <x v="1"/>
    <n v="1.854761984251704E-7"/>
    <s v="b"/>
    <s v="i"/>
  </r>
  <r>
    <s v="nn"/>
    <s v="腩"/>
    <s v="nan"/>
    <s v="n"/>
    <s v="n"/>
    <s v="R"/>
    <s v="R"/>
    <x v="12"/>
    <x v="21"/>
    <n v="1.854761984251704E-7"/>
    <s v="n"/>
    <s v="a"/>
  </r>
  <r>
    <s v="lg"/>
    <s v="魉"/>
    <s v="liang"/>
    <s v="l"/>
    <s v="g"/>
    <s v="R"/>
    <s v="L"/>
    <x v="3"/>
    <x v="11"/>
    <n v="1.854761984251704E-7"/>
    <s v="l"/>
    <s v="iang"/>
  </r>
  <r>
    <s v="iw"/>
    <s v="觇"/>
    <s v="chan"/>
    <s v="i"/>
    <s v="w"/>
    <s v="R"/>
    <s v="L"/>
    <x v="14"/>
    <x v="12"/>
    <n v="1.8222223003174636E-7"/>
    <s v="ch"/>
    <s v="an"/>
  </r>
  <r>
    <s v="xm"/>
    <s v="楦"/>
    <s v="xuan"/>
    <s v="x"/>
    <s v="m"/>
    <s v="L"/>
    <s v="R"/>
    <x v="18"/>
    <x v="22"/>
    <n v="1.8222223003174636E-7"/>
    <s v="x"/>
    <s v="uan"/>
  </r>
  <r>
    <s v="fu"/>
    <s v="桴"/>
    <s v="fu"/>
    <s v="f"/>
    <s v="u"/>
    <s v="L"/>
    <s v="R"/>
    <x v="15"/>
    <x v="5"/>
    <n v="1.8222223003174636E-7"/>
    <s v="f"/>
    <s v="u"/>
  </r>
  <r>
    <s v="lu"/>
    <s v="逯"/>
    <s v="lu"/>
    <s v="l"/>
    <s v="u"/>
    <s v="R"/>
    <s v="R"/>
    <x v="3"/>
    <x v="5"/>
    <n v="1.8222223003174636E-7"/>
    <s v="l"/>
    <s v="u"/>
  </r>
  <r>
    <s v="qi"/>
    <s v="槭"/>
    <s v="qi"/>
    <s v="q"/>
    <s v="i"/>
    <s v="L"/>
    <s v="R"/>
    <x v="20"/>
    <x v="1"/>
    <n v="1.8222223003174636E-7"/>
    <s v="q"/>
    <s v="i"/>
  </r>
  <r>
    <s v="jz"/>
    <s v="荩"/>
    <s v="jin"/>
    <s v="j"/>
    <s v="z"/>
    <s v="R"/>
    <s v="L"/>
    <x v="16"/>
    <x v="20"/>
    <n v="1.8222223003174636E-7"/>
    <s v="j"/>
    <s v="in"/>
  </r>
  <r>
    <s v="hl"/>
    <s v="薨"/>
    <s v="hong"/>
    <s v="h"/>
    <s v="l"/>
    <s v="R"/>
    <s v="R"/>
    <x v="11"/>
    <x v="8"/>
    <n v="1.8222223003174636E-7"/>
    <s v="h"/>
    <s v="ong"/>
  </r>
  <r>
    <s v="xm"/>
    <s v="泫"/>
    <s v="xuan"/>
    <s v="x"/>
    <s v="m"/>
    <s v="L"/>
    <s v="R"/>
    <x v="18"/>
    <x v="22"/>
    <n v="1.8222223003174636E-7"/>
    <s v="x"/>
    <s v="uan"/>
  </r>
  <r>
    <s v="si"/>
    <s v="汜"/>
    <s v="si"/>
    <s v="s"/>
    <s v="i"/>
    <s v="L"/>
    <s v="R"/>
    <x v="21"/>
    <x v="1"/>
    <n v="1.8222223003174636E-7"/>
    <s v="s"/>
    <s v="i"/>
  </r>
  <r>
    <s v="tg"/>
    <s v="瑭"/>
    <s v="tang"/>
    <s v="t"/>
    <s v="g"/>
    <s v="L"/>
    <s v="L"/>
    <x v="9"/>
    <x v="11"/>
    <n v="1.8222223003174636E-7"/>
    <s v="t"/>
    <s v="ang"/>
  </r>
  <r>
    <s v="lg"/>
    <s v="蒗"/>
    <s v="lang"/>
    <s v="l"/>
    <s v="g"/>
    <s v="R"/>
    <s v="L"/>
    <x v="3"/>
    <x v="11"/>
    <n v="1.7896826163832232E-7"/>
    <s v="l"/>
    <s v="ang"/>
  </r>
  <r>
    <s v="lf"/>
    <s v="诔"/>
    <s v="lei"/>
    <s v="l"/>
    <s v="f"/>
    <s v="R"/>
    <s v="L"/>
    <x v="3"/>
    <x v="2"/>
    <n v="1.7896826163832232E-7"/>
    <s v="l"/>
    <s v="ei"/>
  </r>
  <r>
    <s v="ts"/>
    <s v="葶"/>
    <s v="ting"/>
    <s v="t"/>
    <s v="s"/>
    <s v="L"/>
    <s v="L"/>
    <x v="9"/>
    <x v="16"/>
    <n v="1.7896826163832232E-7"/>
    <s v="t"/>
    <s v="ing"/>
  </r>
  <r>
    <s v="g;"/>
    <s v="簋"/>
    <s v="gui"/>
    <s v="g"/>
    <s v=";"/>
    <s v="L"/>
    <s v="R"/>
    <x v="7"/>
    <x v="18"/>
    <n v="1.7896826163832232E-7"/>
    <s v="g"/>
    <s v="ui"/>
  </r>
  <r>
    <s v="fi"/>
    <s v="榧"/>
    <s v="fei"/>
    <s v="f"/>
    <s v="i"/>
    <s v="L"/>
    <s v="R"/>
    <x v="15"/>
    <x v="1"/>
    <n v="1.7896826163832232E-7"/>
    <s v="f"/>
    <s v="ei"/>
  </r>
  <r>
    <s v="ll"/>
    <s v="泷"/>
    <s v="long"/>
    <s v="l"/>
    <s v="l"/>
    <s v="R"/>
    <s v="R"/>
    <x v="3"/>
    <x v="8"/>
    <n v="1.7896826163832232E-7"/>
    <s v="l"/>
    <s v="ong"/>
  </r>
  <r>
    <s v="ea"/>
    <s v="睚"/>
    <s v="ya"/>
    <s v="e"/>
    <s v="a"/>
    <s v="L"/>
    <s v="L"/>
    <x v="1"/>
    <x v="9"/>
    <n v="1.7896826163832232E-7"/>
    <s v="y"/>
    <s v="a"/>
  </r>
  <r>
    <s v="tu"/>
    <s v="钍"/>
    <s v="tu"/>
    <s v="t"/>
    <s v="u"/>
    <s v="L"/>
    <s v="R"/>
    <x v="9"/>
    <x v="5"/>
    <n v="1.7571429324489828E-7"/>
    <s v="t"/>
    <s v="u"/>
  </r>
  <r>
    <s v="xq"/>
    <s v="髹"/>
    <s v="xiu"/>
    <s v="x"/>
    <s v="q"/>
    <s v="L"/>
    <s v="L"/>
    <x v="18"/>
    <x v="19"/>
    <n v="1.7571429324489828E-7"/>
    <s v="x"/>
    <s v="iu"/>
  </r>
  <r>
    <s v="hc"/>
    <s v="溷"/>
    <s v="hun"/>
    <s v="h"/>
    <s v="c"/>
    <s v="R"/>
    <s v="L"/>
    <x v="11"/>
    <x v="23"/>
    <n v="1.7571429324489828E-7"/>
    <s v="h"/>
    <s v="un"/>
  </r>
  <r>
    <s v="us"/>
    <s v="邾"/>
    <s v="zhu"/>
    <s v="u"/>
    <s v="s"/>
    <s v="R"/>
    <s v="L"/>
    <x v="8"/>
    <x v="16"/>
    <n v="1.7571429324489828E-7"/>
    <s v="zh"/>
    <s v="u"/>
  </r>
  <r>
    <s v="bk"/>
    <s v="畚"/>
    <s v="ben"/>
    <s v="b"/>
    <s v="k"/>
    <s v="L"/>
    <s v="R"/>
    <x v="6"/>
    <x v="0"/>
    <n v="1.7571429324489828E-7"/>
    <s v="b"/>
    <s v="en"/>
  </r>
  <r>
    <s v="lb"/>
    <s v="瘰"/>
    <s v="luo"/>
    <s v="l"/>
    <s v="b"/>
    <s v="R"/>
    <s v="L"/>
    <x v="3"/>
    <x v="17"/>
    <n v="1.7571429324489828E-7"/>
    <s v="l"/>
    <s v="uo"/>
  </r>
  <r>
    <s v="ru"/>
    <s v="溽"/>
    <s v="ru"/>
    <s v="r"/>
    <s v="u"/>
    <s v="L"/>
    <s v="R"/>
    <x v="5"/>
    <x v="5"/>
    <n v="1.7571429324489828E-7"/>
    <s v="r"/>
    <s v="u"/>
  </r>
  <r>
    <s v="gu"/>
    <s v="嘏"/>
    <s v="gu"/>
    <s v="g"/>
    <s v="u"/>
    <s v="L"/>
    <s v="R"/>
    <x v="7"/>
    <x v="5"/>
    <n v="1.7571429324489828E-7"/>
    <s v="g"/>
    <s v="u"/>
  </r>
  <r>
    <s v="jw"/>
    <s v="蒹"/>
    <s v="jian"/>
    <s v="j"/>
    <s v="w"/>
    <s v="R"/>
    <s v="L"/>
    <x v="16"/>
    <x v="12"/>
    <n v="1.7571429324489828E-7"/>
    <s v="j"/>
    <s v="ian"/>
  </r>
  <r>
    <s v="dy"/>
    <s v="堞"/>
    <s v="die"/>
    <s v="d"/>
    <s v="y"/>
    <s v="L"/>
    <s v="R"/>
    <x v="0"/>
    <x v="10"/>
    <n v="1.7571429324489828E-7"/>
    <s v="d"/>
    <s v="ie"/>
  </r>
  <r>
    <s v="q"/>
    <s v="谯"/>
    <s v="qiao"/>
    <s v="q"/>
    <s v="q"/>
    <s v="L"/>
    <s v="L"/>
    <x v="20"/>
    <x v="19"/>
    <n v="1.7571429324489828E-7"/>
    <s v="q"/>
    <s v="iao"/>
  </r>
  <r>
    <s v="ut"/>
    <s v="蓁"/>
    <s v="zhen"/>
    <s v="u"/>
    <s v="t"/>
    <s v="R"/>
    <s v="L"/>
    <x v="8"/>
    <x v="25"/>
    <n v="1.7571429324489828E-7"/>
    <s v="zh"/>
    <s v="en"/>
  </r>
  <r>
    <s v="bp"/>
    <s v="褙"/>
    <s v="bei"/>
    <s v="b"/>
    <s v="p"/>
    <s v="L"/>
    <s v="R"/>
    <x v="6"/>
    <x v="6"/>
    <n v="1.7246032485147424E-7"/>
    <s v="b"/>
    <s v="ei"/>
  </r>
  <r>
    <s v="xi"/>
    <s v="禊"/>
    <s v="xi"/>
    <s v="x"/>
    <s v="i"/>
    <s v="L"/>
    <s v="R"/>
    <x v="18"/>
    <x v="1"/>
    <n v="1.7246032485147424E-7"/>
    <s v="x"/>
    <s v="i"/>
  </r>
  <r>
    <s v="s;"/>
    <s v="荽"/>
    <s v="sui"/>
    <s v="s"/>
    <s v=";"/>
    <s v="L"/>
    <s v="R"/>
    <x v="21"/>
    <x v="18"/>
    <n v="1.7246032485147424E-7"/>
    <s v="s"/>
    <s v="ui"/>
  </r>
  <r>
    <s v="qi"/>
    <s v="亓"/>
    <s v="qi"/>
    <s v="q"/>
    <s v="i"/>
    <s v="L"/>
    <s v="R"/>
    <x v="20"/>
    <x v="1"/>
    <n v="1.7246032485147424E-7"/>
    <s v="q"/>
    <s v="i"/>
  </r>
  <r>
    <s v="eu"/>
    <s v="燠"/>
    <s v="yu"/>
    <s v="e"/>
    <s v="u"/>
    <s v="L"/>
    <s v="R"/>
    <x v="1"/>
    <x v="5"/>
    <n v="1.7246032485147424E-7"/>
    <s v="e"/>
    <s v="u"/>
  </r>
  <r>
    <s v="of"/>
    <s v="蓍"/>
    <s v="shi"/>
    <s v="o"/>
    <s v="f"/>
    <s v="R"/>
    <s v="L"/>
    <x v="2"/>
    <x v="2"/>
    <n v="1.7246032485147424E-7"/>
    <s v="sh"/>
    <s v="i"/>
  </r>
  <r>
    <s v="hs"/>
    <s v="怙"/>
    <s v="hu"/>
    <s v="h"/>
    <s v="s"/>
    <s v="R"/>
    <s v="L"/>
    <x v="11"/>
    <x v="16"/>
    <n v="1.7246032485147424E-7"/>
    <s v="h"/>
    <s v="u"/>
  </r>
  <r>
    <s v="gk"/>
    <s v="哏"/>
    <s v="gen"/>
    <s v="g"/>
    <s v="k"/>
    <s v="L"/>
    <s v="R"/>
    <x v="7"/>
    <x v="0"/>
    <n v="1.7246032485147424E-7"/>
    <s v="g"/>
    <s v="en"/>
  </r>
  <r>
    <s v="ow"/>
    <s v="剡"/>
    <s v="shan"/>
    <s v="o"/>
    <s v="w"/>
    <s v="R"/>
    <s v="L"/>
    <x v="2"/>
    <x v="12"/>
    <n v="1.7246032485147424E-7"/>
    <s v="sh"/>
    <s v="an"/>
  </r>
  <r>
    <s v="ej"/>
    <s v="繇"/>
    <s v="yao"/>
    <s v="e"/>
    <s v="j"/>
    <s v="L"/>
    <s v="R"/>
    <x v="1"/>
    <x v="14"/>
    <n v="1.7246032485147424E-7"/>
    <s v="y"/>
    <s v="ao"/>
  </r>
  <r>
    <s v="ld"/>
    <s v="苈"/>
    <s v="li"/>
    <s v="l"/>
    <s v="d"/>
    <s v="R"/>
    <s v="L"/>
    <x v="3"/>
    <x v="15"/>
    <n v="1.692063564580502E-7"/>
    <s v="l"/>
    <s v="i"/>
  </r>
  <r>
    <s v="di"/>
    <s v="籴"/>
    <s v="di"/>
    <s v="d"/>
    <s v="i"/>
    <s v="L"/>
    <s v="R"/>
    <x v="0"/>
    <x v="1"/>
    <n v="1.692063564580502E-7"/>
    <s v="d"/>
    <s v="i"/>
  </r>
  <r>
    <s v="bi"/>
    <s v="秕"/>
    <s v="bi"/>
    <s v="b"/>
    <s v="i"/>
    <s v="L"/>
    <s v="R"/>
    <x v="6"/>
    <x v="1"/>
    <n v="1.692063564580502E-7"/>
    <s v="b"/>
    <s v="i"/>
  </r>
  <r>
    <s v="t"/>
    <s v="粜"/>
    <s v="tiao"/>
    <s v="t"/>
    <s v="t"/>
    <s v="L"/>
    <s v="L"/>
    <x v="9"/>
    <x v="25"/>
    <n v="1.692063564580502E-7"/>
    <s v="t"/>
    <s v="iao"/>
  </r>
  <r>
    <s v="jw"/>
    <s v="笕"/>
    <s v="jian"/>
    <s v="j"/>
    <s v="w"/>
    <s v="R"/>
    <s v="L"/>
    <x v="16"/>
    <x v="12"/>
    <n v="1.692063564580502E-7"/>
    <s v="j"/>
    <s v="ian"/>
  </r>
  <r>
    <s v="eo"/>
    <s v="蚴"/>
    <s v="you"/>
    <s v="e"/>
    <s v="o"/>
    <s v="L"/>
    <s v="R"/>
    <x v="1"/>
    <x v="7"/>
    <n v="1.692063564580502E-7"/>
    <s v="e"/>
    <s v="ou"/>
  </r>
  <r>
    <s v="uf"/>
    <s v="踬"/>
    <s v="zhi"/>
    <s v="u"/>
    <s v="f"/>
    <s v="R"/>
    <s v="L"/>
    <x v="8"/>
    <x v="2"/>
    <n v="1.692063564580502E-7"/>
    <s v="zh"/>
    <s v="i"/>
  </r>
  <r>
    <s v="ek"/>
    <s v="夤"/>
    <s v="yin"/>
    <s v="e"/>
    <s v="k"/>
    <s v="L"/>
    <s v="R"/>
    <x v="1"/>
    <x v="0"/>
    <n v="1.692063564580502E-7"/>
    <s v="y"/>
    <s v="in"/>
  </r>
  <r>
    <s v="iv"/>
    <s v="棰"/>
    <s v="chui"/>
    <s v="i"/>
    <s v="v"/>
    <s v="R"/>
    <s v="L"/>
    <x v="14"/>
    <x v="13"/>
    <n v="1.692063564580502E-7"/>
    <s v="ch"/>
    <s v="ui"/>
  </r>
  <r>
    <s v="ci"/>
    <s v="鹚"/>
    <s v="ci"/>
    <s v="c"/>
    <s v="i"/>
    <s v="L"/>
    <s v="R"/>
    <x v="22"/>
    <x v="1"/>
    <n v="1.692063564580502E-7"/>
    <s v="c"/>
    <s v="i"/>
  </r>
  <r>
    <s v="gu"/>
    <s v="觚"/>
    <s v="gu"/>
    <s v="g"/>
    <s v="u"/>
    <s v="L"/>
    <s v="R"/>
    <x v="7"/>
    <x v="5"/>
    <n v="1.692063564580502E-7"/>
    <s v="g"/>
    <s v="u"/>
  </r>
  <r>
    <s v="m"/>
    <s v="眇"/>
    <s v="miao"/>
    <s v="m"/>
    <s v="m"/>
    <s v="R"/>
    <s v="R"/>
    <x v="13"/>
    <x v="22"/>
    <n v="1.692063564580502E-7"/>
    <s v="m"/>
    <s v="iao"/>
  </r>
  <r>
    <s v="bp"/>
    <s v="孛"/>
    <s v="bei"/>
    <s v="b"/>
    <s v="p"/>
    <s v="L"/>
    <s v="R"/>
    <x v="6"/>
    <x v="6"/>
    <n v="1.692063564580502E-7"/>
    <s v="b"/>
    <s v="ei"/>
  </r>
  <r>
    <s v="mc"/>
    <s v="幂"/>
    <s v="mi"/>
    <s v="m"/>
    <s v="c"/>
    <s v="R"/>
    <s v="L"/>
    <x v="13"/>
    <x v="23"/>
    <n v="1.692063564580502E-7"/>
    <s v="m"/>
    <s v="i"/>
  </r>
  <r>
    <s v="hb"/>
    <s v="嚯"/>
    <s v="huo"/>
    <s v="h"/>
    <s v="b"/>
    <s v="R"/>
    <s v="L"/>
    <x v="11"/>
    <x v="17"/>
    <n v="1.692063564580502E-7"/>
    <s v="h"/>
    <s v="uo"/>
  </r>
  <r>
    <s v="x"/>
    <s v="哓"/>
    <s v="xiao"/>
    <s v="x"/>
    <s v="x"/>
    <s v="L"/>
    <s v="L"/>
    <x v="18"/>
    <x v="24"/>
    <n v="1.692063564580502E-7"/>
    <s v="x"/>
    <s v="iao"/>
  </r>
  <r>
    <s v="ld"/>
    <s v="跞"/>
    <s v="li"/>
    <s v="l"/>
    <s v="d"/>
    <s v="R"/>
    <s v="L"/>
    <x v="3"/>
    <x v="15"/>
    <n v="1.6595238806462616E-7"/>
    <s v="l"/>
    <s v="i"/>
  </r>
  <r>
    <s v="ld"/>
    <s v="鲡"/>
    <s v="li"/>
    <s v="l"/>
    <s v="d"/>
    <s v="R"/>
    <s v="L"/>
    <x v="3"/>
    <x v="15"/>
    <n v="1.6595238806462616E-7"/>
    <s v="l"/>
    <s v="i"/>
  </r>
  <r>
    <s v="dw"/>
    <s v="簟"/>
    <s v="dian"/>
    <s v="d"/>
    <s v="w"/>
    <s v="L"/>
    <s v="L"/>
    <x v="0"/>
    <x v="12"/>
    <n v="1.6595238806462616E-7"/>
    <s v="d"/>
    <s v="ian"/>
  </r>
  <r>
    <s v="bi"/>
    <s v="箅"/>
    <s v="bi"/>
    <s v="b"/>
    <s v="i"/>
    <s v="L"/>
    <s v="R"/>
    <x v="6"/>
    <x v="1"/>
    <n v="1.6595238806462616E-7"/>
    <s v="b"/>
    <s v="i"/>
  </r>
  <r>
    <s v="qk"/>
    <s v="嗪"/>
    <s v="qin"/>
    <s v="q"/>
    <s v="k"/>
    <s v="L"/>
    <s v="R"/>
    <x v="20"/>
    <x v="0"/>
    <n v="1.6595238806462616E-7"/>
    <s v="q"/>
    <s v="in"/>
  </r>
  <r>
    <s v="he"/>
    <s v="翮"/>
    <s v="he"/>
    <s v="h"/>
    <s v="e"/>
    <s v="R"/>
    <s v="L"/>
    <x v="11"/>
    <x v="3"/>
    <n v="1.6595238806462616E-7"/>
    <s v="h"/>
    <s v="e"/>
  </r>
  <r>
    <s v="ll"/>
    <s v="栊"/>
    <s v="long"/>
    <s v="l"/>
    <s v="l"/>
    <s v="R"/>
    <s v="R"/>
    <x v="3"/>
    <x v="8"/>
    <n v="1.6595238806462616E-7"/>
    <s v="l"/>
    <s v="ong"/>
  </r>
  <r>
    <s v="jd"/>
    <s v="笄"/>
    <s v="ji"/>
    <s v="j"/>
    <s v="d"/>
    <s v="R"/>
    <s v="L"/>
    <x v="16"/>
    <x v="15"/>
    <n v="1.6595238806462616E-7"/>
    <s v="j"/>
    <s v="i"/>
  </r>
  <r>
    <s v="ig"/>
    <s v="苌"/>
    <s v="chang"/>
    <s v="i"/>
    <s v="g"/>
    <s v="R"/>
    <s v="L"/>
    <x v="14"/>
    <x v="11"/>
    <n v="1.6595238806462616E-7"/>
    <s v="ch"/>
    <s v="ang"/>
  </r>
  <r>
    <s v="qo"/>
    <s v="楸"/>
    <s v="qiu"/>
    <s v="q"/>
    <s v="o"/>
    <s v="L"/>
    <s v="R"/>
    <x v="20"/>
    <x v="7"/>
    <n v="1.6595238806462616E-7"/>
    <s v="q"/>
    <s v="iu"/>
  </r>
  <r>
    <s v="mj"/>
    <s v="昴"/>
    <s v="mao"/>
    <s v="m"/>
    <s v="j"/>
    <s v="R"/>
    <s v="R"/>
    <x v="13"/>
    <x v="14"/>
    <n v="1.6595238806462616E-7"/>
    <s v="m"/>
    <s v="ao"/>
  </r>
  <r>
    <s v="qn"/>
    <s v="箬"/>
    <s v="qian"/>
    <s v="q"/>
    <s v="n"/>
    <s v="L"/>
    <s v="R"/>
    <x v="20"/>
    <x v="21"/>
    <n v="1.6595238806462616E-7"/>
    <s v="q"/>
    <s v="ian"/>
  </r>
  <r>
    <s v="p"/>
    <s v="螵"/>
    <s v="piao"/>
    <s v="p"/>
    <s v="p"/>
    <s v="R"/>
    <s v="R"/>
    <x v="23"/>
    <x v="6"/>
    <n v="1.6269841967120212E-7"/>
    <s v="p"/>
    <s v="iao"/>
  </r>
  <r>
    <s v="oj"/>
    <s v="筲"/>
    <s v="shao"/>
    <s v="o"/>
    <s v="j"/>
    <s v="R"/>
    <s v="R"/>
    <x v="2"/>
    <x v="14"/>
    <n v="1.6269841967120212E-7"/>
    <s v="sh"/>
    <s v="ao"/>
  </r>
  <r>
    <s v="cj"/>
    <s v="艹"/>
    <s v="cao"/>
    <s v="c"/>
    <s v="j"/>
    <s v="L"/>
    <s v="R"/>
    <x v="22"/>
    <x v="14"/>
    <n v="1.6269841967120212E-7"/>
    <s v="c"/>
    <s v="ao"/>
  </r>
  <r>
    <s v="hz"/>
    <s v="鳇"/>
    <s v="huang"/>
    <s v="h"/>
    <s v="z"/>
    <s v="R"/>
    <s v="L"/>
    <x v="11"/>
    <x v="20"/>
    <n v="1.6269841967120212E-7"/>
    <s v="h"/>
    <s v="uang"/>
  </r>
  <r>
    <s v="wu"/>
    <s v="浯"/>
    <s v="wu"/>
    <s v="w"/>
    <s v="u"/>
    <s v="L"/>
    <s v="R"/>
    <x v="10"/>
    <x v="5"/>
    <n v="1.6269841967120212E-7"/>
    <s v="w"/>
    <s v="u"/>
  </r>
  <r>
    <s v="qu"/>
    <s v="劬"/>
    <s v="qu"/>
    <s v="q"/>
    <s v="u"/>
    <s v="L"/>
    <s v="R"/>
    <x v="20"/>
    <x v="5"/>
    <n v="1.6269841967120212E-7"/>
    <s v="q"/>
    <s v="u"/>
  </r>
  <r>
    <s v="df"/>
    <s v="戥"/>
    <s v="deng"/>
    <s v="d"/>
    <s v="f"/>
    <s v="L"/>
    <s v="L"/>
    <x v="0"/>
    <x v="2"/>
    <n v="1.6269841967120212E-7"/>
    <s v="d"/>
    <s v="eng"/>
  </r>
  <r>
    <s v="iw"/>
    <s v="廛"/>
    <s v="chan"/>
    <s v="i"/>
    <s v="w"/>
    <s v="R"/>
    <s v="L"/>
    <x v="14"/>
    <x v="12"/>
    <n v="1.6269841967120212E-7"/>
    <s v="ch"/>
    <s v="an"/>
  </r>
  <r>
    <s v="ke"/>
    <s v="缂"/>
    <s v="ke"/>
    <s v="k"/>
    <s v="e"/>
    <s v="R"/>
    <s v="L"/>
    <x v="19"/>
    <x v="3"/>
    <n v="1.6269841967120212E-7"/>
    <s v="k"/>
    <s v="e"/>
  </r>
  <r>
    <s v="si"/>
    <s v="笥"/>
    <s v="si"/>
    <s v="s"/>
    <s v="i"/>
    <s v="L"/>
    <s v="R"/>
    <x v="21"/>
    <x v="1"/>
    <n v="1.6269841967120212E-7"/>
    <s v="s"/>
    <s v="i"/>
  </r>
  <r>
    <s v="bi"/>
    <s v="毖"/>
    <s v="bi"/>
    <s v="b"/>
    <s v="i"/>
    <s v="L"/>
    <s v="R"/>
    <x v="6"/>
    <x v="1"/>
    <n v="1.6269841967120212E-7"/>
    <s v="b"/>
    <s v="i"/>
  </r>
  <r>
    <s v="lk"/>
    <s v="塄"/>
    <s v="leng"/>
    <s v="l"/>
    <s v="k"/>
    <s v="R"/>
    <s v="R"/>
    <x v="3"/>
    <x v="0"/>
    <n v="1.6269841967120212E-7"/>
    <s v="l"/>
    <s v="eng"/>
  </r>
  <r>
    <s v="fu"/>
    <s v="跗"/>
    <s v="fu"/>
    <s v="f"/>
    <s v="u"/>
    <s v="L"/>
    <s v="R"/>
    <x v="15"/>
    <x v="5"/>
    <n v="1.6269841967120212E-7"/>
    <s v="f"/>
    <s v="u"/>
  </r>
  <r>
    <s v="wn"/>
    <s v="菀"/>
    <s v="wan"/>
    <s v="w"/>
    <s v="n"/>
    <s v="L"/>
    <s v="R"/>
    <x v="10"/>
    <x v="21"/>
    <n v="1.6269841967120212E-7"/>
    <s v="w"/>
    <s v="an"/>
  </r>
  <r>
    <s v="oa"/>
    <s v="歃"/>
    <s v="sha"/>
    <s v="o"/>
    <s v="a"/>
    <s v="R"/>
    <s v="L"/>
    <x v="2"/>
    <x v="9"/>
    <n v="1.6269841967120212E-7"/>
    <s v="sh"/>
    <s v="a"/>
  </r>
  <r>
    <s v="r;"/>
    <s v="蚋"/>
    <s v="rui"/>
    <s v="r"/>
    <s v=";"/>
    <s v="L"/>
    <s v="R"/>
    <x v="5"/>
    <x v="18"/>
    <n v="1.6269841967120212E-7"/>
    <s v="r"/>
    <s v="ui"/>
  </r>
  <r>
    <s v="ai"/>
    <s v="嫒"/>
    <s v="ai"/>
    <s v="a"/>
    <s v="i"/>
    <s v="L"/>
    <s v="R"/>
    <x v="24"/>
    <x v="1"/>
    <n v="1.6269841967120212E-7"/>
    <s v="a"/>
    <s v="i"/>
  </r>
  <r>
    <s v="ld"/>
    <s v="疬"/>
    <s v="li"/>
    <s v="l"/>
    <s v="d"/>
    <s v="R"/>
    <s v="L"/>
    <x v="3"/>
    <x v="15"/>
    <n v="1.5944445127777808E-7"/>
    <s v="l"/>
    <s v="i"/>
  </r>
  <r>
    <s v="ma"/>
    <s v="唛"/>
    <s v="ma"/>
    <s v="m"/>
    <s v="a"/>
    <s v="R"/>
    <s v="L"/>
    <x v="13"/>
    <x v="9"/>
    <n v="1.5944445127777808E-7"/>
    <s v="m"/>
    <s v="a"/>
  </r>
  <r>
    <s v="qk"/>
    <s v="溱"/>
    <s v="qin"/>
    <s v="q"/>
    <s v="k"/>
    <s v="L"/>
    <s v="R"/>
    <x v="20"/>
    <x v="0"/>
    <n v="1.5944445127777808E-7"/>
    <s v="q"/>
    <s v="in"/>
  </r>
  <r>
    <s v="fu"/>
    <s v="黻"/>
    <s v="fu"/>
    <s v="f"/>
    <s v="u"/>
    <s v="L"/>
    <s v="R"/>
    <x v="15"/>
    <x v="5"/>
    <n v="1.5944445127777808E-7"/>
    <s v="f"/>
    <s v="u"/>
  </r>
  <r>
    <s v="t"/>
    <s v="髫"/>
    <s v="tiao"/>
    <s v="t"/>
    <s v="t"/>
    <s v="L"/>
    <s v="L"/>
    <x v="9"/>
    <x v="25"/>
    <n v="1.5944445127777808E-7"/>
    <s v="t"/>
    <s v="iao"/>
  </r>
  <r>
    <s v="iw"/>
    <s v="澶"/>
    <s v="chan"/>
    <s v="i"/>
    <s v="w"/>
    <s v="R"/>
    <s v="L"/>
    <x v="14"/>
    <x v="12"/>
    <n v="1.5944445127777808E-7"/>
    <s v="ch"/>
    <s v="an"/>
  </r>
  <r>
    <s v="ba"/>
    <s v="捌"/>
    <s v="ba"/>
    <s v="b"/>
    <s v="a"/>
    <s v="L"/>
    <s v="L"/>
    <x v="6"/>
    <x v="9"/>
    <n v="1.5944445127777808E-7"/>
    <s v="b"/>
    <s v="a"/>
  </r>
  <r>
    <s v="us"/>
    <s v="翥"/>
    <s v="zhu"/>
    <s v="u"/>
    <s v="s"/>
    <s v="R"/>
    <s v="L"/>
    <x v="8"/>
    <x v="16"/>
    <n v="1.5944445127777808E-7"/>
    <s v="zh"/>
    <s v="u"/>
  </r>
  <r>
    <s v="nb"/>
    <s v="搦"/>
    <s v="nuo"/>
    <s v="n"/>
    <s v="b"/>
    <s v="R"/>
    <s v="L"/>
    <x v="12"/>
    <x v="17"/>
    <n v="1.5944445127777808E-7"/>
    <s v="n"/>
    <s v="uo"/>
  </r>
  <r>
    <s v="e;"/>
    <s v="瘿"/>
    <s v="ying"/>
    <s v="e"/>
    <s v=";"/>
    <s v="L"/>
    <s v="R"/>
    <x v="1"/>
    <x v="18"/>
    <n v="1.5944445127777808E-7"/>
    <s v="y"/>
    <s v="ing"/>
  </r>
  <r>
    <s v="eu"/>
    <s v="瘐"/>
    <s v="yu"/>
    <s v="e"/>
    <s v="u"/>
    <s v="L"/>
    <s v="R"/>
    <x v="1"/>
    <x v="5"/>
    <n v="1.5944445127777808E-7"/>
    <s v="e"/>
    <s v="u"/>
  </r>
  <r>
    <s v="tc"/>
    <s v="暾"/>
    <s v="tun"/>
    <s v="t"/>
    <s v="c"/>
    <s v="L"/>
    <s v="L"/>
    <x v="9"/>
    <x v="23"/>
    <n v="1.5944445127777808E-7"/>
    <s v="t"/>
    <s v="un"/>
  </r>
  <r>
    <s v="dj"/>
    <s v="纛"/>
    <s v="dao"/>
    <s v="d"/>
    <s v="j"/>
    <s v="L"/>
    <s v="R"/>
    <x v="0"/>
    <x v="14"/>
    <n v="1.5944445127777808E-7"/>
    <s v="d"/>
    <s v="ao"/>
  </r>
  <r>
    <s v="us"/>
    <s v="橥"/>
    <s v="zhu"/>
    <s v="u"/>
    <s v="s"/>
    <s v="R"/>
    <s v="L"/>
    <x v="8"/>
    <x v="16"/>
    <n v="1.5619048288435404E-7"/>
    <s v="zh"/>
    <s v="u"/>
  </r>
  <r>
    <s v="fu"/>
    <s v="祓"/>
    <s v="fu"/>
    <s v="f"/>
    <s v="u"/>
    <s v="L"/>
    <s v="R"/>
    <x v="15"/>
    <x v="5"/>
    <n v="1.5619048288435404E-7"/>
    <s v="f"/>
    <s v="u"/>
  </r>
  <r>
    <s v="jv"/>
    <s v="讵"/>
    <s v="jv"/>
    <s v="j"/>
    <s v="v"/>
    <s v="R"/>
    <s v="L"/>
    <x v="16"/>
    <x v="13"/>
    <n v="1.5619048288435404E-7"/>
    <s v="j"/>
    <s v="v"/>
  </r>
  <r>
    <s v="kb"/>
    <s v="蛞"/>
    <s v="kuo"/>
    <s v="k"/>
    <s v="b"/>
    <s v="R"/>
    <s v="L"/>
    <x v="19"/>
    <x v="17"/>
    <n v="1.5619048288435404E-7"/>
    <s v="k"/>
    <s v="uo"/>
  </r>
  <r>
    <s v="jw"/>
    <s v="枧"/>
    <s v="jian"/>
    <s v="j"/>
    <s v="w"/>
    <s v="R"/>
    <s v="L"/>
    <x v="16"/>
    <x v="12"/>
    <n v="1.5619048288435404E-7"/>
    <s v="j"/>
    <s v="ian"/>
  </r>
  <r>
    <s v="pf"/>
    <s v="帔"/>
    <s v="pei"/>
    <s v="p"/>
    <s v="f"/>
    <s v="R"/>
    <s v="L"/>
    <x v="23"/>
    <x v="2"/>
    <n v="1.5619048288435404E-7"/>
    <s v="p"/>
    <s v="ei"/>
  </r>
  <r>
    <s v="eu"/>
    <s v="圉"/>
    <s v="yu"/>
    <s v="e"/>
    <s v="u"/>
    <s v="L"/>
    <s v="R"/>
    <x v="1"/>
    <x v="5"/>
    <n v="1.5619048288435404E-7"/>
    <s v="e"/>
    <s v="u"/>
  </r>
  <r>
    <s v="ur"/>
    <s v="颛"/>
    <s v="zhuan"/>
    <s v="u"/>
    <s v="r"/>
    <s v="R"/>
    <s v="L"/>
    <x v="8"/>
    <x v="26"/>
    <n v="1.5619048288435404E-7"/>
    <s v="zh"/>
    <s v="uan"/>
  </r>
  <r>
    <s v="jd"/>
    <s v="齑"/>
    <s v="ji"/>
    <s v="j"/>
    <s v="d"/>
    <s v="R"/>
    <s v="L"/>
    <x v="16"/>
    <x v="15"/>
    <n v="1.5619048288435404E-7"/>
    <s v="j"/>
    <s v="i"/>
  </r>
  <r>
    <s v="xu"/>
    <s v="顼"/>
    <s v="xu"/>
    <s v="x"/>
    <s v="u"/>
    <s v="L"/>
    <s v="R"/>
    <x v="18"/>
    <x v="5"/>
    <n v="1.5619048288435404E-7"/>
    <s v="x"/>
    <s v="u"/>
  </r>
  <r>
    <s v="ao"/>
    <s v="聱"/>
    <s v="ao"/>
    <s v="a"/>
    <s v="o"/>
    <s v="L"/>
    <s v="R"/>
    <x v="24"/>
    <x v="7"/>
    <n v="1.5293651449093E-7"/>
    <s v="a"/>
    <s v="o"/>
  </r>
  <r>
    <s v="pi"/>
    <s v="淠"/>
    <s v="pi"/>
    <s v="p"/>
    <s v="i"/>
    <s v="R"/>
    <s v="R"/>
    <x v="23"/>
    <x v="1"/>
    <n v="1.5293651449093E-7"/>
    <s v="p"/>
    <s v="i"/>
  </r>
  <r>
    <s v="dg"/>
    <s v="菪"/>
    <s v="dang"/>
    <s v="d"/>
    <s v="g"/>
    <s v="L"/>
    <s v="L"/>
    <x v="0"/>
    <x v="11"/>
    <n v="1.5293651449093E-7"/>
    <s v="d"/>
    <s v="ang"/>
  </r>
  <r>
    <s v="nv"/>
    <s v="钕"/>
    <s v="nu"/>
    <s v="n"/>
    <s v="v"/>
    <s v="R"/>
    <s v="L"/>
    <x v="12"/>
    <x v="13"/>
    <n v="1.5293651449093E-7"/>
    <s v="n"/>
    <s v="v"/>
  </r>
  <r>
    <s v="g;"/>
    <s v="刿"/>
    <s v="gui"/>
    <s v="g"/>
    <s v=";"/>
    <s v="L"/>
    <s v="R"/>
    <x v="7"/>
    <x v="18"/>
    <n v="1.5293651449093E-7"/>
    <s v="g"/>
    <s v="ui"/>
  </r>
  <r>
    <s v="dg"/>
    <s v="谠"/>
    <s v="dang"/>
    <s v="d"/>
    <s v="g"/>
    <s v="L"/>
    <s v="L"/>
    <x v="0"/>
    <x v="11"/>
    <n v="1.5293651449093E-7"/>
    <s v="d"/>
    <s v="ang"/>
  </r>
  <r>
    <s v="no"/>
    <s v="耨"/>
    <s v="nou"/>
    <s v="n"/>
    <s v="o"/>
    <s v="R"/>
    <s v="R"/>
    <x v="12"/>
    <x v="7"/>
    <n v="1.5293651449093E-7"/>
    <s v="n"/>
    <s v="ou"/>
  </r>
  <r>
    <s v="yw"/>
    <s v="阏"/>
    <s v="yan"/>
    <s v="y"/>
    <s v="w"/>
    <s v="R"/>
    <s v="L"/>
    <x v="17"/>
    <x v="12"/>
    <n v="1.5293651449093E-7"/>
    <s v="y"/>
    <s v="an"/>
  </r>
  <r>
    <s v="pi"/>
    <s v="鼙"/>
    <s v="pi"/>
    <s v="p"/>
    <s v="i"/>
    <s v="R"/>
    <s v="R"/>
    <x v="23"/>
    <x v="1"/>
    <n v="1.5293651449093E-7"/>
    <s v="p"/>
    <s v="i"/>
  </r>
  <r>
    <s v="bi"/>
    <s v="跸"/>
    <s v="bi"/>
    <s v="b"/>
    <s v="i"/>
    <s v="L"/>
    <s v="R"/>
    <x v="6"/>
    <x v="1"/>
    <n v="1.5293651449093E-7"/>
    <s v="b"/>
    <s v="i"/>
  </r>
  <r>
    <s v="mc"/>
    <s v="縻"/>
    <s v="mi"/>
    <s v="m"/>
    <s v="c"/>
    <s v="R"/>
    <s v="L"/>
    <x v="13"/>
    <x v="23"/>
    <n v="1.5293651449093E-7"/>
    <s v="m"/>
    <s v="i"/>
  </r>
  <r>
    <s v="ba"/>
    <s v="钯"/>
    <s v="ba"/>
    <s v="b"/>
    <s v="a"/>
    <s v="L"/>
    <s v="L"/>
    <x v="6"/>
    <x v="9"/>
    <n v="1.5293651449093E-7"/>
    <s v="b"/>
    <s v="a"/>
  </r>
  <r>
    <s v="lr"/>
    <s v="娈"/>
    <s v="luan"/>
    <s v="l"/>
    <s v="r"/>
    <s v="R"/>
    <s v="L"/>
    <x v="3"/>
    <x v="26"/>
    <n v="1.5293651449093E-7"/>
    <s v="l"/>
    <s v="uan"/>
  </r>
  <r>
    <s v="tp"/>
    <s v="庹"/>
    <s v="tuo"/>
    <s v="t"/>
    <s v="p"/>
    <s v="L"/>
    <s v="R"/>
    <x v="9"/>
    <x v="6"/>
    <n v="1.5293651449093E-7"/>
    <s v="t"/>
    <s v="uo"/>
  </r>
  <r>
    <s v="fu"/>
    <s v="趺"/>
    <s v="fu"/>
    <s v="f"/>
    <s v="u"/>
    <s v="L"/>
    <s v="R"/>
    <x v="15"/>
    <x v="5"/>
    <n v="1.5293651449093E-7"/>
    <s v="f"/>
    <s v="u"/>
  </r>
  <r>
    <s v="em"/>
    <s v="螈"/>
    <s v="yuan"/>
    <s v="e"/>
    <s v="m"/>
    <s v="L"/>
    <s v="R"/>
    <x v="1"/>
    <x v="22"/>
    <n v="1.5293651449093E-7"/>
    <s v="y"/>
    <s v="uan"/>
  </r>
  <r>
    <s v="bi"/>
    <s v="荜"/>
    <s v="bi"/>
    <s v="b"/>
    <s v="i"/>
    <s v="L"/>
    <s v="R"/>
    <x v="6"/>
    <x v="1"/>
    <n v="1.5293651449093E-7"/>
    <s v="b"/>
    <s v="i"/>
  </r>
  <r>
    <s v="kv"/>
    <s v="喹"/>
    <s v="kui"/>
    <s v="k"/>
    <s v="v"/>
    <s v="R"/>
    <s v="L"/>
    <x v="19"/>
    <x v="13"/>
    <n v="1.4968254609750593E-7"/>
    <s v="k"/>
    <s v="ui"/>
  </r>
  <r>
    <s v="ix"/>
    <s v="瘥"/>
    <s v="chai"/>
    <s v="i"/>
    <s v="x"/>
    <s v="R"/>
    <s v="L"/>
    <x v="14"/>
    <x v="24"/>
    <n v="1.4968254609750593E-7"/>
    <s v="ch"/>
    <s v="ai"/>
  </r>
  <r>
    <s v="fu"/>
    <s v="滏"/>
    <s v="fu"/>
    <s v="f"/>
    <s v="u"/>
    <s v="L"/>
    <s v="R"/>
    <x v="15"/>
    <x v="5"/>
    <n v="1.4968254609750593E-7"/>
    <s v="f"/>
    <s v="u"/>
  </r>
  <r>
    <s v="m"/>
    <s v="杪"/>
    <s v="miao"/>
    <s v="m"/>
    <s v="m"/>
    <s v="R"/>
    <s v="R"/>
    <x v="13"/>
    <x v="22"/>
    <n v="1.4968254609750593E-7"/>
    <s v="m"/>
    <s v="iao"/>
  </r>
  <r>
    <s v="fu"/>
    <s v="呒"/>
    <s v="fu"/>
    <s v="f"/>
    <s v="u"/>
    <s v="L"/>
    <s v="R"/>
    <x v="15"/>
    <x v="5"/>
    <n v="1.4968254609750593E-7"/>
    <s v="f"/>
    <s v="u"/>
  </r>
  <r>
    <s v="md"/>
    <s v="蠓"/>
    <s v="meng"/>
    <s v="m"/>
    <s v="d"/>
    <s v="R"/>
    <s v="L"/>
    <x v="13"/>
    <x v="15"/>
    <n v="1.4968254609750593E-7"/>
    <s v="m"/>
    <s v="eng"/>
  </r>
  <r>
    <s v="qi"/>
    <s v="柒"/>
    <s v="qi"/>
    <s v="q"/>
    <s v="i"/>
    <s v="L"/>
    <s v="R"/>
    <x v="20"/>
    <x v="1"/>
    <n v="1.4968254609750593E-7"/>
    <s v="q"/>
    <s v="i"/>
  </r>
  <r>
    <s v="ly"/>
    <s v="捩"/>
    <s v="lie"/>
    <s v="l"/>
    <s v="y"/>
    <s v="R"/>
    <s v="R"/>
    <x v="3"/>
    <x v="10"/>
    <n v="1.4968254609750593E-7"/>
    <s v="l"/>
    <s v="ie"/>
  </r>
  <r>
    <s v="ul"/>
    <s v="螽"/>
    <s v="zhong"/>
    <s v="u"/>
    <s v="l"/>
    <s v="R"/>
    <s v="R"/>
    <x v="8"/>
    <x v="8"/>
    <n v="1.4968254609750593E-7"/>
    <s v="zh"/>
    <s v="ong"/>
  </r>
  <r>
    <s v="xi"/>
    <s v="阋"/>
    <s v="xi"/>
    <s v="x"/>
    <s v="i"/>
    <s v="L"/>
    <s v="R"/>
    <x v="18"/>
    <x v="1"/>
    <n v="1.4968254609750593E-7"/>
    <s v="x"/>
    <s v="i"/>
  </r>
  <r>
    <s v="is"/>
    <s v="憷"/>
    <s v="chu"/>
    <s v="i"/>
    <s v="s"/>
    <s v="R"/>
    <s v="L"/>
    <x v="14"/>
    <x v="16"/>
    <n v="1.4968254609750593E-7"/>
    <s v="ch"/>
    <s v="u"/>
  </r>
  <r>
    <s v="rj"/>
    <s v="荛"/>
    <s v="rao"/>
    <s v="r"/>
    <s v="j"/>
    <s v="L"/>
    <s v="R"/>
    <x v="5"/>
    <x v="14"/>
    <n v="1.4968254609750593E-7"/>
    <s v="r"/>
    <s v="ao"/>
  </r>
  <r>
    <s v="eu"/>
    <s v="雩"/>
    <s v="yu"/>
    <s v="e"/>
    <s v="u"/>
    <s v="L"/>
    <s v="R"/>
    <x v="1"/>
    <x v="5"/>
    <n v="1.4968254609750593E-7"/>
    <s v="e"/>
    <s v="u"/>
  </r>
  <r>
    <s v="ja"/>
    <s v="郏"/>
    <s v="jia"/>
    <s v="j"/>
    <s v="a"/>
    <s v="R"/>
    <s v="L"/>
    <x v="16"/>
    <x v="9"/>
    <n v="1.4968254609750593E-7"/>
    <s v="j"/>
    <s v="ia"/>
  </r>
  <r>
    <s v="xn"/>
    <s v="氙"/>
    <s v="xian"/>
    <s v="x"/>
    <s v="n"/>
    <s v="L"/>
    <s v="R"/>
    <x v="18"/>
    <x v="21"/>
    <n v="1.4642857770408189E-7"/>
    <s v="x"/>
    <s v="ian"/>
  </r>
  <r>
    <s v="bu"/>
    <s v="瓿"/>
    <s v="bu"/>
    <s v="b"/>
    <s v="u"/>
    <s v="L"/>
    <s v="R"/>
    <x v="6"/>
    <x v="5"/>
    <n v="1.4642857770408189E-7"/>
    <s v="b"/>
    <s v="u"/>
  </r>
  <r>
    <s v="uf"/>
    <s v="卮"/>
    <s v="zhi"/>
    <s v="u"/>
    <s v="f"/>
    <s v="R"/>
    <s v="L"/>
    <x v="8"/>
    <x v="2"/>
    <n v="1.4642857770408189E-7"/>
    <s v="zh"/>
    <s v="i"/>
  </r>
  <r>
    <s v="uv"/>
    <s v="缒"/>
    <s v="zhui"/>
    <s v="u"/>
    <s v="v"/>
    <s v="R"/>
    <s v="L"/>
    <x v="8"/>
    <x v="13"/>
    <n v="1.4642857770408189E-7"/>
    <s v="zh"/>
    <s v="ui"/>
  </r>
  <r>
    <s v="du"/>
    <s v="椟"/>
    <s v="du"/>
    <s v="d"/>
    <s v="u"/>
    <s v="L"/>
    <s v="R"/>
    <x v="0"/>
    <x v="5"/>
    <n v="1.4642857770408189E-7"/>
    <s v="d"/>
    <s v="u"/>
  </r>
  <r>
    <s v="da"/>
    <s v="怛"/>
    <s v="da"/>
    <s v="d"/>
    <s v="a"/>
    <s v="L"/>
    <s v="L"/>
    <x v="0"/>
    <x v="9"/>
    <n v="1.4642857770408189E-7"/>
    <s v="d"/>
    <s v="a"/>
  </r>
  <r>
    <s v="eu"/>
    <s v="蜮"/>
    <s v="yu"/>
    <s v="e"/>
    <s v="u"/>
    <s v="L"/>
    <s v="R"/>
    <x v="1"/>
    <x v="5"/>
    <n v="1.4642857770408189E-7"/>
    <s v="e"/>
    <s v="u"/>
  </r>
  <r>
    <s v="dl"/>
    <s v="硐"/>
    <s v="dong"/>
    <s v="d"/>
    <s v="l"/>
    <s v="L"/>
    <s v="R"/>
    <x v="0"/>
    <x v="8"/>
    <n v="1.4317460931065785E-7"/>
    <s v="d"/>
    <s v="ong"/>
  </r>
  <r>
    <s v="ow"/>
    <s v="芟"/>
    <s v="shan"/>
    <s v="o"/>
    <s v="w"/>
    <s v="R"/>
    <s v="L"/>
    <x v="2"/>
    <x v="12"/>
    <n v="1.4317460931065785E-7"/>
    <s v="sh"/>
    <s v="an"/>
  </r>
  <r>
    <s v="r;"/>
    <s v="枘"/>
    <s v="rui"/>
    <s v="r"/>
    <s v=";"/>
    <s v="L"/>
    <s v="R"/>
    <x v="5"/>
    <x v="18"/>
    <n v="1.4317460931065785E-7"/>
    <s v="r"/>
    <s v="ui"/>
  </r>
  <r>
    <s v="zn"/>
    <s v="拶"/>
    <s v="zan"/>
    <s v="z"/>
    <s v="n"/>
    <s v="L"/>
    <s v="R"/>
    <x v="4"/>
    <x v="21"/>
    <n v="1.4317460931065785E-7"/>
    <s v="z"/>
    <s v="an"/>
  </r>
  <r>
    <s v="iq"/>
    <s v="瘳"/>
    <s v="chou"/>
    <s v="i"/>
    <s v="q"/>
    <s v="R"/>
    <s v="L"/>
    <x v="14"/>
    <x v="19"/>
    <n v="1.4317460931065785E-7"/>
    <s v="ch"/>
    <s v="ou"/>
  </r>
  <r>
    <s v="ie"/>
    <s v="坼"/>
    <s v="che"/>
    <s v="i"/>
    <s v="e"/>
    <s v="R"/>
    <s v="L"/>
    <x v="14"/>
    <x v="3"/>
    <n v="1.4317460931065785E-7"/>
    <s v="ch"/>
    <s v="e"/>
  </r>
  <r>
    <s v="l"/>
    <s v="鹩"/>
    <s v="liao"/>
    <s v="l"/>
    <s v="l"/>
    <s v="R"/>
    <s v="R"/>
    <x v="3"/>
    <x v="8"/>
    <n v="1.4317460931065785E-7"/>
    <s v="l"/>
    <s v="iao"/>
  </r>
  <r>
    <s v="pw"/>
    <s v="蹁"/>
    <s v="pian"/>
    <s v="p"/>
    <s v="w"/>
    <s v="R"/>
    <s v="L"/>
    <x v="23"/>
    <x v="12"/>
    <n v="1.4317460931065785E-7"/>
    <s v="p"/>
    <s v="ian"/>
  </r>
  <r>
    <s v="cp"/>
    <s v="矬"/>
    <s v="cuo"/>
    <s v="c"/>
    <s v="p"/>
    <s v="L"/>
    <s v="R"/>
    <x v="22"/>
    <x v="6"/>
    <n v="1.4317460931065785E-7"/>
    <s v="c"/>
    <s v="uo"/>
  </r>
  <r>
    <s v="yw"/>
    <s v="菸"/>
    <s v="yan"/>
    <s v="y"/>
    <s v="w"/>
    <s v="R"/>
    <s v="L"/>
    <x v="17"/>
    <x v="12"/>
    <n v="1.4317460931065785E-7"/>
    <s v="y"/>
    <s v="an"/>
  </r>
  <r>
    <s v="ue"/>
    <s v="磔"/>
    <s v="zhe"/>
    <s v="u"/>
    <s v="e"/>
    <s v="R"/>
    <s v="L"/>
    <x v="8"/>
    <x v="3"/>
    <n v="1.4317460931065785E-7"/>
    <s v="zh"/>
    <s v="e"/>
  </r>
  <r>
    <s v="uf"/>
    <s v="跖"/>
    <s v="zhi"/>
    <s v="u"/>
    <s v="f"/>
    <s v="R"/>
    <s v="L"/>
    <x v="8"/>
    <x v="2"/>
    <n v="1.4317460931065785E-7"/>
    <s v="zh"/>
    <s v="i"/>
  </r>
  <r>
    <s v="dh"/>
    <s v="呔"/>
    <s v="dai"/>
    <s v="d"/>
    <s v="h"/>
    <s v="L"/>
    <s v="R"/>
    <x v="0"/>
    <x v="4"/>
    <n v="1.4317460931065785E-7"/>
    <s v="d"/>
    <s v="ai"/>
  </r>
  <r>
    <s v="jg"/>
    <s v="豇"/>
    <s v="jiang"/>
    <s v="j"/>
    <s v="g"/>
    <s v="R"/>
    <s v="L"/>
    <x v="16"/>
    <x v="11"/>
    <n v="1.3992064091723381E-7"/>
    <s v="j"/>
    <s v="iang"/>
  </r>
  <r>
    <s v="hr"/>
    <s v="漶"/>
    <s v="huan"/>
    <s v="h"/>
    <s v="r"/>
    <s v="R"/>
    <s v="L"/>
    <x v="11"/>
    <x v="26"/>
    <n v="1.3992064091723381E-7"/>
    <s v="h"/>
    <s v="uan"/>
  </r>
  <r>
    <s v="qi"/>
    <s v="蛴"/>
    <s v="qi"/>
    <s v="q"/>
    <s v="i"/>
    <s v="L"/>
    <s v="R"/>
    <x v="20"/>
    <x v="1"/>
    <n v="1.3992064091723381E-7"/>
    <s v="q"/>
    <s v="i"/>
  </r>
  <r>
    <s v="zi"/>
    <s v="趑"/>
    <s v="zi"/>
    <s v="z"/>
    <s v="i"/>
    <s v="L"/>
    <s v="R"/>
    <x v="4"/>
    <x v="1"/>
    <n v="1.3992064091723381E-7"/>
    <s v="z"/>
    <s v="i"/>
  </r>
  <r>
    <s v="jw"/>
    <s v="缣"/>
    <s v="jian"/>
    <s v="j"/>
    <s v="w"/>
    <s v="R"/>
    <s v="L"/>
    <x v="16"/>
    <x v="12"/>
    <n v="1.3992064091723381E-7"/>
    <s v="j"/>
    <s v="ian"/>
  </r>
  <r>
    <s v="wu"/>
    <s v="怃"/>
    <s v="wu"/>
    <s v="w"/>
    <s v="u"/>
    <s v="L"/>
    <s v="R"/>
    <x v="10"/>
    <x v="5"/>
    <n v="1.3992064091723381E-7"/>
    <s v="w"/>
    <s v="u"/>
  </r>
  <r>
    <s v="jv"/>
    <s v="椐"/>
    <s v="jv"/>
    <s v="j"/>
    <s v="v"/>
    <s v="R"/>
    <s v="L"/>
    <x v="16"/>
    <x v="13"/>
    <n v="1.3992064091723381E-7"/>
    <s v="j"/>
    <s v="v"/>
  </r>
  <r>
    <s v="is"/>
    <s v="亍"/>
    <s v="chu"/>
    <s v="i"/>
    <s v="s"/>
    <s v="R"/>
    <s v="L"/>
    <x v="14"/>
    <x v="16"/>
    <n v="1.3992064091723381E-7"/>
    <s v="ch"/>
    <s v="u"/>
  </r>
  <r>
    <s v="kj"/>
    <s v="尻"/>
    <s v="kao"/>
    <s v="k"/>
    <s v="j"/>
    <s v="R"/>
    <s v="R"/>
    <x v="19"/>
    <x v="14"/>
    <n v="1.3992064091723381E-7"/>
    <s v="k"/>
    <s v="ao"/>
  </r>
  <r>
    <s v="jz"/>
    <s v="衿"/>
    <s v="jin"/>
    <s v="j"/>
    <s v="z"/>
    <s v="R"/>
    <s v="L"/>
    <x v="16"/>
    <x v="20"/>
    <n v="1.3992064091723381E-7"/>
    <s v="j"/>
    <s v="in"/>
  </r>
  <r>
    <s v="eu"/>
    <s v="蝓"/>
    <s v="yu"/>
    <s v="e"/>
    <s v="u"/>
    <s v="L"/>
    <s v="R"/>
    <x v="1"/>
    <x v="5"/>
    <n v="1.3992064091723381E-7"/>
    <s v="e"/>
    <s v="u"/>
  </r>
  <r>
    <s v="ta"/>
    <s v="闼"/>
    <s v="ta"/>
    <s v="t"/>
    <s v="a"/>
    <s v="L"/>
    <s v="L"/>
    <x v="9"/>
    <x v="9"/>
    <n v="1.3992064091723381E-7"/>
    <s v="t"/>
    <s v="a"/>
  </r>
  <r>
    <s v="wu"/>
    <s v="仵"/>
    <s v="wu"/>
    <s v="w"/>
    <s v="u"/>
    <s v="L"/>
    <s v="R"/>
    <x v="10"/>
    <x v="5"/>
    <n v="1.3992064091723381E-7"/>
    <s v="w"/>
    <s v="u"/>
  </r>
  <r>
    <s v="x"/>
    <s v="绡"/>
    <s v="xiao"/>
    <s v="x"/>
    <s v="x"/>
    <s v="L"/>
    <s v="L"/>
    <x v="18"/>
    <x v="24"/>
    <n v="1.3992064091723381E-7"/>
    <s v="x"/>
    <s v="iao"/>
  </r>
  <r>
    <s v="wi"/>
    <s v="涠"/>
    <s v="wei"/>
    <s v="w"/>
    <s v="i"/>
    <s v="L"/>
    <s v="R"/>
    <x v="10"/>
    <x v="1"/>
    <n v="1.3666667252380977E-7"/>
    <s v="w"/>
    <s v="ei"/>
  </r>
  <r>
    <s v="wg"/>
    <s v="辋"/>
    <s v="wang"/>
    <s v="w"/>
    <s v="g"/>
    <s v="L"/>
    <s v="L"/>
    <x v="10"/>
    <x v="11"/>
    <n v="1.3666667252380977E-7"/>
    <s v="w"/>
    <s v="ang"/>
  </r>
  <r>
    <s v="eh"/>
    <s v="铒"/>
    <s v="er"/>
    <s v="e"/>
    <s v="h"/>
    <s v="L"/>
    <s v="R"/>
    <x v="1"/>
    <x v="4"/>
    <n v="1.3666667252380977E-7"/>
    <s v="e"/>
    <s v="r"/>
  </r>
  <r>
    <s v="co"/>
    <s v="辏"/>
    <s v="cou"/>
    <s v="c"/>
    <s v="o"/>
    <s v="L"/>
    <s v="R"/>
    <x v="22"/>
    <x v="7"/>
    <n v="1.3666667252380977E-7"/>
    <s v="c"/>
    <s v="ou"/>
  </r>
  <r>
    <s v="bi"/>
    <s v="髀"/>
    <s v="bi"/>
    <s v="b"/>
    <s v="i"/>
    <s v="L"/>
    <s v="R"/>
    <x v="6"/>
    <x v="1"/>
    <n v="1.3666667252380977E-7"/>
    <s v="b"/>
    <s v="i"/>
  </r>
  <r>
    <s v="jb"/>
    <s v="孓"/>
    <s v="jue"/>
    <s v="j"/>
    <s v="b"/>
    <s v="R"/>
    <s v="L"/>
    <x v="16"/>
    <x v="17"/>
    <n v="1.3666667252380977E-7"/>
    <s v="j"/>
    <s v="ue"/>
  </r>
  <r>
    <s v="pw"/>
    <s v="谝"/>
    <s v="pian"/>
    <s v="p"/>
    <s v="w"/>
    <s v="R"/>
    <s v="L"/>
    <x v="23"/>
    <x v="12"/>
    <n v="1.3666667252380977E-7"/>
    <s v="p"/>
    <s v="ian"/>
  </r>
  <r>
    <s v="kh"/>
    <s v="剀"/>
    <s v="kai"/>
    <s v="k"/>
    <s v="h"/>
    <s v="R"/>
    <s v="R"/>
    <x v="19"/>
    <x v="4"/>
    <n v="1.3666667252380977E-7"/>
    <s v="k"/>
    <s v="ai"/>
  </r>
  <r>
    <s v="hb"/>
    <s v="镬"/>
    <s v="huo"/>
    <s v="h"/>
    <s v="b"/>
    <s v="R"/>
    <s v="L"/>
    <x v="11"/>
    <x v="17"/>
    <n v="1.3666667252380977E-7"/>
    <s v="h"/>
    <s v="uo"/>
  </r>
  <r>
    <s v="hv"/>
    <s v="虺"/>
    <s v="hui"/>
    <s v="h"/>
    <s v="v"/>
    <s v="R"/>
    <s v="L"/>
    <x v="11"/>
    <x v="13"/>
    <n v="1.3666667252380977E-7"/>
    <s v="h"/>
    <s v="ui"/>
  </r>
  <r>
    <s v="gu"/>
    <s v="臌"/>
    <s v="gu"/>
    <s v="g"/>
    <s v="u"/>
    <s v="L"/>
    <s v="R"/>
    <x v="7"/>
    <x v="5"/>
    <n v="1.3666667252380977E-7"/>
    <s v="g"/>
    <s v="u"/>
  </r>
  <r>
    <s v="ke"/>
    <s v="骒"/>
    <s v="ke"/>
    <s v="k"/>
    <s v="e"/>
    <s v="R"/>
    <s v="L"/>
    <x v="19"/>
    <x v="3"/>
    <n v="1.3341270413038573E-7"/>
    <s v="k"/>
    <s v="e"/>
  </r>
  <r>
    <s v="id"/>
    <s v="蛏"/>
    <s v="cheng"/>
    <s v="i"/>
    <s v="d"/>
    <s v="R"/>
    <s v="L"/>
    <x v="14"/>
    <x v="15"/>
    <n v="1.3341270413038573E-7"/>
    <s v="ch"/>
    <s v="eng"/>
  </r>
  <r>
    <s v="pq"/>
    <s v="掊"/>
    <s v="pou"/>
    <s v="p"/>
    <s v="q"/>
    <s v="R"/>
    <s v="L"/>
    <x v="23"/>
    <x v="19"/>
    <n v="1.3341270413038573E-7"/>
    <s v="p"/>
    <s v="ou"/>
  </r>
  <r>
    <s v="of"/>
    <s v="鲥"/>
    <s v="shi"/>
    <s v="o"/>
    <s v="f"/>
    <s v="R"/>
    <s v="L"/>
    <x v="2"/>
    <x v="2"/>
    <n v="1.3341270413038573E-7"/>
    <s v="sh"/>
    <s v="i"/>
  </r>
  <r>
    <s v="hr"/>
    <s v="郇"/>
    <s v="huan"/>
    <s v="h"/>
    <s v="r"/>
    <s v="R"/>
    <s v="L"/>
    <x v="11"/>
    <x v="26"/>
    <n v="1.3341270413038573E-7"/>
    <s v="h"/>
    <s v="uan"/>
  </r>
  <r>
    <s v="uf"/>
    <s v="轾"/>
    <s v="zhi"/>
    <s v="u"/>
    <s v="f"/>
    <s v="R"/>
    <s v="L"/>
    <x v="8"/>
    <x v="2"/>
    <n v="1.3341270413038573E-7"/>
    <s v="zh"/>
    <s v="i"/>
  </r>
  <r>
    <s v="si"/>
    <s v="姒"/>
    <s v="si"/>
    <s v="s"/>
    <s v="i"/>
    <s v="L"/>
    <s v="R"/>
    <x v="21"/>
    <x v="1"/>
    <n v="1.3341270413038573E-7"/>
    <s v="s"/>
    <s v="i"/>
  </r>
  <r>
    <s v="jv"/>
    <s v="锔"/>
    <s v="jv"/>
    <s v="j"/>
    <s v="v"/>
    <s v="R"/>
    <s v="L"/>
    <x v="16"/>
    <x v="13"/>
    <n v="1.3015873573696169E-7"/>
    <s v="j"/>
    <s v="v"/>
  </r>
  <r>
    <s v="di"/>
    <s v="碲"/>
    <s v="di"/>
    <s v="d"/>
    <s v="i"/>
    <s v="L"/>
    <s v="R"/>
    <x v="0"/>
    <x v="1"/>
    <n v="1.3015873573696169E-7"/>
    <s v="d"/>
    <s v="i"/>
  </r>
  <r>
    <s v="ql"/>
    <s v="髂"/>
    <s v="qia"/>
    <s v="q"/>
    <s v="l"/>
    <s v="L"/>
    <s v="R"/>
    <x v="20"/>
    <x v="8"/>
    <n v="1.3015873573696169E-7"/>
    <s v="q"/>
    <s v="ia"/>
  </r>
  <r>
    <s v="ai"/>
    <s v="瑷"/>
    <s v="ai"/>
    <s v="a"/>
    <s v="i"/>
    <s v="L"/>
    <s v="R"/>
    <x v="24"/>
    <x v="1"/>
    <n v="1.3015873573696169E-7"/>
    <s v="a"/>
    <s v="i"/>
  </r>
  <r>
    <s v="ng"/>
    <s v="曩"/>
    <s v="nang"/>
    <s v="n"/>
    <s v="g"/>
    <s v="R"/>
    <s v="L"/>
    <x v="12"/>
    <x v="11"/>
    <n v="1.3015873573696169E-7"/>
    <s v="n"/>
    <s v="ang"/>
  </r>
  <r>
    <s v="ta"/>
    <s v="铊"/>
    <s v="ta"/>
    <s v="t"/>
    <s v="a"/>
    <s v="L"/>
    <s v="L"/>
    <x v="9"/>
    <x v="9"/>
    <n v="1.3015873573696169E-7"/>
    <s v="t"/>
    <s v="a"/>
  </r>
  <r>
    <s v="ow"/>
    <s v="骟"/>
    <s v="shan"/>
    <s v="o"/>
    <s v="w"/>
    <s v="R"/>
    <s v="L"/>
    <x v="2"/>
    <x v="12"/>
    <n v="1.3015873573696169E-7"/>
    <s v="sh"/>
    <s v="an"/>
  </r>
  <r>
    <s v="tg"/>
    <s v="帑"/>
    <s v="tang"/>
    <s v="t"/>
    <s v="g"/>
    <s v="L"/>
    <s v="L"/>
    <x v="9"/>
    <x v="11"/>
    <n v="1.3015873573696169E-7"/>
    <s v="t"/>
    <s v="ang"/>
  </r>
  <r>
    <s v="qh"/>
    <s v="镪"/>
    <s v="qiang"/>
    <s v="q"/>
    <s v="h"/>
    <s v="L"/>
    <s v="R"/>
    <x v="20"/>
    <x v="4"/>
    <n v="1.3015873573696169E-7"/>
    <s v="q"/>
    <s v="iang"/>
  </r>
  <r>
    <s v="jd"/>
    <s v="赍"/>
    <s v="ji"/>
    <s v="j"/>
    <s v="d"/>
    <s v="R"/>
    <s v="L"/>
    <x v="16"/>
    <x v="15"/>
    <n v="1.3015873573696169E-7"/>
    <s v="j"/>
    <s v="i"/>
  </r>
  <r>
    <s v="eu"/>
    <s v="鹆"/>
    <s v="yu"/>
    <s v="e"/>
    <s v="u"/>
    <s v="L"/>
    <s v="R"/>
    <x v="1"/>
    <x v="5"/>
    <n v="1.2690476734353765E-7"/>
    <s v="e"/>
    <s v="u"/>
  </r>
  <r>
    <s v="tc"/>
    <s v="氽"/>
    <s v="tun"/>
    <s v="t"/>
    <s v="c"/>
    <s v="L"/>
    <s v="L"/>
    <x v="9"/>
    <x v="23"/>
    <n v="1.2690476734353765E-7"/>
    <s v="t"/>
    <s v="un"/>
  </r>
  <r>
    <s v="ei"/>
    <s v="佾"/>
    <s v="yi"/>
    <s v="e"/>
    <s v="i"/>
    <s v="L"/>
    <s v="R"/>
    <x v="1"/>
    <x v="1"/>
    <n v="1.2690476734353765E-7"/>
    <s v="e"/>
    <s v="i"/>
  </r>
  <r>
    <s v="wi"/>
    <s v="洧"/>
    <s v="wei"/>
    <s v="w"/>
    <s v="i"/>
    <s v="L"/>
    <s v="R"/>
    <x v="10"/>
    <x v="1"/>
    <n v="1.2690476734353765E-7"/>
    <s v="w"/>
    <s v="ei"/>
  </r>
  <r>
    <s v="jg"/>
    <s v="耩"/>
    <s v="jiang"/>
    <s v="j"/>
    <s v="g"/>
    <s v="R"/>
    <s v="L"/>
    <x v="16"/>
    <x v="11"/>
    <n v="1.2690476734353765E-7"/>
    <s v="j"/>
    <s v="iang"/>
  </r>
  <r>
    <s v="nc"/>
    <s v="伲"/>
    <s v="ni"/>
    <s v="n"/>
    <s v="c"/>
    <s v="R"/>
    <s v="L"/>
    <x v="12"/>
    <x v="23"/>
    <n v="1.2690476734353765E-7"/>
    <s v="n"/>
    <s v="i"/>
  </r>
  <r>
    <s v="g;"/>
    <s v="妫"/>
    <s v="gui"/>
    <s v="g"/>
    <s v=";"/>
    <s v="L"/>
    <s v="R"/>
    <x v="7"/>
    <x v="18"/>
    <n v="1.2690476734353765E-7"/>
    <s v="g"/>
    <s v="ui"/>
  </r>
  <r>
    <s v="em"/>
    <s v="橼"/>
    <s v="yuan"/>
    <s v="e"/>
    <s v="m"/>
    <s v="L"/>
    <s v="R"/>
    <x v="1"/>
    <x v="22"/>
    <n v="1.2690476734353765E-7"/>
    <s v="y"/>
    <s v="uan"/>
  </r>
  <r>
    <s v="kc"/>
    <s v="髡"/>
    <s v="kun"/>
    <s v="k"/>
    <s v="c"/>
    <s v="R"/>
    <s v="L"/>
    <x v="19"/>
    <x v="23"/>
    <n v="1.2690476734353765E-7"/>
    <s v="k"/>
    <s v="un"/>
  </r>
  <r>
    <s v="eo"/>
    <s v="侑"/>
    <s v="you"/>
    <s v="e"/>
    <s v="o"/>
    <s v="L"/>
    <s v="R"/>
    <x v="1"/>
    <x v="7"/>
    <n v="1.2690476734353765E-7"/>
    <s v="e"/>
    <s v="ou"/>
  </r>
  <r>
    <s v="hc"/>
    <s v="阍"/>
    <s v="hun"/>
    <s v="h"/>
    <s v="c"/>
    <s v="R"/>
    <s v="L"/>
    <x v="11"/>
    <x v="23"/>
    <n v="1.2690476734353765E-7"/>
    <s v="h"/>
    <s v="un"/>
  </r>
  <r>
    <s v="sh"/>
    <s v="噻"/>
    <s v="sai"/>
    <s v="s"/>
    <s v="h"/>
    <s v="L"/>
    <s v="R"/>
    <x v="21"/>
    <x v="4"/>
    <n v="1.2690476734353765E-7"/>
    <s v="s"/>
    <s v="ai"/>
  </r>
  <r>
    <s v="tk"/>
    <s v="殄"/>
    <s v="tian"/>
    <s v="t"/>
    <s v="k"/>
    <s v="L"/>
    <s v="R"/>
    <x v="9"/>
    <x v="0"/>
    <n v="1.2690476734353765E-7"/>
    <s v="t"/>
    <s v="ian"/>
  </r>
  <r>
    <s v="ei"/>
    <s v="钇"/>
    <s v="yi"/>
    <s v="e"/>
    <s v="i"/>
    <s v="L"/>
    <s v="R"/>
    <x v="1"/>
    <x v="1"/>
    <n v="1.2365079895011361E-7"/>
    <s v="e"/>
    <s v="i"/>
  </r>
  <r>
    <s v="jw"/>
    <s v="戋"/>
    <s v="jian"/>
    <s v="j"/>
    <s v="w"/>
    <s v="R"/>
    <s v="L"/>
    <x v="16"/>
    <x v="12"/>
    <n v="1.2365079895011361E-7"/>
    <s v="j"/>
    <s v="ian"/>
  </r>
  <r>
    <s v="jb"/>
    <s v="桷"/>
    <s v="jue"/>
    <s v="j"/>
    <s v="b"/>
    <s v="R"/>
    <s v="L"/>
    <x v="16"/>
    <x v="17"/>
    <n v="1.2365079895011361E-7"/>
    <s v="j"/>
    <s v="ue"/>
  </r>
  <r>
    <s v="dc"/>
    <s v="砘"/>
    <s v="dun"/>
    <s v="d"/>
    <s v="c"/>
    <s v="L"/>
    <s v="L"/>
    <x v="0"/>
    <x v="23"/>
    <n v="1.2365079895011361E-7"/>
    <s v="d"/>
    <s v="un"/>
  </r>
  <r>
    <s v="xl"/>
    <s v="硖"/>
    <s v="xia"/>
    <s v="x"/>
    <s v="l"/>
    <s v="L"/>
    <s v="R"/>
    <x v="18"/>
    <x v="8"/>
    <n v="1.2365079895011361E-7"/>
    <s v="x"/>
    <s v="ia"/>
  </r>
  <r>
    <s v="ie"/>
    <s v="砗"/>
    <s v="che"/>
    <s v="i"/>
    <s v="e"/>
    <s v="R"/>
    <s v="L"/>
    <x v="14"/>
    <x v="3"/>
    <n v="1.2365079895011361E-7"/>
    <s v="ch"/>
    <s v="e"/>
  </r>
  <r>
    <s v="lz"/>
    <s v="啉"/>
    <s v="lin"/>
    <s v="l"/>
    <s v="z"/>
    <s v="R"/>
    <s v="L"/>
    <x v="3"/>
    <x v="20"/>
    <n v="1.2365079895011361E-7"/>
    <s v="l"/>
    <s v="in"/>
  </r>
  <r>
    <s v="l"/>
    <s v="尥"/>
    <s v="liao"/>
    <s v="l"/>
    <s v="l"/>
    <s v="R"/>
    <s v="R"/>
    <x v="3"/>
    <x v="8"/>
    <n v="1.2365079895011361E-7"/>
    <s v="l"/>
    <s v="iao"/>
  </r>
  <r>
    <s v="q;"/>
    <s v="黥"/>
    <s v="qing"/>
    <s v="q"/>
    <s v=";"/>
    <s v="L"/>
    <s v="R"/>
    <x v="20"/>
    <x v="18"/>
    <n v="1.2365079895011361E-7"/>
    <s v="q"/>
    <s v="ing"/>
  </r>
  <r>
    <s v="ke"/>
    <s v="岢"/>
    <s v="ke"/>
    <s v="k"/>
    <s v="e"/>
    <s v="R"/>
    <s v="L"/>
    <x v="19"/>
    <x v="3"/>
    <n v="1.2365079895011361E-7"/>
    <s v="k"/>
    <s v="e"/>
  </r>
  <r>
    <s v="q"/>
    <s v="愀"/>
    <s v="qiao"/>
    <s v="q"/>
    <s v="q"/>
    <s v="L"/>
    <s v="L"/>
    <x v="20"/>
    <x v="19"/>
    <n v="1.2365079895011361E-7"/>
    <s v="q"/>
    <s v="iao"/>
  </r>
  <r>
    <s v="eu"/>
    <s v="窳"/>
    <s v="yu"/>
    <s v="e"/>
    <s v="u"/>
    <s v="L"/>
    <s v="R"/>
    <x v="1"/>
    <x v="5"/>
    <n v="1.2365079895011361E-7"/>
    <s v="e"/>
    <s v="u"/>
  </r>
  <r>
    <s v="jb"/>
    <s v="爝"/>
    <s v="jue"/>
    <s v="j"/>
    <s v="b"/>
    <s v="R"/>
    <s v="L"/>
    <x v="16"/>
    <x v="17"/>
    <n v="1.2039683055668957E-7"/>
    <s v="j"/>
    <s v="ue"/>
  </r>
  <r>
    <s v="cm"/>
    <s v="爨"/>
    <s v="cuan"/>
    <s v="c"/>
    <s v="m"/>
    <s v="L"/>
    <s v="R"/>
    <x v="22"/>
    <x v="22"/>
    <n v="1.2039683055668957E-7"/>
    <s v="c"/>
    <s v="uan"/>
  </r>
  <r>
    <s v="lw"/>
    <s v="蠊"/>
    <s v="lian"/>
    <s v="l"/>
    <s v="w"/>
    <s v="R"/>
    <s v="L"/>
    <x v="3"/>
    <x v="12"/>
    <n v="1.2039683055668957E-7"/>
    <s v="l"/>
    <s v="ian"/>
  </r>
  <r>
    <s v="wu"/>
    <s v="鼯"/>
    <s v="wu"/>
    <s v="w"/>
    <s v="u"/>
    <s v="L"/>
    <s v="R"/>
    <x v="10"/>
    <x v="5"/>
    <n v="1.2039683055668957E-7"/>
    <s v="w"/>
    <s v="u"/>
  </r>
  <r>
    <s v="it"/>
    <s v="榇"/>
    <s v="chen"/>
    <s v="i"/>
    <s v="t"/>
    <s v="R"/>
    <s v="L"/>
    <x v="14"/>
    <x v="25"/>
    <n v="1.2039683055668957E-7"/>
    <s v="ch"/>
    <s v="en"/>
  </r>
  <r>
    <s v="m"/>
    <s v="鹋"/>
    <s v="miao"/>
    <s v="m"/>
    <s v="m"/>
    <s v="R"/>
    <s v="R"/>
    <x v="13"/>
    <x v="22"/>
    <n v="1.2039683055668957E-7"/>
    <s v="m"/>
    <s v="iao"/>
  </r>
  <r>
    <s v="xi"/>
    <s v="欷"/>
    <s v="xi"/>
    <s v="x"/>
    <s v="i"/>
    <s v="L"/>
    <s v="R"/>
    <x v="18"/>
    <x v="1"/>
    <n v="1.2039683055668957E-7"/>
    <s v="x"/>
    <s v="i"/>
  </r>
  <r>
    <s v="qu"/>
    <s v="蕖"/>
    <s v="qu"/>
    <s v="q"/>
    <s v="u"/>
    <s v="L"/>
    <s v="R"/>
    <x v="20"/>
    <x v="5"/>
    <n v="1.2039683055668957E-7"/>
    <s v="q"/>
    <s v="u"/>
  </r>
  <r>
    <s v="lu"/>
    <s v="垆"/>
    <s v="lu"/>
    <s v="l"/>
    <s v="u"/>
    <s v="R"/>
    <s v="R"/>
    <x v="3"/>
    <x v="5"/>
    <n v="1.2039683055668957E-7"/>
    <s v="l"/>
    <s v="u"/>
  </r>
  <r>
    <s v="x;"/>
    <s v="饧"/>
    <s v="xing"/>
    <s v="x"/>
    <s v=";"/>
    <s v="L"/>
    <s v="R"/>
    <x v="18"/>
    <x v="18"/>
    <n v="1.2039683055668957E-7"/>
    <s v="x"/>
    <s v="ing"/>
  </r>
  <r>
    <s v="xk"/>
    <s v="囟"/>
    <s v="xin"/>
    <s v="x"/>
    <s v="k"/>
    <s v="L"/>
    <s v="R"/>
    <x v="18"/>
    <x v="0"/>
    <n v="1.2039683055668957E-7"/>
    <s v="x"/>
    <s v="in"/>
  </r>
  <r>
    <s v="n"/>
    <s v="茑"/>
    <s v="niao"/>
    <s v="n"/>
    <s v="n"/>
    <s v="R"/>
    <s v="R"/>
    <x v="12"/>
    <x v="21"/>
    <n v="1.2039683055668957E-7"/>
    <s v="n"/>
    <s v="iao"/>
  </r>
  <r>
    <s v="el"/>
    <s v="鳙"/>
    <s v="yong"/>
    <s v="e"/>
    <s v="l"/>
    <s v="L"/>
    <s v="R"/>
    <x v="1"/>
    <x v="8"/>
    <n v="1.1714286216326552E-7"/>
    <s v="y"/>
    <s v="ong"/>
  </r>
  <r>
    <s v="bi"/>
    <s v="畀"/>
    <s v="bi"/>
    <s v="b"/>
    <s v="i"/>
    <s v="L"/>
    <s v="R"/>
    <x v="6"/>
    <x v="1"/>
    <n v="1.1714286216326552E-7"/>
    <s v="b"/>
    <s v="i"/>
  </r>
  <r>
    <s v="ld"/>
    <s v="坜"/>
    <s v="li"/>
    <s v="l"/>
    <s v="d"/>
    <s v="R"/>
    <s v="L"/>
    <x v="3"/>
    <x v="15"/>
    <n v="1.1714286216326552E-7"/>
    <s v="l"/>
    <s v="i"/>
  </r>
  <r>
    <s v="j"/>
    <s v="鹪"/>
    <s v="jiao"/>
    <s v="j"/>
    <s v="j"/>
    <s v="R"/>
    <s v="R"/>
    <x v="16"/>
    <x v="14"/>
    <n v="1.1714286216326552E-7"/>
    <s v="j"/>
    <s v="iao"/>
  </r>
  <r>
    <s v="nn"/>
    <s v="蝻"/>
    <s v="nan"/>
    <s v="n"/>
    <s v="n"/>
    <s v="R"/>
    <s v="R"/>
    <x v="12"/>
    <x v="21"/>
    <n v="1.1714286216326552E-7"/>
    <s v="n"/>
    <s v="a"/>
  </r>
  <r>
    <s v="mc"/>
    <s v="嘧"/>
    <s v="mi"/>
    <s v="m"/>
    <s v="c"/>
    <s v="R"/>
    <s v="L"/>
    <x v="13"/>
    <x v="23"/>
    <n v="1.1714286216326552E-7"/>
    <s v="m"/>
    <s v="i"/>
  </r>
  <r>
    <s v="hs"/>
    <s v="煳"/>
    <s v="hu"/>
    <s v="h"/>
    <s v="s"/>
    <s v="R"/>
    <s v="L"/>
    <x v="11"/>
    <x v="16"/>
    <n v="1.1714286216326552E-7"/>
    <s v="h"/>
    <s v="u"/>
  </r>
  <r>
    <s v="lf"/>
    <s v="嫘"/>
    <s v="lei"/>
    <s v="l"/>
    <s v="f"/>
    <s v="R"/>
    <s v="L"/>
    <x v="3"/>
    <x v="2"/>
    <n v="1.1714286216326552E-7"/>
    <s v="l"/>
    <s v="ei"/>
  </r>
  <r>
    <s v="eh"/>
    <s v="鸸"/>
    <s v="er"/>
    <s v="e"/>
    <s v="h"/>
    <s v="L"/>
    <s v="R"/>
    <x v="1"/>
    <x v="4"/>
    <n v="1.1714286216326552E-7"/>
    <s v="e"/>
    <s v="r"/>
  </r>
  <r>
    <s v="mn"/>
    <s v="熳"/>
    <s v="man"/>
    <s v="m"/>
    <s v="n"/>
    <s v="R"/>
    <s v="R"/>
    <x v="13"/>
    <x v="21"/>
    <n v="1.1714286216326552E-7"/>
    <s v="m"/>
    <s v="an"/>
  </r>
  <r>
    <s v="lf"/>
    <s v="缧"/>
    <s v="lei"/>
    <s v="l"/>
    <s v="f"/>
    <s v="R"/>
    <s v="L"/>
    <x v="3"/>
    <x v="2"/>
    <n v="1.1714286216326552E-7"/>
    <s v="l"/>
    <s v="ei"/>
  </r>
  <r>
    <s v="ir"/>
    <s v="氚"/>
    <s v="chuan"/>
    <s v="i"/>
    <s v="r"/>
    <s v="R"/>
    <s v="L"/>
    <x v="14"/>
    <x v="26"/>
    <n v="1.1714286216326552E-7"/>
    <s v="ch"/>
    <s v="uan"/>
  </r>
  <r>
    <s v="zy"/>
    <s v="赜"/>
    <s v="ze"/>
    <s v="z"/>
    <s v="y"/>
    <s v="L"/>
    <s v="R"/>
    <x v="4"/>
    <x v="10"/>
    <n v="1.1714286216326552E-7"/>
    <s v="z"/>
    <s v="e"/>
  </r>
  <r>
    <s v="nv"/>
    <s v="孥"/>
    <s v="nu"/>
    <s v="n"/>
    <s v="v"/>
    <s v="R"/>
    <s v="L"/>
    <x v="12"/>
    <x v="13"/>
    <n v="1.1714286216326552E-7"/>
    <s v="n"/>
    <s v="v"/>
  </r>
  <r>
    <s v="x;"/>
    <s v="荇"/>
    <s v="xing"/>
    <s v="x"/>
    <s v=";"/>
    <s v="L"/>
    <s v="R"/>
    <x v="18"/>
    <x v="18"/>
    <n v="1.1714286216326552E-7"/>
    <s v="x"/>
    <s v="ing"/>
  </r>
  <r>
    <s v="d;"/>
    <s v="怼"/>
    <s v="dui"/>
    <s v="d"/>
    <s v=";"/>
    <s v="L"/>
    <s v="R"/>
    <x v="0"/>
    <x v="18"/>
    <n v="1.1714286216326552E-7"/>
    <s v="d"/>
    <s v="ui"/>
  </r>
  <r>
    <s v="ao"/>
    <s v="獒"/>
    <s v="ao"/>
    <s v="a"/>
    <s v="o"/>
    <s v="L"/>
    <s v="R"/>
    <x v="24"/>
    <x v="7"/>
    <n v="1.1714286216326552E-7"/>
    <s v="a"/>
    <s v="o"/>
  </r>
  <r>
    <s v="pj"/>
    <s v="脬"/>
    <s v="pao"/>
    <s v="p"/>
    <s v="j"/>
    <s v="R"/>
    <s v="R"/>
    <x v="23"/>
    <x v="14"/>
    <n v="1.1388889376984148E-7"/>
    <s v="p"/>
    <s v="ao"/>
  </r>
  <r>
    <s v="tg"/>
    <s v="羰"/>
    <s v="tang"/>
    <s v="t"/>
    <s v="g"/>
    <s v="L"/>
    <s v="L"/>
    <x v="9"/>
    <x v="11"/>
    <n v="1.1388889376984148E-7"/>
    <s v="t"/>
    <s v="ang"/>
  </r>
  <r>
    <s v="du"/>
    <s v="髑"/>
    <s v="du"/>
    <s v="d"/>
    <s v="u"/>
    <s v="L"/>
    <s v="R"/>
    <x v="0"/>
    <x v="5"/>
    <n v="1.1388889376984148E-7"/>
    <s v="d"/>
    <s v="u"/>
  </r>
  <r>
    <s v="js"/>
    <s v="肼"/>
    <s v="jing"/>
    <s v="j"/>
    <s v="s"/>
    <s v="R"/>
    <s v="L"/>
    <x v="16"/>
    <x v="16"/>
    <n v="1.1388889376984148E-7"/>
    <s v="j"/>
    <s v="ing"/>
  </r>
  <r>
    <s v="mn"/>
    <s v="墁"/>
    <s v="man"/>
    <s v="m"/>
    <s v="n"/>
    <s v="R"/>
    <s v="R"/>
    <x v="13"/>
    <x v="21"/>
    <n v="1.1388889376984148E-7"/>
    <s v="m"/>
    <s v="an"/>
  </r>
  <r>
    <s v="eu"/>
    <s v="蓣"/>
    <s v="yu"/>
    <s v="e"/>
    <s v="u"/>
    <s v="L"/>
    <s v="R"/>
    <x v="1"/>
    <x v="5"/>
    <n v="1.1388889376984148E-7"/>
    <s v="e"/>
    <s v="u"/>
  </r>
  <r>
    <s v="dn"/>
    <s v="萏"/>
    <s v="dan"/>
    <s v="d"/>
    <s v="n"/>
    <s v="L"/>
    <s v="R"/>
    <x v="0"/>
    <x v="21"/>
    <n v="1.1388889376984148E-7"/>
    <s v="d"/>
    <s v="an"/>
  </r>
  <r>
    <s v="dc"/>
    <s v="礅"/>
    <s v="dun"/>
    <s v="d"/>
    <s v="c"/>
    <s v="L"/>
    <s v="L"/>
    <x v="0"/>
    <x v="23"/>
    <n v="1.1388889376984148E-7"/>
    <s v="d"/>
    <s v="un"/>
  </r>
  <r>
    <s v="ea"/>
    <s v="迓"/>
    <s v="ya"/>
    <s v="e"/>
    <s v="a"/>
    <s v="L"/>
    <s v="L"/>
    <x v="1"/>
    <x v="9"/>
    <n v="1.1388889376984148E-7"/>
    <s v="y"/>
    <s v="a"/>
  </r>
  <r>
    <s v="p"/>
    <s v="嘌"/>
    <s v="piao"/>
    <s v="p"/>
    <s v="p"/>
    <s v="R"/>
    <s v="R"/>
    <x v="23"/>
    <x v="6"/>
    <n v="1.1388889376984148E-7"/>
    <s v="p"/>
    <s v="iao"/>
  </r>
  <r>
    <s v="lz"/>
    <s v="懔"/>
    <s v="lin"/>
    <s v="l"/>
    <s v="z"/>
    <s v="R"/>
    <s v="L"/>
    <x v="3"/>
    <x v="20"/>
    <n v="1.1388889376984148E-7"/>
    <s v="l"/>
    <s v="in"/>
  </r>
  <r>
    <s v="ld"/>
    <s v="呖"/>
    <s v="li"/>
    <s v="l"/>
    <s v="d"/>
    <s v="R"/>
    <s v="L"/>
    <x v="3"/>
    <x v="15"/>
    <n v="1.1388889376984148E-7"/>
    <s v="l"/>
    <s v="i"/>
  </r>
  <r>
    <s v="go"/>
    <s v="觏"/>
    <s v="gou"/>
    <s v="g"/>
    <s v="o"/>
    <s v="L"/>
    <s v="R"/>
    <x v="7"/>
    <x v="7"/>
    <n v="1.1063492537641744E-7"/>
    <s v="g"/>
    <s v="ou"/>
  </r>
  <r>
    <s v="jd"/>
    <s v="洎"/>
    <s v="ji"/>
    <s v="j"/>
    <s v="d"/>
    <s v="R"/>
    <s v="L"/>
    <x v="16"/>
    <x v="15"/>
    <n v="1.1063492537641744E-7"/>
    <s v="j"/>
    <s v="i"/>
  </r>
  <r>
    <s v="ja"/>
    <s v="瘕"/>
    <s v="jia"/>
    <s v="j"/>
    <s v="a"/>
    <s v="R"/>
    <s v="L"/>
    <x v="16"/>
    <x v="9"/>
    <n v="1.1063492537641744E-7"/>
    <s v="j"/>
    <s v="ia"/>
  </r>
  <r>
    <s v="ua"/>
    <s v="哳"/>
    <s v="zha"/>
    <s v="u"/>
    <s v="a"/>
    <s v="R"/>
    <s v="L"/>
    <x v="8"/>
    <x v="9"/>
    <n v="1.1063492537641744E-7"/>
    <s v="zh"/>
    <s v="a"/>
  </r>
  <r>
    <s v="qp"/>
    <s v="悫"/>
    <s v="que"/>
    <s v="q"/>
    <s v="p"/>
    <s v="L"/>
    <s v="R"/>
    <x v="20"/>
    <x v="6"/>
    <n v="1.1063492537641744E-7"/>
    <s v="q"/>
    <s v="ue"/>
  </r>
  <r>
    <s v="of"/>
    <s v="铈"/>
    <s v="shi"/>
    <s v="o"/>
    <s v="f"/>
    <s v="R"/>
    <s v="L"/>
    <x v="2"/>
    <x v="2"/>
    <n v="1.1063492537641744E-7"/>
    <s v="sh"/>
    <s v="i"/>
  </r>
  <r>
    <s v="pb"/>
    <s v="钋"/>
    <s v="po"/>
    <s v="p"/>
    <s v="b"/>
    <s v="R"/>
    <s v="L"/>
    <x v="23"/>
    <x v="17"/>
    <n v="1.1063492537641744E-7"/>
    <s v="p"/>
    <s v="o"/>
  </r>
  <r>
    <s v="lb"/>
    <s v="倮"/>
    <s v="luo"/>
    <s v="l"/>
    <s v="b"/>
    <s v="R"/>
    <s v="L"/>
    <x v="3"/>
    <x v="17"/>
    <n v="1.1063492537641744E-7"/>
    <s v="l"/>
    <s v="uo"/>
  </r>
  <r>
    <s v="go"/>
    <s v="缑"/>
    <s v="gou"/>
    <s v="g"/>
    <s v="o"/>
    <s v="L"/>
    <s v="R"/>
    <x v="7"/>
    <x v="7"/>
    <n v="1.1063492537641744E-7"/>
    <s v="g"/>
    <s v="ou"/>
  </r>
  <r>
    <s v="gu"/>
    <s v="罟"/>
    <s v="gu"/>
    <s v="g"/>
    <s v="u"/>
    <s v="L"/>
    <s v="R"/>
    <x v="7"/>
    <x v="5"/>
    <n v="1.1063492537641744E-7"/>
    <s v="g"/>
    <s v="u"/>
  </r>
  <r>
    <s v="bn"/>
    <s v="舨"/>
    <s v="ban"/>
    <s v="b"/>
    <s v="n"/>
    <s v="L"/>
    <s v="R"/>
    <x v="6"/>
    <x v="21"/>
    <n v="1.1063492537641744E-7"/>
    <s v="b"/>
    <s v="an"/>
  </r>
  <r>
    <s v="qu"/>
    <s v="鸲"/>
    <s v="qu"/>
    <s v="q"/>
    <s v="u"/>
    <s v="L"/>
    <s v="R"/>
    <x v="20"/>
    <x v="5"/>
    <n v="1.1063492537641744E-7"/>
    <s v="q"/>
    <s v="u"/>
  </r>
  <r>
    <s v="zp"/>
    <s v="怍"/>
    <s v="zuo"/>
    <s v="z"/>
    <s v="p"/>
    <s v="L"/>
    <s v="R"/>
    <x v="4"/>
    <x v="6"/>
    <n v="1.1063492537641744E-7"/>
    <s v="z"/>
    <s v="uo"/>
  </r>
  <r>
    <s v="xm"/>
    <s v="揎"/>
    <s v="xuan"/>
    <s v="x"/>
    <s v="m"/>
    <s v="L"/>
    <s v="R"/>
    <x v="18"/>
    <x v="22"/>
    <n v="1.1063492537641744E-7"/>
    <s v="x"/>
    <s v="uan"/>
  </r>
  <r>
    <s v="j"/>
    <s v="徼"/>
    <s v="jiao"/>
    <s v="j"/>
    <s v="j"/>
    <s v="R"/>
    <s v="R"/>
    <x v="16"/>
    <x v="14"/>
    <n v="1.1063492537641744E-7"/>
    <s v="j"/>
    <s v="iao"/>
  </r>
  <r>
    <s v="dp"/>
    <s v="柁"/>
    <s v="duo"/>
    <s v="d"/>
    <s v="p"/>
    <s v="L"/>
    <s v="R"/>
    <x v="0"/>
    <x v="6"/>
    <n v="1.1063492537641744E-7"/>
    <s v="d"/>
    <s v="uo"/>
  </r>
  <r>
    <s v="jw"/>
    <s v="鞯"/>
    <s v="jian"/>
    <s v="j"/>
    <s v="w"/>
    <s v="R"/>
    <s v="L"/>
    <x v="16"/>
    <x v="12"/>
    <n v="1.1063492537641744E-7"/>
    <s v="j"/>
    <s v="ian"/>
  </r>
  <r>
    <s v="fk"/>
    <s v="棼"/>
    <s v="fen"/>
    <s v="f"/>
    <s v="k"/>
    <s v="L"/>
    <s v="R"/>
    <x v="15"/>
    <x v="0"/>
    <n v="1.1063492537641744E-7"/>
    <s v="f"/>
    <s v="en"/>
  </r>
  <r>
    <s v="ls"/>
    <s v="酃"/>
    <s v="ling"/>
    <s v="l"/>
    <s v="s"/>
    <s v="R"/>
    <s v="L"/>
    <x v="3"/>
    <x v="16"/>
    <n v="1.1063492537641744E-7"/>
    <s v="l"/>
    <s v="ing"/>
  </r>
  <r>
    <s v="mc"/>
    <s v="祢"/>
    <s v="mi"/>
    <s v="m"/>
    <s v="c"/>
    <s v="R"/>
    <s v="L"/>
    <x v="13"/>
    <x v="23"/>
    <n v="1.1063492537641744E-7"/>
    <s v="m"/>
    <s v="i"/>
  </r>
  <r>
    <s v="cj"/>
    <s v="螬"/>
    <s v="cao"/>
    <s v="c"/>
    <s v="j"/>
    <s v="L"/>
    <s v="R"/>
    <x v="22"/>
    <x v="14"/>
    <n v="1.0738095698299339E-7"/>
    <s v="c"/>
    <s v="ao"/>
  </r>
  <r>
    <s v="ln"/>
    <s v="罱"/>
    <s v="lan"/>
    <s v="l"/>
    <s v="n"/>
    <s v="R"/>
    <s v="R"/>
    <x v="3"/>
    <x v="21"/>
    <n v="1.0738095698299339E-7"/>
    <s v="l"/>
    <s v="an"/>
  </r>
  <r>
    <s v="zm"/>
    <s v="缵"/>
    <s v="zuan"/>
    <s v="z"/>
    <s v="m"/>
    <s v="L"/>
    <s v="R"/>
    <x v="4"/>
    <x v="22"/>
    <n v="1.0738095698299339E-7"/>
    <s v="z"/>
    <s v="uan"/>
  </r>
  <r>
    <s v="zo"/>
    <s v="陬"/>
    <s v="zou"/>
    <s v="z"/>
    <s v="o"/>
    <s v="L"/>
    <s v="R"/>
    <x v="4"/>
    <x v="7"/>
    <n v="1.0738095698299339E-7"/>
    <s v="z"/>
    <s v="ou"/>
  </r>
  <r>
    <s v="uc"/>
    <s v="肫"/>
    <s v="zhun"/>
    <s v="u"/>
    <s v="c"/>
    <s v="R"/>
    <s v="L"/>
    <x v="8"/>
    <x v="23"/>
    <n v="1.0738095698299339E-7"/>
    <s v="zh"/>
    <s v="un"/>
  </r>
  <r>
    <s v="tn"/>
    <s v="钽"/>
    <s v="tan"/>
    <s v="t"/>
    <s v="n"/>
    <s v="L"/>
    <s v="R"/>
    <x v="9"/>
    <x v="21"/>
    <n v="1.0738095698299339E-7"/>
    <s v="t"/>
    <s v="an"/>
  </r>
  <r>
    <s v="kv"/>
    <s v="跬"/>
    <s v="kui"/>
    <s v="k"/>
    <s v="v"/>
    <s v="R"/>
    <s v="L"/>
    <x v="19"/>
    <x v="13"/>
    <n v="1.0738095698299339E-7"/>
    <s v="k"/>
    <s v="ui"/>
  </r>
  <r>
    <s v="qy"/>
    <s v="郄"/>
    <s v="qie"/>
    <s v="q"/>
    <s v="y"/>
    <s v="L"/>
    <s v="R"/>
    <x v="20"/>
    <x v="10"/>
    <n v="1.0738095698299339E-7"/>
    <s v="q"/>
    <s v="ie"/>
  </r>
  <r>
    <s v="xh"/>
    <s v="鲞"/>
    <s v="xiang"/>
    <s v="x"/>
    <s v="h"/>
    <s v="L"/>
    <s v="R"/>
    <x v="18"/>
    <x v="4"/>
    <n v="1.0738095698299339E-7"/>
    <s v="x"/>
    <s v="iang"/>
  </r>
  <r>
    <s v="rm"/>
    <s v="朊"/>
    <s v="ruan"/>
    <s v="r"/>
    <s v="m"/>
    <s v="L"/>
    <s v="R"/>
    <x v="5"/>
    <x v="22"/>
    <n v="1.0738095698299339E-7"/>
    <s v="r"/>
    <s v="uan"/>
  </r>
  <r>
    <s v="bl"/>
    <s v="鳊"/>
    <s v="bian"/>
    <s v="b"/>
    <s v="l"/>
    <s v="L"/>
    <s v="R"/>
    <x v="6"/>
    <x v="8"/>
    <n v="1.0738095698299339E-7"/>
    <s v="b"/>
    <s v="ian"/>
  </r>
  <r>
    <s v="sn"/>
    <s v="馓"/>
    <s v="san"/>
    <s v="s"/>
    <s v="n"/>
    <s v="L"/>
    <s v="R"/>
    <x v="21"/>
    <x v="21"/>
    <n v="1.0738095698299339E-7"/>
    <s v="s"/>
    <s v="an"/>
  </r>
  <r>
    <s v="kv"/>
    <s v="愦"/>
    <s v="kui"/>
    <s v="k"/>
    <s v="v"/>
    <s v="R"/>
    <s v="L"/>
    <x v="19"/>
    <x v="13"/>
    <n v="1.0738095698299339E-7"/>
    <s v="k"/>
    <s v="ui"/>
  </r>
  <r>
    <s v="dh"/>
    <s v="绐"/>
    <s v="dai"/>
    <s v="d"/>
    <s v="h"/>
    <s v="L"/>
    <s v="R"/>
    <x v="0"/>
    <x v="4"/>
    <n v="1.0738095698299339E-7"/>
    <s v="d"/>
    <s v="ai"/>
  </r>
  <r>
    <s v="qo"/>
    <s v="犰"/>
    <s v="qiu"/>
    <s v="q"/>
    <s v="o"/>
    <s v="L"/>
    <s v="R"/>
    <x v="20"/>
    <x v="7"/>
    <n v="1.0738095698299339E-7"/>
    <s v="q"/>
    <s v="iu"/>
  </r>
  <r>
    <s v="jd"/>
    <s v="殛"/>
    <s v="ji"/>
    <s v="j"/>
    <s v="d"/>
    <s v="R"/>
    <s v="L"/>
    <x v="16"/>
    <x v="15"/>
    <n v="1.0738095698299339E-7"/>
    <s v="j"/>
    <s v="i"/>
  </r>
  <r>
    <s v="lw"/>
    <s v="蔹"/>
    <s v="lian"/>
    <s v="l"/>
    <s v="w"/>
    <s v="R"/>
    <s v="L"/>
    <x v="3"/>
    <x v="12"/>
    <n v="1.0412698858956935E-7"/>
    <s v="l"/>
    <s v="ian"/>
  </r>
  <r>
    <s v="th"/>
    <s v="鲐"/>
    <s v="tai"/>
    <s v="t"/>
    <s v="h"/>
    <s v="L"/>
    <s v="R"/>
    <x v="9"/>
    <x v="4"/>
    <n v="1.0412698858956935E-7"/>
    <s v="t"/>
    <s v="ai"/>
  </r>
  <r>
    <s v="eo"/>
    <s v="莸"/>
    <s v="you"/>
    <s v="e"/>
    <s v="o"/>
    <s v="L"/>
    <s v="R"/>
    <x v="1"/>
    <x v="7"/>
    <n v="1.0412698858956935E-7"/>
    <s v="e"/>
    <s v="ou"/>
  </r>
  <r>
    <s v="di"/>
    <s v="绨"/>
    <s v="di"/>
    <s v="d"/>
    <s v="i"/>
    <s v="L"/>
    <s v="R"/>
    <x v="0"/>
    <x v="1"/>
    <n v="1.0412698858956935E-7"/>
    <s v="d"/>
    <s v="i"/>
  </r>
  <r>
    <s v="fd"/>
    <s v="葑"/>
    <s v="feng"/>
    <s v="f"/>
    <s v="d"/>
    <s v="L"/>
    <s v="L"/>
    <x v="15"/>
    <x v="15"/>
    <n v="1.0412698858956935E-7"/>
    <s v="f"/>
    <s v="eng"/>
  </r>
  <r>
    <s v="lf"/>
    <s v="酹"/>
    <s v="lei"/>
    <s v="l"/>
    <s v="f"/>
    <s v="R"/>
    <s v="L"/>
    <x v="3"/>
    <x v="2"/>
    <n v="1.0412698858956935E-7"/>
    <s v="l"/>
    <s v="ei"/>
  </r>
  <r>
    <s v="qu"/>
    <s v="璩"/>
    <s v="qu"/>
    <s v="q"/>
    <s v="u"/>
    <s v="L"/>
    <s v="R"/>
    <x v="20"/>
    <x v="5"/>
    <n v="1.0412698858956935E-7"/>
    <s v="q"/>
    <s v="u"/>
  </r>
  <r>
    <s v="jc"/>
    <s v="皲"/>
    <s v="jun"/>
    <s v="j"/>
    <s v="c"/>
    <s v="R"/>
    <s v="L"/>
    <x v="16"/>
    <x v="23"/>
    <n v="1.0412698858956935E-7"/>
    <s v="j"/>
    <s v="un"/>
  </r>
  <r>
    <s v="hs"/>
    <s v="戽"/>
    <s v="hu"/>
    <s v="h"/>
    <s v="s"/>
    <s v="R"/>
    <s v="L"/>
    <x v="11"/>
    <x v="16"/>
    <n v="1.0412698858956935E-7"/>
    <s v="h"/>
    <s v="u"/>
  </r>
  <r>
    <s v="su"/>
    <s v="嗉"/>
    <s v="su"/>
    <s v="s"/>
    <s v="u"/>
    <s v="L"/>
    <s v="R"/>
    <x v="21"/>
    <x v="5"/>
    <n v="1.0412698858956935E-7"/>
    <s v="s"/>
    <s v="u"/>
  </r>
  <r>
    <s v="os"/>
    <s v="丨"/>
    <s v="shu"/>
    <s v="o"/>
    <s v="s"/>
    <s v="R"/>
    <s v="L"/>
    <x v="2"/>
    <x v="16"/>
    <n v="1.0412698858956935E-7"/>
    <s v="sh"/>
    <s v="u"/>
  </r>
  <r>
    <s v="tp"/>
    <s v="酡"/>
    <s v="tuo"/>
    <s v="t"/>
    <s v="p"/>
    <s v="L"/>
    <s v="R"/>
    <x v="9"/>
    <x v="6"/>
    <n v="1.0412698858956935E-7"/>
    <s v="t"/>
    <s v="uo"/>
  </r>
  <r>
    <s v="mc"/>
    <s v="脒"/>
    <s v="mi"/>
    <s v="m"/>
    <s v="c"/>
    <s v="R"/>
    <s v="L"/>
    <x v="13"/>
    <x v="23"/>
    <n v="1.0087302019614531E-7"/>
    <s v="m"/>
    <s v="i"/>
  </r>
  <r>
    <s v="pn"/>
    <s v="襻"/>
    <s v="pan"/>
    <s v="p"/>
    <s v="n"/>
    <s v="R"/>
    <s v="R"/>
    <x v="23"/>
    <x v="21"/>
    <n v="1.0087302019614531E-7"/>
    <s v="p"/>
    <s v="an"/>
  </r>
  <r>
    <s v="bi"/>
    <s v="襞"/>
    <s v="bi"/>
    <s v="b"/>
    <s v="i"/>
    <s v="L"/>
    <s v="R"/>
    <x v="6"/>
    <x v="1"/>
    <n v="1.0087302019614531E-7"/>
    <s v="b"/>
    <s v="i"/>
  </r>
  <r>
    <s v="cu"/>
    <s v="徂"/>
    <s v="cu"/>
    <s v="c"/>
    <s v="u"/>
    <s v="L"/>
    <s v="R"/>
    <x v="22"/>
    <x v="5"/>
    <n v="1.0087302019614531E-7"/>
    <s v="c"/>
    <s v="u"/>
  </r>
  <r>
    <s v="pu"/>
    <s v="氆"/>
    <s v="pu"/>
    <s v="p"/>
    <s v="u"/>
    <s v="R"/>
    <s v="R"/>
    <x v="23"/>
    <x v="5"/>
    <n v="1.0087302019614531E-7"/>
    <s v="p"/>
    <s v="u"/>
  </r>
  <r>
    <s v="og"/>
    <s v="绱"/>
    <s v="shang"/>
    <s v="o"/>
    <s v="g"/>
    <s v="R"/>
    <s v="L"/>
    <x v="2"/>
    <x v="11"/>
    <n v="1.0087302019614531E-7"/>
    <s v="sh"/>
    <s v="ang"/>
  </r>
  <r>
    <s v="yw"/>
    <s v="谳"/>
    <s v="yan"/>
    <s v="y"/>
    <s v="w"/>
    <s v="R"/>
    <s v="L"/>
    <x v="17"/>
    <x v="12"/>
    <n v="1.0087302019614531E-7"/>
    <s v="y"/>
    <s v="an"/>
  </r>
  <r>
    <s v="fn"/>
    <s v="蘩"/>
    <s v="fan"/>
    <s v="f"/>
    <s v="n"/>
    <s v="L"/>
    <s v="R"/>
    <x v="15"/>
    <x v="21"/>
    <n v="1.0087302019614531E-7"/>
    <s v="f"/>
    <s v="an"/>
  </r>
  <r>
    <s v="kk"/>
    <s v="裉"/>
    <s v="ken"/>
    <s v="k"/>
    <s v="k"/>
    <s v="R"/>
    <s v="R"/>
    <x v="19"/>
    <x v="0"/>
    <n v="1.0087302019614531E-7"/>
    <s v="k"/>
    <s v="en"/>
  </r>
  <r>
    <s v="cn"/>
    <s v="骖"/>
    <s v="can"/>
    <s v="c"/>
    <s v="n"/>
    <s v="L"/>
    <s v="R"/>
    <x v="22"/>
    <x v="21"/>
    <n v="1.0087302019614531E-7"/>
    <s v="c"/>
    <s v="an"/>
  </r>
  <r>
    <s v="fh"/>
    <s v="鲂"/>
    <s v="fang"/>
    <s v="f"/>
    <s v="h"/>
    <s v="L"/>
    <s v="R"/>
    <x v="15"/>
    <x v="4"/>
    <n v="1.0087302019614531E-7"/>
    <s v="f"/>
    <s v="ang"/>
  </r>
  <r>
    <s v="tm"/>
    <s v="彖"/>
    <s v="tuan"/>
    <s v="t"/>
    <s v="m"/>
    <s v="L"/>
    <s v="R"/>
    <x v="9"/>
    <x v="22"/>
    <n v="1.0087302019614531E-7"/>
    <s v="t"/>
    <s v="uan"/>
  </r>
  <r>
    <s v="sl"/>
    <s v="菘"/>
    <s v="song"/>
    <s v="s"/>
    <s v="l"/>
    <s v="L"/>
    <s v="R"/>
    <x v="21"/>
    <x v="8"/>
    <n v="1.0087302019614531E-7"/>
    <s v="s"/>
    <s v="ong"/>
  </r>
  <r>
    <s v="lq"/>
    <s v="旒"/>
    <s v="liu"/>
    <s v="l"/>
    <s v="q"/>
    <s v="R"/>
    <s v="L"/>
    <x v="3"/>
    <x v="19"/>
    <n v="1.0087302019614531E-7"/>
    <s v="l"/>
    <s v="iu"/>
  </r>
  <r>
    <s v="e;"/>
    <s v="撄"/>
    <s v="ying"/>
    <s v="e"/>
    <s v=";"/>
    <s v="L"/>
    <s v="R"/>
    <x v="1"/>
    <x v="18"/>
    <n v="1.0087302019614531E-7"/>
    <s v="y"/>
    <s v="ing"/>
  </r>
  <r>
    <s v="b;"/>
    <s v="邴"/>
    <s v="bing"/>
    <s v="b"/>
    <s v=";"/>
    <s v="L"/>
    <s v="R"/>
    <x v="6"/>
    <x v="18"/>
    <n v="1.0087302019614531E-7"/>
    <s v="b"/>
    <s v="ing"/>
  </r>
  <r>
    <s v="fu"/>
    <s v="蚨"/>
    <s v="fu"/>
    <s v="f"/>
    <s v="u"/>
    <s v="L"/>
    <s v="R"/>
    <x v="15"/>
    <x v="5"/>
    <n v="1.0087302019614531E-7"/>
    <s v="f"/>
    <s v="u"/>
  </r>
  <r>
    <s v="jc"/>
    <s v="捃"/>
    <s v="jun"/>
    <s v="j"/>
    <s v="c"/>
    <s v="R"/>
    <s v="L"/>
    <x v="16"/>
    <x v="23"/>
    <n v="9.7619051802721274E-8"/>
    <s v="j"/>
    <s v="un"/>
  </r>
  <r>
    <s v="ow"/>
    <s v="钐"/>
    <s v="shan"/>
    <s v="o"/>
    <s v="w"/>
    <s v="R"/>
    <s v="L"/>
    <x v="2"/>
    <x v="12"/>
    <n v="9.7619051802721274E-8"/>
    <s v="sh"/>
    <s v="an"/>
  </r>
  <r>
    <s v="ig"/>
    <s v="惝"/>
    <s v="chang"/>
    <s v="i"/>
    <s v="g"/>
    <s v="R"/>
    <s v="L"/>
    <x v="14"/>
    <x v="11"/>
    <n v="9.7619051802721274E-8"/>
    <s v="ch"/>
    <s v="ang"/>
  </r>
  <r>
    <s v="kc"/>
    <s v="阃"/>
    <s v="kun"/>
    <s v="k"/>
    <s v="c"/>
    <s v="R"/>
    <s v="L"/>
    <x v="19"/>
    <x v="23"/>
    <n v="9.7619051802721274E-8"/>
    <s v="k"/>
    <s v="un"/>
  </r>
  <r>
    <s v="do"/>
    <s v="篼"/>
    <s v="dou"/>
    <s v="d"/>
    <s v="o"/>
    <s v="L"/>
    <s v="R"/>
    <x v="0"/>
    <x v="7"/>
    <n v="9.7619051802721274E-8"/>
    <s v="d"/>
    <s v="ou"/>
  </r>
  <r>
    <s v="md"/>
    <s v="礞"/>
    <s v="meng"/>
    <s v="m"/>
    <s v="d"/>
    <s v="R"/>
    <s v="L"/>
    <x v="13"/>
    <x v="15"/>
    <n v="9.7619051802721274E-8"/>
    <s v="m"/>
    <s v="eng"/>
  </r>
  <r>
    <s v="gn"/>
    <s v="旰"/>
    <s v="gan"/>
    <s v="g"/>
    <s v="n"/>
    <s v="L"/>
    <s v="R"/>
    <x v="7"/>
    <x v="21"/>
    <n v="9.7619051802721274E-8"/>
    <s v="g"/>
    <s v="an"/>
  </r>
  <r>
    <s v="mz"/>
    <s v="黾"/>
    <s v="min"/>
    <s v="m"/>
    <s v="z"/>
    <s v="R"/>
    <s v="L"/>
    <x v="13"/>
    <x v="20"/>
    <n v="9.7619051802721274E-8"/>
    <s v="m"/>
    <s v="in"/>
  </r>
  <r>
    <s v="qu"/>
    <s v="蘧"/>
    <s v="qu"/>
    <s v="q"/>
    <s v="u"/>
    <s v="L"/>
    <s v="R"/>
    <x v="20"/>
    <x v="5"/>
    <n v="9.7619051802721274E-8"/>
    <s v="q"/>
    <s v="u"/>
  </r>
  <r>
    <s v="ke"/>
    <s v="锞"/>
    <s v="ke"/>
    <s v="k"/>
    <s v="e"/>
    <s v="R"/>
    <s v="L"/>
    <x v="19"/>
    <x v="3"/>
    <n v="9.7619051802721274E-8"/>
    <s v="k"/>
    <s v="e"/>
  </r>
  <r>
    <s v="uf"/>
    <s v="彘"/>
    <s v="zhi"/>
    <s v="u"/>
    <s v="f"/>
    <s v="R"/>
    <s v="L"/>
    <x v="8"/>
    <x v="2"/>
    <n v="9.7619051802721274E-8"/>
    <s v="zh"/>
    <s v="i"/>
  </r>
  <r>
    <s v="qi"/>
    <s v="萁"/>
    <s v="qi"/>
    <s v="q"/>
    <s v="i"/>
    <s v="L"/>
    <s v="R"/>
    <x v="20"/>
    <x v="1"/>
    <n v="9.7619051802721274E-8"/>
    <s v="q"/>
    <s v="i"/>
  </r>
  <r>
    <s v="t"/>
    <s v="祧"/>
    <s v="tiao"/>
    <s v="t"/>
    <s v="t"/>
    <s v="L"/>
    <s v="L"/>
    <x v="9"/>
    <x v="25"/>
    <n v="9.7619051802721274E-8"/>
    <s v="t"/>
    <s v="iao"/>
  </r>
  <r>
    <s v="ba"/>
    <s v="魃"/>
    <s v="ba"/>
    <s v="b"/>
    <s v="a"/>
    <s v="L"/>
    <s v="L"/>
    <x v="6"/>
    <x v="9"/>
    <n v="9.7619051802721274E-8"/>
    <s v="b"/>
    <s v="a"/>
  </r>
  <r>
    <s v="mj"/>
    <s v="瞀"/>
    <s v="mao"/>
    <s v="m"/>
    <s v="j"/>
    <s v="R"/>
    <s v="R"/>
    <x v="13"/>
    <x v="14"/>
    <n v="9.4365083409297221E-8"/>
    <s v="m"/>
    <s v="ao"/>
  </r>
  <r>
    <s v="pi"/>
    <s v="甓"/>
    <s v="pi"/>
    <s v="p"/>
    <s v="i"/>
    <s v="R"/>
    <s v="R"/>
    <x v="23"/>
    <x v="1"/>
    <n v="9.4365083409297221E-8"/>
    <s v="p"/>
    <s v="i"/>
  </r>
  <r>
    <s v="hq"/>
    <s v="瘊"/>
    <s v="hou"/>
    <s v="h"/>
    <s v="q"/>
    <s v="R"/>
    <s v="L"/>
    <x v="11"/>
    <x v="19"/>
    <n v="9.4365083409297221E-8"/>
    <s v="h"/>
    <s v="ou"/>
  </r>
  <r>
    <s v="bp"/>
    <s v="埤"/>
    <s v="bei"/>
    <s v="b"/>
    <s v="p"/>
    <s v="L"/>
    <s v="R"/>
    <x v="6"/>
    <x v="6"/>
    <n v="9.4365083409297221E-8"/>
    <s v="b"/>
    <s v="ei"/>
  </r>
  <r>
    <s v="qf"/>
    <s v="跫"/>
    <s v="qiong"/>
    <s v="q"/>
    <s v="f"/>
    <s v="L"/>
    <s v="L"/>
    <x v="20"/>
    <x v="2"/>
    <n v="9.4365083409297221E-8"/>
    <s v="q"/>
    <s v="iong"/>
  </r>
  <r>
    <s v="lu"/>
    <s v="氇"/>
    <s v="lu"/>
    <s v="l"/>
    <s v="u"/>
    <s v="R"/>
    <s v="R"/>
    <x v="3"/>
    <x v="5"/>
    <n v="9.4365083409297221E-8"/>
    <s v="l"/>
    <s v="u"/>
  </r>
  <r>
    <s v="wi"/>
    <s v="鲔"/>
    <s v="wei"/>
    <s v="w"/>
    <s v="i"/>
    <s v="L"/>
    <s v="R"/>
    <x v="10"/>
    <x v="1"/>
    <n v="9.4365083409297221E-8"/>
    <s v="w"/>
    <s v="ei"/>
  </r>
  <r>
    <s v="fu"/>
    <s v="砩"/>
    <s v="fu"/>
    <s v="f"/>
    <s v="u"/>
    <s v="L"/>
    <s v="R"/>
    <x v="15"/>
    <x v="5"/>
    <n v="9.4365083409297221E-8"/>
    <s v="f"/>
    <s v="u"/>
  </r>
  <r>
    <s v="eo"/>
    <s v="卣"/>
    <s v="you"/>
    <s v="e"/>
    <s v="o"/>
    <s v="L"/>
    <s v="R"/>
    <x v="1"/>
    <x v="7"/>
    <n v="9.4365083409297221E-8"/>
    <s v="e"/>
    <s v="ou"/>
  </r>
  <r>
    <s v="bd"/>
    <s v="甏"/>
    <s v="beng"/>
    <s v="b"/>
    <s v="d"/>
    <s v="L"/>
    <s v="L"/>
    <x v="6"/>
    <x v="15"/>
    <n v="9.4365083409297221E-8"/>
    <s v="b"/>
    <s v="eng"/>
  </r>
  <r>
    <s v="ts"/>
    <s v="梃"/>
    <s v="ting"/>
    <s v="t"/>
    <s v="s"/>
    <s v="L"/>
    <s v="L"/>
    <x v="9"/>
    <x v="16"/>
    <n v="9.4365083409297221E-8"/>
    <s v="t"/>
    <s v="ing"/>
  </r>
  <r>
    <s v="ei"/>
    <s v="圯"/>
    <s v="yi"/>
    <s v="e"/>
    <s v="i"/>
    <s v="L"/>
    <s v="R"/>
    <x v="1"/>
    <x v="1"/>
    <n v="9.4365083409297221E-8"/>
    <s v="e"/>
    <s v="i"/>
  </r>
  <r>
    <s v="ud"/>
    <s v="钲"/>
    <s v="zheng"/>
    <s v="u"/>
    <s v="d"/>
    <s v="R"/>
    <s v="L"/>
    <x v="8"/>
    <x v="15"/>
    <n v="9.4365083409297221E-8"/>
    <s v="zh"/>
    <s v="eng"/>
  </r>
  <r>
    <s v="mb"/>
    <s v="貘"/>
    <s v="mo"/>
    <s v="m"/>
    <s v="b"/>
    <s v="R"/>
    <s v="L"/>
    <x v="13"/>
    <x v="17"/>
    <n v="9.4365083409297221E-8"/>
    <s v="m"/>
    <s v="o"/>
  </r>
  <r>
    <s v="qh"/>
    <s v="嫱"/>
    <s v="qiang"/>
    <s v="q"/>
    <s v="h"/>
    <s v="L"/>
    <s v="R"/>
    <x v="20"/>
    <x v="4"/>
    <n v="9.4365083409297221E-8"/>
    <s v="q"/>
    <s v="iang"/>
  </r>
  <r>
    <s v="if"/>
    <s v="媸"/>
    <s v="chi"/>
    <s v="i"/>
    <s v="f"/>
    <s v="R"/>
    <s v="L"/>
    <x v="14"/>
    <x v="2"/>
    <n v="9.4365083409297221E-8"/>
    <s v="ch"/>
    <s v="i"/>
  </r>
  <r>
    <s v="lu"/>
    <s v="辂"/>
    <s v="lu"/>
    <s v="l"/>
    <s v="u"/>
    <s v="R"/>
    <s v="R"/>
    <x v="3"/>
    <x v="5"/>
    <n v="9.4365083409297221E-8"/>
    <s v="l"/>
    <s v="u"/>
  </r>
  <r>
    <s v="di"/>
    <s v="觌"/>
    <s v="di"/>
    <s v="d"/>
    <s v="i"/>
    <s v="L"/>
    <s v="R"/>
    <x v="0"/>
    <x v="1"/>
    <n v="9.111111501587318E-8"/>
    <s v="d"/>
    <s v="i"/>
  </r>
  <r>
    <s v="pi"/>
    <s v="蜱"/>
    <s v="pi"/>
    <s v="p"/>
    <s v="i"/>
    <s v="R"/>
    <s v="R"/>
    <x v="23"/>
    <x v="1"/>
    <n v="9.111111501587318E-8"/>
    <s v="p"/>
    <s v="i"/>
  </r>
  <r>
    <s v="bp"/>
    <s v="萆"/>
    <s v="bei"/>
    <s v="b"/>
    <s v="p"/>
    <s v="L"/>
    <s v="R"/>
    <x v="6"/>
    <x v="6"/>
    <n v="9.111111501587318E-8"/>
    <s v="b"/>
    <s v="ei"/>
  </r>
  <r>
    <s v="ey"/>
    <s v="锇"/>
    <s v="e"/>
    <s v="e"/>
    <s v="y"/>
    <s v="L"/>
    <s v="R"/>
    <x v="1"/>
    <x v="10"/>
    <n v="9.111111501587318E-8"/>
    <s v="e"/>
    <m/>
  </r>
  <r>
    <s v="dh"/>
    <s v="骀"/>
    <s v="dai"/>
    <s v="d"/>
    <s v="h"/>
    <s v="L"/>
    <s v="R"/>
    <x v="0"/>
    <x v="4"/>
    <n v="9.111111501587318E-8"/>
    <s v="d"/>
    <s v="ai"/>
  </r>
  <r>
    <s v="sn"/>
    <s v="毵"/>
    <s v="san"/>
    <s v="s"/>
    <s v="n"/>
    <s v="L"/>
    <s v="R"/>
    <x v="21"/>
    <x v="21"/>
    <n v="9.111111501587318E-8"/>
    <s v="s"/>
    <s v="an"/>
  </r>
  <r>
    <s v="ib"/>
    <s v="踔"/>
    <s v="chuo"/>
    <s v="i"/>
    <s v="b"/>
    <s v="R"/>
    <s v="L"/>
    <x v="14"/>
    <x v="17"/>
    <n v="9.111111501587318E-8"/>
    <s v="ch"/>
    <s v="uo"/>
  </r>
  <r>
    <s v="ja"/>
    <s v="蛱"/>
    <s v="jia"/>
    <s v="j"/>
    <s v="a"/>
    <s v="R"/>
    <s v="L"/>
    <x v="16"/>
    <x v="9"/>
    <n v="9.111111501587318E-8"/>
    <s v="j"/>
    <s v="ia"/>
  </r>
  <r>
    <s v="ek"/>
    <s v="堙"/>
    <s v="yin"/>
    <s v="e"/>
    <s v="k"/>
    <s v="L"/>
    <s v="R"/>
    <x v="1"/>
    <x v="0"/>
    <n v="9.111111501587318E-8"/>
    <s v="y"/>
    <s v="in"/>
  </r>
  <r>
    <s v="ua"/>
    <s v="揸"/>
    <s v="zha"/>
    <s v="u"/>
    <s v="a"/>
    <s v="R"/>
    <s v="L"/>
    <x v="8"/>
    <x v="9"/>
    <n v="9.111111501587318E-8"/>
    <s v="zh"/>
    <s v="a"/>
  </r>
  <r>
    <s v="mb"/>
    <s v="镆"/>
    <s v="mo"/>
    <s v="m"/>
    <s v="b"/>
    <s v="R"/>
    <s v="L"/>
    <x v="13"/>
    <x v="17"/>
    <n v="9.111111501587318E-8"/>
    <s v="m"/>
    <s v="o"/>
  </r>
  <r>
    <s v="ja"/>
    <s v="跏"/>
    <s v="jia"/>
    <s v="j"/>
    <s v="a"/>
    <s v="R"/>
    <s v="L"/>
    <x v="16"/>
    <x v="9"/>
    <n v="9.111111501587318E-8"/>
    <s v="j"/>
    <s v="ia"/>
  </r>
  <r>
    <s v="ja"/>
    <s v="铗"/>
    <s v="jia"/>
    <s v="j"/>
    <s v="a"/>
    <s v="R"/>
    <s v="L"/>
    <x v="16"/>
    <x v="9"/>
    <n v="9.111111501587318E-8"/>
    <s v="j"/>
    <s v="ia"/>
  </r>
  <r>
    <s v="sc"/>
    <s v="飧"/>
    <s v="sun"/>
    <s v="s"/>
    <s v="c"/>
    <s v="L"/>
    <s v="L"/>
    <x v="21"/>
    <x v="23"/>
    <n v="9.111111501587318E-8"/>
    <s v="s"/>
    <s v="un"/>
  </r>
  <r>
    <s v="ir"/>
    <s v="遄"/>
    <s v="chuan"/>
    <s v="i"/>
    <s v="r"/>
    <s v="R"/>
    <s v="L"/>
    <x v="14"/>
    <x v="26"/>
    <n v="9.111111501587318E-8"/>
    <s v="ch"/>
    <s v="uan"/>
  </r>
  <r>
    <s v="pi"/>
    <s v="罴"/>
    <s v="pi"/>
    <s v="p"/>
    <s v="i"/>
    <s v="R"/>
    <s v="R"/>
    <x v="23"/>
    <x v="1"/>
    <n v="9.111111501587318E-8"/>
    <s v="p"/>
    <s v="i"/>
  </r>
  <r>
    <s v="hg"/>
    <s v="绗"/>
    <s v="hang"/>
    <s v="h"/>
    <s v="g"/>
    <s v="R"/>
    <s v="L"/>
    <x v="11"/>
    <x v="11"/>
    <n v="8.785714662244914E-8"/>
    <s v="h"/>
    <s v="ang"/>
  </r>
  <r>
    <s v="ea"/>
    <s v="痖"/>
    <s v="ya"/>
    <s v="e"/>
    <s v="a"/>
    <s v="L"/>
    <s v="L"/>
    <x v="1"/>
    <x v="9"/>
    <n v="8.785714662244914E-8"/>
    <s v="y"/>
    <s v="a"/>
  </r>
  <r>
    <s v="q"/>
    <s v="劁"/>
    <s v="qiao"/>
    <s v="q"/>
    <s v="q"/>
    <s v="L"/>
    <s v="L"/>
    <x v="20"/>
    <x v="19"/>
    <n v="8.785714662244914E-8"/>
    <s v="q"/>
    <s v="iao"/>
  </r>
  <r>
    <s v="ru"/>
    <s v="铷"/>
    <s v="ru"/>
    <s v="r"/>
    <s v="u"/>
    <s v="L"/>
    <s v="R"/>
    <x v="5"/>
    <x v="5"/>
    <n v="8.785714662244914E-8"/>
    <s v="r"/>
    <s v="u"/>
  </r>
  <r>
    <s v="gy"/>
    <s v="虼"/>
    <s v="ge"/>
    <s v="g"/>
    <s v="y"/>
    <s v="L"/>
    <s v="R"/>
    <x v="7"/>
    <x v="10"/>
    <n v="8.785714662244914E-8"/>
    <s v="g"/>
    <s v="e"/>
  </r>
  <r>
    <s v="hv"/>
    <s v="浍"/>
    <s v="hui"/>
    <s v="h"/>
    <s v="v"/>
    <s v="R"/>
    <s v="L"/>
    <x v="11"/>
    <x v="13"/>
    <n v="8.785714662244914E-8"/>
    <s v="h"/>
    <s v="ui"/>
  </r>
  <r>
    <s v="os"/>
    <s v="毹"/>
    <s v="shu"/>
    <s v="o"/>
    <s v="s"/>
    <s v="R"/>
    <s v="L"/>
    <x v="2"/>
    <x v="16"/>
    <n v="8.785714662244914E-8"/>
    <s v="sh"/>
    <s v="u"/>
  </r>
  <r>
    <s v="kz"/>
    <s v="贶"/>
    <s v="kuang"/>
    <s v="k"/>
    <s v="z"/>
    <s v="R"/>
    <s v="L"/>
    <x v="19"/>
    <x v="20"/>
    <n v="8.785714662244914E-8"/>
    <s v="k"/>
    <s v="uang"/>
  </r>
  <r>
    <s v="ld"/>
    <s v="粝"/>
    <s v="li"/>
    <s v="l"/>
    <s v="d"/>
    <s v="R"/>
    <s v="L"/>
    <x v="3"/>
    <x v="15"/>
    <n v="8.785714662244914E-8"/>
    <s v="l"/>
    <s v="i"/>
  </r>
  <r>
    <s v="ls"/>
    <s v="鲮"/>
    <s v="ling"/>
    <s v="l"/>
    <s v="s"/>
    <s v="R"/>
    <s v="L"/>
    <x v="3"/>
    <x v="16"/>
    <n v="8.785714662244914E-8"/>
    <s v="l"/>
    <s v="ing"/>
  </r>
  <r>
    <s v="gh"/>
    <s v="陔"/>
    <s v="gai"/>
    <s v="g"/>
    <s v="h"/>
    <s v="L"/>
    <s v="R"/>
    <x v="7"/>
    <x v="4"/>
    <n v="8.785714662244914E-8"/>
    <s v="g"/>
    <s v="ai"/>
  </r>
  <r>
    <s v="xy"/>
    <s v="绁"/>
    <s v="xie"/>
    <s v="x"/>
    <s v="y"/>
    <s v="L"/>
    <s v="R"/>
    <x v="18"/>
    <x v="10"/>
    <n v="8.785714662244914E-8"/>
    <s v="x"/>
    <s v="ie"/>
  </r>
  <r>
    <s v="ep"/>
    <s v="龠"/>
    <s v="yue"/>
    <s v="e"/>
    <s v="p"/>
    <s v="L"/>
    <s v="R"/>
    <x v="1"/>
    <x v="6"/>
    <n v="8.785714662244914E-8"/>
    <s v="y"/>
    <s v="ue"/>
  </r>
  <r>
    <s v="il"/>
    <s v="茺"/>
    <s v="chong"/>
    <s v="i"/>
    <s v="l"/>
    <s v="R"/>
    <s v="R"/>
    <x v="14"/>
    <x v="8"/>
    <n v="8.785714662244914E-8"/>
    <s v="ch"/>
    <s v="ong"/>
  </r>
  <r>
    <s v="bp"/>
    <s v="邶"/>
    <s v="bei"/>
    <s v="b"/>
    <s v="p"/>
    <s v="L"/>
    <s v="R"/>
    <x v="6"/>
    <x v="6"/>
    <n v="8.785714662244914E-8"/>
    <s v="b"/>
    <s v="ei"/>
  </r>
  <r>
    <s v="nx"/>
    <s v="柰"/>
    <s v="nai"/>
    <s v="n"/>
    <s v="x"/>
    <s v="R"/>
    <s v="L"/>
    <x v="12"/>
    <x v="24"/>
    <n v="8.785714662244914E-8"/>
    <s v="n"/>
    <s v="ai"/>
  </r>
  <r>
    <s v="z;"/>
    <s v="蕞"/>
    <s v="zui"/>
    <s v="z"/>
    <s v=";"/>
    <s v="L"/>
    <s v="R"/>
    <x v="4"/>
    <x v="18"/>
    <n v="8.785714662244914E-8"/>
    <s v="z"/>
    <s v="ui"/>
  </r>
  <r>
    <s v="uj"/>
    <s v="笊"/>
    <s v="zhao"/>
    <s v="u"/>
    <s v="j"/>
    <s v="R"/>
    <s v="R"/>
    <x v="8"/>
    <x v="14"/>
    <n v="8.785714662244914E-8"/>
    <s v="zh"/>
    <s v="ao"/>
  </r>
  <r>
    <s v="lu"/>
    <s v="栌"/>
    <s v="lu"/>
    <s v="l"/>
    <s v="u"/>
    <s v="R"/>
    <s v="R"/>
    <x v="3"/>
    <x v="5"/>
    <n v="8.785714662244914E-8"/>
    <s v="l"/>
    <s v="u"/>
  </r>
  <r>
    <s v="jd"/>
    <s v="芰"/>
    <s v="ji"/>
    <s v="j"/>
    <s v="d"/>
    <s v="R"/>
    <s v="L"/>
    <x v="16"/>
    <x v="15"/>
    <n v="8.785714662244914E-8"/>
    <s v="j"/>
    <s v="i"/>
  </r>
  <r>
    <s v="zk"/>
    <s v="缯"/>
    <s v="zeng"/>
    <s v="z"/>
    <s v="k"/>
    <s v="L"/>
    <s v="R"/>
    <x v="4"/>
    <x v="0"/>
    <n v="8.785714662244914E-8"/>
    <s v="z"/>
    <s v="eng"/>
  </r>
  <r>
    <s v="bk"/>
    <s v="豳"/>
    <s v="bin"/>
    <s v="b"/>
    <s v="k"/>
    <s v="L"/>
    <s v="R"/>
    <x v="6"/>
    <x v="0"/>
    <n v="8.785714662244914E-8"/>
    <s v="b"/>
    <s v="in"/>
  </r>
  <r>
    <s v="oq"/>
    <s v="艏"/>
    <s v="shou"/>
    <s v="o"/>
    <s v="q"/>
    <s v="R"/>
    <s v="L"/>
    <x v="2"/>
    <x v="19"/>
    <n v="8.785714662244914E-8"/>
    <s v="sh"/>
    <s v="ou"/>
  </r>
  <r>
    <s v="ru"/>
    <s v="襦"/>
    <s v="ru"/>
    <s v="r"/>
    <s v="u"/>
    <s v="L"/>
    <s v="R"/>
    <x v="5"/>
    <x v="5"/>
    <n v="8.785714662244914E-8"/>
    <s v="r"/>
    <s v="u"/>
  </r>
  <r>
    <s v="x"/>
    <s v="魈"/>
    <s v="xiao"/>
    <s v="x"/>
    <s v="x"/>
    <s v="L"/>
    <s v="L"/>
    <x v="18"/>
    <x v="24"/>
    <n v="8.785714662244914E-8"/>
    <s v="x"/>
    <s v="iao"/>
  </r>
  <r>
    <s v="qo"/>
    <s v="糗"/>
    <s v="qiu"/>
    <s v="q"/>
    <s v="o"/>
    <s v="L"/>
    <s v="R"/>
    <x v="20"/>
    <x v="7"/>
    <n v="8.785714662244914E-8"/>
    <s v="q"/>
    <s v="iu"/>
  </r>
  <r>
    <s v="bk"/>
    <s v="镔"/>
    <s v="bin"/>
    <s v="b"/>
    <s v="k"/>
    <s v="L"/>
    <s v="R"/>
    <x v="6"/>
    <x v="0"/>
    <n v="8.785714662244914E-8"/>
    <s v="b"/>
    <s v="in"/>
  </r>
  <r>
    <s v="kz"/>
    <s v="夼"/>
    <s v="kuang"/>
    <s v="k"/>
    <s v="z"/>
    <s v="R"/>
    <s v="L"/>
    <x v="19"/>
    <x v="20"/>
    <n v="8.46031782290251E-8"/>
    <s v="k"/>
    <s v="uang"/>
  </r>
  <r>
    <s v="if"/>
    <s v="眵"/>
    <s v="chi"/>
    <s v="i"/>
    <s v="f"/>
    <s v="R"/>
    <s v="L"/>
    <x v="14"/>
    <x v="2"/>
    <n v="8.46031782290251E-8"/>
    <s v="ch"/>
    <s v="i"/>
  </r>
  <r>
    <s v="zy"/>
    <s v="迮"/>
    <s v="ze"/>
    <s v="z"/>
    <s v="y"/>
    <s v="L"/>
    <s v="R"/>
    <x v="4"/>
    <x v="10"/>
    <n v="8.46031782290251E-8"/>
    <s v="z"/>
    <s v="e"/>
  </r>
  <r>
    <s v="d"/>
    <s v="铫"/>
    <s v="diao"/>
    <s v="d"/>
    <s v="d"/>
    <s v="L"/>
    <s v="L"/>
    <x v="0"/>
    <x v="15"/>
    <n v="8.46031782290251E-8"/>
    <s v="d"/>
    <s v="iao"/>
  </r>
  <r>
    <s v="qu"/>
    <s v="氍"/>
    <s v="qu"/>
    <s v="q"/>
    <s v="u"/>
    <s v="L"/>
    <s v="R"/>
    <x v="20"/>
    <x v="5"/>
    <n v="8.46031782290251E-8"/>
    <s v="q"/>
    <s v="u"/>
  </r>
  <r>
    <s v="ly"/>
    <s v="埒"/>
    <s v="lie"/>
    <s v="l"/>
    <s v="y"/>
    <s v="R"/>
    <s v="R"/>
    <x v="3"/>
    <x v="10"/>
    <n v="8.46031782290251E-8"/>
    <s v="l"/>
    <s v="ie"/>
  </r>
  <r>
    <s v="mf"/>
    <s v="镅"/>
    <s v="mei"/>
    <s v="m"/>
    <s v="f"/>
    <s v="R"/>
    <s v="L"/>
    <x v="13"/>
    <x v="2"/>
    <n v="8.46031782290251E-8"/>
    <s v="m"/>
    <s v="ei"/>
  </r>
  <r>
    <s v="bu"/>
    <s v="晡"/>
    <s v="bu"/>
    <s v="b"/>
    <s v="u"/>
    <s v="L"/>
    <s v="R"/>
    <x v="6"/>
    <x v="5"/>
    <n v="8.46031782290251E-8"/>
    <s v="b"/>
    <s v="u"/>
  </r>
  <r>
    <s v="dn"/>
    <s v="瘅"/>
    <s v="dan"/>
    <s v="d"/>
    <s v="n"/>
    <s v="L"/>
    <s v="R"/>
    <x v="0"/>
    <x v="21"/>
    <n v="8.46031782290251E-8"/>
    <s v="d"/>
    <s v="an"/>
  </r>
  <r>
    <s v="qi"/>
    <s v="汔"/>
    <s v="qi"/>
    <s v="q"/>
    <s v="i"/>
    <s v="L"/>
    <s v="R"/>
    <x v="20"/>
    <x v="1"/>
    <n v="8.46031782290251E-8"/>
    <s v="q"/>
    <s v="i"/>
  </r>
  <r>
    <s v="g;"/>
    <s v="匦"/>
    <s v="gui"/>
    <s v="g"/>
    <s v=";"/>
    <s v="L"/>
    <s v="R"/>
    <x v="7"/>
    <x v="18"/>
    <n v="8.46031782290251E-8"/>
    <s v="g"/>
    <s v="ui"/>
  </r>
  <r>
    <s v="pb"/>
    <s v="皤"/>
    <s v="po"/>
    <s v="p"/>
    <s v="b"/>
    <s v="R"/>
    <s v="L"/>
    <x v="23"/>
    <x v="17"/>
    <n v="8.46031782290251E-8"/>
    <s v="p"/>
    <s v="o"/>
  </r>
  <r>
    <s v="hg"/>
    <s v="颃"/>
    <s v="hang"/>
    <s v="h"/>
    <s v="g"/>
    <s v="R"/>
    <s v="L"/>
    <x v="11"/>
    <x v="11"/>
    <n v="8.46031782290251E-8"/>
    <s v="h"/>
    <s v="ang"/>
  </r>
  <r>
    <s v="eu"/>
    <s v="嵛"/>
    <s v="yu"/>
    <s v="e"/>
    <s v="u"/>
    <s v="L"/>
    <s v="R"/>
    <x v="1"/>
    <x v="5"/>
    <n v="8.46031782290251E-8"/>
    <s v="e"/>
    <s v="u"/>
  </r>
  <r>
    <s v="kv"/>
    <s v="悝"/>
    <s v="kui"/>
    <s v="k"/>
    <s v="v"/>
    <s v="R"/>
    <s v="L"/>
    <x v="19"/>
    <x v="13"/>
    <n v="8.46031782290251E-8"/>
    <s v="k"/>
    <s v="ui"/>
  </r>
  <r>
    <s v="nx"/>
    <s v="艿"/>
    <s v="nai"/>
    <s v="n"/>
    <s v="x"/>
    <s v="R"/>
    <s v="L"/>
    <x v="12"/>
    <x v="24"/>
    <n v="8.46031782290251E-8"/>
    <s v="n"/>
    <s v="ai"/>
  </r>
  <r>
    <s v="ek"/>
    <s v="铟"/>
    <s v="yin"/>
    <s v="e"/>
    <s v="k"/>
    <s v="L"/>
    <s v="R"/>
    <x v="1"/>
    <x v="0"/>
    <n v="8.46031782290251E-8"/>
    <s v="y"/>
    <s v="in"/>
  </r>
  <r>
    <s v="pf"/>
    <s v="旆"/>
    <s v="pei"/>
    <s v="p"/>
    <s v="f"/>
    <s v="R"/>
    <s v="L"/>
    <x v="23"/>
    <x v="2"/>
    <n v="8.46031782290251E-8"/>
    <s v="p"/>
    <s v="ei"/>
  </r>
  <r>
    <s v="pi"/>
    <s v="疋"/>
    <s v="pi"/>
    <s v="p"/>
    <s v="i"/>
    <s v="R"/>
    <s v="R"/>
    <x v="23"/>
    <x v="1"/>
    <n v="8.46031782290251E-8"/>
    <s v="p"/>
    <s v="i"/>
  </r>
  <r>
    <s v="nn"/>
    <s v="囝"/>
    <s v="nan"/>
    <s v="n"/>
    <s v="n"/>
    <s v="R"/>
    <s v="R"/>
    <x v="12"/>
    <x v="21"/>
    <n v="8.46031782290251E-8"/>
    <s v="n"/>
    <s v="a"/>
  </r>
  <r>
    <s v="ej"/>
    <s v="鳐"/>
    <s v="yao"/>
    <s v="e"/>
    <s v="j"/>
    <s v="L"/>
    <s v="R"/>
    <x v="1"/>
    <x v="14"/>
    <n v="8.46031782290251E-8"/>
    <s v="y"/>
    <s v="ao"/>
  </r>
  <r>
    <s v="eo"/>
    <s v="蚰"/>
    <s v="you"/>
    <s v="e"/>
    <s v="o"/>
    <s v="L"/>
    <s v="R"/>
    <x v="1"/>
    <x v="7"/>
    <n v="8.46031782290251E-8"/>
    <s v="e"/>
    <s v="ou"/>
  </r>
  <r>
    <s v="bl"/>
    <s v="煸"/>
    <s v="bian"/>
    <s v="b"/>
    <s v="l"/>
    <s v="L"/>
    <s v="R"/>
    <x v="6"/>
    <x v="8"/>
    <n v="8.46031782290251E-8"/>
    <s v="b"/>
    <s v="ian"/>
  </r>
  <r>
    <s v="hq"/>
    <s v="骺"/>
    <s v="hou"/>
    <s v="h"/>
    <s v="q"/>
    <s v="R"/>
    <s v="L"/>
    <x v="11"/>
    <x v="19"/>
    <n v="8.134920983560106E-8"/>
    <s v="h"/>
    <s v="ou"/>
  </r>
  <r>
    <s v="th"/>
    <s v="酞"/>
    <s v="tai"/>
    <s v="t"/>
    <s v="h"/>
    <s v="L"/>
    <s v="R"/>
    <x v="9"/>
    <x v="4"/>
    <n v="8.134920983560106E-8"/>
    <s v="t"/>
    <s v="ai"/>
  </r>
  <r>
    <s v="tk"/>
    <s v="畋"/>
    <s v="tian"/>
    <s v="t"/>
    <s v="k"/>
    <s v="L"/>
    <s v="R"/>
    <x v="9"/>
    <x v="0"/>
    <n v="8.134920983560106E-8"/>
    <s v="t"/>
    <s v="ian"/>
  </r>
  <r>
    <s v="dy"/>
    <s v="瓞"/>
    <s v="die"/>
    <s v="d"/>
    <s v="y"/>
    <s v="L"/>
    <s v="R"/>
    <x v="0"/>
    <x v="10"/>
    <n v="8.134920983560106E-8"/>
    <s v="d"/>
    <s v="ie"/>
  </r>
  <r>
    <s v="dl"/>
    <s v="垌"/>
    <s v="dong"/>
    <s v="d"/>
    <s v="l"/>
    <s v="L"/>
    <s v="R"/>
    <x v="0"/>
    <x v="8"/>
    <n v="8.134920983560106E-8"/>
    <s v="d"/>
    <s v="ong"/>
  </r>
  <r>
    <s v="bk"/>
    <s v="髌"/>
    <s v="bin"/>
    <s v="b"/>
    <s v="k"/>
    <s v="L"/>
    <s v="R"/>
    <x v="6"/>
    <x v="0"/>
    <n v="8.134920983560106E-8"/>
    <s v="b"/>
    <s v="in"/>
  </r>
  <r>
    <s v="dy"/>
    <s v="蹀"/>
    <s v="die"/>
    <s v="d"/>
    <s v="y"/>
    <s v="L"/>
    <s v="R"/>
    <x v="0"/>
    <x v="10"/>
    <n v="8.134920983560106E-8"/>
    <s v="d"/>
    <s v="ie"/>
  </r>
  <r>
    <s v="rl"/>
    <s v="狨"/>
    <s v="rong"/>
    <s v="r"/>
    <s v="l"/>
    <s v="L"/>
    <s v="R"/>
    <x v="5"/>
    <x v="8"/>
    <n v="8.134920983560106E-8"/>
    <s v="r"/>
    <s v="ong"/>
  </r>
  <r>
    <s v="lb"/>
    <s v="泺"/>
    <s v="luo"/>
    <s v="l"/>
    <s v="b"/>
    <s v="R"/>
    <s v="L"/>
    <x v="3"/>
    <x v="17"/>
    <n v="8.134920983560106E-8"/>
    <s v="l"/>
    <s v="uo"/>
  </r>
  <r>
    <s v="ub"/>
    <s v="诼"/>
    <s v="zhuo"/>
    <s v="u"/>
    <s v="b"/>
    <s v="R"/>
    <s v="L"/>
    <x v="8"/>
    <x v="17"/>
    <n v="8.134920983560106E-8"/>
    <s v="zh"/>
    <s v="uo"/>
  </r>
  <r>
    <s v="pn"/>
    <s v="袢"/>
    <s v="pan"/>
    <s v="p"/>
    <s v="n"/>
    <s v="R"/>
    <s v="R"/>
    <x v="23"/>
    <x v="21"/>
    <n v="8.134920983560106E-8"/>
    <s v="p"/>
    <s v="an"/>
  </r>
  <r>
    <s v="ep"/>
    <s v="刖"/>
    <s v="yue"/>
    <s v="e"/>
    <s v="p"/>
    <s v="L"/>
    <s v="R"/>
    <x v="1"/>
    <x v="6"/>
    <n v="8.134920983560106E-8"/>
    <s v="y"/>
    <s v="ue"/>
  </r>
  <r>
    <s v="eu"/>
    <s v="狳"/>
    <s v="yu"/>
    <s v="e"/>
    <s v="u"/>
    <s v="L"/>
    <s v="R"/>
    <x v="1"/>
    <x v="5"/>
    <n v="8.134920983560106E-8"/>
    <s v="e"/>
    <s v="u"/>
  </r>
  <r>
    <s v="lw"/>
    <s v="裣"/>
    <s v="lian"/>
    <s v="l"/>
    <s v="w"/>
    <s v="R"/>
    <s v="L"/>
    <x v="3"/>
    <x v="12"/>
    <n v="8.134920983560106E-8"/>
    <s v="l"/>
    <s v="ian"/>
  </r>
  <r>
    <s v="tu"/>
    <s v="堍"/>
    <s v="tu"/>
    <s v="t"/>
    <s v="u"/>
    <s v="L"/>
    <s v="R"/>
    <x v="9"/>
    <x v="5"/>
    <n v="7.8095241442177019E-8"/>
    <s v="t"/>
    <s v="u"/>
  </r>
  <r>
    <s v="oa"/>
    <s v="唼"/>
    <s v="sha"/>
    <s v="o"/>
    <s v="a"/>
    <s v="R"/>
    <s v="L"/>
    <x v="2"/>
    <x v="9"/>
    <n v="7.8095241442177019E-8"/>
    <s v="sh"/>
    <s v="a"/>
  </r>
  <r>
    <s v="el"/>
    <s v="饔"/>
    <s v="yong"/>
    <s v="e"/>
    <s v="l"/>
    <s v="L"/>
    <s v="R"/>
    <x v="1"/>
    <x v="8"/>
    <n v="7.8095241442177019E-8"/>
    <s v="y"/>
    <s v="ong"/>
  </r>
  <r>
    <s v="si"/>
    <s v="澌"/>
    <s v="si"/>
    <s v="s"/>
    <s v="i"/>
    <s v="L"/>
    <s v="R"/>
    <x v="21"/>
    <x v="1"/>
    <n v="7.8095241442177019E-8"/>
    <s v="s"/>
    <s v="i"/>
  </r>
  <r>
    <s v="l"/>
    <s v="钌"/>
    <s v="liao"/>
    <s v="l"/>
    <s v="l"/>
    <s v="R"/>
    <s v="R"/>
    <x v="3"/>
    <x v="8"/>
    <n v="7.8095241442177019E-8"/>
    <s v="l"/>
    <s v="iao"/>
  </r>
  <r>
    <s v="jw"/>
    <s v="裥"/>
    <s v="jian"/>
    <s v="j"/>
    <s v="w"/>
    <s v="R"/>
    <s v="L"/>
    <x v="16"/>
    <x v="12"/>
    <n v="7.8095241442177019E-8"/>
    <s v="j"/>
    <s v="ian"/>
  </r>
  <r>
    <s v="ua"/>
    <s v="砟"/>
    <s v="zha"/>
    <s v="u"/>
    <s v="a"/>
    <s v="R"/>
    <s v="L"/>
    <x v="8"/>
    <x v="9"/>
    <n v="7.8095241442177019E-8"/>
    <s v="zh"/>
    <s v="a"/>
  </r>
  <r>
    <s v="me"/>
    <s v="蠛"/>
    <s v="mie"/>
    <s v="m"/>
    <s v="e"/>
    <s v="R"/>
    <s v="L"/>
    <x v="13"/>
    <x v="3"/>
    <n v="7.8095241442177019E-8"/>
    <s v="m"/>
    <s v="ie"/>
  </r>
  <r>
    <s v="fu"/>
    <s v="绋"/>
    <s v="fu"/>
    <s v="f"/>
    <s v="u"/>
    <s v="L"/>
    <s v="R"/>
    <x v="15"/>
    <x v="5"/>
    <n v="7.8095241442177019E-8"/>
    <s v="f"/>
    <s v="u"/>
  </r>
  <r>
    <s v="xn"/>
    <s v="跣"/>
    <s v="xian"/>
    <s v="x"/>
    <s v="n"/>
    <s v="L"/>
    <s v="R"/>
    <x v="18"/>
    <x v="21"/>
    <n v="7.8095241442177019E-8"/>
    <s v="x"/>
    <s v="ian"/>
  </r>
  <r>
    <s v="pi"/>
    <s v="仳"/>
    <s v="pi"/>
    <s v="p"/>
    <s v="i"/>
    <s v="R"/>
    <s v="R"/>
    <x v="23"/>
    <x v="1"/>
    <n v="7.8095241442177019E-8"/>
    <s v="p"/>
    <s v="i"/>
  </r>
  <r>
    <s v="ea"/>
    <s v="揠"/>
    <s v="ya"/>
    <s v="e"/>
    <s v="a"/>
    <s v="L"/>
    <s v="L"/>
    <x v="1"/>
    <x v="9"/>
    <n v="7.8095241442177019E-8"/>
    <s v="y"/>
    <s v="a"/>
  </r>
  <r>
    <s v="tp"/>
    <s v="乇"/>
    <s v="tuo"/>
    <s v="t"/>
    <s v="p"/>
    <s v="L"/>
    <s v="R"/>
    <x v="9"/>
    <x v="6"/>
    <n v="7.8095241442177019E-8"/>
    <s v="t"/>
    <s v="uo"/>
  </r>
  <r>
    <s v="wu"/>
    <s v="痦"/>
    <s v="wu"/>
    <s v="w"/>
    <s v="u"/>
    <s v="L"/>
    <s v="R"/>
    <x v="10"/>
    <x v="5"/>
    <n v="7.8095241442177019E-8"/>
    <s v="w"/>
    <s v="u"/>
  </r>
  <r>
    <s v="ow"/>
    <s v="蟮"/>
    <s v="shan"/>
    <s v="o"/>
    <s v="w"/>
    <s v="R"/>
    <s v="L"/>
    <x v="2"/>
    <x v="12"/>
    <n v="7.8095241442177019E-8"/>
    <s v="sh"/>
    <s v="an"/>
  </r>
  <r>
    <s v="lq"/>
    <s v="熘"/>
    <s v="liu"/>
    <s v="l"/>
    <s v="q"/>
    <s v="R"/>
    <s v="L"/>
    <x v="3"/>
    <x v="19"/>
    <n v="7.8095241442177019E-8"/>
    <s v="l"/>
    <s v="iu"/>
  </r>
  <r>
    <s v="cu"/>
    <s v="蔟"/>
    <s v="cu"/>
    <s v="c"/>
    <s v="u"/>
    <s v="L"/>
    <s v="R"/>
    <x v="22"/>
    <x v="5"/>
    <n v="7.8095241442177019E-8"/>
    <s v="c"/>
    <s v="u"/>
  </r>
  <r>
    <s v="dj"/>
    <s v="忉"/>
    <s v="dao"/>
    <s v="d"/>
    <s v="j"/>
    <s v="L"/>
    <s v="R"/>
    <x v="0"/>
    <x v="14"/>
    <n v="7.8095241442177019E-8"/>
    <s v="d"/>
    <s v="ao"/>
  </r>
  <r>
    <s v="mz"/>
    <s v="缗"/>
    <s v="min"/>
    <s v="m"/>
    <s v="z"/>
    <s v="R"/>
    <s v="L"/>
    <x v="13"/>
    <x v="20"/>
    <n v="7.8095241442177019E-8"/>
    <s v="m"/>
    <s v="in"/>
  </r>
  <r>
    <s v="zi"/>
    <s v="笫"/>
    <s v="zi"/>
    <s v="z"/>
    <s v="i"/>
    <s v="L"/>
    <s v="R"/>
    <x v="4"/>
    <x v="1"/>
    <n v="7.8095241442177019E-8"/>
    <s v="z"/>
    <s v="i"/>
  </r>
  <r>
    <s v="je"/>
    <s v="喈"/>
    <s v="jie"/>
    <s v="j"/>
    <s v="e"/>
    <s v="R"/>
    <s v="L"/>
    <x v="16"/>
    <x v="3"/>
    <n v="7.8095241442177019E-8"/>
    <s v="j"/>
    <s v="ie"/>
  </r>
  <r>
    <s v="n"/>
    <s v="脲"/>
    <s v="niao"/>
    <s v="n"/>
    <s v="n"/>
    <s v="R"/>
    <s v="R"/>
    <x v="12"/>
    <x v="21"/>
    <n v="7.4841273048752966E-8"/>
    <s v="n"/>
    <s v="iao"/>
  </r>
  <r>
    <s v="ll"/>
    <s v="癃"/>
    <s v="long"/>
    <s v="l"/>
    <s v="l"/>
    <s v="R"/>
    <s v="R"/>
    <x v="3"/>
    <x v="8"/>
    <n v="7.4841273048752966E-8"/>
    <s v="l"/>
    <s v="ong"/>
  </r>
  <r>
    <s v="xn"/>
    <s v="鹇"/>
    <s v="xian"/>
    <s v="x"/>
    <s v="n"/>
    <s v="L"/>
    <s v="R"/>
    <x v="18"/>
    <x v="21"/>
    <n v="7.4841273048752966E-8"/>
    <s v="x"/>
    <s v="ian"/>
  </r>
  <r>
    <s v="ei"/>
    <s v="镱"/>
    <s v="yi"/>
    <s v="e"/>
    <s v="i"/>
    <s v="L"/>
    <s v="R"/>
    <x v="1"/>
    <x v="1"/>
    <n v="7.4841273048752966E-8"/>
    <s v="e"/>
    <s v="i"/>
  </r>
  <r>
    <s v="q"/>
    <s v="硗"/>
    <s v="qiao"/>
    <s v="q"/>
    <s v="q"/>
    <s v="L"/>
    <s v="L"/>
    <x v="20"/>
    <x v="19"/>
    <n v="7.4841273048752966E-8"/>
    <s v="q"/>
    <s v="iao"/>
  </r>
  <r>
    <s v="jw"/>
    <s v="湔"/>
    <s v="jian"/>
    <s v="j"/>
    <s v="w"/>
    <s v="R"/>
    <s v="L"/>
    <x v="16"/>
    <x v="12"/>
    <n v="7.4841273048752966E-8"/>
    <s v="j"/>
    <s v="ian"/>
  </r>
  <r>
    <s v="oj"/>
    <s v="潲"/>
    <s v="shao"/>
    <s v="o"/>
    <s v="j"/>
    <s v="R"/>
    <s v="R"/>
    <x v="2"/>
    <x v="14"/>
    <n v="7.4841273048752966E-8"/>
    <s v="sh"/>
    <s v="ao"/>
  </r>
  <r>
    <s v="yw"/>
    <s v="崦"/>
    <s v="yan"/>
    <s v="y"/>
    <s v="w"/>
    <s v="R"/>
    <s v="L"/>
    <x v="17"/>
    <x v="12"/>
    <n v="7.4841273048752966E-8"/>
    <s v="y"/>
    <s v="an"/>
  </r>
  <r>
    <s v="jq"/>
    <s v="鬏"/>
    <s v="jiu"/>
    <s v="j"/>
    <s v="q"/>
    <s v="R"/>
    <s v="L"/>
    <x v="16"/>
    <x v="19"/>
    <n v="7.4841273048752966E-8"/>
    <s v="j"/>
    <s v="iu"/>
  </r>
  <r>
    <s v="s;"/>
    <s v="谇"/>
    <s v="sui"/>
    <s v="s"/>
    <s v=";"/>
    <s v="L"/>
    <s v="R"/>
    <x v="21"/>
    <x v="18"/>
    <n v="7.4841273048752966E-8"/>
    <s v="s"/>
    <s v="ui"/>
  </r>
  <r>
    <s v="fu"/>
    <s v="鲋"/>
    <s v="fu"/>
    <s v="f"/>
    <s v="u"/>
    <s v="L"/>
    <s v="R"/>
    <x v="15"/>
    <x v="5"/>
    <n v="7.4841273048752966E-8"/>
    <s v="f"/>
    <s v="u"/>
  </r>
  <r>
    <s v="bi"/>
    <s v="嬖"/>
    <s v="bi"/>
    <s v="b"/>
    <s v="i"/>
    <s v="L"/>
    <s v="R"/>
    <x v="6"/>
    <x v="1"/>
    <n v="7.4841273048752966E-8"/>
    <s v="b"/>
    <s v="i"/>
  </r>
  <r>
    <s v="kx"/>
    <s v="郐"/>
    <s v="kuai"/>
    <s v="k"/>
    <s v="x"/>
    <s v="R"/>
    <s v="L"/>
    <x v="19"/>
    <x v="24"/>
    <n v="7.4841273048752966E-8"/>
    <s v="k"/>
    <s v="uai"/>
  </r>
  <r>
    <s v="c;"/>
    <s v="隹"/>
    <s v="cui"/>
    <s v="c"/>
    <s v=";"/>
    <s v="L"/>
    <s v="R"/>
    <x v="22"/>
    <x v="18"/>
    <n v="7.4841273048752966E-8"/>
    <s v="c"/>
    <s v="ui"/>
  </r>
  <r>
    <s v="t"/>
    <s v="蜩"/>
    <s v="tiao"/>
    <s v="t"/>
    <s v="t"/>
    <s v="L"/>
    <s v="L"/>
    <x v="9"/>
    <x v="25"/>
    <n v="7.4841273048752966E-8"/>
    <s v="t"/>
    <s v="iao"/>
  </r>
  <r>
    <s v="fu"/>
    <s v="幞"/>
    <s v="fu"/>
    <s v="f"/>
    <s v="u"/>
    <s v="L"/>
    <s v="R"/>
    <x v="15"/>
    <x v="5"/>
    <n v="7.4841273048752966E-8"/>
    <s v="f"/>
    <s v="u"/>
  </r>
  <r>
    <s v="wu"/>
    <s v="芴"/>
    <s v="wu"/>
    <s v="w"/>
    <s v="u"/>
    <s v="L"/>
    <s v="R"/>
    <x v="10"/>
    <x v="5"/>
    <n v="7.4841273048752966E-8"/>
    <s v="w"/>
    <s v="u"/>
  </r>
  <r>
    <s v="xk"/>
    <s v="忄"/>
    <s v="xin"/>
    <s v="x"/>
    <s v="k"/>
    <s v="L"/>
    <s v="R"/>
    <x v="18"/>
    <x v="0"/>
    <n v="7.4841273048752966E-8"/>
    <s v="x"/>
    <s v="in"/>
  </r>
  <r>
    <s v="qu"/>
    <s v="蠼"/>
    <s v="qu"/>
    <s v="q"/>
    <s v="u"/>
    <s v="L"/>
    <s v="R"/>
    <x v="20"/>
    <x v="5"/>
    <n v="7.4841273048752966E-8"/>
    <s v="q"/>
    <s v="u"/>
  </r>
  <r>
    <s v="wi"/>
    <s v="艉"/>
    <s v="wei"/>
    <s v="w"/>
    <s v="i"/>
    <s v="L"/>
    <s v="R"/>
    <x v="10"/>
    <x v="1"/>
    <n v="7.4841273048752966E-8"/>
    <s v="w"/>
    <s v="ei"/>
  </r>
  <r>
    <s v="ot"/>
    <s v="诜"/>
    <s v="shen"/>
    <s v="o"/>
    <s v="t"/>
    <s v="R"/>
    <s v="L"/>
    <x v="2"/>
    <x v="25"/>
    <n v="7.4841273048752966E-8"/>
    <s v="sh"/>
    <s v="en"/>
  </r>
  <r>
    <s v="tp"/>
    <s v="鼍"/>
    <s v="tuo"/>
    <s v="t"/>
    <s v="p"/>
    <s v="L"/>
    <s v="R"/>
    <x v="9"/>
    <x v="6"/>
    <n v="7.4841273048752966E-8"/>
    <s v="t"/>
    <s v="uo"/>
  </r>
  <r>
    <s v="dy"/>
    <s v="鲽"/>
    <s v="die"/>
    <s v="d"/>
    <s v="y"/>
    <s v="L"/>
    <s v="R"/>
    <x v="0"/>
    <x v="10"/>
    <n v="7.4841273048752966E-8"/>
    <s v="d"/>
    <s v="ie"/>
  </r>
  <r>
    <s v="ru"/>
    <s v="蓐"/>
    <s v="ru"/>
    <s v="r"/>
    <s v="u"/>
    <s v="L"/>
    <s v="R"/>
    <x v="5"/>
    <x v="5"/>
    <n v="7.4841273048752966E-8"/>
    <s v="r"/>
    <s v="u"/>
  </r>
  <r>
    <s v="xn"/>
    <s v="祆"/>
    <s v="xian"/>
    <s v="x"/>
    <s v="n"/>
    <s v="L"/>
    <s v="R"/>
    <x v="18"/>
    <x v="21"/>
    <n v="7.4841273048752966E-8"/>
    <s v="x"/>
    <s v="ian"/>
  </r>
  <r>
    <s v="qh"/>
    <s v="炝"/>
    <s v="qiang"/>
    <s v="q"/>
    <s v="h"/>
    <s v="L"/>
    <s v="R"/>
    <x v="20"/>
    <x v="4"/>
    <n v="7.4841273048752966E-8"/>
    <s v="q"/>
    <s v="iang"/>
  </r>
  <r>
    <s v="rl"/>
    <s v="蝾"/>
    <s v="rong"/>
    <s v="r"/>
    <s v="l"/>
    <s v="L"/>
    <s v="R"/>
    <x v="5"/>
    <x v="8"/>
    <n v="7.4841273048752966E-8"/>
    <s v="r"/>
    <s v="ong"/>
  </r>
  <r>
    <s v="xy"/>
    <s v="獬"/>
    <s v="xie"/>
    <s v="x"/>
    <s v="y"/>
    <s v="L"/>
    <s v="R"/>
    <x v="18"/>
    <x v="10"/>
    <n v="7.4841273048752966E-8"/>
    <s v="x"/>
    <s v="ie"/>
  </r>
  <r>
    <s v="bj"/>
    <s v="龅"/>
    <s v="bao"/>
    <s v="b"/>
    <s v="j"/>
    <s v="L"/>
    <s v="R"/>
    <x v="6"/>
    <x v="14"/>
    <n v="7.4841273048752966E-8"/>
    <s v="b"/>
    <s v="ao"/>
  </r>
  <r>
    <s v="lh"/>
    <s v="铼"/>
    <s v="lai"/>
    <s v="l"/>
    <s v="h"/>
    <s v="R"/>
    <s v="R"/>
    <x v="3"/>
    <x v="4"/>
    <n v="7.1587304655328926E-8"/>
    <s v="l"/>
    <s v="ai"/>
  </r>
  <r>
    <s v="ld"/>
    <s v="鳢"/>
    <s v="li"/>
    <s v="l"/>
    <s v="d"/>
    <s v="R"/>
    <s v="L"/>
    <x v="3"/>
    <x v="15"/>
    <n v="7.1587304655328926E-8"/>
    <s v="l"/>
    <s v="i"/>
  </r>
  <r>
    <s v="mx"/>
    <s v="荬"/>
    <s v="mai"/>
    <s v="m"/>
    <s v="x"/>
    <s v="R"/>
    <s v="L"/>
    <x v="13"/>
    <x v="24"/>
    <n v="7.1587304655328926E-8"/>
    <s v="m"/>
    <s v="ai"/>
  </r>
  <r>
    <s v="eu"/>
    <s v="舁"/>
    <s v="yu"/>
    <s v="e"/>
    <s v="u"/>
    <s v="L"/>
    <s v="R"/>
    <x v="1"/>
    <x v="5"/>
    <n v="7.1587304655328926E-8"/>
    <s v="e"/>
    <s v="u"/>
  </r>
  <r>
    <s v="ei"/>
    <s v="殪"/>
    <s v="yi"/>
    <s v="e"/>
    <s v="i"/>
    <s v="L"/>
    <s v="R"/>
    <x v="1"/>
    <x v="1"/>
    <n v="7.1587304655328926E-8"/>
    <s v="e"/>
    <s v="i"/>
  </r>
  <r>
    <s v="pq"/>
    <s v="裒"/>
    <s v="pou"/>
    <s v="p"/>
    <s v="q"/>
    <s v="R"/>
    <s v="L"/>
    <x v="23"/>
    <x v="19"/>
    <n v="7.1587304655328926E-8"/>
    <s v="p"/>
    <s v="ou"/>
  </r>
  <r>
    <s v="jd"/>
    <s v="虮"/>
    <s v="ji"/>
    <s v="j"/>
    <s v="d"/>
    <s v="R"/>
    <s v="L"/>
    <x v="16"/>
    <x v="15"/>
    <n v="7.1587304655328926E-8"/>
    <s v="j"/>
    <s v="i"/>
  </r>
  <r>
    <s v="uf"/>
    <s v="埴"/>
    <s v="zhi"/>
    <s v="u"/>
    <s v="f"/>
    <s v="R"/>
    <s v="L"/>
    <x v="8"/>
    <x v="2"/>
    <n v="7.1587304655328926E-8"/>
    <s v="zh"/>
    <s v="i"/>
  </r>
  <r>
    <s v="uw"/>
    <s v="搌"/>
    <s v="zhan"/>
    <s v="u"/>
    <s v="w"/>
    <s v="R"/>
    <s v="L"/>
    <x v="8"/>
    <x v="12"/>
    <n v="7.1587304655328926E-8"/>
    <s v="zh"/>
    <s v="an"/>
  </r>
  <r>
    <s v="jv"/>
    <s v="犋"/>
    <s v="jv"/>
    <s v="j"/>
    <s v="v"/>
    <s v="R"/>
    <s v="L"/>
    <x v="16"/>
    <x v="13"/>
    <n v="7.1587304655328926E-8"/>
    <s v="j"/>
    <s v="v"/>
  </r>
  <r>
    <s v="j;"/>
    <s v="扃"/>
    <s v="jiong"/>
    <s v="j"/>
    <s v=";"/>
    <s v="R"/>
    <s v="R"/>
    <x v="16"/>
    <x v="18"/>
    <n v="7.1587304655328926E-8"/>
    <s v="j"/>
    <s v="iong"/>
  </r>
  <r>
    <s v="nj"/>
    <s v="蛲"/>
    <s v="nao"/>
    <s v="n"/>
    <s v="j"/>
    <s v="R"/>
    <s v="R"/>
    <x v="12"/>
    <x v="14"/>
    <n v="7.1587304655328926E-8"/>
    <s v="n"/>
    <s v="ao"/>
  </r>
  <r>
    <s v="e;"/>
    <s v="媵"/>
    <s v="ying"/>
    <s v="e"/>
    <s v=";"/>
    <s v="L"/>
    <s v="R"/>
    <x v="1"/>
    <x v="18"/>
    <n v="7.1587304655328926E-8"/>
    <s v="y"/>
    <s v="ing"/>
  </r>
  <r>
    <s v="xm"/>
    <s v="谖"/>
    <s v="xuan"/>
    <s v="x"/>
    <s v="m"/>
    <s v="L"/>
    <s v="R"/>
    <x v="18"/>
    <x v="22"/>
    <n v="7.1587304655328926E-8"/>
    <s v="x"/>
    <s v="uan"/>
  </r>
  <r>
    <s v="ia"/>
    <s v="镲"/>
    <s v="cha"/>
    <s v="i"/>
    <s v="a"/>
    <s v="R"/>
    <s v="L"/>
    <x v="14"/>
    <x v="9"/>
    <n v="7.1587304655328926E-8"/>
    <s v="ch"/>
    <s v="a"/>
  </r>
  <r>
    <s v="ai"/>
    <s v="嗌"/>
    <s v="ai"/>
    <s v="a"/>
    <s v="i"/>
    <s v="L"/>
    <s v="R"/>
    <x v="24"/>
    <x v="1"/>
    <n v="7.1587304655328926E-8"/>
    <s v="a"/>
    <s v="i"/>
  </r>
  <r>
    <s v="os"/>
    <s v="腧"/>
    <s v="shu"/>
    <s v="o"/>
    <s v="s"/>
    <s v="R"/>
    <s v="L"/>
    <x v="2"/>
    <x v="16"/>
    <n v="7.1587304655328926E-8"/>
    <s v="sh"/>
    <s v="u"/>
  </r>
  <r>
    <s v="mw"/>
    <s v="眄"/>
    <s v="mian"/>
    <s v="m"/>
    <s v="w"/>
    <s v="R"/>
    <s v="L"/>
    <x v="13"/>
    <x v="12"/>
    <n v="7.1587304655328926E-8"/>
    <s v="m"/>
    <s v="ian"/>
  </r>
  <r>
    <s v="ps"/>
    <s v="鲆"/>
    <s v="ping"/>
    <s v="p"/>
    <s v="s"/>
    <s v="R"/>
    <s v="L"/>
    <x v="23"/>
    <x v="16"/>
    <n v="7.1587304655328926E-8"/>
    <s v="p"/>
    <s v="ing"/>
  </r>
  <r>
    <s v="jw"/>
    <s v="鹣"/>
    <s v="jian"/>
    <s v="j"/>
    <s v="w"/>
    <s v="R"/>
    <s v="L"/>
    <x v="16"/>
    <x v="12"/>
    <n v="7.1587304655328926E-8"/>
    <s v="j"/>
    <s v="ian"/>
  </r>
  <r>
    <s v="jz"/>
    <s v="卺"/>
    <s v="jin"/>
    <s v="j"/>
    <s v="z"/>
    <s v="R"/>
    <s v="L"/>
    <x v="16"/>
    <x v="20"/>
    <n v="7.1587304655328926E-8"/>
    <s v="j"/>
    <s v="in"/>
  </r>
  <r>
    <s v="xi"/>
    <s v="觋"/>
    <s v="xi"/>
    <s v="x"/>
    <s v="i"/>
    <s v="L"/>
    <s v="R"/>
    <x v="18"/>
    <x v="1"/>
    <n v="7.1587304655328926E-8"/>
    <s v="x"/>
    <s v="i"/>
  </r>
  <r>
    <s v="mj"/>
    <s v="旄"/>
    <s v="mao"/>
    <s v="m"/>
    <s v="j"/>
    <s v="R"/>
    <s v="R"/>
    <x v="13"/>
    <x v="14"/>
    <n v="7.1587304655328926E-8"/>
    <s v="m"/>
    <s v="ao"/>
  </r>
  <r>
    <s v="rn"/>
    <s v="蚺"/>
    <s v="ran"/>
    <s v="r"/>
    <s v="n"/>
    <s v="L"/>
    <s v="R"/>
    <x v="5"/>
    <x v="21"/>
    <n v="7.1587304655328926E-8"/>
    <s v="r"/>
    <s v="an"/>
  </r>
  <r>
    <s v="ob"/>
    <s v="槊"/>
    <s v="shuo"/>
    <s v="o"/>
    <s v="b"/>
    <s v="R"/>
    <s v="L"/>
    <x v="2"/>
    <x v="17"/>
    <n v="7.1587304655328926E-8"/>
    <s v="sh"/>
    <s v="uo"/>
  </r>
  <r>
    <s v="fk"/>
    <s v="鼢"/>
    <s v="fen"/>
    <s v="f"/>
    <s v="k"/>
    <s v="L"/>
    <s v="R"/>
    <x v="15"/>
    <x v="0"/>
    <n v="6.8333336261904885E-8"/>
    <s v="f"/>
    <s v="en"/>
  </r>
  <r>
    <s v="pw"/>
    <s v="犏"/>
    <s v="pian"/>
    <s v="p"/>
    <s v="w"/>
    <s v="R"/>
    <s v="L"/>
    <x v="23"/>
    <x v="12"/>
    <n v="6.8333336261904885E-8"/>
    <s v="p"/>
    <s v="ian"/>
  </r>
  <r>
    <s v="pa"/>
    <s v="筢"/>
    <s v="pa"/>
    <s v="p"/>
    <s v="a"/>
    <s v="R"/>
    <s v="L"/>
    <x v="23"/>
    <x v="9"/>
    <n v="6.8333336261904885E-8"/>
    <s v="p"/>
    <s v="a"/>
  </r>
  <r>
    <s v="gk"/>
    <s v="绠"/>
    <s v="geng"/>
    <s v="g"/>
    <s v="k"/>
    <s v="L"/>
    <s v="R"/>
    <x v="7"/>
    <x v="0"/>
    <n v="6.8333336261904885E-8"/>
    <s v="g"/>
    <s v="eng"/>
  </r>
  <r>
    <s v="jw"/>
    <s v="鲣"/>
    <s v="jian"/>
    <s v="j"/>
    <s v="w"/>
    <s v="R"/>
    <s v="L"/>
    <x v="16"/>
    <x v="12"/>
    <n v="6.8333336261904885E-8"/>
    <s v="j"/>
    <s v="ian"/>
  </r>
  <r>
    <s v="mb"/>
    <s v="瘼"/>
    <s v="mo"/>
    <s v="m"/>
    <s v="b"/>
    <s v="R"/>
    <s v="L"/>
    <x v="13"/>
    <x v="17"/>
    <n v="6.8333336261904885E-8"/>
    <s v="m"/>
    <s v="o"/>
  </r>
  <r>
    <s v="if"/>
    <s v="瘛"/>
    <s v="chi"/>
    <s v="i"/>
    <s v="f"/>
    <s v="R"/>
    <s v="L"/>
    <x v="14"/>
    <x v="2"/>
    <n v="6.8333336261904885E-8"/>
    <s v="ch"/>
    <s v="i"/>
  </r>
  <r>
    <s v="xu"/>
    <s v="洫"/>
    <s v="xu"/>
    <s v="x"/>
    <s v="u"/>
    <s v="L"/>
    <s v="R"/>
    <x v="18"/>
    <x v="5"/>
    <n v="6.8333336261904885E-8"/>
    <s v="x"/>
    <s v="u"/>
  </r>
  <r>
    <s v="ow"/>
    <s v="埏"/>
    <s v="shan"/>
    <s v="o"/>
    <s v="w"/>
    <s v="R"/>
    <s v="L"/>
    <x v="2"/>
    <x v="12"/>
    <n v="6.8333336261904885E-8"/>
    <s v="sh"/>
    <s v="an"/>
  </r>
  <r>
    <s v="gk"/>
    <s v="茛"/>
    <s v="gen"/>
    <s v="g"/>
    <s v="k"/>
    <s v="L"/>
    <s v="R"/>
    <x v="7"/>
    <x v="0"/>
    <n v="6.8333336261904885E-8"/>
    <s v="g"/>
    <s v="en"/>
  </r>
  <r>
    <s v="pi"/>
    <s v="郫"/>
    <s v="pi"/>
    <s v="p"/>
    <s v="i"/>
    <s v="R"/>
    <s v="R"/>
    <x v="23"/>
    <x v="1"/>
    <n v="6.8333336261904885E-8"/>
    <s v="p"/>
    <s v="i"/>
  </r>
  <r>
    <s v="ei"/>
    <s v="瘗"/>
    <s v="yi"/>
    <s v="e"/>
    <s v="i"/>
    <s v="L"/>
    <s v="R"/>
    <x v="1"/>
    <x v="1"/>
    <n v="6.8333336261904885E-8"/>
    <s v="e"/>
    <s v="i"/>
  </r>
  <r>
    <s v="xy"/>
    <s v="躞"/>
    <s v="xie"/>
    <s v="x"/>
    <s v="y"/>
    <s v="L"/>
    <s v="R"/>
    <x v="18"/>
    <x v="10"/>
    <n v="6.8333336261904885E-8"/>
    <s v="x"/>
    <s v="ie"/>
  </r>
  <r>
    <s v="ne"/>
    <s v="陧"/>
    <s v="nie"/>
    <s v="n"/>
    <s v="e"/>
    <s v="R"/>
    <s v="L"/>
    <x v="12"/>
    <x v="3"/>
    <n v="6.8333336261904885E-8"/>
    <s v="n"/>
    <s v="ie"/>
  </r>
  <r>
    <s v="jz"/>
    <s v="廑"/>
    <s v="jin"/>
    <s v="j"/>
    <s v="z"/>
    <s v="R"/>
    <s v="L"/>
    <x v="16"/>
    <x v="20"/>
    <n v="6.8333336261904885E-8"/>
    <s v="j"/>
    <s v="in"/>
  </r>
  <r>
    <s v="ln"/>
    <s v="镧"/>
    <s v="lan"/>
    <s v="l"/>
    <s v="n"/>
    <s v="R"/>
    <s v="R"/>
    <x v="3"/>
    <x v="21"/>
    <n v="6.8333336261904885E-8"/>
    <s v="l"/>
    <s v="an"/>
  </r>
  <r>
    <s v="bk"/>
    <s v="玢"/>
    <s v="bin"/>
    <s v="b"/>
    <s v="k"/>
    <s v="L"/>
    <s v="R"/>
    <x v="6"/>
    <x v="0"/>
    <n v="6.8333336261904885E-8"/>
    <s v="b"/>
    <s v="in"/>
  </r>
  <r>
    <s v="od"/>
    <s v="眚"/>
    <s v="sheng"/>
    <s v="o"/>
    <s v="d"/>
    <s v="R"/>
    <s v="L"/>
    <x v="2"/>
    <x v="15"/>
    <n v="6.8333336261904885E-8"/>
    <s v="sh"/>
    <s v="eng"/>
  </r>
  <r>
    <s v="xy"/>
    <s v="廨"/>
    <s v="xie"/>
    <s v="x"/>
    <s v="y"/>
    <s v="L"/>
    <s v="R"/>
    <x v="18"/>
    <x v="10"/>
    <n v="6.8333336261904885E-8"/>
    <s v="x"/>
    <s v="ie"/>
  </r>
  <r>
    <s v="ld"/>
    <s v="缡"/>
    <s v="li"/>
    <s v="l"/>
    <s v="d"/>
    <s v="R"/>
    <s v="L"/>
    <x v="3"/>
    <x v="15"/>
    <n v="6.8333336261904885E-8"/>
    <s v="l"/>
    <s v="i"/>
  </r>
  <r>
    <s v="he"/>
    <s v="盍"/>
    <s v="he"/>
    <s v="h"/>
    <s v="e"/>
    <s v="R"/>
    <s v="L"/>
    <x v="11"/>
    <x v="3"/>
    <n v="6.8333336261904885E-8"/>
    <s v="h"/>
    <s v="e"/>
  </r>
  <r>
    <s v="xi"/>
    <s v="醯"/>
    <s v="xi"/>
    <s v="x"/>
    <s v="i"/>
    <s v="L"/>
    <s v="R"/>
    <x v="18"/>
    <x v="1"/>
    <n v="6.8333336261904885E-8"/>
    <s v="x"/>
    <s v="i"/>
  </r>
  <r>
    <s v="cu"/>
    <s v="殂"/>
    <s v="cu"/>
    <s v="c"/>
    <s v="u"/>
    <s v="L"/>
    <s v="R"/>
    <x v="22"/>
    <x v="5"/>
    <n v="6.8333336261904885E-8"/>
    <s v="c"/>
    <s v="u"/>
  </r>
  <r>
    <s v="s;"/>
    <s v="眭"/>
    <s v="sui"/>
    <s v="s"/>
    <s v=";"/>
    <s v="L"/>
    <s v="R"/>
    <x v="21"/>
    <x v="18"/>
    <n v="6.8333336261904885E-8"/>
    <s v="s"/>
    <s v="ui"/>
  </r>
  <r>
    <s v="so"/>
    <s v="螋"/>
    <s v="sou"/>
    <s v="s"/>
    <s v="o"/>
    <s v="L"/>
    <s v="R"/>
    <x v="21"/>
    <x v="7"/>
    <n v="6.5079367868480845E-8"/>
    <s v="s"/>
    <s v="ou"/>
  </r>
  <r>
    <s v="q;"/>
    <s v="苘"/>
    <s v="qing"/>
    <s v="q"/>
    <s v=";"/>
    <s v="L"/>
    <s v="R"/>
    <x v="20"/>
    <x v="18"/>
    <n v="6.5079367868480845E-8"/>
    <s v="q"/>
    <s v="ing"/>
  </r>
  <r>
    <s v="gu"/>
    <s v="酤"/>
    <s v="gu"/>
    <s v="g"/>
    <s v="u"/>
    <s v="L"/>
    <s v="R"/>
    <x v="7"/>
    <x v="5"/>
    <n v="6.5079367868480845E-8"/>
    <s v="g"/>
    <s v="u"/>
  </r>
  <r>
    <s v="ld"/>
    <s v="轹"/>
    <s v="li"/>
    <s v="l"/>
    <s v="d"/>
    <s v="R"/>
    <s v="L"/>
    <x v="3"/>
    <x v="15"/>
    <n v="6.5079367868480845E-8"/>
    <s v="l"/>
    <s v="i"/>
  </r>
  <r>
    <s v="ga"/>
    <s v="钆"/>
    <s v="ga"/>
    <s v="g"/>
    <s v="a"/>
    <s v="L"/>
    <s v="L"/>
    <x v="7"/>
    <x v="9"/>
    <n v="6.5079367868480845E-8"/>
    <s v="g"/>
    <s v="a"/>
  </r>
  <r>
    <s v="fu"/>
    <s v="赙"/>
    <s v="fu"/>
    <s v="f"/>
    <s v="u"/>
    <s v="L"/>
    <s v="R"/>
    <x v="15"/>
    <x v="5"/>
    <n v="6.5079367868480845E-8"/>
    <s v="f"/>
    <s v="u"/>
  </r>
  <r>
    <s v="ej"/>
    <s v="轺"/>
    <s v="yao"/>
    <s v="e"/>
    <s v="j"/>
    <s v="L"/>
    <s v="R"/>
    <x v="1"/>
    <x v="14"/>
    <n v="6.5079367868480845E-8"/>
    <s v="y"/>
    <s v="ao"/>
  </r>
  <r>
    <s v="ub"/>
    <s v="浞"/>
    <s v="zhuo"/>
    <s v="u"/>
    <s v="b"/>
    <s v="R"/>
    <s v="L"/>
    <x v="8"/>
    <x v="17"/>
    <n v="6.5079367868480845E-8"/>
    <s v="zh"/>
    <s v="uo"/>
  </r>
  <r>
    <s v="fh"/>
    <s v="钫"/>
    <s v="fang"/>
    <s v="f"/>
    <s v="h"/>
    <s v="L"/>
    <s v="R"/>
    <x v="15"/>
    <x v="4"/>
    <n v="6.5079367868480845E-8"/>
    <s v="f"/>
    <s v="ang"/>
  </r>
  <r>
    <s v="ja"/>
    <s v="袷"/>
    <s v="jia"/>
    <s v="j"/>
    <s v="a"/>
    <s v="R"/>
    <s v="L"/>
    <x v="16"/>
    <x v="9"/>
    <n v="6.5079367868480845E-8"/>
    <s v="j"/>
    <s v="ia"/>
  </r>
  <r>
    <s v="sj"/>
    <s v="埽"/>
    <s v="sao"/>
    <s v="s"/>
    <s v="j"/>
    <s v="L"/>
    <s v="R"/>
    <x v="21"/>
    <x v="14"/>
    <n v="6.5079367868480845E-8"/>
    <s v="s"/>
    <s v="ao"/>
  </r>
  <r>
    <s v="qu"/>
    <s v="诎"/>
    <s v="qu"/>
    <s v="q"/>
    <s v="u"/>
    <s v="L"/>
    <s v="R"/>
    <x v="20"/>
    <x v="5"/>
    <n v="6.5079367868480845E-8"/>
    <s v="q"/>
    <s v="u"/>
  </r>
  <r>
    <s v="go"/>
    <s v="岣"/>
    <s v="gou"/>
    <s v="g"/>
    <s v="o"/>
    <s v="L"/>
    <s v="R"/>
    <x v="7"/>
    <x v="7"/>
    <n v="6.5079367868480845E-8"/>
    <s v="g"/>
    <s v="ou"/>
  </r>
  <r>
    <s v="da"/>
    <s v="笪"/>
    <s v="da"/>
    <s v="d"/>
    <s v="a"/>
    <s v="L"/>
    <s v="L"/>
    <x v="0"/>
    <x v="9"/>
    <n v="6.5079367868480845E-8"/>
    <s v="d"/>
    <s v="a"/>
  </r>
  <r>
    <s v="fu"/>
    <s v="莩"/>
    <s v="fu"/>
    <s v="f"/>
    <s v="u"/>
    <s v="L"/>
    <s v="R"/>
    <x v="15"/>
    <x v="5"/>
    <n v="6.5079367868480845E-8"/>
    <s v="f"/>
    <s v="u"/>
  </r>
  <r>
    <s v="zn"/>
    <s v="趱"/>
    <s v="zan"/>
    <s v="z"/>
    <s v="n"/>
    <s v="L"/>
    <s v="R"/>
    <x v="4"/>
    <x v="21"/>
    <n v="6.5079367868480845E-8"/>
    <s v="z"/>
    <s v="an"/>
  </r>
  <r>
    <s v="qm"/>
    <s v="悛"/>
    <s v="quan"/>
    <s v="q"/>
    <s v="m"/>
    <s v="L"/>
    <s v="R"/>
    <x v="20"/>
    <x v="22"/>
    <n v="6.5079367868480845E-8"/>
    <s v="q"/>
    <s v="uan"/>
  </r>
  <r>
    <s v="pf"/>
    <s v="醅"/>
    <s v="pei"/>
    <s v="p"/>
    <s v="f"/>
    <s v="R"/>
    <s v="L"/>
    <x v="23"/>
    <x v="2"/>
    <n v="6.5079367868480845E-8"/>
    <s v="p"/>
    <s v="ei"/>
  </r>
  <r>
    <s v="q;"/>
    <s v="謦"/>
    <s v="qing"/>
    <s v="q"/>
    <s v=";"/>
    <s v="L"/>
    <s v="R"/>
    <x v="20"/>
    <x v="18"/>
    <n v="6.5079367868480845E-8"/>
    <s v="q"/>
    <s v="ing"/>
  </r>
  <r>
    <s v="ma"/>
    <s v="杩"/>
    <s v="ma"/>
    <s v="m"/>
    <s v="a"/>
    <s v="R"/>
    <s v="L"/>
    <x v="13"/>
    <x v="9"/>
    <n v="6.5079367868480845E-8"/>
    <s v="m"/>
    <s v="a"/>
  </r>
  <r>
    <s v="tl"/>
    <s v="茼"/>
    <s v="tong"/>
    <s v="t"/>
    <s v="l"/>
    <s v="L"/>
    <s v="R"/>
    <x v="9"/>
    <x v="8"/>
    <n v="6.5079367868480845E-8"/>
    <s v="t"/>
    <s v="ong"/>
  </r>
  <r>
    <s v="qn"/>
    <s v="慊"/>
    <s v="qian"/>
    <s v="q"/>
    <s v="n"/>
    <s v="L"/>
    <s v="R"/>
    <x v="20"/>
    <x v="21"/>
    <n v="6.5079367868480845E-8"/>
    <s v="q"/>
    <s v="ian"/>
  </r>
  <r>
    <s v="ut"/>
    <s v="胗"/>
    <s v="zhen"/>
    <s v="u"/>
    <s v="t"/>
    <s v="R"/>
    <s v="L"/>
    <x v="8"/>
    <x v="25"/>
    <n v="6.5079367868480845E-8"/>
    <s v="zh"/>
    <s v="en"/>
  </r>
  <r>
    <s v="jd"/>
    <s v="蕺"/>
    <s v="ji"/>
    <s v="j"/>
    <s v="d"/>
    <s v="R"/>
    <s v="L"/>
    <x v="16"/>
    <x v="15"/>
    <n v="6.5079367868480845E-8"/>
    <s v="j"/>
    <s v="i"/>
  </r>
  <r>
    <s v="to"/>
    <s v="钭"/>
    <s v="tou"/>
    <s v="t"/>
    <s v="o"/>
    <s v="L"/>
    <s v="R"/>
    <x v="9"/>
    <x v="7"/>
    <n v="6.5079367868480845E-8"/>
    <s v="t"/>
    <s v="ou"/>
  </r>
  <r>
    <s v="ng"/>
    <s v="攮"/>
    <s v="nang"/>
    <s v="n"/>
    <s v="g"/>
    <s v="R"/>
    <s v="L"/>
    <x v="12"/>
    <x v="11"/>
    <n v="6.5079367868480845E-8"/>
    <s v="n"/>
    <s v="ang"/>
  </r>
  <r>
    <s v="ke"/>
    <s v="氪"/>
    <s v="ke"/>
    <s v="k"/>
    <s v="e"/>
    <s v="R"/>
    <s v="L"/>
    <x v="19"/>
    <x v="3"/>
    <n v="6.5079367868480845E-8"/>
    <s v="k"/>
    <s v="e"/>
  </r>
  <r>
    <s v="mq"/>
    <s v="蝥"/>
    <s v="mou"/>
    <s v="m"/>
    <s v="q"/>
    <s v="R"/>
    <s v="L"/>
    <x v="13"/>
    <x v="19"/>
    <n v="6.5079367868480845E-8"/>
    <s v="m"/>
    <s v="ou"/>
  </r>
  <r>
    <s v="md"/>
    <s v="艨"/>
    <s v="meng"/>
    <s v="m"/>
    <s v="d"/>
    <s v="R"/>
    <s v="L"/>
    <x v="13"/>
    <x v="15"/>
    <n v="6.5079367868480845E-8"/>
    <s v="m"/>
    <s v="eng"/>
  </r>
  <r>
    <s v="ga"/>
    <s v="尜"/>
    <s v="ga"/>
    <s v="g"/>
    <s v="a"/>
    <s v="L"/>
    <s v="L"/>
    <x v="7"/>
    <x v="9"/>
    <n v="6.5079367868480845E-8"/>
    <s v="g"/>
    <s v="a"/>
  </r>
  <r>
    <s v="wk"/>
    <s v="璺"/>
    <s v="wen"/>
    <s v="w"/>
    <s v="k"/>
    <s v="L"/>
    <s v="R"/>
    <x v="10"/>
    <x v="0"/>
    <n v="6.5079367868480845E-8"/>
    <s v="w"/>
    <s v="en"/>
  </r>
  <r>
    <s v="if"/>
    <s v="螭"/>
    <s v="chi"/>
    <s v="i"/>
    <s v="f"/>
    <s v="R"/>
    <s v="L"/>
    <x v="14"/>
    <x v="2"/>
    <n v="6.5079367868480845E-8"/>
    <s v="ch"/>
    <s v="i"/>
  </r>
  <r>
    <s v="hb"/>
    <s v="耠"/>
    <s v="huo"/>
    <s v="h"/>
    <s v="b"/>
    <s v="R"/>
    <s v="L"/>
    <x v="11"/>
    <x v="17"/>
    <n v="6.1825399475056805E-8"/>
    <s v="h"/>
    <s v="uo"/>
  </r>
  <r>
    <s v="us"/>
    <s v="疰"/>
    <s v="zhu"/>
    <s v="u"/>
    <s v="s"/>
    <s v="R"/>
    <s v="L"/>
    <x v="8"/>
    <x v="16"/>
    <n v="6.1825399475056805E-8"/>
    <s v="zh"/>
    <s v="u"/>
  </r>
  <r>
    <s v="gp"/>
    <s v="蜾"/>
    <s v="guo"/>
    <s v="g"/>
    <s v="p"/>
    <s v="L"/>
    <s v="R"/>
    <x v="7"/>
    <x v="6"/>
    <n v="6.1825399475056805E-8"/>
    <s v="g"/>
    <s v="uo"/>
  </r>
  <r>
    <s v="hr"/>
    <s v="鲩"/>
    <s v="huan"/>
    <s v="h"/>
    <s v="r"/>
    <s v="R"/>
    <s v="L"/>
    <x v="11"/>
    <x v="26"/>
    <n v="6.1825399475056805E-8"/>
    <s v="h"/>
    <s v="uan"/>
  </r>
  <r>
    <s v="mf"/>
    <s v="鹛"/>
    <s v="mei"/>
    <s v="m"/>
    <s v="f"/>
    <s v="R"/>
    <s v="L"/>
    <x v="13"/>
    <x v="2"/>
    <n v="6.1825399475056805E-8"/>
    <s v="m"/>
    <s v="ei"/>
  </r>
  <r>
    <s v="ua"/>
    <s v="痄"/>
    <s v="zha"/>
    <s v="u"/>
    <s v="a"/>
    <s v="R"/>
    <s v="L"/>
    <x v="8"/>
    <x v="9"/>
    <n v="6.1825399475056805E-8"/>
    <s v="zh"/>
    <s v="a"/>
  </r>
  <r>
    <s v="nj"/>
    <s v="硇"/>
    <s v="nao"/>
    <s v="n"/>
    <s v="j"/>
    <s v="R"/>
    <s v="R"/>
    <x v="12"/>
    <x v="14"/>
    <n v="6.1825399475056805E-8"/>
    <s v="n"/>
    <s v="ao"/>
  </r>
  <r>
    <s v="gy"/>
    <s v="袼"/>
    <s v="ge"/>
    <s v="g"/>
    <s v="y"/>
    <s v="L"/>
    <s v="R"/>
    <x v="7"/>
    <x v="10"/>
    <n v="6.1825399475056805E-8"/>
    <s v="g"/>
    <s v="e"/>
  </r>
  <r>
    <s v="en"/>
    <s v="蒽"/>
    <s v="en"/>
    <s v="e"/>
    <s v="n"/>
    <s v="L"/>
    <s v="R"/>
    <x v="1"/>
    <x v="21"/>
    <n v="6.1825399475056805E-8"/>
    <s v="e"/>
    <s v="n"/>
  </r>
  <r>
    <s v="qu"/>
    <s v="磲"/>
    <s v="qu"/>
    <s v="q"/>
    <s v="u"/>
    <s v="L"/>
    <s v="R"/>
    <x v="20"/>
    <x v="5"/>
    <n v="6.1825399475056805E-8"/>
    <s v="q"/>
    <s v="u"/>
  </r>
  <r>
    <s v="ei"/>
    <s v="劓"/>
    <s v="yi"/>
    <s v="e"/>
    <s v="i"/>
    <s v="L"/>
    <s v="R"/>
    <x v="1"/>
    <x v="1"/>
    <n v="6.1825399475056805E-8"/>
    <s v="e"/>
    <s v="i"/>
  </r>
  <r>
    <s v="qo"/>
    <s v="蝤"/>
    <s v="qiu"/>
    <s v="q"/>
    <s v="o"/>
    <s v="L"/>
    <s v="R"/>
    <x v="20"/>
    <x v="7"/>
    <n v="6.1825399475056805E-8"/>
    <s v="q"/>
    <s v="iu"/>
  </r>
  <r>
    <s v="eu"/>
    <s v="饫"/>
    <s v="yu"/>
    <s v="e"/>
    <s v="u"/>
    <s v="L"/>
    <s v="R"/>
    <x v="1"/>
    <x v="5"/>
    <n v="6.1825399475056805E-8"/>
    <s v="e"/>
    <s v="u"/>
  </r>
  <r>
    <s v="wk"/>
    <s v="阌"/>
    <s v="wen"/>
    <s v="w"/>
    <s v="k"/>
    <s v="L"/>
    <s v="R"/>
    <x v="10"/>
    <x v="0"/>
    <n v="6.1825399475056805E-8"/>
    <s v="w"/>
    <s v="en"/>
  </r>
  <r>
    <s v="ld"/>
    <s v="嫠"/>
    <s v="li"/>
    <s v="l"/>
    <s v="d"/>
    <s v="R"/>
    <s v="L"/>
    <x v="3"/>
    <x v="15"/>
    <n v="6.1825399475056805E-8"/>
    <s v="l"/>
    <s v="i"/>
  </r>
  <r>
    <s v="hs"/>
    <s v="觳"/>
    <s v="hu"/>
    <s v="h"/>
    <s v="s"/>
    <s v="R"/>
    <s v="L"/>
    <x v="11"/>
    <x v="16"/>
    <n v="6.1825399475056805E-8"/>
    <s v="h"/>
    <s v="u"/>
  </r>
  <r>
    <s v="il"/>
    <s v="艟"/>
    <s v="chong"/>
    <s v="i"/>
    <s v="l"/>
    <s v="R"/>
    <s v="R"/>
    <x v="14"/>
    <x v="8"/>
    <n v="6.1825399475056805E-8"/>
    <s v="ch"/>
    <s v="ong"/>
  </r>
  <r>
    <s v="os"/>
    <s v="殳"/>
    <s v="shu"/>
    <s v="o"/>
    <s v="s"/>
    <s v="R"/>
    <s v="L"/>
    <x v="2"/>
    <x v="16"/>
    <n v="6.1825399475056805E-8"/>
    <s v="sh"/>
    <s v="u"/>
  </r>
  <r>
    <s v="qn"/>
    <s v="搴"/>
    <s v="qian"/>
    <s v="q"/>
    <s v="n"/>
    <s v="L"/>
    <s v="R"/>
    <x v="20"/>
    <x v="21"/>
    <n v="6.1825399475056805E-8"/>
    <s v="q"/>
    <s v="ian"/>
  </r>
  <r>
    <s v="xi"/>
    <s v="鼷"/>
    <s v="xi"/>
    <s v="x"/>
    <s v="i"/>
    <s v="L"/>
    <s v="R"/>
    <x v="18"/>
    <x v="1"/>
    <n v="5.8571431081632758E-8"/>
    <s v="x"/>
    <s v="i"/>
  </r>
  <r>
    <s v="id"/>
    <s v="枨"/>
    <s v="cheng"/>
    <s v="i"/>
    <s v="d"/>
    <s v="R"/>
    <s v="L"/>
    <x v="14"/>
    <x v="15"/>
    <n v="5.8571431081632758E-8"/>
    <s v="ch"/>
    <s v="eng"/>
  </r>
  <r>
    <s v="cp"/>
    <s v="脞"/>
    <s v="cuo"/>
    <s v="c"/>
    <s v="p"/>
    <s v="L"/>
    <s v="R"/>
    <x v="22"/>
    <x v="6"/>
    <n v="5.8571431081632758E-8"/>
    <s v="c"/>
    <s v="uo"/>
  </r>
  <r>
    <s v="jg"/>
    <s v="礓"/>
    <s v="jiang"/>
    <s v="j"/>
    <s v="g"/>
    <s v="R"/>
    <s v="L"/>
    <x v="16"/>
    <x v="11"/>
    <n v="5.8571431081632758E-8"/>
    <s v="j"/>
    <s v="iang"/>
  </r>
  <r>
    <s v="qi"/>
    <s v="桤"/>
    <s v="qi"/>
    <s v="q"/>
    <s v="i"/>
    <s v="L"/>
    <s v="R"/>
    <x v="20"/>
    <x v="1"/>
    <n v="5.8571431081632758E-8"/>
    <s v="q"/>
    <s v="i"/>
  </r>
  <r>
    <s v="nv"/>
    <s v="恧"/>
    <s v="nu"/>
    <s v="n"/>
    <s v="v"/>
    <s v="R"/>
    <s v="L"/>
    <x v="12"/>
    <x v="13"/>
    <n v="5.8571431081632758E-8"/>
    <s v="n"/>
    <s v="v"/>
  </r>
  <r>
    <s v="jd"/>
    <s v="跽"/>
    <s v="ji"/>
    <s v="j"/>
    <s v="d"/>
    <s v="R"/>
    <s v="L"/>
    <x v="16"/>
    <x v="15"/>
    <n v="5.8571431081632758E-8"/>
    <s v="j"/>
    <s v="i"/>
  </r>
  <r>
    <s v="j"/>
    <s v="噍"/>
    <s v="jiao"/>
    <s v="j"/>
    <s v="j"/>
    <s v="R"/>
    <s v="R"/>
    <x v="16"/>
    <x v="14"/>
    <n v="5.8571431081632758E-8"/>
    <s v="j"/>
    <s v="iao"/>
  </r>
  <r>
    <s v="ha"/>
    <s v="砉"/>
    <s v="hua"/>
    <s v="h"/>
    <s v="a"/>
    <s v="R"/>
    <s v="L"/>
    <x v="11"/>
    <x v="9"/>
    <n v="5.8571431081632758E-8"/>
    <s v="h"/>
    <s v="ua"/>
  </r>
  <r>
    <s v="mn"/>
    <s v="镘"/>
    <s v="man"/>
    <s v="m"/>
    <s v="n"/>
    <s v="R"/>
    <s v="R"/>
    <x v="13"/>
    <x v="21"/>
    <n v="5.8571431081632758E-8"/>
    <s v="m"/>
    <s v="an"/>
  </r>
  <r>
    <s v="hv"/>
    <s v="蟪"/>
    <s v="hui"/>
    <s v="h"/>
    <s v="v"/>
    <s v="R"/>
    <s v="L"/>
    <x v="11"/>
    <x v="13"/>
    <n v="5.8571431081632758E-8"/>
    <s v="h"/>
    <s v="ui"/>
  </r>
  <r>
    <s v="qf"/>
    <s v="筇"/>
    <s v="qiong"/>
    <s v="q"/>
    <s v="f"/>
    <s v="L"/>
    <s v="L"/>
    <x v="20"/>
    <x v="2"/>
    <n v="5.8571431081632758E-8"/>
    <s v="q"/>
    <s v="iong"/>
  </r>
  <r>
    <s v="ly"/>
    <s v="躐"/>
    <s v="lie"/>
    <s v="l"/>
    <s v="y"/>
    <s v="R"/>
    <s v="R"/>
    <x v="3"/>
    <x v="10"/>
    <n v="5.8571431081632758E-8"/>
    <s v="l"/>
    <s v="ie"/>
  </r>
  <r>
    <s v="py"/>
    <s v="苤"/>
    <s v="pie"/>
    <s v="p"/>
    <s v="y"/>
    <s v="R"/>
    <s v="R"/>
    <x v="23"/>
    <x v="10"/>
    <n v="5.8571431081632758E-8"/>
    <s v="p"/>
    <s v="ie"/>
  </r>
  <r>
    <s v="ld"/>
    <s v="篥"/>
    <s v="li"/>
    <s v="l"/>
    <s v="d"/>
    <s v="R"/>
    <s v="L"/>
    <x v="3"/>
    <x v="15"/>
    <n v="5.8571431081632758E-8"/>
    <s v="l"/>
    <s v="i"/>
  </r>
  <r>
    <s v="go"/>
    <s v="笱"/>
    <s v="gou"/>
    <s v="g"/>
    <s v="o"/>
    <s v="L"/>
    <s v="R"/>
    <x v="7"/>
    <x v="7"/>
    <n v="5.8571431081632758E-8"/>
    <s v="g"/>
    <s v="ou"/>
  </r>
  <r>
    <s v="ix"/>
    <s v="虿"/>
    <s v="chai"/>
    <s v="i"/>
    <s v="x"/>
    <s v="R"/>
    <s v="L"/>
    <x v="14"/>
    <x v="24"/>
    <n v="5.8571431081632758E-8"/>
    <s v="ch"/>
    <s v="ai"/>
  </r>
  <r>
    <s v="dp"/>
    <s v="裰"/>
    <s v="duo"/>
    <s v="d"/>
    <s v="p"/>
    <s v="L"/>
    <s v="R"/>
    <x v="0"/>
    <x v="6"/>
    <n v="5.8571431081632758E-8"/>
    <s v="d"/>
    <s v="uo"/>
  </r>
  <r>
    <s v="oe"/>
    <s v="厍"/>
    <s v="she"/>
    <s v="o"/>
    <s v="e"/>
    <s v="R"/>
    <s v="L"/>
    <x v="2"/>
    <x v="3"/>
    <n v="5.8571431081632758E-8"/>
    <s v="sh"/>
    <s v="e"/>
  </r>
  <r>
    <s v="xc"/>
    <s v="曛"/>
    <s v="xun"/>
    <s v="x"/>
    <s v="c"/>
    <s v="L"/>
    <s v="L"/>
    <x v="18"/>
    <x v="23"/>
    <n v="5.8571431081632758E-8"/>
    <s v="x"/>
    <s v="un"/>
  </r>
  <r>
    <s v="ks"/>
    <s v="喾"/>
    <s v="ku"/>
    <s v="k"/>
    <s v="s"/>
    <s v="R"/>
    <s v="L"/>
    <x v="19"/>
    <x v="16"/>
    <n v="5.8571431081632758E-8"/>
    <s v="k"/>
    <s v="u"/>
  </r>
  <r>
    <s v="x"/>
    <s v="枵"/>
    <s v="xiao"/>
    <s v="x"/>
    <s v="x"/>
    <s v="L"/>
    <s v="L"/>
    <x v="18"/>
    <x v="24"/>
    <n v="5.8571431081632758E-8"/>
    <s v="x"/>
    <s v="iao"/>
  </r>
  <r>
    <s v="uf"/>
    <s v="觯"/>
    <s v="zhi"/>
    <s v="u"/>
    <s v="f"/>
    <s v="R"/>
    <s v="L"/>
    <x v="8"/>
    <x v="2"/>
    <n v="5.8571431081632758E-8"/>
    <s v="zh"/>
    <s v="i"/>
  </r>
  <r>
    <s v="su"/>
    <s v="涑"/>
    <s v="su"/>
    <s v="s"/>
    <s v="u"/>
    <s v="L"/>
    <s v="R"/>
    <x v="21"/>
    <x v="5"/>
    <n v="5.8571431081632758E-8"/>
    <s v="s"/>
    <s v="u"/>
  </r>
  <r>
    <s v="kg"/>
    <s v="钪"/>
    <s v="kang"/>
    <s v="k"/>
    <s v="g"/>
    <s v="R"/>
    <s v="L"/>
    <x v="19"/>
    <x v="11"/>
    <n v="5.8571431081632758E-8"/>
    <s v="k"/>
    <s v="ang"/>
  </r>
  <r>
    <s v="wu"/>
    <s v="鋈"/>
    <s v="wu"/>
    <s v="w"/>
    <s v="u"/>
    <s v="L"/>
    <s v="R"/>
    <x v="10"/>
    <x v="5"/>
    <n v="5.8571431081632758E-8"/>
    <s v="w"/>
    <s v="u"/>
  </r>
  <r>
    <s v="cl"/>
    <s v="璁"/>
    <s v="cong"/>
    <s v="c"/>
    <s v="l"/>
    <s v="L"/>
    <s v="R"/>
    <x v="22"/>
    <x v="8"/>
    <n v="5.8571431081632758E-8"/>
    <s v="c"/>
    <s v="ong"/>
  </r>
  <r>
    <s v="g;"/>
    <s v="炅"/>
    <s v="gui"/>
    <s v="g"/>
    <s v=";"/>
    <s v="L"/>
    <s v="R"/>
    <x v="7"/>
    <x v="18"/>
    <n v="5.8571431081632758E-8"/>
    <s v="g"/>
    <s v="ui"/>
  </r>
  <r>
    <s v="pi"/>
    <s v="貔"/>
    <s v="pi"/>
    <s v="p"/>
    <s v="i"/>
    <s v="R"/>
    <s v="R"/>
    <x v="23"/>
    <x v="1"/>
    <n v="5.8571431081632758E-8"/>
    <s v="p"/>
    <s v="i"/>
  </r>
  <r>
    <s v="jg"/>
    <s v="茳"/>
    <s v="jiang"/>
    <s v="j"/>
    <s v="g"/>
    <s v="R"/>
    <s v="L"/>
    <x v="16"/>
    <x v="11"/>
    <n v="5.5317462688208718E-8"/>
    <s v="j"/>
    <s v="iang"/>
  </r>
  <r>
    <s v="fu"/>
    <s v="郛"/>
    <s v="fu"/>
    <s v="f"/>
    <s v="u"/>
    <s v="L"/>
    <s v="R"/>
    <x v="15"/>
    <x v="5"/>
    <n v="5.5317462688208718E-8"/>
    <s v="f"/>
    <s v="u"/>
  </r>
  <r>
    <s v="hz"/>
    <s v="癀"/>
    <s v="huang"/>
    <s v="h"/>
    <s v="z"/>
    <s v="R"/>
    <s v="L"/>
    <x v="11"/>
    <x v="20"/>
    <n v="5.5317462688208718E-8"/>
    <s v="h"/>
    <s v="uang"/>
  </r>
  <r>
    <s v="hj"/>
    <s v="嚆"/>
    <s v="hao"/>
    <s v="h"/>
    <s v="j"/>
    <s v="R"/>
    <s v="R"/>
    <x v="11"/>
    <x v="14"/>
    <n v="5.5317462688208718E-8"/>
    <s v="h"/>
    <s v="ao"/>
  </r>
  <r>
    <s v="ep"/>
    <s v="瀹"/>
    <s v="yue"/>
    <s v="e"/>
    <s v="p"/>
    <s v="L"/>
    <s v="R"/>
    <x v="1"/>
    <x v="6"/>
    <n v="5.5317462688208718E-8"/>
    <s v="y"/>
    <s v="ue"/>
  </r>
  <r>
    <s v="gj"/>
    <s v="槔"/>
    <s v="gao"/>
    <s v="g"/>
    <s v="j"/>
    <s v="L"/>
    <s v="R"/>
    <x v="7"/>
    <x v="14"/>
    <n v="5.5317462688208718E-8"/>
    <s v="g"/>
    <s v="ao"/>
  </r>
  <r>
    <s v="jw"/>
    <s v="搛"/>
    <s v="jian"/>
    <s v="j"/>
    <s v="w"/>
    <s v="R"/>
    <s v="L"/>
    <x v="16"/>
    <x v="12"/>
    <n v="5.5317462688208718E-8"/>
    <s v="j"/>
    <s v="ian"/>
  </r>
  <r>
    <s v="zc"/>
    <s v="撙"/>
    <s v="zun"/>
    <s v="z"/>
    <s v="c"/>
    <s v="L"/>
    <s v="L"/>
    <x v="4"/>
    <x v="23"/>
    <n v="5.5317462688208718E-8"/>
    <s v="z"/>
    <s v="un"/>
  </r>
  <r>
    <s v="tp"/>
    <s v="柝"/>
    <s v="tuo"/>
    <s v="t"/>
    <s v="p"/>
    <s v="L"/>
    <s v="R"/>
    <x v="9"/>
    <x v="6"/>
    <n v="5.5317462688208718E-8"/>
    <s v="t"/>
    <s v="uo"/>
  </r>
  <r>
    <s v="ga"/>
    <s v="诖"/>
    <s v="gua"/>
    <s v="g"/>
    <s v="a"/>
    <s v="L"/>
    <s v="L"/>
    <x v="7"/>
    <x v="9"/>
    <n v="5.5317462688208718E-8"/>
    <s v="g"/>
    <s v="ua"/>
  </r>
  <r>
    <s v="jw"/>
    <s v="踺"/>
    <s v="jian"/>
    <s v="j"/>
    <s v="w"/>
    <s v="R"/>
    <s v="L"/>
    <x v="16"/>
    <x v="12"/>
    <n v="5.5317462688208718E-8"/>
    <s v="j"/>
    <s v="ian"/>
  </r>
  <r>
    <s v="zy"/>
    <s v="帻"/>
    <s v="ze"/>
    <s v="z"/>
    <s v="y"/>
    <s v="L"/>
    <s v="R"/>
    <x v="4"/>
    <x v="10"/>
    <n v="5.5317462688208718E-8"/>
    <s v="z"/>
    <s v="e"/>
  </r>
  <r>
    <s v="kh"/>
    <s v="垲"/>
    <s v="kai"/>
    <s v="k"/>
    <s v="h"/>
    <s v="R"/>
    <s v="R"/>
    <x v="19"/>
    <x v="4"/>
    <n v="5.5317462688208718E-8"/>
    <s v="k"/>
    <s v="ai"/>
  </r>
  <r>
    <s v="gc"/>
    <s v="绲"/>
    <s v="gun"/>
    <s v="g"/>
    <s v="c"/>
    <s v="L"/>
    <s v="L"/>
    <x v="7"/>
    <x v="23"/>
    <n v="5.5317462688208718E-8"/>
    <s v="g"/>
    <s v="un"/>
  </r>
  <r>
    <s v="dp"/>
    <s v="缍"/>
    <s v="duo"/>
    <s v="d"/>
    <s v="p"/>
    <s v="L"/>
    <s v="R"/>
    <x v="0"/>
    <x v="6"/>
    <n v="5.5317462688208718E-8"/>
    <s v="d"/>
    <s v="uo"/>
  </r>
  <r>
    <s v="j"/>
    <s v="敫"/>
    <s v="jiao"/>
    <s v="j"/>
    <s v="j"/>
    <s v="R"/>
    <s v="R"/>
    <x v="16"/>
    <x v="14"/>
    <n v="5.5317462688208718E-8"/>
    <s v="j"/>
    <s v="iao"/>
  </r>
  <r>
    <s v="gp"/>
    <s v="猓"/>
    <s v="guo"/>
    <s v="g"/>
    <s v="p"/>
    <s v="L"/>
    <s v="R"/>
    <x v="7"/>
    <x v="6"/>
    <n v="5.5317462688208718E-8"/>
    <s v="g"/>
    <s v="uo"/>
  </r>
  <r>
    <s v="ug"/>
    <s v="鄣"/>
    <s v="zhang"/>
    <s v="u"/>
    <s v="g"/>
    <s v="R"/>
    <s v="L"/>
    <x v="8"/>
    <x v="11"/>
    <n v="5.5317462688208718E-8"/>
    <s v="zh"/>
    <s v="ang"/>
  </r>
  <r>
    <s v="le"/>
    <s v="鳓"/>
    <s v="le"/>
    <s v="l"/>
    <s v="e"/>
    <s v="R"/>
    <s v="L"/>
    <x v="3"/>
    <x v="3"/>
    <n v="5.5317462688208718E-8"/>
    <s v="l"/>
    <s v="e"/>
  </r>
  <r>
    <s v="g;"/>
    <s v="宄"/>
    <s v="gui"/>
    <s v="g"/>
    <s v=";"/>
    <s v="L"/>
    <s v="R"/>
    <x v="7"/>
    <x v="18"/>
    <n v="5.5317462688208718E-8"/>
    <s v="g"/>
    <s v="ui"/>
  </r>
  <r>
    <s v="ke"/>
    <s v="髁"/>
    <s v="ke"/>
    <s v="k"/>
    <s v="e"/>
    <s v="R"/>
    <s v="L"/>
    <x v="19"/>
    <x v="3"/>
    <n v="5.5317462688208718E-8"/>
    <s v="k"/>
    <s v="e"/>
  </r>
  <r>
    <s v="zi"/>
    <s v="觜"/>
    <s v="zi"/>
    <s v="z"/>
    <s v="i"/>
    <s v="L"/>
    <s v="R"/>
    <x v="4"/>
    <x v="1"/>
    <n v="5.5317462688208718E-8"/>
    <s v="z"/>
    <s v="i"/>
  </r>
  <r>
    <s v="mj"/>
    <s v="泖"/>
    <s v="mao"/>
    <s v="m"/>
    <s v="j"/>
    <s v="R"/>
    <s v="R"/>
    <x v="13"/>
    <x v="14"/>
    <n v="5.5317462688208718E-8"/>
    <s v="m"/>
    <s v="ao"/>
  </r>
  <r>
    <s v="em"/>
    <s v="掾"/>
    <s v="yuan"/>
    <s v="e"/>
    <s v="m"/>
    <s v="L"/>
    <s v="R"/>
    <x v="1"/>
    <x v="22"/>
    <n v="5.5317462688208718E-8"/>
    <s v="y"/>
    <s v="uan"/>
  </r>
  <r>
    <s v="an"/>
    <s v="犴"/>
    <s v="an"/>
    <s v="a"/>
    <s v="n"/>
    <s v="L"/>
    <s v="R"/>
    <x v="24"/>
    <x v="21"/>
    <n v="5.5317462688208718E-8"/>
    <s v="a"/>
    <s v="n"/>
  </r>
  <r>
    <s v="jw"/>
    <s v="谫"/>
    <s v="jian"/>
    <s v="j"/>
    <s v="w"/>
    <s v="R"/>
    <s v="L"/>
    <x v="16"/>
    <x v="12"/>
    <n v="5.2063494294784677E-8"/>
    <s v="j"/>
    <s v="ian"/>
  </r>
  <r>
    <s v="t"/>
    <s v="鲦"/>
    <s v="tiao"/>
    <s v="t"/>
    <s v="t"/>
    <s v="L"/>
    <s v="L"/>
    <x v="9"/>
    <x v="25"/>
    <n v="5.2063494294784677E-8"/>
    <s v="t"/>
    <s v="iao"/>
  </r>
  <r>
    <s v="dy"/>
    <s v="揲"/>
    <s v="die"/>
    <s v="d"/>
    <s v="y"/>
    <s v="L"/>
    <s v="R"/>
    <x v="0"/>
    <x v="10"/>
    <n v="5.2063494294784677E-8"/>
    <s v="d"/>
    <s v="ie"/>
  </r>
  <r>
    <s v="ek"/>
    <s v="霪"/>
    <s v="yin"/>
    <s v="e"/>
    <s v="k"/>
    <s v="L"/>
    <s v="R"/>
    <x v="1"/>
    <x v="0"/>
    <n v="5.2063494294784677E-8"/>
    <s v="y"/>
    <s v="in"/>
  </r>
  <r>
    <s v="dc"/>
    <s v="镦"/>
    <s v="dun"/>
    <s v="d"/>
    <s v="c"/>
    <s v="L"/>
    <s v="L"/>
    <x v="0"/>
    <x v="23"/>
    <n v="5.2063494294784677E-8"/>
    <s v="d"/>
    <s v="un"/>
  </r>
  <r>
    <s v="ic"/>
    <s v="蝽"/>
    <s v="chun"/>
    <s v="i"/>
    <s v="c"/>
    <s v="R"/>
    <s v="L"/>
    <x v="14"/>
    <x v="23"/>
    <n v="5.2063494294784677E-8"/>
    <s v="ch"/>
    <s v="un"/>
  </r>
  <r>
    <s v="t"/>
    <s v="龆"/>
    <s v="tiao"/>
    <s v="t"/>
    <s v="t"/>
    <s v="L"/>
    <s v="L"/>
    <x v="9"/>
    <x v="25"/>
    <n v="5.2063494294784677E-8"/>
    <s v="t"/>
    <s v="iao"/>
  </r>
  <r>
    <s v="zi"/>
    <s v="嵫"/>
    <s v="zi"/>
    <s v="z"/>
    <s v="i"/>
    <s v="L"/>
    <s v="R"/>
    <x v="4"/>
    <x v="1"/>
    <n v="5.2063494294784677E-8"/>
    <s v="z"/>
    <s v="i"/>
  </r>
  <r>
    <s v="md"/>
    <s v="甍"/>
    <s v="meng"/>
    <s v="m"/>
    <s v="d"/>
    <s v="R"/>
    <s v="L"/>
    <x v="13"/>
    <x v="15"/>
    <n v="5.2063494294784677E-8"/>
    <s v="m"/>
    <s v="eng"/>
  </r>
  <r>
    <s v="wo"/>
    <s v="硪"/>
    <s v="wo"/>
    <s v="w"/>
    <s v="o"/>
    <s v="L"/>
    <s v="R"/>
    <x v="10"/>
    <x v="7"/>
    <n v="5.2063494294784677E-8"/>
    <s v="w"/>
    <s v="o"/>
  </r>
  <r>
    <s v="na"/>
    <s v="肭"/>
    <s v="na"/>
    <s v="n"/>
    <s v="a"/>
    <s v="R"/>
    <s v="L"/>
    <x v="12"/>
    <x v="9"/>
    <n v="5.2063494294784677E-8"/>
    <s v="n"/>
    <s v="a"/>
  </r>
  <r>
    <s v="lu"/>
    <s v="舻"/>
    <s v="lu"/>
    <s v="l"/>
    <s v="u"/>
    <s v="R"/>
    <s v="R"/>
    <x v="3"/>
    <x v="5"/>
    <n v="5.2063494294784677E-8"/>
    <s v="l"/>
    <s v="u"/>
  </r>
  <r>
    <s v="ks"/>
    <s v="刳"/>
    <s v="ku"/>
    <s v="k"/>
    <s v="s"/>
    <s v="R"/>
    <s v="L"/>
    <x v="19"/>
    <x v="16"/>
    <n v="5.2063494294784677E-8"/>
    <s v="k"/>
    <s v="u"/>
  </r>
  <r>
    <s v="zo"/>
    <s v="诹"/>
    <s v="zou"/>
    <s v="z"/>
    <s v="o"/>
    <s v="L"/>
    <s v="R"/>
    <x v="4"/>
    <x v="7"/>
    <n v="5.2063494294784677E-8"/>
    <s v="z"/>
    <s v="ou"/>
  </r>
  <r>
    <s v="id"/>
    <s v="酲"/>
    <s v="cheng"/>
    <s v="i"/>
    <s v="d"/>
    <s v="R"/>
    <s v="L"/>
    <x v="14"/>
    <x v="15"/>
    <n v="5.2063494294784677E-8"/>
    <s v="ch"/>
    <s v="eng"/>
  </r>
  <r>
    <s v="fk"/>
    <s v="偾"/>
    <s v="fen"/>
    <s v="f"/>
    <s v="k"/>
    <s v="L"/>
    <s v="R"/>
    <x v="15"/>
    <x v="0"/>
    <n v="5.2063494294784677E-8"/>
    <s v="f"/>
    <s v="en"/>
  </r>
  <r>
    <s v="bn"/>
    <s v="癍"/>
    <s v="ban"/>
    <s v="b"/>
    <s v="n"/>
    <s v="L"/>
    <s v="R"/>
    <x v="6"/>
    <x v="21"/>
    <n v="5.2063494294784677E-8"/>
    <s v="b"/>
    <s v="an"/>
  </r>
  <r>
    <s v="lb"/>
    <s v="蠃"/>
    <s v="luo"/>
    <s v="l"/>
    <s v="b"/>
    <s v="R"/>
    <s v="L"/>
    <x v="3"/>
    <x v="17"/>
    <n v="5.2063494294784677E-8"/>
    <s v="l"/>
    <s v="uo"/>
  </r>
  <r>
    <s v="tg"/>
    <s v="樘"/>
    <s v="tang"/>
    <s v="t"/>
    <s v="g"/>
    <s v="L"/>
    <s v="L"/>
    <x v="9"/>
    <x v="11"/>
    <n v="5.2063494294784677E-8"/>
    <s v="t"/>
    <s v="ang"/>
  </r>
  <r>
    <s v="nj"/>
    <s v="猱"/>
    <s v="nao"/>
    <s v="n"/>
    <s v="j"/>
    <s v="R"/>
    <s v="R"/>
    <x v="12"/>
    <x v="14"/>
    <n v="5.2063494294784677E-8"/>
    <s v="n"/>
    <s v="ao"/>
  </r>
  <r>
    <s v="mg"/>
    <s v="硭"/>
    <s v="mang"/>
    <s v="m"/>
    <s v="g"/>
    <s v="R"/>
    <s v="L"/>
    <x v="13"/>
    <x v="11"/>
    <n v="5.2063494294784677E-8"/>
    <s v="m"/>
    <s v="ang"/>
  </r>
  <r>
    <s v="si"/>
    <s v="兕"/>
    <s v="si"/>
    <s v="s"/>
    <s v="i"/>
    <s v="L"/>
    <s v="R"/>
    <x v="21"/>
    <x v="1"/>
    <n v="5.2063494294784677E-8"/>
    <s v="s"/>
    <s v="i"/>
  </r>
  <r>
    <s v="xu"/>
    <s v="糈"/>
    <s v="xu"/>
    <s v="x"/>
    <s v="u"/>
    <s v="L"/>
    <s v="R"/>
    <x v="18"/>
    <x v="5"/>
    <n v="4.8809525901360637E-8"/>
    <s v="x"/>
    <s v="u"/>
  </r>
  <r>
    <s v="mb"/>
    <s v="耱"/>
    <s v="mo"/>
    <s v="m"/>
    <s v="b"/>
    <s v="R"/>
    <s v="L"/>
    <x v="13"/>
    <x v="17"/>
    <n v="4.8809525901360637E-8"/>
    <s v="m"/>
    <s v="o"/>
  </r>
  <r>
    <s v="wd"/>
    <s v="蕹"/>
    <s v="weng"/>
    <s v="w"/>
    <s v="d"/>
    <s v="L"/>
    <s v="L"/>
    <x v="10"/>
    <x v="15"/>
    <n v="4.8809525901360637E-8"/>
    <s v="w"/>
    <s v="eng"/>
  </r>
  <r>
    <s v="xq"/>
    <s v="鸺"/>
    <s v="xiu"/>
    <s v="x"/>
    <s v="q"/>
    <s v="L"/>
    <s v="L"/>
    <x v="18"/>
    <x v="19"/>
    <n v="4.8809525901360637E-8"/>
    <s v="x"/>
    <s v="iu"/>
  </r>
  <r>
    <s v="zg"/>
    <s v="驵"/>
    <s v="zang"/>
    <s v="z"/>
    <s v="g"/>
    <s v="L"/>
    <s v="L"/>
    <x v="4"/>
    <x v="11"/>
    <n v="4.8809525901360637E-8"/>
    <s v="z"/>
    <s v="ang"/>
  </r>
  <r>
    <s v="ej"/>
    <s v="珧"/>
    <s v="yao"/>
    <s v="e"/>
    <s v="j"/>
    <s v="L"/>
    <s v="R"/>
    <x v="1"/>
    <x v="14"/>
    <n v="4.8809525901360637E-8"/>
    <s v="y"/>
    <s v="ao"/>
  </r>
  <r>
    <s v="ot"/>
    <s v="矧"/>
    <s v="shen"/>
    <s v="o"/>
    <s v="t"/>
    <s v="R"/>
    <s v="L"/>
    <x v="2"/>
    <x v="25"/>
    <n v="4.8809525901360637E-8"/>
    <s v="sh"/>
    <s v="en"/>
  </r>
  <r>
    <s v="ea"/>
    <s v="砑"/>
    <s v="ya"/>
    <s v="e"/>
    <s v="a"/>
    <s v="L"/>
    <s v="L"/>
    <x v="1"/>
    <x v="9"/>
    <n v="4.8809525901360637E-8"/>
    <s v="y"/>
    <s v="a"/>
  </r>
  <r>
    <s v="wu"/>
    <s v="迕"/>
    <s v="wu"/>
    <s v="w"/>
    <s v="u"/>
    <s v="L"/>
    <s v="R"/>
    <x v="10"/>
    <x v="5"/>
    <n v="4.8809525901360637E-8"/>
    <s v="w"/>
    <s v="u"/>
  </r>
  <r>
    <s v="lu"/>
    <s v="簏"/>
    <s v="lu"/>
    <s v="l"/>
    <s v="u"/>
    <s v="R"/>
    <s v="R"/>
    <x v="3"/>
    <x v="5"/>
    <n v="4.8809525901360637E-8"/>
    <s v="l"/>
    <s v="u"/>
  </r>
  <r>
    <s v="th"/>
    <s v="炱"/>
    <s v="tai"/>
    <s v="t"/>
    <s v="h"/>
    <s v="L"/>
    <s v="R"/>
    <x v="9"/>
    <x v="4"/>
    <n v="4.8809525901360637E-8"/>
    <s v="t"/>
    <s v="ai"/>
  </r>
  <r>
    <s v="wa"/>
    <s v="腽"/>
    <s v="wa"/>
    <s v="w"/>
    <s v="a"/>
    <s v="L"/>
    <s v="L"/>
    <x v="10"/>
    <x v="9"/>
    <n v="4.8809525901360637E-8"/>
    <s v="w"/>
    <s v="a"/>
  </r>
  <r>
    <s v="xi"/>
    <s v="舾"/>
    <s v="xi"/>
    <s v="x"/>
    <s v="i"/>
    <s v="L"/>
    <s v="R"/>
    <x v="18"/>
    <x v="1"/>
    <n v="4.8809525901360637E-8"/>
    <s v="x"/>
    <s v="i"/>
  </r>
  <r>
    <s v="nc"/>
    <s v="慝"/>
    <s v="ni"/>
    <s v="n"/>
    <s v="c"/>
    <s v="R"/>
    <s v="L"/>
    <x v="12"/>
    <x v="23"/>
    <n v="4.8809525901360637E-8"/>
    <s v="n"/>
    <s v="i"/>
  </r>
  <r>
    <s v="nv"/>
    <s v="胬"/>
    <s v="nu"/>
    <s v="n"/>
    <s v="v"/>
    <s v="R"/>
    <s v="L"/>
    <x v="12"/>
    <x v="13"/>
    <n v="4.8809525901360637E-8"/>
    <s v="n"/>
    <s v="v"/>
  </r>
  <r>
    <s v="qk"/>
    <s v="吣"/>
    <s v="qin"/>
    <s v="q"/>
    <s v="k"/>
    <s v="L"/>
    <s v="R"/>
    <x v="20"/>
    <x v="0"/>
    <n v="4.8809525901360637E-8"/>
    <s v="q"/>
    <s v="in"/>
  </r>
  <r>
    <s v="su"/>
    <s v="觫"/>
    <s v="su"/>
    <s v="s"/>
    <s v="u"/>
    <s v="L"/>
    <s v="R"/>
    <x v="21"/>
    <x v="5"/>
    <n v="4.8809525901360637E-8"/>
    <s v="s"/>
    <s v="u"/>
  </r>
  <r>
    <s v="ux"/>
    <s v="瘵"/>
    <s v="zhai"/>
    <s v="u"/>
    <s v="x"/>
    <s v="R"/>
    <s v="L"/>
    <x v="8"/>
    <x v="24"/>
    <n v="4.8809525901360637E-8"/>
    <s v="zh"/>
    <s v="ai"/>
  </r>
  <r>
    <s v="md"/>
    <s v="艋"/>
    <s v="meng"/>
    <s v="m"/>
    <s v="d"/>
    <s v="R"/>
    <s v="L"/>
    <x v="13"/>
    <x v="15"/>
    <n v="4.8809525901360637E-8"/>
    <s v="m"/>
    <s v="eng"/>
  </r>
  <r>
    <s v="jd"/>
    <s v="剞"/>
    <s v="ji"/>
    <s v="j"/>
    <s v="d"/>
    <s v="R"/>
    <s v="L"/>
    <x v="16"/>
    <x v="15"/>
    <n v="4.8809525901360637E-8"/>
    <s v="j"/>
    <s v="i"/>
  </r>
  <r>
    <s v="jb"/>
    <s v="劂"/>
    <s v="jue"/>
    <s v="j"/>
    <s v="b"/>
    <s v="R"/>
    <s v="L"/>
    <x v="16"/>
    <x v="17"/>
    <n v="4.8809525901360637E-8"/>
    <s v="j"/>
    <s v="ue"/>
  </r>
  <r>
    <s v="hh"/>
    <s v="醢"/>
    <s v="hai"/>
    <s v="h"/>
    <s v="h"/>
    <s v="R"/>
    <s v="R"/>
    <x v="11"/>
    <x v="4"/>
    <n v="4.8809525901360637E-8"/>
    <s v="h"/>
    <s v="ai"/>
  </r>
  <r>
    <s v="b"/>
    <s v="飑"/>
    <s v="biao"/>
    <s v="b"/>
    <s v="b"/>
    <s v="L"/>
    <s v="L"/>
    <x v="6"/>
    <x v="17"/>
    <n v="4.8809525901360637E-8"/>
    <s v="b"/>
    <s v="iao"/>
  </r>
  <r>
    <s v="mc"/>
    <s v="敉"/>
    <s v="mi"/>
    <s v="m"/>
    <s v="c"/>
    <s v="R"/>
    <s v="L"/>
    <x v="13"/>
    <x v="23"/>
    <n v="4.8809525901360637E-8"/>
    <s v="m"/>
    <s v="i"/>
  </r>
  <r>
    <s v="si"/>
    <s v="厶"/>
    <s v="si"/>
    <s v="s"/>
    <s v="i"/>
    <s v="L"/>
    <s v="R"/>
    <x v="21"/>
    <x v="1"/>
    <n v="4.8809525901360637E-8"/>
    <s v="s"/>
    <s v="i"/>
  </r>
  <r>
    <s v="ob"/>
    <s v="搠"/>
    <s v="shuo"/>
    <s v="o"/>
    <s v="b"/>
    <s v="R"/>
    <s v="L"/>
    <x v="2"/>
    <x v="17"/>
    <n v="4.8809525901360637E-8"/>
    <s v="sh"/>
    <s v="uo"/>
  </r>
  <r>
    <s v="of"/>
    <s v="炻"/>
    <s v="shi"/>
    <s v="o"/>
    <s v="f"/>
    <s v="R"/>
    <s v="L"/>
    <x v="2"/>
    <x v="2"/>
    <n v="4.8809525901360637E-8"/>
    <s v="sh"/>
    <s v="i"/>
  </r>
  <r>
    <s v="uf"/>
    <s v="絷"/>
    <s v="zhi"/>
    <s v="u"/>
    <s v="f"/>
    <s v="R"/>
    <s v="L"/>
    <x v="8"/>
    <x v="2"/>
    <n v="4.8809525901360637E-8"/>
    <s v="zh"/>
    <s v="i"/>
  </r>
  <r>
    <s v="mb"/>
    <s v="貊"/>
    <s v="mo"/>
    <s v="m"/>
    <s v="b"/>
    <s v="R"/>
    <s v="L"/>
    <x v="13"/>
    <x v="17"/>
    <n v="4.8809525901360637E-8"/>
    <s v="m"/>
    <s v="o"/>
  </r>
  <r>
    <s v="fd"/>
    <s v="酆"/>
    <s v="feng"/>
    <s v="f"/>
    <s v="d"/>
    <s v="L"/>
    <s v="L"/>
    <x v="15"/>
    <x v="15"/>
    <n v="4.8809525901360637E-8"/>
    <s v="f"/>
    <s v="eng"/>
  </r>
  <r>
    <s v="dw"/>
    <s v="阽"/>
    <s v="dian"/>
    <s v="d"/>
    <s v="w"/>
    <s v="L"/>
    <s v="L"/>
    <x v="0"/>
    <x v="12"/>
    <n v="4.555555750793659E-8"/>
    <s v="d"/>
    <s v="ian"/>
  </r>
  <r>
    <s v="kc"/>
    <s v="醌"/>
    <s v="kun"/>
    <s v="k"/>
    <s v="c"/>
    <s v="R"/>
    <s v="L"/>
    <x v="19"/>
    <x v="23"/>
    <n v="4.555555750793659E-8"/>
    <s v="k"/>
    <s v="un"/>
  </r>
  <r>
    <s v="fu"/>
    <s v="稃"/>
    <s v="fu"/>
    <s v="f"/>
    <s v="u"/>
    <s v="L"/>
    <s v="R"/>
    <x v="15"/>
    <x v="5"/>
    <n v="4.555555750793659E-8"/>
    <s v="f"/>
    <s v="u"/>
  </r>
  <r>
    <s v="gp"/>
    <s v="崞"/>
    <s v="guo"/>
    <s v="g"/>
    <s v="p"/>
    <s v="L"/>
    <s v="R"/>
    <x v="7"/>
    <x v="6"/>
    <n v="4.555555750793659E-8"/>
    <s v="g"/>
    <s v="uo"/>
  </r>
  <r>
    <s v="eu"/>
    <s v="窬"/>
    <s v="yu"/>
    <s v="e"/>
    <s v="u"/>
    <s v="L"/>
    <s v="R"/>
    <x v="1"/>
    <x v="5"/>
    <n v="4.555555750793659E-8"/>
    <s v="e"/>
    <s v="u"/>
  </r>
  <r>
    <s v="kc"/>
    <s v="悃"/>
    <s v="kun"/>
    <s v="k"/>
    <s v="c"/>
    <s v="R"/>
    <s v="L"/>
    <x v="19"/>
    <x v="23"/>
    <n v="4.555555750793659E-8"/>
    <s v="k"/>
    <s v="un"/>
  </r>
  <r>
    <s v="zy"/>
    <s v="舴"/>
    <s v="ze"/>
    <s v="z"/>
    <s v="y"/>
    <s v="L"/>
    <s v="R"/>
    <x v="4"/>
    <x v="10"/>
    <n v="4.555555750793659E-8"/>
    <s v="z"/>
    <s v="e"/>
  </r>
  <r>
    <s v="jd"/>
    <s v="哜"/>
    <s v="ji"/>
    <s v="j"/>
    <s v="d"/>
    <s v="R"/>
    <s v="L"/>
    <x v="16"/>
    <x v="15"/>
    <n v="4.555555750793659E-8"/>
    <s v="j"/>
    <s v="i"/>
  </r>
  <r>
    <s v="ia"/>
    <s v="锸"/>
    <s v="cha"/>
    <s v="i"/>
    <s v="a"/>
    <s v="R"/>
    <s v="L"/>
    <x v="14"/>
    <x v="9"/>
    <n v="4.555555750793659E-8"/>
    <s v="ch"/>
    <s v="a"/>
  </r>
  <r>
    <s v="jq"/>
    <s v="僦"/>
    <s v="jiu"/>
    <s v="j"/>
    <s v="q"/>
    <s v="R"/>
    <s v="L"/>
    <x v="16"/>
    <x v="19"/>
    <n v="4.555555750793659E-8"/>
    <s v="j"/>
    <s v="iu"/>
  </r>
  <r>
    <s v="ot"/>
    <s v="渖"/>
    <s v="shen"/>
    <s v="o"/>
    <s v="t"/>
    <s v="R"/>
    <s v="L"/>
    <x v="2"/>
    <x v="25"/>
    <n v="4.555555750793659E-8"/>
    <s v="sh"/>
    <s v="en"/>
  </r>
  <r>
    <s v="qf"/>
    <s v="銎"/>
    <s v="qiong"/>
    <s v="q"/>
    <s v="f"/>
    <s v="L"/>
    <s v="L"/>
    <x v="20"/>
    <x v="2"/>
    <n v="4.555555750793659E-8"/>
    <s v="q"/>
    <s v="iong"/>
  </r>
  <r>
    <s v="dy"/>
    <s v="垤"/>
    <s v="die"/>
    <s v="d"/>
    <s v="y"/>
    <s v="L"/>
    <s v="R"/>
    <x v="0"/>
    <x v="10"/>
    <n v="4.555555750793659E-8"/>
    <s v="d"/>
    <s v="ie"/>
  </r>
  <r>
    <s v="ha"/>
    <s v="铪"/>
    <s v="ha"/>
    <s v="h"/>
    <s v="a"/>
    <s v="R"/>
    <s v="L"/>
    <x v="11"/>
    <x v="9"/>
    <n v="4.555555750793659E-8"/>
    <s v="h"/>
    <s v="a"/>
  </r>
  <r>
    <s v="lq"/>
    <s v="嵝"/>
    <s v="lou"/>
    <s v="l"/>
    <s v="q"/>
    <s v="R"/>
    <s v="L"/>
    <x v="3"/>
    <x v="19"/>
    <n v="4.555555750793659E-8"/>
    <s v="l"/>
    <s v="ou"/>
  </r>
  <r>
    <s v="ei"/>
    <s v="埸"/>
    <s v="yi"/>
    <s v="e"/>
    <s v="i"/>
    <s v="L"/>
    <s v="R"/>
    <x v="1"/>
    <x v="1"/>
    <n v="4.555555750793659E-8"/>
    <s v="e"/>
    <s v="i"/>
  </r>
  <r>
    <s v="it"/>
    <s v="龀"/>
    <s v="chen"/>
    <s v="i"/>
    <s v="t"/>
    <s v="R"/>
    <s v="L"/>
    <x v="14"/>
    <x v="25"/>
    <n v="4.555555750793659E-8"/>
    <s v="ch"/>
    <s v="en"/>
  </r>
  <r>
    <s v="so"/>
    <s v="嗾"/>
    <s v="sou"/>
    <s v="s"/>
    <s v="o"/>
    <s v="L"/>
    <s v="R"/>
    <x v="21"/>
    <x v="7"/>
    <n v="4.555555750793659E-8"/>
    <s v="s"/>
    <s v="ou"/>
  </r>
  <r>
    <s v="us"/>
    <s v="槠"/>
    <s v="zhu"/>
    <s v="u"/>
    <s v="s"/>
    <s v="R"/>
    <s v="L"/>
    <x v="8"/>
    <x v="16"/>
    <n v="4.555555750793659E-8"/>
    <s v="zh"/>
    <s v="u"/>
  </r>
  <r>
    <s v="mc"/>
    <s v="蘼"/>
    <s v="mi"/>
    <s v="m"/>
    <s v="c"/>
    <s v="R"/>
    <s v="L"/>
    <x v="13"/>
    <x v="23"/>
    <n v="4.555555750793659E-8"/>
    <s v="m"/>
    <s v="i"/>
  </r>
  <r>
    <s v="qf"/>
    <s v="蛩"/>
    <s v="qiong"/>
    <s v="q"/>
    <s v="f"/>
    <s v="L"/>
    <s v="L"/>
    <x v="20"/>
    <x v="2"/>
    <n v="4.555555750793659E-8"/>
    <s v="q"/>
    <s v="iong"/>
  </r>
  <r>
    <s v="hr"/>
    <s v="萑"/>
    <s v="huan"/>
    <s v="h"/>
    <s v="r"/>
    <s v="R"/>
    <s v="L"/>
    <x v="11"/>
    <x v="26"/>
    <n v="4.555555750793659E-8"/>
    <s v="h"/>
    <s v="uan"/>
  </r>
  <r>
    <s v="qn"/>
    <s v="褰"/>
    <s v="qian"/>
    <s v="q"/>
    <s v="n"/>
    <s v="L"/>
    <s v="R"/>
    <x v="20"/>
    <x v="21"/>
    <n v="4.555555750793659E-8"/>
    <s v="q"/>
    <s v="ian"/>
  </r>
  <r>
    <s v="yw"/>
    <s v="罨"/>
    <s v="yan"/>
    <s v="y"/>
    <s v="w"/>
    <s v="R"/>
    <s v="L"/>
    <x v="17"/>
    <x v="12"/>
    <n v="4.555555750793659E-8"/>
    <s v="y"/>
    <s v="an"/>
  </r>
  <r>
    <s v="nc"/>
    <s v="猊"/>
    <s v="ni"/>
    <s v="n"/>
    <s v="c"/>
    <s v="R"/>
    <s v="L"/>
    <x v="12"/>
    <x v="23"/>
    <n v="4.555555750793659E-8"/>
    <s v="n"/>
    <s v="i"/>
  </r>
  <r>
    <s v="qu"/>
    <s v="麴"/>
    <s v="qu"/>
    <s v="q"/>
    <s v="u"/>
    <s v="L"/>
    <s v="R"/>
    <x v="20"/>
    <x v="5"/>
    <n v="4.555555750793659E-8"/>
    <s v="q"/>
    <s v="u"/>
  </r>
  <r>
    <s v="te"/>
    <s v="铽"/>
    <s v="te"/>
    <s v="t"/>
    <s v="e"/>
    <s v="L"/>
    <s v="L"/>
    <x v="9"/>
    <x v="3"/>
    <n v="4.230158911451255E-8"/>
    <s v="t"/>
    <s v="e"/>
  </r>
  <r>
    <s v="lj"/>
    <s v="铑"/>
    <s v="lao"/>
    <s v="l"/>
    <s v="j"/>
    <s v="R"/>
    <s v="R"/>
    <x v="3"/>
    <x v="14"/>
    <n v="4.230158911451255E-8"/>
    <s v="l"/>
    <s v="ao"/>
  </r>
  <r>
    <s v="lj"/>
    <s v="耢"/>
    <s v="lao"/>
    <s v="l"/>
    <s v="j"/>
    <s v="R"/>
    <s v="R"/>
    <x v="3"/>
    <x v="14"/>
    <n v="4.230158911451255E-8"/>
    <s v="l"/>
    <s v="ao"/>
  </r>
  <r>
    <s v="tg"/>
    <s v="螗"/>
    <s v="tang"/>
    <s v="t"/>
    <s v="g"/>
    <s v="L"/>
    <s v="L"/>
    <x v="9"/>
    <x v="11"/>
    <n v="4.230158911451255E-8"/>
    <s v="t"/>
    <s v="ang"/>
  </r>
  <r>
    <s v="xm"/>
    <s v="痃"/>
    <s v="xuan"/>
    <s v="x"/>
    <s v="m"/>
    <s v="L"/>
    <s v="R"/>
    <x v="18"/>
    <x v="22"/>
    <n v="4.230158911451255E-8"/>
    <s v="x"/>
    <s v="uan"/>
  </r>
  <r>
    <s v="ia"/>
    <s v="猹"/>
    <s v="cha"/>
    <s v="i"/>
    <s v="a"/>
    <s v="R"/>
    <s v="L"/>
    <x v="14"/>
    <x v="9"/>
    <n v="4.230158911451255E-8"/>
    <s v="ch"/>
    <s v="a"/>
  </r>
  <r>
    <s v="cm"/>
    <s v="镩"/>
    <s v="cuan"/>
    <s v="c"/>
    <s v="m"/>
    <s v="L"/>
    <s v="R"/>
    <x v="22"/>
    <x v="22"/>
    <n v="4.230158911451255E-8"/>
    <s v="c"/>
    <s v="uan"/>
  </r>
  <r>
    <s v="qk"/>
    <s v="锓"/>
    <s v="qin"/>
    <s v="q"/>
    <s v="k"/>
    <s v="L"/>
    <s v="R"/>
    <x v="20"/>
    <x v="0"/>
    <n v="4.230158911451255E-8"/>
    <s v="q"/>
    <s v="in"/>
  </r>
  <r>
    <s v="jd"/>
    <s v="鲚"/>
    <s v="ji"/>
    <s v="j"/>
    <s v="d"/>
    <s v="R"/>
    <s v="L"/>
    <x v="16"/>
    <x v="15"/>
    <n v="4.230158911451255E-8"/>
    <s v="j"/>
    <s v="i"/>
  </r>
  <r>
    <s v="eo"/>
    <s v="铕"/>
    <s v="you"/>
    <s v="e"/>
    <s v="o"/>
    <s v="L"/>
    <s v="R"/>
    <x v="1"/>
    <x v="7"/>
    <n v="4.230158911451255E-8"/>
    <s v="e"/>
    <s v="ou"/>
  </r>
  <r>
    <s v="zk"/>
    <s v="罾"/>
    <s v="zeng"/>
    <s v="z"/>
    <s v="k"/>
    <s v="L"/>
    <s v="R"/>
    <x v="4"/>
    <x v="0"/>
    <n v="4.230158911451255E-8"/>
    <s v="z"/>
    <s v="eng"/>
  </r>
  <r>
    <s v="ru"/>
    <s v="洳"/>
    <s v="ru"/>
    <s v="r"/>
    <s v="u"/>
    <s v="L"/>
    <s v="R"/>
    <x v="5"/>
    <x v="5"/>
    <n v="4.230158911451255E-8"/>
    <s v="r"/>
    <s v="u"/>
  </r>
  <r>
    <s v="jv"/>
    <s v="醵"/>
    <s v="jv"/>
    <s v="j"/>
    <s v="v"/>
    <s v="R"/>
    <s v="L"/>
    <x v="16"/>
    <x v="13"/>
    <n v="4.230158911451255E-8"/>
    <s v="j"/>
    <s v="v"/>
  </r>
  <r>
    <s v="fk"/>
    <s v="鲼"/>
    <s v="fen"/>
    <s v="f"/>
    <s v="k"/>
    <s v="L"/>
    <s v="R"/>
    <x v="15"/>
    <x v="0"/>
    <n v="4.230158911451255E-8"/>
    <s v="f"/>
    <s v="en"/>
  </r>
  <r>
    <s v="iq"/>
    <s v="帱"/>
    <s v="chou"/>
    <s v="i"/>
    <s v="q"/>
    <s v="R"/>
    <s v="L"/>
    <x v="14"/>
    <x v="19"/>
    <n v="4.230158911451255E-8"/>
    <s v="ch"/>
    <s v="ou"/>
  </r>
  <r>
    <s v="ot"/>
    <s v="胂"/>
    <s v="shen"/>
    <s v="o"/>
    <s v="t"/>
    <s v="R"/>
    <s v="L"/>
    <x v="2"/>
    <x v="25"/>
    <n v="4.230158911451255E-8"/>
    <s v="sh"/>
    <s v="en"/>
  </r>
  <r>
    <s v="pz"/>
    <s v="榀"/>
    <s v="pin"/>
    <s v="p"/>
    <s v="z"/>
    <s v="R"/>
    <s v="L"/>
    <x v="23"/>
    <x v="20"/>
    <n v="4.230158911451255E-8"/>
    <s v="p"/>
    <s v="in"/>
  </r>
  <r>
    <s v="fu"/>
    <s v="黼"/>
    <s v="fu"/>
    <s v="f"/>
    <s v="u"/>
    <s v="L"/>
    <s v="R"/>
    <x v="15"/>
    <x v="5"/>
    <n v="4.230158911451255E-8"/>
    <s v="f"/>
    <s v="u"/>
  </r>
  <r>
    <s v="xm"/>
    <s v="儇"/>
    <s v="xuan"/>
    <s v="x"/>
    <s v="m"/>
    <s v="L"/>
    <s v="R"/>
    <x v="18"/>
    <x v="22"/>
    <n v="4.230158911451255E-8"/>
    <s v="x"/>
    <s v="uan"/>
  </r>
  <r>
    <s v="go"/>
    <s v="遘"/>
    <s v="gou"/>
    <s v="g"/>
    <s v="o"/>
    <s v="L"/>
    <s v="R"/>
    <x v="7"/>
    <x v="7"/>
    <n v="4.230158911451255E-8"/>
    <s v="g"/>
    <s v="ou"/>
  </r>
  <r>
    <s v="us"/>
    <s v="舳"/>
    <s v="zhu"/>
    <s v="u"/>
    <s v="s"/>
    <s v="R"/>
    <s v="L"/>
    <x v="8"/>
    <x v="16"/>
    <n v="4.230158911451255E-8"/>
    <s v="zh"/>
    <s v="u"/>
  </r>
  <r>
    <s v="zy"/>
    <s v="箦"/>
    <s v="ze"/>
    <s v="z"/>
    <s v="y"/>
    <s v="L"/>
    <s v="R"/>
    <x v="4"/>
    <x v="10"/>
    <n v="4.230158911451255E-8"/>
    <s v="z"/>
    <s v="e"/>
  </r>
  <r>
    <s v="hr"/>
    <s v="锾"/>
    <s v="huan"/>
    <s v="h"/>
    <s v="r"/>
    <s v="R"/>
    <s v="L"/>
    <x v="11"/>
    <x v="26"/>
    <n v="4.230158911451255E-8"/>
    <s v="h"/>
    <s v="uan"/>
  </r>
  <r>
    <s v="cm"/>
    <s v="汆"/>
    <s v="cuan"/>
    <s v="c"/>
    <s v="m"/>
    <s v="L"/>
    <s v="R"/>
    <x v="22"/>
    <x v="22"/>
    <n v="4.230158911451255E-8"/>
    <s v="c"/>
    <s v="uan"/>
  </r>
  <r>
    <s v="ps"/>
    <s v="俜"/>
    <s v="ping"/>
    <s v="p"/>
    <s v="s"/>
    <s v="R"/>
    <s v="L"/>
    <x v="23"/>
    <x v="16"/>
    <n v="4.230158911451255E-8"/>
    <s v="p"/>
    <s v="ing"/>
  </r>
  <r>
    <s v="lq"/>
    <s v="鹨"/>
    <s v="liu"/>
    <s v="l"/>
    <s v="q"/>
    <s v="R"/>
    <s v="L"/>
    <x v="3"/>
    <x v="19"/>
    <n v="4.230158911451255E-8"/>
    <s v="l"/>
    <s v="iu"/>
  </r>
  <r>
    <s v="zm"/>
    <s v="躜"/>
    <s v="zuan"/>
    <s v="z"/>
    <s v="m"/>
    <s v="L"/>
    <s v="R"/>
    <x v="4"/>
    <x v="22"/>
    <n v="4.230158911451255E-8"/>
    <s v="z"/>
    <s v="uan"/>
  </r>
  <r>
    <s v="he"/>
    <s v="蚵"/>
    <s v="he"/>
    <s v="h"/>
    <s v="e"/>
    <s v="R"/>
    <s v="L"/>
    <x v="11"/>
    <x v="3"/>
    <n v="4.230158911451255E-8"/>
    <s v="h"/>
    <s v="e"/>
  </r>
  <r>
    <s v="j"/>
    <s v="僬"/>
    <s v="jiao"/>
    <s v="j"/>
    <s v="j"/>
    <s v="R"/>
    <s v="R"/>
    <x v="16"/>
    <x v="14"/>
    <n v="4.230158911451255E-8"/>
    <s v="j"/>
    <s v="iao"/>
  </r>
  <r>
    <s v="zu"/>
    <s v="菹"/>
    <s v="zu"/>
    <s v="z"/>
    <s v="u"/>
    <s v="L"/>
    <s v="R"/>
    <x v="4"/>
    <x v="5"/>
    <n v="4.230158911451255E-8"/>
    <s v="z"/>
    <s v="u"/>
  </r>
  <r>
    <s v="ga"/>
    <s v="胍"/>
    <s v="gua"/>
    <s v="g"/>
    <s v="a"/>
    <s v="L"/>
    <s v="L"/>
    <x v="7"/>
    <x v="9"/>
    <n v="4.230158911451255E-8"/>
    <s v="g"/>
    <s v="ua"/>
  </r>
  <r>
    <s v="sg"/>
    <s v="颡"/>
    <s v="sang"/>
    <s v="s"/>
    <s v="g"/>
    <s v="L"/>
    <s v="L"/>
    <x v="21"/>
    <x v="11"/>
    <n v="4.230158911451255E-8"/>
    <s v="s"/>
    <s v="ang"/>
  </r>
  <r>
    <s v="go"/>
    <s v="鞲"/>
    <s v="gou"/>
    <s v="g"/>
    <s v="o"/>
    <s v="L"/>
    <s v="R"/>
    <x v="7"/>
    <x v="7"/>
    <n v="4.230158911451255E-8"/>
    <s v="g"/>
    <s v="ou"/>
  </r>
  <r>
    <s v="hv"/>
    <s v="隳"/>
    <s v="hui"/>
    <s v="h"/>
    <s v="v"/>
    <s v="R"/>
    <s v="L"/>
    <x v="11"/>
    <x v="13"/>
    <n v="4.230158911451255E-8"/>
    <s v="h"/>
    <s v="ui"/>
  </r>
  <r>
    <s v="di"/>
    <s v="羝"/>
    <s v="di"/>
    <s v="d"/>
    <s v="i"/>
    <s v="L"/>
    <s v="R"/>
    <x v="0"/>
    <x v="1"/>
    <n v="4.230158911451255E-8"/>
    <s v="d"/>
    <s v="i"/>
  </r>
  <r>
    <s v="bl"/>
    <s v="忭"/>
    <s v="bian"/>
    <s v="b"/>
    <s v="l"/>
    <s v="L"/>
    <s v="R"/>
    <x v="6"/>
    <x v="8"/>
    <n v="4.230158911451255E-8"/>
    <s v="b"/>
    <s v="ian"/>
  </r>
  <r>
    <s v="zp"/>
    <s v="胙"/>
    <s v="zuo"/>
    <s v="z"/>
    <s v="p"/>
    <s v="L"/>
    <s v="R"/>
    <x v="4"/>
    <x v="6"/>
    <n v="4.230158911451255E-8"/>
    <s v="z"/>
    <s v="uo"/>
  </r>
  <r>
    <s v="q;"/>
    <s v="檠"/>
    <s v="qing"/>
    <s v="q"/>
    <s v=";"/>
    <s v="L"/>
    <s v="R"/>
    <x v="20"/>
    <x v="18"/>
    <n v="4.230158911451255E-8"/>
    <s v="q"/>
    <s v="ing"/>
  </r>
  <r>
    <s v="id"/>
    <s v="裎"/>
    <s v="cheng"/>
    <s v="i"/>
    <s v="d"/>
    <s v="R"/>
    <s v="L"/>
    <x v="14"/>
    <x v="15"/>
    <n v="4.230158911451255E-8"/>
    <s v="ch"/>
    <s v="eng"/>
  </r>
  <r>
    <s v="ay"/>
    <s v="吖"/>
    <s v="a"/>
    <s v="a"/>
    <s v="y"/>
    <s v="L"/>
    <s v="R"/>
    <x v="24"/>
    <x v="10"/>
    <n v="4.230158911451255E-8"/>
    <s v="a"/>
    <m/>
  </r>
  <r>
    <s v="ec"/>
    <s v="狁"/>
    <s v="yun"/>
    <s v="e"/>
    <s v="c"/>
    <s v="L"/>
    <s v="L"/>
    <x v="1"/>
    <x v="23"/>
    <n v="4.230158911451255E-8"/>
    <s v="y"/>
    <s v="un"/>
  </r>
  <r>
    <s v="zy"/>
    <s v="昃"/>
    <s v="ze"/>
    <s v="z"/>
    <s v="y"/>
    <s v="L"/>
    <s v="R"/>
    <x v="4"/>
    <x v="10"/>
    <n v="4.230158911451255E-8"/>
    <s v="z"/>
    <s v="e"/>
  </r>
  <r>
    <s v="zo"/>
    <s v="驺"/>
    <s v="zou"/>
    <s v="z"/>
    <s v="o"/>
    <s v="L"/>
    <s v="R"/>
    <x v="4"/>
    <x v="7"/>
    <n v="4.230158911451255E-8"/>
    <s v="z"/>
    <s v="ou"/>
  </r>
  <r>
    <s v="bp"/>
    <s v="鹎"/>
    <s v="bei"/>
    <s v="b"/>
    <s v="p"/>
    <s v="L"/>
    <s v="R"/>
    <x v="6"/>
    <x v="6"/>
    <n v="3.904762072108851E-8"/>
    <s v="b"/>
    <s v="ei"/>
  </r>
  <r>
    <s v="jw"/>
    <s v="牮"/>
    <s v="jian"/>
    <s v="j"/>
    <s v="w"/>
    <s v="R"/>
    <s v="L"/>
    <x v="16"/>
    <x v="12"/>
    <n v="3.904762072108851E-8"/>
    <s v="j"/>
    <s v="ian"/>
  </r>
  <r>
    <s v="ty"/>
    <s v="萜"/>
    <s v="tie"/>
    <s v="t"/>
    <s v="y"/>
    <s v="L"/>
    <s v="R"/>
    <x v="9"/>
    <x v="10"/>
    <n v="3.904762072108851E-8"/>
    <s v="t"/>
    <s v="ie"/>
  </r>
  <r>
    <s v="an"/>
    <s v="埯"/>
    <s v="an"/>
    <s v="a"/>
    <s v="n"/>
    <s v="L"/>
    <s v="R"/>
    <x v="24"/>
    <x v="21"/>
    <n v="3.904762072108851E-8"/>
    <s v="a"/>
    <s v="n"/>
  </r>
  <r>
    <s v="uf"/>
    <s v="忮"/>
    <s v="zhi"/>
    <s v="u"/>
    <s v="f"/>
    <s v="R"/>
    <s v="L"/>
    <x v="8"/>
    <x v="2"/>
    <n v="3.904762072108851E-8"/>
    <s v="zh"/>
    <s v="i"/>
  </r>
  <r>
    <s v="d"/>
    <s v="铞"/>
    <s v="diao"/>
    <s v="d"/>
    <s v="d"/>
    <s v="L"/>
    <s v="L"/>
    <x v="0"/>
    <x v="15"/>
    <n v="3.904762072108851E-8"/>
    <s v="d"/>
    <s v="iao"/>
  </r>
  <r>
    <s v="kq"/>
    <s v="筘"/>
    <s v="kou"/>
    <s v="k"/>
    <s v="q"/>
    <s v="R"/>
    <s v="L"/>
    <x v="19"/>
    <x v="19"/>
    <n v="3.904762072108851E-8"/>
    <s v="k"/>
    <s v="ou"/>
  </r>
  <r>
    <s v="kv"/>
    <s v="蒉"/>
    <s v="kui"/>
    <s v="k"/>
    <s v="v"/>
    <s v="R"/>
    <s v="L"/>
    <x v="19"/>
    <x v="13"/>
    <n v="3.904762072108851E-8"/>
    <s v="k"/>
    <s v="ui"/>
  </r>
  <r>
    <s v="xh"/>
    <s v="葙"/>
    <s v="xiang"/>
    <s v="x"/>
    <s v="h"/>
    <s v="L"/>
    <s v="R"/>
    <x v="18"/>
    <x v="4"/>
    <n v="3.904762072108851E-8"/>
    <s v="x"/>
    <s v="iang"/>
  </r>
  <r>
    <s v="kq"/>
    <s v="芤"/>
    <s v="kou"/>
    <s v="k"/>
    <s v="q"/>
    <s v="R"/>
    <s v="L"/>
    <x v="19"/>
    <x v="19"/>
    <n v="3.904762072108851E-8"/>
    <s v="k"/>
    <s v="ou"/>
  </r>
  <r>
    <s v="gy"/>
    <s v="搿"/>
    <s v="ge"/>
    <s v="g"/>
    <s v="y"/>
    <s v="L"/>
    <s v="R"/>
    <x v="7"/>
    <x v="10"/>
    <n v="3.904762072108851E-8"/>
    <s v="g"/>
    <s v="e"/>
  </r>
  <r>
    <s v="fd"/>
    <s v="唪"/>
    <s v="feng"/>
    <s v="f"/>
    <s v="d"/>
    <s v="L"/>
    <s v="L"/>
    <x v="15"/>
    <x v="15"/>
    <n v="3.904762072108851E-8"/>
    <s v="f"/>
    <s v="eng"/>
  </r>
  <r>
    <s v="ld"/>
    <s v="蓠"/>
    <s v="li"/>
    <s v="l"/>
    <s v="d"/>
    <s v="R"/>
    <s v="L"/>
    <x v="3"/>
    <x v="15"/>
    <n v="3.904762072108851E-8"/>
    <s v="l"/>
    <s v="i"/>
  </r>
  <r>
    <s v="md"/>
    <s v="瞢"/>
    <s v="meng"/>
    <s v="m"/>
    <s v="d"/>
    <s v="R"/>
    <s v="L"/>
    <x v="13"/>
    <x v="15"/>
    <n v="3.904762072108851E-8"/>
    <s v="m"/>
    <s v="eng"/>
  </r>
  <r>
    <s v="of"/>
    <s v="酾"/>
    <s v="shi"/>
    <s v="o"/>
    <s v="f"/>
    <s v="R"/>
    <s v="L"/>
    <x v="2"/>
    <x v="2"/>
    <n v="3.904762072108851E-8"/>
    <s v="sh"/>
    <s v="i"/>
  </r>
  <r>
    <s v="mq"/>
    <s v="鍪"/>
    <s v="mou"/>
    <s v="m"/>
    <s v="q"/>
    <s v="R"/>
    <s v="L"/>
    <x v="13"/>
    <x v="19"/>
    <n v="3.904762072108851E-8"/>
    <s v="m"/>
    <s v="ou"/>
  </r>
  <r>
    <s v="x;"/>
    <s v="硎"/>
    <s v="xing"/>
    <s v="x"/>
    <s v=";"/>
    <s v="L"/>
    <s v="R"/>
    <x v="18"/>
    <x v="18"/>
    <n v="3.904762072108851E-8"/>
    <s v="x"/>
    <s v="ing"/>
  </r>
  <r>
    <s v="e;"/>
    <s v="潆"/>
    <s v="ying"/>
    <s v="e"/>
    <s v=";"/>
    <s v="L"/>
    <s v="R"/>
    <x v="1"/>
    <x v="18"/>
    <n v="3.904762072108851E-8"/>
    <s v="y"/>
    <s v="ing"/>
  </r>
  <r>
    <s v="yw"/>
    <s v="厣"/>
    <s v="yan"/>
    <s v="y"/>
    <s v="w"/>
    <s v="R"/>
    <s v="L"/>
    <x v="17"/>
    <x v="12"/>
    <n v="3.904762072108851E-8"/>
    <s v="y"/>
    <s v="an"/>
  </r>
  <r>
    <s v="kv"/>
    <s v="蝰"/>
    <s v="kui"/>
    <s v="k"/>
    <s v="v"/>
    <s v="R"/>
    <s v="L"/>
    <x v="19"/>
    <x v="13"/>
    <n v="3.904762072108851E-8"/>
    <s v="k"/>
    <s v="ui"/>
  </r>
  <r>
    <s v="hr"/>
    <s v="缳"/>
    <s v="huan"/>
    <s v="h"/>
    <s v="r"/>
    <s v="R"/>
    <s v="L"/>
    <x v="11"/>
    <x v="26"/>
    <n v="3.904762072108851E-8"/>
    <s v="h"/>
    <s v="uan"/>
  </r>
  <r>
    <s v="xq"/>
    <s v="貅"/>
    <s v="xiu"/>
    <s v="x"/>
    <s v="q"/>
    <s v="L"/>
    <s v="L"/>
    <x v="18"/>
    <x v="19"/>
    <n v="3.904762072108851E-8"/>
    <s v="x"/>
    <s v="iu"/>
  </r>
  <r>
    <s v="bl"/>
    <s v="缏"/>
    <s v="bian"/>
    <s v="b"/>
    <s v="l"/>
    <s v="L"/>
    <s v="R"/>
    <x v="6"/>
    <x v="8"/>
    <n v="3.5793652327664463E-8"/>
    <s v="b"/>
    <s v="ian"/>
  </r>
  <r>
    <s v="kh"/>
    <s v="锎"/>
    <s v="kai"/>
    <s v="k"/>
    <s v="h"/>
    <s v="R"/>
    <s v="R"/>
    <x v="19"/>
    <x v="4"/>
    <n v="3.5793652327664463E-8"/>
    <s v="k"/>
    <s v="ai"/>
  </r>
  <r>
    <s v="bp"/>
    <s v="鞴"/>
    <s v="bei"/>
    <s v="b"/>
    <s v="p"/>
    <s v="L"/>
    <s v="R"/>
    <x v="6"/>
    <x v="6"/>
    <n v="3.5793652327664463E-8"/>
    <s v="b"/>
    <s v="ei"/>
  </r>
  <r>
    <s v="uf"/>
    <s v="轵"/>
    <s v="zhi"/>
    <s v="u"/>
    <s v="f"/>
    <s v="R"/>
    <s v="L"/>
    <x v="8"/>
    <x v="2"/>
    <n v="3.5793652327664463E-8"/>
    <s v="zh"/>
    <s v="i"/>
  </r>
  <r>
    <s v="ja"/>
    <s v="恝"/>
    <s v="jia"/>
    <s v="j"/>
    <s v="a"/>
    <s v="R"/>
    <s v="L"/>
    <x v="16"/>
    <x v="9"/>
    <n v="3.5793652327664463E-8"/>
    <s v="j"/>
    <s v="ia"/>
  </r>
  <r>
    <s v="ot"/>
    <s v="谂"/>
    <s v="shen"/>
    <s v="o"/>
    <s v="t"/>
    <s v="R"/>
    <s v="L"/>
    <x v="2"/>
    <x v="25"/>
    <n v="3.5793652327664463E-8"/>
    <s v="sh"/>
    <s v="en"/>
  </r>
  <r>
    <s v="eg"/>
    <s v="蛘"/>
    <s v="yang"/>
    <s v="e"/>
    <s v="g"/>
    <s v="L"/>
    <s v="L"/>
    <x v="1"/>
    <x v="11"/>
    <n v="3.5793652327664463E-8"/>
    <s v="y"/>
    <s v="ang"/>
  </r>
  <r>
    <s v="uf"/>
    <s v="黹"/>
    <s v="zhi"/>
    <s v="u"/>
    <s v="f"/>
    <s v="R"/>
    <s v="L"/>
    <x v="8"/>
    <x v="2"/>
    <n v="3.5793652327664463E-8"/>
    <s v="zh"/>
    <s v="i"/>
  </r>
  <r>
    <s v="ru"/>
    <s v="颥"/>
    <s v="ru"/>
    <s v="r"/>
    <s v="u"/>
    <s v="L"/>
    <s v="R"/>
    <x v="5"/>
    <x v="5"/>
    <n v="3.5793652327664463E-8"/>
    <s v="r"/>
    <s v="u"/>
  </r>
  <r>
    <s v="pi"/>
    <s v="擗"/>
    <s v="pi"/>
    <s v="p"/>
    <s v="i"/>
    <s v="R"/>
    <s v="R"/>
    <x v="23"/>
    <x v="1"/>
    <n v="3.5793652327664463E-8"/>
    <s v="p"/>
    <s v="i"/>
  </r>
  <r>
    <s v="ek"/>
    <s v="吲"/>
    <s v="yin"/>
    <s v="e"/>
    <s v="k"/>
    <s v="L"/>
    <s v="R"/>
    <x v="1"/>
    <x v="0"/>
    <n v="3.5793652327664463E-8"/>
    <s v="y"/>
    <s v="in"/>
  </r>
  <r>
    <s v="hr"/>
    <s v="逭"/>
    <s v="huan"/>
    <s v="h"/>
    <s v="r"/>
    <s v="R"/>
    <s v="L"/>
    <x v="11"/>
    <x v="26"/>
    <n v="3.5793652327664463E-8"/>
    <s v="h"/>
    <s v="uan"/>
  </r>
  <r>
    <s v="qn"/>
    <s v="肷"/>
    <s v="qian"/>
    <s v="q"/>
    <s v="n"/>
    <s v="L"/>
    <s v="R"/>
    <x v="20"/>
    <x v="21"/>
    <n v="3.5793652327664463E-8"/>
    <s v="q"/>
    <s v="ian"/>
  </r>
  <r>
    <s v="lw"/>
    <s v="臁"/>
    <s v="lian"/>
    <s v="l"/>
    <s v="w"/>
    <s v="R"/>
    <s v="L"/>
    <x v="3"/>
    <x v="12"/>
    <n v="3.5793652327664463E-8"/>
    <s v="l"/>
    <s v="ian"/>
  </r>
  <r>
    <s v="zk"/>
    <s v="谮"/>
    <s v="zen"/>
    <s v="z"/>
    <s v="k"/>
    <s v="L"/>
    <s v="R"/>
    <x v="4"/>
    <x v="0"/>
    <n v="3.5793652327664463E-8"/>
    <s v="z"/>
    <s v="en"/>
  </r>
  <r>
    <s v="j"/>
    <s v="挢"/>
    <s v="jiao"/>
    <s v="j"/>
    <s v="j"/>
    <s v="R"/>
    <s v="R"/>
    <x v="16"/>
    <x v="14"/>
    <n v="3.5793652327664463E-8"/>
    <s v="j"/>
    <s v="iao"/>
  </r>
  <r>
    <s v="xu"/>
    <s v="醑"/>
    <s v="xu"/>
    <s v="x"/>
    <s v="u"/>
    <s v="L"/>
    <s v="R"/>
    <x v="18"/>
    <x v="5"/>
    <n v="3.5793652327664463E-8"/>
    <s v="x"/>
    <s v="u"/>
  </r>
  <r>
    <s v="df"/>
    <s v="簦"/>
    <s v="deng"/>
    <s v="d"/>
    <s v="f"/>
    <s v="L"/>
    <s v="L"/>
    <x v="0"/>
    <x v="2"/>
    <n v="3.5793652327664463E-8"/>
    <s v="d"/>
    <s v="eng"/>
  </r>
  <r>
    <s v="zj"/>
    <s v="唣"/>
    <s v="zao"/>
    <s v="z"/>
    <s v="j"/>
    <s v="L"/>
    <s v="R"/>
    <x v="4"/>
    <x v="14"/>
    <n v="3.5793652327664463E-8"/>
    <s v="z"/>
    <s v="ao"/>
  </r>
  <r>
    <s v="jv"/>
    <s v="鞫"/>
    <s v="jv"/>
    <s v="j"/>
    <s v="v"/>
    <s v="R"/>
    <s v="L"/>
    <x v="16"/>
    <x v="13"/>
    <n v="3.5793652327664463E-8"/>
    <s v="j"/>
    <s v="v"/>
  </r>
  <r>
    <s v="si"/>
    <s v="缌"/>
    <s v="si"/>
    <s v="s"/>
    <s v="i"/>
    <s v="L"/>
    <s v="R"/>
    <x v="21"/>
    <x v="1"/>
    <n v="3.5793652327664463E-8"/>
    <s v="s"/>
    <s v="i"/>
  </r>
  <r>
    <s v="mq"/>
    <s v="蛑"/>
    <s v="mou"/>
    <s v="m"/>
    <s v="q"/>
    <s v="R"/>
    <s v="L"/>
    <x v="13"/>
    <x v="19"/>
    <n v="3.5793652327664463E-8"/>
    <s v="m"/>
    <s v="ou"/>
  </r>
  <r>
    <s v="du"/>
    <s v="芏"/>
    <s v="du"/>
    <s v="d"/>
    <s v="u"/>
    <s v="L"/>
    <s v="R"/>
    <x v="0"/>
    <x v="5"/>
    <n v="3.5793652327664463E-8"/>
    <s v="d"/>
    <s v="u"/>
  </r>
  <r>
    <s v="jw"/>
    <s v="楗"/>
    <s v="jian"/>
    <s v="j"/>
    <s v="w"/>
    <s v="R"/>
    <s v="L"/>
    <x v="16"/>
    <x v="12"/>
    <n v="3.5793652327664463E-8"/>
    <s v="j"/>
    <s v="ian"/>
  </r>
  <r>
    <s v="kg"/>
    <s v="闶"/>
    <s v="kang"/>
    <s v="k"/>
    <s v="g"/>
    <s v="R"/>
    <s v="L"/>
    <x v="19"/>
    <x v="11"/>
    <n v="3.5793652327664463E-8"/>
    <s v="k"/>
    <s v="ang"/>
  </r>
  <r>
    <s v="pd"/>
    <s v="蟛"/>
    <s v="peng"/>
    <s v="p"/>
    <s v="d"/>
    <s v="R"/>
    <s v="L"/>
    <x v="23"/>
    <x v="15"/>
    <n v="3.5793652327664463E-8"/>
    <s v="p"/>
    <s v="eng"/>
  </r>
  <r>
    <s v="zy"/>
    <s v="笮"/>
    <s v="ze"/>
    <s v="z"/>
    <s v="y"/>
    <s v="L"/>
    <s v="R"/>
    <x v="4"/>
    <x v="10"/>
    <n v="3.5793652327664463E-8"/>
    <s v="z"/>
    <s v="e"/>
  </r>
  <r>
    <s v="bi"/>
    <s v="狴"/>
    <s v="bi"/>
    <s v="b"/>
    <s v="i"/>
    <s v="L"/>
    <s v="R"/>
    <x v="6"/>
    <x v="1"/>
    <n v="3.5793652327664463E-8"/>
    <s v="b"/>
    <s v="i"/>
  </r>
  <r>
    <s v="xi"/>
    <s v="舄"/>
    <s v="xi"/>
    <s v="x"/>
    <s v="i"/>
    <s v="L"/>
    <s v="R"/>
    <x v="18"/>
    <x v="1"/>
    <n v="3.5793652327664463E-8"/>
    <s v="x"/>
    <s v="i"/>
  </r>
  <r>
    <s v="xn"/>
    <s v="猃"/>
    <s v="xian"/>
    <s v="x"/>
    <s v="n"/>
    <s v="L"/>
    <s v="R"/>
    <x v="18"/>
    <x v="21"/>
    <n v="3.2539683934240423E-8"/>
    <s v="x"/>
    <s v="ian"/>
  </r>
  <r>
    <s v="bi"/>
    <s v="庳"/>
    <s v="bi"/>
    <s v="b"/>
    <s v="i"/>
    <s v="L"/>
    <s v="R"/>
    <x v="6"/>
    <x v="1"/>
    <n v="3.2539683934240423E-8"/>
    <s v="b"/>
    <s v="i"/>
  </r>
  <r>
    <s v="jz"/>
    <s v="赆"/>
    <s v="jin"/>
    <s v="j"/>
    <s v="z"/>
    <s v="R"/>
    <s v="L"/>
    <x v="16"/>
    <x v="20"/>
    <n v="3.2539683934240423E-8"/>
    <s v="j"/>
    <s v="in"/>
  </r>
  <r>
    <s v="ds"/>
    <s v="耵"/>
    <s v="ding"/>
    <s v="d"/>
    <s v="s"/>
    <s v="L"/>
    <s v="L"/>
    <x v="0"/>
    <x v="16"/>
    <n v="3.2539683934240423E-8"/>
    <s v="d"/>
    <s v="ing"/>
  </r>
  <r>
    <s v="ql"/>
    <s v="葜"/>
    <s v="qia"/>
    <s v="q"/>
    <s v="l"/>
    <s v="L"/>
    <s v="R"/>
    <x v="20"/>
    <x v="8"/>
    <n v="3.2539683934240423E-8"/>
    <s v="q"/>
    <s v="ia"/>
  </r>
  <r>
    <s v="ns"/>
    <s v="聍"/>
    <s v="ning"/>
    <s v="n"/>
    <s v="s"/>
    <s v="R"/>
    <s v="L"/>
    <x v="12"/>
    <x v="16"/>
    <n v="3.2539683934240423E-8"/>
    <s v="n"/>
    <s v="ing"/>
  </r>
  <r>
    <s v="zi"/>
    <s v="粢"/>
    <s v="zi"/>
    <s v="z"/>
    <s v="i"/>
    <s v="L"/>
    <s v="R"/>
    <x v="4"/>
    <x v="1"/>
    <n v="3.2539683934240423E-8"/>
    <s v="z"/>
    <s v="i"/>
  </r>
  <r>
    <s v="qm"/>
    <s v="畎"/>
    <s v="quan"/>
    <s v="q"/>
    <s v="m"/>
    <s v="L"/>
    <s v="R"/>
    <x v="20"/>
    <x v="22"/>
    <n v="3.2539683934240423E-8"/>
    <s v="q"/>
    <s v="uan"/>
  </r>
  <r>
    <s v="md"/>
    <s v="钔"/>
    <s v="men"/>
    <s v="m"/>
    <s v="d"/>
    <s v="R"/>
    <s v="L"/>
    <x v="13"/>
    <x v="15"/>
    <n v="3.2539683934240423E-8"/>
    <s v="m"/>
    <s v="en"/>
  </r>
  <r>
    <s v="ti"/>
    <s v="裼"/>
    <s v="ti"/>
    <s v="t"/>
    <s v="i"/>
    <s v="L"/>
    <s v="R"/>
    <x v="9"/>
    <x v="1"/>
    <n v="3.2539683934240423E-8"/>
    <s v="t"/>
    <s v="i"/>
  </r>
  <r>
    <s v="hl"/>
    <s v="黉"/>
    <s v="hong"/>
    <s v="h"/>
    <s v="l"/>
    <s v="R"/>
    <s v="R"/>
    <x v="11"/>
    <x v="8"/>
    <n v="3.2539683934240423E-8"/>
    <s v="h"/>
    <s v="ong"/>
  </r>
  <r>
    <s v="t;"/>
    <s v="煺"/>
    <s v="tui"/>
    <s v="t"/>
    <s v=";"/>
    <s v="L"/>
    <s v="R"/>
    <x v="9"/>
    <x v="18"/>
    <n v="3.2539683934240423E-8"/>
    <s v="t"/>
    <s v="ui"/>
  </r>
  <r>
    <s v="mf"/>
    <s v="浼"/>
    <s v="mei"/>
    <s v="m"/>
    <s v="f"/>
    <s v="R"/>
    <s v="L"/>
    <x v="13"/>
    <x v="2"/>
    <n v="3.2539683934240423E-8"/>
    <s v="m"/>
    <s v="ei"/>
  </r>
  <r>
    <s v="wo"/>
    <s v="肟"/>
    <s v="wo"/>
    <s v="w"/>
    <s v="o"/>
    <s v="L"/>
    <s v="R"/>
    <x v="10"/>
    <x v="7"/>
    <n v="3.2539683934240423E-8"/>
    <s v="w"/>
    <s v="o"/>
  </r>
  <r>
    <s v="qk"/>
    <s v="檎"/>
    <s v="qin"/>
    <s v="q"/>
    <s v="k"/>
    <s v="L"/>
    <s v="R"/>
    <x v="20"/>
    <x v="0"/>
    <n v="3.2539683934240423E-8"/>
    <s v="q"/>
    <s v="in"/>
  </r>
  <r>
    <s v="ba"/>
    <s v="菝"/>
    <s v="ba"/>
    <s v="b"/>
    <s v="a"/>
    <s v="L"/>
    <s v="L"/>
    <x v="6"/>
    <x v="9"/>
    <n v="3.2539683934240423E-8"/>
    <s v="b"/>
    <s v="a"/>
  </r>
  <r>
    <s v="n"/>
    <s v="嬲"/>
    <s v="niao"/>
    <s v="n"/>
    <s v="n"/>
    <s v="R"/>
    <s v="R"/>
    <x v="12"/>
    <x v="21"/>
    <n v="3.2539683934240423E-8"/>
    <s v="n"/>
    <s v="iao"/>
  </r>
  <r>
    <s v="jv"/>
    <s v="屦"/>
    <s v="jv"/>
    <s v="j"/>
    <s v="v"/>
    <s v="R"/>
    <s v="L"/>
    <x v="16"/>
    <x v="13"/>
    <n v="3.2539683934240423E-8"/>
    <s v="j"/>
    <s v="v"/>
  </r>
  <r>
    <s v="hl"/>
    <s v="荭"/>
    <s v="hong"/>
    <s v="h"/>
    <s v="l"/>
    <s v="R"/>
    <s v="R"/>
    <x v="11"/>
    <x v="8"/>
    <n v="3.2539683934240423E-8"/>
    <s v="h"/>
    <s v="ong"/>
  </r>
  <r>
    <s v="gm"/>
    <s v="涫"/>
    <s v="guan"/>
    <s v="g"/>
    <s v="m"/>
    <s v="L"/>
    <s v="R"/>
    <x v="7"/>
    <x v="22"/>
    <n v="3.2539683934240423E-8"/>
    <s v="g"/>
    <s v="uan"/>
  </r>
  <r>
    <s v="bl"/>
    <s v="笾"/>
    <s v="bian"/>
    <s v="b"/>
    <s v="l"/>
    <s v="L"/>
    <s v="R"/>
    <x v="6"/>
    <x v="8"/>
    <n v="3.2539683934240423E-8"/>
    <s v="b"/>
    <s v="ian"/>
  </r>
  <r>
    <s v="dw"/>
    <s v="坫"/>
    <s v="dian"/>
    <s v="d"/>
    <s v="w"/>
    <s v="L"/>
    <s v="L"/>
    <x v="0"/>
    <x v="12"/>
    <n v="3.2539683934240423E-8"/>
    <s v="d"/>
    <s v="ian"/>
  </r>
  <r>
    <s v="le"/>
    <s v="仂"/>
    <s v="le"/>
    <s v="l"/>
    <s v="e"/>
    <s v="R"/>
    <s v="L"/>
    <x v="3"/>
    <x v="3"/>
    <n v="3.2539683934240423E-8"/>
    <s v="l"/>
    <s v="e"/>
  </r>
  <r>
    <s v="ci"/>
    <s v="茈"/>
    <s v="ci"/>
    <s v="c"/>
    <s v="i"/>
    <s v="L"/>
    <s v="R"/>
    <x v="22"/>
    <x v="1"/>
    <n v="3.2539683934240423E-8"/>
    <s v="c"/>
    <s v="i"/>
  </r>
  <r>
    <s v="uq"/>
    <s v="酎"/>
    <s v="zhou"/>
    <s v="u"/>
    <s v="q"/>
    <s v="R"/>
    <s v="L"/>
    <x v="8"/>
    <x v="19"/>
    <n v="3.2539683934240423E-8"/>
    <s v="zh"/>
    <s v="ou"/>
  </r>
  <r>
    <s v="ba"/>
    <s v="茇"/>
    <s v="ba"/>
    <s v="b"/>
    <s v="a"/>
    <s v="L"/>
    <s v="L"/>
    <x v="6"/>
    <x v="9"/>
    <n v="3.2539683934240423E-8"/>
    <s v="b"/>
    <s v="a"/>
  </r>
  <r>
    <s v="wg"/>
    <s v="尢"/>
    <s v="wang"/>
    <s v="w"/>
    <s v="g"/>
    <s v="L"/>
    <s v="L"/>
    <x v="10"/>
    <x v="11"/>
    <n v="3.2539683934240423E-8"/>
    <s v="w"/>
    <s v="ang"/>
  </r>
  <r>
    <s v="dp"/>
    <s v="哚"/>
    <s v="duo"/>
    <s v="d"/>
    <s v="p"/>
    <s v="L"/>
    <s v="R"/>
    <x v="0"/>
    <x v="6"/>
    <n v="3.2539683934240423E-8"/>
    <s v="d"/>
    <s v="uo"/>
  </r>
  <r>
    <s v="ka"/>
    <s v="佧"/>
    <s v="ka"/>
    <s v="k"/>
    <s v="a"/>
    <s v="R"/>
    <s v="L"/>
    <x v="19"/>
    <x v="9"/>
    <n v="3.2539683934240423E-8"/>
    <s v="k"/>
    <s v="a"/>
  </r>
  <r>
    <s v="lb"/>
    <s v="镙"/>
    <s v="luo"/>
    <s v="l"/>
    <s v="b"/>
    <s v="R"/>
    <s v="L"/>
    <x v="3"/>
    <x v="17"/>
    <n v="3.2539683934240423E-8"/>
    <s v="l"/>
    <s v="uo"/>
  </r>
  <r>
    <s v="kz"/>
    <s v="纩"/>
    <s v="kuang"/>
    <s v="k"/>
    <s v="z"/>
    <s v="R"/>
    <s v="L"/>
    <x v="19"/>
    <x v="20"/>
    <n v="3.2539683934240423E-8"/>
    <s v="k"/>
    <s v="uang"/>
  </r>
  <r>
    <s v="dk"/>
    <s v="锝"/>
    <s v="de"/>
    <s v="d"/>
    <s v="k"/>
    <s v="L"/>
    <s v="R"/>
    <x v="0"/>
    <x v="0"/>
    <n v="3.2539683934240423E-8"/>
    <s v="d"/>
    <s v="e"/>
  </r>
  <r>
    <s v="xn"/>
    <s v="筅"/>
    <s v="xian"/>
    <s v="x"/>
    <s v="n"/>
    <s v="L"/>
    <s v="R"/>
    <x v="18"/>
    <x v="21"/>
    <n v="3.2539683934240423E-8"/>
    <s v="x"/>
    <s v="ian"/>
  </r>
  <r>
    <s v="qo"/>
    <s v="巯"/>
    <s v="qiu"/>
    <s v="q"/>
    <s v="o"/>
    <s v="L"/>
    <s v="R"/>
    <x v="20"/>
    <x v="7"/>
    <n v="3.2539683934240423E-8"/>
    <s v="q"/>
    <s v="iu"/>
  </r>
  <r>
    <s v="sm"/>
    <s v="狻"/>
    <s v="suan"/>
    <s v="s"/>
    <s v="m"/>
    <s v="L"/>
    <s v="R"/>
    <x v="21"/>
    <x v="22"/>
    <n v="3.2539683934240423E-8"/>
    <s v="s"/>
    <s v="uan"/>
  </r>
  <r>
    <s v="ix"/>
    <s v="膪"/>
    <s v="chuai"/>
    <s v="i"/>
    <s v="x"/>
    <s v="R"/>
    <s v="L"/>
    <x v="14"/>
    <x v="24"/>
    <n v="2.9285715540816379E-8"/>
    <s v="ch"/>
    <s v="uai"/>
  </r>
  <r>
    <s v="tg"/>
    <s v="耥"/>
    <s v="tang"/>
    <s v="t"/>
    <s v="g"/>
    <s v="L"/>
    <s v="L"/>
    <x v="9"/>
    <x v="11"/>
    <n v="2.9285715540816379E-8"/>
    <s v="t"/>
    <s v="ang"/>
  </r>
  <r>
    <s v="hv"/>
    <s v="缋"/>
    <s v="hui"/>
    <s v="h"/>
    <s v="v"/>
    <s v="R"/>
    <s v="L"/>
    <x v="11"/>
    <x v="13"/>
    <n v="2.9285715540816379E-8"/>
    <s v="h"/>
    <s v="ui"/>
  </r>
  <r>
    <s v="em"/>
    <s v="箢"/>
    <s v="yuan"/>
    <s v="e"/>
    <s v="m"/>
    <s v="L"/>
    <s v="R"/>
    <x v="1"/>
    <x v="22"/>
    <n v="2.9285715540816379E-8"/>
    <s v="y"/>
    <s v="uan"/>
  </r>
  <r>
    <s v="os"/>
    <s v="摅"/>
    <s v="shu"/>
    <s v="o"/>
    <s v="s"/>
    <s v="R"/>
    <s v="L"/>
    <x v="2"/>
    <x v="16"/>
    <n v="2.9285715540816379E-8"/>
    <s v="sh"/>
    <s v="u"/>
  </r>
  <r>
    <s v="pb"/>
    <s v="钷"/>
    <s v="po"/>
    <s v="p"/>
    <s v="b"/>
    <s v="R"/>
    <s v="L"/>
    <x v="23"/>
    <x v="17"/>
    <n v="2.9285715540816379E-8"/>
    <s v="p"/>
    <s v="o"/>
  </r>
  <r>
    <s v="ia"/>
    <s v="馇"/>
    <s v="cha"/>
    <s v="i"/>
    <s v="a"/>
    <s v="R"/>
    <s v="L"/>
    <x v="14"/>
    <x v="9"/>
    <n v="2.9285715540816379E-8"/>
    <s v="ch"/>
    <s v="a"/>
  </r>
  <r>
    <s v="ao"/>
    <s v="廒"/>
    <s v="ao"/>
    <s v="a"/>
    <s v="o"/>
    <s v="L"/>
    <s v="R"/>
    <x v="24"/>
    <x v="7"/>
    <n v="2.9285715540816379E-8"/>
    <s v="a"/>
    <s v="o"/>
  </r>
  <r>
    <s v="bl"/>
    <s v="窆"/>
    <s v="bian"/>
    <s v="b"/>
    <s v="l"/>
    <s v="L"/>
    <s v="R"/>
    <x v="6"/>
    <x v="8"/>
    <n v="2.9285715540816379E-8"/>
    <s v="b"/>
    <s v="ian"/>
  </r>
  <r>
    <s v="bk"/>
    <s v="坌"/>
    <s v="ben"/>
    <s v="b"/>
    <s v="k"/>
    <s v="L"/>
    <s v="R"/>
    <x v="6"/>
    <x v="0"/>
    <n v="2.9285715540816379E-8"/>
    <s v="b"/>
    <s v="en"/>
  </r>
  <r>
    <s v="lg"/>
    <s v="稂"/>
    <s v="lang"/>
    <s v="l"/>
    <s v="g"/>
    <s v="R"/>
    <s v="L"/>
    <x v="3"/>
    <x v="11"/>
    <n v="2.9285715540816379E-8"/>
    <s v="l"/>
    <s v="ang"/>
  </r>
  <r>
    <s v="ey"/>
    <s v="苊"/>
    <s v="e"/>
    <s v="e"/>
    <s v="y"/>
    <s v="L"/>
    <s v="R"/>
    <x v="1"/>
    <x v="10"/>
    <n v="2.9285715540816379E-8"/>
    <s v="e"/>
    <m/>
  </r>
  <r>
    <s v="dl"/>
    <s v="胨"/>
    <s v="dong"/>
    <s v="d"/>
    <s v="l"/>
    <s v="L"/>
    <s v="R"/>
    <x v="0"/>
    <x v="8"/>
    <n v="2.9285715540816379E-8"/>
    <s v="d"/>
    <s v="ong"/>
  </r>
  <r>
    <s v="lz"/>
    <s v="膦"/>
    <s v="lin"/>
    <s v="l"/>
    <s v="z"/>
    <s v="R"/>
    <s v="L"/>
    <x v="3"/>
    <x v="20"/>
    <n v="2.9285715540816379E-8"/>
    <s v="l"/>
    <s v="in"/>
  </r>
  <r>
    <s v="lz"/>
    <s v="瞵"/>
    <s v="lin"/>
    <s v="l"/>
    <s v="z"/>
    <s v="R"/>
    <s v="L"/>
    <x v="3"/>
    <x v="20"/>
    <n v="2.9285715540816379E-8"/>
    <s v="l"/>
    <s v="in"/>
  </r>
  <r>
    <s v="hq"/>
    <s v="糇"/>
    <s v="hou"/>
    <s v="h"/>
    <s v="q"/>
    <s v="R"/>
    <s v="L"/>
    <x v="11"/>
    <x v="19"/>
    <n v="2.9285715540816379E-8"/>
    <s v="h"/>
    <s v="ou"/>
  </r>
  <r>
    <s v="eh"/>
    <s v="佴"/>
    <s v="er"/>
    <s v="e"/>
    <s v="h"/>
    <s v="L"/>
    <s v="R"/>
    <x v="1"/>
    <x v="4"/>
    <n v="2.9285715540816379E-8"/>
    <s v="e"/>
    <s v="r"/>
  </r>
  <r>
    <s v="tg"/>
    <s v="醣"/>
    <s v="tang"/>
    <s v="t"/>
    <s v="g"/>
    <s v="L"/>
    <s v="L"/>
    <x v="9"/>
    <x v="11"/>
    <n v="2.9285715540816379E-8"/>
    <s v="t"/>
    <s v="ang"/>
  </r>
  <r>
    <s v="pk"/>
    <s v="湓"/>
    <s v="pen"/>
    <s v="p"/>
    <s v="k"/>
    <s v="R"/>
    <s v="R"/>
    <x v="23"/>
    <x v="0"/>
    <n v="2.9285715540816379E-8"/>
    <s v="p"/>
    <s v="en"/>
  </r>
  <r>
    <s v="xi"/>
    <s v="饩"/>
    <s v="xi"/>
    <s v="x"/>
    <s v="i"/>
    <s v="L"/>
    <s v="R"/>
    <x v="18"/>
    <x v="1"/>
    <n v="2.9285715540816379E-8"/>
    <s v="x"/>
    <s v="i"/>
  </r>
  <r>
    <s v="jd"/>
    <s v="掎"/>
    <s v="ji"/>
    <s v="j"/>
    <s v="d"/>
    <s v="R"/>
    <s v="L"/>
    <x v="16"/>
    <x v="15"/>
    <n v="2.9285715540816379E-8"/>
    <s v="j"/>
    <s v="i"/>
  </r>
  <r>
    <s v="xc"/>
    <s v="獯"/>
    <s v="xun"/>
    <s v="x"/>
    <s v="c"/>
    <s v="L"/>
    <s v="L"/>
    <x v="18"/>
    <x v="23"/>
    <n v="2.9285715540816379E-8"/>
    <s v="x"/>
    <s v="un"/>
  </r>
  <r>
    <s v="pi"/>
    <s v="芘"/>
    <s v="pi"/>
    <s v="p"/>
    <s v="i"/>
    <s v="R"/>
    <s v="R"/>
    <x v="23"/>
    <x v="1"/>
    <n v="2.9285715540816379E-8"/>
    <s v="p"/>
    <s v="i"/>
  </r>
  <r>
    <s v="wu"/>
    <s v="圬"/>
    <s v="wu"/>
    <s v="w"/>
    <s v="u"/>
    <s v="L"/>
    <s v="R"/>
    <x v="10"/>
    <x v="5"/>
    <n v="2.9285715540816379E-8"/>
    <s v="w"/>
    <s v="u"/>
  </r>
  <r>
    <s v="tj"/>
    <s v="鼗"/>
    <s v="tao"/>
    <s v="t"/>
    <s v="j"/>
    <s v="L"/>
    <s v="R"/>
    <x v="9"/>
    <x v="14"/>
    <n v="2.9285715540816379E-8"/>
    <s v="t"/>
    <s v="ao"/>
  </r>
  <r>
    <s v="mv"/>
    <s v="坶"/>
    <s v="mu"/>
    <s v="m"/>
    <s v="v"/>
    <s v="R"/>
    <s v="L"/>
    <x v="13"/>
    <x v="13"/>
    <n v="2.9285715540816379E-8"/>
    <s v="m"/>
    <s v="v"/>
  </r>
  <r>
    <s v="q;"/>
    <s v="圊"/>
    <s v="qing"/>
    <s v="q"/>
    <s v=";"/>
    <s v="L"/>
    <s v="R"/>
    <x v="20"/>
    <x v="18"/>
    <n v="2.9285715540816379E-8"/>
    <s v="q"/>
    <s v="ing"/>
  </r>
  <r>
    <s v="cp"/>
    <s v="鹾"/>
    <s v="cuo"/>
    <s v="c"/>
    <s v="p"/>
    <s v="L"/>
    <s v="R"/>
    <x v="22"/>
    <x v="6"/>
    <n v="2.9285715540816379E-8"/>
    <s v="c"/>
    <s v="uo"/>
  </r>
  <r>
    <s v="mg"/>
    <s v="漭"/>
    <s v="mang"/>
    <s v="m"/>
    <s v="g"/>
    <s v="R"/>
    <s v="L"/>
    <x v="13"/>
    <x v="11"/>
    <n v="2.9285715540816379E-8"/>
    <s v="m"/>
    <s v="ang"/>
  </r>
  <r>
    <s v="js"/>
    <s v="獍"/>
    <s v="jing"/>
    <s v="j"/>
    <s v="s"/>
    <s v="R"/>
    <s v="L"/>
    <x v="16"/>
    <x v="16"/>
    <n v="2.9285715540816379E-8"/>
    <s v="j"/>
    <s v="ing"/>
  </r>
  <r>
    <s v="ei"/>
    <s v="酏"/>
    <s v="yi"/>
    <s v="e"/>
    <s v="i"/>
    <s v="L"/>
    <s v="R"/>
    <x v="1"/>
    <x v="1"/>
    <n v="2.6031747147392339E-8"/>
    <s v="e"/>
    <s v="i"/>
  </r>
  <r>
    <s v="dn"/>
    <s v="赕"/>
    <s v="dan"/>
    <s v="d"/>
    <s v="n"/>
    <s v="L"/>
    <s v="R"/>
    <x v="0"/>
    <x v="21"/>
    <n v="2.6031747147392339E-8"/>
    <s v="d"/>
    <s v="an"/>
  </r>
  <r>
    <s v="fk"/>
    <s v="瀵"/>
    <s v="fen"/>
    <s v="f"/>
    <s v="k"/>
    <s v="L"/>
    <s v="R"/>
    <x v="15"/>
    <x v="0"/>
    <n v="2.6031747147392339E-8"/>
    <s v="f"/>
    <s v="en"/>
  </r>
  <r>
    <s v="if"/>
    <s v="傺"/>
    <s v="chi"/>
    <s v="i"/>
    <s v="f"/>
    <s v="R"/>
    <s v="L"/>
    <x v="14"/>
    <x v="2"/>
    <n v="2.6031747147392339E-8"/>
    <s v="ch"/>
    <s v="i"/>
  </r>
  <r>
    <s v="xn"/>
    <s v="莶"/>
    <s v="xian"/>
    <s v="x"/>
    <s v="n"/>
    <s v="L"/>
    <s v="R"/>
    <x v="18"/>
    <x v="21"/>
    <n v="2.6031747147392339E-8"/>
    <s v="x"/>
    <s v="ian"/>
  </r>
  <r>
    <s v="lg"/>
    <s v="墚"/>
    <s v="liang"/>
    <s v="l"/>
    <s v="g"/>
    <s v="R"/>
    <s v="L"/>
    <x v="3"/>
    <x v="11"/>
    <n v="2.6031747147392339E-8"/>
    <s v="l"/>
    <s v="iang"/>
  </r>
  <r>
    <s v="kq"/>
    <s v="眍"/>
    <s v="kou"/>
    <s v="k"/>
    <s v="q"/>
    <s v="R"/>
    <s v="L"/>
    <x v="19"/>
    <x v="19"/>
    <n v="2.6031747147392339E-8"/>
    <s v="k"/>
    <s v="ou"/>
  </r>
  <r>
    <s v="mz"/>
    <s v="鳘"/>
    <s v="min"/>
    <s v="m"/>
    <s v="z"/>
    <s v="R"/>
    <s v="L"/>
    <x v="13"/>
    <x v="20"/>
    <n v="2.6031747147392339E-8"/>
    <s v="m"/>
    <s v="in"/>
  </r>
  <r>
    <s v="ut"/>
    <s v="浈"/>
    <s v="zhen"/>
    <s v="u"/>
    <s v="t"/>
    <s v="R"/>
    <s v="L"/>
    <x v="8"/>
    <x v="25"/>
    <n v="2.6031747147392339E-8"/>
    <s v="zh"/>
    <s v="en"/>
  </r>
  <r>
    <s v="py"/>
    <s v="氕"/>
    <s v="pie"/>
    <s v="p"/>
    <s v="y"/>
    <s v="R"/>
    <s v="R"/>
    <x v="23"/>
    <x v="10"/>
    <n v="2.6031747147392339E-8"/>
    <s v="p"/>
    <s v="ie"/>
  </r>
  <r>
    <s v="xi"/>
    <s v="蓰"/>
    <s v="xi"/>
    <s v="x"/>
    <s v="i"/>
    <s v="L"/>
    <s v="R"/>
    <x v="18"/>
    <x v="1"/>
    <n v="2.6031747147392339E-8"/>
    <s v="x"/>
    <s v="i"/>
  </r>
  <r>
    <s v="gn"/>
    <s v="澉"/>
    <s v="gan"/>
    <s v="g"/>
    <s v="n"/>
    <s v="L"/>
    <s v="R"/>
    <x v="7"/>
    <x v="21"/>
    <n v="2.6031747147392339E-8"/>
    <s v="g"/>
    <s v="an"/>
  </r>
  <r>
    <s v="iw"/>
    <s v="骣"/>
    <s v="chan"/>
    <s v="i"/>
    <s v="w"/>
    <s v="R"/>
    <s v="L"/>
    <x v="14"/>
    <x v="12"/>
    <n v="2.6031747147392339E-8"/>
    <s v="ch"/>
    <s v="an"/>
  </r>
  <r>
    <s v="dq"/>
    <s v="铥"/>
    <s v="diu"/>
    <s v="d"/>
    <s v="q"/>
    <s v="L"/>
    <s v="L"/>
    <x v="0"/>
    <x v="19"/>
    <n v="2.6031747147392339E-8"/>
    <s v="d"/>
    <s v="iu"/>
  </r>
  <r>
    <s v="xi"/>
    <s v="穸"/>
    <s v="xi"/>
    <s v="x"/>
    <s v="i"/>
    <s v="L"/>
    <s v="R"/>
    <x v="18"/>
    <x v="1"/>
    <n v="2.6031747147392339E-8"/>
    <s v="x"/>
    <s v="i"/>
  </r>
  <r>
    <s v="fu"/>
    <s v="鳆"/>
    <s v="fu"/>
    <s v="f"/>
    <s v="u"/>
    <s v="L"/>
    <s v="R"/>
    <x v="15"/>
    <x v="5"/>
    <n v="2.6031747147392339E-8"/>
    <s v="f"/>
    <s v="u"/>
  </r>
  <r>
    <s v="cn"/>
    <s v="黪"/>
    <s v="can"/>
    <s v="c"/>
    <s v="n"/>
    <s v="L"/>
    <s v="R"/>
    <x v="22"/>
    <x v="21"/>
    <n v="2.6031747147392339E-8"/>
    <s v="c"/>
    <s v="an"/>
  </r>
  <r>
    <s v="so"/>
    <s v="锼"/>
    <s v="sou"/>
    <s v="s"/>
    <s v="o"/>
    <s v="L"/>
    <s v="R"/>
    <x v="21"/>
    <x v="7"/>
    <n v="2.6031747147392339E-8"/>
    <s v="s"/>
    <s v="ou"/>
  </r>
  <r>
    <s v="bo"/>
    <s v="踣"/>
    <s v="bo"/>
    <s v="b"/>
    <s v="o"/>
    <s v="L"/>
    <s v="R"/>
    <x v="6"/>
    <x v="7"/>
    <n v="2.6031747147392339E-8"/>
    <s v="b"/>
    <s v="o"/>
  </r>
  <r>
    <s v="hs"/>
    <s v="岵"/>
    <s v="hu"/>
    <s v="h"/>
    <s v="s"/>
    <s v="R"/>
    <s v="L"/>
    <x v="11"/>
    <x v="16"/>
    <n v="2.6031747147392339E-8"/>
    <s v="h"/>
    <s v="u"/>
  </r>
  <r>
    <s v="wn"/>
    <s v="芄"/>
    <s v="wan"/>
    <s v="w"/>
    <s v="n"/>
    <s v="L"/>
    <s v="R"/>
    <x v="10"/>
    <x v="21"/>
    <n v="2.6031747147392339E-8"/>
    <s v="w"/>
    <s v="an"/>
  </r>
  <r>
    <s v="ye"/>
    <s v="铘"/>
    <s v="ye"/>
    <s v="y"/>
    <s v="e"/>
    <s v="R"/>
    <s v="L"/>
    <x v="17"/>
    <x v="3"/>
    <n v="2.6031747147392339E-8"/>
    <s v="y"/>
    <s v="e"/>
  </r>
  <r>
    <s v="jd"/>
    <s v="嵴"/>
    <s v="ji"/>
    <s v="j"/>
    <s v="d"/>
    <s v="R"/>
    <s v="L"/>
    <x v="16"/>
    <x v="15"/>
    <n v="2.6031747147392339E-8"/>
    <s v="j"/>
    <s v="i"/>
  </r>
  <r>
    <s v="fd"/>
    <s v="砜"/>
    <s v="feng"/>
    <s v="f"/>
    <s v="d"/>
    <s v="L"/>
    <s v="L"/>
    <x v="15"/>
    <x v="15"/>
    <n v="2.6031747147392339E-8"/>
    <s v="f"/>
    <s v="eng"/>
  </r>
  <r>
    <s v="sp"/>
    <s v="嗍"/>
    <s v="suo"/>
    <s v="s"/>
    <s v="p"/>
    <s v="L"/>
    <s v="R"/>
    <x v="21"/>
    <x v="6"/>
    <n v="2.6031747147392339E-8"/>
    <s v="s"/>
    <s v="uo"/>
  </r>
  <r>
    <s v="qi"/>
    <s v="芑"/>
    <s v="qi"/>
    <s v="q"/>
    <s v="i"/>
    <s v="L"/>
    <s v="R"/>
    <x v="20"/>
    <x v="1"/>
    <n v="2.6031747147392339E-8"/>
    <s v="q"/>
    <s v="i"/>
  </r>
  <r>
    <s v="ns"/>
    <s v="甯"/>
    <s v="ning"/>
    <s v="n"/>
    <s v="s"/>
    <s v="R"/>
    <s v="L"/>
    <x v="12"/>
    <x v="16"/>
    <n v="2.6031747147392339E-8"/>
    <s v="n"/>
    <s v="ing"/>
  </r>
  <r>
    <s v="xm"/>
    <s v="镟"/>
    <s v="xuan"/>
    <s v="x"/>
    <s v="m"/>
    <s v="L"/>
    <s v="R"/>
    <x v="18"/>
    <x v="22"/>
    <n v="2.6031747147392339E-8"/>
    <s v="x"/>
    <s v="uan"/>
  </r>
  <r>
    <s v="su"/>
    <s v="蔌"/>
    <s v="su"/>
    <s v="s"/>
    <s v="u"/>
    <s v="L"/>
    <s v="R"/>
    <x v="21"/>
    <x v="5"/>
    <n v="2.6031747147392339E-8"/>
    <s v="s"/>
    <s v="u"/>
  </r>
  <r>
    <s v="xl"/>
    <s v="柙"/>
    <s v="xia"/>
    <s v="x"/>
    <s v="l"/>
    <s v="L"/>
    <s v="R"/>
    <x v="18"/>
    <x v="8"/>
    <n v="2.6031747147392339E-8"/>
    <s v="x"/>
    <s v="ia"/>
  </r>
  <r>
    <s v="qi"/>
    <s v="蜞"/>
    <s v="qi"/>
    <s v="q"/>
    <s v="i"/>
    <s v="L"/>
    <s v="R"/>
    <x v="20"/>
    <x v="1"/>
    <n v="2.6031747147392339E-8"/>
    <s v="q"/>
    <s v="i"/>
  </r>
  <r>
    <s v="of"/>
    <s v="埘"/>
    <s v="shi"/>
    <s v="o"/>
    <s v="f"/>
    <s v="R"/>
    <s v="L"/>
    <x v="2"/>
    <x v="2"/>
    <n v="2.6031747147392339E-8"/>
    <s v="sh"/>
    <s v="i"/>
  </r>
  <r>
    <s v="hb"/>
    <s v="钬"/>
    <s v="huo"/>
    <s v="h"/>
    <s v="b"/>
    <s v="R"/>
    <s v="L"/>
    <x v="11"/>
    <x v="17"/>
    <n v="2.6031747147392339E-8"/>
    <s v="h"/>
    <s v="uo"/>
  </r>
  <r>
    <s v="xp"/>
    <s v="泶"/>
    <s v="xue"/>
    <s v="x"/>
    <s v="p"/>
    <s v="L"/>
    <s v="R"/>
    <x v="18"/>
    <x v="6"/>
    <n v="2.6031747147392339E-8"/>
    <s v="x"/>
    <s v="ue"/>
  </r>
  <r>
    <s v="nq"/>
    <s v="狃"/>
    <s v="niu"/>
    <s v="n"/>
    <s v="q"/>
    <s v="R"/>
    <s v="L"/>
    <x v="12"/>
    <x v="19"/>
    <n v="2.6031747147392339E-8"/>
    <s v="n"/>
    <s v="iu"/>
  </r>
  <r>
    <s v="mc"/>
    <s v="糸"/>
    <s v="mi"/>
    <s v="m"/>
    <s v="c"/>
    <s v="R"/>
    <s v="L"/>
    <x v="13"/>
    <x v="23"/>
    <n v="2.6031747147392339E-8"/>
    <s v="m"/>
    <s v="i"/>
  </r>
  <r>
    <s v="gp"/>
    <s v="呙"/>
    <s v="guo"/>
    <s v="g"/>
    <s v="p"/>
    <s v="L"/>
    <s v="R"/>
    <x v="7"/>
    <x v="6"/>
    <n v="2.6031747147392339E-8"/>
    <s v="g"/>
    <s v="uo"/>
  </r>
  <r>
    <s v="ir"/>
    <s v="舡"/>
    <s v="chuan"/>
    <s v="i"/>
    <s v="r"/>
    <s v="R"/>
    <s v="L"/>
    <x v="14"/>
    <x v="26"/>
    <n v="2.2777778753968295E-8"/>
    <s v="ch"/>
    <s v="uan"/>
  </r>
  <r>
    <s v="ij"/>
    <s v="耖"/>
    <s v="chao"/>
    <s v="i"/>
    <s v="j"/>
    <s v="R"/>
    <s v="R"/>
    <x v="14"/>
    <x v="14"/>
    <n v="2.2777778753968295E-8"/>
    <s v="ch"/>
    <s v="ao"/>
  </r>
  <r>
    <s v="b"/>
    <s v="瘭"/>
    <s v="biao"/>
    <s v="b"/>
    <s v="b"/>
    <s v="L"/>
    <s v="L"/>
    <x v="6"/>
    <x v="17"/>
    <n v="2.2777778753968295E-8"/>
    <s v="b"/>
    <s v="iao"/>
  </r>
  <r>
    <s v="lu"/>
    <s v="镥"/>
    <s v="lu"/>
    <s v="l"/>
    <s v="u"/>
    <s v="R"/>
    <s v="R"/>
    <x v="3"/>
    <x v="5"/>
    <n v="2.2777778753968295E-8"/>
    <s v="l"/>
    <s v="u"/>
  </r>
  <r>
    <s v="of"/>
    <s v="贳"/>
    <s v="shi"/>
    <s v="o"/>
    <s v="f"/>
    <s v="R"/>
    <s v="L"/>
    <x v="2"/>
    <x v="2"/>
    <n v="2.2777778753968295E-8"/>
    <s v="sh"/>
    <s v="i"/>
  </r>
  <r>
    <s v="gu"/>
    <s v="牿"/>
    <s v="gu"/>
    <s v="g"/>
    <s v="u"/>
    <s v="L"/>
    <s v="R"/>
    <x v="7"/>
    <x v="5"/>
    <n v="2.2777778753968295E-8"/>
    <s v="g"/>
    <s v="u"/>
  </r>
  <r>
    <s v="bi"/>
    <s v="滗"/>
    <s v="bi"/>
    <s v="b"/>
    <s v="i"/>
    <s v="L"/>
    <s v="R"/>
    <x v="6"/>
    <x v="1"/>
    <n v="2.2777778753968295E-8"/>
    <s v="b"/>
    <s v="i"/>
  </r>
  <r>
    <s v="le"/>
    <s v="泐"/>
    <s v="le"/>
    <s v="l"/>
    <s v="e"/>
    <s v="R"/>
    <s v="L"/>
    <x v="3"/>
    <x v="3"/>
    <n v="2.2777778753968295E-8"/>
    <s v="l"/>
    <s v="e"/>
  </r>
  <r>
    <s v="iw"/>
    <s v="躔"/>
    <s v="chan"/>
    <s v="i"/>
    <s v="w"/>
    <s v="R"/>
    <s v="L"/>
    <x v="14"/>
    <x v="12"/>
    <n v="2.2777778753968295E-8"/>
    <s v="ch"/>
    <s v="an"/>
  </r>
  <r>
    <s v="ij"/>
    <s v="怊"/>
    <s v="chao"/>
    <s v="i"/>
    <s v="j"/>
    <s v="R"/>
    <s v="R"/>
    <x v="14"/>
    <x v="14"/>
    <n v="2.2777778753968295E-8"/>
    <s v="ch"/>
    <s v="ao"/>
  </r>
  <r>
    <s v="pu"/>
    <s v="镨"/>
    <s v="pu"/>
    <s v="p"/>
    <s v="u"/>
    <s v="R"/>
    <s v="R"/>
    <x v="23"/>
    <x v="5"/>
    <n v="2.2777778753968295E-8"/>
    <s v="p"/>
    <s v="u"/>
  </r>
  <r>
    <s v="ix"/>
    <s v="搋"/>
    <s v="chuai"/>
    <s v="i"/>
    <s v="x"/>
    <s v="R"/>
    <s v="L"/>
    <x v="14"/>
    <x v="24"/>
    <n v="2.2777778753968295E-8"/>
    <s v="ch"/>
    <s v="uai"/>
  </r>
  <r>
    <s v="je"/>
    <s v="鲒"/>
    <s v="jie"/>
    <s v="j"/>
    <s v="e"/>
    <s v="R"/>
    <s v="L"/>
    <x v="16"/>
    <x v="3"/>
    <n v="2.2777778753968295E-8"/>
    <s v="j"/>
    <s v="ie"/>
  </r>
  <r>
    <s v="zp"/>
    <s v="阼"/>
    <s v="zuo"/>
    <s v="z"/>
    <s v="p"/>
    <s v="L"/>
    <s v="R"/>
    <x v="4"/>
    <x v="6"/>
    <n v="2.2777778753968295E-8"/>
    <s v="z"/>
    <s v="uo"/>
  </r>
  <r>
    <s v="cj"/>
    <s v="艚"/>
    <s v="cao"/>
    <s v="c"/>
    <s v="j"/>
    <s v="L"/>
    <s v="R"/>
    <x v="22"/>
    <x v="14"/>
    <n v="2.2777778753968295E-8"/>
    <s v="c"/>
    <s v="ao"/>
  </r>
  <r>
    <s v="qh"/>
    <s v="锖"/>
    <s v="qiang"/>
    <s v="q"/>
    <s v="h"/>
    <s v="L"/>
    <s v="R"/>
    <x v="20"/>
    <x v="4"/>
    <n v="2.2777778753968295E-8"/>
    <s v="q"/>
    <s v="iang"/>
  </r>
  <r>
    <s v="uc"/>
    <s v="窀"/>
    <s v="zhun"/>
    <s v="u"/>
    <s v="c"/>
    <s v="R"/>
    <s v="L"/>
    <x v="8"/>
    <x v="23"/>
    <n v="2.2777778753968295E-8"/>
    <s v="zh"/>
    <s v="un"/>
  </r>
  <r>
    <s v="iw"/>
    <s v="蒇"/>
    <s v="chan"/>
    <s v="i"/>
    <s v="w"/>
    <s v="R"/>
    <s v="L"/>
    <x v="14"/>
    <x v="12"/>
    <n v="2.2777778753968295E-8"/>
    <s v="ch"/>
    <s v="an"/>
  </r>
  <r>
    <s v="hb"/>
    <s v="锪"/>
    <s v="huo"/>
    <s v="h"/>
    <s v="b"/>
    <s v="R"/>
    <s v="L"/>
    <x v="11"/>
    <x v="17"/>
    <n v="2.2777778753968295E-8"/>
    <s v="h"/>
    <s v="uo"/>
  </r>
  <r>
    <s v="ai"/>
    <s v="砹"/>
    <s v="ai"/>
    <s v="a"/>
    <s v="i"/>
    <s v="L"/>
    <s v="R"/>
    <x v="24"/>
    <x v="1"/>
    <n v="2.2777778753968295E-8"/>
    <s v="a"/>
    <s v="i"/>
  </r>
  <r>
    <s v="ts"/>
    <s v="莛"/>
    <s v="ting"/>
    <s v="t"/>
    <s v="s"/>
    <s v="L"/>
    <s v="L"/>
    <x v="9"/>
    <x v="16"/>
    <n v="2.2777778753968295E-8"/>
    <s v="t"/>
    <s v="ing"/>
  </r>
  <r>
    <s v="pi"/>
    <s v="庀"/>
    <s v="pi"/>
    <s v="p"/>
    <s v="i"/>
    <s v="R"/>
    <s v="R"/>
    <x v="23"/>
    <x v="1"/>
    <n v="2.2777778753968295E-8"/>
    <s v="p"/>
    <s v="i"/>
  </r>
  <r>
    <s v="je"/>
    <s v="骱"/>
    <s v="jie"/>
    <s v="j"/>
    <s v="e"/>
    <s v="R"/>
    <s v="L"/>
    <x v="16"/>
    <x v="3"/>
    <n v="2.2777778753968295E-8"/>
    <s v="j"/>
    <s v="ie"/>
  </r>
  <r>
    <s v="iw"/>
    <s v="镡"/>
    <s v="chan"/>
    <s v="i"/>
    <s v="w"/>
    <s v="R"/>
    <s v="L"/>
    <x v="14"/>
    <x v="12"/>
    <n v="2.2777778753968295E-8"/>
    <s v="ch"/>
    <s v="an"/>
  </r>
  <r>
    <s v="xm"/>
    <s v="碹"/>
    <s v="xuan"/>
    <s v="x"/>
    <s v="m"/>
    <s v="L"/>
    <s v="R"/>
    <x v="18"/>
    <x v="22"/>
    <n v="2.2777778753968295E-8"/>
    <s v="x"/>
    <s v="uan"/>
  </r>
  <r>
    <s v="hs"/>
    <s v="冱"/>
    <s v="hu"/>
    <s v="h"/>
    <s v="s"/>
    <s v="R"/>
    <s v="L"/>
    <x v="11"/>
    <x v="16"/>
    <n v="2.2777778753968295E-8"/>
    <s v="h"/>
    <s v="u"/>
  </r>
  <r>
    <s v="hw"/>
    <s v="焓"/>
    <s v="han"/>
    <s v="h"/>
    <s v="w"/>
    <s v="R"/>
    <s v="L"/>
    <x v="11"/>
    <x v="12"/>
    <n v="2.2777778753968295E-8"/>
    <s v="h"/>
    <s v="an"/>
  </r>
  <r>
    <s v="rl"/>
    <s v="肜"/>
    <s v="rong"/>
    <s v="r"/>
    <s v="l"/>
    <s v="L"/>
    <s v="R"/>
    <x v="5"/>
    <x v="8"/>
    <n v="2.2777778753968295E-8"/>
    <s v="r"/>
    <s v="ong"/>
  </r>
  <r>
    <s v="js"/>
    <s v="刭"/>
    <s v="jing"/>
    <s v="j"/>
    <s v="s"/>
    <s v="R"/>
    <s v="L"/>
    <x v="16"/>
    <x v="16"/>
    <n v="2.2777778753968295E-8"/>
    <s v="j"/>
    <s v="ing"/>
  </r>
  <r>
    <s v="q"/>
    <s v="鞒"/>
    <s v="qiao"/>
    <s v="q"/>
    <s v="q"/>
    <s v="L"/>
    <s v="L"/>
    <x v="20"/>
    <x v="19"/>
    <n v="2.2777778753968295E-8"/>
    <s v="q"/>
    <s v="iao"/>
  </r>
  <r>
    <s v="kh"/>
    <s v="蒈"/>
    <s v="kai"/>
    <s v="k"/>
    <s v="h"/>
    <s v="R"/>
    <s v="R"/>
    <x v="19"/>
    <x v="4"/>
    <n v="1.9523810360544255E-8"/>
    <s v="k"/>
    <s v="ai"/>
  </r>
  <r>
    <s v="gg"/>
    <s v="筻"/>
    <s v="gang"/>
    <s v="g"/>
    <s v="g"/>
    <s v="L"/>
    <s v="L"/>
    <x v="7"/>
    <x v="11"/>
    <n v="1.9523810360544255E-8"/>
    <s v="g"/>
    <s v="ang"/>
  </r>
  <r>
    <s v="lu"/>
    <s v="稆"/>
    <s v="lu"/>
    <s v="l"/>
    <s v="u"/>
    <s v="R"/>
    <s v="R"/>
    <x v="3"/>
    <x v="5"/>
    <n v="1.9523810360544255E-8"/>
    <s v="l"/>
    <s v="u"/>
  </r>
  <r>
    <s v="gp"/>
    <s v="馘"/>
    <s v="guo"/>
    <s v="g"/>
    <s v="p"/>
    <s v="L"/>
    <s v="R"/>
    <x v="7"/>
    <x v="6"/>
    <n v="1.9523810360544255E-8"/>
    <s v="g"/>
    <s v="uo"/>
  </r>
  <r>
    <s v="bu"/>
    <s v="醭"/>
    <s v="bu"/>
    <s v="b"/>
    <s v="u"/>
    <s v="L"/>
    <s v="R"/>
    <x v="6"/>
    <x v="5"/>
    <n v="1.9523810360544255E-8"/>
    <s v="b"/>
    <s v="u"/>
  </r>
  <r>
    <s v="wu"/>
    <s v="阢"/>
    <s v="wu"/>
    <s v="w"/>
    <s v="u"/>
    <s v="L"/>
    <s v="R"/>
    <x v="10"/>
    <x v="5"/>
    <n v="1.9523810360544255E-8"/>
    <s v="w"/>
    <s v="u"/>
  </r>
  <r>
    <s v="mv"/>
    <s v="毪"/>
    <s v="mu"/>
    <s v="m"/>
    <s v="v"/>
    <s v="R"/>
    <s v="L"/>
    <x v="13"/>
    <x v="13"/>
    <n v="1.9523810360544255E-8"/>
    <s v="m"/>
    <s v="v"/>
  </r>
  <r>
    <s v="mf"/>
    <s v="猸"/>
    <s v="mei"/>
    <s v="m"/>
    <s v="f"/>
    <s v="R"/>
    <s v="L"/>
    <x v="13"/>
    <x v="2"/>
    <n v="1.9523810360544255E-8"/>
    <s v="m"/>
    <s v="ei"/>
  </r>
  <r>
    <s v="oe"/>
    <s v="滠"/>
    <s v="she"/>
    <s v="o"/>
    <s v="e"/>
    <s v="R"/>
    <s v="L"/>
    <x v="2"/>
    <x v="3"/>
    <n v="1.9523810360544255E-8"/>
    <s v="sh"/>
    <s v="e"/>
  </r>
  <r>
    <s v="ca"/>
    <s v="礤"/>
    <s v="ca"/>
    <s v="c"/>
    <s v="a"/>
    <s v="L"/>
    <s v="L"/>
    <x v="22"/>
    <x v="9"/>
    <n v="1.9523810360544255E-8"/>
    <s v="c"/>
    <s v="a"/>
  </r>
  <r>
    <s v="fi"/>
    <s v="篚"/>
    <s v="fei"/>
    <s v="f"/>
    <s v="i"/>
    <s v="L"/>
    <s v="R"/>
    <x v="15"/>
    <x v="1"/>
    <n v="1.9523810360544255E-8"/>
    <s v="f"/>
    <s v="ei"/>
  </r>
  <r>
    <s v="so"/>
    <s v="瞍"/>
    <s v="sou"/>
    <s v="s"/>
    <s v="o"/>
    <s v="L"/>
    <s v="R"/>
    <x v="21"/>
    <x v="7"/>
    <n v="1.9523810360544255E-8"/>
    <s v="s"/>
    <s v="ou"/>
  </r>
  <r>
    <s v="py"/>
    <s v="丿"/>
    <s v="pie"/>
    <s v="p"/>
    <s v="y"/>
    <s v="R"/>
    <s v="R"/>
    <x v="23"/>
    <x v="10"/>
    <n v="1.9523810360544255E-8"/>
    <s v="p"/>
    <s v="ie"/>
  </r>
  <r>
    <s v="dl"/>
    <s v="岽"/>
    <s v="dong"/>
    <s v="d"/>
    <s v="l"/>
    <s v="L"/>
    <s v="R"/>
    <x v="0"/>
    <x v="8"/>
    <n v="1.9523810360544255E-8"/>
    <s v="d"/>
    <s v="ong"/>
  </r>
  <r>
    <s v="sj"/>
    <s v="缲"/>
    <s v="sao"/>
    <s v="s"/>
    <s v="j"/>
    <s v="L"/>
    <s v="R"/>
    <x v="21"/>
    <x v="14"/>
    <n v="1.9523810360544255E-8"/>
    <s v="s"/>
    <s v="ao"/>
  </r>
  <r>
    <s v="c;"/>
    <s v="榱"/>
    <s v="cui"/>
    <s v="c"/>
    <s v=";"/>
    <s v="L"/>
    <s v="R"/>
    <x v="22"/>
    <x v="18"/>
    <n v="1.9523810360544255E-8"/>
    <s v="c"/>
    <s v="ui"/>
  </r>
  <r>
    <s v="jd"/>
    <s v="墼"/>
    <s v="ji"/>
    <s v="j"/>
    <s v="d"/>
    <s v="R"/>
    <s v="L"/>
    <x v="16"/>
    <x v="15"/>
    <n v="1.9523810360544255E-8"/>
    <s v="j"/>
    <s v="i"/>
  </r>
  <r>
    <s v="xy"/>
    <s v="渫"/>
    <s v="xie"/>
    <s v="x"/>
    <s v="y"/>
    <s v="L"/>
    <s v="R"/>
    <x v="18"/>
    <x v="10"/>
    <n v="1.9523810360544255E-8"/>
    <s v="x"/>
    <s v="ie"/>
  </r>
  <r>
    <s v="jb"/>
    <s v="觖"/>
    <s v="jue"/>
    <s v="j"/>
    <s v="b"/>
    <s v="R"/>
    <s v="L"/>
    <x v="16"/>
    <x v="17"/>
    <n v="1.9523810360544255E-8"/>
    <s v="j"/>
    <s v="ue"/>
  </r>
  <r>
    <s v="jv"/>
    <s v="窭"/>
    <s v="jv"/>
    <s v="j"/>
    <s v="v"/>
    <s v="R"/>
    <s v="L"/>
    <x v="16"/>
    <x v="13"/>
    <n v="1.9523810360544255E-8"/>
    <s v="j"/>
    <s v="v"/>
  </r>
  <r>
    <s v="pi"/>
    <s v="陴"/>
    <s v="pi"/>
    <s v="p"/>
    <s v="i"/>
    <s v="R"/>
    <s v="R"/>
    <x v="23"/>
    <x v="1"/>
    <n v="1.9523810360544255E-8"/>
    <s v="p"/>
    <s v="i"/>
  </r>
  <r>
    <s v="tn"/>
    <s v="锬"/>
    <s v="tan"/>
    <s v="t"/>
    <s v="n"/>
    <s v="L"/>
    <s v="R"/>
    <x v="9"/>
    <x v="21"/>
    <n v="1.9523810360544255E-8"/>
    <s v="t"/>
    <s v="an"/>
  </r>
  <r>
    <s v="ta"/>
    <s v="溻"/>
    <s v="ta"/>
    <s v="t"/>
    <s v="a"/>
    <s v="L"/>
    <s v="L"/>
    <x v="9"/>
    <x v="9"/>
    <n v="1.9523810360544255E-8"/>
    <s v="t"/>
    <s v="a"/>
  </r>
  <r>
    <s v="ek"/>
    <s v="廴"/>
    <s v="yin"/>
    <s v="e"/>
    <s v="k"/>
    <s v="L"/>
    <s v="R"/>
    <x v="1"/>
    <x v="0"/>
    <n v="1.9523810360544255E-8"/>
    <s v="y"/>
    <s v="in"/>
  </r>
  <r>
    <s v="tg"/>
    <s v="铴"/>
    <s v="tang"/>
    <s v="t"/>
    <s v="g"/>
    <s v="L"/>
    <s v="L"/>
    <x v="9"/>
    <x v="11"/>
    <n v="1.9523810360544255E-8"/>
    <s v="t"/>
    <s v="ang"/>
  </r>
  <r>
    <s v="ug"/>
    <s v="嫜"/>
    <s v="zhang"/>
    <s v="u"/>
    <s v="g"/>
    <s v="R"/>
    <s v="L"/>
    <x v="8"/>
    <x v="11"/>
    <n v="1.9523810360544255E-8"/>
    <s v="zh"/>
    <s v="ang"/>
  </r>
  <r>
    <s v="ay"/>
    <s v="锕"/>
    <s v="a"/>
    <s v="a"/>
    <s v="y"/>
    <s v="L"/>
    <s v="R"/>
    <x v="24"/>
    <x v="10"/>
    <n v="1.9523810360544255E-8"/>
    <s v="a"/>
    <m/>
  </r>
  <r>
    <s v="dw"/>
    <s v="丶"/>
    <s v="dian"/>
    <s v="d"/>
    <s v="w"/>
    <s v="L"/>
    <s v="L"/>
    <x v="0"/>
    <x v="12"/>
    <n v="1.9523810360544255E-8"/>
    <s v="d"/>
    <s v="ian"/>
  </r>
  <r>
    <s v="ek"/>
    <s v="茚"/>
    <s v="yin"/>
    <s v="e"/>
    <s v="k"/>
    <s v="L"/>
    <s v="R"/>
    <x v="1"/>
    <x v="0"/>
    <n v="1.6269841967120211E-8"/>
    <s v="y"/>
    <s v="in"/>
  </r>
  <r>
    <s v="of"/>
    <s v="鲺"/>
    <s v="shi"/>
    <s v="o"/>
    <s v="f"/>
    <s v="R"/>
    <s v="L"/>
    <x v="2"/>
    <x v="2"/>
    <n v="1.6269841967120211E-8"/>
    <s v="sh"/>
    <s v="i"/>
  </r>
  <r>
    <s v="dm"/>
    <s v="簖"/>
    <s v="duan"/>
    <s v="d"/>
    <s v="m"/>
    <s v="L"/>
    <s v="R"/>
    <x v="0"/>
    <x v="22"/>
    <n v="1.6269841967120211E-8"/>
    <s v="d"/>
    <s v="uan"/>
  </r>
  <r>
    <s v="sg"/>
    <s v="磉"/>
    <s v="sang"/>
    <s v="s"/>
    <s v="g"/>
    <s v="L"/>
    <s v="L"/>
    <x v="21"/>
    <x v="11"/>
    <n v="1.6269841967120211E-8"/>
    <s v="s"/>
    <s v="ang"/>
  </r>
  <r>
    <s v="an"/>
    <s v="揞"/>
    <s v="an"/>
    <s v="a"/>
    <s v="n"/>
    <s v="L"/>
    <s v="R"/>
    <x v="24"/>
    <x v="21"/>
    <n v="1.6269841967120211E-8"/>
    <s v="a"/>
    <s v="n"/>
  </r>
  <r>
    <s v="ke"/>
    <s v="钶"/>
    <s v="ke"/>
    <s v="k"/>
    <s v="e"/>
    <s v="R"/>
    <s v="L"/>
    <x v="19"/>
    <x v="3"/>
    <n v="1.6269841967120211E-8"/>
    <s v="k"/>
    <s v="e"/>
  </r>
  <r>
    <s v="fn"/>
    <s v="蹯"/>
    <s v="fan"/>
    <s v="f"/>
    <s v="n"/>
    <s v="L"/>
    <s v="R"/>
    <x v="15"/>
    <x v="21"/>
    <n v="1.6269841967120211E-8"/>
    <s v="f"/>
    <s v="an"/>
  </r>
  <r>
    <s v="ei"/>
    <s v="舣"/>
    <s v="yi"/>
    <s v="e"/>
    <s v="i"/>
    <s v="L"/>
    <s v="R"/>
    <x v="1"/>
    <x v="1"/>
    <n v="1.6269841967120211E-8"/>
    <s v="e"/>
    <s v="i"/>
  </r>
  <r>
    <s v="d;"/>
    <s v="憝"/>
    <s v="dui"/>
    <s v="d"/>
    <s v=";"/>
    <s v="L"/>
    <s v="R"/>
    <x v="0"/>
    <x v="18"/>
    <n v="1.6269841967120211E-8"/>
    <s v="d"/>
    <s v="ui"/>
  </r>
  <r>
    <s v="hs"/>
    <s v="鹱"/>
    <s v="hu"/>
    <s v="h"/>
    <s v="s"/>
    <s v="R"/>
    <s v="L"/>
    <x v="11"/>
    <x v="16"/>
    <n v="1.6269841967120211E-8"/>
    <s v="h"/>
    <s v="u"/>
  </r>
  <r>
    <s v="ka"/>
    <s v="胩"/>
    <s v="ka"/>
    <s v="k"/>
    <s v="a"/>
    <s v="R"/>
    <s v="L"/>
    <x v="19"/>
    <x v="9"/>
    <n v="1.6269841967120211E-8"/>
    <s v="k"/>
    <s v="a"/>
  </r>
  <r>
    <s v="hb"/>
    <s v="攉"/>
    <s v="huo"/>
    <s v="h"/>
    <s v="b"/>
    <s v="R"/>
    <s v="L"/>
    <x v="11"/>
    <x v="17"/>
    <n v="1.6269841967120211E-8"/>
    <s v="h"/>
    <s v="uo"/>
  </r>
  <r>
    <s v="em"/>
    <s v="眢"/>
    <s v="yuan"/>
    <s v="e"/>
    <s v="m"/>
    <s v="L"/>
    <s v="R"/>
    <x v="1"/>
    <x v="22"/>
    <n v="1.6269841967120211E-8"/>
    <s v="y"/>
    <s v="uan"/>
  </r>
  <r>
    <s v="jr"/>
    <s v="锩"/>
    <s v="juan"/>
    <s v="j"/>
    <s v="r"/>
    <s v="R"/>
    <s v="L"/>
    <x v="16"/>
    <x v="26"/>
    <n v="1.6269841967120211E-8"/>
    <s v="j"/>
    <s v="uan"/>
  </r>
  <r>
    <s v="tk"/>
    <s v="掭"/>
    <s v="tian"/>
    <s v="t"/>
    <s v="k"/>
    <s v="L"/>
    <s v="R"/>
    <x v="9"/>
    <x v="0"/>
    <n v="1.6269841967120211E-8"/>
    <s v="t"/>
    <s v="ian"/>
  </r>
  <r>
    <s v="pd"/>
    <s v="堋"/>
    <s v="peng"/>
    <s v="p"/>
    <s v="d"/>
    <s v="R"/>
    <s v="L"/>
    <x v="23"/>
    <x v="15"/>
    <n v="1.6269841967120211E-8"/>
    <s v="p"/>
    <s v="eng"/>
  </r>
  <r>
    <s v="nb"/>
    <s v="锘"/>
    <s v="nuo"/>
    <s v="n"/>
    <s v="b"/>
    <s v="R"/>
    <s v="L"/>
    <x v="12"/>
    <x v="17"/>
    <n v="1.6269841967120211E-8"/>
    <s v="n"/>
    <s v="uo"/>
  </r>
  <r>
    <s v="lj"/>
    <s v="栳"/>
    <s v="lao"/>
    <s v="l"/>
    <s v="j"/>
    <s v="R"/>
    <s v="R"/>
    <x v="3"/>
    <x v="14"/>
    <n v="1.6269841967120211E-8"/>
    <s v="l"/>
    <s v="ao"/>
  </r>
  <r>
    <s v="hq"/>
    <s v="堠"/>
    <s v="hou"/>
    <s v="h"/>
    <s v="q"/>
    <s v="R"/>
    <s v="L"/>
    <x v="11"/>
    <x v="19"/>
    <n v="1.6269841967120211E-8"/>
    <s v="h"/>
    <s v="ou"/>
  </r>
  <r>
    <s v="ia"/>
    <s v="檫"/>
    <s v="cha"/>
    <s v="i"/>
    <s v="a"/>
    <s v="R"/>
    <s v="L"/>
    <x v="14"/>
    <x v="9"/>
    <n v="1.6269841967120211E-8"/>
    <s v="ch"/>
    <s v="a"/>
  </r>
  <r>
    <s v="lf"/>
    <s v="檑"/>
    <s v="lei"/>
    <s v="l"/>
    <s v="f"/>
    <s v="R"/>
    <s v="L"/>
    <x v="3"/>
    <x v="2"/>
    <n v="1.6269841967120211E-8"/>
    <s v="l"/>
    <s v="ei"/>
  </r>
  <r>
    <s v="uq"/>
    <s v="荮"/>
    <s v="zhou"/>
    <s v="u"/>
    <s v="q"/>
    <s v="R"/>
    <s v="L"/>
    <x v="8"/>
    <x v="19"/>
    <n v="1.3015873573696169E-8"/>
    <s v="zh"/>
    <s v="ou"/>
  </r>
  <r>
    <s v="qm"/>
    <s v="辁"/>
    <s v="quan"/>
    <s v="q"/>
    <s v="m"/>
    <s v="L"/>
    <s v="R"/>
    <x v="20"/>
    <x v="22"/>
    <n v="1.3015873573696169E-8"/>
    <s v="q"/>
    <s v="uan"/>
  </r>
  <r>
    <s v="gh"/>
    <s v="戤"/>
    <s v="gai"/>
    <s v="g"/>
    <s v="h"/>
    <s v="L"/>
    <s v="R"/>
    <x v="7"/>
    <x v="4"/>
    <n v="1.3015873573696169E-8"/>
    <s v="g"/>
    <s v="ai"/>
  </r>
  <r>
    <s v="lj"/>
    <s v="铹"/>
    <s v="lao"/>
    <s v="l"/>
    <s v="j"/>
    <s v="R"/>
    <s v="R"/>
    <x v="3"/>
    <x v="14"/>
    <n v="1.3015873573696169E-8"/>
    <s v="l"/>
    <s v="ao"/>
  </r>
  <r>
    <s v="ph"/>
    <s v="蒎"/>
    <s v="pai"/>
    <s v="p"/>
    <s v="h"/>
    <s v="R"/>
    <s v="R"/>
    <x v="23"/>
    <x v="4"/>
    <n v="1.3015873573696169E-8"/>
    <s v="p"/>
    <s v="ai"/>
  </r>
  <r>
    <s v="hw"/>
    <s v="撖"/>
    <s v="han"/>
    <s v="h"/>
    <s v="w"/>
    <s v="R"/>
    <s v="L"/>
    <x v="11"/>
    <x v="12"/>
    <n v="1.3015873573696169E-8"/>
    <s v="h"/>
    <s v="an"/>
  </r>
  <r>
    <s v="qn"/>
    <s v="岍"/>
    <s v="qian"/>
    <s v="q"/>
    <s v="n"/>
    <s v="L"/>
    <s v="R"/>
    <x v="20"/>
    <x v="21"/>
    <n v="1.3015873573696169E-8"/>
    <s v="q"/>
    <s v="ian"/>
  </r>
  <r>
    <s v="us"/>
    <s v="瘃"/>
    <s v="zhu"/>
    <s v="u"/>
    <s v="s"/>
    <s v="R"/>
    <s v="L"/>
    <x v="8"/>
    <x v="16"/>
    <n v="1.3015873573696169E-8"/>
    <s v="zh"/>
    <s v="u"/>
  </r>
  <r>
    <s v="fi"/>
    <s v="镄"/>
    <s v="fei"/>
    <s v="f"/>
    <s v="i"/>
    <s v="L"/>
    <s v="R"/>
    <x v="15"/>
    <x v="1"/>
    <n v="1.3015873573696169E-8"/>
    <s v="f"/>
    <s v="ei"/>
  </r>
  <r>
    <s v="na"/>
    <s v="镎"/>
    <s v="na"/>
    <s v="n"/>
    <s v="a"/>
    <s v="R"/>
    <s v="L"/>
    <x v="12"/>
    <x v="9"/>
    <n v="1.3015873573696169E-8"/>
    <s v="n"/>
    <s v="a"/>
  </r>
  <r>
    <s v="b"/>
    <s v="髟"/>
    <s v="biao"/>
    <s v="b"/>
    <s v="b"/>
    <s v="L"/>
    <s v="L"/>
    <x v="6"/>
    <x v="17"/>
    <n v="1.3015873573696169E-8"/>
    <s v="b"/>
    <s v="iao"/>
  </r>
  <r>
    <s v="xy"/>
    <s v="榍"/>
    <s v="xie"/>
    <s v="x"/>
    <s v="y"/>
    <s v="L"/>
    <s v="R"/>
    <x v="18"/>
    <x v="10"/>
    <n v="1.3015873573696169E-8"/>
    <s v="x"/>
    <s v="ie"/>
  </r>
  <r>
    <s v="ai"/>
    <s v="锿"/>
    <s v="ai"/>
    <s v="a"/>
    <s v="i"/>
    <s v="L"/>
    <s v="R"/>
    <x v="24"/>
    <x v="1"/>
    <n v="1.3015873573696169E-8"/>
    <s v="a"/>
    <s v="i"/>
  </r>
  <r>
    <s v="js"/>
    <s v="弪"/>
    <s v="jing"/>
    <s v="j"/>
    <s v="s"/>
    <s v="R"/>
    <s v="L"/>
    <x v="16"/>
    <x v="16"/>
    <n v="1.3015873573696169E-8"/>
    <s v="j"/>
    <s v="ing"/>
  </r>
  <r>
    <s v="gy"/>
    <s v="哿"/>
    <s v="ge"/>
    <s v="g"/>
    <s v="y"/>
    <s v="L"/>
    <s v="R"/>
    <x v="7"/>
    <x v="10"/>
    <n v="1.3015873573696169E-8"/>
    <s v="g"/>
    <s v="e"/>
  </r>
  <r>
    <s v="iw"/>
    <s v="冁"/>
    <s v="chan"/>
    <s v="i"/>
    <s v="w"/>
    <s v="R"/>
    <s v="L"/>
    <x v="14"/>
    <x v="12"/>
    <n v="1.3015873573696169E-8"/>
    <s v="ch"/>
    <s v="an"/>
  </r>
  <r>
    <s v="mc"/>
    <s v="芈"/>
    <s v="mi"/>
    <s v="m"/>
    <s v="c"/>
    <s v="R"/>
    <s v="L"/>
    <x v="13"/>
    <x v="23"/>
    <n v="1.3015873573696169E-8"/>
    <s v="m"/>
    <s v="i"/>
  </r>
  <r>
    <s v="hr"/>
    <s v="擐"/>
    <s v="huan"/>
    <s v="h"/>
    <s v="r"/>
    <s v="R"/>
    <s v="L"/>
    <x v="11"/>
    <x v="26"/>
    <n v="1.3015873573696169E-8"/>
    <s v="h"/>
    <s v="uan"/>
  </r>
  <r>
    <s v="ls"/>
    <s v="柃"/>
    <s v="ling"/>
    <s v="l"/>
    <s v="s"/>
    <s v="R"/>
    <s v="L"/>
    <x v="3"/>
    <x v="16"/>
    <n v="1.3015873573696169E-8"/>
    <s v="l"/>
    <s v="ing"/>
  </r>
  <r>
    <s v="ul"/>
    <s v="舯"/>
    <s v="zhong"/>
    <s v="u"/>
    <s v="l"/>
    <s v="R"/>
    <s v="R"/>
    <x v="8"/>
    <x v="8"/>
    <n v="1.3015873573696169E-8"/>
    <s v="zh"/>
    <s v="ong"/>
  </r>
  <r>
    <s v="kw"/>
    <s v="莰"/>
    <s v="kan"/>
    <s v="k"/>
    <s v="w"/>
    <s v="R"/>
    <s v="L"/>
    <x v="19"/>
    <x v="12"/>
    <n v="1.3015873573696169E-8"/>
    <s v="k"/>
    <s v="an"/>
  </r>
  <r>
    <s v="zo"/>
    <s v="鲰"/>
    <s v="zou"/>
    <s v="z"/>
    <s v="o"/>
    <s v="L"/>
    <s v="R"/>
    <x v="4"/>
    <x v="7"/>
    <n v="1.3015873573696169E-8"/>
    <s v="z"/>
    <s v="ou"/>
  </r>
  <r>
    <s v="qk"/>
    <s v="螓"/>
    <s v="qin"/>
    <s v="q"/>
    <s v="k"/>
    <s v="L"/>
    <s v="R"/>
    <x v="20"/>
    <x v="0"/>
    <n v="1.3015873573696169E-8"/>
    <s v="q"/>
    <s v="in"/>
  </r>
  <r>
    <s v="ub"/>
    <s v="禚"/>
    <s v="zhuo"/>
    <s v="u"/>
    <s v="b"/>
    <s v="R"/>
    <s v="L"/>
    <x v="8"/>
    <x v="17"/>
    <n v="9.7619051802721274E-9"/>
    <s v="zh"/>
    <s v="uo"/>
  </r>
  <r>
    <s v="eh"/>
    <s v="鲕"/>
    <s v="er"/>
    <s v="e"/>
    <s v="h"/>
    <s v="L"/>
    <s v="R"/>
    <x v="1"/>
    <x v="4"/>
    <n v="9.7619051802721274E-9"/>
    <s v="e"/>
    <s v="r"/>
  </r>
  <r>
    <s v="gu"/>
    <s v="鲴"/>
    <s v="gu"/>
    <s v="g"/>
    <s v="u"/>
    <s v="L"/>
    <s v="R"/>
    <x v="7"/>
    <x v="5"/>
    <n v="9.7619051802721274E-9"/>
    <s v="g"/>
    <s v="u"/>
  </r>
  <r>
    <s v="fu"/>
    <s v="艴"/>
    <s v="fu"/>
    <s v="f"/>
    <s v="u"/>
    <s v="L"/>
    <s v="R"/>
    <x v="15"/>
    <x v="5"/>
    <n v="9.7619051802721274E-9"/>
    <s v="f"/>
    <s v="u"/>
  </r>
  <r>
    <s v="bl"/>
    <s v="碥"/>
    <s v="bian"/>
    <s v="b"/>
    <s v="l"/>
    <s v="L"/>
    <s v="R"/>
    <x v="6"/>
    <x v="8"/>
    <n v="9.7619051802721274E-9"/>
    <s v="b"/>
    <s v="ian"/>
  </r>
  <r>
    <s v="pb"/>
    <s v="攴"/>
    <s v="po"/>
    <s v="p"/>
    <s v="b"/>
    <s v="R"/>
    <s v="L"/>
    <x v="23"/>
    <x v="17"/>
    <n v="9.7619051802721274E-9"/>
    <s v="p"/>
    <s v="o"/>
  </r>
  <r>
    <s v="mz"/>
    <s v="苠"/>
    <s v="min"/>
    <s v="m"/>
    <s v="z"/>
    <s v="R"/>
    <s v="L"/>
    <x v="13"/>
    <x v="20"/>
    <n v="9.7619051802721274E-9"/>
    <s v="m"/>
    <s v="in"/>
  </r>
  <r>
    <s v="pf"/>
    <s v="锫"/>
    <s v="pei"/>
    <s v="p"/>
    <s v="f"/>
    <s v="R"/>
    <s v="L"/>
    <x v="23"/>
    <x v="2"/>
    <n v="9.7619051802721274E-9"/>
    <s v="p"/>
    <s v="ei"/>
  </r>
  <r>
    <s v="pu"/>
    <s v="镤"/>
    <s v="pu"/>
    <s v="p"/>
    <s v="u"/>
    <s v="R"/>
    <s v="R"/>
    <x v="23"/>
    <x v="5"/>
    <n v="9.7619051802721274E-9"/>
    <s v="p"/>
    <s v="u"/>
  </r>
  <r>
    <s v="zo"/>
    <s v="鄹"/>
    <s v="zou"/>
    <s v="z"/>
    <s v="o"/>
    <s v="L"/>
    <s v="R"/>
    <x v="4"/>
    <x v="7"/>
    <n v="9.7619051802721274E-9"/>
    <s v="z"/>
    <s v="ou"/>
  </r>
  <r>
    <s v="hs"/>
    <s v="烀"/>
    <s v="hu"/>
    <s v="h"/>
    <s v="s"/>
    <s v="R"/>
    <s v="L"/>
    <x v="11"/>
    <x v="16"/>
    <n v="9.7619051802721274E-9"/>
    <s v="h"/>
    <s v="u"/>
  </r>
  <r>
    <s v="bp"/>
    <s v="鐾"/>
    <s v="bei"/>
    <s v="b"/>
    <s v="p"/>
    <s v="L"/>
    <s v="R"/>
    <x v="6"/>
    <x v="6"/>
    <n v="9.7619051802721274E-9"/>
    <s v="b"/>
    <s v="ei"/>
  </r>
  <r>
    <s v="dp"/>
    <s v="沲"/>
    <s v="duo"/>
    <s v="d"/>
    <s v="p"/>
    <s v="L"/>
    <s v="R"/>
    <x v="0"/>
    <x v="6"/>
    <n v="9.7619051802721274E-9"/>
    <s v="d"/>
    <s v="uo"/>
  </r>
  <r>
    <s v="hh"/>
    <s v="胲"/>
    <s v="hai"/>
    <s v="h"/>
    <s v="h"/>
    <s v="R"/>
    <s v="R"/>
    <x v="11"/>
    <x v="4"/>
    <n v="9.7619051802721274E-9"/>
    <s v="h"/>
    <s v="ai"/>
  </r>
  <r>
    <s v="uf"/>
    <s v="膣"/>
    <s v="zhi"/>
    <s v="u"/>
    <s v="f"/>
    <s v="R"/>
    <s v="L"/>
    <x v="8"/>
    <x v="2"/>
    <n v="9.7619051802721274E-9"/>
    <s v="zh"/>
    <s v="i"/>
  </r>
  <r>
    <s v="hs"/>
    <s v="轷"/>
    <s v="hu"/>
    <s v="h"/>
    <s v="s"/>
    <s v="R"/>
    <s v="L"/>
    <x v="11"/>
    <x v="16"/>
    <n v="6.5079367868480847E-9"/>
    <s v="h"/>
    <s v="u"/>
  </r>
  <r>
    <s v="qo"/>
    <s v="赇"/>
    <s v="qiu"/>
    <s v="q"/>
    <s v="o"/>
    <s v="L"/>
    <s v="R"/>
    <x v="20"/>
    <x v="7"/>
    <n v="6.5079367868480847E-9"/>
    <s v="q"/>
    <s v="iu"/>
  </r>
  <r>
    <s v="qo"/>
    <s v="鼽"/>
    <s v="qiu"/>
    <s v="q"/>
    <s v="o"/>
    <s v="L"/>
    <s v="R"/>
    <x v="20"/>
    <x v="7"/>
    <n v="6.5079367868480847E-9"/>
    <s v="q"/>
    <s v="iu"/>
  </r>
  <r>
    <s v="xi"/>
    <s v="菥"/>
    <s v="xi"/>
    <s v="x"/>
    <s v="i"/>
    <s v="L"/>
    <s v="R"/>
    <x v="18"/>
    <x v="1"/>
    <n v="6.5079367868480847E-9"/>
    <s v="x"/>
    <s v="i"/>
  </r>
  <r>
    <s v="zl"/>
    <s v="腙"/>
    <s v="zong"/>
    <s v="z"/>
    <s v="l"/>
    <s v="L"/>
    <s v="R"/>
    <x v="4"/>
    <x v="8"/>
    <n v="6.5079367868480847E-9"/>
    <s v="z"/>
    <s v="ong"/>
  </r>
  <r>
    <s v="sa"/>
    <s v="脎"/>
    <s v="sa"/>
    <s v="s"/>
    <s v="a"/>
    <s v="L"/>
    <s v="L"/>
    <x v="21"/>
    <x v="9"/>
    <n v="6.5079367868480847E-9"/>
    <s v="s"/>
    <s v="a"/>
  </r>
  <r>
    <s v="gy"/>
    <s v="塥"/>
    <s v="ge"/>
    <s v="g"/>
    <s v="y"/>
    <s v="L"/>
    <s v="R"/>
    <x v="7"/>
    <x v="10"/>
    <n v="6.5079367868480847E-9"/>
    <s v="g"/>
    <s v="e"/>
  </r>
  <r>
    <s v="xh"/>
    <s v="蟓"/>
    <s v="xiang"/>
    <s v="x"/>
    <s v="h"/>
    <s v="L"/>
    <s v="R"/>
    <x v="18"/>
    <x v="4"/>
    <n v="6.5079367868480847E-9"/>
    <s v="x"/>
    <s v="iang"/>
  </r>
  <r>
    <s v="hb"/>
    <s v="劐"/>
    <s v="huo"/>
    <s v="h"/>
    <s v="b"/>
    <s v="R"/>
    <s v="L"/>
    <x v="11"/>
    <x v="17"/>
    <n v="6.5079367868480847E-9"/>
    <s v="h"/>
    <s v="uo"/>
  </r>
  <r>
    <s v="jr"/>
    <s v="桊"/>
    <s v="juan"/>
    <s v="j"/>
    <s v="r"/>
    <s v="R"/>
    <s v="L"/>
    <x v="16"/>
    <x v="26"/>
    <n v="6.5079367868480847E-9"/>
    <s v="j"/>
    <s v="uan"/>
  </r>
  <r>
    <s v="ln"/>
    <s v="漤"/>
    <s v="lan"/>
    <s v="l"/>
    <s v="n"/>
    <s v="R"/>
    <s v="R"/>
    <x v="3"/>
    <x v="21"/>
    <n v="6.5079367868480847E-9"/>
    <s v="l"/>
    <s v="an"/>
  </r>
  <r>
    <s v="ek"/>
    <s v="肀"/>
    <s v="yin"/>
    <s v="e"/>
    <s v="k"/>
    <s v="L"/>
    <s v="R"/>
    <x v="1"/>
    <x v="0"/>
    <n v="6.5079367868480847E-9"/>
    <s v="e"/>
    <s v="u"/>
  </r>
  <r>
    <s v="mn"/>
    <s v="鞔"/>
    <s v="man"/>
    <s v="m"/>
    <s v="n"/>
    <s v="R"/>
    <s v="R"/>
    <x v="13"/>
    <x v="21"/>
    <n v="6.5079367868480847E-9"/>
    <s v="m"/>
    <s v="an"/>
  </r>
  <r>
    <s v="lb"/>
    <s v="锊"/>
    <s v="lue"/>
    <s v="l"/>
    <s v="b"/>
    <s v="R"/>
    <s v="L"/>
    <x v="3"/>
    <x v="17"/>
    <n v="6.5079367868480847E-9"/>
    <s v="l"/>
    <s v="ue"/>
  </r>
  <r>
    <s v="zi"/>
    <s v="耔"/>
    <s v="zi"/>
    <s v="z"/>
    <s v="i"/>
    <s v="L"/>
    <s v="R"/>
    <x v="4"/>
    <x v="1"/>
    <n v="6.5079367868480847E-9"/>
    <s v="z"/>
    <s v="i"/>
  </r>
  <r>
    <s v="lq"/>
    <s v="锍"/>
    <s v="liu"/>
    <s v="l"/>
    <s v="q"/>
    <s v="R"/>
    <s v="L"/>
    <x v="3"/>
    <x v="19"/>
    <n v="6.5079367868480847E-9"/>
    <s v="l"/>
    <s v="iu"/>
  </r>
  <r>
    <s v="lb"/>
    <s v="脶"/>
    <s v="luo"/>
    <s v="l"/>
    <s v="b"/>
    <s v="R"/>
    <s v="L"/>
    <x v="3"/>
    <x v="17"/>
    <n v="6.5079367868480847E-9"/>
    <s v="l"/>
    <s v="uo"/>
  </r>
  <r>
    <s v="ea"/>
    <s v="岈"/>
    <s v="ya"/>
    <s v="e"/>
    <s v="a"/>
    <s v="L"/>
    <s v="L"/>
    <x v="1"/>
    <x v="9"/>
    <n v="6.5079367868480847E-9"/>
    <s v="y"/>
    <s v="a"/>
  </r>
  <r>
    <s v="ua"/>
    <s v="齄"/>
    <s v="zha"/>
    <s v="u"/>
    <s v="a"/>
    <s v="R"/>
    <s v="L"/>
    <x v="8"/>
    <x v="9"/>
    <n v="3.2539683934240423E-9"/>
    <s v="zh"/>
    <s v="a"/>
  </r>
  <r>
    <s v="tu"/>
    <s v="酴"/>
    <s v="tu"/>
    <s v="t"/>
    <s v="u"/>
    <s v="L"/>
    <s v="R"/>
    <x v="9"/>
    <x v="5"/>
    <n v="3.2539683934240423E-9"/>
    <s v="t"/>
    <s v="u"/>
  </r>
  <r>
    <s v="ej"/>
    <s v="崾"/>
    <s v="yao"/>
    <s v="e"/>
    <s v="j"/>
    <s v="L"/>
    <s v="R"/>
    <x v="1"/>
    <x v="14"/>
    <n v="3.2539683934240423E-9"/>
    <s v="y"/>
    <s v="ao"/>
  </r>
  <r>
    <s v="jd"/>
    <s v="丌"/>
    <s v="ji"/>
    <s v="j"/>
    <s v="d"/>
    <s v="R"/>
    <s v="L"/>
    <x v="16"/>
    <x v="15"/>
    <n v="3.2539683934240423E-9"/>
    <s v="j"/>
    <s v="i"/>
  </r>
  <r>
    <s v="co"/>
    <s v="楱"/>
    <s v="cou"/>
    <s v="c"/>
    <s v="o"/>
    <s v="L"/>
    <s v="R"/>
    <x v="22"/>
    <x v="7"/>
    <n v="3.2539683934240423E-9"/>
    <s v="c"/>
    <s v="ou"/>
  </r>
  <r>
    <s v="bi"/>
    <s v="舭"/>
    <s v="bi"/>
    <s v="b"/>
    <s v="i"/>
    <s v="L"/>
    <s v="R"/>
    <x v="6"/>
    <x v="1"/>
    <n v="2.9655292309117312E-9"/>
    <s v="b"/>
    <s v="i"/>
  </r>
  <r>
    <s v="wi"/>
    <s v="軎"/>
    <s v="wei"/>
    <s v="w"/>
    <s v="i"/>
    <s v="L"/>
    <s v="R"/>
    <x v="10"/>
    <x v="1"/>
    <n v="1.9770194872744877E-9"/>
    <s v="w"/>
    <s v="ei"/>
  </r>
  <r>
    <s v="bu"/>
    <s v="钸"/>
    <s v="bu"/>
    <s v="b"/>
    <s v="u"/>
    <s v="L"/>
    <s v="R"/>
    <x v="6"/>
    <x v="5"/>
    <n v="1.4827646154558699E-9"/>
    <s v="b"/>
    <s v="u"/>
  </r>
  <r>
    <s v="sj"/>
    <s v="鳋"/>
    <s v="sao"/>
    <s v="s"/>
    <s v="j"/>
    <s v="L"/>
    <s v="R"/>
    <x v="21"/>
    <x v="14"/>
    <n v="0"/>
    <s v="s"/>
    <s v="ao"/>
  </r>
  <r>
    <s v="v;"/>
    <m/>
    <m/>
    <s v="v"/>
    <s v=";"/>
    <s v="L"/>
    <s v="R"/>
    <x v="25"/>
    <x v="18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12701-0E24-4EED-AB44-1D4B0924C56F}" name="数据透视表2" cacheId="16" applyNumberFormats="0" applyBorderFormats="0" applyFontFormats="0" applyPatternFormats="0" applyAlignmentFormats="0" applyWidthHeightFormats="1" dataCaption="值" updatedVersion="8" minRefreshableVersion="3" showDrill="0" useAutoFormatting="1" itemPrintTitles="1" createdVersion="8" indent="0" showHeaders="0" outline="1" outlineData="1" multipleFieldFilters="0" chartFormat="1">
  <location ref="B4:AD32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20"/>
        <item x="24"/>
        <item x="4"/>
        <item x="10"/>
        <item x="21"/>
        <item x="18"/>
        <item x="1"/>
        <item x="0"/>
        <item x="22"/>
        <item x="5"/>
        <item x="15"/>
        <item x="25"/>
        <item x="9"/>
        <item x="7"/>
        <item x="6"/>
        <item x="17"/>
        <item x="11"/>
        <item x="12"/>
        <item x="8"/>
        <item x="16"/>
        <item x="13"/>
        <item x="14"/>
        <item x="19"/>
        <item x="2"/>
        <item x="3"/>
        <item x="23"/>
        <item t="default"/>
      </items>
    </pivotField>
    <pivotField axis="axisCol" showAll="0">
      <items count="28">
        <item x="19"/>
        <item x="9"/>
        <item x="20"/>
        <item x="12"/>
        <item x="16"/>
        <item x="24"/>
        <item x="3"/>
        <item x="15"/>
        <item x="23"/>
        <item x="26"/>
        <item x="2"/>
        <item x="13"/>
        <item x="25"/>
        <item x="11"/>
        <item x="17"/>
        <item x="10"/>
        <item x="4"/>
        <item x="21"/>
        <item x="5"/>
        <item x="14"/>
        <item x="22"/>
        <item x="1"/>
        <item x="0"/>
        <item x="7"/>
        <item x="8"/>
        <item x="6"/>
        <item x="18"/>
        <item t="default"/>
      </items>
    </pivotField>
    <pivotField dataField="1" showAll="0"/>
    <pivotField showAll="0"/>
    <pivotField showAll="0"/>
  </pivotFields>
  <rowFields count="1">
    <field x="7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8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求和项:频率" fld="9" baseField="0" baseItem="0" numFmtId="181"/>
  </dataFields>
  <formats count="21">
    <format dxfId="309">
      <pivotArea outline="0" collapsedLevelsAreSubtotals="1" fieldPosition="0"/>
    </format>
    <format dxfId="308">
      <pivotArea type="all" dataOnly="0" outline="0" fieldPosition="0"/>
    </format>
    <format dxfId="307">
      <pivotArea outline="0" collapsedLevelsAreSubtotals="1" fieldPosition="0"/>
    </format>
    <format dxfId="306">
      <pivotArea type="origin" dataOnly="0" labelOnly="1" outline="0" fieldPosition="0"/>
    </format>
    <format dxfId="305">
      <pivotArea type="topRight" dataOnly="0" labelOnly="1" outline="0" fieldPosition="0"/>
    </format>
    <format dxfId="304">
      <pivotArea dataOnly="0" labelOnly="1" fieldPosition="0">
        <references count="1">
          <reference field="7" count="0"/>
        </references>
      </pivotArea>
    </format>
    <format dxfId="303">
      <pivotArea dataOnly="0" labelOnly="1" grandRow="1" outline="0" fieldPosition="0"/>
    </format>
    <format dxfId="302">
      <pivotArea dataOnly="0" labelOnly="1" fieldPosition="0">
        <references count="1">
          <reference field="8" count="0"/>
        </references>
      </pivotArea>
    </format>
    <format dxfId="301">
      <pivotArea dataOnly="0" labelOnly="1" grandCol="1" outline="0" fieldPosition="0"/>
    </format>
    <format dxfId="300">
      <pivotArea type="all" dataOnly="0" outline="0" fieldPosition="0"/>
    </format>
    <format dxfId="299">
      <pivotArea outline="0" collapsedLevelsAreSubtotals="1" fieldPosition="0"/>
    </format>
    <format dxfId="298">
      <pivotArea type="origin" dataOnly="0" labelOnly="1" outline="0" fieldPosition="0"/>
    </format>
    <format dxfId="297">
      <pivotArea type="topRight" dataOnly="0" labelOnly="1" outline="0" fieldPosition="0"/>
    </format>
    <format dxfId="296">
      <pivotArea dataOnly="0" labelOnly="1" fieldPosition="0">
        <references count="1">
          <reference field="7" count="0"/>
        </references>
      </pivotArea>
    </format>
    <format dxfId="295">
      <pivotArea dataOnly="0" labelOnly="1" grandRow="1" outline="0" fieldPosition="0"/>
    </format>
    <format dxfId="294">
      <pivotArea dataOnly="0" labelOnly="1" fieldPosition="0">
        <references count="1">
          <reference field="8" count="0"/>
        </references>
      </pivotArea>
    </format>
    <format dxfId="293">
      <pivotArea dataOnly="0" labelOnly="1" grandCol="1" outline="0" fieldPosition="0"/>
    </format>
    <format dxfId="292">
      <pivotArea dataOnly="0" fieldPosition="0">
        <references count="1">
          <reference field="7" count="1">
            <x v="14"/>
          </reference>
        </references>
      </pivotArea>
    </format>
    <format dxfId="291">
      <pivotArea outline="0" collapsedLevelsAreSubtotals="1" fieldPosition="0">
        <references count="1">
          <reference field="8" count="1" selected="0">
            <x v="14"/>
          </reference>
        </references>
      </pivotArea>
    </format>
    <format dxfId="290">
      <pivotArea type="topRight" dataOnly="0" labelOnly="1" outline="0" offset="N1" fieldPosition="0"/>
    </format>
    <format dxfId="289">
      <pivotArea dataOnly="0" labelOnly="1" fieldPosition="0">
        <references count="1">
          <reference field="8" count="1">
            <x v="14"/>
          </reference>
        </references>
      </pivotArea>
    </format>
  </formats>
  <conditionalFormats count="2">
    <conditionalFormat scope="field" type="all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7" count="0" selected="0"/>
            <reference field="8" count="0" selected="0"/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2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</reference>
            <reference field="8" count="2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</conditionalFormats>
  <pivotTableStyleInfo name="PivotStyleLight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数据透视表2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6" indent="0" outline="1" outlineData="1" multipleFieldFilters="0">
  <location ref="A3:AE29" firstHeaderRow="1" firstDataRow="2" firstDataCol="1"/>
  <pivotFields count="10">
    <pivotField subtotalTop="0" showAll="0"/>
    <pivotField axis="axisRow" subtotalTop="0" showAll="0">
      <items count="28">
        <item h="1" x="24"/>
        <item x="6"/>
        <item x="22"/>
        <item x="0"/>
        <item h="1" x="1"/>
        <item x="16"/>
        <item x="7"/>
        <item x="20"/>
        <item x="5"/>
        <item x="21"/>
        <item x="9"/>
        <item x="10"/>
        <item x="18"/>
        <item x="4"/>
        <item x="15"/>
        <item x="11"/>
        <item x="19"/>
        <item x="13"/>
        <item x="12"/>
        <item x="25"/>
        <item x="23"/>
        <item x="3"/>
        <item x="17"/>
        <item x="14"/>
        <item x="2"/>
        <item x="8"/>
        <item h="1" x="26"/>
        <item t="default"/>
      </items>
    </pivotField>
    <pivotField axis="axisCol" subtotalTop="0" showAll="0">
      <items count="38">
        <item h="1" m="1" x="36"/>
        <item h="1" x="8"/>
        <item x="2"/>
        <item x="23"/>
        <item x="10"/>
        <item x="14"/>
        <item x="0"/>
        <item x="11"/>
        <item x="3"/>
        <item x="15"/>
        <item x="1"/>
        <item x="16"/>
        <item x="12"/>
        <item x="27"/>
        <item x="24"/>
        <item x="26"/>
        <item x="20"/>
        <item x="17"/>
        <item x="34"/>
        <item h="1" x="18"/>
        <item h="1" x="30"/>
        <item h="1" x="35"/>
        <item h="1" x="9"/>
        <item x="7"/>
        <item x="6"/>
        <item h="1" x="21"/>
        <item x="4"/>
        <item x="25"/>
        <item x="32"/>
        <item x="22"/>
        <item x="31"/>
        <item x="19"/>
        <item x="13"/>
        <item x="28"/>
        <item x="5"/>
        <item x="29"/>
        <item h="1" x="3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</pivotFields>
  <rowFields count="1">
    <field x="1"/>
  </rowFields>
  <rowItems count="25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2"/>
  </colFields>
  <colItems count="3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求和项:频率" fld="9" baseField="2" baseItem="0" numFmtId="10"/>
  </dataFields>
  <formats count="162">
    <format dxfId="285">
      <pivotArea type="all" dataOnly="0" outline="0" fieldPosition="0"/>
    </format>
    <format dxfId="284">
      <pivotArea outline="0" collapsedLevelsAreSubtotals="1" fieldPosition="0"/>
    </format>
    <format dxfId="283">
      <pivotArea type="origin" dataOnly="0" labelOnly="1" outline="0" fieldPosition="0"/>
    </format>
    <format dxfId="282">
      <pivotArea field="2" type="button" dataOnly="0" labelOnly="1" outline="0" axis="axisCol" fieldPosition="0"/>
    </format>
    <format dxfId="281">
      <pivotArea type="topRight" dataOnly="0" labelOnly="1" outline="0" fieldPosition="0"/>
    </format>
    <format dxfId="280">
      <pivotArea field="1" type="button" dataOnly="0" labelOnly="1" outline="0" axis="axisRow" fieldPosition="0"/>
    </format>
    <format dxfId="279">
      <pivotArea dataOnly="0" labelOnly="1" fieldPosition="0">
        <references count="1">
          <reference field="1" count="0"/>
        </references>
      </pivotArea>
    </format>
    <format dxfId="278">
      <pivotArea dataOnly="0" labelOnly="1" grandRow="1" outline="0" fieldPosition="0"/>
    </format>
    <format dxfId="277">
      <pivotArea dataOnly="0" labelOnly="1" fieldPosition="0">
        <references count="1">
          <reference field="2" count="0"/>
        </references>
      </pivotArea>
    </format>
    <format dxfId="276">
      <pivotArea dataOnly="0" labelOnly="1" grandCol="1" outline="0" fieldPosition="0"/>
    </format>
    <format dxfId="275">
      <pivotArea type="all" dataOnly="0" outline="0" fieldPosition="0"/>
    </format>
    <format dxfId="274">
      <pivotArea outline="0" collapsedLevelsAreSubtotals="1" fieldPosition="0"/>
    </format>
    <format dxfId="273">
      <pivotArea type="origin" dataOnly="0" labelOnly="1" outline="0" fieldPosition="0"/>
    </format>
    <format dxfId="272">
      <pivotArea field="2" type="button" dataOnly="0" labelOnly="1" outline="0" axis="axisCol" fieldPosition="0"/>
    </format>
    <format dxfId="271">
      <pivotArea type="topRight" dataOnly="0" labelOnly="1" outline="0" fieldPosition="0"/>
    </format>
    <format dxfId="270">
      <pivotArea field="1" type="button" dataOnly="0" labelOnly="1" outline="0" axis="axisRow" fieldPosition="0"/>
    </format>
    <format dxfId="269">
      <pivotArea dataOnly="0" labelOnly="1" fieldPosition="0">
        <references count="1">
          <reference field="1" count="0"/>
        </references>
      </pivotArea>
    </format>
    <format dxfId="268">
      <pivotArea dataOnly="0" labelOnly="1" grandRow="1" outline="0" fieldPosition="0"/>
    </format>
    <format dxfId="267">
      <pivotArea dataOnly="0" labelOnly="1" fieldPosition="0">
        <references count="1">
          <reference field="2" count="0"/>
        </references>
      </pivotArea>
    </format>
    <format dxfId="266">
      <pivotArea dataOnly="0" labelOnly="1" grandCol="1" outline="0" fieldPosition="0"/>
    </format>
    <format dxfId="265">
      <pivotArea type="all" dataOnly="0" outline="0" fieldPosition="0"/>
    </format>
    <format dxfId="264">
      <pivotArea outline="0" collapsedLevelsAreSubtotals="1" fieldPosition="0"/>
    </format>
    <format dxfId="263">
      <pivotArea type="origin" dataOnly="0" labelOnly="1" outline="0" fieldPosition="0"/>
    </format>
    <format dxfId="262">
      <pivotArea field="2" type="button" dataOnly="0" labelOnly="1" outline="0" axis="axisCol" fieldPosition="0"/>
    </format>
    <format dxfId="261">
      <pivotArea type="topRight" dataOnly="0" labelOnly="1" outline="0" fieldPosition="0"/>
    </format>
    <format dxfId="260">
      <pivotArea field="1" type="button" dataOnly="0" labelOnly="1" outline="0" axis="axisRow" fieldPosition="0"/>
    </format>
    <format dxfId="259">
      <pivotArea dataOnly="0" labelOnly="1" fieldPosition="0">
        <references count="1">
          <reference field="1" count="0"/>
        </references>
      </pivotArea>
    </format>
    <format dxfId="258">
      <pivotArea dataOnly="0" labelOnly="1" grandRow="1" outline="0" fieldPosition="0"/>
    </format>
    <format dxfId="257">
      <pivotArea dataOnly="0" labelOnly="1" fieldPosition="0">
        <references count="1">
          <reference field="2" count="0"/>
        </references>
      </pivotArea>
    </format>
    <format dxfId="256">
      <pivotArea dataOnly="0" labelOnly="1" grandCol="1" outline="0" fieldPosition="0"/>
    </format>
    <format dxfId="255">
      <pivotArea type="all" dataOnly="0" outline="0" fieldPosition="0"/>
    </format>
    <format dxfId="254">
      <pivotArea outline="0" collapsedLevelsAreSubtotals="1" fieldPosition="0"/>
    </format>
    <format dxfId="253">
      <pivotArea type="origin" dataOnly="0" labelOnly="1" outline="0" fieldPosition="0"/>
    </format>
    <format dxfId="252">
      <pivotArea field="2" type="button" dataOnly="0" labelOnly="1" outline="0" axis="axisCol" fieldPosition="0"/>
    </format>
    <format dxfId="251">
      <pivotArea type="topRight" dataOnly="0" labelOnly="1" outline="0" fieldPosition="0"/>
    </format>
    <format dxfId="250">
      <pivotArea field="1" type="button" dataOnly="0" labelOnly="1" outline="0" axis="axisRow" fieldPosition="0"/>
    </format>
    <format dxfId="249">
      <pivotArea dataOnly="0" labelOnly="1" fieldPosition="0">
        <references count="1">
          <reference field="1" count="0"/>
        </references>
      </pivotArea>
    </format>
    <format dxfId="248">
      <pivotArea dataOnly="0" labelOnly="1" grandRow="1" outline="0" fieldPosition="0"/>
    </format>
    <format dxfId="247">
      <pivotArea dataOnly="0" labelOnly="1" fieldPosition="0">
        <references count="1">
          <reference field="2" count="0"/>
        </references>
      </pivotArea>
    </format>
    <format dxfId="246">
      <pivotArea dataOnly="0" labelOnly="1" grandCol="1" outline="0" fieldPosition="0"/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type="origin" dataOnly="0" labelOnly="1" outline="0" fieldPosition="0"/>
    </format>
    <format dxfId="242">
      <pivotArea field="2" type="button" dataOnly="0" labelOnly="1" outline="0" axis="axisCol" fieldPosition="0"/>
    </format>
    <format dxfId="241">
      <pivotArea type="topRight" dataOnly="0" labelOnly="1" outline="0" fieldPosition="0"/>
    </format>
    <format dxfId="240">
      <pivotArea field="1" type="button" dataOnly="0" labelOnly="1" outline="0" axis="axisRow" fieldPosition="0"/>
    </format>
    <format dxfId="239">
      <pivotArea dataOnly="0" labelOnly="1" fieldPosition="0">
        <references count="1">
          <reference field="1" count="0"/>
        </references>
      </pivotArea>
    </format>
    <format dxfId="238">
      <pivotArea dataOnly="0" labelOnly="1" grandRow="1" outline="0" fieldPosition="0"/>
    </format>
    <format dxfId="237">
      <pivotArea dataOnly="0" labelOnly="1" fieldPosition="0">
        <references count="1">
          <reference field="2" count="0"/>
        </references>
      </pivotArea>
    </format>
    <format dxfId="236">
      <pivotArea dataOnly="0" labelOnly="1" grandCol="1" outline="0" fieldPosition="0"/>
    </format>
    <format dxfId="235">
      <pivotArea type="all" dataOnly="0" outline="0" fieldPosition="0"/>
    </format>
    <format dxfId="234">
      <pivotArea outline="0" collapsedLevelsAreSubtotals="1" fieldPosition="0"/>
    </format>
    <format dxfId="233">
      <pivotArea type="origin" dataOnly="0" labelOnly="1" outline="0" fieldPosition="0"/>
    </format>
    <format dxfId="232">
      <pivotArea field="2" type="button" dataOnly="0" labelOnly="1" outline="0" axis="axisCol" fieldPosition="0"/>
    </format>
    <format dxfId="231">
      <pivotArea type="topRight" dataOnly="0" labelOnly="1" outline="0" fieldPosition="0"/>
    </format>
    <format dxfId="230">
      <pivotArea field="1" type="button" dataOnly="0" labelOnly="1" outline="0" axis="axisRow" fieldPosition="0"/>
    </format>
    <format dxfId="229">
      <pivotArea dataOnly="0" labelOnly="1" fieldPosition="0">
        <references count="1">
          <reference field="1" count="0"/>
        </references>
      </pivotArea>
    </format>
    <format dxfId="228">
      <pivotArea dataOnly="0" labelOnly="1" grandRow="1" outline="0" fieldPosition="0"/>
    </format>
    <format dxfId="227">
      <pivotArea dataOnly="0" labelOnly="1" fieldPosition="0">
        <references count="1">
          <reference field="2" count="0"/>
        </references>
      </pivotArea>
    </format>
    <format dxfId="226">
      <pivotArea dataOnly="0" labelOnly="1" grandCol="1" outline="0" fieldPosition="0"/>
    </format>
    <format dxfId="225">
      <pivotArea type="all" dataOnly="0" outline="0" fieldPosition="0"/>
    </format>
    <format dxfId="224">
      <pivotArea outline="0" collapsedLevelsAreSubtotals="1" fieldPosition="0"/>
    </format>
    <format dxfId="223">
      <pivotArea type="origin" dataOnly="0" labelOnly="1" outline="0" fieldPosition="0"/>
    </format>
    <format dxfId="222">
      <pivotArea field="1" type="button" dataOnly="0" labelOnly="1" outline="0" axis="axisRow" fieldPosition="0"/>
    </format>
    <format dxfId="221">
      <pivotArea type="topRight" dataOnly="0" labelOnly="1" outline="0" fieldPosition="0"/>
    </format>
    <format dxfId="220">
      <pivotArea field="2" type="button" dataOnly="0" labelOnly="1" outline="0" axis="axisCol" fieldPosition="0"/>
    </format>
    <format dxfId="219">
      <pivotArea dataOnly="0" labelOnly="1" fieldPosition="0">
        <references count="1">
          <reference field="2" count="0"/>
        </references>
      </pivotArea>
    </format>
    <format dxfId="218">
      <pivotArea dataOnly="0" labelOnly="1" grandRow="1" outline="0" fieldPosition="0"/>
    </format>
    <format dxfId="217">
      <pivotArea dataOnly="0" labelOnly="1" fieldPosition="0">
        <references count="1">
          <reference field="1" count="0"/>
        </references>
      </pivotArea>
    </format>
    <format dxfId="216">
      <pivotArea dataOnly="0" labelOnly="1" grandCol="1" outline="0" fieldPosition="0"/>
    </format>
    <format dxfId="215">
      <pivotArea type="all" dataOnly="0" outline="0" fieldPosition="0"/>
    </format>
    <format dxfId="214">
      <pivotArea outline="0" collapsedLevelsAreSubtotals="1" fieldPosition="0"/>
    </format>
    <format dxfId="213">
      <pivotArea type="origin" dataOnly="0" labelOnly="1" outline="0" fieldPosition="0"/>
    </format>
    <format dxfId="212">
      <pivotArea field="1" type="button" dataOnly="0" labelOnly="1" outline="0" axis="axisRow" fieldPosition="0"/>
    </format>
    <format dxfId="211">
      <pivotArea type="topRight" dataOnly="0" labelOnly="1" outline="0" fieldPosition="0"/>
    </format>
    <format dxfId="210">
      <pivotArea field="2" type="button" dataOnly="0" labelOnly="1" outline="0" axis="axisCol" fieldPosition="0"/>
    </format>
    <format dxfId="209">
      <pivotArea dataOnly="0" labelOnly="1" fieldPosition="0">
        <references count="1">
          <reference field="2" count="0"/>
        </references>
      </pivotArea>
    </format>
    <format dxfId="208">
      <pivotArea dataOnly="0" labelOnly="1" grandRow="1" outline="0" fieldPosition="0"/>
    </format>
    <format dxfId="207">
      <pivotArea dataOnly="0" labelOnly="1" fieldPosition="0">
        <references count="1">
          <reference field="1" count="0"/>
        </references>
      </pivotArea>
    </format>
    <format dxfId="206">
      <pivotArea dataOnly="0" labelOnly="1" grandCol="1" outline="0" fieldPosition="0"/>
    </format>
    <format dxfId="205">
      <pivotArea type="all" dataOnly="0" outline="0" fieldPosition="0"/>
    </format>
    <format dxfId="204">
      <pivotArea outline="0" collapsedLevelsAreSubtotals="1" fieldPosition="0"/>
    </format>
    <format dxfId="203">
      <pivotArea type="origin" dataOnly="0" labelOnly="1" outline="0" fieldPosition="0"/>
    </format>
    <format dxfId="202">
      <pivotArea field="2" type="button" dataOnly="0" labelOnly="1" outline="0" axis="axisCol" fieldPosition="0"/>
    </format>
    <format dxfId="201">
      <pivotArea type="topRight" dataOnly="0" labelOnly="1" outline="0" fieldPosition="0"/>
    </format>
    <format dxfId="200">
      <pivotArea field="1" type="button" dataOnly="0" labelOnly="1" outline="0" axis="axisRow" fieldPosition="0"/>
    </format>
    <format dxfId="199">
      <pivotArea dataOnly="0" labelOnly="1" fieldPosition="0">
        <references count="1">
          <reference field="1" count="0"/>
        </references>
      </pivotArea>
    </format>
    <format dxfId="198">
      <pivotArea dataOnly="0" labelOnly="1" grandRow="1" outline="0" fieldPosition="0"/>
    </format>
    <format dxfId="197">
      <pivotArea dataOnly="0" labelOnly="1" fieldPosition="0">
        <references count="1">
          <reference field="2" count="0"/>
        </references>
      </pivotArea>
    </format>
    <format dxfId="196">
      <pivotArea dataOnly="0" labelOnly="1" grandCol="1" outline="0" fieldPosition="0"/>
    </format>
    <format dxfId="195">
      <pivotArea type="all" dataOnly="0" outline="0" fieldPosition="0"/>
    </format>
    <format dxfId="194">
      <pivotArea outline="0" collapsedLevelsAreSubtotals="1" fieldPosition="0"/>
    </format>
    <format dxfId="193">
      <pivotArea type="origin" dataOnly="0" labelOnly="1" outline="0" fieldPosition="0"/>
    </format>
    <format dxfId="192">
      <pivotArea field="2" type="button" dataOnly="0" labelOnly="1" outline="0" axis="axisCol" fieldPosition="0"/>
    </format>
    <format dxfId="191">
      <pivotArea type="topRight" dataOnly="0" labelOnly="1" outline="0" fieldPosition="0"/>
    </format>
    <format dxfId="190">
      <pivotArea field="1" type="button" dataOnly="0" labelOnly="1" outline="0" axis="axisRow" fieldPosition="0"/>
    </format>
    <format dxfId="189">
      <pivotArea dataOnly="0" labelOnly="1" fieldPosition="0">
        <references count="1">
          <reference field="1" count="0"/>
        </references>
      </pivotArea>
    </format>
    <format dxfId="188">
      <pivotArea dataOnly="0" labelOnly="1" grandRow="1" outline="0" fieldPosition="0"/>
    </format>
    <format dxfId="187">
      <pivotArea dataOnly="0" labelOnly="1" fieldPosition="0">
        <references count="1">
          <reference field="2" count="0"/>
        </references>
      </pivotArea>
    </format>
    <format dxfId="186">
      <pivotArea dataOnly="0" labelOnly="1" grandCol="1" outline="0" fieldPosition="0"/>
    </format>
    <format dxfId="185">
      <pivotArea type="all" dataOnly="0" outline="0" fieldPosition="0"/>
    </format>
    <format dxfId="184">
      <pivotArea outline="0" collapsedLevelsAreSubtotals="1" fieldPosition="0"/>
    </format>
    <format dxfId="183">
      <pivotArea type="origin" dataOnly="0" labelOnly="1" outline="0" fieldPosition="0"/>
    </format>
    <format dxfId="182">
      <pivotArea field="2" type="button" dataOnly="0" labelOnly="1" outline="0" axis="axisCol" fieldPosition="0"/>
    </format>
    <format dxfId="181">
      <pivotArea type="topRight" dataOnly="0" labelOnly="1" outline="0" fieldPosition="0"/>
    </format>
    <format dxfId="180">
      <pivotArea field="1" type="button" dataOnly="0" labelOnly="1" outline="0" axis="axisRow" fieldPosition="0"/>
    </format>
    <format dxfId="179">
      <pivotArea dataOnly="0" labelOnly="1" fieldPosition="0">
        <references count="1">
          <reference field="1" count="0"/>
        </references>
      </pivotArea>
    </format>
    <format dxfId="178">
      <pivotArea dataOnly="0" labelOnly="1" grandRow="1" outline="0" fieldPosition="0"/>
    </format>
    <format dxfId="177">
      <pivotArea dataOnly="0" labelOnly="1" fieldPosition="0">
        <references count="1">
          <reference field="2" count="0"/>
        </references>
      </pivotArea>
    </format>
    <format dxfId="176">
      <pivotArea dataOnly="0" labelOnly="1" grandCol="1" outline="0" fieldPosition="0"/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type="origin" dataOnly="0" labelOnly="1" outline="0" fieldPosition="0"/>
    </format>
    <format dxfId="172">
      <pivotArea field="2" type="button" dataOnly="0" labelOnly="1" outline="0" axis="axisCol" fieldPosition="0"/>
    </format>
    <format dxfId="171">
      <pivotArea type="topRight" dataOnly="0" labelOnly="1" outline="0" fieldPosition="0"/>
    </format>
    <format dxfId="170">
      <pivotArea field="1" type="button" dataOnly="0" labelOnly="1" outline="0" axis="axisRow" fieldPosition="0"/>
    </format>
    <format dxfId="169">
      <pivotArea dataOnly="0" labelOnly="1" fieldPosition="0">
        <references count="1">
          <reference field="1" count="0"/>
        </references>
      </pivotArea>
    </format>
    <format dxfId="168">
      <pivotArea dataOnly="0" labelOnly="1" grandRow="1" outline="0" fieldPosition="0"/>
    </format>
    <format dxfId="167">
      <pivotArea dataOnly="0" labelOnly="1" fieldPosition="0">
        <references count="1">
          <reference field="2" count="0"/>
        </references>
      </pivotArea>
    </format>
    <format dxfId="166">
      <pivotArea dataOnly="0" labelOnly="1" grandCol="1" outline="0" fieldPosition="0"/>
    </format>
    <format dxfId="165">
      <pivotArea type="all" dataOnly="0" outline="0" fieldPosition="0"/>
    </format>
    <format dxfId="164">
      <pivotArea type="all" dataOnly="0" outline="0" fieldPosition="0"/>
    </format>
    <format dxfId="163">
      <pivotArea dataOnly="0" labelOnly="1" fieldPosition="0">
        <references count="1">
          <reference field="2" count="0"/>
        </references>
      </pivotArea>
    </format>
    <format dxfId="162">
      <pivotArea dataOnly="0" labelOnly="1" grandCol="1" outline="0" fieldPosition="0"/>
    </format>
    <format dxfId="161">
      <pivotArea type="all" dataOnly="0" outline="0" fieldPosition="0"/>
    </format>
    <format dxfId="160">
      <pivotArea outline="0" collapsedLevelsAreSubtotals="1" fieldPosition="0"/>
    </format>
    <format dxfId="159">
      <pivotArea type="origin" dataOnly="0" labelOnly="1" outline="0" fieldPosition="0"/>
    </format>
    <format dxfId="158">
      <pivotArea field="2" type="button" dataOnly="0" labelOnly="1" outline="0" axis="axisCol" fieldPosition="0"/>
    </format>
    <format dxfId="157">
      <pivotArea type="topRight" dataOnly="0" labelOnly="1" outline="0" fieldPosition="0"/>
    </format>
    <format dxfId="156">
      <pivotArea field="1" type="button" dataOnly="0" labelOnly="1" outline="0" axis="axisRow" fieldPosition="0"/>
    </format>
    <format dxfId="155">
      <pivotArea dataOnly="0" labelOnly="1" fieldPosition="0">
        <references count="1">
          <reference field="1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</reference>
        </references>
      </pivotArea>
    </format>
    <format dxfId="154">
      <pivotArea dataOnly="0" labelOnly="1" grandRow="1" outline="0" fieldPosition="0"/>
    </format>
    <format dxfId="153">
      <pivotArea dataOnly="0" labelOnly="1" fieldPosition="0">
        <references count="1">
          <reference field="2" count="0"/>
        </references>
      </pivotArea>
    </format>
    <format dxfId="152">
      <pivotArea dataOnly="0" labelOnly="1" grandCol="1" outline="0" fieldPosition="0"/>
    </format>
    <format dxfId="151">
      <pivotArea dataOnly="0" labelOnly="1" fieldPosition="0">
        <references count="1">
          <reference field="1" count="1">
            <x v="15"/>
          </reference>
        </references>
      </pivotArea>
    </format>
    <format dxfId="150">
      <pivotArea collapsedLevelsAreSubtotals="1" fieldPosition="0">
        <references count="1">
          <reference field="1" count="1">
            <x v="15"/>
          </reference>
        </references>
      </pivotArea>
    </format>
    <format dxfId="149">
      <pivotArea dataOnly="0" labelOnly="1" fieldPosition="0">
        <references count="1">
          <reference field="1" count="1">
            <x v="15"/>
          </reference>
        </references>
      </pivotArea>
    </format>
    <format dxfId="148">
      <pivotArea dataOnly="0" fieldPosition="0">
        <references count="1">
          <reference field="1" count="1">
            <x v="15"/>
          </reference>
        </references>
      </pivotArea>
    </format>
    <format dxfId="147">
      <pivotArea dataOnly="0" fieldPosition="0">
        <references count="1">
          <reference field="1" count="1">
            <x v="13"/>
          </reference>
        </references>
      </pivotArea>
    </format>
    <format dxfId="146">
      <pivotArea collapsedLevelsAreSubtotals="1" fieldPosition="0">
        <references count="1">
          <reference field="1" count="1">
            <x v="13"/>
          </reference>
        </references>
      </pivotArea>
    </format>
    <format dxfId="145">
      <pivotArea dataOnly="0" labelOnly="1" fieldPosition="0">
        <references count="1">
          <reference field="1" count="1">
            <x v="13"/>
          </reference>
        </references>
      </pivotArea>
    </format>
    <format dxfId="144">
      <pivotArea dataOnly="0" fieldPosition="0">
        <references count="1">
          <reference field="1" count="1">
            <x v="14"/>
          </reference>
        </references>
      </pivotArea>
    </format>
    <format dxfId="143">
      <pivotArea type="all" dataOnly="0" outline="0" fieldPosition="0"/>
    </format>
    <format dxfId="142">
      <pivotArea outline="0" collapsedLevelsAreSubtotals="1" fieldPosition="0"/>
    </format>
    <format dxfId="141">
      <pivotArea type="origin" dataOnly="0" labelOnly="1" outline="0" fieldPosition="0"/>
    </format>
    <format dxfId="140">
      <pivotArea field="2" type="button" dataOnly="0" labelOnly="1" outline="0" axis="axisCol" fieldPosition="0"/>
    </format>
    <format dxfId="139">
      <pivotArea type="topRight" dataOnly="0" labelOnly="1" outline="0" fieldPosition="0"/>
    </format>
    <format dxfId="138">
      <pivotArea field="1" type="button" dataOnly="0" labelOnly="1" outline="0" axis="axisRow" fieldPosition="0"/>
    </format>
    <format dxfId="137">
      <pivotArea dataOnly="0" labelOnly="1" fieldPosition="0">
        <references count="1">
          <reference field="1" count="23">
            <x v="1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</reference>
        </references>
      </pivotArea>
    </format>
    <format dxfId="136">
      <pivotArea dataOnly="0" labelOnly="1" grandRow="1" outline="0" fieldPosition="0"/>
    </format>
    <format dxfId="135">
      <pivotArea dataOnly="0" labelOnly="1" fieldPosition="0">
        <references count="1">
          <reference field="2" count="0"/>
        </references>
      </pivotArea>
    </format>
    <format dxfId="134">
      <pivotArea dataOnly="0" labelOnly="1" grandCol="1" outline="0" fieldPosition="0"/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type="origin" dataOnly="0" labelOnly="1" outline="0" fieldPosition="0"/>
    </format>
    <format dxfId="130">
      <pivotArea field="2" type="button" dataOnly="0" labelOnly="1" outline="0" axis="axisCol" fieldPosition="0"/>
    </format>
    <format dxfId="129">
      <pivotArea type="topRight" dataOnly="0" labelOnly="1" outline="0" fieldPosition="0"/>
    </format>
    <format dxfId="128">
      <pivotArea field="1" type="button" dataOnly="0" labelOnly="1" outline="0" axis="axisRow" fieldPosition="0"/>
    </format>
    <format dxfId="127">
      <pivotArea dataOnly="0" labelOnly="1" fieldPosition="0">
        <references count="1">
          <reference field="1" count="0"/>
        </references>
      </pivotArea>
    </format>
    <format dxfId="126">
      <pivotArea dataOnly="0" labelOnly="1" grandRow="1" outline="0" fieldPosition="0"/>
    </format>
    <format dxfId="125">
      <pivotArea dataOnly="0" labelOnly="1" fieldPosition="0">
        <references count="1">
          <reference field="2" count="0"/>
        </references>
      </pivotArea>
    </format>
    <format dxfId="124">
      <pivotArea dataOnly="0" labelOnly="1" grandCol="1" outline="0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数据透视表3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G1:H54" firstHeaderRow="1" firstDataRow="1" firstDataCol="1"/>
  <pivotFields count="9">
    <pivotField axis="axisRow" showAll="0">
      <items count="28">
        <item sd="0" x="24"/>
        <item sd="0" x="6"/>
        <item sd="0" x="22"/>
        <item sd="0" x="14"/>
        <item sd="0" x="0"/>
        <item sd="0" x="1"/>
        <item sd="0" x="16"/>
        <item sd="0" x="7"/>
        <item sd="0" x="11"/>
        <item sd="0" x="17"/>
        <item sd="0" x="19"/>
        <item x="3"/>
        <item sd="0" x="13"/>
        <item sd="0" x="12"/>
        <item sd="0" x="25"/>
        <item sd="0" x="23"/>
        <item sd="0" x="20"/>
        <item sd="0" x="5"/>
        <item sd="0" x="21"/>
        <item sd="0" x="2"/>
        <item sd="0" x="9"/>
        <item sd="0" x="10"/>
        <item sd="0" x="18"/>
        <item sd="0" x="15"/>
        <item sd="0" x="4"/>
        <item sd="0" x="8"/>
        <item sd="0" x="26"/>
        <item t="default" sd="0"/>
      </items>
    </pivotField>
    <pivotField axis="axisRow" showAll="0" sortType="descending">
      <items count="38">
        <item m="1" x="36"/>
        <item x="8"/>
        <item x="2"/>
        <item x="23"/>
        <item x="10"/>
        <item x="14"/>
        <item x="0"/>
        <item x="11"/>
        <item x="3"/>
        <item x="15"/>
        <item x="1"/>
        <item x="16"/>
        <item x="12"/>
        <item x="27"/>
        <item x="24"/>
        <item x="26"/>
        <item x="20"/>
        <item x="17"/>
        <item x="34"/>
        <item x="18"/>
        <item x="30"/>
        <item x="35"/>
        <item x="9"/>
        <item x="7"/>
        <item x="6"/>
        <item x="21"/>
        <item x="4"/>
        <item x="25"/>
        <item x="32"/>
        <item x="22"/>
        <item x="31"/>
        <item x="19"/>
        <item x="13"/>
        <item x="28"/>
        <item x="5"/>
        <item x="29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0"/>
    <field x="1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r="1">
      <x v="10"/>
    </i>
    <i r="1">
      <x v="6"/>
    </i>
    <i r="1">
      <x v="2"/>
    </i>
    <i r="1">
      <x v="13"/>
    </i>
    <i r="1">
      <x v="17"/>
    </i>
    <i r="1">
      <x v="12"/>
    </i>
    <i r="1">
      <x v="26"/>
    </i>
    <i r="1">
      <x v="19"/>
    </i>
    <i r="1">
      <x v="5"/>
    </i>
    <i r="1">
      <x v="35"/>
    </i>
    <i r="1">
      <x v="34"/>
    </i>
    <i r="1">
      <x v="33"/>
    </i>
    <i r="1">
      <x v="1"/>
    </i>
    <i r="1">
      <x v="16"/>
    </i>
    <i r="1">
      <x v="7"/>
    </i>
    <i r="1">
      <x v="15"/>
    </i>
    <i r="1">
      <x v="3"/>
    </i>
    <i r="1">
      <x v="14"/>
    </i>
    <i r="1">
      <x v="23"/>
    </i>
    <i r="1">
      <x v="4"/>
    </i>
    <i r="1">
      <x v="24"/>
    </i>
    <i r="1">
      <x v="31"/>
    </i>
    <i r="1">
      <x v="9"/>
    </i>
    <i r="1">
      <x v="29"/>
    </i>
    <i r="1"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求和项:频率" fld="8" baseField="0" baseItem="12" numFmtId="179"/>
  </dataFields>
  <formats count="26">
    <format dxfId="92">
      <pivotArea collapsedLevelsAreSubtotals="1" fieldPosition="0">
        <references count="1">
          <reference field="0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91">
      <pivotArea collapsedLevelsAreSubtotals="1" fieldPosition="0">
        <references count="1">
          <reference field="0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0" type="button" dataOnly="0" labelOnly="1" outline="0" axis="axisRow" fieldPosition="0"/>
    </format>
    <format dxfId="87">
      <pivotArea dataOnly="0" labelOnly="1" outline="0" axis="axisValues" fieldPosition="0"/>
    </format>
    <format dxfId="86">
      <pivotArea dataOnly="0" labelOnly="1" fieldPosition="0">
        <references count="1">
          <reference field="0" count="0"/>
        </references>
      </pivotArea>
    </format>
    <format dxfId="85">
      <pivotArea dataOnly="0" labelOnly="1" grandRow="1" outline="0" fieldPosition="0"/>
    </format>
    <format dxfId="84">
      <pivotArea dataOnly="0" labelOnly="1" outline="0" axis="axisValues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0" type="button" dataOnly="0" labelOnly="1" outline="0" axis="axisRow" fieldPosition="0"/>
    </format>
    <format dxfId="80">
      <pivotArea dataOnly="0" labelOnly="1" outline="0" axis="axisValues" fieldPosition="0"/>
    </format>
    <format dxfId="79">
      <pivotArea dataOnly="0" labelOnly="1" fieldPosition="0">
        <references count="1">
          <reference field="0" count="0"/>
        </references>
      </pivotArea>
    </format>
    <format dxfId="78">
      <pivotArea dataOnly="0" labelOnly="1" grandRow="1" outline="0" fieldPosition="0"/>
    </format>
    <format dxfId="77">
      <pivotArea dataOnly="0" labelOnly="1" outline="0" axis="axisValues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0" type="button" dataOnly="0" labelOnly="1" outline="0" axis="axisRow" fieldPosition="0"/>
    </format>
    <format dxfId="73">
      <pivotArea dataOnly="0" labelOnly="1" outline="0" axis="axisValues" fieldPosition="0"/>
    </format>
    <format dxfId="72">
      <pivotArea dataOnly="0" labelOnly="1" fieldPosition="0">
        <references count="1">
          <reference field="0" count="0"/>
        </references>
      </pivotArea>
    </format>
    <format dxfId="71">
      <pivotArea dataOnly="0" labelOnly="1" grandRow="1" outline="0" fieldPosition="0"/>
    </format>
    <format dxfId="70">
      <pivotArea dataOnly="0" labelOnly="1" outline="0" axis="axisValues" fieldPosition="0"/>
    </format>
    <format dxfId="69">
      <pivotArea outline="0" collapsedLevelsAreSubtotals="1" fieldPosition="0"/>
    </format>
    <format dxfId="68">
      <pivotArea dataOnly="0" labelOnly="1" outline="0" axis="axisValues" fieldPosition="0"/>
    </format>
    <format dxfId="6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数据透视表2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D1:E38" firstHeaderRow="1" firstDataRow="1" firstDataCol="1"/>
  <pivotFields count="8">
    <pivotField axis="axisRow" showAll="0" sortType="descending">
      <items count="44">
        <item m="1" x="36"/>
        <item x="8"/>
        <item m="1" x="40"/>
        <item x="2"/>
        <item x="23"/>
        <item x="10"/>
        <item x="14"/>
        <item x="0"/>
        <item m="1" x="38"/>
        <item x="11"/>
        <item x="3"/>
        <item x="15"/>
        <item x="1"/>
        <item x="16"/>
        <item m="1" x="41"/>
        <item x="12"/>
        <item x="27"/>
        <item x="24"/>
        <item x="26"/>
        <item m="1" x="42"/>
        <item x="20"/>
        <item x="17"/>
        <item x="34"/>
        <item x="18"/>
        <item x="30"/>
        <item x="35"/>
        <item x="9"/>
        <item m="1" x="39"/>
        <item m="1" x="37"/>
        <item x="7"/>
        <item x="6"/>
        <item x="21"/>
        <item x="4"/>
        <item x="25"/>
        <item x="32"/>
        <item x="22"/>
        <item x="31"/>
        <item x="19"/>
        <item x="13"/>
        <item x="28"/>
        <item x="5"/>
        <item x="29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 defaultSubtotal="0"/>
    <pivotField showAll="0" defaultSubtotal="0"/>
    <pivotField showAll="0"/>
    <pivotField dataField="1" numFmtId="176" showAll="0"/>
  </pivotFields>
  <rowFields count="1">
    <field x="0"/>
  </rowFields>
  <rowItems count="37">
    <i>
      <x v="12"/>
    </i>
    <i>
      <x v="7"/>
    </i>
    <i>
      <x v="32"/>
    </i>
    <i>
      <x v="1"/>
    </i>
    <i>
      <x v="29"/>
    </i>
    <i>
      <x v="3"/>
    </i>
    <i>
      <x v="15"/>
    </i>
    <i>
      <x v="4"/>
    </i>
    <i>
      <x v="10"/>
    </i>
    <i>
      <x v="21"/>
    </i>
    <i>
      <x v="40"/>
    </i>
    <i>
      <x v="6"/>
    </i>
    <i>
      <x v="5"/>
    </i>
    <i>
      <x v="30"/>
    </i>
    <i>
      <x v="11"/>
    </i>
    <i>
      <x v="9"/>
    </i>
    <i>
      <x v="20"/>
    </i>
    <i>
      <x v="35"/>
    </i>
    <i>
      <x v="38"/>
    </i>
    <i>
      <x v="16"/>
    </i>
    <i>
      <x v="17"/>
    </i>
    <i>
      <x v="18"/>
    </i>
    <i>
      <x v="13"/>
    </i>
    <i>
      <x v="39"/>
    </i>
    <i>
      <x v="26"/>
    </i>
    <i>
      <x v="37"/>
    </i>
    <i>
      <x v="23"/>
    </i>
    <i>
      <x v="41"/>
    </i>
    <i>
      <x v="33"/>
    </i>
    <i>
      <x v="31"/>
    </i>
    <i>
      <x v="36"/>
    </i>
    <i>
      <x v="24"/>
    </i>
    <i>
      <x v="34"/>
    </i>
    <i>
      <x v="42"/>
    </i>
    <i>
      <x v="22"/>
    </i>
    <i>
      <x v="25"/>
    </i>
    <i t="grand">
      <x/>
    </i>
  </rowItems>
  <colItems count="1">
    <i/>
  </colItems>
  <dataFields count="1">
    <dataField name="求和项:频率" fld="7" baseField="0" baseItem="0" numFmtId="177"/>
  </dataFields>
  <formats count="16">
    <format dxfId="108">
      <pivotArea outline="0" collapsedLevelsAreSubtotals="1" fieldPosition="0"/>
    </format>
    <format dxfId="107">
      <pivotArea dataOnly="0" labelOnly="1" outline="0" axis="axisValues" fieldPosition="0"/>
    </format>
    <format dxfId="106">
      <pivotArea dataOnly="0" labelOnly="1" outline="0" axis="axisValues" fieldPosition="0"/>
    </format>
    <format dxfId="105">
      <pivotArea outline="0" collapsedLevelsAreSubtotals="1" fieldPosition="0"/>
    </format>
    <format dxfId="104">
      <pivotArea dataOnly="0" labelOnly="1" outline="0" axis="axisValues" fieldPosition="0"/>
    </format>
    <format dxfId="103">
      <pivotArea dataOnly="0" labelOnly="1" outline="0" axis="axisValues" fieldPosition="0"/>
    </format>
    <format dxfId="102">
      <pivotArea outline="0" collapsedLevelsAreSubtotals="1" fieldPosition="0"/>
    </format>
    <format dxfId="101">
      <pivotArea dataOnly="0" labelOnly="1" outline="0" axis="axisValues" fieldPosition="0"/>
    </format>
    <format dxfId="100">
      <pivotArea dataOnly="0" labelOnly="1" outline="0" axis="axisValues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0" type="button" dataOnly="0" labelOnly="1" outline="0" axis="axisRow" fieldPosition="0"/>
    </format>
    <format dxfId="96">
      <pivotArea dataOnly="0" labelOnly="1" outline="0" axis="axisValues" fieldPosition="0"/>
    </format>
    <format dxfId="95">
      <pivotArea dataOnly="0" labelOnly="1" fieldPosition="0">
        <references count="1">
          <reference field="0" count="0"/>
        </references>
      </pivotArea>
    </format>
    <format dxfId="94">
      <pivotArea dataOnly="0" labelOnly="1" grandRow="1" outline="0" fieldPosition="0"/>
    </format>
    <format dxfId="9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1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B107" firstHeaderRow="1" firstDataRow="1" firstDataCol="1"/>
  <pivotFields count="9">
    <pivotField showAll="0"/>
    <pivotField axis="axisRow" showAll="0" sortType="ascending">
      <items count="38">
        <item m="1" x="36"/>
        <item x="8"/>
        <item x="2"/>
        <item x="23"/>
        <item x="10"/>
        <item x="14"/>
        <item x="0"/>
        <item x="11"/>
        <item x="3"/>
        <item x="15"/>
        <item x="1"/>
        <item x="16"/>
        <item x="12"/>
        <item x="27"/>
        <item x="24"/>
        <item x="26"/>
        <item x="20"/>
        <item x="17"/>
        <item x="34"/>
        <item x="18"/>
        <item x="30"/>
        <item x="35"/>
        <item x="9"/>
        <item x="7"/>
        <item x="6"/>
        <item x="21"/>
        <item x="4"/>
        <item x="25"/>
        <item x="32"/>
        <item x="22"/>
        <item x="31"/>
        <item x="19"/>
        <item x="13"/>
        <item x="28"/>
        <item x="5"/>
        <item x="29"/>
        <item x="33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/>
    <pivotField dataField="1" showAll="0"/>
  </pivotFields>
  <rowFields count="2">
    <field x="1"/>
    <field x="2"/>
  </rowFields>
  <rowItems count="106"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 r="1">
      <x v="1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20"/>
    </i>
    <i r="1">
      <x/>
    </i>
    <i>
      <x v="21"/>
    </i>
    <i r="1">
      <x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 v="1"/>
    </i>
    <i>
      <x v="36"/>
    </i>
    <i r="1">
      <x/>
    </i>
    <i r="1">
      <x v="1"/>
    </i>
    <i r="1">
      <x v="2"/>
    </i>
    <i t="grand">
      <x/>
    </i>
  </rowItems>
  <colItems count="1">
    <i/>
  </colItems>
  <dataFields count="1">
    <dataField name="求和项:频率" fld="8" baseField="2" baseItem="0"/>
  </dataFields>
  <formats count="15">
    <format dxfId="123">
      <pivotArea outline="0" collapsedLevelsAreSubtotals="1" fieldPosition="0"/>
    </format>
    <format dxfId="122">
      <pivotArea dataOnly="0" labelOnly="1" outline="0" axis="axisValues" fieldPosition="0"/>
    </format>
    <format dxfId="121">
      <pivotArea dataOnly="0" labelOnly="1" outline="0" axis="axisValues" fieldPosition="0"/>
    </format>
    <format dxfId="120">
      <pivotArea outline="0" collapsedLevelsAreSubtotals="1" fieldPosition="0"/>
    </format>
    <format dxfId="119">
      <pivotArea dataOnly="0" labelOnly="1" outline="0" axis="axisValues" fieldPosition="0"/>
    </format>
    <format dxfId="118">
      <pivotArea dataOnly="0" labelOnly="1" outline="0" axis="axisValues" fieldPosition="0"/>
    </format>
    <format dxfId="117">
      <pivotArea outline="0" collapsedLevelsAreSubtotals="1" fieldPosition="0"/>
    </format>
    <format dxfId="116">
      <pivotArea dataOnly="0" labelOnly="1" outline="0" axis="axisValues" fieldPosition="0"/>
    </format>
    <format dxfId="115">
      <pivotArea dataOnly="0" labelOnly="1" outline="0" axis="axisValues" fieldPosition="0"/>
    </format>
    <format dxfId="114">
      <pivotArea type="all" dataOnly="0" outline="0" fieldPosition="0"/>
    </format>
    <format dxfId="113">
      <pivotArea outline="0" collapsedLevelsAreSubtotals="1" fieldPosition="0"/>
    </format>
    <format dxfId="112">
      <pivotArea field="1" type="button" dataOnly="0" labelOnly="1" outline="0" axis="axisRow" fieldPosition="0"/>
    </format>
    <format dxfId="111">
      <pivotArea dataOnly="0" labelOnly="1" outline="0" axis="axisValues" fieldPosition="0"/>
    </format>
    <format dxfId="110">
      <pivotArea dataOnly="0" labelOnly="1" grandRow="1" outline="0" fieldPosition="0"/>
    </format>
    <format dxfId="10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/>
  <dimension ref="A1:BK421"/>
  <sheetViews>
    <sheetView zoomScale="80" zoomScaleNormal="80" workbookViewId="0">
      <pane xSplit="8" ySplit="20" topLeftCell="I21" activePane="bottomRight" state="frozen"/>
      <selection pane="topRight" activeCell="I1" sqref="I1"/>
      <selection pane="bottomLeft" activeCell="A17" sqref="A17"/>
      <selection pane="bottomRight" activeCell="P53" sqref="P53"/>
    </sheetView>
  </sheetViews>
  <sheetFormatPr defaultColWidth="9" defaultRowHeight="11.5"/>
  <cols>
    <col min="1" max="6" width="4.6328125" style="47" customWidth="1"/>
    <col min="7" max="7" width="7" style="50" bestFit="1" customWidth="1"/>
    <col min="8" max="11" width="5.1796875" style="47" customWidth="1"/>
    <col min="12" max="22" width="12.6328125" style="47" customWidth="1"/>
    <col min="23" max="37" width="6.6328125" style="47" customWidth="1"/>
    <col min="38" max="38" width="9" style="47" customWidth="1"/>
    <col min="39" max="16384" width="9" style="47"/>
  </cols>
  <sheetData>
    <row r="1" spans="1:22" ht="12.75" customHeight="1">
      <c r="A1" s="47" t="s">
        <v>14747</v>
      </c>
      <c r="L1" s="8" t="s">
        <v>14469</v>
      </c>
      <c r="M1" s="8" t="s">
        <v>6893</v>
      </c>
      <c r="N1" s="8" t="s">
        <v>6803</v>
      </c>
      <c r="O1" s="9" t="s">
        <v>6898</v>
      </c>
      <c r="P1" s="10" t="s">
        <v>6771</v>
      </c>
      <c r="Q1" s="11" t="s">
        <v>6871</v>
      </c>
      <c r="R1" s="9" t="s">
        <v>6899</v>
      </c>
      <c r="S1" s="12" t="s">
        <v>6872</v>
      </c>
      <c r="T1" s="12" t="s">
        <v>6873</v>
      </c>
      <c r="U1" s="12" t="s">
        <v>6874</v>
      </c>
      <c r="V1" s="98"/>
    </row>
    <row r="2" spans="1:22" ht="12.75" customHeight="1">
      <c r="A2" s="47" t="s">
        <v>14759</v>
      </c>
      <c r="L2" s="8" t="s">
        <v>14480</v>
      </c>
      <c r="M2" s="8" t="s">
        <v>14687</v>
      </c>
      <c r="N2" s="41" t="s">
        <v>14733</v>
      </c>
      <c r="O2" s="8"/>
      <c r="P2" s="8"/>
      <c r="Q2" s="8" t="s">
        <v>14487</v>
      </c>
      <c r="R2" s="8" t="s">
        <v>14709</v>
      </c>
      <c r="S2" s="8" t="s">
        <v>14729</v>
      </c>
      <c r="T2" s="8" t="s">
        <v>14731</v>
      </c>
      <c r="U2" s="8" t="s">
        <v>14681</v>
      </c>
      <c r="V2" s="98"/>
    </row>
    <row r="3" spans="1:22" ht="12.75" customHeight="1">
      <c r="L3" s="49" t="s">
        <v>14732</v>
      </c>
      <c r="M3" s="49" t="s">
        <v>14722</v>
      </c>
      <c r="N3" s="49" t="s">
        <v>14648</v>
      </c>
      <c r="O3" s="49" t="s">
        <v>14764</v>
      </c>
      <c r="P3" s="49" t="s">
        <v>14751</v>
      </c>
      <c r="Q3" s="49" t="s">
        <v>14676</v>
      </c>
      <c r="R3" s="49"/>
      <c r="S3" s="49" t="s">
        <v>14652</v>
      </c>
      <c r="T3" s="49" t="s">
        <v>14755</v>
      </c>
      <c r="U3" s="49" t="s">
        <v>14743</v>
      </c>
      <c r="V3" s="97"/>
    </row>
    <row r="4" spans="1:22" ht="12.75" customHeight="1">
      <c r="L4" s="49"/>
      <c r="M4" s="49"/>
      <c r="N4" s="49"/>
      <c r="O4" s="49" t="s">
        <v>14756</v>
      </c>
      <c r="P4" s="49"/>
      <c r="Q4" s="49" t="s">
        <v>14679</v>
      </c>
      <c r="R4" s="49"/>
      <c r="S4" s="49"/>
      <c r="T4" s="49"/>
      <c r="U4" s="49"/>
      <c r="V4" s="97"/>
    </row>
    <row r="5" spans="1:22" ht="12.75" customHeight="1">
      <c r="L5" s="49"/>
      <c r="M5" s="49"/>
      <c r="N5" s="49"/>
      <c r="O5" s="49"/>
      <c r="P5" s="49"/>
      <c r="Q5" s="49"/>
      <c r="R5" s="49"/>
      <c r="S5" s="49"/>
      <c r="T5" s="49"/>
      <c r="U5" s="49"/>
      <c r="V5" s="97"/>
    </row>
    <row r="6" spans="1:22" ht="12.75" customHeight="1">
      <c r="L6" s="49"/>
      <c r="M6" s="49"/>
      <c r="N6" s="49"/>
      <c r="O6" s="49"/>
      <c r="P6" s="49"/>
      <c r="Q6" s="49"/>
      <c r="R6" s="49"/>
      <c r="S6" s="49"/>
      <c r="T6" s="49"/>
      <c r="U6" s="49"/>
      <c r="V6" s="97"/>
    </row>
    <row r="7" spans="1:22" ht="12.75" customHeight="1">
      <c r="L7" s="8" t="s">
        <v>6778</v>
      </c>
      <c r="M7" s="8" t="s">
        <v>6779</v>
      </c>
      <c r="N7" s="9" t="s">
        <v>6780</v>
      </c>
      <c r="O7" s="14" t="s">
        <v>6777</v>
      </c>
      <c r="P7" s="15" t="s">
        <v>6781</v>
      </c>
      <c r="Q7" s="16" t="s">
        <v>6782</v>
      </c>
      <c r="R7" s="17" t="s">
        <v>6783</v>
      </c>
      <c r="S7" s="9" t="s">
        <v>6784</v>
      </c>
      <c r="T7" s="12" t="s">
        <v>6785</v>
      </c>
      <c r="U7" s="12" t="s">
        <v>6786</v>
      </c>
      <c r="V7" s="98"/>
    </row>
    <row r="8" spans="1:22" ht="12.75" customHeight="1">
      <c r="L8" s="8" t="s">
        <v>14715</v>
      </c>
      <c r="M8" s="8" t="s">
        <v>14466</v>
      </c>
      <c r="N8" s="8" t="s">
        <v>14467</v>
      </c>
      <c r="O8" s="96" t="s">
        <v>14689</v>
      </c>
      <c r="P8" s="8" t="s">
        <v>14690</v>
      </c>
      <c r="Q8" s="8" t="s">
        <v>14641</v>
      </c>
      <c r="R8" s="8" t="s">
        <v>14645</v>
      </c>
      <c r="S8" s="8" t="s">
        <v>14688</v>
      </c>
      <c r="T8" s="8" t="s">
        <v>14552</v>
      </c>
      <c r="U8" s="8"/>
      <c r="V8" s="98"/>
    </row>
    <row r="9" spans="1:22" ht="12.75" customHeight="1">
      <c r="L9" s="49" t="s">
        <v>14675</v>
      </c>
      <c r="M9" s="49" t="s">
        <v>14724</v>
      </c>
      <c r="N9" s="49" t="s">
        <v>14714</v>
      </c>
      <c r="O9" s="49" t="s">
        <v>14723</v>
      </c>
      <c r="P9" s="49"/>
      <c r="Q9" s="49" t="s">
        <v>14684</v>
      </c>
      <c r="R9" s="49" t="s">
        <v>14757</v>
      </c>
      <c r="S9" s="49" t="s">
        <v>14680</v>
      </c>
      <c r="T9" s="49" t="s">
        <v>14686</v>
      </c>
      <c r="U9" s="49" t="s">
        <v>14650</v>
      </c>
      <c r="V9" s="97"/>
    </row>
    <row r="10" spans="1:22" ht="12.75" customHeight="1">
      <c r="L10" s="49"/>
      <c r="M10" s="49"/>
      <c r="N10" s="49" t="s">
        <v>14752</v>
      </c>
      <c r="O10" s="49"/>
      <c r="P10" s="49"/>
      <c r="Q10" s="49" t="s">
        <v>14685</v>
      </c>
      <c r="R10" s="49"/>
      <c r="S10" s="49" t="s">
        <v>14749</v>
      </c>
      <c r="T10" s="49" t="s">
        <v>14719</v>
      </c>
      <c r="U10" s="49" t="s">
        <v>14682</v>
      </c>
      <c r="V10" s="97"/>
    </row>
    <row r="11" spans="1:22" ht="12.75" customHeight="1">
      <c r="L11" s="49"/>
      <c r="M11" s="49"/>
      <c r="N11" s="49"/>
      <c r="O11" s="49"/>
      <c r="P11" s="49"/>
      <c r="Q11" s="49"/>
      <c r="R11" s="49"/>
      <c r="S11" s="49" t="s">
        <v>14750</v>
      </c>
      <c r="T11" s="49"/>
      <c r="U11" s="49" t="s">
        <v>14758</v>
      </c>
      <c r="V11" s="97"/>
    </row>
    <row r="12" spans="1:22" ht="12.75" customHeight="1">
      <c r="L12" s="49"/>
      <c r="M12" s="49"/>
      <c r="N12" s="49"/>
      <c r="O12" s="49" t="s">
        <v>14725</v>
      </c>
      <c r="P12" s="49"/>
      <c r="Q12" s="49"/>
      <c r="R12" s="49"/>
      <c r="S12" s="49" t="s">
        <v>14717</v>
      </c>
      <c r="T12" s="49"/>
      <c r="U12" s="49"/>
      <c r="V12" s="97"/>
    </row>
    <row r="13" spans="1:22" ht="12.75" customHeight="1">
      <c r="L13" s="8" t="s">
        <v>6787</v>
      </c>
      <c r="M13" s="8" t="s">
        <v>6788</v>
      </c>
      <c r="N13" s="8" t="s">
        <v>6789</v>
      </c>
      <c r="O13" s="10" t="s">
        <v>6790</v>
      </c>
      <c r="P13" s="8" t="s">
        <v>6791</v>
      </c>
      <c r="Q13" s="12" t="s">
        <v>6792</v>
      </c>
      <c r="R13" s="11" t="s">
        <v>6793</v>
      </c>
      <c r="S13" s="12" t="s">
        <v>6794</v>
      </c>
      <c r="T13" s="12" t="s">
        <v>6795</v>
      </c>
      <c r="U13" s="12" t="s">
        <v>6796</v>
      </c>
      <c r="V13" s="98"/>
    </row>
    <row r="14" spans="1:22" ht="12.75" customHeight="1">
      <c r="L14" s="8" t="s">
        <v>14767</v>
      </c>
      <c r="M14" s="8" t="s">
        <v>14720</v>
      </c>
      <c r="N14" s="8" t="s">
        <v>13535</v>
      </c>
      <c r="O14" s="8" t="s">
        <v>14716</v>
      </c>
      <c r="P14" s="8"/>
      <c r="Q14" s="8" t="s">
        <v>14485</v>
      </c>
      <c r="R14" s="8" t="s">
        <v>14718</v>
      </c>
      <c r="S14" s="8"/>
      <c r="T14" s="8"/>
      <c r="U14" s="8"/>
      <c r="V14" s="98"/>
    </row>
    <row r="15" spans="1:22" ht="12.75" customHeight="1">
      <c r="G15" s="47"/>
      <c r="L15" s="49"/>
      <c r="M15" s="49" t="s">
        <v>14721</v>
      </c>
      <c r="N15" s="49" t="s">
        <v>14744</v>
      </c>
      <c r="O15" s="49" t="s">
        <v>14753</v>
      </c>
      <c r="P15" s="49" t="s">
        <v>14745</v>
      </c>
      <c r="Q15" s="49" t="s">
        <v>14649</v>
      </c>
      <c r="R15" s="49"/>
      <c r="S15" s="49"/>
      <c r="T15" s="49"/>
      <c r="U15" s="49"/>
      <c r="V15" s="97"/>
    </row>
    <row r="16" spans="1:22" ht="12.75" customHeight="1">
      <c r="G16" s="47"/>
      <c r="L16" s="49"/>
      <c r="M16" s="49"/>
      <c r="N16" s="49"/>
      <c r="O16" s="49"/>
      <c r="P16" s="49" t="s">
        <v>14746</v>
      </c>
      <c r="Q16" s="49"/>
      <c r="R16" s="49"/>
      <c r="S16" s="49"/>
      <c r="T16" s="49"/>
      <c r="U16" s="49"/>
      <c r="V16" s="97"/>
    </row>
    <row r="17" spans="1:63" ht="12.75" customHeight="1">
      <c r="G17" s="47"/>
      <c r="L17" s="49"/>
      <c r="M17" s="49"/>
      <c r="N17" s="49"/>
      <c r="O17" s="49"/>
      <c r="P17" s="49" t="s">
        <v>14754</v>
      </c>
      <c r="Q17" s="49"/>
      <c r="R17" s="49"/>
      <c r="S17" s="49"/>
      <c r="T17" s="49"/>
      <c r="U17" s="49"/>
      <c r="V17" s="97"/>
    </row>
    <row r="18" spans="1:63" ht="12.75" customHeight="1">
      <c r="G18" s="47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97"/>
    </row>
    <row r="19" spans="1:63" ht="12.75" customHeight="1">
      <c r="A19" s="47" t="s">
        <v>14674</v>
      </c>
      <c r="B19" s="47" t="s">
        <v>14673</v>
      </c>
      <c r="C19" s="47" t="s">
        <v>14706</v>
      </c>
      <c r="D19" s="47" t="s">
        <v>14702</v>
      </c>
      <c r="E19" s="47" t="s">
        <v>14704</v>
      </c>
      <c r="G19" s="50" t="s">
        <v>14695</v>
      </c>
      <c r="H19" s="47" t="s">
        <v>14705</v>
      </c>
      <c r="L19" s="54" t="s">
        <v>14651</v>
      </c>
      <c r="M19" s="54" t="s">
        <v>14683</v>
      </c>
      <c r="N19" s="54" t="s">
        <v>14677</v>
      </c>
      <c r="O19" s="54" t="s">
        <v>14678</v>
      </c>
      <c r="P19" s="54"/>
      <c r="Q19" s="54"/>
      <c r="R19" s="54" t="s">
        <v>14692</v>
      </c>
      <c r="S19" s="54"/>
      <c r="T19" s="54"/>
      <c r="U19" s="54"/>
      <c r="V19" s="54"/>
      <c r="W19" s="47" t="s">
        <v>14691</v>
      </c>
      <c r="X19" s="47" t="s">
        <v>14702</v>
      </c>
      <c r="Y19" s="47" t="s">
        <v>14703</v>
      </c>
      <c r="Z19" s="47" t="s">
        <v>14694</v>
      </c>
      <c r="AA19" s="47" t="s">
        <v>14695</v>
      </c>
      <c r="AC19" s="47" t="s">
        <v>14705</v>
      </c>
      <c r="AD19" s="47" t="s">
        <v>14707</v>
      </c>
      <c r="AE19" s="45" t="s">
        <v>14696</v>
      </c>
      <c r="AF19" s="47" t="s">
        <v>14697</v>
      </c>
      <c r="AG19" s="47" t="s">
        <v>14698</v>
      </c>
      <c r="AH19" s="47" t="s">
        <v>14699</v>
      </c>
      <c r="AI19" s="47" t="s">
        <v>14700</v>
      </c>
      <c r="AJ19" s="47" t="s">
        <v>14701</v>
      </c>
      <c r="AL19" s="47" t="s">
        <v>14708</v>
      </c>
      <c r="AM19" s="47" t="s">
        <v>14693</v>
      </c>
      <c r="AN19" s="47" t="s">
        <v>14693</v>
      </c>
    </row>
    <row r="20" spans="1:63" ht="12.75" customHeight="1">
      <c r="G20" s="4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</row>
    <row r="21" spans="1:63" ht="12" customHeight="1">
      <c r="A21" s="51" t="s">
        <v>14475</v>
      </c>
      <c r="B21" s="47" t="str" cm="1">
        <f t="array" ref="B21">_xlfn.IFS(E21&lt;&gt;"",E21&amp;F21,   G21&lt;&gt;"",G21,  TRUE,H21)</f>
        <v>ay</v>
      </c>
      <c r="D21" s="47" t="s">
        <v>14476</v>
      </c>
      <c r="E21" s="48" t="s">
        <v>14711</v>
      </c>
      <c r="F21" s="46" t="s">
        <v>14712</v>
      </c>
      <c r="G21" s="50" t="str">
        <f t="shared" ref="G21:G84" si="0">_xlfn.XLOOKUP(A21,Z:Z,AA:AA,"",0,1)</f>
        <v/>
      </c>
      <c r="H21" s="47" t="str">
        <f t="shared" ref="H21:H84" si="1">IF(OR(C21="sh",C21="ch",C21="zh"),_xlfn.XLOOKUP(C21,X:X,Y:Y,"",0),C21) &amp; _xlfn.XLOOKUP(D21, X:X, Y:Y,"",0)</f>
        <v>a</v>
      </c>
      <c r="I21" s="47">
        <f t="shared" ref="I21:I84" si="2">COUNTIF(B:B,B21)</f>
        <v>1</v>
      </c>
      <c r="L21" s="50" t="str" cm="1">
        <f t="array" ref="L21:L57">_xlfn._xlws.SORT(TRANSPOSE(_xlfn.TEXTSPLIT(SUBSTITUTE(_xlfn.TEXTJOIN("-",TRUE,L2:U2,L8:U8,L14:U14)," ","-"),"-")))</f>
        <v>a</v>
      </c>
      <c r="M21" s="50" t="s">
        <v>6950</v>
      </c>
      <c r="N21" s="47" t="b" cm="1">
        <f t="array" ref="N21">OR(M21=_xlfn.ANCHORARRAY($L$21))</f>
        <v>1</v>
      </c>
      <c r="O21" s="47" t="str" cm="1">
        <f t="array" ref="O21">_xlfn._xlws.FILTER(M21:M46,NOT(N21:N46))</f>
        <v>iao</v>
      </c>
      <c r="X21" s="47" t="str" cm="1">
        <f t="array" ref="X21:X57">_xlfn._xlws.FILTER(_xlfn.ANCHORARRAY(AC21),  (_xlfn.ANCHORARRAY(AC21)&lt;&gt;"0")*(_xlfn.ANCHORARRAY(AC21)&lt;&gt;""))</f>
        <v>iu</v>
      </c>
      <c r="Y21" s="47" t="str" cm="1">
        <f t="array" ref="Y21:Y57">LOWER(_xlfn._xlws.FILTER(_xlfn.ANCHORARRAY(AD21),  (_xlfn.ANCHORARRAY(AC21)&lt;&gt;"0")*(_xlfn.ANCHORARRAY(AC21)&lt;&gt;"")))</f>
        <v>q</v>
      </c>
      <c r="Z21" s="47" t="str" cm="1">
        <f t="array" ref="Z21:Z131">_xlfn._xlws.FILTER(_xlfn.ANCHORARRAY(AL21),_xlfn.ANCHORARRAY(AL21)&lt;&gt;"0")</f>
        <v>zhou</v>
      </c>
      <c r="AA21" s="47" t="str" cm="1">
        <f t="array" ref="AA21:AA131">_xlfn._xlws.FILTER(_xlfn.ANCHORARRAY(AN21),_xlfn.ANCHORARRAY(AL21)&lt;&gt;"0")</f>
        <v>uq</v>
      </c>
      <c r="AC21" s="47" t="str" cm="1">
        <f t="array" ref="AC21:AC101">_xlfn.TOCOL(_xlfn.ANCHORARRAY(AG21),,TRUE)</f>
        <v>iu</v>
      </c>
      <c r="AD21" s="47" t="str" cm="1">
        <f t="array" ref="AD21:AD101">_xlfn.TOCOL(_xlfn.CHOOSECOLS(_xlfn.ANCHORARRAY(AE21),1,1,1),,TRUE)</f>
        <v>Q</v>
      </c>
      <c r="AE21" s="47" t="str" cm="1">
        <f t="array" ref="AE21:AF47">TRANSPOSE(_xlfn.HSTACK(L1:U2,L7:U8,L13:R14))</f>
        <v>Q</v>
      </c>
      <c r="AF21" s="47" t="str">
        <v>iu</v>
      </c>
      <c r="AG21" s="47" t="str" cm="1">
        <f t="array" ref="AG21:AI47">_xlfn.TEXTSPLIT(_xlfn.TEXTJOIN(";",,AF21:AF47),"-",";",TRUE,,"")</f>
        <v>iu</v>
      </c>
      <c r="AH21" s="47" t="str">
        <v/>
      </c>
      <c r="AI21" s="47" t="str">
        <v/>
      </c>
      <c r="AL21" s="47" t="str" cm="1">
        <f t="array" ref="AL21:AL203">SUBSTITUTE(SUBSTITUTE(SUBSTITUTE(LEFT(_xlfn.ANCHORARRAY(AM21),1),"u",LEFT(R2,2)),"i",LEFT(S2,2)),"o",LEFT(T2,2)) &amp; RIGHT(_xlfn.ANCHORARRAY(AM21),LEN(_xlfn.ANCHORARRAY(AM21))-1)</f>
        <v>zhou</v>
      </c>
      <c r="AM21" s="47" t="str" cm="1">
        <f t="array" ref="AM21:AM203">_xlfn.TOCOL(_xlfn.TEXTSPLIT(_xlfn.TEXTJOIN(",",,AO21:AO128),","))</f>
        <v>uou</v>
      </c>
      <c r="AN21" s="47" t="str" cm="1">
        <f t="array" ref="AN21:AN203">_xlfn.TOCOL(_xlfn.TEXTSPLIT(_xlfn.TEXTJOIN(",",,AP21:AP128),","))</f>
        <v>uq</v>
      </c>
      <c r="AO21" s="47" t="str" cm="1">
        <f t="array" ref="AO21:AO128">_xlfn._xlws.FILTER(LOWER(AQ21:AQ421),ISTEXT(AQ21:AQ421))</f>
        <v>uou,iou,oou,pou,hou,kou,lou,mou</v>
      </c>
      <c r="AP21" s="47" t="str" cm="1">
        <f t="array" ref="AP21:AP128">_xlfn._xlws.FILTER(LOWER(AR21:AR421),ISTEXT(AR21:AR421))</f>
        <v>uq,iq,oq,pq,hq,kq,lq,mq</v>
      </c>
      <c r="AQ21" s="47" t="str" cm="1">
        <f t="array" ref="AQ21">_xlfn.TEXTJOIN(",",,_xlfn.MAKEARRAY(LEN(AT21),1,  _xlfn.LAMBDA(_xlpm.r,_xlpm.c,MID(AT21,_xlpm.r,1)) )&amp;AU21)</f>
        <v>uou,iou,oou,pou,hou,kou,lou,mou</v>
      </c>
      <c r="AR21" s="47" t="str" cm="1">
        <f t="array" ref="AR21">_xlfn.TEXTJOIN(",",,_xlfn.MAKEARRAY(LEN(AT21),1,  _xlfn.LAMBDA(_xlpm.r,_xlpm.c,MID(AT21,_xlpm.r,1)) )&amp;AS21)</f>
        <v>uQ,iQ,oQ,pQ,hQ,kQ,lQ,mQ</v>
      </c>
      <c r="AS21" s="47" t="str" cm="1">
        <f t="array" ref="AS21:AS128">_xlfn.LET(_xlpm.x,TRANSPOSE((_xlfn.HSTACK(L1:U1,L7:U7,L13:R13))),   _xlfn.TOCOL(_xlfn.CHOOSECOLS(_xlpm.x,1,1,1,1),,TRUE))</f>
        <v>Q</v>
      </c>
      <c r="AT21" s="47" t="str" cm="1">
        <f t="array" ref="AT21:AU21">_xlfn.TEXTSPLIT(AV21,{"-"})</f>
        <v>uiophklm</v>
      </c>
      <c r="AU21" s="47" t="str">
        <v>ou</v>
      </c>
      <c r="AV21" s="54" t="str" cm="1">
        <f t="array" ref="AV21:AV128">TRANSPOSE(_xlfn.TOROW(_xlfn.HSTACK(L3:U6,L9:U12,L15:R18)))</f>
        <v>uiophklm-ou</v>
      </c>
      <c r="AW21" s="54"/>
      <c r="AX21" s="54"/>
      <c r="AY21" s="54"/>
      <c r="AZ21" s="54"/>
      <c r="BA21" s="52"/>
      <c r="BB21" s="1"/>
      <c r="BC21" s="52"/>
      <c r="BD21" s="53"/>
      <c r="BG21" s="54"/>
      <c r="BH21" s="54"/>
      <c r="BI21" s="54"/>
      <c r="BJ21" s="54"/>
      <c r="BK21" s="54"/>
    </row>
    <row r="22" spans="1:63" ht="12" customHeight="1">
      <c r="A22" s="51" t="s">
        <v>6950</v>
      </c>
      <c r="B22" s="47" t="str" cm="1">
        <f t="array" ref="B22">_xlfn.IFS(E22&lt;&gt;"",E22&amp;F22,   G22&lt;&gt;"",G22,  TRUE,H22)</f>
        <v>ai</v>
      </c>
      <c r="C22" s="47" t="s">
        <v>6875</v>
      </c>
      <c r="D22" s="47" t="s">
        <v>13510</v>
      </c>
      <c r="E22" s="48" t="s">
        <v>14711</v>
      </c>
      <c r="F22" s="46" t="s">
        <v>14726</v>
      </c>
      <c r="G22" s="50" t="str">
        <f t="shared" si="0"/>
        <v/>
      </c>
      <c r="H22" s="47" t="str">
        <f t="shared" si="1"/>
        <v>ai</v>
      </c>
      <c r="I22" s="47">
        <f t="shared" si="2"/>
        <v>1</v>
      </c>
      <c r="L22" s="50" t="str">
        <v>ai</v>
      </c>
      <c r="M22" s="50" t="s">
        <v>6841</v>
      </c>
      <c r="N22" s="47" t="b" cm="1">
        <f t="array" ref="N22">OR(M22=_xlfn.ANCHORARRAY($L$21))</f>
        <v>1</v>
      </c>
      <c r="X22" s="47" t="str">
        <v>ian</v>
      </c>
      <c r="Y22" s="47" t="str">
        <v>w</v>
      </c>
      <c r="Z22" s="47" t="str">
        <v>chou</v>
      </c>
      <c r="AA22" s="47" t="str">
        <v>iq</v>
      </c>
      <c r="AC22" s="47" t="str">
        <v>ian</v>
      </c>
      <c r="AD22" s="47" t="str">
        <v>W</v>
      </c>
      <c r="AE22" s="47" t="str">
        <v>W</v>
      </c>
      <c r="AF22" s="47" t="str">
        <v>ian</v>
      </c>
      <c r="AG22" s="47" t="str">
        <v>ian</v>
      </c>
      <c r="AH22" s="47" t="str">
        <v/>
      </c>
      <c r="AI22" s="47" t="str">
        <v/>
      </c>
      <c r="AL22" s="47" t="str">
        <v>chou</v>
      </c>
      <c r="AM22" s="47" t="str">
        <v>iou</v>
      </c>
      <c r="AN22" s="47" t="str">
        <v>iq</v>
      </c>
      <c r="AO22" s="47" t="str">
        <v>uan,ian,oan,han,kan</v>
      </c>
      <c r="AP22" s="47" t="str">
        <v>uw,iw,ow,hw,kw</v>
      </c>
      <c r="AQ22" s="47" t="str" cm="1">
        <f t="array" ref="AQ22">_xlfn.TEXTJOIN(",",,_xlfn.MAKEARRAY(LEN(AT22),1,  _xlfn.LAMBDA(_xlpm.r,_xlpm.c,MID(AT22,_xlpm.r,1)) )&amp;AU22)</f>
        <v>uan,ian,oan,han,kan</v>
      </c>
      <c r="AR22" s="47" t="str" cm="1">
        <f t="array" ref="AR22">_xlfn.TEXTJOIN(",",,_xlfn.MAKEARRAY(LEN(AT22),1,  _xlfn.LAMBDA(_xlpm.r,_xlpm.c,MID(AT22,_xlpm.r,1)) )&amp;AS22)</f>
        <v>uW,iW,oW,hW,kW</v>
      </c>
      <c r="AS22" s="47" t="str">
        <v>W</v>
      </c>
      <c r="AT22" s="47" t="str" cm="1">
        <f t="array" ref="AT22:AU22">_xlfn.TEXTSPLIT(AV22,{"-"})</f>
        <v>uiohk</v>
      </c>
      <c r="AU22" s="47" t="str">
        <v>an</v>
      </c>
      <c r="AV22" s="47" t="str">
        <v>uiohk-an</v>
      </c>
      <c r="AX22" s="1"/>
      <c r="AZ22" s="53"/>
      <c r="BA22" s="52"/>
      <c r="BC22" s="54"/>
      <c r="BD22" s="54"/>
      <c r="BE22" s="54"/>
      <c r="BF22" s="54"/>
      <c r="BG22" s="54"/>
    </row>
    <row r="23" spans="1:63" ht="12" customHeight="1">
      <c r="A23" s="51" t="s">
        <v>6841</v>
      </c>
      <c r="B23" s="47" t="str" cm="1">
        <f t="array" ref="B23">_xlfn.IFS(E23&lt;&gt;"",E23&amp;F23,   G23&lt;&gt;"",G23,  TRUE,H23)</f>
        <v>an</v>
      </c>
      <c r="C23" s="47" t="s">
        <v>6875</v>
      </c>
      <c r="D23" s="47" t="s">
        <v>6878</v>
      </c>
      <c r="E23" s="48" t="s">
        <v>14711</v>
      </c>
      <c r="F23" s="46" t="s">
        <v>14727</v>
      </c>
      <c r="G23" s="50" t="str">
        <f t="shared" si="0"/>
        <v/>
      </c>
      <c r="H23" s="47" t="str">
        <f t="shared" si="1"/>
        <v>a</v>
      </c>
      <c r="I23" s="47">
        <f t="shared" si="2"/>
        <v>1</v>
      </c>
      <c r="L23" s="47" t="str">
        <v>an</v>
      </c>
      <c r="M23" s="50" t="s">
        <v>13767</v>
      </c>
      <c r="N23" s="47" t="b" cm="1">
        <f t="array" ref="N23">OR(M23=_xlfn.ANCHORARRAY($L$21))</f>
        <v>1</v>
      </c>
      <c r="X23" s="47" t="str">
        <v>e</v>
      </c>
      <c r="Y23" s="47" t="str">
        <v>e</v>
      </c>
      <c r="Z23" s="47" t="str">
        <v>shou</v>
      </c>
      <c r="AA23" s="47" t="str">
        <v>oq</v>
      </c>
      <c r="AC23" s="47" t="str">
        <v>e</v>
      </c>
      <c r="AD23" s="47" t="str">
        <v>E</v>
      </c>
      <c r="AE23" s="47" t="str">
        <v>E</v>
      </c>
      <c r="AF23" s="47" t="str">
        <v>e-y</v>
      </c>
      <c r="AG23" s="47" t="str">
        <v>e</v>
      </c>
      <c r="AH23" s="47" t="str">
        <v>y</v>
      </c>
      <c r="AI23" s="47" t="str">
        <v/>
      </c>
      <c r="AL23" s="47" t="str">
        <v>shou</v>
      </c>
      <c r="AM23" s="47" t="str">
        <v>oou</v>
      </c>
      <c r="AN23" s="47" t="str">
        <v>oq</v>
      </c>
      <c r="AO23" s="47" t="str">
        <v>jie,nie,mie</v>
      </c>
      <c r="AP23" s="47" t="str">
        <v>je,ne,me</v>
      </c>
      <c r="AQ23" s="47" t="str" cm="1">
        <f t="array" ref="AQ23">_xlfn.TEXTJOIN(",",,_xlfn.MAKEARRAY(LEN(AT23),1,  _xlfn.LAMBDA(_xlpm.r,_xlpm.c,MID(AT23,_xlpm.r,1)) )&amp;AU23)</f>
        <v>jie,nie,mie</v>
      </c>
      <c r="AR23" s="47" t="str" cm="1">
        <f t="array" ref="AR23">_xlfn.TEXTJOIN(",",,_xlfn.MAKEARRAY(LEN(AT23),1,  _xlfn.LAMBDA(_xlpm.r,_xlpm.c,MID(AT23,_xlpm.r,1)) )&amp;AS23)</f>
        <v>jE,nE,mE</v>
      </c>
      <c r="AS23" s="47" t="str">
        <v>E</v>
      </c>
      <c r="AT23" s="47" t="str" cm="1">
        <f t="array" ref="AT23:AU23">_xlfn.TEXTSPLIT(AV23,{"-"})</f>
        <v>jnm</v>
      </c>
      <c r="AU23" s="47" t="str">
        <v>ie</v>
      </c>
      <c r="AV23" s="47" t="str">
        <v>jnm-ie</v>
      </c>
      <c r="AX23" s="1"/>
      <c r="AZ23" s="53"/>
      <c r="BA23" s="52"/>
      <c r="BC23" s="54"/>
      <c r="BD23" s="54"/>
      <c r="BE23" s="54"/>
      <c r="BF23" s="54"/>
      <c r="BG23" s="54"/>
    </row>
    <row r="24" spans="1:63" ht="12" customHeight="1">
      <c r="A24" s="51" t="s">
        <v>13767</v>
      </c>
      <c r="B24" s="47" t="str" cm="1">
        <f t="array" ref="B24">_xlfn.IFS(E24&lt;&gt;"",E24&amp;F24,   G24&lt;&gt;"",G24,  TRUE,H24)</f>
        <v>ag</v>
      </c>
      <c r="C24" s="47" t="s">
        <v>6875</v>
      </c>
      <c r="D24" s="47" t="s">
        <v>6812</v>
      </c>
      <c r="E24" s="48" t="s">
        <v>14711</v>
      </c>
      <c r="F24" s="46" t="s">
        <v>14728</v>
      </c>
      <c r="G24" s="50" t="str">
        <f t="shared" si="0"/>
        <v/>
      </c>
      <c r="H24" s="47" t="str">
        <f t="shared" si="1"/>
        <v>a</v>
      </c>
      <c r="I24" s="47">
        <f t="shared" si="2"/>
        <v>1</v>
      </c>
      <c r="L24" s="50" t="str">
        <v>ang</v>
      </c>
      <c r="M24" s="50" t="s">
        <v>6840</v>
      </c>
      <c r="N24" s="47" t="b" cm="1">
        <f t="array" ref="N24">OR(M24=_xlfn.ANCHORARRAY($L$21))</f>
        <v>1</v>
      </c>
      <c r="X24" s="47" t="str">
        <v>ie</v>
      </c>
      <c r="Y24" s="47" t="str">
        <v>y</v>
      </c>
      <c r="Z24" s="47" t="str">
        <v>pou</v>
      </c>
      <c r="AA24" s="47" t="str">
        <v>pq</v>
      </c>
      <c r="AC24" s="47" t="str">
        <v>0</v>
      </c>
      <c r="AD24" s="47" t="str">
        <v>R</v>
      </c>
      <c r="AE24" s="47" t="str">
        <v>R</v>
      </c>
      <c r="AF24" s="47">
        <v>0</v>
      </c>
      <c r="AG24" s="47" t="str">
        <v>0</v>
      </c>
      <c r="AH24" s="47" t="str">
        <v/>
      </c>
      <c r="AI24" s="47" t="str">
        <v/>
      </c>
      <c r="AL24" s="47" t="str">
        <v>pou</v>
      </c>
      <c r="AM24" s="47" t="str">
        <v>pou</v>
      </c>
      <c r="AN24" s="47" t="str">
        <v>pq</v>
      </c>
      <c r="AO24" s="47" t="str">
        <v>uuan,iuan,ouan,huan,juan,kuan,luan,nuan</v>
      </c>
      <c r="AP24" s="47" t="str">
        <v>ur,ir,or,hr,jr,kr,lr,nr</v>
      </c>
      <c r="AQ24" s="47" t="str" cm="1">
        <f t="array" ref="AQ24">_xlfn.TEXTJOIN(",",,_xlfn.MAKEARRAY(LEN(AT24),1,  _xlfn.LAMBDA(_xlpm.r,_xlpm.c,MID(AT24,_xlpm.r,1)) )&amp;AU24)</f>
        <v>uuan,iuan,ouan,huan,juan,kuan,luan,nuan</v>
      </c>
      <c r="AR24" s="47" t="str" cm="1">
        <f t="array" ref="AR24">_xlfn.TEXTJOIN(",",,_xlfn.MAKEARRAY(LEN(AT24),1,  _xlfn.LAMBDA(_xlpm.r,_xlpm.c,MID(AT24,_xlpm.r,1)) )&amp;AS24)</f>
        <v>uR,iR,oR,hR,jR,kR,lR,nR</v>
      </c>
      <c r="AS24" s="47" t="str">
        <v>R</v>
      </c>
      <c r="AT24" s="47" t="str" cm="1">
        <f t="array" ref="AT24:AU24">_xlfn.TEXTSPLIT(AV24,{"-"})</f>
        <v>uiohjkln</v>
      </c>
      <c r="AU24" s="47" t="str">
        <v>uan</v>
      </c>
      <c r="AV24" s="47" t="str">
        <v>uiohjkln-uan</v>
      </c>
      <c r="AX24" s="1"/>
      <c r="AZ24" s="53"/>
      <c r="BA24" s="52"/>
      <c r="BC24" s="54"/>
      <c r="BD24" s="54"/>
      <c r="BE24" s="54"/>
      <c r="BF24" s="54"/>
      <c r="BG24" s="54"/>
    </row>
    <row r="25" spans="1:63" ht="12" customHeight="1">
      <c r="A25" s="51" t="s">
        <v>6840</v>
      </c>
      <c r="B25" s="47" t="str" cm="1">
        <f t="array" ref="B25">_xlfn.IFS(E25&lt;&gt;"",E25&amp;F25,   G25&lt;&gt;"",G25,  TRUE,H25)</f>
        <v>ao</v>
      </c>
      <c r="C25" s="47" t="s">
        <v>6875</v>
      </c>
      <c r="D25" s="47" t="s">
        <v>6879</v>
      </c>
      <c r="E25" s="48" t="s">
        <v>14711</v>
      </c>
      <c r="F25" s="46" t="s">
        <v>14713</v>
      </c>
      <c r="G25" s="50" t="str">
        <f t="shared" si="0"/>
        <v/>
      </c>
      <c r="H25" s="47" t="str">
        <f t="shared" si="1"/>
        <v>ao</v>
      </c>
      <c r="I25" s="47">
        <f t="shared" si="2"/>
        <v>1</v>
      </c>
      <c r="L25" s="50" t="str">
        <v>ao</v>
      </c>
      <c r="M25" s="52" t="s">
        <v>6816</v>
      </c>
      <c r="N25" s="47" t="b" cm="1">
        <f t="array" ref="N25">OR(M25=_xlfn.ANCHORARRAY($L$21))</f>
        <v>1</v>
      </c>
      <c r="X25" s="47" t="str">
        <v>zh</v>
      </c>
      <c r="Y25" s="47" t="str">
        <v>u</v>
      </c>
      <c r="Z25" s="47" t="str">
        <v>hou</v>
      </c>
      <c r="AA25" s="47" t="str">
        <v>hq</v>
      </c>
      <c r="AC25" s="47" t="str">
        <v>0</v>
      </c>
      <c r="AD25" s="47" t="str">
        <v>T</v>
      </c>
      <c r="AE25" s="47" t="str">
        <v>T</v>
      </c>
      <c r="AF25" s="47">
        <v>0</v>
      </c>
      <c r="AG25" s="47" t="str">
        <v>0</v>
      </c>
      <c r="AH25" s="47" t="str">
        <v/>
      </c>
      <c r="AI25" s="47" t="str">
        <v/>
      </c>
      <c r="AL25" s="47" t="str">
        <v>hou</v>
      </c>
      <c r="AM25" s="47" t="str">
        <v>hou</v>
      </c>
      <c r="AN25" s="47" t="str">
        <v>hq</v>
      </c>
      <c r="AO25" s="47" t="str">
        <v>uen,ien,oen</v>
      </c>
      <c r="AP25" s="47" t="str">
        <v>ut,it,ot</v>
      </c>
      <c r="AQ25" s="47" t="str" cm="1">
        <f t="array" ref="AQ25">_xlfn.TEXTJOIN(",",,_xlfn.MAKEARRAY(LEN(AT25),1,  _xlfn.LAMBDA(_xlpm.r,_xlpm.c,MID(AT25,_xlpm.r,1)) )&amp;AU25)</f>
        <v>uen,ien,oen</v>
      </c>
      <c r="AR25" s="47" t="str" cm="1">
        <f t="array" ref="AR25">_xlfn.TEXTJOIN(",",,_xlfn.MAKEARRAY(LEN(AT25),1,  _xlfn.LAMBDA(_xlpm.r,_xlpm.c,MID(AT25,_xlpm.r,1)) )&amp;AS25)</f>
        <v>uT,iT,oT</v>
      </c>
      <c r="AS25" s="47" t="str">
        <v>T</v>
      </c>
      <c r="AT25" s="47" t="str" cm="1">
        <f t="array" ref="AT25:AU25">_xlfn.TEXTSPLIT(AV25,{"-"})</f>
        <v>uio</v>
      </c>
      <c r="AU25" s="47" t="str">
        <v>en</v>
      </c>
      <c r="AV25" s="47" t="str">
        <v>uio-en</v>
      </c>
      <c r="AX25" s="1"/>
      <c r="AZ25" s="53"/>
      <c r="BA25" s="52"/>
      <c r="BC25" s="54"/>
      <c r="BD25" s="54"/>
      <c r="BE25" s="54"/>
      <c r="BF25" s="54"/>
      <c r="BG25" s="54"/>
    </row>
    <row r="26" spans="1:63" ht="12" customHeight="1">
      <c r="A26" s="51" t="s">
        <v>6941</v>
      </c>
      <c r="B26" s="47" t="str" cm="1">
        <f t="array" ref="B26">_xlfn.IFS(E26&lt;&gt;"",E26&amp;F26,   G26&lt;&gt;"",G26,  TRUE,H26)</f>
        <v>ba</v>
      </c>
      <c r="C26" s="47" t="s">
        <v>6880</v>
      </c>
      <c r="D26" s="47" t="s">
        <v>6875</v>
      </c>
      <c r="E26" s="48"/>
      <c r="F26" s="46"/>
      <c r="G26" s="50" t="str">
        <f t="shared" si="0"/>
        <v/>
      </c>
      <c r="H26" s="47" t="str">
        <f t="shared" si="1"/>
        <v>ba</v>
      </c>
      <c r="I26" s="47">
        <f t="shared" si="2"/>
        <v>1</v>
      </c>
      <c r="L26" s="50" t="str">
        <v>ch</v>
      </c>
      <c r="M26" s="52" t="s">
        <v>6836</v>
      </c>
      <c r="N26" s="47" t="b" cm="1">
        <f t="array" ref="N26">OR(M26=_xlfn.ANCHORARRAY($L$21))</f>
        <v>1</v>
      </c>
      <c r="X26" s="47" t="str">
        <v>ch</v>
      </c>
      <c r="Y26" s="47" t="str">
        <v>i</v>
      </c>
      <c r="Z26" s="47" t="str">
        <v>kou</v>
      </c>
      <c r="AA26" s="47" t="str">
        <v>kq</v>
      </c>
      <c r="AC26" s="47" t="str">
        <v>ie</v>
      </c>
      <c r="AD26" s="47" t="str">
        <v>Y</v>
      </c>
      <c r="AE26" s="47" t="str">
        <v>Y</v>
      </c>
      <c r="AF26" s="47" t="str">
        <v>ie</v>
      </c>
      <c r="AG26" s="47" t="str">
        <v>ie</v>
      </c>
      <c r="AH26" s="47" t="str">
        <v/>
      </c>
      <c r="AI26" s="47" t="str">
        <v/>
      </c>
      <c r="AL26" s="47" t="str">
        <v>kou</v>
      </c>
      <c r="AM26" s="47" t="str">
        <v>kou</v>
      </c>
      <c r="AN26" s="47" t="str">
        <v>kq</v>
      </c>
      <c r="AO26" s="47" t="str">
        <v>ze,se,ge,re,ce</v>
      </c>
      <c r="AP26" s="47" t="str">
        <v>zy,sy,gy,ry,cy</v>
      </c>
      <c r="AQ26" s="47" t="str" cm="1">
        <f t="array" ref="AQ26">_xlfn.TEXTJOIN(",",,_xlfn.MAKEARRAY(LEN(AT26),1,  _xlfn.LAMBDA(_xlpm.r,_xlpm.c,MID(AT26,_xlpm.r,1)) )&amp;AU26)</f>
        <v>ze,se,ge,re,ce</v>
      </c>
      <c r="AR26" s="47" t="str" cm="1">
        <f t="array" ref="AR26">_xlfn.TEXTJOIN(",",,_xlfn.MAKEARRAY(LEN(AT26),1,  _xlfn.LAMBDA(_xlpm.r,_xlpm.c,MID(AT26,_xlpm.r,1)) )&amp;AS26)</f>
        <v>zY,sY,gY,rY,cY</v>
      </c>
      <c r="AS26" s="47" t="str">
        <v>Y</v>
      </c>
      <c r="AT26" s="47" t="str" cm="1">
        <f t="array" ref="AT26:AU26">_xlfn.TEXTSPLIT(AV26,{"-"})</f>
        <v>zsgrc</v>
      </c>
      <c r="AU26" s="47" t="str">
        <v>e</v>
      </c>
      <c r="AV26" s="47" t="str">
        <v>zsgrc-e</v>
      </c>
      <c r="AX26" s="1"/>
      <c r="AZ26" s="53"/>
      <c r="BA26" s="52"/>
      <c r="BC26" s="54"/>
      <c r="BD26" s="54"/>
      <c r="BE26" s="54"/>
      <c r="BF26" s="54"/>
      <c r="BG26" s="54"/>
    </row>
    <row r="27" spans="1:63" ht="12" customHeight="1">
      <c r="A27" s="51" t="s">
        <v>13609</v>
      </c>
      <c r="B27" s="47" t="str" cm="1">
        <f t="array" ref="B27">_xlfn.IFS(E27&lt;&gt;"",E27&amp;F27,   G27&lt;&gt;"",G27,  TRUE,H27)</f>
        <v>bh</v>
      </c>
      <c r="C27" s="47" t="s">
        <v>6880</v>
      </c>
      <c r="D27" s="47" t="s">
        <v>6950</v>
      </c>
      <c r="E27" s="48"/>
      <c r="F27" s="46"/>
      <c r="G27" s="50" t="str">
        <f t="shared" si="0"/>
        <v/>
      </c>
      <c r="H27" s="47" t="str">
        <f t="shared" si="1"/>
        <v>bh</v>
      </c>
      <c r="I27" s="47">
        <f t="shared" si="2"/>
        <v>1</v>
      </c>
      <c r="L27" s="52" t="str">
        <v>e</v>
      </c>
      <c r="M27" s="52" t="s">
        <v>14463</v>
      </c>
      <c r="N27" s="47" t="b" cm="1">
        <f t="array" ref="N27">OR(M27=_xlfn.ANCHORARRAY($L$21))</f>
        <v>1</v>
      </c>
      <c r="O27" s="54"/>
      <c r="P27" s="54"/>
      <c r="Q27" s="54"/>
      <c r="R27" s="54"/>
      <c r="S27" s="54"/>
      <c r="T27" s="54"/>
      <c r="U27" s="54"/>
      <c r="V27" s="54"/>
      <c r="W27" s="54"/>
      <c r="X27" s="54" t="str">
        <v>sh</v>
      </c>
      <c r="Y27" s="54" t="str">
        <v>o</v>
      </c>
      <c r="Z27" s="47" t="str">
        <v>lou</v>
      </c>
      <c r="AA27" s="47" t="str">
        <v>lq</v>
      </c>
      <c r="AB27" s="54"/>
      <c r="AC27" s="54" t="str">
        <v>zh</v>
      </c>
      <c r="AD27" s="54" t="str">
        <v>U</v>
      </c>
      <c r="AE27" s="54" t="str">
        <v>U</v>
      </c>
      <c r="AF27" s="54" t="str">
        <v>zh-u</v>
      </c>
      <c r="AG27" s="54" t="str">
        <v>zh</v>
      </c>
      <c r="AH27" s="54" t="str">
        <v>u</v>
      </c>
      <c r="AI27" s="54" t="str">
        <v/>
      </c>
      <c r="AJ27" s="54"/>
      <c r="AK27" s="54"/>
      <c r="AL27" s="47" t="str">
        <v>lou</v>
      </c>
      <c r="AM27" s="54" t="str">
        <v>lou</v>
      </c>
      <c r="AN27" s="54" t="str">
        <v>lq</v>
      </c>
      <c r="AO27" s="54" t="str">
        <v>0</v>
      </c>
      <c r="AP27" s="47" t="str">
        <v>0u</v>
      </c>
      <c r="AQ27" s="47" t="str" cm="1">
        <f t="array" ref="AQ27">_xlfn.TEXTJOIN(",",,_xlfn.MAKEARRAY(LEN(AT27),1,  _xlfn.LAMBDA(_xlpm.r,_xlpm.c,MID(AT27,_xlpm.r,1)) )&amp;AU27)</f>
        <v>0</v>
      </c>
      <c r="AR27" s="47" t="str" cm="1">
        <f t="array" ref="AR27">_xlfn.TEXTJOIN(",",,_xlfn.MAKEARRAY(LEN(AT27),1,  _xlfn.LAMBDA(_xlpm.r,_xlpm.c,MID(AT27,_xlpm.r,1)) )&amp;AS27)</f>
        <v>0U</v>
      </c>
      <c r="AS27" s="54" t="str">
        <v>U</v>
      </c>
      <c r="AT27" s="47" t="str" cm="1">
        <f t="array" ref="AT27">_xlfn.TEXTSPLIT(AV27,{"-"})</f>
        <v>0</v>
      </c>
      <c r="AU27" s="54"/>
      <c r="AV27" s="54">
        <v>0</v>
      </c>
      <c r="AW27" s="52"/>
      <c r="AX27" s="1"/>
      <c r="AZ27" s="53"/>
      <c r="BA27" s="52"/>
      <c r="BC27" s="54"/>
      <c r="BD27" s="54"/>
      <c r="BE27" s="54"/>
      <c r="BF27" s="54"/>
      <c r="BG27" s="54"/>
    </row>
    <row r="28" spans="1:63" ht="12" customHeight="1">
      <c r="A28" s="51" t="s">
        <v>7226</v>
      </c>
      <c r="B28" s="47" t="str" cm="1">
        <f t="array" ref="B28">_xlfn.IFS(E28&lt;&gt;"",E28&amp;F28,   G28&lt;&gt;"",G28,  TRUE,H28)</f>
        <v>bn</v>
      </c>
      <c r="C28" s="47" t="s">
        <v>6880</v>
      </c>
      <c r="D28" s="47" t="s">
        <v>6841</v>
      </c>
      <c r="E28" s="48"/>
      <c r="F28" s="46"/>
      <c r="G28" s="50" t="str">
        <f t="shared" si="0"/>
        <v/>
      </c>
      <c r="H28" s="47" t="str">
        <f t="shared" si="1"/>
        <v>bn</v>
      </c>
      <c r="I28" s="47">
        <f t="shared" si="2"/>
        <v>1</v>
      </c>
      <c r="L28" s="52" t="str">
        <v>ei</v>
      </c>
      <c r="M28" s="52" t="s">
        <v>14015</v>
      </c>
      <c r="N28" s="47" t="b" cm="1">
        <f t="array" ref="N28">OR(M28=_xlfn.ANCHORARRAY($L$21))</f>
        <v>1</v>
      </c>
      <c r="O28" s="54"/>
      <c r="P28" s="54"/>
      <c r="Q28" s="54"/>
      <c r="R28" s="54"/>
      <c r="S28" s="54"/>
      <c r="T28" s="54"/>
      <c r="U28" s="54"/>
      <c r="V28" s="54"/>
      <c r="W28" s="54"/>
      <c r="X28" s="54" t="str">
        <v>uo</v>
      </c>
      <c r="Y28" s="54" t="str">
        <v>p</v>
      </c>
      <c r="Z28" s="47" t="str">
        <v>mou</v>
      </c>
      <c r="AA28" s="47" t="str">
        <v>mq</v>
      </c>
      <c r="AB28" s="54"/>
      <c r="AC28" s="54" t="str">
        <v>ch</v>
      </c>
      <c r="AD28" s="54" t="str">
        <v>I</v>
      </c>
      <c r="AE28" s="54" t="str">
        <v>I</v>
      </c>
      <c r="AF28" s="54" t="str">
        <v>ch-i</v>
      </c>
      <c r="AG28" s="54" t="str">
        <v>ch</v>
      </c>
      <c r="AH28" s="54" t="str">
        <v>i</v>
      </c>
      <c r="AI28" s="54" t="str">
        <v/>
      </c>
      <c r="AJ28" s="54"/>
      <c r="AK28" s="54"/>
      <c r="AL28" s="47" t="str">
        <v>mou</v>
      </c>
      <c r="AM28" s="54" t="str">
        <v>mou</v>
      </c>
      <c r="AN28" s="54" t="str">
        <v>mq</v>
      </c>
      <c r="AO28" s="54" t="str">
        <v>wei,gei,fei</v>
      </c>
      <c r="AP28" s="47" t="str">
        <v>wi,gi,fi</v>
      </c>
      <c r="AQ28" s="47" t="str" cm="1">
        <f t="array" ref="AQ28">_xlfn.TEXTJOIN(",",,_xlfn.MAKEARRAY(LEN(AT28),1,  _xlfn.LAMBDA(_xlpm.r,_xlpm.c,MID(AT28,_xlpm.r,1)) )&amp;AU28)</f>
        <v>wei,gei,fei</v>
      </c>
      <c r="AR28" s="47" t="str" cm="1">
        <f t="array" ref="AR28">_xlfn.TEXTJOIN(",",,_xlfn.MAKEARRAY(LEN(AT28),1,  _xlfn.LAMBDA(_xlpm.r,_xlpm.c,MID(AT28,_xlpm.r,1)) )&amp;AS28)</f>
        <v>wI,gI,fI</v>
      </c>
      <c r="AS28" s="54" t="str">
        <v>I</v>
      </c>
      <c r="AT28" s="47" t="str" cm="1">
        <f t="array" ref="AT28:AU28">_xlfn.TEXTSPLIT(AV28,{"-"})</f>
        <v>wgf</v>
      </c>
      <c r="AU28" s="54" t="str">
        <v>ei</v>
      </c>
      <c r="AV28" s="54" t="str">
        <v>wgf-ei</v>
      </c>
      <c r="AW28" s="52"/>
      <c r="AX28" s="1"/>
      <c r="AZ28" s="53"/>
      <c r="BA28" s="52"/>
      <c r="BC28" s="54"/>
      <c r="BD28" s="54"/>
      <c r="BE28" s="54"/>
      <c r="BF28" s="54"/>
      <c r="BG28" s="54"/>
    </row>
    <row r="29" spans="1:63" ht="12" customHeight="1">
      <c r="A29" s="51" t="s">
        <v>13671</v>
      </c>
      <c r="B29" s="47" t="str" cm="1">
        <f t="array" ref="B29">_xlfn.IFS(E29&lt;&gt;"",E29&amp;F29,   G29&lt;&gt;"",G29,  TRUE,H29)</f>
        <v>bg</v>
      </c>
      <c r="C29" s="47" t="s">
        <v>6880</v>
      </c>
      <c r="D29" s="47" t="s">
        <v>13767</v>
      </c>
      <c r="E29" s="48"/>
      <c r="F29" s="46"/>
      <c r="G29" s="50" t="str">
        <f t="shared" si="0"/>
        <v/>
      </c>
      <c r="H29" s="47" t="str">
        <f t="shared" si="1"/>
        <v>bg</v>
      </c>
      <c r="I29" s="47">
        <f t="shared" si="2"/>
        <v>1</v>
      </c>
      <c r="L29" s="52" t="str">
        <v>en</v>
      </c>
      <c r="M29" s="52" t="s">
        <v>6916</v>
      </c>
      <c r="N29" s="47" t="b" cm="1">
        <f t="array" ref="N29">OR(M29=_xlfn.ANCHORARRAY($L$21))</f>
        <v>1</v>
      </c>
      <c r="O29" s="54"/>
      <c r="P29" s="54"/>
      <c r="Q29" s="54"/>
      <c r="R29" s="54"/>
      <c r="S29" s="54"/>
      <c r="T29" s="54"/>
      <c r="U29" s="54"/>
      <c r="V29" s="54"/>
      <c r="W29" s="54"/>
      <c r="X29" s="54" t="str">
        <v>a</v>
      </c>
      <c r="Y29" s="54" t="str">
        <v>a</v>
      </c>
      <c r="Z29" s="47" t="str">
        <v>zhan</v>
      </c>
      <c r="AA29" s="47" t="str">
        <v>uw</v>
      </c>
      <c r="AB29" s="54"/>
      <c r="AC29" s="54" t="str">
        <v>sh</v>
      </c>
      <c r="AD29" s="54" t="str">
        <v>O</v>
      </c>
      <c r="AE29" s="54" t="str">
        <v>O</v>
      </c>
      <c r="AF29" s="54" t="str">
        <v>sh-ou-o</v>
      </c>
      <c r="AG29" s="54" t="str">
        <v>sh</v>
      </c>
      <c r="AH29" s="54" t="str">
        <v>ou</v>
      </c>
      <c r="AI29" s="54" t="str">
        <v>o</v>
      </c>
      <c r="AJ29" s="54"/>
      <c r="AK29" s="54"/>
      <c r="AL29" s="47" t="str">
        <v>zhan</v>
      </c>
      <c r="AM29" s="54" t="str">
        <v>uan</v>
      </c>
      <c r="AN29" s="54" t="str">
        <v>uw</v>
      </c>
      <c r="AO29" s="54" t="str">
        <v>qiu</v>
      </c>
      <c r="AP29" s="47" t="str">
        <v>qo</v>
      </c>
      <c r="AQ29" s="47" t="str" cm="1">
        <f t="array" ref="AQ29">_xlfn.TEXTJOIN(",",,_xlfn.MAKEARRAY(LEN(AT29),1,  _xlfn.LAMBDA(_xlpm.r,_xlpm.c,MID(AT29,_xlpm.r,1)) )&amp;AU29)</f>
        <v>qiu</v>
      </c>
      <c r="AR29" s="47" t="str" cm="1">
        <f t="array" ref="AR29">_xlfn.TEXTJOIN(",",,_xlfn.MAKEARRAY(LEN(AT29),1,  _xlfn.LAMBDA(_xlpm.r,_xlpm.c,MID(AT29,_xlpm.r,1)) )&amp;AS29)</f>
        <v>qO</v>
      </c>
      <c r="AS29" s="54" t="str">
        <v>O</v>
      </c>
      <c r="AT29" s="47" t="str" cm="1">
        <f t="array" ref="AT29:AU29">_xlfn.TEXTSPLIT(AV29,{"-"})</f>
        <v>q</v>
      </c>
      <c r="AU29" s="54" t="str">
        <v>iu</v>
      </c>
      <c r="AV29" s="54" t="str">
        <v>q-iu</v>
      </c>
      <c r="AW29" s="52"/>
      <c r="AX29" s="1"/>
      <c r="AY29" s="52"/>
      <c r="AZ29" s="53"/>
      <c r="BC29" s="54"/>
      <c r="BD29" s="54"/>
      <c r="BE29" s="54"/>
      <c r="BF29" s="54"/>
      <c r="BG29" s="54"/>
    </row>
    <row r="30" spans="1:63" ht="12" customHeight="1">
      <c r="A30" s="51" t="s">
        <v>13677</v>
      </c>
      <c r="B30" s="47" t="str" cm="1">
        <f t="array" ref="B30">_xlfn.IFS(E30&lt;&gt;"",E30&amp;F30,   G30&lt;&gt;"",G30,  TRUE,H30)</f>
        <v>bj</v>
      </c>
      <c r="C30" s="47" t="s">
        <v>6880</v>
      </c>
      <c r="D30" s="47" t="s">
        <v>6840</v>
      </c>
      <c r="E30" s="48"/>
      <c r="F30" s="46"/>
      <c r="G30" s="50" t="str">
        <f t="shared" si="0"/>
        <v/>
      </c>
      <c r="H30" s="47" t="str">
        <f t="shared" si="1"/>
        <v>bj</v>
      </c>
      <c r="I30" s="47">
        <f t="shared" si="2"/>
        <v>1</v>
      </c>
      <c r="L30" s="52" t="str">
        <v>eng</v>
      </c>
      <c r="M30" s="52" t="s">
        <v>14461</v>
      </c>
      <c r="N30" s="47" t="b" cm="1">
        <f t="array" ref="N30">OR(M30=_xlfn.ANCHORARRAY($L$21))</f>
        <v>1</v>
      </c>
      <c r="O30" s="54"/>
      <c r="P30" s="54"/>
      <c r="Q30" s="54"/>
      <c r="R30" s="54"/>
      <c r="S30" s="54"/>
      <c r="T30" s="54"/>
      <c r="U30" s="54"/>
      <c r="V30" s="54"/>
      <c r="W30" s="54"/>
      <c r="X30" s="54" t="str">
        <v>ing</v>
      </c>
      <c r="Y30" s="54" t="str">
        <v>s</v>
      </c>
      <c r="Z30" s="47" t="str">
        <v>chan</v>
      </c>
      <c r="AA30" s="47" t="str">
        <v>iw</v>
      </c>
      <c r="AB30" s="54"/>
      <c r="AC30" s="54" t="str">
        <v>uo</v>
      </c>
      <c r="AD30" s="54" t="str">
        <v>P</v>
      </c>
      <c r="AE30" s="54" t="str">
        <v>P</v>
      </c>
      <c r="AF30" s="54" t="str">
        <v>uo-ue</v>
      </c>
      <c r="AG30" s="54" t="str">
        <v>uo</v>
      </c>
      <c r="AH30" s="54" t="str">
        <v>ue</v>
      </c>
      <c r="AI30" s="54" t="str">
        <v/>
      </c>
      <c r="AJ30" s="54"/>
      <c r="AK30" s="54"/>
      <c r="AL30" s="47" t="str">
        <v>chan</v>
      </c>
      <c r="AM30" s="54" t="str">
        <v>ian</v>
      </c>
      <c r="AN30" s="54" t="str">
        <v>iw</v>
      </c>
      <c r="AO30" s="54" t="str">
        <v>bei</v>
      </c>
      <c r="AP30" s="47" t="str">
        <v>bp</v>
      </c>
      <c r="AQ30" s="47" t="str" cm="1">
        <f t="array" ref="AQ30">_xlfn.TEXTJOIN(",",,_xlfn.MAKEARRAY(LEN(AT30),1,  _xlfn.LAMBDA(_xlpm.r,_xlpm.c,MID(AT30,_xlpm.r,1)) )&amp;AU30)</f>
        <v>bei</v>
      </c>
      <c r="AR30" s="47" t="str" cm="1">
        <f t="array" ref="AR30">_xlfn.TEXTJOIN(",",,_xlfn.MAKEARRAY(LEN(AT30),1,  _xlfn.LAMBDA(_xlpm.r,_xlpm.c,MID(AT30,_xlpm.r,1)) )&amp;AS30)</f>
        <v>bP</v>
      </c>
      <c r="AS30" s="54" t="str">
        <v>P</v>
      </c>
      <c r="AT30" s="47" t="str" cm="1">
        <f t="array" ref="AT30:AU30">_xlfn.TEXTSPLIT(AV30,{"-"})</f>
        <v>b</v>
      </c>
      <c r="AU30" s="54" t="str">
        <v>ei</v>
      </c>
      <c r="AV30" s="54" t="str">
        <v>b-ei</v>
      </c>
      <c r="AW30" s="52"/>
      <c r="AX30" s="1"/>
      <c r="AY30" s="52"/>
      <c r="AZ30" s="53"/>
      <c r="BC30" s="54"/>
      <c r="BD30" s="54"/>
      <c r="BE30" s="54"/>
      <c r="BF30" s="54"/>
      <c r="BG30" s="54"/>
    </row>
    <row r="31" spans="1:63" ht="12" customHeight="1">
      <c r="A31" s="51" t="s">
        <v>13586</v>
      </c>
      <c r="B31" s="47" t="str" cm="1">
        <f t="array" ref="B31">_xlfn.IFS(E31&lt;&gt;"",E31&amp;F31,   G31&lt;&gt;"",G31,  TRUE,H31)</f>
        <v>bp</v>
      </c>
      <c r="C31" s="47" t="s">
        <v>6880</v>
      </c>
      <c r="D31" s="47" t="s">
        <v>6816</v>
      </c>
      <c r="E31" s="48"/>
      <c r="F31" s="46"/>
      <c r="G31" s="50" t="str">
        <f t="shared" si="0"/>
        <v>bp</v>
      </c>
      <c r="H31" s="47" t="str">
        <f t="shared" si="1"/>
        <v>bf</v>
      </c>
      <c r="I31" s="47">
        <f t="shared" si="2"/>
        <v>1</v>
      </c>
      <c r="L31" s="52" t="str">
        <v>i</v>
      </c>
      <c r="M31" s="50" t="s">
        <v>14103</v>
      </c>
      <c r="N31" s="47" t="b" cm="1">
        <f t="array" ref="N31">OR(M31=_xlfn.ANCHORARRAY($L$21))</f>
        <v>0</v>
      </c>
      <c r="O31" s="54"/>
      <c r="P31" s="54"/>
      <c r="Q31" s="54"/>
      <c r="R31" s="54"/>
      <c r="S31" s="54"/>
      <c r="T31" s="54"/>
      <c r="U31" s="54"/>
      <c r="V31" s="54"/>
      <c r="W31" s="54"/>
      <c r="X31" s="54" t="str">
        <v>eng</v>
      </c>
      <c r="Y31" s="54" t="str">
        <v>d</v>
      </c>
      <c r="Z31" s="47" t="str">
        <v>shan</v>
      </c>
      <c r="AA31" s="47" t="str">
        <v>ow</v>
      </c>
      <c r="AB31" s="54"/>
      <c r="AC31" s="54" t="str">
        <v>a</v>
      </c>
      <c r="AD31" s="54" t="str">
        <v>A</v>
      </c>
      <c r="AE31" s="54" t="str">
        <v>A</v>
      </c>
      <c r="AF31" s="54" t="str">
        <v>a-ua-sh</v>
      </c>
      <c r="AG31" s="54" t="str">
        <v>a</v>
      </c>
      <c r="AH31" s="54" t="str">
        <v>ua</v>
      </c>
      <c r="AI31" s="54" t="str">
        <v>sh</v>
      </c>
      <c r="AJ31" s="54"/>
      <c r="AK31" s="54"/>
      <c r="AL31" s="47" t="str">
        <v>shan</v>
      </c>
      <c r="AM31" s="54" t="str">
        <v>oan</v>
      </c>
      <c r="AN31" s="54" t="str">
        <v>ow</v>
      </c>
      <c r="AO31" s="54" t="str">
        <v>jia</v>
      </c>
      <c r="AP31" s="47" t="str">
        <v>ja</v>
      </c>
      <c r="AQ31" s="47" t="str" cm="1">
        <f t="array" ref="AQ31">_xlfn.TEXTJOIN(",",,_xlfn.MAKEARRAY(LEN(AT31),1,  _xlfn.LAMBDA(_xlpm.r,_xlpm.c,MID(AT31,_xlpm.r,1)) )&amp;AU31)</f>
        <v>jia</v>
      </c>
      <c r="AR31" s="47" t="str" cm="1">
        <f t="array" ref="AR31">_xlfn.TEXTJOIN(",",,_xlfn.MAKEARRAY(LEN(AT31),1,  _xlfn.LAMBDA(_xlpm.r,_xlpm.c,MID(AT31,_xlpm.r,1)) )&amp;AS31)</f>
        <v>jA</v>
      </c>
      <c r="AS31" s="54" t="str">
        <v>A</v>
      </c>
      <c r="AT31" s="47" t="str" cm="1">
        <f t="array" ref="AT31:AU31">_xlfn.TEXTSPLIT(AV31,{"-"})</f>
        <v>j</v>
      </c>
      <c r="AU31" s="54" t="str">
        <v>ia</v>
      </c>
      <c r="AV31" s="54" t="str">
        <v>j-ia</v>
      </c>
      <c r="AW31" s="52"/>
      <c r="AX31" s="1"/>
      <c r="AY31" s="52"/>
      <c r="AZ31" s="53"/>
      <c r="BC31" s="54"/>
      <c r="BD31" s="54"/>
      <c r="BE31" s="54"/>
      <c r="BF31" s="54"/>
      <c r="BG31" s="54"/>
    </row>
    <row r="32" spans="1:63" ht="12" customHeight="1">
      <c r="A32" s="51" t="s">
        <v>6845</v>
      </c>
      <c r="B32" s="47" t="str" cm="1">
        <f t="array" ref="B32">_xlfn.IFS(E32&lt;&gt;"",E32&amp;F32,   G32&lt;&gt;"",G32,  TRUE,H32)</f>
        <v>bk</v>
      </c>
      <c r="C32" s="47" t="s">
        <v>6880</v>
      </c>
      <c r="D32" s="47" t="s">
        <v>6836</v>
      </c>
      <c r="E32" s="48"/>
      <c r="F32" s="46"/>
      <c r="G32" s="50" t="str">
        <f t="shared" si="0"/>
        <v/>
      </c>
      <c r="H32" s="47" t="str">
        <f t="shared" si="1"/>
        <v>bk</v>
      </c>
      <c r="I32" s="47">
        <f t="shared" si="2"/>
        <v>2</v>
      </c>
      <c r="L32" s="52" t="str">
        <v>ia</v>
      </c>
      <c r="M32" s="55" t="s">
        <v>13529</v>
      </c>
      <c r="N32" s="47" t="b" cm="1">
        <f t="array" ref="N32">OR(M32=_xlfn.ANCHORARRAY($L$21))</f>
        <v>1</v>
      </c>
      <c r="O32" s="54"/>
      <c r="P32" s="54"/>
      <c r="Q32" s="54"/>
      <c r="R32" s="54"/>
      <c r="S32" s="54"/>
      <c r="T32" s="54"/>
      <c r="U32" s="54"/>
      <c r="V32" s="54"/>
      <c r="W32" s="54"/>
      <c r="X32" s="54" t="str">
        <v>iong</v>
      </c>
      <c r="Y32" s="54" t="str">
        <v>f</v>
      </c>
      <c r="Z32" s="47" t="str">
        <v>han</v>
      </c>
      <c r="AA32" s="47" t="str">
        <v>hw</v>
      </c>
      <c r="AB32" s="54"/>
      <c r="AC32" s="54" t="str">
        <v>ing</v>
      </c>
      <c r="AD32" s="54" t="str">
        <v>S</v>
      </c>
      <c r="AE32" s="54" t="str">
        <v>S</v>
      </c>
      <c r="AF32" s="54" t="str">
        <v>ing</v>
      </c>
      <c r="AG32" s="54" t="str">
        <v>ing</v>
      </c>
      <c r="AH32" s="54" t="str">
        <v/>
      </c>
      <c r="AI32" s="54" t="str">
        <v/>
      </c>
      <c r="AJ32" s="54"/>
      <c r="AK32" s="54"/>
      <c r="AL32" s="47" t="str">
        <v>han</v>
      </c>
      <c r="AM32" s="54" t="str">
        <v>han</v>
      </c>
      <c r="AN32" s="47" t="str">
        <v>hw</v>
      </c>
      <c r="AO32" s="54" t="str">
        <v>uu,iu,ou,hu,ku</v>
      </c>
      <c r="AP32" s="47" t="str">
        <v>us,is,os,hs,ks</v>
      </c>
      <c r="AQ32" s="47" t="str" cm="1">
        <f t="array" ref="AQ32">_xlfn.TEXTJOIN(",",,_xlfn.MAKEARRAY(LEN(AT32),1,  _xlfn.LAMBDA(_xlpm.r,_xlpm.c,MID(AT32,_xlpm.r,1)) )&amp;AU32)</f>
        <v>uu,iu,ou,hu,ku</v>
      </c>
      <c r="AR32" s="47" t="str" cm="1">
        <f t="array" ref="AR32">_xlfn.TEXTJOIN(",",,_xlfn.MAKEARRAY(LEN(AT32),1,  _xlfn.LAMBDA(_xlpm.r,_xlpm.c,MID(AT32,_xlpm.r,1)) )&amp;AS32)</f>
        <v>uS,iS,oS,hS,kS</v>
      </c>
      <c r="AS32" s="54" t="str">
        <v>S</v>
      </c>
      <c r="AT32" s="47" t="str" cm="1">
        <f t="array" ref="AT32:AU32">_xlfn.TEXTSPLIT(AV32,{"-"})</f>
        <v>uiohk</v>
      </c>
      <c r="AU32" s="54" t="str">
        <v>u</v>
      </c>
      <c r="AV32" s="54" t="str">
        <v>uiohk-u</v>
      </c>
      <c r="AW32" s="52"/>
      <c r="AX32" s="1"/>
      <c r="AY32" s="52"/>
      <c r="AZ32" s="53"/>
      <c r="BC32" s="54"/>
      <c r="BD32" s="54"/>
      <c r="BE32" s="54"/>
      <c r="BF32" s="54"/>
      <c r="BG32" s="54"/>
    </row>
    <row r="33" spans="1:59" ht="12" customHeight="1">
      <c r="A33" s="51" t="s">
        <v>13779</v>
      </c>
      <c r="B33" s="47" t="str" cm="1">
        <f t="array" ref="B33">_xlfn.IFS(E33&lt;&gt;"",E33&amp;F33,   G33&lt;&gt;"",G33,  TRUE,H33)</f>
        <v>bd</v>
      </c>
      <c r="C33" s="47" t="s">
        <v>6880</v>
      </c>
      <c r="D33" s="47" t="s">
        <v>14463</v>
      </c>
      <c r="E33" s="48"/>
      <c r="F33" s="46"/>
      <c r="G33" s="50" t="str">
        <f t="shared" si="0"/>
        <v/>
      </c>
      <c r="H33" s="47" t="str">
        <f t="shared" si="1"/>
        <v>bd</v>
      </c>
      <c r="I33" s="47">
        <f t="shared" si="2"/>
        <v>1</v>
      </c>
      <c r="L33" s="52" t="str">
        <v>ian</v>
      </c>
      <c r="M33" s="55" t="s">
        <v>13530</v>
      </c>
      <c r="N33" s="47" t="b" cm="1">
        <f t="array" ref="N33">OR(M33=_xlfn.ANCHORARRAY($L$21))</f>
        <v>1</v>
      </c>
      <c r="O33" s="54"/>
      <c r="P33" s="54"/>
      <c r="Q33" s="54"/>
      <c r="R33" s="54"/>
      <c r="S33" s="54"/>
      <c r="T33" s="54"/>
      <c r="U33" s="54"/>
      <c r="V33" s="54"/>
      <c r="W33" s="54"/>
      <c r="X33" s="54" t="str">
        <v>ang</v>
      </c>
      <c r="Y33" s="54" t="str">
        <v>g</v>
      </c>
      <c r="Z33" s="47" t="str">
        <v>kan</v>
      </c>
      <c r="AA33" s="47" t="str">
        <v>kw</v>
      </c>
      <c r="AB33" s="54"/>
      <c r="AC33" s="54" t="str">
        <v>eng</v>
      </c>
      <c r="AD33" s="54" t="str">
        <v>D</v>
      </c>
      <c r="AE33" s="54" t="str">
        <v>D</v>
      </c>
      <c r="AF33" s="54" t="str">
        <v>eng</v>
      </c>
      <c r="AG33" s="54" t="str">
        <v>eng</v>
      </c>
      <c r="AH33" s="54" t="str">
        <v/>
      </c>
      <c r="AI33" s="54" t="str">
        <v/>
      </c>
      <c r="AJ33" s="54"/>
      <c r="AK33" s="54"/>
      <c r="AL33" s="47" t="str">
        <v>kan</v>
      </c>
      <c r="AM33" s="54" t="str">
        <v>kan</v>
      </c>
      <c r="AN33" s="54" t="str">
        <v>kw</v>
      </c>
      <c r="AO33" s="54" t="str">
        <v>ji,li</v>
      </c>
      <c r="AP33" s="47" t="str">
        <v>jd,ld</v>
      </c>
      <c r="AQ33" s="47" t="str" cm="1">
        <f t="array" ref="AQ33">_xlfn.TEXTJOIN(",",,_xlfn.MAKEARRAY(LEN(AT33),1,  _xlfn.LAMBDA(_xlpm.r,_xlpm.c,MID(AT33,_xlpm.r,1)) )&amp;AU33)</f>
        <v>ji,li</v>
      </c>
      <c r="AR33" s="47" t="str" cm="1">
        <f t="array" ref="AR33">_xlfn.TEXTJOIN(",",,_xlfn.MAKEARRAY(LEN(AT33),1,  _xlfn.LAMBDA(_xlpm.r,_xlpm.c,MID(AT33,_xlpm.r,1)) )&amp;AS33)</f>
        <v>jD,lD</v>
      </c>
      <c r="AS33" s="54" t="str">
        <v>D</v>
      </c>
      <c r="AT33" s="47" t="str" cm="1">
        <f t="array" ref="AT33:AU33">_xlfn.TEXTSPLIT(AV33,{"-"})</f>
        <v>jl</v>
      </c>
      <c r="AU33" s="54" t="str">
        <v>i</v>
      </c>
      <c r="AV33" s="54" t="str">
        <v>jl-i</v>
      </c>
      <c r="AW33" s="52"/>
      <c r="AX33" s="1"/>
      <c r="AY33" s="52"/>
      <c r="AZ33" s="53"/>
      <c r="BC33" s="54"/>
      <c r="BD33" s="54"/>
      <c r="BE33" s="54"/>
      <c r="BF33" s="54"/>
      <c r="BG33" s="54"/>
    </row>
    <row r="34" spans="1:59" ht="12" customHeight="1">
      <c r="A34" s="51" t="s">
        <v>6945</v>
      </c>
      <c r="B34" s="47" t="str" cm="1">
        <f t="array" ref="B34">_xlfn.IFS(E34&lt;&gt;"",E34&amp;F34,   G34&lt;&gt;"",G34,  TRUE,H34)</f>
        <v>bi</v>
      </c>
      <c r="C34" s="47" t="s">
        <v>6880</v>
      </c>
      <c r="D34" s="47" t="s">
        <v>13510</v>
      </c>
      <c r="E34" s="48"/>
      <c r="F34" s="46"/>
      <c r="G34" s="50" t="str">
        <f t="shared" si="0"/>
        <v/>
      </c>
      <c r="H34" s="47" t="str">
        <f t="shared" si="1"/>
        <v>bi</v>
      </c>
      <c r="I34" s="47">
        <f t="shared" si="2"/>
        <v>1</v>
      </c>
      <c r="L34" s="52" t="str">
        <v>iang</v>
      </c>
      <c r="M34" s="55" t="s">
        <v>14095</v>
      </c>
      <c r="N34" s="47" t="b" cm="1">
        <f t="array" ref="N34">OR(M34=_xlfn.ANCHORARRAY($L$21))</f>
        <v>1</v>
      </c>
      <c r="O34" s="54"/>
      <c r="P34" s="54"/>
      <c r="Q34" s="54"/>
      <c r="R34" s="54"/>
      <c r="S34" s="54"/>
      <c r="T34" s="54"/>
      <c r="U34" s="54"/>
      <c r="V34" s="54"/>
      <c r="W34" s="54"/>
      <c r="X34" s="54" t="str">
        <v>ai</v>
      </c>
      <c r="Y34" s="54" t="str">
        <v>h</v>
      </c>
      <c r="Z34" s="47" t="str">
        <v>jie</v>
      </c>
      <c r="AA34" s="47" t="str">
        <v>je</v>
      </c>
      <c r="AB34" s="54"/>
      <c r="AC34" s="54" t="str">
        <v>iong</v>
      </c>
      <c r="AD34" s="54" t="str">
        <v>F</v>
      </c>
      <c r="AE34" s="54" t="str">
        <v>F</v>
      </c>
      <c r="AF34" s="54" t="str">
        <v>iong-ei</v>
      </c>
      <c r="AG34" s="54" t="str">
        <v>iong</v>
      </c>
      <c r="AH34" s="54" t="str">
        <v>ei</v>
      </c>
      <c r="AI34" s="54" t="str">
        <v/>
      </c>
      <c r="AJ34" s="54"/>
      <c r="AK34" s="54"/>
      <c r="AL34" s="47" t="str">
        <v>jie</v>
      </c>
      <c r="AM34" s="54" t="str">
        <v>jie</v>
      </c>
      <c r="AN34" s="54" t="str">
        <v>je</v>
      </c>
      <c r="AO34" s="54" t="str">
        <v>ui,ii,oi</v>
      </c>
      <c r="AP34" s="47" t="str">
        <v>uf,if,of</v>
      </c>
      <c r="AQ34" s="47" t="str" cm="1">
        <f t="array" ref="AQ34">_xlfn.TEXTJOIN(",",,_xlfn.MAKEARRAY(LEN(AT34),1,  _xlfn.LAMBDA(_xlpm.r,_xlpm.c,MID(AT34,_xlpm.r,1)) )&amp;AU34)</f>
        <v>ui,ii,oi</v>
      </c>
      <c r="AR34" s="47" t="str" cm="1">
        <f t="array" ref="AR34">_xlfn.TEXTJOIN(",",,_xlfn.MAKEARRAY(LEN(AT34),1,  _xlfn.LAMBDA(_xlpm.r,_xlpm.c,MID(AT34,_xlpm.r,1)) )&amp;AS34)</f>
        <v>uF,iF,oF</v>
      </c>
      <c r="AS34" s="54" t="str">
        <v>F</v>
      </c>
      <c r="AT34" s="47" t="str" cm="1">
        <f t="array" ref="AT34:AU34">_xlfn.TEXTSPLIT(AV34,{"-"})</f>
        <v>uio</v>
      </c>
      <c r="AU34" s="54" t="str">
        <v>i</v>
      </c>
      <c r="AV34" s="54" t="str">
        <v>uio-i</v>
      </c>
      <c r="AW34" s="52"/>
      <c r="AX34" s="1"/>
      <c r="AY34" s="52"/>
      <c r="AZ34" s="53"/>
      <c r="BC34" s="54"/>
      <c r="BD34" s="54"/>
      <c r="BE34" s="54"/>
      <c r="BF34" s="54"/>
      <c r="BG34" s="54"/>
    </row>
    <row r="35" spans="1:59" ht="12" customHeight="1">
      <c r="A35" s="51" t="s">
        <v>13607</v>
      </c>
      <c r="B35" s="47" t="str" cm="1">
        <f t="array" ref="B35">_xlfn.IFS(E35&lt;&gt;"",E35&amp;F35,   G35&lt;&gt;"",G35,  TRUE,H35)</f>
        <v>bl</v>
      </c>
      <c r="C35" s="47" t="s">
        <v>6880</v>
      </c>
      <c r="D35" s="47" t="s">
        <v>6916</v>
      </c>
      <c r="E35" s="48"/>
      <c r="F35" s="46"/>
      <c r="G35" s="50" t="str">
        <f t="shared" si="0"/>
        <v>bl</v>
      </c>
      <c r="H35" s="47" t="str">
        <f t="shared" si="1"/>
        <v>bw</v>
      </c>
      <c r="I35" s="47">
        <f t="shared" si="2"/>
        <v>1</v>
      </c>
      <c r="L35" s="52" t="str">
        <v>ie</v>
      </c>
      <c r="M35" s="55" t="s">
        <v>14462</v>
      </c>
      <c r="N35" s="47" t="b" cm="1">
        <f t="array" ref="N35">OR(M35=_xlfn.ANCHORARRAY($L$21))</f>
        <v>1</v>
      </c>
      <c r="O35" s="54"/>
      <c r="P35" s="54"/>
      <c r="Q35" s="54"/>
      <c r="R35" s="54"/>
      <c r="S35" s="54"/>
      <c r="T35" s="54"/>
      <c r="U35" s="54"/>
      <c r="V35" s="54"/>
      <c r="W35" s="54"/>
      <c r="X35" s="54" t="str">
        <v>ao</v>
      </c>
      <c r="Y35" s="54" t="str">
        <v>j</v>
      </c>
      <c r="Z35" s="47" t="str">
        <v>nie</v>
      </c>
      <c r="AA35" s="47" t="str">
        <v>ne</v>
      </c>
      <c r="AB35" s="54"/>
      <c r="AC35" s="54" t="str">
        <v>ang</v>
      </c>
      <c r="AD35" s="54" t="str">
        <v>G</v>
      </c>
      <c r="AE35" s="54" t="str">
        <v>G</v>
      </c>
      <c r="AF35" s="54" t="str">
        <v>ang-iang</v>
      </c>
      <c r="AG35" s="54" t="str">
        <v>ang</v>
      </c>
      <c r="AH35" s="54" t="str">
        <v>iang</v>
      </c>
      <c r="AI35" s="54" t="str">
        <v/>
      </c>
      <c r="AJ35" s="54"/>
      <c r="AK35" s="54"/>
      <c r="AL35" s="47" t="str">
        <v>nie</v>
      </c>
      <c r="AM35" s="54" t="str">
        <v>nie</v>
      </c>
      <c r="AN35" s="54" t="str">
        <v>ne</v>
      </c>
      <c r="AO35" s="54" t="str">
        <v>0</v>
      </c>
      <c r="AP35" s="47" t="str">
        <v>0g</v>
      </c>
      <c r="AQ35" s="47" t="str" cm="1">
        <f t="array" ref="AQ35">_xlfn.TEXTJOIN(",",,_xlfn.MAKEARRAY(LEN(AT35),1,  _xlfn.LAMBDA(_xlpm.r,_xlpm.c,MID(AT35,_xlpm.r,1)) )&amp;AU35)</f>
        <v>0</v>
      </c>
      <c r="AR35" s="47" t="str" cm="1">
        <f t="array" ref="AR35">_xlfn.TEXTJOIN(",",,_xlfn.MAKEARRAY(LEN(AT35),1,  _xlfn.LAMBDA(_xlpm.r,_xlpm.c,MID(AT35,_xlpm.r,1)) )&amp;AS35)</f>
        <v>0G</v>
      </c>
      <c r="AS35" s="54" t="str">
        <v>G</v>
      </c>
      <c r="AT35" s="47" t="str" cm="1">
        <f t="array" ref="AT35">_xlfn.TEXTSPLIT(AV35,{"-"})</f>
        <v>0</v>
      </c>
      <c r="AU35" s="54"/>
      <c r="AV35" s="54">
        <v>0</v>
      </c>
      <c r="AW35" s="52"/>
      <c r="AX35" s="1"/>
      <c r="AY35" s="52"/>
      <c r="AZ35" s="53"/>
      <c r="BC35" s="54"/>
      <c r="BD35" s="54"/>
      <c r="BE35" s="54"/>
      <c r="BF35" s="54"/>
      <c r="BG35" s="54"/>
    </row>
    <row r="36" spans="1:59" ht="12" customHeight="1">
      <c r="A36" s="51" t="s">
        <v>13661</v>
      </c>
      <c r="B36" s="47" t="str" cm="1">
        <f t="array" ref="B36">_xlfn.IFS(E36&lt;&gt;"",E36&amp;F36,   G36&lt;&gt;"",G36,  TRUE,H36)</f>
        <v>b</v>
      </c>
      <c r="C36" s="47" t="s">
        <v>6880</v>
      </c>
      <c r="D36" s="47" t="s">
        <v>14103</v>
      </c>
      <c r="E36" s="48"/>
      <c r="F36" s="46"/>
      <c r="G36" s="50" t="str">
        <f t="shared" si="0"/>
        <v/>
      </c>
      <c r="H36" s="47" t="str">
        <f t="shared" si="1"/>
        <v>b</v>
      </c>
      <c r="I36" s="47">
        <f t="shared" si="2"/>
        <v>1</v>
      </c>
      <c r="L36" s="52" t="str">
        <v>in</v>
      </c>
      <c r="M36" s="55" t="s">
        <v>14083</v>
      </c>
      <c r="N36" s="47" t="b" cm="1">
        <f t="array" ref="N36">OR(M36=_xlfn.ANCHORARRAY($L$21))</f>
        <v>1</v>
      </c>
      <c r="O36" s="54"/>
      <c r="P36" s="54"/>
      <c r="Q36" s="54"/>
      <c r="R36" s="54"/>
      <c r="S36" s="54"/>
      <c r="T36" s="54"/>
      <c r="U36" s="54"/>
      <c r="V36" s="54"/>
      <c r="W36" s="54"/>
      <c r="X36" s="54" t="str">
        <v>en</v>
      </c>
      <c r="Y36" s="54" t="str">
        <v>k</v>
      </c>
      <c r="Z36" s="47" t="str">
        <v>mie</v>
      </c>
      <c r="AA36" s="47" t="str">
        <v>me</v>
      </c>
      <c r="AB36" s="54"/>
      <c r="AC36" s="54" t="str">
        <v>ai</v>
      </c>
      <c r="AD36" s="54" t="str">
        <v>H</v>
      </c>
      <c r="AE36" s="54" t="str">
        <v>H</v>
      </c>
      <c r="AF36" s="54" t="str">
        <v>ai</v>
      </c>
      <c r="AG36" s="54" t="str">
        <v>ai</v>
      </c>
      <c r="AH36" s="54" t="str">
        <v/>
      </c>
      <c r="AI36" s="54" t="str">
        <v/>
      </c>
      <c r="AJ36" s="54"/>
      <c r="AK36" s="54"/>
      <c r="AL36" s="47" t="str">
        <v>mie</v>
      </c>
      <c r="AM36" s="54" t="str">
        <v>mie</v>
      </c>
      <c r="AN36" s="54" t="str">
        <v>me</v>
      </c>
      <c r="AO36" s="54" t="str">
        <v>qiang,xiang</v>
      </c>
      <c r="AP36" s="47" t="str">
        <v>qh,xh</v>
      </c>
      <c r="AQ36" s="47" t="str" cm="1">
        <f t="array" ref="AQ36">_xlfn.TEXTJOIN(",",,_xlfn.MAKEARRAY(LEN(AT36),1,  _xlfn.LAMBDA(_xlpm.r,_xlpm.c,MID(AT36,_xlpm.r,1)) )&amp;AU36)</f>
        <v>qiang,xiang</v>
      </c>
      <c r="AR36" s="47" t="str" cm="1">
        <f t="array" ref="AR36">_xlfn.TEXTJOIN(",",,_xlfn.MAKEARRAY(LEN(AT36),1,  _xlfn.LAMBDA(_xlpm.r,_xlpm.c,MID(AT36,_xlpm.r,1)) )&amp;AS36)</f>
        <v>qH,xH</v>
      </c>
      <c r="AS36" s="54" t="str">
        <v>H</v>
      </c>
      <c r="AT36" s="47" t="str" cm="1">
        <f t="array" ref="AT36:AU36">_xlfn.TEXTSPLIT(AV36,{"-"})</f>
        <v>qx</v>
      </c>
      <c r="AU36" s="54" t="str">
        <v>iang</v>
      </c>
      <c r="AV36" s="54" t="str">
        <v>qx-iang</v>
      </c>
      <c r="AW36" s="52"/>
      <c r="AX36" s="1"/>
      <c r="AY36" s="52"/>
      <c r="AZ36" s="53"/>
      <c r="BC36" s="54"/>
      <c r="BD36" s="54"/>
      <c r="BE36" s="54"/>
      <c r="BF36" s="54"/>
      <c r="BG36" s="54"/>
    </row>
    <row r="37" spans="1:59" ht="12" customHeight="1">
      <c r="A37" s="51" t="s">
        <v>13632</v>
      </c>
      <c r="B37" s="47" t="str" cm="1">
        <f t="array" ref="B37">_xlfn.IFS(E37&lt;&gt;"",E37&amp;F37,   G37&lt;&gt;"",G37,  TRUE,H37)</f>
        <v>by</v>
      </c>
      <c r="C37" s="47" t="s">
        <v>6880</v>
      </c>
      <c r="D37" s="47" t="s">
        <v>13529</v>
      </c>
      <c r="E37" s="48"/>
      <c r="F37" s="46"/>
      <c r="G37" s="50" t="str">
        <f t="shared" si="0"/>
        <v/>
      </c>
      <c r="H37" s="47" t="str">
        <f t="shared" si="1"/>
        <v>by</v>
      </c>
      <c r="I37" s="47">
        <f t="shared" si="2"/>
        <v>1</v>
      </c>
      <c r="L37" s="52" t="str">
        <v>ing</v>
      </c>
      <c r="M37" s="52" t="s">
        <v>6908</v>
      </c>
      <c r="N37" s="47" t="b" cm="1">
        <f t="array" ref="N37">OR(M37=_xlfn.ANCHORARRAY($L$21))</f>
        <v>1</v>
      </c>
      <c r="O37" s="54"/>
      <c r="P37" s="54"/>
      <c r="Q37" s="54"/>
      <c r="R37" s="54"/>
      <c r="S37" s="54"/>
      <c r="T37" s="54"/>
      <c r="U37" s="54"/>
      <c r="V37" s="54"/>
      <c r="W37" s="54"/>
      <c r="X37" s="54" t="str">
        <v>ong</v>
      </c>
      <c r="Y37" s="54" t="str">
        <v>l</v>
      </c>
      <c r="Z37" s="47" t="str">
        <v>zhuan</v>
      </c>
      <c r="AA37" s="47" t="str">
        <v>ur</v>
      </c>
      <c r="AB37" s="54"/>
      <c r="AC37" s="54" t="str">
        <v>ao</v>
      </c>
      <c r="AD37" s="54" t="str">
        <v>J</v>
      </c>
      <c r="AE37" s="54" t="str">
        <v>J</v>
      </c>
      <c r="AF37" s="54" t="str">
        <v>ao</v>
      </c>
      <c r="AG37" s="54" t="str">
        <v>ao</v>
      </c>
      <c r="AH37" s="54" t="str">
        <v/>
      </c>
      <c r="AI37" s="54" t="str">
        <v/>
      </c>
      <c r="AJ37" s="54"/>
      <c r="AK37" s="54"/>
      <c r="AL37" s="47" t="str">
        <v>zhuan</v>
      </c>
      <c r="AM37" s="54" t="str">
        <v>uuan</v>
      </c>
      <c r="AN37" s="54" t="str">
        <v>ur</v>
      </c>
      <c r="AO37" s="54" t="str">
        <v>qjiao,xjiao,tjiao</v>
      </c>
      <c r="AP37" s="47" t="str">
        <v>qj,xj,tj</v>
      </c>
      <c r="AQ37" s="47" t="str" cm="1">
        <f t="array" ref="AQ37">_xlfn.TEXTJOIN(",",,_xlfn.MAKEARRAY(LEN(AT37),1,  _xlfn.LAMBDA(_xlpm.r,_xlpm.c,MID(AT37,_xlpm.r,1)) )&amp;AU37)</f>
        <v>qjiao,xjiao,tjiao</v>
      </c>
      <c r="AR37" s="47" t="str" cm="1">
        <f t="array" ref="AR37">_xlfn.TEXTJOIN(",",,_xlfn.MAKEARRAY(LEN(AT37),1,  _xlfn.LAMBDA(_xlpm.r,_xlpm.c,MID(AT37,_xlpm.r,1)) )&amp;AS37)</f>
        <v>qJ,xJ,tJ</v>
      </c>
      <c r="AS37" s="54" t="str">
        <v>J</v>
      </c>
      <c r="AT37" s="47" t="str" cm="1">
        <f t="array" ref="AT37:AU37">_xlfn.TEXTSPLIT(AV37,{"-"})</f>
        <v>qxt</v>
      </c>
      <c r="AU37" s="54" t="str">
        <v>jiao</v>
      </c>
      <c r="AV37" s="54" t="str">
        <v>qxt-jiao</v>
      </c>
      <c r="AW37" s="52"/>
      <c r="AX37" s="1"/>
      <c r="AY37" s="52"/>
      <c r="AZ37" s="53"/>
      <c r="BC37" s="54"/>
      <c r="BD37" s="54"/>
      <c r="BE37" s="54"/>
      <c r="BF37" s="54"/>
      <c r="BG37" s="54"/>
    </row>
    <row r="38" spans="1:59" ht="12" customHeight="1">
      <c r="A38" s="51" t="s">
        <v>13777</v>
      </c>
      <c r="B38" s="47" t="str" cm="1">
        <f t="array" ref="B38">_xlfn.IFS(E38&lt;&gt;"",E38&amp;F38,   G38&lt;&gt;"",G38,  TRUE,H38)</f>
        <v>bk</v>
      </c>
      <c r="C38" s="47" t="s">
        <v>6880</v>
      </c>
      <c r="D38" s="47" t="s">
        <v>13530</v>
      </c>
      <c r="E38" s="48"/>
      <c r="F38" s="46"/>
      <c r="G38" s="50" t="str">
        <f t="shared" si="0"/>
        <v>bk</v>
      </c>
      <c r="H38" s="47" t="str">
        <f t="shared" si="1"/>
        <v>bz</v>
      </c>
      <c r="I38" s="47">
        <f t="shared" si="2"/>
        <v>2</v>
      </c>
      <c r="L38" s="52" t="str">
        <v>iong</v>
      </c>
      <c r="M38" s="52" t="s">
        <v>6960</v>
      </c>
      <c r="N38" s="47" t="b" cm="1">
        <f t="array" ref="N38">OR(M38=_xlfn.ANCHORARRAY($L$21))</f>
        <v>1</v>
      </c>
      <c r="O38" s="54"/>
      <c r="P38" s="54"/>
      <c r="Q38" s="54"/>
      <c r="R38" s="54"/>
      <c r="S38" s="54"/>
      <c r="T38" s="54"/>
      <c r="U38" s="54"/>
      <c r="V38" s="54"/>
      <c r="W38" s="54"/>
      <c r="X38" s="54" t="str">
        <v>uang</v>
      </c>
      <c r="Y38" s="54" t="str">
        <v>z</v>
      </c>
      <c r="Z38" s="47" t="str">
        <v>chuan</v>
      </c>
      <c r="AA38" s="47" t="str">
        <v>ir</v>
      </c>
      <c r="AB38" s="54"/>
      <c r="AC38" s="54" t="str">
        <v>en</v>
      </c>
      <c r="AD38" s="54" t="str">
        <v>K</v>
      </c>
      <c r="AE38" s="54" t="str">
        <v>K</v>
      </c>
      <c r="AF38" s="54" t="str">
        <v>en</v>
      </c>
      <c r="AG38" s="54" t="str">
        <v>en</v>
      </c>
      <c r="AH38" s="54" t="str">
        <v/>
      </c>
      <c r="AI38" s="54" t="str">
        <v/>
      </c>
      <c r="AJ38" s="54"/>
      <c r="AK38" s="54"/>
      <c r="AL38" s="47" t="str">
        <v>chuan</v>
      </c>
      <c r="AM38" s="54" t="str">
        <v>iuan</v>
      </c>
      <c r="AN38" s="54" t="str">
        <v>ir</v>
      </c>
      <c r="AO38" s="54" t="str">
        <v>tian</v>
      </c>
      <c r="AP38" s="47" t="str">
        <v>tk</v>
      </c>
      <c r="AQ38" s="47" t="str" cm="1">
        <f t="array" ref="AQ38">_xlfn.TEXTJOIN(",",,_xlfn.MAKEARRAY(LEN(AT38),1,  _xlfn.LAMBDA(_xlpm.r,_xlpm.c,MID(AT38,_xlpm.r,1)) )&amp;AU38)</f>
        <v>tian</v>
      </c>
      <c r="AR38" s="47" t="str" cm="1">
        <f t="array" ref="AR38">_xlfn.TEXTJOIN(",",,_xlfn.MAKEARRAY(LEN(AT38),1,  _xlfn.LAMBDA(_xlpm.r,_xlpm.c,MID(AT38,_xlpm.r,1)) )&amp;AS38)</f>
        <v>tK</v>
      </c>
      <c r="AS38" s="54" t="str">
        <v>K</v>
      </c>
      <c r="AT38" s="47" t="str" cm="1">
        <f t="array" ref="AT38:AU38">_xlfn.TEXTSPLIT(AV38,{"-"})</f>
        <v>t</v>
      </c>
      <c r="AU38" s="54" t="str">
        <v>ian</v>
      </c>
      <c r="AV38" s="54" t="str">
        <v>t-ian</v>
      </c>
      <c r="AW38" s="52"/>
      <c r="AX38" s="1"/>
      <c r="AY38" s="52"/>
      <c r="AZ38" s="53"/>
      <c r="BC38" s="54"/>
      <c r="BD38" s="54"/>
      <c r="BE38" s="54"/>
      <c r="BF38" s="54"/>
      <c r="BG38" s="54"/>
    </row>
    <row r="39" spans="1:59" ht="12" customHeight="1">
      <c r="A39" s="51" t="s">
        <v>13630</v>
      </c>
      <c r="B39" s="47" t="str" cm="1">
        <f t="array" ref="B39">_xlfn.IFS(E39&lt;&gt;"",E39&amp;F39,   G39&lt;&gt;"",G39,  TRUE,H39)</f>
        <v>b;</v>
      </c>
      <c r="C39" s="47" t="s">
        <v>6880</v>
      </c>
      <c r="D39" s="47" t="s">
        <v>14095</v>
      </c>
      <c r="E39" s="48"/>
      <c r="F39" s="46"/>
      <c r="G39" s="50" t="str">
        <f t="shared" si="0"/>
        <v>b;</v>
      </c>
      <c r="H39" s="47" t="str">
        <f t="shared" si="1"/>
        <v>bs</v>
      </c>
      <c r="I39" s="47">
        <f t="shared" si="2"/>
        <v>1</v>
      </c>
      <c r="L39" s="52" t="str">
        <v>iu</v>
      </c>
      <c r="M39" s="52" t="s">
        <v>13532</v>
      </c>
      <c r="N39" s="47" t="b" cm="1">
        <f t="array" ref="N39">OR(M39=_xlfn.ANCHORARRAY($L$21))</f>
        <v>1</v>
      </c>
      <c r="O39" s="54"/>
      <c r="P39" s="54"/>
      <c r="Q39" s="54"/>
      <c r="R39" s="54"/>
      <c r="S39" s="54"/>
      <c r="T39" s="54"/>
      <c r="U39" s="54"/>
      <c r="V39" s="54"/>
      <c r="W39" s="54"/>
      <c r="X39" s="54" t="str">
        <v>uai</v>
      </c>
      <c r="Y39" s="54" t="str">
        <v>x</v>
      </c>
      <c r="Z39" s="47" t="str">
        <v>shuan</v>
      </c>
      <c r="AA39" s="47" t="str">
        <v>or</v>
      </c>
      <c r="AB39" s="54"/>
      <c r="AC39" s="54" t="str">
        <v>ong</v>
      </c>
      <c r="AD39" s="54" t="str">
        <v>L</v>
      </c>
      <c r="AE39" s="54" t="str">
        <v>L</v>
      </c>
      <c r="AF39" s="54" t="str">
        <v>ong</v>
      </c>
      <c r="AG39" s="54" t="str">
        <v>ong</v>
      </c>
      <c r="AH39" s="54" t="str">
        <v/>
      </c>
      <c r="AI39" s="54" t="str">
        <v/>
      </c>
      <c r="AJ39" s="54"/>
      <c r="AK39" s="54"/>
      <c r="AL39" s="47" t="str">
        <v>shuan</v>
      </c>
      <c r="AM39" s="54" t="str">
        <v>ouan</v>
      </c>
      <c r="AN39" s="54" t="str">
        <v>or</v>
      </c>
      <c r="AO39" s="54" t="str">
        <v>bian</v>
      </c>
      <c r="AP39" s="47" t="str">
        <v>bl</v>
      </c>
      <c r="AQ39" s="47" t="str" cm="1">
        <f t="array" ref="AQ39">_xlfn.TEXTJOIN(",",,_xlfn.MAKEARRAY(LEN(AT39),1,  _xlfn.LAMBDA(_xlpm.r,_xlpm.c,MID(AT39,_xlpm.r,1)) )&amp;AU39)</f>
        <v>bian</v>
      </c>
      <c r="AR39" s="47" t="str" cm="1">
        <f t="array" ref="AR39">_xlfn.TEXTJOIN(",",,_xlfn.MAKEARRAY(LEN(AT39),1,  _xlfn.LAMBDA(_xlpm.r,_xlpm.c,MID(AT39,_xlpm.r,1)) )&amp;AS39)</f>
        <v>bL</v>
      </c>
      <c r="AS39" s="54" t="str">
        <v>L</v>
      </c>
      <c r="AT39" s="47" t="str" cm="1">
        <f t="array" ref="AT39:AU39">_xlfn.TEXTSPLIT(AV39,{"-"})</f>
        <v>b</v>
      </c>
      <c r="AU39" s="54" t="str">
        <v>ian</v>
      </c>
      <c r="AV39" s="54" t="str">
        <v>b-ian</v>
      </c>
      <c r="AW39" s="52"/>
      <c r="AX39" s="1"/>
      <c r="AY39" s="52"/>
      <c r="AZ39" s="53"/>
      <c r="BC39" s="54"/>
      <c r="BD39" s="54"/>
      <c r="BE39" s="54"/>
      <c r="BF39" s="54"/>
      <c r="BG39" s="54"/>
    </row>
    <row r="40" spans="1:59" ht="12" customHeight="1">
      <c r="A40" s="51" t="s">
        <v>6864</v>
      </c>
      <c r="B40" s="47" t="str" cm="1">
        <f t="array" ref="B40">_xlfn.IFS(E40&lt;&gt;"",E40&amp;F40,   G40&lt;&gt;"",G40,  TRUE,H40)</f>
        <v>bo</v>
      </c>
      <c r="C40" s="47" t="s">
        <v>6880</v>
      </c>
      <c r="D40" s="47" t="s">
        <v>6879</v>
      </c>
      <c r="E40" s="48"/>
      <c r="F40" s="46"/>
      <c r="G40" s="50" t="str">
        <f t="shared" si="0"/>
        <v/>
      </c>
      <c r="H40" s="47" t="str">
        <f t="shared" si="1"/>
        <v>bo</v>
      </c>
      <c r="I40" s="47">
        <f t="shared" si="2"/>
        <v>1</v>
      </c>
      <c r="L40" s="52" t="str">
        <v>o</v>
      </c>
      <c r="M40" s="52" t="s">
        <v>14096</v>
      </c>
      <c r="N40" s="47" t="b" cm="1">
        <f t="array" ref="N40">OR(M40=_xlfn.ANCHORARRAY($L$21))</f>
        <v>1</v>
      </c>
      <c r="O40" s="54"/>
      <c r="P40" s="54"/>
      <c r="Q40" s="54"/>
      <c r="R40" s="54"/>
      <c r="S40" s="54"/>
      <c r="T40" s="54"/>
      <c r="U40" s="54"/>
      <c r="V40" s="54"/>
      <c r="W40" s="54"/>
      <c r="X40" s="54" t="str">
        <v>un</v>
      </c>
      <c r="Y40" s="54" t="str">
        <v>c</v>
      </c>
      <c r="Z40" s="47" t="str">
        <v>huan</v>
      </c>
      <c r="AA40" s="47" t="str">
        <v>hr</v>
      </c>
      <c r="AB40" s="54"/>
      <c r="AC40" s="54" t="str">
        <v>0</v>
      </c>
      <c r="AD40" s="54" t="str">
        <v>;</v>
      </c>
      <c r="AE40" s="54" t="str">
        <v>;</v>
      </c>
      <c r="AF40" s="54">
        <v>0</v>
      </c>
      <c r="AG40" s="54" t="str">
        <v>0</v>
      </c>
      <c r="AH40" s="54" t="str">
        <v/>
      </c>
      <c r="AI40" s="54" t="str">
        <v/>
      </c>
      <c r="AJ40" s="54"/>
      <c r="AK40" s="54"/>
      <c r="AL40" s="47" t="str">
        <v>huan</v>
      </c>
      <c r="AM40" s="54" t="str">
        <v>huan</v>
      </c>
      <c r="AN40" s="54" t="str">
        <v>hr</v>
      </c>
      <c r="AO40" s="54" t="str">
        <v>cui,dui,tui,zui,sui,gui,rui</v>
      </c>
      <c r="AP40" s="47" t="str">
        <v>c;,d;,t;,z;,s;,g;,r;</v>
      </c>
      <c r="AQ40" s="47" t="str" cm="1">
        <f t="array" ref="AQ40">_xlfn.TEXTJOIN(",",,_xlfn.MAKEARRAY(LEN(AT40),1,  _xlfn.LAMBDA(_xlpm.r,_xlpm.c,MID(AT40,_xlpm.r,1)) )&amp;AU40)</f>
        <v>cui,dui,tui,zui,sui,gui,rui</v>
      </c>
      <c r="AR40" s="47" t="str" cm="1">
        <f t="array" ref="AR40">_xlfn.TEXTJOIN(",",,_xlfn.MAKEARRAY(LEN(AT40),1,  _xlfn.LAMBDA(_xlpm.r,_xlpm.c,MID(AT40,_xlpm.r,1)) )&amp;AS40)</f>
        <v>c;,d;,t;,z;,s;,g;,r;</v>
      </c>
      <c r="AS40" s="54" t="str">
        <v>;</v>
      </c>
      <c r="AT40" s="47" t="str" cm="1">
        <f t="array" ref="AT40:AU40">_xlfn.TEXTSPLIT(AV40,{"-"})</f>
        <v>cdtzsgr</v>
      </c>
      <c r="AU40" s="54" t="str">
        <v>ui</v>
      </c>
      <c r="AV40" s="54" t="str">
        <v>cdtzsgr-ui</v>
      </c>
      <c r="AW40" s="52"/>
      <c r="AX40" s="1"/>
      <c r="AY40" s="52"/>
      <c r="AZ40" s="53"/>
      <c r="BC40" s="54"/>
      <c r="BD40" s="54"/>
      <c r="BE40" s="54"/>
      <c r="BF40" s="54"/>
      <c r="BG40" s="54"/>
    </row>
    <row r="41" spans="1:59" ht="12" customHeight="1">
      <c r="A41" s="51" t="s">
        <v>6921</v>
      </c>
      <c r="B41" s="47" t="str" cm="1">
        <f t="array" ref="B41">_xlfn.IFS(E41&lt;&gt;"",E41&amp;F41,   G41&lt;&gt;"",G41,  TRUE,H41)</f>
        <v>bu</v>
      </c>
      <c r="C41" s="47" t="s">
        <v>6880</v>
      </c>
      <c r="D41" s="47" t="s">
        <v>13512</v>
      </c>
      <c r="E41" s="48"/>
      <c r="F41" s="46"/>
      <c r="G41" s="50" t="str">
        <f t="shared" si="0"/>
        <v/>
      </c>
      <c r="H41" s="47" t="str">
        <f t="shared" si="1"/>
        <v>bu</v>
      </c>
      <c r="I41" s="47">
        <f t="shared" si="2"/>
        <v>1</v>
      </c>
      <c r="L41" s="52" t="str">
        <v>ong</v>
      </c>
      <c r="M41" s="52" t="s">
        <v>14110</v>
      </c>
      <c r="N41" s="47" t="b" cm="1">
        <f t="array" ref="N41">OR(M41=_xlfn.ANCHORARRAY($L$21))</f>
        <v>1</v>
      </c>
      <c r="O41" s="54"/>
      <c r="P41" s="54"/>
      <c r="Q41" s="54"/>
      <c r="R41" s="54" t="s">
        <v>14760</v>
      </c>
      <c r="S41" s="54"/>
      <c r="T41" s="54"/>
      <c r="U41" s="54"/>
      <c r="V41" s="54"/>
      <c r="W41" s="54"/>
      <c r="X41" s="54" t="str">
        <v>v</v>
      </c>
      <c r="Y41" s="54" t="str">
        <v>v</v>
      </c>
      <c r="Z41" s="47" t="str">
        <v>juan</v>
      </c>
      <c r="AA41" s="47" t="str">
        <v>jr</v>
      </c>
      <c r="AB41" s="54"/>
      <c r="AC41" s="54" t="str">
        <v>uang</v>
      </c>
      <c r="AD41" s="54" t="str">
        <v>Z</v>
      </c>
      <c r="AE41" s="54" t="str">
        <v>Z</v>
      </c>
      <c r="AF41" s="54" t="str">
        <v>uang-in</v>
      </c>
      <c r="AG41" s="54" t="str">
        <v>uang</v>
      </c>
      <c r="AH41" s="54" t="str">
        <v>in</v>
      </c>
      <c r="AI41" s="54" t="str">
        <v/>
      </c>
      <c r="AJ41" s="54"/>
      <c r="AK41" s="54"/>
      <c r="AL41" s="47" t="str">
        <v>juan</v>
      </c>
      <c r="AM41" s="54" t="str">
        <v>juan</v>
      </c>
      <c r="AN41" s="54" t="str">
        <v>jr</v>
      </c>
      <c r="AO41" s="54" t="str">
        <v>0</v>
      </c>
      <c r="AP41" s="47" t="str">
        <v>0z</v>
      </c>
      <c r="AQ41" s="47" t="str" cm="1">
        <f t="array" ref="AQ41">_xlfn.TEXTJOIN(",",,_xlfn.MAKEARRAY(LEN(AT41),1,  _xlfn.LAMBDA(_xlpm.r,_xlpm.c,MID(AT41,_xlpm.r,1)) )&amp;AU41)</f>
        <v>0</v>
      </c>
      <c r="AR41" s="47" t="str" cm="1">
        <f t="array" ref="AR41">_xlfn.TEXTJOIN(",",,_xlfn.MAKEARRAY(LEN(AT41),1,  _xlfn.LAMBDA(_xlpm.r,_xlpm.c,MID(AT41,_xlpm.r,1)) )&amp;AS41)</f>
        <v>0Z</v>
      </c>
      <c r="AS41" s="54" t="str">
        <v>Z</v>
      </c>
      <c r="AT41" s="47" t="str" cm="1">
        <f t="array" ref="AT41">_xlfn.TEXTSPLIT(AV41,{"-"})</f>
        <v>0</v>
      </c>
      <c r="AU41" s="54"/>
      <c r="AV41" s="54">
        <v>0</v>
      </c>
      <c r="AW41" s="52"/>
      <c r="AX41" s="1"/>
      <c r="AY41" s="52"/>
      <c r="AZ41" s="53"/>
      <c r="BC41" s="54"/>
      <c r="BD41" s="54"/>
      <c r="BE41" s="54"/>
      <c r="BF41" s="54"/>
      <c r="BG41" s="54"/>
    </row>
    <row r="42" spans="1:59" ht="12" customHeight="1">
      <c r="A42" s="51" t="s">
        <v>6954</v>
      </c>
      <c r="B42" s="47" t="str" cm="1">
        <f t="array" ref="B42">_xlfn.IFS(E42&lt;&gt;"",E42&amp;F42,   G42&lt;&gt;"",G42,  TRUE,H42)</f>
        <v>ca</v>
      </c>
      <c r="C42" s="47" t="s">
        <v>6882</v>
      </c>
      <c r="D42" s="47" t="s">
        <v>6875</v>
      </c>
      <c r="E42" s="48"/>
      <c r="F42" s="46"/>
      <c r="G42" s="50" t="str">
        <f t="shared" si="0"/>
        <v/>
      </c>
      <c r="H42" s="47" t="str">
        <f t="shared" si="1"/>
        <v>ca</v>
      </c>
      <c r="I42" s="47">
        <f t="shared" si="2"/>
        <v>1</v>
      </c>
      <c r="L42" s="52" t="str">
        <v>ou</v>
      </c>
      <c r="M42" s="52" t="s">
        <v>14460</v>
      </c>
      <c r="N42" s="47" t="b" cm="1">
        <f t="array" ref="N42">OR(M42=_xlfn.ANCHORARRAY($L$21))</f>
        <v>1</v>
      </c>
      <c r="O42" s="54"/>
      <c r="P42" s="54"/>
      <c r="Q42" s="54"/>
      <c r="R42" s="54"/>
      <c r="S42" s="54"/>
      <c r="T42" s="54"/>
      <c r="U42" s="54"/>
      <c r="V42" s="54"/>
      <c r="W42" s="54"/>
      <c r="X42" s="54" t="str">
        <v>an</v>
      </c>
      <c r="Y42" s="54" t="str">
        <v>n</v>
      </c>
      <c r="Z42" s="47" t="str">
        <v>kuan</v>
      </c>
      <c r="AA42" s="47" t="str">
        <v>kr</v>
      </c>
      <c r="AB42" s="54"/>
      <c r="AC42" s="54" t="str">
        <v>uai</v>
      </c>
      <c r="AD42" s="54" t="str">
        <v>X</v>
      </c>
      <c r="AE42" s="54" t="str">
        <v>X</v>
      </c>
      <c r="AF42" s="54" t="str">
        <v>uai-ia</v>
      </c>
      <c r="AG42" s="54" t="str">
        <v>uai</v>
      </c>
      <c r="AH42" s="54" t="str">
        <v>ia</v>
      </c>
      <c r="AI42" s="54" t="str">
        <v/>
      </c>
      <c r="AJ42" s="54"/>
      <c r="AK42" s="54"/>
      <c r="AL42" s="47" t="str">
        <v>kuan</v>
      </c>
      <c r="AM42" s="54" t="str">
        <v>kuan</v>
      </c>
      <c r="AN42" s="54" t="str">
        <v>kr</v>
      </c>
      <c r="AO42" s="54" t="str">
        <v>uai,iai,oai,nai,mai</v>
      </c>
      <c r="AP42" s="47" t="str">
        <v>ux,ix,ox,nx,mx</v>
      </c>
      <c r="AQ42" s="47" t="str" cm="1">
        <f t="array" ref="AQ42">_xlfn.TEXTJOIN(",",,_xlfn.MAKEARRAY(LEN(AT42),1,  _xlfn.LAMBDA(_xlpm.r,_xlpm.c,MID(AT42,_xlpm.r,1)) )&amp;AU42)</f>
        <v>uai,iai,oai,nai,mai</v>
      </c>
      <c r="AR42" s="47" t="str" cm="1">
        <f t="array" ref="AR42">_xlfn.TEXTJOIN(",",,_xlfn.MAKEARRAY(LEN(AT42),1,  _xlfn.LAMBDA(_xlpm.r,_xlpm.c,MID(AT42,_xlpm.r,1)) )&amp;AS42)</f>
        <v>uX,iX,oX,nX,mX</v>
      </c>
      <c r="AS42" s="54" t="str">
        <v>X</v>
      </c>
      <c r="AT42" s="47" t="str" cm="1">
        <f t="array" ref="AT42:AU42">_xlfn.TEXTSPLIT(AV42,{"-"})</f>
        <v>uionm</v>
      </c>
      <c r="AU42" s="54" t="str">
        <v>ai</v>
      </c>
      <c r="AV42" s="54" t="str">
        <v>uionm-ai</v>
      </c>
      <c r="AW42" s="52"/>
      <c r="AX42" s="1"/>
      <c r="AY42" s="52"/>
      <c r="AZ42" s="53"/>
      <c r="BC42" s="54"/>
      <c r="BD42" s="54"/>
      <c r="BE42" s="54"/>
      <c r="BF42" s="54"/>
      <c r="BG42" s="54"/>
    </row>
    <row r="43" spans="1:59" ht="12" customHeight="1">
      <c r="A43" s="51" t="s">
        <v>13590</v>
      </c>
      <c r="B43" s="47" t="str" cm="1">
        <f t="array" ref="B43">_xlfn.IFS(E43&lt;&gt;"",E43&amp;F43,   G43&lt;&gt;"",G43,  TRUE,H43)</f>
        <v>ch</v>
      </c>
      <c r="C43" s="47" t="s">
        <v>6882</v>
      </c>
      <c r="D43" s="47" t="s">
        <v>6950</v>
      </c>
      <c r="E43" s="48"/>
      <c r="F43" s="46"/>
      <c r="G43" s="50" t="str">
        <f t="shared" si="0"/>
        <v/>
      </c>
      <c r="H43" s="47" t="str">
        <f t="shared" si="1"/>
        <v>ch</v>
      </c>
      <c r="I43" s="47">
        <f t="shared" si="2"/>
        <v>1</v>
      </c>
      <c r="L43" s="52" t="str">
        <v>sh</v>
      </c>
      <c r="M43" s="52" t="s">
        <v>13533</v>
      </c>
      <c r="N43" s="47" t="b" cm="1">
        <f t="array" ref="N43">OR(M43=_xlfn.ANCHORARRAY($L$21))</f>
        <v>1</v>
      </c>
      <c r="O43" s="54"/>
      <c r="P43" s="54"/>
      <c r="Q43" s="54"/>
      <c r="R43" s="54"/>
      <c r="S43" s="54"/>
      <c r="T43" s="54"/>
      <c r="U43" s="54"/>
      <c r="V43" s="54"/>
      <c r="W43" s="54"/>
      <c r="X43" s="54" t="str">
        <v>uan</v>
      </c>
      <c r="Y43" s="54" t="str">
        <v>m</v>
      </c>
      <c r="Z43" s="47" t="str">
        <v>luan</v>
      </c>
      <c r="AA43" s="47" t="str">
        <v>lr</v>
      </c>
      <c r="AB43" s="54"/>
      <c r="AC43" s="54" t="str">
        <v>un</v>
      </c>
      <c r="AD43" s="54" t="str">
        <v>C</v>
      </c>
      <c r="AE43" s="54" t="str">
        <v>C</v>
      </c>
      <c r="AF43" s="54" t="str">
        <v>un</v>
      </c>
      <c r="AG43" s="54" t="str">
        <v>un</v>
      </c>
      <c r="AH43" s="54" t="str">
        <v/>
      </c>
      <c r="AI43" s="54" t="str">
        <v/>
      </c>
      <c r="AJ43" s="54"/>
      <c r="AK43" s="54"/>
      <c r="AL43" s="47" t="str">
        <v>luan</v>
      </c>
      <c r="AM43" s="54" t="str">
        <v>luan</v>
      </c>
      <c r="AN43" s="54" t="str">
        <v>lr</v>
      </c>
      <c r="AO43" s="54" t="str">
        <v>mi,ni</v>
      </c>
      <c r="AP43" s="47" t="str">
        <v>mc,nc</v>
      </c>
      <c r="AQ43" s="47" t="str" cm="1">
        <f t="array" ref="AQ43">_xlfn.TEXTJOIN(",",,_xlfn.MAKEARRAY(LEN(AT43),1,  _xlfn.LAMBDA(_xlpm.r,_xlpm.c,MID(AT43,_xlpm.r,1)) )&amp;AU43)</f>
        <v>mi,ni</v>
      </c>
      <c r="AR43" s="47" t="str" cm="1">
        <f t="array" ref="AR43">_xlfn.TEXTJOIN(",",,_xlfn.MAKEARRAY(LEN(AT43),1,  _xlfn.LAMBDA(_xlpm.r,_xlpm.c,MID(AT43,_xlpm.r,1)) )&amp;AS43)</f>
        <v>mC,nC</v>
      </c>
      <c r="AS43" s="54" t="str">
        <v>C</v>
      </c>
      <c r="AT43" s="47" t="str" cm="1">
        <f t="array" ref="AT43:AU43">_xlfn.TEXTSPLIT(AV43,{"-"})</f>
        <v>mn</v>
      </c>
      <c r="AU43" s="54" t="str">
        <v>i</v>
      </c>
      <c r="AV43" s="54" t="str">
        <v>mn-i</v>
      </c>
      <c r="AW43" s="52"/>
      <c r="AX43" s="1"/>
      <c r="AY43" s="52"/>
      <c r="AZ43" s="53"/>
      <c r="BC43" s="54"/>
      <c r="BD43" s="54"/>
      <c r="BE43" s="54"/>
      <c r="BF43" s="54"/>
      <c r="BG43" s="54"/>
    </row>
    <row r="44" spans="1:59" ht="12" customHeight="1">
      <c r="A44" s="51" t="s">
        <v>13731</v>
      </c>
      <c r="B44" s="47" t="str" cm="1">
        <f t="array" ref="B44">_xlfn.IFS(E44&lt;&gt;"",E44&amp;F44,   G44&lt;&gt;"",G44,  TRUE,H44)</f>
        <v>cn</v>
      </c>
      <c r="C44" s="47" t="s">
        <v>6882</v>
      </c>
      <c r="D44" s="47" t="s">
        <v>6841</v>
      </c>
      <c r="E44" s="48"/>
      <c r="F44" s="46"/>
      <c r="G44" s="50" t="str">
        <f t="shared" si="0"/>
        <v/>
      </c>
      <c r="H44" s="47" t="str">
        <f t="shared" si="1"/>
        <v>cn</v>
      </c>
      <c r="I44" s="47">
        <f t="shared" si="2"/>
        <v>1</v>
      </c>
      <c r="L44" s="52" t="str">
        <v>sh</v>
      </c>
      <c r="M44" s="52" t="s">
        <v>13534</v>
      </c>
      <c r="N44" s="47" t="b" cm="1">
        <f t="array" ref="N44">OR(M44=_xlfn.ANCHORARRAY($L$21))</f>
        <v>1</v>
      </c>
      <c r="O44" s="54"/>
      <c r="P44" s="54"/>
      <c r="Q44" s="54"/>
      <c r="R44" s="54"/>
      <c r="S44" s="54"/>
      <c r="T44" s="54"/>
      <c r="U44" s="54"/>
      <c r="V44" s="54"/>
      <c r="W44" s="54"/>
      <c r="X44" s="54" t="str">
        <v>y</v>
      </c>
      <c r="Y44" s="54" t="str">
        <v>e</v>
      </c>
      <c r="Z44" s="47" t="str">
        <v>nuan</v>
      </c>
      <c r="AA44" s="47" t="str">
        <v>nr</v>
      </c>
      <c r="AB44" s="54"/>
      <c r="AC44" s="54" t="str">
        <v>v</v>
      </c>
      <c r="AD44" s="54" t="str">
        <v>V</v>
      </c>
      <c r="AE44" s="54" t="str">
        <v>V</v>
      </c>
      <c r="AF44" s="54" t="str">
        <v>v-ui-zh</v>
      </c>
      <c r="AG44" s="54" t="str">
        <v>v</v>
      </c>
      <c r="AH44" s="54" t="str">
        <v>ui</v>
      </c>
      <c r="AI44" s="54" t="str">
        <v>zh</v>
      </c>
      <c r="AJ44" s="54"/>
      <c r="AK44" s="54"/>
      <c r="AL44" s="47" t="str">
        <v>nuan</v>
      </c>
      <c r="AM44" s="54" t="str">
        <v>nuan</v>
      </c>
      <c r="AN44" s="54" t="str">
        <v>nr</v>
      </c>
      <c r="AO44" s="54" t="str">
        <v>mu,nu</v>
      </c>
      <c r="AP44" s="47" t="str">
        <v>mv,nv</v>
      </c>
      <c r="AQ44" s="47" t="str" cm="1">
        <f t="array" ref="AQ44">_xlfn.TEXTJOIN(",",,_xlfn.MAKEARRAY(LEN(AT44),1,  _xlfn.LAMBDA(_xlpm.r,_xlpm.c,MID(AT44,_xlpm.r,1)) )&amp;AU44)</f>
        <v>mu,nu</v>
      </c>
      <c r="AR44" s="47" t="str" cm="1">
        <f t="array" ref="AR44">_xlfn.TEXTJOIN(",",,_xlfn.MAKEARRAY(LEN(AT44),1,  _xlfn.LAMBDA(_xlpm.r,_xlpm.c,MID(AT44,_xlpm.r,1)) )&amp;AS44)</f>
        <v>mV,nV</v>
      </c>
      <c r="AS44" s="54" t="str">
        <v>V</v>
      </c>
      <c r="AT44" s="47" t="str" cm="1">
        <f t="array" ref="AT44:AU44">_xlfn.TEXTSPLIT(AV44,{"-"})</f>
        <v>mn</v>
      </c>
      <c r="AU44" s="54" t="str">
        <v>u</v>
      </c>
      <c r="AV44" s="54" t="str">
        <v>mn-u</v>
      </c>
      <c r="AW44" s="52"/>
      <c r="AX44" s="1"/>
      <c r="AY44" s="52"/>
      <c r="AZ44" s="53"/>
      <c r="BC44" s="54"/>
      <c r="BD44" s="54"/>
      <c r="BE44" s="54"/>
      <c r="BF44" s="54"/>
      <c r="BG44" s="54"/>
    </row>
    <row r="45" spans="1:59" ht="12" customHeight="1">
      <c r="A45" s="51" t="s">
        <v>13722</v>
      </c>
      <c r="B45" s="47" t="str" cm="1">
        <f t="array" ref="B45">_xlfn.IFS(E45&lt;&gt;"",E45&amp;F45,   G45&lt;&gt;"",G45,  TRUE,H45)</f>
        <v>cg</v>
      </c>
      <c r="C45" s="47" t="s">
        <v>6882</v>
      </c>
      <c r="D45" s="47" t="s">
        <v>13767</v>
      </c>
      <c r="E45" s="48"/>
      <c r="F45" s="46"/>
      <c r="G45" s="50" t="str">
        <f t="shared" si="0"/>
        <v/>
      </c>
      <c r="H45" s="47" t="str">
        <f t="shared" si="1"/>
        <v>cg</v>
      </c>
      <c r="I45" s="47">
        <f t="shared" si="2"/>
        <v>1</v>
      </c>
      <c r="L45" s="52" t="str">
        <v>u</v>
      </c>
      <c r="M45" s="52" t="s">
        <v>13535</v>
      </c>
      <c r="N45" s="47" t="b" cm="1">
        <f t="array" ref="N45">OR(M45=_xlfn.ANCHORARRAY($L$21))</f>
        <v>1</v>
      </c>
      <c r="O45" s="54"/>
      <c r="P45" s="54"/>
      <c r="Q45" s="54"/>
      <c r="R45" s="54"/>
      <c r="S45" s="54"/>
      <c r="T45" s="54"/>
      <c r="U45" s="54"/>
      <c r="V45" s="54"/>
      <c r="W45" s="54"/>
      <c r="X45" s="54" t="str">
        <v>u</v>
      </c>
      <c r="Y45" s="54" t="str">
        <v>u</v>
      </c>
      <c r="Z45" s="47" t="str">
        <v>zhen</v>
      </c>
      <c r="AA45" s="47" t="str">
        <v>ut</v>
      </c>
      <c r="AB45" s="54"/>
      <c r="AC45" s="54" t="str">
        <v>0</v>
      </c>
      <c r="AD45" s="54" t="str">
        <v>B</v>
      </c>
      <c r="AE45" s="54" t="str">
        <v>B</v>
      </c>
      <c r="AF45" s="54">
        <v>0</v>
      </c>
      <c r="AG45" s="54" t="str">
        <v>0</v>
      </c>
      <c r="AH45" s="54" t="str">
        <v/>
      </c>
      <c r="AI45" s="54" t="str">
        <v/>
      </c>
      <c r="AJ45" s="54"/>
      <c r="AK45" s="54"/>
      <c r="AL45" s="47" t="str">
        <v>zhen</v>
      </c>
      <c r="AM45" s="54" t="str">
        <v>uen</v>
      </c>
      <c r="AN45" s="54" t="str">
        <v>ut</v>
      </c>
      <c r="AO45" s="54" t="str">
        <v>uuo,iuo,ouo,huo,kuo,luo,nuo</v>
      </c>
      <c r="AP45" s="47" t="str">
        <v>ub,ib,ob,hb,kb,lb,nb</v>
      </c>
      <c r="AQ45" s="47" t="str" cm="1">
        <f t="array" ref="AQ45">_xlfn.TEXTJOIN(",",,_xlfn.MAKEARRAY(LEN(AT45),1,  _xlfn.LAMBDA(_xlpm.r,_xlpm.c,MID(AT45,_xlpm.r,1)) )&amp;AU45)</f>
        <v>uuo,iuo,ouo,huo,kuo,luo,nuo</v>
      </c>
      <c r="AR45" s="47" t="str" cm="1">
        <f t="array" ref="AR45">_xlfn.TEXTJOIN(",",,_xlfn.MAKEARRAY(LEN(AT45),1,  _xlfn.LAMBDA(_xlpm.r,_xlpm.c,MID(AT45,_xlpm.r,1)) )&amp;AS45)</f>
        <v>uB,iB,oB,hB,kB,lB,nB</v>
      </c>
      <c r="AS45" s="54" t="str">
        <v>B</v>
      </c>
      <c r="AT45" s="47" t="str" cm="1">
        <f t="array" ref="AT45:AU45">_xlfn.TEXTSPLIT(AV45,{"-"})</f>
        <v>uiohkln</v>
      </c>
      <c r="AU45" s="54" t="str">
        <v>uo</v>
      </c>
      <c r="AV45" s="54" t="str">
        <v>uiohkln-uo</v>
      </c>
      <c r="BC45" s="54"/>
      <c r="BD45" s="54"/>
      <c r="BE45" s="54"/>
      <c r="BF45" s="54"/>
      <c r="BG45" s="54"/>
    </row>
    <row r="46" spans="1:59" ht="12" customHeight="1">
      <c r="A46" s="51" t="s">
        <v>13498</v>
      </c>
      <c r="B46" s="47" t="str" cm="1">
        <f t="array" ref="B46">_xlfn.IFS(E46&lt;&gt;"",E46&amp;F46,   G46&lt;&gt;"",G46,  TRUE,H46)</f>
        <v>cj</v>
      </c>
      <c r="C46" s="47" t="s">
        <v>6882</v>
      </c>
      <c r="D46" s="47" t="s">
        <v>6840</v>
      </c>
      <c r="E46" s="48"/>
      <c r="F46" s="46"/>
      <c r="G46" s="50" t="str">
        <f t="shared" si="0"/>
        <v/>
      </c>
      <c r="H46" s="47" t="str">
        <f t="shared" si="1"/>
        <v>cj</v>
      </c>
      <c r="I46" s="47">
        <f t="shared" si="2"/>
        <v>1</v>
      </c>
      <c r="L46" s="52" t="str">
        <v>ua</v>
      </c>
      <c r="M46" s="52" t="s">
        <v>13536</v>
      </c>
      <c r="N46" s="47" t="b" cm="1">
        <f t="array" ref="N46">OR(M46=_xlfn.ANCHORARRAY($L$21))</f>
        <v>1</v>
      </c>
      <c r="O46" s="54"/>
      <c r="P46" s="54"/>
      <c r="Q46" s="54"/>
      <c r="R46" s="54"/>
      <c r="S46" s="54"/>
      <c r="T46" s="54"/>
      <c r="U46" s="54"/>
      <c r="V46" s="54"/>
      <c r="W46" s="54"/>
      <c r="X46" s="54" t="str">
        <v>i</v>
      </c>
      <c r="Y46" s="54" t="str">
        <v>i</v>
      </c>
      <c r="Z46" s="47" t="str">
        <v>chen</v>
      </c>
      <c r="AA46" s="47" t="str">
        <v>it</v>
      </c>
      <c r="AB46" s="54"/>
      <c r="AC46" s="54" t="str">
        <v>an</v>
      </c>
      <c r="AD46" s="54" t="str">
        <v>N</v>
      </c>
      <c r="AE46" s="54" t="str">
        <v>N</v>
      </c>
      <c r="AF46" s="54" t="str">
        <v>an</v>
      </c>
      <c r="AG46" s="54" t="str">
        <v>an</v>
      </c>
      <c r="AH46" s="54" t="str">
        <v/>
      </c>
      <c r="AI46" s="54" t="str">
        <v/>
      </c>
      <c r="AJ46" s="54"/>
      <c r="AK46" s="54"/>
      <c r="AL46" s="47" t="str">
        <v>chen</v>
      </c>
      <c r="AM46" s="54" t="str">
        <v>ien</v>
      </c>
      <c r="AN46" s="54" t="str">
        <v>it</v>
      </c>
      <c r="AO46" s="54" t="str">
        <v>xian,qian</v>
      </c>
      <c r="AP46" s="47" t="str">
        <v>xn,qn</v>
      </c>
      <c r="AQ46" s="47" t="str" cm="1">
        <f t="array" ref="AQ46">_xlfn.TEXTJOIN(",",,_xlfn.MAKEARRAY(LEN(AT46),1,  _xlfn.LAMBDA(_xlpm.r,_xlpm.c,MID(AT46,_xlpm.r,1)) )&amp;AU46)</f>
        <v>xian,qian</v>
      </c>
      <c r="AR46" s="47" t="str" cm="1">
        <f t="array" ref="AR46">_xlfn.TEXTJOIN(",",,_xlfn.MAKEARRAY(LEN(AT46),1,  _xlfn.LAMBDA(_xlpm.r,_xlpm.c,MID(AT46,_xlpm.r,1)) )&amp;AS46)</f>
        <v>xN,qN</v>
      </c>
      <c r="AS46" s="54" t="str">
        <v>N</v>
      </c>
      <c r="AT46" s="47" t="str" cm="1">
        <f t="array" ref="AT46:AU46">_xlfn.TEXTSPLIT(AV46,{"-"})</f>
        <v>xq</v>
      </c>
      <c r="AU46" s="54" t="str">
        <v>ian</v>
      </c>
      <c r="AV46" s="54" t="str">
        <v>xq-ian</v>
      </c>
      <c r="BC46" s="54"/>
      <c r="BD46" s="54"/>
      <c r="BE46" s="54"/>
      <c r="BF46" s="54"/>
      <c r="BG46" s="54"/>
    </row>
    <row r="47" spans="1:59" ht="12" customHeight="1">
      <c r="A47" s="51" t="s">
        <v>6808</v>
      </c>
      <c r="B47" s="47" t="str" cm="1">
        <f t="array" ref="B47">_xlfn.IFS(E47&lt;&gt;"",E47&amp;F47,   G47&lt;&gt;"",G47,  TRUE,H47)</f>
        <v>cy</v>
      </c>
      <c r="C47" s="47" t="s">
        <v>6882</v>
      </c>
      <c r="D47" s="47" t="s">
        <v>6876</v>
      </c>
      <c r="E47" s="48"/>
      <c r="F47" s="46"/>
      <c r="G47" s="50" t="str">
        <f t="shared" si="0"/>
        <v>cy</v>
      </c>
      <c r="H47" s="47" t="str">
        <f t="shared" si="1"/>
        <v>ce</v>
      </c>
      <c r="I47" s="47">
        <f t="shared" si="2"/>
        <v>1</v>
      </c>
      <c r="L47" s="52" t="str">
        <v>uai</v>
      </c>
      <c r="O47" s="54"/>
      <c r="P47" s="54"/>
      <c r="Q47" s="54"/>
      <c r="R47" s="54"/>
      <c r="S47" s="54"/>
      <c r="T47" s="54"/>
      <c r="U47" s="54"/>
      <c r="V47" s="54"/>
      <c r="W47" s="54"/>
      <c r="X47" s="54" t="str">
        <v>ou</v>
      </c>
      <c r="Y47" s="54" t="str">
        <v>o</v>
      </c>
      <c r="Z47" s="47" t="str">
        <v>shen</v>
      </c>
      <c r="AA47" s="47" t="str">
        <v>ot</v>
      </c>
      <c r="AB47" s="54"/>
      <c r="AC47" s="54" t="str">
        <v>uan</v>
      </c>
      <c r="AD47" s="54" t="str">
        <v>M</v>
      </c>
      <c r="AE47" s="54" t="str">
        <v>M</v>
      </c>
      <c r="AF47" s="54" t="str">
        <v>uan</v>
      </c>
      <c r="AG47" s="54" t="str">
        <v>uan</v>
      </c>
      <c r="AH47" s="54" t="str">
        <v/>
      </c>
      <c r="AI47" s="54" t="str">
        <v/>
      </c>
      <c r="AJ47" s="54"/>
      <c r="AK47" s="54"/>
      <c r="AL47" s="47" t="str">
        <v>shen</v>
      </c>
      <c r="AM47" s="54" t="str">
        <v>oen</v>
      </c>
      <c r="AN47" s="54" t="str">
        <v>ot</v>
      </c>
      <c r="AO47" s="54" t="str">
        <v>0</v>
      </c>
      <c r="AP47" s="47" t="str">
        <v>0m</v>
      </c>
      <c r="AQ47" s="47" t="str" cm="1">
        <f t="array" ref="AQ47">_xlfn.TEXTJOIN(",",,_xlfn.MAKEARRAY(LEN(AT47),1,  _xlfn.LAMBDA(_xlpm.r,_xlpm.c,MID(AT47,_xlpm.r,1)) )&amp;AU47)</f>
        <v>0</v>
      </c>
      <c r="AR47" s="47" t="str" cm="1">
        <f t="array" ref="AR47">_xlfn.TEXTJOIN(",",,_xlfn.MAKEARRAY(LEN(AT47),1,  _xlfn.LAMBDA(_xlpm.r,_xlpm.c,MID(AT47,_xlpm.r,1)) )&amp;AS47)</f>
        <v>0M</v>
      </c>
      <c r="AS47" s="54" t="str">
        <v>M</v>
      </c>
      <c r="AT47" s="47" t="str" cm="1">
        <f t="array" ref="AT47">_xlfn.TEXTSPLIT(AV47,{"-"})</f>
        <v>0</v>
      </c>
      <c r="AU47" s="54"/>
      <c r="AV47" s="54">
        <v>0</v>
      </c>
      <c r="BC47" s="54"/>
      <c r="BD47" s="54"/>
      <c r="BE47" s="54"/>
      <c r="BF47" s="54"/>
      <c r="BG47" s="54"/>
    </row>
    <row r="48" spans="1:59" ht="12" customHeight="1">
      <c r="A48" s="51" t="s">
        <v>6854</v>
      </c>
      <c r="B48" s="47" t="str" cm="1">
        <f t="array" ref="B48">_xlfn.IFS(E48&lt;&gt;"",E48&amp;F48,   G48&lt;&gt;"",G48,  TRUE,H48)</f>
        <v>ck</v>
      </c>
      <c r="C48" s="47" t="s">
        <v>6882</v>
      </c>
      <c r="D48" s="47" t="s">
        <v>6836</v>
      </c>
      <c r="E48" s="48"/>
      <c r="F48" s="46"/>
      <c r="G48" s="50" t="str">
        <f t="shared" si="0"/>
        <v/>
      </c>
      <c r="H48" s="47" t="str">
        <f t="shared" si="1"/>
        <v>ck</v>
      </c>
      <c r="I48" s="47">
        <f t="shared" si="2"/>
        <v>2</v>
      </c>
      <c r="L48" s="52" t="str">
        <v>uan</v>
      </c>
      <c r="M48" s="50"/>
      <c r="O48" s="50"/>
      <c r="P48" s="50"/>
      <c r="Q48" s="50"/>
      <c r="R48" s="50"/>
      <c r="S48" s="50"/>
      <c r="T48" s="50"/>
      <c r="U48" s="50"/>
      <c r="V48" s="50"/>
      <c r="W48" s="50"/>
      <c r="X48" s="50" t="str">
        <v>ue</v>
      </c>
      <c r="Y48" s="50" t="str">
        <v>p</v>
      </c>
      <c r="Z48" s="47" t="str">
        <v>ze</v>
      </c>
      <c r="AA48" s="47" t="str">
        <v>zy</v>
      </c>
      <c r="AB48" s="50"/>
      <c r="AC48" s="50" t="str">
        <v/>
      </c>
      <c r="AD48" s="50" t="str">
        <v>Q</v>
      </c>
      <c r="AE48" s="50"/>
      <c r="AF48" s="50"/>
      <c r="AG48" s="50"/>
      <c r="AH48" s="50"/>
      <c r="AI48" s="50"/>
      <c r="AJ48" s="50"/>
      <c r="AK48" s="50"/>
      <c r="AL48" s="47" t="str">
        <v>ze</v>
      </c>
      <c r="AM48" s="54" t="str">
        <v>ze</v>
      </c>
      <c r="AN48" s="54" t="str">
        <v>zy</v>
      </c>
      <c r="AO48" s="54" t="str">
        <v>0</v>
      </c>
      <c r="AP48" s="47" t="str">
        <v>0q</v>
      </c>
      <c r="AQ48" s="47" t="str" cm="1">
        <f t="array" ref="AQ48">_xlfn.TEXTJOIN(",",,_xlfn.MAKEARRAY(LEN(AT48),1,  _xlfn.LAMBDA(_xlpm.r,_xlpm.c,MID(AT48,_xlpm.r,1)) )&amp;AU48)</f>
        <v>0</v>
      </c>
      <c r="AR48" s="47" t="str" cm="1">
        <f t="array" ref="AR48">_xlfn.TEXTJOIN(",",,_xlfn.MAKEARRAY(LEN(AT48),1,  _xlfn.LAMBDA(_xlpm.r,_xlpm.c,MID(AT48,_xlpm.r,1)) )&amp;AS48)</f>
        <v>0Q</v>
      </c>
      <c r="AS48" s="54" t="str">
        <v>Q</v>
      </c>
      <c r="AT48" s="47" t="str" cm="1">
        <f t="array" ref="AT48">_xlfn.TEXTSPLIT(AV48,{"-"})</f>
        <v>0</v>
      </c>
      <c r="AU48" s="54"/>
      <c r="AV48" s="54">
        <v>0</v>
      </c>
      <c r="BC48" s="54"/>
      <c r="BD48" s="54"/>
      <c r="BE48" s="54"/>
      <c r="BF48" s="54"/>
      <c r="BG48" s="54"/>
    </row>
    <row r="49" spans="1:59" ht="12" customHeight="1">
      <c r="A49" s="51" t="s">
        <v>13714</v>
      </c>
      <c r="B49" s="47" t="str" cm="1">
        <f t="array" ref="B49">_xlfn.IFS(E49&lt;&gt;"",E49&amp;F49,   G49&lt;&gt;"",G49,  TRUE,H49)</f>
        <v>ck</v>
      </c>
      <c r="C49" s="47" t="s">
        <v>6882</v>
      </c>
      <c r="D49" s="47" t="s">
        <v>14463</v>
      </c>
      <c r="E49" s="48"/>
      <c r="F49" s="46"/>
      <c r="G49" s="50" t="str">
        <f t="shared" si="0"/>
        <v>ck</v>
      </c>
      <c r="H49" s="47" t="str">
        <f t="shared" si="1"/>
        <v>cd</v>
      </c>
      <c r="I49" s="47">
        <f t="shared" si="2"/>
        <v>2</v>
      </c>
      <c r="L49" s="52" t="str">
        <v>uang</v>
      </c>
      <c r="M49" s="50"/>
      <c r="X49" s="47" t="str">
        <v>ua</v>
      </c>
      <c r="Y49" s="47" t="str">
        <v>a</v>
      </c>
      <c r="Z49" s="47" t="str">
        <v>se</v>
      </c>
      <c r="AA49" s="47" t="str">
        <v>sy</v>
      </c>
      <c r="AC49" s="47" t="str">
        <v/>
      </c>
      <c r="AD49" s="47" t="str">
        <v>W</v>
      </c>
      <c r="AL49" s="47" t="str">
        <v>se</v>
      </c>
      <c r="AM49" s="54" t="str">
        <v>se</v>
      </c>
      <c r="AN49" s="54" t="str">
        <v>sy</v>
      </c>
      <c r="AO49" s="54" t="str">
        <v>0</v>
      </c>
      <c r="AP49" s="47" t="str">
        <v>0w</v>
      </c>
      <c r="AQ49" s="47" t="str" cm="1">
        <f t="array" ref="AQ49">_xlfn.TEXTJOIN(",",,_xlfn.MAKEARRAY(LEN(AT49),1,  _xlfn.LAMBDA(_xlpm.r,_xlpm.c,MID(AT49,_xlpm.r,1)) )&amp;AU49)</f>
        <v>0</v>
      </c>
      <c r="AR49" s="47" t="str" cm="1">
        <f t="array" ref="AR49">_xlfn.TEXTJOIN(",",,_xlfn.MAKEARRAY(LEN(AT49),1,  _xlfn.LAMBDA(_xlpm.r,_xlpm.c,MID(AT49,_xlpm.r,1)) )&amp;AS49)</f>
        <v>0W</v>
      </c>
      <c r="AS49" s="54" t="str">
        <v>W</v>
      </c>
      <c r="AT49" s="47" t="str" cm="1">
        <f t="array" ref="AT49">_xlfn.TEXTSPLIT(AV49,{"-"})</f>
        <v>0</v>
      </c>
      <c r="AU49" s="54"/>
      <c r="AV49" s="54">
        <v>0</v>
      </c>
      <c r="BC49" s="54"/>
      <c r="BD49" s="54"/>
      <c r="BE49" s="54"/>
      <c r="BF49" s="54"/>
      <c r="BG49" s="54"/>
    </row>
    <row r="50" spans="1:59" ht="12" customHeight="1">
      <c r="A50" s="51" t="s">
        <v>6827</v>
      </c>
      <c r="B50" s="47" t="str" cm="1">
        <f t="array" ref="B50">_xlfn.IFS(E50&lt;&gt;"",E50&amp;F50,   G50&lt;&gt;"",G50,  TRUE,H50)</f>
        <v>ia</v>
      </c>
      <c r="C50" s="47" t="s">
        <v>14474</v>
      </c>
      <c r="D50" s="47" t="s">
        <v>6875</v>
      </c>
      <c r="E50" s="48"/>
      <c r="F50" s="46"/>
      <c r="G50" s="50" t="str">
        <f t="shared" si="0"/>
        <v/>
      </c>
      <c r="H50" s="47" t="str">
        <f t="shared" si="1"/>
        <v>ia</v>
      </c>
      <c r="I50" s="47">
        <f t="shared" si="2"/>
        <v>1</v>
      </c>
      <c r="L50" s="52" t="str">
        <v>ue</v>
      </c>
      <c r="M50" s="50"/>
      <c r="X50" s="47" t="str">
        <v>ei</v>
      </c>
      <c r="Y50" s="47" t="str">
        <v>f</v>
      </c>
      <c r="Z50" s="47" t="str">
        <v>ge</v>
      </c>
      <c r="AA50" s="47" t="str">
        <v>gy</v>
      </c>
      <c r="AC50" s="47" t="str">
        <v>y</v>
      </c>
      <c r="AD50" s="47" t="str">
        <v>E</v>
      </c>
      <c r="AL50" s="47" t="str">
        <v>ge</v>
      </c>
      <c r="AM50" s="54" t="str">
        <v>ge</v>
      </c>
      <c r="AN50" s="54" t="str">
        <v>gy</v>
      </c>
      <c r="AO50" s="54" t="str">
        <v>0</v>
      </c>
      <c r="AP50" s="47" t="str">
        <v>0e</v>
      </c>
      <c r="AQ50" s="47" t="str" cm="1">
        <f t="array" ref="AQ50">_xlfn.TEXTJOIN(",",,_xlfn.MAKEARRAY(LEN(AT50),1,  _xlfn.LAMBDA(_xlpm.r,_xlpm.c,MID(AT50,_xlpm.r,1)) )&amp;AU50)</f>
        <v>0</v>
      </c>
      <c r="AR50" s="47" t="str" cm="1">
        <f t="array" ref="AR50">_xlfn.TEXTJOIN(",",,_xlfn.MAKEARRAY(LEN(AT50),1,  _xlfn.LAMBDA(_xlpm.r,_xlpm.c,MID(AT50,_xlpm.r,1)) )&amp;AS50)</f>
        <v>0E</v>
      </c>
      <c r="AS50" s="54" t="str">
        <v>E</v>
      </c>
      <c r="AT50" s="47" t="str" cm="1">
        <f t="array" ref="AT50">_xlfn.TEXTSPLIT(AV50,{"-"})</f>
        <v>0</v>
      </c>
      <c r="AU50" s="54"/>
      <c r="AV50" s="54">
        <v>0</v>
      </c>
      <c r="BC50" s="54"/>
      <c r="BD50" s="54"/>
      <c r="BE50" s="54"/>
      <c r="BF50" s="54"/>
      <c r="BG50" s="54"/>
    </row>
    <row r="51" spans="1:59" ht="12" customHeight="1">
      <c r="A51" s="51" t="s">
        <v>13788</v>
      </c>
      <c r="B51" s="47" t="str" cm="1">
        <f t="array" ref="B51">_xlfn.IFS(E51&lt;&gt;"",E51&amp;F51,   G51&lt;&gt;"",G51,  TRUE,H51)</f>
        <v>ix</v>
      </c>
      <c r="C51" s="47" t="s">
        <v>14474</v>
      </c>
      <c r="D51" s="47" t="s">
        <v>6950</v>
      </c>
      <c r="E51" s="48"/>
      <c r="F51" s="46"/>
      <c r="G51" s="50" t="str">
        <f t="shared" si="0"/>
        <v>ix</v>
      </c>
      <c r="H51" s="47" t="str">
        <f t="shared" si="1"/>
        <v>ih</v>
      </c>
      <c r="I51" s="47">
        <f t="shared" si="2"/>
        <v>2</v>
      </c>
      <c r="L51" s="52" t="str">
        <v>ui</v>
      </c>
      <c r="M51" s="50"/>
      <c r="X51" s="47" t="str">
        <v>iang</v>
      </c>
      <c r="Y51" s="47" t="str">
        <v>g</v>
      </c>
      <c r="Z51" s="47" t="str">
        <v>re</v>
      </c>
      <c r="AA51" s="47" t="str">
        <v>ry</v>
      </c>
      <c r="AC51" s="47" t="str">
        <v/>
      </c>
      <c r="AD51" s="47" t="str">
        <v>R</v>
      </c>
      <c r="AL51" s="47" t="str">
        <v>re</v>
      </c>
      <c r="AM51" s="54" t="str">
        <v>re</v>
      </c>
      <c r="AN51" s="54" t="str">
        <v>ry</v>
      </c>
      <c r="AO51" s="54" t="str">
        <v xml:space="preserve">qun  ,run  ,tun  </v>
      </c>
      <c r="AP51" s="47" t="str">
        <v>qr,rr,tr</v>
      </c>
      <c r="AQ51" s="47" t="str" cm="1">
        <f t="array" ref="AQ51">_xlfn.TEXTJOIN(",",,_xlfn.MAKEARRAY(LEN(AT51),1,  _xlfn.LAMBDA(_xlpm.r,_xlpm.c,MID(AT51,_xlpm.r,1)) )&amp;AU51)</f>
        <v xml:space="preserve">qun  ,run  ,tun  </v>
      </c>
      <c r="AR51" s="47" t="str" cm="1">
        <f t="array" ref="AR51">_xlfn.TEXTJOIN(",",,_xlfn.MAKEARRAY(LEN(AT51),1,  _xlfn.LAMBDA(_xlpm.r,_xlpm.c,MID(AT51,_xlpm.r,1)) )&amp;AS51)</f>
        <v>qR,rR,tR</v>
      </c>
      <c r="AS51" s="54" t="str">
        <v>R</v>
      </c>
      <c r="AT51" s="47" t="str" cm="1">
        <f t="array" ref="AT51:AU51">_xlfn.TEXTSPLIT(AV51,{"-"})</f>
        <v>qrt</v>
      </c>
      <c r="AU51" s="54" t="str">
        <v xml:space="preserve">un  </v>
      </c>
      <c r="AV51" s="54" t="str">
        <v xml:space="preserve">qrt-un  </v>
      </c>
      <c r="BC51" s="54"/>
      <c r="BD51" s="54"/>
      <c r="BE51" s="54"/>
      <c r="BF51" s="54"/>
      <c r="BG51" s="54"/>
    </row>
    <row r="52" spans="1:59" ht="12" customHeight="1">
      <c r="A52" s="51" t="s">
        <v>13727</v>
      </c>
      <c r="B52" s="47" t="str" cm="1">
        <f t="array" ref="B52">_xlfn.IFS(E52&lt;&gt;"",E52&amp;F52,   G52&lt;&gt;"",G52,  TRUE,H52)</f>
        <v>iw</v>
      </c>
      <c r="C52" s="47" t="s">
        <v>14474</v>
      </c>
      <c r="D52" s="47" t="s">
        <v>6841</v>
      </c>
      <c r="E52" s="48"/>
      <c r="F52" s="46"/>
      <c r="G52" s="50" t="str">
        <f t="shared" si="0"/>
        <v>iw</v>
      </c>
      <c r="H52" s="47" t="str">
        <f t="shared" si="1"/>
        <v>in</v>
      </c>
      <c r="I52" s="47">
        <f t="shared" si="2"/>
        <v>1</v>
      </c>
      <c r="L52" s="52" t="str">
        <v>un</v>
      </c>
      <c r="M52" s="52"/>
      <c r="X52" s="47" t="str">
        <v>in</v>
      </c>
      <c r="Y52" s="47" t="str">
        <v>z</v>
      </c>
      <c r="Z52" s="47" t="str">
        <v>ce</v>
      </c>
      <c r="AA52" s="47" t="str">
        <v>cy</v>
      </c>
      <c r="AC52" s="47" t="str">
        <v/>
      </c>
      <c r="AD52" s="47" t="str">
        <v>T</v>
      </c>
      <c r="AL52" s="47" t="str">
        <v>ce</v>
      </c>
      <c r="AM52" s="54" t="str">
        <v>ce</v>
      </c>
      <c r="AN52" s="54" t="str">
        <v>cy</v>
      </c>
      <c r="AO52" s="54" t="str">
        <v>0</v>
      </c>
      <c r="AP52" s="47" t="str">
        <v>0t</v>
      </c>
      <c r="AQ52" s="47" t="str" cm="1">
        <f t="array" ref="AQ52">_xlfn.TEXTJOIN(",",,_xlfn.MAKEARRAY(LEN(AT52),1,  _xlfn.LAMBDA(_xlpm.r,_xlpm.c,MID(AT52,_xlpm.r,1)) )&amp;AU52)</f>
        <v>0</v>
      </c>
      <c r="AR52" s="47" t="str" cm="1">
        <f t="array" ref="AR52">_xlfn.TEXTJOIN(",",,_xlfn.MAKEARRAY(LEN(AT52),1,  _xlfn.LAMBDA(_xlpm.r,_xlpm.c,MID(AT52,_xlpm.r,1)) )&amp;AS52)</f>
        <v>0T</v>
      </c>
      <c r="AS52" s="54" t="str">
        <v>T</v>
      </c>
      <c r="AT52" s="47" t="str" cm="1">
        <f t="array" ref="AT52">_xlfn.TEXTSPLIT(AV52,{"-"})</f>
        <v>0</v>
      </c>
      <c r="AU52" s="54"/>
      <c r="AV52" s="54">
        <v>0</v>
      </c>
      <c r="BC52" s="54"/>
      <c r="BD52" s="54"/>
      <c r="BE52" s="54"/>
      <c r="BF52" s="54"/>
      <c r="BG52" s="54"/>
    </row>
    <row r="53" spans="1:59" ht="12" customHeight="1">
      <c r="A53" s="51" t="s">
        <v>13598</v>
      </c>
      <c r="B53" s="47" t="str" cm="1">
        <f t="array" ref="B53">_xlfn.IFS(E53&lt;&gt;"",E53&amp;F53,   G53&lt;&gt;"",G53,  TRUE,H53)</f>
        <v>ig</v>
      </c>
      <c r="C53" s="47" t="s">
        <v>14474</v>
      </c>
      <c r="D53" s="47" t="s">
        <v>13767</v>
      </c>
      <c r="E53" s="48"/>
      <c r="F53" s="46"/>
      <c r="G53" s="50" t="str">
        <f t="shared" si="0"/>
        <v/>
      </c>
      <c r="H53" s="47" t="str">
        <f t="shared" si="1"/>
        <v>ig</v>
      </c>
      <c r="I53" s="47">
        <f t="shared" si="2"/>
        <v>1</v>
      </c>
      <c r="L53" s="52" t="str">
        <v>uo</v>
      </c>
      <c r="M53" s="52"/>
      <c r="X53" s="47" t="str">
        <v>ia</v>
      </c>
      <c r="Y53" s="47" t="str">
        <v>x</v>
      </c>
      <c r="Z53" s="47" t="str">
        <v>wei</v>
      </c>
      <c r="AA53" s="47" t="str">
        <v>wi</v>
      </c>
      <c r="AC53" s="47" t="str">
        <v/>
      </c>
      <c r="AD53" s="47" t="str">
        <v>Y</v>
      </c>
      <c r="AL53" s="47" t="str">
        <v>0</v>
      </c>
      <c r="AM53" s="54" t="str">
        <v>0</v>
      </c>
      <c r="AN53" s="54" t="str">
        <v>0u</v>
      </c>
      <c r="AO53" s="54" t="str">
        <v>yaoe</v>
      </c>
      <c r="AP53" s="47" t="str">
        <v>yy</v>
      </c>
      <c r="AQ53" s="47" t="str" cm="1">
        <f t="array" ref="AQ53">_xlfn.TEXTJOIN(",",,_xlfn.MAKEARRAY(LEN(AT53),1,  _xlfn.LAMBDA(_xlpm.r,_xlpm.c,MID(AT53,_xlpm.r,1)) )&amp;AU53)</f>
        <v>yaoe</v>
      </c>
      <c r="AR53" s="47" t="str" cm="1">
        <f t="array" ref="AR53">_xlfn.TEXTJOIN(",",,_xlfn.MAKEARRAY(LEN(AT53),1,  _xlfn.LAMBDA(_xlpm.r,_xlpm.c,MID(AT53,_xlpm.r,1)) )&amp;AS53)</f>
        <v>yY</v>
      </c>
      <c r="AS53" s="54" t="str">
        <v>Y</v>
      </c>
      <c r="AT53" s="47" t="str" cm="1">
        <f t="array" ref="AT53:AU53">_xlfn.TEXTSPLIT(AV53,{"-"})</f>
        <v>y</v>
      </c>
      <c r="AU53" s="54" t="str">
        <v>aoe</v>
      </c>
      <c r="AV53" s="54" t="str">
        <v>y-aoe</v>
      </c>
      <c r="BC53" s="54"/>
      <c r="BD53" s="54"/>
      <c r="BE53" s="54"/>
      <c r="BF53" s="54"/>
      <c r="BG53" s="54"/>
    </row>
    <row r="54" spans="1:59" ht="12" customHeight="1">
      <c r="A54" s="51" t="s">
        <v>13679</v>
      </c>
      <c r="B54" s="47" t="str" cm="1">
        <f t="array" ref="B54">_xlfn.IFS(E54&lt;&gt;"",E54&amp;F54,   G54&lt;&gt;"",G54,  TRUE,H54)</f>
        <v>ij</v>
      </c>
      <c r="C54" s="47" t="s">
        <v>14474</v>
      </c>
      <c r="D54" s="47" t="s">
        <v>6840</v>
      </c>
      <c r="E54" s="48"/>
      <c r="F54" s="46"/>
      <c r="G54" s="50" t="str">
        <f t="shared" si="0"/>
        <v/>
      </c>
      <c r="H54" s="47" t="str">
        <f t="shared" si="1"/>
        <v>ij</v>
      </c>
      <c r="I54" s="47">
        <f t="shared" si="2"/>
        <v>1</v>
      </c>
      <c r="L54" s="52" t="str">
        <v>v</v>
      </c>
      <c r="M54" s="52"/>
      <c r="X54" s="47" t="str">
        <v>ui</v>
      </c>
      <c r="Y54" s="47" t="str">
        <v>v</v>
      </c>
      <c r="Z54" s="47" t="str">
        <v>gei</v>
      </c>
      <c r="AA54" s="47" t="str">
        <v>gi</v>
      </c>
      <c r="AC54" s="47" t="str">
        <v>u</v>
      </c>
      <c r="AD54" s="47" t="str">
        <v>U</v>
      </c>
      <c r="AL54" s="47" t="str">
        <v>wei</v>
      </c>
      <c r="AM54" s="54" t="str">
        <v>wei</v>
      </c>
      <c r="AN54" s="54" t="str">
        <v>wi</v>
      </c>
      <c r="AO54" s="54" t="str">
        <v>0</v>
      </c>
      <c r="AP54" s="47" t="str">
        <v>0u</v>
      </c>
      <c r="AQ54" s="47" t="str" cm="1">
        <f t="array" ref="AQ54">_xlfn.TEXTJOIN(",",,_xlfn.MAKEARRAY(LEN(AT54),1,  _xlfn.LAMBDA(_xlpm.r,_xlpm.c,MID(AT54,_xlpm.r,1)) )&amp;AU54)</f>
        <v>0</v>
      </c>
      <c r="AR54" s="47" t="str" cm="1">
        <f t="array" ref="AR54">_xlfn.TEXTJOIN(",",,_xlfn.MAKEARRAY(LEN(AT54),1,  _xlfn.LAMBDA(_xlpm.r,_xlpm.c,MID(AT54,_xlpm.r,1)) )&amp;AS54)</f>
        <v>0U</v>
      </c>
      <c r="AS54" s="54" t="str">
        <v>U</v>
      </c>
      <c r="AT54" s="47" t="str" cm="1">
        <f t="array" ref="AT54">_xlfn.TEXTSPLIT(AV54,{"-"})</f>
        <v>0</v>
      </c>
      <c r="AU54" s="54"/>
      <c r="AV54" s="54">
        <v>0</v>
      </c>
      <c r="BC54" s="54"/>
      <c r="BD54" s="54"/>
      <c r="BE54" s="54"/>
      <c r="BF54" s="54"/>
      <c r="BG54" s="54"/>
    </row>
    <row r="55" spans="1:59" ht="12" customHeight="1">
      <c r="A55" s="51" t="s">
        <v>13673</v>
      </c>
      <c r="B55" s="47" t="str" cm="1">
        <f t="array" ref="B55">_xlfn.IFS(E55&lt;&gt;"",E55&amp;F55,   G55&lt;&gt;"",G55,  TRUE,H55)</f>
        <v>ie</v>
      </c>
      <c r="C55" s="47" t="s">
        <v>14474</v>
      </c>
      <c r="D55" s="47" t="s">
        <v>6876</v>
      </c>
      <c r="E55" s="48"/>
      <c r="F55" s="46"/>
      <c r="G55" s="50" t="str">
        <f t="shared" si="0"/>
        <v/>
      </c>
      <c r="H55" s="47" t="str">
        <f t="shared" si="1"/>
        <v>ie</v>
      </c>
      <c r="I55" s="47">
        <f t="shared" si="2"/>
        <v>1</v>
      </c>
      <c r="L55" s="52" t="str">
        <v>y</v>
      </c>
      <c r="M55" s="52"/>
      <c r="X55" s="47" t="str">
        <v>o</v>
      </c>
      <c r="Y55" s="47" t="str">
        <v>o</v>
      </c>
      <c r="Z55" s="47" t="str">
        <v>fei</v>
      </c>
      <c r="AA55" s="47" t="str">
        <v>fi</v>
      </c>
      <c r="AC55" s="47" t="str">
        <v>i</v>
      </c>
      <c r="AD55" s="47" t="str">
        <v>I</v>
      </c>
      <c r="AL55" s="47" t="str">
        <v>gei</v>
      </c>
      <c r="AM55" s="54" t="str">
        <v>gei</v>
      </c>
      <c r="AN55" s="47" t="str">
        <v>gi</v>
      </c>
      <c r="AO55" s="54" t="str">
        <v>0</v>
      </c>
      <c r="AP55" s="47" t="str">
        <v>0i</v>
      </c>
      <c r="AQ55" s="47" t="str" cm="1">
        <f t="array" ref="AQ55">_xlfn.TEXTJOIN(",",,_xlfn.MAKEARRAY(LEN(AT55),1,  _xlfn.LAMBDA(_xlpm.r,_xlpm.c,MID(AT55,_xlpm.r,1)) )&amp;AU55)</f>
        <v>0</v>
      </c>
      <c r="AR55" s="47" t="str" cm="1">
        <f t="array" ref="AR55">_xlfn.TEXTJOIN(",",,_xlfn.MAKEARRAY(LEN(AT55),1,  _xlfn.LAMBDA(_xlpm.r,_xlpm.c,MID(AT55,_xlpm.r,1)) )&amp;AS55)</f>
        <v>0I</v>
      </c>
      <c r="AS55" s="54" t="str">
        <v>I</v>
      </c>
      <c r="AT55" s="47" t="str" cm="1">
        <f t="array" ref="AT55">_xlfn.TEXTSPLIT(AV55,{"-"})</f>
        <v>0</v>
      </c>
      <c r="AU55" s="54"/>
      <c r="AV55" s="54">
        <v>0</v>
      </c>
      <c r="BC55" s="54"/>
      <c r="BD55" s="54"/>
      <c r="BE55" s="54"/>
      <c r="BF55" s="54"/>
      <c r="BG55" s="54"/>
    </row>
    <row r="56" spans="1:59" ht="12" customHeight="1">
      <c r="A56" s="51" t="s">
        <v>13685</v>
      </c>
      <c r="B56" s="47" t="str" cm="1">
        <f t="array" ref="B56">_xlfn.IFS(E56&lt;&gt;"",E56&amp;F56,   G56&lt;&gt;"",G56,  TRUE,H56)</f>
        <v>it</v>
      </c>
      <c r="C56" s="47" t="s">
        <v>14474</v>
      </c>
      <c r="D56" s="47" t="s">
        <v>6836</v>
      </c>
      <c r="E56" s="48"/>
      <c r="F56" s="46"/>
      <c r="G56" s="50" t="str">
        <f t="shared" si="0"/>
        <v>it</v>
      </c>
      <c r="H56" s="47" t="str">
        <f t="shared" si="1"/>
        <v>ik</v>
      </c>
      <c r="I56" s="47">
        <f t="shared" si="2"/>
        <v>1</v>
      </c>
      <c r="L56" s="52" t="str">
        <v>zh</v>
      </c>
      <c r="M56" s="52"/>
      <c r="O56" s="52"/>
      <c r="P56" s="52"/>
      <c r="Q56" s="52"/>
      <c r="R56" s="52"/>
      <c r="S56" s="52"/>
      <c r="T56" s="52"/>
      <c r="U56" s="52"/>
      <c r="V56" s="52"/>
      <c r="W56" s="52"/>
      <c r="X56" s="52" t="str">
        <v>sh</v>
      </c>
      <c r="Y56" s="52" t="str">
        <v>a</v>
      </c>
      <c r="Z56" s="47" t="str">
        <v>qiu</v>
      </c>
      <c r="AA56" s="47" t="str">
        <v>qo</v>
      </c>
      <c r="AB56" s="52"/>
      <c r="AC56" s="52" t="str">
        <v>ou</v>
      </c>
      <c r="AD56" s="52" t="str">
        <v>O</v>
      </c>
      <c r="AE56" s="52"/>
      <c r="AF56" s="52"/>
      <c r="AG56" s="52"/>
      <c r="AH56" s="52"/>
      <c r="AI56" s="52"/>
      <c r="AJ56" s="52"/>
      <c r="AK56" s="52"/>
      <c r="AL56" s="47" t="str">
        <v>fei</v>
      </c>
      <c r="AM56" s="54" t="str">
        <v>fei</v>
      </c>
      <c r="AN56" s="54" t="str">
        <v>fi</v>
      </c>
      <c r="AO56" s="54" t="str">
        <v>0</v>
      </c>
      <c r="AP56" s="47" t="str">
        <v>0o</v>
      </c>
      <c r="AQ56" s="47" t="str" cm="1">
        <f t="array" ref="AQ56">_xlfn.TEXTJOIN(",",,_xlfn.MAKEARRAY(LEN(AT56),1,  _xlfn.LAMBDA(_xlpm.r,_xlpm.c,MID(AT56,_xlpm.r,1)) )&amp;AU56)</f>
        <v>0</v>
      </c>
      <c r="AR56" s="47" t="str" cm="1">
        <f t="array" ref="AR56">_xlfn.TEXTJOIN(",",,_xlfn.MAKEARRAY(LEN(AT56),1,  _xlfn.LAMBDA(_xlpm.r,_xlpm.c,MID(AT56,_xlpm.r,1)) )&amp;AS56)</f>
        <v>0O</v>
      </c>
      <c r="AS56" s="54" t="str">
        <v>O</v>
      </c>
      <c r="AT56" s="47" t="str" cm="1">
        <f t="array" ref="AT56">_xlfn.TEXTSPLIT(AV56,{"-"})</f>
        <v>0</v>
      </c>
      <c r="AU56" s="54"/>
      <c r="AV56" s="54">
        <v>0</v>
      </c>
      <c r="BC56" s="54"/>
      <c r="BD56" s="54"/>
      <c r="BE56" s="54"/>
      <c r="BF56" s="54"/>
      <c r="BG56" s="54"/>
    </row>
    <row r="57" spans="1:59" ht="12" customHeight="1">
      <c r="A57" s="51" t="s">
        <v>13584</v>
      </c>
      <c r="B57" s="47" t="str" cm="1">
        <f t="array" ref="B57">_xlfn.IFS(E57&lt;&gt;"",E57&amp;F57,   G57&lt;&gt;"",G57,  TRUE,H57)</f>
        <v>id</v>
      </c>
      <c r="C57" s="47" t="s">
        <v>14474</v>
      </c>
      <c r="D57" s="47" t="s">
        <v>14463</v>
      </c>
      <c r="E57" s="48"/>
      <c r="F57" s="46"/>
      <c r="G57" s="50" t="str">
        <f t="shared" si="0"/>
        <v/>
      </c>
      <c r="H57" s="47" t="str">
        <f t="shared" si="1"/>
        <v>id</v>
      </c>
      <c r="I57" s="47">
        <f t="shared" si="2"/>
        <v>1</v>
      </c>
      <c r="L57" s="47" t="str">
        <v>zh</v>
      </c>
      <c r="X57" s="47" t="str">
        <v>zh</v>
      </c>
      <c r="Y57" s="47" t="str">
        <v>v</v>
      </c>
      <c r="Z57" s="47" t="str">
        <v>bei</v>
      </c>
      <c r="AA57" s="47" t="str">
        <v>bp</v>
      </c>
      <c r="AC57" s="47" t="str">
        <v>ue</v>
      </c>
      <c r="AD57" s="47" t="str">
        <v>P</v>
      </c>
      <c r="AL57" s="47" t="str">
        <v>qiu</v>
      </c>
      <c r="AM57" s="47" t="str">
        <v>qiu</v>
      </c>
      <c r="AN57" s="47" t="str">
        <v>qo</v>
      </c>
      <c r="AO57" s="47" t="str">
        <v>0</v>
      </c>
      <c r="AP57" s="47" t="str">
        <v>0p</v>
      </c>
      <c r="AQ57" s="47" t="str" cm="1">
        <f t="array" ref="AQ57">_xlfn.TEXTJOIN(",",,_xlfn.MAKEARRAY(LEN(AT57),1,  _xlfn.LAMBDA(_xlpm.r,_xlpm.c,MID(AT57,_xlpm.r,1)) )&amp;AU57)</f>
        <v>0</v>
      </c>
      <c r="AR57" s="47" t="str" cm="1">
        <f t="array" ref="AR57">_xlfn.TEXTJOIN(",",,_xlfn.MAKEARRAY(LEN(AT57),1,  _xlfn.LAMBDA(_xlpm.r,_xlpm.c,MID(AT57,_xlpm.r,1)) )&amp;AS57)</f>
        <v>0P</v>
      </c>
      <c r="AS57" s="47" t="str">
        <v>P</v>
      </c>
      <c r="AT57" s="47" t="str" cm="1">
        <f t="array" ref="AT57">_xlfn.TEXTSPLIT(AV57,{"-"})</f>
        <v>0</v>
      </c>
      <c r="AV57" s="47">
        <v>0</v>
      </c>
    </row>
    <row r="58" spans="1:59" ht="12" customHeight="1">
      <c r="A58" s="51" t="s">
        <v>13361</v>
      </c>
      <c r="B58" s="47" t="str" cm="1">
        <f t="array" ref="B58">_xlfn.IFS(E58&lt;&gt;"",E58&amp;F58,   G58&lt;&gt;"",G58,  TRUE,H58)</f>
        <v>if</v>
      </c>
      <c r="C58" s="47" t="s">
        <v>14474</v>
      </c>
      <c r="D58" s="47" t="s">
        <v>13510</v>
      </c>
      <c r="E58" s="48"/>
      <c r="F58" s="46"/>
      <c r="G58" s="50" t="str">
        <f t="shared" si="0"/>
        <v>if</v>
      </c>
      <c r="H58" s="47" t="str">
        <f t="shared" si="1"/>
        <v>ii</v>
      </c>
      <c r="I58" s="47">
        <f t="shared" si="2"/>
        <v>1</v>
      </c>
      <c r="Z58" s="47" t="str">
        <v>jia</v>
      </c>
      <c r="AA58" s="47" t="str">
        <v>ja</v>
      </c>
      <c r="AC58" s="47" t="str">
        <v>ua</v>
      </c>
      <c r="AD58" s="47" t="str">
        <v>A</v>
      </c>
      <c r="AL58" s="47" t="str">
        <v>bei</v>
      </c>
      <c r="AM58" s="47" t="str">
        <v>bei</v>
      </c>
      <c r="AN58" s="47" t="str">
        <v>bp</v>
      </c>
      <c r="AO58" s="47" t="str">
        <v>0</v>
      </c>
      <c r="AP58" s="47" t="str">
        <v>0a</v>
      </c>
      <c r="AQ58" s="47" t="str" cm="1">
        <f t="array" ref="AQ58">_xlfn.TEXTJOIN(",",,_xlfn.MAKEARRAY(LEN(AT58),1,  _xlfn.LAMBDA(_xlpm.r,_xlpm.c,MID(AT58,_xlpm.r,1)) )&amp;AU58)</f>
        <v>0</v>
      </c>
      <c r="AR58" s="47" t="str" cm="1">
        <f t="array" ref="AR58">_xlfn.TEXTJOIN(",",,_xlfn.MAKEARRAY(LEN(AT58),1,  _xlfn.LAMBDA(_xlpm.r,_xlpm.c,MID(AT58,_xlpm.r,1)) )&amp;AS58)</f>
        <v>0A</v>
      </c>
      <c r="AS58" s="47" t="str">
        <v>A</v>
      </c>
      <c r="AT58" s="47" t="str" cm="1">
        <f t="array" ref="AT58">_xlfn.TEXTSPLIT(AV58,{"-"})</f>
        <v>0</v>
      </c>
      <c r="AV58" s="47">
        <v>0</v>
      </c>
    </row>
    <row r="59" spans="1:59" ht="12" customHeight="1">
      <c r="A59" s="51" t="s">
        <v>13662</v>
      </c>
      <c r="B59" s="47" t="str" cm="1">
        <f t="array" ref="B59">_xlfn.IFS(E59&lt;&gt;"",E59&amp;F59,   G59&lt;&gt;"",G59,  TRUE,H59)</f>
        <v>il</v>
      </c>
      <c r="C59" s="47" t="s">
        <v>14474</v>
      </c>
      <c r="D59" s="47" t="s">
        <v>6908</v>
      </c>
      <c r="E59" s="48"/>
      <c r="F59" s="46"/>
      <c r="G59" s="50" t="str">
        <f t="shared" si="0"/>
        <v/>
      </c>
      <c r="H59" s="47" t="str">
        <f t="shared" si="1"/>
        <v>il</v>
      </c>
      <c r="I59" s="47">
        <f t="shared" si="2"/>
        <v>1</v>
      </c>
      <c r="Z59" s="47" t="str">
        <v>zhu</v>
      </c>
      <c r="AA59" s="47" t="str">
        <v>us</v>
      </c>
      <c r="AC59" s="47" t="str">
        <v/>
      </c>
      <c r="AD59" s="47" t="str">
        <v>S</v>
      </c>
      <c r="AL59" s="47" t="str">
        <v>jia</v>
      </c>
      <c r="AM59" s="47" t="str">
        <v>jia</v>
      </c>
      <c r="AN59" s="47" t="str">
        <v>ja</v>
      </c>
      <c r="AO59" s="47" t="str">
        <v>0</v>
      </c>
      <c r="AP59" s="47" t="str">
        <v>0s</v>
      </c>
      <c r="AQ59" s="47" t="str" cm="1">
        <f t="array" ref="AQ59">_xlfn.TEXTJOIN(",",,_xlfn.MAKEARRAY(LEN(AT59),1,  _xlfn.LAMBDA(_xlpm.r,_xlpm.c,MID(AT59,_xlpm.r,1)) )&amp;AU59)</f>
        <v>0</v>
      </c>
      <c r="AR59" s="47" t="str" cm="1">
        <f t="array" ref="AR59">_xlfn.TEXTJOIN(",",,_xlfn.MAKEARRAY(LEN(AT59),1,  _xlfn.LAMBDA(_xlpm.r,_xlpm.c,MID(AT59,_xlpm.r,1)) )&amp;AS59)</f>
        <v>0S</v>
      </c>
      <c r="AS59" s="47" t="str">
        <v>S</v>
      </c>
      <c r="AT59" s="47" t="str" cm="1">
        <f t="array" ref="AT59">_xlfn.TEXTSPLIT(AV59,{"-"})</f>
        <v>0</v>
      </c>
      <c r="AV59" s="47">
        <v>0</v>
      </c>
    </row>
    <row r="60" spans="1:59" ht="12" customHeight="1">
      <c r="A60" s="51" t="s">
        <v>13742</v>
      </c>
      <c r="B60" s="47" t="str" cm="1">
        <f t="array" ref="B60">_xlfn.IFS(E60&lt;&gt;"",E60&amp;F60,   G60&lt;&gt;"",G60,  TRUE,H60)</f>
        <v>iq</v>
      </c>
      <c r="C60" s="47" t="s">
        <v>14474</v>
      </c>
      <c r="D60" s="47" t="s">
        <v>6960</v>
      </c>
      <c r="E60" s="48"/>
      <c r="F60" s="46"/>
      <c r="G60" s="50" t="str">
        <f t="shared" si="0"/>
        <v>iq</v>
      </c>
      <c r="H60" s="47" t="str">
        <f t="shared" si="1"/>
        <v>io</v>
      </c>
      <c r="I60" s="47">
        <f t="shared" si="2"/>
        <v>1</v>
      </c>
      <c r="Z60" s="47" t="str">
        <v>chu</v>
      </c>
      <c r="AA60" s="47" t="str">
        <v>is</v>
      </c>
      <c r="AC60" s="47" t="str">
        <v/>
      </c>
      <c r="AD60" s="47" t="str">
        <v>D</v>
      </c>
      <c r="AL60" s="47" t="str">
        <v>zhu</v>
      </c>
      <c r="AM60" s="47" t="str">
        <v>uu</v>
      </c>
      <c r="AN60" s="47" t="str">
        <v>us</v>
      </c>
      <c r="AO60" s="47" t="str">
        <v>men,nen</v>
      </c>
      <c r="AP60" s="47" t="str">
        <v>md,nd</v>
      </c>
      <c r="AQ60" s="47" t="str" cm="1">
        <f t="array" ref="AQ60">_xlfn.TEXTJOIN(",",,_xlfn.MAKEARRAY(LEN(AT60),1,  _xlfn.LAMBDA(_xlpm.r,_xlpm.c,MID(AT60,_xlpm.r,1)) )&amp;AU60)</f>
        <v>men,nen</v>
      </c>
      <c r="AR60" s="47" t="str" cm="1">
        <f t="array" ref="AR60">_xlfn.TEXTJOIN(",",,_xlfn.MAKEARRAY(LEN(AT60),1,  _xlfn.LAMBDA(_xlpm.r,_xlpm.c,MID(AT60,_xlpm.r,1)) )&amp;AS60)</f>
        <v>mD,nD</v>
      </c>
      <c r="AS60" s="47" t="str">
        <v>D</v>
      </c>
      <c r="AT60" s="47" t="str" cm="1">
        <f t="array" ref="AT60:AU60">_xlfn.TEXTSPLIT(AV60,{"-"})</f>
        <v>mn</v>
      </c>
      <c r="AU60" s="47" t="str">
        <v>en</v>
      </c>
      <c r="AV60" s="47" t="str">
        <v>mn-en</v>
      </c>
    </row>
    <row r="61" spans="1:59" ht="12" customHeight="1">
      <c r="A61" s="51" t="s">
        <v>13548</v>
      </c>
      <c r="B61" s="47" t="str" cm="1">
        <f t="array" ref="B61">_xlfn.IFS(E61&lt;&gt;"",E61&amp;F61,   G61&lt;&gt;"",G61,  TRUE,H61)</f>
        <v>is</v>
      </c>
      <c r="C61" s="47" t="s">
        <v>14474</v>
      </c>
      <c r="D61" s="47" t="s">
        <v>13512</v>
      </c>
      <c r="E61" s="48"/>
      <c r="F61" s="46"/>
      <c r="G61" s="50" t="str">
        <f t="shared" si="0"/>
        <v>is</v>
      </c>
      <c r="H61" s="47" t="str">
        <f t="shared" si="1"/>
        <v>iu</v>
      </c>
      <c r="I61" s="47">
        <f t="shared" si="2"/>
        <v>1</v>
      </c>
      <c r="Z61" s="47" t="str">
        <v>shu</v>
      </c>
      <c r="AA61" s="47" t="str">
        <v>os</v>
      </c>
      <c r="AC61" s="47" t="str">
        <v>ei</v>
      </c>
      <c r="AD61" s="47" t="str">
        <v>F</v>
      </c>
      <c r="AL61" s="47" t="str">
        <v>chu</v>
      </c>
      <c r="AM61" s="47" t="str">
        <v>iu</v>
      </c>
      <c r="AN61" s="47" t="str">
        <v>is</v>
      </c>
      <c r="AO61" s="47" t="str">
        <v>0</v>
      </c>
      <c r="AP61" s="47" t="str">
        <v>0f</v>
      </c>
      <c r="AQ61" s="47" t="str" cm="1">
        <f t="array" ref="AQ61">_xlfn.TEXTJOIN(",",,_xlfn.MAKEARRAY(LEN(AT61),1,  _xlfn.LAMBDA(_xlpm.r,_xlpm.c,MID(AT61,_xlpm.r,1)) )&amp;AU61)</f>
        <v>0</v>
      </c>
      <c r="AR61" s="47" t="str" cm="1">
        <f t="array" ref="AR61">_xlfn.TEXTJOIN(",",,_xlfn.MAKEARRAY(LEN(AT61),1,  _xlfn.LAMBDA(_xlpm.r,_xlpm.c,MID(AT61,_xlpm.r,1)) )&amp;AS61)</f>
        <v>0F</v>
      </c>
      <c r="AS61" s="47" t="str">
        <v>F</v>
      </c>
      <c r="AT61" s="47" t="str" cm="1">
        <f t="array" ref="AT61">_xlfn.TEXTSPLIT(AV61,{"-"})</f>
        <v>0</v>
      </c>
      <c r="AV61" s="47">
        <v>0</v>
      </c>
    </row>
    <row r="62" spans="1:59" ht="12" customHeight="1">
      <c r="A62" s="51" t="s">
        <v>13791</v>
      </c>
      <c r="B62" s="47" t="str" cm="1">
        <f t="array" ref="B62">_xlfn.IFS(E62&lt;&gt;"",E62&amp;F62,   G62&lt;&gt;"",G62,  TRUE,H62)</f>
        <v>ix</v>
      </c>
      <c r="C62" s="47" t="s">
        <v>14474</v>
      </c>
      <c r="D62" s="47" t="s">
        <v>14096</v>
      </c>
      <c r="E62" s="48"/>
      <c r="F62" s="46"/>
      <c r="G62" s="50" t="str">
        <f t="shared" si="0"/>
        <v/>
      </c>
      <c r="H62" s="47" t="str">
        <f t="shared" si="1"/>
        <v>ix</v>
      </c>
      <c r="I62" s="47">
        <f t="shared" si="2"/>
        <v>2</v>
      </c>
      <c r="Z62" s="47" t="str">
        <v>hu</v>
      </c>
      <c r="AA62" s="47" t="str">
        <v>hs</v>
      </c>
      <c r="AC62" s="47" t="str">
        <v>iang</v>
      </c>
      <c r="AD62" s="47" t="str">
        <v>G</v>
      </c>
      <c r="AL62" s="47" t="str">
        <v>shu</v>
      </c>
      <c r="AM62" s="47" t="str">
        <v>ou</v>
      </c>
      <c r="AN62" s="47" t="str">
        <v>os</v>
      </c>
      <c r="AO62" s="47" t="str">
        <v>0</v>
      </c>
      <c r="AP62" s="47" t="str">
        <v>0g</v>
      </c>
      <c r="AQ62" s="47" t="str" cm="1">
        <f t="array" ref="AQ62">_xlfn.TEXTJOIN(",",,_xlfn.MAKEARRAY(LEN(AT62),1,  _xlfn.LAMBDA(_xlpm.r,_xlpm.c,MID(AT62,_xlpm.r,1)) )&amp;AU62)</f>
        <v>0</v>
      </c>
      <c r="AR62" s="47" t="str" cm="1">
        <f t="array" ref="AR62">_xlfn.TEXTJOIN(",",,_xlfn.MAKEARRAY(LEN(AT62),1,  _xlfn.LAMBDA(_xlpm.r,_xlpm.c,MID(AT62,_xlpm.r,1)) )&amp;AS62)</f>
        <v>0G</v>
      </c>
      <c r="AS62" s="47" t="str">
        <v>G</v>
      </c>
      <c r="AT62" s="47" t="str" cm="1">
        <f t="array" ref="AT62">_xlfn.TEXTSPLIT(AV62,{"-"})</f>
        <v>0</v>
      </c>
      <c r="AV62" s="47">
        <v>0</v>
      </c>
    </row>
    <row r="63" spans="1:59" ht="12" customHeight="1">
      <c r="A63" s="51" t="s">
        <v>13659</v>
      </c>
      <c r="B63" s="47" t="str" cm="1">
        <f t="array" ref="B63">_xlfn.IFS(E63&lt;&gt;"",E63&amp;F63,   G63&lt;&gt;"",G63,  TRUE,H63)</f>
        <v>ir</v>
      </c>
      <c r="C63" s="47" t="s">
        <v>14474</v>
      </c>
      <c r="D63" s="47" t="s">
        <v>14110</v>
      </c>
      <c r="E63" s="48"/>
      <c r="F63" s="46"/>
      <c r="G63" s="50" t="str">
        <f t="shared" si="0"/>
        <v>ir</v>
      </c>
      <c r="H63" s="47" t="str">
        <f t="shared" si="1"/>
        <v>im</v>
      </c>
      <c r="I63" s="47">
        <f t="shared" si="2"/>
        <v>1</v>
      </c>
      <c r="Z63" s="47" t="str">
        <v>ku</v>
      </c>
      <c r="AA63" s="47" t="str">
        <v>ks</v>
      </c>
      <c r="AC63" s="47" t="str">
        <v/>
      </c>
      <c r="AD63" s="47" t="str">
        <v>H</v>
      </c>
      <c r="AL63" s="47" t="str">
        <v>hu</v>
      </c>
      <c r="AM63" s="47" t="str">
        <v>hu</v>
      </c>
      <c r="AN63" s="47" t="str">
        <v>hs</v>
      </c>
      <c r="AO63" s="47" t="str">
        <v>rang,yang,fang</v>
      </c>
      <c r="AP63" s="47" t="str">
        <v>rh,yh,fh</v>
      </c>
      <c r="AQ63" s="47" t="str" cm="1">
        <f t="array" ref="AQ63">_xlfn.TEXTJOIN(",",,_xlfn.MAKEARRAY(LEN(AT63),1,  _xlfn.LAMBDA(_xlpm.r,_xlpm.c,MID(AT63,_xlpm.r,1)) )&amp;AU63)</f>
        <v>rang,yang,fang</v>
      </c>
      <c r="AR63" s="47" t="str" cm="1">
        <f t="array" ref="AR63">_xlfn.TEXTJOIN(",",,_xlfn.MAKEARRAY(LEN(AT63),1,  _xlfn.LAMBDA(_xlpm.r,_xlpm.c,MID(AT63,_xlpm.r,1)) )&amp;AS63)</f>
        <v>rH,yH,fH</v>
      </c>
      <c r="AS63" s="47" t="str">
        <v>H</v>
      </c>
      <c r="AT63" s="47" t="str" cm="1">
        <f t="array" ref="AT63:AU63">_xlfn.TEXTSPLIT(AV63,{"-"})</f>
        <v>ryf</v>
      </c>
      <c r="AU63" s="47" t="str">
        <v>ang</v>
      </c>
      <c r="AV63" s="47" t="str">
        <v>ryf-ang</v>
      </c>
    </row>
    <row r="64" spans="1:59" ht="12" customHeight="1">
      <c r="A64" s="51" t="s">
        <v>13739</v>
      </c>
      <c r="B64" s="47" t="str" cm="1">
        <f t="array" ref="B64">_xlfn.IFS(E64&lt;&gt;"",E64&amp;F64,   G64&lt;&gt;"",G64,  TRUE,H64)</f>
        <v>iz</v>
      </c>
      <c r="C64" s="47" t="s">
        <v>14474</v>
      </c>
      <c r="D64" s="47" t="s">
        <v>14460</v>
      </c>
      <c r="E64" s="48"/>
      <c r="F64" s="46"/>
      <c r="G64" s="50" t="str">
        <f t="shared" si="0"/>
        <v/>
      </c>
      <c r="H64" s="47" t="str">
        <f t="shared" si="1"/>
        <v>iz</v>
      </c>
      <c r="I64" s="47">
        <f t="shared" si="2"/>
        <v>1</v>
      </c>
      <c r="Z64" s="47" t="str">
        <v>ji</v>
      </c>
      <c r="AA64" s="47" t="str">
        <v>jd</v>
      </c>
      <c r="AC64" s="47" t="str">
        <v/>
      </c>
      <c r="AD64" s="47" t="str">
        <v>J</v>
      </c>
      <c r="AL64" s="47" t="str">
        <v>ku</v>
      </c>
      <c r="AM64" s="47" t="str">
        <v>ku</v>
      </c>
      <c r="AN64" s="47" t="str">
        <v>ks</v>
      </c>
      <c r="AO64" s="47" t="str">
        <v>0</v>
      </c>
      <c r="AP64" s="47" t="str">
        <v>0j</v>
      </c>
      <c r="AQ64" s="47" t="str" cm="1">
        <f t="array" ref="AQ64">_xlfn.TEXTJOIN(",",,_xlfn.MAKEARRAY(LEN(AT64),1,  _xlfn.LAMBDA(_xlpm.r,_xlpm.c,MID(AT64,_xlpm.r,1)) )&amp;AU64)</f>
        <v>0</v>
      </c>
      <c r="AR64" s="47" t="str" cm="1">
        <f t="array" ref="AR64">_xlfn.TEXTJOIN(",",,_xlfn.MAKEARRAY(LEN(AT64),1,  _xlfn.LAMBDA(_xlpm.r,_xlpm.c,MID(AT64,_xlpm.r,1)) )&amp;AS64)</f>
        <v>0J</v>
      </c>
      <c r="AS64" s="47" t="str">
        <v>J</v>
      </c>
      <c r="AT64" s="47" t="str" cm="1">
        <f t="array" ref="AT64">_xlfn.TEXTSPLIT(AV64,{"-"})</f>
        <v>0</v>
      </c>
      <c r="AV64" s="47">
        <v>0</v>
      </c>
    </row>
    <row r="65" spans="1:48" ht="12" customHeight="1">
      <c r="A65" s="51" t="s">
        <v>13759</v>
      </c>
      <c r="B65" s="47" t="str" cm="1">
        <f t="array" ref="B65">_xlfn.IFS(E65&lt;&gt;"",E65&amp;F65,   G65&lt;&gt;"",G65,  TRUE,H65)</f>
        <v>iv</v>
      </c>
      <c r="C65" s="47" t="s">
        <v>14474</v>
      </c>
      <c r="D65" s="47" t="s">
        <v>13534</v>
      </c>
      <c r="E65" s="48"/>
      <c r="F65" s="46"/>
      <c r="G65" s="50" t="str">
        <f t="shared" si="0"/>
        <v/>
      </c>
      <c r="H65" s="47" t="str">
        <f t="shared" si="1"/>
        <v>iv</v>
      </c>
      <c r="I65" s="47">
        <f t="shared" si="2"/>
        <v>1</v>
      </c>
      <c r="Z65" s="47" t="str">
        <v>li</v>
      </c>
      <c r="AA65" s="47" t="str">
        <v>ld</v>
      </c>
      <c r="AC65" s="47" t="str">
        <v/>
      </c>
      <c r="AD65" s="47" t="str">
        <v>K</v>
      </c>
      <c r="AL65" s="47" t="str">
        <v>ji</v>
      </c>
      <c r="AM65" s="47" t="str">
        <v>ji</v>
      </c>
      <c r="AN65" s="47" t="str">
        <v>jd</v>
      </c>
      <c r="AO65" s="47" t="str">
        <v>qin,xin,bin</v>
      </c>
      <c r="AP65" s="47" t="str">
        <v>qk,xk,bk</v>
      </c>
      <c r="AQ65" s="47" t="str" cm="1">
        <f t="array" ref="AQ65">_xlfn.TEXTJOIN(",",,_xlfn.MAKEARRAY(LEN(AT65),1,  _xlfn.LAMBDA(_xlpm.r,_xlpm.c,MID(AT65,_xlpm.r,1)) )&amp;AU65)</f>
        <v>qin,xin,bin</v>
      </c>
      <c r="AR65" s="47" t="str" cm="1">
        <f t="array" ref="AR65">_xlfn.TEXTJOIN(",",,_xlfn.MAKEARRAY(LEN(AT65),1,  _xlfn.LAMBDA(_xlpm.r,_xlpm.c,MID(AT65,_xlpm.r,1)) )&amp;AS65)</f>
        <v>qK,xK,bK</v>
      </c>
      <c r="AS65" s="47" t="str">
        <v>K</v>
      </c>
      <c r="AT65" s="47" t="str" cm="1">
        <f t="array" ref="AT65:AU65">_xlfn.TEXTSPLIT(AV65,{"-"})</f>
        <v>qxb</v>
      </c>
      <c r="AU65" s="47" t="str">
        <v>in</v>
      </c>
      <c r="AV65" s="47" t="str">
        <v>qxb-in</v>
      </c>
    </row>
    <row r="66" spans="1:48" ht="12" customHeight="1">
      <c r="A66" s="51" t="s">
        <v>13750</v>
      </c>
      <c r="B66" s="47" t="str" cm="1">
        <f t="array" ref="B66">_xlfn.IFS(E66&lt;&gt;"",E66&amp;F66,   G66&lt;&gt;"",G66,  TRUE,H66)</f>
        <v>ic</v>
      </c>
      <c r="C66" s="47" t="s">
        <v>14474</v>
      </c>
      <c r="D66" s="47" t="s">
        <v>13535</v>
      </c>
      <c r="E66" s="48"/>
      <c r="F66" s="46"/>
      <c r="G66" s="50" t="str">
        <f t="shared" si="0"/>
        <v/>
      </c>
      <c r="H66" s="47" t="str">
        <f t="shared" si="1"/>
        <v>ic</v>
      </c>
      <c r="I66" s="47">
        <f t="shared" si="2"/>
        <v>1</v>
      </c>
      <c r="Z66" s="47" t="str">
        <v>zhi</v>
      </c>
      <c r="AA66" s="47" t="str">
        <v>uf</v>
      </c>
      <c r="AC66" s="47" t="str">
        <v/>
      </c>
      <c r="AD66" s="47" t="str">
        <v>L</v>
      </c>
      <c r="AL66" s="47" t="str">
        <v>li</v>
      </c>
      <c r="AM66" s="47" t="str">
        <v>li</v>
      </c>
      <c r="AN66" s="47" t="str">
        <v>ld</v>
      </c>
      <c r="AO66" s="47" t="str">
        <v>xia,qia</v>
      </c>
      <c r="AP66" s="47" t="str">
        <v>xl,ql</v>
      </c>
      <c r="AQ66" s="47" t="str" cm="1">
        <f t="array" ref="AQ66">_xlfn.TEXTJOIN(",",,_xlfn.MAKEARRAY(LEN(AT66),1,  _xlfn.LAMBDA(_xlpm.r,_xlpm.c,MID(AT66,_xlpm.r,1)) )&amp;AU66)</f>
        <v>xia,qia</v>
      </c>
      <c r="AR66" s="47" t="str" cm="1">
        <f t="array" ref="AR66">_xlfn.TEXTJOIN(",",,_xlfn.MAKEARRAY(LEN(AT66),1,  _xlfn.LAMBDA(_xlpm.r,_xlpm.c,MID(AT66,_xlpm.r,1)) )&amp;AS66)</f>
        <v>xL,qL</v>
      </c>
      <c r="AS66" s="47" t="str">
        <v>L</v>
      </c>
      <c r="AT66" s="47" t="str" cm="1">
        <f t="array" ref="AT66:AU66">_xlfn.TEXTSPLIT(AV66,{"-"})</f>
        <v>xq</v>
      </c>
      <c r="AU66" s="47" t="str">
        <v>ia</v>
      </c>
      <c r="AV66" s="47" t="str">
        <v>xq-ia</v>
      </c>
    </row>
    <row r="67" spans="1:48" ht="12" customHeight="1">
      <c r="A67" s="51" t="s">
        <v>13790</v>
      </c>
      <c r="B67" s="47" t="str" cm="1">
        <f t="array" ref="B67">_xlfn.IFS(E67&lt;&gt;"",E67&amp;F67,   G67&lt;&gt;"",G67,  TRUE,H67)</f>
        <v>ib</v>
      </c>
      <c r="C67" s="47" t="s">
        <v>14474</v>
      </c>
      <c r="D67" s="47" t="s">
        <v>13536</v>
      </c>
      <c r="E67" s="48"/>
      <c r="F67" s="46"/>
      <c r="G67" s="50" t="str">
        <f t="shared" si="0"/>
        <v>ib</v>
      </c>
      <c r="H67" s="47" t="str">
        <f t="shared" si="1"/>
        <v>ip</v>
      </c>
      <c r="I67" s="47">
        <f t="shared" si="2"/>
        <v>1</v>
      </c>
      <c r="Z67" s="47" t="str">
        <v>chi</v>
      </c>
      <c r="AA67" s="47" t="str">
        <v>if</v>
      </c>
      <c r="AC67" s="47" t="str">
        <v/>
      </c>
      <c r="AD67" s="47" t="str">
        <v>;</v>
      </c>
      <c r="AL67" s="47" t="str">
        <v>zhi</v>
      </c>
      <c r="AM67" s="47" t="str">
        <v>ui</v>
      </c>
      <c r="AN67" s="47" t="str">
        <v>uf</v>
      </c>
      <c r="AO67" s="47" t="str">
        <v>qing,xing,eing,bing</v>
      </c>
      <c r="AP67" s="47" t="str">
        <v>q;,x;,e;,b;</v>
      </c>
      <c r="AQ67" s="47" t="str" cm="1">
        <f t="array" ref="AQ67">_xlfn.TEXTJOIN(",",,_xlfn.MAKEARRAY(LEN(AT67),1,  _xlfn.LAMBDA(_xlpm.r,_xlpm.c,MID(AT67,_xlpm.r,1)) )&amp;AU67)</f>
        <v>qing,xing,eing,bing</v>
      </c>
      <c r="AR67" s="47" t="str" cm="1">
        <f t="array" ref="AR67">_xlfn.TEXTJOIN(",",,_xlfn.MAKEARRAY(LEN(AT67),1,  _xlfn.LAMBDA(_xlpm.r,_xlpm.c,MID(AT67,_xlpm.r,1)) )&amp;AS67)</f>
        <v>q;,x;,e;,b;</v>
      </c>
      <c r="AS67" s="47" t="str">
        <v>;</v>
      </c>
      <c r="AT67" s="47" t="str" cm="1">
        <f t="array" ref="AT67:AU67">_xlfn.TEXTSPLIT(AV67,{"-"})</f>
        <v>qxeb</v>
      </c>
      <c r="AU67" s="47" t="str">
        <v>ing</v>
      </c>
      <c r="AV67" s="47" t="str">
        <v>qxeb-ing</v>
      </c>
    </row>
    <row r="68" spans="1:48" ht="12" customHeight="1">
      <c r="A68" s="51" t="s">
        <v>6832</v>
      </c>
      <c r="B68" s="47" t="str" cm="1">
        <f t="array" ref="B68">_xlfn.IFS(E68&lt;&gt;"",E68&amp;F68,   G68&lt;&gt;"",G68,  TRUE,H68)</f>
        <v>ci</v>
      </c>
      <c r="C68" s="47" t="s">
        <v>6882</v>
      </c>
      <c r="D68" s="47" t="s">
        <v>13510</v>
      </c>
      <c r="E68" s="48"/>
      <c r="F68" s="46"/>
      <c r="G68" s="50" t="str">
        <f t="shared" si="0"/>
        <v/>
      </c>
      <c r="H68" s="47" t="str">
        <f t="shared" si="1"/>
        <v>ci</v>
      </c>
      <c r="I68" s="47">
        <f t="shared" si="2"/>
        <v>1</v>
      </c>
      <c r="Z68" s="47" t="str">
        <v>shi</v>
      </c>
      <c r="AA68" s="47" t="str">
        <v>of</v>
      </c>
      <c r="AC68" s="47" t="str">
        <v>in</v>
      </c>
      <c r="AD68" s="47" t="str">
        <v>Z</v>
      </c>
      <c r="AL68" s="47" t="str">
        <v>chi</v>
      </c>
      <c r="AM68" s="47" t="str">
        <v>ii</v>
      </c>
      <c r="AN68" s="47" t="str">
        <v>if</v>
      </c>
      <c r="AO68" s="47" t="str">
        <v>0</v>
      </c>
      <c r="AP68" s="47" t="str">
        <v>0z</v>
      </c>
      <c r="AQ68" s="47" t="str" cm="1">
        <f t="array" ref="AQ68">_xlfn.TEXTJOIN(",",,_xlfn.MAKEARRAY(LEN(AT68),1,  _xlfn.LAMBDA(_xlpm.r,_xlpm.c,MID(AT68,_xlpm.r,1)) )&amp;AU68)</f>
        <v>0</v>
      </c>
      <c r="AR68" s="47" t="str" cm="1">
        <f t="array" ref="AR68">_xlfn.TEXTJOIN(",",,_xlfn.MAKEARRAY(LEN(AT68),1,  _xlfn.LAMBDA(_xlpm.r,_xlpm.c,MID(AT68,_xlpm.r,1)) )&amp;AS68)</f>
        <v>0Z</v>
      </c>
      <c r="AS68" s="47" t="str">
        <v>Z</v>
      </c>
      <c r="AT68" s="47" t="str" cm="1">
        <f t="array" ref="AT68">_xlfn.TEXTSPLIT(AV68,{"-"})</f>
        <v>0</v>
      </c>
      <c r="AV68" s="47">
        <v>0</v>
      </c>
    </row>
    <row r="69" spans="1:48" ht="12" customHeight="1">
      <c r="A69" s="51" t="s">
        <v>13596</v>
      </c>
      <c r="B69" s="47" t="str" cm="1">
        <f t="array" ref="B69">_xlfn.IFS(E69&lt;&gt;"",E69&amp;F69,   G69&lt;&gt;"",G69,  TRUE,H69)</f>
        <v>cl</v>
      </c>
      <c r="C69" s="47" t="s">
        <v>6882</v>
      </c>
      <c r="D69" s="47" t="s">
        <v>6908</v>
      </c>
      <c r="E69" s="48"/>
      <c r="F69" s="46"/>
      <c r="G69" s="50" t="str">
        <f t="shared" si="0"/>
        <v/>
      </c>
      <c r="H69" s="47" t="str">
        <f t="shared" si="1"/>
        <v>cl</v>
      </c>
      <c r="I69" s="47">
        <f t="shared" si="2"/>
        <v>1</v>
      </c>
      <c r="Z69" s="47" t="str">
        <v>qiang</v>
      </c>
      <c r="AA69" s="47" t="str">
        <v>qh</v>
      </c>
      <c r="AC69" s="47" t="str">
        <v>ia</v>
      </c>
      <c r="AD69" s="47" t="str">
        <v>X</v>
      </c>
      <c r="AL69" s="47" t="str">
        <v>shi</v>
      </c>
      <c r="AM69" s="47" t="str">
        <v>oi</v>
      </c>
      <c r="AN69" s="47" t="str">
        <v>of</v>
      </c>
      <c r="AO69" s="47" t="str">
        <v>0</v>
      </c>
      <c r="AP69" s="47" t="str">
        <v>0x</v>
      </c>
      <c r="AQ69" s="47" t="str" cm="1">
        <f t="array" ref="AQ69">_xlfn.TEXTJOIN(",",,_xlfn.MAKEARRAY(LEN(AT69),1,  _xlfn.LAMBDA(_xlpm.r,_xlpm.c,MID(AT69,_xlpm.r,1)) )&amp;AU69)</f>
        <v>0</v>
      </c>
      <c r="AR69" s="47" t="str" cm="1">
        <f t="array" ref="AR69">_xlfn.TEXTJOIN(",",,_xlfn.MAKEARRAY(LEN(AT69),1,  _xlfn.LAMBDA(_xlpm.r,_xlpm.c,MID(AT69,_xlpm.r,1)) )&amp;AS69)</f>
        <v>0X</v>
      </c>
      <c r="AS69" s="47" t="str">
        <v>X</v>
      </c>
      <c r="AT69" s="47" t="str" cm="1">
        <f t="array" ref="AT69">_xlfn.TEXTSPLIT(AV69,{"-"})</f>
        <v>0</v>
      </c>
      <c r="AV69" s="47">
        <v>0</v>
      </c>
    </row>
    <row r="70" spans="1:48" ht="12" customHeight="1">
      <c r="A70" s="51" t="s">
        <v>13772</v>
      </c>
      <c r="B70" s="47" t="str" cm="1">
        <f t="array" ref="B70">_xlfn.IFS(E70&lt;&gt;"",E70&amp;F70,   G70&lt;&gt;"",G70,  TRUE,H70)</f>
        <v>co</v>
      </c>
      <c r="C70" s="47" t="s">
        <v>6882</v>
      </c>
      <c r="D70" s="47" t="s">
        <v>6960</v>
      </c>
      <c r="E70" s="48"/>
      <c r="F70" s="46"/>
      <c r="G70" s="50" t="str">
        <f t="shared" si="0"/>
        <v/>
      </c>
      <c r="H70" s="47" t="str">
        <f t="shared" si="1"/>
        <v>co</v>
      </c>
      <c r="I70" s="47">
        <f t="shared" si="2"/>
        <v>1</v>
      </c>
      <c r="Z70" s="47" t="str">
        <v>xiang</v>
      </c>
      <c r="AA70" s="47" t="str">
        <v>xh</v>
      </c>
      <c r="AC70" s="47" t="str">
        <v/>
      </c>
      <c r="AD70" s="47" t="str">
        <v>C</v>
      </c>
      <c r="AL70" s="47" t="str">
        <v>0</v>
      </c>
      <c r="AM70" s="47" t="str">
        <v>0</v>
      </c>
      <c r="AN70" s="47" t="str">
        <v>0g</v>
      </c>
      <c r="AO70" s="47" t="str">
        <v>0</v>
      </c>
      <c r="AP70" s="47" t="str">
        <v>0c</v>
      </c>
      <c r="AQ70" s="47" t="str" cm="1">
        <f t="array" ref="AQ70">_xlfn.TEXTJOIN(",",,_xlfn.MAKEARRAY(LEN(AT70),1,  _xlfn.LAMBDA(_xlpm.r,_xlpm.c,MID(AT70,_xlpm.r,1)) )&amp;AU70)</f>
        <v>0</v>
      </c>
      <c r="AR70" s="47" t="str" cm="1">
        <f t="array" ref="AR70">_xlfn.TEXTJOIN(",",,_xlfn.MAKEARRAY(LEN(AT70),1,  _xlfn.LAMBDA(_xlpm.r,_xlpm.c,MID(AT70,_xlpm.r,1)) )&amp;AS70)</f>
        <v>0C</v>
      </c>
      <c r="AS70" s="47" t="str">
        <v>C</v>
      </c>
      <c r="AT70" s="47" t="str" cm="1">
        <f t="array" ref="AT70">_xlfn.TEXTSPLIT(AV70,{"-"})</f>
        <v>0</v>
      </c>
      <c r="AV70" s="47">
        <v>0</v>
      </c>
    </row>
    <row r="71" spans="1:48" ht="12" customHeight="1">
      <c r="A71" s="51" t="s">
        <v>6842</v>
      </c>
      <c r="B71" s="47" t="str" cm="1">
        <f t="array" ref="B71">_xlfn.IFS(E71&lt;&gt;"",E71&amp;F71,   G71&lt;&gt;"",G71,  TRUE,H71)</f>
        <v>cu</v>
      </c>
      <c r="C71" s="47" t="s">
        <v>6882</v>
      </c>
      <c r="D71" s="47" t="s">
        <v>13512</v>
      </c>
      <c r="E71" s="48"/>
      <c r="F71" s="46"/>
      <c r="G71" s="50" t="str">
        <f t="shared" si="0"/>
        <v/>
      </c>
      <c r="H71" s="47" t="str">
        <f t="shared" si="1"/>
        <v>cu</v>
      </c>
      <c r="I71" s="47">
        <f t="shared" si="2"/>
        <v>1</v>
      </c>
      <c r="Z71" s="47" t="str">
        <v>qjiao</v>
      </c>
      <c r="AA71" s="47" t="str">
        <v>qj</v>
      </c>
      <c r="AC71" s="47" t="str">
        <v>ui</v>
      </c>
      <c r="AD71" s="47" t="str">
        <v>V</v>
      </c>
      <c r="AL71" s="47" t="str">
        <v>qiang</v>
      </c>
      <c r="AM71" s="47" t="str">
        <v>qiang</v>
      </c>
      <c r="AN71" s="47" t="str">
        <v>qh</v>
      </c>
      <c r="AO71" s="47" t="str">
        <v>0</v>
      </c>
      <c r="AP71" s="47" t="str">
        <v>0v</v>
      </c>
      <c r="AQ71" s="47" t="str" cm="1">
        <f t="array" ref="AQ71">_xlfn.TEXTJOIN(",",,_xlfn.MAKEARRAY(LEN(AT71),1,  _xlfn.LAMBDA(_xlpm.r,_xlpm.c,MID(AT71,_xlpm.r,1)) )&amp;AU71)</f>
        <v>0</v>
      </c>
      <c r="AR71" s="47" t="str" cm="1">
        <f t="array" ref="AR71">_xlfn.TEXTJOIN(",",,_xlfn.MAKEARRAY(LEN(AT71),1,  _xlfn.LAMBDA(_xlpm.r,_xlpm.c,MID(AT71,_xlpm.r,1)) )&amp;AS71)</f>
        <v>0V</v>
      </c>
      <c r="AS71" s="47" t="str">
        <v>V</v>
      </c>
      <c r="AT71" s="47" t="str" cm="1">
        <f t="array" ref="AT71">_xlfn.TEXTSPLIT(AV71,{"-"})</f>
        <v>0</v>
      </c>
      <c r="AV71" s="47">
        <v>0</v>
      </c>
    </row>
    <row r="72" spans="1:48" ht="12" customHeight="1">
      <c r="A72" s="51" t="s">
        <v>13776</v>
      </c>
      <c r="B72" s="47" t="str" cm="1">
        <f t="array" ref="B72">_xlfn.IFS(E72&lt;&gt;"",E72&amp;F72,   G72&lt;&gt;"",G72,  TRUE,H72)</f>
        <v>cm</v>
      </c>
      <c r="C72" s="47" t="s">
        <v>6882</v>
      </c>
      <c r="D72" s="47" t="s">
        <v>14110</v>
      </c>
      <c r="E72" s="48"/>
      <c r="F72" s="46"/>
      <c r="G72" s="50" t="str">
        <f t="shared" si="0"/>
        <v/>
      </c>
      <c r="H72" s="47" t="str">
        <f t="shared" si="1"/>
        <v>cm</v>
      </c>
      <c r="I72" s="47">
        <f t="shared" si="2"/>
        <v>1</v>
      </c>
      <c r="Z72" s="47" t="str">
        <v>xjiao</v>
      </c>
      <c r="AA72" s="47" t="str">
        <v>xj</v>
      </c>
      <c r="AC72" s="47" t="str">
        <v/>
      </c>
      <c r="AD72" s="47" t="str">
        <v>B</v>
      </c>
      <c r="AL72" s="47" t="str">
        <v>xiang</v>
      </c>
      <c r="AM72" s="47" t="str">
        <v>xiang</v>
      </c>
      <c r="AN72" s="47" t="str">
        <v>xh</v>
      </c>
      <c r="AO72" s="47" t="str">
        <v>jue,lue,nue</v>
      </c>
      <c r="AP72" s="47" t="str">
        <v>jb,lb,nb</v>
      </c>
      <c r="AQ72" s="47" t="str" cm="1">
        <f t="array" ref="AQ72">_xlfn.TEXTJOIN(",",,_xlfn.MAKEARRAY(LEN(AT72),1,  _xlfn.LAMBDA(_xlpm.r,_xlpm.c,MID(AT72,_xlpm.r,1)) )&amp;AU72)</f>
        <v>jue,lue,nue</v>
      </c>
      <c r="AR72" s="47" t="str" cm="1">
        <f t="array" ref="AR72">_xlfn.TEXTJOIN(",",,_xlfn.MAKEARRAY(LEN(AT72),1,  _xlfn.LAMBDA(_xlpm.r,_xlpm.c,MID(AT72,_xlpm.r,1)) )&amp;AS72)</f>
        <v>jB,lB,nB</v>
      </c>
      <c r="AS72" s="47" t="str">
        <v>B</v>
      </c>
      <c r="AT72" s="47" t="str" cm="1">
        <f t="array" ref="AT72:AU72">_xlfn.TEXTSPLIT(AV72,{"-"})</f>
        <v>jln</v>
      </c>
      <c r="AU72" s="47" t="str">
        <v>ue</v>
      </c>
      <c r="AV72" s="47" t="str">
        <v>jln-ue</v>
      </c>
    </row>
    <row r="73" spans="1:48" ht="12" customHeight="1">
      <c r="A73" s="51" t="s">
        <v>13760</v>
      </c>
      <c r="B73" s="47" t="str" cm="1">
        <f t="array" ref="B73">_xlfn.IFS(E73&lt;&gt;"",E73&amp;F73,   G73&lt;&gt;"",G73,  TRUE,H73)</f>
        <v>c;</v>
      </c>
      <c r="C73" s="47" t="s">
        <v>6882</v>
      </c>
      <c r="D73" s="47" t="s">
        <v>13534</v>
      </c>
      <c r="E73" s="48"/>
      <c r="F73" s="46"/>
      <c r="G73" s="50" t="str">
        <f t="shared" si="0"/>
        <v>c;</v>
      </c>
      <c r="H73" s="47" t="str">
        <f t="shared" si="1"/>
        <v>cv</v>
      </c>
      <c r="I73" s="47">
        <f t="shared" si="2"/>
        <v>1</v>
      </c>
      <c r="Z73" s="47" t="str">
        <v>tjiao</v>
      </c>
      <c r="AA73" s="47" t="str">
        <v>tj</v>
      </c>
      <c r="AC73" s="47" t="str">
        <v/>
      </c>
      <c r="AD73" s="47" t="str">
        <v>N</v>
      </c>
      <c r="AL73" s="47" t="str">
        <v>qjiao</v>
      </c>
      <c r="AM73" s="47" t="str">
        <v>qjiao</v>
      </c>
      <c r="AN73" s="47" t="str">
        <v>qj</v>
      </c>
      <c r="AO73" s="47" t="str">
        <v>0</v>
      </c>
      <c r="AP73" s="47" t="str">
        <v>0n</v>
      </c>
      <c r="AQ73" s="47" t="str" cm="1">
        <f t="array" ref="AQ73">_xlfn.TEXTJOIN(",",,_xlfn.MAKEARRAY(LEN(AT73),1,  _xlfn.LAMBDA(_xlpm.r,_xlpm.c,MID(AT73,_xlpm.r,1)) )&amp;AU73)</f>
        <v>0</v>
      </c>
      <c r="AR73" s="47" t="str" cm="1">
        <f t="array" ref="AR73">_xlfn.TEXTJOIN(",",,_xlfn.MAKEARRAY(LEN(AT73),1,  _xlfn.LAMBDA(_xlpm.r,_xlpm.c,MID(AT73,_xlpm.r,1)) )&amp;AS73)</f>
        <v>0N</v>
      </c>
      <c r="AS73" s="47" t="str">
        <v>N</v>
      </c>
      <c r="AT73" s="47" t="str" cm="1">
        <f t="array" ref="AT73">_xlfn.TEXTSPLIT(AV73,{"-"})</f>
        <v>0</v>
      </c>
      <c r="AV73" s="47">
        <v>0</v>
      </c>
    </row>
    <row r="74" spans="1:48" ht="12" customHeight="1">
      <c r="A74" s="51" t="s">
        <v>13707</v>
      </c>
      <c r="B74" s="47" t="str" cm="1">
        <f t="array" ref="B74">_xlfn.IFS(E74&lt;&gt;"",E74&amp;F74,   G74&lt;&gt;"",G74,  TRUE,H74)</f>
        <v>cc</v>
      </c>
      <c r="C74" s="47" t="s">
        <v>6882</v>
      </c>
      <c r="D74" s="47" t="s">
        <v>13535</v>
      </c>
      <c r="E74" s="48"/>
      <c r="F74" s="46"/>
      <c r="G74" s="50" t="str">
        <f t="shared" si="0"/>
        <v/>
      </c>
      <c r="H74" s="47" t="str">
        <f t="shared" si="1"/>
        <v>cc</v>
      </c>
      <c r="I74" s="47">
        <f t="shared" si="2"/>
        <v>1</v>
      </c>
      <c r="Z74" s="47" t="str">
        <v>tian</v>
      </c>
      <c r="AA74" s="47" t="str">
        <v>tk</v>
      </c>
      <c r="AC74" s="47" t="str">
        <v/>
      </c>
      <c r="AD74" s="47" t="str">
        <v>M</v>
      </c>
      <c r="AL74" s="47" t="str">
        <v>xjiao</v>
      </c>
      <c r="AM74" s="47" t="str">
        <v>xjiao</v>
      </c>
      <c r="AN74" s="47" t="str">
        <v>xj</v>
      </c>
      <c r="AO74" s="47" t="str">
        <v>0</v>
      </c>
      <c r="AP74" s="47" t="str">
        <v>0m</v>
      </c>
      <c r="AQ74" s="47" t="str" cm="1">
        <f t="array" ref="AQ74">_xlfn.TEXTJOIN(",",,_xlfn.MAKEARRAY(LEN(AT74),1,  _xlfn.LAMBDA(_xlpm.r,_xlpm.c,MID(AT74,_xlpm.r,1)) )&amp;AU74)</f>
        <v>0</v>
      </c>
      <c r="AR74" s="47" t="str" cm="1">
        <f t="array" ref="AR74">_xlfn.TEXTJOIN(",",,_xlfn.MAKEARRAY(LEN(AT74),1,  _xlfn.LAMBDA(_xlpm.r,_xlpm.c,MID(AT74,_xlpm.r,1)) )&amp;AS74)</f>
        <v>0M</v>
      </c>
      <c r="AS74" s="47" t="str">
        <v>M</v>
      </c>
      <c r="AT74" s="47" t="str" cm="1">
        <f t="array" ref="AT74">_xlfn.TEXTSPLIT(AV74,{"-"})</f>
        <v>0</v>
      </c>
      <c r="AV74" s="47">
        <v>0</v>
      </c>
    </row>
    <row r="75" spans="1:48" ht="12" customHeight="1">
      <c r="A75" s="51" t="s">
        <v>13676</v>
      </c>
      <c r="B75" s="47" t="str" cm="1">
        <f t="array" ref="B75">_xlfn.IFS(E75&lt;&gt;"",E75&amp;F75,   G75&lt;&gt;"",G75,  TRUE,H75)</f>
        <v>cp</v>
      </c>
      <c r="C75" s="47" t="s">
        <v>6882</v>
      </c>
      <c r="D75" s="47" t="s">
        <v>13536</v>
      </c>
      <c r="E75" s="48"/>
      <c r="F75" s="46"/>
      <c r="G75" s="50" t="str">
        <f t="shared" si="0"/>
        <v/>
      </c>
      <c r="H75" s="47" t="str">
        <f t="shared" si="1"/>
        <v>cp</v>
      </c>
      <c r="I75" s="47">
        <f t="shared" si="2"/>
        <v>1</v>
      </c>
      <c r="Z75" s="47" t="str">
        <v>bian</v>
      </c>
      <c r="AA75" s="47" t="str">
        <v>bl</v>
      </c>
      <c r="AC75" s="47" t="str">
        <v/>
      </c>
      <c r="AD75" s="47" t="str">
        <v>Q</v>
      </c>
      <c r="AL75" s="47" t="str">
        <v>tjiao</v>
      </c>
      <c r="AM75" s="47" t="str">
        <v>tjiao</v>
      </c>
      <c r="AN75" s="47" t="str">
        <v>tj</v>
      </c>
      <c r="AO75" s="47" t="str">
        <v>0</v>
      </c>
      <c r="AP75" s="47" t="str">
        <v>0q</v>
      </c>
      <c r="AQ75" s="47" t="str" cm="1">
        <f t="array" ref="AQ75">_xlfn.TEXTJOIN(",",,_xlfn.MAKEARRAY(LEN(AT75),1,  _xlfn.LAMBDA(_xlpm.r,_xlpm.c,MID(AT75,_xlpm.r,1)) )&amp;AU75)</f>
        <v>0</v>
      </c>
      <c r="AR75" s="47" t="str" cm="1">
        <f t="array" ref="AR75">_xlfn.TEXTJOIN(",",,_xlfn.MAKEARRAY(LEN(AT75),1,  _xlfn.LAMBDA(_xlpm.r,_xlpm.c,MID(AT75,_xlpm.r,1)) )&amp;AS75)</f>
        <v>0Q</v>
      </c>
      <c r="AS75" s="47" t="str">
        <v>Q</v>
      </c>
      <c r="AT75" s="47" t="str" cm="1">
        <f t="array" ref="AT75">_xlfn.TEXTSPLIT(AV75,{"-"})</f>
        <v>0</v>
      </c>
      <c r="AV75" s="47">
        <v>0</v>
      </c>
    </row>
    <row r="76" spans="1:48" ht="12" customHeight="1">
      <c r="A76" s="51" t="s">
        <v>6926</v>
      </c>
      <c r="B76" s="47" t="str" cm="1">
        <f t="array" ref="B76">_xlfn.IFS(E76&lt;&gt;"",E76&amp;F76,   G76&lt;&gt;"",G76,  TRUE,H76)</f>
        <v>da</v>
      </c>
      <c r="C76" s="47" t="s">
        <v>13508</v>
      </c>
      <c r="D76" s="47" t="s">
        <v>6875</v>
      </c>
      <c r="E76" s="48"/>
      <c r="F76" s="46"/>
      <c r="G76" s="50" t="str">
        <f t="shared" si="0"/>
        <v/>
      </c>
      <c r="H76" s="47" t="str">
        <f t="shared" si="1"/>
        <v>da</v>
      </c>
      <c r="I76" s="47">
        <f t="shared" si="2"/>
        <v>1</v>
      </c>
      <c r="Z76" s="47" t="str">
        <v>cui</v>
      </c>
      <c r="AA76" s="47" t="str">
        <v>c;</v>
      </c>
      <c r="AC76" s="47" t="str">
        <v/>
      </c>
      <c r="AD76" s="47" t="str">
        <v>W</v>
      </c>
      <c r="AL76" s="47" t="str">
        <v>tian</v>
      </c>
      <c r="AM76" s="47" t="str">
        <v>tian</v>
      </c>
      <c r="AN76" s="47" t="str">
        <v>tk</v>
      </c>
      <c r="AO76" s="47" t="str">
        <v>0</v>
      </c>
      <c r="AP76" s="47" t="str">
        <v>0w</v>
      </c>
      <c r="AQ76" s="47" t="str" cm="1">
        <f t="array" ref="AQ76">_xlfn.TEXTJOIN(",",,_xlfn.MAKEARRAY(LEN(AT76),1,  _xlfn.LAMBDA(_xlpm.r,_xlpm.c,MID(AT76,_xlpm.r,1)) )&amp;AU76)</f>
        <v>0</v>
      </c>
      <c r="AR76" s="47" t="str" cm="1">
        <f t="array" ref="AR76">_xlfn.TEXTJOIN(",",,_xlfn.MAKEARRAY(LEN(AT76),1,  _xlfn.LAMBDA(_xlpm.r,_xlpm.c,MID(AT76,_xlpm.r,1)) )&amp;AS76)</f>
        <v>0W</v>
      </c>
      <c r="AS76" s="47" t="str">
        <v>W</v>
      </c>
      <c r="AT76" s="47" t="str" cm="1">
        <f t="array" ref="AT76">_xlfn.TEXTSPLIT(AV76,{"-"})</f>
        <v>0</v>
      </c>
      <c r="AV76" s="47">
        <v>0</v>
      </c>
    </row>
    <row r="77" spans="1:48" ht="12" customHeight="1">
      <c r="A77" s="51" t="s">
        <v>13639</v>
      </c>
      <c r="B77" s="47" t="str" cm="1">
        <f t="array" ref="B77">_xlfn.IFS(E77&lt;&gt;"",E77&amp;F77,   G77&lt;&gt;"",G77,  TRUE,H77)</f>
        <v>dh</v>
      </c>
      <c r="C77" s="47" t="s">
        <v>13508</v>
      </c>
      <c r="D77" s="47" t="s">
        <v>6950</v>
      </c>
      <c r="E77" s="48"/>
      <c r="F77" s="46"/>
      <c r="G77" s="50" t="str">
        <f t="shared" si="0"/>
        <v/>
      </c>
      <c r="H77" s="47" t="str">
        <f t="shared" si="1"/>
        <v>dh</v>
      </c>
      <c r="I77" s="47">
        <f t="shared" si="2"/>
        <v>1</v>
      </c>
      <c r="Z77" s="47" t="str">
        <v>dui</v>
      </c>
      <c r="AA77" s="47" t="str">
        <v>d;</v>
      </c>
      <c r="AC77" s="47" t="str">
        <v/>
      </c>
      <c r="AD77" s="47" t="str">
        <v>E</v>
      </c>
      <c r="AL77" s="47" t="str">
        <v>bian</v>
      </c>
      <c r="AM77" s="47" t="str">
        <v>bian</v>
      </c>
      <c r="AN77" s="47" t="str">
        <v>bl</v>
      </c>
      <c r="AO77" s="47" t="str">
        <v>0</v>
      </c>
      <c r="AP77" s="47" t="str">
        <v>0e</v>
      </c>
      <c r="AQ77" s="47" t="str" cm="1">
        <f t="array" ref="AQ77">_xlfn.TEXTJOIN(",",,_xlfn.MAKEARRAY(LEN(AT77),1,  _xlfn.LAMBDA(_xlpm.r,_xlpm.c,MID(AT77,_xlpm.r,1)) )&amp;AU77)</f>
        <v>0</v>
      </c>
      <c r="AR77" s="47" t="str" cm="1">
        <f t="array" ref="AR77">_xlfn.TEXTJOIN(",",,_xlfn.MAKEARRAY(LEN(AT77),1,  _xlfn.LAMBDA(_xlpm.r,_xlpm.c,MID(AT77,_xlpm.r,1)) )&amp;AS77)</f>
        <v>0E</v>
      </c>
      <c r="AS77" s="47" t="str">
        <v>E</v>
      </c>
      <c r="AT77" s="47" t="str" cm="1">
        <f t="array" ref="AT77">_xlfn.TEXTSPLIT(AV77,{"-"})</f>
        <v>0</v>
      </c>
      <c r="AV77" s="47">
        <v>0</v>
      </c>
    </row>
    <row r="78" spans="1:48" ht="12" customHeight="1">
      <c r="A78" s="51" t="s">
        <v>6821</v>
      </c>
      <c r="B78" s="47" t="str" cm="1">
        <f t="array" ref="B78">_xlfn.IFS(E78&lt;&gt;"",E78&amp;F78,   G78&lt;&gt;"",G78,  TRUE,H78)</f>
        <v>dn</v>
      </c>
      <c r="C78" s="47" t="s">
        <v>13508</v>
      </c>
      <c r="D78" s="47" t="s">
        <v>6841</v>
      </c>
      <c r="E78" s="48"/>
      <c r="F78" s="46"/>
      <c r="G78" s="50" t="str">
        <f t="shared" si="0"/>
        <v/>
      </c>
      <c r="H78" s="47" t="str">
        <f t="shared" si="1"/>
        <v>dn</v>
      </c>
      <c r="I78" s="47">
        <f t="shared" si="2"/>
        <v>1</v>
      </c>
      <c r="Z78" s="47" t="str">
        <v>tui</v>
      </c>
      <c r="AA78" s="47" t="str">
        <v>t;</v>
      </c>
      <c r="AC78" s="47" t="str">
        <v/>
      </c>
      <c r="AD78" s="47" t="str">
        <v>R</v>
      </c>
      <c r="AL78" s="47" t="str">
        <v>cui</v>
      </c>
      <c r="AM78" s="47" t="str">
        <v>cui</v>
      </c>
      <c r="AN78" s="47" t="str">
        <v>c;</v>
      </c>
      <c r="AO78" s="47" t="str">
        <v>0</v>
      </c>
      <c r="AP78" s="47" t="str">
        <v>0r</v>
      </c>
      <c r="AQ78" s="47" t="str" cm="1">
        <f t="array" ref="AQ78">_xlfn.TEXTJOIN(",",,_xlfn.MAKEARRAY(LEN(AT78),1,  _xlfn.LAMBDA(_xlpm.r,_xlpm.c,MID(AT78,_xlpm.r,1)) )&amp;AU78)</f>
        <v>0</v>
      </c>
      <c r="AR78" s="47" t="str" cm="1">
        <f t="array" ref="AR78">_xlfn.TEXTJOIN(",",,_xlfn.MAKEARRAY(LEN(AT78),1,  _xlfn.LAMBDA(_xlpm.r,_xlpm.c,MID(AT78,_xlpm.r,1)) )&amp;AS78)</f>
        <v>0R</v>
      </c>
      <c r="AS78" s="47" t="str">
        <v>R</v>
      </c>
      <c r="AT78" s="47" t="str" cm="1">
        <f t="array" ref="AT78">_xlfn.TEXTSPLIT(AV78,{"-"})</f>
        <v>0</v>
      </c>
      <c r="AV78" s="47">
        <v>0</v>
      </c>
    </row>
    <row r="79" spans="1:48" ht="12" customHeight="1">
      <c r="A79" s="51" t="s">
        <v>13588</v>
      </c>
      <c r="B79" s="47" t="str" cm="1">
        <f t="array" ref="B79">_xlfn.IFS(E79&lt;&gt;"",E79&amp;F79,   G79&lt;&gt;"",G79,  TRUE,H79)</f>
        <v>dg</v>
      </c>
      <c r="C79" s="47" t="s">
        <v>13508</v>
      </c>
      <c r="D79" s="47" t="s">
        <v>13767</v>
      </c>
      <c r="E79" s="48"/>
      <c r="F79" s="46"/>
      <c r="G79" s="50" t="str">
        <f t="shared" si="0"/>
        <v/>
      </c>
      <c r="H79" s="47" t="str">
        <f t="shared" si="1"/>
        <v>dg</v>
      </c>
      <c r="I79" s="47">
        <f t="shared" si="2"/>
        <v>1</v>
      </c>
      <c r="Z79" s="47" t="str">
        <v>zui</v>
      </c>
      <c r="AA79" s="47" t="str">
        <v>z;</v>
      </c>
      <c r="AC79" s="47" t="str">
        <v/>
      </c>
      <c r="AD79" s="47" t="str">
        <v>T</v>
      </c>
      <c r="AL79" s="47" t="str">
        <v>dui</v>
      </c>
      <c r="AM79" s="47" t="str">
        <v>dui</v>
      </c>
      <c r="AN79" s="47" t="str">
        <v>d;</v>
      </c>
      <c r="AO79" s="47" t="str">
        <v>0</v>
      </c>
      <c r="AP79" s="47" t="str">
        <v>0t</v>
      </c>
      <c r="AQ79" s="47" t="str" cm="1">
        <f t="array" ref="AQ79">_xlfn.TEXTJOIN(",",,_xlfn.MAKEARRAY(LEN(AT79),1,  _xlfn.LAMBDA(_xlpm.r,_xlpm.c,MID(AT79,_xlpm.r,1)) )&amp;AU79)</f>
        <v>0</v>
      </c>
      <c r="AR79" s="47" t="str" cm="1">
        <f t="array" ref="AR79">_xlfn.TEXTJOIN(",",,_xlfn.MAKEARRAY(LEN(AT79),1,  _xlfn.LAMBDA(_xlpm.r,_xlpm.c,MID(AT79,_xlpm.r,1)) )&amp;AS79)</f>
        <v>0T</v>
      </c>
      <c r="AS79" s="47" t="str">
        <v>T</v>
      </c>
      <c r="AT79" s="47" t="str" cm="1">
        <f t="array" ref="AT79">_xlfn.TEXTSPLIT(AV79,{"-"})</f>
        <v>0</v>
      </c>
      <c r="AV79" s="47">
        <v>0</v>
      </c>
    </row>
    <row r="80" spans="1:48" ht="12" customHeight="1">
      <c r="A80" s="51" t="s">
        <v>13543</v>
      </c>
      <c r="B80" s="47" t="str" cm="1">
        <f t="array" ref="B80">_xlfn.IFS(E80&lt;&gt;"",E80&amp;F80,   G80&lt;&gt;"",G80,  TRUE,H80)</f>
        <v>dj</v>
      </c>
      <c r="C80" s="47" t="s">
        <v>13508</v>
      </c>
      <c r="D80" s="47" t="s">
        <v>6840</v>
      </c>
      <c r="E80" s="48"/>
      <c r="F80" s="46"/>
      <c r="G80" s="50" t="str">
        <f t="shared" si="0"/>
        <v/>
      </c>
      <c r="H80" s="47" t="str">
        <f t="shared" si="1"/>
        <v>dj</v>
      </c>
      <c r="I80" s="47">
        <f t="shared" si="2"/>
        <v>1</v>
      </c>
      <c r="Z80" s="47" t="str">
        <v>sui</v>
      </c>
      <c r="AA80" s="47" t="str">
        <v>s;</v>
      </c>
      <c r="AC80" s="47" t="str">
        <v/>
      </c>
      <c r="AD80" s="47" t="str">
        <v>Y</v>
      </c>
      <c r="AL80" s="47" t="str">
        <v>tui</v>
      </c>
      <c r="AM80" s="47" t="str">
        <v>tui</v>
      </c>
      <c r="AN80" s="47" t="str">
        <v>t;</v>
      </c>
      <c r="AO80" s="47" t="str">
        <v>0</v>
      </c>
      <c r="AP80" s="47" t="str">
        <v>0y</v>
      </c>
      <c r="AQ80" s="47" t="str" cm="1">
        <f t="array" ref="AQ80">_xlfn.TEXTJOIN(",",,_xlfn.MAKEARRAY(LEN(AT80),1,  _xlfn.LAMBDA(_xlpm.r,_xlpm.c,MID(AT80,_xlpm.r,1)) )&amp;AU80)</f>
        <v>0</v>
      </c>
      <c r="AR80" s="47" t="str" cm="1">
        <f t="array" ref="AR80">_xlfn.TEXTJOIN(",",,_xlfn.MAKEARRAY(LEN(AT80),1,  _xlfn.LAMBDA(_xlpm.r,_xlpm.c,MID(AT80,_xlpm.r,1)) )&amp;AS80)</f>
        <v>0Y</v>
      </c>
      <c r="AS80" s="47" t="str">
        <v>Y</v>
      </c>
      <c r="AT80" s="47" t="str" cm="1">
        <f t="array" ref="AT80">_xlfn.TEXTSPLIT(AV80,{"-"})</f>
        <v>0</v>
      </c>
      <c r="AV80" s="47">
        <v>0</v>
      </c>
    </row>
    <row r="81" spans="1:48" ht="12" customHeight="1">
      <c r="A81" s="51" t="s">
        <v>6848</v>
      </c>
      <c r="B81" s="47" t="str" cm="1">
        <f t="array" ref="B81">_xlfn.IFS(E81&lt;&gt;"",E81&amp;F81,   G81&lt;&gt;"",G81,  TRUE,H81)</f>
        <v>dk</v>
      </c>
      <c r="C81" s="47" t="s">
        <v>13508</v>
      </c>
      <c r="D81" s="47" t="s">
        <v>6876</v>
      </c>
      <c r="E81" s="48"/>
      <c r="F81" s="46"/>
      <c r="G81" s="50" t="str">
        <f t="shared" si="0"/>
        <v>dk</v>
      </c>
      <c r="H81" s="47" t="str">
        <f t="shared" si="1"/>
        <v>de</v>
      </c>
      <c r="I81" s="47">
        <f t="shared" si="2"/>
        <v>1</v>
      </c>
      <c r="Z81" s="47" t="str">
        <v>gui</v>
      </c>
      <c r="AA81" s="47" t="str">
        <v>g;</v>
      </c>
      <c r="AC81" s="47" t="str">
        <v/>
      </c>
      <c r="AD81" s="47" t="str">
        <v>U</v>
      </c>
      <c r="AL81" s="47" t="str">
        <v>zui</v>
      </c>
      <c r="AM81" s="47" t="str">
        <v>zui</v>
      </c>
      <c r="AN81" s="47" t="str">
        <v>z;</v>
      </c>
      <c r="AO81" s="47" t="str">
        <v>0</v>
      </c>
      <c r="AP81" s="47" t="str">
        <v>0u</v>
      </c>
      <c r="AQ81" s="47" t="str" cm="1">
        <f t="array" ref="AQ81">_xlfn.TEXTJOIN(",",,_xlfn.MAKEARRAY(LEN(AT81),1,  _xlfn.LAMBDA(_xlpm.r,_xlpm.c,MID(AT81,_xlpm.r,1)) )&amp;AU81)</f>
        <v>0</v>
      </c>
      <c r="AR81" s="47" t="str" cm="1">
        <f t="array" ref="AR81">_xlfn.TEXTJOIN(",",,_xlfn.MAKEARRAY(LEN(AT81),1,  _xlfn.LAMBDA(_xlpm.r,_xlpm.c,MID(AT81,_xlpm.r,1)) )&amp;AS81)</f>
        <v>0U</v>
      </c>
      <c r="AS81" s="47" t="str">
        <v>U</v>
      </c>
      <c r="AT81" s="47" t="str" cm="1">
        <f t="array" ref="AT81">_xlfn.TEXTSPLIT(AV81,{"-"})</f>
        <v>0</v>
      </c>
      <c r="AV81" s="47">
        <v>0</v>
      </c>
    </row>
    <row r="82" spans="1:48" ht="12" customHeight="1">
      <c r="A82" s="51" t="s">
        <v>13619</v>
      </c>
      <c r="B82" s="47" t="str" cm="1">
        <f t="array" ref="B82">_xlfn.IFS(E82&lt;&gt;"",E82&amp;F82,   G82&lt;&gt;"",G82,  TRUE,H82)</f>
        <v>df</v>
      </c>
      <c r="C82" s="47" t="s">
        <v>13508</v>
      </c>
      <c r="D82" s="47" t="s">
        <v>14463</v>
      </c>
      <c r="E82" s="48"/>
      <c r="F82" s="46"/>
      <c r="G82" s="50" t="str">
        <f t="shared" si="0"/>
        <v>df</v>
      </c>
      <c r="H82" s="47" t="str">
        <f t="shared" si="1"/>
        <v>dd</v>
      </c>
      <c r="I82" s="47">
        <f t="shared" si="2"/>
        <v>1</v>
      </c>
      <c r="Z82" s="47" t="str">
        <v>rui</v>
      </c>
      <c r="AA82" s="47" t="str">
        <v>r;</v>
      </c>
      <c r="AC82" s="47" t="str">
        <v/>
      </c>
      <c r="AD82" s="47" t="str">
        <v>I</v>
      </c>
      <c r="AL82" s="47" t="str">
        <v>sui</v>
      </c>
      <c r="AM82" s="47" t="str">
        <v>sui</v>
      </c>
      <c r="AN82" s="47" t="str">
        <v>s;</v>
      </c>
      <c r="AO82" s="47" t="str">
        <v>0</v>
      </c>
      <c r="AP82" s="47" t="str">
        <v>0i</v>
      </c>
      <c r="AQ82" s="47" t="str" cm="1">
        <f t="array" ref="AQ82">_xlfn.TEXTJOIN(",",,_xlfn.MAKEARRAY(LEN(AT82),1,  _xlfn.LAMBDA(_xlpm.r,_xlpm.c,MID(AT82,_xlpm.r,1)) )&amp;AU82)</f>
        <v>0</v>
      </c>
      <c r="AR82" s="47" t="str" cm="1">
        <f t="array" ref="AR82">_xlfn.TEXTJOIN(",",,_xlfn.MAKEARRAY(LEN(AT82),1,  _xlfn.LAMBDA(_xlpm.r,_xlpm.c,MID(AT82,_xlpm.r,1)) )&amp;AS82)</f>
        <v>0I</v>
      </c>
      <c r="AS82" s="47" t="str">
        <v>I</v>
      </c>
      <c r="AT82" s="47" t="str" cm="1">
        <f t="array" ref="AT82">_xlfn.TEXTSPLIT(AV82,{"-"})</f>
        <v>0</v>
      </c>
      <c r="AV82" s="47">
        <v>0</v>
      </c>
    </row>
    <row r="83" spans="1:48" ht="12" customHeight="1">
      <c r="A83" s="51" t="s">
        <v>6928</v>
      </c>
      <c r="B83" s="47" t="str" cm="1">
        <f t="array" ref="B83">_xlfn.IFS(E83&lt;&gt;"",E83&amp;F83,   G83&lt;&gt;"",G83,  TRUE,H83)</f>
        <v>di</v>
      </c>
      <c r="C83" s="47" t="s">
        <v>13508</v>
      </c>
      <c r="D83" s="47" t="s">
        <v>13510</v>
      </c>
      <c r="E83" s="48"/>
      <c r="F83" s="46"/>
      <c r="G83" s="50" t="str">
        <f t="shared" si="0"/>
        <v/>
      </c>
      <c r="H83" s="47" t="str">
        <f t="shared" si="1"/>
        <v>di</v>
      </c>
      <c r="I83" s="47">
        <f t="shared" si="2"/>
        <v>1</v>
      </c>
      <c r="Z83" s="47" t="str">
        <v>zhai</v>
      </c>
      <c r="AA83" s="47" t="str">
        <v>ux</v>
      </c>
      <c r="AC83" s="47" t="str">
        <v>o</v>
      </c>
      <c r="AD83" s="47" t="str">
        <v>O</v>
      </c>
      <c r="AL83" s="47" t="str">
        <v>gui</v>
      </c>
      <c r="AM83" s="47" t="str">
        <v>gui</v>
      </c>
      <c r="AN83" s="47" t="str">
        <v>g;</v>
      </c>
      <c r="AO83" s="47" t="str">
        <v>0</v>
      </c>
      <c r="AP83" s="47" t="str">
        <v>0o</v>
      </c>
      <c r="AQ83" s="47" t="str" cm="1">
        <f t="array" ref="AQ83">_xlfn.TEXTJOIN(",",,_xlfn.MAKEARRAY(LEN(AT83),1,  _xlfn.LAMBDA(_xlpm.r,_xlpm.c,MID(AT83,_xlpm.r,1)) )&amp;AU83)</f>
        <v>0</v>
      </c>
      <c r="AR83" s="47" t="str" cm="1">
        <f t="array" ref="AR83">_xlfn.TEXTJOIN(",",,_xlfn.MAKEARRAY(LEN(AT83),1,  _xlfn.LAMBDA(_xlpm.r,_xlpm.c,MID(AT83,_xlpm.r,1)) )&amp;AS83)</f>
        <v>0O</v>
      </c>
      <c r="AS83" s="47" t="str">
        <v>O</v>
      </c>
      <c r="AT83" s="47" t="str" cm="1">
        <f t="array" ref="AT83">_xlfn.TEXTSPLIT(AV83,{"-"})</f>
        <v>0</v>
      </c>
      <c r="AV83" s="47">
        <v>0</v>
      </c>
    </row>
    <row r="84" spans="1:48" ht="12" customHeight="1">
      <c r="A84" s="51" t="s">
        <v>13796</v>
      </c>
      <c r="B84" s="47" t="str" cm="1">
        <f t="array" ref="B84">_xlfn.IFS(E84&lt;&gt;"",E84&amp;F84,   G84&lt;&gt;"",G84,  TRUE,H84)</f>
        <v>dx</v>
      </c>
      <c r="C84" s="47" t="s">
        <v>13508</v>
      </c>
      <c r="D84" s="47" t="s">
        <v>14015</v>
      </c>
      <c r="E84" s="48"/>
      <c r="F84" s="46"/>
      <c r="G84" s="50" t="str">
        <f t="shared" si="0"/>
        <v/>
      </c>
      <c r="H84" s="47" t="str">
        <f t="shared" si="1"/>
        <v>dx</v>
      </c>
      <c r="I84" s="47">
        <f t="shared" si="2"/>
        <v>1</v>
      </c>
      <c r="Z84" s="47" t="str">
        <v>chai</v>
      </c>
      <c r="AA84" s="47" t="str">
        <v>ix</v>
      </c>
      <c r="AC84" s="47" t="str">
        <v/>
      </c>
      <c r="AD84" s="47" t="str">
        <v>P</v>
      </c>
      <c r="AL84" s="47" t="str">
        <v>rui</v>
      </c>
      <c r="AM84" s="47" t="str">
        <v>rui</v>
      </c>
      <c r="AN84" s="47" t="str">
        <v>r;</v>
      </c>
      <c r="AO84" s="47" t="str">
        <v>0</v>
      </c>
      <c r="AP84" s="47" t="str">
        <v>0p</v>
      </c>
      <c r="AQ84" s="47" t="str" cm="1">
        <f t="array" ref="AQ84">_xlfn.TEXTJOIN(",",,_xlfn.MAKEARRAY(LEN(AT84),1,  _xlfn.LAMBDA(_xlpm.r,_xlpm.c,MID(AT84,_xlpm.r,1)) )&amp;AU84)</f>
        <v>0</v>
      </c>
      <c r="AR84" s="47" t="str" cm="1">
        <f t="array" ref="AR84">_xlfn.TEXTJOIN(",",,_xlfn.MAKEARRAY(LEN(AT84),1,  _xlfn.LAMBDA(_xlpm.r,_xlpm.c,MID(AT84,_xlpm.r,1)) )&amp;AS84)</f>
        <v>0P</v>
      </c>
      <c r="AS84" s="47" t="str">
        <v>P</v>
      </c>
      <c r="AT84" s="47" t="str" cm="1">
        <f t="array" ref="AT84">_xlfn.TEXTSPLIT(AV84,{"-"})</f>
        <v>0</v>
      </c>
      <c r="AV84" s="47">
        <v>0</v>
      </c>
    </row>
    <row r="85" spans="1:48" ht="12" customHeight="1">
      <c r="A85" s="51" t="s">
        <v>13574</v>
      </c>
      <c r="B85" s="47" t="str" cm="1">
        <f t="array" ref="B85">_xlfn.IFS(E85&lt;&gt;"",E85&amp;F85,   G85&lt;&gt;"",G85,  TRUE,H85)</f>
        <v>dw</v>
      </c>
      <c r="C85" s="47" t="s">
        <v>13508</v>
      </c>
      <c r="D85" s="47" t="s">
        <v>6916</v>
      </c>
      <c r="E85" s="48"/>
      <c r="F85" s="46"/>
      <c r="G85" s="50" t="str">
        <f t="shared" ref="G85:G148" si="3">_xlfn.XLOOKUP(A85,Z:Z,AA:AA,"",0,1)</f>
        <v/>
      </c>
      <c r="H85" s="47" t="str">
        <f t="shared" ref="H85:H148" si="4">IF(OR(C85="sh",C85="ch",C85="zh"),_xlfn.XLOOKUP(C85,X:X,Y:Y,"",0),C85) &amp; _xlfn.XLOOKUP(D85, X:X, Y:Y,"",0)</f>
        <v>dw</v>
      </c>
      <c r="I85" s="47">
        <f t="shared" ref="I85:I148" si="5">COUNTIF(B:B,B85)</f>
        <v>1</v>
      </c>
      <c r="Z85" s="47" t="str">
        <v>shai</v>
      </c>
      <c r="AA85" s="47" t="str">
        <v>ox</v>
      </c>
      <c r="AC85" s="47" t="str">
        <v>sh</v>
      </c>
      <c r="AD85" s="47" t="str">
        <v>A</v>
      </c>
      <c r="AL85" s="47" t="str">
        <v>0</v>
      </c>
      <c r="AM85" s="47" t="str">
        <v>0</v>
      </c>
      <c r="AN85" s="47" t="str">
        <v>0z</v>
      </c>
      <c r="AO85" s="47" t="str">
        <v>0</v>
      </c>
      <c r="AP85" s="47" t="str">
        <v>0a</v>
      </c>
      <c r="AQ85" s="47" t="str" cm="1">
        <f t="array" ref="AQ85">_xlfn.TEXTJOIN(",",,_xlfn.MAKEARRAY(LEN(AT85),1,  _xlfn.LAMBDA(_xlpm.r,_xlpm.c,MID(AT85,_xlpm.r,1)) )&amp;AU85)</f>
        <v>0</v>
      </c>
      <c r="AR85" s="47" t="str" cm="1">
        <f t="array" ref="AR85">_xlfn.TEXTJOIN(",",,_xlfn.MAKEARRAY(LEN(AT85),1,  _xlfn.LAMBDA(_xlpm.r,_xlpm.c,MID(AT85,_xlpm.r,1)) )&amp;AS85)</f>
        <v>0A</v>
      </c>
      <c r="AS85" s="47" t="str">
        <v>A</v>
      </c>
      <c r="AT85" s="47" t="str" cm="1">
        <f t="array" ref="AT85">_xlfn.TEXTSPLIT(AV85,{"-"})</f>
        <v>0</v>
      </c>
      <c r="AV85" s="47">
        <v>0</v>
      </c>
    </row>
    <row r="86" spans="1:48" ht="12" customHeight="1">
      <c r="A86" s="51" t="s">
        <v>13695</v>
      </c>
      <c r="B86" s="47" t="str" cm="1">
        <f t="array" ref="B86">_xlfn.IFS(E86&lt;&gt;"",E86&amp;F86,   G86&lt;&gt;"",G86,  TRUE,H86)</f>
        <v>d</v>
      </c>
      <c r="C86" s="47" t="s">
        <v>13508</v>
      </c>
      <c r="D86" s="47" t="s">
        <v>14103</v>
      </c>
      <c r="E86" s="48"/>
      <c r="F86" s="46"/>
      <c r="G86" s="50" t="str">
        <f t="shared" si="3"/>
        <v/>
      </c>
      <c r="H86" s="47" t="str">
        <f t="shared" si="4"/>
        <v>d</v>
      </c>
      <c r="I86" s="47">
        <f t="shared" si="5"/>
        <v>1</v>
      </c>
      <c r="Z86" s="47" t="str">
        <v>nai</v>
      </c>
      <c r="AA86" s="47" t="str">
        <v>nx</v>
      </c>
      <c r="AC86" s="47" t="str">
        <v/>
      </c>
      <c r="AD86" s="47" t="str">
        <v>S</v>
      </c>
      <c r="AL86" s="47" t="str">
        <v>zhai</v>
      </c>
      <c r="AM86" s="47" t="str">
        <v>uai</v>
      </c>
      <c r="AN86" s="47" t="str">
        <v>ux</v>
      </c>
      <c r="AO86" s="47" t="str">
        <v>0</v>
      </c>
      <c r="AP86" s="47" t="str">
        <v>0s</v>
      </c>
      <c r="AQ86" s="47" t="str" cm="1">
        <f t="array" ref="AQ86">_xlfn.TEXTJOIN(",",,_xlfn.MAKEARRAY(LEN(AT86),1,  _xlfn.LAMBDA(_xlpm.r,_xlpm.c,MID(AT86,_xlpm.r,1)) )&amp;AU86)</f>
        <v>0</v>
      </c>
      <c r="AR86" s="47" t="str" cm="1">
        <f t="array" ref="AR86">_xlfn.TEXTJOIN(",",,_xlfn.MAKEARRAY(LEN(AT86),1,  _xlfn.LAMBDA(_xlpm.r,_xlpm.c,MID(AT86,_xlpm.r,1)) )&amp;AS86)</f>
        <v>0S</v>
      </c>
      <c r="AS86" s="47" t="str">
        <v>S</v>
      </c>
      <c r="AT86" s="47" t="str" cm="1">
        <f t="array" ref="AT86">_xlfn.TEXTSPLIT(AV86,{"-"})</f>
        <v>0</v>
      </c>
      <c r="AV86" s="47">
        <v>0</v>
      </c>
    </row>
    <row r="87" spans="1:48" ht="12" customHeight="1">
      <c r="A87" s="51" t="s">
        <v>13766</v>
      </c>
      <c r="B87" s="47" t="str" cm="1">
        <f t="array" ref="B87">_xlfn.IFS(E87&lt;&gt;"",E87&amp;F87,   G87&lt;&gt;"",G87,  TRUE,H87)</f>
        <v>dy</v>
      </c>
      <c r="C87" s="47" t="s">
        <v>13508</v>
      </c>
      <c r="D87" s="47" t="s">
        <v>13529</v>
      </c>
      <c r="E87" s="48"/>
      <c r="F87" s="46"/>
      <c r="G87" s="50" t="str">
        <f t="shared" si="3"/>
        <v/>
      </c>
      <c r="H87" s="47" t="str">
        <f t="shared" si="4"/>
        <v>dy</v>
      </c>
      <c r="I87" s="47">
        <f t="shared" si="5"/>
        <v>1</v>
      </c>
      <c r="Z87" s="47" t="str">
        <v>mai</v>
      </c>
      <c r="AA87" s="47" t="str">
        <v>mx</v>
      </c>
      <c r="AC87" s="47" t="str">
        <v/>
      </c>
      <c r="AD87" s="47" t="str">
        <v>D</v>
      </c>
      <c r="AL87" s="47" t="str">
        <v>chai</v>
      </c>
      <c r="AM87" s="47" t="str">
        <v>iai</v>
      </c>
      <c r="AN87" s="47" t="str">
        <v>ix</v>
      </c>
      <c r="AO87" s="47" t="str">
        <v>0</v>
      </c>
      <c r="AP87" s="47" t="str">
        <v>0d</v>
      </c>
      <c r="AQ87" s="47" t="str" cm="1">
        <f t="array" ref="AQ87">_xlfn.TEXTJOIN(",",,_xlfn.MAKEARRAY(LEN(AT87),1,  _xlfn.LAMBDA(_xlpm.r,_xlpm.c,MID(AT87,_xlpm.r,1)) )&amp;AU87)</f>
        <v>0</v>
      </c>
      <c r="AR87" s="47" t="str" cm="1">
        <f t="array" ref="AR87">_xlfn.TEXTJOIN(",",,_xlfn.MAKEARRAY(LEN(AT87),1,  _xlfn.LAMBDA(_xlpm.r,_xlpm.c,MID(AT87,_xlpm.r,1)) )&amp;AS87)</f>
        <v>0D</v>
      </c>
      <c r="AS87" s="47" t="str">
        <v>D</v>
      </c>
      <c r="AT87" s="47" t="str" cm="1">
        <f t="array" ref="AT87">_xlfn.TEXTSPLIT(AV87,{"-"})</f>
        <v>0</v>
      </c>
      <c r="AV87" s="47">
        <v>0</v>
      </c>
    </row>
    <row r="88" spans="1:48" ht="12" customHeight="1">
      <c r="A88" s="51" t="s">
        <v>13602</v>
      </c>
      <c r="B88" s="47" t="str" cm="1">
        <f t="array" ref="B88">_xlfn.IFS(E88&lt;&gt;"",E88&amp;F88,   G88&lt;&gt;"",G88,  TRUE,H88)</f>
        <v>ds</v>
      </c>
      <c r="C88" s="47" t="s">
        <v>13508</v>
      </c>
      <c r="D88" s="47" t="s">
        <v>14095</v>
      </c>
      <c r="E88" s="48"/>
      <c r="F88" s="46"/>
      <c r="G88" s="50" t="str">
        <f t="shared" si="3"/>
        <v/>
      </c>
      <c r="H88" s="47" t="str">
        <f t="shared" si="4"/>
        <v>ds</v>
      </c>
      <c r="I88" s="47">
        <f t="shared" si="5"/>
        <v>1</v>
      </c>
      <c r="Z88" s="47" t="str">
        <v>mi</v>
      </c>
      <c r="AA88" s="47" t="str">
        <v>mc</v>
      </c>
      <c r="AC88" s="47" t="str">
        <v/>
      </c>
      <c r="AD88" s="47" t="str">
        <v>F</v>
      </c>
      <c r="AL88" s="47" t="str">
        <v>shai</v>
      </c>
      <c r="AM88" s="47" t="str">
        <v>oai</v>
      </c>
      <c r="AN88" s="47" t="str">
        <v>ox</v>
      </c>
      <c r="AO88" s="47" t="str">
        <v>0</v>
      </c>
      <c r="AP88" s="47" t="str">
        <v>0f</v>
      </c>
      <c r="AQ88" s="47" t="str" cm="1">
        <f t="array" ref="AQ88">_xlfn.TEXTJOIN(",",,_xlfn.MAKEARRAY(LEN(AT88),1,  _xlfn.LAMBDA(_xlpm.r,_xlpm.c,MID(AT88,_xlpm.r,1)) )&amp;AU88)</f>
        <v>0</v>
      </c>
      <c r="AR88" s="47" t="str" cm="1">
        <f t="array" ref="AR88">_xlfn.TEXTJOIN(",",,_xlfn.MAKEARRAY(LEN(AT88),1,  _xlfn.LAMBDA(_xlpm.r,_xlpm.c,MID(AT88,_xlpm.r,1)) )&amp;AS88)</f>
        <v>0F</v>
      </c>
      <c r="AS88" s="47" t="str">
        <v>F</v>
      </c>
      <c r="AT88" s="47" t="str" cm="1">
        <f t="array" ref="AT88">_xlfn.TEXTSPLIT(AV88,{"-"})</f>
        <v>0</v>
      </c>
      <c r="AV88" s="47">
        <v>0</v>
      </c>
    </row>
    <row r="89" spans="1:48" ht="12" customHeight="1">
      <c r="A89" s="51" t="s">
        <v>13754</v>
      </c>
      <c r="B89" s="47" t="str" cm="1">
        <f t="array" ref="B89">_xlfn.IFS(E89&lt;&gt;"",E89&amp;F89,   G89&lt;&gt;"",G89,  TRUE,H89)</f>
        <v>dq</v>
      </c>
      <c r="C89" s="47" t="s">
        <v>13508</v>
      </c>
      <c r="D89" s="47" t="s">
        <v>14083</v>
      </c>
      <c r="E89" s="48"/>
      <c r="F89" s="46"/>
      <c r="G89" s="50" t="str">
        <f t="shared" si="3"/>
        <v/>
      </c>
      <c r="H89" s="47" t="str">
        <f t="shared" si="4"/>
        <v>dq</v>
      </c>
      <c r="I89" s="47">
        <f t="shared" si="5"/>
        <v>1</v>
      </c>
      <c r="Z89" s="47" t="str">
        <v>ni</v>
      </c>
      <c r="AA89" s="47" t="str">
        <v>nc</v>
      </c>
      <c r="AC89" s="47" t="str">
        <v/>
      </c>
      <c r="AD89" s="47" t="str">
        <v>G</v>
      </c>
      <c r="AL89" s="47" t="str">
        <v>nai</v>
      </c>
      <c r="AM89" s="47" t="str">
        <v>nai</v>
      </c>
      <c r="AN89" s="47" t="str">
        <v>nx</v>
      </c>
      <c r="AO89" s="47" t="str">
        <v>0</v>
      </c>
      <c r="AP89" s="47" t="str">
        <v>0g</v>
      </c>
      <c r="AQ89" s="47" t="str" cm="1">
        <f t="array" ref="AQ89">_xlfn.TEXTJOIN(",",,_xlfn.MAKEARRAY(LEN(AT89),1,  _xlfn.LAMBDA(_xlpm.r,_xlpm.c,MID(AT89,_xlpm.r,1)) )&amp;AU89)</f>
        <v>0</v>
      </c>
      <c r="AR89" s="47" t="str" cm="1">
        <f t="array" ref="AR89">_xlfn.TEXTJOIN(",",,_xlfn.MAKEARRAY(LEN(AT89),1,  _xlfn.LAMBDA(_xlpm.r,_xlpm.c,MID(AT89,_xlpm.r,1)) )&amp;AS89)</f>
        <v>0G</v>
      </c>
      <c r="AS89" s="47" t="str">
        <v>G</v>
      </c>
      <c r="AT89" s="47" t="str" cm="1">
        <f t="array" ref="AT89">_xlfn.TEXTSPLIT(AV89,{"-"})</f>
        <v>0</v>
      </c>
      <c r="AV89" s="47">
        <v>0</v>
      </c>
    </row>
    <row r="90" spans="1:48" ht="12" customHeight="1">
      <c r="A90" s="51" t="s">
        <v>13587</v>
      </c>
      <c r="B90" s="47" t="str" cm="1">
        <f t="array" ref="B90">_xlfn.IFS(E90&lt;&gt;"",E90&amp;F90,   G90&lt;&gt;"",G90,  TRUE,H90)</f>
        <v>dl</v>
      </c>
      <c r="C90" s="47" t="s">
        <v>13508</v>
      </c>
      <c r="D90" s="47" t="s">
        <v>6908</v>
      </c>
      <c r="E90" s="48"/>
      <c r="F90" s="46"/>
      <c r="G90" s="50" t="str">
        <f t="shared" si="3"/>
        <v/>
      </c>
      <c r="H90" s="47" t="str">
        <f t="shared" si="4"/>
        <v>dl</v>
      </c>
      <c r="I90" s="47">
        <f t="shared" si="5"/>
        <v>1</v>
      </c>
      <c r="Z90" s="47" t="str">
        <v>mu</v>
      </c>
      <c r="AA90" s="47" t="str">
        <v>mv</v>
      </c>
      <c r="AC90" s="47" t="str">
        <v/>
      </c>
      <c r="AD90" s="47" t="str">
        <v>H</v>
      </c>
      <c r="AL90" s="47" t="str">
        <v>mai</v>
      </c>
      <c r="AM90" s="47" t="str">
        <v>mai</v>
      </c>
      <c r="AN90" s="47" t="str">
        <v>mx</v>
      </c>
      <c r="AO90" s="47" t="str">
        <v>0</v>
      </c>
      <c r="AP90" s="47" t="str">
        <v>0h</v>
      </c>
      <c r="AQ90" s="47" t="str" cm="1">
        <f t="array" ref="AQ90">_xlfn.TEXTJOIN(",",,_xlfn.MAKEARRAY(LEN(AT90),1,  _xlfn.LAMBDA(_xlpm.r,_xlpm.c,MID(AT90,_xlpm.r,1)) )&amp;AU90)</f>
        <v>0</v>
      </c>
      <c r="AR90" s="47" t="str" cm="1">
        <f t="array" ref="AR90">_xlfn.TEXTJOIN(",",,_xlfn.MAKEARRAY(LEN(AT90),1,  _xlfn.LAMBDA(_xlpm.r,_xlpm.c,MID(AT90,_xlpm.r,1)) )&amp;AS90)</f>
        <v>0H</v>
      </c>
      <c r="AS90" s="47" t="str">
        <v>H</v>
      </c>
      <c r="AT90" s="47" t="str" cm="1">
        <f t="array" ref="AT90">_xlfn.TEXTSPLIT(AV90,{"-"})</f>
        <v>0</v>
      </c>
      <c r="AV90" s="47">
        <v>0</v>
      </c>
    </row>
    <row r="91" spans="1:48" ht="12" customHeight="1">
      <c r="A91" s="51" t="s">
        <v>13675</v>
      </c>
      <c r="B91" s="47" t="str" cm="1">
        <f t="array" ref="B91">_xlfn.IFS(E91&lt;&gt;"",E91&amp;F91,   G91&lt;&gt;"",G91,  TRUE,H91)</f>
        <v>do</v>
      </c>
      <c r="C91" s="47" t="s">
        <v>13508</v>
      </c>
      <c r="D91" s="47" t="s">
        <v>6960</v>
      </c>
      <c r="E91" s="48"/>
      <c r="F91" s="46"/>
      <c r="G91" s="50" t="str">
        <f t="shared" si="3"/>
        <v/>
      </c>
      <c r="H91" s="47" t="str">
        <f t="shared" si="4"/>
        <v>do</v>
      </c>
      <c r="I91" s="47">
        <f t="shared" si="5"/>
        <v>1</v>
      </c>
      <c r="Z91" s="47" t="str">
        <v>nu</v>
      </c>
      <c r="AA91" s="47" t="str">
        <v>nv</v>
      </c>
      <c r="AC91" s="47" t="str">
        <v/>
      </c>
      <c r="AD91" s="47" t="str">
        <v>J</v>
      </c>
      <c r="AL91" s="47" t="str">
        <v>mi</v>
      </c>
      <c r="AM91" s="47" t="str">
        <v>mi</v>
      </c>
      <c r="AN91" s="47" t="str">
        <v>mc</v>
      </c>
      <c r="AO91" s="47" t="str">
        <v>0</v>
      </c>
      <c r="AP91" s="47" t="str">
        <v>0j</v>
      </c>
      <c r="AQ91" s="47" t="str" cm="1">
        <f t="array" ref="AQ91">_xlfn.TEXTJOIN(",",,_xlfn.MAKEARRAY(LEN(AT91),1,  _xlfn.LAMBDA(_xlpm.r,_xlpm.c,MID(AT91,_xlpm.r,1)) )&amp;AU91)</f>
        <v>0</v>
      </c>
      <c r="AR91" s="47" t="str" cm="1">
        <f t="array" ref="AR91">_xlfn.TEXTJOIN(",",,_xlfn.MAKEARRAY(LEN(AT91),1,  _xlfn.LAMBDA(_xlpm.r,_xlpm.c,MID(AT91,_xlpm.r,1)) )&amp;AS91)</f>
        <v>0J</v>
      </c>
      <c r="AS91" s="47" t="str">
        <v>J</v>
      </c>
      <c r="AT91" s="47" t="str" cm="1">
        <f t="array" ref="AT91">_xlfn.TEXTSPLIT(AV91,{"-"})</f>
        <v>0</v>
      </c>
      <c r="AV91" s="47">
        <v>0</v>
      </c>
    </row>
    <row r="92" spans="1:48" ht="12" customHeight="1">
      <c r="A92" s="51" t="s">
        <v>6938</v>
      </c>
      <c r="B92" s="47" t="str" cm="1">
        <f t="array" ref="B92">_xlfn.IFS(E92&lt;&gt;"",E92&amp;F92,   G92&lt;&gt;"",G92,  TRUE,H92)</f>
        <v>du</v>
      </c>
      <c r="C92" s="47" t="s">
        <v>13508</v>
      </c>
      <c r="D92" s="47" t="s">
        <v>13512</v>
      </c>
      <c r="E92" s="48"/>
      <c r="F92" s="46"/>
      <c r="G92" s="50" t="str">
        <f t="shared" si="3"/>
        <v/>
      </c>
      <c r="H92" s="47" t="str">
        <f t="shared" si="4"/>
        <v>du</v>
      </c>
      <c r="I92" s="47">
        <f t="shared" si="5"/>
        <v>1</v>
      </c>
      <c r="Z92" s="47" t="str">
        <v>zhuo</v>
      </c>
      <c r="AA92" s="47" t="str">
        <v>ub</v>
      </c>
      <c r="AC92" s="47" t="str">
        <v/>
      </c>
      <c r="AD92" s="47" t="str">
        <v>K</v>
      </c>
      <c r="AL92" s="47" t="str">
        <v>ni</v>
      </c>
      <c r="AM92" s="47" t="str">
        <v>ni</v>
      </c>
      <c r="AN92" s="47" t="str">
        <v>nc</v>
      </c>
      <c r="AO92" s="47" t="str">
        <v>zeng,ceng,geng,reng,leng</v>
      </c>
      <c r="AP92" s="47" t="str">
        <v>zk,ck,gk,rk,lk</v>
      </c>
      <c r="AQ92" s="47" t="str" cm="1">
        <f t="array" ref="AQ92">_xlfn.TEXTJOIN(",",,_xlfn.MAKEARRAY(LEN(AT92),1,  _xlfn.LAMBDA(_xlpm.r,_xlpm.c,MID(AT92,_xlpm.r,1)) )&amp;AU92)</f>
        <v>zeng,ceng,geng,reng,leng</v>
      </c>
      <c r="AR92" s="47" t="str" cm="1">
        <f t="array" ref="AR92">_xlfn.TEXTJOIN(",",,_xlfn.MAKEARRAY(LEN(AT92),1,  _xlfn.LAMBDA(_xlpm.r,_xlpm.c,MID(AT92,_xlpm.r,1)) )&amp;AS92)</f>
        <v>zK,cK,gK,rK,lK</v>
      </c>
      <c r="AS92" s="47" t="str">
        <v>K</v>
      </c>
      <c r="AT92" s="47" t="str" cm="1">
        <f t="array" ref="AT92:AU92">_xlfn.TEXTSPLIT(AV92,{"-"})</f>
        <v>zcgrl</v>
      </c>
      <c r="AU92" s="47" t="str">
        <v>eng</v>
      </c>
      <c r="AV92" s="47" t="str">
        <v>zcgrl-eng</v>
      </c>
    </row>
    <row r="93" spans="1:48" ht="12" customHeight="1">
      <c r="A93" s="51" t="s">
        <v>13682</v>
      </c>
      <c r="B93" s="47" t="str" cm="1">
        <f t="array" ref="B93">_xlfn.IFS(E93&lt;&gt;"",E93&amp;F93,   G93&lt;&gt;"",G93,  TRUE,H93)</f>
        <v>dm</v>
      </c>
      <c r="C93" s="47" t="s">
        <v>13508</v>
      </c>
      <c r="D93" s="47" t="s">
        <v>14110</v>
      </c>
      <c r="E93" s="48"/>
      <c r="F93" s="46"/>
      <c r="G93" s="50" t="str">
        <f t="shared" si="3"/>
        <v/>
      </c>
      <c r="H93" s="47" t="str">
        <f t="shared" si="4"/>
        <v>dm</v>
      </c>
      <c r="I93" s="47">
        <f t="shared" si="5"/>
        <v>1</v>
      </c>
      <c r="Z93" s="47" t="str">
        <v>chuo</v>
      </c>
      <c r="AA93" s="47" t="str">
        <v>ib</v>
      </c>
      <c r="AC93" s="47" t="str">
        <v/>
      </c>
      <c r="AD93" s="47" t="str">
        <v>L</v>
      </c>
      <c r="AL93" s="47" t="str">
        <v>mu</v>
      </c>
      <c r="AM93" s="47" t="str">
        <v>mu</v>
      </c>
      <c r="AN93" s="47" t="str">
        <v>mv</v>
      </c>
      <c r="AO93" s="47" t="str">
        <v>0</v>
      </c>
      <c r="AP93" s="47" t="str">
        <v>0l</v>
      </c>
      <c r="AQ93" s="47" t="str" cm="1">
        <f t="array" ref="AQ93">_xlfn.TEXTJOIN(",",,_xlfn.MAKEARRAY(LEN(AT93),1,  _xlfn.LAMBDA(_xlpm.r,_xlpm.c,MID(AT93,_xlpm.r,1)) )&amp;AU93)</f>
        <v>0</v>
      </c>
      <c r="AR93" s="47" t="str" cm="1">
        <f t="array" ref="AR93">_xlfn.TEXTJOIN(",",,_xlfn.MAKEARRAY(LEN(AT93),1,  _xlfn.LAMBDA(_xlpm.r,_xlpm.c,MID(AT93,_xlpm.r,1)) )&amp;AS93)</f>
        <v>0L</v>
      </c>
      <c r="AS93" s="47" t="str">
        <v>L</v>
      </c>
      <c r="AT93" s="47" t="str" cm="1">
        <f t="array" ref="AT93">_xlfn.TEXTSPLIT(AV93,{"-"})</f>
        <v>0</v>
      </c>
      <c r="AV93" s="47">
        <v>0</v>
      </c>
    </row>
    <row r="94" spans="1:48" ht="12" customHeight="1">
      <c r="A94" s="51" t="s">
        <v>13525</v>
      </c>
      <c r="B94" s="47" t="str" cm="1">
        <f t="array" ref="B94">_xlfn.IFS(E94&lt;&gt;"",E94&amp;F94,   G94&lt;&gt;"",G94,  TRUE,H94)</f>
        <v>d;</v>
      </c>
      <c r="C94" s="47" t="s">
        <v>13508</v>
      </c>
      <c r="D94" s="47" t="s">
        <v>13534</v>
      </c>
      <c r="E94" s="48"/>
      <c r="F94" s="46"/>
      <c r="G94" s="50" t="str">
        <f t="shared" si="3"/>
        <v>d;</v>
      </c>
      <c r="H94" s="47" t="str">
        <f t="shared" si="4"/>
        <v>dv</v>
      </c>
      <c r="I94" s="47">
        <f t="shared" si="5"/>
        <v>1</v>
      </c>
      <c r="Z94" s="47" t="str">
        <v>shuo</v>
      </c>
      <c r="AA94" s="47" t="str">
        <v>ob</v>
      </c>
      <c r="AC94" s="47" t="str">
        <v/>
      </c>
      <c r="AD94" s="47" t="str">
        <v>;</v>
      </c>
      <c r="AL94" s="47" t="str">
        <v>nu</v>
      </c>
      <c r="AM94" s="47" t="str">
        <v>nu</v>
      </c>
      <c r="AN94" s="47" t="str">
        <v>nv</v>
      </c>
      <c r="AO94" s="47" t="str">
        <v>jiong</v>
      </c>
      <c r="AP94" s="47" t="str">
        <v>j;</v>
      </c>
      <c r="AQ94" s="47" t="str" cm="1">
        <f t="array" ref="AQ94">_xlfn.TEXTJOIN(",",,_xlfn.MAKEARRAY(LEN(AT94),1,  _xlfn.LAMBDA(_xlpm.r,_xlpm.c,MID(AT94,_xlpm.r,1)) )&amp;AU94)</f>
        <v>jiong</v>
      </c>
      <c r="AR94" s="47" t="str" cm="1">
        <f t="array" ref="AR94">_xlfn.TEXTJOIN(",",,_xlfn.MAKEARRAY(LEN(AT94),1,  _xlfn.LAMBDA(_xlpm.r,_xlpm.c,MID(AT94,_xlpm.r,1)) )&amp;AS94)</f>
        <v>j;</v>
      </c>
      <c r="AS94" s="47" t="str">
        <v>;</v>
      </c>
      <c r="AT94" s="47" t="str" cm="1">
        <f t="array" ref="AT94:AU94">_xlfn.TEXTSPLIT(AV94,{"-"})</f>
        <v>j</v>
      </c>
      <c r="AU94" s="47" t="str">
        <v>iong</v>
      </c>
      <c r="AV94" s="47" t="str">
        <v>j-iong</v>
      </c>
    </row>
    <row r="95" spans="1:48" ht="12" customHeight="1">
      <c r="A95" s="51" t="s">
        <v>13521</v>
      </c>
      <c r="B95" s="47" t="str" cm="1">
        <f t="array" ref="B95">_xlfn.IFS(E95&lt;&gt;"",E95&amp;F95,   G95&lt;&gt;"",G95,  TRUE,H95)</f>
        <v>dc</v>
      </c>
      <c r="C95" s="47" t="s">
        <v>13508</v>
      </c>
      <c r="D95" s="47" t="s">
        <v>13535</v>
      </c>
      <c r="E95" s="48"/>
      <c r="F95" s="46"/>
      <c r="G95" s="50" t="str">
        <f t="shared" si="3"/>
        <v/>
      </c>
      <c r="H95" s="47" t="str">
        <f t="shared" si="4"/>
        <v>dc</v>
      </c>
      <c r="I95" s="47">
        <f t="shared" si="5"/>
        <v>1</v>
      </c>
      <c r="Z95" s="47" t="str">
        <v>huo</v>
      </c>
      <c r="AA95" s="47" t="str">
        <v>hb</v>
      </c>
      <c r="AC95" s="47" t="str">
        <v/>
      </c>
      <c r="AD95" s="47" t="str">
        <v>Z</v>
      </c>
      <c r="AL95" s="47" t="str">
        <v>zhuo</v>
      </c>
      <c r="AM95" s="47" t="str">
        <v>uuo</v>
      </c>
      <c r="AN95" s="47" t="str">
        <v>ub</v>
      </c>
      <c r="AO95" s="47" t="str">
        <v>0</v>
      </c>
      <c r="AP95" s="47" t="str">
        <v>0z</v>
      </c>
      <c r="AQ95" s="47" t="str" cm="1">
        <f t="array" ref="AQ95">_xlfn.TEXTJOIN(",",,_xlfn.MAKEARRAY(LEN(AT95),1,  _xlfn.LAMBDA(_xlpm.r,_xlpm.c,MID(AT95,_xlpm.r,1)) )&amp;AU95)</f>
        <v>0</v>
      </c>
      <c r="AR95" s="47" t="str" cm="1">
        <f t="array" ref="AR95">_xlfn.TEXTJOIN(",",,_xlfn.MAKEARRAY(LEN(AT95),1,  _xlfn.LAMBDA(_xlpm.r,_xlpm.c,MID(AT95,_xlpm.r,1)) )&amp;AS95)</f>
        <v>0Z</v>
      </c>
      <c r="AS95" s="47" t="str">
        <v>Z</v>
      </c>
      <c r="AT95" s="47" t="str" cm="1">
        <f t="array" ref="AT95">_xlfn.TEXTSPLIT(AV95,{"-"})</f>
        <v>0</v>
      </c>
      <c r="AV95" s="47">
        <v>0</v>
      </c>
    </row>
    <row r="96" spans="1:48" ht="12" customHeight="1">
      <c r="A96" s="51" t="s">
        <v>13568</v>
      </c>
      <c r="B96" s="47" t="str" cm="1">
        <f t="array" ref="B96">_xlfn.IFS(E96&lt;&gt;"",E96&amp;F96,   G96&lt;&gt;"",G96,  TRUE,H96)</f>
        <v>dp</v>
      </c>
      <c r="C96" s="47" t="s">
        <v>13508</v>
      </c>
      <c r="D96" s="47" t="s">
        <v>13536</v>
      </c>
      <c r="E96" s="48"/>
      <c r="F96" s="46"/>
      <c r="G96" s="50" t="str">
        <f t="shared" si="3"/>
        <v/>
      </c>
      <c r="H96" s="47" t="str">
        <f t="shared" si="4"/>
        <v>dp</v>
      </c>
      <c r="I96" s="47">
        <f t="shared" si="5"/>
        <v>1</v>
      </c>
      <c r="Z96" s="47" t="str">
        <v>kuo</v>
      </c>
      <c r="AA96" s="47" t="str">
        <v>kb</v>
      </c>
      <c r="AC96" s="47" t="str">
        <v/>
      </c>
      <c r="AD96" s="47" t="str">
        <v>X</v>
      </c>
      <c r="AL96" s="47" t="str">
        <v>chuo</v>
      </c>
      <c r="AM96" s="47" t="str">
        <v>iuo</v>
      </c>
      <c r="AN96" s="47" t="str">
        <v>ib</v>
      </c>
      <c r="AO96" s="47" t="str">
        <v>0</v>
      </c>
      <c r="AP96" s="47" t="str">
        <v>0x</v>
      </c>
      <c r="AQ96" s="47" t="str" cm="1">
        <f t="array" ref="AQ96">_xlfn.TEXTJOIN(",",,_xlfn.MAKEARRAY(LEN(AT96),1,  _xlfn.LAMBDA(_xlpm.r,_xlpm.c,MID(AT96,_xlpm.r,1)) )&amp;AU96)</f>
        <v>0</v>
      </c>
      <c r="AR96" s="47" t="str" cm="1">
        <f t="array" ref="AR96">_xlfn.TEXTJOIN(",",,_xlfn.MAKEARRAY(LEN(AT96),1,  _xlfn.LAMBDA(_xlpm.r,_xlpm.c,MID(AT96,_xlpm.r,1)) )&amp;AS96)</f>
        <v>0X</v>
      </c>
      <c r="AS96" s="47" t="str">
        <v>X</v>
      </c>
      <c r="AT96" s="47" t="str" cm="1">
        <f t="array" ref="AT96">_xlfn.TEXTSPLIT(AV96,{"-"})</f>
        <v>0</v>
      </c>
      <c r="AV96" s="47">
        <v>0</v>
      </c>
    </row>
    <row r="97" spans="1:48" ht="12" customHeight="1">
      <c r="A97" s="51" t="s">
        <v>14470</v>
      </c>
      <c r="B97" s="47" t="str" cm="1">
        <f t="array" ref="B97">_xlfn.IFS(E97&lt;&gt;"",E97&amp;F97,   G97&lt;&gt;"",G97,  TRUE,H97)</f>
        <v>ey</v>
      </c>
      <c r="D97" s="47" t="s">
        <v>14470</v>
      </c>
      <c r="E97" s="48" t="s">
        <v>14710</v>
      </c>
      <c r="F97" s="46" t="s">
        <v>14712</v>
      </c>
      <c r="G97" s="50" t="str">
        <f t="shared" si="3"/>
        <v/>
      </c>
      <c r="H97" s="47" t="str">
        <f t="shared" si="4"/>
        <v>e</v>
      </c>
      <c r="I97" s="47">
        <f t="shared" si="5"/>
        <v>1</v>
      </c>
      <c r="Z97" s="47" t="str">
        <v>luo</v>
      </c>
      <c r="AA97" s="47" t="str">
        <v>lb</v>
      </c>
      <c r="AC97" s="47" t="str">
        <v/>
      </c>
      <c r="AD97" s="47" t="str">
        <v>C</v>
      </c>
      <c r="AL97" s="47" t="str">
        <v>shuo</v>
      </c>
      <c r="AM97" s="47" t="str">
        <v>ouo</v>
      </c>
      <c r="AN97" s="47" t="str">
        <v>ob</v>
      </c>
      <c r="AO97" s="47" t="str">
        <v>0</v>
      </c>
      <c r="AP97" s="47" t="str">
        <v>0c</v>
      </c>
      <c r="AQ97" s="47" t="str" cm="1">
        <f t="array" ref="AQ97">_xlfn.TEXTJOIN(",",,_xlfn.MAKEARRAY(LEN(AT97),1,  _xlfn.LAMBDA(_xlpm.r,_xlpm.c,MID(AT97,_xlpm.r,1)) )&amp;AU97)</f>
        <v>0</v>
      </c>
      <c r="AR97" s="47" t="str" cm="1">
        <f t="array" ref="AR97">_xlfn.TEXTJOIN(",",,_xlfn.MAKEARRAY(LEN(AT97),1,  _xlfn.LAMBDA(_xlpm.r,_xlpm.c,MID(AT97,_xlpm.r,1)) )&amp;AS97)</f>
        <v>0C</v>
      </c>
      <c r="AS97" s="47" t="str">
        <v>C</v>
      </c>
      <c r="AT97" s="47" t="str" cm="1">
        <f t="array" ref="AT97">_xlfn.TEXTSPLIT(AV97,{"-"})</f>
        <v>0</v>
      </c>
      <c r="AV97" s="47">
        <v>0</v>
      </c>
    </row>
    <row r="98" spans="1:48" ht="12" customHeight="1">
      <c r="A98" s="51" t="s">
        <v>6816</v>
      </c>
      <c r="B98" s="47" t="str" cm="1">
        <f t="array" ref="B98">_xlfn.IFS(E98&lt;&gt;"",E98&amp;F98,   G98&lt;&gt;"",G98,  TRUE,H98)</f>
        <v>ei</v>
      </c>
      <c r="C98" s="47" t="s">
        <v>6876</v>
      </c>
      <c r="D98" s="47" t="s">
        <v>13510</v>
      </c>
      <c r="E98" s="48"/>
      <c r="F98" s="46"/>
      <c r="G98" s="50" t="str">
        <f t="shared" si="3"/>
        <v/>
      </c>
      <c r="H98" s="47" t="str">
        <f t="shared" si="4"/>
        <v>ei</v>
      </c>
      <c r="I98" s="47">
        <f t="shared" si="5"/>
        <v>2</v>
      </c>
      <c r="Z98" s="47" t="str">
        <v>nuo</v>
      </c>
      <c r="AA98" s="47" t="str">
        <v>nb</v>
      </c>
      <c r="AC98" s="47" t="str">
        <v>zh</v>
      </c>
      <c r="AD98" s="47" t="str">
        <v>V</v>
      </c>
      <c r="AL98" s="47" t="str">
        <v>huo</v>
      </c>
      <c r="AM98" s="47" t="str">
        <v>huo</v>
      </c>
      <c r="AN98" s="47" t="str">
        <v>hb</v>
      </c>
      <c r="AO98" s="47" t="str">
        <v>0</v>
      </c>
      <c r="AP98" s="47" t="str">
        <v>0v</v>
      </c>
      <c r="AQ98" s="47" t="str" cm="1">
        <f t="array" ref="AQ98">_xlfn.TEXTJOIN(",",,_xlfn.MAKEARRAY(LEN(AT98),1,  _xlfn.LAMBDA(_xlpm.r,_xlpm.c,MID(AT98,_xlpm.r,1)) )&amp;AU98)</f>
        <v>0</v>
      </c>
      <c r="AR98" s="47" t="str" cm="1">
        <f t="array" ref="AR98">_xlfn.TEXTJOIN(",",,_xlfn.MAKEARRAY(LEN(AT98),1,  _xlfn.LAMBDA(_xlpm.r,_xlpm.c,MID(AT98,_xlpm.r,1)) )&amp;AS98)</f>
        <v>0V</v>
      </c>
      <c r="AS98" s="47" t="str">
        <v>V</v>
      </c>
      <c r="AT98" s="47" t="str" cm="1">
        <f t="array" ref="AT98">_xlfn.TEXTSPLIT(AV98,{"-"})</f>
        <v>0</v>
      </c>
      <c r="AV98" s="47">
        <v>0</v>
      </c>
    </row>
    <row r="99" spans="1:48" ht="12" customHeight="1">
      <c r="A99" s="51" t="s">
        <v>6836</v>
      </c>
      <c r="B99" s="47" t="str" cm="1">
        <f t="array" ref="B99">_xlfn.IFS(E99&lt;&gt;"",E99&amp;F99,   G99&lt;&gt;"",G99,  TRUE,H99)</f>
        <v>en</v>
      </c>
      <c r="C99" s="47" t="s">
        <v>6876</v>
      </c>
      <c r="D99" s="47" t="s">
        <v>6878</v>
      </c>
      <c r="E99" s="48" t="s">
        <v>14710</v>
      </c>
      <c r="F99" s="46" t="s">
        <v>14727</v>
      </c>
      <c r="G99" s="50" t="str">
        <f t="shared" si="3"/>
        <v/>
      </c>
      <c r="H99" s="47" t="str">
        <f t="shared" si="4"/>
        <v>e</v>
      </c>
      <c r="I99" s="47">
        <f t="shared" si="5"/>
        <v>1</v>
      </c>
      <c r="Z99" s="47" t="str">
        <v>xian</v>
      </c>
      <c r="AA99" s="47" t="str">
        <v>xn</v>
      </c>
      <c r="AC99" s="47" t="str">
        <v/>
      </c>
      <c r="AD99" s="47" t="str">
        <v>B</v>
      </c>
      <c r="AL99" s="47" t="str">
        <v>kuo</v>
      </c>
      <c r="AM99" s="47" t="str">
        <v>kuo</v>
      </c>
      <c r="AN99" s="47" t="str">
        <v>kb</v>
      </c>
      <c r="AO99" s="47" t="str">
        <v>mo,po</v>
      </c>
      <c r="AP99" s="47" t="str">
        <v>mb,pb</v>
      </c>
      <c r="AQ99" s="47" t="str" cm="1">
        <f t="array" ref="AQ99">_xlfn.TEXTJOIN(",",,_xlfn.MAKEARRAY(LEN(AT99),1,  _xlfn.LAMBDA(_xlpm.r,_xlpm.c,MID(AT99,_xlpm.r,1)) )&amp;AU99)</f>
        <v>mo,po</v>
      </c>
      <c r="AR99" s="47" t="str" cm="1">
        <f t="array" ref="AR99">_xlfn.TEXTJOIN(",",,_xlfn.MAKEARRAY(LEN(AT99),1,  _xlfn.LAMBDA(_xlpm.r,_xlpm.c,MID(AT99,_xlpm.r,1)) )&amp;AS99)</f>
        <v>mB,pB</v>
      </c>
      <c r="AS99" s="47" t="str">
        <v>B</v>
      </c>
      <c r="AT99" s="47" t="str" cm="1">
        <f t="array" ref="AT99:AU99">_xlfn.TEXTSPLIT(AV99,{"-"})</f>
        <v>mp</v>
      </c>
      <c r="AU99" s="47" t="str">
        <v>o</v>
      </c>
      <c r="AV99" s="47" t="str">
        <v>mp-o</v>
      </c>
    </row>
    <row r="100" spans="1:48" ht="12" customHeight="1">
      <c r="A100" s="51" t="s">
        <v>6929</v>
      </c>
      <c r="B100" s="47" t="str" cm="1">
        <f t="array" ref="B100">_xlfn.IFS(E100&lt;&gt;"",E100&amp;F100,   G100&lt;&gt;"",G100,  TRUE,H100)</f>
        <v>eh</v>
      </c>
      <c r="C100" s="47" t="s">
        <v>6876</v>
      </c>
      <c r="D100" s="47" t="s">
        <v>6891</v>
      </c>
      <c r="E100" s="48" t="s">
        <v>14710</v>
      </c>
      <c r="F100" s="46" t="s">
        <v>14730</v>
      </c>
      <c r="G100" s="50" t="str">
        <f t="shared" si="3"/>
        <v/>
      </c>
      <c r="H100" s="47" t="str">
        <f t="shared" si="4"/>
        <v>e</v>
      </c>
      <c r="I100" s="47">
        <f t="shared" si="5"/>
        <v>1</v>
      </c>
      <c r="Z100" s="47" t="str">
        <v>qian</v>
      </c>
      <c r="AA100" s="47" t="str">
        <v>qn</v>
      </c>
      <c r="AC100" s="47" t="str">
        <v/>
      </c>
      <c r="AD100" s="47" t="str">
        <v>N</v>
      </c>
      <c r="AL100" s="47" t="str">
        <v>luo</v>
      </c>
      <c r="AM100" s="47" t="str">
        <v>luo</v>
      </c>
      <c r="AN100" s="47" t="str">
        <v>lb</v>
      </c>
      <c r="AO100" s="47" t="str">
        <v>0</v>
      </c>
      <c r="AP100" s="47" t="str">
        <v>0n</v>
      </c>
      <c r="AQ100" s="47" t="str" cm="1">
        <f t="array" ref="AQ100">_xlfn.TEXTJOIN(",",,_xlfn.MAKEARRAY(LEN(AT100),1,  _xlfn.LAMBDA(_xlpm.r,_xlpm.c,MID(AT100,_xlpm.r,1)) )&amp;AU100)</f>
        <v>0</v>
      </c>
      <c r="AR100" s="47" t="str" cm="1">
        <f t="array" ref="AR100">_xlfn.TEXTJOIN(",",,_xlfn.MAKEARRAY(LEN(AT100),1,  _xlfn.LAMBDA(_xlpm.r,_xlpm.c,MID(AT100,_xlpm.r,1)) )&amp;AS100)</f>
        <v>0N</v>
      </c>
      <c r="AS100" s="47" t="str">
        <v>N</v>
      </c>
      <c r="AT100" s="47" t="str" cm="1">
        <f t="array" ref="AT100">_xlfn.TEXTSPLIT(AV100,{"-"})</f>
        <v>0</v>
      </c>
      <c r="AV100" s="47">
        <v>0</v>
      </c>
    </row>
    <row r="101" spans="1:48" ht="12" customHeight="1">
      <c r="A101" s="51" t="s">
        <v>6936</v>
      </c>
      <c r="B101" s="47" t="str" cm="1">
        <f t="array" ref="B101">_xlfn.IFS(E101&lt;&gt;"",E101&amp;F101,   G101&lt;&gt;"",G101,  TRUE,H101)</f>
        <v>fa</v>
      </c>
      <c r="C101" s="47" t="s">
        <v>6886</v>
      </c>
      <c r="D101" s="47" t="s">
        <v>6875</v>
      </c>
      <c r="E101" s="48"/>
      <c r="F101" s="46"/>
      <c r="G101" s="50" t="str">
        <f t="shared" si="3"/>
        <v/>
      </c>
      <c r="H101" s="47" t="str">
        <f t="shared" si="4"/>
        <v>fa</v>
      </c>
      <c r="I101" s="47">
        <f t="shared" si="5"/>
        <v>1</v>
      </c>
      <c r="Z101" s="47" t="str">
        <v xml:space="preserve">qun  </v>
      </c>
      <c r="AA101" s="47" t="str">
        <v>qr</v>
      </c>
      <c r="AC101" s="47" t="str">
        <v/>
      </c>
      <c r="AD101" s="47" t="str">
        <v>M</v>
      </c>
      <c r="AL101" s="47" t="str">
        <v>nuo</v>
      </c>
      <c r="AM101" s="47" t="str">
        <v>nuo</v>
      </c>
      <c r="AN101" s="47" t="str">
        <v>nb</v>
      </c>
      <c r="AO101" s="47" t="str">
        <v>0</v>
      </c>
      <c r="AP101" s="47" t="str">
        <v>0m</v>
      </c>
      <c r="AQ101" s="47" t="str" cm="1">
        <f t="array" ref="AQ101">_xlfn.TEXTJOIN(",",,_xlfn.MAKEARRAY(LEN(AT101),1,  _xlfn.LAMBDA(_xlpm.r,_xlpm.c,MID(AT101,_xlpm.r,1)) )&amp;AU101)</f>
        <v>0</v>
      </c>
      <c r="AR101" s="47" t="str" cm="1">
        <f t="array" ref="AR101">_xlfn.TEXTJOIN(",",,_xlfn.MAKEARRAY(LEN(AT101),1,  _xlfn.LAMBDA(_xlpm.r,_xlpm.c,MID(AT101,_xlpm.r,1)) )&amp;AS101)</f>
        <v>0M</v>
      </c>
      <c r="AS101" s="47" t="str">
        <v>M</v>
      </c>
      <c r="AT101" s="47" t="str" cm="1">
        <f t="array" ref="AT101">_xlfn.TEXTSPLIT(AV101,{"-"})</f>
        <v>0</v>
      </c>
      <c r="AV101" s="47">
        <v>0</v>
      </c>
    </row>
    <row r="102" spans="1:48" ht="12" customHeight="1">
      <c r="A102" s="51" t="s">
        <v>6863</v>
      </c>
      <c r="B102" s="47" t="str" cm="1">
        <f t="array" ref="B102">_xlfn.IFS(E102&lt;&gt;"",E102&amp;F102,   G102&lt;&gt;"",G102,  TRUE,H102)</f>
        <v>fn</v>
      </c>
      <c r="C102" s="47" t="s">
        <v>6886</v>
      </c>
      <c r="D102" s="47" t="s">
        <v>6841</v>
      </c>
      <c r="E102" s="48"/>
      <c r="F102" s="46"/>
      <c r="G102" s="50" t="str">
        <f t="shared" si="3"/>
        <v/>
      </c>
      <c r="H102" s="47" t="str">
        <f t="shared" si="4"/>
        <v>fn</v>
      </c>
      <c r="I102" s="47">
        <f t="shared" si="5"/>
        <v>1</v>
      </c>
      <c r="Z102" s="47" t="str">
        <v xml:space="preserve">run  </v>
      </c>
      <c r="AA102" s="47" t="str">
        <v>rr</v>
      </c>
      <c r="AL102" s="47" t="str">
        <v>xian</v>
      </c>
      <c r="AM102" s="47" t="str">
        <v>xian</v>
      </c>
      <c r="AN102" s="47" t="str">
        <v>xn</v>
      </c>
      <c r="AO102" s="47" t="str">
        <v>0</v>
      </c>
      <c r="AP102" s="47" t="str">
        <v>0q</v>
      </c>
      <c r="AQ102" s="47" t="str" cm="1">
        <f t="array" ref="AQ102">_xlfn.TEXTJOIN(",",,_xlfn.MAKEARRAY(LEN(AT102),1,  _xlfn.LAMBDA(_xlpm.r,_xlpm.c,MID(AT102,_xlpm.r,1)) )&amp;AU102)</f>
        <v>0</v>
      </c>
      <c r="AR102" s="47" t="str" cm="1">
        <f t="array" ref="AR102">_xlfn.TEXTJOIN(",",,_xlfn.MAKEARRAY(LEN(AT102),1,  _xlfn.LAMBDA(_xlpm.r,_xlpm.c,MID(AT102,_xlpm.r,1)) )&amp;AS102)</f>
        <v>0Q</v>
      </c>
      <c r="AS102" s="47" t="str">
        <v>Q</v>
      </c>
      <c r="AT102" s="47" t="str" cm="1">
        <f t="array" ref="AT102">_xlfn.TEXTSPLIT(AV102,{"-"})</f>
        <v>0</v>
      </c>
      <c r="AV102" s="47">
        <v>0</v>
      </c>
    </row>
    <row r="103" spans="1:48" ht="12" customHeight="1">
      <c r="A103" s="51" t="s">
        <v>13575</v>
      </c>
      <c r="B103" s="47" t="str" cm="1">
        <f t="array" ref="B103">_xlfn.IFS(E103&lt;&gt;"",E103&amp;F103,   G103&lt;&gt;"",G103,  TRUE,H103)</f>
        <v>fh</v>
      </c>
      <c r="C103" s="47" t="s">
        <v>6886</v>
      </c>
      <c r="D103" s="47" t="s">
        <v>13767</v>
      </c>
      <c r="E103" s="48"/>
      <c r="F103" s="46"/>
      <c r="G103" s="50" t="str">
        <f t="shared" si="3"/>
        <v>fh</v>
      </c>
      <c r="H103" s="47" t="str">
        <f t="shared" si="4"/>
        <v>fg</v>
      </c>
      <c r="I103" s="47">
        <f t="shared" si="5"/>
        <v>1</v>
      </c>
      <c r="Z103" s="47" t="str">
        <v xml:space="preserve">tun  </v>
      </c>
      <c r="AA103" s="47" t="str">
        <v>tr</v>
      </c>
      <c r="AL103" s="47" t="str">
        <v>qian</v>
      </c>
      <c r="AM103" s="47" t="str">
        <v>qian</v>
      </c>
      <c r="AN103" s="47" t="str">
        <v>qn</v>
      </c>
      <c r="AO103" s="47" t="str">
        <v>0</v>
      </c>
      <c r="AP103" s="47" t="str">
        <v>0w</v>
      </c>
      <c r="AQ103" s="47" t="str" cm="1">
        <f t="array" ref="AQ103">_xlfn.TEXTJOIN(",",,_xlfn.MAKEARRAY(LEN(AT103),1,  _xlfn.LAMBDA(_xlpm.r,_xlpm.c,MID(AT103,_xlpm.r,1)) )&amp;AU103)</f>
        <v>0</v>
      </c>
      <c r="AR103" s="47" t="str" cm="1">
        <f t="array" ref="AR103">_xlfn.TEXTJOIN(",",,_xlfn.MAKEARRAY(LEN(AT103),1,  _xlfn.LAMBDA(_xlpm.r,_xlpm.c,MID(AT103,_xlpm.r,1)) )&amp;AS103)</f>
        <v>0W</v>
      </c>
      <c r="AS103" s="47" t="str">
        <v>W</v>
      </c>
      <c r="AT103" s="47" t="str" cm="1">
        <f t="array" ref="AT103">_xlfn.TEXTSPLIT(AV103,{"-"})</f>
        <v>0</v>
      </c>
      <c r="AV103" s="47">
        <v>0</v>
      </c>
    </row>
    <row r="104" spans="1:48" ht="12" customHeight="1">
      <c r="A104" s="51" t="s">
        <v>13613</v>
      </c>
      <c r="B104" s="47" t="str" cm="1">
        <f t="array" ref="B104">_xlfn.IFS(E104&lt;&gt;"",E104&amp;F104,   G104&lt;&gt;"",G104,  TRUE,H104)</f>
        <v>fi</v>
      </c>
      <c r="C104" s="47" t="s">
        <v>6886</v>
      </c>
      <c r="D104" s="47" t="s">
        <v>6816</v>
      </c>
      <c r="E104" s="48"/>
      <c r="F104" s="46"/>
      <c r="G104" s="50" t="str">
        <f t="shared" si="3"/>
        <v>fi</v>
      </c>
      <c r="H104" s="47" t="str">
        <f t="shared" si="4"/>
        <v>ff</v>
      </c>
      <c r="I104" s="47">
        <f t="shared" si="5"/>
        <v>1</v>
      </c>
      <c r="Z104" s="47" t="str">
        <v>yaoe</v>
      </c>
      <c r="AA104" s="47" t="str">
        <v>yy</v>
      </c>
      <c r="AL104" s="47" t="str">
        <v>0</v>
      </c>
      <c r="AM104" s="47" t="str">
        <v>0</v>
      </c>
      <c r="AN104" s="47" t="str">
        <v>0m</v>
      </c>
      <c r="AO104" s="47" t="str">
        <v>0</v>
      </c>
      <c r="AP104" s="47" t="str">
        <v>0e</v>
      </c>
      <c r="AQ104" s="47" t="str" cm="1">
        <f t="array" ref="AQ104">_xlfn.TEXTJOIN(",",,_xlfn.MAKEARRAY(LEN(AT104),1,  _xlfn.LAMBDA(_xlpm.r,_xlpm.c,MID(AT104,_xlpm.r,1)) )&amp;AU104)</f>
        <v>0</v>
      </c>
      <c r="AR104" s="47" t="str" cm="1">
        <f t="array" ref="AR104">_xlfn.TEXTJOIN(",",,_xlfn.MAKEARRAY(LEN(AT104),1,  _xlfn.LAMBDA(_xlpm.r,_xlpm.c,MID(AT104,_xlpm.r,1)) )&amp;AS104)</f>
        <v>0E</v>
      </c>
      <c r="AS104" s="47" t="str">
        <v>E</v>
      </c>
      <c r="AT104" s="47" t="str" cm="1">
        <f t="array" ref="AT104">_xlfn.TEXTSPLIT(AV104,{"-"})</f>
        <v>0</v>
      </c>
      <c r="AV104" s="47">
        <v>0</v>
      </c>
    </row>
    <row r="105" spans="1:48" ht="12" customHeight="1">
      <c r="A105" s="51" t="s">
        <v>13614</v>
      </c>
      <c r="B105" s="47" t="str" cm="1">
        <f t="array" ref="B105">_xlfn.IFS(E105&lt;&gt;"",E105&amp;F105,   G105&lt;&gt;"",G105,  TRUE,H105)</f>
        <v>fk</v>
      </c>
      <c r="C105" s="47" t="s">
        <v>6886</v>
      </c>
      <c r="D105" s="47" t="s">
        <v>6836</v>
      </c>
      <c r="E105" s="48"/>
      <c r="F105" s="46"/>
      <c r="G105" s="50" t="str">
        <f t="shared" si="3"/>
        <v/>
      </c>
      <c r="H105" s="47" t="str">
        <f t="shared" si="4"/>
        <v>fk</v>
      </c>
      <c r="I105" s="47">
        <f t="shared" si="5"/>
        <v>1</v>
      </c>
      <c r="Z105" s="47" t="str">
        <v>men</v>
      </c>
      <c r="AA105" s="47" t="str">
        <v>md</v>
      </c>
      <c r="AL105" s="47" t="str">
        <v>0</v>
      </c>
      <c r="AM105" s="47" t="str">
        <v>0</v>
      </c>
      <c r="AN105" s="47" t="str">
        <v>0q</v>
      </c>
      <c r="AO105" s="47" t="str">
        <v>0</v>
      </c>
      <c r="AP105" s="47" t="str">
        <v>0r</v>
      </c>
      <c r="AQ105" s="47" t="str" cm="1">
        <f t="array" ref="AQ105">_xlfn.TEXTJOIN(",",,_xlfn.MAKEARRAY(LEN(AT105),1,  _xlfn.LAMBDA(_xlpm.r,_xlpm.c,MID(AT105,_xlpm.r,1)) )&amp;AU105)</f>
        <v>0</v>
      </c>
      <c r="AR105" s="47" t="str" cm="1">
        <f t="array" ref="AR105">_xlfn.TEXTJOIN(",",,_xlfn.MAKEARRAY(LEN(AT105),1,  _xlfn.LAMBDA(_xlpm.r,_xlpm.c,MID(AT105,_xlpm.r,1)) )&amp;AS105)</f>
        <v>0R</v>
      </c>
      <c r="AS105" s="47" t="str">
        <v>R</v>
      </c>
      <c r="AT105" s="47" t="str" cm="1">
        <f t="array" ref="AT105">_xlfn.TEXTSPLIT(AV105,{"-"})</f>
        <v>0</v>
      </c>
      <c r="AV105" s="47">
        <v>0</v>
      </c>
    </row>
    <row r="106" spans="1:48" ht="12" customHeight="1">
      <c r="A106" s="51" t="s">
        <v>13601</v>
      </c>
      <c r="B106" s="47" t="str" cm="1">
        <f t="array" ref="B106">_xlfn.IFS(E106&lt;&gt;"",E106&amp;F106,   G106&lt;&gt;"",G106,  TRUE,H106)</f>
        <v>fd</v>
      </c>
      <c r="C106" s="47" t="s">
        <v>6886</v>
      </c>
      <c r="D106" s="47" t="s">
        <v>14463</v>
      </c>
      <c r="E106" s="48"/>
      <c r="F106" s="46"/>
      <c r="G106" s="50" t="str">
        <f t="shared" si="3"/>
        <v/>
      </c>
      <c r="H106" s="47" t="str">
        <f t="shared" si="4"/>
        <v>fd</v>
      </c>
      <c r="I106" s="47">
        <f t="shared" si="5"/>
        <v>1</v>
      </c>
      <c r="Z106" s="47" t="str">
        <v>nen</v>
      </c>
      <c r="AA106" s="47" t="str">
        <v>nd</v>
      </c>
      <c r="AL106" s="47" t="str">
        <v>0</v>
      </c>
      <c r="AM106" s="47" t="str">
        <v>0</v>
      </c>
      <c r="AN106" s="47" t="str">
        <v>0w</v>
      </c>
      <c r="AO106" s="47" t="str">
        <v>0</v>
      </c>
      <c r="AP106" s="47" t="str">
        <v>0t</v>
      </c>
      <c r="AQ106" s="47" t="str" cm="1">
        <f t="array" ref="AQ106">_xlfn.TEXTJOIN(",",,_xlfn.MAKEARRAY(LEN(AT106),1,  _xlfn.LAMBDA(_xlpm.r,_xlpm.c,MID(AT106,_xlpm.r,1)) )&amp;AU106)</f>
        <v>0</v>
      </c>
      <c r="AR106" s="47" t="str" cm="1">
        <f t="array" ref="AR106">_xlfn.TEXTJOIN(",",,_xlfn.MAKEARRAY(LEN(AT106),1,  _xlfn.LAMBDA(_xlpm.r,_xlpm.c,MID(AT106,_xlpm.r,1)) )&amp;AS106)</f>
        <v>0T</v>
      </c>
      <c r="AS106" s="47" t="str">
        <v>T</v>
      </c>
      <c r="AT106" s="47" t="str" cm="1">
        <f t="array" ref="AT106">_xlfn.TEXTSPLIT(AV106,{"-"})</f>
        <v>0</v>
      </c>
      <c r="AV106" s="47">
        <v>0</v>
      </c>
    </row>
    <row r="107" spans="1:48" ht="12" customHeight="1">
      <c r="A107" s="51" t="s">
        <v>13715</v>
      </c>
      <c r="B107" s="47" t="str" cm="1">
        <f t="array" ref="B107">_xlfn.IFS(E107&lt;&gt;"",E107&amp;F107,   G107&lt;&gt;"",G107,  TRUE,H107)</f>
        <v>fo</v>
      </c>
      <c r="C107" s="47" t="s">
        <v>6886</v>
      </c>
      <c r="D107" s="47" t="s">
        <v>6960</v>
      </c>
      <c r="E107" s="48"/>
      <c r="F107" s="46"/>
      <c r="G107" s="50" t="str">
        <f t="shared" si="3"/>
        <v/>
      </c>
      <c r="H107" s="47" t="str">
        <f t="shared" si="4"/>
        <v>fo</v>
      </c>
      <c r="I107" s="47">
        <f t="shared" si="5"/>
        <v>1</v>
      </c>
      <c r="Z107" s="47" t="str">
        <v>rang</v>
      </c>
      <c r="AA107" s="47" t="str">
        <v>rh</v>
      </c>
      <c r="AL107" s="47" t="str">
        <v>0</v>
      </c>
      <c r="AM107" s="47" t="str">
        <v>0</v>
      </c>
      <c r="AN107" s="47" t="str">
        <v>0e</v>
      </c>
      <c r="AO107" s="47" t="str">
        <v>0</v>
      </c>
      <c r="AP107" s="47" t="str">
        <v>0y</v>
      </c>
      <c r="AQ107" s="47" t="str" cm="1">
        <f t="array" ref="AQ107">_xlfn.TEXTJOIN(",",,_xlfn.MAKEARRAY(LEN(AT107),1,  _xlfn.LAMBDA(_xlpm.r,_xlpm.c,MID(AT107,_xlpm.r,1)) )&amp;AU107)</f>
        <v>0</v>
      </c>
      <c r="AR107" s="47" t="str" cm="1">
        <f t="array" ref="AR107">_xlfn.TEXTJOIN(",",,_xlfn.MAKEARRAY(LEN(AT107),1,  _xlfn.LAMBDA(_xlpm.r,_xlpm.c,MID(AT107,_xlpm.r,1)) )&amp;AS107)</f>
        <v>0Y</v>
      </c>
      <c r="AS107" s="47" t="str">
        <v>Y</v>
      </c>
      <c r="AT107" s="47" t="str" cm="1">
        <f t="array" ref="AT107">_xlfn.TEXTSPLIT(AV107,{"-"})</f>
        <v>0</v>
      </c>
      <c r="AV107" s="47">
        <v>0</v>
      </c>
    </row>
    <row r="108" spans="1:48" ht="12" customHeight="1">
      <c r="A108" s="51" t="s">
        <v>6946</v>
      </c>
      <c r="B108" s="47" t="str" cm="1">
        <f t="array" ref="B108">_xlfn.IFS(E108&lt;&gt;"",E108&amp;F108,   G108&lt;&gt;"",G108,  TRUE,H108)</f>
        <v>fu</v>
      </c>
      <c r="C108" s="47" t="s">
        <v>6886</v>
      </c>
      <c r="D108" s="47" t="s">
        <v>13512</v>
      </c>
      <c r="E108" s="48"/>
      <c r="F108" s="46"/>
      <c r="G108" s="50" t="str">
        <f t="shared" si="3"/>
        <v/>
      </c>
      <c r="H108" s="47" t="str">
        <f t="shared" si="4"/>
        <v>fu</v>
      </c>
      <c r="I108" s="47">
        <f t="shared" si="5"/>
        <v>1</v>
      </c>
      <c r="Z108" s="47" t="str">
        <v>yang</v>
      </c>
      <c r="AA108" s="47" t="str">
        <v>yh</v>
      </c>
      <c r="AL108" s="47" t="str">
        <v xml:space="preserve">qun  </v>
      </c>
      <c r="AM108" s="47" t="str">
        <v xml:space="preserve">qun  </v>
      </c>
      <c r="AN108" s="47" t="str">
        <v>qr</v>
      </c>
      <c r="AO108" s="47" t="str">
        <v>0</v>
      </c>
      <c r="AP108" s="47" t="str">
        <v>0u</v>
      </c>
      <c r="AQ108" s="47" t="str" cm="1">
        <f t="array" ref="AQ108">_xlfn.TEXTJOIN(",",,_xlfn.MAKEARRAY(LEN(AT108),1,  _xlfn.LAMBDA(_xlpm.r,_xlpm.c,MID(AT108,_xlpm.r,1)) )&amp;AU108)</f>
        <v>0</v>
      </c>
      <c r="AR108" s="47" t="str" cm="1">
        <f t="array" ref="AR108">_xlfn.TEXTJOIN(",",,_xlfn.MAKEARRAY(LEN(AT108),1,  _xlfn.LAMBDA(_xlpm.r,_xlpm.c,MID(AT108,_xlpm.r,1)) )&amp;AS108)</f>
        <v>0U</v>
      </c>
      <c r="AS108" s="47" t="str">
        <v>U</v>
      </c>
      <c r="AT108" s="47" t="str" cm="1">
        <f t="array" ref="AT108">_xlfn.TEXTSPLIT(AV108,{"-"})</f>
        <v>0</v>
      </c>
      <c r="AV108" s="47">
        <v>0</v>
      </c>
    </row>
    <row r="109" spans="1:48" ht="12" customHeight="1">
      <c r="A109" s="51" t="s">
        <v>6867</v>
      </c>
      <c r="B109" s="47" t="str" cm="1">
        <f t="array" ref="B109">_xlfn.IFS(E109&lt;&gt;"",E109&amp;F109,   G109&lt;&gt;"",G109,  TRUE,H109)</f>
        <v>ga</v>
      </c>
      <c r="C109" s="47" t="s">
        <v>13509</v>
      </c>
      <c r="D109" s="47" t="s">
        <v>6875</v>
      </c>
      <c r="E109" s="48"/>
      <c r="F109" s="46"/>
      <c r="G109" s="50" t="str">
        <f t="shared" si="3"/>
        <v/>
      </c>
      <c r="H109" s="47" t="str">
        <f t="shared" si="4"/>
        <v>ga</v>
      </c>
      <c r="I109" s="47">
        <f t="shared" si="5"/>
        <v>2</v>
      </c>
      <c r="Z109" s="47" t="str">
        <v>fang</v>
      </c>
      <c r="AA109" s="47" t="str">
        <v>fh</v>
      </c>
      <c r="AL109" s="47" t="str">
        <v xml:space="preserve">run  </v>
      </c>
      <c r="AM109" s="47" t="str">
        <v xml:space="preserve">run  </v>
      </c>
      <c r="AN109" s="47" t="str">
        <v>rr</v>
      </c>
      <c r="AO109" s="47" t="str">
        <v>0</v>
      </c>
      <c r="AP109" s="47" t="str">
        <v>0i</v>
      </c>
      <c r="AQ109" s="47" t="str" cm="1">
        <f t="array" ref="AQ109">_xlfn.TEXTJOIN(",",,_xlfn.MAKEARRAY(LEN(AT109),1,  _xlfn.LAMBDA(_xlpm.r,_xlpm.c,MID(AT109,_xlpm.r,1)) )&amp;AU109)</f>
        <v>0</v>
      </c>
      <c r="AR109" s="47" t="str" cm="1">
        <f t="array" ref="AR109">_xlfn.TEXTJOIN(",",,_xlfn.MAKEARRAY(LEN(AT109),1,  _xlfn.LAMBDA(_xlpm.r,_xlpm.c,MID(AT109,_xlpm.r,1)) )&amp;AS109)</f>
        <v>0I</v>
      </c>
      <c r="AS109" s="47" t="str">
        <v>I</v>
      </c>
      <c r="AT109" s="47" t="str" cm="1">
        <f t="array" ref="AT109">_xlfn.TEXTSPLIT(AV109,{"-"})</f>
        <v>0</v>
      </c>
      <c r="AV109" s="47">
        <v>0</v>
      </c>
    </row>
    <row r="110" spans="1:48" ht="12" customHeight="1">
      <c r="A110" s="51" t="s">
        <v>13647</v>
      </c>
      <c r="B110" s="47" t="str" cm="1">
        <f t="array" ref="B110">_xlfn.IFS(E110&lt;&gt;"",E110&amp;F110,   G110&lt;&gt;"",G110,  TRUE,H110)</f>
        <v>gh</v>
      </c>
      <c r="C110" s="47" t="s">
        <v>13509</v>
      </c>
      <c r="D110" s="47" t="s">
        <v>6950</v>
      </c>
      <c r="E110" s="48"/>
      <c r="F110" s="46"/>
      <c r="G110" s="50" t="str">
        <f t="shared" si="3"/>
        <v/>
      </c>
      <c r="H110" s="47" t="str">
        <f t="shared" si="4"/>
        <v>gh</v>
      </c>
      <c r="I110" s="47">
        <f t="shared" si="5"/>
        <v>1</v>
      </c>
      <c r="Z110" s="47" t="str">
        <v>qin</v>
      </c>
      <c r="AA110" s="47" t="str">
        <v>qk</v>
      </c>
      <c r="AL110" s="47" t="str">
        <v xml:space="preserve">tun  </v>
      </c>
      <c r="AM110" s="47" t="str">
        <v xml:space="preserve">tun  </v>
      </c>
      <c r="AN110" s="47" t="str">
        <v>tr</v>
      </c>
      <c r="AO110" s="47" t="str">
        <v>0</v>
      </c>
      <c r="AP110" s="47" t="str">
        <v>0o</v>
      </c>
      <c r="AQ110" s="47" t="str" cm="1">
        <f t="array" ref="AQ110">_xlfn.TEXTJOIN(",",,_xlfn.MAKEARRAY(LEN(AT110),1,  _xlfn.LAMBDA(_xlpm.r,_xlpm.c,MID(AT110,_xlpm.r,1)) )&amp;AU110)</f>
        <v>0</v>
      </c>
      <c r="AR110" s="47" t="str" cm="1">
        <f t="array" ref="AR110">_xlfn.TEXTJOIN(",",,_xlfn.MAKEARRAY(LEN(AT110),1,  _xlfn.LAMBDA(_xlpm.r,_xlpm.c,MID(AT110,_xlpm.r,1)) )&amp;AS110)</f>
        <v>0O</v>
      </c>
      <c r="AS110" s="47" t="str">
        <v>O</v>
      </c>
      <c r="AT110" s="47" t="str" cm="1">
        <f t="array" ref="AT110">_xlfn.TEXTSPLIT(AV110,{"-"})</f>
        <v>0</v>
      </c>
      <c r="AV110" s="47">
        <v>0</v>
      </c>
    </row>
    <row r="111" spans="1:48" ht="12" customHeight="1">
      <c r="A111" s="51" t="s">
        <v>13611</v>
      </c>
      <c r="B111" s="47" t="str" cm="1">
        <f t="array" ref="B111">_xlfn.IFS(E111&lt;&gt;"",E111&amp;F111,   G111&lt;&gt;"",G111,  TRUE,H111)</f>
        <v>gn</v>
      </c>
      <c r="C111" s="47" t="s">
        <v>13509</v>
      </c>
      <c r="D111" s="47" t="s">
        <v>6841</v>
      </c>
      <c r="E111" s="48"/>
      <c r="F111" s="46"/>
      <c r="G111" s="50" t="str">
        <f t="shared" si="3"/>
        <v/>
      </c>
      <c r="H111" s="47" t="str">
        <f t="shared" si="4"/>
        <v>gn</v>
      </c>
      <c r="I111" s="47">
        <f t="shared" si="5"/>
        <v>1</v>
      </c>
      <c r="Z111" s="47" t="str">
        <v>xin</v>
      </c>
      <c r="AA111" s="47" t="str">
        <v>xk</v>
      </c>
      <c r="AL111" s="47" t="str">
        <v>0</v>
      </c>
      <c r="AM111" s="47" t="str">
        <v>0</v>
      </c>
      <c r="AN111" s="47" t="str">
        <v>0t</v>
      </c>
      <c r="AO111" s="47" t="str">
        <v>0</v>
      </c>
      <c r="AP111" s="47" t="str">
        <v>0p</v>
      </c>
      <c r="AQ111" s="47" t="str" cm="1">
        <f t="array" ref="AQ111">_xlfn.TEXTJOIN(",",,_xlfn.MAKEARRAY(LEN(AT111),1,  _xlfn.LAMBDA(_xlpm.r,_xlpm.c,MID(AT111,_xlpm.r,1)) )&amp;AU111)</f>
        <v>0</v>
      </c>
      <c r="AR111" s="47" t="str" cm="1">
        <f t="array" ref="AR111">_xlfn.TEXTJOIN(",",,_xlfn.MAKEARRAY(LEN(AT111),1,  _xlfn.LAMBDA(_xlpm.r,_xlpm.c,MID(AT111,_xlpm.r,1)) )&amp;AS111)</f>
        <v>0P</v>
      </c>
      <c r="AS111" s="47" t="str">
        <v>P</v>
      </c>
      <c r="AT111" s="47" t="str" cm="1">
        <f t="array" ref="AT111">_xlfn.TEXTSPLIT(AV111,{"-"})</f>
        <v>0</v>
      </c>
      <c r="AV111" s="47">
        <v>0</v>
      </c>
    </row>
    <row r="112" spans="1:48" ht="12" customHeight="1">
      <c r="A112" s="51" t="s">
        <v>13626</v>
      </c>
      <c r="B112" s="47" t="str" cm="1">
        <f t="array" ref="B112">_xlfn.IFS(E112&lt;&gt;"",E112&amp;F112,   G112&lt;&gt;"",G112,  TRUE,H112)</f>
        <v>gg</v>
      </c>
      <c r="C112" s="47" t="s">
        <v>13509</v>
      </c>
      <c r="D112" s="47" t="s">
        <v>13767</v>
      </c>
      <c r="E112" s="48"/>
      <c r="F112" s="46"/>
      <c r="G112" s="50" t="str">
        <f t="shared" si="3"/>
        <v/>
      </c>
      <c r="H112" s="47" t="str">
        <f t="shared" si="4"/>
        <v>gg</v>
      </c>
      <c r="I112" s="47">
        <f t="shared" si="5"/>
        <v>1</v>
      </c>
      <c r="Z112" s="47" t="str">
        <v>bin</v>
      </c>
      <c r="AA112" s="47" t="str">
        <v>bk</v>
      </c>
      <c r="AL112" s="47" t="str">
        <v>yaoe</v>
      </c>
      <c r="AM112" s="47" t="str">
        <v>yaoe</v>
      </c>
      <c r="AN112" s="47" t="str">
        <v>yy</v>
      </c>
      <c r="AO112" s="47" t="str">
        <v>0</v>
      </c>
      <c r="AP112" s="47" t="str">
        <v>0a</v>
      </c>
      <c r="AQ112" s="47" t="str" cm="1">
        <f t="array" ref="AQ112">_xlfn.TEXTJOIN(",",,_xlfn.MAKEARRAY(LEN(AT112),1,  _xlfn.LAMBDA(_xlpm.r,_xlpm.c,MID(AT112,_xlpm.r,1)) )&amp;AU112)</f>
        <v>0</v>
      </c>
      <c r="AR112" s="47" t="str" cm="1">
        <f t="array" ref="AR112">_xlfn.TEXTJOIN(",",,_xlfn.MAKEARRAY(LEN(AT112),1,  _xlfn.LAMBDA(_xlpm.r,_xlpm.c,MID(AT112,_xlpm.r,1)) )&amp;AS112)</f>
        <v>0A</v>
      </c>
      <c r="AS112" s="47" t="str">
        <v>A</v>
      </c>
      <c r="AT112" s="47" t="str" cm="1">
        <f t="array" ref="AT112">_xlfn.TEXTSPLIT(AV112,{"-"})</f>
        <v>0</v>
      </c>
      <c r="AV112" s="47">
        <v>0</v>
      </c>
    </row>
    <row r="113" spans="1:48" ht="12" customHeight="1">
      <c r="A113" s="51" t="s">
        <v>6911</v>
      </c>
      <c r="B113" s="47" t="str" cm="1">
        <f t="array" ref="B113">_xlfn.IFS(E113&lt;&gt;"",E113&amp;F113,   G113&lt;&gt;"",G113,  TRUE,H113)</f>
        <v>gj</v>
      </c>
      <c r="C113" s="47" t="s">
        <v>13509</v>
      </c>
      <c r="D113" s="47" t="s">
        <v>6840</v>
      </c>
      <c r="E113" s="48"/>
      <c r="F113" s="46"/>
      <c r="G113" s="50" t="str">
        <f t="shared" si="3"/>
        <v/>
      </c>
      <c r="H113" s="47" t="str">
        <f t="shared" si="4"/>
        <v>gj</v>
      </c>
      <c r="I113" s="47">
        <f t="shared" si="5"/>
        <v>1</v>
      </c>
      <c r="Z113" s="47" t="str">
        <v>xia</v>
      </c>
      <c r="AA113" s="47" t="str">
        <v>xl</v>
      </c>
      <c r="AL113" s="47" t="str">
        <v>0</v>
      </c>
      <c r="AM113" s="47" t="str">
        <v>0</v>
      </c>
      <c r="AN113" s="47" t="str">
        <v>0u</v>
      </c>
      <c r="AO113" s="47" t="str">
        <v>0</v>
      </c>
      <c r="AP113" s="47" t="str">
        <v>0s</v>
      </c>
      <c r="AQ113" s="47" t="str" cm="1">
        <f t="array" ref="AQ113">_xlfn.TEXTJOIN(",",,_xlfn.MAKEARRAY(LEN(AT113),1,  _xlfn.LAMBDA(_xlpm.r,_xlpm.c,MID(AT113,_xlpm.r,1)) )&amp;AU113)</f>
        <v>0</v>
      </c>
      <c r="AR113" s="47" t="str" cm="1">
        <f t="array" ref="AR113">_xlfn.TEXTJOIN(",",,_xlfn.MAKEARRAY(LEN(AT113),1,  _xlfn.LAMBDA(_xlpm.r,_xlpm.c,MID(AT113,_xlpm.r,1)) )&amp;AS113)</f>
        <v>0S</v>
      </c>
      <c r="AS113" s="47" t="str">
        <v>S</v>
      </c>
      <c r="AT113" s="47" t="str" cm="1">
        <f t="array" ref="AT113">_xlfn.TEXTSPLIT(AV113,{"-"})</f>
        <v>0</v>
      </c>
      <c r="AV113" s="47">
        <v>0</v>
      </c>
    </row>
    <row r="114" spans="1:48" ht="12" customHeight="1">
      <c r="A114" s="51" t="s">
        <v>6865</v>
      </c>
      <c r="B114" s="47" t="str" cm="1">
        <f t="array" ref="B114">_xlfn.IFS(E114&lt;&gt;"",E114&amp;F114,   G114&lt;&gt;"",G114,  TRUE,H114)</f>
        <v>gy</v>
      </c>
      <c r="C114" s="47" t="s">
        <v>13509</v>
      </c>
      <c r="D114" s="47" t="s">
        <v>6876</v>
      </c>
      <c r="E114" s="48"/>
      <c r="F114" s="46"/>
      <c r="G114" s="50" t="str">
        <f t="shared" si="3"/>
        <v>gy</v>
      </c>
      <c r="H114" s="47" t="str">
        <f t="shared" si="4"/>
        <v>ge</v>
      </c>
      <c r="I114" s="47">
        <f t="shared" si="5"/>
        <v>1</v>
      </c>
      <c r="Z114" s="47" t="str">
        <v>qia</v>
      </c>
      <c r="AA114" s="47" t="str">
        <v>ql</v>
      </c>
      <c r="AL114" s="47" t="str">
        <v>0</v>
      </c>
      <c r="AM114" s="47" t="str">
        <v>0</v>
      </c>
      <c r="AN114" s="47" t="str">
        <v>0i</v>
      </c>
      <c r="AO114" s="47" t="str">
        <v>0</v>
      </c>
      <c r="AP114" s="47" t="str">
        <v>0d</v>
      </c>
      <c r="AQ114" s="47" t="str" cm="1">
        <f t="array" ref="AQ114">_xlfn.TEXTJOIN(",",,_xlfn.MAKEARRAY(LEN(AT114),1,  _xlfn.LAMBDA(_xlpm.r,_xlpm.c,MID(AT114,_xlpm.r,1)) )&amp;AU114)</f>
        <v>0</v>
      </c>
      <c r="AR114" s="47" t="str" cm="1">
        <f t="array" ref="AR114">_xlfn.TEXTJOIN(",",,_xlfn.MAKEARRAY(LEN(AT114),1,  _xlfn.LAMBDA(_xlpm.r,_xlpm.c,MID(AT114,_xlpm.r,1)) )&amp;AS114)</f>
        <v>0D</v>
      </c>
      <c r="AS114" s="47" t="str">
        <v>D</v>
      </c>
      <c r="AT114" s="47" t="str" cm="1">
        <f t="array" ref="AT114">_xlfn.TEXTSPLIT(AV114,{"-"})</f>
        <v>0</v>
      </c>
      <c r="AV114" s="47">
        <v>0</v>
      </c>
    </row>
    <row r="115" spans="1:48" ht="12" customHeight="1">
      <c r="A115" s="51" t="s">
        <v>14482</v>
      </c>
      <c r="B115" s="47" t="str" cm="1">
        <f t="array" ref="B115">_xlfn.IFS(E115&lt;&gt;"",E115&amp;F115,   G115&lt;&gt;"",G115,  TRUE,H115)</f>
        <v>gi</v>
      </c>
      <c r="C115" s="47" t="s">
        <v>14483</v>
      </c>
      <c r="D115" s="47" t="s">
        <v>14484</v>
      </c>
      <c r="E115" s="48"/>
      <c r="F115" s="46"/>
      <c r="G115" s="50" t="str">
        <f t="shared" si="3"/>
        <v>gi</v>
      </c>
      <c r="H115" s="47" t="str">
        <f t="shared" si="4"/>
        <v>gf</v>
      </c>
      <c r="I115" s="47">
        <f t="shared" si="5"/>
        <v>1</v>
      </c>
      <c r="Z115" s="47" t="str">
        <v>qing</v>
      </c>
      <c r="AA115" s="47" t="str">
        <v>q;</v>
      </c>
      <c r="AL115" s="47" t="str">
        <v>0</v>
      </c>
      <c r="AM115" s="47" t="str">
        <v>0</v>
      </c>
      <c r="AN115" s="47" t="str">
        <v>0o</v>
      </c>
      <c r="AO115" s="47" t="str">
        <v>deng</v>
      </c>
      <c r="AP115" s="47" t="str">
        <v>df</v>
      </c>
      <c r="AQ115" s="47" t="str" cm="1">
        <f t="array" ref="AQ115">_xlfn.TEXTJOIN(",",,_xlfn.MAKEARRAY(LEN(AT115),1,  _xlfn.LAMBDA(_xlpm.r,_xlpm.c,MID(AT115,_xlpm.r,1)) )&amp;AU115)</f>
        <v>deng</v>
      </c>
      <c r="AR115" s="47" t="str" cm="1">
        <f t="array" ref="AR115">_xlfn.TEXTJOIN(",",,_xlfn.MAKEARRAY(LEN(AT115),1,  _xlfn.LAMBDA(_xlpm.r,_xlpm.c,MID(AT115,_xlpm.r,1)) )&amp;AS115)</f>
        <v>dF</v>
      </c>
      <c r="AS115" s="47" t="str">
        <v>F</v>
      </c>
      <c r="AT115" s="47" t="str" cm="1">
        <f t="array" ref="AT115:AU115">_xlfn.TEXTSPLIT(AV115,{"-"})</f>
        <v>d</v>
      </c>
      <c r="AU115" s="47" t="str">
        <v>eng</v>
      </c>
      <c r="AV115" s="47" t="str">
        <v>d-eng</v>
      </c>
    </row>
    <row r="116" spans="1:48" ht="12" customHeight="1">
      <c r="A116" s="51" t="s">
        <v>7283</v>
      </c>
      <c r="B116" s="47" t="str" cm="1">
        <f t="array" ref="B116">_xlfn.IFS(E116&lt;&gt;"",E116&amp;F116,   G116&lt;&gt;"",G116,  TRUE,H116)</f>
        <v>gk</v>
      </c>
      <c r="C116" s="47" t="s">
        <v>13509</v>
      </c>
      <c r="D116" s="47" t="s">
        <v>6836</v>
      </c>
      <c r="E116" s="48"/>
      <c r="F116" s="46"/>
      <c r="G116" s="50" t="str">
        <f t="shared" si="3"/>
        <v/>
      </c>
      <c r="H116" s="47" t="str">
        <f t="shared" si="4"/>
        <v>gk</v>
      </c>
      <c r="I116" s="47">
        <f t="shared" si="5"/>
        <v>2</v>
      </c>
      <c r="Z116" s="47" t="str">
        <v>xing</v>
      </c>
      <c r="AA116" s="47" t="str">
        <v>x;</v>
      </c>
      <c r="AL116" s="47" t="str">
        <v>0</v>
      </c>
      <c r="AM116" s="47" t="str">
        <v>0</v>
      </c>
      <c r="AN116" s="47" t="str">
        <v>0p</v>
      </c>
      <c r="AO116" s="47" t="str">
        <v>0</v>
      </c>
      <c r="AP116" s="47" t="str">
        <v>0g</v>
      </c>
      <c r="AQ116" s="47" t="str" cm="1">
        <f t="array" ref="AQ116">_xlfn.TEXTJOIN(",",,_xlfn.MAKEARRAY(LEN(AT116),1,  _xlfn.LAMBDA(_xlpm.r,_xlpm.c,MID(AT116,_xlpm.r,1)) )&amp;AU116)</f>
        <v>0</v>
      </c>
      <c r="AR116" s="47" t="str" cm="1">
        <f t="array" ref="AR116">_xlfn.TEXTJOIN(",",,_xlfn.MAKEARRAY(LEN(AT116),1,  _xlfn.LAMBDA(_xlpm.r,_xlpm.c,MID(AT116,_xlpm.r,1)) )&amp;AS116)</f>
        <v>0G</v>
      </c>
      <c r="AS116" s="47" t="str">
        <v>G</v>
      </c>
      <c r="AT116" s="47" t="str" cm="1">
        <f t="array" ref="AT116">_xlfn.TEXTSPLIT(AV116,{"-"})</f>
        <v>0</v>
      </c>
      <c r="AV116" s="47">
        <v>0</v>
      </c>
    </row>
    <row r="117" spans="1:48" ht="12" customHeight="1">
      <c r="A117" s="51" t="s">
        <v>13627</v>
      </c>
      <c r="B117" s="47" t="str" cm="1">
        <f t="array" ref="B117">_xlfn.IFS(E117&lt;&gt;"",E117&amp;F117,   G117&lt;&gt;"",G117,  TRUE,H117)</f>
        <v>gk</v>
      </c>
      <c r="C117" s="47" t="s">
        <v>13509</v>
      </c>
      <c r="D117" s="47" t="s">
        <v>14463</v>
      </c>
      <c r="E117" s="48"/>
      <c r="F117" s="46"/>
      <c r="G117" s="50" t="str">
        <f t="shared" si="3"/>
        <v>gk</v>
      </c>
      <c r="H117" s="47" t="str">
        <f t="shared" si="4"/>
        <v>gd</v>
      </c>
      <c r="I117" s="47">
        <f t="shared" si="5"/>
        <v>2</v>
      </c>
      <c r="Z117" s="47" t="str">
        <v>eing</v>
      </c>
      <c r="AA117" s="47" t="str">
        <v>e;</v>
      </c>
      <c r="AL117" s="47" t="str">
        <v>0</v>
      </c>
      <c r="AM117" s="47" t="str">
        <v>0</v>
      </c>
      <c r="AN117" s="47" t="str">
        <v>0a</v>
      </c>
      <c r="AO117" s="47" t="str">
        <v>0</v>
      </c>
      <c r="AP117" s="47" t="str">
        <v>0h</v>
      </c>
      <c r="AQ117" s="47" t="str" cm="1">
        <f t="array" ref="AQ117">_xlfn.TEXTJOIN(",",,_xlfn.MAKEARRAY(LEN(AT117),1,  _xlfn.LAMBDA(_xlpm.r,_xlpm.c,MID(AT117,_xlpm.r,1)) )&amp;AU117)</f>
        <v>0</v>
      </c>
      <c r="AR117" s="47" t="str" cm="1">
        <f t="array" ref="AR117">_xlfn.TEXTJOIN(",",,_xlfn.MAKEARRAY(LEN(AT117),1,  _xlfn.LAMBDA(_xlpm.r,_xlpm.c,MID(AT117,_xlpm.r,1)) )&amp;AS117)</f>
        <v>0H</v>
      </c>
      <c r="AS117" s="47" t="str">
        <v>H</v>
      </c>
      <c r="AT117" s="47" t="str" cm="1">
        <f t="array" ref="AT117">_xlfn.TEXTSPLIT(AV117,{"-"})</f>
        <v>0</v>
      </c>
      <c r="AV117" s="47">
        <v>0</v>
      </c>
    </row>
    <row r="118" spans="1:48" ht="12" customHeight="1">
      <c r="A118" s="51" t="s">
        <v>13633</v>
      </c>
      <c r="B118" s="47" t="str" cm="1">
        <f t="array" ref="B118">_xlfn.IFS(E118&lt;&gt;"",E118&amp;F118,   G118&lt;&gt;"",G118,  TRUE,H118)</f>
        <v>gl</v>
      </c>
      <c r="C118" s="47" t="s">
        <v>13509</v>
      </c>
      <c r="D118" s="47" t="s">
        <v>6908</v>
      </c>
      <c r="E118" s="48"/>
      <c r="F118" s="46"/>
      <c r="G118" s="50" t="str">
        <f t="shared" si="3"/>
        <v/>
      </c>
      <c r="H118" s="47" t="str">
        <f t="shared" si="4"/>
        <v>gl</v>
      </c>
      <c r="I118" s="47">
        <f t="shared" si="5"/>
        <v>1</v>
      </c>
      <c r="Z118" s="47" t="str">
        <v>bing</v>
      </c>
      <c r="AA118" s="47" t="str">
        <v>b;</v>
      </c>
      <c r="AL118" s="47" t="str">
        <v>0</v>
      </c>
      <c r="AM118" s="47" t="str">
        <v>0</v>
      </c>
      <c r="AN118" s="47" t="str">
        <v>0s</v>
      </c>
      <c r="AO118" s="47" t="str">
        <v>0</v>
      </c>
      <c r="AP118" s="47" t="str">
        <v>0j</v>
      </c>
      <c r="AQ118" s="47" t="str" cm="1">
        <f t="array" ref="AQ118">_xlfn.TEXTJOIN(",",,_xlfn.MAKEARRAY(LEN(AT118),1,  _xlfn.LAMBDA(_xlpm.r,_xlpm.c,MID(AT118,_xlpm.r,1)) )&amp;AU118)</f>
        <v>0</v>
      </c>
      <c r="AR118" s="47" t="str" cm="1">
        <f t="array" ref="AR118">_xlfn.TEXTJOIN(",",,_xlfn.MAKEARRAY(LEN(AT118),1,  _xlfn.LAMBDA(_xlpm.r,_xlpm.c,MID(AT118,_xlpm.r,1)) )&amp;AS118)</f>
        <v>0J</v>
      </c>
      <c r="AS118" s="47" t="str">
        <v>J</v>
      </c>
      <c r="AT118" s="47" t="str" cm="1">
        <f t="array" ref="AT118">_xlfn.TEXTSPLIT(AV118,{"-"})</f>
        <v>0</v>
      </c>
      <c r="AV118" s="47">
        <v>0</v>
      </c>
    </row>
    <row r="119" spans="1:48" ht="12" customHeight="1">
      <c r="A119" s="51" t="s">
        <v>13663</v>
      </c>
      <c r="B119" s="47" t="str" cm="1">
        <f t="array" ref="B119">_xlfn.IFS(E119&lt;&gt;"",E119&amp;F119,   G119&lt;&gt;"",G119,  TRUE,H119)</f>
        <v>go</v>
      </c>
      <c r="C119" s="47" t="s">
        <v>13509</v>
      </c>
      <c r="D119" s="47" t="s">
        <v>6960</v>
      </c>
      <c r="E119" s="48"/>
      <c r="F119" s="46"/>
      <c r="G119" s="50" t="str">
        <f t="shared" si="3"/>
        <v/>
      </c>
      <c r="H119" s="47" t="str">
        <f t="shared" si="4"/>
        <v>go</v>
      </c>
      <c r="I119" s="47">
        <f t="shared" si="5"/>
        <v>1</v>
      </c>
      <c r="Z119" s="47" t="str">
        <v>jue</v>
      </c>
      <c r="AA119" s="47" t="str">
        <v>jb</v>
      </c>
      <c r="AL119" s="47" t="str">
        <v>men</v>
      </c>
      <c r="AM119" s="47" t="str">
        <v>men</v>
      </c>
      <c r="AN119" s="47" t="str">
        <v>md</v>
      </c>
      <c r="AO119" s="47" t="str">
        <v>de</v>
      </c>
      <c r="AP119" s="47" t="str">
        <v>dk</v>
      </c>
      <c r="AQ119" s="47" t="str" cm="1">
        <f t="array" ref="AQ119">_xlfn.TEXTJOIN(",",,_xlfn.MAKEARRAY(LEN(AT119),1,  _xlfn.LAMBDA(_xlpm.r,_xlpm.c,MID(AT119,_xlpm.r,1)) )&amp;AU119)</f>
        <v>de</v>
      </c>
      <c r="AR119" s="47" t="str" cm="1">
        <f t="array" ref="AR119">_xlfn.TEXTJOIN(",",,_xlfn.MAKEARRAY(LEN(AT119),1,  _xlfn.LAMBDA(_xlpm.r,_xlpm.c,MID(AT119,_xlpm.r,1)) )&amp;AS119)</f>
        <v>dK</v>
      </c>
      <c r="AS119" s="47" t="str">
        <v>K</v>
      </c>
      <c r="AT119" s="47" t="str" cm="1">
        <f t="array" ref="AT119:AU119">_xlfn.TEXTSPLIT(AV119,{"-"})</f>
        <v>d</v>
      </c>
      <c r="AU119" s="47" t="str">
        <v>e</v>
      </c>
      <c r="AV119" s="47" t="str">
        <v>d-e</v>
      </c>
    </row>
    <row r="120" spans="1:48" ht="12" customHeight="1">
      <c r="A120" s="51" t="s">
        <v>6948</v>
      </c>
      <c r="B120" s="47" t="str" cm="1">
        <f t="array" ref="B120">_xlfn.IFS(E120&lt;&gt;"",E120&amp;F120,   G120&lt;&gt;"",G120,  TRUE,H120)</f>
        <v>gu</v>
      </c>
      <c r="C120" s="47" t="s">
        <v>13509</v>
      </c>
      <c r="D120" s="47" t="s">
        <v>13512</v>
      </c>
      <c r="E120" s="48"/>
      <c r="F120" s="46"/>
      <c r="G120" s="50" t="str">
        <f t="shared" si="3"/>
        <v/>
      </c>
      <c r="H120" s="47" t="str">
        <f t="shared" si="4"/>
        <v>gu</v>
      </c>
      <c r="I120" s="47">
        <f t="shared" si="5"/>
        <v>1</v>
      </c>
      <c r="Z120" s="47" t="str">
        <v>lue</v>
      </c>
      <c r="AA120" s="47" t="str">
        <v>lb</v>
      </c>
      <c r="AL120" s="47" t="str">
        <v>nen</v>
      </c>
      <c r="AM120" s="47" t="str">
        <v>nen</v>
      </c>
      <c r="AN120" s="47" t="str">
        <v>nd</v>
      </c>
      <c r="AO120" s="47" t="str">
        <v>0</v>
      </c>
      <c r="AP120" s="47" t="str">
        <v>0l</v>
      </c>
      <c r="AQ120" s="47" t="str" cm="1">
        <f t="array" ref="AQ120">_xlfn.TEXTJOIN(",",,_xlfn.MAKEARRAY(LEN(AT120),1,  _xlfn.LAMBDA(_xlpm.r,_xlpm.c,MID(AT120,_xlpm.r,1)) )&amp;AU120)</f>
        <v>0</v>
      </c>
      <c r="AR120" s="47" t="str" cm="1">
        <f t="array" ref="AR120">_xlfn.TEXTJOIN(",",,_xlfn.MAKEARRAY(LEN(AT120),1,  _xlfn.LAMBDA(_xlpm.r,_xlpm.c,MID(AT120,_xlpm.r,1)) )&amp;AS120)</f>
        <v>0L</v>
      </c>
      <c r="AS120" s="47" t="str">
        <v>L</v>
      </c>
      <c r="AT120" s="47" t="str" cm="1">
        <f t="array" ref="AT120">_xlfn.TEXTSPLIT(AV120,{"-"})</f>
        <v>0</v>
      </c>
      <c r="AV120" s="47">
        <v>0</v>
      </c>
    </row>
    <row r="121" spans="1:48" ht="12" customHeight="1">
      <c r="A121" s="51" t="s">
        <v>6962</v>
      </c>
      <c r="B121" s="47" t="str" cm="1">
        <f t="array" ref="B121">_xlfn.IFS(E121&lt;&gt;"",E121&amp;F121,   G121&lt;&gt;"",G121,  TRUE,H121)</f>
        <v>ga</v>
      </c>
      <c r="C121" s="47" t="s">
        <v>13509</v>
      </c>
      <c r="D121" s="47" t="s">
        <v>13532</v>
      </c>
      <c r="E121" s="48"/>
      <c r="F121" s="46"/>
      <c r="G121" s="50" t="str">
        <f t="shared" si="3"/>
        <v/>
      </c>
      <c r="H121" s="47" t="str">
        <f t="shared" si="4"/>
        <v>ga</v>
      </c>
      <c r="I121" s="47">
        <f t="shared" si="5"/>
        <v>2</v>
      </c>
      <c r="Z121" s="47" t="str">
        <v>nue</v>
      </c>
      <c r="AA121" s="47" t="str">
        <v>nb</v>
      </c>
      <c r="AL121" s="47" t="str">
        <v>0</v>
      </c>
      <c r="AM121" s="47" t="str">
        <v>0</v>
      </c>
      <c r="AN121" s="47" t="str">
        <v>0f</v>
      </c>
      <c r="AO121" s="47" t="str">
        <v>0</v>
      </c>
      <c r="AP121" s="47" t="str">
        <v>0;</v>
      </c>
      <c r="AQ121" s="47" t="str" cm="1">
        <f t="array" ref="AQ121">_xlfn.TEXTJOIN(",",,_xlfn.MAKEARRAY(LEN(AT121),1,  _xlfn.LAMBDA(_xlpm.r,_xlpm.c,MID(AT121,_xlpm.r,1)) )&amp;AU121)</f>
        <v>0</v>
      </c>
      <c r="AR121" s="47" t="str" cm="1">
        <f t="array" ref="AR121">_xlfn.TEXTJOIN(",",,_xlfn.MAKEARRAY(LEN(AT121),1,  _xlfn.LAMBDA(_xlpm.r,_xlpm.c,MID(AT121,_xlpm.r,1)) )&amp;AS121)</f>
        <v>0;</v>
      </c>
      <c r="AS121" s="47" t="str">
        <v>;</v>
      </c>
      <c r="AT121" s="47" t="str" cm="1">
        <f t="array" ref="AT121">_xlfn.TEXTSPLIT(AV121,{"-"})</f>
        <v>0</v>
      </c>
      <c r="AV121" s="47">
        <v>0</v>
      </c>
    </row>
    <row r="122" spans="1:48" ht="12" customHeight="1">
      <c r="A122" s="51" t="s">
        <v>13651</v>
      </c>
      <c r="B122" s="47" t="str" cm="1">
        <f t="array" ref="B122">_xlfn.IFS(E122&lt;&gt;"",E122&amp;F122,   G122&lt;&gt;"",G122,  TRUE,H122)</f>
        <v>gx</v>
      </c>
      <c r="C122" s="47" t="s">
        <v>13509</v>
      </c>
      <c r="D122" s="47" t="s">
        <v>14096</v>
      </c>
      <c r="E122" s="48"/>
      <c r="F122" s="46"/>
      <c r="G122" s="50" t="str">
        <f t="shared" si="3"/>
        <v/>
      </c>
      <c r="H122" s="47" t="str">
        <f t="shared" si="4"/>
        <v>gx</v>
      </c>
      <c r="I122" s="47">
        <f t="shared" si="5"/>
        <v>1</v>
      </c>
      <c r="Z122" s="47" t="str">
        <v>zeng</v>
      </c>
      <c r="AA122" s="47" t="str">
        <v>zk</v>
      </c>
      <c r="AL122" s="47" t="str">
        <v>0</v>
      </c>
      <c r="AM122" s="47" t="str">
        <v>0</v>
      </c>
      <c r="AN122" s="47" t="str">
        <v>0g</v>
      </c>
      <c r="AO122" s="47" t="str">
        <v>0</v>
      </c>
      <c r="AP122" s="47" t="str">
        <v>0z</v>
      </c>
      <c r="AQ122" s="47" t="str" cm="1">
        <f t="array" ref="AQ122">_xlfn.TEXTJOIN(",",,_xlfn.MAKEARRAY(LEN(AT122),1,  _xlfn.LAMBDA(_xlpm.r,_xlpm.c,MID(AT122,_xlpm.r,1)) )&amp;AU122)</f>
        <v>0</v>
      </c>
      <c r="AR122" s="47" t="str" cm="1">
        <f t="array" ref="AR122">_xlfn.TEXTJOIN(",",,_xlfn.MAKEARRAY(LEN(AT122),1,  _xlfn.LAMBDA(_xlpm.r,_xlpm.c,MID(AT122,_xlpm.r,1)) )&amp;AS122)</f>
        <v>0Z</v>
      </c>
      <c r="AS122" s="47" t="str">
        <v>Z</v>
      </c>
      <c r="AT122" s="47" t="str" cm="1">
        <f t="array" ref="AT122">_xlfn.TEXTSPLIT(AV122,{"-"})</f>
        <v>0</v>
      </c>
      <c r="AV122" s="47">
        <v>0</v>
      </c>
    </row>
    <row r="123" spans="1:48" ht="12" customHeight="1">
      <c r="A123" s="51" t="s">
        <v>13644</v>
      </c>
      <c r="B123" s="47" t="str" cm="1">
        <f t="array" ref="B123">_xlfn.IFS(E123&lt;&gt;"",E123&amp;F123,   G123&lt;&gt;"",G123,  TRUE,H123)</f>
        <v>gm</v>
      </c>
      <c r="C123" s="47" t="s">
        <v>13509</v>
      </c>
      <c r="D123" s="47" t="s">
        <v>14110</v>
      </c>
      <c r="E123" s="48"/>
      <c r="F123" s="46"/>
      <c r="G123" s="50" t="str">
        <f t="shared" si="3"/>
        <v/>
      </c>
      <c r="H123" s="47" t="str">
        <f t="shared" si="4"/>
        <v>gm</v>
      </c>
      <c r="I123" s="47">
        <f t="shared" si="5"/>
        <v>1</v>
      </c>
      <c r="Z123" s="47" t="str">
        <v>ceng</v>
      </c>
      <c r="AA123" s="47" t="str">
        <v>ck</v>
      </c>
      <c r="AL123" s="47" t="str">
        <v>rang</v>
      </c>
      <c r="AM123" s="47" t="str">
        <v>rang</v>
      </c>
      <c r="AN123" s="47" t="str">
        <v>rh</v>
      </c>
      <c r="AO123" s="47" t="str">
        <v>0</v>
      </c>
      <c r="AP123" s="47" t="str">
        <v>0x</v>
      </c>
      <c r="AQ123" s="47" t="str" cm="1">
        <f t="array" ref="AQ123">_xlfn.TEXTJOIN(",",,_xlfn.MAKEARRAY(LEN(AT123),1,  _xlfn.LAMBDA(_xlpm.r,_xlpm.c,MID(AT123,_xlpm.r,1)) )&amp;AU123)</f>
        <v>0</v>
      </c>
      <c r="AR123" s="47" t="str" cm="1">
        <f t="array" ref="AR123">_xlfn.TEXTJOIN(",",,_xlfn.MAKEARRAY(LEN(AT123),1,  _xlfn.LAMBDA(_xlpm.r,_xlpm.c,MID(AT123,_xlpm.r,1)) )&amp;AS123)</f>
        <v>0X</v>
      </c>
      <c r="AS123" s="47" t="str">
        <v>X</v>
      </c>
      <c r="AT123" s="47" t="str" cm="1">
        <f t="array" ref="AT123">_xlfn.TEXTSPLIT(AV123,{"-"})</f>
        <v>0</v>
      </c>
      <c r="AV123" s="47">
        <v>0</v>
      </c>
    </row>
    <row r="124" spans="1:48" ht="12" customHeight="1">
      <c r="A124" s="51" t="s">
        <v>13599</v>
      </c>
      <c r="B124" s="47" t="str" cm="1">
        <f t="array" ref="B124">_xlfn.IFS(E124&lt;&gt;"",E124&amp;F124,   G124&lt;&gt;"",G124,  TRUE,H124)</f>
        <v>gz</v>
      </c>
      <c r="C124" s="47" t="s">
        <v>13509</v>
      </c>
      <c r="D124" s="47" t="s">
        <v>14460</v>
      </c>
      <c r="E124" s="48"/>
      <c r="F124" s="46"/>
      <c r="G124" s="50" t="str">
        <f t="shared" si="3"/>
        <v/>
      </c>
      <c r="H124" s="47" t="str">
        <f t="shared" si="4"/>
        <v>gz</v>
      </c>
      <c r="I124" s="47">
        <f t="shared" si="5"/>
        <v>1</v>
      </c>
      <c r="Z124" s="47" t="str">
        <v>geng</v>
      </c>
      <c r="AA124" s="47" t="str">
        <v>gk</v>
      </c>
      <c r="AL124" s="47" t="str">
        <v>yang</v>
      </c>
      <c r="AM124" s="47" t="str">
        <v>yang</v>
      </c>
      <c r="AN124" s="47" t="str">
        <v>yh</v>
      </c>
      <c r="AO124" s="47" t="str">
        <v>0</v>
      </c>
      <c r="AP124" s="47" t="str">
        <v>0c</v>
      </c>
      <c r="AQ124" s="47" t="str" cm="1">
        <f t="array" ref="AQ124">_xlfn.TEXTJOIN(",",,_xlfn.MAKEARRAY(LEN(AT124),1,  _xlfn.LAMBDA(_xlpm.r,_xlpm.c,MID(AT124,_xlpm.r,1)) )&amp;AU124)</f>
        <v>0</v>
      </c>
      <c r="AR124" s="47" t="str" cm="1">
        <f t="array" ref="AR124">_xlfn.TEXTJOIN(",",,_xlfn.MAKEARRAY(LEN(AT124),1,  _xlfn.LAMBDA(_xlpm.r,_xlpm.c,MID(AT124,_xlpm.r,1)) )&amp;AS124)</f>
        <v>0C</v>
      </c>
      <c r="AS124" s="47" t="str">
        <v>C</v>
      </c>
      <c r="AT124" s="47" t="str" cm="1">
        <f t="array" ref="AT124">_xlfn.TEXTSPLIT(AV124,{"-"})</f>
        <v>0</v>
      </c>
      <c r="AV124" s="47">
        <v>0</v>
      </c>
    </row>
    <row r="125" spans="1:48" ht="12" customHeight="1">
      <c r="A125" s="51" t="s">
        <v>6902</v>
      </c>
      <c r="B125" s="47" t="str" cm="1">
        <f t="array" ref="B125">_xlfn.IFS(E125&lt;&gt;"",E125&amp;F125,   G125&lt;&gt;"",G125,  TRUE,H125)</f>
        <v>g;</v>
      </c>
      <c r="C125" s="47" t="s">
        <v>13509</v>
      </c>
      <c r="D125" s="47" t="s">
        <v>13534</v>
      </c>
      <c r="E125" s="48"/>
      <c r="F125" s="46"/>
      <c r="G125" s="50" t="str">
        <f t="shared" si="3"/>
        <v>g;</v>
      </c>
      <c r="H125" s="47" t="str">
        <f t="shared" si="4"/>
        <v>gv</v>
      </c>
      <c r="I125" s="47">
        <f t="shared" si="5"/>
        <v>1</v>
      </c>
      <c r="Z125" s="47" t="str">
        <v>reng</v>
      </c>
      <c r="AA125" s="47" t="str">
        <v>rk</v>
      </c>
      <c r="AL125" s="47" t="str">
        <v>fang</v>
      </c>
      <c r="AM125" s="47" t="str">
        <v>fang</v>
      </c>
      <c r="AN125" s="47" t="str">
        <v>fh</v>
      </c>
      <c r="AO125" s="47" t="str">
        <v>0</v>
      </c>
      <c r="AP125" s="47" t="str">
        <v>0v</v>
      </c>
      <c r="AQ125" s="47" t="str" cm="1">
        <f t="array" ref="AQ125">_xlfn.TEXTJOIN(",",,_xlfn.MAKEARRAY(LEN(AT125),1,  _xlfn.LAMBDA(_xlpm.r,_xlpm.c,MID(AT125,_xlpm.r,1)) )&amp;AU125)</f>
        <v>0</v>
      </c>
      <c r="AR125" s="47" t="str" cm="1">
        <f t="array" ref="AR125">_xlfn.TEXTJOIN(",",,_xlfn.MAKEARRAY(LEN(AT125),1,  _xlfn.LAMBDA(_xlpm.r,_xlpm.c,MID(AT125,_xlpm.r,1)) )&amp;AS125)</f>
        <v>0V</v>
      </c>
      <c r="AS125" s="47" t="str">
        <v>V</v>
      </c>
      <c r="AT125" s="47" t="str" cm="1">
        <f t="array" ref="AT125">_xlfn.TEXTSPLIT(AV125,{"-"})</f>
        <v>0</v>
      </c>
      <c r="AV125" s="47">
        <v>0</v>
      </c>
    </row>
    <row r="126" spans="1:48" ht="12" customHeight="1">
      <c r="A126" s="51" t="s">
        <v>6813</v>
      </c>
      <c r="B126" s="47" t="str" cm="1">
        <f t="array" ref="B126">_xlfn.IFS(E126&lt;&gt;"",E126&amp;F126,   G126&lt;&gt;"",G126,  TRUE,H126)</f>
        <v>gc</v>
      </c>
      <c r="C126" s="47" t="s">
        <v>13509</v>
      </c>
      <c r="D126" s="47" t="s">
        <v>13535</v>
      </c>
      <c r="E126" s="48"/>
      <c r="F126" s="46"/>
      <c r="G126" s="50" t="str">
        <f t="shared" si="3"/>
        <v/>
      </c>
      <c r="H126" s="47" t="str">
        <f t="shared" si="4"/>
        <v>gc</v>
      </c>
      <c r="I126" s="47">
        <f t="shared" si="5"/>
        <v>1</v>
      </c>
      <c r="Z126" s="47" t="str">
        <v>leng</v>
      </c>
      <c r="AA126" s="47" t="str">
        <v>lk</v>
      </c>
      <c r="AL126" s="47" t="str">
        <v>0</v>
      </c>
      <c r="AM126" s="47" t="str">
        <v>0</v>
      </c>
      <c r="AN126" s="47" t="str">
        <v>0j</v>
      </c>
      <c r="AO126" s="47" t="str">
        <v>0</v>
      </c>
      <c r="AP126" s="47" t="str">
        <v>0b</v>
      </c>
      <c r="AQ126" s="47" t="str" cm="1">
        <f t="array" ref="AQ126">_xlfn.TEXTJOIN(",",,_xlfn.MAKEARRAY(LEN(AT126),1,  _xlfn.LAMBDA(_xlpm.r,_xlpm.c,MID(AT126,_xlpm.r,1)) )&amp;AU126)</f>
        <v>0</v>
      </c>
      <c r="AR126" s="47" t="str" cm="1">
        <f t="array" ref="AR126">_xlfn.TEXTJOIN(",",,_xlfn.MAKEARRAY(LEN(AT126),1,  _xlfn.LAMBDA(_xlpm.r,_xlpm.c,MID(AT126,_xlpm.r,1)) )&amp;AS126)</f>
        <v>0B</v>
      </c>
      <c r="AS126" s="47" t="str">
        <v>B</v>
      </c>
      <c r="AT126" s="47" t="str" cm="1">
        <f t="array" ref="AT126">_xlfn.TEXTSPLIT(AV126,{"-"})</f>
        <v>0</v>
      </c>
      <c r="AV126" s="47">
        <v>0</v>
      </c>
    </row>
    <row r="127" spans="1:48" ht="12" customHeight="1">
      <c r="A127" s="51" t="s">
        <v>13554</v>
      </c>
      <c r="B127" s="47" t="str" cm="1">
        <f t="array" ref="B127">_xlfn.IFS(E127&lt;&gt;"",E127&amp;F127,   G127&lt;&gt;"",G127,  TRUE,H127)</f>
        <v>gp</v>
      </c>
      <c r="C127" s="47" t="s">
        <v>13509</v>
      </c>
      <c r="D127" s="47" t="s">
        <v>13536</v>
      </c>
      <c r="E127" s="48"/>
      <c r="F127" s="46"/>
      <c r="G127" s="50" t="str">
        <f t="shared" si="3"/>
        <v/>
      </c>
      <c r="H127" s="47" t="str">
        <f t="shared" si="4"/>
        <v>gp</v>
      </c>
      <c r="I127" s="47">
        <f t="shared" si="5"/>
        <v>1</v>
      </c>
      <c r="Z127" s="47" t="str">
        <v>jiong</v>
      </c>
      <c r="AA127" s="47" t="str">
        <v>j;</v>
      </c>
      <c r="AL127" s="47" t="str">
        <v>qin</v>
      </c>
      <c r="AM127" s="47" t="str">
        <v>qin</v>
      </c>
      <c r="AN127" s="47" t="str">
        <v>qk</v>
      </c>
      <c r="AO127" s="47" t="str">
        <v>0</v>
      </c>
      <c r="AP127" s="47" t="str">
        <v>0n</v>
      </c>
      <c r="AQ127" s="47" t="str" cm="1">
        <f t="array" ref="AQ127">_xlfn.TEXTJOIN(",",,_xlfn.MAKEARRAY(LEN(AT127),1,  _xlfn.LAMBDA(_xlpm.r,_xlpm.c,MID(AT127,_xlpm.r,1)) )&amp;AU127)</f>
        <v>0</v>
      </c>
      <c r="AR127" s="47" t="str" cm="1">
        <f t="array" ref="AR127">_xlfn.TEXTJOIN(",",,_xlfn.MAKEARRAY(LEN(AT127),1,  _xlfn.LAMBDA(_xlpm.r,_xlpm.c,MID(AT127,_xlpm.r,1)) )&amp;AS127)</f>
        <v>0N</v>
      </c>
      <c r="AS127" s="47" t="str">
        <v>N</v>
      </c>
      <c r="AT127" s="47" t="str" cm="1">
        <f t="array" ref="AT127">_xlfn.TEXTSPLIT(AV127,{"-"})</f>
        <v>0</v>
      </c>
      <c r="AV127" s="47">
        <v>0</v>
      </c>
    </row>
    <row r="128" spans="1:48" ht="12" customHeight="1">
      <c r="A128" s="51" t="s">
        <v>6866</v>
      </c>
      <c r="B128" s="47" t="str" cm="1">
        <f t="array" ref="B128">_xlfn.IFS(E128&lt;&gt;"",E128&amp;F128,   G128&lt;&gt;"",G128,  TRUE,H128)</f>
        <v>ha</v>
      </c>
      <c r="C128" s="47" t="s">
        <v>6888</v>
      </c>
      <c r="D128" s="47" t="s">
        <v>6875</v>
      </c>
      <c r="E128" s="48"/>
      <c r="F128" s="46"/>
      <c r="G128" s="50" t="str">
        <f t="shared" si="3"/>
        <v/>
      </c>
      <c r="H128" s="47" t="str">
        <f t="shared" si="4"/>
        <v>ha</v>
      </c>
      <c r="I128" s="47">
        <f t="shared" si="5"/>
        <v>2</v>
      </c>
      <c r="Z128" s="47" t="str">
        <v>mo</v>
      </c>
      <c r="AA128" s="47" t="str">
        <v>mb</v>
      </c>
      <c r="AL128" s="47" t="str">
        <v>xin</v>
      </c>
      <c r="AM128" s="47" t="str">
        <v>xin</v>
      </c>
      <c r="AN128" s="47" t="str">
        <v>xk</v>
      </c>
      <c r="AO128" s="47" t="str">
        <v>0</v>
      </c>
      <c r="AP128" s="47" t="str">
        <v>0m</v>
      </c>
      <c r="AQ128" s="47" t="str" cm="1">
        <f t="array" ref="AQ128">_xlfn.TEXTJOIN(",",,_xlfn.MAKEARRAY(LEN(AT128),1,  _xlfn.LAMBDA(_xlpm.r,_xlpm.c,MID(AT128,_xlpm.r,1)) )&amp;AU128)</f>
        <v>0</v>
      </c>
      <c r="AR128" s="47" t="str" cm="1">
        <f t="array" ref="AR128">_xlfn.TEXTJOIN(",",,_xlfn.MAKEARRAY(LEN(AT128),1,  _xlfn.LAMBDA(_xlpm.r,_xlpm.c,MID(AT128,_xlpm.r,1)) )&amp;AS128)</f>
        <v>0M</v>
      </c>
      <c r="AS128" s="47" t="str">
        <v>M</v>
      </c>
      <c r="AT128" s="47" t="str" cm="1">
        <f t="array" ref="AT128">_xlfn.TEXTSPLIT(AV128,{"-"})</f>
        <v>0</v>
      </c>
      <c r="AV128" s="47">
        <v>0</v>
      </c>
    </row>
    <row r="129" spans="1:44" ht="12" customHeight="1">
      <c r="A129" s="51" t="s">
        <v>13556</v>
      </c>
      <c r="B129" s="47" t="str" cm="1">
        <f t="array" ref="B129">_xlfn.IFS(E129&lt;&gt;"",E129&amp;F129,   G129&lt;&gt;"",G129,  TRUE,H129)</f>
        <v>hh</v>
      </c>
      <c r="C129" s="47" t="s">
        <v>6888</v>
      </c>
      <c r="D129" s="47" t="s">
        <v>6950</v>
      </c>
      <c r="E129" s="48"/>
      <c r="F129" s="46"/>
      <c r="G129" s="50" t="str">
        <f t="shared" si="3"/>
        <v/>
      </c>
      <c r="H129" s="47" t="str">
        <f t="shared" si="4"/>
        <v>hh</v>
      </c>
      <c r="I129" s="47">
        <f t="shared" si="5"/>
        <v>1</v>
      </c>
      <c r="Z129" s="47" t="str">
        <v>po</v>
      </c>
      <c r="AA129" s="47" t="str">
        <v>pb</v>
      </c>
      <c r="AL129" s="47" t="str">
        <v>bin</v>
      </c>
      <c r="AM129" s="47" t="str">
        <v>bin</v>
      </c>
      <c r="AN129" s="47" t="str">
        <v>bk</v>
      </c>
      <c r="AQ129" s="47" t="e" cm="1">
        <f t="array" ref="AQ129">_xlfn.TEXTJOIN(",",,_xlfn.MAKEARRAY(LEN(AT129),1,  _xlfn.LAMBDA(_xlpm.r,_xlpm.c,MID(AT129,_xlpm.r,1)) )&amp;AU129)</f>
        <v>#VALUE!</v>
      </c>
      <c r="AR129" s="47" t="e" cm="1">
        <f t="array" ref="AR129">_xlfn.TEXTJOIN(",",,_xlfn.MAKEARRAY(LEN(AT129),1,  _xlfn.LAMBDA(_xlpm.r,_xlpm.c,MID(AT129,_xlpm.r,1)) )&amp;AS129)</f>
        <v>#VALUE!</v>
      </c>
    </row>
    <row r="130" spans="1:44" ht="12" customHeight="1">
      <c r="A130" s="51" t="s">
        <v>13705</v>
      </c>
      <c r="B130" s="47" t="str" cm="1">
        <f t="array" ref="B130">_xlfn.IFS(E130&lt;&gt;"",E130&amp;F130,   G130&lt;&gt;"",G130,  TRUE,H130)</f>
        <v>hw</v>
      </c>
      <c r="C130" s="47" t="s">
        <v>6888</v>
      </c>
      <c r="D130" s="47" t="s">
        <v>6841</v>
      </c>
      <c r="E130" s="48"/>
      <c r="F130" s="46"/>
      <c r="G130" s="50" t="str">
        <f t="shared" si="3"/>
        <v>hw</v>
      </c>
      <c r="H130" s="47" t="str">
        <f t="shared" si="4"/>
        <v>hn</v>
      </c>
      <c r="I130" s="47">
        <f t="shared" si="5"/>
        <v>1</v>
      </c>
      <c r="Z130" s="47" t="str">
        <v>deng</v>
      </c>
      <c r="AA130" s="47" t="str">
        <v>df</v>
      </c>
      <c r="AL130" s="47" t="str">
        <v>xia</v>
      </c>
      <c r="AM130" s="47" t="str">
        <v>xia</v>
      </c>
      <c r="AN130" s="47" t="str">
        <v>xl</v>
      </c>
      <c r="AQ130" s="47" t="e" cm="1">
        <f t="array" ref="AQ130">_xlfn.TEXTJOIN(",",,_xlfn.MAKEARRAY(LEN(AT130),1,  _xlfn.LAMBDA(_xlpm.r,_xlpm.c,MID(AT130,_xlpm.r,1)) )&amp;AU130)</f>
        <v>#VALUE!</v>
      </c>
      <c r="AR130" s="47" t="e" cm="1">
        <f t="array" ref="AR130">_xlfn.TEXTJOIN(",",,_xlfn.MAKEARRAY(LEN(AT130),1,  _xlfn.LAMBDA(_xlpm.r,_xlpm.c,MID(AT130,_xlpm.r,1)) )&amp;AS130)</f>
        <v>#VALUE!</v>
      </c>
    </row>
    <row r="131" spans="1:44" ht="12" customHeight="1">
      <c r="A131" s="51" t="s">
        <v>13770</v>
      </c>
      <c r="B131" s="47" t="str" cm="1">
        <f t="array" ref="B131">_xlfn.IFS(E131&lt;&gt;"",E131&amp;F131,   G131&lt;&gt;"",G131,  TRUE,H131)</f>
        <v>hg</v>
      </c>
      <c r="C131" s="47" t="s">
        <v>6888</v>
      </c>
      <c r="D131" s="47" t="s">
        <v>13767</v>
      </c>
      <c r="E131" s="48"/>
      <c r="F131" s="46"/>
      <c r="G131" s="50" t="str">
        <f t="shared" si="3"/>
        <v/>
      </c>
      <c r="H131" s="47" t="str">
        <f t="shared" si="4"/>
        <v>hg</v>
      </c>
      <c r="I131" s="47">
        <f t="shared" si="5"/>
        <v>1</v>
      </c>
      <c r="Z131" s="47" t="str">
        <v>de</v>
      </c>
      <c r="AA131" s="47" t="str">
        <v>dk</v>
      </c>
      <c r="AL131" s="47" t="str">
        <v>qia</v>
      </c>
      <c r="AM131" s="47" t="str">
        <v>qia</v>
      </c>
      <c r="AN131" s="47" t="str">
        <v>ql</v>
      </c>
      <c r="AQ131" s="47" t="e" cm="1">
        <f t="array" ref="AQ131">_xlfn.TEXTJOIN(",",,_xlfn.MAKEARRAY(LEN(AT131),1,  _xlfn.LAMBDA(_xlpm.r,_xlpm.c,MID(AT131,_xlpm.r,1)) )&amp;AU131)</f>
        <v>#VALUE!</v>
      </c>
      <c r="AR131" s="47" t="e" cm="1">
        <f t="array" ref="AR131">_xlfn.TEXTJOIN(",",,_xlfn.MAKEARRAY(LEN(AT131),1,  _xlfn.LAMBDA(_xlpm.r,_xlpm.c,MID(AT131,_xlpm.r,1)) )&amp;AS131)</f>
        <v>#VALUE!</v>
      </c>
    </row>
    <row r="132" spans="1:44" ht="12" customHeight="1">
      <c r="A132" s="51" t="s">
        <v>13557</v>
      </c>
      <c r="B132" s="47" t="str" cm="1">
        <f t="array" ref="B132">_xlfn.IFS(E132&lt;&gt;"",E132&amp;F132,   G132&lt;&gt;"",G132,  TRUE,H132)</f>
        <v>hj</v>
      </c>
      <c r="C132" s="47" t="s">
        <v>6888</v>
      </c>
      <c r="D132" s="47" t="s">
        <v>6840</v>
      </c>
      <c r="E132" s="48"/>
      <c r="F132" s="46"/>
      <c r="G132" s="50" t="str">
        <f t="shared" si="3"/>
        <v/>
      </c>
      <c r="H132" s="47" t="str">
        <f t="shared" si="4"/>
        <v>hj</v>
      </c>
      <c r="I132" s="47">
        <f t="shared" si="5"/>
        <v>1</v>
      </c>
      <c r="AL132" s="47" t="str">
        <v>qing</v>
      </c>
      <c r="AM132" s="47" t="str">
        <v>qing</v>
      </c>
      <c r="AN132" s="47" t="str">
        <v>q;</v>
      </c>
      <c r="AQ132" s="47" t="e" cm="1">
        <f t="array" ref="AQ132">_xlfn.TEXTJOIN(",",,_xlfn.MAKEARRAY(LEN(AT132),1,  _xlfn.LAMBDA(_xlpm.r,_xlpm.c,MID(AT132,_xlpm.r,1)) )&amp;AU132)</f>
        <v>#VALUE!</v>
      </c>
      <c r="AR132" s="47" t="e" cm="1">
        <f t="array" ref="AR132">_xlfn.TEXTJOIN(",",,_xlfn.MAKEARRAY(LEN(AT132),1,  _xlfn.LAMBDA(_xlpm.r,_xlpm.c,MID(AT132,_xlpm.r,1)) )&amp;AS132)</f>
        <v>#VALUE!</v>
      </c>
    </row>
    <row r="133" spans="1:44" ht="12" customHeight="1">
      <c r="A133" s="51" t="s">
        <v>6927</v>
      </c>
      <c r="B133" s="47" t="str" cm="1">
        <f t="array" ref="B133">_xlfn.IFS(E133&lt;&gt;"",E133&amp;F133,   G133&lt;&gt;"",G133,  TRUE,H133)</f>
        <v>he</v>
      </c>
      <c r="C133" s="47" t="s">
        <v>6888</v>
      </c>
      <c r="D133" s="47" t="s">
        <v>6876</v>
      </c>
      <c r="E133" s="48"/>
      <c r="F133" s="46"/>
      <c r="G133" s="50" t="str">
        <f t="shared" si="3"/>
        <v/>
      </c>
      <c r="H133" s="47" t="str">
        <f t="shared" si="4"/>
        <v>he</v>
      </c>
      <c r="I133" s="47">
        <f t="shared" si="5"/>
        <v>1</v>
      </c>
      <c r="AL133" s="47" t="str">
        <v>xing</v>
      </c>
      <c r="AM133" s="47" t="str">
        <v>xing</v>
      </c>
      <c r="AN133" s="47" t="str">
        <v>x;</v>
      </c>
      <c r="AQ133" s="47" t="e" cm="1">
        <f t="array" ref="AQ133">_xlfn.TEXTJOIN(",",,_xlfn.MAKEARRAY(LEN(AT133),1,  _xlfn.LAMBDA(_xlpm.r,_xlpm.c,MID(AT133,_xlpm.r,1)) )&amp;AU133)</f>
        <v>#VALUE!</v>
      </c>
      <c r="AR133" s="47" t="e" cm="1">
        <f t="array" ref="AR133">_xlfn.TEXTJOIN(",",,_xlfn.MAKEARRAY(LEN(AT133),1,  _xlfn.LAMBDA(_xlpm.r,_xlpm.c,MID(AT133,_xlpm.r,1)) )&amp;AS133)</f>
        <v>#VALUE!</v>
      </c>
    </row>
    <row r="134" spans="1:44" ht="12" customHeight="1">
      <c r="A134" s="51" t="s">
        <v>6912</v>
      </c>
      <c r="B134" s="47" t="str" cm="1">
        <f t="array" ref="B134">_xlfn.IFS(E134&lt;&gt;"",E134&amp;F134,   G134&lt;&gt;"",G134,  TRUE,H134)</f>
        <v>hf</v>
      </c>
      <c r="C134" s="47" t="s">
        <v>6888</v>
      </c>
      <c r="D134" s="47" t="s">
        <v>6816</v>
      </c>
      <c r="E134" s="48"/>
      <c r="F134" s="46"/>
      <c r="G134" s="50" t="str">
        <f t="shared" si="3"/>
        <v/>
      </c>
      <c r="H134" s="47" t="str">
        <f t="shared" si="4"/>
        <v>hf</v>
      </c>
      <c r="I134" s="47">
        <f t="shared" si="5"/>
        <v>1</v>
      </c>
      <c r="AL134" s="47" t="str">
        <v>eing</v>
      </c>
      <c r="AM134" s="47" t="str">
        <v>eing</v>
      </c>
      <c r="AN134" s="47" t="str">
        <v>e;</v>
      </c>
      <c r="AQ134" s="47" t="e" cm="1">
        <f t="array" ref="AQ134">_xlfn.TEXTJOIN(",",,_xlfn.MAKEARRAY(LEN(AT134),1,  _xlfn.LAMBDA(_xlpm.r,_xlpm.c,MID(AT134,_xlpm.r,1)) )&amp;AU134)</f>
        <v>#VALUE!</v>
      </c>
      <c r="AR134" s="47" t="e" cm="1">
        <f t="array" ref="AR134">_xlfn.TEXTJOIN(",",,_xlfn.MAKEARRAY(LEN(AT134),1,  _xlfn.LAMBDA(_xlpm.r,_xlpm.c,MID(AT134,_xlpm.r,1)) )&amp;AS134)</f>
        <v>#VALUE!</v>
      </c>
    </row>
    <row r="135" spans="1:44" ht="12" customHeight="1">
      <c r="A135" s="51" t="s">
        <v>6851</v>
      </c>
      <c r="B135" s="47" t="str" cm="1">
        <f t="array" ref="B135">_xlfn.IFS(E135&lt;&gt;"",E135&amp;F135,   G135&lt;&gt;"",G135,  TRUE,H135)</f>
        <v>hk</v>
      </c>
      <c r="C135" s="47" t="s">
        <v>6888</v>
      </c>
      <c r="D135" s="47" t="s">
        <v>6836</v>
      </c>
      <c r="E135" s="48"/>
      <c r="F135" s="46"/>
      <c r="G135" s="50" t="str">
        <f t="shared" si="3"/>
        <v/>
      </c>
      <c r="H135" s="47" t="str">
        <f t="shared" si="4"/>
        <v>hk</v>
      </c>
      <c r="I135" s="47">
        <f t="shared" si="5"/>
        <v>1</v>
      </c>
      <c r="AL135" s="47" t="str">
        <v>bing</v>
      </c>
      <c r="AM135" s="47" t="str">
        <v>bing</v>
      </c>
      <c r="AN135" s="47" t="str">
        <v>b;</v>
      </c>
      <c r="AQ135" s="47" t="e" cm="1">
        <f t="array" ref="AQ135">_xlfn.TEXTJOIN(",",,_xlfn.MAKEARRAY(LEN(AT135),1,  _xlfn.LAMBDA(_xlpm.r,_xlpm.c,MID(AT135,_xlpm.r,1)) )&amp;AU135)</f>
        <v>#VALUE!</v>
      </c>
      <c r="AR135" s="47" t="e" cm="1">
        <f t="array" ref="AR135">_xlfn.TEXTJOIN(",",,_xlfn.MAKEARRAY(LEN(AT135),1,  _xlfn.LAMBDA(_xlpm.r,_xlpm.c,MID(AT135,_xlpm.r,1)) )&amp;AS135)</f>
        <v>#VALUE!</v>
      </c>
    </row>
    <row r="136" spans="1:44" ht="12" customHeight="1">
      <c r="A136" s="51" t="s">
        <v>13725</v>
      </c>
      <c r="B136" s="47" t="str" cm="1">
        <f t="array" ref="B136">_xlfn.IFS(E136&lt;&gt;"",E136&amp;F136,   G136&lt;&gt;"",G136,  TRUE,H136)</f>
        <v>hd</v>
      </c>
      <c r="C136" s="47" t="s">
        <v>6888</v>
      </c>
      <c r="D136" s="47" t="s">
        <v>14463</v>
      </c>
      <c r="E136" s="48"/>
      <c r="F136" s="46"/>
      <c r="G136" s="50" t="str">
        <f t="shared" si="3"/>
        <v/>
      </c>
      <c r="H136" s="47" t="str">
        <f t="shared" si="4"/>
        <v>hd</v>
      </c>
      <c r="I136" s="47">
        <f t="shared" si="5"/>
        <v>1</v>
      </c>
      <c r="AL136" s="47" t="str">
        <v>0</v>
      </c>
      <c r="AM136" s="47" t="str">
        <v>0</v>
      </c>
      <c r="AN136" s="47" t="str">
        <v>0z</v>
      </c>
      <c r="AQ136" s="47" t="e" cm="1">
        <f t="array" ref="AQ136">_xlfn.TEXTJOIN(",",,_xlfn.MAKEARRAY(LEN(AT136),1,  _xlfn.LAMBDA(_xlpm.r,_xlpm.c,MID(AT136,_xlpm.r,1)) )&amp;AU136)</f>
        <v>#VALUE!</v>
      </c>
      <c r="AR136" s="47" t="e" cm="1">
        <f t="array" ref="AR136">_xlfn.TEXTJOIN(",",,_xlfn.MAKEARRAY(LEN(AT136),1,  _xlfn.LAMBDA(_xlpm.r,_xlpm.c,MID(AT136,_xlpm.r,1)) )&amp;AS136)</f>
        <v>#VALUE!</v>
      </c>
    </row>
    <row r="137" spans="1:44" ht="12" customHeight="1">
      <c r="A137" s="51" t="s">
        <v>13657</v>
      </c>
      <c r="B137" s="47" t="str" cm="1">
        <f t="array" ref="B137">_xlfn.IFS(E137&lt;&gt;"",E137&amp;F137,   G137&lt;&gt;"",G137,  TRUE,H137)</f>
        <v>hl</v>
      </c>
      <c r="C137" s="47" t="s">
        <v>6888</v>
      </c>
      <c r="D137" s="47" t="s">
        <v>6908</v>
      </c>
      <c r="E137" s="48"/>
      <c r="F137" s="46"/>
      <c r="G137" s="50" t="str">
        <f t="shared" si="3"/>
        <v/>
      </c>
      <c r="H137" s="47" t="str">
        <f t="shared" si="4"/>
        <v>hl</v>
      </c>
      <c r="I137" s="47">
        <f t="shared" si="5"/>
        <v>1</v>
      </c>
      <c r="AL137" s="47" t="str">
        <v>0</v>
      </c>
      <c r="AM137" s="47" t="str">
        <v>0</v>
      </c>
      <c r="AN137" s="47" t="str">
        <v>0x</v>
      </c>
      <c r="AQ137" s="47" t="e" cm="1">
        <f t="array" ref="AQ137">_xlfn.TEXTJOIN(",",,_xlfn.MAKEARRAY(LEN(AT137),1,  _xlfn.LAMBDA(_xlpm.r,_xlpm.c,MID(AT137,_xlpm.r,1)) )&amp;AU137)</f>
        <v>#VALUE!</v>
      </c>
      <c r="AR137" s="47" t="e" cm="1">
        <f t="array" ref="AR137">_xlfn.TEXTJOIN(",",,_xlfn.MAKEARRAY(LEN(AT137),1,  _xlfn.LAMBDA(_xlpm.r,_xlpm.c,MID(AT137,_xlpm.r,1)) )&amp;AS137)</f>
        <v>#VALUE!</v>
      </c>
    </row>
    <row r="138" spans="1:44" ht="12" customHeight="1">
      <c r="A138" s="51" t="s">
        <v>6815</v>
      </c>
      <c r="B138" s="47" t="str" cm="1">
        <f t="array" ref="B138">_xlfn.IFS(E138&lt;&gt;"",E138&amp;F138,   G138&lt;&gt;"",G138,  TRUE,H138)</f>
        <v>hq</v>
      </c>
      <c r="C138" s="47" t="s">
        <v>6888</v>
      </c>
      <c r="D138" s="47" t="s">
        <v>6960</v>
      </c>
      <c r="E138" s="48"/>
      <c r="F138" s="46"/>
      <c r="G138" s="50" t="str">
        <f t="shared" si="3"/>
        <v>hq</v>
      </c>
      <c r="H138" s="47" t="str">
        <f t="shared" si="4"/>
        <v>ho</v>
      </c>
      <c r="I138" s="47">
        <f t="shared" si="5"/>
        <v>1</v>
      </c>
      <c r="AL138" s="47" t="str">
        <v>0</v>
      </c>
      <c r="AM138" s="47" t="str">
        <v>0</v>
      </c>
      <c r="AN138" s="47" t="str">
        <v>0c</v>
      </c>
      <c r="AQ138" s="47" t="e" cm="1">
        <f t="array" ref="AQ138">_xlfn.TEXTJOIN(",",,_xlfn.MAKEARRAY(LEN(AT138),1,  _xlfn.LAMBDA(_xlpm.r,_xlpm.c,MID(AT138,_xlpm.r,1)) )&amp;AU138)</f>
        <v>#VALUE!</v>
      </c>
      <c r="AR138" s="47" t="e" cm="1">
        <f t="array" ref="AR138">_xlfn.TEXTJOIN(",",,_xlfn.MAKEARRAY(LEN(AT138),1,  _xlfn.LAMBDA(_xlpm.r,_xlpm.c,MID(AT138,_xlpm.r,1)) )&amp;AS138)</f>
        <v>#VALUE!</v>
      </c>
    </row>
    <row r="139" spans="1:44" ht="12" customHeight="1">
      <c r="A139" s="51" t="s">
        <v>6934</v>
      </c>
      <c r="B139" s="47" t="str" cm="1">
        <f t="array" ref="B139">_xlfn.IFS(E139&lt;&gt;"",E139&amp;F139,   G139&lt;&gt;"",G139,  TRUE,H139)</f>
        <v>hs</v>
      </c>
      <c r="C139" s="47" t="s">
        <v>6888</v>
      </c>
      <c r="D139" s="47" t="s">
        <v>13512</v>
      </c>
      <c r="E139" s="48"/>
      <c r="F139" s="46"/>
      <c r="G139" s="50" t="str">
        <f t="shared" si="3"/>
        <v>hs</v>
      </c>
      <c r="H139" s="47" t="str">
        <f t="shared" si="4"/>
        <v>hu</v>
      </c>
      <c r="I139" s="47">
        <f t="shared" si="5"/>
        <v>1</v>
      </c>
      <c r="AL139" s="47" t="str">
        <v>0</v>
      </c>
      <c r="AM139" s="47" t="str">
        <v>0</v>
      </c>
      <c r="AN139" s="47" t="str">
        <v>0v</v>
      </c>
      <c r="AQ139" s="47" t="e" cm="1">
        <f t="array" ref="AQ139">_xlfn.TEXTJOIN(",",,_xlfn.MAKEARRAY(LEN(AT139),1,  _xlfn.LAMBDA(_xlpm.r,_xlpm.c,MID(AT139,_xlpm.r,1)) )&amp;AU139)</f>
        <v>#VALUE!</v>
      </c>
      <c r="AR139" s="47" t="e" cm="1">
        <f t="array" ref="AR139">_xlfn.TEXTJOIN(",",,_xlfn.MAKEARRAY(LEN(AT139),1,  _xlfn.LAMBDA(_xlpm.r,_xlpm.c,MID(AT139,_xlpm.r,1)) )&amp;AS139)</f>
        <v>#VALUE!</v>
      </c>
    </row>
    <row r="140" spans="1:44" ht="12" customHeight="1">
      <c r="A140" s="51" t="s">
        <v>6846</v>
      </c>
      <c r="B140" s="47" t="str" cm="1">
        <f t="array" ref="B140">_xlfn.IFS(E140&lt;&gt;"",E140&amp;F140,   G140&lt;&gt;"",G140,  TRUE,H140)</f>
        <v>ha</v>
      </c>
      <c r="C140" s="47" t="s">
        <v>6888</v>
      </c>
      <c r="D140" s="47" t="s">
        <v>13532</v>
      </c>
      <c r="E140" s="48"/>
      <c r="F140" s="46"/>
      <c r="G140" s="50" t="str">
        <f t="shared" si="3"/>
        <v/>
      </c>
      <c r="H140" s="47" t="str">
        <f t="shared" si="4"/>
        <v>ha</v>
      </c>
      <c r="I140" s="47">
        <f t="shared" si="5"/>
        <v>2</v>
      </c>
      <c r="AL140" s="47" t="str">
        <v>jue</v>
      </c>
      <c r="AM140" s="47" t="str">
        <v>jue</v>
      </c>
      <c r="AN140" s="47" t="str">
        <v>jb</v>
      </c>
      <c r="AQ140" s="47" t="e" cm="1">
        <f t="array" ref="AQ140">_xlfn.TEXTJOIN(",",,_xlfn.MAKEARRAY(LEN(AT140),1,  _xlfn.LAMBDA(_xlpm.r,_xlpm.c,MID(AT140,_xlpm.r,1)) )&amp;AU140)</f>
        <v>#VALUE!</v>
      </c>
      <c r="AR140" s="47" t="e" cm="1">
        <f t="array" ref="AR140">_xlfn.TEXTJOIN(",",,_xlfn.MAKEARRAY(LEN(AT140),1,  _xlfn.LAMBDA(_xlpm.r,_xlpm.c,MID(AT140,_xlpm.r,1)) )&amp;AS140)</f>
        <v>#VALUE!</v>
      </c>
    </row>
    <row r="141" spans="1:44" ht="12" customHeight="1">
      <c r="A141" s="51" t="s">
        <v>13694</v>
      </c>
      <c r="B141" s="47" t="str" cm="1">
        <f t="array" ref="B141">_xlfn.IFS(E141&lt;&gt;"",E141&amp;F141,   G141&lt;&gt;"",G141,  TRUE,H141)</f>
        <v>hx</v>
      </c>
      <c r="C141" s="47" t="s">
        <v>6888</v>
      </c>
      <c r="D141" s="47" t="s">
        <v>14096</v>
      </c>
      <c r="E141" s="48"/>
      <c r="F141" s="46"/>
      <c r="G141" s="50" t="str">
        <f t="shared" si="3"/>
        <v/>
      </c>
      <c r="H141" s="47" t="str">
        <f t="shared" si="4"/>
        <v>hx</v>
      </c>
      <c r="I141" s="47">
        <f t="shared" si="5"/>
        <v>1</v>
      </c>
      <c r="AL141" s="47" t="str">
        <v>lue</v>
      </c>
      <c r="AM141" s="47" t="str">
        <v>lue</v>
      </c>
      <c r="AN141" s="47" t="str">
        <v>lb</v>
      </c>
      <c r="AQ141" s="47" t="e" cm="1">
        <f t="array" ref="AQ141">_xlfn.TEXTJOIN(",",,_xlfn.MAKEARRAY(LEN(AT141),1,  _xlfn.LAMBDA(_xlpm.r,_xlpm.c,MID(AT141,_xlpm.r,1)) )&amp;AU141)</f>
        <v>#VALUE!</v>
      </c>
      <c r="AR141" s="47" t="e" cm="1">
        <f t="array" ref="AR141">_xlfn.TEXTJOIN(",",,_xlfn.MAKEARRAY(LEN(AT141),1,  _xlfn.LAMBDA(_xlpm.r,_xlpm.c,MID(AT141,_xlpm.r,1)) )&amp;AS141)</f>
        <v>#VALUE!</v>
      </c>
    </row>
    <row r="142" spans="1:44" ht="12" customHeight="1">
      <c r="A142" s="51" t="s">
        <v>13690</v>
      </c>
      <c r="B142" s="47" t="str" cm="1">
        <f t="array" ref="B142">_xlfn.IFS(E142&lt;&gt;"",E142&amp;F142,   G142&lt;&gt;"",G142,  TRUE,H142)</f>
        <v>hr</v>
      </c>
      <c r="C142" s="47" t="s">
        <v>6888</v>
      </c>
      <c r="D142" s="47" t="s">
        <v>14110</v>
      </c>
      <c r="E142" s="48"/>
      <c r="F142" s="46"/>
      <c r="G142" s="50" t="str">
        <f t="shared" si="3"/>
        <v>hr</v>
      </c>
      <c r="H142" s="47" t="str">
        <f t="shared" si="4"/>
        <v>hm</v>
      </c>
      <c r="I142" s="47">
        <f t="shared" si="5"/>
        <v>1</v>
      </c>
      <c r="AL142" s="47" t="str">
        <v>nue</v>
      </c>
      <c r="AM142" s="47" t="str">
        <v>nue</v>
      </c>
      <c r="AN142" s="47" t="str">
        <v>nb</v>
      </c>
      <c r="AQ142" s="47" t="e" cm="1">
        <f t="array" ref="AQ142">_xlfn.TEXTJOIN(",",,_xlfn.MAKEARRAY(LEN(AT142),1,  _xlfn.LAMBDA(_xlpm.r,_xlpm.c,MID(AT142,_xlpm.r,1)) )&amp;AU142)</f>
        <v>#VALUE!</v>
      </c>
      <c r="AR142" s="47" t="e" cm="1">
        <f t="array" ref="AR142">_xlfn.TEXTJOIN(",",,_xlfn.MAKEARRAY(LEN(AT142),1,  _xlfn.LAMBDA(_xlpm.r,_xlpm.c,MID(AT142,_xlpm.r,1)) )&amp;AS142)</f>
        <v>#VALUE!</v>
      </c>
    </row>
    <row r="143" spans="1:44" ht="12" customHeight="1">
      <c r="A143" s="51" t="s">
        <v>13670</v>
      </c>
      <c r="B143" s="47" t="str" cm="1">
        <f t="array" ref="B143">_xlfn.IFS(E143&lt;&gt;"",E143&amp;F143,   G143&lt;&gt;"",G143,  TRUE,H143)</f>
        <v>hz</v>
      </c>
      <c r="C143" s="47" t="s">
        <v>6888</v>
      </c>
      <c r="D143" s="47" t="s">
        <v>14460</v>
      </c>
      <c r="E143" s="48"/>
      <c r="F143" s="46"/>
      <c r="G143" s="50" t="str">
        <f t="shared" si="3"/>
        <v/>
      </c>
      <c r="H143" s="47" t="str">
        <f t="shared" si="4"/>
        <v>hz</v>
      </c>
      <c r="I143" s="47">
        <f t="shared" si="5"/>
        <v>1</v>
      </c>
      <c r="AL143" s="47" t="str">
        <v>0</v>
      </c>
      <c r="AM143" s="47" t="str">
        <v>0</v>
      </c>
      <c r="AN143" s="47" t="str">
        <v>0n</v>
      </c>
      <c r="AQ143" s="47" t="e" cm="1">
        <f t="array" ref="AQ143">_xlfn.TEXTJOIN(",",,_xlfn.MAKEARRAY(LEN(AT143),1,  _xlfn.LAMBDA(_xlpm.r,_xlpm.c,MID(AT143,_xlpm.r,1)) )&amp;AU143)</f>
        <v>#VALUE!</v>
      </c>
      <c r="AR143" s="47" t="e" cm="1">
        <f t="array" ref="AR143">_xlfn.TEXTJOIN(",",,_xlfn.MAKEARRAY(LEN(AT143),1,  _xlfn.LAMBDA(_xlpm.r,_xlpm.c,MID(AT143,_xlpm.r,1)) )&amp;AS143)</f>
        <v>#VALUE!</v>
      </c>
    </row>
    <row r="144" spans="1:44" ht="12" customHeight="1">
      <c r="A144" s="51" t="s">
        <v>13559</v>
      </c>
      <c r="B144" s="47" t="str" cm="1">
        <f t="array" ref="B144">_xlfn.IFS(E144&lt;&gt;"",E144&amp;F144,   G144&lt;&gt;"",G144,  TRUE,H144)</f>
        <v>hv</v>
      </c>
      <c r="C144" s="47" t="s">
        <v>6888</v>
      </c>
      <c r="D144" s="47" t="s">
        <v>13534</v>
      </c>
      <c r="E144" s="48"/>
      <c r="F144" s="46"/>
      <c r="G144" s="50" t="str">
        <f t="shared" si="3"/>
        <v/>
      </c>
      <c r="H144" s="47" t="str">
        <f t="shared" si="4"/>
        <v>hv</v>
      </c>
      <c r="I144" s="47">
        <f t="shared" si="5"/>
        <v>1</v>
      </c>
      <c r="AL144" s="47" t="str">
        <v>0</v>
      </c>
      <c r="AM144" s="47" t="str">
        <v>0</v>
      </c>
      <c r="AN144" s="47" t="str">
        <v>0m</v>
      </c>
      <c r="AQ144" s="47" t="e" cm="1">
        <f t="array" ref="AQ144">_xlfn.TEXTJOIN(",",,_xlfn.MAKEARRAY(LEN(AT144),1,  _xlfn.LAMBDA(_xlpm.r,_xlpm.c,MID(AT144,_xlpm.r,1)) )&amp;AU144)</f>
        <v>#VALUE!</v>
      </c>
      <c r="AR144" s="47" t="e" cm="1">
        <f t="array" ref="AR144">_xlfn.TEXTJOIN(",",,_xlfn.MAKEARRAY(LEN(AT144),1,  _xlfn.LAMBDA(_xlpm.r,_xlpm.c,MID(AT144,_xlpm.r,1)) )&amp;AS144)</f>
        <v>#VALUE!</v>
      </c>
    </row>
    <row r="145" spans="1:44" ht="12" customHeight="1">
      <c r="A145" s="51" t="s">
        <v>13717</v>
      </c>
      <c r="B145" s="47" t="str" cm="1">
        <f t="array" ref="B145">_xlfn.IFS(E145&lt;&gt;"",E145&amp;F145,   G145&lt;&gt;"",G145,  TRUE,H145)</f>
        <v>hc</v>
      </c>
      <c r="C145" s="47" t="s">
        <v>6888</v>
      </c>
      <c r="D145" s="47" t="s">
        <v>13535</v>
      </c>
      <c r="E145" s="48"/>
      <c r="F145" s="46"/>
      <c r="G145" s="50" t="str">
        <f t="shared" si="3"/>
        <v/>
      </c>
      <c r="H145" s="47" t="str">
        <f t="shared" si="4"/>
        <v>hc</v>
      </c>
      <c r="I145" s="47">
        <f t="shared" si="5"/>
        <v>1</v>
      </c>
      <c r="AL145" s="47" t="str">
        <v>0</v>
      </c>
      <c r="AM145" s="47" t="str">
        <v>0</v>
      </c>
      <c r="AN145" s="47" t="str">
        <v>0q</v>
      </c>
      <c r="AQ145" s="47" t="e" cm="1">
        <f t="array" ref="AQ145">_xlfn.TEXTJOIN(",",,_xlfn.MAKEARRAY(LEN(AT145),1,  _xlfn.LAMBDA(_xlpm.r,_xlpm.c,MID(AT145,_xlpm.r,1)) )&amp;AU145)</f>
        <v>#VALUE!</v>
      </c>
      <c r="AR145" s="47" t="e" cm="1">
        <f t="array" ref="AR145">_xlfn.TEXTJOIN(",",,_xlfn.MAKEARRAY(LEN(AT145),1,  _xlfn.LAMBDA(_xlpm.r,_xlpm.c,MID(AT145,_xlpm.r,1)) )&amp;AS145)</f>
        <v>#VALUE!</v>
      </c>
    </row>
    <row r="146" spans="1:44" ht="12" customHeight="1">
      <c r="A146" s="51" t="s">
        <v>6833</v>
      </c>
      <c r="B146" s="47" t="str" cm="1">
        <f t="array" ref="B146">_xlfn.IFS(E146&lt;&gt;"",E146&amp;F146,   G146&lt;&gt;"",G146,  TRUE,H146)</f>
        <v>hb</v>
      </c>
      <c r="C146" s="47" t="s">
        <v>6888</v>
      </c>
      <c r="D146" s="47" t="s">
        <v>13536</v>
      </c>
      <c r="E146" s="48"/>
      <c r="F146" s="46"/>
      <c r="G146" s="50" t="str">
        <f t="shared" si="3"/>
        <v>hb</v>
      </c>
      <c r="H146" s="47" t="str">
        <f t="shared" si="4"/>
        <v>hp</v>
      </c>
      <c r="I146" s="47">
        <f t="shared" si="5"/>
        <v>1</v>
      </c>
      <c r="AL146" s="47" t="str">
        <v>0</v>
      </c>
      <c r="AM146" s="47" t="str">
        <v>0</v>
      </c>
      <c r="AN146" s="47" t="str">
        <v>0w</v>
      </c>
      <c r="AQ146" s="47" t="e" cm="1">
        <f t="array" ref="AQ146">_xlfn.TEXTJOIN(",",,_xlfn.MAKEARRAY(LEN(AT146),1,  _xlfn.LAMBDA(_xlpm.r,_xlpm.c,MID(AT146,_xlpm.r,1)) )&amp;AU146)</f>
        <v>#VALUE!</v>
      </c>
      <c r="AR146" s="47" t="e" cm="1">
        <f t="array" ref="AR146">_xlfn.TEXTJOIN(",",,_xlfn.MAKEARRAY(LEN(AT146),1,  _xlfn.LAMBDA(_xlpm.r,_xlpm.c,MID(AT146,_xlpm.r,1)) )&amp;AS146)</f>
        <v>#VALUE!</v>
      </c>
    </row>
    <row r="147" spans="1:44" ht="12" customHeight="1">
      <c r="A147" s="51" t="s">
        <v>6811</v>
      </c>
      <c r="B147" s="47" t="str" cm="1">
        <f t="array" ref="B147">_xlfn.IFS(E147&lt;&gt;"",E147&amp;F147,   G147&lt;&gt;"",G147,  TRUE,H147)</f>
        <v>jd</v>
      </c>
      <c r="C147" s="47" t="s">
        <v>6887</v>
      </c>
      <c r="D147" s="47" t="s">
        <v>13510</v>
      </c>
      <c r="E147" s="48"/>
      <c r="F147" s="46"/>
      <c r="G147" s="50" t="str">
        <f t="shared" si="3"/>
        <v>jd</v>
      </c>
      <c r="H147" s="47" t="str">
        <f t="shared" si="4"/>
        <v>ji</v>
      </c>
      <c r="I147" s="47">
        <f t="shared" si="5"/>
        <v>1</v>
      </c>
      <c r="AL147" s="47" t="str">
        <v>0</v>
      </c>
      <c r="AM147" s="47" t="str">
        <v>0</v>
      </c>
      <c r="AN147" s="47" t="str">
        <v>0e</v>
      </c>
      <c r="AQ147" s="47" t="e" cm="1">
        <f t="array" ref="AQ147">_xlfn.TEXTJOIN(",",,_xlfn.MAKEARRAY(LEN(AT147),1,  _xlfn.LAMBDA(_xlpm.r,_xlpm.c,MID(AT147,_xlpm.r,1)) )&amp;AU147)</f>
        <v>#VALUE!</v>
      </c>
      <c r="AR147" s="47" t="e" cm="1">
        <f t="array" ref="AR147">_xlfn.TEXTJOIN(",",,_xlfn.MAKEARRAY(LEN(AT147),1,  _xlfn.LAMBDA(_xlpm.r,_xlpm.c,MID(AT147,_xlpm.r,1)) )&amp;AS147)</f>
        <v>#VALUE!</v>
      </c>
    </row>
    <row r="148" spans="1:44" ht="12" customHeight="1">
      <c r="A148" s="51" t="s">
        <v>13580</v>
      </c>
      <c r="B148" s="47" t="str" cm="1">
        <f t="array" ref="B148">_xlfn.IFS(E148&lt;&gt;"",E148&amp;F148,   G148&lt;&gt;"",G148,  TRUE,H148)</f>
        <v>ja</v>
      </c>
      <c r="C148" s="47" t="s">
        <v>6887</v>
      </c>
      <c r="D148" s="47" t="s">
        <v>14015</v>
      </c>
      <c r="E148" s="48"/>
      <c r="F148" s="46"/>
      <c r="G148" s="50" t="str">
        <f t="shared" si="3"/>
        <v>ja</v>
      </c>
      <c r="H148" s="47" t="str">
        <f t="shared" si="4"/>
        <v>jx</v>
      </c>
      <c r="I148" s="47">
        <f t="shared" si="5"/>
        <v>1</v>
      </c>
      <c r="AL148" s="47" t="str">
        <v>0</v>
      </c>
      <c r="AM148" s="47" t="str">
        <v>0</v>
      </c>
      <c r="AN148" s="47" t="str">
        <v>0r</v>
      </c>
      <c r="AQ148" s="47" t="e" cm="1">
        <f t="array" ref="AQ148">_xlfn.TEXTJOIN(",",,_xlfn.MAKEARRAY(LEN(AT148),1,  _xlfn.LAMBDA(_xlpm.r,_xlpm.c,MID(AT148,_xlpm.r,1)) )&amp;AU148)</f>
        <v>#VALUE!</v>
      </c>
      <c r="AR148" s="47" t="e" cm="1">
        <f t="array" ref="AR148">_xlfn.TEXTJOIN(",",,_xlfn.MAKEARRAY(LEN(AT148),1,  _xlfn.LAMBDA(_xlpm.r,_xlpm.c,MID(AT148,_xlpm.r,1)) )&amp;AS148)</f>
        <v>#VALUE!</v>
      </c>
    </row>
    <row r="149" spans="1:44" ht="12" customHeight="1">
      <c r="A149" s="51" t="s">
        <v>13581</v>
      </c>
      <c r="B149" s="47" t="str" cm="1">
        <f t="array" ref="B149">_xlfn.IFS(E149&lt;&gt;"",E149&amp;F149,   G149&lt;&gt;"",G149,  TRUE,H149)</f>
        <v>jw</v>
      </c>
      <c r="C149" s="47" t="s">
        <v>6887</v>
      </c>
      <c r="D149" s="47" t="s">
        <v>6916</v>
      </c>
      <c r="E149" s="48"/>
      <c r="F149" s="46"/>
      <c r="G149" s="50" t="str">
        <f t="shared" ref="G149:G212" si="6">_xlfn.XLOOKUP(A149,Z:Z,AA:AA,"",0,1)</f>
        <v/>
      </c>
      <c r="H149" s="47" t="str">
        <f t="shared" ref="H149:H212" si="7">IF(OR(C149="sh",C149="ch",C149="zh"),_xlfn.XLOOKUP(C149,X:X,Y:Y,"",0),C149) &amp; _xlfn.XLOOKUP(D149, X:X, Y:Y,"",0)</f>
        <v>jw</v>
      </c>
      <c r="I149" s="47">
        <f t="shared" ref="I149:I212" si="8">COUNTIF(B:B,B149)</f>
        <v>1</v>
      </c>
      <c r="AL149" s="47" t="str">
        <v>0</v>
      </c>
      <c r="AM149" s="47" t="str">
        <v>0</v>
      </c>
      <c r="AN149" s="47" t="str">
        <v>0t</v>
      </c>
      <c r="AQ149" s="47" t="e" cm="1">
        <f t="array" ref="AQ149">_xlfn.TEXTJOIN(",",,_xlfn.MAKEARRAY(LEN(AT149),1,  _xlfn.LAMBDA(_xlpm.r,_xlpm.c,MID(AT149,_xlpm.r,1)) )&amp;AU149)</f>
        <v>#VALUE!</v>
      </c>
      <c r="AR149" s="47" t="e" cm="1">
        <f t="array" ref="AR149">_xlfn.TEXTJOIN(",",,_xlfn.MAKEARRAY(LEN(AT149),1,  _xlfn.LAMBDA(_xlpm.r,_xlpm.c,MID(AT149,_xlpm.r,1)) )&amp;AS149)</f>
        <v>#VALUE!</v>
      </c>
    </row>
    <row r="150" spans="1:44" ht="12" customHeight="1">
      <c r="A150" s="51" t="s">
        <v>13582</v>
      </c>
      <c r="B150" s="47" t="str" cm="1">
        <f t="array" ref="B150">_xlfn.IFS(E150&lt;&gt;"",E150&amp;F150,   G150&lt;&gt;"",G150,  TRUE,H150)</f>
        <v>jg</v>
      </c>
      <c r="C150" s="47" t="s">
        <v>6887</v>
      </c>
      <c r="D150" s="47" t="s">
        <v>14461</v>
      </c>
      <c r="E150" s="48"/>
      <c r="F150" s="46"/>
      <c r="G150" s="50" t="str">
        <f t="shared" si="6"/>
        <v/>
      </c>
      <c r="H150" s="47" t="str">
        <f t="shared" si="7"/>
        <v>jg</v>
      </c>
      <c r="I150" s="47">
        <f t="shared" si="8"/>
        <v>1</v>
      </c>
      <c r="AL150" s="47" t="str">
        <v>0</v>
      </c>
      <c r="AM150" s="47" t="str">
        <v>0</v>
      </c>
      <c r="AN150" s="47" t="str">
        <v>0y</v>
      </c>
      <c r="AQ150" s="47" t="e" cm="1">
        <f t="array" ref="AQ150">_xlfn.TEXTJOIN(",",,_xlfn.MAKEARRAY(LEN(AT150),1,  _xlfn.LAMBDA(_xlpm.r,_xlpm.c,MID(AT150,_xlpm.r,1)) )&amp;AU150)</f>
        <v>#VALUE!</v>
      </c>
      <c r="AR150" s="47" t="e" cm="1">
        <f t="array" ref="AR150">_xlfn.TEXTJOIN(",",,_xlfn.MAKEARRAY(LEN(AT150),1,  _xlfn.LAMBDA(_xlpm.r,_xlpm.c,MID(AT150,_xlpm.r,1)) )&amp;AS150)</f>
        <v>#VALUE!</v>
      </c>
    </row>
    <row r="151" spans="1:44" ht="12" customHeight="1">
      <c r="A151" s="51" t="s">
        <v>13638</v>
      </c>
      <c r="B151" s="47" t="str" cm="1">
        <f t="array" ref="B151">_xlfn.IFS(E151&lt;&gt;"",E151&amp;F151,   G151&lt;&gt;"",G151,  TRUE,H151)</f>
        <v>j</v>
      </c>
      <c r="C151" s="47" t="s">
        <v>6887</v>
      </c>
      <c r="D151" s="47" t="s">
        <v>14103</v>
      </c>
      <c r="E151" s="48"/>
      <c r="F151" s="46"/>
      <c r="G151" s="50" t="str">
        <f t="shared" si="6"/>
        <v/>
      </c>
      <c r="H151" s="47" t="str">
        <f t="shared" si="7"/>
        <v>j</v>
      </c>
      <c r="I151" s="47">
        <f t="shared" si="8"/>
        <v>1</v>
      </c>
      <c r="AL151" s="47" t="str">
        <v>0</v>
      </c>
      <c r="AM151" s="47" t="str">
        <v>0</v>
      </c>
      <c r="AN151" s="47" t="str">
        <v>0u</v>
      </c>
      <c r="AQ151" s="47" t="e" cm="1">
        <f t="array" ref="AQ151">_xlfn.TEXTJOIN(",",,_xlfn.MAKEARRAY(LEN(AT151),1,  _xlfn.LAMBDA(_xlpm.r,_xlpm.c,MID(AT151,_xlpm.r,1)) )&amp;AU151)</f>
        <v>#VALUE!</v>
      </c>
      <c r="AR151" s="47" t="e" cm="1">
        <f t="array" ref="AR151">_xlfn.TEXTJOIN(",",,_xlfn.MAKEARRAY(LEN(AT151),1,  _xlfn.LAMBDA(_xlpm.r,_xlpm.c,MID(AT151,_xlpm.r,1)) )&amp;AS151)</f>
        <v>#VALUE!</v>
      </c>
    </row>
    <row r="152" spans="1:44" ht="12" customHeight="1">
      <c r="A152" s="51" t="s">
        <v>6843</v>
      </c>
      <c r="B152" s="47" t="str" cm="1">
        <f t="array" ref="B152">_xlfn.IFS(E152&lt;&gt;"",E152&amp;F152,   G152&lt;&gt;"",G152,  TRUE,H152)</f>
        <v>je</v>
      </c>
      <c r="C152" s="47" t="s">
        <v>6887</v>
      </c>
      <c r="D152" s="47" t="s">
        <v>13529</v>
      </c>
      <c r="E152" s="48"/>
      <c r="F152" s="46"/>
      <c r="G152" s="50" t="str">
        <f t="shared" si="6"/>
        <v>je</v>
      </c>
      <c r="H152" s="47" t="str">
        <f t="shared" si="7"/>
        <v>jy</v>
      </c>
      <c r="I152" s="47">
        <f t="shared" si="8"/>
        <v>1</v>
      </c>
      <c r="AL152" s="47" t="str">
        <v>0</v>
      </c>
      <c r="AM152" s="47" t="str">
        <v>0</v>
      </c>
      <c r="AN152" s="47" t="str">
        <v>0i</v>
      </c>
      <c r="AQ152" s="47" t="e" cm="1">
        <f t="array" ref="AQ152">_xlfn.TEXTJOIN(",",,_xlfn.MAKEARRAY(LEN(AT152),1,  _xlfn.LAMBDA(_xlpm.r,_xlpm.c,MID(AT152,_xlpm.r,1)) )&amp;AU152)</f>
        <v>#VALUE!</v>
      </c>
      <c r="AR152" s="47" t="e" cm="1">
        <f t="array" ref="AR152">_xlfn.TEXTJOIN(",",,_xlfn.MAKEARRAY(LEN(AT152),1,  _xlfn.LAMBDA(_xlpm.r,_xlpm.c,MID(AT152,_xlpm.r,1)) )&amp;AS152)</f>
        <v>#VALUE!</v>
      </c>
    </row>
    <row r="153" spans="1:44" ht="12" customHeight="1">
      <c r="A153" s="51" t="s">
        <v>6860</v>
      </c>
      <c r="B153" s="47" t="str" cm="1">
        <f t="array" ref="B153">_xlfn.IFS(E153&lt;&gt;"",E153&amp;F153,   G153&lt;&gt;"",G153,  TRUE,H153)</f>
        <v>jz</v>
      </c>
      <c r="C153" s="47" t="s">
        <v>6887</v>
      </c>
      <c r="D153" s="47" t="s">
        <v>13530</v>
      </c>
      <c r="E153" s="48"/>
      <c r="F153" s="46"/>
      <c r="G153" s="50" t="str">
        <f t="shared" si="6"/>
        <v/>
      </c>
      <c r="H153" s="47" t="str">
        <f t="shared" si="7"/>
        <v>jz</v>
      </c>
      <c r="I153" s="47">
        <f t="shared" si="8"/>
        <v>1</v>
      </c>
      <c r="AL153" s="47" t="str">
        <v>0</v>
      </c>
      <c r="AM153" s="47" t="str">
        <v>0</v>
      </c>
      <c r="AN153" s="47" t="str">
        <v>0o</v>
      </c>
      <c r="AQ153" s="47" t="e" cm="1">
        <f t="array" ref="AQ153">_xlfn.TEXTJOIN(",",,_xlfn.MAKEARRAY(LEN(AT153),1,  _xlfn.LAMBDA(_xlpm.r,_xlpm.c,MID(AT153,_xlpm.r,1)) )&amp;AU153)</f>
        <v>#VALUE!</v>
      </c>
      <c r="AR153" s="47" t="e" cm="1">
        <f t="array" ref="AR153">_xlfn.TEXTJOIN(",",,_xlfn.MAKEARRAY(LEN(AT153),1,  _xlfn.LAMBDA(_xlpm.r,_xlpm.c,MID(AT153,_xlpm.r,1)) )&amp;AS153)</f>
        <v>#VALUE!</v>
      </c>
    </row>
    <row r="154" spans="1:44" ht="12" customHeight="1">
      <c r="A154" s="51" t="s">
        <v>13572</v>
      </c>
      <c r="B154" s="47" t="str" cm="1">
        <f t="array" ref="B154">_xlfn.IFS(E154&lt;&gt;"",E154&amp;F154,   G154&lt;&gt;"",G154,  TRUE,H154)</f>
        <v>js</v>
      </c>
      <c r="C154" s="47" t="s">
        <v>6887</v>
      </c>
      <c r="D154" s="47" t="s">
        <v>14095</v>
      </c>
      <c r="E154" s="48"/>
      <c r="F154" s="46"/>
      <c r="G154" s="50" t="str">
        <f t="shared" si="6"/>
        <v/>
      </c>
      <c r="H154" s="47" t="str">
        <f t="shared" si="7"/>
        <v>js</v>
      </c>
      <c r="I154" s="47">
        <f t="shared" si="8"/>
        <v>1</v>
      </c>
      <c r="AL154" s="47" t="str">
        <v>0</v>
      </c>
      <c r="AM154" s="47" t="str">
        <v>0</v>
      </c>
      <c r="AN154" s="47" t="str">
        <v>0p</v>
      </c>
      <c r="AQ154" s="47" t="e" cm="1">
        <f t="array" ref="AQ154">_xlfn.TEXTJOIN(",",,_xlfn.MAKEARRAY(LEN(AT154),1,  _xlfn.LAMBDA(_xlpm.r,_xlpm.c,MID(AT154,_xlpm.r,1)) )&amp;AU154)</f>
        <v>#VALUE!</v>
      </c>
      <c r="AR154" s="47" t="e" cm="1">
        <f t="array" ref="AR154">_xlfn.TEXTJOIN(",",,_xlfn.MAKEARRAY(LEN(AT154),1,  _xlfn.LAMBDA(_xlpm.r,_xlpm.c,MID(AT154,_xlpm.r,1)) )&amp;AS154)</f>
        <v>#VALUE!</v>
      </c>
    </row>
    <row r="155" spans="1:44" ht="12" customHeight="1">
      <c r="A155" s="51" t="s">
        <v>13792</v>
      </c>
      <c r="B155" s="47" t="str" cm="1">
        <f t="array" ref="B155">_xlfn.IFS(E155&lt;&gt;"",E155&amp;F155,   G155&lt;&gt;"",G155,  TRUE,H155)</f>
        <v>j;</v>
      </c>
      <c r="C155" s="47" t="s">
        <v>6887</v>
      </c>
      <c r="D155" s="47" t="s">
        <v>14462</v>
      </c>
      <c r="E155" s="48"/>
      <c r="F155" s="46"/>
      <c r="G155" s="50" t="str">
        <f t="shared" si="6"/>
        <v>j;</v>
      </c>
      <c r="H155" s="47" t="str">
        <f t="shared" si="7"/>
        <v>jf</v>
      </c>
      <c r="I155" s="47">
        <f t="shared" si="8"/>
        <v>1</v>
      </c>
      <c r="AL155" s="47" t="str">
        <v>0</v>
      </c>
      <c r="AM155" s="47" t="str">
        <v>0</v>
      </c>
      <c r="AN155" s="47" t="str">
        <v>0a</v>
      </c>
      <c r="AQ155" s="47" t="e" cm="1">
        <f t="array" ref="AQ155">_xlfn.TEXTJOIN(",",,_xlfn.MAKEARRAY(LEN(AT155),1,  _xlfn.LAMBDA(_xlpm.r,_xlpm.c,MID(AT155,_xlpm.r,1)) )&amp;AU155)</f>
        <v>#VALUE!</v>
      </c>
      <c r="AR155" s="47" t="e" cm="1">
        <f t="array" ref="AR155">_xlfn.TEXTJOIN(",",,_xlfn.MAKEARRAY(LEN(AT155),1,  _xlfn.LAMBDA(_xlpm.r,_xlpm.c,MID(AT155,_xlpm.r,1)) )&amp;AS155)</f>
        <v>#VALUE!</v>
      </c>
    </row>
    <row r="156" spans="1:44" ht="12" customHeight="1">
      <c r="A156" s="51" t="s">
        <v>13544</v>
      </c>
      <c r="B156" s="47" t="str" cm="1">
        <f t="array" ref="B156">_xlfn.IFS(E156&lt;&gt;"",E156&amp;F156,   G156&lt;&gt;"",G156,  TRUE,H156)</f>
        <v>jq</v>
      </c>
      <c r="C156" s="47" t="s">
        <v>6887</v>
      </c>
      <c r="D156" s="47" t="s">
        <v>14083</v>
      </c>
      <c r="E156" s="48"/>
      <c r="F156" s="46"/>
      <c r="G156" s="50" t="str">
        <f t="shared" si="6"/>
        <v/>
      </c>
      <c r="H156" s="47" t="str">
        <f t="shared" si="7"/>
        <v>jq</v>
      </c>
      <c r="I156" s="47">
        <f t="shared" si="8"/>
        <v>1</v>
      </c>
      <c r="AL156" s="47" t="str">
        <v>0</v>
      </c>
      <c r="AM156" s="47" t="str">
        <v>0</v>
      </c>
      <c r="AN156" s="47" t="str">
        <v>0s</v>
      </c>
      <c r="AQ156" s="47" t="e" cm="1">
        <f t="array" ref="AQ156">_xlfn.TEXTJOIN(",",,_xlfn.MAKEARRAY(LEN(AT156),1,  _xlfn.LAMBDA(_xlpm.r,_xlpm.c,MID(AT156,_xlpm.r,1)) )&amp;AU156)</f>
        <v>#VALUE!</v>
      </c>
      <c r="AR156" s="47" t="e" cm="1">
        <f t="array" ref="AR156">_xlfn.TEXTJOIN(",",,_xlfn.MAKEARRAY(LEN(AT156),1,  _xlfn.LAMBDA(_xlpm.r,_xlpm.c,MID(AT156,_xlpm.r,1)) )&amp;AS156)</f>
        <v>#VALUE!</v>
      </c>
    </row>
    <row r="157" spans="1:44" ht="12" customHeight="1">
      <c r="A157" s="51" t="s">
        <v>6931</v>
      </c>
      <c r="B157" s="47" t="str" cm="1">
        <f t="array" ref="B157">_xlfn.IFS(E157&lt;&gt;"",E157&amp;F157,   G157&lt;&gt;"",G157,  TRUE,H157)</f>
        <v>ju</v>
      </c>
      <c r="C157" s="47" t="s">
        <v>6887</v>
      </c>
      <c r="D157" s="47" t="s">
        <v>13512</v>
      </c>
      <c r="E157" s="48"/>
      <c r="F157" s="46"/>
      <c r="G157" s="50" t="str">
        <f t="shared" si="6"/>
        <v/>
      </c>
      <c r="H157" s="47" t="str">
        <f t="shared" si="7"/>
        <v>ju</v>
      </c>
      <c r="I157" s="47">
        <f t="shared" si="8"/>
        <v>1</v>
      </c>
      <c r="AL157" s="47" t="str">
        <v>0</v>
      </c>
      <c r="AM157" s="47" t="str">
        <v>0</v>
      </c>
      <c r="AN157" s="47" t="str">
        <v>0d</v>
      </c>
      <c r="AQ157" s="47" t="e" cm="1">
        <f t="array" ref="AQ157">_xlfn.TEXTJOIN(",",,_xlfn.MAKEARRAY(LEN(AT157),1,  _xlfn.LAMBDA(_xlpm.r,_xlpm.c,MID(AT157,_xlpm.r,1)) )&amp;AU157)</f>
        <v>#VALUE!</v>
      </c>
      <c r="AR157" s="47" t="e" cm="1">
        <f t="array" ref="AR157">_xlfn.TEXTJOIN(",",,_xlfn.MAKEARRAY(LEN(AT157),1,  _xlfn.LAMBDA(_xlpm.r,_xlpm.c,MID(AT157,_xlpm.r,1)) )&amp;AS157)</f>
        <v>#VALUE!</v>
      </c>
    </row>
    <row r="158" spans="1:44" ht="12" customHeight="1">
      <c r="A158" s="51" t="s">
        <v>13728</v>
      </c>
      <c r="B158" s="47" t="str" cm="1">
        <f t="array" ref="B158">_xlfn.IFS(E158&lt;&gt;"",E158&amp;F158,   G158&lt;&gt;"",G158,  TRUE,H158)</f>
        <v>jr</v>
      </c>
      <c r="C158" s="47" t="s">
        <v>6887</v>
      </c>
      <c r="D158" s="47" t="s">
        <v>14110</v>
      </c>
      <c r="E158" s="48"/>
      <c r="F158" s="46"/>
      <c r="G158" s="50" t="str">
        <f t="shared" si="6"/>
        <v>jr</v>
      </c>
      <c r="H158" s="47" t="str">
        <f t="shared" si="7"/>
        <v>jm</v>
      </c>
      <c r="I158" s="47">
        <f t="shared" si="8"/>
        <v>1</v>
      </c>
      <c r="AL158" s="47" t="str">
        <v>0</v>
      </c>
      <c r="AM158" s="47" t="str">
        <v>0</v>
      </c>
      <c r="AN158" s="47" t="str">
        <v>0f</v>
      </c>
      <c r="AQ158" s="47" t="e" cm="1">
        <f t="array" ref="AQ158">_xlfn.TEXTJOIN(",",,_xlfn.MAKEARRAY(LEN(AT158),1,  _xlfn.LAMBDA(_xlpm.r,_xlpm.c,MID(AT158,_xlpm.r,1)) )&amp;AU158)</f>
        <v>#VALUE!</v>
      </c>
      <c r="AR158" s="47" t="e" cm="1">
        <f t="array" ref="AR158">_xlfn.TEXTJOIN(",",,_xlfn.MAKEARRAY(LEN(AT158),1,  _xlfn.LAMBDA(_xlpm.r,_xlpm.c,MID(AT158,_xlpm.r,1)) )&amp;AS158)</f>
        <v>#VALUE!</v>
      </c>
    </row>
    <row r="159" spans="1:44" ht="12" customHeight="1">
      <c r="A159" s="51" t="s">
        <v>6819</v>
      </c>
      <c r="B159" s="47" t="str" cm="1">
        <f t="array" ref="B159">_xlfn.IFS(E159&lt;&gt;"",E159&amp;F159,   G159&lt;&gt;"",G159,  TRUE,H159)</f>
        <v>jb</v>
      </c>
      <c r="C159" s="47" t="s">
        <v>6887</v>
      </c>
      <c r="D159" s="47" t="s">
        <v>13533</v>
      </c>
      <c r="E159" s="48"/>
      <c r="F159" s="46"/>
      <c r="G159" s="50" t="str">
        <f t="shared" si="6"/>
        <v>jb</v>
      </c>
      <c r="H159" s="47" t="str">
        <f t="shared" si="7"/>
        <v>jp</v>
      </c>
      <c r="I159" s="47">
        <f t="shared" si="8"/>
        <v>1</v>
      </c>
      <c r="AL159" s="47" t="str">
        <v>0</v>
      </c>
      <c r="AM159" s="47" t="str">
        <v>0</v>
      </c>
      <c r="AN159" s="47" t="str">
        <v>0g</v>
      </c>
      <c r="AQ159" s="47" t="e" cm="1">
        <f t="array" ref="AQ159">_xlfn.TEXTJOIN(",",,_xlfn.MAKEARRAY(LEN(AT159),1,  _xlfn.LAMBDA(_xlpm.r,_xlpm.c,MID(AT159,_xlpm.r,1)) )&amp;AU159)</f>
        <v>#VALUE!</v>
      </c>
      <c r="AR159" s="47" t="e" cm="1">
        <f t="array" ref="AR159">_xlfn.TEXTJOIN(",",,_xlfn.MAKEARRAY(LEN(AT159),1,  _xlfn.LAMBDA(_xlpm.r,_xlpm.c,MID(AT159,_xlpm.r,1)) )&amp;AS159)</f>
        <v>#VALUE!</v>
      </c>
    </row>
    <row r="160" spans="1:44" ht="12" customHeight="1">
      <c r="A160" s="51" t="s">
        <v>6837</v>
      </c>
      <c r="B160" s="47" t="str" cm="1">
        <f t="array" ref="B160">_xlfn.IFS(E160&lt;&gt;"",E160&amp;F160,   G160&lt;&gt;"",G160,  TRUE,H160)</f>
        <v>jc</v>
      </c>
      <c r="C160" s="47" t="s">
        <v>6887</v>
      </c>
      <c r="D160" s="47" t="s">
        <v>13535</v>
      </c>
      <c r="E160" s="48"/>
      <c r="F160" s="46"/>
      <c r="G160" s="50" t="str">
        <f t="shared" si="6"/>
        <v/>
      </c>
      <c r="H160" s="47" t="str">
        <f t="shared" si="7"/>
        <v>jc</v>
      </c>
      <c r="I160" s="47">
        <f t="shared" si="8"/>
        <v>1</v>
      </c>
      <c r="AL160" s="47" t="str">
        <v>0</v>
      </c>
      <c r="AM160" s="47" t="str">
        <v>0</v>
      </c>
      <c r="AN160" s="47" t="str">
        <v>0h</v>
      </c>
      <c r="AQ160" s="47" t="e" cm="1">
        <f t="array" ref="AQ160">_xlfn.TEXTJOIN(",",,_xlfn.MAKEARRAY(LEN(AT160),1,  _xlfn.LAMBDA(_xlpm.r,_xlpm.c,MID(AT160,_xlpm.r,1)) )&amp;AU160)</f>
        <v>#VALUE!</v>
      </c>
      <c r="AR160" s="47" t="e" cm="1">
        <f t="array" ref="AR160">_xlfn.TEXTJOIN(",",,_xlfn.MAKEARRAY(LEN(AT160),1,  _xlfn.LAMBDA(_xlpm.r,_xlpm.c,MID(AT160,_xlpm.r,1)) )&amp;AS160)</f>
        <v>#VALUE!</v>
      </c>
    </row>
    <row r="161" spans="1:44" ht="12" customHeight="1">
      <c r="A161" s="51" t="s">
        <v>14017</v>
      </c>
      <c r="B161" s="47" t="str" cm="1">
        <f t="array" ref="B161">_xlfn.IFS(E161&lt;&gt;"",E161&amp;F161,   G161&lt;&gt;"",G161,  TRUE,H161)</f>
        <v>jv</v>
      </c>
      <c r="C161" s="47" t="s">
        <v>6887</v>
      </c>
      <c r="D161" s="47" t="s">
        <v>13513</v>
      </c>
      <c r="E161" s="48"/>
      <c r="F161" s="46"/>
      <c r="G161" s="50" t="str">
        <f t="shared" si="6"/>
        <v/>
      </c>
      <c r="H161" s="47" t="str">
        <f t="shared" si="7"/>
        <v>jv</v>
      </c>
      <c r="I161" s="47">
        <f t="shared" si="8"/>
        <v>1</v>
      </c>
      <c r="AL161" s="47" t="str">
        <v>0</v>
      </c>
      <c r="AM161" s="47" t="str">
        <v>0</v>
      </c>
      <c r="AN161" s="47" t="str">
        <v>0j</v>
      </c>
      <c r="AQ161" s="47" t="e" cm="1">
        <f t="array" ref="AQ161">_xlfn.TEXTJOIN(",",,_xlfn.MAKEARRAY(LEN(AT161),1,  _xlfn.LAMBDA(_xlpm.r,_xlpm.c,MID(AT161,_xlpm.r,1)) )&amp;AU161)</f>
        <v>#VALUE!</v>
      </c>
      <c r="AR161" s="47" t="e" cm="1">
        <f t="array" ref="AR161">_xlfn.TEXTJOIN(",",,_xlfn.MAKEARRAY(LEN(AT161),1,  _xlfn.LAMBDA(_xlpm.r,_xlpm.c,MID(AT161,_xlpm.r,1)) )&amp;AS161)</f>
        <v>#VALUE!</v>
      </c>
    </row>
    <row r="162" spans="1:44" ht="12" customHeight="1">
      <c r="A162" s="51" t="s">
        <v>6847</v>
      </c>
      <c r="B162" s="47" t="str" cm="1">
        <f t="array" ref="B162">_xlfn.IFS(E162&lt;&gt;"",E162&amp;F162,   G162&lt;&gt;"",G162,  TRUE,H162)</f>
        <v>ka</v>
      </c>
      <c r="C162" s="47" t="s">
        <v>6890</v>
      </c>
      <c r="D162" s="47" t="s">
        <v>6875</v>
      </c>
      <c r="E162" s="48"/>
      <c r="F162" s="46"/>
      <c r="G162" s="50" t="str">
        <f t="shared" si="6"/>
        <v/>
      </c>
      <c r="H162" s="47" t="str">
        <f t="shared" si="7"/>
        <v>ka</v>
      </c>
      <c r="I162" s="47">
        <f t="shared" si="8"/>
        <v>2</v>
      </c>
      <c r="AL162" s="47" t="str">
        <v>zeng</v>
      </c>
      <c r="AM162" s="47" t="str">
        <v>zeng</v>
      </c>
      <c r="AN162" s="47" t="str">
        <v>zk</v>
      </c>
      <c r="AQ162" s="47" t="e" cm="1">
        <f t="array" ref="AQ162">_xlfn.TEXTJOIN(",",,_xlfn.MAKEARRAY(LEN(AT162),1,  _xlfn.LAMBDA(_xlpm.r,_xlpm.c,MID(AT162,_xlpm.r,1)) )&amp;AU162)</f>
        <v>#VALUE!</v>
      </c>
      <c r="AR162" s="47" t="e" cm="1">
        <f t="array" ref="AR162">_xlfn.TEXTJOIN(",",,_xlfn.MAKEARRAY(LEN(AT162),1,  _xlfn.LAMBDA(_xlpm.r,_xlpm.c,MID(AT162,_xlpm.r,1)) )&amp;AS162)</f>
        <v>#VALUE!</v>
      </c>
    </row>
    <row r="163" spans="1:44" ht="12" customHeight="1">
      <c r="A163" s="51" t="s">
        <v>13520</v>
      </c>
      <c r="B163" s="47" t="str" cm="1">
        <f t="array" ref="B163">_xlfn.IFS(E163&lt;&gt;"",E163&amp;F163,   G163&lt;&gt;"",G163,  TRUE,H163)</f>
        <v>kh</v>
      </c>
      <c r="C163" s="47" t="s">
        <v>6890</v>
      </c>
      <c r="D163" s="47" t="s">
        <v>6950</v>
      </c>
      <c r="E163" s="48"/>
      <c r="F163" s="46"/>
      <c r="G163" s="50" t="str">
        <f t="shared" si="6"/>
        <v/>
      </c>
      <c r="H163" s="47" t="str">
        <f t="shared" si="7"/>
        <v>kh</v>
      </c>
      <c r="I163" s="47">
        <f t="shared" si="8"/>
        <v>1</v>
      </c>
      <c r="AL163" s="47" t="str">
        <v>ceng</v>
      </c>
      <c r="AM163" s="47" t="str">
        <v>ceng</v>
      </c>
      <c r="AN163" s="47" t="str">
        <v>ck</v>
      </c>
      <c r="AQ163" s="47" t="e" cm="1">
        <f t="array" ref="AQ163">_xlfn.TEXTJOIN(",",,_xlfn.MAKEARRAY(LEN(AT163),1,  _xlfn.LAMBDA(_xlpm.r,_xlpm.c,MID(AT163,_xlpm.r,1)) )&amp;AU163)</f>
        <v>#VALUE!</v>
      </c>
      <c r="AR163" s="47" t="e" cm="1">
        <f t="array" ref="AR163">_xlfn.TEXTJOIN(",",,_xlfn.MAKEARRAY(LEN(AT163),1,  _xlfn.LAMBDA(_xlpm.r,_xlpm.c,MID(AT163,_xlpm.r,1)) )&amp;AS163)</f>
        <v>#VALUE!</v>
      </c>
    </row>
    <row r="164" spans="1:44" ht="12" customHeight="1">
      <c r="A164" s="51" t="s">
        <v>13551</v>
      </c>
      <c r="B164" s="47" t="str" cm="1">
        <f t="array" ref="B164">_xlfn.IFS(E164&lt;&gt;"",E164&amp;F164,   G164&lt;&gt;"",G164,  TRUE,H164)</f>
        <v>kw</v>
      </c>
      <c r="C164" s="47" t="s">
        <v>6890</v>
      </c>
      <c r="D164" s="47" t="s">
        <v>6841</v>
      </c>
      <c r="E164" s="48"/>
      <c r="F164" s="46"/>
      <c r="G164" s="50" t="str">
        <f t="shared" si="6"/>
        <v>kw</v>
      </c>
      <c r="H164" s="47" t="str">
        <f t="shared" si="7"/>
        <v>kn</v>
      </c>
      <c r="I164" s="47">
        <f t="shared" si="8"/>
        <v>1</v>
      </c>
      <c r="AL164" s="47" t="str">
        <v>geng</v>
      </c>
      <c r="AM164" s="47" t="str">
        <v>geng</v>
      </c>
      <c r="AN164" s="47" t="str">
        <v>gk</v>
      </c>
      <c r="AQ164" s="47" t="e" cm="1">
        <f t="array" ref="AQ164">_xlfn.TEXTJOIN(",",,_xlfn.MAKEARRAY(LEN(AT164),1,  _xlfn.LAMBDA(_xlpm.r,_xlpm.c,MID(AT164,_xlpm.r,1)) )&amp;AU164)</f>
        <v>#VALUE!</v>
      </c>
      <c r="AR164" s="47" t="e" cm="1">
        <f t="array" ref="AR164">_xlfn.TEXTJOIN(",",,_xlfn.MAKEARRAY(LEN(AT164),1,  _xlfn.LAMBDA(_xlpm.r,_xlpm.c,MID(AT164,_xlpm.r,1)) )&amp;AS164)</f>
        <v>#VALUE!</v>
      </c>
    </row>
    <row r="165" spans="1:44" ht="12" customHeight="1">
      <c r="A165" s="51" t="s">
        <v>13733</v>
      </c>
      <c r="B165" s="47" t="str" cm="1">
        <f t="array" ref="B165">_xlfn.IFS(E165&lt;&gt;"",E165&amp;F165,   G165&lt;&gt;"",G165,  TRUE,H165)</f>
        <v>kg</v>
      </c>
      <c r="C165" s="47" t="s">
        <v>6890</v>
      </c>
      <c r="D165" s="47" t="s">
        <v>13767</v>
      </c>
      <c r="E165" s="48"/>
      <c r="F165" s="46"/>
      <c r="G165" s="50" t="str">
        <f t="shared" si="6"/>
        <v/>
      </c>
      <c r="H165" s="47" t="str">
        <f t="shared" si="7"/>
        <v>kg</v>
      </c>
      <c r="I165" s="47">
        <f t="shared" si="8"/>
        <v>1</v>
      </c>
      <c r="AL165" s="47" t="str">
        <v>reng</v>
      </c>
      <c r="AM165" s="47" t="str">
        <v>reng</v>
      </c>
      <c r="AN165" s="47" t="str">
        <v>rk</v>
      </c>
      <c r="AQ165" s="47" t="e" cm="1">
        <f t="array" ref="AQ165">_xlfn.TEXTJOIN(",",,_xlfn.MAKEARRAY(LEN(AT165),1,  _xlfn.LAMBDA(_xlpm.r,_xlpm.c,MID(AT165,_xlpm.r,1)) )&amp;AU165)</f>
        <v>#VALUE!</v>
      </c>
      <c r="AR165" s="47" t="e" cm="1">
        <f t="array" ref="AR165">_xlfn.TEXTJOIN(",",,_xlfn.MAKEARRAY(LEN(AT165),1,  _xlfn.LAMBDA(_xlpm.r,_xlpm.c,MID(AT165,_xlpm.r,1)) )&amp;AS165)</f>
        <v>#VALUE!</v>
      </c>
    </row>
    <row r="166" spans="1:44" ht="12" customHeight="1">
      <c r="A166" s="51" t="s">
        <v>13519</v>
      </c>
      <c r="B166" s="47" t="str" cm="1">
        <f t="array" ref="B166">_xlfn.IFS(E166&lt;&gt;"",E166&amp;F166,   G166&lt;&gt;"",G166,  TRUE,H166)</f>
        <v>kj</v>
      </c>
      <c r="C166" s="47" t="s">
        <v>6890</v>
      </c>
      <c r="D166" s="47" t="s">
        <v>6840</v>
      </c>
      <c r="E166" s="48"/>
      <c r="F166" s="46"/>
      <c r="G166" s="50" t="str">
        <f t="shared" si="6"/>
        <v/>
      </c>
      <c r="H166" s="47" t="str">
        <f t="shared" si="7"/>
        <v>kj</v>
      </c>
      <c r="I166" s="47">
        <f t="shared" si="8"/>
        <v>1</v>
      </c>
      <c r="AL166" s="47" t="str">
        <v>leng</v>
      </c>
      <c r="AM166" s="47" t="str">
        <v>leng</v>
      </c>
      <c r="AN166" s="47" t="str">
        <v>lk</v>
      </c>
      <c r="AQ166" s="47" t="e" cm="1">
        <f t="array" ref="AQ166">_xlfn.TEXTJOIN(",",,_xlfn.MAKEARRAY(LEN(AT166),1,  _xlfn.LAMBDA(_xlpm.r,_xlpm.c,MID(AT166,_xlpm.r,1)) )&amp;AU166)</f>
        <v>#VALUE!</v>
      </c>
      <c r="AR166" s="47" t="e" cm="1">
        <f t="array" ref="AR166">_xlfn.TEXTJOIN(",",,_xlfn.MAKEARRAY(LEN(AT166),1,  _xlfn.LAMBDA(_xlpm.r,_xlpm.c,MID(AT166,_xlpm.r,1)) )&amp;AS166)</f>
        <v>#VALUE!</v>
      </c>
    </row>
    <row r="167" spans="1:44" ht="12" customHeight="1">
      <c r="A167" s="51" t="s">
        <v>6869</v>
      </c>
      <c r="B167" s="47" t="str" cm="1">
        <f t="array" ref="B167">_xlfn.IFS(E167&lt;&gt;"",E167&amp;F167,   G167&lt;&gt;"",G167,  TRUE,H167)</f>
        <v>ke</v>
      </c>
      <c r="C167" s="47" t="s">
        <v>6890</v>
      </c>
      <c r="D167" s="47" t="s">
        <v>6876</v>
      </c>
      <c r="E167" s="48"/>
      <c r="F167" s="46"/>
      <c r="G167" s="50" t="str">
        <f t="shared" si="6"/>
        <v/>
      </c>
      <c r="H167" s="47" t="str">
        <f t="shared" si="7"/>
        <v>ke</v>
      </c>
      <c r="I167" s="47">
        <f t="shared" si="8"/>
        <v>1</v>
      </c>
      <c r="AL167" s="47" t="str">
        <v>0</v>
      </c>
      <c r="AM167" s="47" t="str">
        <v>0</v>
      </c>
      <c r="AN167" s="47" t="str">
        <v>0l</v>
      </c>
      <c r="AQ167" s="47" t="e" cm="1">
        <f t="array" ref="AQ167">_xlfn.TEXTJOIN(",",,_xlfn.MAKEARRAY(LEN(AT167),1,  _xlfn.LAMBDA(_xlpm.r,_xlpm.c,MID(AT167,_xlpm.r,1)) )&amp;AU167)</f>
        <v>#VALUE!</v>
      </c>
      <c r="AR167" s="47" t="e" cm="1">
        <f t="array" ref="AR167">_xlfn.TEXTJOIN(",",,_xlfn.MAKEARRAY(LEN(AT167),1,  _xlfn.LAMBDA(_xlpm.r,_xlpm.c,MID(AT167,_xlpm.r,1)) )&amp;AS167)</f>
        <v>#VALUE!</v>
      </c>
    </row>
    <row r="168" spans="1:44" ht="12" customHeight="1">
      <c r="A168" s="51" t="s">
        <v>6853</v>
      </c>
      <c r="B168" s="47" t="str" cm="1">
        <f t="array" ref="B168">_xlfn.IFS(E168&lt;&gt;"",E168&amp;F168,   G168&lt;&gt;"",G168,  TRUE,H168)</f>
        <v>kk</v>
      </c>
      <c r="C168" s="47" t="s">
        <v>6890</v>
      </c>
      <c r="D168" s="47" t="s">
        <v>6836</v>
      </c>
      <c r="E168" s="48"/>
      <c r="F168" s="46"/>
      <c r="G168" s="50" t="str">
        <f t="shared" si="6"/>
        <v/>
      </c>
      <c r="H168" s="47" t="str">
        <f t="shared" si="7"/>
        <v>kk</v>
      </c>
      <c r="I168" s="47">
        <f t="shared" si="8"/>
        <v>1</v>
      </c>
      <c r="AL168" s="47" t="str">
        <v>jiong</v>
      </c>
      <c r="AM168" s="47" t="str">
        <v>jiong</v>
      </c>
      <c r="AN168" s="47" t="str">
        <v>j;</v>
      </c>
      <c r="AQ168" s="47" t="e" cm="1">
        <f t="array" ref="AQ168">_xlfn.TEXTJOIN(",",,_xlfn.MAKEARRAY(LEN(AT168),1,  _xlfn.LAMBDA(_xlpm.r,_xlpm.c,MID(AT168,_xlpm.r,1)) )&amp;AU168)</f>
        <v>#VALUE!</v>
      </c>
      <c r="AR168" s="47" t="e" cm="1">
        <f t="array" ref="AR168">_xlfn.TEXTJOIN(",",,_xlfn.MAKEARRAY(LEN(AT168),1,  _xlfn.LAMBDA(_xlpm.r,_xlpm.c,MID(AT168,_xlpm.r,1)) )&amp;AS168)</f>
        <v>#VALUE!</v>
      </c>
    </row>
    <row r="169" spans="1:44" ht="12" customHeight="1">
      <c r="A169" s="51" t="s">
        <v>13784</v>
      </c>
      <c r="B169" s="47" t="str" cm="1">
        <f t="array" ref="B169">_xlfn.IFS(E169&lt;&gt;"",E169&amp;F169,   G169&lt;&gt;"",G169,  TRUE,H169)</f>
        <v>kd</v>
      </c>
      <c r="C169" s="47" t="s">
        <v>6890</v>
      </c>
      <c r="D169" s="47" t="s">
        <v>14463</v>
      </c>
      <c r="E169" s="48"/>
      <c r="F169" s="46"/>
      <c r="G169" s="50" t="str">
        <f t="shared" si="6"/>
        <v/>
      </c>
      <c r="H169" s="47" t="str">
        <f t="shared" si="7"/>
        <v>kd</v>
      </c>
      <c r="I169" s="47">
        <f t="shared" si="8"/>
        <v>1</v>
      </c>
      <c r="AL169" s="47" t="str">
        <v>0</v>
      </c>
      <c r="AM169" s="47" t="str">
        <v>0</v>
      </c>
      <c r="AN169" s="47" t="str">
        <v>0z</v>
      </c>
      <c r="AQ169" s="47" t="e" cm="1">
        <f t="array" ref="AQ169">_xlfn.TEXTJOIN(",",,_xlfn.MAKEARRAY(LEN(AT169),1,  _xlfn.LAMBDA(_xlpm.r,_xlpm.c,MID(AT169,_xlpm.r,1)) )&amp;AU169)</f>
        <v>#VALUE!</v>
      </c>
      <c r="AR169" s="47" t="e" cm="1">
        <f t="array" ref="AR169">_xlfn.TEXTJOIN(",",,_xlfn.MAKEARRAY(LEN(AT169),1,  _xlfn.LAMBDA(_xlpm.r,_xlpm.c,MID(AT169,_xlpm.r,1)) )&amp;AS169)</f>
        <v>#VALUE!</v>
      </c>
    </row>
    <row r="170" spans="1:44" ht="12" customHeight="1">
      <c r="A170" s="51" t="s">
        <v>13617</v>
      </c>
      <c r="B170" s="47" t="str" cm="1">
        <f t="array" ref="B170">_xlfn.IFS(E170&lt;&gt;"",E170&amp;F170,   G170&lt;&gt;"",G170,  TRUE,H170)</f>
        <v>kl</v>
      </c>
      <c r="C170" s="47" t="s">
        <v>6890</v>
      </c>
      <c r="D170" s="47" t="s">
        <v>6908</v>
      </c>
      <c r="E170" s="48"/>
      <c r="F170" s="46"/>
      <c r="G170" s="50" t="str">
        <f t="shared" si="6"/>
        <v/>
      </c>
      <c r="H170" s="47" t="str">
        <f t="shared" si="7"/>
        <v>kl</v>
      </c>
      <c r="I170" s="47">
        <f t="shared" si="8"/>
        <v>1</v>
      </c>
      <c r="AL170" s="47" t="str">
        <v>0</v>
      </c>
      <c r="AM170" s="47" t="str">
        <v>0</v>
      </c>
      <c r="AN170" s="47" t="str">
        <v>0x</v>
      </c>
      <c r="AQ170" s="47" t="e" cm="1">
        <f t="array" ref="AQ170">_xlfn.TEXTJOIN(",",,_xlfn.MAKEARRAY(LEN(AT170),1,  _xlfn.LAMBDA(_xlpm.r,_xlpm.c,MID(AT170,_xlpm.r,1)) )&amp;AU170)</f>
        <v>#VALUE!</v>
      </c>
      <c r="AR170" s="47" t="e" cm="1">
        <f t="array" ref="AR170">_xlfn.TEXTJOIN(",",,_xlfn.MAKEARRAY(LEN(AT170),1,  _xlfn.LAMBDA(_xlpm.r,_xlpm.c,MID(AT170,_xlpm.r,1)) )&amp;AS170)</f>
        <v>#VALUE!</v>
      </c>
    </row>
    <row r="171" spans="1:44" ht="12" customHeight="1">
      <c r="A171" s="51" t="s">
        <v>13606</v>
      </c>
      <c r="B171" s="47" t="str" cm="1">
        <f t="array" ref="B171">_xlfn.IFS(E171&lt;&gt;"",E171&amp;F171,   G171&lt;&gt;"",G171,  TRUE,H171)</f>
        <v>kq</v>
      </c>
      <c r="C171" s="47" t="s">
        <v>6890</v>
      </c>
      <c r="D171" s="47" t="s">
        <v>6960</v>
      </c>
      <c r="E171" s="48"/>
      <c r="F171" s="46"/>
      <c r="G171" s="50" t="str">
        <f t="shared" si="6"/>
        <v>kq</v>
      </c>
      <c r="H171" s="47" t="str">
        <f t="shared" si="7"/>
        <v>ko</v>
      </c>
      <c r="I171" s="47">
        <f t="shared" si="8"/>
        <v>1</v>
      </c>
      <c r="AL171" s="47" t="str">
        <v>0</v>
      </c>
      <c r="AM171" s="47" t="str">
        <v>0</v>
      </c>
      <c r="AN171" s="47" t="str">
        <v>0c</v>
      </c>
      <c r="AQ171" s="47" t="e" cm="1">
        <f t="array" ref="AQ171">_xlfn.TEXTJOIN(",",,_xlfn.MAKEARRAY(LEN(AT171),1,  _xlfn.LAMBDA(_xlpm.r,_xlpm.c,MID(AT171,_xlpm.r,1)) )&amp;AU171)</f>
        <v>#VALUE!</v>
      </c>
      <c r="AR171" s="47" t="e" cm="1">
        <f t="array" ref="AR171">_xlfn.TEXTJOIN(",",,_xlfn.MAKEARRAY(LEN(AT171),1,  _xlfn.LAMBDA(_xlpm.r,_xlpm.c,MID(AT171,_xlpm.r,1)) )&amp;AS171)</f>
        <v>#VALUE!</v>
      </c>
    </row>
    <row r="172" spans="1:44" ht="12" customHeight="1">
      <c r="A172" s="51" t="s">
        <v>6818</v>
      </c>
      <c r="B172" s="47" t="str" cm="1">
        <f t="array" ref="B172">_xlfn.IFS(E172&lt;&gt;"",E172&amp;F172,   G172&lt;&gt;"",G172,  TRUE,H172)</f>
        <v>ks</v>
      </c>
      <c r="C172" s="47" t="s">
        <v>6890</v>
      </c>
      <c r="D172" s="47" t="s">
        <v>13512</v>
      </c>
      <c r="E172" s="48"/>
      <c r="F172" s="46"/>
      <c r="G172" s="50" t="str">
        <f t="shared" si="6"/>
        <v>ks</v>
      </c>
      <c r="H172" s="47" t="str">
        <f t="shared" si="7"/>
        <v>ku</v>
      </c>
      <c r="I172" s="47">
        <f t="shared" si="8"/>
        <v>1</v>
      </c>
      <c r="AL172" s="47" t="str">
        <v>0</v>
      </c>
      <c r="AM172" s="47" t="str">
        <v>0</v>
      </c>
      <c r="AN172" s="47" t="str">
        <v>0v</v>
      </c>
      <c r="AQ172" s="47" t="e" cm="1">
        <f t="array" ref="AQ172">_xlfn.TEXTJOIN(",",,_xlfn.MAKEARRAY(LEN(AT172),1,  _xlfn.LAMBDA(_xlpm.r,_xlpm.c,MID(AT172,_xlpm.r,1)) )&amp;AU172)</f>
        <v>#VALUE!</v>
      </c>
      <c r="AR172" s="47" t="e" cm="1">
        <f t="array" ref="AR172">_xlfn.TEXTJOIN(",",,_xlfn.MAKEARRAY(LEN(AT172),1,  _xlfn.LAMBDA(_xlpm.r,_xlpm.c,MID(AT172,_xlpm.r,1)) )&amp;AS172)</f>
        <v>#VALUE!</v>
      </c>
    </row>
    <row r="173" spans="1:44" ht="12" customHeight="1">
      <c r="A173" s="51" t="s">
        <v>13775</v>
      </c>
      <c r="B173" s="47" t="str" cm="1">
        <f t="array" ref="B173">_xlfn.IFS(E173&lt;&gt;"",E173&amp;F173,   G173&lt;&gt;"",G173,  TRUE,H173)</f>
        <v>ka</v>
      </c>
      <c r="C173" s="47" t="s">
        <v>6890</v>
      </c>
      <c r="D173" s="47" t="s">
        <v>13532</v>
      </c>
      <c r="E173" s="48"/>
      <c r="F173" s="46"/>
      <c r="G173" s="50" t="str">
        <f t="shared" si="6"/>
        <v/>
      </c>
      <c r="H173" s="47" t="str">
        <f t="shared" si="7"/>
        <v>ka</v>
      </c>
      <c r="I173" s="47">
        <f t="shared" si="8"/>
        <v>2</v>
      </c>
      <c r="AL173" s="47" t="str">
        <v>mo</v>
      </c>
      <c r="AM173" s="47" t="str">
        <v>mo</v>
      </c>
      <c r="AN173" s="47" t="str">
        <v>mb</v>
      </c>
      <c r="AQ173" s="47" t="e" cm="1">
        <f t="array" ref="AQ173">_xlfn.TEXTJOIN(",",,_xlfn.MAKEARRAY(LEN(AT173),1,  _xlfn.LAMBDA(_xlpm.r,_xlpm.c,MID(AT173,_xlpm.r,1)) )&amp;AU173)</f>
        <v>#VALUE!</v>
      </c>
      <c r="AR173" s="47" t="e" cm="1">
        <f t="array" ref="AR173">_xlfn.TEXTJOIN(",",,_xlfn.MAKEARRAY(LEN(AT173),1,  _xlfn.LAMBDA(_xlpm.r,_xlpm.c,MID(AT173,_xlpm.r,1)) )&amp;AS173)</f>
        <v>#VALUE!</v>
      </c>
    </row>
    <row r="174" spans="1:44" ht="12" customHeight="1">
      <c r="A174" s="51" t="s">
        <v>13623</v>
      </c>
      <c r="B174" s="47" t="str" cm="1">
        <f t="array" ref="B174">_xlfn.IFS(E174&lt;&gt;"",E174&amp;F174,   G174&lt;&gt;"",G174,  TRUE,H174)</f>
        <v>kx</v>
      </c>
      <c r="C174" s="47" t="s">
        <v>6890</v>
      </c>
      <c r="D174" s="47" t="s">
        <v>14096</v>
      </c>
      <c r="E174" s="48"/>
      <c r="F174" s="46"/>
      <c r="G174" s="50" t="str">
        <f t="shared" si="6"/>
        <v/>
      </c>
      <c r="H174" s="47" t="str">
        <f t="shared" si="7"/>
        <v>kx</v>
      </c>
      <c r="I174" s="47">
        <f t="shared" si="8"/>
        <v>1</v>
      </c>
      <c r="AL174" s="47" t="str">
        <v>po</v>
      </c>
      <c r="AM174" s="47" t="str">
        <v>po</v>
      </c>
      <c r="AN174" s="47" t="str">
        <v>pb</v>
      </c>
      <c r="AQ174" s="47" t="e" cm="1">
        <f t="array" ref="AQ174">_xlfn.TEXTJOIN(",",,_xlfn.MAKEARRAY(LEN(AT174),1,  _xlfn.LAMBDA(_xlpm.r,_xlpm.c,MID(AT174,_xlpm.r,1)) )&amp;AU174)</f>
        <v>#VALUE!</v>
      </c>
      <c r="AR174" s="47" t="e" cm="1">
        <f t="array" ref="AR174">_xlfn.TEXTJOIN(",",,_xlfn.MAKEARRAY(LEN(AT174),1,  _xlfn.LAMBDA(_xlpm.r,_xlpm.c,MID(AT174,_xlpm.r,1)) )&amp;AS174)</f>
        <v>#VALUE!</v>
      </c>
    </row>
    <row r="175" spans="1:44" ht="12" customHeight="1">
      <c r="A175" s="51" t="s">
        <v>13756</v>
      </c>
      <c r="B175" s="47" t="str" cm="1">
        <f t="array" ref="B175">_xlfn.IFS(E175&lt;&gt;"",E175&amp;F175,   G175&lt;&gt;"",G175,  TRUE,H175)</f>
        <v>kr</v>
      </c>
      <c r="C175" s="47" t="s">
        <v>6890</v>
      </c>
      <c r="D175" s="47" t="s">
        <v>14110</v>
      </c>
      <c r="E175" s="48"/>
      <c r="F175" s="46"/>
      <c r="G175" s="50" t="str">
        <f t="shared" si="6"/>
        <v>kr</v>
      </c>
      <c r="H175" s="47" t="str">
        <f t="shared" si="7"/>
        <v>km</v>
      </c>
      <c r="I175" s="47">
        <f t="shared" si="8"/>
        <v>1</v>
      </c>
      <c r="AL175" s="47" t="str">
        <v>0</v>
      </c>
      <c r="AM175" s="47" t="str">
        <v>0</v>
      </c>
      <c r="AN175" s="47" t="str">
        <v>0n</v>
      </c>
      <c r="AQ175" s="47" t="e" cm="1">
        <f t="array" ref="AQ175">_xlfn.TEXTJOIN(",",,_xlfn.MAKEARRAY(LEN(AT175),1,  _xlfn.LAMBDA(_xlpm.r,_xlpm.c,MID(AT175,_xlpm.r,1)) )&amp;AU175)</f>
        <v>#VALUE!</v>
      </c>
      <c r="AR175" s="47" t="e" cm="1">
        <f t="array" ref="AR175">_xlfn.TEXTJOIN(",",,_xlfn.MAKEARRAY(LEN(AT175),1,  _xlfn.LAMBDA(_xlpm.r,_xlpm.c,MID(AT175,_xlpm.r,1)) )&amp;AS175)</f>
        <v>#VALUE!</v>
      </c>
    </row>
    <row r="176" spans="1:44" ht="12" customHeight="1">
      <c r="A176" s="51" t="s">
        <v>13687</v>
      </c>
      <c r="B176" s="47" t="str" cm="1">
        <f t="array" ref="B176">_xlfn.IFS(E176&lt;&gt;"",E176&amp;F176,   G176&lt;&gt;"",G176,  TRUE,H176)</f>
        <v>kz</v>
      </c>
      <c r="C176" s="47" t="s">
        <v>6890</v>
      </c>
      <c r="D176" s="47" t="s">
        <v>14460</v>
      </c>
      <c r="E176" s="48"/>
      <c r="F176" s="46"/>
      <c r="G176" s="50" t="str">
        <f t="shared" si="6"/>
        <v/>
      </c>
      <c r="H176" s="47" t="str">
        <f t="shared" si="7"/>
        <v>kz</v>
      </c>
      <c r="I176" s="47">
        <f t="shared" si="8"/>
        <v>1</v>
      </c>
      <c r="AL176" s="47" t="str">
        <v>0</v>
      </c>
      <c r="AM176" s="47" t="str">
        <v>0</v>
      </c>
      <c r="AN176" s="47" t="str">
        <v>0m</v>
      </c>
      <c r="AQ176" s="47" t="e" cm="1">
        <f t="array" ref="AQ176">_xlfn.TEXTJOIN(",",,_xlfn.MAKEARRAY(LEN(AT176),1,  _xlfn.LAMBDA(_xlpm.r,_xlpm.c,MID(AT176,_xlpm.r,1)) )&amp;AU176)</f>
        <v>#VALUE!</v>
      </c>
      <c r="AR176" s="47" t="e" cm="1">
        <f t="array" ref="AR176">_xlfn.TEXTJOIN(",",,_xlfn.MAKEARRAY(LEN(AT176),1,  _xlfn.LAMBDA(_xlpm.r,_xlpm.c,MID(AT176,_xlpm.r,1)) )&amp;AS176)</f>
        <v>#VALUE!</v>
      </c>
    </row>
    <row r="177" spans="1:44" ht="12" customHeight="1">
      <c r="A177" s="51" t="s">
        <v>13764</v>
      </c>
      <c r="B177" s="47" t="str" cm="1">
        <f t="array" ref="B177">_xlfn.IFS(E177&lt;&gt;"",E177&amp;F177,   G177&lt;&gt;"",G177,  TRUE,H177)</f>
        <v>kv</v>
      </c>
      <c r="C177" s="47" t="s">
        <v>6890</v>
      </c>
      <c r="D177" s="47" t="s">
        <v>13534</v>
      </c>
      <c r="E177" s="48"/>
      <c r="F177" s="46"/>
      <c r="G177" s="50" t="str">
        <f t="shared" si="6"/>
        <v/>
      </c>
      <c r="H177" s="47" t="str">
        <f t="shared" si="7"/>
        <v>kv</v>
      </c>
      <c r="I177" s="47">
        <f t="shared" si="8"/>
        <v>1</v>
      </c>
      <c r="AL177" s="47" t="str">
        <v>0</v>
      </c>
      <c r="AM177" s="47" t="str">
        <v>0</v>
      </c>
      <c r="AN177" s="47" t="str">
        <v>0q</v>
      </c>
      <c r="AQ177" s="47" t="e" cm="1">
        <f t="array" ref="AQ177">_xlfn.TEXTJOIN(",",,_xlfn.MAKEARRAY(LEN(AT177),1,  _xlfn.LAMBDA(_xlpm.r,_xlpm.c,MID(AT177,_xlpm.r,1)) )&amp;AU177)</f>
        <v>#VALUE!</v>
      </c>
      <c r="AR177" s="47" t="e" cm="1">
        <f t="array" ref="AR177">_xlfn.TEXTJOIN(",",,_xlfn.MAKEARRAY(LEN(AT177),1,  _xlfn.LAMBDA(_xlpm.r,_xlpm.c,MID(AT177,_xlpm.r,1)) )&amp;AS177)</f>
        <v>#VALUE!</v>
      </c>
    </row>
    <row r="178" spans="1:44" ht="12" customHeight="1">
      <c r="A178" s="51" t="s">
        <v>13753</v>
      </c>
      <c r="B178" s="47" t="str" cm="1">
        <f t="array" ref="B178">_xlfn.IFS(E178&lt;&gt;"",E178&amp;F178,   G178&lt;&gt;"",G178,  TRUE,H178)</f>
        <v>kc</v>
      </c>
      <c r="C178" s="47" t="s">
        <v>6890</v>
      </c>
      <c r="D178" s="47" t="s">
        <v>13535</v>
      </c>
      <c r="E178" s="48"/>
      <c r="F178" s="46"/>
      <c r="G178" s="50" t="str">
        <f t="shared" si="6"/>
        <v/>
      </c>
      <c r="H178" s="47" t="str">
        <f t="shared" si="7"/>
        <v>kc</v>
      </c>
      <c r="I178" s="47">
        <f t="shared" si="8"/>
        <v>1</v>
      </c>
      <c r="AL178" s="47" t="str">
        <v>0</v>
      </c>
      <c r="AM178" s="47" t="str">
        <v>0</v>
      </c>
      <c r="AN178" s="47" t="str">
        <v>0w</v>
      </c>
      <c r="AQ178" s="47" t="e" cm="1">
        <f t="array" ref="AQ178">_xlfn.TEXTJOIN(",",,_xlfn.MAKEARRAY(LEN(AT178),1,  _xlfn.LAMBDA(_xlpm.r,_xlpm.c,MID(AT178,_xlpm.r,1)) )&amp;AU178)</f>
        <v>#VALUE!</v>
      </c>
      <c r="AR178" s="47" t="e" cm="1">
        <f t="array" ref="AR178">_xlfn.TEXTJOIN(",",,_xlfn.MAKEARRAY(LEN(AT178),1,  _xlfn.LAMBDA(_xlpm.r,_xlpm.c,MID(AT178,_xlpm.r,1)) )&amp;AS178)</f>
        <v>#VALUE!</v>
      </c>
    </row>
    <row r="179" spans="1:44" ht="12" customHeight="1">
      <c r="A179" s="51" t="s">
        <v>13768</v>
      </c>
      <c r="B179" s="47" t="str" cm="1">
        <f t="array" ref="B179">_xlfn.IFS(E179&lt;&gt;"",E179&amp;F179,   G179&lt;&gt;"",G179,  TRUE,H179)</f>
        <v>kb</v>
      </c>
      <c r="C179" s="47" t="s">
        <v>6890</v>
      </c>
      <c r="D179" s="47" t="s">
        <v>13536</v>
      </c>
      <c r="E179" s="48"/>
      <c r="F179" s="46"/>
      <c r="G179" s="50" t="str">
        <f t="shared" si="6"/>
        <v>kb</v>
      </c>
      <c r="H179" s="47" t="str">
        <f t="shared" si="7"/>
        <v>kp</v>
      </c>
      <c r="I179" s="47">
        <f t="shared" si="8"/>
        <v>1</v>
      </c>
      <c r="AL179" s="47" t="str">
        <v>0</v>
      </c>
      <c r="AM179" s="47" t="str">
        <v>0</v>
      </c>
      <c r="AN179" s="47" t="str">
        <v>0e</v>
      </c>
      <c r="AQ179" s="47" t="e" cm="1">
        <f t="array" ref="AQ179">_xlfn.TEXTJOIN(",",,_xlfn.MAKEARRAY(LEN(AT179),1,  _xlfn.LAMBDA(_xlpm.r,_xlpm.c,MID(AT179,_xlpm.r,1)) )&amp;AU179)</f>
        <v>#VALUE!</v>
      </c>
      <c r="AR179" s="47" t="e" cm="1">
        <f t="array" ref="AR179">_xlfn.TEXTJOIN(",",,_xlfn.MAKEARRAY(LEN(AT179),1,  _xlfn.LAMBDA(_xlpm.r,_xlpm.c,MID(AT179,_xlpm.r,1)) )&amp;AS179)</f>
        <v>#VALUE!</v>
      </c>
    </row>
    <row r="180" spans="1:44" ht="12" customHeight="1">
      <c r="A180" s="51" t="s">
        <v>6949</v>
      </c>
      <c r="B180" s="47" t="str" cm="1">
        <f t="array" ref="B180">_xlfn.IFS(E180&lt;&gt;"",E180&amp;F180,   G180&lt;&gt;"",G180,  TRUE,H180)</f>
        <v>la</v>
      </c>
      <c r="C180" s="47" t="s">
        <v>6889</v>
      </c>
      <c r="D180" s="47" t="s">
        <v>6875</v>
      </c>
      <c r="E180" s="48"/>
      <c r="F180" s="46"/>
      <c r="G180" s="50" t="str">
        <f t="shared" si="6"/>
        <v/>
      </c>
      <c r="H180" s="47" t="str">
        <f t="shared" si="7"/>
        <v>la</v>
      </c>
      <c r="I180" s="47">
        <f t="shared" si="8"/>
        <v>1</v>
      </c>
      <c r="AL180" s="47" t="str">
        <v>0</v>
      </c>
      <c r="AM180" s="47" t="str">
        <v>0</v>
      </c>
      <c r="AN180" s="47" t="str">
        <v>0r</v>
      </c>
      <c r="AQ180" s="47" t="e" cm="1">
        <f t="array" ref="AQ180">_xlfn.TEXTJOIN(",",,_xlfn.MAKEARRAY(LEN(AT180),1,  _xlfn.LAMBDA(_xlpm.r,_xlpm.c,MID(AT180,_xlpm.r,1)) )&amp;AU180)</f>
        <v>#VALUE!</v>
      </c>
      <c r="AR180" s="47" t="e" cm="1">
        <f t="array" ref="AR180">_xlfn.TEXTJOIN(",",,_xlfn.MAKEARRAY(LEN(AT180),1,  _xlfn.LAMBDA(_xlpm.r,_xlpm.c,MID(AT180,_xlpm.r,1)) )&amp;AS180)</f>
        <v>#VALUE!</v>
      </c>
    </row>
    <row r="181" spans="1:44" ht="12" customHeight="1">
      <c r="A181" s="51" t="s">
        <v>13542</v>
      </c>
      <c r="B181" s="47" t="str" cm="1">
        <f t="array" ref="B181">_xlfn.IFS(E181&lt;&gt;"",E181&amp;F181,   G181&lt;&gt;"",G181,  TRUE,H181)</f>
        <v>lh</v>
      </c>
      <c r="C181" s="47" t="s">
        <v>6889</v>
      </c>
      <c r="D181" s="47" t="s">
        <v>6950</v>
      </c>
      <c r="E181" s="48"/>
      <c r="F181" s="46"/>
      <c r="G181" s="50" t="str">
        <f t="shared" si="6"/>
        <v/>
      </c>
      <c r="H181" s="47" t="str">
        <f t="shared" si="7"/>
        <v>lh</v>
      </c>
      <c r="I181" s="47">
        <f t="shared" si="8"/>
        <v>1</v>
      </c>
      <c r="AL181" s="47" t="str">
        <v>0</v>
      </c>
      <c r="AM181" s="47" t="str">
        <v>0</v>
      </c>
      <c r="AN181" s="47" t="str">
        <v>0t</v>
      </c>
      <c r="AQ181" s="47" t="e" cm="1">
        <f t="array" ref="AQ181">_xlfn.TEXTJOIN(",",,_xlfn.MAKEARRAY(LEN(AT181),1,  _xlfn.LAMBDA(_xlpm.r,_xlpm.c,MID(AT181,_xlpm.r,1)) )&amp;AU181)</f>
        <v>#VALUE!</v>
      </c>
      <c r="AR181" s="47" t="e" cm="1">
        <f t="array" ref="AR181">_xlfn.TEXTJOIN(",",,_xlfn.MAKEARRAY(LEN(AT181),1,  _xlfn.LAMBDA(_xlpm.r,_xlpm.c,MID(AT181,_xlpm.r,1)) )&amp;AS181)</f>
        <v>#VALUE!</v>
      </c>
    </row>
    <row r="182" spans="1:44" ht="12" customHeight="1">
      <c r="A182" s="51" t="s">
        <v>13683</v>
      </c>
      <c r="B182" s="47" t="str" cm="1">
        <f t="array" ref="B182">_xlfn.IFS(E182&lt;&gt;"",E182&amp;F182,   G182&lt;&gt;"",G182,  TRUE,H182)</f>
        <v>ln</v>
      </c>
      <c r="C182" s="47" t="s">
        <v>6889</v>
      </c>
      <c r="D182" s="47" t="s">
        <v>6841</v>
      </c>
      <c r="E182" s="48"/>
      <c r="F182" s="46"/>
      <c r="G182" s="50" t="str">
        <f t="shared" si="6"/>
        <v/>
      </c>
      <c r="H182" s="47" t="str">
        <f t="shared" si="7"/>
        <v>ln</v>
      </c>
      <c r="I182" s="47">
        <f t="shared" si="8"/>
        <v>1</v>
      </c>
      <c r="AL182" s="47" t="str">
        <v>0</v>
      </c>
      <c r="AM182" s="47" t="str">
        <v>0</v>
      </c>
      <c r="AN182" s="47" t="str">
        <v>0y</v>
      </c>
      <c r="AQ182" s="47" t="e" cm="1">
        <f t="array" ref="AQ182">_xlfn.TEXTJOIN(",",,_xlfn.MAKEARRAY(LEN(AT182),1,  _xlfn.LAMBDA(_xlpm.r,_xlpm.c,MID(AT182,_xlpm.r,1)) )&amp;AU182)</f>
        <v>#VALUE!</v>
      </c>
      <c r="AR182" s="47" t="e" cm="1">
        <f t="array" ref="AR182">_xlfn.TEXTJOIN(",",,_xlfn.MAKEARRAY(LEN(AT182),1,  _xlfn.LAMBDA(_xlpm.r,_xlpm.c,MID(AT182,_xlpm.r,1)) )&amp;AS182)</f>
        <v>#VALUE!</v>
      </c>
    </row>
    <row r="183" spans="1:44" ht="12" customHeight="1">
      <c r="A183" s="51" t="s">
        <v>13706</v>
      </c>
      <c r="B183" s="47" t="str" cm="1">
        <f t="array" ref="B183">_xlfn.IFS(E183&lt;&gt;"",E183&amp;F183,   G183&lt;&gt;"",G183,  TRUE,H183)</f>
        <v>lg</v>
      </c>
      <c r="C183" s="47" t="s">
        <v>6889</v>
      </c>
      <c r="D183" s="47" t="s">
        <v>13767</v>
      </c>
      <c r="E183" s="48"/>
      <c r="F183" s="46"/>
      <c r="G183" s="50" t="str">
        <f t="shared" si="6"/>
        <v/>
      </c>
      <c r="H183" s="47" t="str">
        <f t="shared" si="7"/>
        <v>lg</v>
      </c>
      <c r="I183" s="47">
        <f t="shared" si="8"/>
        <v>2</v>
      </c>
      <c r="AL183" s="47" t="str">
        <v>0</v>
      </c>
      <c r="AM183" s="47" t="str">
        <v>0</v>
      </c>
      <c r="AN183" s="47" t="str">
        <v>0u</v>
      </c>
      <c r="AQ183" s="47" t="e" cm="1">
        <f t="array" ref="AQ183">_xlfn.TEXTJOIN(",",,_xlfn.MAKEARRAY(LEN(AT183),1,  _xlfn.LAMBDA(_xlpm.r,_xlpm.c,MID(AT183,_xlpm.r,1)) )&amp;AU183)</f>
        <v>#VALUE!</v>
      </c>
      <c r="AR183" s="47" t="e" cm="1">
        <f t="array" ref="AR183">_xlfn.TEXTJOIN(",",,_xlfn.MAKEARRAY(LEN(AT183),1,  _xlfn.LAMBDA(_xlpm.r,_xlpm.c,MID(AT183,_xlpm.r,1)) )&amp;AS183)</f>
        <v>#VALUE!</v>
      </c>
    </row>
    <row r="184" spans="1:44" ht="12" customHeight="1">
      <c r="A184" s="51" t="s">
        <v>13499</v>
      </c>
      <c r="B184" s="47" t="str" cm="1">
        <f t="array" ref="B184">_xlfn.IFS(E184&lt;&gt;"",E184&amp;F184,   G184&lt;&gt;"",G184,  TRUE,H184)</f>
        <v>lj</v>
      </c>
      <c r="C184" s="47" t="s">
        <v>6889</v>
      </c>
      <c r="D184" s="47" t="s">
        <v>6840</v>
      </c>
      <c r="E184" s="48"/>
      <c r="F184" s="46"/>
      <c r="G184" s="50" t="str">
        <f t="shared" si="6"/>
        <v/>
      </c>
      <c r="H184" s="47" t="str">
        <f t="shared" si="7"/>
        <v>lj</v>
      </c>
      <c r="I184" s="47">
        <f t="shared" si="8"/>
        <v>1</v>
      </c>
      <c r="AL184" s="47" t="str">
        <v>0</v>
      </c>
      <c r="AM184" s="47" t="str">
        <v>0</v>
      </c>
      <c r="AN184" s="47" t="str">
        <v>0i</v>
      </c>
      <c r="AQ184" s="47" t="e" cm="1">
        <f t="array" ref="AQ184">_xlfn.TEXTJOIN(",",,_xlfn.MAKEARRAY(LEN(AT184),1,  _xlfn.LAMBDA(_xlpm.r,_xlpm.c,MID(AT184,_xlpm.r,1)) )&amp;AU184)</f>
        <v>#VALUE!</v>
      </c>
      <c r="AR184" s="47" t="e" cm="1">
        <f t="array" ref="AR184">_xlfn.TEXTJOIN(",",,_xlfn.MAKEARRAY(LEN(AT184),1,  _xlfn.LAMBDA(_xlpm.r,_xlpm.c,MID(AT184,_xlpm.r,1)) )&amp;AS184)</f>
        <v>#VALUE!</v>
      </c>
    </row>
    <row r="185" spans="1:44" ht="12" customHeight="1">
      <c r="A185" s="51" t="s">
        <v>6830</v>
      </c>
      <c r="B185" s="47" t="str" cm="1">
        <f t="array" ref="B185">_xlfn.IFS(E185&lt;&gt;"",E185&amp;F185,   G185&lt;&gt;"",G185,  TRUE,H185)</f>
        <v>le</v>
      </c>
      <c r="C185" s="47" t="s">
        <v>6889</v>
      </c>
      <c r="D185" s="47" t="s">
        <v>6876</v>
      </c>
      <c r="E185" s="48"/>
      <c r="F185" s="46"/>
      <c r="G185" s="50" t="str">
        <f t="shared" si="6"/>
        <v/>
      </c>
      <c r="H185" s="47" t="str">
        <f t="shared" si="7"/>
        <v>le</v>
      </c>
      <c r="I185" s="47">
        <f t="shared" si="8"/>
        <v>1</v>
      </c>
      <c r="AL185" s="47" t="str">
        <v>0</v>
      </c>
      <c r="AM185" s="47" t="str">
        <v>0</v>
      </c>
      <c r="AN185" s="47" t="str">
        <v>0o</v>
      </c>
      <c r="AQ185" s="47" t="e" cm="1">
        <f t="array" ref="AQ185">_xlfn.TEXTJOIN(",",,_xlfn.MAKEARRAY(LEN(AT185),1,  _xlfn.LAMBDA(_xlpm.r,_xlpm.c,MID(AT185,_xlpm.r,1)) )&amp;AU185)</f>
        <v>#VALUE!</v>
      </c>
      <c r="AR185" s="47" t="e" cm="1">
        <f t="array" ref="AR185">_xlfn.TEXTJOIN(",",,_xlfn.MAKEARRAY(LEN(AT185),1,  _xlfn.LAMBDA(_xlpm.r,_xlpm.c,MID(AT185,_xlpm.r,1)) )&amp;AS185)</f>
        <v>#VALUE!</v>
      </c>
    </row>
    <row r="186" spans="1:44" ht="12" customHeight="1">
      <c r="A186" s="51" t="s">
        <v>13653</v>
      </c>
      <c r="B186" s="47" t="str" cm="1">
        <f t="array" ref="B186">_xlfn.IFS(E186&lt;&gt;"",E186&amp;F186,   G186&lt;&gt;"",G186,  TRUE,H186)</f>
        <v>lf</v>
      </c>
      <c r="C186" s="47" t="s">
        <v>6889</v>
      </c>
      <c r="D186" s="47" t="s">
        <v>6816</v>
      </c>
      <c r="E186" s="48"/>
      <c r="F186" s="46"/>
      <c r="G186" s="50" t="str">
        <f t="shared" si="6"/>
        <v/>
      </c>
      <c r="H186" s="47" t="str">
        <f t="shared" si="7"/>
        <v>lf</v>
      </c>
      <c r="I186" s="47">
        <f t="shared" si="8"/>
        <v>1</v>
      </c>
      <c r="AL186" s="47" t="str">
        <v>0</v>
      </c>
      <c r="AM186" s="47" t="str">
        <v>0</v>
      </c>
      <c r="AN186" s="47" t="str">
        <v>0p</v>
      </c>
      <c r="AQ186" s="47" t="e" cm="1">
        <f t="array" ref="AQ186">_xlfn.TEXTJOIN(",",,_xlfn.MAKEARRAY(LEN(AT186),1,  _xlfn.LAMBDA(_xlpm.r,_xlpm.c,MID(AT186,_xlpm.r,1)) )&amp;AU186)</f>
        <v>#VALUE!</v>
      </c>
      <c r="AR186" s="47" t="e" cm="1">
        <f t="array" ref="AR186">_xlfn.TEXTJOIN(",",,_xlfn.MAKEARRAY(LEN(AT186),1,  _xlfn.LAMBDA(_xlpm.r,_xlpm.c,MID(AT186,_xlpm.r,1)) )&amp;AS186)</f>
        <v>#VALUE!</v>
      </c>
    </row>
    <row r="187" spans="1:44" ht="12" customHeight="1">
      <c r="A187" s="51" t="s">
        <v>13650</v>
      </c>
      <c r="B187" s="47" t="str" cm="1">
        <f t="array" ref="B187">_xlfn.IFS(E187&lt;&gt;"",E187&amp;F187,   G187&lt;&gt;"",G187,  TRUE,H187)</f>
        <v>lk</v>
      </c>
      <c r="C187" s="47" t="s">
        <v>6889</v>
      </c>
      <c r="D187" s="47" t="s">
        <v>14463</v>
      </c>
      <c r="E187" s="48"/>
      <c r="F187" s="46"/>
      <c r="G187" s="50" t="str">
        <f t="shared" si="6"/>
        <v>lk</v>
      </c>
      <c r="H187" s="47" t="str">
        <f t="shared" si="7"/>
        <v>ld</v>
      </c>
      <c r="I187" s="47">
        <f t="shared" si="8"/>
        <v>1</v>
      </c>
      <c r="AL187" s="47" t="str">
        <v>0</v>
      </c>
      <c r="AM187" s="47" t="str">
        <v>0</v>
      </c>
      <c r="AN187" s="47" t="str">
        <v>0a</v>
      </c>
      <c r="AQ187" s="47" t="e" cm="1">
        <f t="array" ref="AQ187">_xlfn.TEXTJOIN(",",,_xlfn.MAKEARRAY(LEN(AT187),1,  _xlfn.LAMBDA(_xlpm.r,_xlpm.c,MID(AT187,_xlpm.r,1)) )&amp;AU187)</f>
        <v>#VALUE!</v>
      </c>
      <c r="AR187" s="47" t="e" cm="1">
        <f t="array" ref="AR187">_xlfn.TEXTJOIN(",",,_xlfn.MAKEARRAY(LEN(AT187),1,  _xlfn.LAMBDA(_xlpm.r,_xlpm.c,MID(AT187,_xlpm.r,1)) )&amp;AS187)</f>
        <v>#VALUE!</v>
      </c>
    </row>
    <row r="188" spans="1:44" ht="12" customHeight="1">
      <c r="A188" s="51" t="s">
        <v>6831</v>
      </c>
      <c r="B188" s="47" t="str" cm="1">
        <f t="array" ref="B188">_xlfn.IFS(E188&lt;&gt;"",E188&amp;F188,   G188&lt;&gt;"",G188,  TRUE,H188)</f>
        <v>ld</v>
      </c>
      <c r="C188" s="47" t="s">
        <v>6889</v>
      </c>
      <c r="D188" s="47" t="s">
        <v>13510</v>
      </c>
      <c r="E188" s="48"/>
      <c r="F188" s="46"/>
      <c r="G188" s="50" t="str">
        <f t="shared" si="6"/>
        <v>ld</v>
      </c>
      <c r="H188" s="47" t="str">
        <f t="shared" si="7"/>
        <v>li</v>
      </c>
      <c r="I188" s="47">
        <f t="shared" si="8"/>
        <v>1</v>
      </c>
      <c r="AL188" s="47" t="str">
        <v>0</v>
      </c>
      <c r="AM188" s="47" t="str">
        <v>0</v>
      </c>
      <c r="AN188" s="47" t="str">
        <v>0s</v>
      </c>
      <c r="AQ188" s="47" t="e" cm="1">
        <f t="array" ref="AQ188">_xlfn.TEXTJOIN(",",,_xlfn.MAKEARRAY(LEN(AT188),1,  _xlfn.LAMBDA(_xlpm.r,_xlpm.c,MID(AT188,_xlpm.r,1)) )&amp;AU188)</f>
        <v>#VALUE!</v>
      </c>
      <c r="AR188" s="47" t="e" cm="1">
        <f t="array" ref="AR188">_xlfn.TEXTJOIN(",",,_xlfn.MAKEARRAY(LEN(AT188),1,  _xlfn.LAMBDA(_xlpm.r,_xlpm.c,MID(AT188,_xlpm.r,1)) )&amp;AS188)</f>
        <v>#VALUE!</v>
      </c>
    </row>
    <row r="189" spans="1:44" ht="12" customHeight="1">
      <c r="A189" s="51" t="s">
        <v>13765</v>
      </c>
      <c r="B189" s="47" t="str" cm="1">
        <f t="array" ref="B189">_xlfn.IFS(E189&lt;&gt;"",E189&amp;F189,   G189&lt;&gt;"",G189,  TRUE,H189)</f>
        <v>lx</v>
      </c>
      <c r="C189" s="47" t="s">
        <v>6889</v>
      </c>
      <c r="D189" s="47" t="s">
        <v>14015</v>
      </c>
      <c r="E189" s="48"/>
      <c r="F189" s="46"/>
      <c r="G189" s="50" t="str">
        <f t="shared" si="6"/>
        <v/>
      </c>
      <c r="H189" s="47" t="str">
        <f t="shared" si="7"/>
        <v>lx</v>
      </c>
      <c r="I189" s="47">
        <f t="shared" si="8"/>
        <v>1</v>
      </c>
      <c r="AL189" s="47" t="str">
        <v>0</v>
      </c>
      <c r="AM189" s="47" t="str">
        <v>0</v>
      </c>
      <c r="AN189" s="47" t="str">
        <v>0d</v>
      </c>
      <c r="AQ189" s="47" t="e" cm="1">
        <f t="array" ref="AQ189">_xlfn.TEXTJOIN(",",,_xlfn.MAKEARRAY(LEN(AT189),1,  _xlfn.LAMBDA(_xlpm.r,_xlpm.c,MID(AT189,_xlpm.r,1)) )&amp;AU189)</f>
        <v>#VALUE!</v>
      </c>
      <c r="AR189" s="47" t="e" cm="1">
        <f t="array" ref="AR189">_xlfn.TEXTJOIN(",",,_xlfn.MAKEARRAY(LEN(AT189),1,  _xlfn.LAMBDA(_xlpm.r,_xlpm.c,MID(AT189,_xlpm.r,1)) )&amp;AS189)</f>
        <v>#VALUE!</v>
      </c>
    </row>
    <row r="190" spans="1:44" ht="12" customHeight="1">
      <c r="A190" s="51" t="s">
        <v>13620</v>
      </c>
      <c r="B190" s="47" t="str" cm="1">
        <f t="array" ref="B190">_xlfn.IFS(E190&lt;&gt;"",E190&amp;F190,   G190&lt;&gt;"",G190,  TRUE,H190)</f>
        <v>lw</v>
      </c>
      <c r="C190" s="47" t="s">
        <v>6889</v>
      </c>
      <c r="D190" s="47" t="s">
        <v>6916</v>
      </c>
      <c r="E190" s="48"/>
      <c r="F190" s="46"/>
      <c r="G190" s="50" t="str">
        <f t="shared" si="6"/>
        <v/>
      </c>
      <c r="H190" s="47" t="str">
        <f t="shared" si="7"/>
        <v>lw</v>
      </c>
      <c r="I190" s="47">
        <f t="shared" si="8"/>
        <v>1</v>
      </c>
      <c r="AL190" s="47" t="str">
        <v>deng</v>
      </c>
      <c r="AM190" s="47" t="str">
        <v>deng</v>
      </c>
      <c r="AN190" s="47" t="str">
        <v>df</v>
      </c>
      <c r="AQ190" s="47" t="e" cm="1">
        <f t="array" ref="AQ190">_xlfn.TEXTJOIN(",",,_xlfn.MAKEARRAY(LEN(AT190),1,  _xlfn.LAMBDA(_xlpm.r,_xlpm.c,MID(AT190,_xlpm.r,1)) )&amp;AU190)</f>
        <v>#VALUE!</v>
      </c>
      <c r="AR190" s="47" t="e" cm="1">
        <f t="array" ref="AR190">_xlfn.TEXTJOIN(",",,_xlfn.MAKEARRAY(LEN(AT190),1,  _xlfn.LAMBDA(_xlpm.r,_xlpm.c,MID(AT190,_xlpm.r,1)) )&amp;AS190)</f>
        <v>#VALUE!</v>
      </c>
    </row>
    <row r="191" spans="1:44" ht="12" customHeight="1">
      <c r="A191" s="51" t="s">
        <v>13579</v>
      </c>
      <c r="B191" s="47" t="str" cm="1">
        <f t="array" ref="B191">_xlfn.IFS(E191&lt;&gt;"",E191&amp;F191,   G191&lt;&gt;"",G191,  TRUE,H191)</f>
        <v>lg</v>
      </c>
      <c r="C191" s="47" t="s">
        <v>6889</v>
      </c>
      <c r="D191" s="47" t="s">
        <v>14461</v>
      </c>
      <c r="E191" s="48"/>
      <c r="F191" s="46"/>
      <c r="G191" s="50" t="str">
        <f t="shared" si="6"/>
        <v/>
      </c>
      <c r="H191" s="47" t="str">
        <f t="shared" si="7"/>
        <v>lg</v>
      </c>
      <c r="I191" s="47">
        <f t="shared" si="8"/>
        <v>2</v>
      </c>
      <c r="AL191" s="47" t="str">
        <v>0</v>
      </c>
      <c r="AM191" s="47" t="str">
        <v>0</v>
      </c>
      <c r="AN191" s="47" t="str">
        <v>0g</v>
      </c>
      <c r="AQ191" s="47" t="e" cm="1">
        <f t="array" ref="AQ191">_xlfn.TEXTJOIN(",",,_xlfn.MAKEARRAY(LEN(AT191),1,  _xlfn.LAMBDA(_xlpm.r,_xlpm.c,MID(AT191,_xlpm.r,1)) )&amp;AU191)</f>
        <v>#VALUE!</v>
      </c>
      <c r="AR191" s="47" t="e" cm="1">
        <f t="array" ref="AR191">_xlfn.TEXTJOIN(",",,_xlfn.MAKEARRAY(LEN(AT191),1,  _xlfn.LAMBDA(_xlpm.r,_xlpm.c,MID(AT191,_xlpm.r,1)) )&amp;AS191)</f>
        <v>#VALUE!</v>
      </c>
    </row>
    <row r="192" spans="1:44" ht="12" customHeight="1">
      <c r="A192" s="51" t="s">
        <v>13718</v>
      </c>
      <c r="B192" s="47" t="str" cm="1">
        <f t="array" ref="B192">_xlfn.IFS(E192&lt;&gt;"",E192&amp;F192,   G192&lt;&gt;"",G192,  TRUE,H192)</f>
        <v>l</v>
      </c>
      <c r="C192" s="47" t="s">
        <v>6889</v>
      </c>
      <c r="D192" s="47" t="s">
        <v>14103</v>
      </c>
      <c r="E192" s="48"/>
      <c r="F192" s="46"/>
      <c r="G192" s="50" t="str">
        <f t="shared" si="6"/>
        <v/>
      </c>
      <c r="H192" s="47" t="str">
        <f t="shared" si="7"/>
        <v>l</v>
      </c>
      <c r="I192" s="47">
        <f t="shared" si="8"/>
        <v>1</v>
      </c>
      <c r="AL192" s="47" t="str">
        <v>0</v>
      </c>
      <c r="AM192" s="47" t="str">
        <v>0</v>
      </c>
      <c r="AN192" s="47" t="str">
        <v>0h</v>
      </c>
      <c r="AQ192" s="47" t="e" cm="1">
        <f t="array" ref="AQ192">_xlfn.TEXTJOIN(",",,_xlfn.MAKEARRAY(LEN(AT192),1,  _xlfn.LAMBDA(_xlpm.r,_xlpm.c,MID(AT192,_xlpm.r,1)) )&amp;AU192)</f>
        <v>#VALUE!</v>
      </c>
      <c r="AR192" s="47" t="e" cm="1">
        <f t="array" ref="AR192">_xlfn.TEXTJOIN(",",,_xlfn.MAKEARRAY(LEN(AT192),1,  _xlfn.LAMBDA(_xlpm.r,_xlpm.c,MID(AT192,_xlpm.r,1)) )&amp;AS192)</f>
        <v>#VALUE!</v>
      </c>
    </row>
    <row r="193" spans="1:44" ht="12" customHeight="1">
      <c r="A193" s="51" t="s">
        <v>6906</v>
      </c>
      <c r="B193" s="47" t="str" cm="1">
        <f t="array" ref="B193">_xlfn.IFS(E193&lt;&gt;"",E193&amp;F193,   G193&lt;&gt;"",G193,  TRUE,H193)</f>
        <v>ly</v>
      </c>
      <c r="C193" s="47" t="s">
        <v>6889</v>
      </c>
      <c r="D193" s="47" t="s">
        <v>13529</v>
      </c>
      <c r="E193" s="48"/>
      <c r="F193" s="46"/>
      <c r="G193" s="50" t="str">
        <f t="shared" si="6"/>
        <v/>
      </c>
      <c r="H193" s="47" t="str">
        <f t="shared" si="7"/>
        <v>ly</v>
      </c>
      <c r="I193" s="47">
        <f t="shared" si="8"/>
        <v>1</v>
      </c>
      <c r="AL193" s="47" t="str">
        <v>0</v>
      </c>
      <c r="AM193" s="47" t="str">
        <v>0</v>
      </c>
      <c r="AN193" s="47" t="str">
        <v>0j</v>
      </c>
      <c r="AQ193" s="47" t="e" cm="1">
        <f t="array" ref="AQ193">_xlfn.TEXTJOIN(",",,_xlfn.MAKEARRAY(LEN(AT193),1,  _xlfn.LAMBDA(_xlpm.r,_xlpm.c,MID(AT193,_xlpm.r,1)) )&amp;AU193)</f>
        <v>#VALUE!</v>
      </c>
      <c r="AR193" s="47" t="e" cm="1">
        <f t="array" ref="AR193">_xlfn.TEXTJOIN(",",,_xlfn.MAKEARRAY(LEN(AT193),1,  _xlfn.LAMBDA(_xlpm.r,_xlpm.c,MID(AT193,_xlpm.r,1)) )&amp;AS193)</f>
        <v>#VALUE!</v>
      </c>
    </row>
    <row r="194" spans="1:44" ht="12" customHeight="1">
      <c r="A194" s="51" t="s">
        <v>13359</v>
      </c>
      <c r="B194" s="47" t="str" cm="1">
        <f t="array" ref="B194">_xlfn.IFS(E194&lt;&gt;"",E194&amp;F194,   G194&lt;&gt;"",G194,  TRUE,H194)</f>
        <v>lz</v>
      </c>
      <c r="C194" s="47" t="s">
        <v>6889</v>
      </c>
      <c r="D194" s="47" t="s">
        <v>13530</v>
      </c>
      <c r="E194" s="48"/>
      <c r="F194" s="46"/>
      <c r="G194" s="50" t="str">
        <f t="shared" si="6"/>
        <v/>
      </c>
      <c r="H194" s="47" t="str">
        <f t="shared" si="7"/>
        <v>lz</v>
      </c>
      <c r="I194" s="47">
        <f t="shared" si="8"/>
        <v>1</v>
      </c>
      <c r="AL194" s="47" t="str">
        <v>de</v>
      </c>
      <c r="AM194" s="47" t="str">
        <v>de</v>
      </c>
      <c r="AN194" s="47" t="str">
        <v>dk</v>
      </c>
      <c r="AQ194" s="47" t="e" cm="1">
        <f t="array" ref="AQ194">_xlfn.TEXTJOIN(",",,_xlfn.MAKEARRAY(LEN(AT194),1,  _xlfn.LAMBDA(_xlpm.r,_xlpm.c,MID(AT194,_xlpm.r,1)) )&amp;AU194)</f>
        <v>#VALUE!</v>
      </c>
      <c r="AR194" s="47" t="e" cm="1">
        <f t="array" ref="AR194">_xlfn.TEXTJOIN(",",,_xlfn.MAKEARRAY(LEN(AT194),1,  _xlfn.LAMBDA(_xlpm.r,_xlpm.c,MID(AT194,_xlpm.r,1)) )&amp;AS194)</f>
        <v>#VALUE!</v>
      </c>
    </row>
    <row r="195" spans="1:44" ht="12" customHeight="1">
      <c r="A195" s="51" t="s">
        <v>13635</v>
      </c>
      <c r="B195" s="47" t="str" cm="1">
        <f t="array" ref="B195">_xlfn.IFS(E195&lt;&gt;"",E195&amp;F195,   G195&lt;&gt;"",G195,  TRUE,H195)</f>
        <v>ls</v>
      </c>
      <c r="C195" s="47" t="s">
        <v>6889</v>
      </c>
      <c r="D195" s="47" t="s">
        <v>14095</v>
      </c>
      <c r="E195" s="48"/>
      <c r="F195" s="46"/>
      <c r="G195" s="50" t="str">
        <f t="shared" si="6"/>
        <v/>
      </c>
      <c r="H195" s="47" t="str">
        <f t="shared" si="7"/>
        <v>ls</v>
      </c>
      <c r="I195" s="47">
        <f t="shared" si="8"/>
        <v>1</v>
      </c>
      <c r="AL195" s="47" t="str">
        <v>0</v>
      </c>
      <c r="AM195" s="47" t="str">
        <v>0</v>
      </c>
      <c r="AN195" s="47" t="str">
        <v>0l</v>
      </c>
      <c r="AQ195" s="47" t="e" cm="1">
        <f t="array" ref="AQ195">_xlfn.TEXTJOIN(",",,_xlfn.MAKEARRAY(LEN(AT195),1,  _xlfn.LAMBDA(_xlpm.r,_xlpm.c,MID(AT195,_xlpm.r,1)) )&amp;AU195)</f>
        <v>#VALUE!</v>
      </c>
      <c r="AR195" s="47" t="e" cm="1">
        <f t="array" ref="AR195">_xlfn.TEXTJOIN(",",,_xlfn.MAKEARRAY(LEN(AT195),1,  _xlfn.LAMBDA(_xlpm.r,_xlpm.c,MID(AT195,_xlpm.r,1)) )&amp;AS195)</f>
        <v>#VALUE!</v>
      </c>
    </row>
    <row r="196" spans="1:44" ht="12" customHeight="1">
      <c r="A196" s="51" t="s">
        <v>13667</v>
      </c>
      <c r="B196" s="47" t="str" cm="1">
        <f t="array" ref="B196">_xlfn.IFS(E196&lt;&gt;"",E196&amp;F196,   G196&lt;&gt;"",G196,  TRUE,H196)</f>
        <v>lq</v>
      </c>
      <c r="C196" s="47" t="s">
        <v>6889</v>
      </c>
      <c r="D196" s="47" t="s">
        <v>14083</v>
      </c>
      <c r="E196" s="48"/>
      <c r="F196" s="46"/>
      <c r="G196" s="50" t="str">
        <f t="shared" si="6"/>
        <v/>
      </c>
      <c r="H196" s="47" t="str">
        <f t="shared" si="7"/>
        <v>lq</v>
      </c>
      <c r="I196" s="47">
        <f t="shared" si="8"/>
        <v>2</v>
      </c>
      <c r="AL196" s="47" t="str">
        <v>0</v>
      </c>
      <c r="AM196" s="47" t="str">
        <v>0</v>
      </c>
      <c r="AN196" s="47" t="str">
        <v>0;</v>
      </c>
      <c r="AQ196" s="47" t="e" cm="1">
        <f t="array" ref="AQ196">_xlfn.TEXTJOIN(",",,_xlfn.MAKEARRAY(LEN(AT196),1,  _xlfn.LAMBDA(_xlpm.r,_xlpm.c,MID(AT196,_xlpm.r,1)) )&amp;AU196)</f>
        <v>#VALUE!</v>
      </c>
      <c r="AR196" s="47" t="e" cm="1">
        <f t="array" ref="AR196">_xlfn.TEXTJOIN(",",,_xlfn.MAKEARRAY(LEN(AT196),1,  _xlfn.LAMBDA(_xlpm.r,_xlpm.c,MID(AT196,_xlpm.r,1)) )&amp;AS196)</f>
        <v>#VALUE!</v>
      </c>
    </row>
    <row r="197" spans="1:44" ht="12" customHeight="1">
      <c r="A197" s="51" t="s">
        <v>13595</v>
      </c>
      <c r="B197" s="47" t="str" cm="1">
        <f t="array" ref="B197">_xlfn.IFS(E197&lt;&gt;"",E197&amp;F197,   G197&lt;&gt;"",G197,  TRUE,H197)</f>
        <v>ll</v>
      </c>
      <c r="C197" s="47" t="s">
        <v>6889</v>
      </c>
      <c r="D197" s="47" t="s">
        <v>6908</v>
      </c>
      <c r="E197" s="48"/>
      <c r="F197" s="46"/>
      <c r="G197" s="50" t="str">
        <f t="shared" si="6"/>
        <v/>
      </c>
      <c r="H197" s="47" t="str">
        <f t="shared" si="7"/>
        <v>ll</v>
      </c>
      <c r="I197" s="47">
        <f t="shared" si="8"/>
        <v>1</v>
      </c>
      <c r="AL197" s="47" t="str">
        <v>0</v>
      </c>
      <c r="AM197" s="47" t="str">
        <v>0</v>
      </c>
      <c r="AN197" s="47" t="str">
        <v>0z</v>
      </c>
      <c r="AQ197" s="47" t="e" cm="1">
        <f t="array" ref="AQ197">_xlfn.TEXTJOIN(",",,_xlfn.MAKEARRAY(LEN(AT197),1,  _xlfn.LAMBDA(_xlpm.r,_xlpm.c,MID(AT197,_xlpm.r,1)) )&amp;AU197)</f>
        <v>#VALUE!</v>
      </c>
      <c r="AR197" s="47" t="e" cm="1">
        <f t="array" ref="AR197">_xlfn.TEXTJOIN(",",,_xlfn.MAKEARRAY(LEN(AT197),1,  _xlfn.LAMBDA(_xlpm.r,_xlpm.c,MID(AT197,_xlpm.r,1)) )&amp;AS197)</f>
        <v>#VALUE!</v>
      </c>
    </row>
    <row r="198" spans="1:44" ht="12" customHeight="1">
      <c r="A198" s="51" t="s">
        <v>13710</v>
      </c>
      <c r="B198" s="47" t="str" cm="1">
        <f t="array" ref="B198">_xlfn.IFS(E198&lt;&gt;"",E198&amp;F198,   G198&lt;&gt;"",G198,  TRUE,H198)</f>
        <v>lq</v>
      </c>
      <c r="C198" s="47" t="s">
        <v>6889</v>
      </c>
      <c r="D198" s="47" t="s">
        <v>6960</v>
      </c>
      <c r="E198" s="48"/>
      <c r="F198" s="46"/>
      <c r="G198" s="50" t="str">
        <f t="shared" si="6"/>
        <v>lq</v>
      </c>
      <c r="H198" s="47" t="str">
        <f t="shared" si="7"/>
        <v>lo</v>
      </c>
      <c r="I198" s="47">
        <f t="shared" si="8"/>
        <v>2</v>
      </c>
      <c r="AL198" s="47" t="str">
        <v>0</v>
      </c>
      <c r="AM198" s="47" t="str">
        <v>0</v>
      </c>
      <c r="AN198" s="47" t="str">
        <v>0x</v>
      </c>
      <c r="AQ198" s="47" t="e" cm="1">
        <f t="array" ref="AQ198">_xlfn.TEXTJOIN(",",,_xlfn.MAKEARRAY(LEN(AT198),1,  _xlfn.LAMBDA(_xlpm.r,_xlpm.c,MID(AT198,_xlpm.r,1)) )&amp;AU198)</f>
        <v>#VALUE!</v>
      </c>
      <c r="AR198" s="47" t="e" cm="1">
        <f t="array" ref="AR198">_xlfn.TEXTJOIN(",",,_xlfn.MAKEARRAY(LEN(AT198),1,  _xlfn.LAMBDA(_xlpm.r,_xlpm.c,MID(AT198,_xlpm.r,1)) )&amp;AS198)</f>
        <v>#VALUE!</v>
      </c>
    </row>
    <row r="199" spans="1:44" ht="12" customHeight="1">
      <c r="A199" s="51" t="s">
        <v>6856</v>
      </c>
      <c r="B199" s="47" t="str" cm="1">
        <f t="array" ref="B199">_xlfn.IFS(E199&lt;&gt;"",E199&amp;F199,   G199&lt;&gt;"",G199,  TRUE,H199)</f>
        <v>lu</v>
      </c>
      <c r="C199" s="47" t="s">
        <v>6889</v>
      </c>
      <c r="D199" s="47" t="s">
        <v>13512</v>
      </c>
      <c r="E199" s="48"/>
      <c r="F199" s="46"/>
      <c r="G199" s="50" t="str">
        <f t="shared" si="6"/>
        <v/>
      </c>
      <c r="H199" s="47" t="str">
        <f t="shared" si="7"/>
        <v>lu</v>
      </c>
      <c r="I199" s="47">
        <f t="shared" si="8"/>
        <v>1</v>
      </c>
      <c r="AL199" s="47" t="str">
        <v>0</v>
      </c>
      <c r="AM199" s="47" t="str">
        <v>0</v>
      </c>
      <c r="AN199" s="47" t="str">
        <v>0c</v>
      </c>
      <c r="AQ199" s="47" t="e" cm="1">
        <f t="array" ref="AQ199">_xlfn.TEXTJOIN(",",,_xlfn.MAKEARRAY(LEN(AT199),1,  _xlfn.LAMBDA(_xlpm.r,_xlpm.c,MID(AT199,_xlpm.r,1)) )&amp;AU199)</f>
        <v>#VALUE!</v>
      </c>
      <c r="AR199" s="47" t="e" cm="1">
        <f t="array" ref="AR199">_xlfn.TEXTJOIN(",",,_xlfn.MAKEARRAY(LEN(AT199),1,  _xlfn.LAMBDA(_xlpm.r,_xlpm.c,MID(AT199,_xlpm.r,1)) )&amp;AS199)</f>
        <v>#VALUE!</v>
      </c>
    </row>
    <row r="200" spans="1:44" ht="12" customHeight="1">
      <c r="A200" s="51" t="s">
        <v>13686</v>
      </c>
      <c r="B200" s="47" t="str" cm="1">
        <f t="array" ref="B200">_xlfn.IFS(E200&lt;&gt;"",E200&amp;F200,   G200&lt;&gt;"",G200,  TRUE,H200)</f>
        <v>lr</v>
      </c>
      <c r="C200" s="47" t="s">
        <v>6889</v>
      </c>
      <c r="D200" s="47" t="s">
        <v>14110</v>
      </c>
      <c r="E200" s="48"/>
      <c r="F200" s="46"/>
      <c r="G200" s="50" t="str">
        <f t="shared" si="6"/>
        <v>lr</v>
      </c>
      <c r="H200" s="47" t="str">
        <f t="shared" si="7"/>
        <v>lm</v>
      </c>
      <c r="I200" s="47">
        <f t="shared" si="8"/>
        <v>1</v>
      </c>
      <c r="AL200" s="47" t="str">
        <v>0</v>
      </c>
      <c r="AM200" s="47" t="str">
        <v>0</v>
      </c>
      <c r="AN200" s="47" t="str">
        <v>0v</v>
      </c>
      <c r="AQ200" s="47" t="e" cm="1">
        <f t="array" ref="AQ200">_xlfn.TEXTJOIN(",",,_xlfn.MAKEARRAY(LEN(AT200),1,  _xlfn.LAMBDA(_xlpm.r,_xlpm.c,MID(AT200,_xlpm.r,1)) )&amp;AU200)</f>
        <v>#VALUE!</v>
      </c>
      <c r="AR200" s="47" t="e" cm="1">
        <f t="array" ref="AR200">_xlfn.TEXTJOIN(",",,_xlfn.MAKEARRAY(LEN(AT200),1,  _xlfn.LAMBDA(_xlpm.r,_xlpm.c,MID(AT200,_xlpm.r,1)) )&amp;AS200)</f>
        <v>#VALUE!</v>
      </c>
    </row>
    <row r="201" spans="1:44" ht="12" customHeight="1">
      <c r="A201" s="51" t="s">
        <v>13738</v>
      </c>
      <c r="B201" s="47" t="str" cm="1">
        <f t="array" ref="B201">_xlfn.IFS(E201&lt;&gt;"",E201&amp;F201,   G201&lt;&gt;"",G201,  TRUE,H201)</f>
        <v>lb</v>
      </c>
      <c r="C201" s="47" t="s">
        <v>6889</v>
      </c>
      <c r="D201" s="47" t="s">
        <v>13533</v>
      </c>
      <c r="E201" s="48"/>
      <c r="F201" s="46"/>
      <c r="G201" s="50" t="str">
        <f t="shared" si="6"/>
        <v>lb</v>
      </c>
      <c r="H201" s="47" t="str">
        <f t="shared" si="7"/>
        <v>lp</v>
      </c>
      <c r="I201" s="47">
        <f t="shared" si="8"/>
        <v>2</v>
      </c>
      <c r="AL201" s="47" t="str">
        <v>0</v>
      </c>
      <c r="AM201" s="47" t="str">
        <v>0</v>
      </c>
      <c r="AN201" s="47" t="str">
        <v>0b</v>
      </c>
      <c r="AQ201" s="47" t="e" cm="1">
        <f t="array" ref="AQ201">_xlfn.TEXTJOIN(",",,_xlfn.MAKEARRAY(LEN(AT201),1,  _xlfn.LAMBDA(_xlpm.r,_xlpm.c,MID(AT201,_xlpm.r,1)) )&amp;AU201)</f>
        <v>#VALUE!</v>
      </c>
      <c r="AR201" s="47" t="e" cm="1">
        <f t="array" ref="AR201">_xlfn.TEXTJOIN(",",,_xlfn.MAKEARRAY(LEN(AT201),1,  _xlfn.LAMBDA(_xlpm.r,_xlpm.c,MID(AT201,_xlpm.r,1)) )&amp;AS201)</f>
        <v>#VALUE!</v>
      </c>
    </row>
    <row r="202" spans="1:44" ht="12" customHeight="1">
      <c r="A202" s="51" t="s">
        <v>6907</v>
      </c>
      <c r="B202" s="47" t="str" cm="1">
        <f t="array" ref="B202">_xlfn.IFS(E202&lt;&gt;"",E202&amp;F202,   G202&lt;&gt;"",G202,  TRUE,H202)</f>
        <v>lc</v>
      </c>
      <c r="C202" s="47" t="s">
        <v>6889</v>
      </c>
      <c r="D202" s="47" t="s">
        <v>13535</v>
      </c>
      <c r="E202" s="48"/>
      <c r="F202" s="46"/>
      <c r="G202" s="50" t="str">
        <f t="shared" si="6"/>
        <v/>
      </c>
      <c r="H202" s="47" t="str">
        <f t="shared" si="7"/>
        <v>lc</v>
      </c>
      <c r="I202" s="47">
        <f t="shared" si="8"/>
        <v>1</v>
      </c>
      <c r="AL202" s="47" t="str">
        <v>0</v>
      </c>
      <c r="AM202" s="47" t="str">
        <v>0</v>
      </c>
      <c r="AN202" s="47" t="str">
        <v>0n</v>
      </c>
      <c r="AQ202" s="47" t="e" cm="1">
        <f t="array" ref="AQ202">_xlfn.TEXTJOIN(",",,_xlfn.MAKEARRAY(LEN(AT202),1,  _xlfn.LAMBDA(_xlpm.r,_xlpm.c,MID(AT202,_xlpm.r,1)) )&amp;AU202)</f>
        <v>#VALUE!</v>
      </c>
      <c r="AR202" s="47" t="e" cm="1">
        <f t="array" ref="AR202">_xlfn.TEXTJOIN(",",,_xlfn.MAKEARRAY(LEN(AT202),1,  _xlfn.LAMBDA(_xlpm.r,_xlpm.c,MID(AT202,_xlpm.r,1)) )&amp;AS202)</f>
        <v>#VALUE!</v>
      </c>
    </row>
    <row r="203" spans="1:44" ht="12" customHeight="1">
      <c r="A203" s="51" t="s">
        <v>6914</v>
      </c>
      <c r="B203" s="47" t="str" cm="1">
        <f t="array" ref="B203">_xlfn.IFS(E203&lt;&gt;"",E203&amp;F203,   G203&lt;&gt;"",G203,  TRUE,H203)</f>
        <v>lb</v>
      </c>
      <c r="C203" s="47" t="s">
        <v>6889</v>
      </c>
      <c r="D203" s="47" t="s">
        <v>13536</v>
      </c>
      <c r="E203" s="48"/>
      <c r="F203" s="46"/>
      <c r="G203" s="50" t="str">
        <f t="shared" si="6"/>
        <v>lb</v>
      </c>
      <c r="H203" s="47" t="str">
        <f t="shared" si="7"/>
        <v>lp</v>
      </c>
      <c r="I203" s="47">
        <f t="shared" si="8"/>
        <v>2</v>
      </c>
      <c r="AL203" s="47" t="str">
        <v>0</v>
      </c>
      <c r="AM203" s="47" t="str">
        <v>0</v>
      </c>
      <c r="AN203" s="47" t="str">
        <v>0m</v>
      </c>
      <c r="AQ203" s="47" t="e" cm="1">
        <f t="array" ref="AQ203">_xlfn.TEXTJOIN(",",,_xlfn.MAKEARRAY(LEN(AT203),1,  _xlfn.LAMBDA(_xlpm.r,_xlpm.c,MID(AT203,_xlpm.r,1)) )&amp;AU203)</f>
        <v>#VALUE!</v>
      </c>
      <c r="AR203" s="47" t="e" cm="1">
        <f t="array" ref="AR203">_xlfn.TEXTJOIN(",",,_xlfn.MAKEARRAY(LEN(AT203),1,  _xlfn.LAMBDA(_xlpm.r,_xlpm.c,MID(AT203,_xlpm.r,1)) )&amp;AS203)</f>
        <v>#VALUE!</v>
      </c>
    </row>
    <row r="204" spans="1:44" ht="12" customHeight="1">
      <c r="A204" s="51" t="s">
        <v>13531</v>
      </c>
      <c r="B204" s="47" t="str" cm="1">
        <f t="array" ref="B204">_xlfn.IFS(E204&lt;&gt;"",E204&amp;F204,   G204&lt;&gt;"",G204,  TRUE,H204)</f>
        <v>lv</v>
      </c>
      <c r="C204" s="47" t="s">
        <v>6889</v>
      </c>
      <c r="D204" s="47" t="s">
        <v>13513</v>
      </c>
      <c r="E204" s="48"/>
      <c r="F204" s="46"/>
      <c r="G204" s="50" t="str">
        <f t="shared" si="6"/>
        <v/>
      </c>
      <c r="H204" s="47" t="str">
        <f t="shared" si="7"/>
        <v>lv</v>
      </c>
      <c r="I204" s="47">
        <f t="shared" si="8"/>
        <v>1</v>
      </c>
      <c r="AQ204" s="47" t="e" cm="1">
        <f t="array" ref="AQ204">_xlfn.TEXTJOIN(",",,_xlfn.MAKEARRAY(LEN(AT204),1,  _xlfn.LAMBDA(_xlpm.r,_xlpm.c,MID(AT204,_xlpm.r,1)) )&amp;AU204)</f>
        <v>#VALUE!</v>
      </c>
      <c r="AR204" s="47" t="e" cm="1">
        <f t="array" ref="AR204">_xlfn.TEXTJOIN(",",,_xlfn.MAKEARRAY(LEN(AT204),1,  _xlfn.LAMBDA(_xlpm.r,_xlpm.c,MID(AT204,_xlpm.r,1)) )&amp;AS204)</f>
        <v>#VALUE!</v>
      </c>
    </row>
    <row r="205" spans="1:44" ht="12" customHeight="1">
      <c r="A205" s="51" t="s">
        <v>6868</v>
      </c>
      <c r="B205" s="47" t="str" cm="1">
        <f t="array" ref="B205">_xlfn.IFS(E205&lt;&gt;"",E205&amp;F205,   G205&lt;&gt;"",G205,  TRUE,H205)</f>
        <v>ma</v>
      </c>
      <c r="C205" s="47" t="s">
        <v>6877</v>
      </c>
      <c r="D205" s="47" t="s">
        <v>6875</v>
      </c>
      <c r="E205" s="48"/>
      <c r="F205" s="46"/>
      <c r="G205" s="50" t="str">
        <f t="shared" si="6"/>
        <v/>
      </c>
      <c r="H205" s="47" t="str">
        <f t="shared" si="7"/>
        <v>ma</v>
      </c>
      <c r="I205" s="47">
        <f t="shared" si="8"/>
        <v>1</v>
      </c>
      <c r="AQ205" s="47" t="e" cm="1">
        <f t="array" ref="AQ205">_xlfn.TEXTJOIN(",",,_xlfn.MAKEARRAY(LEN(AT205),1,  _xlfn.LAMBDA(_xlpm.r,_xlpm.c,MID(AT205,_xlpm.r,1)) )&amp;AU205)</f>
        <v>#VALUE!</v>
      </c>
      <c r="AR205" s="47" t="e" cm="1">
        <f t="array" ref="AR205">_xlfn.TEXTJOIN(",",,_xlfn.MAKEARRAY(LEN(AT205),1,  _xlfn.LAMBDA(_xlpm.r,_xlpm.c,MID(AT205,_xlpm.r,1)) )&amp;AS205)</f>
        <v>#VALUE!</v>
      </c>
    </row>
    <row r="206" spans="1:44" ht="12" customHeight="1">
      <c r="A206" s="51" t="s">
        <v>13740</v>
      </c>
      <c r="B206" s="47" t="str" cm="1">
        <f t="array" ref="B206">_xlfn.IFS(E206&lt;&gt;"",E206&amp;F206,   G206&lt;&gt;"",G206,  TRUE,H206)</f>
        <v>mx</v>
      </c>
      <c r="C206" s="47" t="s">
        <v>6877</v>
      </c>
      <c r="D206" s="47" t="s">
        <v>6950</v>
      </c>
      <c r="E206" s="48"/>
      <c r="F206" s="46"/>
      <c r="G206" s="50" t="str">
        <f t="shared" si="6"/>
        <v>mx</v>
      </c>
      <c r="H206" s="47" t="str">
        <f t="shared" si="7"/>
        <v>mh</v>
      </c>
      <c r="I206" s="47">
        <f t="shared" si="8"/>
        <v>1</v>
      </c>
      <c r="AQ206" s="47" t="e" cm="1">
        <f t="array" ref="AQ206">_xlfn.TEXTJOIN(",",,_xlfn.MAKEARRAY(LEN(AT206),1,  _xlfn.LAMBDA(_xlpm.r,_xlpm.c,MID(AT206,_xlpm.r,1)) )&amp;AU206)</f>
        <v>#VALUE!</v>
      </c>
      <c r="AR206" s="47" t="e" cm="1">
        <f t="array" ref="AR206">_xlfn.TEXTJOIN(",",,_xlfn.MAKEARRAY(LEN(AT206),1,  _xlfn.LAMBDA(_xlpm.r,_xlpm.c,MID(AT206,_xlpm.r,1)) )&amp;AS206)</f>
        <v>#VALUE!</v>
      </c>
    </row>
    <row r="207" spans="1:44" ht="12" customHeight="1">
      <c r="A207" s="51" t="s">
        <v>13654</v>
      </c>
      <c r="B207" s="47" t="str" cm="1">
        <f t="array" ref="B207">_xlfn.IFS(E207&lt;&gt;"",E207&amp;F207,   G207&lt;&gt;"",G207,  TRUE,H207)</f>
        <v>mn</v>
      </c>
      <c r="C207" s="47" t="s">
        <v>6877</v>
      </c>
      <c r="D207" s="47" t="s">
        <v>6841</v>
      </c>
      <c r="E207" s="48"/>
      <c r="F207" s="46"/>
      <c r="G207" s="50" t="str">
        <f t="shared" si="6"/>
        <v/>
      </c>
      <c r="H207" s="47" t="str">
        <f t="shared" si="7"/>
        <v>mn</v>
      </c>
      <c r="I207" s="47">
        <f t="shared" si="8"/>
        <v>1</v>
      </c>
      <c r="AQ207" s="47" t="e" cm="1">
        <f t="array" ref="AQ207">_xlfn.TEXTJOIN(",",,_xlfn.MAKEARRAY(LEN(AT207),1,  _xlfn.LAMBDA(_xlpm.r,_xlpm.c,MID(AT207,_xlpm.r,1)) )&amp;AU207)</f>
        <v>#VALUE!</v>
      </c>
      <c r="AR207" s="47" t="e" cm="1">
        <f t="array" ref="AR207">_xlfn.TEXTJOIN(",",,_xlfn.MAKEARRAY(LEN(AT207),1,  _xlfn.LAMBDA(_xlpm.r,_xlpm.c,MID(AT207,_xlpm.r,1)) )&amp;AS207)</f>
        <v>#VALUE!</v>
      </c>
    </row>
    <row r="208" spans="1:44" ht="12" customHeight="1">
      <c r="A208" s="51" t="s">
        <v>13672</v>
      </c>
      <c r="B208" s="47" t="str" cm="1">
        <f t="array" ref="B208">_xlfn.IFS(E208&lt;&gt;"",E208&amp;F208,   G208&lt;&gt;"",G208,  TRUE,H208)</f>
        <v>mg</v>
      </c>
      <c r="C208" s="47" t="s">
        <v>6877</v>
      </c>
      <c r="D208" s="47" t="s">
        <v>13767</v>
      </c>
      <c r="E208" s="48"/>
      <c r="F208" s="46"/>
      <c r="G208" s="50" t="str">
        <f t="shared" si="6"/>
        <v/>
      </c>
      <c r="H208" s="47" t="str">
        <f t="shared" si="7"/>
        <v>mg</v>
      </c>
      <c r="I208" s="47">
        <f t="shared" si="8"/>
        <v>1</v>
      </c>
      <c r="AQ208" s="47" t="e" cm="1">
        <f t="array" ref="AQ208">_xlfn.TEXTJOIN(",",,_xlfn.MAKEARRAY(LEN(AT208),1,  _xlfn.LAMBDA(_xlpm.r,_xlpm.c,MID(AT208,_xlpm.r,1)) )&amp;AU208)</f>
        <v>#VALUE!</v>
      </c>
      <c r="AR208" s="47" t="e" cm="1">
        <f t="array" ref="AR208">_xlfn.TEXTJOIN(",",,_xlfn.MAKEARRAY(LEN(AT208),1,  _xlfn.LAMBDA(_xlpm.r,_xlpm.c,MID(AT208,_xlpm.r,1)) )&amp;AS208)</f>
        <v>#VALUE!</v>
      </c>
    </row>
    <row r="209" spans="1:44" ht="12" customHeight="1">
      <c r="A209" s="51" t="s">
        <v>13736</v>
      </c>
      <c r="B209" s="47" t="str" cm="1">
        <f t="array" ref="B209">_xlfn.IFS(E209&lt;&gt;"",E209&amp;F209,   G209&lt;&gt;"",G209,  TRUE,H209)</f>
        <v>mj</v>
      </c>
      <c r="C209" s="47" t="s">
        <v>6877</v>
      </c>
      <c r="D209" s="47" t="s">
        <v>6840</v>
      </c>
      <c r="E209" s="48"/>
      <c r="F209" s="46"/>
      <c r="G209" s="50" t="str">
        <f t="shared" si="6"/>
        <v/>
      </c>
      <c r="H209" s="47" t="str">
        <f t="shared" si="7"/>
        <v>mj</v>
      </c>
      <c r="I209" s="47">
        <f t="shared" si="8"/>
        <v>1</v>
      </c>
      <c r="AQ209" s="47" t="e" cm="1">
        <f t="array" ref="AQ209">_xlfn.TEXTJOIN(",",,_xlfn.MAKEARRAY(LEN(AT209),1,  _xlfn.LAMBDA(_xlpm.r,_xlpm.c,MID(AT209,_xlpm.r,1)) )&amp;AU209)</f>
        <v>#VALUE!</v>
      </c>
      <c r="AR209" s="47" t="e" cm="1">
        <f t="array" ref="AR209">_xlfn.TEXTJOIN(",",,_xlfn.MAKEARRAY(LEN(AT209),1,  _xlfn.LAMBDA(_xlpm.r,_xlpm.c,MID(AT209,_xlpm.r,1)) )&amp;AS209)</f>
        <v>#VALUE!</v>
      </c>
    </row>
    <row r="210" spans="1:44" ht="12" customHeight="1">
      <c r="A210" s="51" t="s">
        <v>6862</v>
      </c>
      <c r="B210" s="47" t="str" cm="1">
        <f t="array" ref="B210">_xlfn.IFS(E210&lt;&gt;"",E210&amp;F210,   G210&lt;&gt;"",G210,  TRUE,H210)</f>
        <v>me</v>
      </c>
      <c r="C210" s="47" t="s">
        <v>6877</v>
      </c>
      <c r="D210" s="47" t="s">
        <v>6876</v>
      </c>
      <c r="E210" s="48"/>
      <c r="F210" s="46"/>
      <c r="G210" s="50" t="str">
        <f t="shared" si="6"/>
        <v/>
      </c>
      <c r="H210" s="47" t="str">
        <f t="shared" si="7"/>
        <v>me</v>
      </c>
      <c r="I210" s="47">
        <f t="shared" si="8"/>
        <v>2</v>
      </c>
      <c r="AQ210" s="47" t="e" cm="1">
        <f t="array" ref="AQ210">_xlfn.TEXTJOIN(",",,_xlfn.MAKEARRAY(LEN(AT210),1,  _xlfn.LAMBDA(_xlpm.r,_xlpm.c,MID(AT210,_xlpm.r,1)) )&amp;AU210)</f>
        <v>#VALUE!</v>
      </c>
      <c r="AR210" s="47" t="e" cm="1">
        <f t="array" ref="AR210">_xlfn.TEXTJOIN(",",,_xlfn.MAKEARRAY(LEN(AT210),1,  _xlfn.LAMBDA(_xlpm.r,_xlpm.c,MID(AT210,_xlpm.r,1)) )&amp;AS210)</f>
        <v>#VALUE!</v>
      </c>
    </row>
    <row r="211" spans="1:44" ht="12" customHeight="1">
      <c r="A211" s="51" t="s">
        <v>13552</v>
      </c>
      <c r="B211" s="47" t="str" cm="1">
        <f t="array" ref="B211">_xlfn.IFS(E211&lt;&gt;"",E211&amp;F211,   G211&lt;&gt;"",G211,  TRUE,H211)</f>
        <v>mf</v>
      </c>
      <c r="C211" s="47" t="s">
        <v>6877</v>
      </c>
      <c r="D211" s="47" t="s">
        <v>6816</v>
      </c>
      <c r="E211" s="48"/>
      <c r="F211" s="46"/>
      <c r="G211" s="50" t="str">
        <f t="shared" si="6"/>
        <v/>
      </c>
      <c r="H211" s="47" t="str">
        <f t="shared" si="7"/>
        <v>mf</v>
      </c>
      <c r="I211" s="47">
        <f t="shared" si="8"/>
        <v>1</v>
      </c>
      <c r="AQ211" s="47" t="e" cm="1">
        <f t="array" ref="AQ211">_xlfn.TEXTJOIN(",",,_xlfn.MAKEARRAY(LEN(AT211),1,  _xlfn.LAMBDA(_xlpm.r,_xlpm.c,MID(AT211,_xlpm.r,1)) )&amp;AU211)</f>
        <v>#VALUE!</v>
      </c>
      <c r="AR211" s="47" t="e" cm="1">
        <f t="array" ref="AR211">_xlfn.TEXTJOIN(",",,_xlfn.MAKEARRAY(LEN(AT211),1,  _xlfn.LAMBDA(_xlpm.r,_xlpm.c,MID(AT211,_xlpm.r,1)) )&amp;AS211)</f>
        <v>#VALUE!</v>
      </c>
    </row>
    <row r="212" spans="1:44" ht="12" customHeight="1">
      <c r="A212" s="51" t="s">
        <v>13546</v>
      </c>
      <c r="B212" s="47" t="str" cm="1">
        <f t="array" ref="B212">_xlfn.IFS(E212&lt;&gt;"",E212&amp;F212,   G212&lt;&gt;"",G212,  TRUE,H212)</f>
        <v>md</v>
      </c>
      <c r="C212" s="47" t="s">
        <v>6877</v>
      </c>
      <c r="D212" s="47" t="s">
        <v>6836</v>
      </c>
      <c r="E212" s="48"/>
      <c r="F212" s="46"/>
      <c r="G212" s="50" t="str">
        <f t="shared" si="6"/>
        <v>md</v>
      </c>
      <c r="H212" s="47" t="str">
        <f t="shared" si="7"/>
        <v>mk</v>
      </c>
      <c r="I212" s="47">
        <f t="shared" si="8"/>
        <v>2</v>
      </c>
      <c r="AQ212" s="47" t="e" cm="1">
        <f t="array" ref="AQ212">_xlfn.TEXTJOIN(",",,_xlfn.MAKEARRAY(LEN(AT212),1,  _xlfn.LAMBDA(_xlpm.r,_xlpm.c,MID(AT212,_xlpm.r,1)) )&amp;AU212)</f>
        <v>#VALUE!</v>
      </c>
      <c r="AR212" s="47" t="e" cm="1">
        <f t="array" ref="AR212">_xlfn.TEXTJOIN(",",,_xlfn.MAKEARRAY(LEN(AT212),1,  _xlfn.LAMBDA(_xlpm.r,_xlpm.c,MID(AT212,_xlpm.r,1)) )&amp;AS212)</f>
        <v>#VALUE!</v>
      </c>
    </row>
    <row r="213" spans="1:44" ht="12" customHeight="1">
      <c r="A213" s="51" t="s">
        <v>13698</v>
      </c>
      <c r="B213" s="47" t="str" cm="1">
        <f t="array" ref="B213">_xlfn.IFS(E213&lt;&gt;"",E213&amp;F213,   G213&lt;&gt;"",G213,  TRUE,H213)</f>
        <v>md</v>
      </c>
      <c r="C213" s="47" t="s">
        <v>6877</v>
      </c>
      <c r="D213" s="47" t="s">
        <v>14463</v>
      </c>
      <c r="E213" s="48"/>
      <c r="F213" s="46"/>
      <c r="G213" s="50" t="str">
        <f t="shared" ref="G213:G276" si="9">_xlfn.XLOOKUP(A213,Z:Z,AA:AA,"",0,1)</f>
        <v/>
      </c>
      <c r="H213" s="47" t="str">
        <f t="shared" ref="H213:H276" si="10">IF(OR(C213="sh",C213="ch",C213="zh"),_xlfn.XLOOKUP(C213,X:X,Y:Y,"",0),C213) &amp; _xlfn.XLOOKUP(D213, X:X, Y:Y,"",0)</f>
        <v>md</v>
      </c>
      <c r="I213" s="47">
        <f t="shared" ref="I213:I276" si="11">COUNTIF(B:B,B213)</f>
        <v>2</v>
      </c>
      <c r="AQ213" s="47" t="e" cm="1">
        <f t="array" ref="AQ213">_xlfn.TEXTJOIN(",",,_xlfn.MAKEARRAY(LEN(AT213),1,  _xlfn.LAMBDA(_xlpm.r,_xlpm.c,MID(AT213,_xlpm.r,1)) )&amp;AU213)</f>
        <v>#VALUE!</v>
      </c>
      <c r="AR213" s="47" t="e" cm="1">
        <f t="array" ref="AR213">_xlfn.TEXTJOIN(",",,_xlfn.MAKEARRAY(LEN(AT213),1,  _xlfn.LAMBDA(_xlpm.r,_xlpm.c,MID(AT213,_xlpm.r,1)) )&amp;AS213)</f>
        <v>#VALUE!</v>
      </c>
    </row>
    <row r="214" spans="1:44" ht="12" customHeight="1">
      <c r="A214" s="51" t="s">
        <v>6849</v>
      </c>
      <c r="B214" s="47" t="str" cm="1">
        <f t="array" ref="B214">_xlfn.IFS(E214&lt;&gt;"",E214&amp;F214,   G214&lt;&gt;"",G214,  TRUE,H214)</f>
        <v>mc</v>
      </c>
      <c r="C214" s="47" t="s">
        <v>6877</v>
      </c>
      <c r="D214" s="47" t="s">
        <v>13510</v>
      </c>
      <c r="E214" s="48"/>
      <c r="F214" s="46"/>
      <c r="G214" s="50" t="str">
        <f t="shared" si="9"/>
        <v>mc</v>
      </c>
      <c r="H214" s="47" t="str">
        <f t="shared" si="10"/>
        <v>mi</v>
      </c>
      <c r="I214" s="47">
        <f t="shared" si="11"/>
        <v>1</v>
      </c>
      <c r="AQ214" s="47" t="e" cm="1">
        <f t="array" ref="AQ214">_xlfn.TEXTJOIN(",",,_xlfn.MAKEARRAY(LEN(AT214),1,  _xlfn.LAMBDA(_xlpm.r,_xlpm.c,MID(AT214,_xlpm.r,1)) )&amp;AU214)</f>
        <v>#VALUE!</v>
      </c>
      <c r="AR214" s="47" t="e" cm="1">
        <f t="array" ref="AR214">_xlfn.TEXTJOIN(",",,_xlfn.MAKEARRAY(LEN(AT214),1,  _xlfn.LAMBDA(_xlpm.r,_xlpm.c,MID(AT214,_xlpm.r,1)) )&amp;AS214)</f>
        <v>#VALUE!</v>
      </c>
    </row>
    <row r="215" spans="1:44" ht="12" customHeight="1">
      <c r="A215" s="51" t="s">
        <v>13566</v>
      </c>
      <c r="B215" s="47" t="str" cm="1">
        <f t="array" ref="B215">_xlfn.IFS(E215&lt;&gt;"",E215&amp;F215,   G215&lt;&gt;"",G215,  TRUE,H215)</f>
        <v>mw</v>
      </c>
      <c r="C215" s="47" t="s">
        <v>6877</v>
      </c>
      <c r="D215" s="47" t="s">
        <v>6916</v>
      </c>
      <c r="E215" s="48"/>
      <c r="F215" s="46"/>
      <c r="G215" s="50" t="str">
        <f t="shared" si="9"/>
        <v/>
      </c>
      <c r="H215" s="47" t="str">
        <f t="shared" si="10"/>
        <v>mw</v>
      </c>
      <c r="I215" s="47">
        <f t="shared" si="11"/>
        <v>1</v>
      </c>
      <c r="AQ215" s="47" t="e" cm="1">
        <f t="array" ref="AQ215">_xlfn.TEXTJOIN(",",,_xlfn.MAKEARRAY(LEN(AT215),1,  _xlfn.LAMBDA(_xlpm.r,_xlpm.c,MID(AT215,_xlpm.r,1)) )&amp;AU215)</f>
        <v>#VALUE!</v>
      </c>
      <c r="AR215" s="47" t="e" cm="1">
        <f t="array" ref="AR215">_xlfn.TEXTJOIN(",",,_xlfn.MAKEARRAY(LEN(AT215),1,  _xlfn.LAMBDA(_xlpm.r,_xlpm.c,MID(AT215,_xlpm.r,1)) )&amp;AS215)</f>
        <v>#VALUE!</v>
      </c>
    </row>
    <row r="216" spans="1:44" ht="12" customHeight="1">
      <c r="A216" s="51" t="s">
        <v>13732</v>
      </c>
      <c r="B216" s="47" t="str" cm="1">
        <f t="array" ref="B216">_xlfn.IFS(E216&lt;&gt;"",E216&amp;F216,   G216&lt;&gt;"",G216,  TRUE,H216)</f>
        <v>m</v>
      </c>
      <c r="C216" s="47" t="s">
        <v>6877</v>
      </c>
      <c r="D216" s="47" t="s">
        <v>14103</v>
      </c>
      <c r="E216" s="48"/>
      <c r="F216" s="46"/>
      <c r="G216" s="50" t="str">
        <f t="shared" si="9"/>
        <v/>
      </c>
      <c r="H216" s="47" t="str">
        <f t="shared" si="10"/>
        <v>m</v>
      </c>
      <c r="I216" s="47">
        <f t="shared" si="11"/>
        <v>1</v>
      </c>
      <c r="AQ216" s="47" t="e" cm="1">
        <f t="array" ref="AQ216">_xlfn.TEXTJOIN(",",,_xlfn.MAKEARRAY(LEN(AT216),1,  _xlfn.LAMBDA(_xlpm.r,_xlpm.c,MID(AT216,_xlpm.r,1)) )&amp;AU216)</f>
        <v>#VALUE!</v>
      </c>
      <c r="AR216" s="47" t="e" cm="1">
        <f t="array" ref="AR216">_xlfn.TEXTJOIN(",",,_xlfn.MAKEARRAY(LEN(AT216),1,  _xlfn.LAMBDA(_xlpm.r,_xlpm.c,MID(AT216,_xlpm.r,1)) )&amp;AS216)</f>
        <v>#VALUE!</v>
      </c>
    </row>
    <row r="217" spans="1:44" ht="12" customHeight="1">
      <c r="A217" s="51" t="s">
        <v>13708</v>
      </c>
      <c r="B217" s="47" t="str" cm="1">
        <f t="array" ref="B217">_xlfn.IFS(E217&lt;&gt;"",E217&amp;F217,   G217&lt;&gt;"",G217,  TRUE,H217)</f>
        <v>me</v>
      </c>
      <c r="C217" s="47" t="s">
        <v>6877</v>
      </c>
      <c r="D217" s="47" t="s">
        <v>13529</v>
      </c>
      <c r="E217" s="48"/>
      <c r="F217" s="46"/>
      <c r="G217" s="50" t="str">
        <f t="shared" si="9"/>
        <v>me</v>
      </c>
      <c r="H217" s="47" t="str">
        <f t="shared" si="10"/>
        <v>my</v>
      </c>
      <c r="I217" s="47">
        <f t="shared" si="11"/>
        <v>2</v>
      </c>
      <c r="AQ217" s="47" t="e" cm="1">
        <f t="array" ref="AQ217">_xlfn.TEXTJOIN(",",,_xlfn.MAKEARRAY(LEN(AT217),1,  _xlfn.LAMBDA(_xlpm.r,_xlpm.c,MID(AT217,_xlpm.r,1)) )&amp;AU217)</f>
        <v>#VALUE!</v>
      </c>
      <c r="AR217" s="47" t="e" cm="1">
        <f t="array" ref="AR217">_xlfn.TEXTJOIN(",",,_xlfn.MAKEARRAY(LEN(AT217),1,  _xlfn.LAMBDA(_xlpm.r,_xlpm.c,MID(AT217,_xlpm.r,1)) )&amp;AS217)</f>
        <v>#VALUE!</v>
      </c>
    </row>
    <row r="218" spans="1:44" ht="12" customHeight="1">
      <c r="A218" s="51" t="s">
        <v>13702</v>
      </c>
      <c r="B218" s="47" t="str" cm="1">
        <f t="array" ref="B218">_xlfn.IFS(E218&lt;&gt;"",E218&amp;F218,   G218&lt;&gt;"",G218,  TRUE,H218)</f>
        <v>mz</v>
      </c>
      <c r="C218" s="47" t="s">
        <v>6877</v>
      </c>
      <c r="D218" s="47" t="s">
        <v>13530</v>
      </c>
      <c r="E218" s="48"/>
      <c r="F218" s="46"/>
      <c r="G218" s="50" t="str">
        <f t="shared" si="9"/>
        <v/>
      </c>
      <c r="H218" s="47" t="str">
        <f t="shared" si="10"/>
        <v>mz</v>
      </c>
      <c r="I218" s="47">
        <f t="shared" si="11"/>
        <v>1</v>
      </c>
      <c r="AQ218" s="47" t="e" cm="1">
        <f t="array" ref="AQ218">_xlfn.TEXTJOIN(",",,_xlfn.MAKEARRAY(LEN(AT218),1,  _xlfn.LAMBDA(_xlpm.r,_xlpm.c,MID(AT218,_xlpm.r,1)) )&amp;AU218)</f>
        <v>#VALUE!</v>
      </c>
      <c r="AR218" s="47" t="e" cm="1">
        <f t="array" ref="AR218">_xlfn.TEXTJOIN(",",,_xlfn.MAKEARRAY(LEN(AT218),1,  _xlfn.LAMBDA(_xlpm.r,_xlpm.c,MID(AT218,_xlpm.r,1)) )&amp;AS218)</f>
        <v>#VALUE!</v>
      </c>
    </row>
    <row r="219" spans="1:44" ht="12" customHeight="1">
      <c r="A219" s="51" t="s">
        <v>13593</v>
      </c>
      <c r="B219" s="47" t="str" cm="1">
        <f t="array" ref="B219">_xlfn.IFS(E219&lt;&gt;"",E219&amp;F219,   G219&lt;&gt;"",G219,  TRUE,H219)</f>
        <v>ms</v>
      </c>
      <c r="C219" s="47" t="s">
        <v>6877</v>
      </c>
      <c r="D219" s="47" t="s">
        <v>14095</v>
      </c>
      <c r="E219" s="48"/>
      <c r="F219" s="46"/>
      <c r="G219" s="50" t="str">
        <f t="shared" si="9"/>
        <v/>
      </c>
      <c r="H219" s="47" t="str">
        <f t="shared" si="10"/>
        <v>ms</v>
      </c>
      <c r="I219" s="47">
        <f t="shared" si="11"/>
        <v>1</v>
      </c>
      <c r="AQ219" s="47" t="e" cm="1">
        <f t="array" ref="AQ219">_xlfn.TEXTJOIN(",",,_xlfn.MAKEARRAY(LEN(AT219),1,  _xlfn.LAMBDA(_xlpm.r,_xlpm.c,MID(AT219,_xlpm.r,1)) )&amp;AU219)</f>
        <v>#VALUE!</v>
      </c>
      <c r="AR219" s="47" t="e" cm="1">
        <f t="array" ref="AR219">_xlfn.TEXTJOIN(",",,_xlfn.MAKEARRAY(LEN(AT219),1,  _xlfn.LAMBDA(_xlpm.r,_xlpm.c,MID(AT219,_xlpm.r,1)) )&amp;AS219)</f>
        <v>#VALUE!</v>
      </c>
    </row>
    <row r="220" spans="1:44" ht="12" customHeight="1">
      <c r="A220" s="51" t="s">
        <v>13794</v>
      </c>
      <c r="B220" s="47" t="str" cm="1">
        <f t="array" ref="B220">_xlfn.IFS(E220&lt;&gt;"",E220&amp;F220,   G220&lt;&gt;"",G220,  TRUE,H220)</f>
        <v>mq</v>
      </c>
      <c r="C220" s="47" t="s">
        <v>6877</v>
      </c>
      <c r="D220" s="47" t="s">
        <v>14083</v>
      </c>
      <c r="E220" s="48"/>
      <c r="F220" s="46"/>
      <c r="G220" s="50" t="str">
        <f t="shared" si="9"/>
        <v/>
      </c>
      <c r="H220" s="47" t="str">
        <f t="shared" si="10"/>
        <v>mq</v>
      </c>
      <c r="I220" s="47">
        <f t="shared" si="11"/>
        <v>2</v>
      </c>
      <c r="AQ220" s="47" t="e" cm="1">
        <f t="array" ref="AQ220">_xlfn.TEXTJOIN(",",,_xlfn.MAKEARRAY(LEN(AT220),1,  _xlfn.LAMBDA(_xlpm.r,_xlpm.c,MID(AT220,_xlpm.r,1)) )&amp;AU220)</f>
        <v>#VALUE!</v>
      </c>
      <c r="AR220" s="47" t="e" cm="1">
        <f t="array" ref="AR220">_xlfn.TEXTJOIN(",",,_xlfn.MAKEARRAY(LEN(AT220),1,  _xlfn.LAMBDA(_xlpm.r,_xlpm.c,MID(AT220,_xlpm.r,1)) )&amp;AS220)</f>
        <v>#VALUE!</v>
      </c>
    </row>
    <row r="221" spans="1:44" ht="12" customHeight="1">
      <c r="A221" s="51" t="s">
        <v>6957</v>
      </c>
      <c r="B221" s="47" t="str" cm="1">
        <f t="array" ref="B221">_xlfn.IFS(E221&lt;&gt;"",E221&amp;F221,   G221&lt;&gt;"",G221,  TRUE,H221)</f>
        <v>mb</v>
      </c>
      <c r="C221" s="47" t="s">
        <v>6877</v>
      </c>
      <c r="D221" s="47" t="s">
        <v>6879</v>
      </c>
      <c r="E221" s="48"/>
      <c r="F221" s="46"/>
      <c r="G221" s="50" t="str">
        <f t="shared" si="9"/>
        <v>mb</v>
      </c>
      <c r="H221" s="47" t="str">
        <f t="shared" si="10"/>
        <v>mo</v>
      </c>
      <c r="I221" s="47">
        <f t="shared" si="11"/>
        <v>1</v>
      </c>
      <c r="AQ221" s="47" t="e" cm="1">
        <f t="array" ref="AQ221">_xlfn.TEXTJOIN(",",,_xlfn.MAKEARRAY(LEN(AT221),1,  _xlfn.LAMBDA(_xlpm.r,_xlpm.c,MID(AT221,_xlpm.r,1)) )&amp;AU221)</f>
        <v>#VALUE!</v>
      </c>
      <c r="AR221" s="47" t="e" cm="1">
        <f t="array" ref="AR221">_xlfn.TEXTJOIN(",",,_xlfn.MAKEARRAY(LEN(AT221),1,  _xlfn.LAMBDA(_xlpm.r,_xlpm.c,MID(AT221,_xlpm.r,1)) )&amp;AS221)</f>
        <v>#VALUE!</v>
      </c>
    </row>
    <row r="222" spans="1:44" ht="12" customHeight="1">
      <c r="A222" s="51" t="s">
        <v>6839</v>
      </c>
      <c r="B222" s="47" t="str" cm="1">
        <f t="array" ref="B222">_xlfn.IFS(E222&lt;&gt;"",E222&amp;F222,   G222&lt;&gt;"",G222,  TRUE,H222)</f>
        <v>mq</v>
      </c>
      <c r="C222" s="47" t="s">
        <v>6877</v>
      </c>
      <c r="D222" s="47" t="s">
        <v>6960</v>
      </c>
      <c r="E222" s="48"/>
      <c r="F222" s="46"/>
      <c r="G222" s="50" t="str">
        <f t="shared" si="9"/>
        <v>mq</v>
      </c>
      <c r="H222" s="47" t="str">
        <f t="shared" si="10"/>
        <v>mo</v>
      </c>
      <c r="I222" s="47">
        <f t="shared" si="11"/>
        <v>2</v>
      </c>
      <c r="AQ222" s="47" t="e" cm="1">
        <f t="array" ref="AQ222">_xlfn.TEXTJOIN(",",,_xlfn.MAKEARRAY(LEN(AT222),1,  _xlfn.LAMBDA(_xlpm.r,_xlpm.c,MID(AT222,_xlpm.r,1)) )&amp;AU222)</f>
        <v>#VALUE!</v>
      </c>
      <c r="AR222" s="47" t="e" cm="1">
        <f t="array" ref="AR222">_xlfn.TEXTJOIN(",",,_xlfn.MAKEARRAY(LEN(AT222),1,  _xlfn.LAMBDA(_xlpm.r,_xlpm.c,MID(AT222,_xlpm.r,1)) )&amp;AS222)</f>
        <v>#VALUE!</v>
      </c>
    </row>
    <row r="223" spans="1:44" ht="12" customHeight="1">
      <c r="A223" s="51" t="s">
        <v>6809</v>
      </c>
      <c r="B223" s="47" t="str" cm="1">
        <f t="array" ref="B223">_xlfn.IFS(E223&lt;&gt;"",E223&amp;F223,   G223&lt;&gt;"",G223,  TRUE,H223)</f>
        <v>mv</v>
      </c>
      <c r="C223" s="47" t="s">
        <v>6877</v>
      </c>
      <c r="D223" s="47" t="s">
        <v>13512</v>
      </c>
      <c r="E223" s="48"/>
      <c r="F223" s="46"/>
      <c r="G223" s="50" t="str">
        <f t="shared" si="9"/>
        <v>mv</v>
      </c>
      <c r="H223" s="47" t="str">
        <f t="shared" si="10"/>
        <v>mu</v>
      </c>
      <c r="I223" s="47">
        <f t="shared" si="11"/>
        <v>1</v>
      </c>
      <c r="AQ223" s="47" t="e" cm="1">
        <f t="array" ref="AQ223">_xlfn.TEXTJOIN(",",,_xlfn.MAKEARRAY(LEN(AT223),1,  _xlfn.LAMBDA(_xlpm.r,_xlpm.c,MID(AT223,_xlpm.r,1)) )&amp;AU223)</f>
        <v>#VALUE!</v>
      </c>
      <c r="AR223" s="47" t="e" cm="1">
        <f t="array" ref="AR223">_xlfn.TEXTJOIN(",",,_xlfn.MAKEARRAY(LEN(AT223),1,  _xlfn.LAMBDA(_xlpm.r,_xlpm.c,MID(AT223,_xlpm.r,1)) )&amp;AS223)</f>
        <v>#VALUE!</v>
      </c>
    </row>
    <row r="224" spans="1:44" ht="12" customHeight="1">
      <c r="A224" s="51" t="s">
        <v>6933</v>
      </c>
      <c r="B224" s="47" t="str" cm="1">
        <f t="array" ref="B224">_xlfn.IFS(E224&lt;&gt;"",E224&amp;F224,   G224&lt;&gt;"",G224,  TRUE,H224)</f>
        <v>na</v>
      </c>
      <c r="C224" s="47" t="s">
        <v>6878</v>
      </c>
      <c r="D224" s="47" t="s">
        <v>6875</v>
      </c>
      <c r="E224" s="48"/>
      <c r="F224" s="46"/>
      <c r="G224" s="50" t="str">
        <f t="shared" si="9"/>
        <v/>
      </c>
      <c r="H224" s="47" t="str">
        <f t="shared" si="10"/>
        <v>na</v>
      </c>
      <c r="I224" s="47">
        <f t="shared" si="11"/>
        <v>1</v>
      </c>
      <c r="AQ224" s="47" t="e" cm="1">
        <f t="array" ref="AQ224">_xlfn.TEXTJOIN(",",,_xlfn.MAKEARRAY(LEN(AT224),1,  _xlfn.LAMBDA(_xlpm.r,_xlpm.c,MID(AT224,_xlpm.r,1)) )&amp;AU224)</f>
        <v>#VALUE!</v>
      </c>
      <c r="AR224" s="47" t="e" cm="1">
        <f t="array" ref="AR224">_xlfn.TEXTJOIN(",",,_xlfn.MAKEARRAY(LEN(AT224),1,  _xlfn.LAMBDA(_xlpm.r,_xlpm.c,MID(AT224,_xlpm.r,1)) )&amp;AS224)</f>
        <v>#VALUE!</v>
      </c>
    </row>
    <row r="225" spans="1:44" ht="12" customHeight="1">
      <c r="A225" s="51" t="s">
        <v>6905</v>
      </c>
      <c r="B225" s="47" t="str" cm="1">
        <f t="array" ref="B225">_xlfn.IFS(E225&lt;&gt;"",E225&amp;F225,   G225&lt;&gt;"",G225,  TRUE,H225)</f>
        <v>nx</v>
      </c>
      <c r="C225" s="47" t="s">
        <v>6878</v>
      </c>
      <c r="D225" s="47" t="s">
        <v>6950</v>
      </c>
      <c r="E225" s="48"/>
      <c r="F225" s="46"/>
      <c r="G225" s="50" t="str">
        <f t="shared" si="9"/>
        <v>nx</v>
      </c>
      <c r="H225" s="47" t="str">
        <f t="shared" si="10"/>
        <v>nh</v>
      </c>
      <c r="I225" s="47">
        <f t="shared" si="11"/>
        <v>1</v>
      </c>
      <c r="AQ225" s="47" t="e" cm="1">
        <f t="array" ref="AQ225">_xlfn.TEXTJOIN(",",,_xlfn.MAKEARRAY(LEN(AT225),1,  _xlfn.LAMBDA(_xlpm.r,_xlpm.c,MID(AT225,_xlpm.r,1)) )&amp;AU225)</f>
        <v>#VALUE!</v>
      </c>
      <c r="AR225" s="47" t="e" cm="1">
        <f t="array" ref="AR225">_xlfn.TEXTJOIN(",",,_xlfn.MAKEARRAY(LEN(AT225),1,  _xlfn.LAMBDA(_xlpm.r,_xlpm.c,MID(AT225,_xlpm.r,1)) )&amp;AS225)</f>
        <v>#VALUE!</v>
      </c>
    </row>
    <row r="226" spans="1:44" ht="12" customHeight="1">
      <c r="A226" s="51" t="s">
        <v>13628</v>
      </c>
      <c r="B226" s="47" t="str" cm="1">
        <f t="array" ref="B226">_xlfn.IFS(E226&lt;&gt;"",E226&amp;F226,   G226&lt;&gt;"",G226,  TRUE,H226)</f>
        <v>nn</v>
      </c>
      <c r="C226" s="47" t="s">
        <v>6878</v>
      </c>
      <c r="D226" s="47" t="s">
        <v>6841</v>
      </c>
      <c r="E226" s="48"/>
      <c r="F226" s="46"/>
      <c r="G226" s="50" t="str">
        <f t="shared" si="9"/>
        <v/>
      </c>
      <c r="H226" s="47" t="str">
        <f t="shared" si="10"/>
        <v>nn</v>
      </c>
      <c r="I226" s="47">
        <f t="shared" si="11"/>
        <v>1</v>
      </c>
      <c r="AQ226" s="47" t="e" cm="1">
        <f t="array" ref="AQ226">_xlfn.TEXTJOIN(",",,_xlfn.MAKEARRAY(LEN(AT226),1,  _xlfn.LAMBDA(_xlpm.r,_xlpm.c,MID(AT226,_xlpm.r,1)) )&amp;AU226)</f>
        <v>#VALUE!</v>
      </c>
      <c r="AR226" s="47" t="e" cm="1">
        <f t="array" ref="AR226">_xlfn.TEXTJOIN(",",,_xlfn.MAKEARRAY(LEN(AT226),1,  _xlfn.LAMBDA(_xlpm.r,_xlpm.c,MID(AT226,_xlpm.r,1)) )&amp;AS226)</f>
        <v>#VALUE!</v>
      </c>
    </row>
    <row r="227" spans="1:44" ht="12" customHeight="1">
      <c r="A227" s="51" t="s">
        <v>13786</v>
      </c>
      <c r="B227" s="47" t="str" cm="1">
        <f t="array" ref="B227">_xlfn.IFS(E227&lt;&gt;"",E227&amp;F227,   G227&lt;&gt;"",G227,  TRUE,H227)</f>
        <v>ng</v>
      </c>
      <c r="C227" s="47" t="s">
        <v>6878</v>
      </c>
      <c r="D227" s="47" t="s">
        <v>13767</v>
      </c>
      <c r="E227" s="48"/>
      <c r="F227" s="46"/>
      <c r="G227" s="50" t="str">
        <f t="shared" si="9"/>
        <v/>
      </c>
      <c r="H227" s="47" t="str">
        <f t="shared" si="10"/>
        <v>ng</v>
      </c>
      <c r="I227" s="47">
        <f t="shared" si="11"/>
        <v>2</v>
      </c>
      <c r="AQ227" s="47" t="e" cm="1">
        <f t="array" ref="AQ227">_xlfn.TEXTJOIN(",",,_xlfn.MAKEARRAY(LEN(AT227),1,  _xlfn.LAMBDA(_xlpm.r,_xlpm.c,MID(AT227,_xlpm.r,1)) )&amp;AU227)</f>
        <v>#VALUE!</v>
      </c>
      <c r="AR227" s="47" t="e" cm="1">
        <f t="array" ref="AR227">_xlfn.TEXTJOIN(",",,_xlfn.MAKEARRAY(LEN(AT227),1,  _xlfn.LAMBDA(_xlpm.r,_xlpm.c,MID(AT227,_xlpm.r,1)) )&amp;AS227)</f>
        <v>#VALUE!</v>
      </c>
    </row>
    <row r="228" spans="1:44" ht="12" customHeight="1">
      <c r="A228" s="51" t="s">
        <v>13688</v>
      </c>
      <c r="B228" s="47" t="str" cm="1">
        <f t="array" ref="B228">_xlfn.IFS(E228&lt;&gt;"",E228&amp;F228,   G228&lt;&gt;"",G228,  TRUE,H228)</f>
        <v>nj</v>
      </c>
      <c r="C228" s="47" t="s">
        <v>6878</v>
      </c>
      <c r="D228" s="47" t="s">
        <v>6840</v>
      </c>
      <c r="E228" s="48"/>
      <c r="F228" s="46"/>
      <c r="G228" s="50" t="str">
        <f t="shared" si="9"/>
        <v/>
      </c>
      <c r="H228" s="47" t="str">
        <f t="shared" si="10"/>
        <v>nj</v>
      </c>
      <c r="I228" s="47">
        <f t="shared" si="11"/>
        <v>1</v>
      </c>
      <c r="AQ228" s="47" t="e" cm="1">
        <f t="array" ref="AQ228">_xlfn.TEXTJOIN(",",,_xlfn.MAKEARRAY(LEN(AT228),1,  _xlfn.LAMBDA(_xlpm.r,_xlpm.c,MID(AT228,_xlpm.r,1)) )&amp;AU228)</f>
        <v>#VALUE!</v>
      </c>
      <c r="AR228" s="47" t="e" cm="1">
        <f t="array" ref="AR228">_xlfn.TEXTJOIN(",",,_xlfn.MAKEARRAY(LEN(AT228),1,  _xlfn.LAMBDA(_xlpm.r,_xlpm.c,MID(AT228,_xlpm.r,1)) )&amp;AS228)</f>
        <v>#VALUE!</v>
      </c>
    </row>
    <row r="229" spans="1:44" ht="12" customHeight="1">
      <c r="A229" s="51" t="s">
        <v>6822</v>
      </c>
      <c r="B229" s="47" t="str" cm="1">
        <f t="array" ref="B229">_xlfn.IFS(E229&lt;&gt;"",E229&amp;F229,   G229&lt;&gt;"",G229,  TRUE,H229)</f>
        <v>ne</v>
      </c>
      <c r="C229" s="47" t="s">
        <v>6878</v>
      </c>
      <c r="D229" s="47" t="s">
        <v>6876</v>
      </c>
      <c r="E229" s="48"/>
      <c r="F229" s="46"/>
      <c r="G229" s="50" t="str">
        <f t="shared" si="9"/>
        <v/>
      </c>
      <c r="H229" s="47" t="str">
        <f t="shared" si="10"/>
        <v>ne</v>
      </c>
      <c r="I229" s="47">
        <f t="shared" si="11"/>
        <v>2</v>
      </c>
      <c r="AQ229" s="47" t="e" cm="1">
        <f t="array" ref="AQ229">_xlfn.TEXTJOIN(",",,_xlfn.MAKEARRAY(LEN(AT229),1,  _xlfn.LAMBDA(_xlpm.r,_xlpm.c,MID(AT229,_xlpm.r,1)) )&amp;AU229)</f>
        <v>#VALUE!</v>
      </c>
      <c r="AR229" s="47" t="e" cm="1">
        <f t="array" ref="AR229">_xlfn.TEXTJOIN(",",,_xlfn.MAKEARRAY(LEN(AT229),1,  _xlfn.LAMBDA(_xlpm.r,_xlpm.c,MID(AT229,_xlpm.r,1)) )&amp;AS229)</f>
        <v>#VALUE!</v>
      </c>
    </row>
    <row r="230" spans="1:44" ht="12" customHeight="1">
      <c r="A230" s="51" t="s">
        <v>6909</v>
      </c>
      <c r="B230" s="47" t="str" cm="1">
        <f t="array" ref="B230">_xlfn.IFS(E230&lt;&gt;"",E230&amp;F230,   G230&lt;&gt;"",G230,  TRUE,H230)</f>
        <v>nf</v>
      </c>
      <c r="C230" s="47" t="s">
        <v>6878</v>
      </c>
      <c r="D230" s="47" t="s">
        <v>6816</v>
      </c>
      <c r="E230" s="48"/>
      <c r="F230" s="46"/>
      <c r="G230" s="50" t="str">
        <f t="shared" si="9"/>
        <v/>
      </c>
      <c r="H230" s="47" t="str">
        <f t="shared" si="10"/>
        <v>nf</v>
      </c>
      <c r="I230" s="47">
        <f t="shared" si="11"/>
        <v>1</v>
      </c>
      <c r="AQ230" s="47" t="e" cm="1">
        <f t="array" ref="AQ230">_xlfn.TEXTJOIN(",",,_xlfn.MAKEARRAY(LEN(AT230),1,  _xlfn.LAMBDA(_xlpm.r,_xlpm.c,MID(AT230,_xlpm.r,1)) )&amp;AU230)</f>
        <v>#VALUE!</v>
      </c>
      <c r="AR230" s="47" t="e" cm="1">
        <f t="array" ref="AR230">_xlfn.TEXTJOIN(",",,_xlfn.MAKEARRAY(LEN(AT230),1,  _xlfn.LAMBDA(_xlpm.r,_xlpm.c,MID(AT230,_xlpm.r,1)) )&amp;AS230)</f>
        <v>#VALUE!</v>
      </c>
    </row>
    <row r="231" spans="1:44" ht="12" customHeight="1">
      <c r="A231" s="51" t="s">
        <v>6918</v>
      </c>
      <c r="B231" s="47" t="str" cm="1">
        <f t="array" ref="B231">_xlfn.IFS(E231&lt;&gt;"",E231&amp;F231,   G231&lt;&gt;"",G231,  TRUE,H231)</f>
        <v>nd</v>
      </c>
      <c r="C231" s="47" t="s">
        <v>6878</v>
      </c>
      <c r="D231" s="47" t="s">
        <v>6836</v>
      </c>
      <c r="E231" s="48"/>
      <c r="F231" s="46"/>
      <c r="G231" s="50" t="str">
        <f t="shared" si="9"/>
        <v>nd</v>
      </c>
      <c r="H231" s="47" t="str">
        <f t="shared" si="10"/>
        <v>nk</v>
      </c>
      <c r="I231" s="47">
        <f t="shared" si="11"/>
        <v>2</v>
      </c>
      <c r="AQ231" s="47" t="e" cm="1">
        <f t="array" ref="AQ231">_xlfn.TEXTJOIN(",",,_xlfn.MAKEARRAY(LEN(AT231),1,  _xlfn.LAMBDA(_xlpm.r,_xlpm.c,MID(AT231,_xlpm.r,1)) )&amp;AU231)</f>
        <v>#VALUE!</v>
      </c>
      <c r="AR231" s="47" t="e" cm="1">
        <f t="array" ref="AR231">_xlfn.TEXTJOIN(",",,_xlfn.MAKEARRAY(LEN(AT231),1,  _xlfn.LAMBDA(_xlpm.r,_xlpm.c,MID(AT231,_xlpm.r,1)) )&amp;AS231)</f>
        <v>#VALUE!</v>
      </c>
    </row>
    <row r="232" spans="1:44" ht="12" customHeight="1">
      <c r="A232" s="51" t="s">
        <v>13555</v>
      </c>
      <c r="B232" s="47" t="str" cm="1">
        <f t="array" ref="B232">_xlfn.IFS(E232&lt;&gt;"",E232&amp;F232,   G232&lt;&gt;"",G232,  TRUE,H232)</f>
        <v>nd</v>
      </c>
      <c r="C232" s="47" t="s">
        <v>6878</v>
      </c>
      <c r="D232" s="47" t="s">
        <v>14463</v>
      </c>
      <c r="E232" s="48"/>
      <c r="F232" s="46"/>
      <c r="G232" s="50" t="str">
        <f t="shared" si="9"/>
        <v/>
      </c>
      <c r="H232" s="47" t="str">
        <f t="shared" si="10"/>
        <v>nd</v>
      </c>
      <c r="I232" s="47">
        <f t="shared" si="11"/>
        <v>2</v>
      </c>
      <c r="AQ232" s="47" t="e" cm="1">
        <f t="array" ref="AQ232">_xlfn.TEXTJOIN(",",,_xlfn.MAKEARRAY(LEN(AT232),1,  _xlfn.LAMBDA(_xlpm.r,_xlpm.c,MID(AT232,_xlpm.r,1)) )&amp;AU232)</f>
        <v>#VALUE!</v>
      </c>
      <c r="AR232" s="47" t="e" cm="1">
        <f t="array" ref="AR232">_xlfn.TEXTJOIN(",",,_xlfn.MAKEARRAY(LEN(AT232),1,  _xlfn.LAMBDA(_xlpm.r,_xlpm.c,MID(AT232,_xlpm.r,1)) )&amp;AS232)</f>
        <v>#VALUE!</v>
      </c>
    </row>
    <row r="233" spans="1:44" ht="12" customHeight="1">
      <c r="A233" s="51" t="s">
        <v>6932</v>
      </c>
      <c r="B233" s="47" t="str" cm="1">
        <f t="array" ref="B233">_xlfn.IFS(E233&lt;&gt;"",E233&amp;F233,   G233&lt;&gt;"",G233,  TRUE,H233)</f>
        <v>nc</v>
      </c>
      <c r="C233" s="47" t="s">
        <v>6878</v>
      </c>
      <c r="D233" s="47" t="s">
        <v>13510</v>
      </c>
      <c r="E233" s="48"/>
      <c r="F233" s="46"/>
      <c r="G233" s="50" t="str">
        <f t="shared" si="9"/>
        <v>nc</v>
      </c>
      <c r="H233" s="47" t="str">
        <f t="shared" si="10"/>
        <v>ni</v>
      </c>
      <c r="I233" s="47">
        <f t="shared" si="11"/>
        <v>1</v>
      </c>
      <c r="AQ233" s="47" t="e" cm="1">
        <f t="array" ref="AQ233">_xlfn.TEXTJOIN(",",,_xlfn.MAKEARRAY(LEN(AT233),1,  _xlfn.LAMBDA(_xlpm.r,_xlpm.c,MID(AT233,_xlpm.r,1)) )&amp;AU233)</f>
        <v>#VALUE!</v>
      </c>
      <c r="AR233" s="47" t="e" cm="1">
        <f t="array" ref="AR233">_xlfn.TEXTJOIN(",",,_xlfn.MAKEARRAY(LEN(AT233),1,  _xlfn.LAMBDA(_xlpm.r,_xlpm.c,MID(AT233,_xlpm.r,1)) )&amp;AS233)</f>
        <v>#VALUE!</v>
      </c>
    </row>
    <row r="234" spans="1:44" ht="12" customHeight="1">
      <c r="A234" s="51" t="s">
        <v>13605</v>
      </c>
      <c r="B234" s="47" t="str" cm="1">
        <f t="array" ref="B234">_xlfn.IFS(E234&lt;&gt;"",E234&amp;F234,   G234&lt;&gt;"",G234,  TRUE,H234)</f>
        <v>nw</v>
      </c>
      <c r="C234" s="47" t="s">
        <v>6878</v>
      </c>
      <c r="D234" s="47" t="s">
        <v>6916</v>
      </c>
      <c r="E234" s="48"/>
      <c r="F234" s="46"/>
      <c r="G234" s="50" t="str">
        <f t="shared" si="9"/>
        <v/>
      </c>
      <c r="H234" s="47" t="str">
        <f t="shared" si="10"/>
        <v>nw</v>
      </c>
      <c r="I234" s="47">
        <f t="shared" si="11"/>
        <v>1</v>
      </c>
      <c r="AQ234" s="47" t="e" cm="1">
        <f t="array" ref="AQ234">_xlfn.TEXTJOIN(",",,_xlfn.MAKEARRAY(LEN(AT234),1,  _xlfn.LAMBDA(_xlpm.r,_xlpm.c,MID(AT234,_xlpm.r,1)) )&amp;AU234)</f>
        <v>#VALUE!</v>
      </c>
      <c r="AR234" s="47" t="e" cm="1">
        <f t="array" ref="AR234">_xlfn.TEXTJOIN(",",,_xlfn.MAKEARRAY(LEN(AT234),1,  _xlfn.LAMBDA(_xlpm.r,_xlpm.c,MID(AT234,_xlpm.r,1)) )&amp;AS234)</f>
        <v>#VALUE!</v>
      </c>
    </row>
    <row r="235" spans="1:44" ht="12" customHeight="1">
      <c r="A235" s="51" t="s">
        <v>13709</v>
      </c>
      <c r="B235" s="47" t="str" cm="1">
        <f t="array" ref="B235">_xlfn.IFS(E235&lt;&gt;"",E235&amp;F235,   G235&lt;&gt;"",G235,  TRUE,H235)</f>
        <v>ng</v>
      </c>
      <c r="C235" s="47" t="s">
        <v>6878</v>
      </c>
      <c r="D235" s="47" t="s">
        <v>14461</v>
      </c>
      <c r="E235" s="48"/>
      <c r="F235" s="46"/>
      <c r="G235" s="50" t="str">
        <f t="shared" si="9"/>
        <v/>
      </c>
      <c r="H235" s="47" t="str">
        <f t="shared" si="10"/>
        <v>ng</v>
      </c>
      <c r="I235" s="47">
        <f t="shared" si="11"/>
        <v>2</v>
      </c>
      <c r="AQ235" s="47" t="e" cm="1">
        <f t="array" ref="AQ235">_xlfn.TEXTJOIN(",",,_xlfn.MAKEARRAY(LEN(AT235),1,  _xlfn.LAMBDA(_xlpm.r,_xlpm.c,MID(AT235,_xlpm.r,1)) )&amp;AU235)</f>
        <v>#VALUE!</v>
      </c>
      <c r="AR235" s="47" t="e" cm="1">
        <f t="array" ref="AR235">_xlfn.TEXTJOIN(",",,_xlfn.MAKEARRAY(LEN(AT235),1,  _xlfn.LAMBDA(_xlpm.r,_xlpm.c,MID(AT235,_xlpm.r,1)) )&amp;AS235)</f>
        <v>#VALUE!</v>
      </c>
    </row>
    <row r="236" spans="1:44" ht="12" customHeight="1">
      <c r="A236" s="51" t="s">
        <v>13755</v>
      </c>
      <c r="B236" s="47" t="str" cm="1">
        <f t="array" ref="B236">_xlfn.IFS(E236&lt;&gt;"",E236&amp;F236,   G236&lt;&gt;"",G236,  TRUE,H236)</f>
        <v>n</v>
      </c>
      <c r="C236" s="47" t="s">
        <v>6878</v>
      </c>
      <c r="D236" s="47" t="s">
        <v>14103</v>
      </c>
      <c r="E236" s="48"/>
      <c r="F236" s="46"/>
      <c r="G236" s="50" t="str">
        <f t="shared" si="9"/>
        <v/>
      </c>
      <c r="H236" s="47" t="str">
        <f t="shared" si="10"/>
        <v>n</v>
      </c>
      <c r="I236" s="47">
        <f t="shared" si="11"/>
        <v>1</v>
      </c>
      <c r="AQ236" s="47" t="e" cm="1">
        <f t="array" ref="AQ236">_xlfn.TEXTJOIN(",",,_xlfn.MAKEARRAY(LEN(AT236),1,  _xlfn.LAMBDA(_xlpm.r,_xlpm.c,MID(AT236,_xlpm.r,1)) )&amp;AU236)</f>
        <v>#VALUE!</v>
      </c>
      <c r="AR236" s="47" t="e" cm="1">
        <f t="array" ref="AR236">_xlfn.TEXTJOIN(",",,_xlfn.MAKEARRAY(LEN(AT236),1,  _xlfn.LAMBDA(_xlpm.r,_xlpm.c,MID(AT236,_xlpm.r,1)) )&amp;AS236)</f>
        <v>#VALUE!</v>
      </c>
    </row>
    <row r="237" spans="1:44" ht="12" customHeight="1">
      <c r="A237" s="51" t="s">
        <v>13774</v>
      </c>
      <c r="B237" s="47" t="str" cm="1">
        <f t="array" ref="B237">_xlfn.IFS(E237&lt;&gt;"",E237&amp;F237,   G237&lt;&gt;"",G237,  TRUE,H237)</f>
        <v>ne</v>
      </c>
      <c r="C237" s="47" t="s">
        <v>6878</v>
      </c>
      <c r="D237" s="47" t="s">
        <v>13529</v>
      </c>
      <c r="E237" s="48"/>
      <c r="F237" s="46"/>
      <c r="G237" s="50" t="str">
        <f t="shared" si="9"/>
        <v>ne</v>
      </c>
      <c r="H237" s="47" t="str">
        <f t="shared" si="10"/>
        <v>ny</v>
      </c>
      <c r="I237" s="47">
        <f t="shared" si="11"/>
        <v>2</v>
      </c>
      <c r="AQ237" s="47" t="e" cm="1">
        <f t="array" ref="AQ237">_xlfn.TEXTJOIN(",",,_xlfn.MAKEARRAY(LEN(AT237),1,  _xlfn.LAMBDA(_xlpm.r,_xlpm.c,MID(AT237,_xlpm.r,1)) )&amp;AU237)</f>
        <v>#VALUE!</v>
      </c>
      <c r="AR237" s="47" t="e" cm="1">
        <f t="array" ref="AR237">_xlfn.TEXTJOIN(",",,_xlfn.MAKEARRAY(LEN(AT237),1,  _xlfn.LAMBDA(_xlpm.r,_xlpm.c,MID(AT237,_xlpm.r,1)) )&amp;AS237)</f>
        <v>#VALUE!</v>
      </c>
    </row>
    <row r="238" spans="1:44" ht="12" customHeight="1">
      <c r="A238" s="51" t="s">
        <v>6828</v>
      </c>
      <c r="B238" s="47" t="str" cm="1">
        <f t="array" ref="B238">_xlfn.IFS(E238&lt;&gt;"",E238&amp;F238,   G238&lt;&gt;"",G238,  TRUE,H238)</f>
        <v>nz</v>
      </c>
      <c r="C238" s="47" t="s">
        <v>6878</v>
      </c>
      <c r="D238" s="47" t="s">
        <v>13530</v>
      </c>
      <c r="E238" s="48"/>
      <c r="F238" s="46"/>
      <c r="G238" s="50" t="str">
        <f t="shared" si="9"/>
        <v/>
      </c>
      <c r="H238" s="47" t="str">
        <f t="shared" si="10"/>
        <v>nz</v>
      </c>
      <c r="I238" s="47">
        <f t="shared" si="11"/>
        <v>1</v>
      </c>
      <c r="AQ238" s="47" t="e" cm="1">
        <f t="array" ref="AQ238">_xlfn.TEXTJOIN(",",,_xlfn.MAKEARRAY(LEN(AT238),1,  _xlfn.LAMBDA(_xlpm.r,_xlpm.c,MID(AT238,_xlpm.r,1)) )&amp;AU238)</f>
        <v>#VALUE!</v>
      </c>
      <c r="AR238" s="47" t="e" cm="1">
        <f t="array" ref="AR238">_xlfn.TEXTJOIN(",",,_xlfn.MAKEARRAY(LEN(AT238),1,  _xlfn.LAMBDA(_xlpm.r,_xlpm.c,MID(AT238,_xlpm.r,1)) )&amp;AS238)</f>
        <v>#VALUE!</v>
      </c>
    </row>
    <row r="239" spans="1:44" ht="12" customHeight="1">
      <c r="A239" s="51" t="s">
        <v>13734</v>
      </c>
      <c r="B239" s="47" t="str" cm="1">
        <f t="array" ref="B239">_xlfn.IFS(E239&lt;&gt;"",E239&amp;F239,   G239&lt;&gt;"",G239,  TRUE,H239)</f>
        <v>ns</v>
      </c>
      <c r="C239" s="47" t="s">
        <v>6878</v>
      </c>
      <c r="D239" s="47" t="s">
        <v>14095</v>
      </c>
      <c r="E239" s="48"/>
      <c r="F239" s="46"/>
      <c r="G239" s="50" t="str">
        <f t="shared" si="9"/>
        <v/>
      </c>
      <c r="H239" s="47" t="str">
        <f t="shared" si="10"/>
        <v>ns</v>
      </c>
      <c r="I239" s="47">
        <f t="shared" si="11"/>
        <v>1</v>
      </c>
      <c r="AQ239" s="47" t="e" cm="1">
        <f t="array" ref="AQ239">_xlfn.TEXTJOIN(",",,_xlfn.MAKEARRAY(LEN(AT239),1,  _xlfn.LAMBDA(_xlpm.r,_xlpm.c,MID(AT239,_xlpm.r,1)) )&amp;AU239)</f>
        <v>#VALUE!</v>
      </c>
      <c r="AR239" s="47" t="e" cm="1">
        <f t="array" ref="AR239">_xlfn.TEXTJOIN(",",,_xlfn.MAKEARRAY(LEN(AT239),1,  _xlfn.LAMBDA(_xlpm.r,_xlpm.c,MID(AT239,_xlpm.r,1)) )&amp;AS239)</f>
        <v>#VALUE!</v>
      </c>
    </row>
    <row r="240" spans="1:44" ht="12" customHeight="1">
      <c r="A240" s="51" t="s">
        <v>13745</v>
      </c>
      <c r="B240" s="47" t="str" cm="1">
        <f t="array" ref="B240">_xlfn.IFS(E240&lt;&gt;"",E240&amp;F240,   G240&lt;&gt;"",G240,  TRUE,H240)</f>
        <v>nq</v>
      </c>
      <c r="C240" s="47" t="s">
        <v>6878</v>
      </c>
      <c r="D240" s="47" t="s">
        <v>14083</v>
      </c>
      <c r="E240" s="48"/>
      <c r="F240" s="46"/>
      <c r="G240" s="50" t="str">
        <f t="shared" si="9"/>
        <v/>
      </c>
      <c r="H240" s="47" t="str">
        <f t="shared" si="10"/>
        <v>nq</v>
      </c>
      <c r="I240" s="47">
        <f t="shared" si="11"/>
        <v>1</v>
      </c>
      <c r="AQ240" s="47" t="e" cm="1">
        <f t="array" ref="AQ240">_xlfn.TEXTJOIN(",",,_xlfn.MAKEARRAY(LEN(AT240),1,  _xlfn.LAMBDA(_xlpm.r,_xlpm.c,MID(AT240,_xlpm.r,1)) )&amp;AU240)</f>
        <v>#VALUE!</v>
      </c>
      <c r="AR240" s="47" t="e" cm="1">
        <f t="array" ref="AR240">_xlfn.TEXTJOIN(",",,_xlfn.MAKEARRAY(LEN(AT240),1,  _xlfn.LAMBDA(_xlpm.r,_xlpm.c,MID(AT240,_xlpm.r,1)) )&amp;AS240)</f>
        <v>#VALUE!</v>
      </c>
    </row>
    <row r="241" spans="1:44" ht="12" customHeight="1">
      <c r="A241" s="51" t="s">
        <v>13724</v>
      </c>
      <c r="B241" s="47" t="str" cm="1">
        <f t="array" ref="B241">_xlfn.IFS(E241&lt;&gt;"",E241&amp;F241,   G241&lt;&gt;"",G241,  TRUE,H241)</f>
        <v>nl</v>
      </c>
      <c r="C241" s="47" t="s">
        <v>6878</v>
      </c>
      <c r="D241" s="47" t="s">
        <v>6908</v>
      </c>
      <c r="E241" s="48"/>
      <c r="F241" s="46"/>
      <c r="G241" s="50" t="str">
        <f t="shared" si="9"/>
        <v/>
      </c>
      <c r="H241" s="47" t="str">
        <f t="shared" si="10"/>
        <v>nl</v>
      </c>
      <c r="I241" s="47">
        <f t="shared" si="11"/>
        <v>1</v>
      </c>
      <c r="AQ241" s="47" t="e" cm="1">
        <f t="array" ref="AQ241">_xlfn.TEXTJOIN(",",,_xlfn.MAKEARRAY(LEN(AT241),1,  _xlfn.LAMBDA(_xlpm.r,_xlpm.c,MID(AT241,_xlpm.r,1)) )&amp;AU241)</f>
        <v>#VALUE!</v>
      </c>
      <c r="AR241" s="47" t="e" cm="1">
        <f t="array" ref="AR241">_xlfn.TEXTJOIN(",",,_xlfn.MAKEARRAY(LEN(AT241),1,  _xlfn.LAMBDA(_xlpm.r,_xlpm.c,MID(AT241,_xlpm.r,1)) )&amp;AS241)</f>
        <v>#VALUE!</v>
      </c>
    </row>
    <row r="242" spans="1:44" ht="12" customHeight="1">
      <c r="A242" s="51" t="s">
        <v>13797</v>
      </c>
      <c r="B242" s="47" t="str" cm="1">
        <f t="array" ref="B242">_xlfn.IFS(E242&lt;&gt;"",E242&amp;F242,   G242&lt;&gt;"",G242,  TRUE,H242)</f>
        <v>no</v>
      </c>
      <c r="C242" s="47" t="s">
        <v>6878</v>
      </c>
      <c r="D242" s="47" t="s">
        <v>6960</v>
      </c>
      <c r="E242" s="48"/>
      <c r="F242" s="46"/>
      <c r="G242" s="50" t="str">
        <f t="shared" si="9"/>
        <v/>
      </c>
      <c r="H242" s="47" t="str">
        <f t="shared" si="10"/>
        <v>no</v>
      </c>
      <c r="I242" s="47">
        <f t="shared" si="11"/>
        <v>1</v>
      </c>
      <c r="AQ242" s="47" t="e" cm="1">
        <f t="array" ref="AQ242">_xlfn.TEXTJOIN(",",,_xlfn.MAKEARRAY(LEN(AT242),1,  _xlfn.LAMBDA(_xlpm.r,_xlpm.c,MID(AT242,_xlpm.r,1)) )&amp;AU242)</f>
        <v>#VALUE!</v>
      </c>
      <c r="AR242" s="47" t="e" cm="1">
        <f t="array" ref="AR242">_xlfn.TEXTJOIN(",",,_xlfn.MAKEARRAY(LEN(AT242),1,  _xlfn.LAMBDA(_xlpm.r,_xlpm.c,MID(AT242,_xlpm.r,1)) )&amp;AS242)</f>
        <v>#VALUE!</v>
      </c>
    </row>
    <row r="243" spans="1:44" ht="12" customHeight="1">
      <c r="A243" s="51" t="s">
        <v>6824</v>
      </c>
      <c r="B243" s="47" t="str" cm="1">
        <f t="array" ref="B243">_xlfn.IFS(E243&lt;&gt;"",E243&amp;F243,   G243&lt;&gt;"",G243,  TRUE,H243)</f>
        <v>nv</v>
      </c>
      <c r="C243" s="47" t="s">
        <v>6878</v>
      </c>
      <c r="D243" s="47" t="s">
        <v>13512</v>
      </c>
      <c r="E243" s="48"/>
      <c r="F243" s="46"/>
      <c r="G243" s="50" t="str">
        <f t="shared" si="9"/>
        <v>nv</v>
      </c>
      <c r="H243" s="47" t="str">
        <f t="shared" si="10"/>
        <v>nu</v>
      </c>
      <c r="I243" s="47">
        <f t="shared" si="11"/>
        <v>1</v>
      </c>
      <c r="AQ243" s="47" t="e" cm="1">
        <f t="array" ref="AQ243">_xlfn.TEXTJOIN(",",,_xlfn.MAKEARRAY(LEN(AT243),1,  _xlfn.LAMBDA(_xlpm.r,_xlpm.c,MID(AT243,_xlpm.r,1)) )&amp;AU243)</f>
        <v>#VALUE!</v>
      </c>
      <c r="AR243" s="47" t="e" cm="1">
        <f t="array" ref="AR243">_xlfn.TEXTJOIN(",",,_xlfn.MAKEARRAY(LEN(AT243),1,  _xlfn.LAMBDA(_xlpm.r,_xlpm.c,MID(AT243,_xlpm.r,1)) )&amp;AS243)</f>
        <v>#VALUE!</v>
      </c>
    </row>
    <row r="244" spans="1:44" ht="12" customHeight="1">
      <c r="A244" s="51" t="s">
        <v>13773</v>
      </c>
      <c r="B244" s="47" t="str" cm="1">
        <f t="array" ref="B244">_xlfn.IFS(E244&lt;&gt;"",E244&amp;F244,   G244&lt;&gt;"",G244,  TRUE,H244)</f>
        <v>nr</v>
      </c>
      <c r="C244" s="47" t="s">
        <v>6878</v>
      </c>
      <c r="D244" s="47" t="s">
        <v>14110</v>
      </c>
      <c r="E244" s="48"/>
      <c r="F244" s="46"/>
      <c r="G244" s="50" t="str">
        <f t="shared" si="9"/>
        <v>nr</v>
      </c>
      <c r="H244" s="47" t="str">
        <f t="shared" si="10"/>
        <v>nm</v>
      </c>
      <c r="I244" s="47">
        <f t="shared" si="11"/>
        <v>1</v>
      </c>
      <c r="AQ244" s="47" t="e" cm="1">
        <f t="array" ref="AQ244">_xlfn.TEXTJOIN(",",,_xlfn.MAKEARRAY(LEN(AT244),1,  _xlfn.LAMBDA(_xlpm.r,_xlpm.c,MID(AT244,_xlpm.r,1)) )&amp;AU244)</f>
        <v>#VALUE!</v>
      </c>
      <c r="AR244" s="47" t="e" cm="1">
        <f t="array" ref="AR244">_xlfn.TEXTJOIN(",",,_xlfn.MAKEARRAY(LEN(AT244),1,  _xlfn.LAMBDA(_xlpm.r,_xlpm.c,MID(AT244,_xlpm.r,1)) )&amp;AS244)</f>
        <v>#VALUE!</v>
      </c>
    </row>
    <row r="245" spans="1:44" ht="12" customHeight="1">
      <c r="A245" s="51" t="s">
        <v>6910</v>
      </c>
      <c r="B245" s="47" t="str" cm="1">
        <f t="array" ref="B245">_xlfn.IFS(E245&lt;&gt;"",E245&amp;F245,   G245&lt;&gt;"",G245,  TRUE,H245)</f>
        <v>nb</v>
      </c>
      <c r="C245" s="47" t="s">
        <v>6878</v>
      </c>
      <c r="D245" s="47" t="s">
        <v>13533</v>
      </c>
      <c r="E245" s="48"/>
      <c r="F245" s="46"/>
      <c r="G245" s="50" t="str">
        <f t="shared" si="9"/>
        <v>nb</v>
      </c>
      <c r="H245" s="47" t="str">
        <f t="shared" si="10"/>
        <v>np</v>
      </c>
      <c r="I245" s="47">
        <f t="shared" si="11"/>
        <v>2</v>
      </c>
      <c r="AQ245" s="47" t="e" cm="1">
        <f t="array" ref="AQ245">_xlfn.TEXTJOIN(",",,_xlfn.MAKEARRAY(LEN(AT245),1,  _xlfn.LAMBDA(_xlpm.r,_xlpm.c,MID(AT245,_xlpm.r,1)) )&amp;AU245)</f>
        <v>#VALUE!</v>
      </c>
      <c r="AR245" s="47" t="e" cm="1">
        <f t="array" ref="AR245">_xlfn.TEXTJOIN(",",,_xlfn.MAKEARRAY(LEN(AT245),1,  _xlfn.LAMBDA(_xlpm.r,_xlpm.c,MID(AT245,_xlpm.r,1)) )&amp;AS245)</f>
        <v>#VALUE!</v>
      </c>
    </row>
    <row r="246" spans="1:44" ht="12" customHeight="1">
      <c r="A246" s="51" t="s">
        <v>6919</v>
      </c>
      <c r="B246" s="47" t="str" cm="1">
        <f t="array" ref="B246">_xlfn.IFS(E246&lt;&gt;"",E246&amp;F246,   G246&lt;&gt;"",G246,  TRUE,H246)</f>
        <v>nb</v>
      </c>
      <c r="C246" s="47" t="s">
        <v>6878</v>
      </c>
      <c r="D246" s="47" t="s">
        <v>13536</v>
      </c>
      <c r="E246" s="48"/>
      <c r="F246" s="46"/>
      <c r="G246" s="50" t="str">
        <f t="shared" si="9"/>
        <v>nb</v>
      </c>
      <c r="H246" s="47" t="str">
        <f t="shared" si="10"/>
        <v>np</v>
      </c>
      <c r="I246" s="47">
        <f t="shared" si="11"/>
        <v>2</v>
      </c>
      <c r="AQ246" s="47" t="e" cm="1">
        <f t="array" ref="AQ246">_xlfn.TEXTJOIN(",",,_xlfn.MAKEARRAY(LEN(AT246),1,  _xlfn.LAMBDA(_xlpm.r,_xlpm.c,MID(AT246,_xlpm.r,1)) )&amp;AU246)</f>
        <v>#VALUE!</v>
      </c>
      <c r="AR246" s="47" t="e" cm="1">
        <f t="array" ref="AR246">_xlfn.TEXTJOIN(",",,_xlfn.MAKEARRAY(LEN(AT246),1,  _xlfn.LAMBDA(_xlpm.r,_xlpm.c,MID(AT246,_xlpm.r,1)) )&amp;AS246)</f>
        <v>#VALUE!</v>
      </c>
    </row>
    <row r="247" spans="1:44" ht="12" customHeight="1">
      <c r="A247" s="51" t="s">
        <v>14471</v>
      </c>
      <c r="B247" s="47" t="str" cm="1">
        <f t="array" ref="B247">_xlfn.IFS(E247&lt;&gt;"",E247&amp;F247,   G247&lt;&gt;"",G247,  TRUE,H247)</f>
        <v>oy</v>
      </c>
      <c r="D247" s="47" t="s">
        <v>14471</v>
      </c>
      <c r="E247" s="48" t="s">
        <v>14713</v>
      </c>
      <c r="F247" s="46" t="s">
        <v>14712</v>
      </c>
      <c r="G247" s="50" t="str">
        <f t="shared" si="9"/>
        <v/>
      </c>
      <c r="H247" s="47" t="str">
        <f t="shared" si="10"/>
        <v>o</v>
      </c>
      <c r="I247" s="47">
        <f t="shared" si="11"/>
        <v>1</v>
      </c>
      <c r="AQ247" s="47" t="e" cm="1">
        <f t="array" ref="AQ247">_xlfn.TEXTJOIN(",",,_xlfn.MAKEARRAY(LEN(AT247),1,  _xlfn.LAMBDA(_xlpm.r,_xlpm.c,MID(AT247,_xlpm.r,1)) )&amp;AU247)</f>
        <v>#VALUE!</v>
      </c>
      <c r="AR247" s="47" t="e" cm="1">
        <f t="array" ref="AR247">_xlfn.TEXTJOIN(",",,_xlfn.MAKEARRAY(LEN(AT247),1,  _xlfn.LAMBDA(_xlpm.r,_xlpm.c,MID(AT247,_xlpm.r,1)) )&amp;AS247)</f>
        <v>#VALUE!</v>
      </c>
    </row>
    <row r="248" spans="1:44" ht="12" customHeight="1">
      <c r="A248" s="51" t="s">
        <v>6960</v>
      </c>
      <c r="B248" s="47" t="str" cm="1">
        <f t="array" ref="B248">_xlfn.IFS(E248&lt;&gt;"",E248&amp;F248,   G248&lt;&gt;"",G248,  TRUE,H248)</f>
        <v>ou</v>
      </c>
      <c r="C248" s="47" t="s">
        <v>6879</v>
      </c>
      <c r="D248" s="47" t="s">
        <v>13512</v>
      </c>
      <c r="E248" s="48"/>
      <c r="F248" s="46"/>
      <c r="G248" s="50" t="str">
        <f t="shared" si="9"/>
        <v/>
      </c>
      <c r="H248" s="47" t="str">
        <f t="shared" si="10"/>
        <v>ou</v>
      </c>
      <c r="I248" s="47">
        <f t="shared" si="11"/>
        <v>1</v>
      </c>
      <c r="AQ248" s="47" t="e" cm="1">
        <f t="array" ref="AQ248">_xlfn.TEXTJOIN(",",,_xlfn.MAKEARRAY(LEN(AT248),1,  _xlfn.LAMBDA(_xlpm.r,_xlpm.c,MID(AT248,_xlpm.r,1)) )&amp;AU248)</f>
        <v>#VALUE!</v>
      </c>
      <c r="AR248" s="47" t="e" cm="1">
        <f t="array" ref="AR248">_xlfn.TEXTJOIN(",",,_xlfn.MAKEARRAY(LEN(AT248),1,  _xlfn.LAMBDA(_xlpm.r,_xlpm.c,MID(AT248,_xlpm.r,1)) )&amp;AS248)</f>
        <v>#VALUE!</v>
      </c>
    </row>
    <row r="249" spans="1:44" ht="12" customHeight="1">
      <c r="A249" s="51" t="s">
        <v>6956</v>
      </c>
      <c r="B249" s="47" t="str" cm="1">
        <f t="array" ref="B249">_xlfn.IFS(E249&lt;&gt;"",E249&amp;F249,   G249&lt;&gt;"",G249,  TRUE,H249)</f>
        <v>pa</v>
      </c>
      <c r="C249" s="47" t="s">
        <v>6881</v>
      </c>
      <c r="D249" s="47" t="s">
        <v>6875</v>
      </c>
      <c r="E249" s="48"/>
      <c r="F249" s="46"/>
      <c r="G249" s="50" t="str">
        <f t="shared" si="9"/>
        <v/>
      </c>
      <c r="H249" s="47" t="str">
        <f t="shared" si="10"/>
        <v>pa</v>
      </c>
      <c r="I249" s="47">
        <f t="shared" si="11"/>
        <v>1</v>
      </c>
      <c r="AQ249" s="47" t="e" cm="1">
        <f t="array" ref="AQ249">_xlfn.TEXTJOIN(",",,_xlfn.MAKEARRAY(LEN(AT249),1,  _xlfn.LAMBDA(_xlpm.r,_xlpm.c,MID(AT249,_xlpm.r,1)) )&amp;AU249)</f>
        <v>#VALUE!</v>
      </c>
      <c r="AR249" s="47" t="e" cm="1">
        <f t="array" ref="AR249">_xlfn.TEXTJOIN(",",,_xlfn.MAKEARRAY(LEN(AT249),1,  _xlfn.LAMBDA(_xlpm.r,_xlpm.c,MID(AT249,_xlpm.r,1)) )&amp;AS249)</f>
        <v>#VALUE!</v>
      </c>
    </row>
    <row r="250" spans="1:44" ht="12" customHeight="1">
      <c r="A250" s="51" t="s">
        <v>13693</v>
      </c>
      <c r="B250" s="47" t="str" cm="1">
        <f t="array" ref="B250">_xlfn.IFS(E250&lt;&gt;"",E250&amp;F250,   G250&lt;&gt;"",G250,  TRUE,H250)</f>
        <v>ph</v>
      </c>
      <c r="C250" s="47" t="s">
        <v>6881</v>
      </c>
      <c r="D250" s="47" t="s">
        <v>6950</v>
      </c>
      <c r="E250" s="48"/>
      <c r="F250" s="46"/>
      <c r="G250" s="50" t="str">
        <f t="shared" si="9"/>
        <v/>
      </c>
      <c r="H250" s="47" t="str">
        <f t="shared" si="10"/>
        <v>ph</v>
      </c>
      <c r="I250" s="47">
        <f t="shared" si="11"/>
        <v>1</v>
      </c>
      <c r="AQ250" s="47" t="e" cm="1">
        <f t="array" ref="AQ250">_xlfn.TEXTJOIN(",",,_xlfn.MAKEARRAY(LEN(AT250),1,  _xlfn.LAMBDA(_xlpm.r,_xlpm.c,MID(AT250,_xlpm.r,1)) )&amp;AU250)</f>
        <v>#VALUE!</v>
      </c>
      <c r="AR250" s="47" t="e" cm="1">
        <f t="array" ref="AR250">_xlfn.TEXTJOIN(",",,_xlfn.MAKEARRAY(LEN(AT250),1,  _xlfn.LAMBDA(_xlpm.r,_xlpm.c,MID(AT250,_xlpm.r,1)) )&amp;AS250)</f>
        <v>#VALUE!</v>
      </c>
    </row>
    <row r="251" spans="1:44" ht="12" customHeight="1">
      <c r="A251" s="51" t="s">
        <v>7281</v>
      </c>
      <c r="B251" s="47" t="str" cm="1">
        <f t="array" ref="B251">_xlfn.IFS(E251&lt;&gt;"",E251&amp;F251,   G251&lt;&gt;"",G251,  TRUE,H251)</f>
        <v>pn</v>
      </c>
      <c r="C251" s="47" t="s">
        <v>6881</v>
      </c>
      <c r="D251" s="47" t="s">
        <v>6841</v>
      </c>
      <c r="E251" s="48"/>
      <c r="F251" s="46"/>
      <c r="G251" s="50" t="str">
        <f t="shared" si="9"/>
        <v/>
      </c>
      <c r="H251" s="47" t="str">
        <f t="shared" si="10"/>
        <v>pn</v>
      </c>
      <c r="I251" s="47">
        <f t="shared" si="11"/>
        <v>1</v>
      </c>
      <c r="AQ251" s="47" t="e" cm="1">
        <f t="array" ref="AQ251">_xlfn.TEXTJOIN(",",,_xlfn.MAKEARRAY(LEN(AT251),1,  _xlfn.LAMBDA(_xlpm.r,_xlpm.c,MID(AT251,_xlpm.r,1)) )&amp;AU251)</f>
        <v>#VALUE!</v>
      </c>
      <c r="AR251" s="47" t="e" cm="1">
        <f t="array" ref="AR251">_xlfn.TEXTJOIN(",",,_xlfn.MAKEARRAY(LEN(AT251),1,  _xlfn.LAMBDA(_xlpm.r,_xlpm.c,MID(AT251,_xlpm.r,1)) )&amp;AS251)</f>
        <v>#VALUE!</v>
      </c>
    </row>
    <row r="252" spans="1:44" ht="12" customHeight="1">
      <c r="A252" s="51" t="s">
        <v>13692</v>
      </c>
      <c r="B252" s="47" t="str" cm="1">
        <f t="array" ref="B252">_xlfn.IFS(E252&lt;&gt;"",E252&amp;F252,   G252&lt;&gt;"",G252,  TRUE,H252)</f>
        <v>pg</v>
      </c>
      <c r="C252" s="47" t="s">
        <v>6881</v>
      </c>
      <c r="D252" s="47" t="s">
        <v>13767</v>
      </c>
      <c r="E252" s="48"/>
      <c r="F252" s="46"/>
      <c r="G252" s="50" t="str">
        <f t="shared" si="9"/>
        <v/>
      </c>
      <c r="H252" s="47" t="str">
        <f t="shared" si="10"/>
        <v>pg</v>
      </c>
      <c r="I252" s="47">
        <f t="shared" si="11"/>
        <v>1</v>
      </c>
      <c r="AQ252" s="47" t="e" cm="1">
        <f t="array" ref="AQ252">_xlfn.TEXTJOIN(",",,_xlfn.MAKEARRAY(LEN(AT252),1,  _xlfn.LAMBDA(_xlpm.r,_xlpm.c,MID(AT252,_xlpm.r,1)) )&amp;AU252)</f>
        <v>#VALUE!</v>
      </c>
      <c r="AR252" s="47" t="e" cm="1">
        <f t="array" ref="AR252">_xlfn.TEXTJOIN(",",,_xlfn.MAKEARRAY(LEN(AT252),1,  _xlfn.LAMBDA(_xlpm.r,_xlpm.c,MID(AT252,_xlpm.r,1)) )&amp;AS252)</f>
        <v>#VALUE!</v>
      </c>
    </row>
    <row r="253" spans="1:44" ht="12" customHeight="1">
      <c r="A253" s="51" t="s">
        <v>6903</v>
      </c>
      <c r="B253" s="47" t="str" cm="1">
        <f t="array" ref="B253">_xlfn.IFS(E253&lt;&gt;"",E253&amp;F253,   G253&lt;&gt;"",G253,  TRUE,H253)</f>
        <v>pj</v>
      </c>
      <c r="C253" s="47" t="s">
        <v>6881</v>
      </c>
      <c r="D253" s="47" t="s">
        <v>6840</v>
      </c>
      <c r="E253" s="48"/>
      <c r="F253" s="46"/>
      <c r="G253" s="50" t="str">
        <f t="shared" si="9"/>
        <v/>
      </c>
      <c r="H253" s="47" t="str">
        <f t="shared" si="10"/>
        <v>pj</v>
      </c>
      <c r="I253" s="47">
        <f t="shared" si="11"/>
        <v>1</v>
      </c>
      <c r="AQ253" s="47" t="e" cm="1">
        <f t="array" ref="AQ253">_xlfn.TEXTJOIN(",",,_xlfn.MAKEARRAY(LEN(AT253),1,  _xlfn.LAMBDA(_xlpm.r,_xlpm.c,MID(AT253,_xlpm.r,1)) )&amp;AU253)</f>
        <v>#VALUE!</v>
      </c>
      <c r="AR253" s="47" t="e" cm="1">
        <f t="array" ref="AR253">_xlfn.TEXTJOIN(",",,_xlfn.MAKEARRAY(LEN(AT253),1,  _xlfn.LAMBDA(_xlpm.r,_xlpm.c,MID(AT253,_xlpm.r,1)) )&amp;AS253)</f>
        <v>#VALUE!</v>
      </c>
    </row>
    <row r="254" spans="1:44" ht="12" customHeight="1">
      <c r="A254" s="51" t="s">
        <v>13743</v>
      </c>
      <c r="B254" s="47" t="str" cm="1">
        <f t="array" ref="B254">_xlfn.IFS(E254&lt;&gt;"",E254&amp;F254,   G254&lt;&gt;"",G254,  TRUE,H254)</f>
        <v>pf</v>
      </c>
      <c r="C254" s="47" t="s">
        <v>6881</v>
      </c>
      <c r="D254" s="47" t="s">
        <v>6816</v>
      </c>
      <c r="E254" s="48"/>
      <c r="F254" s="46"/>
      <c r="G254" s="50" t="str">
        <f t="shared" si="9"/>
        <v/>
      </c>
      <c r="H254" s="47" t="str">
        <f t="shared" si="10"/>
        <v>pf</v>
      </c>
      <c r="I254" s="47">
        <f t="shared" si="11"/>
        <v>1</v>
      </c>
      <c r="AQ254" s="47" t="e" cm="1">
        <f t="array" ref="AQ254">_xlfn.TEXTJOIN(",",,_xlfn.MAKEARRAY(LEN(AT254),1,  _xlfn.LAMBDA(_xlpm.r,_xlpm.c,MID(AT254,_xlpm.r,1)) )&amp;AU254)</f>
        <v>#VALUE!</v>
      </c>
      <c r="AR254" s="47" t="e" cm="1">
        <f t="array" ref="AR254">_xlfn.TEXTJOIN(",",,_xlfn.MAKEARRAY(LEN(AT254),1,  _xlfn.LAMBDA(_xlpm.r,_xlpm.c,MID(AT254,_xlpm.r,1)) )&amp;AS254)</f>
        <v>#VALUE!</v>
      </c>
    </row>
    <row r="255" spans="1:44" ht="12" customHeight="1">
      <c r="A255" s="51" t="s">
        <v>6861</v>
      </c>
      <c r="B255" s="47" t="str" cm="1">
        <f t="array" ref="B255">_xlfn.IFS(E255&lt;&gt;"",E255&amp;F255,   G255&lt;&gt;"",G255,  TRUE,H255)</f>
        <v>pk</v>
      </c>
      <c r="C255" s="47" t="s">
        <v>6881</v>
      </c>
      <c r="D255" s="47" t="s">
        <v>6836</v>
      </c>
      <c r="E255" s="48"/>
      <c r="F255" s="46"/>
      <c r="G255" s="50" t="str">
        <f t="shared" si="9"/>
        <v/>
      </c>
      <c r="H255" s="47" t="str">
        <f t="shared" si="10"/>
        <v>pk</v>
      </c>
      <c r="I255" s="47">
        <f t="shared" si="11"/>
        <v>1</v>
      </c>
      <c r="AQ255" s="47" t="e" cm="1">
        <f t="array" ref="AQ255">_xlfn.TEXTJOIN(",",,_xlfn.MAKEARRAY(LEN(AT255),1,  _xlfn.LAMBDA(_xlpm.r,_xlpm.c,MID(AT255,_xlpm.r,1)) )&amp;AU255)</f>
        <v>#VALUE!</v>
      </c>
      <c r="AR255" s="47" t="e" cm="1">
        <f t="array" ref="AR255">_xlfn.TEXTJOIN(",",,_xlfn.MAKEARRAY(LEN(AT255),1,  _xlfn.LAMBDA(_xlpm.r,_xlpm.c,MID(AT255,_xlpm.r,1)) )&amp;AS255)</f>
        <v>#VALUE!</v>
      </c>
    </row>
    <row r="256" spans="1:44" ht="12" customHeight="1">
      <c r="A256" s="51" t="s">
        <v>13730</v>
      </c>
      <c r="B256" s="47" t="str" cm="1">
        <f t="array" ref="B256">_xlfn.IFS(E256&lt;&gt;"",E256&amp;F256,   G256&lt;&gt;"",G256,  TRUE,H256)</f>
        <v>pd</v>
      </c>
      <c r="C256" s="47" t="s">
        <v>6881</v>
      </c>
      <c r="D256" s="47" t="s">
        <v>14463</v>
      </c>
      <c r="E256" s="48"/>
      <c r="F256" s="46"/>
      <c r="G256" s="50" t="str">
        <f t="shared" si="9"/>
        <v/>
      </c>
      <c r="H256" s="47" t="str">
        <f t="shared" si="10"/>
        <v>pd</v>
      </c>
      <c r="I256" s="47">
        <f t="shared" si="11"/>
        <v>1</v>
      </c>
      <c r="AQ256" s="47" t="e" cm="1">
        <f t="array" ref="AQ256">_xlfn.TEXTJOIN(",",,_xlfn.MAKEARRAY(LEN(AT256),1,  _xlfn.LAMBDA(_xlpm.r,_xlpm.c,MID(AT256,_xlpm.r,1)) )&amp;AU256)</f>
        <v>#VALUE!</v>
      </c>
      <c r="AR256" s="47" t="e" cm="1">
        <f t="array" ref="AR256">_xlfn.TEXTJOIN(",",,_xlfn.MAKEARRAY(LEN(AT256),1,  _xlfn.LAMBDA(_xlpm.r,_xlpm.c,MID(AT256,_xlpm.r,1)) )&amp;AS256)</f>
        <v>#VALUE!</v>
      </c>
    </row>
    <row r="257" spans="1:44" ht="12" customHeight="1">
      <c r="A257" s="51" t="s">
        <v>6955</v>
      </c>
      <c r="B257" s="47" t="str" cm="1">
        <f t="array" ref="B257">_xlfn.IFS(E257&lt;&gt;"",E257&amp;F257,   G257&lt;&gt;"",G257,  TRUE,H257)</f>
        <v>pi</v>
      </c>
      <c r="C257" s="47" t="s">
        <v>6881</v>
      </c>
      <c r="D257" s="47" t="s">
        <v>13510</v>
      </c>
      <c r="E257" s="48"/>
      <c r="F257" s="46"/>
      <c r="G257" s="50" t="str">
        <f t="shared" si="9"/>
        <v/>
      </c>
      <c r="H257" s="47" t="str">
        <f t="shared" si="10"/>
        <v>pi</v>
      </c>
      <c r="I257" s="47">
        <f t="shared" si="11"/>
        <v>1</v>
      </c>
      <c r="AQ257" s="47" t="e" cm="1">
        <f t="array" ref="AQ257">_xlfn.TEXTJOIN(",",,_xlfn.MAKEARRAY(LEN(AT257),1,  _xlfn.LAMBDA(_xlpm.r,_xlpm.c,MID(AT257,_xlpm.r,1)) )&amp;AU257)</f>
        <v>#VALUE!</v>
      </c>
      <c r="AR257" s="47" t="e" cm="1">
        <f t="array" ref="AR257">_xlfn.TEXTJOIN(",",,_xlfn.MAKEARRAY(LEN(AT257),1,  _xlfn.LAMBDA(_xlpm.r,_xlpm.c,MID(AT257,_xlpm.r,1)) )&amp;AS257)</f>
        <v>#VALUE!</v>
      </c>
    </row>
    <row r="258" spans="1:44" ht="12" customHeight="1">
      <c r="A258" s="51" t="s">
        <v>13678</v>
      </c>
      <c r="B258" s="47" t="str" cm="1">
        <f t="array" ref="B258">_xlfn.IFS(E258&lt;&gt;"",E258&amp;F258,   G258&lt;&gt;"",G258,  TRUE,H258)</f>
        <v>pw</v>
      </c>
      <c r="C258" s="47" t="s">
        <v>6881</v>
      </c>
      <c r="D258" s="47" t="s">
        <v>6916</v>
      </c>
      <c r="E258" s="48"/>
      <c r="F258" s="46"/>
      <c r="G258" s="50" t="str">
        <f t="shared" si="9"/>
        <v/>
      </c>
      <c r="H258" s="47" t="str">
        <f t="shared" si="10"/>
        <v>pw</v>
      </c>
      <c r="I258" s="47">
        <f t="shared" si="11"/>
        <v>1</v>
      </c>
      <c r="AQ258" s="47" t="e" cm="1">
        <f t="array" ref="AQ258">_xlfn.TEXTJOIN(",",,_xlfn.MAKEARRAY(LEN(AT258),1,  _xlfn.LAMBDA(_xlpm.r,_xlpm.c,MID(AT258,_xlpm.r,1)) )&amp;AU258)</f>
        <v>#VALUE!</v>
      </c>
      <c r="AR258" s="47" t="e" cm="1">
        <f t="array" ref="AR258">_xlfn.TEXTJOIN(",",,_xlfn.MAKEARRAY(LEN(AT258),1,  _xlfn.LAMBDA(_xlpm.r,_xlpm.c,MID(AT258,_xlpm.r,1)) )&amp;AS258)</f>
        <v>#VALUE!</v>
      </c>
    </row>
    <row r="259" spans="1:44" ht="12" customHeight="1">
      <c r="A259" s="51" t="s">
        <v>13729</v>
      </c>
      <c r="B259" s="47" t="str" cm="1">
        <f t="array" ref="B259">_xlfn.IFS(E259&lt;&gt;"",E259&amp;F259,   G259&lt;&gt;"",G259,  TRUE,H259)</f>
        <v>p</v>
      </c>
      <c r="C259" s="47" t="s">
        <v>6881</v>
      </c>
      <c r="D259" s="47" t="s">
        <v>14103</v>
      </c>
      <c r="E259" s="48"/>
      <c r="F259" s="46"/>
      <c r="G259" s="50" t="str">
        <f t="shared" si="9"/>
        <v/>
      </c>
      <c r="H259" s="47" t="str">
        <f t="shared" si="10"/>
        <v>p</v>
      </c>
      <c r="I259" s="47">
        <f t="shared" si="11"/>
        <v>1</v>
      </c>
      <c r="AQ259" s="47" t="e" cm="1">
        <f t="array" ref="AQ259">_xlfn.TEXTJOIN(",",,_xlfn.MAKEARRAY(LEN(AT259),1,  _xlfn.LAMBDA(_xlpm.r,_xlpm.c,MID(AT259,_xlpm.r,1)) )&amp;AU259)</f>
        <v>#VALUE!</v>
      </c>
      <c r="AR259" s="47" t="e" cm="1">
        <f t="array" ref="AR259">_xlfn.TEXTJOIN(",",,_xlfn.MAKEARRAY(LEN(AT259),1,  _xlfn.LAMBDA(_xlpm.r,_xlpm.c,MID(AT259,_xlpm.r,1)) )&amp;AS259)</f>
        <v>#VALUE!</v>
      </c>
    </row>
    <row r="260" spans="1:44" ht="12" customHeight="1">
      <c r="A260" s="51" t="s">
        <v>13785</v>
      </c>
      <c r="B260" s="47" t="str" cm="1">
        <f t="array" ref="B260">_xlfn.IFS(E260&lt;&gt;"",E260&amp;F260,   G260&lt;&gt;"",G260,  TRUE,H260)</f>
        <v>py</v>
      </c>
      <c r="C260" s="47" t="s">
        <v>6881</v>
      </c>
      <c r="D260" s="47" t="s">
        <v>13529</v>
      </c>
      <c r="E260" s="48"/>
      <c r="F260" s="46"/>
      <c r="G260" s="50" t="str">
        <f t="shared" si="9"/>
        <v/>
      </c>
      <c r="H260" s="47" t="str">
        <f t="shared" si="10"/>
        <v>py</v>
      </c>
      <c r="I260" s="47">
        <f t="shared" si="11"/>
        <v>1</v>
      </c>
      <c r="AQ260" s="47" t="e" cm="1">
        <f t="array" ref="AQ260">_xlfn.TEXTJOIN(",",,_xlfn.MAKEARRAY(LEN(AT260),1,  _xlfn.LAMBDA(_xlpm.r,_xlpm.c,MID(AT260,_xlpm.r,1)) )&amp;AU260)</f>
        <v>#VALUE!</v>
      </c>
      <c r="AR260" s="47" t="e" cm="1">
        <f t="array" ref="AR260">_xlfn.TEXTJOIN(",",,_xlfn.MAKEARRAY(LEN(AT260),1,  _xlfn.LAMBDA(_xlpm.r,_xlpm.c,MID(AT260,_xlpm.r,1)) )&amp;AS260)</f>
        <v>#VALUE!</v>
      </c>
    </row>
    <row r="261" spans="1:44" ht="12" customHeight="1">
      <c r="A261" s="51" t="s">
        <v>13360</v>
      </c>
      <c r="B261" s="47" t="str" cm="1">
        <f t="array" ref="B261">_xlfn.IFS(E261&lt;&gt;"",E261&amp;F261,   G261&lt;&gt;"",G261,  TRUE,H261)</f>
        <v>pz</v>
      </c>
      <c r="C261" s="47" t="s">
        <v>6881</v>
      </c>
      <c r="D261" s="47" t="s">
        <v>13530</v>
      </c>
      <c r="E261" s="48"/>
      <c r="F261" s="46"/>
      <c r="G261" s="50" t="str">
        <f t="shared" si="9"/>
        <v/>
      </c>
      <c r="H261" s="47" t="str">
        <f t="shared" si="10"/>
        <v>pz</v>
      </c>
      <c r="I261" s="47">
        <f t="shared" si="11"/>
        <v>1</v>
      </c>
      <c r="AQ261" s="47" t="e" cm="1">
        <f t="array" ref="AQ261">_xlfn.TEXTJOIN(",",,_xlfn.MAKEARRAY(LEN(AT261),1,  _xlfn.LAMBDA(_xlpm.r,_xlpm.c,MID(AT261,_xlpm.r,1)) )&amp;AU261)</f>
        <v>#VALUE!</v>
      </c>
      <c r="AR261" s="47" t="e" cm="1">
        <f t="array" ref="AR261">_xlfn.TEXTJOIN(",",,_xlfn.MAKEARRAY(LEN(AT261),1,  _xlfn.LAMBDA(_xlpm.r,_xlpm.c,MID(AT261,_xlpm.r,1)) )&amp;AS261)</f>
        <v>#VALUE!</v>
      </c>
    </row>
    <row r="262" spans="1:44" ht="12" customHeight="1">
      <c r="A262" s="51" t="s">
        <v>13649</v>
      </c>
      <c r="B262" s="47" t="str" cm="1">
        <f t="array" ref="B262">_xlfn.IFS(E262&lt;&gt;"",E262&amp;F262,   G262&lt;&gt;"",G262,  TRUE,H262)</f>
        <v>ps</v>
      </c>
      <c r="C262" s="47" t="s">
        <v>6881</v>
      </c>
      <c r="D262" s="47" t="s">
        <v>14095</v>
      </c>
      <c r="E262" s="48"/>
      <c r="F262" s="46"/>
      <c r="G262" s="50" t="str">
        <f t="shared" si="9"/>
        <v/>
      </c>
      <c r="H262" s="47" t="str">
        <f t="shared" si="10"/>
        <v>ps</v>
      </c>
      <c r="I262" s="47">
        <f t="shared" si="11"/>
        <v>1</v>
      </c>
      <c r="AQ262" s="47" t="e" cm="1">
        <f t="array" ref="AQ262">_xlfn.TEXTJOIN(",",,_xlfn.MAKEARRAY(LEN(AT262),1,  _xlfn.LAMBDA(_xlpm.r,_xlpm.c,MID(AT262,_xlpm.r,1)) )&amp;AU262)</f>
        <v>#VALUE!</v>
      </c>
      <c r="AR262" s="47" t="e" cm="1">
        <f t="array" ref="AR262">_xlfn.TEXTJOIN(",",,_xlfn.MAKEARRAY(LEN(AT262),1,  _xlfn.LAMBDA(_xlpm.r,_xlpm.c,MID(AT262,_xlpm.r,1)) )&amp;AS262)</f>
        <v>#VALUE!</v>
      </c>
    </row>
    <row r="263" spans="1:44" ht="12" customHeight="1">
      <c r="A263" s="51" t="s">
        <v>6953</v>
      </c>
      <c r="B263" s="47" t="str" cm="1">
        <f t="array" ref="B263">_xlfn.IFS(E263&lt;&gt;"",E263&amp;F263,   G263&lt;&gt;"",G263,  TRUE,H263)</f>
        <v>pb</v>
      </c>
      <c r="C263" s="47" t="s">
        <v>6881</v>
      </c>
      <c r="D263" s="47" t="s">
        <v>6879</v>
      </c>
      <c r="E263" s="48"/>
      <c r="F263" s="46"/>
      <c r="G263" s="50" t="str">
        <f t="shared" si="9"/>
        <v>pb</v>
      </c>
      <c r="H263" s="47" t="str">
        <f t="shared" si="10"/>
        <v>po</v>
      </c>
      <c r="I263" s="47">
        <f t="shared" si="11"/>
        <v>1</v>
      </c>
      <c r="AQ263" s="47" t="e" cm="1">
        <f t="array" ref="AQ263">_xlfn.TEXTJOIN(",",,_xlfn.MAKEARRAY(LEN(AT263),1,  _xlfn.LAMBDA(_xlpm.r,_xlpm.c,MID(AT263,_xlpm.r,1)) )&amp;AU263)</f>
        <v>#VALUE!</v>
      </c>
      <c r="AR263" s="47" t="e" cm="1">
        <f t="array" ref="AR263">_xlfn.TEXTJOIN(",",,_xlfn.MAKEARRAY(LEN(AT263),1,  _xlfn.LAMBDA(_xlpm.r,_xlpm.c,MID(AT263,_xlpm.r,1)) )&amp;AS263)</f>
        <v>#VALUE!</v>
      </c>
    </row>
    <row r="264" spans="1:44" ht="12" customHeight="1">
      <c r="A264" s="51" t="s">
        <v>6904</v>
      </c>
      <c r="B264" s="47" t="str" cm="1">
        <f t="array" ref="B264">_xlfn.IFS(E264&lt;&gt;"",E264&amp;F264,   G264&lt;&gt;"",G264,  TRUE,H264)</f>
        <v>pq</v>
      </c>
      <c r="C264" s="47" t="s">
        <v>6881</v>
      </c>
      <c r="D264" s="47" t="s">
        <v>6960</v>
      </c>
      <c r="E264" s="48"/>
      <c r="F264" s="46"/>
      <c r="G264" s="50" t="str">
        <f t="shared" si="9"/>
        <v>pq</v>
      </c>
      <c r="H264" s="47" t="str">
        <f t="shared" si="10"/>
        <v>po</v>
      </c>
      <c r="I264" s="47">
        <f t="shared" si="11"/>
        <v>1</v>
      </c>
      <c r="AQ264" s="47" t="e" cm="1">
        <f t="array" ref="AQ264">_xlfn.TEXTJOIN(",",,_xlfn.MAKEARRAY(LEN(AT264),1,  _xlfn.LAMBDA(_xlpm.r,_xlpm.c,MID(AT264,_xlpm.r,1)) )&amp;AU264)</f>
        <v>#VALUE!</v>
      </c>
      <c r="AR264" s="47" t="e" cm="1">
        <f t="array" ref="AR264">_xlfn.TEXTJOIN(",",,_xlfn.MAKEARRAY(LEN(AT264),1,  _xlfn.LAMBDA(_xlpm.r,_xlpm.c,MID(AT264,_xlpm.r,1)) )&amp;AS264)</f>
        <v>#VALUE!</v>
      </c>
    </row>
    <row r="265" spans="1:44" ht="12" customHeight="1">
      <c r="A265" s="51" t="s">
        <v>6958</v>
      </c>
      <c r="B265" s="47" t="str" cm="1">
        <f t="array" ref="B265">_xlfn.IFS(E265&lt;&gt;"",E265&amp;F265,   G265&lt;&gt;"",G265,  TRUE,H265)</f>
        <v>pu</v>
      </c>
      <c r="C265" s="47" t="s">
        <v>6881</v>
      </c>
      <c r="D265" s="47" t="s">
        <v>13512</v>
      </c>
      <c r="E265" s="48"/>
      <c r="F265" s="46"/>
      <c r="G265" s="50" t="str">
        <f t="shared" si="9"/>
        <v/>
      </c>
      <c r="H265" s="47" t="str">
        <f t="shared" si="10"/>
        <v>pu</v>
      </c>
      <c r="I265" s="47">
        <f t="shared" si="11"/>
        <v>1</v>
      </c>
      <c r="AQ265" s="47" t="e" cm="1">
        <f t="array" ref="AQ265">_xlfn.TEXTJOIN(",",,_xlfn.MAKEARRAY(LEN(AT265),1,  _xlfn.LAMBDA(_xlpm.r,_xlpm.c,MID(AT265,_xlpm.r,1)) )&amp;AU265)</f>
        <v>#VALUE!</v>
      </c>
      <c r="AR265" s="47" t="e" cm="1">
        <f t="array" ref="AR265">_xlfn.TEXTJOIN(",",,_xlfn.MAKEARRAY(LEN(AT265),1,  _xlfn.LAMBDA(_xlpm.r,_xlpm.c,MID(AT265,_xlpm.r,1)) )&amp;AS265)</f>
        <v>#VALUE!</v>
      </c>
    </row>
    <row r="266" spans="1:44" ht="12" customHeight="1">
      <c r="A266" s="51" t="s">
        <v>6935</v>
      </c>
      <c r="B266" s="47" t="str" cm="1">
        <f t="array" ref="B266">_xlfn.IFS(E266&lt;&gt;"",E266&amp;F266,   G266&lt;&gt;"",G266,  TRUE,H266)</f>
        <v>qi</v>
      </c>
      <c r="C266" s="47" t="s">
        <v>13511</v>
      </c>
      <c r="D266" s="47" t="s">
        <v>13510</v>
      </c>
      <c r="E266" s="48"/>
      <c r="F266" s="46"/>
      <c r="G266" s="50" t="str">
        <f t="shared" si="9"/>
        <v/>
      </c>
      <c r="H266" s="47" t="str">
        <f t="shared" si="10"/>
        <v>qi</v>
      </c>
      <c r="I266" s="47">
        <f t="shared" si="11"/>
        <v>1</v>
      </c>
      <c r="AQ266" s="47" t="e" cm="1">
        <f t="array" ref="AQ266">_xlfn.TEXTJOIN(",",,_xlfn.MAKEARRAY(LEN(AT266),1,  _xlfn.LAMBDA(_xlpm.r,_xlpm.c,MID(AT266,_xlpm.r,1)) )&amp;AU266)</f>
        <v>#VALUE!</v>
      </c>
      <c r="AR266" s="47" t="e" cm="1">
        <f t="array" ref="AR266">_xlfn.TEXTJOIN(",",,_xlfn.MAKEARRAY(LEN(AT266),1,  _xlfn.LAMBDA(_xlpm.r,_xlpm.c,MID(AT266,_xlpm.r,1)) )&amp;AS266)</f>
        <v>#VALUE!</v>
      </c>
    </row>
    <row r="267" spans="1:44" ht="12" customHeight="1">
      <c r="A267" s="51" t="s">
        <v>13778</v>
      </c>
      <c r="B267" s="47" t="str" cm="1">
        <f t="array" ref="B267">_xlfn.IFS(E267&lt;&gt;"",E267&amp;F267,   G267&lt;&gt;"",G267,  TRUE,H267)</f>
        <v>ql</v>
      </c>
      <c r="C267" s="47" t="s">
        <v>13511</v>
      </c>
      <c r="D267" s="47" t="s">
        <v>14015</v>
      </c>
      <c r="E267" s="48"/>
      <c r="F267" s="46"/>
      <c r="G267" s="50" t="str">
        <f t="shared" si="9"/>
        <v>ql</v>
      </c>
      <c r="H267" s="47" t="str">
        <f t="shared" si="10"/>
        <v>qx</v>
      </c>
      <c r="I267" s="47">
        <f t="shared" si="11"/>
        <v>1</v>
      </c>
      <c r="AQ267" s="47" t="e" cm="1">
        <f t="array" ref="AQ267">_xlfn.TEXTJOIN(",",,_xlfn.MAKEARRAY(LEN(AT267),1,  _xlfn.LAMBDA(_xlpm.r,_xlpm.c,MID(AT267,_xlpm.r,1)) )&amp;AU267)</f>
        <v>#VALUE!</v>
      </c>
      <c r="AR267" s="47" t="e" cm="1">
        <f t="array" ref="AR267">_xlfn.TEXTJOIN(",",,_xlfn.MAKEARRAY(LEN(AT267),1,  _xlfn.LAMBDA(_xlpm.r,_xlpm.c,MID(AT267,_xlpm.r,1)) )&amp;AS267)</f>
        <v>#VALUE!</v>
      </c>
    </row>
    <row r="268" spans="1:44" ht="12" customHeight="1">
      <c r="A268" s="51" t="s">
        <v>13573</v>
      </c>
      <c r="B268" s="47" t="str" cm="1">
        <f t="array" ref="B268">_xlfn.IFS(E268&lt;&gt;"",E268&amp;F268,   G268&lt;&gt;"",G268,  TRUE,H268)</f>
        <v>qn</v>
      </c>
      <c r="C268" s="47" t="s">
        <v>13511</v>
      </c>
      <c r="D268" s="47" t="s">
        <v>6916</v>
      </c>
      <c r="E268" s="48"/>
      <c r="F268" s="46"/>
      <c r="G268" s="50" t="str">
        <f t="shared" si="9"/>
        <v>qn</v>
      </c>
      <c r="H268" s="47" t="str">
        <f t="shared" si="10"/>
        <v>qw</v>
      </c>
      <c r="I268" s="47">
        <f t="shared" si="11"/>
        <v>1</v>
      </c>
      <c r="AQ268" s="47" t="e" cm="1">
        <f t="array" ref="AQ268">_xlfn.TEXTJOIN(",",,_xlfn.MAKEARRAY(LEN(AT268),1,  _xlfn.LAMBDA(_xlpm.r,_xlpm.c,MID(AT268,_xlpm.r,1)) )&amp;AU268)</f>
        <v>#VALUE!</v>
      </c>
      <c r="AR268" s="47" t="e" cm="1">
        <f t="array" ref="AR268">_xlfn.TEXTJOIN(",",,_xlfn.MAKEARRAY(LEN(AT268),1,  _xlfn.LAMBDA(_xlpm.r,_xlpm.c,MID(AT268,_xlpm.r,1)) )&amp;AS268)</f>
        <v>#VALUE!</v>
      </c>
    </row>
    <row r="269" spans="1:44" ht="12" customHeight="1">
      <c r="A269" s="51" t="s">
        <v>13621</v>
      </c>
      <c r="B269" s="47" t="str" cm="1">
        <f t="array" ref="B269">_xlfn.IFS(E269&lt;&gt;"",E269&amp;F269,   G269&lt;&gt;"",G269,  TRUE,H269)</f>
        <v>qh</v>
      </c>
      <c r="C269" s="47" t="s">
        <v>13511</v>
      </c>
      <c r="D269" s="47" t="s">
        <v>14461</v>
      </c>
      <c r="E269" s="48"/>
      <c r="F269" s="46"/>
      <c r="G269" s="50" t="str">
        <f t="shared" si="9"/>
        <v>qh</v>
      </c>
      <c r="H269" s="47" t="str">
        <f t="shared" si="10"/>
        <v>qg</v>
      </c>
      <c r="I269" s="47">
        <f t="shared" si="11"/>
        <v>1</v>
      </c>
      <c r="AQ269" s="47" t="e" cm="1">
        <f t="array" ref="AQ269">_xlfn.TEXTJOIN(",",,_xlfn.MAKEARRAY(LEN(AT269),1,  _xlfn.LAMBDA(_xlpm.r,_xlpm.c,MID(AT269,_xlpm.r,1)) )&amp;AU269)</f>
        <v>#VALUE!</v>
      </c>
      <c r="AR269" s="47" t="e" cm="1">
        <f t="array" ref="AR269">_xlfn.TEXTJOIN(",",,_xlfn.MAKEARRAY(LEN(AT269),1,  _xlfn.LAMBDA(_xlpm.r,_xlpm.c,MID(AT269,_xlpm.r,1)) )&amp;AS269)</f>
        <v>#VALUE!</v>
      </c>
    </row>
    <row r="270" spans="1:44" ht="12" customHeight="1">
      <c r="A270" s="51" t="s">
        <v>13749</v>
      </c>
      <c r="B270" s="47" t="str" cm="1">
        <f t="array" ref="B270">_xlfn.IFS(E270&lt;&gt;"",E270&amp;F270,   G270&lt;&gt;"",G270,  TRUE,H270)</f>
        <v>q</v>
      </c>
      <c r="C270" s="47" t="s">
        <v>13511</v>
      </c>
      <c r="D270" s="47" t="s">
        <v>14103</v>
      </c>
      <c r="E270" s="48"/>
      <c r="F270" s="46"/>
      <c r="G270" s="50" t="str">
        <f t="shared" si="9"/>
        <v/>
      </c>
      <c r="H270" s="47" t="str">
        <f t="shared" si="10"/>
        <v>q</v>
      </c>
      <c r="I270" s="47">
        <f t="shared" si="11"/>
        <v>1</v>
      </c>
      <c r="AQ270" s="47" t="e" cm="1">
        <f t="array" ref="AQ270">_xlfn.TEXTJOIN(",",,_xlfn.MAKEARRAY(LEN(AT270),1,  _xlfn.LAMBDA(_xlpm.r,_xlpm.c,MID(AT270,_xlpm.r,1)) )&amp;AU270)</f>
        <v>#VALUE!</v>
      </c>
      <c r="AR270" s="47" t="e" cm="1">
        <f t="array" ref="AR270">_xlfn.TEXTJOIN(",",,_xlfn.MAKEARRAY(LEN(AT270),1,  _xlfn.LAMBDA(_xlpm.r,_xlpm.c,MID(AT270,_xlpm.r,1)) )&amp;AS270)</f>
        <v>#VALUE!</v>
      </c>
    </row>
    <row r="271" spans="1:44" ht="12" customHeight="1">
      <c r="A271" s="51" t="s">
        <v>13658</v>
      </c>
      <c r="B271" s="47" t="str" cm="1">
        <f t="array" ref="B271">_xlfn.IFS(E271&lt;&gt;"",E271&amp;F271,   G271&lt;&gt;"",G271,  TRUE,H271)</f>
        <v>qy</v>
      </c>
      <c r="C271" s="47" t="s">
        <v>13511</v>
      </c>
      <c r="D271" s="47" t="s">
        <v>13529</v>
      </c>
      <c r="E271" s="48"/>
      <c r="F271" s="46"/>
      <c r="G271" s="50" t="str">
        <f t="shared" si="9"/>
        <v/>
      </c>
      <c r="H271" s="47" t="str">
        <f t="shared" si="10"/>
        <v>qy</v>
      </c>
      <c r="I271" s="47">
        <f t="shared" si="11"/>
        <v>1</v>
      </c>
      <c r="AQ271" s="47" t="e" cm="1">
        <f t="array" ref="AQ271">_xlfn.TEXTJOIN(",",,_xlfn.MAKEARRAY(LEN(AT271),1,  _xlfn.LAMBDA(_xlpm.r,_xlpm.c,MID(AT271,_xlpm.r,1)) )&amp;AU271)</f>
        <v>#VALUE!</v>
      </c>
      <c r="AR271" s="47" t="e" cm="1">
        <f t="array" ref="AR271">_xlfn.TEXTJOIN(",",,_xlfn.MAKEARRAY(LEN(AT271),1,  _xlfn.LAMBDA(_xlpm.r,_xlpm.c,MID(AT271,_xlpm.r,1)) )&amp;AS271)</f>
        <v>#VALUE!</v>
      </c>
    </row>
    <row r="272" spans="1:44" ht="12" customHeight="1">
      <c r="A272" s="51" t="s">
        <v>13665</v>
      </c>
      <c r="B272" s="47" t="str" cm="1">
        <f t="array" ref="B272">_xlfn.IFS(E272&lt;&gt;"",E272&amp;F272,   G272&lt;&gt;"",G272,  TRUE,H272)</f>
        <v>qk</v>
      </c>
      <c r="C272" s="47" t="s">
        <v>13511</v>
      </c>
      <c r="D272" s="47" t="s">
        <v>13530</v>
      </c>
      <c r="E272" s="48"/>
      <c r="F272" s="46"/>
      <c r="G272" s="50" t="str">
        <f t="shared" si="9"/>
        <v>qk</v>
      </c>
      <c r="H272" s="47" t="str">
        <f t="shared" si="10"/>
        <v>qz</v>
      </c>
      <c r="I272" s="47">
        <f t="shared" si="11"/>
        <v>1</v>
      </c>
      <c r="AQ272" s="47" t="e" cm="1">
        <f t="array" ref="AQ272">_xlfn.TEXTJOIN(",",,_xlfn.MAKEARRAY(LEN(AT272),1,  _xlfn.LAMBDA(_xlpm.r,_xlpm.c,MID(AT272,_xlpm.r,1)) )&amp;AU272)</f>
        <v>#VALUE!</v>
      </c>
      <c r="AR272" s="47" t="e" cm="1">
        <f t="array" ref="AR272">_xlfn.TEXTJOIN(",",,_xlfn.MAKEARRAY(LEN(AT272),1,  _xlfn.LAMBDA(_xlpm.r,_xlpm.c,MID(AT272,_xlpm.r,1)) )&amp;AS272)</f>
        <v>#VALUE!</v>
      </c>
    </row>
    <row r="273" spans="1:44" ht="12" customHeight="1">
      <c r="A273" s="51" t="s">
        <v>13578</v>
      </c>
      <c r="B273" s="47" t="str" cm="1">
        <f t="array" ref="B273">_xlfn.IFS(E273&lt;&gt;"",E273&amp;F273,   G273&lt;&gt;"",G273,  TRUE,H273)</f>
        <v>q;</v>
      </c>
      <c r="C273" s="47" t="s">
        <v>13511</v>
      </c>
      <c r="D273" s="47" t="s">
        <v>14095</v>
      </c>
      <c r="E273" s="48"/>
      <c r="F273" s="46"/>
      <c r="G273" s="50" t="str">
        <f t="shared" si="9"/>
        <v>q;</v>
      </c>
      <c r="H273" s="47" t="str">
        <f t="shared" si="10"/>
        <v>qs</v>
      </c>
      <c r="I273" s="47">
        <f t="shared" si="11"/>
        <v>1</v>
      </c>
      <c r="AQ273" s="47" t="e" cm="1">
        <f t="array" ref="AQ273">_xlfn.TEXTJOIN(",",,_xlfn.MAKEARRAY(LEN(AT273),1,  _xlfn.LAMBDA(_xlpm.r,_xlpm.c,MID(AT273,_xlpm.r,1)) )&amp;AU273)</f>
        <v>#VALUE!</v>
      </c>
      <c r="AR273" s="47" t="e" cm="1">
        <f t="array" ref="AR273">_xlfn.TEXTJOIN(",",,_xlfn.MAKEARRAY(LEN(AT273),1,  _xlfn.LAMBDA(_xlpm.r,_xlpm.c,MID(AT273,_xlpm.r,1)) )&amp;AS273)</f>
        <v>#VALUE!</v>
      </c>
    </row>
    <row r="274" spans="1:44" ht="12" customHeight="1">
      <c r="A274" s="51" t="s">
        <v>13769</v>
      </c>
      <c r="B274" s="47" t="str" cm="1">
        <f t="array" ref="B274">_xlfn.IFS(E274&lt;&gt;"",E274&amp;F274,   G274&lt;&gt;"",G274,  TRUE,H274)</f>
        <v>qf</v>
      </c>
      <c r="C274" s="47" t="s">
        <v>13511</v>
      </c>
      <c r="D274" s="47" t="s">
        <v>14462</v>
      </c>
      <c r="E274" s="48"/>
      <c r="F274" s="46"/>
      <c r="G274" s="50" t="str">
        <f t="shared" si="9"/>
        <v/>
      </c>
      <c r="H274" s="47" t="str">
        <f t="shared" si="10"/>
        <v>qf</v>
      </c>
      <c r="I274" s="47">
        <f t="shared" si="11"/>
        <v>1</v>
      </c>
      <c r="AQ274" s="47" t="e" cm="1">
        <f t="array" ref="AQ274">_xlfn.TEXTJOIN(",",,_xlfn.MAKEARRAY(LEN(AT274),1,  _xlfn.LAMBDA(_xlpm.r,_xlpm.c,MID(AT274,_xlpm.r,1)) )&amp;AU274)</f>
        <v>#VALUE!</v>
      </c>
      <c r="AR274" s="47" t="e" cm="1">
        <f t="array" ref="AR274">_xlfn.TEXTJOIN(",",,_xlfn.MAKEARRAY(LEN(AT274),1,  _xlfn.LAMBDA(_xlpm.r,_xlpm.c,MID(AT274,_xlpm.r,1)) )&amp;AS274)</f>
        <v>#VALUE!</v>
      </c>
    </row>
    <row r="275" spans="1:44" ht="12" customHeight="1">
      <c r="A275" s="51" t="s">
        <v>13684</v>
      </c>
      <c r="B275" s="47" t="str" cm="1">
        <f t="array" ref="B275">_xlfn.IFS(E275&lt;&gt;"",E275&amp;F275,   G275&lt;&gt;"",G275,  TRUE,H275)</f>
        <v>qo</v>
      </c>
      <c r="C275" s="47" t="s">
        <v>13511</v>
      </c>
      <c r="D275" s="47" t="s">
        <v>14083</v>
      </c>
      <c r="E275" s="48"/>
      <c r="F275" s="46"/>
      <c r="G275" s="50" t="str">
        <f t="shared" si="9"/>
        <v>qo</v>
      </c>
      <c r="H275" s="47" t="str">
        <f t="shared" si="10"/>
        <v>qq</v>
      </c>
      <c r="I275" s="47">
        <f t="shared" si="11"/>
        <v>1</v>
      </c>
      <c r="AQ275" s="47" t="e" cm="1">
        <f t="array" ref="AQ275">_xlfn.TEXTJOIN(",",,_xlfn.MAKEARRAY(LEN(AT275),1,  _xlfn.LAMBDA(_xlpm.r,_xlpm.c,MID(AT275,_xlpm.r,1)) )&amp;AU275)</f>
        <v>#VALUE!</v>
      </c>
      <c r="AR275" s="47" t="e" cm="1">
        <f t="array" ref="AR275">_xlfn.TEXTJOIN(",",,_xlfn.MAKEARRAY(LEN(AT275),1,  _xlfn.LAMBDA(_xlpm.r,_xlpm.c,MID(AT275,_xlpm.r,1)) )&amp;AS275)</f>
        <v>#VALUE!</v>
      </c>
    </row>
    <row r="276" spans="1:44" ht="12" customHeight="1">
      <c r="A276" s="51" t="s">
        <v>6810</v>
      </c>
      <c r="B276" s="47" t="str" cm="1">
        <f t="array" ref="B276">_xlfn.IFS(E276&lt;&gt;"",E276&amp;F276,   G276&lt;&gt;"",G276,  TRUE,H276)</f>
        <v>qu</v>
      </c>
      <c r="C276" s="47" t="s">
        <v>13511</v>
      </c>
      <c r="D276" s="47" t="s">
        <v>13512</v>
      </c>
      <c r="E276" s="48"/>
      <c r="F276" s="46"/>
      <c r="G276" s="50" t="str">
        <f t="shared" si="9"/>
        <v/>
      </c>
      <c r="H276" s="47" t="str">
        <f t="shared" si="10"/>
        <v>qu</v>
      </c>
      <c r="I276" s="47">
        <f t="shared" si="11"/>
        <v>1</v>
      </c>
      <c r="AQ276" s="47" t="e" cm="1">
        <f t="array" ref="AQ276">_xlfn.TEXTJOIN(",",,_xlfn.MAKEARRAY(LEN(AT276),1,  _xlfn.LAMBDA(_xlpm.r,_xlpm.c,MID(AT276,_xlpm.r,1)) )&amp;AU276)</f>
        <v>#VALUE!</v>
      </c>
      <c r="AR276" s="47" t="e" cm="1">
        <f t="array" ref="AR276">_xlfn.TEXTJOIN(",",,_xlfn.MAKEARRAY(LEN(AT276),1,  _xlfn.LAMBDA(_xlpm.r,_xlpm.c,MID(AT276,_xlpm.r,1)) )&amp;AS276)</f>
        <v>#VALUE!</v>
      </c>
    </row>
    <row r="277" spans="1:44" ht="12" customHeight="1">
      <c r="A277" s="51" t="s">
        <v>13610</v>
      </c>
      <c r="B277" s="47" t="str" cm="1">
        <f t="array" ref="B277">_xlfn.IFS(E277&lt;&gt;"",E277&amp;F277,   G277&lt;&gt;"",G277,  TRUE,H277)</f>
        <v>qm</v>
      </c>
      <c r="C277" s="47" t="s">
        <v>13511</v>
      </c>
      <c r="D277" s="47" t="s">
        <v>14110</v>
      </c>
      <c r="E277" s="48"/>
      <c r="F277" s="46"/>
      <c r="G277" s="50" t="str">
        <f t="shared" ref="G277:G340" si="12">_xlfn.XLOOKUP(A277,Z:Z,AA:AA,"",0,1)</f>
        <v/>
      </c>
      <c r="H277" s="47" t="str">
        <f t="shared" ref="H277:H340" si="13">IF(OR(C277="sh",C277="ch",C277="zh"),_xlfn.XLOOKUP(C277,X:X,Y:Y,"",0),C277) &amp; _xlfn.XLOOKUP(D277, X:X, Y:Y,"",0)</f>
        <v>qm</v>
      </c>
      <c r="I277" s="47">
        <f t="shared" ref="I277:I340" si="14">COUNTIF(B:B,B277)</f>
        <v>1</v>
      </c>
      <c r="AQ277" s="47" t="e" cm="1">
        <f t="array" ref="AQ277">_xlfn.TEXTJOIN(",",,_xlfn.MAKEARRAY(LEN(AT277),1,  _xlfn.LAMBDA(_xlpm.r,_xlpm.c,MID(AT277,_xlpm.r,1)) )&amp;AU277)</f>
        <v>#VALUE!</v>
      </c>
      <c r="AR277" s="47" t="e" cm="1">
        <f t="array" ref="AR277">_xlfn.TEXTJOIN(",",,_xlfn.MAKEARRAY(LEN(AT277),1,  _xlfn.LAMBDA(_xlpm.r,_xlpm.c,MID(AT277,_xlpm.r,1)) )&amp;AS277)</f>
        <v>#VALUE!</v>
      </c>
    </row>
    <row r="278" spans="1:44" ht="12" customHeight="1">
      <c r="A278" s="51" t="s">
        <v>13594</v>
      </c>
      <c r="B278" s="47" t="str" cm="1">
        <f t="array" ref="B278">_xlfn.IFS(E278&lt;&gt;"",E278&amp;F278,   G278&lt;&gt;"",G278,  TRUE,H278)</f>
        <v>qp</v>
      </c>
      <c r="C278" s="47" t="s">
        <v>13511</v>
      </c>
      <c r="D278" s="47" t="s">
        <v>13533</v>
      </c>
      <c r="E278" s="48"/>
      <c r="F278" s="46"/>
      <c r="G278" s="50" t="str">
        <f t="shared" si="12"/>
        <v/>
      </c>
      <c r="H278" s="47" t="str">
        <f t="shared" si="13"/>
        <v>qp</v>
      </c>
      <c r="I278" s="47">
        <f t="shared" si="14"/>
        <v>1</v>
      </c>
      <c r="AQ278" s="47" t="e" cm="1">
        <f t="array" ref="AQ278">_xlfn.TEXTJOIN(",",,_xlfn.MAKEARRAY(LEN(AT278),1,  _xlfn.LAMBDA(_xlpm.r,_xlpm.c,MID(AT278,_xlpm.r,1)) )&amp;AU278)</f>
        <v>#VALUE!</v>
      </c>
      <c r="AR278" s="47" t="e" cm="1">
        <f t="array" ref="AR278">_xlfn.TEXTJOIN(",",,_xlfn.MAKEARRAY(LEN(AT278),1,  _xlfn.LAMBDA(_xlpm.r,_xlpm.c,MID(AT278,_xlpm.r,1)) )&amp;AS278)</f>
        <v>#VALUE!</v>
      </c>
    </row>
    <row r="279" spans="1:44" ht="12" customHeight="1">
      <c r="A279" s="51" t="s">
        <v>13701</v>
      </c>
      <c r="B279" s="47" t="str" cm="1">
        <f t="array" ref="B279">_xlfn.IFS(E279&lt;&gt;"",E279&amp;F279,   G279&lt;&gt;"",G279,  TRUE,H279)</f>
        <v>qc</v>
      </c>
      <c r="C279" s="47" t="s">
        <v>13511</v>
      </c>
      <c r="D279" s="47" t="s">
        <v>13535</v>
      </c>
      <c r="E279" s="48"/>
      <c r="F279" s="46"/>
      <c r="G279" s="50" t="str">
        <f t="shared" si="12"/>
        <v/>
      </c>
      <c r="H279" s="47" t="str">
        <f t="shared" si="13"/>
        <v>qc</v>
      </c>
      <c r="I279" s="47">
        <f t="shared" si="14"/>
        <v>1</v>
      </c>
      <c r="AQ279" s="47" t="e" cm="1">
        <f t="array" ref="AQ279">_xlfn.TEXTJOIN(",",,_xlfn.MAKEARRAY(LEN(AT279),1,  _xlfn.LAMBDA(_xlpm.r,_xlpm.c,MID(AT279,_xlpm.r,1)) )&amp;AU279)</f>
        <v>#VALUE!</v>
      </c>
      <c r="AR279" s="47" t="e" cm="1">
        <f t="array" ref="AR279">_xlfn.TEXTJOIN(",",,_xlfn.MAKEARRAY(LEN(AT279),1,  _xlfn.LAMBDA(_xlpm.r,_xlpm.c,MID(AT279,_xlpm.r,1)) )&amp;AS279)</f>
        <v>#VALUE!</v>
      </c>
    </row>
    <row r="280" spans="1:44" ht="12" customHeight="1">
      <c r="A280" s="51" t="s">
        <v>13549</v>
      </c>
      <c r="B280" s="47" t="str" cm="1">
        <f t="array" ref="B280">_xlfn.IFS(E280&lt;&gt;"",E280&amp;F280,   G280&lt;&gt;"",G280,  TRUE,H280)</f>
        <v>rn</v>
      </c>
      <c r="C280" s="47" t="s">
        <v>6891</v>
      </c>
      <c r="D280" s="47" t="s">
        <v>6841</v>
      </c>
      <c r="E280" s="48"/>
      <c r="F280" s="46"/>
      <c r="G280" s="50" t="str">
        <f t="shared" si="12"/>
        <v/>
      </c>
      <c r="H280" s="47" t="str">
        <f t="shared" si="13"/>
        <v>rn</v>
      </c>
      <c r="I280" s="47">
        <f t="shared" si="14"/>
        <v>1</v>
      </c>
      <c r="AQ280" s="47" t="e" cm="1">
        <f t="array" ref="AQ280">_xlfn.TEXTJOIN(",",,_xlfn.MAKEARRAY(LEN(AT280),1,  _xlfn.LAMBDA(_xlpm.r,_xlpm.c,MID(AT280,_xlpm.r,1)) )&amp;AU280)</f>
        <v>#VALUE!</v>
      </c>
      <c r="AR280" s="47" t="e" cm="1">
        <f t="array" ref="AR280">_xlfn.TEXTJOIN(",",,_xlfn.MAKEARRAY(LEN(AT280),1,  _xlfn.LAMBDA(_xlpm.r,_xlpm.c,MID(AT280,_xlpm.r,1)) )&amp;AS280)</f>
        <v>#VALUE!</v>
      </c>
    </row>
    <row r="281" spans="1:44" ht="12" customHeight="1">
      <c r="A281" s="51" t="s">
        <v>13585</v>
      </c>
      <c r="B281" s="47" t="str" cm="1">
        <f t="array" ref="B281">_xlfn.IFS(E281&lt;&gt;"",E281&amp;F281,   G281&lt;&gt;"",G281,  TRUE,H281)</f>
        <v>rh</v>
      </c>
      <c r="C281" s="47" t="s">
        <v>6891</v>
      </c>
      <c r="D281" s="47" t="s">
        <v>13767</v>
      </c>
      <c r="E281" s="48"/>
      <c r="F281" s="46"/>
      <c r="G281" s="50" t="str">
        <f t="shared" si="12"/>
        <v>rh</v>
      </c>
      <c r="H281" s="47" t="str">
        <f t="shared" si="13"/>
        <v>rg</v>
      </c>
      <c r="I281" s="47">
        <f t="shared" si="14"/>
        <v>1</v>
      </c>
      <c r="AQ281" s="47" t="e" cm="1">
        <f t="array" ref="AQ281">_xlfn.TEXTJOIN(",",,_xlfn.MAKEARRAY(LEN(AT281),1,  _xlfn.LAMBDA(_xlpm.r,_xlpm.c,MID(AT281,_xlpm.r,1)) )&amp;AU281)</f>
        <v>#VALUE!</v>
      </c>
      <c r="AR281" s="47" t="e" cm="1">
        <f t="array" ref="AR281">_xlfn.TEXTJOIN(",",,_xlfn.MAKEARRAY(LEN(AT281),1,  _xlfn.LAMBDA(_xlpm.r,_xlpm.c,MID(AT281,_xlpm.r,1)) )&amp;AS281)</f>
        <v>#VALUE!</v>
      </c>
    </row>
    <row r="282" spans="1:44" ht="12" customHeight="1">
      <c r="A282" s="51" t="s">
        <v>13757</v>
      </c>
      <c r="B282" s="47" t="str" cm="1">
        <f t="array" ref="B282">_xlfn.IFS(E282&lt;&gt;"",E282&amp;F282,   G282&lt;&gt;"",G282,  TRUE,H282)</f>
        <v>rj</v>
      </c>
      <c r="C282" s="47" t="s">
        <v>6891</v>
      </c>
      <c r="D282" s="47" t="s">
        <v>6840</v>
      </c>
      <c r="E282" s="48"/>
      <c r="F282" s="46"/>
      <c r="G282" s="50" t="str">
        <f t="shared" si="12"/>
        <v/>
      </c>
      <c r="H282" s="47" t="str">
        <f t="shared" si="13"/>
        <v>rj</v>
      </c>
      <c r="I282" s="47">
        <f t="shared" si="14"/>
        <v>1</v>
      </c>
      <c r="AQ282" s="47" t="e" cm="1">
        <f t="array" ref="AQ282">_xlfn.TEXTJOIN(",",,_xlfn.MAKEARRAY(LEN(AT282),1,  _xlfn.LAMBDA(_xlpm.r,_xlpm.c,MID(AT282,_xlpm.r,1)) )&amp;AU282)</f>
        <v>#VALUE!</v>
      </c>
      <c r="AR282" s="47" t="e" cm="1">
        <f t="array" ref="AR282">_xlfn.TEXTJOIN(",",,_xlfn.MAKEARRAY(LEN(AT282),1,  _xlfn.LAMBDA(_xlpm.r,_xlpm.c,MID(AT282,_xlpm.r,1)) )&amp;AS282)</f>
        <v>#VALUE!</v>
      </c>
    </row>
    <row r="283" spans="1:44" ht="12" customHeight="1">
      <c r="A283" s="51" t="s">
        <v>6857</v>
      </c>
      <c r="B283" s="47" t="str" cm="1">
        <f t="array" ref="B283">_xlfn.IFS(E283&lt;&gt;"",E283&amp;F283,   G283&lt;&gt;"",G283,  TRUE,H283)</f>
        <v>ry</v>
      </c>
      <c r="C283" s="47" t="s">
        <v>6891</v>
      </c>
      <c r="D283" s="47" t="s">
        <v>6876</v>
      </c>
      <c r="E283" s="48"/>
      <c r="F283" s="46"/>
      <c r="G283" s="50" t="str">
        <f t="shared" si="12"/>
        <v>ry</v>
      </c>
      <c r="H283" s="47" t="str">
        <f t="shared" si="13"/>
        <v>re</v>
      </c>
      <c r="I283" s="47">
        <f t="shared" si="14"/>
        <v>1</v>
      </c>
      <c r="AQ283" s="47" t="e" cm="1">
        <f t="array" ref="AQ283">_xlfn.TEXTJOIN(",",,_xlfn.MAKEARRAY(LEN(AT283),1,  _xlfn.LAMBDA(_xlpm.r,_xlpm.c,MID(AT283,_xlpm.r,1)) )&amp;AU283)</f>
        <v>#VALUE!</v>
      </c>
      <c r="AR283" s="47" t="e" cm="1">
        <f t="array" ref="AR283">_xlfn.TEXTJOIN(",",,_xlfn.MAKEARRAY(LEN(AT283),1,  _xlfn.LAMBDA(_xlpm.r,_xlpm.c,MID(AT283,_xlpm.r,1)) )&amp;AS283)</f>
        <v>#VALUE!</v>
      </c>
    </row>
    <row r="284" spans="1:44" ht="12" customHeight="1">
      <c r="A284" s="51" t="s">
        <v>6852</v>
      </c>
      <c r="B284" s="47" t="str" cm="1">
        <f t="array" ref="B284">_xlfn.IFS(E284&lt;&gt;"",E284&amp;F284,   G284&lt;&gt;"",G284,  TRUE,H284)</f>
        <v>rk</v>
      </c>
      <c r="C284" s="47" t="s">
        <v>6891</v>
      </c>
      <c r="D284" s="47" t="s">
        <v>6836</v>
      </c>
      <c r="E284" s="48"/>
      <c r="F284" s="46"/>
      <c r="G284" s="50" t="str">
        <f t="shared" si="12"/>
        <v/>
      </c>
      <c r="H284" s="47" t="str">
        <f t="shared" si="13"/>
        <v>rk</v>
      </c>
      <c r="I284" s="47">
        <f t="shared" si="14"/>
        <v>2</v>
      </c>
      <c r="AQ284" s="47" t="e" cm="1">
        <f t="array" ref="AQ284">_xlfn.TEXTJOIN(",",,_xlfn.MAKEARRAY(LEN(AT284),1,  _xlfn.LAMBDA(_xlpm.r,_xlpm.c,MID(AT284,_xlpm.r,1)) )&amp;AU284)</f>
        <v>#VALUE!</v>
      </c>
      <c r="AR284" s="47" t="e" cm="1">
        <f t="array" ref="AR284">_xlfn.TEXTJOIN(",",,_xlfn.MAKEARRAY(LEN(AT284),1,  _xlfn.LAMBDA(_xlpm.r,_xlpm.c,MID(AT284,_xlpm.r,1)) )&amp;AS284)</f>
        <v>#VALUE!</v>
      </c>
    </row>
    <row r="285" spans="1:44" ht="12" customHeight="1">
      <c r="A285" s="51" t="s">
        <v>13723</v>
      </c>
      <c r="B285" s="47" t="str" cm="1">
        <f t="array" ref="B285">_xlfn.IFS(E285&lt;&gt;"",E285&amp;F285,   G285&lt;&gt;"",G285,  TRUE,H285)</f>
        <v>rk</v>
      </c>
      <c r="C285" s="47" t="s">
        <v>6891</v>
      </c>
      <c r="D285" s="47" t="s">
        <v>14463</v>
      </c>
      <c r="E285" s="48"/>
      <c r="F285" s="46"/>
      <c r="G285" s="50" t="str">
        <f t="shared" si="12"/>
        <v>rk</v>
      </c>
      <c r="H285" s="47" t="str">
        <f t="shared" si="13"/>
        <v>rd</v>
      </c>
      <c r="I285" s="47">
        <f t="shared" si="14"/>
        <v>2</v>
      </c>
      <c r="AQ285" s="47" t="e" cm="1">
        <f t="array" ref="AQ285">_xlfn.TEXTJOIN(",",,_xlfn.MAKEARRAY(LEN(AT285),1,  _xlfn.LAMBDA(_xlpm.r,_xlpm.c,MID(AT285,_xlpm.r,1)) )&amp;AU285)</f>
        <v>#VALUE!</v>
      </c>
      <c r="AR285" s="47" t="e" cm="1">
        <f t="array" ref="AR285">_xlfn.TEXTJOIN(",",,_xlfn.MAKEARRAY(LEN(AT285),1,  _xlfn.LAMBDA(_xlpm.r,_xlpm.c,MID(AT285,_xlpm.r,1)) )&amp;AS285)</f>
        <v>#VALUE!</v>
      </c>
    </row>
    <row r="286" spans="1:44" ht="12" customHeight="1">
      <c r="A286" s="51" t="s">
        <v>6850</v>
      </c>
      <c r="B286" s="47" t="str" cm="1">
        <f t="array" ref="B286">_xlfn.IFS(E286&lt;&gt;"",E286&amp;F286,   G286&lt;&gt;"",G286,  TRUE,H286)</f>
        <v>ri</v>
      </c>
      <c r="C286" s="47" t="s">
        <v>6891</v>
      </c>
      <c r="D286" s="47" t="s">
        <v>13510</v>
      </c>
      <c r="E286" s="48"/>
      <c r="F286" s="46"/>
      <c r="G286" s="50" t="str">
        <f t="shared" si="12"/>
        <v/>
      </c>
      <c r="H286" s="47" t="str">
        <f t="shared" si="13"/>
        <v>ri</v>
      </c>
      <c r="I286" s="47">
        <f t="shared" si="14"/>
        <v>1</v>
      </c>
      <c r="AQ286" s="47" t="e" cm="1">
        <f t="array" ref="AQ286">_xlfn.TEXTJOIN(",",,_xlfn.MAKEARRAY(LEN(AT286),1,  _xlfn.LAMBDA(_xlpm.r,_xlpm.c,MID(AT286,_xlpm.r,1)) )&amp;AU286)</f>
        <v>#VALUE!</v>
      </c>
      <c r="AR286" s="47" t="e" cm="1">
        <f t="array" ref="AR286">_xlfn.TEXTJOIN(",",,_xlfn.MAKEARRAY(LEN(AT286),1,  _xlfn.LAMBDA(_xlpm.r,_xlpm.c,MID(AT286,_xlpm.r,1)) )&amp;AS286)</f>
        <v>#VALUE!</v>
      </c>
    </row>
    <row r="287" spans="1:44" ht="12" customHeight="1">
      <c r="A287" s="51" t="s">
        <v>13660</v>
      </c>
      <c r="B287" s="47" t="str" cm="1">
        <f t="array" ref="B287">_xlfn.IFS(E287&lt;&gt;"",E287&amp;F287,   G287&lt;&gt;"",G287,  TRUE,H287)</f>
        <v>rl</v>
      </c>
      <c r="C287" s="47" t="s">
        <v>6891</v>
      </c>
      <c r="D287" s="47" t="s">
        <v>6908</v>
      </c>
      <c r="E287" s="48"/>
      <c r="F287" s="46"/>
      <c r="G287" s="50" t="str">
        <f t="shared" si="12"/>
        <v/>
      </c>
      <c r="H287" s="47" t="str">
        <f t="shared" si="13"/>
        <v>rl</v>
      </c>
      <c r="I287" s="47">
        <f t="shared" si="14"/>
        <v>1</v>
      </c>
      <c r="AQ287" s="47" t="e" cm="1">
        <f t="array" ref="AQ287">_xlfn.TEXTJOIN(",",,_xlfn.MAKEARRAY(LEN(AT287),1,  _xlfn.LAMBDA(_xlpm.r,_xlpm.c,MID(AT287,_xlpm.r,1)) )&amp;AU287)</f>
        <v>#VALUE!</v>
      </c>
      <c r="AR287" s="47" t="e" cm="1">
        <f t="array" ref="AR287">_xlfn.TEXTJOIN(",",,_xlfn.MAKEARRAY(LEN(AT287),1,  _xlfn.LAMBDA(_xlpm.r,_xlpm.c,MID(AT287,_xlpm.r,1)) )&amp;AS287)</f>
        <v>#VALUE!</v>
      </c>
    </row>
    <row r="288" spans="1:44" ht="12" customHeight="1">
      <c r="A288" s="51" t="s">
        <v>6817</v>
      </c>
      <c r="B288" s="47" t="str" cm="1">
        <f t="array" ref="B288">_xlfn.IFS(E288&lt;&gt;"",E288&amp;F288,   G288&lt;&gt;"",G288,  TRUE,H288)</f>
        <v>ro</v>
      </c>
      <c r="C288" s="47" t="s">
        <v>6891</v>
      </c>
      <c r="D288" s="47" t="s">
        <v>6960</v>
      </c>
      <c r="E288" s="48"/>
      <c r="F288" s="46"/>
      <c r="G288" s="50" t="str">
        <f t="shared" si="12"/>
        <v/>
      </c>
      <c r="H288" s="47" t="str">
        <f t="shared" si="13"/>
        <v>ro</v>
      </c>
      <c r="I288" s="47">
        <f t="shared" si="14"/>
        <v>1</v>
      </c>
      <c r="AQ288" s="47" t="e" cm="1">
        <f t="array" ref="AQ288">_xlfn.TEXTJOIN(",",,_xlfn.MAKEARRAY(LEN(AT288),1,  _xlfn.LAMBDA(_xlpm.r,_xlpm.c,MID(AT288,_xlpm.r,1)) )&amp;AU288)</f>
        <v>#VALUE!</v>
      </c>
      <c r="AR288" s="47" t="e" cm="1">
        <f t="array" ref="AR288">_xlfn.TEXTJOIN(",",,_xlfn.MAKEARRAY(LEN(AT288),1,  _xlfn.LAMBDA(_xlpm.r,_xlpm.c,MID(AT288,_xlpm.r,1)) )&amp;AS288)</f>
        <v>#VALUE!</v>
      </c>
    </row>
    <row r="289" spans="1:44" ht="12" customHeight="1">
      <c r="A289" s="51" t="s">
        <v>6937</v>
      </c>
      <c r="B289" s="47" t="str" cm="1">
        <f t="array" ref="B289">_xlfn.IFS(E289&lt;&gt;"",E289&amp;F289,   G289&lt;&gt;"",G289,  TRUE,H289)</f>
        <v>ru</v>
      </c>
      <c r="C289" s="47" t="s">
        <v>6891</v>
      </c>
      <c r="D289" s="47" t="s">
        <v>13512</v>
      </c>
      <c r="E289" s="48"/>
      <c r="F289" s="46"/>
      <c r="G289" s="50" t="str">
        <f t="shared" si="12"/>
        <v/>
      </c>
      <c r="H289" s="47" t="str">
        <f t="shared" si="13"/>
        <v>ru</v>
      </c>
      <c r="I289" s="47">
        <f t="shared" si="14"/>
        <v>1</v>
      </c>
      <c r="AQ289" s="47" t="e" cm="1">
        <f t="array" ref="AQ289">_xlfn.TEXTJOIN(",",,_xlfn.MAKEARRAY(LEN(AT289),1,  _xlfn.LAMBDA(_xlpm.r,_xlpm.c,MID(AT289,_xlpm.r,1)) )&amp;AU289)</f>
        <v>#VALUE!</v>
      </c>
      <c r="AR289" s="47" t="e" cm="1">
        <f t="array" ref="AR289">_xlfn.TEXTJOIN(",",,_xlfn.MAKEARRAY(LEN(AT289),1,  _xlfn.LAMBDA(_xlpm.r,_xlpm.c,MID(AT289,_xlpm.r,1)) )&amp;AS289)</f>
        <v>#VALUE!</v>
      </c>
    </row>
    <row r="290" spans="1:44" ht="12" customHeight="1">
      <c r="A290" s="51" t="s">
        <v>13746</v>
      </c>
      <c r="B290" s="47" t="str" cm="1">
        <f t="array" ref="B290">_xlfn.IFS(E290&lt;&gt;"",E290&amp;F290,   G290&lt;&gt;"",G290,  TRUE,H290)</f>
        <v>rm</v>
      </c>
      <c r="C290" s="47" t="s">
        <v>6891</v>
      </c>
      <c r="D290" s="47" t="s">
        <v>14110</v>
      </c>
      <c r="E290" s="48"/>
      <c r="F290" s="46"/>
      <c r="G290" s="50" t="str">
        <f t="shared" si="12"/>
        <v/>
      </c>
      <c r="H290" s="47" t="str">
        <f t="shared" si="13"/>
        <v>rm</v>
      </c>
      <c r="I290" s="47">
        <f t="shared" si="14"/>
        <v>1</v>
      </c>
      <c r="AQ290" s="47" t="e" cm="1">
        <f t="array" ref="AQ290">_xlfn.TEXTJOIN(",",,_xlfn.MAKEARRAY(LEN(AT290),1,  _xlfn.LAMBDA(_xlpm.r,_xlpm.c,MID(AT290,_xlpm.r,1)) )&amp;AU290)</f>
        <v>#VALUE!</v>
      </c>
      <c r="AR290" s="47" t="e" cm="1">
        <f t="array" ref="AR290">_xlfn.TEXTJOIN(",",,_xlfn.MAKEARRAY(LEN(AT290),1,  _xlfn.LAMBDA(_xlpm.r,_xlpm.c,MID(AT290,_xlpm.r,1)) )&amp;AS290)</f>
        <v>#VALUE!</v>
      </c>
    </row>
    <row r="291" spans="1:44" ht="12" customHeight="1">
      <c r="A291" s="51" t="s">
        <v>13751</v>
      </c>
      <c r="B291" s="47" t="str" cm="1">
        <f t="array" ref="B291">_xlfn.IFS(E291&lt;&gt;"",E291&amp;F291,   G291&lt;&gt;"",G291,  TRUE,H291)</f>
        <v>r;</v>
      </c>
      <c r="C291" s="47" t="s">
        <v>6891</v>
      </c>
      <c r="D291" s="47" t="s">
        <v>13534</v>
      </c>
      <c r="E291" s="48"/>
      <c r="F291" s="46"/>
      <c r="G291" s="50" t="str">
        <f t="shared" si="12"/>
        <v>r;</v>
      </c>
      <c r="H291" s="47" t="str">
        <f t="shared" si="13"/>
        <v>rv</v>
      </c>
      <c r="I291" s="47">
        <f t="shared" si="14"/>
        <v>1</v>
      </c>
      <c r="AQ291" s="47" t="e" cm="1">
        <f t="array" ref="AQ291">_xlfn.TEXTJOIN(",",,_xlfn.MAKEARRAY(LEN(AT291),1,  _xlfn.LAMBDA(_xlpm.r,_xlpm.c,MID(AT291,_xlpm.r,1)) )&amp;AU291)</f>
        <v>#VALUE!</v>
      </c>
      <c r="AR291" s="47" t="e" cm="1">
        <f t="array" ref="AR291">_xlfn.TEXTJOIN(",",,_xlfn.MAKEARRAY(LEN(AT291),1,  _xlfn.LAMBDA(_xlpm.r,_xlpm.c,MID(AT291,_xlpm.r,1)) )&amp;AS291)</f>
        <v>#VALUE!</v>
      </c>
    </row>
    <row r="292" spans="1:44" ht="12" customHeight="1">
      <c r="A292" s="51" t="s">
        <v>13780</v>
      </c>
      <c r="B292" s="47" t="str" cm="1">
        <f t="array" ref="B292">_xlfn.IFS(E292&lt;&gt;"",E292&amp;F292,   G292&lt;&gt;"",G292,  TRUE,H292)</f>
        <v>rc</v>
      </c>
      <c r="C292" s="47" t="s">
        <v>6891</v>
      </c>
      <c r="D292" s="47" t="s">
        <v>13535</v>
      </c>
      <c r="E292" s="48"/>
      <c r="F292" s="46"/>
      <c r="G292" s="50" t="str">
        <f t="shared" si="12"/>
        <v/>
      </c>
      <c r="H292" s="47" t="str">
        <f t="shared" si="13"/>
        <v>rc</v>
      </c>
      <c r="I292" s="47">
        <f t="shared" si="14"/>
        <v>1</v>
      </c>
      <c r="AQ292" s="47" t="e" cm="1">
        <f t="array" ref="AQ292">_xlfn.TEXTJOIN(",",,_xlfn.MAKEARRAY(LEN(AT292),1,  _xlfn.LAMBDA(_xlpm.r,_xlpm.c,MID(AT292,_xlpm.r,1)) )&amp;AU292)</f>
        <v>#VALUE!</v>
      </c>
      <c r="AR292" s="47" t="e" cm="1">
        <f t="array" ref="AR292">_xlfn.TEXTJOIN(",",,_xlfn.MAKEARRAY(LEN(AT292),1,  _xlfn.LAMBDA(_xlpm.r,_xlpm.c,MID(AT292,_xlpm.r,1)) )&amp;AS292)</f>
        <v>#VALUE!</v>
      </c>
    </row>
    <row r="293" spans="1:44" ht="12" customHeight="1">
      <c r="A293" s="51" t="s">
        <v>13664</v>
      </c>
      <c r="B293" s="47" t="str" cm="1">
        <f t="array" ref="B293">_xlfn.IFS(E293&lt;&gt;"",E293&amp;F293,   G293&lt;&gt;"",G293,  TRUE,H293)</f>
        <v>rp</v>
      </c>
      <c r="C293" s="47" t="s">
        <v>6891</v>
      </c>
      <c r="D293" s="47" t="s">
        <v>13536</v>
      </c>
      <c r="E293" s="48"/>
      <c r="F293" s="46"/>
      <c r="G293" s="50" t="str">
        <f t="shared" si="12"/>
        <v/>
      </c>
      <c r="H293" s="47" t="str">
        <f t="shared" si="13"/>
        <v>rp</v>
      </c>
      <c r="I293" s="47">
        <f t="shared" si="14"/>
        <v>1</v>
      </c>
      <c r="AQ293" s="47" t="e" cm="1">
        <f t="array" ref="AQ293">_xlfn.TEXTJOIN(",",,_xlfn.MAKEARRAY(LEN(AT293),1,  _xlfn.LAMBDA(_xlpm.r,_xlpm.c,MID(AT293,_xlpm.r,1)) )&amp;AU293)</f>
        <v>#VALUE!</v>
      </c>
      <c r="AR293" s="47" t="e" cm="1">
        <f t="array" ref="AR293">_xlfn.TEXTJOIN(",",,_xlfn.MAKEARRAY(LEN(AT293),1,  _xlfn.LAMBDA(_xlpm.r,_xlpm.c,MID(AT293,_xlpm.r,1)) )&amp;AS293)</f>
        <v>#VALUE!</v>
      </c>
    </row>
    <row r="294" spans="1:44" ht="12" customHeight="1">
      <c r="A294" s="51" t="s">
        <v>6951</v>
      </c>
      <c r="B294" s="47" t="str" cm="1">
        <f t="array" ref="B294">_xlfn.IFS(E294&lt;&gt;"",E294&amp;F294,   G294&lt;&gt;"",G294,  TRUE,H294)</f>
        <v>sa</v>
      </c>
      <c r="C294" s="47" t="s">
        <v>6775</v>
      </c>
      <c r="D294" s="47" t="s">
        <v>6875</v>
      </c>
      <c r="E294" s="48"/>
      <c r="F294" s="46"/>
      <c r="G294" s="50" t="str">
        <f t="shared" si="12"/>
        <v/>
      </c>
      <c r="H294" s="47" t="str">
        <f t="shared" si="13"/>
        <v>sa</v>
      </c>
      <c r="I294" s="47">
        <f t="shared" si="14"/>
        <v>1</v>
      </c>
      <c r="AQ294" s="47" t="e" cm="1">
        <f t="array" ref="AQ294">_xlfn.TEXTJOIN(",",,_xlfn.MAKEARRAY(LEN(AT294),1,  _xlfn.LAMBDA(_xlpm.r,_xlpm.c,MID(AT294,_xlpm.r,1)) )&amp;AU294)</f>
        <v>#VALUE!</v>
      </c>
      <c r="AR294" s="47" t="e" cm="1">
        <f t="array" ref="AR294">_xlfn.TEXTJOIN(",",,_xlfn.MAKEARRAY(LEN(AT294),1,  _xlfn.LAMBDA(_xlpm.r,_xlpm.c,MID(AT294,_xlpm.r,1)) )&amp;AS294)</f>
        <v>#VALUE!</v>
      </c>
    </row>
    <row r="295" spans="1:44" ht="12" customHeight="1">
      <c r="A295" s="51" t="s">
        <v>13726</v>
      </c>
      <c r="B295" s="47" t="str" cm="1">
        <f t="array" ref="B295">_xlfn.IFS(E295&lt;&gt;"",E295&amp;F295,   G295&lt;&gt;"",G295,  TRUE,H295)</f>
        <v>sh</v>
      </c>
      <c r="C295" s="47" t="s">
        <v>6775</v>
      </c>
      <c r="D295" s="47" t="s">
        <v>6950</v>
      </c>
      <c r="E295" s="48"/>
      <c r="F295" s="46"/>
      <c r="G295" s="50" t="str">
        <f t="shared" si="12"/>
        <v/>
      </c>
      <c r="H295" s="47" t="str">
        <f t="shared" si="13"/>
        <v>sh</v>
      </c>
      <c r="I295" s="47">
        <f t="shared" si="14"/>
        <v>1</v>
      </c>
      <c r="AQ295" s="47" t="e" cm="1">
        <f t="array" ref="AQ295">_xlfn.TEXTJOIN(",",,_xlfn.MAKEARRAY(LEN(AT295),1,  _xlfn.LAMBDA(_xlpm.r,_xlpm.c,MID(AT295,_xlpm.r,1)) )&amp;AU295)</f>
        <v>#VALUE!</v>
      </c>
      <c r="AR295" s="47" t="e" cm="1">
        <f t="array" ref="AR295">_xlfn.TEXTJOIN(",",,_xlfn.MAKEARRAY(LEN(AT295),1,  _xlfn.LAMBDA(_xlpm.r,_xlpm.c,MID(AT295,_xlpm.r,1)) )&amp;AS295)</f>
        <v>#VALUE!</v>
      </c>
    </row>
    <row r="296" spans="1:44" ht="12" customHeight="1">
      <c r="A296" s="51" t="s">
        <v>13597</v>
      </c>
      <c r="B296" s="47" t="str" cm="1">
        <f t="array" ref="B296">_xlfn.IFS(E296&lt;&gt;"",E296&amp;F296,   G296&lt;&gt;"",G296,  TRUE,H296)</f>
        <v>sn</v>
      </c>
      <c r="C296" s="47" t="s">
        <v>6775</v>
      </c>
      <c r="D296" s="47" t="s">
        <v>6841</v>
      </c>
      <c r="E296" s="48"/>
      <c r="F296" s="46"/>
      <c r="G296" s="50" t="str">
        <f t="shared" si="12"/>
        <v/>
      </c>
      <c r="H296" s="47" t="str">
        <f t="shared" si="13"/>
        <v>sn</v>
      </c>
      <c r="I296" s="47">
        <f t="shared" si="14"/>
        <v>1</v>
      </c>
      <c r="AQ296" s="47" t="e" cm="1">
        <f t="array" ref="AQ296">_xlfn.TEXTJOIN(",",,_xlfn.MAKEARRAY(LEN(AT296),1,  _xlfn.LAMBDA(_xlpm.r,_xlpm.c,MID(AT296,_xlpm.r,1)) )&amp;AU296)</f>
        <v>#VALUE!</v>
      </c>
      <c r="AR296" s="47" t="e" cm="1">
        <f t="array" ref="AR296">_xlfn.TEXTJOIN(",",,_xlfn.MAKEARRAY(LEN(AT296),1,  _xlfn.LAMBDA(_xlpm.r,_xlpm.c,MID(AT296,_xlpm.r,1)) )&amp;AS296)</f>
        <v>#VALUE!</v>
      </c>
    </row>
    <row r="297" spans="1:44" ht="12" customHeight="1">
      <c r="A297" s="51" t="s">
        <v>13761</v>
      </c>
      <c r="B297" s="47" t="str" cm="1">
        <f t="array" ref="B297">_xlfn.IFS(E297&lt;&gt;"",E297&amp;F297,   G297&lt;&gt;"",G297,  TRUE,H297)</f>
        <v>sg</v>
      </c>
      <c r="C297" s="47" t="s">
        <v>6775</v>
      </c>
      <c r="D297" s="47" t="s">
        <v>13767</v>
      </c>
      <c r="E297" s="48"/>
      <c r="F297" s="46"/>
      <c r="G297" s="50" t="str">
        <f t="shared" si="12"/>
        <v/>
      </c>
      <c r="H297" s="47" t="str">
        <f t="shared" si="13"/>
        <v>sg</v>
      </c>
      <c r="I297" s="47">
        <f t="shared" si="14"/>
        <v>1</v>
      </c>
      <c r="AQ297" s="47" t="e" cm="1">
        <f t="array" ref="AQ297">_xlfn.TEXTJOIN(",",,_xlfn.MAKEARRAY(LEN(AT297),1,  _xlfn.LAMBDA(_xlpm.r,_xlpm.c,MID(AT297,_xlpm.r,1)) )&amp;AU297)</f>
        <v>#VALUE!</v>
      </c>
      <c r="AR297" s="47" t="e" cm="1">
        <f t="array" ref="AR297">_xlfn.TEXTJOIN(",",,_xlfn.MAKEARRAY(LEN(AT297),1,  _xlfn.LAMBDA(_xlpm.r,_xlpm.c,MID(AT297,_xlpm.r,1)) )&amp;AS297)</f>
        <v>#VALUE!</v>
      </c>
    </row>
    <row r="298" spans="1:44" ht="12" customHeight="1">
      <c r="A298" s="51" t="s">
        <v>13496</v>
      </c>
      <c r="B298" s="47" t="str" cm="1">
        <f t="array" ref="B298">_xlfn.IFS(E298&lt;&gt;"",E298&amp;F298,   G298&lt;&gt;"",G298,  TRUE,H298)</f>
        <v>sj</v>
      </c>
      <c r="C298" s="47" t="s">
        <v>6775</v>
      </c>
      <c r="D298" s="47" t="s">
        <v>6840</v>
      </c>
      <c r="E298" s="48"/>
      <c r="F298" s="46"/>
      <c r="G298" s="50" t="str">
        <f t="shared" si="12"/>
        <v/>
      </c>
      <c r="H298" s="47" t="str">
        <f t="shared" si="13"/>
        <v>sj</v>
      </c>
      <c r="I298" s="47">
        <f t="shared" si="14"/>
        <v>1</v>
      </c>
      <c r="AQ298" s="47" t="e" cm="1">
        <f t="array" ref="AQ298">_xlfn.TEXTJOIN(",",,_xlfn.MAKEARRAY(LEN(AT298),1,  _xlfn.LAMBDA(_xlpm.r,_xlpm.c,MID(AT298,_xlpm.r,1)) )&amp;AU298)</f>
        <v>#VALUE!</v>
      </c>
      <c r="AR298" s="47" t="e" cm="1">
        <f t="array" ref="AR298">_xlfn.TEXTJOIN(",",,_xlfn.MAKEARRAY(LEN(AT298),1,  _xlfn.LAMBDA(_xlpm.r,_xlpm.c,MID(AT298,_xlpm.r,1)) )&amp;AS298)</f>
        <v>#VALUE!</v>
      </c>
    </row>
    <row r="299" spans="1:44" ht="12" customHeight="1">
      <c r="A299" s="51" t="s">
        <v>6858</v>
      </c>
      <c r="B299" s="47" t="str" cm="1">
        <f t="array" ref="B299">_xlfn.IFS(E299&lt;&gt;"",E299&amp;F299,   G299&lt;&gt;"",G299,  TRUE,H299)</f>
        <v>sy</v>
      </c>
      <c r="C299" s="47" t="s">
        <v>6775</v>
      </c>
      <c r="D299" s="47" t="s">
        <v>6876</v>
      </c>
      <c r="E299" s="48"/>
      <c r="F299" s="46"/>
      <c r="G299" s="50" t="str">
        <f t="shared" si="12"/>
        <v>sy</v>
      </c>
      <c r="H299" s="47" t="str">
        <f t="shared" si="13"/>
        <v>se</v>
      </c>
      <c r="I299" s="47">
        <f t="shared" si="14"/>
        <v>1</v>
      </c>
      <c r="AQ299" s="47" t="e" cm="1">
        <f t="array" ref="AQ299">_xlfn.TEXTJOIN(",",,_xlfn.MAKEARRAY(LEN(AT299),1,  _xlfn.LAMBDA(_xlpm.r,_xlpm.c,MID(AT299,_xlpm.r,1)) )&amp;AU299)</f>
        <v>#VALUE!</v>
      </c>
      <c r="AR299" s="47" t="e" cm="1">
        <f t="array" ref="AR299">_xlfn.TEXTJOIN(",",,_xlfn.MAKEARRAY(LEN(AT299),1,  _xlfn.LAMBDA(_xlpm.r,_xlpm.c,MID(AT299,_xlpm.r,1)) )&amp;AS299)</f>
        <v>#VALUE!</v>
      </c>
    </row>
    <row r="300" spans="1:44" ht="12" customHeight="1">
      <c r="A300" s="51" t="s">
        <v>6859</v>
      </c>
      <c r="B300" s="47" t="str" cm="1">
        <f t="array" ref="B300">_xlfn.IFS(E300&lt;&gt;"",E300&amp;F300,   G300&lt;&gt;"",G300,  TRUE,H300)</f>
        <v>sk</v>
      </c>
      <c r="C300" s="47" t="s">
        <v>6775</v>
      </c>
      <c r="D300" s="47" t="s">
        <v>6836</v>
      </c>
      <c r="E300" s="48"/>
      <c r="F300" s="46"/>
      <c r="G300" s="50" t="str">
        <f t="shared" si="12"/>
        <v/>
      </c>
      <c r="H300" s="47" t="str">
        <f t="shared" si="13"/>
        <v>sk</v>
      </c>
      <c r="I300" s="47">
        <f t="shared" si="14"/>
        <v>1</v>
      </c>
      <c r="AQ300" s="47" t="e" cm="1">
        <f t="array" ref="AQ300">_xlfn.TEXTJOIN(",",,_xlfn.MAKEARRAY(LEN(AT300),1,  _xlfn.LAMBDA(_xlpm.r,_xlpm.c,MID(AT300,_xlpm.r,1)) )&amp;AU300)</f>
        <v>#VALUE!</v>
      </c>
      <c r="AR300" s="47" t="e" cm="1">
        <f t="array" ref="AR300">_xlfn.TEXTJOIN(",",,_xlfn.MAKEARRAY(LEN(AT300),1,  _xlfn.LAMBDA(_xlpm.r,_xlpm.c,MID(AT300,_xlpm.r,1)) )&amp;AS300)</f>
        <v>#VALUE!</v>
      </c>
    </row>
    <row r="301" spans="1:44" ht="12" customHeight="1">
      <c r="A301" s="51" t="s">
        <v>13781</v>
      </c>
      <c r="B301" s="47" t="str" cm="1">
        <f t="array" ref="B301">_xlfn.IFS(E301&lt;&gt;"",E301&amp;F301,   G301&lt;&gt;"",G301,  TRUE,H301)</f>
        <v>sd</v>
      </c>
      <c r="C301" s="47" t="s">
        <v>6775</v>
      </c>
      <c r="D301" s="47" t="s">
        <v>14463</v>
      </c>
      <c r="E301" s="48"/>
      <c r="F301" s="46"/>
      <c r="G301" s="50" t="str">
        <f t="shared" si="12"/>
        <v/>
      </c>
      <c r="H301" s="47" t="str">
        <f t="shared" si="13"/>
        <v>sd</v>
      </c>
      <c r="I301" s="47">
        <f t="shared" si="14"/>
        <v>1</v>
      </c>
      <c r="AQ301" s="47" t="e" cm="1">
        <f t="array" ref="AQ301">_xlfn.TEXTJOIN(",",,_xlfn.MAKEARRAY(LEN(AT301),1,  _xlfn.LAMBDA(_xlpm.r,_xlpm.c,MID(AT301,_xlpm.r,1)) )&amp;AU301)</f>
        <v>#VALUE!</v>
      </c>
      <c r="AR301" s="47" t="e" cm="1">
        <f t="array" ref="AR301">_xlfn.TEXTJOIN(",",,_xlfn.MAKEARRAY(LEN(AT301),1,  _xlfn.LAMBDA(_xlpm.r,_xlpm.c,MID(AT301,_xlpm.r,1)) )&amp;AS301)</f>
        <v>#VALUE!</v>
      </c>
    </row>
    <row r="302" spans="1:44" ht="12" customHeight="1">
      <c r="A302" s="51" t="s">
        <v>13637</v>
      </c>
      <c r="B302" s="47" t="str" cm="1">
        <f t="array" ref="B302">_xlfn.IFS(E302&lt;&gt;"",E302&amp;F302,   G302&lt;&gt;"",G302,  TRUE,H302)</f>
        <v>oa</v>
      </c>
      <c r="C302" s="47" t="s">
        <v>14473</v>
      </c>
      <c r="D302" s="47" t="s">
        <v>6875</v>
      </c>
      <c r="E302" s="48"/>
      <c r="F302" s="46"/>
      <c r="G302" s="50" t="str">
        <f t="shared" si="12"/>
        <v/>
      </c>
      <c r="H302" s="47" t="str">
        <f t="shared" si="13"/>
        <v>oa</v>
      </c>
      <c r="I302" s="47">
        <f t="shared" si="14"/>
        <v>2</v>
      </c>
      <c r="AQ302" s="47" t="e" cm="1">
        <f t="array" ref="AQ302">_xlfn.TEXTJOIN(",",,_xlfn.MAKEARRAY(LEN(AT302),1,  _xlfn.LAMBDA(_xlpm.r,_xlpm.c,MID(AT302,_xlpm.r,1)) )&amp;AU302)</f>
        <v>#VALUE!</v>
      </c>
      <c r="AR302" s="47" t="e" cm="1">
        <f t="array" ref="AR302">_xlfn.TEXTJOIN(",",,_xlfn.MAKEARRAY(LEN(AT302),1,  _xlfn.LAMBDA(_xlpm.r,_xlpm.c,MID(AT302,_xlpm.r,1)) )&amp;AS302)</f>
        <v>#VALUE!</v>
      </c>
    </row>
    <row r="303" spans="1:44" ht="12" customHeight="1">
      <c r="A303" s="51" t="s">
        <v>13793</v>
      </c>
      <c r="B303" s="47" t="str" cm="1">
        <f t="array" ref="B303">_xlfn.IFS(E303&lt;&gt;"",E303&amp;F303,   G303&lt;&gt;"",G303,  TRUE,H303)</f>
        <v>ox</v>
      </c>
      <c r="C303" s="47" t="s">
        <v>14473</v>
      </c>
      <c r="D303" s="47" t="s">
        <v>6950</v>
      </c>
      <c r="E303" s="48"/>
      <c r="F303" s="46"/>
      <c r="G303" s="50" t="str">
        <f t="shared" si="12"/>
        <v>ox</v>
      </c>
      <c r="H303" s="47" t="str">
        <f t="shared" si="13"/>
        <v>oh</v>
      </c>
      <c r="I303" s="47">
        <f t="shared" si="14"/>
        <v>2</v>
      </c>
      <c r="AQ303" s="47" t="e" cm="1">
        <f t="array" ref="AQ303">_xlfn.TEXTJOIN(",",,_xlfn.MAKEARRAY(LEN(AT303),1,  _xlfn.LAMBDA(_xlpm.r,_xlpm.c,MID(AT303,_xlpm.r,1)) )&amp;AU303)</f>
        <v>#VALUE!</v>
      </c>
      <c r="AR303" s="47" t="e" cm="1">
        <f t="array" ref="AR303">_xlfn.TEXTJOIN(",",,_xlfn.MAKEARRAY(LEN(AT303),1,  _xlfn.LAMBDA(_xlpm.r,_xlpm.c,MID(AT303,_xlpm.r,1)) )&amp;AS303)</f>
        <v>#VALUE!</v>
      </c>
    </row>
    <row r="304" spans="1:44" ht="12" customHeight="1">
      <c r="A304" s="51" t="s">
        <v>13642</v>
      </c>
      <c r="B304" s="47" t="str" cm="1">
        <f t="array" ref="B304">_xlfn.IFS(E304&lt;&gt;"",E304&amp;F304,   G304&lt;&gt;"",G304,  TRUE,H304)</f>
        <v>ow</v>
      </c>
      <c r="C304" s="47" t="s">
        <v>14473</v>
      </c>
      <c r="D304" s="47" t="s">
        <v>6841</v>
      </c>
      <c r="E304" s="48"/>
      <c r="F304" s="46"/>
      <c r="G304" s="50" t="str">
        <f t="shared" si="12"/>
        <v>ow</v>
      </c>
      <c r="H304" s="47" t="str">
        <f t="shared" si="13"/>
        <v>on</v>
      </c>
      <c r="I304" s="47">
        <f t="shared" si="14"/>
        <v>1</v>
      </c>
      <c r="AQ304" s="47" t="e" cm="1">
        <f t="array" ref="AQ304">_xlfn.TEXTJOIN(",",,_xlfn.MAKEARRAY(LEN(AT304),1,  _xlfn.LAMBDA(_xlpm.r,_xlpm.c,MID(AT304,_xlpm.r,1)) )&amp;AU304)</f>
        <v>#VALUE!</v>
      </c>
      <c r="AR304" s="47" t="e" cm="1">
        <f t="array" ref="AR304">_xlfn.TEXTJOIN(",",,_xlfn.MAKEARRAY(LEN(AT304),1,  _xlfn.LAMBDA(_xlpm.r,_xlpm.c,MID(AT304,_xlpm.r,1)) )&amp;AS304)</f>
        <v>#VALUE!</v>
      </c>
    </row>
    <row r="305" spans="1:44" ht="12" customHeight="1">
      <c r="A305" s="51" t="s">
        <v>13545</v>
      </c>
      <c r="B305" s="47" t="str" cm="1">
        <f t="array" ref="B305">_xlfn.IFS(E305&lt;&gt;"",E305&amp;F305,   G305&lt;&gt;"",G305,  TRUE,H305)</f>
        <v>og</v>
      </c>
      <c r="C305" s="47" t="s">
        <v>14473</v>
      </c>
      <c r="D305" s="47" t="s">
        <v>13767</v>
      </c>
      <c r="E305" s="48"/>
      <c r="F305" s="46"/>
      <c r="G305" s="50" t="str">
        <f t="shared" si="12"/>
        <v/>
      </c>
      <c r="H305" s="47" t="str">
        <f t="shared" si="13"/>
        <v>og</v>
      </c>
      <c r="I305" s="47">
        <f t="shared" si="14"/>
        <v>1</v>
      </c>
      <c r="AQ305" s="47" t="e" cm="1">
        <f t="array" ref="AQ305">_xlfn.TEXTJOIN(",",,_xlfn.MAKEARRAY(LEN(AT305),1,  _xlfn.LAMBDA(_xlpm.r,_xlpm.c,MID(AT305,_xlpm.r,1)) )&amp;AU305)</f>
        <v>#VALUE!</v>
      </c>
      <c r="AR305" s="47" t="e" cm="1">
        <f t="array" ref="AR305">_xlfn.TEXTJOIN(",",,_xlfn.MAKEARRAY(LEN(AT305),1,  _xlfn.LAMBDA(_xlpm.r,_xlpm.c,MID(AT305,_xlpm.r,1)) )&amp;AS305)</f>
        <v>#VALUE!</v>
      </c>
    </row>
    <row r="306" spans="1:44" ht="12" customHeight="1">
      <c r="A306" s="51" t="s">
        <v>13616</v>
      </c>
      <c r="B306" s="47" t="str" cm="1">
        <f t="array" ref="B306">_xlfn.IFS(E306&lt;&gt;"",E306&amp;F306,   G306&lt;&gt;"",G306,  TRUE,H306)</f>
        <v>oj</v>
      </c>
      <c r="C306" s="47" t="s">
        <v>14473</v>
      </c>
      <c r="D306" s="47" t="s">
        <v>6840</v>
      </c>
      <c r="E306" s="48"/>
      <c r="F306" s="46"/>
      <c r="G306" s="50" t="str">
        <f t="shared" si="12"/>
        <v/>
      </c>
      <c r="H306" s="47" t="str">
        <f t="shared" si="13"/>
        <v>oj</v>
      </c>
      <c r="I306" s="47">
        <f t="shared" si="14"/>
        <v>1</v>
      </c>
      <c r="AQ306" s="47" t="e" cm="1">
        <f t="array" ref="AQ306">_xlfn.TEXTJOIN(",",,_xlfn.MAKEARRAY(LEN(AT306),1,  _xlfn.LAMBDA(_xlpm.r,_xlpm.c,MID(AT306,_xlpm.r,1)) )&amp;AU306)</f>
        <v>#VALUE!</v>
      </c>
      <c r="AR306" s="47" t="e" cm="1">
        <f t="array" ref="AR306">_xlfn.TEXTJOIN(",",,_xlfn.MAKEARRAY(LEN(AT306),1,  _xlfn.LAMBDA(_xlpm.r,_xlpm.c,MID(AT306,_xlpm.r,1)) )&amp;AS306)</f>
        <v>#VALUE!</v>
      </c>
    </row>
    <row r="307" spans="1:44" ht="12" customHeight="1">
      <c r="A307" s="51" t="s">
        <v>13699</v>
      </c>
      <c r="B307" s="47" t="str" cm="1">
        <f t="array" ref="B307">_xlfn.IFS(E307&lt;&gt;"",E307&amp;F307,   G307&lt;&gt;"",G307,  TRUE,H307)</f>
        <v>oe</v>
      </c>
      <c r="C307" s="47" t="s">
        <v>14473</v>
      </c>
      <c r="D307" s="47" t="s">
        <v>6876</v>
      </c>
      <c r="E307" s="48"/>
      <c r="F307" s="46"/>
      <c r="G307" s="50" t="str">
        <f t="shared" si="12"/>
        <v/>
      </c>
      <c r="H307" s="47" t="str">
        <f t="shared" si="13"/>
        <v>oe</v>
      </c>
      <c r="I307" s="47">
        <f t="shared" si="14"/>
        <v>1</v>
      </c>
      <c r="AQ307" s="47" t="e" cm="1">
        <f t="array" ref="AQ307">_xlfn.TEXTJOIN(",",,_xlfn.MAKEARRAY(LEN(AT307),1,  _xlfn.LAMBDA(_xlpm.r,_xlpm.c,MID(AT307,_xlpm.r,1)) )&amp;AU307)</f>
        <v>#VALUE!</v>
      </c>
      <c r="AR307" s="47" t="e" cm="1">
        <f t="array" ref="AR307">_xlfn.TEXTJOIN(",",,_xlfn.MAKEARRAY(LEN(AT307),1,  _xlfn.LAMBDA(_xlpm.r,_xlpm.c,MID(AT307,_xlpm.r,1)) )&amp;AS307)</f>
        <v>#VALUE!</v>
      </c>
    </row>
    <row r="308" spans="1:44" ht="12" customHeight="1">
      <c r="A308" s="51" t="s">
        <v>13561</v>
      </c>
      <c r="B308" s="47" t="str" cm="1">
        <f t="array" ref="B308">_xlfn.IFS(E308&lt;&gt;"",E308&amp;F308,   G308&lt;&gt;"",G308,  TRUE,H308)</f>
        <v>ot</v>
      </c>
      <c r="C308" s="47" t="s">
        <v>14473</v>
      </c>
      <c r="D308" s="47" t="s">
        <v>6836</v>
      </c>
      <c r="E308" s="48"/>
      <c r="F308" s="46"/>
      <c r="G308" s="50" t="str">
        <f t="shared" si="12"/>
        <v>ot</v>
      </c>
      <c r="H308" s="47" t="str">
        <f t="shared" si="13"/>
        <v>ok</v>
      </c>
      <c r="I308" s="47">
        <f t="shared" si="14"/>
        <v>1</v>
      </c>
      <c r="AQ308" s="47" t="e" cm="1">
        <f t="array" ref="AQ308">_xlfn.TEXTJOIN(",",,_xlfn.MAKEARRAY(LEN(AT308),1,  _xlfn.LAMBDA(_xlpm.r,_xlpm.c,MID(AT308,_xlpm.r,1)) )&amp;AU308)</f>
        <v>#VALUE!</v>
      </c>
      <c r="AR308" s="47" t="e" cm="1">
        <f t="array" ref="AR308">_xlfn.TEXTJOIN(",",,_xlfn.MAKEARRAY(LEN(AT308),1,  _xlfn.LAMBDA(_xlpm.r,_xlpm.c,MID(AT308,_xlpm.r,1)) )&amp;AS308)</f>
        <v>#VALUE!</v>
      </c>
    </row>
    <row r="309" spans="1:44" ht="12" customHeight="1">
      <c r="A309" s="51" t="s">
        <v>13571</v>
      </c>
      <c r="B309" s="47" t="str" cm="1">
        <f t="array" ref="B309">_xlfn.IFS(E309&lt;&gt;"",E309&amp;F309,   G309&lt;&gt;"",G309,  TRUE,H309)</f>
        <v>od</v>
      </c>
      <c r="C309" s="47" t="s">
        <v>14473</v>
      </c>
      <c r="D309" s="47" t="s">
        <v>14463</v>
      </c>
      <c r="E309" s="48"/>
      <c r="F309" s="46"/>
      <c r="G309" s="50" t="str">
        <f t="shared" si="12"/>
        <v/>
      </c>
      <c r="H309" s="47" t="str">
        <f t="shared" si="13"/>
        <v>od</v>
      </c>
      <c r="I309" s="47">
        <f t="shared" si="14"/>
        <v>1</v>
      </c>
      <c r="AQ309" s="47" t="e" cm="1">
        <f t="array" ref="AQ309">_xlfn.TEXTJOIN(",",,_xlfn.MAKEARRAY(LEN(AT309),1,  _xlfn.LAMBDA(_xlpm.r,_xlpm.c,MID(AT309,_xlpm.r,1)) )&amp;AU309)</f>
        <v>#VALUE!</v>
      </c>
      <c r="AR309" s="47" t="e" cm="1">
        <f t="array" ref="AR309">_xlfn.TEXTJOIN(",",,_xlfn.MAKEARRAY(LEN(AT309),1,  _xlfn.LAMBDA(_xlpm.r,_xlpm.c,MID(AT309,_xlpm.r,1)) )&amp;AS309)</f>
        <v>#VALUE!</v>
      </c>
    </row>
    <row r="310" spans="1:44" ht="12" customHeight="1">
      <c r="A310" s="51" t="s">
        <v>13538</v>
      </c>
      <c r="B310" s="47" t="str" cm="1">
        <f t="array" ref="B310">_xlfn.IFS(E310&lt;&gt;"",E310&amp;F310,   G310&lt;&gt;"",G310,  TRUE,H310)</f>
        <v>of</v>
      </c>
      <c r="C310" s="47" t="s">
        <v>14473</v>
      </c>
      <c r="D310" s="47" t="s">
        <v>13510</v>
      </c>
      <c r="E310" s="48"/>
      <c r="F310" s="46"/>
      <c r="G310" s="50" t="str">
        <f t="shared" si="12"/>
        <v>of</v>
      </c>
      <c r="H310" s="47" t="str">
        <f t="shared" si="13"/>
        <v>oi</v>
      </c>
      <c r="I310" s="47">
        <f t="shared" si="14"/>
        <v>1</v>
      </c>
      <c r="AQ310" s="47" t="e" cm="1">
        <f t="array" ref="AQ310">_xlfn.TEXTJOIN(",",,_xlfn.MAKEARRAY(LEN(AT310),1,  _xlfn.LAMBDA(_xlpm.r,_xlpm.c,MID(AT310,_xlpm.r,1)) )&amp;AU310)</f>
        <v>#VALUE!</v>
      </c>
      <c r="AR310" s="47" t="e" cm="1">
        <f t="array" ref="AR310">_xlfn.TEXTJOIN(",",,_xlfn.MAKEARRAY(LEN(AT310),1,  _xlfn.LAMBDA(_xlpm.r,_xlpm.c,MID(AT310,_xlpm.r,1)) )&amp;AS310)</f>
        <v>#VALUE!</v>
      </c>
    </row>
    <row r="311" spans="1:44" ht="12" customHeight="1">
      <c r="A311" s="51" t="s">
        <v>13562</v>
      </c>
      <c r="B311" s="47" t="str" cm="1">
        <f t="array" ref="B311">_xlfn.IFS(E311&lt;&gt;"",E311&amp;F311,   G311&lt;&gt;"",G311,  TRUE,H311)</f>
        <v>oq</v>
      </c>
      <c r="C311" s="47" t="s">
        <v>14473</v>
      </c>
      <c r="D311" s="47" t="s">
        <v>6960</v>
      </c>
      <c r="E311" s="48"/>
      <c r="F311" s="46"/>
      <c r="G311" s="50" t="str">
        <f t="shared" si="12"/>
        <v>oq</v>
      </c>
      <c r="H311" s="47" t="str">
        <f t="shared" si="13"/>
        <v>oo</v>
      </c>
      <c r="I311" s="47">
        <f t="shared" si="14"/>
        <v>1</v>
      </c>
      <c r="AQ311" s="47" t="e" cm="1">
        <f t="array" ref="AQ311">_xlfn.TEXTJOIN(",",,_xlfn.MAKEARRAY(LEN(AT311),1,  _xlfn.LAMBDA(_xlpm.r,_xlpm.c,MID(AT311,_xlpm.r,1)) )&amp;AU311)</f>
        <v>#VALUE!</v>
      </c>
      <c r="AR311" s="47" t="e" cm="1">
        <f t="array" ref="AR311">_xlfn.TEXTJOIN(",",,_xlfn.MAKEARRAY(LEN(AT311),1,  _xlfn.LAMBDA(_xlpm.r,_xlpm.c,MID(AT311,_xlpm.r,1)) )&amp;AS311)</f>
        <v>#VALUE!</v>
      </c>
    </row>
    <row r="312" spans="1:44" ht="12" customHeight="1">
      <c r="A312" s="51" t="s">
        <v>13648</v>
      </c>
      <c r="B312" s="47" t="str" cm="1">
        <f t="array" ref="B312">_xlfn.IFS(E312&lt;&gt;"",E312&amp;F312,   G312&lt;&gt;"",G312,  TRUE,H312)</f>
        <v>os</v>
      </c>
      <c r="C312" s="47" t="s">
        <v>14473</v>
      </c>
      <c r="D312" s="47" t="s">
        <v>13512</v>
      </c>
      <c r="E312" s="48"/>
      <c r="F312" s="46"/>
      <c r="G312" s="50" t="str">
        <f t="shared" si="12"/>
        <v>os</v>
      </c>
      <c r="H312" s="47" t="str">
        <f t="shared" si="13"/>
        <v>ou</v>
      </c>
      <c r="I312" s="47">
        <f t="shared" si="14"/>
        <v>1</v>
      </c>
      <c r="AQ312" s="47" t="e" cm="1">
        <f t="array" ref="AQ312">_xlfn.TEXTJOIN(",",,_xlfn.MAKEARRAY(LEN(AT312),1,  _xlfn.LAMBDA(_xlpm.r,_xlpm.c,MID(AT312,_xlpm.r,1)) )&amp;AU312)</f>
        <v>#VALUE!</v>
      </c>
      <c r="AR312" s="47" t="e" cm="1">
        <f t="array" ref="AR312">_xlfn.TEXTJOIN(",",,_xlfn.MAKEARRAY(LEN(AT312),1,  _xlfn.LAMBDA(_xlpm.r,_xlpm.c,MID(AT312,_xlpm.r,1)) )&amp;AS312)</f>
        <v>#VALUE!</v>
      </c>
    </row>
    <row r="313" spans="1:44" ht="12" customHeight="1">
      <c r="A313" s="51" t="s">
        <v>13783</v>
      </c>
      <c r="B313" s="47" t="str" cm="1">
        <f t="array" ref="B313">_xlfn.IFS(E313&lt;&gt;"",E313&amp;F313,   G313&lt;&gt;"",G313,  TRUE,H313)</f>
        <v>oa</v>
      </c>
      <c r="C313" s="47" t="s">
        <v>14473</v>
      </c>
      <c r="D313" s="47" t="s">
        <v>13532</v>
      </c>
      <c r="E313" s="48"/>
      <c r="F313" s="46"/>
      <c r="G313" s="50" t="str">
        <f t="shared" si="12"/>
        <v/>
      </c>
      <c r="H313" s="47" t="str">
        <f t="shared" si="13"/>
        <v>oa</v>
      </c>
      <c r="I313" s="47">
        <f t="shared" si="14"/>
        <v>2</v>
      </c>
      <c r="AQ313" s="47" t="e" cm="1">
        <f t="array" ref="AQ313">_xlfn.TEXTJOIN(",",,_xlfn.MAKEARRAY(LEN(AT313),1,  _xlfn.LAMBDA(_xlpm.r,_xlpm.c,MID(AT313,_xlpm.r,1)) )&amp;AU313)</f>
        <v>#VALUE!</v>
      </c>
      <c r="AR313" s="47" t="e" cm="1">
        <f t="array" ref="AR313">_xlfn.TEXTJOIN(",",,_xlfn.MAKEARRAY(LEN(AT313),1,  _xlfn.LAMBDA(_xlpm.r,_xlpm.c,MID(AT313,_xlpm.r,1)) )&amp;AS313)</f>
        <v>#VALUE!</v>
      </c>
    </row>
    <row r="314" spans="1:44" ht="12" customHeight="1">
      <c r="A314" s="51" t="s">
        <v>13747</v>
      </c>
      <c r="B314" s="47" t="str" cm="1">
        <f t="array" ref="B314">_xlfn.IFS(E314&lt;&gt;"",E314&amp;F314,   G314&lt;&gt;"",G314,  TRUE,H314)</f>
        <v>ox</v>
      </c>
      <c r="C314" s="47" t="s">
        <v>14473</v>
      </c>
      <c r="D314" s="47" t="s">
        <v>14096</v>
      </c>
      <c r="E314" s="48"/>
      <c r="F314" s="46"/>
      <c r="G314" s="50" t="str">
        <f t="shared" si="12"/>
        <v/>
      </c>
      <c r="H314" s="47" t="str">
        <f t="shared" si="13"/>
        <v>ox</v>
      </c>
      <c r="I314" s="47">
        <f t="shared" si="14"/>
        <v>2</v>
      </c>
      <c r="AQ314" s="47" t="e" cm="1">
        <f t="array" ref="AQ314">_xlfn.TEXTJOIN(",",,_xlfn.MAKEARRAY(LEN(AT314),1,  _xlfn.LAMBDA(_xlpm.r,_xlpm.c,MID(AT314,_xlpm.r,1)) )&amp;AU314)</f>
        <v>#VALUE!</v>
      </c>
      <c r="AR314" s="47" t="e" cm="1">
        <f t="array" ref="AR314">_xlfn.TEXTJOIN(",",,_xlfn.MAKEARRAY(LEN(AT314),1,  _xlfn.LAMBDA(_xlpm.r,_xlpm.c,MID(AT314,_xlpm.r,1)) )&amp;AS314)</f>
        <v>#VALUE!</v>
      </c>
    </row>
    <row r="315" spans="1:44" ht="12" customHeight="1">
      <c r="A315" s="51" t="s">
        <v>13795</v>
      </c>
      <c r="B315" s="47" t="str" cm="1">
        <f t="array" ref="B315">_xlfn.IFS(E315&lt;&gt;"",E315&amp;F315,   G315&lt;&gt;"",G315,  TRUE,H315)</f>
        <v>or</v>
      </c>
      <c r="C315" s="47" t="s">
        <v>14473</v>
      </c>
      <c r="D315" s="47" t="s">
        <v>14110</v>
      </c>
      <c r="E315" s="48"/>
      <c r="F315" s="46"/>
      <c r="G315" s="50" t="str">
        <f t="shared" si="12"/>
        <v>or</v>
      </c>
      <c r="H315" s="47" t="str">
        <f t="shared" si="13"/>
        <v>om</v>
      </c>
      <c r="I315" s="47">
        <f t="shared" si="14"/>
        <v>1</v>
      </c>
      <c r="AQ315" s="47" t="e" cm="1">
        <f t="array" ref="AQ315">_xlfn.TEXTJOIN(",",,_xlfn.MAKEARRAY(LEN(AT315),1,  _xlfn.LAMBDA(_xlpm.r,_xlpm.c,MID(AT315,_xlpm.r,1)) )&amp;AU315)</f>
        <v>#VALUE!</v>
      </c>
      <c r="AR315" s="47" t="e" cm="1">
        <f t="array" ref="AR315">_xlfn.TEXTJOIN(",",,_xlfn.MAKEARRAY(LEN(AT315),1,  _xlfn.LAMBDA(_xlpm.r,_xlpm.c,MID(AT315,_xlpm.r,1)) )&amp;AS315)</f>
        <v>#VALUE!</v>
      </c>
    </row>
    <row r="316" spans="1:44" ht="12" customHeight="1">
      <c r="A316" s="51" t="s">
        <v>13655</v>
      </c>
      <c r="B316" s="47" t="str" cm="1">
        <f t="array" ref="B316">_xlfn.IFS(E316&lt;&gt;"",E316&amp;F316,   G316&lt;&gt;"",G316,  TRUE,H316)</f>
        <v>oz</v>
      </c>
      <c r="C316" s="47" t="s">
        <v>14473</v>
      </c>
      <c r="D316" s="47" t="s">
        <v>14460</v>
      </c>
      <c r="E316" s="48"/>
      <c r="F316" s="46"/>
      <c r="G316" s="50" t="str">
        <f t="shared" si="12"/>
        <v/>
      </c>
      <c r="H316" s="47" t="str">
        <f t="shared" si="13"/>
        <v>oz</v>
      </c>
      <c r="I316" s="47">
        <f t="shared" si="14"/>
        <v>1</v>
      </c>
      <c r="AQ316" s="47" t="e" cm="1">
        <f t="array" ref="AQ316">_xlfn.TEXTJOIN(",",,_xlfn.MAKEARRAY(LEN(AT316),1,  _xlfn.LAMBDA(_xlpm.r,_xlpm.c,MID(AT316,_xlpm.r,1)) )&amp;AU316)</f>
        <v>#VALUE!</v>
      </c>
      <c r="AR316" s="47" t="e" cm="1">
        <f t="array" ref="AR316">_xlfn.TEXTJOIN(",",,_xlfn.MAKEARRAY(LEN(AT316),1,  _xlfn.LAMBDA(_xlpm.r,_xlpm.c,MID(AT316,_xlpm.r,1)) )&amp;AS316)</f>
        <v>#VALUE!</v>
      </c>
    </row>
    <row r="317" spans="1:44" ht="12" customHeight="1">
      <c r="A317" s="51" t="s">
        <v>13629</v>
      </c>
      <c r="B317" s="47" t="str" cm="1">
        <f t="array" ref="B317">_xlfn.IFS(E317&lt;&gt;"",E317&amp;F317,   G317&lt;&gt;"",G317,  TRUE,H317)</f>
        <v>ov</v>
      </c>
      <c r="C317" s="47" t="s">
        <v>14473</v>
      </c>
      <c r="D317" s="47" t="s">
        <v>13534</v>
      </c>
      <c r="E317" s="48"/>
      <c r="F317" s="46"/>
      <c r="G317" s="50" t="str">
        <f t="shared" si="12"/>
        <v/>
      </c>
      <c r="H317" s="47" t="str">
        <f t="shared" si="13"/>
        <v>ov</v>
      </c>
      <c r="I317" s="47">
        <f t="shared" si="14"/>
        <v>1</v>
      </c>
      <c r="AQ317" s="47" t="e" cm="1">
        <f t="array" ref="AQ317">_xlfn.TEXTJOIN(",",,_xlfn.MAKEARRAY(LEN(AT317),1,  _xlfn.LAMBDA(_xlpm.r,_xlpm.c,MID(AT317,_xlpm.r,1)) )&amp;AU317)</f>
        <v>#VALUE!</v>
      </c>
      <c r="AR317" s="47" t="e" cm="1">
        <f t="array" ref="AR317">_xlfn.TEXTJOIN(",",,_xlfn.MAKEARRAY(LEN(AT317),1,  _xlfn.LAMBDA(_xlpm.r,_xlpm.c,MID(AT317,_xlpm.r,1)) )&amp;AS317)</f>
        <v>#VALUE!</v>
      </c>
    </row>
    <row r="318" spans="1:44" ht="12" customHeight="1">
      <c r="A318" s="51" t="s">
        <v>13719</v>
      </c>
      <c r="B318" s="47" t="str" cm="1">
        <f t="array" ref="B318">_xlfn.IFS(E318&lt;&gt;"",E318&amp;F318,   G318&lt;&gt;"",G318,  TRUE,H318)</f>
        <v>oc</v>
      </c>
      <c r="C318" s="47" t="s">
        <v>14473</v>
      </c>
      <c r="D318" s="47" t="s">
        <v>13535</v>
      </c>
      <c r="E318" s="48"/>
      <c r="F318" s="46"/>
      <c r="G318" s="50" t="str">
        <f t="shared" si="12"/>
        <v/>
      </c>
      <c r="H318" s="47" t="str">
        <f t="shared" si="13"/>
        <v>oc</v>
      </c>
      <c r="I318" s="47">
        <f t="shared" si="14"/>
        <v>1</v>
      </c>
      <c r="AQ318" s="47" t="e" cm="1">
        <f t="array" ref="AQ318">_xlfn.TEXTJOIN(",",,_xlfn.MAKEARRAY(LEN(AT318),1,  _xlfn.LAMBDA(_xlpm.r,_xlpm.c,MID(AT318,_xlpm.r,1)) )&amp;AU318)</f>
        <v>#VALUE!</v>
      </c>
      <c r="AR318" s="47" t="e" cm="1">
        <f t="array" ref="AR318">_xlfn.TEXTJOIN(",",,_xlfn.MAKEARRAY(LEN(AT318),1,  _xlfn.LAMBDA(_xlpm.r,_xlpm.c,MID(AT318,_xlpm.r,1)) )&amp;AS318)</f>
        <v>#VALUE!</v>
      </c>
    </row>
    <row r="319" spans="1:44" ht="12" customHeight="1">
      <c r="A319" s="51" t="s">
        <v>13547</v>
      </c>
      <c r="B319" s="47" t="str" cm="1">
        <f t="array" ref="B319">_xlfn.IFS(E319&lt;&gt;"",E319&amp;F319,   G319&lt;&gt;"",G319,  TRUE,H319)</f>
        <v>ob</v>
      </c>
      <c r="C319" s="47" t="s">
        <v>14473</v>
      </c>
      <c r="D319" s="47" t="s">
        <v>13536</v>
      </c>
      <c r="E319" s="48"/>
      <c r="F319" s="46"/>
      <c r="G319" s="50" t="str">
        <f t="shared" si="12"/>
        <v>ob</v>
      </c>
      <c r="H319" s="47" t="str">
        <f t="shared" si="13"/>
        <v>op</v>
      </c>
      <c r="I319" s="47">
        <f t="shared" si="14"/>
        <v>1</v>
      </c>
      <c r="AQ319" s="47" t="e" cm="1">
        <f t="array" ref="AQ319">_xlfn.TEXTJOIN(",",,_xlfn.MAKEARRAY(LEN(AT319),1,  _xlfn.LAMBDA(_xlpm.r,_xlpm.c,MID(AT319,_xlpm.r,1)) )&amp;AU319)</f>
        <v>#VALUE!</v>
      </c>
      <c r="AR319" s="47" t="e" cm="1">
        <f t="array" ref="AR319">_xlfn.TEXTJOIN(",",,_xlfn.MAKEARRAY(LEN(AT319),1,  _xlfn.LAMBDA(_xlpm.r,_xlpm.c,MID(AT319,_xlpm.r,1)) )&amp;AS319)</f>
        <v>#VALUE!</v>
      </c>
    </row>
    <row r="320" spans="1:44" ht="12" customHeight="1">
      <c r="A320" s="51" t="s">
        <v>6922</v>
      </c>
      <c r="B320" s="47" t="str" cm="1">
        <f t="array" ref="B320">_xlfn.IFS(E320&lt;&gt;"",E320&amp;F320,   G320&lt;&gt;"",G320,  TRUE,H320)</f>
        <v>si</v>
      </c>
      <c r="C320" s="47" t="s">
        <v>6775</v>
      </c>
      <c r="D320" s="47" t="s">
        <v>13510</v>
      </c>
      <c r="E320" s="48"/>
      <c r="F320" s="46"/>
      <c r="G320" s="50" t="str">
        <f t="shared" si="12"/>
        <v/>
      </c>
      <c r="H320" s="47" t="str">
        <f t="shared" si="13"/>
        <v>si</v>
      </c>
      <c r="I320" s="47">
        <f t="shared" si="14"/>
        <v>1</v>
      </c>
      <c r="AQ320" s="47" t="e" cm="1">
        <f t="array" ref="AQ320">_xlfn.TEXTJOIN(",",,_xlfn.MAKEARRAY(LEN(AT320),1,  _xlfn.LAMBDA(_xlpm.r,_xlpm.c,MID(AT320,_xlpm.r,1)) )&amp;AU320)</f>
        <v>#VALUE!</v>
      </c>
      <c r="AR320" s="47" t="e" cm="1">
        <f t="array" ref="AR320">_xlfn.TEXTJOIN(",",,_xlfn.MAKEARRAY(LEN(AT320),1,  _xlfn.LAMBDA(_xlpm.r,_xlpm.c,MID(AT320,_xlpm.r,1)) )&amp;AS320)</f>
        <v>#VALUE!</v>
      </c>
    </row>
    <row r="321" spans="1:44" ht="12" customHeight="1">
      <c r="A321" s="51" t="s">
        <v>13696</v>
      </c>
      <c r="B321" s="47" t="str" cm="1">
        <f t="array" ref="B321">_xlfn.IFS(E321&lt;&gt;"",E321&amp;F321,   G321&lt;&gt;"",G321,  TRUE,H321)</f>
        <v>sl</v>
      </c>
      <c r="C321" s="47" t="s">
        <v>6775</v>
      </c>
      <c r="D321" s="47" t="s">
        <v>6908</v>
      </c>
      <c r="E321" s="48"/>
      <c r="F321" s="46"/>
      <c r="G321" s="50" t="str">
        <f t="shared" si="12"/>
        <v/>
      </c>
      <c r="H321" s="47" t="str">
        <f t="shared" si="13"/>
        <v>sl</v>
      </c>
      <c r="I321" s="47">
        <f t="shared" si="14"/>
        <v>1</v>
      </c>
      <c r="AQ321" s="47" t="e" cm="1">
        <f t="array" ref="AQ321">_xlfn.TEXTJOIN(",",,_xlfn.MAKEARRAY(LEN(AT321),1,  _xlfn.LAMBDA(_xlpm.r,_xlpm.c,MID(AT321,_xlpm.r,1)) )&amp;AU321)</f>
        <v>#VALUE!</v>
      </c>
      <c r="AR321" s="47" t="e" cm="1">
        <f t="array" ref="AR321">_xlfn.TEXTJOIN(",",,_xlfn.MAKEARRAY(LEN(AT321),1,  _xlfn.LAMBDA(_xlpm.r,_xlpm.c,MID(AT321,_xlpm.r,1)) )&amp;AS321)</f>
        <v>#VALUE!</v>
      </c>
    </row>
    <row r="322" spans="1:44" ht="12" customHeight="1">
      <c r="A322" s="51" t="s">
        <v>13763</v>
      </c>
      <c r="B322" s="47" t="str" cm="1">
        <f t="array" ref="B322">_xlfn.IFS(E322&lt;&gt;"",E322&amp;F322,   G322&lt;&gt;"",G322,  TRUE,H322)</f>
        <v>so</v>
      </c>
      <c r="C322" s="47" t="s">
        <v>6775</v>
      </c>
      <c r="D322" s="47" t="s">
        <v>6960</v>
      </c>
      <c r="E322" s="48"/>
      <c r="F322" s="46"/>
      <c r="G322" s="50" t="str">
        <f t="shared" si="12"/>
        <v/>
      </c>
      <c r="H322" s="47" t="str">
        <f t="shared" si="13"/>
        <v>so</v>
      </c>
      <c r="I322" s="47">
        <f t="shared" si="14"/>
        <v>1</v>
      </c>
      <c r="AQ322" s="47" t="e" cm="1">
        <f t="array" ref="AQ322">_xlfn.TEXTJOIN(",",,_xlfn.MAKEARRAY(LEN(AT322),1,  _xlfn.LAMBDA(_xlpm.r,_xlpm.c,MID(AT322,_xlpm.r,1)) )&amp;AU322)</f>
        <v>#VALUE!</v>
      </c>
      <c r="AR322" s="47" t="e" cm="1">
        <f t="array" ref="AR322">_xlfn.TEXTJOIN(",",,_xlfn.MAKEARRAY(LEN(AT322),1,  _xlfn.LAMBDA(_xlpm.r,_xlpm.c,MID(AT322,_xlpm.r,1)) )&amp;AS322)</f>
        <v>#VALUE!</v>
      </c>
    </row>
    <row r="323" spans="1:44" ht="12" customHeight="1">
      <c r="A323" s="51" t="s">
        <v>6944</v>
      </c>
      <c r="B323" s="47" t="str" cm="1">
        <f t="array" ref="B323">_xlfn.IFS(E323&lt;&gt;"",E323&amp;F323,   G323&lt;&gt;"",G323,  TRUE,H323)</f>
        <v>su</v>
      </c>
      <c r="C323" s="47" t="s">
        <v>6775</v>
      </c>
      <c r="D323" s="47" t="s">
        <v>13512</v>
      </c>
      <c r="E323" s="48"/>
      <c r="F323" s="46"/>
      <c r="G323" s="50" t="str">
        <f t="shared" si="12"/>
        <v/>
      </c>
      <c r="H323" s="47" t="str">
        <f t="shared" si="13"/>
        <v>su</v>
      </c>
      <c r="I323" s="47">
        <f t="shared" si="14"/>
        <v>1</v>
      </c>
      <c r="AQ323" s="47" t="e" cm="1">
        <f t="array" ref="AQ323">_xlfn.TEXTJOIN(",",,_xlfn.MAKEARRAY(LEN(AT323),1,  _xlfn.LAMBDA(_xlpm.r,_xlpm.c,MID(AT323,_xlpm.r,1)) )&amp;AU323)</f>
        <v>#VALUE!</v>
      </c>
      <c r="AR323" s="47" t="e" cm="1">
        <f t="array" ref="AR323">_xlfn.TEXTJOIN(",",,_xlfn.MAKEARRAY(LEN(AT323),1,  _xlfn.LAMBDA(_xlpm.r,_xlpm.c,MID(AT323,_xlpm.r,1)) )&amp;AS323)</f>
        <v>#VALUE!</v>
      </c>
    </row>
    <row r="324" spans="1:44" ht="12" customHeight="1">
      <c r="A324" s="51" t="s">
        <v>13636</v>
      </c>
      <c r="B324" s="47" t="str" cm="1">
        <f t="array" ref="B324">_xlfn.IFS(E324&lt;&gt;"",E324&amp;F324,   G324&lt;&gt;"",G324,  TRUE,H324)</f>
        <v>sm</v>
      </c>
      <c r="C324" s="47" t="s">
        <v>6775</v>
      </c>
      <c r="D324" s="47" t="s">
        <v>14110</v>
      </c>
      <c r="E324" s="48"/>
      <c r="F324" s="46"/>
      <c r="G324" s="50" t="str">
        <f t="shared" si="12"/>
        <v/>
      </c>
      <c r="H324" s="47" t="str">
        <f t="shared" si="13"/>
        <v>sm</v>
      </c>
      <c r="I324" s="47">
        <f t="shared" si="14"/>
        <v>1</v>
      </c>
      <c r="AQ324" s="47" t="e" cm="1">
        <f t="array" ref="AQ324">_xlfn.TEXTJOIN(",",,_xlfn.MAKEARRAY(LEN(AT324),1,  _xlfn.LAMBDA(_xlpm.r,_xlpm.c,MID(AT324,_xlpm.r,1)) )&amp;AU324)</f>
        <v>#VALUE!</v>
      </c>
      <c r="AR324" s="47" t="e" cm="1">
        <f t="array" ref="AR324">_xlfn.TEXTJOIN(",",,_xlfn.MAKEARRAY(LEN(AT324),1,  _xlfn.LAMBDA(_xlpm.r,_xlpm.c,MID(AT324,_xlpm.r,1)) )&amp;AS324)</f>
        <v>#VALUE!</v>
      </c>
    </row>
    <row r="325" spans="1:44" ht="12" customHeight="1">
      <c r="A325" s="51" t="s">
        <v>13631</v>
      </c>
      <c r="B325" s="47" t="str" cm="1">
        <f t="array" ref="B325">_xlfn.IFS(E325&lt;&gt;"",E325&amp;F325,   G325&lt;&gt;"",G325,  TRUE,H325)</f>
        <v>s;</v>
      </c>
      <c r="C325" s="47" t="s">
        <v>6775</v>
      </c>
      <c r="D325" s="47" t="s">
        <v>13534</v>
      </c>
      <c r="E325" s="48"/>
      <c r="F325" s="46"/>
      <c r="G325" s="50" t="str">
        <f t="shared" si="12"/>
        <v>s;</v>
      </c>
      <c r="H325" s="47" t="str">
        <f t="shared" si="13"/>
        <v>sv</v>
      </c>
      <c r="I325" s="47">
        <f t="shared" si="14"/>
        <v>1</v>
      </c>
      <c r="AQ325" s="47" t="e" cm="1">
        <f t="array" ref="AQ325">_xlfn.TEXTJOIN(",",,_xlfn.MAKEARRAY(LEN(AT325),1,  _xlfn.LAMBDA(_xlpm.r,_xlpm.c,MID(AT325,_xlpm.r,1)) )&amp;AU325)</f>
        <v>#VALUE!</v>
      </c>
      <c r="AR325" s="47" t="e" cm="1">
        <f t="array" ref="AR325">_xlfn.TEXTJOIN(",",,_xlfn.MAKEARRAY(LEN(AT325),1,  _xlfn.LAMBDA(_xlpm.r,_xlpm.c,MID(AT325,_xlpm.r,1)) )&amp;AS325)</f>
        <v>#VALUE!</v>
      </c>
    </row>
    <row r="326" spans="1:44" ht="12" customHeight="1">
      <c r="A326" s="51" t="s">
        <v>13721</v>
      </c>
      <c r="B326" s="47" t="str" cm="1">
        <f t="array" ref="B326">_xlfn.IFS(E326&lt;&gt;"",E326&amp;F326,   G326&lt;&gt;"",G326,  TRUE,H326)</f>
        <v>sc</v>
      </c>
      <c r="C326" s="47" t="s">
        <v>6775</v>
      </c>
      <c r="D326" s="47" t="s">
        <v>13535</v>
      </c>
      <c r="E326" s="48"/>
      <c r="F326" s="46"/>
      <c r="G326" s="50" t="str">
        <f t="shared" si="12"/>
        <v/>
      </c>
      <c r="H326" s="47" t="str">
        <f t="shared" si="13"/>
        <v>sc</v>
      </c>
      <c r="I326" s="47">
        <f t="shared" si="14"/>
        <v>1</v>
      </c>
      <c r="AQ326" s="47" t="e" cm="1">
        <f t="array" ref="AQ326">_xlfn.TEXTJOIN(",",,_xlfn.MAKEARRAY(LEN(AT326),1,  _xlfn.LAMBDA(_xlpm.r,_xlpm.c,MID(AT326,_xlpm.r,1)) )&amp;AU326)</f>
        <v>#VALUE!</v>
      </c>
      <c r="AR326" s="47" t="e" cm="1">
        <f t="array" ref="AR326">_xlfn.TEXTJOIN(",",,_xlfn.MAKEARRAY(LEN(AT326),1,  _xlfn.LAMBDA(_xlpm.r,_xlpm.c,MID(AT326,_xlpm.r,1)) )&amp;AS326)</f>
        <v>#VALUE!</v>
      </c>
    </row>
    <row r="327" spans="1:44" ht="12" customHeight="1">
      <c r="A327" s="51" t="s">
        <v>13577</v>
      </c>
      <c r="B327" s="47" t="str" cm="1">
        <f t="array" ref="B327">_xlfn.IFS(E327&lt;&gt;"",E327&amp;F327,   G327&lt;&gt;"",G327,  TRUE,H327)</f>
        <v>sp</v>
      </c>
      <c r="C327" s="47" t="s">
        <v>6775</v>
      </c>
      <c r="D327" s="47" t="s">
        <v>13536</v>
      </c>
      <c r="E327" s="48"/>
      <c r="F327" s="46"/>
      <c r="G327" s="50" t="str">
        <f t="shared" si="12"/>
        <v/>
      </c>
      <c r="H327" s="47" t="str">
        <f t="shared" si="13"/>
        <v>sp</v>
      </c>
      <c r="I327" s="47">
        <f t="shared" si="14"/>
        <v>1</v>
      </c>
      <c r="AQ327" s="47" t="e" cm="1">
        <f t="array" ref="AQ327">_xlfn.TEXTJOIN(",",,_xlfn.MAKEARRAY(LEN(AT327),1,  _xlfn.LAMBDA(_xlpm.r,_xlpm.c,MID(AT327,_xlpm.r,1)) )&amp;AU327)</f>
        <v>#VALUE!</v>
      </c>
      <c r="AR327" s="47" t="e" cm="1">
        <f t="array" ref="AR327">_xlfn.TEXTJOIN(",",,_xlfn.MAKEARRAY(LEN(AT327),1,  _xlfn.LAMBDA(_xlpm.r,_xlpm.c,MID(AT327,_xlpm.r,1)) )&amp;AS327)</f>
        <v>#VALUE!</v>
      </c>
    </row>
    <row r="328" spans="1:44" ht="12" customHeight="1">
      <c r="A328" s="51" t="s">
        <v>6814</v>
      </c>
      <c r="B328" s="47" t="str" cm="1">
        <f t="array" ref="B328">_xlfn.IFS(E328&lt;&gt;"",E328&amp;F328,   G328&lt;&gt;"",G328,  TRUE,H328)</f>
        <v>ta</v>
      </c>
      <c r="C328" s="47" t="s">
        <v>6884</v>
      </c>
      <c r="D328" s="47" t="s">
        <v>6875</v>
      </c>
      <c r="E328" s="48"/>
      <c r="F328" s="46"/>
      <c r="G328" s="50" t="str">
        <f t="shared" si="12"/>
        <v/>
      </c>
      <c r="H328" s="47" t="str">
        <f t="shared" si="13"/>
        <v>ta</v>
      </c>
      <c r="I328" s="47">
        <f t="shared" si="14"/>
        <v>1</v>
      </c>
      <c r="AQ328" s="47" t="e" cm="1">
        <f t="array" ref="AQ328">_xlfn.TEXTJOIN(",",,_xlfn.MAKEARRAY(LEN(AT328),1,  _xlfn.LAMBDA(_xlpm.r,_xlpm.c,MID(AT328,_xlpm.r,1)) )&amp;AU328)</f>
        <v>#VALUE!</v>
      </c>
      <c r="AR328" s="47" t="e" cm="1">
        <f t="array" ref="AR328">_xlfn.TEXTJOIN(",",,_xlfn.MAKEARRAY(LEN(AT328),1,  _xlfn.LAMBDA(_xlpm.r,_xlpm.c,MID(AT328,_xlpm.r,1)) )&amp;AS328)</f>
        <v>#VALUE!</v>
      </c>
    </row>
    <row r="329" spans="1:44" ht="12" customHeight="1">
      <c r="A329" s="51" t="s">
        <v>13624</v>
      </c>
      <c r="B329" s="47" t="str" cm="1">
        <f t="array" ref="B329">_xlfn.IFS(E329&lt;&gt;"",E329&amp;F329,   G329&lt;&gt;"",G329,  TRUE,H329)</f>
        <v>th</v>
      </c>
      <c r="C329" s="47" t="s">
        <v>6884</v>
      </c>
      <c r="D329" s="47" t="s">
        <v>6950</v>
      </c>
      <c r="E329" s="48"/>
      <c r="F329" s="46"/>
      <c r="G329" s="50" t="str">
        <f t="shared" si="12"/>
        <v/>
      </c>
      <c r="H329" s="47" t="str">
        <f t="shared" si="13"/>
        <v>th</v>
      </c>
      <c r="I329" s="47">
        <f t="shared" si="14"/>
        <v>1</v>
      </c>
      <c r="AQ329" s="47" t="e" cm="1">
        <f t="array" ref="AQ329">_xlfn.TEXTJOIN(",",,_xlfn.MAKEARRAY(LEN(AT329),1,  _xlfn.LAMBDA(_xlpm.r,_xlpm.c,MID(AT329,_xlpm.r,1)) )&amp;AU329)</f>
        <v>#VALUE!</v>
      </c>
      <c r="AR329" s="47" t="e" cm="1">
        <f t="array" ref="AR329">_xlfn.TEXTJOIN(",",,_xlfn.MAKEARRAY(LEN(AT329),1,  _xlfn.LAMBDA(_xlpm.r,_xlpm.c,MID(AT329,_xlpm.r,1)) )&amp;AS329)</f>
        <v>#VALUE!</v>
      </c>
    </row>
    <row r="330" spans="1:44" ht="12" customHeight="1">
      <c r="A330" s="51" t="s">
        <v>13703</v>
      </c>
      <c r="B330" s="47" t="str" cm="1">
        <f t="array" ref="B330">_xlfn.IFS(E330&lt;&gt;"",E330&amp;F330,   G330&lt;&gt;"",G330,  TRUE,H330)</f>
        <v>tn</v>
      </c>
      <c r="C330" s="47" t="s">
        <v>6884</v>
      </c>
      <c r="D330" s="47" t="s">
        <v>6841</v>
      </c>
      <c r="E330" s="48"/>
      <c r="F330" s="46"/>
      <c r="G330" s="50" t="str">
        <f t="shared" si="12"/>
        <v/>
      </c>
      <c r="H330" s="47" t="str">
        <f t="shared" si="13"/>
        <v>tn</v>
      </c>
      <c r="I330" s="47">
        <f t="shared" si="14"/>
        <v>1</v>
      </c>
      <c r="AQ330" s="47" t="e" cm="1">
        <f t="array" ref="AQ330">_xlfn.TEXTJOIN(",",,_xlfn.MAKEARRAY(LEN(AT330),1,  _xlfn.LAMBDA(_xlpm.r,_xlpm.c,MID(AT330,_xlpm.r,1)) )&amp;AU330)</f>
        <v>#VALUE!</v>
      </c>
      <c r="AR330" s="47" t="e" cm="1">
        <f t="array" ref="AR330">_xlfn.TEXTJOIN(",",,_xlfn.MAKEARRAY(LEN(AT330),1,  _xlfn.LAMBDA(_xlpm.r,_xlpm.c,MID(AT330,_xlpm.r,1)) )&amp;AS330)</f>
        <v>#VALUE!</v>
      </c>
    </row>
    <row r="331" spans="1:44" ht="12" customHeight="1">
      <c r="A331" s="51" t="s">
        <v>13713</v>
      </c>
      <c r="B331" s="47" t="str" cm="1">
        <f t="array" ref="B331">_xlfn.IFS(E331&lt;&gt;"",E331&amp;F331,   G331&lt;&gt;"",G331,  TRUE,H331)</f>
        <v>tg</v>
      </c>
      <c r="C331" s="47" t="s">
        <v>6884</v>
      </c>
      <c r="D331" s="47" t="s">
        <v>13767</v>
      </c>
      <c r="E331" s="48"/>
      <c r="F331" s="46"/>
      <c r="G331" s="50" t="str">
        <f t="shared" si="12"/>
        <v/>
      </c>
      <c r="H331" s="47" t="str">
        <f t="shared" si="13"/>
        <v>tg</v>
      </c>
      <c r="I331" s="47">
        <f t="shared" si="14"/>
        <v>1</v>
      </c>
      <c r="AQ331" s="47" t="e" cm="1">
        <f t="array" ref="AQ331">_xlfn.TEXTJOIN(",",,_xlfn.MAKEARRAY(LEN(AT331),1,  _xlfn.LAMBDA(_xlpm.r,_xlpm.c,MID(AT331,_xlpm.r,1)) )&amp;AU331)</f>
        <v>#VALUE!</v>
      </c>
      <c r="AR331" s="47" t="e" cm="1">
        <f t="array" ref="AR331">_xlfn.TEXTJOIN(",",,_xlfn.MAKEARRAY(LEN(AT331),1,  _xlfn.LAMBDA(_xlpm.r,_xlpm.c,MID(AT331,_xlpm.r,1)) )&amp;AS331)</f>
        <v>#VALUE!</v>
      </c>
    </row>
    <row r="332" spans="1:44" ht="12" customHeight="1">
      <c r="A332" s="51" t="s">
        <v>13712</v>
      </c>
      <c r="B332" s="47" t="str" cm="1">
        <f t="array" ref="B332">_xlfn.IFS(E332&lt;&gt;"",E332&amp;F332,   G332&lt;&gt;"",G332,  TRUE,H332)</f>
        <v>tj</v>
      </c>
      <c r="C332" s="47" t="s">
        <v>6884</v>
      </c>
      <c r="D332" s="47" t="s">
        <v>6840</v>
      </c>
      <c r="E332" s="48"/>
      <c r="F332" s="46"/>
      <c r="G332" s="50" t="str">
        <f t="shared" si="12"/>
        <v/>
      </c>
      <c r="H332" s="47" t="str">
        <f t="shared" si="13"/>
        <v>tj</v>
      </c>
      <c r="I332" s="47">
        <f t="shared" si="14"/>
        <v>1</v>
      </c>
      <c r="AQ332" s="47" t="e" cm="1">
        <f t="array" ref="AQ332">_xlfn.TEXTJOIN(",",,_xlfn.MAKEARRAY(LEN(AT332),1,  _xlfn.LAMBDA(_xlpm.r,_xlpm.c,MID(AT332,_xlpm.r,1)) )&amp;AU332)</f>
        <v>#VALUE!</v>
      </c>
      <c r="AR332" s="47" t="e" cm="1">
        <f t="array" ref="AR332">_xlfn.TEXTJOIN(",",,_xlfn.MAKEARRAY(LEN(AT332),1,  _xlfn.LAMBDA(_xlpm.r,_xlpm.c,MID(AT332,_xlpm.r,1)) )&amp;AS332)</f>
        <v>#VALUE!</v>
      </c>
    </row>
    <row r="333" spans="1:44" ht="12" customHeight="1">
      <c r="A333" s="51" t="s">
        <v>6820</v>
      </c>
      <c r="B333" s="47" t="str" cm="1">
        <f t="array" ref="B333">_xlfn.IFS(E333&lt;&gt;"",E333&amp;F333,   G333&lt;&gt;"",G333,  TRUE,H333)</f>
        <v>te</v>
      </c>
      <c r="C333" s="47" t="s">
        <v>6884</v>
      </c>
      <c r="D333" s="47" t="s">
        <v>6876</v>
      </c>
      <c r="E333" s="48"/>
      <c r="F333" s="46"/>
      <c r="G333" s="50" t="str">
        <f t="shared" si="12"/>
        <v/>
      </c>
      <c r="H333" s="47" t="str">
        <f t="shared" si="13"/>
        <v>te</v>
      </c>
      <c r="I333" s="47">
        <f t="shared" si="14"/>
        <v>1</v>
      </c>
      <c r="AQ333" s="47" t="e" cm="1">
        <f t="array" ref="AQ333">_xlfn.TEXTJOIN(",",,_xlfn.MAKEARRAY(LEN(AT333),1,  _xlfn.LAMBDA(_xlpm.r,_xlpm.c,MID(AT333,_xlpm.r,1)) )&amp;AU333)</f>
        <v>#VALUE!</v>
      </c>
      <c r="AR333" s="47" t="e" cm="1">
        <f t="array" ref="AR333">_xlfn.TEXTJOIN(",",,_xlfn.MAKEARRAY(LEN(AT333),1,  _xlfn.LAMBDA(_xlpm.r,_xlpm.c,MID(AT333,_xlpm.r,1)) )&amp;AS333)</f>
        <v>#VALUE!</v>
      </c>
    </row>
    <row r="334" spans="1:44" ht="12" customHeight="1">
      <c r="A334" s="51" t="s">
        <v>13744</v>
      </c>
      <c r="B334" s="47" t="str" cm="1">
        <f t="array" ref="B334">_xlfn.IFS(E334&lt;&gt;"",E334&amp;F334,   G334&lt;&gt;"",G334,  TRUE,H334)</f>
        <v>td</v>
      </c>
      <c r="C334" s="47" t="s">
        <v>6884</v>
      </c>
      <c r="D334" s="47" t="s">
        <v>14463</v>
      </c>
      <c r="E334" s="48"/>
      <c r="F334" s="46"/>
      <c r="G334" s="50" t="str">
        <f t="shared" si="12"/>
        <v/>
      </c>
      <c r="H334" s="47" t="str">
        <f t="shared" si="13"/>
        <v>td</v>
      </c>
      <c r="I334" s="47">
        <f t="shared" si="14"/>
        <v>1</v>
      </c>
      <c r="AQ334" s="47" t="e" cm="1">
        <f t="array" ref="AQ334">_xlfn.TEXTJOIN(",",,_xlfn.MAKEARRAY(LEN(AT334),1,  _xlfn.LAMBDA(_xlpm.r,_xlpm.c,MID(AT334,_xlpm.r,1)) )&amp;AU334)</f>
        <v>#VALUE!</v>
      </c>
      <c r="AR334" s="47" t="e" cm="1">
        <f t="array" ref="AR334">_xlfn.TEXTJOIN(",",,_xlfn.MAKEARRAY(LEN(AT334),1,  _xlfn.LAMBDA(_xlpm.r,_xlpm.c,MID(AT334,_xlpm.r,1)) )&amp;AS334)</f>
        <v>#VALUE!</v>
      </c>
    </row>
    <row r="335" spans="1:44" ht="12" customHeight="1">
      <c r="A335" s="51" t="s">
        <v>6942</v>
      </c>
      <c r="B335" s="47" t="str" cm="1">
        <f t="array" ref="B335">_xlfn.IFS(E335&lt;&gt;"",E335&amp;F335,   G335&lt;&gt;"",G335,  TRUE,H335)</f>
        <v>ti</v>
      </c>
      <c r="C335" s="47" t="s">
        <v>6884</v>
      </c>
      <c r="D335" s="47" t="s">
        <v>13510</v>
      </c>
      <c r="E335" s="48"/>
      <c r="F335" s="46"/>
      <c r="G335" s="50" t="str">
        <f t="shared" si="12"/>
        <v/>
      </c>
      <c r="H335" s="47" t="str">
        <f t="shared" si="13"/>
        <v>ti</v>
      </c>
      <c r="I335" s="47">
        <f t="shared" si="14"/>
        <v>1</v>
      </c>
      <c r="AQ335" s="47" t="e" cm="1">
        <f t="array" ref="AQ335">_xlfn.TEXTJOIN(",",,_xlfn.MAKEARRAY(LEN(AT335),1,  _xlfn.LAMBDA(_xlpm.r,_xlpm.c,MID(AT335,_xlpm.r,1)) )&amp;AU335)</f>
        <v>#VALUE!</v>
      </c>
      <c r="AR335" s="47" t="e" cm="1">
        <f t="array" ref="AR335">_xlfn.TEXTJOIN(",",,_xlfn.MAKEARRAY(LEN(AT335),1,  _xlfn.LAMBDA(_xlpm.r,_xlpm.c,MID(AT335,_xlpm.r,1)) )&amp;AS335)</f>
        <v>#VALUE!</v>
      </c>
    </row>
    <row r="336" spans="1:44" ht="12" customHeight="1">
      <c r="A336" s="51" t="s">
        <v>13553</v>
      </c>
      <c r="B336" s="47" t="str" cm="1">
        <f t="array" ref="B336">_xlfn.IFS(E336&lt;&gt;"",E336&amp;F336,   G336&lt;&gt;"",G336,  TRUE,H336)</f>
        <v>tk</v>
      </c>
      <c r="C336" s="47" t="s">
        <v>6884</v>
      </c>
      <c r="D336" s="47" t="s">
        <v>6916</v>
      </c>
      <c r="E336" s="48"/>
      <c r="F336" s="46"/>
      <c r="G336" s="50" t="str">
        <f t="shared" si="12"/>
        <v>tk</v>
      </c>
      <c r="H336" s="47" t="str">
        <f t="shared" si="13"/>
        <v>tw</v>
      </c>
      <c r="I336" s="47">
        <f t="shared" si="14"/>
        <v>1</v>
      </c>
      <c r="AQ336" s="47" t="e" cm="1">
        <f t="array" ref="AQ336">_xlfn.TEXTJOIN(",",,_xlfn.MAKEARRAY(LEN(AT336),1,  _xlfn.LAMBDA(_xlpm.r,_xlpm.c,MID(AT336,_xlpm.r,1)) )&amp;AU336)</f>
        <v>#VALUE!</v>
      </c>
      <c r="AR336" s="47" t="e" cm="1">
        <f t="array" ref="AR336">_xlfn.TEXTJOIN(",",,_xlfn.MAKEARRAY(LEN(AT336),1,  _xlfn.LAMBDA(_xlpm.r,_xlpm.c,MID(AT336,_xlpm.r,1)) )&amp;AS336)</f>
        <v>#VALUE!</v>
      </c>
    </row>
    <row r="337" spans="1:44" ht="12" customHeight="1">
      <c r="A337" s="51" t="s">
        <v>13681</v>
      </c>
      <c r="B337" s="47" t="str" cm="1">
        <f t="array" ref="B337">_xlfn.IFS(E337&lt;&gt;"",E337&amp;F337,   G337&lt;&gt;"",G337,  TRUE,H337)</f>
        <v>t</v>
      </c>
      <c r="C337" s="47" t="s">
        <v>6884</v>
      </c>
      <c r="D337" s="47" t="s">
        <v>14103</v>
      </c>
      <c r="E337" s="48"/>
      <c r="F337" s="46"/>
      <c r="G337" s="50" t="str">
        <f t="shared" si="12"/>
        <v/>
      </c>
      <c r="H337" s="47" t="str">
        <f t="shared" si="13"/>
        <v>t</v>
      </c>
      <c r="I337" s="47">
        <f t="shared" si="14"/>
        <v>1</v>
      </c>
      <c r="AQ337" s="47" t="e" cm="1">
        <f t="array" ref="AQ337">_xlfn.TEXTJOIN(",",,_xlfn.MAKEARRAY(LEN(AT337),1,  _xlfn.LAMBDA(_xlpm.r,_xlpm.c,MID(AT337,_xlpm.r,1)) )&amp;AU337)</f>
        <v>#VALUE!</v>
      </c>
      <c r="AR337" s="47" t="e" cm="1">
        <f t="array" ref="AR337">_xlfn.TEXTJOIN(",",,_xlfn.MAKEARRAY(LEN(AT337),1,  _xlfn.LAMBDA(_xlpm.r,_xlpm.c,MID(AT337,_xlpm.r,1)) )&amp;AS337)</f>
        <v>#VALUE!</v>
      </c>
    </row>
    <row r="338" spans="1:44" ht="12" customHeight="1">
      <c r="A338" s="51" t="s">
        <v>13700</v>
      </c>
      <c r="B338" s="47" t="str" cm="1">
        <f t="array" ref="B338">_xlfn.IFS(E338&lt;&gt;"",E338&amp;F338,   G338&lt;&gt;"",G338,  TRUE,H338)</f>
        <v>ty</v>
      </c>
      <c r="C338" s="47" t="s">
        <v>6884</v>
      </c>
      <c r="D338" s="47" t="s">
        <v>13529</v>
      </c>
      <c r="E338" s="48"/>
      <c r="F338" s="46"/>
      <c r="G338" s="50" t="str">
        <f t="shared" si="12"/>
        <v/>
      </c>
      <c r="H338" s="47" t="str">
        <f t="shared" si="13"/>
        <v>ty</v>
      </c>
      <c r="I338" s="47">
        <f t="shared" si="14"/>
        <v>1</v>
      </c>
      <c r="AQ338" s="47" t="e" cm="1">
        <f t="array" ref="AQ338">_xlfn.TEXTJOIN(",",,_xlfn.MAKEARRAY(LEN(AT338),1,  _xlfn.LAMBDA(_xlpm.r,_xlpm.c,MID(AT338,_xlpm.r,1)) )&amp;AU338)</f>
        <v>#VALUE!</v>
      </c>
      <c r="AR338" s="47" t="e" cm="1">
        <f t="array" ref="AR338">_xlfn.TEXTJOIN(",",,_xlfn.MAKEARRAY(LEN(AT338),1,  _xlfn.LAMBDA(_xlpm.r,_xlpm.c,MID(AT338,_xlpm.r,1)) )&amp;AS338)</f>
        <v>#VALUE!</v>
      </c>
    </row>
    <row r="339" spans="1:44" ht="12" customHeight="1">
      <c r="A339" s="51" t="s">
        <v>13612</v>
      </c>
      <c r="B339" s="47" t="str" cm="1">
        <f t="array" ref="B339">_xlfn.IFS(E339&lt;&gt;"",E339&amp;F339,   G339&lt;&gt;"",G339,  TRUE,H339)</f>
        <v>ts</v>
      </c>
      <c r="C339" s="47" t="s">
        <v>6884</v>
      </c>
      <c r="D339" s="47" t="s">
        <v>14095</v>
      </c>
      <c r="E339" s="48"/>
      <c r="F339" s="46"/>
      <c r="G339" s="50" t="str">
        <f t="shared" si="12"/>
        <v/>
      </c>
      <c r="H339" s="47" t="str">
        <f t="shared" si="13"/>
        <v>ts</v>
      </c>
      <c r="I339" s="47">
        <f t="shared" si="14"/>
        <v>1</v>
      </c>
      <c r="AQ339" s="47" t="e" cm="1">
        <f t="array" ref="AQ339">_xlfn.TEXTJOIN(",",,_xlfn.MAKEARRAY(LEN(AT339),1,  _xlfn.LAMBDA(_xlpm.r,_xlpm.c,MID(AT339,_xlpm.r,1)) )&amp;AU339)</f>
        <v>#VALUE!</v>
      </c>
      <c r="AR339" s="47" t="e" cm="1">
        <f t="array" ref="AR339">_xlfn.TEXTJOIN(",",,_xlfn.MAKEARRAY(LEN(AT339),1,  _xlfn.LAMBDA(_xlpm.r,_xlpm.c,MID(AT339,_xlpm.r,1)) )&amp;AS339)</f>
        <v>#VALUE!</v>
      </c>
    </row>
    <row r="340" spans="1:44" ht="12" customHeight="1">
      <c r="A340" s="51" t="s">
        <v>13603</v>
      </c>
      <c r="B340" s="47" t="str" cm="1">
        <f t="array" ref="B340">_xlfn.IFS(E340&lt;&gt;"",E340&amp;F340,   G340&lt;&gt;"",G340,  TRUE,H340)</f>
        <v>tl</v>
      </c>
      <c r="C340" s="47" t="s">
        <v>6884</v>
      </c>
      <c r="D340" s="47" t="s">
        <v>6908</v>
      </c>
      <c r="E340" s="48"/>
      <c r="F340" s="46"/>
      <c r="G340" s="50" t="str">
        <f t="shared" si="12"/>
        <v/>
      </c>
      <c r="H340" s="47" t="str">
        <f t="shared" si="13"/>
        <v>tl</v>
      </c>
      <c r="I340" s="47">
        <f t="shared" si="14"/>
        <v>1</v>
      </c>
      <c r="AQ340" s="47" t="e" cm="1">
        <f t="array" ref="AQ340">_xlfn.TEXTJOIN(",",,_xlfn.MAKEARRAY(LEN(AT340),1,  _xlfn.LAMBDA(_xlpm.r,_xlpm.c,MID(AT340,_xlpm.r,1)) )&amp;AU340)</f>
        <v>#VALUE!</v>
      </c>
      <c r="AR340" s="47" t="e" cm="1">
        <f t="array" ref="AR340">_xlfn.TEXTJOIN(",",,_xlfn.MAKEARRAY(LEN(AT340),1,  _xlfn.LAMBDA(_xlpm.r,_xlpm.c,MID(AT340,_xlpm.r,1)) )&amp;AS340)</f>
        <v>#VALUE!</v>
      </c>
    </row>
    <row r="341" spans="1:44" ht="12" customHeight="1">
      <c r="A341" s="51" t="s">
        <v>13565</v>
      </c>
      <c r="B341" s="47" t="str" cm="1">
        <f t="array" ref="B341">_xlfn.IFS(E341&lt;&gt;"",E341&amp;F341,   G341&lt;&gt;"",G341,  TRUE,H341)</f>
        <v>to</v>
      </c>
      <c r="C341" s="47" t="s">
        <v>6884</v>
      </c>
      <c r="D341" s="47" t="s">
        <v>6960</v>
      </c>
      <c r="E341" s="48"/>
      <c r="F341" s="46"/>
      <c r="G341" s="50" t="str">
        <f t="shared" ref="G341:G404" si="15">_xlfn.XLOOKUP(A341,Z:Z,AA:AA,"",0,1)</f>
        <v/>
      </c>
      <c r="H341" s="47" t="str">
        <f t="shared" ref="H341:H404" si="16">IF(OR(C341="sh",C341="ch",C341="zh"),_xlfn.XLOOKUP(C341,X:X,Y:Y,"",0),C341) &amp; _xlfn.XLOOKUP(D341, X:X, Y:Y,"",0)</f>
        <v>to</v>
      </c>
      <c r="I341" s="47">
        <f t="shared" ref="I341:I404" si="17">COUNTIF(B:B,B341)</f>
        <v>1</v>
      </c>
      <c r="AQ341" s="47" t="e" cm="1">
        <f t="array" ref="AQ341">_xlfn.TEXTJOIN(",",,_xlfn.MAKEARRAY(LEN(AT341),1,  _xlfn.LAMBDA(_xlpm.r,_xlpm.c,MID(AT341,_xlpm.r,1)) )&amp;AU341)</f>
        <v>#VALUE!</v>
      </c>
      <c r="AR341" s="47" t="e" cm="1">
        <f t="array" ref="AR341">_xlfn.TEXTJOIN(",",,_xlfn.MAKEARRAY(LEN(AT341),1,  _xlfn.LAMBDA(_xlpm.r,_xlpm.c,MID(AT341,_xlpm.r,1)) )&amp;AS341)</f>
        <v>#VALUE!</v>
      </c>
    </row>
    <row r="342" spans="1:44" ht="12" customHeight="1">
      <c r="A342" s="51" t="s">
        <v>6834</v>
      </c>
      <c r="B342" s="47" t="str" cm="1">
        <f t="array" ref="B342">_xlfn.IFS(E342&lt;&gt;"",E342&amp;F342,   G342&lt;&gt;"",G342,  TRUE,H342)</f>
        <v>tu</v>
      </c>
      <c r="C342" s="47" t="s">
        <v>6884</v>
      </c>
      <c r="D342" s="47" t="s">
        <v>13512</v>
      </c>
      <c r="E342" s="48"/>
      <c r="F342" s="46"/>
      <c r="G342" s="50" t="str">
        <f t="shared" si="15"/>
        <v/>
      </c>
      <c r="H342" s="47" t="str">
        <f t="shared" si="16"/>
        <v>tu</v>
      </c>
      <c r="I342" s="47">
        <f t="shared" si="17"/>
        <v>1</v>
      </c>
      <c r="AQ342" s="47" t="e" cm="1">
        <f t="array" ref="AQ342">_xlfn.TEXTJOIN(",",,_xlfn.MAKEARRAY(LEN(AT342),1,  _xlfn.LAMBDA(_xlpm.r,_xlpm.c,MID(AT342,_xlpm.r,1)) )&amp;AU342)</f>
        <v>#VALUE!</v>
      </c>
      <c r="AR342" s="47" t="e" cm="1">
        <f t="array" ref="AR342">_xlfn.TEXTJOIN(",",,_xlfn.MAKEARRAY(LEN(AT342),1,  _xlfn.LAMBDA(_xlpm.r,_xlpm.c,MID(AT342,_xlpm.r,1)) )&amp;AS342)</f>
        <v>#VALUE!</v>
      </c>
    </row>
    <row r="343" spans="1:44" ht="12" customHeight="1">
      <c r="A343" s="51" t="s">
        <v>13668</v>
      </c>
      <c r="B343" s="47" t="str" cm="1">
        <f t="array" ref="B343">_xlfn.IFS(E343&lt;&gt;"",E343&amp;F343,   G343&lt;&gt;"",G343,  TRUE,H343)</f>
        <v>tm</v>
      </c>
      <c r="C343" s="47" t="s">
        <v>6884</v>
      </c>
      <c r="D343" s="47" t="s">
        <v>14110</v>
      </c>
      <c r="E343" s="48"/>
      <c r="F343" s="46"/>
      <c r="G343" s="50" t="str">
        <f t="shared" si="15"/>
        <v/>
      </c>
      <c r="H343" s="47" t="str">
        <f t="shared" si="16"/>
        <v>tm</v>
      </c>
      <c r="I343" s="47">
        <f t="shared" si="17"/>
        <v>1</v>
      </c>
      <c r="AQ343" s="47" t="e" cm="1">
        <f t="array" ref="AQ343">_xlfn.TEXTJOIN(",",,_xlfn.MAKEARRAY(LEN(AT343),1,  _xlfn.LAMBDA(_xlpm.r,_xlpm.c,MID(AT343,_xlpm.r,1)) )&amp;AU343)</f>
        <v>#VALUE!</v>
      </c>
      <c r="AR343" s="47" t="e" cm="1">
        <f t="array" ref="AR343">_xlfn.TEXTJOIN(",",,_xlfn.MAKEARRAY(LEN(AT343),1,  _xlfn.LAMBDA(_xlpm.r,_xlpm.c,MID(AT343,_xlpm.r,1)) )&amp;AS343)</f>
        <v>#VALUE!</v>
      </c>
    </row>
    <row r="344" spans="1:44" ht="12" customHeight="1">
      <c r="A344" s="51" t="s">
        <v>13697</v>
      </c>
      <c r="B344" s="47" t="str" cm="1">
        <f t="array" ref="B344">_xlfn.IFS(E344&lt;&gt;"",E344&amp;F344,   G344&lt;&gt;"",G344,  TRUE,H344)</f>
        <v>t;</v>
      </c>
      <c r="C344" s="47" t="s">
        <v>6884</v>
      </c>
      <c r="D344" s="47" t="s">
        <v>13534</v>
      </c>
      <c r="E344" s="48"/>
      <c r="F344" s="46"/>
      <c r="G344" s="50" t="str">
        <f t="shared" si="15"/>
        <v>t;</v>
      </c>
      <c r="H344" s="47" t="str">
        <f t="shared" si="16"/>
        <v>tv</v>
      </c>
      <c r="I344" s="47">
        <f t="shared" si="17"/>
        <v>1</v>
      </c>
      <c r="AQ344" s="47" t="e" cm="1">
        <f t="array" ref="AQ344">_xlfn.TEXTJOIN(",",,_xlfn.MAKEARRAY(LEN(AT344),1,  _xlfn.LAMBDA(_xlpm.r,_xlpm.c,MID(AT344,_xlpm.r,1)) )&amp;AU344)</f>
        <v>#VALUE!</v>
      </c>
      <c r="AR344" s="47" t="e" cm="1">
        <f t="array" ref="AR344">_xlfn.TEXTJOIN(",",,_xlfn.MAKEARRAY(LEN(AT344),1,  _xlfn.LAMBDA(_xlpm.r,_xlpm.c,MID(AT344,_xlpm.r,1)) )&amp;AS344)</f>
        <v>#VALUE!</v>
      </c>
    </row>
    <row r="345" spans="1:44" ht="12" customHeight="1">
      <c r="A345" s="51" t="s">
        <v>13758</v>
      </c>
      <c r="B345" s="47" t="str" cm="1">
        <f t="array" ref="B345">_xlfn.IFS(E345&lt;&gt;"",E345&amp;F345,   G345&lt;&gt;"",G345,  TRUE,H345)</f>
        <v>tc</v>
      </c>
      <c r="C345" s="47" t="s">
        <v>6884</v>
      </c>
      <c r="D345" s="47" t="s">
        <v>13535</v>
      </c>
      <c r="E345" s="48"/>
      <c r="F345" s="46"/>
      <c r="G345" s="50" t="str">
        <f t="shared" si="15"/>
        <v/>
      </c>
      <c r="H345" s="47" t="str">
        <f t="shared" si="16"/>
        <v>tc</v>
      </c>
      <c r="I345" s="47">
        <f t="shared" si="17"/>
        <v>1</v>
      </c>
      <c r="AQ345" s="47" t="e" cm="1">
        <f t="array" ref="AQ345">_xlfn.TEXTJOIN(",",,_xlfn.MAKEARRAY(LEN(AT345),1,  _xlfn.LAMBDA(_xlpm.r,_xlpm.c,MID(AT345,_xlpm.r,1)) )&amp;AU345)</f>
        <v>#VALUE!</v>
      </c>
      <c r="AR345" s="47" t="e" cm="1">
        <f t="array" ref="AR345">_xlfn.TEXTJOIN(",",,_xlfn.MAKEARRAY(LEN(AT345),1,  _xlfn.LAMBDA(_xlpm.r,_xlpm.c,MID(AT345,_xlpm.r,1)) )&amp;AS345)</f>
        <v>#VALUE!</v>
      </c>
    </row>
    <row r="346" spans="1:44" ht="12" customHeight="1">
      <c r="A346" s="51" t="s">
        <v>6838</v>
      </c>
      <c r="B346" s="47" t="str" cm="1">
        <f t="array" ref="B346">_xlfn.IFS(E346&lt;&gt;"",E346&amp;F346,   G346&lt;&gt;"",G346,  TRUE,H346)</f>
        <v>tp</v>
      </c>
      <c r="C346" s="47" t="s">
        <v>6884</v>
      </c>
      <c r="D346" s="47" t="s">
        <v>13536</v>
      </c>
      <c r="E346" s="48"/>
      <c r="F346" s="46"/>
      <c r="G346" s="50" t="str">
        <f t="shared" si="15"/>
        <v/>
      </c>
      <c r="H346" s="47" t="str">
        <f t="shared" si="16"/>
        <v>tp</v>
      </c>
      <c r="I346" s="47">
        <f t="shared" si="17"/>
        <v>1</v>
      </c>
      <c r="AQ346" s="47" t="e" cm="1">
        <f t="array" ref="AQ346">_xlfn.TEXTJOIN(",",,_xlfn.MAKEARRAY(LEN(AT346),1,  _xlfn.LAMBDA(_xlpm.r,_xlpm.c,MID(AT346,_xlpm.r,1)) )&amp;AU346)</f>
        <v>#VALUE!</v>
      </c>
      <c r="AR346" s="47" t="e" cm="1">
        <f t="array" ref="AR346">_xlfn.TEXTJOIN(",",,_xlfn.MAKEARRAY(LEN(AT346),1,  _xlfn.LAMBDA(_xlpm.r,_xlpm.c,MID(AT346,_xlpm.r,1)) )&amp;AS346)</f>
        <v>#VALUE!</v>
      </c>
    </row>
    <row r="347" spans="1:44" ht="12" customHeight="1">
      <c r="A347" s="51" t="s">
        <v>6961</v>
      </c>
      <c r="B347" s="47" t="str" cm="1">
        <f t="array" ref="B347">_xlfn.IFS(E347&lt;&gt;"",E347&amp;F347,   G347&lt;&gt;"",G347,  TRUE,H347)</f>
        <v>wa</v>
      </c>
      <c r="C347" s="47" t="s">
        <v>6804</v>
      </c>
      <c r="D347" s="47" t="s">
        <v>6875</v>
      </c>
      <c r="E347" s="48"/>
      <c r="F347" s="46"/>
      <c r="G347" s="50" t="str">
        <f t="shared" si="15"/>
        <v/>
      </c>
      <c r="H347" s="47" t="str">
        <f t="shared" si="16"/>
        <v>wa</v>
      </c>
      <c r="I347" s="47">
        <f t="shared" si="17"/>
        <v>1</v>
      </c>
      <c r="AQ347" s="47" t="e" cm="1">
        <f t="array" ref="AQ347">_xlfn.TEXTJOIN(",",,_xlfn.MAKEARRAY(LEN(AT347),1,  _xlfn.LAMBDA(_xlpm.r,_xlpm.c,MID(AT347,_xlpm.r,1)) )&amp;AU347)</f>
        <v>#VALUE!</v>
      </c>
      <c r="AR347" s="47" t="e" cm="1">
        <f t="array" ref="AR347">_xlfn.TEXTJOIN(",",,_xlfn.MAKEARRAY(LEN(AT347),1,  _xlfn.LAMBDA(_xlpm.r,_xlpm.c,MID(AT347,_xlpm.r,1)) )&amp;AS347)</f>
        <v>#VALUE!</v>
      </c>
    </row>
    <row r="348" spans="1:44" ht="12" customHeight="1">
      <c r="A348" s="51" t="s">
        <v>6913</v>
      </c>
      <c r="B348" s="47" t="str" cm="1">
        <f t="array" ref="B348">_xlfn.IFS(E348&lt;&gt;"",E348&amp;F348,   G348&lt;&gt;"",G348,  TRUE,H348)</f>
        <v>wh</v>
      </c>
      <c r="C348" s="47" t="s">
        <v>6804</v>
      </c>
      <c r="D348" s="47" t="s">
        <v>6950</v>
      </c>
      <c r="E348" s="48"/>
      <c r="F348" s="46"/>
      <c r="G348" s="50" t="str">
        <f t="shared" si="15"/>
        <v/>
      </c>
      <c r="H348" s="47" t="str">
        <f t="shared" si="16"/>
        <v>wh</v>
      </c>
      <c r="I348" s="47">
        <f t="shared" si="17"/>
        <v>1</v>
      </c>
      <c r="AQ348" s="47" t="e" cm="1">
        <f t="array" ref="AQ348">_xlfn.TEXTJOIN(",",,_xlfn.MAKEARRAY(LEN(AT348),1,  _xlfn.LAMBDA(_xlpm.r,_xlpm.c,MID(AT348,_xlpm.r,1)) )&amp;AU348)</f>
        <v>#VALUE!</v>
      </c>
      <c r="AR348" s="47" t="e" cm="1">
        <f t="array" ref="AR348">_xlfn.TEXTJOIN(",",,_xlfn.MAKEARRAY(LEN(AT348),1,  _xlfn.LAMBDA(_xlpm.r,_xlpm.c,MID(AT348,_xlpm.r,1)) )&amp;AS348)</f>
        <v>#VALUE!</v>
      </c>
    </row>
    <row r="349" spans="1:44" ht="12" customHeight="1">
      <c r="A349" s="51" t="s">
        <v>13634</v>
      </c>
      <c r="B349" s="47" t="str" cm="1">
        <f t="array" ref="B349">_xlfn.IFS(E349&lt;&gt;"",E349&amp;F349,   G349&lt;&gt;"",G349,  TRUE,H349)</f>
        <v>wn</v>
      </c>
      <c r="C349" s="47" t="s">
        <v>6804</v>
      </c>
      <c r="D349" s="47" t="s">
        <v>6841</v>
      </c>
      <c r="E349" s="48"/>
      <c r="F349" s="46"/>
      <c r="G349" s="50" t="str">
        <f t="shared" si="15"/>
        <v/>
      </c>
      <c r="H349" s="47" t="str">
        <f t="shared" si="16"/>
        <v>wn</v>
      </c>
      <c r="I349" s="47">
        <f t="shared" si="17"/>
        <v>1</v>
      </c>
      <c r="AQ349" s="47" t="e" cm="1">
        <f t="array" ref="AQ349">_xlfn.TEXTJOIN(",",,_xlfn.MAKEARRAY(LEN(AT349),1,  _xlfn.LAMBDA(_xlpm.r,_xlpm.c,MID(AT349,_xlpm.r,1)) )&amp;AU349)</f>
        <v>#VALUE!</v>
      </c>
      <c r="AR349" s="47" t="e" cm="1">
        <f t="array" ref="AR349">_xlfn.TEXTJOIN(",",,_xlfn.MAKEARRAY(LEN(AT349),1,  _xlfn.LAMBDA(_xlpm.r,_xlpm.c,MID(AT349,_xlpm.r,1)) )&amp;AS349)</f>
        <v>#VALUE!</v>
      </c>
    </row>
    <row r="350" spans="1:44" ht="12" customHeight="1">
      <c r="A350" s="51" t="s">
        <v>13608</v>
      </c>
      <c r="B350" s="47" t="str" cm="1">
        <f t="array" ref="B350">_xlfn.IFS(E350&lt;&gt;"",E350&amp;F350,   G350&lt;&gt;"",G350,  TRUE,H350)</f>
        <v>wg</v>
      </c>
      <c r="C350" s="47" t="s">
        <v>6804</v>
      </c>
      <c r="D350" s="47" t="s">
        <v>13767</v>
      </c>
      <c r="E350" s="48"/>
      <c r="F350" s="46"/>
      <c r="G350" s="50" t="str">
        <f t="shared" si="15"/>
        <v/>
      </c>
      <c r="H350" s="47" t="str">
        <f t="shared" si="16"/>
        <v>wg</v>
      </c>
      <c r="I350" s="47">
        <f t="shared" si="17"/>
        <v>1</v>
      </c>
      <c r="AQ350" s="47" t="e" cm="1">
        <f t="array" ref="AQ350">_xlfn.TEXTJOIN(",",,_xlfn.MAKEARRAY(LEN(AT350),1,  _xlfn.LAMBDA(_xlpm.r,_xlpm.c,MID(AT350,_xlpm.r,1)) )&amp;AU350)</f>
        <v>#VALUE!</v>
      </c>
      <c r="AR350" s="47" t="e" cm="1">
        <f t="array" ref="AR350">_xlfn.TEXTJOIN(",",,_xlfn.MAKEARRAY(LEN(AT350),1,  _xlfn.LAMBDA(_xlpm.r,_xlpm.c,MID(AT350,_xlpm.r,1)) )&amp;AS350)</f>
        <v>#VALUE!</v>
      </c>
    </row>
    <row r="351" spans="1:44" ht="12" customHeight="1">
      <c r="A351" s="51" t="s">
        <v>13558</v>
      </c>
      <c r="B351" s="47" t="str" cm="1">
        <f t="array" ref="B351">_xlfn.IFS(E351&lt;&gt;"",E351&amp;F351,   G351&lt;&gt;"",G351,  TRUE,H351)</f>
        <v>wi</v>
      </c>
      <c r="C351" s="47" t="s">
        <v>6804</v>
      </c>
      <c r="D351" s="47" t="s">
        <v>6816</v>
      </c>
      <c r="E351" s="48"/>
      <c r="F351" s="46"/>
      <c r="G351" s="50" t="str">
        <f t="shared" si="15"/>
        <v>wi</v>
      </c>
      <c r="H351" s="47" t="str">
        <f t="shared" si="16"/>
        <v>wf</v>
      </c>
      <c r="I351" s="47">
        <f t="shared" si="17"/>
        <v>1</v>
      </c>
      <c r="AQ351" s="47" t="e" cm="1">
        <f t="array" ref="AQ351">_xlfn.TEXTJOIN(",",,_xlfn.MAKEARRAY(LEN(AT351),1,  _xlfn.LAMBDA(_xlpm.r,_xlpm.c,MID(AT351,_xlpm.r,1)) )&amp;AU351)</f>
        <v>#VALUE!</v>
      </c>
      <c r="AR351" s="47" t="e" cm="1">
        <f t="array" ref="AR351">_xlfn.TEXTJOIN(",",,_xlfn.MAKEARRAY(LEN(AT351),1,  _xlfn.LAMBDA(_xlpm.r,_xlpm.c,MID(AT351,_xlpm.r,1)) )&amp;AS351)</f>
        <v>#VALUE!</v>
      </c>
    </row>
    <row r="352" spans="1:44" ht="12" customHeight="1">
      <c r="A352" s="51" t="s">
        <v>7282</v>
      </c>
      <c r="B352" s="47" t="str" cm="1">
        <f t="array" ref="B352">_xlfn.IFS(E352&lt;&gt;"",E352&amp;F352,   G352&lt;&gt;"",G352,  TRUE,H352)</f>
        <v>wk</v>
      </c>
      <c r="C352" s="47" t="s">
        <v>6804</v>
      </c>
      <c r="D352" s="47" t="s">
        <v>6836</v>
      </c>
      <c r="E352" s="48"/>
      <c r="F352" s="46"/>
      <c r="G352" s="50" t="str">
        <f t="shared" si="15"/>
        <v/>
      </c>
      <c r="H352" s="47" t="str">
        <f t="shared" si="16"/>
        <v>wk</v>
      </c>
      <c r="I352" s="47">
        <f t="shared" si="17"/>
        <v>1</v>
      </c>
      <c r="AQ352" s="47" t="e" cm="1">
        <f t="array" ref="AQ352">_xlfn.TEXTJOIN(",",,_xlfn.MAKEARRAY(LEN(AT352),1,  _xlfn.LAMBDA(_xlpm.r,_xlpm.c,MID(AT352,_xlpm.r,1)) )&amp;AU352)</f>
        <v>#VALUE!</v>
      </c>
      <c r="AR352" s="47" t="e" cm="1">
        <f t="array" ref="AR352">_xlfn.TEXTJOIN(",",,_xlfn.MAKEARRAY(LEN(AT352),1,  _xlfn.LAMBDA(_xlpm.r,_xlpm.c,MID(AT352,_xlpm.r,1)) )&amp;AS352)</f>
        <v>#VALUE!</v>
      </c>
    </row>
    <row r="353" spans="1:44" ht="12" customHeight="1">
      <c r="A353" s="51" t="s">
        <v>13787</v>
      </c>
      <c r="B353" s="47" t="str" cm="1">
        <f t="array" ref="B353">_xlfn.IFS(E353&lt;&gt;"",E353&amp;F353,   G353&lt;&gt;"",G353,  TRUE,H353)</f>
        <v>wd</v>
      </c>
      <c r="C353" s="47" t="s">
        <v>6804</v>
      </c>
      <c r="D353" s="47" t="s">
        <v>14463</v>
      </c>
      <c r="E353" s="48"/>
      <c r="F353" s="46"/>
      <c r="G353" s="50" t="str">
        <f t="shared" si="15"/>
        <v/>
      </c>
      <c r="H353" s="47" t="str">
        <f t="shared" si="16"/>
        <v>wd</v>
      </c>
      <c r="I353" s="47">
        <f t="shared" si="17"/>
        <v>1</v>
      </c>
      <c r="AQ353" s="47" t="e" cm="1">
        <f t="array" ref="AQ353">_xlfn.TEXTJOIN(",",,_xlfn.MAKEARRAY(LEN(AT353),1,  _xlfn.LAMBDA(_xlpm.r,_xlpm.c,MID(AT353,_xlpm.r,1)) )&amp;AU353)</f>
        <v>#VALUE!</v>
      </c>
      <c r="AR353" s="47" t="e" cm="1">
        <f t="array" ref="AR353">_xlfn.TEXTJOIN(",",,_xlfn.MAKEARRAY(LEN(AT353),1,  _xlfn.LAMBDA(_xlpm.r,_xlpm.c,MID(AT353,_xlpm.r,1)) )&amp;AS353)</f>
        <v>#VALUE!</v>
      </c>
    </row>
    <row r="354" spans="1:44" ht="12" customHeight="1">
      <c r="A354" s="51" t="s">
        <v>6844</v>
      </c>
      <c r="B354" s="47" t="str" cm="1">
        <f t="array" ref="B354">_xlfn.IFS(E354&lt;&gt;"",E354&amp;F354,   G354&lt;&gt;"",G354,  TRUE,H354)</f>
        <v>wo</v>
      </c>
      <c r="C354" s="47" t="s">
        <v>6804</v>
      </c>
      <c r="D354" s="47" t="s">
        <v>6879</v>
      </c>
      <c r="E354" s="48"/>
      <c r="F354" s="46"/>
      <c r="G354" s="50" t="str">
        <f t="shared" si="15"/>
        <v/>
      </c>
      <c r="H354" s="47" t="str">
        <f t="shared" si="16"/>
        <v>wo</v>
      </c>
      <c r="I354" s="47">
        <f t="shared" si="17"/>
        <v>1</v>
      </c>
      <c r="AQ354" s="47" t="e" cm="1">
        <f t="array" ref="AQ354">_xlfn.TEXTJOIN(",",,_xlfn.MAKEARRAY(LEN(AT354),1,  _xlfn.LAMBDA(_xlpm.r,_xlpm.c,MID(AT354,_xlpm.r,1)) )&amp;AU354)</f>
        <v>#VALUE!</v>
      </c>
      <c r="AR354" s="47" t="e" cm="1">
        <f t="array" ref="AR354">_xlfn.TEXTJOIN(",",,_xlfn.MAKEARRAY(LEN(AT354),1,  _xlfn.LAMBDA(_xlpm.r,_xlpm.c,MID(AT354,_xlpm.r,1)) )&amp;AS354)</f>
        <v>#VALUE!</v>
      </c>
    </row>
    <row r="355" spans="1:44" ht="12" customHeight="1">
      <c r="A355" s="51" t="s">
        <v>6939</v>
      </c>
      <c r="B355" s="47" t="str" cm="1">
        <f t="array" ref="B355">_xlfn.IFS(E355&lt;&gt;"",E355&amp;F355,   G355&lt;&gt;"",G355,  TRUE,H355)</f>
        <v>wu</v>
      </c>
      <c r="C355" s="47" t="s">
        <v>6804</v>
      </c>
      <c r="D355" s="47" t="s">
        <v>13512</v>
      </c>
      <c r="E355" s="48"/>
      <c r="F355" s="46"/>
      <c r="G355" s="50" t="str">
        <f t="shared" si="15"/>
        <v/>
      </c>
      <c r="H355" s="47" t="str">
        <f t="shared" si="16"/>
        <v>wu</v>
      </c>
      <c r="I355" s="47">
        <f t="shared" si="17"/>
        <v>1</v>
      </c>
      <c r="AQ355" s="47" t="e" cm="1">
        <f t="array" ref="AQ355">_xlfn.TEXTJOIN(",",,_xlfn.MAKEARRAY(LEN(AT355),1,  _xlfn.LAMBDA(_xlpm.r,_xlpm.c,MID(AT355,_xlpm.r,1)) )&amp;AU355)</f>
        <v>#VALUE!</v>
      </c>
      <c r="AR355" s="47" t="e" cm="1">
        <f t="array" ref="AR355">_xlfn.TEXTJOIN(",",,_xlfn.MAKEARRAY(LEN(AT355),1,  _xlfn.LAMBDA(_xlpm.r,_xlpm.c,MID(AT355,_xlpm.r,1)) )&amp;AS355)</f>
        <v>#VALUE!</v>
      </c>
    </row>
    <row r="356" spans="1:44" ht="12" customHeight="1">
      <c r="A356" s="51" t="s">
        <v>6943</v>
      </c>
      <c r="B356" s="47" t="str" cm="1">
        <f t="array" ref="B356">_xlfn.IFS(E356&lt;&gt;"",E356&amp;F356,   G356&lt;&gt;"",G356,  TRUE,H356)</f>
        <v>xi</v>
      </c>
      <c r="C356" s="47" t="s">
        <v>6892</v>
      </c>
      <c r="D356" s="47" t="s">
        <v>13510</v>
      </c>
      <c r="E356" s="48"/>
      <c r="F356" s="46"/>
      <c r="G356" s="50" t="str">
        <f t="shared" si="15"/>
        <v/>
      </c>
      <c r="H356" s="47" t="str">
        <f t="shared" si="16"/>
        <v>xi</v>
      </c>
      <c r="I356" s="47">
        <f t="shared" si="17"/>
        <v>1</v>
      </c>
      <c r="AQ356" s="47" t="e" cm="1">
        <f t="array" ref="AQ356">_xlfn.TEXTJOIN(",",,_xlfn.MAKEARRAY(LEN(AT356),1,  _xlfn.LAMBDA(_xlpm.r,_xlpm.c,MID(AT356,_xlpm.r,1)) )&amp;AU356)</f>
        <v>#VALUE!</v>
      </c>
      <c r="AR356" s="47" t="e" cm="1">
        <f t="array" ref="AR356">_xlfn.TEXTJOIN(",",,_xlfn.MAKEARRAY(LEN(AT356),1,  _xlfn.LAMBDA(_xlpm.r,_xlpm.c,MID(AT356,_xlpm.r,1)) )&amp;AS356)</f>
        <v>#VALUE!</v>
      </c>
    </row>
    <row r="357" spans="1:44" ht="12" customHeight="1">
      <c r="A357" s="51" t="s">
        <v>13518</v>
      </c>
      <c r="B357" s="47" t="str" cm="1">
        <f t="array" ref="B357">_xlfn.IFS(E357&lt;&gt;"",E357&amp;F357,   G357&lt;&gt;"",G357,  TRUE,H357)</f>
        <v>xl</v>
      </c>
      <c r="C357" s="47" t="s">
        <v>6892</v>
      </c>
      <c r="D357" s="47" t="s">
        <v>14015</v>
      </c>
      <c r="E357" s="48"/>
      <c r="F357" s="46"/>
      <c r="G357" s="50" t="str">
        <f t="shared" si="15"/>
        <v>xl</v>
      </c>
      <c r="H357" s="47" t="str">
        <f t="shared" si="16"/>
        <v>xx</v>
      </c>
      <c r="I357" s="47">
        <f t="shared" si="17"/>
        <v>1</v>
      </c>
      <c r="AQ357" s="47" t="e" cm="1">
        <f t="array" ref="AQ357">_xlfn.TEXTJOIN(",",,_xlfn.MAKEARRAY(LEN(AT357),1,  _xlfn.LAMBDA(_xlpm.r,_xlpm.c,MID(AT357,_xlpm.r,1)) )&amp;AU357)</f>
        <v>#VALUE!</v>
      </c>
      <c r="AR357" s="47" t="e" cm="1">
        <f t="array" ref="AR357">_xlfn.TEXTJOIN(",",,_xlfn.MAKEARRAY(LEN(AT357),1,  _xlfn.LAMBDA(_xlpm.r,_xlpm.c,MID(AT357,_xlpm.r,1)) )&amp;AS357)</f>
        <v>#VALUE!</v>
      </c>
    </row>
    <row r="358" spans="1:44" ht="12" customHeight="1">
      <c r="A358" s="51" t="s">
        <v>13567</v>
      </c>
      <c r="B358" s="47" t="str" cm="1">
        <f t="array" ref="B358">_xlfn.IFS(E358&lt;&gt;"",E358&amp;F358,   G358&lt;&gt;"",G358,  TRUE,H358)</f>
        <v>xn</v>
      </c>
      <c r="C358" s="47" t="s">
        <v>6892</v>
      </c>
      <c r="D358" s="47" t="s">
        <v>6916</v>
      </c>
      <c r="E358" s="48"/>
      <c r="F358" s="46"/>
      <c r="G358" s="50" t="str">
        <f t="shared" si="15"/>
        <v>xn</v>
      </c>
      <c r="H358" s="47" t="str">
        <f t="shared" si="16"/>
        <v>xw</v>
      </c>
      <c r="I358" s="47">
        <f t="shared" si="17"/>
        <v>1</v>
      </c>
      <c r="AQ358" s="47" t="e" cm="1">
        <f t="array" ref="AQ358">_xlfn.TEXTJOIN(",",,_xlfn.MAKEARRAY(LEN(AT358),1,  _xlfn.LAMBDA(_xlpm.r,_xlpm.c,MID(AT358,_xlpm.r,1)) )&amp;AU358)</f>
        <v>#VALUE!</v>
      </c>
      <c r="AR358" s="47" t="e" cm="1">
        <f t="array" ref="AR358">_xlfn.TEXTJOIN(",",,_xlfn.MAKEARRAY(LEN(AT358),1,  _xlfn.LAMBDA(_xlpm.r,_xlpm.c,MID(AT358,_xlpm.r,1)) )&amp;AS358)</f>
        <v>#VALUE!</v>
      </c>
    </row>
    <row r="359" spans="1:44" ht="12" customHeight="1">
      <c r="A359" s="51" t="s">
        <v>13564</v>
      </c>
      <c r="B359" s="47" t="str" cm="1">
        <f t="array" ref="B359">_xlfn.IFS(E359&lt;&gt;"",E359&amp;F359,   G359&lt;&gt;"",G359,  TRUE,H359)</f>
        <v>xh</v>
      </c>
      <c r="C359" s="47" t="s">
        <v>6892</v>
      </c>
      <c r="D359" s="47" t="s">
        <v>14461</v>
      </c>
      <c r="E359" s="48"/>
      <c r="F359" s="46"/>
      <c r="G359" s="50" t="str">
        <f t="shared" si="15"/>
        <v>xh</v>
      </c>
      <c r="H359" s="47" t="str">
        <f t="shared" si="16"/>
        <v>xg</v>
      </c>
      <c r="I359" s="47">
        <f t="shared" si="17"/>
        <v>1</v>
      </c>
      <c r="AQ359" s="47" t="e" cm="1">
        <f t="array" ref="AQ359">_xlfn.TEXTJOIN(",",,_xlfn.MAKEARRAY(LEN(AT359),1,  _xlfn.LAMBDA(_xlpm.r,_xlpm.c,MID(AT359,_xlpm.r,1)) )&amp;AU359)</f>
        <v>#VALUE!</v>
      </c>
      <c r="AR359" s="47" t="e" cm="1">
        <f t="array" ref="AR359">_xlfn.TEXTJOIN(",",,_xlfn.MAKEARRAY(LEN(AT359),1,  _xlfn.LAMBDA(_xlpm.r,_xlpm.c,MID(AT359,_xlpm.r,1)) )&amp;AS359)</f>
        <v>#VALUE!</v>
      </c>
    </row>
    <row r="360" spans="1:44" ht="12" customHeight="1">
      <c r="A360" s="51" t="s">
        <v>13563</v>
      </c>
      <c r="B360" s="47" t="str" cm="1">
        <f t="array" ref="B360">_xlfn.IFS(E360&lt;&gt;"",E360&amp;F360,   G360&lt;&gt;"",G360,  TRUE,H360)</f>
        <v>x</v>
      </c>
      <c r="C360" s="47" t="s">
        <v>6892</v>
      </c>
      <c r="D360" s="47" t="s">
        <v>14103</v>
      </c>
      <c r="E360" s="48"/>
      <c r="F360" s="46"/>
      <c r="G360" s="50" t="str">
        <f t="shared" si="15"/>
        <v/>
      </c>
      <c r="H360" s="47" t="str">
        <f t="shared" si="16"/>
        <v>x</v>
      </c>
      <c r="I360" s="47">
        <f t="shared" si="17"/>
        <v>1</v>
      </c>
      <c r="AQ360" s="47" t="e" cm="1">
        <f t="array" ref="AQ360">_xlfn.TEXTJOIN(",",,_xlfn.MAKEARRAY(LEN(AT360),1,  _xlfn.LAMBDA(_xlpm.r,_xlpm.c,MID(AT360,_xlpm.r,1)) )&amp;AU360)</f>
        <v>#VALUE!</v>
      </c>
      <c r="AR360" s="47" t="e" cm="1">
        <f t="array" ref="AR360">_xlfn.TEXTJOIN(",",,_xlfn.MAKEARRAY(LEN(AT360),1,  _xlfn.LAMBDA(_xlpm.r,_xlpm.c,MID(AT360,_xlpm.r,1)) )&amp;AS360)</f>
        <v>#VALUE!</v>
      </c>
    </row>
    <row r="361" spans="1:44" ht="12" customHeight="1">
      <c r="A361" s="51" t="s">
        <v>13570</v>
      </c>
      <c r="B361" s="47" t="str" cm="1">
        <f t="array" ref="B361">_xlfn.IFS(E361&lt;&gt;"",E361&amp;F361,   G361&lt;&gt;"",G361,  TRUE,H361)</f>
        <v>xy</v>
      </c>
      <c r="C361" s="47" t="s">
        <v>6892</v>
      </c>
      <c r="D361" s="47" t="s">
        <v>13529</v>
      </c>
      <c r="E361" s="48"/>
      <c r="F361" s="46"/>
      <c r="G361" s="50" t="str">
        <f t="shared" si="15"/>
        <v/>
      </c>
      <c r="H361" s="47" t="str">
        <f t="shared" si="16"/>
        <v>xy</v>
      </c>
      <c r="I361" s="47">
        <f t="shared" si="17"/>
        <v>1</v>
      </c>
      <c r="AQ361" s="47" t="e" cm="1">
        <f t="array" ref="AQ361">_xlfn.TEXTJOIN(",",,_xlfn.MAKEARRAY(LEN(AT361),1,  _xlfn.LAMBDA(_xlpm.r,_xlpm.c,MID(AT361,_xlpm.r,1)) )&amp;AU361)</f>
        <v>#VALUE!</v>
      </c>
      <c r="AR361" s="47" t="e" cm="1">
        <f t="array" ref="AR361">_xlfn.TEXTJOIN(",",,_xlfn.MAKEARRAY(LEN(AT361),1,  _xlfn.LAMBDA(_xlpm.r,_xlpm.c,MID(AT361,_xlpm.r,1)) )&amp;AS361)</f>
        <v>#VALUE!</v>
      </c>
    </row>
    <row r="362" spans="1:44" ht="12" customHeight="1">
      <c r="A362" s="51" t="s">
        <v>13560</v>
      </c>
      <c r="B362" s="47" t="str" cm="1">
        <f t="array" ref="B362">_xlfn.IFS(E362&lt;&gt;"",E362&amp;F362,   G362&lt;&gt;"",G362,  TRUE,H362)</f>
        <v>xk</v>
      </c>
      <c r="C362" s="47" t="s">
        <v>6892</v>
      </c>
      <c r="D362" s="47" t="s">
        <v>13530</v>
      </c>
      <c r="E362" s="48"/>
      <c r="F362" s="46"/>
      <c r="G362" s="50" t="str">
        <f t="shared" si="15"/>
        <v>xk</v>
      </c>
      <c r="H362" s="47" t="str">
        <f t="shared" si="16"/>
        <v>xz</v>
      </c>
      <c r="I362" s="47">
        <f t="shared" si="17"/>
        <v>1</v>
      </c>
      <c r="AQ362" s="47" t="e" cm="1">
        <f t="array" ref="AQ362">_xlfn.TEXTJOIN(",",,_xlfn.MAKEARRAY(LEN(AT362),1,  _xlfn.LAMBDA(_xlpm.r,_xlpm.c,MID(AT362,_xlpm.r,1)) )&amp;AU362)</f>
        <v>#VALUE!</v>
      </c>
      <c r="AR362" s="47" t="e" cm="1">
        <f t="array" ref="AR362">_xlfn.TEXTJOIN(",",,_xlfn.MAKEARRAY(LEN(AT362),1,  _xlfn.LAMBDA(_xlpm.r,_xlpm.c,MID(AT362,_xlpm.r,1)) )&amp;AS362)</f>
        <v>#VALUE!</v>
      </c>
    </row>
    <row r="363" spans="1:44" ht="12" customHeight="1">
      <c r="A363" s="51" t="s">
        <v>13600</v>
      </c>
      <c r="B363" s="47" t="str" cm="1">
        <f t="array" ref="B363">_xlfn.IFS(E363&lt;&gt;"",E363&amp;F363,   G363&lt;&gt;"",G363,  TRUE,H363)</f>
        <v>x;</v>
      </c>
      <c r="C363" s="47" t="s">
        <v>6892</v>
      </c>
      <c r="D363" s="47" t="s">
        <v>14095</v>
      </c>
      <c r="E363" s="48"/>
      <c r="F363" s="46"/>
      <c r="G363" s="50" t="str">
        <f t="shared" si="15"/>
        <v>x;</v>
      </c>
      <c r="H363" s="47" t="str">
        <f t="shared" si="16"/>
        <v>xs</v>
      </c>
      <c r="I363" s="47">
        <f t="shared" si="17"/>
        <v>1</v>
      </c>
      <c r="AQ363" s="47" t="e" cm="1">
        <f t="array" ref="AQ363">_xlfn.TEXTJOIN(",",,_xlfn.MAKEARRAY(LEN(AT363),1,  _xlfn.LAMBDA(_xlpm.r,_xlpm.c,MID(AT363,_xlpm.r,1)) )&amp;AU363)</f>
        <v>#VALUE!</v>
      </c>
      <c r="AR363" s="47" t="e" cm="1">
        <f t="array" ref="AR363">_xlfn.TEXTJOIN(",",,_xlfn.MAKEARRAY(LEN(AT363),1,  _xlfn.LAMBDA(_xlpm.r,_xlpm.c,MID(AT363,_xlpm.r,1)) )&amp;AS363)</f>
        <v>#VALUE!</v>
      </c>
    </row>
    <row r="364" spans="1:44" ht="12" customHeight="1">
      <c r="A364" s="51" t="s">
        <v>13689</v>
      </c>
      <c r="B364" s="47" t="str" cm="1">
        <f t="array" ref="B364">_xlfn.IFS(E364&lt;&gt;"",E364&amp;F364,   G364&lt;&gt;"",G364,  TRUE,H364)</f>
        <v>xf</v>
      </c>
      <c r="C364" s="47" t="s">
        <v>6892</v>
      </c>
      <c r="D364" s="47" t="s">
        <v>14462</v>
      </c>
      <c r="E364" s="48"/>
      <c r="F364" s="46"/>
      <c r="G364" s="50" t="str">
        <f t="shared" si="15"/>
        <v/>
      </c>
      <c r="H364" s="47" t="str">
        <f t="shared" si="16"/>
        <v>xf</v>
      </c>
      <c r="I364" s="47">
        <f t="shared" si="17"/>
        <v>1</v>
      </c>
      <c r="AQ364" s="47" t="e" cm="1">
        <f t="array" ref="AQ364">_xlfn.TEXTJOIN(",",,_xlfn.MAKEARRAY(LEN(AT364),1,  _xlfn.LAMBDA(_xlpm.r,_xlpm.c,MID(AT364,_xlpm.r,1)) )&amp;AU364)</f>
        <v>#VALUE!</v>
      </c>
      <c r="AR364" s="47" t="e" cm="1">
        <f t="array" ref="AR364">_xlfn.TEXTJOIN(",",,_xlfn.MAKEARRAY(LEN(AT364),1,  _xlfn.LAMBDA(_xlpm.r,_xlpm.c,MID(AT364,_xlpm.r,1)) )&amp;AS364)</f>
        <v>#VALUE!</v>
      </c>
    </row>
    <row r="365" spans="1:44" ht="12" customHeight="1">
      <c r="A365" s="51" t="s">
        <v>13656</v>
      </c>
      <c r="B365" s="47" t="str" cm="1">
        <f t="array" ref="B365">_xlfn.IFS(E365&lt;&gt;"",E365&amp;F365,   G365&lt;&gt;"",G365,  TRUE,H365)</f>
        <v>xq</v>
      </c>
      <c r="C365" s="47" t="s">
        <v>6892</v>
      </c>
      <c r="D365" s="47" t="s">
        <v>14083</v>
      </c>
      <c r="E365" s="48"/>
      <c r="F365" s="46"/>
      <c r="G365" s="50" t="str">
        <f t="shared" si="15"/>
        <v/>
      </c>
      <c r="H365" s="47" t="str">
        <f t="shared" si="16"/>
        <v>xq</v>
      </c>
      <c r="I365" s="47">
        <f t="shared" si="17"/>
        <v>1</v>
      </c>
      <c r="AQ365" s="47" t="e" cm="1">
        <f t="array" ref="AQ365">_xlfn.TEXTJOIN(",",,_xlfn.MAKEARRAY(LEN(AT365),1,  _xlfn.LAMBDA(_xlpm.r,_xlpm.c,MID(AT365,_xlpm.r,1)) )&amp;AU365)</f>
        <v>#VALUE!</v>
      </c>
      <c r="AR365" s="47" t="e" cm="1">
        <f t="array" ref="AR365">_xlfn.TEXTJOIN(",",,_xlfn.MAKEARRAY(LEN(AT365),1,  _xlfn.LAMBDA(_xlpm.r,_xlpm.c,MID(AT365,_xlpm.r,1)) )&amp;AS365)</f>
        <v>#VALUE!</v>
      </c>
    </row>
    <row r="366" spans="1:44" ht="12" customHeight="1">
      <c r="A366" s="51" t="s">
        <v>6947</v>
      </c>
      <c r="B366" s="47" t="str" cm="1">
        <f t="array" ref="B366">_xlfn.IFS(E366&lt;&gt;"",E366&amp;F366,   G366&lt;&gt;"",G366,  TRUE,H366)</f>
        <v>xu</v>
      </c>
      <c r="C366" s="47" t="s">
        <v>6892</v>
      </c>
      <c r="D366" s="47" t="s">
        <v>13512</v>
      </c>
      <c r="E366" s="48"/>
      <c r="F366" s="46"/>
      <c r="G366" s="50" t="str">
        <f t="shared" si="15"/>
        <v/>
      </c>
      <c r="H366" s="47" t="str">
        <f t="shared" si="16"/>
        <v>xu</v>
      </c>
      <c r="I366" s="47">
        <f t="shared" si="17"/>
        <v>1</v>
      </c>
      <c r="AQ366" s="47" t="e" cm="1">
        <f t="array" ref="AQ366">_xlfn.TEXTJOIN(",",,_xlfn.MAKEARRAY(LEN(AT366),1,  _xlfn.LAMBDA(_xlpm.r,_xlpm.c,MID(AT366,_xlpm.r,1)) )&amp;AU366)</f>
        <v>#VALUE!</v>
      </c>
      <c r="AR366" s="47" t="e" cm="1">
        <f t="array" ref="AR366">_xlfn.TEXTJOIN(",",,_xlfn.MAKEARRAY(LEN(AT366),1,  _xlfn.LAMBDA(_xlpm.r,_xlpm.c,MID(AT366,_xlpm.r,1)) )&amp;AS366)</f>
        <v>#VALUE!</v>
      </c>
    </row>
    <row r="367" spans="1:44" ht="12" customHeight="1">
      <c r="A367" s="51" t="s">
        <v>13720</v>
      </c>
      <c r="B367" s="47" t="str" cm="1">
        <f t="array" ref="B367">_xlfn.IFS(E367&lt;&gt;"",E367&amp;F367,   G367&lt;&gt;"",G367,  TRUE,H367)</f>
        <v>xm</v>
      </c>
      <c r="C367" s="47" t="s">
        <v>6892</v>
      </c>
      <c r="D367" s="47" t="s">
        <v>14110</v>
      </c>
      <c r="E367" s="48"/>
      <c r="F367" s="46"/>
      <c r="G367" s="50" t="str">
        <f t="shared" si="15"/>
        <v/>
      </c>
      <c r="H367" s="47" t="str">
        <f t="shared" si="16"/>
        <v>xm</v>
      </c>
      <c r="I367" s="47">
        <f t="shared" si="17"/>
        <v>1</v>
      </c>
      <c r="AQ367" s="47" t="e" cm="1">
        <f t="array" ref="AQ367">_xlfn.TEXTJOIN(",",,_xlfn.MAKEARRAY(LEN(AT367),1,  _xlfn.LAMBDA(_xlpm.r,_xlpm.c,MID(AT367,_xlpm.r,1)) )&amp;AU367)</f>
        <v>#VALUE!</v>
      </c>
      <c r="AR367" s="47" t="e" cm="1">
        <f t="array" ref="AR367">_xlfn.TEXTJOIN(",",,_xlfn.MAKEARRAY(LEN(AT367),1,  _xlfn.LAMBDA(_xlpm.r,_xlpm.c,MID(AT367,_xlpm.r,1)) )&amp;AS367)</f>
        <v>#VALUE!</v>
      </c>
    </row>
    <row r="368" spans="1:44" ht="12" customHeight="1">
      <c r="A368" s="51" t="s">
        <v>13646</v>
      </c>
      <c r="B368" s="47" t="str" cm="1">
        <f t="array" ref="B368">_xlfn.IFS(E368&lt;&gt;"",E368&amp;F368,   G368&lt;&gt;"",G368,  TRUE,H368)</f>
        <v>xp</v>
      </c>
      <c r="C368" s="47" t="s">
        <v>6892</v>
      </c>
      <c r="D368" s="47" t="s">
        <v>13533</v>
      </c>
      <c r="E368" s="48"/>
      <c r="F368" s="46"/>
      <c r="G368" s="50" t="str">
        <f t="shared" si="15"/>
        <v/>
      </c>
      <c r="H368" s="47" t="str">
        <f t="shared" si="16"/>
        <v>xp</v>
      </c>
      <c r="I368" s="47">
        <f t="shared" si="17"/>
        <v>1</v>
      </c>
      <c r="AQ368" s="47" t="e" cm="1">
        <f t="array" ref="AQ368">_xlfn.TEXTJOIN(",",,_xlfn.MAKEARRAY(LEN(AT368),1,  _xlfn.LAMBDA(_xlpm.r,_xlpm.c,MID(AT368,_xlpm.r,1)) )&amp;AU368)</f>
        <v>#VALUE!</v>
      </c>
      <c r="AR368" s="47" t="e" cm="1">
        <f t="array" ref="AR368">_xlfn.TEXTJOIN(",",,_xlfn.MAKEARRAY(LEN(AT368),1,  _xlfn.LAMBDA(_xlpm.r,_xlpm.c,MID(AT368,_xlpm.r,1)) )&amp;AS368)</f>
        <v>#VALUE!</v>
      </c>
    </row>
    <row r="369" spans="1:44" ht="12" customHeight="1">
      <c r="A369" s="51" t="s">
        <v>13735</v>
      </c>
      <c r="B369" s="47" t="str" cm="1">
        <f t="array" ref="B369">_xlfn.IFS(E369&lt;&gt;"",E369&amp;F369,   G369&lt;&gt;"",G369,  TRUE,H369)</f>
        <v>xc</v>
      </c>
      <c r="C369" s="47" t="s">
        <v>6892</v>
      </c>
      <c r="D369" s="47" t="s">
        <v>13535</v>
      </c>
      <c r="E369" s="48"/>
      <c r="F369" s="46"/>
      <c r="G369" s="50" t="str">
        <f t="shared" si="15"/>
        <v/>
      </c>
      <c r="H369" s="47" t="str">
        <f t="shared" si="16"/>
        <v>xc</v>
      </c>
      <c r="I369" s="47">
        <f t="shared" si="17"/>
        <v>1</v>
      </c>
      <c r="AQ369" s="47" t="e" cm="1">
        <f t="array" ref="AQ369">_xlfn.TEXTJOIN(",",,_xlfn.MAKEARRAY(LEN(AT369),1,  _xlfn.LAMBDA(_xlpm.r,_xlpm.c,MID(AT369,_xlpm.r,1)) )&amp;AU369)</f>
        <v>#VALUE!</v>
      </c>
      <c r="AR369" s="47" t="e" cm="1">
        <f t="array" ref="AR369">_xlfn.TEXTJOIN(",",,_xlfn.MAKEARRAY(LEN(AT369),1,  _xlfn.LAMBDA(_xlpm.r,_xlpm.c,MID(AT369,_xlpm.r,1)) )&amp;AS369)</f>
        <v>#VALUE!</v>
      </c>
    </row>
    <row r="370" spans="1:44" ht="12" customHeight="1">
      <c r="A370" s="51" t="s">
        <v>6952</v>
      </c>
      <c r="B370" s="47" t="str" cm="1">
        <f t="array" ref="B370">_xlfn.IFS(E370&lt;&gt;"",E370&amp;F370,   G370&lt;&gt;"",G370,  TRUE,H370)</f>
        <v>ea</v>
      </c>
      <c r="C370" s="47" t="s">
        <v>6885</v>
      </c>
      <c r="D370" s="47" t="s">
        <v>6875</v>
      </c>
      <c r="E370" s="48" t="s">
        <v>14710</v>
      </c>
      <c r="F370" s="46" t="s">
        <v>14711</v>
      </c>
      <c r="G370" s="50" t="str">
        <f t="shared" si="15"/>
        <v/>
      </c>
      <c r="H370" s="47" t="str">
        <f t="shared" si="16"/>
        <v>ya</v>
      </c>
      <c r="I370" s="47">
        <f t="shared" si="17"/>
        <v>1</v>
      </c>
      <c r="AQ370" s="47" t="e" cm="1">
        <f t="array" ref="AQ370">_xlfn.TEXTJOIN(",",,_xlfn.MAKEARRAY(LEN(AT370),1,  _xlfn.LAMBDA(_xlpm.r,_xlpm.c,MID(AT370,_xlpm.r,1)) )&amp;AU370)</f>
        <v>#VALUE!</v>
      </c>
      <c r="AR370" s="47" t="e" cm="1">
        <f t="array" ref="AR370">_xlfn.TEXTJOIN(",",,_xlfn.MAKEARRAY(LEN(AT370),1,  _xlfn.LAMBDA(_xlpm.r,_xlpm.c,MID(AT370,_xlpm.r,1)) )&amp;AS370)</f>
        <v>#VALUE!</v>
      </c>
    </row>
    <row r="371" spans="1:44" ht="12" customHeight="1">
      <c r="A371" s="51" t="s">
        <v>13576</v>
      </c>
      <c r="B371" s="47" t="str" cm="1">
        <f t="array" ref="B371">_xlfn.IFS(E371&lt;&gt;"",E371&amp;F371,   G371&lt;&gt;"",G371,  TRUE,H371)</f>
        <v>yw</v>
      </c>
      <c r="C371" s="47" t="s">
        <v>6885</v>
      </c>
      <c r="D371" s="47" t="s">
        <v>6841</v>
      </c>
      <c r="E371" s="48" t="s">
        <v>14712</v>
      </c>
      <c r="F371" s="46" t="s">
        <v>14738</v>
      </c>
      <c r="G371" s="50" t="str">
        <f t="shared" si="15"/>
        <v/>
      </c>
      <c r="H371" s="47" t="str">
        <f t="shared" si="16"/>
        <v>yn</v>
      </c>
      <c r="I371" s="47">
        <f t="shared" si="17"/>
        <v>1</v>
      </c>
      <c r="AQ371" s="47" t="e" cm="1">
        <f t="array" ref="AQ371">_xlfn.TEXTJOIN(",",,_xlfn.MAKEARRAY(LEN(AT371),1,  _xlfn.LAMBDA(_xlpm.r,_xlpm.c,MID(AT371,_xlpm.r,1)) )&amp;AU371)</f>
        <v>#VALUE!</v>
      </c>
      <c r="AR371" s="47" t="e" cm="1">
        <f t="array" ref="AR371">_xlfn.TEXTJOIN(",",,_xlfn.MAKEARRAY(LEN(AT371),1,  _xlfn.LAMBDA(_xlpm.r,_xlpm.c,MID(AT371,_xlpm.r,1)) )&amp;AS371)</f>
        <v>#VALUE!</v>
      </c>
    </row>
    <row r="372" spans="1:44" ht="12" customHeight="1">
      <c r="A372" s="51" t="s">
        <v>13569</v>
      </c>
      <c r="B372" s="47" t="str" cm="1">
        <f t="array" ref="B372">_xlfn.IFS(E372&lt;&gt;"",E372&amp;F372,   G372&lt;&gt;"",G372,  TRUE,H372)</f>
        <v>eg</v>
      </c>
      <c r="C372" s="47" t="s">
        <v>6885</v>
      </c>
      <c r="D372" s="47" t="s">
        <v>13767</v>
      </c>
      <c r="E372" s="48" t="s">
        <v>14710</v>
      </c>
      <c r="F372" s="46" t="s">
        <v>14728</v>
      </c>
      <c r="G372" s="50" t="str">
        <f t="shared" si="15"/>
        <v>yh</v>
      </c>
      <c r="H372" s="47" t="str">
        <f t="shared" si="16"/>
        <v>yg</v>
      </c>
      <c r="I372" s="47">
        <f t="shared" si="17"/>
        <v>1</v>
      </c>
      <c r="AQ372" s="47" t="e" cm="1">
        <f t="array" ref="AQ372">_xlfn.TEXTJOIN(",",,_xlfn.MAKEARRAY(LEN(AT372),1,  _xlfn.LAMBDA(_xlpm.r,_xlpm.c,MID(AT372,_xlpm.r,1)) )&amp;AU372)</f>
        <v>#VALUE!</v>
      </c>
      <c r="AR372" s="47" t="e" cm="1">
        <f t="array" ref="AR372">_xlfn.TEXTJOIN(",",,_xlfn.MAKEARRAY(LEN(AT372),1,  _xlfn.LAMBDA(_xlpm.r,_xlpm.c,MID(AT372,_xlpm.r,1)) )&amp;AS372)</f>
        <v>#VALUE!</v>
      </c>
    </row>
    <row r="373" spans="1:44" ht="12" customHeight="1">
      <c r="A373" s="51" t="s">
        <v>13497</v>
      </c>
      <c r="B373" s="47" t="str" cm="1">
        <f t="array" ref="B373">_xlfn.IFS(E373&lt;&gt;"",E373&amp;F373,   G373&lt;&gt;"",G373,  TRUE,H373)</f>
        <v>ej</v>
      </c>
      <c r="C373" s="47" t="s">
        <v>6885</v>
      </c>
      <c r="D373" s="47" t="s">
        <v>6840</v>
      </c>
      <c r="E373" s="48" t="s">
        <v>14710</v>
      </c>
      <c r="F373" s="46" t="s">
        <v>14735</v>
      </c>
      <c r="G373" s="50" t="str">
        <f t="shared" si="15"/>
        <v/>
      </c>
      <c r="H373" s="47" t="str">
        <f t="shared" si="16"/>
        <v>yj</v>
      </c>
      <c r="I373" s="47">
        <f t="shared" si="17"/>
        <v>1</v>
      </c>
      <c r="AQ373" s="47" t="e" cm="1">
        <f t="array" ref="AQ373">_xlfn.TEXTJOIN(",",,_xlfn.MAKEARRAY(LEN(AT373),1,  _xlfn.LAMBDA(_xlpm.r,_xlpm.c,MID(AT373,_xlpm.r,1)) )&amp;AU373)</f>
        <v>#VALUE!</v>
      </c>
      <c r="AR373" s="47" t="e" cm="1">
        <f t="array" ref="AR373">_xlfn.TEXTJOIN(",",,_xlfn.MAKEARRAY(LEN(AT373),1,  _xlfn.LAMBDA(_xlpm.r,_xlpm.c,MID(AT373,_xlpm.r,1)) )&amp;AS373)</f>
        <v>#VALUE!</v>
      </c>
    </row>
    <row r="374" spans="1:44" ht="12" customHeight="1">
      <c r="A374" s="51" t="s">
        <v>6823</v>
      </c>
      <c r="B374" s="47" t="str" cm="1">
        <f t="array" ref="B374">_xlfn.IFS(E374&lt;&gt;"",E374&amp;F374,   G374&lt;&gt;"",G374,  TRUE,H374)</f>
        <v>ye</v>
      </c>
      <c r="C374" s="47" t="s">
        <v>6885</v>
      </c>
      <c r="D374" s="47" t="s">
        <v>6876</v>
      </c>
      <c r="E374" s="48" t="s">
        <v>14712</v>
      </c>
      <c r="F374" s="46" t="s">
        <v>14710</v>
      </c>
      <c r="G374" s="50" t="str">
        <f t="shared" si="15"/>
        <v/>
      </c>
      <c r="H374" s="47" t="str">
        <f t="shared" si="16"/>
        <v>ye</v>
      </c>
      <c r="I374" s="47">
        <f t="shared" si="17"/>
        <v>1</v>
      </c>
      <c r="AQ374" s="47" t="e" cm="1">
        <f t="array" ref="AQ374">_xlfn.TEXTJOIN(",",,_xlfn.MAKEARRAY(LEN(AT374),1,  _xlfn.LAMBDA(_xlpm.r,_xlpm.c,MID(AT374,_xlpm.r,1)) )&amp;AU374)</f>
        <v>#VALUE!</v>
      </c>
      <c r="AR374" s="47" t="e" cm="1">
        <f t="array" ref="AR374">_xlfn.TEXTJOIN(",",,_xlfn.MAKEARRAY(LEN(AT374),1,  _xlfn.LAMBDA(_xlpm.r,_xlpm.c,MID(AT374,_xlpm.r,1)) )&amp;AS374)</f>
        <v>#VALUE!</v>
      </c>
    </row>
    <row r="375" spans="1:44" ht="12" customHeight="1">
      <c r="A375" s="51" t="s">
        <v>6920</v>
      </c>
      <c r="B375" s="47" t="str" cm="1">
        <f t="array" ref="B375">_xlfn.IFS(E375&lt;&gt;"",E375&amp;F375,   G375&lt;&gt;"",G375,  TRUE,H375)</f>
        <v>ei</v>
      </c>
      <c r="C375" s="47" t="s">
        <v>6885</v>
      </c>
      <c r="D375" s="47" t="s">
        <v>13510</v>
      </c>
      <c r="E375" s="48" t="s">
        <v>14710</v>
      </c>
      <c r="F375" s="46" t="s">
        <v>14726</v>
      </c>
      <c r="G375" s="50" t="str">
        <f t="shared" si="15"/>
        <v/>
      </c>
      <c r="H375" s="47" t="str">
        <f t="shared" si="16"/>
        <v>yi</v>
      </c>
      <c r="I375" s="47">
        <f t="shared" si="17"/>
        <v>2</v>
      </c>
      <c r="AQ375" s="47" t="e" cm="1">
        <f t="array" ref="AQ375">_xlfn.TEXTJOIN(",",,_xlfn.MAKEARRAY(LEN(AT375),1,  _xlfn.LAMBDA(_xlpm.r,_xlpm.c,MID(AT375,_xlpm.r,1)) )&amp;AU375)</f>
        <v>#VALUE!</v>
      </c>
      <c r="AR375" s="47" t="e" cm="1">
        <f t="array" ref="AR375">_xlfn.TEXTJOIN(",",,_xlfn.MAKEARRAY(LEN(AT375),1,  _xlfn.LAMBDA(_xlpm.r,_xlpm.c,MID(AT375,_xlpm.r,1)) )&amp;AS375)</f>
        <v>#VALUE!</v>
      </c>
    </row>
    <row r="376" spans="1:44" ht="12" customHeight="1">
      <c r="A376" s="51" t="s">
        <v>13618</v>
      </c>
      <c r="B376" s="47" t="str" cm="1">
        <f t="array" ref="B376">_xlfn.IFS(E376&lt;&gt;"",E376&amp;F376,   G376&lt;&gt;"",G376,  TRUE,H376)</f>
        <v>ek</v>
      </c>
      <c r="C376" s="47" t="s">
        <v>6885</v>
      </c>
      <c r="D376" s="47" t="s">
        <v>13530</v>
      </c>
      <c r="E376" s="48" t="s">
        <v>14710</v>
      </c>
      <c r="F376" s="46" t="s">
        <v>14741</v>
      </c>
      <c r="G376" s="50" t="str">
        <f t="shared" si="15"/>
        <v/>
      </c>
      <c r="H376" s="47" t="str">
        <f t="shared" si="16"/>
        <v>yz</v>
      </c>
      <c r="I376" s="47">
        <f t="shared" si="17"/>
        <v>1</v>
      </c>
      <c r="AQ376" s="47" t="e" cm="1">
        <f t="array" ref="AQ376">_xlfn.TEXTJOIN(",",,_xlfn.MAKEARRAY(LEN(AT376),1,  _xlfn.LAMBDA(_xlpm.r,_xlpm.c,MID(AT376,_xlpm.r,1)) )&amp;AU376)</f>
        <v>#VALUE!</v>
      </c>
      <c r="AR376" s="47" t="e" cm="1">
        <f t="array" ref="AR376">_xlfn.TEXTJOIN(",",,_xlfn.MAKEARRAY(LEN(AT376),1,  _xlfn.LAMBDA(_xlpm.r,_xlpm.c,MID(AT376,_xlpm.r,1)) )&amp;AS376)</f>
        <v>#VALUE!</v>
      </c>
    </row>
    <row r="377" spans="1:44" ht="12" customHeight="1">
      <c r="A377" s="51" t="s">
        <v>13625</v>
      </c>
      <c r="B377" s="47" t="str" cm="1">
        <f t="array" ref="B377">_xlfn.IFS(E377&lt;&gt;"",E377&amp;F377,   G377&lt;&gt;"",G377,  TRUE,H377)</f>
        <v>e;</v>
      </c>
      <c r="C377" s="47" t="s">
        <v>6885</v>
      </c>
      <c r="D377" s="47" t="s">
        <v>14095</v>
      </c>
      <c r="E377" s="48" t="s">
        <v>14710</v>
      </c>
      <c r="F377" s="46" t="s">
        <v>14740</v>
      </c>
      <c r="G377" s="50" t="str">
        <f t="shared" si="15"/>
        <v/>
      </c>
      <c r="H377" s="47" t="str">
        <f t="shared" si="16"/>
        <v>ys</v>
      </c>
      <c r="I377" s="47">
        <f t="shared" si="17"/>
        <v>1</v>
      </c>
      <c r="AQ377" s="47" t="e" cm="1">
        <f t="array" ref="AQ377">_xlfn.TEXTJOIN(",",,_xlfn.MAKEARRAY(LEN(AT377),1,  _xlfn.LAMBDA(_xlpm.r,_xlpm.c,MID(AT377,_xlpm.r,1)) )&amp;AU377)</f>
        <v>#VALUE!</v>
      </c>
      <c r="AR377" s="47" t="e" cm="1">
        <f t="array" ref="AR377">_xlfn.TEXTJOIN(",",,_xlfn.MAKEARRAY(LEN(AT377),1,  _xlfn.LAMBDA(_xlpm.r,_xlpm.c,MID(AT377,_xlpm.r,1)) )&amp;AS377)</f>
        <v>#VALUE!</v>
      </c>
    </row>
    <row r="378" spans="1:44" ht="12" customHeight="1">
      <c r="A378" s="51" t="s">
        <v>6930</v>
      </c>
      <c r="B378" s="47" t="str" cm="1">
        <f t="array" ref="B378">_xlfn.IFS(E378&lt;&gt;"",E378&amp;F378,   G378&lt;&gt;"",G378,  TRUE,H378)</f>
        <v>eo</v>
      </c>
      <c r="C378" s="47" t="s">
        <v>6885</v>
      </c>
      <c r="D378" s="47" t="s">
        <v>6879</v>
      </c>
      <c r="E378" s="48" t="s">
        <v>14710</v>
      </c>
      <c r="F378" s="46" t="s">
        <v>14713</v>
      </c>
      <c r="G378" s="50" t="str">
        <f t="shared" si="15"/>
        <v/>
      </c>
      <c r="H378" s="47" t="str">
        <f t="shared" si="16"/>
        <v>yo</v>
      </c>
      <c r="I378" s="47">
        <f t="shared" si="17"/>
        <v>2</v>
      </c>
      <c r="AQ378" s="47" t="e" cm="1">
        <f t="array" ref="AQ378">_xlfn.TEXTJOIN(",",,_xlfn.MAKEARRAY(LEN(AT378),1,  _xlfn.LAMBDA(_xlpm.r,_xlpm.c,MID(AT378,_xlpm.r,1)) )&amp;AU378)</f>
        <v>#VALUE!</v>
      </c>
      <c r="AR378" s="47" t="e" cm="1">
        <f t="array" ref="AR378">_xlfn.TEXTJOIN(",",,_xlfn.MAKEARRAY(LEN(AT378),1,  _xlfn.LAMBDA(_xlpm.r,_xlpm.c,MID(AT378,_xlpm.r,1)) )&amp;AS378)</f>
        <v>#VALUE!</v>
      </c>
    </row>
    <row r="379" spans="1:44" ht="12" customHeight="1">
      <c r="A379" s="51" t="s">
        <v>13589</v>
      </c>
      <c r="B379" s="47" t="str" cm="1">
        <f t="array" ref="B379">_xlfn.IFS(E379&lt;&gt;"",E379&amp;F379,   G379&lt;&gt;"",G379,  TRUE,H379)</f>
        <v>el</v>
      </c>
      <c r="C379" s="47" t="s">
        <v>6885</v>
      </c>
      <c r="D379" s="47" t="s">
        <v>6908</v>
      </c>
      <c r="E379" s="48" t="s">
        <v>14710</v>
      </c>
      <c r="F379" s="46" t="s">
        <v>14736</v>
      </c>
      <c r="G379" s="50" t="str">
        <f t="shared" si="15"/>
        <v/>
      </c>
      <c r="H379" s="47" t="str">
        <f t="shared" si="16"/>
        <v>yl</v>
      </c>
      <c r="I379" s="47">
        <f t="shared" si="17"/>
        <v>1</v>
      </c>
      <c r="AQ379" s="47" t="e" cm="1">
        <f t="array" ref="AQ379">_xlfn.TEXTJOIN(",",,_xlfn.MAKEARRAY(LEN(AT379),1,  _xlfn.LAMBDA(_xlpm.r,_xlpm.c,MID(AT379,_xlpm.r,1)) )&amp;AU379)</f>
        <v>#VALUE!</v>
      </c>
      <c r="AR379" s="47" t="e" cm="1">
        <f t="array" ref="AR379">_xlfn.TEXTJOIN(",",,_xlfn.MAKEARRAY(LEN(AT379),1,  _xlfn.LAMBDA(_xlpm.r,_xlpm.c,MID(AT379,_xlpm.r,1)) )&amp;AS379)</f>
        <v>#VALUE!</v>
      </c>
    </row>
    <row r="380" spans="1:44" ht="12" customHeight="1">
      <c r="A380" s="51" t="s">
        <v>13541</v>
      </c>
      <c r="B380" s="47" t="str" cm="1">
        <f t="array" ref="B380">_xlfn.IFS(E380&lt;&gt;"",E380&amp;F380,   G380&lt;&gt;"",G380,  TRUE,H380)</f>
        <v>eo</v>
      </c>
      <c r="C380" s="47" t="s">
        <v>6885</v>
      </c>
      <c r="D380" s="47" t="s">
        <v>6960</v>
      </c>
      <c r="E380" s="48" t="s">
        <v>14710</v>
      </c>
      <c r="F380" s="46" t="s">
        <v>14713</v>
      </c>
      <c r="G380" s="50" t="str">
        <f t="shared" si="15"/>
        <v/>
      </c>
      <c r="H380" s="47" t="str">
        <f t="shared" si="16"/>
        <v>yo</v>
      </c>
      <c r="I380" s="47">
        <f t="shared" si="17"/>
        <v>2</v>
      </c>
      <c r="AQ380" s="47" t="e" cm="1">
        <f t="array" ref="AQ380">_xlfn.TEXTJOIN(",",,_xlfn.MAKEARRAY(LEN(AT380),1,  _xlfn.LAMBDA(_xlpm.r,_xlpm.c,MID(AT380,_xlpm.r,1)) )&amp;AU380)</f>
        <v>#VALUE!</v>
      </c>
      <c r="AR380" s="47" t="e" cm="1">
        <f t="array" ref="AR380">_xlfn.TEXTJOIN(",",,_xlfn.MAKEARRAY(LEN(AT380),1,  _xlfn.LAMBDA(_xlpm.r,_xlpm.c,MID(AT380,_xlpm.r,1)) )&amp;AS380)</f>
        <v>#VALUE!</v>
      </c>
    </row>
    <row r="381" spans="1:44" ht="12" customHeight="1">
      <c r="A381" s="51" t="s">
        <v>6924</v>
      </c>
      <c r="B381" s="47" t="str" cm="1">
        <f t="array" ref="B381">_xlfn.IFS(E381&lt;&gt;"",E381&amp;F381,   G381&lt;&gt;"",G381,  TRUE,H381)</f>
        <v>eu</v>
      </c>
      <c r="C381" s="47" t="s">
        <v>6885</v>
      </c>
      <c r="D381" s="47" t="s">
        <v>13512</v>
      </c>
      <c r="E381" s="48" t="s">
        <v>14710</v>
      </c>
      <c r="F381" s="46" t="s">
        <v>14742</v>
      </c>
      <c r="G381" s="50" t="str">
        <f t="shared" si="15"/>
        <v/>
      </c>
      <c r="H381" s="47" t="str">
        <f t="shared" si="16"/>
        <v>yu</v>
      </c>
      <c r="I381" s="47">
        <f t="shared" si="17"/>
        <v>1</v>
      </c>
      <c r="AQ381" s="47" t="e" cm="1">
        <f t="array" ref="AQ381">_xlfn.TEXTJOIN(",",,_xlfn.MAKEARRAY(LEN(AT381),1,  _xlfn.LAMBDA(_xlpm.r,_xlpm.c,MID(AT381,_xlpm.r,1)) )&amp;AU381)</f>
        <v>#VALUE!</v>
      </c>
      <c r="AR381" s="47" t="e" cm="1">
        <f t="array" ref="AR381">_xlfn.TEXTJOIN(",",,_xlfn.MAKEARRAY(LEN(AT381),1,  _xlfn.LAMBDA(_xlpm.r,_xlpm.c,MID(AT381,_xlpm.r,1)) )&amp;AS381)</f>
        <v>#VALUE!</v>
      </c>
    </row>
    <row r="382" spans="1:44" ht="12" customHeight="1">
      <c r="A382" s="51" t="s">
        <v>13641</v>
      </c>
      <c r="B382" s="47" t="str" cm="1">
        <f t="array" ref="B382">_xlfn.IFS(E382&lt;&gt;"",E382&amp;F382,   G382&lt;&gt;"",G382,  TRUE,H382)</f>
        <v>em</v>
      </c>
      <c r="C382" s="47" t="s">
        <v>6885</v>
      </c>
      <c r="D382" s="47" t="s">
        <v>14110</v>
      </c>
      <c r="E382" s="48" t="s">
        <v>14710</v>
      </c>
      <c r="F382" s="46" t="s">
        <v>14737</v>
      </c>
      <c r="G382" s="50" t="str">
        <f t="shared" si="15"/>
        <v/>
      </c>
      <c r="H382" s="47" t="str">
        <f t="shared" si="16"/>
        <v>ym</v>
      </c>
      <c r="I382" s="47">
        <f t="shared" si="17"/>
        <v>1</v>
      </c>
      <c r="AQ382" s="47" t="e" cm="1">
        <f t="array" ref="AQ382">_xlfn.TEXTJOIN(",",,_xlfn.MAKEARRAY(LEN(AT382),1,  _xlfn.LAMBDA(_xlpm.r,_xlpm.c,MID(AT382,_xlpm.r,1)) )&amp;AU382)</f>
        <v>#VALUE!</v>
      </c>
      <c r="AR382" s="47" t="e" cm="1">
        <f t="array" ref="AR382">_xlfn.TEXTJOIN(",",,_xlfn.MAKEARRAY(LEN(AT382),1,  _xlfn.LAMBDA(_xlpm.r,_xlpm.c,MID(AT382,_xlpm.r,1)) )&amp;AS382)</f>
        <v>#VALUE!</v>
      </c>
    </row>
    <row r="383" spans="1:44" ht="12" customHeight="1">
      <c r="A383" s="51" t="s">
        <v>13643</v>
      </c>
      <c r="B383" s="47" t="str" cm="1">
        <f t="array" ref="B383">_xlfn.IFS(E383&lt;&gt;"",E383&amp;F383,   G383&lt;&gt;"",G383,  TRUE,H383)</f>
        <v>ep</v>
      </c>
      <c r="C383" s="47" t="s">
        <v>6885</v>
      </c>
      <c r="D383" s="47" t="s">
        <v>13533</v>
      </c>
      <c r="E383" s="48" t="s">
        <v>14710</v>
      </c>
      <c r="F383" s="46" t="s">
        <v>14739</v>
      </c>
      <c r="G383" s="50" t="str">
        <f t="shared" si="15"/>
        <v/>
      </c>
      <c r="H383" s="47" t="str">
        <f t="shared" si="16"/>
        <v>yp</v>
      </c>
      <c r="I383" s="47">
        <f t="shared" si="17"/>
        <v>1</v>
      </c>
      <c r="AQ383" s="47" t="e" cm="1">
        <f t="array" ref="AQ383">_xlfn.TEXTJOIN(",",,_xlfn.MAKEARRAY(LEN(AT383),1,  _xlfn.LAMBDA(_xlpm.r,_xlpm.c,MID(AT383,_xlpm.r,1)) )&amp;AU383)</f>
        <v>#VALUE!</v>
      </c>
      <c r="AR383" s="47" t="e" cm="1">
        <f t="array" ref="AR383">_xlfn.TEXTJOIN(",",,_xlfn.MAKEARRAY(LEN(AT383),1,  _xlfn.LAMBDA(_xlpm.r,_xlpm.c,MID(AT383,_xlpm.r,1)) )&amp;AS383)</f>
        <v>#VALUE!</v>
      </c>
    </row>
    <row r="384" spans="1:44" ht="12" customHeight="1">
      <c r="A384" s="51" t="s">
        <v>13640</v>
      </c>
      <c r="B384" s="47" t="str" cm="1">
        <f t="array" ref="B384">_xlfn.IFS(E384&lt;&gt;"",E384&amp;F384,   G384&lt;&gt;"",G384,  TRUE,H384)</f>
        <v>ec</v>
      </c>
      <c r="C384" s="47" t="s">
        <v>6885</v>
      </c>
      <c r="D384" s="47" t="s">
        <v>13535</v>
      </c>
      <c r="E384" s="48" t="s">
        <v>14710</v>
      </c>
      <c r="F384" s="46" t="s">
        <v>14734</v>
      </c>
      <c r="G384" s="50" t="str">
        <f t="shared" si="15"/>
        <v/>
      </c>
      <c r="H384" s="47" t="str">
        <f t="shared" si="16"/>
        <v>yc</v>
      </c>
      <c r="I384" s="47">
        <f t="shared" si="17"/>
        <v>1</v>
      </c>
      <c r="AQ384" s="47" t="e" cm="1">
        <f t="array" ref="AQ384">_xlfn.TEXTJOIN(",",,_xlfn.MAKEARRAY(LEN(AT384),1,  _xlfn.LAMBDA(_xlpm.r,_xlpm.c,MID(AT384,_xlpm.r,1)) )&amp;AU384)</f>
        <v>#VALUE!</v>
      </c>
      <c r="AR384" s="47" t="e" cm="1">
        <f t="array" ref="AR384">_xlfn.TEXTJOIN(",",,_xlfn.MAKEARRAY(LEN(AT384),1,  _xlfn.LAMBDA(_xlpm.r,_xlpm.c,MID(AT384,_xlpm.r,1)) )&amp;AS384)</f>
        <v>#VALUE!</v>
      </c>
    </row>
    <row r="385" spans="1:44" ht="12" customHeight="1">
      <c r="A385" s="51" t="s">
        <v>6959</v>
      </c>
      <c r="B385" s="47" t="str" cm="1">
        <f t="array" ref="B385">_xlfn.IFS(E385&lt;&gt;"",E385&amp;F385,   G385&lt;&gt;"",G385,  TRUE,H385)</f>
        <v>za</v>
      </c>
      <c r="C385" s="47" t="s">
        <v>6883</v>
      </c>
      <c r="D385" s="47" t="s">
        <v>6875</v>
      </c>
      <c r="E385" s="48"/>
      <c r="F385" s="46"/>
      <c r="G385" s="50" t="str">
        <f t="shared" si="15"/>
        <v/>
      </c>
      <c r="H385" s="47" t="str">
        <f t="shared" si="16"/>
        <v>za</v>
      </c>
      <c r="I385" s="47">
        <f t="shared" si="17"/>
        <v>1</v>
      </c>
      <c r="AQ385" s="47" t="e" cm="1">
        <f t="array" ref="AQ385">_xlfn.TEXTJOIN(",",,_xlfn.MAKEARRAY(LEN(AT385),1,  _xlfn.LAMBDA(_xlpm.r,_xlpm.c,MID(AT385,_xlpm.r,1)) )&amp;AU385)</f>
        <v>#VALUE!</v>
      </c>
      <c r="AR385" s="47" t="e" cm="1">
        <f t="array" ref="AR385">_xlfn.TEXTJOIN(",",,_xlfn.MAKEARRAY(LEN(AT385),1,  _xlfn.LAMBDA(_xlpm.r,_xlpm.c,MID(AT385,_xlpm.r,1)) )&amp;AS385)</f>
        <v>#VALUE!</v>
      </c>
    </row>
    <row r="386" spans="1:44" ht="12" customHeight="1">
      <c r="A386" s="51" t="s">
        <v>13540</v>
      </c>
      <c r="B386" s="47" t="str" cm="1">
        <f t="array" ref="B386">_xlfn.IFS(E386&lt;&gt;"",E386&amp;F386,   G386&lt;&gt;"",G386,  TRUE,H386)</f>
        <v>zh</v>
      </c>
      <c r="C386" s="47" t="s">
        <v>6883</v>
      </c>
      <c r="D386" s="47" t="s">
        <v>6950</v>
      </c>
      <c r="E386" s="48"/>
      <c r="F386" s="46"/>
      <c r="G386" s="50" t="str">
        <f t="shared" si="15"/>
        <v/>
      </c>
      <c r="H386" s="47" t="str">
        <f t="shared" si="16"/>
        <v>zh</v>
      </c>
      <c r="I386" s="47">
        <f t="shared" si="17"/>
        <v>1</v>
      </c>
      <c r="AQ386" s="47" t="e" cm="1">
        <f t="array" ref="AQ386">_xlfn.TEXTJOIN(",",,_xlfn.MAKEARRAY(LEN(AT386),1,  _xlfn.LAMBDA(_xlpm.r,_xlpm.c,MID(AT386,_xlpm.r,1)) )&amp;AU386)</f>
        <v>#VALUE!</v>
      </c>
      <c r="AR386" s="47" t="e" cm="1">
        <f t="array" ref="AR386">_xlfn.TEXTJOIN(",",,_xlfn.MAKEARRAY(LEN(AT386),1,  _xlfn.LAMBDA(_xlpm.r,_xlpm.c,MID(AT386,_xlpm.r,1)) )&amp;AS386)</f>
        <v>#VALUE!</v>
      </c>
    </row>
    <row r="387" spans="1:44" ht="12" customHeight="1">
      <c r="A387" s="51" t="s">
        <v>13737</v>
      </c>
      <c r="B387" s="47" t="str" cm="1">
        <f t="array" ref="B387">_xlfn.IFS(E387&lt;&gt;"",E387&amp;F387,   G387&lt;&gt;"",G387,  TRUE,H387)</f>
        <v>zn</v>
      </c>
      <c r="C387" s="47" t="s">
        <v>6883</v>
      </c>
      <c r="D387" s="47" t="s">
        <v>6841</v>
      </c>
      <c r="E387" s="48"/>
      <c r="F387" s="46"/>
      <c r="G387" s="50" t="str">
        <f t="shared" si="15"/>
        <v/>
      </c>
      <c r="H387" s="47" t="str">
        <f t="shared" si="16"/>
        <v>zn</v>
      </c>
      <c r="I387" s="47">
        <f t="shared" si="17"/>
        <v>1</v>
      </c>
      <c r="AQ387" s="47" t="e" cm="1">
        <f t="array" ref="AQ387">_xlfn.TEXTJOIN(",",,_xlfn.MAKEARRAY(LEN(AT387),1,  _xlfn.LAMBDA(_xlpm.r,_xlpm.c,MID(AT387,_xlpm.r,1)) )&amp;AU387)</f>
        <v>#VALUE!</v>
      </c>
      <c r="AR387" s="47" t="e" cm="1">
        <f t="array" ref="AR387">_xlfn.TEXTJOIN(",",,_xlfn.MAKEARRAY(LEN(AT387),1,  _xlfn.LAMBDA(_xlpm.r,_xlpm.c,MID(AT387,_xlpm.r,1)) )&amp;AS387)</f>
        <v>#VALUE!</v>
      </c>
    </row>
    <row r="388" spans="1:44" ht="12" customHeight="1">
      <c r="A388" s="51" t="s">
        <v>13771</v>
      </c>
      <c r="B388" s="47" t="str" cm="1">
        <f t="array" ref="B388">_xlfn.IFS(E388&lt;&gt;"",E388&amp;F388,   G388&lt;&gt;"",G388,  TRUE,H388)</f>
        <v>zg</v>
      </c>
      <c r="C388" s="47" t="s">
        <v>6883</v>
      </c>
      <c r="D388" s="47" t="s">
        <v>13767</v>
      </c>
      <c r="E388" s="48"/>
      <c r="F388" s="46"/>
      <c r="G388" s="50" t="str">
        <f t="shared" si="15"/>
        <v/>
      </c>
      <c r="H388" s="47" t="str">
        <f t="shared" si="16"/>
        <v>zg</v>
      </c>
      <c r="I388" s="47">
        <f t="shared" si="17"/>
        <v>1</v>
      </c>
      <c r="AQ388" s="47" t="e" cm="1">
        <f t="array" ref="AQ388">_xlfn.TEXTJOIN(",",,_xlfn.MAKEARRAY(LEN(AT388),1,  _xlfn.LAMBDA(_xlpm.r,_xlpm.c,MID(AT388,_xlpm.r,1)) )&amp;AU388)</f>
        <v>#VALUE!</v>
      </c>
      <c r="AR388" s="47" t="e" cm="1">
        <f t="array" ref="AR388">_xlfn.TEXTJOIN(",",,_xlfn.MAKEARRAY(LEN(AT388),1,  _xlfn.LAMBDA(_xlpm.r,_xlpm.c,MID(AT388,_xlpm.r,1)) )&amp;AS388)</f>
        <v>#VALUE!</v>
      </c>
    </row>
    <row r="389" spans="1:44" ht="12" customHeight="1">
      <c r="A389" s="51" t="s">
        <v>13666</v>
      </c>
      <c r="B389" s="47" t="str" cm="1">
        <f t="array" ref="B389">_xlfn.IFS(E389&lt;&gt;"",E389&amp;F389,   G389&lt;&gt;"",G389,  TRUE,H389)</f>
        <v>zj</v>
      </c>
      <c r="C389" s="47" t="s">
        <v>6883</v>
      </c>
      <c r="D389" s="47" t="s">
        <v>6840</v>
      </c>
      <c r="E389" s="48"/>
      <c r="F389" s="46"/>
      <c r="G389" s="50" t="str">
        <f t="shared" si="15"/>
        <v/>
      </c>
      <c r="H389" s="47" t="str">
        <f t="shared" si="16"/>
        <v>zj</v>
      </c>
      <c r="I389" s="47">
        <f t="shared" si="17"/>
        <v>1</v>
      </c>
      <c r="AQ389" s="47" t="e" cm="1">
        <f t="array" ref="AQ389">_xlfn.TEXTJOIN(",",,_xlfn.MAKEARRAY(LEN(AT389),1,  _xlfn.LAMBDA(_xlpm.r,_xlpm.c,MID(AT389,_xlpm.r,1)) )&amp;AU389)</f>
        <v>#VALUE!</v>
      </c>
      <c r="AR389" s="47" t="e" cm="1">
        <f t="array" ref="AR389">_xlfn.TEXTJOIN(",",,_xlfn.MAKEARRAY(LEN(AT389),1,  _xlfn.LAMBDA(_xlpm.r,_xlpm.c,MID(AT389,_xlpm.r,1)) )&amp;AS389)</f>
        <v>#VALUE!</v>
      </c>
    </row>
    <row r="390" spans="1:44" ht="12" customHeight="1">
      <c r="A390" s="51" t="s">
        <v>6925</v>
      </c>
      <c r="B390" s="47" t="str" cm="1">
        <f t="array" ref="B390">_xlfn.IFS(E390&lt;&gt;"",E390&amp;F390,   G390&lt;&gt;"",G390,  TRUE,H390)</f>
        <v>zy</v>
      </c>
      <c r="C390" s="47" t="s">
        <v>6883</v>
      </c>
      <c r="D390" s="47" t="s">
        <v>6876</v>
      </c>
      <c r="E390" s="48"/>
      <c r="F390" s="46"/>
      <c r="G390" s="50" t="str">
        <f t="shared" si="15"/>
        <v>zy</v>
      </c>
      <c r="H390" s="47" t="str">
        <f t="shared" si="16"/>
        <v>ze</v>
      </c>
      <c r="I390" s="47">
        <f t="shared" si="17"/>
        <v>1</v>
      </c>
      <c r="AQ390" s="47" t="e" cm="1">
        <f t="array" ref="AQ390">_xlfn.TEXTJOIN(",",,_xlfn.MAKEARRAY(LEN(AT390),1,  _xlfn.LAMBDA(_xlpm.r,_xlpm.c,MID(AT390,_xlpm.r,1)) )&amp;AU390)</f>
        <v>#VALUE!</v>
      </c>
      <c r="AR390" s="47" t="e" cm="1">
        <f t="array" ref="AR390">_xlfn.TEXTJOIN(",",,_xlfn.MAKEARRAY(LEN(AT390),1,  _xlfn.LAMBDA(_xlpm.r,_xlpm.c,MID(AT390,_xlpm.r,1)) )&amp;AS390)</f>
        <v>#VALUE!</v>
      </c>
    </row>
    <row r="391" spans="1:44" ht="12" customHeight="1">
      <c r="A391" s="51" t="s">
        <v>13752</v>
      </c>
      <c r="B391" s="47" t="str" cm="1">
        <f t="array" ref="B391">_xlfn.IFS(E391&lt;&gt;"",E391&amp;F391,   G391&lt;&gt;"",G391,  TRUE,H391)</f>
        <v>zf</v>
      </c>
      <c r="C391" s="47" t="s">
        <v>6883</v>
      </c>
      <c r="D391" s="47" t="s">
        <v>6816</v>
      </c>
      <c r="E391" s="48"/>
      <c r="F391" s="46"/>
      <c r="G391" s="50" t="str">
        <f t="shared" si="15"/>
        <v/>
      </c>
      <c r="H391" s="47" t="str">
        <f t="shared" si="16"/>
        <v>zf</v>
      </c>
      <c r="I391" s="47">
        <f t="shared" si="17"/>
        <v>1</v>
      </c>
      <c r="AQ391" s="47" t="e" cm="1">
        <f t="array" ref="AQ391">_xlfn.TEXTJOIN(",",,_xlfn.MAKEARRAY(LEN(AT391),1,  _xlfn.LAMBDA(_xlpm.r,_xlpm.c,MID(AT391,_xlpm.r,1)) )&amp;AU391)</f>
        <v>#VALUE!</v>
      </c>
      <c r="AR391" s="47" t="e" cm="1">
        <f t="array" ref="AR391">_xlfn.TEXTJOIN(",",,_xlfn.MAKEARRAY(LEN(AT391),1,  _xlfn.LAMBDA(_xlpm.r,_xlpm.c,MID(AT391,_xlpm.r,1)) )&amp;AS391)</f>
        <v>#VALUE!</v>
      </c>
    </row>
    <row r="392" spans="1:44" ht="12" customHeight="1">
      <c r="A392" s="51" t="s">
        <v>6915</v>
      </c>
      <c r="B392" s="47" t="str" cm="1">
        <f t="array" ref="B392">_xlfn.IFS(E392&lt;&gt;"",E392&amp;F392,   G392&lt;&gt;"",G392,  TRUE,H392)</f>
        <v>zk</v>
      </c>
      <c r="C392" s="47" t="s">
        <v>6883</v>
      </c>
      <c r="D392" s="47" t="s">
        <v>6836</v>
      </c>
      <c r="E392" s="48"/>
      <c r="F392" s="46"/>
      <c r="G392" s="50" t="str">
        <f t="shared" si="15"/>
        <v/>
      </c>
      <c r="H392" s="47" t="str">
        <f t="shared" si="16"/>
        <v>zk</v>
      </c>
      <c r="I392" s="47">
        <f t="shared" si="17"/>
        <v>2</v>
      </c>
      <c r="AQ392" s="47" t="e" cm="1">
        <f t="array" ref="AQ392">_xlfn.TEXTJOIN(",",,_xlfn.MAKEARRAY(LEN(AT392),1,  _xlfn.LAMBDA(_xlpm.r,_xlpm.c,MID(AT392,_xlpm.r,1)) )&amp;AU392)</f>
        <v>#VALUE!</v>
      </c>
      <c r="AR392" s="47" t="e" cm="1">
        <f t="array" ref="AR392">_xlfn.TEXTJOIN(",",,_xlfn.MAKEARRAY(LEN(AT392),1,  _xlfn.LAMBDA(_xlpm.r,_xlpm.c,MID(AT392,_xlpm.r,1)) )&amp;AS392)</f>
        <v>#VALUE!</v>
      </c>
    </row>
    <row r="393" spans="1:44" ht="12" customHeight="1">
      <c r="A393" s="51" t="s">
        <v>13711</v>
      </c>
      <c r="B393" s="47" t="str" cm="1">
        <f t="array" ref="B393">_xlfn.IFS(E393&lt;&gt;"",E393&amp;F393,   G393&lt;&gt;"",G393,  TRUE,H393)</f>
        <v>zk</v>
      </c>
      <c r="C393" s="47" t="s">
        <v>6883</v>
      </c>
      <c r="D393" s="47" t="s">
        <v>14463</v>
      </c>
      <c r="E393" s="48"/>
      <c r="F393" s="46"/>
      <c r="G393" s="50" t="str">
        <f t="shared" si="15"/>
        <v>zk</v>
      </c>
      <c r="H393" s="47" t="str">
        <f t="shared" si="16"/>
        <v>zd</v>
      </c>
      <c r="I393" s="47">
        <f t="shared" si="17"/>
        <v>2</v>
      </c>
      <c r="AQ393" s="47" t="e" cm="1">
        <f t="array" ref="AQ393">_xlfn.TEXTJOIN(",",,_xlfn.MAKEARRAY(LEN(AT393),1,  _xlfn.LAMBDA(_xlpm.r,_xlpm.c,MID(AT393,_xlpm.r,1)) )&amp;AU393)</f>
        <v>#VALUE!</v>
      </c>
      <c r="AR393" s="47" t="e" cm="1">
        <f t="array" ref="AR393">_xlfn.TEXTJOIN(",",,_xlfn.MAKEARRAY(LEN(AT393),1,  _xlfn.LAMBDA(_xlpm.r,_xlpm.c,MID(AT393,_xlpm.r,1)) )&amp;AS393)</f>
        <v>#VALUE!</v>
      </c>
    </row>
    <row r="394" spans="1:44" ht="12" customHeight="1">
      <c r="A394" s="51" t="s">
        <v>13741</v>
      </c>
      <c r="B394" s="47" t="str" cm="1">
        <f t="array" ref="B394">_xlfn.IFS(E394&lt;&gt;"",E394&amp;F394,   G394&lt;&gt;"",G394,  TRUE,H394)</f>
        <v>ua</v>
      </c>
      <c r="C394" s="47" t="s">
        <v>14472</v>
      </c>
      <c r="D394" s="47" t="s">
        <v>6875</v>
      </c>
      <c r="E394" s="48"/>
      <c r="F394" s="46"/>
      <c r="G394" s="50" t="str">
        <f t="shared" si="15"/>
        <v/>
      </c>
      <c r="H394" s="47" t="str">
        <f t="shared" si="16"/>
        <v>ua</v>
      </c>
      <c r="I394" s="47">
        <f t="shared" si="17"/>
        <v>2</v>
      </c>
      <c r="AQ394" s="47" t="e" cm="1">
        <f t="array" ref="AQ394">_xlfn.TEXTJOIN(",",,_xlfn.MAKEARRAY(LEN(AT394),1,  _xlfn.LAMBDA(_xlpm.r,_xlpm.c,MID(AT394,_xlpm.r,1)) )&amp;AU394)</f>
        <v>#VALUE!</v>
      </c>
      <c r="AR394" s="47" t="e" cm="1">
        <f t="array" ref="AR394">_xlfn.TEXTJOIN(",",,_xlfn.MAKEARRAY(LEN(AT394),1,  _xlfn.LAMBDA(_xlpm.r,_xlpm.c,MID(AT394,_xlpm.r,1)) )&amp;AS394)</f>
        <v>#VALUE!</v>
      </c>
    </row>
    <row r="395" spans="1:44" ht="12" customHeight="1">
      <c r="A395" s="51" t="s">
        <v>13782</v>
      </c>
      <c r="B395" s="47" t="str" cm="1">
        <f t="array" ref="B395">_xlfn.IFS(E395&lt;&gt;"",E395&amp;F395,   G395&lt;&gt;"",G395,  TRUE,H395)</f>
        <v>ux</v>
      </c>
      <c r="C395" s="47" t="s">
        <v>14472</v>
      </c>
      <c r="D395" s="47" t="s">
        <v>6950</v>
      </c>
      <c r="E395" s="48"/>
      <c r="F395" s="46"/>
      <c r="G395" s="50" t="str">
        <f t="shared" si="15"/>
        <v>ux</v>
      </c>
      <c r="H395" s="47" t="str">
        <f t="shared" si="16"/>
        <v>uh</v>
      </c>
      <c r="I395" s="47">
        <f t="shared" si="17"/>
        <v>2</v>
      </c>
      <c r="AQ395" s="47" t="e" cm="1">
        <f t="array" ref="AQ395">_xlfn.TEXTJOIN(",",,_xlfn.MAKEARRAY(LEN(AT395),1,  _xlfn.LAMBDA(_xlpm.r,_xlpm.c,MID(AT395,_xlpm.r,1)) )&amp;AU395)</f>
        <v>#VALUE!</v>
      </c>
      <c r="AR395" s="47" t="e" cm="1">
        <f t="array" ref="AR395">_xlfn.TEXTJOIN(",",,_xlfn.MAKEARRAY(LEN(AT395),1,  _xlfn.LAMBDA(_xlpm.r,_xlpm.c,MID(AT395,_xlpm.r,1)) )&amp;AS395)</f>
        <v>#VALUE!</v>
      </c>
    </row>
    <row r="396" spans="1:44" ht="12" customHeight="1">
      <c r="A396" s="51" t="s">
        <v>13592</v>
      </c>
      <c r="B396" s="47" t="str" cm="1">
        <f t="array" ref="B396">_xlfn.IFS(E396&lt;&gt;"",E396&amp;F396,   G396&lt;&gt;"",G396,  TRUE,H396)</f>
        <v>uw</v>
      </c>
      <c r="C396" s="47" t="s">
        <v>14472</v>
      </c>
      <c r="D396" s="47" t="s">
        <v>6841</v>
      </c>
      <c r="E396" s="48"/>
      <c r="F396" s="46"/>
      <c r="G396" s="50" t="str">
        <f t="shared" si="15"/>
        <v>uw</v>
      </c>
      <c r="H396" s="47" t="str">
        <f t="shared" si="16"/>
        <v>un</v>
      </c>
      <c r="I396" s="47">
        <f t="shared" si="17"/>
        <v>1</v>
      </c>
      <c r="AQ396" s="47" t="e" cm="1">
        <f t="array" ref="AQ396">_xlfn.TEXTJOIN(",",,_xlfn.MAKEARRAY(LEN(AT396),1,  _xlfn.LAMBDA(_xlpm.r,_xlpm.c,MID(AT396,_xlpm.r,1)) )&amp;AU396)</f>
        <v>#VALUE!</v>
      </c>
      <c r="AR396" s="47" t="e" cm="1">
        <f t="array" ref="AR396">_xlfn.TEXTJOIN(",",,_xlfn.MAKEARRAY(LEN(AT396),1,  _xlfn.LAMBDA(_xlpm.r,_xlpm.c,MID(AT396,_xlpm.r,1)) )&amp;AS396)</f>
        <v>#VALUE!</v>
      </c>
    </row>
    <row r="397" spans="1:44" ht="12" customHeight="1">
      <c r="A397" s="51" t="s">
        <v>13622</v>
      </c>
      <c r="B397" s="47" t="str" cm="1">
        <f t="array" ref="B397">_xlfn.IFS(E397&lt;&gt;"",E397&amp;F397,   G397&lt;&gt;"",G397,  TRUE,H397)</f>
        <v>ug</v>
      </c>
      <c r="C397" s="47" t="s">
        <v>14472</v>
      </c>
      <c r="D397" s="47" t="s">
        <v>13767</v>
      </c>
      <c r="E397" s="48"/>
      <c r="F397" s="46"/>
      <c r="G397" s="50" t="str">
        <f t="shared" si="15"/>
        <v/>
      </c>
      <c r="H397" s="47" t="str">
        <f t="shared" si="16"/>
        <v>ug</v>
      </c>
      <c r="I397" s="47">
        <f t="shared" si="17"/>
        <v>1</v>
      </c>
      <c r="AQ397" s="47" t="e" cm="1">
        <f t="array" ref="AQ397">_xlfn.TEXTJOIN(",",,_xlfn.MAKEARRAY(LEN(AT397),1,  _xlfn.LAMBDA(_xlpm.r,_xlpm.c,MID(AT397,_xlpm.r,1)) )&amp;AU397)</f>
        <v>#VALUE!</v>
      </c>
      <c r="AR397" s="47" t="e" cm="1">
        <f t="array" ref="AR397">_xlfn.TEXTJOIN(",",,_xlfn.MAKEARRAY(LEN(AT397),1,  _xlfn.LAMBDA(_xlpm.r,_xlpm.c,MID(AT397,_xlpm.r,1)) )&amp;AS397)</f>
        <v>#VALUE!</v>
      </c>
    </row>
    <row r="398" spans="1:44" ht="12" customHeight="1">
      <c r="A398" s="51" t="s">
        <v>13652</v>
      </c>
      <c r="B398" s="47" t="str" cm="1">
        <f t="array" ref="B398">_xlfn.IFS(E398&lt;&gt;"",E398&amp;F398,   G398&lt;&gt;"",G398,  TRUE,H398)</f>
        <v>uj</v>
      </c>
      <c r="C398" s="47" t="s">
        <v>14472</v>
      </c>
      <c r="D398" s="47" t="s">
        <v>6840</v>
      </c>
      <c r="E398" s="48"/>
      <c r="F398" s="46"/>
      <c r="G398" s="50" t="str">
        <f t="shared" si="15"/>
        <v/>
      </c>
      <c r="H398" s="47" t="str">
        <f t="shared" si="16"/>
        <v>uj</v>
      </c>
      <c r="I398" s="47">
        <f t="shared" si="17"/>
        <v>1</v>
      </c>
      <c r="AQ398" s="47" t="e" cm="1">
        <f t="array" ref="AQ398">_xlfn.TEXTJOIN(",",,_xlfn.MAKEARRAY(LEN(AT398),1,  _xlfn.LAMBDA(_xlpm.r,_xlpm.c,MID(AT398,_xlpm.r,1)) )&amp;AU398)</f>
        <v>#VALUE!</v>
      </c>
      <c r="AR398" s="47" t="e" cm="1">
        <f t="array" ref="AR398">_xlfn.TEXTJOIN(",",,_xlfn.MAKEARRAY(LEN(AT398),1,  _xlfn.LAMBDA(_xlpm.r,_xlpm.c,MID(AT398,_xlpm.r,1)) )&amp;AS398)</f>
        <v>#VALUE!</v>
      </c>
    </row>
    <row r="399" spans="1:44" ht="12" customHeight="1">
      <c r="A399" s="51" t="s">
        <v>13539</v>
      </c>
      <c r="B399" s="47" t="str" cm="1">
        <f t="array" ref="B399">_xlfn.IFS(E399&lt;&gt;"",E399&amp;F399,   G399&lt;&gt;"",G399,  TRUE,H399)</f>
        <v>ue</v>
      </c>
      <c r="C399" s="47" t="s">
        <v>14472</v>
      </c>
      <c r="D399" s="47" t="s">
        <v>6876</v>
      </c>
      <c r="E399" s="48"/>
      <c r="F399" s="46"/>
      <c r="G399" s="50" t="str">
        <f t="shared" si="15"/>
        <v/>
      </c>
      <c r="H399" s="47" t="str">
        <f t="shared" si="16"/>
        <v>ue</v>
      </c>
      <c r="I399" s="47">
        <f t="shared" si="17"/>
        <v>1</v>
      </c>
      <c r="AQ399" s="47" t="e" cm="1">
        <f t="array" ref="AQ399">_xlfn.TEXTJOIN(",",,_xlfn.MAKEARRAY(LEN(AT399),1,  _xlfn.LAMBDA(_xlpm.r,_xlpm.c,MID(AT399,_xlpm.r,1)) )&amp;AU399)</f>
        <v>#VALUE!</v>
      </c>
      <c r="AR399" s="47" t="e" cm="1">
        <f t="array" ref="AR399">_xlfn.TEXTJOIN(",",,_xlfn.MAKEARRAY(LEN(AT399),1,  _xlfn.LAMBDA(_xlpm.r,_xlpm.c,MID(AT399,_xlpm.r,1)) )&amp;AS399)</f>
        <v>#VALUE!</v>
      </c>
    </row>
    <row r="400" spans="1:44" ht="12" customHeight="1">
      <c r="A400" s="51" t="s">
        <v>13583</v>
      </c>
      <c r="B400" s="47" t="str" cm="1">
        <f t="array" ref="B400">_xlfn.IFS(E400&lt;&gt;"",E400&amp;F400,   G400&lt;&gt;"",G400,  TRUE,H400)</f>
        <v>ut</v>
      </c>
      <c r="C400" s="47" t="s">
        <v>14472</v>
      </c>
      <c r="D400" s="47" t="s">
        <v>6836</v>
      </c>
      <c r="E400" s="48"/>
      <c r="F400" s="46"/>
      <c r="G400" s="50" t="str">
        <f t="shared" si="15"/>
        <v>ut</v>
      </c>
      <c r="H400" s="47" t="str">
        <f t="shared" si="16"/>
        <v>uk</v>
      </c>
      <c r="I400" s="47">
        <f t="shared" si="17"/>
        <v>1</v>
      </c>
      <c r="AQ400" s="47" t="e" cm="1">
        <f t="array" ref="AQ400">_xlfn.TEXTJOIN(",",,_xlfn.MAKEARRAY(LEN(AT400),1,  _xlfn.LAMBDA(_xlpm.r,_xlpm.c,MID(AT400,_xlpm.r,1)) )&amp;AU400)</f>
        <v>#VALUE!</v>
      </c>
      <c r="AR400" s="47" t="e" cm="1">
        <f t="array" ref="AR400">_xlfn.TEXTJOIN(",",,_xlfn.MAKEARRAY(LEN(AT400),1,  _xlfn.LAMBDA(_xlpm.r,_xlpm.c,MID(AT400,_xlpm.r,1)) )&amp;AS400)</f>
        <v>#VALUE!</v>
      </c>
    </row>
    <row r="401" spans="1:44" ht="12" customHeight="1">
      <c r="A401" s="51" t="s">
        <v>13591</v>
      </c>
      <c r="B401" s="47" t="str" cm="1">
        <f t="array" ref="B401">_xlfn.IFS(E401&lt;&gt;"",E401&amp;F401,   G401&lt;&gt;"",G401,  TRUE,H401)</f>
        <v>ud</v>
      </c>
      <c r="C401" s="47" t="s">
        <v>14472</v>
      </c>
      <c r="D401" s="47" t="s">
        <v>14463</v>
      </c>
      <c r="E401" s="48"/>
      <c r="F401" s="46"/>
      <c r="G401" s="50" t="str">
        <f t="shared" si="15"/>
        <v/>
      </c>
      <c r="H401" s="47" t="str">
        <f t="shared" si="16"/>
        <v>ud</v>
      </c>
      <c r="I401" s="47">
        <f t="shared" si="17"/>
        <v>1</v>
      </c>
      <c r="AQ401" s="47" t="e" cm="1">
        <f t="array" ref="AQ401">_xlfn.TEXTJOIN(",",,_xlfn.MAKEARRAY(LEN(AT401),1,  _xlfn.LAMBDA(_xlpm.r,_xlpm.c,MID(AT401,_xlpm.r,1)) )&amp;AU401)</f>
        <v>#VALUE!</v>
      </c>
      <c r="AR401" s="47" t="e" cm="1">
        <f t="array" ref="AR401">_xlfn.TEXTJOIN(",",,_xlfn.MAKEARRAY(LEN(AT401),1,  _xlfn.LAMBDA(_xlpm.r,_xlpm.c,MID(AT401,_xlpm.r,1)) )&amp;AS401)</f>
        <v>#VALUE!</v>
      </c>
    </row>
    <row r="402" spans="1:44" ht="12" customHeight="1">
      <c r="A402" s="51" t="s">
        <v>13362</v>
      </c>
      <c r="B402" s="47" t="str" cm="1">
        <f t="array" ref="B402">_xlfn.IFS(E402&lt;&gt;"",E402&amp;F402,   G402&lt;&gt;"",G402,  TRUE,H402)</f>
        <v>uf</v>
      </c>
      <c r="C402" s="47" t="s">
        <v>14472</v>
      </c>
      <c r="D402" s="47" t="s">
        <v>13510</v>
      </c>
      <c r="E402" s="48"/>
      <c r="F402" s="46"/>
      <c r="G402" s="50" t="str">
        <f t="shared" si="15"/>
        <v>uf</v>
      </c>
      <c r="H402" s="47" t="str">
        <f t="shared" si="16"/>
        <v>ui</v>
      </c>
      <c r="I402" s="47">
        <f t="shared" si="17"/>
        <v>1</v>
      </c>
      <c r="AQ402" s="47" t="e" cm="1">
        <f t="array" ref="AQ402">_xlfn.TEXTJOIN(",",,_xlfn.MAKEARRAY(LEN(AT402),1,  _xlfn.LAMBDA(_xlpm.r,_xlpm.c,MID(AT402,_xlpm.r,1)) )&amp;AU402)</f>
        <v>#VALUE!</v>
      </c>
      <c r="AR402" s="47" t="e" cm="1">
        <f t="array" ref="AR402">_xlfn.TEXTJOIN(",",,_xlfn.MAKEARRAY(LEN(AT402),1,  _xlfn.LAMBDA(_xlpm.r,_xlpm.c,MID(AT402,_xlpm.r,1)) )&amp;AS402)</f>
        <v>#VALUE!</v>
      </c>
    </row>
    <row r="403" spans="1:44" ht="12" customHeight="1">
      <c r="A403" s="51" t="s">
        <v>13550</v>
      </c>
      <c r="B403" s="47" t="str" cm="1">
        <f t="array" ref="B403">_xlfn.IFS(E403&lt;&gt;"",E403&amp;F403,   G403&lt;&gt;"",G403,  TRUE,H403)</f>
        <v>ul</v>
      </c>
      <c r="C403" s="47" t="s">
        <v>14472</v>
      </c>
      <c r="D403" s="47" t="s">
        <v>6908</v>
      </c>
      <c r="E403" s="48"/>
      <c r="F403" s="46"/>
      <c r="G403" s="50" t="str">
        <f t="shared" si="15"/>
        <v/>
      </c>
      <c r="H403" s="47" t="str">
        <f t="shared" si="16"/>
        <v>ul</v>
      </c>
      <c r="I403" s="47">
        <f t="shared" si="17"/>
        <v>1</v>
      </c>
      <c r="AQ403" s="47" t="e" cm="1">
        <f t="array" ref="AQ403">_xlfn.TEXTJOIN(",",,_xlfn.MAKEARRAY(LEN(AT403),1,  _xlfn.LAMBDA(_xlpm.r,_xlpm.c,MID(AT403,_xlpm.r,1)) )&amp;AU403)</f>
        <v>#VALUE!</v>
      </c>
      <c r="AR403" s="47" t="e" cm="1">
        <f t="array" ref="AR403">_xlfn.TEXTJOIN(",",,_xlfn.MAKEARRAY(LEN(AT403),1,  _xlfn.LAMBDA(_xlpm.r,_xlpm.c,MID(AT403,_xlpm.r,1)) )&amp;AS403)</f>
        <v>#VALUE!</v>
      </c>
    </row>
    <row r="404" spans="1:44" ht="12" customHeight="1">
      <c r="A404" s="51" t="s">
        <v>13669</v>
      </c>
      <c r="B404" s="47" t="str" cm="1">
        <f t="array" ref="B404">_xlfn.IFS(E404&lt;&gt;"",E404&amp;F404,   G404&lt;&gt;"",G404,  TRUE,H404)</f>
        <v>uq</v>
      </c>
      <c r="C404" s="47" t="s">
        <v>14472</v>
      </c>
      <c r="D404" s="47" t="s">
        <v>6960</v>
      </c>
      <c r="E404" s="48"/>
      <c r="F404" s="46"/>
      <c r="G404" s="50" t="str">
        <f t="shared" si="15"/>
        <v>uq</v>
      </c>
      <c r="H404" s="47" t="str">
        <f t="shared" si="16"/>
        <v>uo</v>
      </c>
      <c r="I404" s="47">
        <f t="shared" si="17"/>
        <v>1</v>
      </c>
      <c r="AQ404" s="47" t="e" cm="1">
        <f t="array" ref="AQ404">_xlfn.TEXTJOIN(",",,_xlfn.MAKEARRAY(LEN(AT404),1,  _xlfn.LAMBDA(_xlpm.r,_xlpm.c,MID(AT404,_xlpm.r,1)) )&amp;AU404)</f>
        <v>#VALUE!</v>
      </c>
      <c r="AR404" s="47" t="e" cm="1">
        <f t="array" ref="AR404">_xlfn.TEXTJOIN(",",,_xlfn.MAKEARRAY(LEN(AT404),1,  _xlfn.LAMBDA(_xlpm.r,_xlpm.c,MID(AT404,_xlpm.r,1)) )&amp;AS404)</f>
        <v>#VALUE!</v>
      </c>
    </row>
    <row r="405" spans="1:44" ht="12" customHeight="1">
      <c r="A405" s="51" t="s">
        <v>13615</v>
      </c>
      <c r="B405" s="47" t="str" cm="1">
        <f t="array" ref="B405">_xlfn.IFS(E405&lt;&gt;"",E405&amp;F405,   G405&lt;&gt;"",G405,  TRUE,H405)</f>
        <v>us</v>
      </c>
      <c r="C405" s="47" t="s">
        <v>14472</v>
      </c>
      <c r="D405" s="47" t="s">
        <v>13512</v>
      </c>
      <c r="E405" s="48"/>
      <c r="F405" s="46"/>
      <c r="G405" s="50" t="str">
        <f t="shared" ref="G405:G420" si="18">_xlfn.XLOOKUP(A405,Z:Z,AA:AA,"",0,1)</f>
        <v>us</v>
      </c>
      <c r="H405" s="47" t="str">
        <f t="shared" ref="H405:H420" si="19">IF(OR(C405="sh",C405="ch",C405="zh"),_xlfn.XLOOKUP(C405,X:X,Y:Y,"",0),C405) &amp; _xlfn.XLOOKUP(D405, X:X, Y:Y,"",0)</f>
        <v>uu</v>
      </c>
      <c r="I405" s="47">
        <f t="shared" ref="I405:I420" si="20">COUNTIF(B:B,B405)</f>
        <v>1</v>
      </c>
      <c r="AQ405" s="47" t="e" cm="1">
        <f t="array" ref="AQ405">_xlfn.TEXTJOIN(",",,_xlfn.MAKEARRAY(LEN(AT405),1,  _xlfn.LAMBDA(_xlpm.r,_xlpm.c,MID(AT405,_xlpm.r,1)) )&amp;AU405)</f>
        <v>#VALUE!</v>
      </c>
      <c r="AR405" s="47" t="e" cm="1">
        <f t="array" ref="AR405">_xlfn.TEXTJOIN(",",,_xlfn.MAKEARRAY(LEN(AT405),1,  _xlfn.LAMBDA(_xlpm.r,_xlpm.c,MID(AT405,_xlpm.r,1)) )&amp;AS405)</f>
        <v>#VALUE!</v>
      </c>
    </row>
    <row r="406" spans="1:44" ht="12" customHeight="1">
      <c r="A406" s="51" t="s">
        <v>13716</v>
      </c>
      <c r="B406" s="47" t="str" cm="1">
        <f t="array" ref="B406">_xlfn.IFS(E406&lt;&gt;"",E406&amp;F406,   G406&lt;&gt;"",G406,  TRUE,H406)</f>
        <v>ua</v>
      </c>
      <c r="C406" s="47" t="s">
        <v>14472</v>
      </c>
      <c r="D406" s="47" t="s">
        <v>13532</v>
      </c>
      <c r="E406" s="48"/>
      <c r="F406" s="46"/>
      <c r="G406" s="50" t="str">
        <f t="shared" si="18"/>
        <v/>
      </c>
      <c r="H406" s="47" t="str">
        <f t="shared" si="19"/>
        <v>ua</v>
      </c>
      <c r="I406" s="47">
        <f t="shared" si="20"/>
        <v>2</v>
      </c>
      <c r="AQ406" s="47" t="e" cm="1">
        <f t="array" ref="AQ406">_xlfn.TEXTJOIN(",",,_xlfn.MAKEARRAY(LEN(AT406),1,  _xlfn.LAMBDA(_xlpm.r,_xlpm.c,MID(AT406,_xlpm.r,1)) )&amp;AU406)</f>
        <v>#VALUE!</v>
      </c>
      <c r="AR406" s="47" t="e" cm="1">
        <f t="array" ref="AR406">_xlfn.TEXTJOIN(",",,_xlfn.MAKEARRAY(LEN(AT406),1,  _xlfn.LAMBDA(_xlpm.r,_xlpm.c,MID(AT406,_xlpm.r,1)) )&amp;AS406)</f>
        <v>#VALUE!</v>
      </c>
    </row>
    <row r="407" spans="1:44" ht="12" customHeight="1">
      <c r="A407" s="51" t="s">
        <v>13789</v>
      </c>
      <c r="B407" s="47" t="str" cm="1">
        <f t="array" ref="B407">_xlfn.IFS(E407&lt;&gt;"",E407&amp;F407,   G407&lt;&gt;"",G407,  TRUE,H407)</f>
        <v>ux</v>
      </c>
      <c r="C407" s="47" t="s">
        <v>14472</v>
      </c>
      <c r="D407" s="47" t="s">
        <v>14096</v>
      </c>
      <c r="E407" s="48"/>
      <c r="F407" s="46"/>
      <c r="G407" s="50" t="str">
        <f t="shared" si="18"/>
        <v/>
      </c>
      <c r="H407" s="47" t="str">
        <f t="shared" si="19"/>
        <v>ux</v>
      </c>
      <c r="I407" s="47">
        <f t="shared" si="20"/>
        <v>2</v>
      </c>
      <c r="AQ407" s="47" t="e" cm="1">
        <f t="array" ref="AQ407">_xlfn.TEXTJOIN(",",,_xlfn.MAKEARRAY(LEN(AT407),1,  _xlfn.LAMBDA(_xlpm.r,_xlpm.c,MID(AT407,_xlpm.r,1)) )&amp;AU407)</f>
        <v>#VALUE!</v>
      </c>
      <c r="AR407" s="47" t="e" cm="1">
        <f t="array" ref="AR407">_xlfn.TEXTJOIN(",",,_xlfn.MAKEARRAY(LEN(AT407),1,  _xlfn.LAMBDA(_xlpm.r,_xlpm.c,MID(AT407,_xlpm.r,1)) )&amp;AS407)</f>
        <v>#VALUE!</v>
      </c>
    </row>
    <row r="408" spans="1:44" ht="12" customHeight="1">
      <c r="A408" s="51" t="s">
        <v>13645</v>
      </c>
      <c r="B408" s="47" t="str" cm="1">
        <f t="array" ref="B408">_xlfn.IFS(E408&lt;&gt;"",E408&amp;F408,   G408&lt;&gt;"",G408,  TRUE,H408)</f>
        <v>ur</v>
      </c>
      <c r="C408" s="47" t="s">
        <v>14472</v>
      </c>
      <c r="D408" s="47" t="s">
        <v>14110</v>
      </c>
      <c r="E408" s="48"/>
      <c r="F408" s="46"/>
      <c r="G408" s="50" t="str">
        <f t="shared" si="18"/>
        <v>ur</v>
      </c>
      <c r="H408" s="47" t="str">
        <f t="shared" si="19"/>
        <v>um</v>
      </c>
      <c r="I408" s="47">
        <f t="shared" si="20"/>
        <v>1</v>
      </c>
      <c r="AQ408" s="47" t="e" cm="1">
        <f t="array" ref="AQ408">_xlfn.TEXTJOIN(",",,_xlfn.MAKEARRAY(LEN(AT408),1,  _xlfn.LAMBDA(_xlpm.r,_xlpm.c,MID(AT408,_xlpm.r,1)) )&amp;AU408)</f>
        <v>#VALUE!</v>
      </c>
      <c r="AR408" s="47" t="e" cm="1">
        <f t="array" ref="AR408">_xlfn.TEXTJOIN(",",,_xlfn.MAKEARRAY(LEN(AT408),1,  _xlfn.LAMBDA(_xlpm.r,_xlpm.c,MID(AT408,_xlpm.r,1)) )&amp;AS408)</f>
        <v>#VALUE!</v>
      </c>
    </row>
    <row r="409" spans="1:44" ht="12" customHeight="1">
      <c r="A409" s="51" t="s">
        <v>13691</v>
      </c>
      <c r="B409" s="47" t="str" cm="1">
        <f t="array" ref="B409">_xlfn.IFS(E409&lt;&gt;"",E409&amp;F409,   G409&lt;&gt;"",G409,  TRUE,H409)</f>
        <v>uz</v>
      </c>
      <c r="C409" s="47" t="s">
        <v>14472</v>
      </c>
      <c r="D409" s="47" t="s">
        <v>14460</v>
      </c>
      <c r="E409" s="48"/>
      <c r="F409" s="46"/>
      <c r="G409" s="50" t="str">
        <f t="shared" si="18"/>
        <v/>
      </c>
      <c r="H409" s="47" t="str">
        <f t="shared" si="19"/>
        <v>uz</v>
      </c>
      <c r="I409" s="47">
        <f t="shared" si="20"/>
        <v>1</v>
      </c>
      <c r="AQ409" s="47" t="e" cm="1">
        <f t="array" ref="AQ409">_xlfn.TEXTJOIN(",",,_xlfn.MAKEARRAY(LEN(AT409),1,  _xlfn.LAMBDA(_xlpm.r,_xlpm.c,MID(AT409,_xlpm.r,1)) )&amp;AU409)</f>
        <v>#VALUE!</v>
      </c>
      <c r="AR409" s="47" t="e" cm="1">
        <f t="array" ref="AR409">_xlfn.TEXTJOIN(",",,_xlfn.MAKEARRAY(LEN(AT409),1,  _xlfn.LAMBDA(_xlpm.r,_xlpm.c,MID(AT409,_xlpm.r,1)) )&amp;AS409)</f>
        <v>#VALUE!</v>
      </c>
    </row>
    <row r="410" spans="1:44" ht="12" customHeight="1">
      <c r="A410" s="51" t="s">
        <v>13704</v>
      </c>
      <c r="B410" s="47" t="str" cm="1">
        <f t="array" ref="B410">_xlfn.IFS(E410&lt;&gt;"",E410&amp;F410,   G410&lt;&gt;"",G410,  TRUE,H410)</f>
        <v>uv</v>
      </c>
      <c r="C410" s="47" t="s">
        <v>14472</v>
      </c>
      <c r="D410" s="47" t="s">
        <v>13534</v>
      </c>
      <c r="E410" s="48"/>
      <c r="F410" s="46"/>
      <c r="G410" s="50" t="str">
        <f t="shared" si="18"/>
        <v/>
      </c>
      <c r="H410" s="47" t="str">
        <f t="shared" si="19"/>
        <v>uv</v>
      </c>
      <c r="I410" s="47">
        <f t="shared" si="20"/>
        <v>1</v>
      </c>
      <c r="AQ410" s="47" t="e" cm="1">
        <f t="array" ref="AQ410">_xlfn.TEXTJOIN(",",,_xlfn.MAKEARRAY(LEN(AT410),1,  _xlfn.LAMBDA(_xlpm.r,_xlpm.c,MID(AT410,_xlpm.r,1)) )&amp;AU410)</f>
        <v>#VALUE!</v>
      </c>
      <c r="AR410" s="47" t="e" cm="1">
        <f t="array" ref="AR410">_xlfn.TEXTJOIN(",",,_xlfn.MAKEARRAY(LEN(AT410),1,  _xlfn.LAMBDA(_xlpm.r,_xlpm.c,MID(AT410,_xlpm.r,1)) )&amp;AS410)</f>
        <v>#VALUE!</v>
      </c>
    </row>
    <row r="411" spans="1:44" ht="12" customHeight="1">
      <c r="A411" s="51" t="s">
        <v>13680</v>
      </c>
      <c r="B411" s="47" t="str" cm="1">
        <f t="array" ref="B411">_xlfn.IFS(E411&lt;&gt;"",E411&amp;F411,   G411&lt;&gt;"",G411,  TRUE,H411)</f>
        <v>uc</v>
      </c>
      <c r="C411" s="47" t="s">
        <v>14472</v>
      </c>
      <c r="D411" s="47" t="s">
        <v>13535</v>
      </c>
      <c r="E411" s="48"/>
      <c r="F411" s="46"/>
      <c r="G411" s="50" t="str">
        <f t="shared" si="18"/>
        <v/>
      </c>
      <c r="H411" s="47" t="str">
        <f t="shared" si="19"/>
        <v>uc</v>
      </c>
      <c r="I411" s="47">
        <f t="shared" si="20"/>
        <v>1</v>
      </c>
      <c r="AQ411" s="47" t="e" cm="1">
        <f t="array" ref="AQ411">_xlfn.TEXTJOIN(",",,_xlfn.MAKEARRAY(LEN(AT411),1,  _xlfn.LAMBDA(_xlpm.r,_xlpm.c,MID(AT411,_xlpm.r,1)) )&amp;AU411)</f>
        <v>#VALUE!</v>
      </c>
      <c r="AR411" s="47" t="e" cm="1">
        <f t="array" ref="AR411">_xlfn.TEXTJOIN(",",,_xlfn.MAKEARRAY(LEN(AT411),1,  _xlfn.LAMBDA(_xlpm.r,_xlpm.c,MID(AT411,_xlpm.r,1)) )&amp;AS411)</f>
        <v>#VALUE!</v>
      </c>
    </row>
    <row r="412" spans="1:44" ht="12" customHeight="1">
      <c r="A412" s="51" t="s">
        <v>13748</v>
      </c>
      <c r="B412" s="47" t="str" cm="1">
        <f t="array" ref="B412">_xlfn.IFS(E412&lt;&gt;"",E412&amp;F412,   G412&lt;&gt;"",G412,  TRUE,H412)</f>
        <v>ub</v>
      </c>
      <c r="C412" s="47" t="s">
        <v>14472</v>
      </c>
      <c r="D412" s="47" t="s">
        <v>13536</v>
      </c>
      <c r="E412" s="48"/>
      <c r="F412" s="46"/>
      <c r="G412" s="50" t="str">
        <f t="shared" si="18"/>
        <v>ub</v>
      </c>
      <c r="H412" s="47" t="str">
        <f t="shared" si="19"/>
        <v>up</v>
      </c>
      <c r="I412" s="47">
        <f t="shared" si="20"/>
        <v>1</v>
      </c>
      <c r="AQ412" s="47" t="e" cm="1">
        <f t="array" ref="AQ412">_xlfn.TEXTJOIN(",",,_xlfn.MAKEARRAY(LEN(AT412),1,  _xlfn.LAMBDA(_xlpm.r,_xlpm.c,MID(AT412,_xlpm.r,1)) )&amp;AU412)</f>
        <v>#VALUE!</v>
      </c>
      <c r="AR412" s="47" t="e" cm="1">
        <f t="array" ref="AR412">_xlfn.TEXTJOIN(",",,_xlfn.MAKEARRAY(LEN(AT412),1,  _xlfn.LAMBDA(_xlpm.r,_xlpm.c,MID(AT412,_xlpm.r,1)) )&amp;AS412)</f>
        <v>#VALUE!</v>
      </c>
    </row>
    <row r="413" spans="1:44" ht="12" customHeight="1">
      <c r="A413" s="51" t="s">
        <v>6923</v>
      </c>
      <c r="B413" s="47" t="str" cm="1">
        <f t="array" ref="B413">_xlfn.IFS(E413&lt;&gt;"",E413&amp;F413,   G413&lt;&gt;"",G413,  TRUE,H413)</f>
        <v>zi</v>
      </c>
      <c r="C413" s="47" t="s">
        <v>6883</v>
      </c>
      <c r="D413" s="47" t="s">
        <v>13510</v>
      </c>
      <c r="E413" s="48"/>
      <c r="F413" s="46"/>
      <c r="G413" s="50" t="str">
        <f t="shared" si="18"/>
        <v/>
      </c>
      <c r="H413" s="47" t="str">
        <f t="shared" si="19"/>
        <v>zi</v>
      </c>
      <c r="I413" s="47">
        <f t="shared" si="20"/>
        <v>1</v>
      </c>
      <c r="AQ413" s="47" t="e" cm="1">
        <f t="array" ref="AQ413">_xlfn.TEXTJOIN(",",,_xlfn.MAKEARRAY(LEN(AT413),1,  _xlfn.LAMBDA(_xlpm.r,_xlpm.c,MID(AT413,_xlpm.r,1)) )&amp;AU413)</f>
        <v>#VALUE!</v>
      </c>
      <c r="AR413" s="47" t="e" cm="1">
        <f t="array" ref="AR413">_xlfn.TEXTJOIN(",",,_xlfn.MAKEARRAY(LEN(AT413),1,  _xlfn.LAMBDA(_xlpm.r,_xlpm.c,MID(AT413,_xlpm.r,1)) )&amp;AS413)</f>
        <v>#VALUE!</v>
      </c>
    </row>
    <row r="414" spans="1:44" ht="12" customHeight="1">
      <c r="A414" s="51" t="s">
        <v>13674</v>
      </c>
      <c r="B414" s="47" t="str" cm="1">
        <f t="array" ref="B414">_xlfn.IFS(E414&lt;&gt;"",E414&amp;F414,   G414&lt;&gt;"",G414,  TRUE,H414)</f>
        <v>zl</v>
      </c>
      <c r="C414" s="47" t="s">
        <v>6883</v>
      </c>
      <c r="D414" s="47" t="s">
        <v>6908</v>
      </c>
      <c r="E414" s="48"/>
      <c r="F414" s="46"/>
      <c r="G414" s="50" t="str">
        <f t="shared" si="18"/>
        <v/>
      </c>
      <c r="H414" s="47" t="str">
        <f t="shared" si="19"/>
        <v>zl</v>
      </c>
      <c r="I414" s="47">
        <f t="shared" si="20"/>
        <v>1</v>
      </c>
      <c r="AQ414" s="47" t="e" cm="1">
        <f t="array" ref="AQ414">_xlfn.TEXTJOIN(",",,_xlfn.MAKEARRAY(LEN(AT414),1,  _xlfn.LAMBDA(_xlpm.r,_xlpm.c,MID(AT414,_xlpm.r,1)) )&amp;AU414)</f>
        <v>#VALUE!</v>
      </c>
      <c r="AR414" s="47" t="e" cm="1">
        <f t="array" ref="AR414">_xlfn.TEXTJOIN(",",,_xlfn.MAKEARRAY(LEN(AT414),1,  _xlfn.LAMBDA(_xlpm.r,_xlpm.c,MID(AT414,_xlpm.r,1)) )&amp;AS414)</f>
        <v>#VALUE!</v>
      </c>
    </row>
    <row r="415" spans="1:44" ht="12" customHeight="1">
      <c r="A415" s="51" t="s">
        <v>13604</v>
      </c>
      <c r="B415" s="47" t="str" cm="1">
        <f t="array" ref="B415">_xlfn.IFS(E415&lt;&gt;"",E415&amp;F415,   G415&lt;&gt;"",G415,  TRUE,H415)</f>
        <v>zo</v>
      </c>
      <c r="C415" s="47" t="s">
        <v>6883</v>
      </c>
      <c r="D415" s="47" t="s">
        <v>6960</v>
      </c>
      <c r="E415" s="48"/>
      <c r="F415" s="46"/>
      <c r="G415" s="50" t="str">
        <f t="shared" si="18"/>
        <v/>
      </c>
      <c r="H415" s="47" t="str">
        <f t="shared" si="19"/>
        <v>zo</v>
      </c>
      <c r="I415" s="47">
        <f t="shared" si="20"/>
        <v>1</v>
      </c>
      <c r="AQ415" s="47" t="e" cm="1">
        <f t="array" ref="AQ415">_xlfn.TEXTJOIN(",",,_xlfn.MAKEARRAY(LEN(AT415),1,  _xlfn.LAMBDA(_xlpm.r,_xlpm.c,MID(AT415,_xlpm.r,1)) )&amp;AU415)</f>
        <v>#VALUE!</v>
      </c>
      <c r="AR415" s="47" t="e" cm="1">
        <f t="array" ref="AR415">_xlfn.TEXTJOIN(",",,_xlfn.MAKEARRAY(LEN(AT415),1,  _xlfn.LAMBDA(_xlpm.r,_xlpm.c,MID(AT415,_xlpm.r,1)) )&amp;AS415)</f>
        <v>#VALUE!</v>
      </c>
    </row>
    <row r="416" spans="1:44" ht="12" customHeight="1">
      <c r="A416" s="51" t="s">
        <v>6940</v>
      </c>
      <c r="B416" s="47" t="str" cm="1">
        <f t="array" ref="B416">_xlfn.IFS(E416&lt;&gt;"",E416&amp;F416,   G416&lt;&gt;"",G416,  TRUE,H416)</f>
        <v>zu</v>
      </c>
      <c r="C416" s="47" t="s">
        <v>6883</v>
      </c>
      <c r="D416" s="47" t="s">
        <v>13512</v>
      </c>
      <c r="E416" s="48"/>
      <c r="F416" s="46"/>
      <c r="G416" s="50" t="str">
        <f t="shared" si="18"/>
        <v/>
      </c>
      <c r="H416" s="47" t="str">
        <f t="shared" si="19"/>
        <v>zu</v>
      </c>
      <c r="I416" s="47">
        <f t="shared" si="20"/>
        <v>1</v>
      </c>
      <c r="AQ416" s="47" t="e" cm="1">
        <f t="array" ref="AQ416">_xlfn.TEXTJOIN(",",,_xlfn.MAKEARRAY(LEN(AT416),1,  _xlfn.LAMBDA(_xlpm.r,_xlpm.c,MID(AT416,_xlpm.r,1)) )&amp;AU416)</f>
        <v>#VALUE!</v>
      </c>
      <c r="AR416" s="47" t="e" cm="1">
        <f t="array" ref="AR416">_xlfn.TEXTJOIN(",",,_xlfn.MAKEARRAY(LEN(AT416),1,  _xlfn.LAMBDA(_xlpm.r,_xlpm.c,MID(AT416,_xlpm.r,1)) )&amp;AS416)</f>
        <v>#VALUE!</v>
      </c>
    </row>
    <row r="417" spans="1:44" ht="12" customHeight="1">
      <c r="A417" s="51" t="s">
        <v>13762</v>
      </c>
      <c r="B417" s="47" t="str" cm="1">
        <f t="array" ref="B417">_xlfn.IFS(E417&lt;&gt;"",E417&amp;F417,   G417&lt;&gt;"",G417,  TRUE,H417)</f>
        <v>zm</v>
      </c>
      <c r="C417" s="47" t="s">
        <v>6883</v>
      </c>
      <c r="D417" s="47" t="s">
        <v>14110</v>
      </c>
      <c r="E417" s="48"/>
      <c r="F417" s="46"/>
      <c r="G417" s="50" t="str">
        <f t="shared" si="18"/>
        <v/>
      </c>
      <c r="H417" s="47" t="str">
        <f t="shared" si="19"/>
        <v>zm</v>
      </c>
      <c r="I417" s="47">
        <f t="shared" si="20"/>
        <v>1</v>
      </c>
      <c r="AQ417" s="47" t="e" cm="1">
        <f t="array" ref="AQ417">_xlfn.TEXTJOIN(",",,_xlfn.MAKEARRAY(LEN(AT417),1,  _xlfn.LAMBDA(_xlpm.r,_xlpm.c,MID(AT417,_xlpm.r,1)) )&amp;AU417)</f>
        <v>#VALUE!</v>
      </c>
      <c r="AR417" s="47" t="e" cm="1">
        <f t="array" ref="AR417">_xlfn.TEXTJOIN(",",,_xlfn.MAKEARRAY(LEN(AT417),1,  _xlfn.LAMBDA(_xlpm.r,_xlpm.c,MID(AT417,_xlpm.r,1)) )&amp;AS417)</f>
        <v>#VALUE!</v>
      </c>
    </row>
    <row r="418" spans="1:44" ht="12" customHeight="1">
      <c r="A418" s="51" t="s">
        <v>6901</v>
      </c>
      <c r="B418" s="47" t="str" cm="1">
        <f t="array" ref="B418">_xlfn.IFS(E418&lt;&gt;"",E418&amp;F418,   G418&lt;&gt;"",G418,  TRUE,H418)</f>
        <v>z;</v>
      </c>
      <c r="C418" s="47" t="s">
        <v>6883</v>
      </c>
      <c r="D418" s="47" t="s">
        <v>13534</v>
      </c>
      <c r="E418" s="48"/>
      <c r="F418" s="46"/>
      <c r="G418" s="50" t="str">
        <f t="shared" si="18"/>
        <v>z;</v>
      </c>
      <c r="H418" s="47" t="str">
        <f t="shared" si="19"/>
        <v>zv</v>
      </c>
      <c r="I418" s="47">
        <f t="shared" si="20"/>
        <v>1</v>
      </c>
      <c r="AQ418" s="47" t="e" cm="1">
        <f t="array" ref="AQ418">_xlfn.TEXTJOIN(",",,_xlfn.MAKEARRAY(LEN(AT418),1,  _xlfn.LAMBDA(_xlpm.r,_xlpm.c,MID(AT418,_xlpm.r,1)) )&amp;AU418)</f>
        <v>#VALUE!</v>
      </c>
      <c r="AR418" s="47" t="e" cm="1">
        <f t="array" ref="AR418">_xlfn.TEXTJOIN(",",,_xlfn.MAKEARRAY(LEN(AT418),1,  _xlfn.LAMBDA(_xlpm.r,_xlpm.c,MID(AT418,_xlpm.r,1)) )&amp;AS418)</f>
        <v>#VALUE!</v>
      </c>
    </row>
    <row r="419" spans="1:44" ht="12" customHeight="1">
      <c r="A419" s="51" t="s">
        <v>7225</v>
      </c>
      <c r="B419" s="47" t="str" cm="1">
        <f t="array" ref="B419">_xlfn.IFS(E419&lt;&gt;"",E419&amp;F419,   G419&lt;&gt;"",G419,  TRUE,H419)</f>
        <v>zc</v>
      </c>
      <c r="C419" s="47" t="s">
        <v>6883</v>
      </c>
      <c r="D419" s="47" t="s">
        <v>13535</v>
      </c>
      <c r="E419" s="48"/>
      <c r="F419" s="46"/>
      <c r="G419" s="50" t="str">
        <f t="shared" si="18"/>
        <v/>
      </c>
      <c r="H419" s="47" t="str">
        <f t="shared" si="19"/>
        <v>zc</v>
      </c>
      <c r="I419" s="47">
        <f t="shared" si="20"/>
        <v>1</v>
      </c>
      <c r="AQ419" s="47" t="e" cm="1">
        <f t="array" ref="AQ419">_xlfn.TEXTJOIN(",",,_xlfn.MAKEARRAY(LEN(AT419),1,  _xlfn.LAMBDA(_xlpm.r,_xlpm.c,MID(AT419,_xlpm.r,1)) )&amp;AU419)</f>
        <v>#VALUE!</v>
      </c>
      <c r="AR419" s="47" t="e" cm="1">
        <f t="array" ref="AR419">_xlfn.TEXTJOIN(",",,_xlfn.MAKEARRAY(LEN(AT419),1,  _xlfn.LAMBDA(_xlpm.r,_xlpm.c,MID(AT419,_xlpm.r,1)) )&amp;AS419)</f>
        <v>#VALUE!</v>
      </c>
    </row>
    <row r="420" spans="1:44" ht="12" customHeight="1">
      <c r="A420" s="51" t="s">
        <v>6917</v>
      </c>
      <c r="B420" s="47" t="str" cm="1">
        <f t="array" ref="B420">_xlfn.IFS(E420&lt;&gt;"",E420&amp;F420,   G420&lt;&gt;"",G420,  TRUE,H420)</f>
        <v>zp</v>
      </c>
      <c r="C420" s="47" t="s">
        <v>6883</v>
      </c>
      <c r="D420" s="47" t="s">
        <v>13536</v>
      </c>
      <c r="E420" s="48"/>
      <c r="F420" s="46"/>
      <c r="G420" s="50" t="str">
        <f t="shared" si="18"/>
        <v/>
      </c>
      <c r="H420" s="47" t="str">
        <f t="shared" si="19"/>
        <v>zp</v>
      </c>
      <c r="I420" s="47">
        <f t="shared" si="20"/>
        <v>1</v>
      </c>
      <c r="AQ420" s="47" t="e" cm="1">
        <f t="array" ref="AQ420">_xlfn.TEXTJOIN(",",,_xlfn.MAKEARRAY(LEN(AT420),1,  _xlfn.LAMBDA(_xlpm.r,_xlpm.c,MID(AT420,_xlpm.r,1)) )&amp;AU420)</f>
        <v>#VALUE!</v>
      </c>
      <c r="AR420" s="47" t="e" cm="1">
        <f t="array" ref="AR420">_xlfn.TEXTJOIN(",",,_xlfn.MAKEARRAY(LEN(AT420),1,  _xlfn.LAMBDA(_xlpm.r,_xlpm.c,MID(AT420,_xlpm.r,1)) )&amp;AS420)</f>
        <v>#VALUE!</v>
      </c>
    </row>
    <row r="421" spans="1:44">
      <c r="AQ421" s="47" t="e" cm="1">
        <f t="array" ref="AQ421">_xlfn.TEXTJOIN(",",,_xlfn.MAKEARRAY(LEN(AT421),1,  _xlfn.LAMBDA(_xlpm.r,_xlpm.c,MID(AT421,_xlpm.r,1)) )&amp;AU421)</f>
        <v>#VALUE!</v>
      </c>
      <c r="AR421" s="47" t="e" cm="1">
        <f t="array" ref="AR421">_xlfn.TEXTJOIN(",",,_xlfn.MAKEARRAY(LEN(AT421),1,  _xlfn.LAMBDA(_xlpm.r,_xlpm.c,MID(AT421,_xlpm.r,1)) )&amp;AS421)</f>
        <v>#VALUE!</v>
      </c>
    </row>
  </sheetData>
  <sortState xmlns:xlrd2="http://schemas.microsoft.com/office/spreadsheetml/2017/richdata2" ref="A21:I420">
    <sortCondition ref="A40:A420"/>
  </sortState>
  <phoneticPr fontId="2" type="noConversion"/>
  <conditionalFormatting sqref="B1:B1048576">
    <cfRule type="duplicateValues" dxfId="31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45928-6CD0-4D20-BDBF-BFA73F85A105}">
  <sheetPr codeName="Sheet3"/>
  <dimension ref="A3:AE35"/>
  <sheetViews>
    <sheetView showGridLines="0" tabSelected="1" workbookViewId="0">
      <selection activeCell="N48" sqref="N48"/>
    </sheetView>
  </sheetViews>
  <sheetFormatPr defaultRowHeight="11.5"/>
  <cols>
    <col min="1" max="1" width="2.54296875" style="84" bestFit="1" customWidth="1"/>
    <col min="2" max="2" width="8.90625" style="47" bestFit="1" customWidth="1"/>
    <col min="3" max="29" width="5.36328125" style="47" bestFit="1" customWidth="1"/>
    <col min="30" max="30" width="6.1796875" style="47" bestFit="1" customWidth="1"/>
    <col min="31" max="35" width="5.36328125" style="47" bestFit="1" customWidth="1"/>
    <col min="36" max="36" width="2.90625" style="47" bestFit="1" customWidth="1"/>
    <col min="37" max="45" width="5.36328125" style="47" bestFit="1" customWidth="1"/>
    <col min="46" max="46" width="2.90625" style="47" bestFit="1" customWidth="1"/>
    <col min="47" max="53" width="5" style="47" bestFit="1" customWidth="1"/>
    <col min="54" max="55" width="5.36328125" style="47" bestFit="1" customWidth="1"/>
    <col min="56" max="56" width="2.90625" style="47" bestFit="1" customWidth="1"/>
    <col min="57" max="65" width="5.36328125" style="47" bestFit="1" customWidth="1"/>
    <col min="66" max="66" width="2.90625" style="47" bestFit="1" customWidth="1"/>
    <col min="67" max="73" width="5" style="47" bestFit="1" customWidth="1"/>
    <col min="74" max="77" width="5.36328125" style="47" bestFit="1" customWidth="1"/>
    <col min="78" max="78" width="2.90625" style="47" bestFit="1" customWidth="1"/>
    <col min="79" max="87" width="5.36328125" style="47" bestFit="1" customWidth="1"/>
    <col min="88" max="88" width="2.90625" style="47" bestFit="1" customWidth="1"/>
    <col min="89" max="95" width="5" style="47" bestFit="1" customWidth="1"/>
    <col min="96" max="99" width="5.36328125" style="47" bestFit="1" customWidth="1"/>
    <col min="100" max="100" width="2.90625" style="47" bestFit="1" customWidth="1"/>
    <col min="101" max="109" width="5.36328125" style="47" bestFit="1" customWidth="1"/>
    <col min="110" max="110" width="2.90625" style="47" bestFit="1" customWidth="1"/>
    <col min="111" max="117" width="5" style="47" bestFit="1" customWidth="1"/>
    <col min="118" max="121" width="5.36328125" style="47" bestFit="1" customWidth="1"/>
    <col min="122" max="122" width="2.90625" style="47" bestFit="1" customWidth="1"/>
    <col min="123" max="129" width="5.36328125" style="47" bestFit="1" customWidth="1"/>
    <col min="130" max="130" width="2.90625" style="47" bestFit="1" customWidth="1"/>
    <col min="131" max="137" width="5" style="47" bestFit="1" customWidth="1"/>
    <col min="138" max="141" width="5.36328125" style="47" bestFit="1" customWidth="1"/>
    <col min="142" max="142" width="2.90625" style="47" bestFit="1" customWidth="1"/>
    <col min="143" max="150" width="5.36328125" style="47" bestFit="1" customWidth="1"/>
    <col min="151" max="151" width="2.90625" style="47" bestFit="1" customWidth="1"/>
    <col min="152" max="158" width="5" style="47" bestFit="1" customWidth="1"/>
    <col min="159" max="165" width="5.36328125" style="47" bestFit="1" customWidth="1"/>
    <col min="166" max="166" width="2.90625" style="47" bestFit="1" customWidth="1"/>
    <col min="167" max="175" width="5.36328125" style="47" bestFit="1" customWidth="1"/>
    <col min="176" max="176" width="2.90625" style="47" bestFit="1" customWidth="1"/>
    <col min="177" max="183" width="5" style="47" bestFit="1" customWidth="1"/>
    <col min="184" max="195" width="5.36328125" style="47" bestFit="1" customWidth="1"/>
    <col min="196" max="196" width="2.90625" style="47" bestFit="1" customWidth="1"/>
    <col min="197" max="204" width="5.36328125" style="47" bestFit="1" customWidth="1"/>
    <col min="205" max="205" width="2.90625" style="47" bestFit="1" customWidth="1"/>
    <col min="206" max="212" width="5" style="47" bestFit="1" customWidth="1"/>
    <col min="213" max="214" width="5.36328125" style="47" bestFit="1" customWidth="1"/>
    <col min="215" max="215" width="2.90625" style="47" bestFit="1" customWidth="1"/>
    <col min="216" max="222" width="5.36328125" style="47" bestFit="1" customWidth="1"/>
    <col min="223" max="223" width="2.90625" style="47" bestFit="1" customWidth="1"/>
    <col min="224" max="230" width="5" style="47" bestFit="1" customWidth="1"/>
    <col min="231" max="231" width="6.1796875" style="47" bestFit="1" customWidth="1"/>
    <col min="232" max="236" width="5.36328125" style="47" bestFit="1" customWidth="1"/>
    <col min="237" max="237" width="2.90625" style="47" bestFit="1" customWidth="1"/>
    <col min="238" max="244" width="5.36328125" style="47" bestFit="1" customWidth="1"/>
    <col min="245" max="245" width="2.90625" style="47" bestFit="1" customWidth="1"/>
    <col min="246" max="252" width="5" style="47" bestFit="1" customWidth="1"/>
    <col min="253" max="253" width="6.1796875" style="47" bestFit="1" customWidth="1"/>
    <col min="254" max="254" width="5.36328125" style="47" bestFit="1" customWidth="1"/>
    <col min="255" max="255" width="2.90625" style="47" bestFit="1" customWidth="1"/>
    <col min="256" max="263" width="5.36328125" style="47" bestFit="1" customWidth="1"/>
    <col min="264" max="264" width="2.90625" style="47" bestFit="1" customWidth="1"/>
    <col min="265" max="271" width="5" style="47" bestFit="1" customWidth="1"/>
    <col min="272" max="272" width="6.1796875" style="47" bestFit="1" customWidth="1"/>
    <col min="273" max="273" width="4.7265625" style="47" bestFit="1" customWidth="1"/>
    <col min="274" max="281" width="5.36328125" style="47" bestFit="1" customWidth="1"/>
    <col min="282" max="282" width="2.90625" style="47" bestFit="1" customWidth="1"/>
    <col min="283" max="289" width="5" style="47" bestFit="1" customWidth="1"/>
    <col min="290" max="290" width="6.1796875" style="47" bestFit="1" customWidth="1"/>
    <col min="291" max="301" width="5.36328125" style="47" bestFit="1" customWidth="1"/>
    <col min="302" max="302" width="2.90625" style="47" bestFit="1" customWidth="1"/>
    <col min="303" max="311" width="5.36328125" style="47" bestFit="1" customWidth="1"/>
    <col min="312" max="312" width="2.90625" style="47" bestFit="1" customWidth="1"/>
    <col min="313" max="319" width="5" style="47" bestFit="1" customWidth="1"/>
    <col min="320" max="320" width="6.1796875" style="47" bestFit="1" customWidth="1"/>
    <col min="321" max="327" width="5.36328125" style="47" bestFit="1" customWidth="1"/>
    <col min="328" max="328" width="2.90625" style="47" bestFit="1" customWidth="1"/>
    <col min="329" max="337" width="5.36328125" style="47" bestFit="1" customWidth="1"/>
    <col min="338" max="338" width="2.90625" style="47" bestFit="1" customWidth="1"/>
    <col min="339" max="345" width="5" style="47" bestFit="1" customWidth="1"/>
    <col min="346" max="346" width="6.1796875" style="47" bestFit="1" customWidth="1"/>
    <col min="347" max="358" width="5.36328125" style="47" bestFit="1" customWidth="1"/>
    <col min="359" max="359" width="2.90625" style="47" bestFit="1" customWidth="1"/>
    <col min="360" max="362" width="5.36328125" style="47" bestFit="1" customWidth="1"/>
    <col min="363" max="363" width="2.90625" style="47" bestFit="1" customWidth="1"/>
    <col min="364" max="370" width="5" style="47" bestFit="1" customWidth="1"/>
    <col min="371" max="371" width="6.1796875" style="47" bestFit="1" customWidth="1"/>
    <col min="372" max="385" width="5.36328125" style="47" bestFit="1" customWidth="1"/>
    <col min="386" max="386" width="2.90625" style="47" bestFit="1" customWidth="1"/>
    <col min="387" max="389" width="5.36328125" style="47" bestFit="1" customWidth="1"/>
    <col min="390" max="390" width="2.90625" style="47" bestFit="1" customWidth="1"/>
    <col min="391" max="397" width="5" style="47" bestFit="1" customWidth="1"/>
    <col min="398" max="398" width="6.1796875" style="47" bestFit="1" customWidth="1"/>
    <col min="399" max="412" width="5.36328125" style="47" bestFit="1" customWidth="1"/>
    <col min="413" max="413" width="2.90625" style="47" bestFit="1" customWidth="1"/>
    <col min="414" max="417" width="5.36328125" style="47" bestFit="1" customWidth="1"/>
    <col min="418" max="418" width="2.90625" style="47" bestFit="1" customWidth="1"/>
    <col min="419" max="425" width="5" style="47" bestFit="1" customWidth="1"/>
    <col min="426" max="426" width="6.1796875" style="47" bestFit="1" customWidth="1"/>
    <col min="427" max="439" width="5.36328125" style="47" bestFit="1" customWidth="1"/>
    <col min="440" max="440" width="2.90625" style="47" bestFit="1" customWidth="1"/>
    <col min="441" max="444" width="5.36328125" style="47" bestFit="1" customWidth="1"/>
    <col min="445" max="445" width="2.90625" style="47" bestFit="1" customWidth="1"/>
    <col min="446" max="452" width="5" style="47" bestFit="1" customWidth="1"/>
    <col min="453" max="453" width="6.1796875" style="47" bestFit="1" customWidth="1"/>
    <col min="454" max="463" width="5.36328125" style="47" bestFit="1" customWidth="1"/>
    <col min="464" max="464" width="2.90625" style="47" bestFit="1" customWidth="1"/>
    <col min="465" max="472" width="5.36328125" style="47" bestFit="1" customWidth="1"/>
    <col min="473" max="473" width="2.90625" style="47" bestFit="1" customWidth="1"/>
    <col min="474" max="480" width="5" style="47" bestFit="1" customWidth="1"/>
    <col min="481" max="481" width="6.1796875" style="47" bestFit="1" customWidth="1"/>
    <col min="482" max="491" width="5.36328125" style="47" bestFit="1" customWidth="1"/>
    <col min="492" max="493" width="2.90625" style="47" bestFit="1" customWidth="1"/>
    <col min="494" max="500" width="5" style="47" bestFit="1" customWidth="1"/>
    <col min="501" max="501" width="6.1796875" style="47" bestFit="1" customWidth="1"/>
    <col min="502" max="515" width="5.36328125" style="47" bestFit="1" customWidth="1"/>
    <col min="516" max="516" width="2.90625" style="47" bestFit="1" customWidth="1"/>
    <col min="517" max="517" width="5.36328125" style="47" bestFit="1" customWidth="1"/>
    <col min="518" max="518" width="2.90625" style="47" bestFit="1" customWidth="1"/>
    <col min="519" max="525" width="5" style="47" bestFit="1" customWidth="1"/>
    <col min="526" max="526" width="6.1796875" style="47" bestFit="1" customWidth="1"/>
    <col min="527" max="540" width="5.36328125" style="47" bestFit="1" customWidth="1"/>
    <col min="541" max="541" width="2.90625" style="47" bestFit="1" customWidth="1"/>
    <col min="542" max="544" width="5.36328125" style="47" bestFit="1" customWidth="1"/>
    <col min="545" max="545" width="2.90625" style="47" bestFit="1" customWidth="1"/>
    <col min="546" max="552" width="5" style="47" bestFit="1" customWidth="1"/>
    <col min="553" max="553" width="6.1796875" style="47" bestFit="1" customWidth="1"/>
    <col min="554" max="566" width="5.36328125" style="47" bestFit="1" customWidth="1"/>
    <col min="567" max="567" width="2.90625" style="47" bestFit="1" customWidth="1"/>
    <col min="568" max="568" width="5.36328125" style="47" bestFit="1" customWidth="1"/>
    <col min="569" max="569" width="2.90625" style="47" bestFit="1" customWidth="1"/>
    <col min="570" max="576" width="5" style="47" bestFit="1" customWidth="1"/>
    <col min="577" max="577" width="6.1796875" style="47" bestFit="1" customWidth="1"/>
    <col min="578" max="589" width="5.36328125" style="47" bestFit="1" customWidth="1"/>
    <col min="590" max="590" width="2.90625" style="47" bestFit="1" customWidth="1"/>
    <col min="591" max="595" width="5.36328125" style="47" bestFit="1" customWidth="1"/>
    <col min="596" max="596" width="2.90625" style="47" bestFit="1" customWidth="1"/>
    <col min="597" max="603" width="5" style="47" bestFit="1" customWidth="1"/>
    <col min="604" max="604" width="6.1796875" style="47" bestFit="1" customWidth="1"/>
    <col min="605" max="615" width="5.36328125" style="47" bestFit="1" customWidth="1"/>
    <col min="616" max="617" width="2.90625" style="47" bestFit="1" customWidth="1"/>
    <col min="618" max="624" width="5" style="47" bestFit="1" customWidth="1"/>
    <col min="625" max="625" width="6.1796875" style="47" bestFit="1" customWidth="1"/>
    <col min="626" max="636" width="5.36328125" style="47" bestFit="1" customWidth="1"/>
    <col min="637" max="637" width="2.90625" style="47" bestFit="1" customWidth="1"/>
    <col min="638" max="638" width="5.36328125" style="47" bestFit="1" customWidth="1"/>
    <col min="639" max="639" width="2.90625" style="47" bestFit="1" customWidth="1"/>
    <col min="640" max="646" width="5" style="47" bestFit="1" customWidth="1"/>
    <col min="647" max="647" width="2.90625" style="47" bestFit="1" customWidth="1"/>
    <col min="648" max="649" width="6.1796875" style="47" bestFit="1" customWidth="1"/>
    <col min="650" max="16384" width="8.7265625" style="47"/>
  </cols>
  <sheetData>
    <row r="3" spans="1:31">
      <c r="B3" s="84"/>
      <c r="C3" s="84" t="str">
        <f t="shared" ref="C3:AC3" ca="1" si="0">MID(sort,C5,1)</f>
        <v>q</v>
      </c>
      <c r="D3" s="84" t="str">
        <f t="shared" ca="1" si="0"/>
        <v>a</v>
      </c>
      <c r="E3" s="84" t="str">
        <f t="shared" ca="1" si="0"/>
        <v>z</v>
      </c>
      <c r="F3" s="84" t="str">
        <f t="shared" ca="1" si="0"/>
        <v>w</v>
      </c>
      <c r="G3" s="84" t="str">
        <f t="shared" ca="1" si="0"/>
        <v>s</v>
      </c>
      <c r="H3" s="84" t="str">
        <f t="shared" ca="1" si="0"/>
        <v>x</v>
      </c>
      <c r="I3" s="84" t="str">
        <f t="shared" ca="1" si="0"/>
        <v>e</v>
      </c>
      <c r="J3" s="84" t="str">
        <f t="shared" ca="1" si="0"/>
        <v>d</v>
      </c>
      <c r="K3" s="84" t="str">
        <f t="shared" ca="1" si="0"/>
        <v>c</v>
      </c>
      <c r="L3" s="84" t="str">
        <f t="shared" ca="1" si="0"/>
        <v>r</v>
      </c>
      <c r="M3" s="84" t="str">
        <f t="shared" ca="1" si="0"/>
        <v>f</v>
      </c>
      <c r="N3" s="84" t="str">
        <f t="shared" ca="1" si="0"/>
        <v>v</v>
      </c>
      <c r="O3" s="84" t="str">
        <f t="shared" ca="1" si="0"/>
        <v>t</v>
      </c>
      <c r="P3" s="84" t="str">
        <f t="shared" ca="1" si="0"/>
        <v>g</v>
      </c>
      <c r="Q3" s="85" t="str">
        <f t="shared" ca="1" si="0"/>
        <v>b</v>
      </c>
      <c r="R3" s="84" t="str">
        <f t="shared" ca="1" si="0"/>
        <v>y</v>
      </c>
      <c r="S3" s="84" t="str">
        <f t="shared" ca="1" si="0"/>
        <v>h</v>
      </c>
      <c r="T3" s="84" t="str">
        <f t="shared" ca="1" si="0"/>
        <v>n</v>
      </c>
      <c r="U3" s="84" t="str">
        <f t="shared" ca="1" si="0"/>
        <v>u</v>
      </c>
      <c r="V3" s="84" t="str">
        <f t="shared" ca="1" si="0"/>
        <v>j</v>
      </c>
      <c r="W3" s="84" t="str">
        <f t="shared" ca="1" si="0"/>
        <v>m</v>
      </c>
      <c r="X3" s="84" t="str">
        <f t="shared" ca="1" si="0"/>
        <v>i</v>
      </c>
      <c r="Y3" s="84" t="str">
        <f t="shared" ca="1" si="0"/>
        <v>k</v>
      </c>
      <c r="Z3" s="84" t="str">
        <f t="shared" ca="1" si="0"/>
        <v>o</v>
      </c>
      <c r="AA3" s="84" t="str">
        <f t="shared" ca="1" si="0"/>
        <v>l</v>
      </c>
      <c r="AB3" s="84" t="str">
        <f t="shared" ca="1" si="0"/>
        <v>p</v>
      </c>
      <c r="AC3" s="84" t="str">
        <f t="shared" ca="1" si="0"/>
        <v>;</v>
      </c>
      <c r="AD3" s="84"/>
    </row>
    <row r="4" spans="1:31">
      <c r="B4" s="57" t="s">
        <v>14465</v>
      </c>
      <c r="Q4" s="82"/>
    </row>
    <row r="5" spans="1:31">
      <c r="C5" s="47">
        <v>1</v>
      </c>
      <c r="D5" s="47">
        <v>2</v>
      </c>
      <c r="E5" s="47">
        <v>3</v>
      </c>
      <c r="F5" s="47">
        <v>4</v>
      </c>
      <c r="G5" s="47">
        <v>5</v>
      </c>
      <c r="H5" s="47">
        <v>6</v>
      </c>
      <c r="I5" s="47">
        <v>7</v>
      </c>
      <c r="J5" s="47">
        <v>8</v>
      </c>
      <c r="K5" s="47">
        <v>9</v>
      </c>
      <c r="L5" s="47">
        <v>10</v>
      </c>
      <c r="M5" s="47">
        <v>11</v>
      </c>
      <c r="N5" s="47">
        <v>12</v>
      </c>
      <c r="O5" s="47">
        <v>13</v>
      </c>
      <c r="P5" s="47">
        <v>14</v>
      </c>
      <c r="Q5" s="82">
        <v>15</v>
      </c>
      <c r="R5" s="47">
        <v>16</v>
      </c>
      <c r="S5" s="47">
        <v>17</v>
      </c>
      <c r="T5" s="47">
        <v>18</v>
      </c>
      <c r="U5" s="47">
        <v>19</v>
      </c>
      <c r="V5" s="47">
        <v>20</v>
      </c>
      <c r="W5" s="47">
        <v>21</v>
      </c>
      <c r="X5" s="47">
        <v>22</v>
      </c>
      <c r="Y5" s="47">
        <v>23</v>
      </c>
      <c r="Z5" s="47">
        <v>24</v>
      </c>
      <c r="AA5" s="47">
        <v>25</v>
      </c>
      <c r="AB5" s="47">
        <v>26</v>
      </c>
      <c r="AC5" s="47">
        <v>27</v>
      </c>
      <c r="AD5" s="47" t="s">
        <v>13515</v>
      </c>
    </row>
    <row r="6" spans="1:31">
      <c r="A6" s="84" t="str">
        <f t="shared" ref="A6:A31" ca="1" si="1">MID(sort,B6,1)</f>
        <v>q</v>
      </c>
      <c r="B6" s="50">
        <v>1</v>
      </c>
      <c r="C6" s="78">
        <v>6.0567089897319698E-4</v>
      </c>
      <c r="D6" s="78"/>
      <c r="E6" s="78"/>
      <c r="F6" s="78"/>
      <c r="G6" s="78"/>
      <c r="H6" s="78"/>
      <c r="I6" s="78"/>
      <c r="J6" s="78"/>
      <c r="K6" s="78">
        <v>4.6029335306019129E-4</v>
      </c>
      <c r="L6" s="78"/>
      <c r="M6" s="78">
        <v>1.1478048110963966E-4</v>
      </c>
      <c r="N6" s="78"/>
      <c r="O6" s="78"/>
      <c r="P6" s="78"/>
      <c r="Q6" s="83"/>
      <c r="R6" s="78">
        <v>1.0697616331485145E-3</v>
      </c>
      <c r="S6" s="78">
        <v>1.4406522045993799E-3</v>
      </c>
      <c r="T6" s="78">
        <v>3.5356123737484654E-3</v>
      </c>
      <c r="U6" s="78">
        <v>4.903177194263148E-3</v>
      </c>
      <c r="V6" s="78"/>
      <c r="W6" s="78">
        <v>3.4155930035254145E-3</v>
      </c>
      <c r="X6" s="78">
        <v>8.9899434805213868E-3</v>
      </c>
      <c r="Y6" s="78">
        <v>1.0289373456846161E-3</v>
      </c>
      <c r="Z6" s="78">
        <v>1.4700583169707535E-3</v>
      </c>
      <c r="AA6" s="78">
        <v>9.8923893128484311E-5</v>
      </c>
      <c r="AB6" s="78">
        <v>1.3719544238774118E-3</v>
      </c>
      <c r="AC6" s="78">
        <v>3.7422621445096478E-3</v>
      </c>
      <c r="AD6" s="78">
        <v>3.2247620747120252E-2</v>
      </c>
      <c r="AE6" s="47" t="str" cm="1">
        <f t="array" aca="1" ref="AE6:AE31" ca="1">A6:A31</f>
        <v>q</v>
      </c>
    </row>
    <row r="7" spans="1:31">
      <c r="A7" s="84" t="str">
        <f t="shared" ca="1" si="1"/>
        <v>a</v>
      </c>
      <c r="B7" s="50">
        <v>2</v>
      </c>
      <c r="C7" s="78"/>
      <c r="D7" s="78"/>
      <c r="E7" s="78"/>
      <c r="F7" s="78"/>
      <c r="G7" s="78"/>
      <c r="H7" s="78"/>
      <c r="I7" s="78"/>
      <c r="J7" s="78"/>
      <c r="K7" s="78"/>
      <c r="L7" s="78"/>
      <c r="M7" s="78"/>
      <c r="N7" s="78"/>
      <c r="O7" s="78"/>
      <c r="P7" s="78">
        <v>4.8158732222675825E-5</v>
      </c>
      <c r="Q7" s="83"/>
      <c r="R7" s="78">
        <v>6.5796217105552153E-4</v>
      </c>
      <c r="S7" s="78"/>
      <c r="T7" s="78">
        <v>2.2255809683979148E-3</v>
      </c>
      <c r="U7" s="78"/>
      <c r="V7" s="78"/>
      <c r="W7" s="78"/>
      <c r="X7" s="78">
        <v>1.0888591736495201E-3</v>
      </c>
      <c r="Y7" s="78"/>
      <c r="Z7" s="78">
        <v>6.0797145462734804E-4</v>
      </c>
      <c r="AA7" s="78"/>
      <c r="AB7" s="78"/>
      <c r="AC7" s="78"/>
      <c r="AD7" s="78">
        <v>4.6285324999529795E-3</v>
      </c>
      <c r="AE7" s="47" t="str">
        <f ca="1"/>
        <v>a</v>
      </c>
    </row>
    <row r="8" spans="1:31">
      <c r="A8" s="84" t="str">
        <f t="shared" ca="1" si="1"/>
        <v>z</v>
      </c>
      <c r="B8" s="50">
        <v>3</v>
      </c>
      <c r="C8" s="78"/>
      <c r="D8" s="78">
        <v>2.2306929527439839E-4</v>
      </c>
      <c r="E8" s="78"/>
      <c r="F8" s="78"/>
      <c r="G8" s="78"/>
      <c r="H8" s="78"/>
      <c r="I8" s="78"/>
      <c r="J8" s="78"/>
      <c r="K8" s="78">
        <v>1.7508953131336086E-4</v>
      </c>
      <c r="L8" s="78"/>
      <c r="M8" s="78">
        <v>2.0678969140209789E-5</v>
      </c>
      <c r="N8" s="78"/>
      <c r="O8" s="78"/>
      <c r="P8" s="78">
        <v>9.606365491066459E-5</v>
      </c>
      <c r="Q8" s="83"/>
      <c r="R8" s="78">
        <v>1.3931670438341432E-3</v>
      </c>
      <c r="S8" s="78">
        <v>1.0642965932317592E-2</v>
      </c>
      <c r="T8" s="78">
        <v>3.2383493451356078E-4</v>
      </c>
      <c r="U8" s="78">
        <v>2.1878577128129498E-3</v>
      </c>
      <c r="V8" s="78">
        <v>1.3934924406734854E-3</v>
      </c>
      <c r="W8" s="78">
        <v>6.2749526498789233E-5</v>
      </c>
      <c r="X8" s="78">
        <v>7.789945016394466E-3</v>
      </c>
      <c r="Y8" s="78">
        <v>1.7680014249778389E-3</v>
      </c>
      <c r="Z8" s="78">
        <v>9.8305964530573105E-4</v>
      </c>
      <c r="AA8" s="78">
        <v>1.9096238913648336E-3</v>
      </c>
      <c r="AB8" s="78">
        <v>5.2599422889181612E-3</v>
      </c>
      <c r="AC8" s="78">
        <v>1.8018231724590884E-3</v>
      </c>
      <c r="AD8" s="78">
        <v>3.6031364480709281E-2</v>
      </c>
      <c r="AE8" s="47" t="str">
        <f ca="1"/>
        <v>z</v>
      </c>
    </row>
    <row r="9" spans="1:31">
      <c r="A9" s="84" t="str">
        <f ca="1">MID(sort,B9,1)</f>
        <v>w</v>
      </c>
      <c r="B9" s="50">
        <v>4</v>
      </c>
      <c r="C9" s="78"/>
      <c r="D9" s="78">
        <v>2.9527159995608443E-4</v>
      </c>
      <c r="E9" s="78"/>
      <c r="F9" s="78"/>
      <c r="G9" s="78"/>
      <c r="H9" s="78"/>
      <c r="I9" s="78"/>
      <c r="J9" s="78">
        <v>3.7628890501555626E-5</v>
      </c>
      <c r="K9" s="78"/>
      <c r="L9" s="78"/>
      <c r="M9" s="78"/>
      <c r="N9" s="78"/>
      <c r="O9" s="78"/>
      <c r="P9" s="78">
        <v>2.5796387613495984E-3</v>
      </c>
      <c r="Q9" s="83"/>
      <c r="R9" s="78"/>
      <c r="S9" s="78">
        <v>1.8108529347508403E-3</v>
      </c>
      <c r="T9" s="78">
        <v>2.802568135983079E-3</v>
      </c>
      <c r="U9" s="78">
        <v>6.2972878889313863E-3</v>
      </c>
      <c r="V9" s="78"/>
      <c r="W9" s="78"/>
      <c r="X9" s="78">
        <v>1.0901082444208648E-2</v>
      </c>
      <c r="Y9" s="78">
        <v>4.4780136839783664E-3</v>
      </c>
      <c r="Z9" s="78">
        <v>6.6142699660083955E-3</v>
      </c>
      <c r="AA9" s="78"/>
      <c r="AB9" s="78"/>
      <c r="AC9" s="78"/>
      <c r="AD9" s="78">
        <v>3.5816614305667953E-2</v>
      </c>
      <c r="AE9" s="47" t="str">
        <f ca="1"/>
        <v>w</v>
      </c>
    </row>
    <row r="10" spans="1:31">
      <c r="A10" s="84" t="str">
        <f t="shared" ca="1" si="1"/>
        <v>s</v>
      </c>
      <c r="B10" s="50">
        <v>5</v>
      </c>
      <c r="C10" s="78"/>
      <c r="D10" s="78">
        <v>2.8405517090395176E-4</v>
      </c>
      <c r="E10" s="78"/>
      <c r="F10" s="78"/>
      <c r="G10" s="78"/>
      <c r="H10" s="78"/>
      <c r="I10" s="78"/>
      <c r="J10" s="78">
        <v>2.0236429438704117E-5</v>
      </c>
      <c r="K10" s="78">
        <v>3.7587239706119796E-4</v>
      </c>
      <c r="L10" s="78"/>
      <c r="M10" s="78"/>
      <c r="N10" s="78"/>
      <c r="O10" s="78"/>
      <c r="P10" s="78">
        <v>1.4502937129490953E-4</v>
      </c>
      <c r="Q10" s="83"/>
      <c r="R10" s="78">
        <v>7.7352035061118948E-4</v>
      </c>
      <c r="S10" s="78">
        <v>7.660980487057894E-4</v>
      </c>
      <c r="T10" s="78">
        <v>1.7385920586380724E-3</v>
      </c>
      <c r="U10" s="78">
        <v>1.5965791160438667E-3</v>
      </c>
      <c r="V10" s="78">
        <v>1.1892603684286188E-4</v>
      </c>
      <c r="W10" s="78">
        <v>4.6105803563264595E-4</v>
      </c>
      <c r="X10" s="78">
        <v>5.299458481087903E-3</v>
      </c>
      <c r="Y10" s="78">
        <v>1.5371421293695832E-4</v>
      </c>
      <c r="Z10" s="78">
        <v>9.4670956438279081E-5</v>
      </c>
      <c r="AA10" s="78">
        <v>6.815339180974852E-4</v>
      </c>
      <c r="AB10" s="78">
        <v>2.3274659727644145E-3</v>
      </c>
      <c r="AC10" s="78">
        <v>1.1240475878560078E-3</v>
      </c>
      <c r="AD10" s="78">
        <v>1.5960858144354238E-2</v>
      </c>
      <c r="AE10" s="47" t="str">
        <f ca="1"/>
        <v>s</v>
      </c>
    </row>
    <row r="11" spans="1:31">
      <c r="A11" s="84" t="str">
        <f t="shared" ca="1" si="1"/>
        <v>x</v>
      </c>
      <c r="B11" s="50">
        <v>6</v>
      </c>
      <c r="C11" s="78">
        <v>7.2009344355956038E-4</v>
      </c>
      <c r="D11" s="78"/>
      <c r="E11" s="78"/>
      <c r="F11" s="78"/>
      <c r="G11" s="78"/>
      <c r="H11" s="78">
        <v>4.6125522611728748E-3</v>
      </c>
      <c r="I11" s="78"/>
      <c r="J11" s="78"/>
      <c r="K11" s="78">
        <v>1.1407990171453544E-3</v>
      </c>
      <c r="L11" s="78"/>
      <c r="M11" s="78">
        <v>4.0391184270733291E-4</v>
      </c>
      <c r="N11" s="78"/>
      <c r="O11" s="78"/>
      <c r="P11" s="78"/>
      <c r="Q11" s="83"/>
      <c r="R11" s="78">
        <v>3.3169424437419783E-3</v>
      </c>
      <c r="S11" s="78">
        <v>7.5453897678182912E-3</v>
      </c>
      <c r="T11" s="78">
        <v>6.2870313805553123E-3</v>
      </c>
      <c r="U11" s="78">
        <v>2.7413219428820521E-3</v>
      </c>
      <c r="V11" s="78"/>
      <c r="W11" s="78">
        <v>1.1403662393490294E-3</v>
      </c>
      <c r="X11" s="78">
        <v>6.0101316861485028E-3</v>
      </c>
      <c r="Y11" s="78">
        <v>5.5238749192771776E-3</v>
      </c>
      <c r="Z11" s="78"/>
      <c r="AA11" s="78">
        <v>3.0902807673612396E-3</v>
      </c>
      <c r="AB11" s="78">
        <v>3.248059186821584E-3</v>
      </c>
      <c r="AC11" s="78">
        <v>7.046540143264419E-3</v>
      </c>
      <c r="AD11" s="78">
        <v>5.2827295041804709E-2</v>
      </c>
      <c r="AE11" s="47" t="str">
        <f ca="1"/>
        <v>x</v>
      </c>
    </row>
    <row r="12" spans="1:31">
      <c r="A12" s="84" t="str">
        <f t="shared" ca="1" si="1"/>
        <v>e</v>
      </c>
      <c r="B12" s="50">
        <v>7</v>
      </c>
      <c r="C12" s="78"/>
      <c r="D12" s="78">
        <v>1.6050719735507034E-3</v>
      </c>
      <c r="E12" s="78"/>
      <c r="F12" s="78"/>
      <c r="G12" s="78"/>
      <c r="H12" s="78"/>
      <c r="I12" s="78"/>
      <c r="J12" s="78"/>
      <c r="K12" s="78">
        <v>1.323675294824179E-3</v>
      </c>
      <c r="L12" s="78"/>
      <c r="M12" s="78"/>
      <c r="N12" s="78"/>
      <c r="O12" s="78"/>
      <c r="P12" s="78">
        <v>3.2917079188509741E-3</v>
      </c>
      <c r="Q12" s="83"/>
      <c r="R12" s="78">
        <v>8.1956400337813995E-4</v>
      </c>
      <c r="S12" s="78">
        <v>5.7375890554204828E-3</v>
      </c>
      <c r="T12" s="78">
        <v>1.8013969025995494E-4</v>
      </c>
      <c r="U12" s="78">
        <v>8.6282681475607012E-3</v>
      </c>
      <c r="V12" s="78">
        <v>4.8702307642797312E-3</v>
      </c>
      <c r="W12" s="78">
        <v>6.3729361461417038E-3</v>
      </c>
      <c r="X12" s="78">
        <v>2.7858463178061121E-2</v>
      </c>
      <c r="Y12" s="78">
        <v>3.4077737174760172E-3</v>
      </c>
      <c r="Z12" s="78">
        <v>1.3132655245367763E-2</v>
      </c>
      <c r="AA12" s="78">
        <v>3.0446731463590073E-3</v>
      </c>
      <c r="AB12" s="78">
        <v>3.2313956146788596E-3</v>
      </c>
      <c r="AC12" s="78">
        <v>3.5840444393161895E-3</v>
      </c>
      <c r="AD12" s="78">
        <v>8.7088188335525521E-2</v>
      </c>
      <c r="AE12" s="47" t="str">
        <f ca="1"/>
        <v>e</v>
      </c>
    </row>
    <row r="13" spans="1:31">
      <c r="A13" s="84" t="str">
        <f t="shared" ca="1" si="1"/>
        <v>d</v>
      </c>
      <c r="B13" s="50">
        <v>8</v>
      </c>
      <c r="C13" s="78">
        <v>4.5360319404331149E-5</v>
      </c>
      <c r="D13" s="78">
        <v>8.1483208254042264E-3</v>
      </c>
      <c r="E13" s="78"/>
      <c r="F13" s="78">
        <v>3.6255488061743145E-3</v>
      </c>
      <c r="G13" s="78">
        <v>2.4536743908717602E-3</v>
      </c>
      <c r="H13" s="78">
        <v>6.4428574189796034E-7</v>
      </c>
      <c r="I13" s="78"/>
      <c r="J13" s="78">
        <v>1.1055910791285064E-3</v>
      </c>
      <c r="K13" s="78">
        <v>5.7788526286174896E-4</v>
      </c>
      <c r="L13" s="78"/>
      <c r="M13" s="78">
        <v>2.2401164452113395E-3</v>
      </c>
      <c r="N13" s="78"/>
      <c r="O13" s="78"/>
      <c r="P13" s="78">
        <v>2.8998422671360964E-3</v>
      </c>
      <c r="Q13" s="83"/>
      <c r="R13" s="78">
        <v>1.4799699046971231E-4</v>
      </c>
      <c r="S13" s="78">
        <v>2.8773703614111104E-3</v>
      </c>
      <c r="T13" s="78">
        <v>3.0057947319943761E-3</v>
      </c>
      <c r="U13" s="78">
        <v>2.5597147128766616E-3</v>
      </c>
      <c r="V13" s="78">
        <v>7.8768585121828244E-3</v>
      </c>
      <c r="W13" s="78">
        <v>1.2130956869104499E-3</v>
      </c>
      <c r="X13" s="78">
        <v>8.026316534461184E-3</v>
      </c>
      <c r="Y13" s="78">
        <v>4.1156563192424139E-2</v>
      </c>
      <c r="Z13" s="78">
        <v>2.3995641504575109E-3</v>
      </c>
      <c r="AA13" s="78">
        <v>3.7952400039229844E-3</v>
      </c>
      <c r="AB13" s="78">
        <v>3.1329695787145691E-3</v>
      </c>
      <c r="AC13" s="78">
        <v>4.693660677347361E-3</v>
      </c>
      <c r="AD13" s="78">
        <v>0.10198212881510711</v>
      </c>
      <c r="AE13" s="47" t="str">
        <f ca="1"/>
        <v>d</v>
      </c>
    </row>
    <row r="14" spans="1:31">
      <c r="A14" s="84" t="str">
        <f t="shared" ca="1" si="1"/>
        <v>c</v>
      </c>
      <c r="B14" s="50">
        <v>9</v>
      </c>
      <c r="C14" s="78"/>
      <c r="D14" s="78">
        <v>4.4097779667682624E-5</v>
      </c>
      <c r="E14" s="78"/>
      <c r="F14" s="78"/>
      <c r="G14" s="78"/>
      <c r="H14" s="78"/>
      <c r="I14" s="78"/>
      <c r="J14" s="78"/>
      <c r="K14" s="78">
        <v>1.0775288557036177E-3</v>
      </c>
      <c r="L14" s="78"/>
      <c r="M14" s="78"/>
      <c r="N14" s="78"/>
      <c r="O14" s="78"/>
      <c r="P14" s="78">
        <v>3.4916707845636689E-4</v>
      </c>
      <c r="Q14" s="83"/>
      <c r="R14" s="78">
        <v>7.5976582621218626E-4</v>
      </c>
      <c r="S14" s="78">
        <v>2.3229429566975555E-3</v>
      </c>
      <c r="T14" s="78">
        <v>9.1817876950924904E-4</v>
      </c>
      <c r="U14" s="78">
        <v>3.4557469735002665E-4</v>
      </c>
      <c r="V14" s="78">
        <v>4.3418025670296335E-4</v>
      </c>
      <c r="W14" s="78">
        <v>1.8160397603699577E-5</v>
      </c>
      <c r="X14" s="78">
        <v>3.2882879980694855E-3</v>
      </c>
      <c r="Y14" s="78">
        <v>3.1704064850809129E-4</v>
      </c>
      <c r="Z14" s="78">
        <v>2.291769939488553E-5</v>
      </c>
      <c r="AA14" s="78">
        <v>1.981220957925342E-3</v>
      </c>
      <c r="AB14" s="78">
        <v>4.7729208394743856E-4</v>
      </c>
      <c r="AC14" s="78">
        <v>1.740808011113994E-4</v>
      </c>
      <c r="AD14" s="78">
        <v>1.2530436806859991E-2</v>
      </c>
      <c r="AE14" s="47" t="str">
        <f ca="1"/>
        <v>c</v>
      </c>
    </row>
    <row r="15" spans="1:31">
      <c r="A15" s="84" t="str">
        <f ca="1">MID(sort,B15,1)</f>
        <v>r</v>
      </c>
      <c r="B15" s="50">
        <v>10</v>
      </c>
      <c r="C15" s="78"/>
      <c r="D15" s="78"/>
      <c r="E15" s="78"/>
      <c r="F15" s="78"/>
      <c r="G15" s="78"/>
      <c r="H15" s="78"/>
      <c r="I15" s="78"/>
      <c r="J15" s="78"/>
      <c r="K15" s="78">
        <v>8.9015559370508098E-5</v>
      </c>
      <c r="L15" s="78"/>
      <c r="M15" s="78"/>
      <c r="N15" s="78"/>
      <c r="O15" s="78"/>
      <c r="P15" s="78"/>
      <c r="Q15" s="83"/>
      <c r="R15" s="78">
        <v>4.6511248025085233E-4</v>
      </c>
      <c r="S15" s="78">
        <v>6.2224986793769292E-4</v>
      </c>
      <c r="T15" s="78">
        <v>2.0028338159944654E-3</v>
      </c>
      <c r="U15" s="78">
        <v>2.9440051261716491E-3</v>
      </c>
      <c r="V15" s="78">
        <v>1.4232857752836763E-4</v>
      </c>
      <c r="W15" s="78">
        <v>1.1023143329563286E-4</v>
      </c>
      <c r="X15" s="78">
        <v>3.2279073605611091E-3</v>
      </c>
      <c r="Y15" s="78">
        <v>1.1749839074993104E-2</v>
      </c>
      <c r="Z15" s="78">
        <v>2.1123786619590856E-4</v>
      </c>
      <c r="AA15" s="78">
        <v>9.3154607166943471E-4</v>
      </c>
      <c r="AB15" s="78">
        <v>3.2109834709469106E-4</v>
      </c>
      <c r="AC15" s="78">
        <v>2.0806524701232006E-4</v>
      </c>
      <c r="AD15" s="78">
        <v>2.3025470828075739E-2</v>
      </c>
      <c r="AE15" s="47" t="str">
        <f ca="1"/>
        <v>r</v>
      </c>
    </row>
    <row r="16" spans="1:31">
      <c r="A16" s="84" t="str">
        <f ca="1">MID(sort,B16,1)</f>
        <v>f</v>
      </c>
      <c r="B16" s="50">
        <v>11</v>
      </c>
      <c r="C16" s="78"/>
      <c r="D16" s="78">
        <v>6.5374372643028662E-3</v>
      </c>
      <c r="E16" s="78"/>
      <c r="F16" s="78"/>
      <c r="G16" s="78"/>
      <c r="H16" s="78"/>
      <c r="I16" s="78"/>
      <c r="J16" s="78">
        <v>1.6404784036395505E-3</v>
      </c>
      <c r="K16" s="78"/>
      <c r="L16" s="78"/>
      <c r="M16" s="78"/>
      <c r="N16" s="78"/>
      <c r="O16" s="78"/>
      <c r="P16" s="78"/>
      <c r="Q16" s="83"/>
      <c r="R16" s="78"/>
      <c r="S16" s="78">
        <v>4.9197594171960391E-3</v>
      </c>
      <c r="T16" s="78">
        <v>2.3674181966988755E-3</v>
      </c>
      <c r="U16" s="78">
        <v>6.1533681208586306E-3</v>
      </c>
      <c r="V16" s="78"/>
      <c r="W16" s="78"/>
      <c r="X16" s="78">
        <v>2.0642719932307055E-3</v>
      </c>
      <c r="Y16" s="78">
        <v>3.0616263216887477E-3</v>
      </c>
      <c r="Z16" s="78">
        <v>2.4231326435310814E-4</v>
      </c>
      <c r="AA16" s="78"/>
      <c r="AB16" s="78"/>
      <c r="AC16" s="78"/>
      <c r="AD16" s="78">
        <v>2.6986672981968524E-2</v>
      </c>
      <c r="AE16" s="47" t="str">
        <f ca="1"/>
        <v>f</v>
      </c>
    </row>
    <row r="17" spans="1:31">
      <c r="A17" s="84" t="str">
        <f ca="1">MID(sort,B17,1)</f>
        <v>v</v>
      </c>
      <c r="B17" s="50">
        <v>12</v>
      </c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83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>
        <v>0</v>
      </c>
      <c r="AD17" s="78">
        <v>0</v>
      </c>
      <c r="AE17" s="47" t="str">
        <f ca="1"/>
        <v>v</v>
      </c>
    </row>
    <row r="18" spans="1:31">
      <c r="A18" s="84" t="str">
        <f ca="1">MID(sort,B18,1)</f>
        <v>t</v>
      </c>
      <c r="B18" s="50">
        <v>13</v>
      </c>
      <c r="C18" s="78"/>
      <c r="D18" s="78">
        <v>9.8508296285276173E-3</v>
      </c>
      <c r="E18" s="78"/>
      <c r="F18" s="78"/>
      <c r="G18" s="78">
        <v>1.33649593029427E-3</v>
      </c>
      <c r="H18" s="78"/>
      <c r="I18" s="78">
        <v>1.3939447422801714E-3</v>
      </c>
      <c r="J18" s="78">
        <v>1.2351738624598321E-4</v>
      </c>
      <c r="K18" s="78">
        <v>5.7315399281771074E-5</v>
      </c>
      <c r="L18" s="78"/>
      <c r="M18" s="78"/>
      <c r="N18" s="78"/>
      <c r="O18" s="78">
        <v>1.1415279060654818E-3</v>
      </c>
      <c r="P18" s="78">
        <v>5.6415677020989327E-4</v>
      </c>
      <c r="Q18" s="83"/>
      <c r="R18" s="78">
        <v>4.0576985865997802E-4</v>
      </c>
      <c r="S18" s="78">
        <v>1.9880054820256318E-3</v>
      </c>
      <c r="T18" s="78">
        <v>1.4464019667505602E-3</v>
      </c>
      <c r="U18" s="78">
        <v>1.6223603076249654E-3</v>
      </c>
      <c r="V18" s="78">
        <v>8.0736812983958639E-4</v>
      </c>
      <c r="W18" s="78">
        <v>6.9185875980981983E-4</v>
      </c>
      <c r="X18" s="78">
        <v>4.3968174106572564E-3</v>
      </c>
      <c r="Y18" s="78">
        <v>2.3820317687537423E-3</v>
      </c>
      <c r="Z18" s="78">
        <v>2.050179056118785E-3</v>
      </c>
      <c r="AA18" s="78">
        <v>5.0786799795624745E-3</v>
      </c>
      <c r="AB18" s="78">
        <v>6.3081105878079133E-4</v>
      </c>
      <c r="AC18" s="78">
        <v>7.9833185961104803E-4</v>
      </c>
      <c r="AD18" s="78">
        <v>3.676640340109983E-2</v>
      </c>
      <c r="AE18" s="47" t="str">
        <f ca="1"/>
        <v>t</v>
      </c>
    </row>
    <row r="19" spans="1:31">
      <c r="A19" s="84" t="str">
        <f t="shared" ca="1" si="1"/>
        <v>g</v>
      </c>
      <c r="B19" s="50">
        <v>14</v>
      </c>
      <c r="C19" s="78"/>
      <c r="D19" s="78">
        <v>2.508809631329937E-4</v>
      </c>
      <c r="E19" s="78">
        <v>1.4414949824132772E-3</v>
      </c>
      <c r="F19" s="78"/>
      <c r="G19" s="78"/>
      <c r="H19" s="78">
        <v>1.6428961021558647E-4</v>
      </c>
      <c r="I19" s="78"/>
      <c r="J19" s="78"/>
      <c r="K19" s="78">
        <v>7.6705796938184937E-5</v>
      </c>
      <c r="L19" s="78"/>
      <c r="M19" s="78"/>
      <c r="N19" s="78"/>
      <c r="O19" s="78"/>
      <c r="P19" s="78">
        <v>1.1626071133180825E-3</v>
      </c>
      <c r="Q19" s="83"/>
      <c r="R19" s="78">
        <v>9.125289041877465E-3</v>
      </c>
      <c r="S19" s="78">
        <v>1.9749180211472805E-3</v>
      </c>
      <c r="T19" s="78">
        <v>2.1261364403264813E-3</v>
      </c>
      <c r="U19" s="78">
        <v>2.2691613670910433E-3</v>
      </c>
      <c r="V19" s="78">
        <v>2.9480465549162811E-3</v>
      </c>
      <c r="W19" s="78">
        <v>4.6605613108494535E-3</v>
      </c>
      <c r="X19" s="78">
        <v>1.0055478208726844E-3</v>
      </c>
      <c r="Y19" s="78">
        <v>1.9263850825593609E-3</v>
      </c>
      <c r="Z19" s="78">
        <v>1.1886225906235076E-3</v>
      </c>
      <c r="AA19" s="78">
        <v>7.2688219781876099E-3</v>
      </c>
      <c r="AB19" s="78">
        <v>1.2347986799040703E-2</v>
      </c>
      <c r="AC19" s="78">
        <v>1.5478086377632276E-3</v>
      </c>
      <c r="AD19" s="78">
        <v>5.148526411127323E-2</v>
      </c>
      <c r="AE19" s="47" t="str">
        <f ca="1"/>
        <v>g</v>
      </c>
    </row>
    <row r="20" spans="1:31">
      <c r="A20" s="84" t="str">
        <f t="shared" ca="1" si="1"/>
        <v>b</v>
      </c>
      <c r="B20" s="99">
        <v>15</v>
      </c>
      <c r="C20" s="86"/>
      <c r="D20" s="86">
        <v>3.2169545029488442E-3</v>
      </c>
      <c r="E20" s="86"/>
      <c r="F20" s="86"/>
      <c r="G20" s="86"/>
      <c r="H20" s="86"/>
      <c r="I20" s="86"/>
      <c r="J20" s="86">
        <v>4.9226033855718907E-5</v>
      </c>
      <c r="K20" s="86"/>
      <c r="L20" s="86"/>
      <c r="M20" s="86"/>
      <c r="N20" s="86"/>
      <c r="O20" s="86"/>
      <c r="P20" s="86">
        <v>5.0207756120014947E-4</v>
      </c>
      <c r="Q20" s="87">
        <v>2.0950935818532172E-3</v>
      </c>
      <c r="R20" s="86">
        <v>9.3749107192422053E-4</v>
      </c>
      <c r="S20" s="86">
        <v>1.6150616565185154E-3</v>
      </c>
      <c r="T20" s="86">
        <v>2.6349692399113794E-3</v>
      </c>
      <c r="U20" s="86">
        <v>1.3273878956406982E-2</v>
      </c>
      <c r="V20" s="86">
        <v>4.3034220098291959E-3</v>
      </c>
      <c r="W20" s="86"/>
      <c r="X20" s="86">
        <v>3.0858648438122009E-3</v>
      </c>
      <c r="Y20" s="86">
        <v>2.5702705863449296E-3</v>
      </c>
      <c r="Z20" s="86">
        <v>1.1778877488936022E-3</v>
      </c>
      <c r="AA20" s="86">
        <v>2.5638993162306065E-3</v>
      </c>
      <c r="AB20" s="86">
        <v>3.5711652324150176E-3</v>
      </c>
      <c r="AC20" s="86">
        <v>2.2761085896110035E-3</v>
      </c>
      <c r="AD20" s="86">
        <v>4.3873370931755584E-2</v>
      </c>
      <c r="AE20" s="47" t="str">
        <f ca="1"/>
        <v>b</v>
      </c>
    </row>
    <row r="21" spans="1:31">
      <c r="A21" s="84" t="str">
        <f t="shared" ca="1" si="1"/>
        <v>y</v>
      </c>
      <c r="B21" s="50">
        <v>16</v>
      </c>
      <c r="C21" s="78"/>
      <c r="D21" s="78"/>
      <c r="E21" s="78"/>
      <c r="F21" s="78">
        <v>4.1570422416510149E-3</v>
      </c>
      <c r="G21" s="78"/>
      <c r="H21" s="78"/>
      <c r="I21" s="78">
        <v>7.2341281671769219E-3</v>
      </c>
      <c r="J21" s="78"/>
      <c r="K21" s="78"/>
      <c r="L21" s="78"/>
      <c r="M21" s="78"/>
      <c r="N21" s="78"/>
      <c r="O21" s="78"/>
      <c r="P21" s="78"/>
      <c r="Q21" s="83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>
        <v>1.1391170408827936E-2</v>
      </c>
      <c r="AE21" s="47" t="str">
        <f ca="1"/>
        <v>y</v>
      </c>
    </row>
    <row r="22" spans="1:31">
      <c r="A22" s="84" t="str">
        <f t="shared" ca="1" si="1"/>
        <v>h</v>
      </c>
      <c r="B22" s="50">
        <v>17</v>
      </c>
      <c r="C22" s="78">
        <v>3.3408168098445299E-3</v>
      </c>
      <c r="D22" s="78">
        <v>5.7348882616539421E-3</v>
      </c>
      <c r="E22" s="78">
        <v>7.9779820879452611E-4</v>
      </c>
      <c r="F22" s="78">
        <v>1.112141317504469E-3</v>
      </c>
      <c r="G22" s="78">
        <v>2.3435308147227484E-3</v>
      </c>
      <c r="H22" s="78">
        <v>4.0043335049476267E-4</v>
      </c>
      <c r="I22" s="78">
        <v>9.6155807295566359E-3</v>
      </c>
      <c r="J22" s="78">
        <v>2.5144064569666261E-4</v>
      </c>
      <c r="K22" s="78">
        <v>3.9621295348849167E-4</v>
      </c>
      <c r="L22" s="78">
        <v>1.3040929130325536E-3</v>
      </c>
      <c r="M22" s="78">
        <v>3.8181414334759027E-4</v>
      </c>
      <c r="N22" s="78">
        <v>6.9172241853413547E-3</v>
      </c>
      <c r="O22" s="78"/>
      <c r="P22" s="78">
        <v>2.8133159935865587E-4</v>
      </c>
      <c r="Q22" s="83">
        <v>3.4396007823320959E-3</v>
      </c>
      <c r="R22" s="78"/>
      <c r="S22" s="78">
        <v>3.8456537362423029E-3</v>
      </c>
      <c r="T22" s="78"/>
      <c r="U22" s="78"/>
      <c r="V22" s="78">
        <v>2.6930720995443592E-3</v>
      </c>
      <c r="W22" s="78"/>
      <c r="X22" s="78"/>
      <c r="Y22" s="78">
        <v>1.3275345013387804E-3</v>
      </c>
      <c r="Z22" s="78"/>
      <c r="AA22" s="78">
        <v>8.3725582953318625E-4</v>
      </c>
      <c r="AB22" s="78"/>
      <c r="AC22" s="78"/>
      <c r="AD22" s="78">
        <v>4.5020422881827643E-2</v>
      </c>
      <c r="AE22" s="47" t="str">
        <f ca="1"/>
        <v>h</v>
      </c>
    </row>
    <row r="23" spans="1:31">
      <c r="A23" s="84" t="str">
        <f t="shared" ca="1" si="1"/>
        <v>n</v>
      </c>
      <c r="B23" s="50">
        <v>18</v>
      </c>
      <c r="C23" s="78">
        <v>2.9606882221247332E-4</v>
      </c>
      <c r="D23" s="78">
        <v>3.1317233088198875E-3</v>
      </c>
      <c r="E23" s="78">
        <v>1.9693342113841645E-4</v>
      </c>
      <c r="F23" s="78">
        <v>5.4059348348575245E-3</v>
      </c>
      <c r="G23" s="78">
        <v>3.0581120358238485E-4</v>
      </c>
      <c r="H23" s="78">
        <v>2.7707215473166374E-4</v>
      </c>
      <c r="I23" s="78">
        <v>5.0013168810088195E-4</v>
      </c>
      <c r="J23" s="78">
        <v>2.6067150323512791E-3</v>
      </c>
      <c r="K23" s="78">
        <v>2.8450909949483453E-3</v>
      </c>
      <c r="L23" s="78">
        <v>5.7972700897242738E-5</v>
      </c>
      <c r="M23" s="78">
        <v>1.3584537090130955E-3</v>
      </c>
      <c r="N23" s="78">
        <v>1.2935207697223187E-3</v>
      </c>
      <c r="O23" s="78"/>
      <c r="P23" s="78">
        <v>1.7976873786310465E-4</v>
      </c>
      <c r="Q23" s="83">
        <v>2.149734219115593E-4</v>
      </c>
      <c r="R23" s="78"/>
      <c r="S23" s="78"/>
      <c r="T23" s="78">
        <v>2.0891160419144968E-3</v>
      </c>
      <c r="U23" s="78"/>
      <c r="V23" s="78">
        <v>3.598986662178793E-4</v>
      </c>
      <c r="W23" s="78"/>
      <c r="X23" s="78"/>
      <c r="Y23" s="78"/>
      <c r="Z23" s="78">
        <v>1.5293651449093E-7</v>
      </c>
      <c r="AA23" s="78">
        <v>1.2770426737780194E-3</v>
      </c>
      <c r="AB23" s="78"/>
      <c r="AC23" s="78"/>
      <c r="AD23" s="78">
        <v>2.2396381118575063E-2</v>
      </c>
      <c r="AE23" s="47" t="str">
        <f ca="1"/>
        <v>n</v>
      </c>
    </row>
    <row r="24" spans="1:31">
      <c r="A24" s="84" t="str">
        <f t="shared" ca="1" si="1"/>
        <v>u</v>
      </c>
      <c r="B24" s="50">
        <v>19</v>
      </c>
      <c r="C24" s="78">
        <v>1.4947917307291693E-3</v>
      </c>
      <c r="D24" s="78">
        <v>6.4715899598935382E-4</v>
      </c>
      <c r="E24" s="78">
        <v>1.0810756812524498E-3</v>
      </c>
      <c r="F24" s="78">
        <v>3.7408238904797532E-3</v>
      </c>
      <c r="G24" s="78">
        <v>5.5202207127713655E-3</v>
      </c>
      <c r="H24" s="78">
        <v>2.968692984372556E-4</v>
      </c>
      <c r="I24" s="78">
        <v>1.1590667957060373E-2</v>
      </c>
      <c r="J24" s="78">
        <v>5.6237327013345774E-3</v>
      </c>
      <c r="K24" s="78">
        <v>5.6266970665409853E-4</v>
      </c>
      <c r="L24" s="78">
        <v>1.3111865641302176E-3</v>
      </c>
      <c r="M24" s="78">
        <v>1.5024955009006007E-2</v>
      </c>
      <c r="N24" s="78">
        <v>2.4048128014761039E-4</v>
      </c>
      <c r="O24" s="78">
        <v>2.0718765173661363E-3</v>
      </c>
      <c r="P24" s="78">
        <v>1.707962454150772E-3</v>
      </c>
      <c r="Q24" s="83">
        <v>2.1930445384320678E-4</v>
      </c>
      <c r="R24" s="78"/>
      <c r="S24" s="78"/>
      <c r="T24" s="78"/>
      <c r="U24" s="78"/>
      <c r="V24" s="78">
        <v>1.3691495031222802E-3</v>
      </c>
      <c r="W24" s="78"/>
      <c r="X24" s="78"/>
      <c r="Y24" s="78"/>
      <c r="Z24" s="78"/>
      <c r="AA24" s="78">
        <v>1.2297319257186697E-2</v>
      </c>
      <c r="AB24" s="78"/>
      <c r="AC24" s="78"/>
      <c r="AD24" s="78">
        <v>6.4800245713661317E-2</v>
      </c>
      <c r="AE24" s="47" t="str">
        <f ca="1"/>
        <v>u</v>
      </c>
    </row>
    <row r="25" spans="1:31">
      <c r="A25" s="84" t="str">
        <f t="shared" ca="1" si="1"/>
        <v>j</v>
      </c>
      <c r="B25" s="50">
        <v>20</v>
      </c>
      <c r="C25" s="78">
        <v>5.4068361841025014E-3</v>
      </c>
      <c r="D25" s="78">
        <v>7.030898317197231E-3</v>
      </c>
      <c r="E25" s="78">
        <v>7.5868778648344503E-3</v>
      </c>
      <c r="F25" s="78">
        <v>7.9785580403509016E-3</v>
      </c>
      <c r="G25" s="78">
        <v>7.3777485701574776E-3</v>
      </c>
      <c r="H25" s="78"/>
      <c r="I25" s="78">
        <v>6.2529167759186582E-3</v>
      </c>
      <c r="J25" s="78">
        <v>1.7502946305681819E-2</v>
      </c>
      <c r="K25" s="78">
        <v>1.8153173793866175E-3</v>
      </c>
      <c r="L25" s="78">
        <v>2.5027897898021015E-4</v>
      </c>
      <c r="M25" s="78"/>
      <c r="N25" s="78">
        <v>3.4896045146338441E-3</v>
      </c>
      <c r="O25" s="78"/>
      <c r="P25" s="78">
        <v>3.3826042719528808E-3</v>
      </c>
      <c r="Q25" s="83">
        <v>1.895049366930687E-3</v>
      </c>
      <c r="R25" s="78"/>
      <c r="S25" s="78"/>
      <c r="T25" s="78"/>
      <c r="U25" s="78">
        <v>8.0214876453653437E-4</v>
      </c>
      <c r="V25" s="78">
        <v>3.7599702405066607E-3</v>
      </c>
      <c r="W25" s="78"/>
      <c r="X25" s="78"/>
      <c r="Y25" s="78"/>
      <c r="Z25" s="78"/>
      <c r="AA25" s="78"/>
      <c r="AB25" s="78"/>
      <c r="AC25" s="78">
        <v>1.9898016725788016E-5</v>
      </c>
      <c r="AD25" s="78">
        <v>7.4551653591896264E-2</v>
      </c>
      <c r="AE25" s="47" t="str">
        <f ca="1"/>
        <v>j</v>
      </c>
    </row>
    <row r="26" spans="1:31">
      <c r="A26" s="84" t="str">
        <f t="shared" ca="1" si="1"/>
        <v>m</v>
      </c>
      <c r="B26" s="50">
        <v>21</v>
      </c>
      <c r="C26" s="78">
        <v>4.3292097093470828E-4</v>
      </c>
      <c r="D26" s="78">
        <v>1.6990172950372496E-3</v>
      </c>
      <c r="E26" s="78">
        <v>2.7923246434805806E-3</v>
      </c>
      <c r="F26" s="78">
        <v>2.4917067734541E-3</v>
      </c>
      <c r="G26" s="78">
        <v>3.6854901579495779E-3</v>
      </c>
      <c r="H26" s="78">
        <v>7.8229304939986082E-4</v>
      </c>
      <c r="I26" s="78">
        <v>1.8479449204674807E-3</v>
      </c>
      <c r="J26" s="78">
        <v>6.3033695558586946E-3</v>
      </c>
      <c r="K26" s="78">
        <v>1.119182905107839E-3</v>
      </c>
      <c r="L26" s="78"/>
      <c r="M26" s="78">
        <v>4.5158866221094275E-3</v>
      </c>
      <c r="N26" s="78">
        <v>2.4814079634889121E-3</v>
      </c>
      <c r="O26" s="78"/>
      <c r="P26" s="78">
        <v>2.7518159909508441E-4</v>
      </c>
      <c r="Q26" s="83">
        <v>1.3558602962035367E-3</v>
      </c>
      <c r="R26" s="78"/>
      <c r="S26" s="78"/>
      <c r="T26" s="78">
        <v>8.7093765637351838E-4</v>
      </c>
      <c r="U26" s="78"/>
      <c r="V26" s="78">
        <v>1.0883775863272931E-3</v>
      </c>
      <c r="W26" s="78">
        <v>3.3116612530394504E-4</v>
      </c>
      <c r="X26" s="78"/>
      <c r="Y26" s="78"/>
      <c r="Z26" s="78"/>
      <c r="AA26" s="78"/>
      <c r="AB26" s="78"/>
      <c r="AC26" s="78"/>
      <c r="AD26" s="78">
        <v>3.2073068120591804E-2</v>
      </c>
      <c r="AE26" s="47" t="str">
        <f ca="1"/>
        <v>m</v>
      </c>
    </row>
    <row r="27" spans="1:31">
      <c r="A27" s="84" t="str">
        <f t="shared" ca="1" si="1"/>
        <v>i</v>
      </c>
      <c r="B27" s="50">
        <v>22</v>
      </c>
      <c r="C27" s="78">
        <v>4.3742120922281384E-4</v>
      </c>
      <c r="D27" s="78">
        <v>1.3239876757899483E-3</v>
      </c>
      <c r="E27" s="78">
        <v>8.4466511556501283E-4</v>
      </c>
      <c r="F27" s="78">
        <v>2.4704713757186143E-3</v>
      </c>
      <c r="G27" s="78">
        <v>6.3582542407505764E-3</v>
      </c>
      <c r="H27" s="78">
        <v>9.6428099370728069E-5</v>
      </c>
      <c r="I27" s="78">
        <v>1.1413977473297449E-3</v>
      </c>
      <c r="J27" s="78">
        <v>5.8146560428503392E-3</v>
      </c>
      <c r="K27" s="78">
        <v>4.9217248141056661E-4</v>
      </c>
      <c r="L27" s="78">
        <v>1.3185763263516841E-3</v>
      </c>
      <c r="M27" s="78">
        <v>1.6101221324972979E-3</v>
      </c>
      <c r="N27" s="78">
        <v>1.291304817246397E-4</v>
      </c>
      <c r="O27" s="78">
        <v>8.4564781401982696E-4</v>
      </c>
      <c r="P27" s="78">
        <v>5.964982874689744E-3</v>
      </c>
      <c r="Q27" s="83">
        <v>1.9055238911891192E-5</v>
      </c>
      <c r="R27" s="78"/>
      <c r="S27" s="78"/>
      <c r="T27" s="78"/>
      <c r="U27" s="78"/>
      <c r="V27" s="78">
        <v>8.0841590766226917E-4</v>
      </c>
      <c r="W27" s="78"/>
      <c r="X27" s="78"/>
      <c r="Y27" s="78"/>
      <c r="Z27" s="78"/>
      <c r="AA27" s="78">
        <v>6.8968510892301264E-4</v>
      </c>
      <c r="AB27" s="78"/>
      <c r="AC27" s="78"/>
      <c r="AD27" s="78">
        <v>3.0365069872788711E-2</v>
      </c>
      <c r="AE27" s="47" t="str">
        <f ca="1"/>
        <v>i</v>
      </c>
    </row>
    <row r="28" spans="1:31">
      <c r="A28" s="84" t="str">
        <f t="shared" ca="1" si="1"/>
        <v>k</v>
      </c>
      <c r="B28" s="50">
        <v>23</v>
      </c>
      <c r="C28" s="78">
        <v>1.1051843330793286E-3</v>
      </c>
      <c r="D28" s="78">
        <v>5.1049232346554404E-4</v>
      </c>
      <c r="E28" s="78">
        <v>8.0681170124431104E-4</v>
      </c>
      <c r="F28" s="78">
        <v>1.9587425442635694E-3</v>
      </c>
      <c r="G28" s="78">
        <v>6.9548042663170073E-4</v>
      </c>
      <c r="H28" s="78">
        <v>8.5417646517899136E-4</v>
      </c>
      <c r="I28" s="78">
        <v>5.8237704083203175E-3</v>
      </c>
      <c r="J28" s="78">
        <v>3.8452144505091911E-5</v>
      </c>
      <c r="K28" s="78">
        <v>3.8116009570051198E-4</v>
      </c>
      <c r="L28" s="78">
        <v>4.2174033553490329E-4</v>
      </c>
      <c r="M28" s="78"/>
      <c r="N28" s="78">
        <v>2.0826699305271246E-4</v>
      </c>
      <c r="O28" s="78"/>
      <c r="P28" s="78">
        <v>4.9700462447480141E-4</v>
      </c>
      <c r="Q28" s="83">
        <v>5.048011327454452E-4</v>
      </c>
      <c r="R28" s="78"/>
      <c r="S28" s="78">
        <v>2.5437735217172784E-3</v>
      </c>
      <c r="T28" s="78"/>
      <c r="U28" s="78"/>
      <c r="V28" s="78">
        <v>6.7528955275050469E-4</v>
      </c>
      <c r="W28" s="78"/>
      <c r="X28" s="78"/>
      <c r="Y28" s="78">
        <v>2.0908373911946183E-4</v>
      </c>
      <c r="Z28" s="78"/>
      <c r="AA28" s="78">
        <v>1.0400789334637005E-3</v>
      </c>
      <c r="AB28" s="78"/>
      <c r="AC28" s="78"/>
      <c r="AD28" s="78">
        <v>1.8274309275248177E-2</v>
      </c>
      <c r="AE28" s="47" t="str">
        <f ca="1"/>
        <v>k</v>
      </c>
    </row>
    <row r="29" spans="1:31">
      <c r="A29" s="84" t="str">
        <f t="shared" ca="1" si="1"/>
        <v>o</v>
      </c>
      <c r="B29" s="50">
        <v>24</v>
      </c>
      <c r="C29" s="78">
        <v>4.2855967709700205E-3</v>
      </c>
      <c r="D29" s="78">
        <v>7.2881733282233012E-4</v>
      </c>
      <c r="E29" s="78">
        <v>4.6780351211221405E-4</v>
      </c>
      <c r="F29" s="78">
        <v>1.5303022878066065E-3</v>
      </c>
      <c r="G29" s="78">
        <v>4.8782908439902462E-3</v>
      </c>
      <c r="H29" s="78">
        <v>1.4265397436770999E-4</v>
      </c>
      <c r="I29" s="78">
        <v>3.6083288054363136E-3</v>
      </c>
      <c r="J29" s="78">
        <v>6.2338159814492554E-3</v>
      </c>
      <c r="K29" s="78">
        <v>2.2398366039295053E-4</v>
      </c>
      <c r="L29" s="78">
        <v>1.7206984864426338E-5</v>
      </c>
      <c r="M29" s="78">
        <v>3.5183510476118708E-2</v>
      </c>
      <c r="N29" s="78">
        <v>1.930354923999338E-3</v>
      </c>
      <c r="O29" s="78">
        <v>3.3432280004240572E-3</v>
      </c>
      <c r="P29" s="78">
        <v>6.7135127480394356E-3</v>
      </c>
      <c r="Q29" s="83">
        <v>3.9084618341721743E-3</v>
      </c>
      <c r="R29" s="78">
        <v>3.3990953837707547E-5</v>
      </c>
      <c r="S29" s="78"/>
      <c r="T29" s="78"/>
      <c r="U29" s="78">
        <v>4.4991319388516869E-4</v>
      </c>
      <c r="V29" s="78">
        <v>1.3287221998023798E-3</v>
      </c>
      <c r="W29" s="78"/>
      <c r="X29" s="78"/>
      <c r="Y29" s="78"/>
      <c r="Z29" s="78"/>
      <c r="AA29" s="78"/>
      <c r="AB29" s="78"/>
      <c r="AC29" s="78"/>
      <c r="AD29" s="78">
        <v>7.500849448449104E-2</v>
      </c>
      <c r="AE29" s="47" t="str">
        <f ca="1"/>
        <v>o</v>
      </c>
    </row>
    <row r="30" spans="1:31">
      <c r="A30" s="84" t="str">
        <f t="shared" ca="1" si="1"/>
        <v>l</v>
      </c>
      <c r="B30" s="50">
        <v>25</v>
      </c>
      <c r="C30" s="78">
        <v>2.2242110477042835E-3</v>
      </c>
      <c r="D30" s="78">
        <v>1.2221742587281031E-3</v>
      </c>
      <c r="E30" s="78">
        <v>1.0969875866962935E-3</v>
      </c>
      <c r="F30" s="78">
        <v>2.1304577103529502E-3</v>
      </c>
      <c r="G30" s="78">
        <v>2.2656926367836529E-3</v>
      </c>
      <c r="H30" s="78">
        <v>5.2974605444943405E-5</v>
      </c>
      <c r="I30" s="78">
        <v>1.0612629184985695E-2</v>
      </c>
      <c r="J30" s="78">
        <v>1.2384981165705541E-2</v>
      </c>
      <c r="K30" s="78">
        <v>1.3226242630331032E-3</v>
      </c>
      <c r="L30" s="78">
        <v>2.281064383474188E-4</v>
      </c>
      <c r="M30" s="78">
        <v>1.0361090920237234E-3</v>
      </c>
      <c r="N30" s="78">
        <v>1.4760846664353747E-3</v>
      </c>
      <c r="O30" s="78"/>
      <c r="P30" s="78">
        <v>3.9495464391075454E-3</v>
      </c>
      <c r="Q30" s="83">
        <v>1.6307197524276717E-3</v>
      </c>
      <c r="R30" s="78">
        <v>9.1450178522467973E-4</v>
      </c>
      <c r="S30" s="78">
        <v>4.9758968799193896E-3</v>
      </c>
      <c r="T30" s="78">
        <v>8.6402297353749269E-4</v>
      </c>
      <c r="U30" s="78">
        <v>2.1258696149182221E-3</v>
      </c>
      <c r="V30" s="78">
        <v>1.6197083233843253E-3</v>
      </c>
      <c r="W30" s="78"/>
      <c r="X30" s="78"/>
      <c r="Y30" s="78">
        <v>2.2881254948879179E-4</v>
      </c>
      <c r="Z30" s="78"/>
      <c r="AA30" s="78">
        <v>1.217290052169574E-3</v>
      </c>
      <c r="AB30" s="78"/>
      <c r="AC30" s="78"/>
      <c r="AD30" s="78">
        <v>5.3579401026418776E-2</v>
      </c>
      <c r="AE30" s="47" t="str">
        <f ca="1"/>
        <v>l</v>
      </c>
    </row>
    <row r="31" spans="1:31">
      <c r="A31" s="84" t="str">
        <f t="shared" ca="1" si="1"/>
        <v>p</v>
      </c>
      <c r="B31" s="50">
        <v>26</v>
      </c>
      <c r="C31" s="78">
        <v>1.5531191141812953E-5</v>
      </c>
      <c r="D31" s="78">
        <v>3.8334676246089299E-4</v>
      </c>
      <c r="E31" s="78">
        <v>1.6624719760107037E-3</v>
      </c>
      <c r="F31" s="78">
        <v>8.010391613143767E-4</v>
      </c>
      <c r="G31" s="78">
        <v>1.9415420673359297E-3</v>
      </c>
      <c r="H31" s="78"/>
      <c r="I31" s="78"/>
      <c r="J31" s="78">
        <v>5.302308957400542E-4</v>
      </c>
      <c r="K31" s="78"/>
      <c r="L31" s="78"/>
      <c r="M31" s="78">
        <v>7.3189884089090273E-4</v>
      </c>
      <c r="N31" s="78"/>
      <c r="O31" s="78"/>
      <c r="P31" s="78">
        <v>2.0931151690700153E-4</v>
      </c>
      <c r="Q31" s="83">
        <v>7.6534638200690839E-4</v>
      </c>
      <c r="R31" s="78">
        <v>1.5817540360434269E-5</v>
      </c>
      <c r="S31" s="78">
        <v>1.0736533793470494E-3</v>
      </c>
      <c r="T31" s="78">
        <v>5.2615041937470052E-4</v>
      </c>
      <c r="U31" s="78">
        <v>7.4707534947783235E-4</v>
      </c>
      <c r="V31" s="78">
        <v>3.5031247533085202E-4</v>
      </c>
      <c r="W31" s="78"/>
      <c r="X31" s="78">
        <v>9.4737662790344288E-4</v>
      </c>
      <c r="Y31" s="78">
        <v>6.6188971090638455E-5</v>
      </c>
      <c r="Z31" s="78"/>
      <c r="AA31" s="78"/>
      <c r="AB31" s="78">
        <v>3.4777763395237482E-4</v>
      </c>
      <c r="AC31" s="78"/>
      <c r="AD31" s="78">
        <v>1.1115071190645906E-2</v>
      </c>
      <c r="AE31" s="47" t="str">
        <f ca="1"/>
        <v>p</v>
      </c>
    </row>
    <row r="32" spans="1:31">
      <c r="B32" s="50" t="s">
        <v>13515</v>
      </c>
      <c r="C32" s="78">
        <v>2.0410503731878731E-2</v>
      </c>
      <c r="D32" s="78">
        <v>5.2868493535633852E-2</v>
      </c>
      <c r="E32" s="78">
        <v>1.8775244693542234E-2</v>
      </c>
      <c r="F32" s="78">
        <v>3.7402768983928199E-2</v>
      </c>
      <c r="G32" s="78">
        <v>3.9162231995841693E-2</v>
      </c>
      <c r="H32" s="78">
        <v>7.6803871545562752E-3</v>
      </c>
      <c r="I32" s="78">
        <v>5.9621441126633201E-2</v>
      </c>
      <c r="J32" s="78">
        <v>6.0267018693983321E-2</v>
      </c>
      <c r="K32" s="78">
        <v>1.4512594907682639E-2</v>
      </c>
      <c r="L32" s="78">
        <v>4.9091612421386568E-3</v>
      </c>
      <c r="M32" s="78">
        <v>6.262223776317527E-2</v>
      </c>
      <c r="N32" s="78">
        <v>1.8166075778546103E-2</v>
      </c>
      <c r="O32" s="78">
        <v>7.4022802378755029E-3</v>
      </c>
      <c r="P32" s="78">
        <v>3.479965609458844E-2</v>
      </c>
      <c r="Q32" s="83">
        <v>1.6048266243338393E-2</v>
      </c>
      <c r="R32" s="78">
        <v>2.0836653194586725E-2</v>
      </c>
      <c r="S32" s="78">
        <v>5.6702833223772203E-2</v>
      </c>
      <c r="T32" s="78">
        <v>3.5945319794481956E-2</v>
      </c>
      <c r="U32" s="78">
        <v>5.9647562213691822E-2</v>
      </c>
      <c r="V32" s="78">
        <v>3.6947769837444105E-2</v>
      </c>
      <c r="W32" s="78">
        <v>1.8477776664920582E-2</v>
      </c>
      <c r="X32" s="78">
        <v>9.3980274049639614E-2</v>
      </c>
      <c r="Y32" s="78">
        <v>8.1355691740640765E-2</v>
      </c>
      <c r="Z32" s="78">
        <v>3.0195560897270074E-2</v>
      </c>
      <c r="AA32" s="78">
        <v>4.7803115778863689E-2</v>
      </c>
      <c r="AB32" s="78">
        <v>3.6267918221006022E-2</v>
      </c>
      <c r="AC32" s="78">
        <v>2.7016671316587505E-2</v>
      </c>
      <c r="AD32" s="78">
        <v>0.99982550911624768</v>
      </c>
    </row>
    <row r="33" spans="2:30">
      <c r="B33" s="50"/>
      <c r="C33" s="100" t="str" cm="1">
        <f t="array" aca="1" ref="C33:AC33" ca="1">C3:AC3</f>
        <v>q</v>
      </c>
      <c r="D33" s="100" t="str">
        <f ca="1"/>
        <v>a</v>
      </c>
      <c r="E33" s="100" t="str">
        <f ca="1"/>
        <v>z</v>
      </c>
      <c r="F33" s="100" t="str">
        <f ca="1"/>
        <v>w</v>
      </c>
      <c r="G33" s="100" t="str">
        <f ca="1"/>
        <v>s</v>
      </c>
      <c r="H33" s="100" t="str">
        <f ca="1"/>
        <v>x</v>
      </c>
      <c r="I33" s="100" t="str">
        <f ca="1"/>
        <v>e</v>
      </c>
      <c r="J33" s="100" t="str">
        <f ca="1"/>
        <v>d</v>
      </c>
      <c r="K33" s="100" t="str">
        <f ca="1"/>
        <v>c</v>
      </c>
      <c r="L33" s="100" t="str">
        <f ca="1"/>
        <v>r</v>
      </c>
      <c r="M33" s="100" t="str">
        <f ca="1"/>
        <v>f</v>
      </c>
      <c r="N33" s="100" t="str">
        <f ca="1"/>
        <v>v</v>
      </c>
      <c r="O33" s="100" t="str">
        <f ca="1"/>
        <v>t</v>
      </c>
      <c r="P33" s="100" t="str">
        <f ca="1"/>
        <v>g</v>
      </c>
      <c r="Q33" s="100" t="str">
        <f ca="1"/>
        <v>b</v>
      </c>
      <c r="R33" s="100" t="str">
        <f ca="1"/>
        <v>y</v>
      </c>
      <c r="S33" s="100" t="str">
        <f ca="1"/>
        <v>h</v>
      </c>
      <c r="T33" s="100" t="str">
        <f ca="1"/>
        <v>n</v>
      </c>
      <c r="U33" s="100" t="str">
        <f ca="1"/>
        <v>u</v>
      </c>
      <c r="V33" s="100" t="str">
        <f ca="1"/>
        <v>j</v>
      </c>
      <c r="W33" s="100" t="str">
        <f ca="1"/>
        <v>m</v>
      </c>
      <c r="X33" s="100" t="str">
        <f ca="1"/>
        <v>i</v>
      </c>
      <c r="Y33" s="100" t="str">
        <f ca="1"/>
        <v>k</v>
      </c>
      <c r="Z33" s="100" t="str">
        <f ca="1"/>
        <v>o</v>
      </c>
      <c r="AA33" s="100" t="str">
        <f ca="1"/>
        <v>l</v>
      </c>
      <c r="AB33" s="100" t="str">
        <f ca="1"/>
        <v>p</v>
      </c>
      <c r="AC33" s="100" t="str">
        <f ca="1"/>
        <v>;</v>
      </c>
      <c r="AD33" s="78"/>
    </row>
    <row r="34" spans="2:30">
      <c r="B34" s="47" t="s">
        <v>14765</v>
      </c>
      <c r="C34" s="103" cm="1">
        <f t="array" aca="1" ref="C34:AB34" ca="1">TRANSPOSE(AD6:AD31)</f>
        <v>3.2247620747120252E-2</v>
      </c>
      <c r="D34" s="103">
        <f ca="1"/>
        <v>4.6285324999529795E-3</v>
      </c>
      <c r="E34" s="103">
        <f ca="1"/>
        <v>3.6031364480709281E-2</v>
      </c>
      <c r="F34" s="103">
        <f ca="1"/>
        <v>3.5816614305667953E-2</v>
      </c>
      <c r="G34" s="103">
        <f ca="1"/>
        <v>1.5960858144354238E-2</v>
      </c>
      <c r="H34" s="103">
        <f ca="1"/>
        <v>5.2827295041804709E-2</v>
      </c>
      <c r="I34" s="103">
        <f ca="1"/>
        <v>8.7088188335525521E-2</v>
      </c>
      <c r="J34" s="103">
        <f ca="1"/>
        <v>0.10198212881510711</v>
      </c>
      <c r="K34" s="103">
        <f ca="1"/>
        <v>1.2530436806859991E-2</v>
      </c>
      <c r="L34" s="103">
        <f ca="1"/>
        <v>2.3025470828075739E-2</v>
      </c>
      <c r="M34" s="103">
        <f ca="1"/>
        <v>2.6986672981968524E-2</v>
      </c>
      <c r="N34" s="103">
        <f ca="1"/>
        <v>0</v>
      </c>
      <c r="O34" s="103">
        <f ca="1"/>
        <v>3.676640340109983E-2</v>
      </c>
      <c r="P34" s="103">
        <f ca="1"/>
        <v>5.148526411127323E-2</v>
      </c>
      <c r="Q34" s="103">
        <f ca="1"/>
        <v>4.3873370931755584E-2</v>
      </c>
      <c r="R34" s="103">
        <f ca="1"/>
        <v>1.1391170408827936E-2</v>
      </c>
      <c r="S34" s="103">
        <f ca="1"/>
        <v>4.5020422881827643E-2</v>
      </c>
      <c r="T34" s="103">
        <f ca="1"/>
        <v>2.2396381118575063E-2</v>
      </c>
      <c r="U34" s="103">
        <f ca="1"/>
        <v>6.4800245713661317E-2</v>
      </c>
      <c r="V34" s="103">
        <f ca="1"/>
        <v>7.4551653591896264E-2</v>
      </c>
      <c r="W34" s="103">
        <f ca="1"/>
        <v>3.2073068120591804E-2</v>
      </c>
      <c r="X34" s="103">
        <f ca="1"/>
        <v>3.0365069872788711E-2</v>
      </c>
      <c r="Y34" s="103">
        <f ca="1"/>
        <v>1.8274309275248177E-2</v>
      </c>
      <c r="Z34" s="103">
        <f ca="1"/>
        <v>7.500849448449104E-2</v>
      </c>
      <c r="AA34" s="103">
        <f ca="1"/>
        <v>5.3579401026418783E-2</v>
      </c>
      <c r="AB34" s="103">
        <f ca="1"/>
        <v>1.1115071190645908E-2</v>
      </c>
      <c r="AC34" s="102"/>
      <c r="AD34" s="78"/>
    </row>
    <row r="35" spans="2:30">
      <c r="B35" s="47" t="s">
        <v>14766</v>
      </c>
      <c r="C35" s="78">
        <f ca="1">C32+C34</f>
        <v>5.205245358002579E-2</v>
      </c>
      <c r="D35" s="78">
        <f t="shared" ref="D35:AB35" ca="1" si="2">D32+D34</f>
        <v>5.7497026035586832E-2</v>
      </c>
      <c r="E35" s="78">
        <f t="shared" ca="1" si="2"/>
        <v>5.6308966381495393E-2</v>
      </c>
      <c r="F35" s="78">
        <f t="shared" ca="1" si="2"/>
        <v>7.3219383289596152E-2</v>
      </c>
      <c r="G35" s="78">
        <f t="shared" ca="1" si="2"/>
        <v>5.5123090140195931E-2</v>
      </c>
      <c r="H35" s="78">
        <f t="shared" ca="1" si="2"/>
        <v>5.5895129935188109E-2</v>
      </c>
      <c r="I35" s="78">
        <f t="shared" ca="1" si="2"/>
        <v>0.14670962946215871</v>
      </c>
      <c r="J35" s="78">
        <f t="shared" ca="1" si="2"/>
        <v>0.16114355642996192</v>
      </c>
      <c r="K35" s="78">
        <f t="shared" ca="1" si="2"/>
        <v>2.7043031714542629E-2</v>
      </c>
      <c r="L35" s="78">
        <f t="shared" ca="1" si="2"/>
        <v>2.7934632070214398E-2</v>
      </c>
      <c r="M35" s="78">
        <f t="shared" ca="1" si="2"/>
        <v>8.9608910745143794E-2</v>
      </c>
      <c r="N35" s="78">
        <f t="shared" ca="1" si="2"/>
        <v>1.8166075778546103E-2</v>
      </c>
      <c r="O35" s="78">
        <f t="shared" ca="1" si="2"/>
        <v>5.6362751225070298E-2</v>
      </c>
      <c r="P35" s="78">
        <f t="shared" ca="1" si="2"/>
        <v>8.6284920205861676E-2</v>
      </c>
      <c r="Q35" s="78">
        <f t="shared" ca="1" si="2"/>
        <v>5.7826543593240763E-2</v>
      </c>
      <c r="R35" s="78">
        <f t="shared" ca="1" si="2"/>
        <v>3.2227823603414661E-2</v>
      </c>
      <c r="S35" s="78">
        <f t="shared" ca="1" si="2"/>
        <v>0.10172325610559985</v>
      </c>
      <c r="T35" s="78">
        <f t="shared" ca="1" si="2"/>
        <v>5.8241488448444734E-2</v>
      </c>
      <c r="U35" s="78">
        <f t="shared" ca="1" si="2"/>
        <v>0.12444780792735313</v>
      </c>
      <c r="V35" s="78">
        <f t="shared" ca="1" si="2"/>
        <v>0.10773945318883371</v>
      </c>
      <c r="W35" s="78">
        <f t="shared" ca="1" si="2"/>
        <v>5.021967866020844E-2</v>
      </c>
      <c r="X35" s="78">
        <f t="shared" ca="1" si="2"/>
        <v>0.12434534392242833</v>
      </c>
      <c r="Y35" s="78">
        <f t="shared" ca="1" si="2"/>
        <v>9.9630001015888939E-2</v>
      </c>
      <c r="Z35" s="78">
        <f t="shared" ca="1" si="2"/>
        <v>0.10520405538176111</v>
      </c>
      <c r="AA35" s="78">
        <f t="shared" ca="1" si="2"/>
        <v>0.10064412629744668</v>
      </c>
      <c r="AB35" s="78">
        <f t="shared" ca="1" si="2"/>
        <v>4.7035211777699551E-2</v>
      </c>
      <c r="AC35" s="101"/>
      <c r="AD35" s="101"/>
    </row>
  </sheetData>
  <phoneticPr fontId="2" type="noConversion"/>
  <conditionalFormatting pivot="1" sqref="C6:AC31">
    <cfRule type="top10" dxfId="63" priority="1" percent="1" rank="10"/>
  </conditionalFormatting>
  <conditionalFormatting pivot="1" sqref="C6:AC31">
    <cfRule type="top10" dxfId="64" priority="2" percent="1" rank="30"/>
  </conditionalFormatting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3:AM32"/>
  <sheetViews>
    <sheetView showGridLines="0" zoomScaleNormal="100" workbookViewId="0">
      <selection activeCell="Q5" sqref="Q5"/>
    </sheetView>
  </sheetViews>
  <sheetFormatPr defaultColWidth="6.453125" defaultRowHeight="11.5"/>
  <cols>
    <col min="1" max="1" width="8.90625" style="89" bestFit="1" customWidth="1"/>
    <col min="2" max="2" width="7.90625" style="89" bestFit="1" customWidth="1"/>
    <col min="3" max="5" width="5.36328125" style="89" bestFit="1" customWidth="1"/>
    <col min="6" max="6" width="6.1796875" style="89" bestFit="1" customWidth="1"/>
    <col min="7" max="9" width="5.36328125" style="89" bestFit="1" customWidth="1"/>
    <col min="10" max="10" width="6.1796875" style="89" bestFit="1" customWidth="1"/>
    <col min="11" max="30" width="5.36328125" style="89" bestFit="1" customWidth="1"/>
    <col min="31" max="31" width="6.1796875" style="89" bestFit="1" customWidth="1"/>
    <col min="32" max="36" width="6.7265625" style="89" bestFit="1" customWidth="1"/>
    <col min="37" max="37" width="7.90625" style="89" bestFit="1" customWidth="1"/>
    <col min="38" max="16384" width="6.453125" style="89"/>
  </cols>
  <sheetData>
    <row r="3" spans="1:39">
      <c r="A3" s="95" t="s">
        <v>14465</v>
      </c>
      <c r="B3" s="95" t="s">
        <v>14090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8"/>
      <c r="AF3" s="47"/>
      <c r="AG3" s="47"/>
      <c r="AH3" s="47"/>
      <c r="AI3" s="47"/>
      <c r="AJ3" s="47"/>
      <c r="AK3" s="47"/>
      <c r="AL3" s="47"/>
      <c r="AM3" s="47"/>
    </row>
    <row r="4" spans="1:39" ht="21.75" customHeight="1">
      <c r="A4" s="95" t="s">
        <v>14089</v>
      </c>
      <c r="B4" s="90" t="s">
        <v>6950</v>
      </c>
      <c r="C4" s="90" t="s">
        <v>6841</v>
      </c>
      <c r="D4" s="90" t="s">
        <v>13767</v>
      </c>
      <c r="E4" s="90" t="s">
        <v>6840</v>
      </c>
      <c r="F4" s="90" t="s">
        <v>6876</v>
      </c>
      <c r="G4" s="90" t="s">
        <v>6816</v>
      </c>
      <c r="H4" s="90" t="s">
        <v>6836</v>
      </c>
      <c r="I4" s="90" t="s">
        <v>14463</v>
      </c>
      <c r="J4" s="90" t="s">
        <v>13510</v>
      </c>
      <c r="K4" s="90" t="s">
        <v>14015</v>
      </c>
      <c r="L4" s="90" t="s">
        <v>6916</v>
      </c>
      <c r="M4" s="90" t="s">
        <v>14461</v>
      </c>
      <c r="N4" s="90" t="s">
        <v>14103</v>
      </c>
      <c r="O4" s="90" t="s">
        <v>13529</v>
      </c>
      <c r="P4" s="90" t="s">
        <v>13530</v>
      </c>
      <c r="Q4" s="90" t="s">
        <v>14095</v>
      </c>
      <c r="R4" s="90" t="s">
        <v>14462</v>
      </c>
      <c r="S4" s="90" t="s">
        <v>6908</v>
      </c>
      <c r="T4" s="90" t="s">
        <v>6960</v>
      </c>
      <c r="U4" s="90" t="s">
        <v>13512</v>
      </c>
      <c r="V4" s="90" t="s">
        <v>13532</v>
      </c>
      <c r="W4" s="90" t="s">
        <v>14096</v>
      </c>
      <c r="X4" s="90" t="s">
        <v>14110</v>
      </c>
      <c r="Y4" s="90" t="s">
        <v>14460</v>
      </c>
      <c r="Z4" s="90" t="s">
        <v>13533</v>
      </c>
      <c r="AA4" s="90" t="s">
        <v>13534</v>
      </c>
      <c r="AB4" s="90" t="s">
        <v>13535</v>
      </c>
      <c r="AC4" s="90" t="s">
        <v>13536</v>
      </c>
      <c r="AD4" s="90" t="s">
        <v>13513</v>
      </c>
      <c r="AE4" s="90" t="s">
        <v>13515</v>
      </c>
      <c r="AF4" s="47"/>
      <c r="AG4" s="47"/>
      <c r="AH4" s="47"/>
      <c r="AI4" s="47"/>
      <c r="AJ4" s="47"/>
      <c r="AK4" s="47"/>
      <c r="AL4" s="47"/>
      <c r="AM4" s="47"/>
    </row>
    <row r="5" spans="1:39">
      <c r="A5" s="91" t="s">
        <v>6880</v>
      </c>
      <c r="B5" s="88">
        <v>1.6150616565185154E-3</v>
      </c>
      <c r="C5" s="88">
        <v>2.6349692399113799E-3</v>
      </c>
      <c r="D5" s="88">
        <v>5.0207756120014947E-4</v>
      </c>
      <c r="E5" s="88">
        <v>4.3034220098291959E-3</v>
      </c>
      <c r="F5" s="88"/>
      <c r="G5" s="88">
        <v>3.5711652324150181E-3</v>
      </c>
      <c r="H5" s="88">
        <v>2.3261448615966847E-3</v>
      </c>
      <c r="I5" s="88">
        <v>4.9226033855718907E-5</v>
      </c>
      <c r="J5" s="88">
        <v>3.0858648438122005E-3</v>
      </c>
      <c r="K5" s="88"/>
      <c r="L5" s="88">
        <v>2.5638993162306069E-3</v>
      </c>
      <c r="M5" s="88"/>
      <c r="N5" s="88">
        <v>2.0950935818532172E-3</v>
      </c>
      <c r="O5" s="88">
        <v>9.3749107192422053E-4</v>
      </c>
      <c r="P5" s="88">
        <v>2.4412572474824534E-4</v>
      </c>
      <c r="Q5" s="88">
        <v>2.2761085896110035E-3</v>
      </c>
      <c r="R5" s="88"/>
      <c r="S5" s="88"/>
      <c r="T5" s="88"/>
      <c r="U5" s="88">
        <v>1.3273878956406982E-2</v>
      </c>
      <c r="V5" s="88"/>
      <c r="W5" s="88"/>
      <c r="X5" s="88"/>
      <c r="Y5" s="88"/>
      <c r="Z5" s="88"/>
      <c r="AA5" s="88"/>
      <c r="AB5" s="88"/>
      <c r="AC5" s="88"/>
      <c r="AD5" s="88"/>
      <c r="AE5" s="88">
        <v>3.9478528679913145E-2</v>
      </c>
      <c r="AF5" s="47"/>
      <c r="AG5" s="47"/>
      <c r="AH5" s="47"/>
      <c r="AI5" s="47"/>
      <c r="AJ5" s="47"/>
      <c r="AK5" s="47"/>
      <c r="AL5" s="47"/>
      <c r="AM5" s="47"/>
    </row>
    <row r="6" spans="1:39">
      <c r="A6" s="91" t="s">
        <v>6882</v>
      </c>
      <c r="B6" s="88">
        <v>2.3229429566975555E-3</v>
      </c>
      <c r="C6" s="88">
        <v>9.1817876950924904E-4</v>
      </c>
      <c r="D6" s="88">
        <v>3.4916707845636689E-4</v>
      </c>
      <c r="E6" s="88">
        <v>4.3418025670296335E-4</v>
      </c>
      <c r="F6" s="88">
        <v>7.5976582621218626E-4</v>
      </c>
      <c r="G6" s="88"/>
      <c r="H6" s="88">
        <v>4.2106351010907106E-6</v>
      </c>
      <c r="I6" s="88">
        <v>3.1283001340700061E-4</v>
      </c>
      <c r="J6" s="88">
        <v>3.2882879980694855E-3</v>
      </c>
      <c r="K6" s="88"/>
      <c r="L6" s="88"/>
      <c r="M6" s="88"/>
      <c r="N6" s="88"/>
      <c r="O6" s="88"/>
      <c r="P6" s="88"/>
      <c r="Q6" s="88"/>
      <c r="R6" s="88"/>
      <c r="S6" s="88">
        <v>1.981220957925342E-3</v>
      </c>
      <c r="T6" s="88">
        <v>2.291769939488553E-5</v>
      </c>
      <c r="U6" s="88">
        <v>3.4557469735002665E-4</v>
      </c>
      <c r="V6" s="88"/>
      <c r="W6" s="88"/>
      <c r="X6" s="88">
        <v>1.8160397603699577E-5</v>
      </c>
      <c r="Y6" s="88"/>
      <c r="Z6" s="88"/>
      <c r="AA6" s="88">
        <v>1.740808011113994E-4</v>
      </c>
      <c r="AB6" s="88">
        <v>1.0775288557036177E-3</v>
      </c>
      <c r="AC6" s="88">
        <v>4.7729208394743856E-4</v>
      </c>
      <c r="AD6" s="88"/>
      <c r="AE6" s="88">
        <v>1.2486339027192305E-2</v>
      </c>
      <c r="AF6" s="47"/>
      <c r="AG6" s="47"/>
      <c r="AH6" s="47"/>
      <c r="AI6" s="47"/>
      <c r="AJ6" s="47"/>
      <c r="AK6" s="47"/>
      <c r="AL6" s="47"/>
      <c r="AM6" s="47"/>
    </row>
    <row r="7" spans="1:39">
      <c r="A7" s="91" t="s">
        <v>13508</v>
      </c>
      <c r="B7" s="88">
        <v>2.8773703614111104E-3</v>
      </c>
      <c r="C7" s="88">
        <v>3.0057947319943761E-3</v>
      </c>
      <c r="D7" s="88">
        <v>2.8998422671360964E-3</v>
      </c>
      <c r="E7" s="88">
        <v>7.8768585121828244E-3</v>
      </c>
      <c r="F7" s="88">
        <v>4.1156563192424139E-2</v>
      </c>
      <c r="G7" s="88"/>
      <c r="H7" s="88"/>
      <c r="I7" s="88">
        <v>2.2401164452113395E-3</v>
      </c>
      <c r="J7" s="88">
        <v>8.026316534461184E-3</v>
      </c>
      <c r="K7" s="88">
        <v>6.4428574189796034E-7</v>
      </c>
      <c r="L7" s="88">
        <v>3.6255488061743145E-3</v>
      </c>
      <c r="M7" s="88"/>
      <c r="N7" s="88">
        <v>1.1055910791285064E-3</v>
      </c>
      <c r="O7" s="88">
        <v>1.4799699046971231E-4</v>
      </c>
      <c r="P7" s="88"/>
      <c r="Q7" s="88">
        <v>2.4536743908717602E-3</v>
      </c>
      <c r="R7" s="88"/>
      <c r="S7" s="88">
        <v>3.7952400039229844E-3</v>
      </c>
      <c r="T7" s="88">
        <v>2.3995641504575109E-3</v>
      </c>
      <c r="U7" s="88">
        <v>2.5597147128766616E-3</v>
      </c>
      <c r="V7" s="88"/>
      <c r="W7" s="88"/>
      <c r="X7" s="88">
        <v>1.2130956869104499E-3</v>
      </c>
      <c r="Y7" s="88"/>
      <c r="Z7" s="88"/>
      <c r="AA7" s="88">
        <v>4.693660677347361E-3</v>
      </c>
      <c r="AB7" s="88">
        <v>5.7788526286174896E-4</v>
      </c>
      <c r="AC7" s="88">
        <v>3.1329695787145691E-3</v>
      </c>
      <c r="AD7" s="88"/>
      <c r="AE7" s="88">
        <v>9.3788447670298564E-2</v>
      </c>
      <c r="AF7" s="47"/>
      <c r="AG7" s="47"/>
      <c r="AH7" s="47"/>
      <c r="AI7" s="47"/>
      <c r="AJ7" s="47"/>
      <c r="AK7" s="47"/>
      <c r="AL7" s="47"/>
      <c r="AM7" s="47"/>
    </row>
    <row r="8" spans="1:39">
      <c r="A8" s="91" t="s">
        <v>6886</v>
      </c>
      <c r="B8" s="88"/>
      <c r="C8" s="88">
        <v>2.3674181966988755E-3</v>
      </c>
      <c r="D8" s="88">
        <v>4.9197594171960391E-3</v>
      </c>
      <c r="E8" s="88"/>
      <c r="F8" s="88"/>
      <c r="G8" s="88">
        <v>2.064271993230705E-3</v>
      </c>
      <c r="H8" s="88">
        <v>3.0616263216887477E-3</v>
      </c>
      <c r="I8" s="88">
        <v>1.6404784036395505E-3</v>
      </c>
      <c r="J8" s="88"/>
      <c r="K8" s="88"/>
      <c r="L8" s="88"/>
      <c r="M8" s="88"/>
      <c r="N8" s="88"/>
      <c r="O8" s="88"/>
      <c r="P8" s="88"/>
      <c r="Q8" s="88"/>
      <c r="R8" s="88"/>
      <c r="S8" s="88"/>
      <c r="T8" s="88">
        <v>2.4231326435310814E-4</v>
      </c>
      <c r="U8" s="88">
        <v>6.1533681208586306E-3</v>
      </c>
      <c r="V8" s="88"/>
      <c r="W8" s="88"/>
      <c r="X8" s="88"/>
      <c r="Y8" s="88"/>
      <c r="Z8" s="88"/>
      <c r="AA8" s="88"/>
      <c r="AB8" s="88"/>
      <c r="AC8" s="88"/>
      <c r="AD8" s="88"/>
      <c r="AE8" s="88">
        <v>2.0449235717665656E-2</v>
      </c>
      <c r="AF8" s="47"/>
      <c r="AG8" s="47"/>
      <c r="AH8" s="47"/>
      <c r="AI8" s="47"/>
      <c r="AJ8" s="47"/>
      <c r="AK8" s="47"/>
      <c r="AL8" s="47"/>
      <c r="AM8" s="47"/>
    </row>
    <row r="9" spans="1:39">
      <c r="A9" s="91" t="s">
        <v>13509</v>
      </c>
      <c r="B9" s="88">
        <v>1.9749180211472805E-3</v>
      </c>
      <c r="C9" s="88">
        <v>2.1261364403264813E-3</v>
      </c>
      <c r="D9" s="88">
        <v>1.1626071133180825E-3</v>
      </c>
      <c r="E9" s="88">
        <v>2.9480465549162811E-3</v>
      </c>
      <c r="F9" s="88">
        <v>9.125289041877465E-3</v>
      </c>
      <c r="G9" s="88">
        <v>1.0055478208726844E-3</v>
      </c>
      <c r="H9" s="88">
        <v>8.970637686043203E-4</v>
      </c>
      <c r="I9" s="88">
        <v>1.0293213139550407E-3</v>
      </c>
      <c r="J9" s="88"/>
      <c r="K9" s="88"/>
      <c r="L9" s="88"/>
      <c r="M9" s="88"/>
      <c r="N9" s="88"/>
      <c r="O9" s="88"/>
      <c r="P9" s="88"/>
      <c r="Q9" s="88"/>
      <c r="R9" s="88"/>
      <c r="S9" s="88">
        <v>7.2688219781876099E-3</v>
      </c>
      <c r="T9" s="88">
        <v>1.1886225906235076E-3</v>
      </c>
      <c r="U9" s="88">
        <v>2.2691613670910433E-3</v>
      </c>
      <c r="V9" s="88">
        <v>2.2477437471255259E-4</v>
      </c>
      <c r="W9" s="88">
        <v>1.6428961021558647E-4</v>
      </c>
      <c r="X9" s="88">
        <v>4.6605613108494535E-3</v>
      </c>
      <c r="Y9" s="88">
        <v>1.4414949824132772E-3</v>
      </c>
      <c r="Z9" s="88"/>
      <c r="AA9" s="88">
        <v>1.5478086377632276E-3</v>
      </c>
      <c r="AB9" s="88">
        <v>7.6705796938184937E-5</v>
      </c>
      <c r="AC9" s="88">
        <v>1.2347986799040703E-2</v>
      </c>
      <c r="AD9" s="88"/>
      <c r="AE9" s="88">
        <v>5.145915752285278E-2</v>
      </c>
      <c r="AF9" s="47"/>
      <c r="AG9" s="47"/>
      <c r="AH9" s="47"/>
      <c r="AI9" s="47"/>
      <c r="AJ9" s="47"/>
      <c r="AK9" s="47"/>
      <c r="AL9" s="47"/>
      <c r="AM9" s="47"/>
    </row>
    <row r="10" spans="1:39">
      <c r="A10" s="91" t="s">
        <v>13511</v>
      </c>
      <c r="B10" s="88"/>
      <c r="C10" s="88"/>
      <c r="D10" s="88"/>
      <c r="E10" s="88"/>
      <c r="F10" s="88"/>
      <c r="G10" s="88"/>
      <c r="H10" s="88"/>
      <c r="I10" s="88"/>
      <c r="J10" s="88">
        <v>8.9899434805213868E-3</v>
      </c>
      <c r="K10" s="88">
        <v>9.8923893128484297E-5</v>
      </c>
      <c r="L10" s="88">
        <v>3.5356123737484654E-3</v>
      </c>
      <c r="M10" s="88">
        <v>1.4406522045993799E-3</v>
      </c>
      <c r="N10" s="88">
        <v>6.0567089897319698E-4</v>
      </c>
      <c r="O10" s="88">
        <v>1.0697616331485145E-3</v>
      </c>
      <c r="P10" s="88">
        <v>1.0289373456846161E-3</v>
      </c>
      <c r="Q10" s="88">
        <v>3.7422621445096478E-3</v>
      </c>
      <c r="R10" s="88">
        <v>1.1478048110963966E-4</v>
      </c>
      <c r="S10" s="88"/>
      <c r="T10" s="88"/>
      <c r="U10" s="88">
        <v>4.903177194263148E-3</v>
      </c>
      <c r="V10" s="88"/>
      <c r="W10" s="88"/>
      <c r="X10" s="88">
        <v>3.4155930035254145E-3</v>
      </c>
      <c r="Y10" s="88"/>
      <c r="Z10" s="88">
        <v>1.3719544238774118E-3</v>
      </c>
      <c r="AA10" s="88"/>
      <c r="AB10" s="88">
        <v>4.6029335306019129E-4</v>
      </c>
      <c r="AC10" s="88"/>
      <c r="AD10" s="88"/>
      <c r="AE10" s="88">
        <v>3.0777562430149497E-2</v>
      </c>
      <c r="AF10" s="47"/>
      <c r="AG10" s="47"/>
      <c r="AH10" s="47"/>
      <c r="AI10" s="47"/>
      <c r="AJ10" s="47"/>
      <c r="AK10" s="47"/>
      <c r="AL10" s="47"/>
      <c r="AM10" s="47"/>
    </row>
    <row r="11" spans="1:39">
      <c r="A11" s="91" t="s">
        <v>6891</v>
      </c>
      <c r="B11" s="88"/>
      <c r="C11" s="88">
        <v>2.0028338159944654E-3</v>
      </c>
      <c r="D11" s="88">
        <v>6.2224986793769292E-4</v>
      </c>
      <c r="E11" s="88">
        <v>1.4232857752836763E-4</v>
      </c>
      <c r="F11" s="88">
        <v>4.6511248025085233E-4</v>
      </c>
      <c r="G11" s="88"/>
      <c r="H11" s="88">
        <v>1.1418064457599587E-2</v>
      </c>
      <c r="I11" s="88">
        <v>3.3177461739351539E-4</v>
      </c>
      <c r="J11" s="88">
        <v>3.2279073605611091E-3</v>
      </c>
      <c r="K11" s="88"/>
      <c r="L11" s="88"/>
      <c r="M11" s="88"/>
      <c r="N11" s="88"/>
      <c r="O11" s="88"/>
      <c r="P11" s="88"/>
      <c r="Q11" s="88"/>
      <c r="R11" s="88"/>
      <c r="S11" s="88">
        <v>9.3154607166943471E-4</v>
      </c>
      <c r="T11" s="88">
        <v>2.1123786619590856E-4</v>
      </c>
      <c r="U11" s="88">
        <v>2.9440051261716491E-3</v>
      </c>
      <c r="V11" s="88"/>
      <c r="W11" s="88"/>
      <c r="X11" s="88">
        <v>1.1023143329563286E-4</v>
      </c>
      <c r="Y11" s="88"/>
      <c r="Z11" s="88"/>
      <c r="AA11" s="88">
        <v>2.0806524701232006E-4</v>
      </c>
      <c r="AB11" s="88">
        <v>8.9015559370508098E-5</v>
      </c>
      <c r="AC11" s="88">
        <v>3.2109834709469106E-4</v>
      </c>
      <c r="AD11" s="88"/>
      <c r="AE11" s="88">
        <v>2.3025470828075743E-2</v>
      </c>
      <c r="AF11" s="47"/>
      <c r="AG11" s="47"/>
      <c r="AH11" s="47"/>
      <c r="AI11" s="47"/>
      <c r="AJ11" s="47"/>
      <c r="AK11" s="47"/>
      <c r="AL11" s="47"/>
      <c r="AM11" s="47"/>
    </row>
    <row r="12" spans="1:39">
      <c r="A12" s="91" t="s">
        <v>6775</v>
      </c>
      <c r="B12" s="88">
        <v>7.660980487057894E-4</v>
      </c>
      <c r="C12" s="88">
        <v>1.7385920586380724E-3</v>
      </c>
      <c r="D12" s="88">
        <v>1.4502937129490956E-4</v>
      </c>
      <c r="E12" s="88">
        <v>1.1892603684286188E-4</v>
      </c>
      <c r="F12" s="88">
        <v>7.7352035061118948E-4</v>
      </c>
      <c r="G12" s="88"/>
      <c r="H12" s="88">
        <v>1.5371421293695832E-4</v>
      </c>
      <c r="I12" s="88">
        <v>2.0236429438704117E-5</v>
      </c>
      <c r="J12" s="88">
        <v>5.299458481087903E-3</v>
      </c>
      <c r="K12" s="88"/>
      <c r="L12" s="88"/>
      <c r="M12" s="88"/>
      <c r="N12" s="88"/>
      <c r="O12" s="88"/>
      <c r="P12" s="88"/>
      <c r="Q12" s="88"/>
      <c r="R12" s="88"/>
      <c r="S12" s="88">
        <v>6.815339180974852E-4</v>
      </c>
      <c r="T12" s="88">
        <v>9.4670956438279094E-5</v>
      </c>
      <c r="U12" s="88">
        <v>1.5965791160438667E-3</v>
      </c>
      <c r="V12" s="88"/>
      <c r="W12" s="88"/>
      <c r="X12" s="88">
        <v>4.6105803563264595E-4</v>
      </c>
      <c r="Y12" s="88"/>
      <c r="Z12" s="88"/>
      <c r="AA12" s="88">
        <v>1.1240475878560078E-3</v>
      </c>
      <c r="AB12" s="88">
        <v>3.7587239706119796E-4</v>
      </c>
      <c r="AC12" s="88">
        <v>2.3274659727644145E-3</v>
      </c>
      <c r="AD12" s="88"/>
      <c r="AE12" s="88">
        <v>1.5676802973450282E-2</v>
      </c>
      <c r="AF12" s="47"/>
      <c r="AG12" s="47"/>
      <c r="AH12" s="47"/>
      <c r="AI12" s="47"/>
      <c r="AJ12" s="47"/>
      <c r="AK12" s="47"/>
      <c r="AL12" s="47"/>
      <c r="AM12" s="47"/>
    </row>
    <row r="13" spans="1:39">
      <c r="A13" s="91" t="s">
        <v>6884</v>
      </c>
      <c r="B13" s="88">
        <v>1.9880054820256318E-3</v>
      </c>
      <c r="C13" s="88">
        <v>1.4464019667505602E-3</v>
      </c>
      <c r="D13" s="88">
        <v>5.6415677020989338E-4</v>
      </c>
      <c r="E13" s="88">
        <v>8.0736812983958639E-4</v>
      </c>
      <c r="F13" s="88">
        <v>1.3939447422801714E-3</v>
      </c>
      <c r="G13" s="88"/>
      <c r="H13" s="88"/>
      <c r="I13" s="88">
        <v>1.2351738624598321E-4</v>
      </c>
      <c r="J13" s="88">
        <v>4.3968174106572564E-3</v>
      </c>
      <c r="K13" s="88"/>
      <c r="L13" s="88">
        <v>2.3820317687537427E-3</v>
      </c>
      <c r="M13" s="88"/>
      <c r="N13" s="88">
        <v>1.1415279060654818E-3</v>
      </c>
      <c r="O13" s="88">
        <v>4.0576985865997802E-4</v>
      </c>
      <c r="P13" s="88"/>
      <c r="Q13" s="88">
        <v>1.33649593029427E-3</v>
      </c>
      <c r="R13" s="88"/>
      <c r="S13" s="88">
        <v>5.0786799795624745E-3</v>
      </c>
      <c r="T13" s="88">
        <v>2.050179056118785E-3</v>
      </c>
      <c r="U13" s="88">
        <v>1.6223603076249656E-3</v>
      </c>
      <c r="V13" s="88"/>
      <c r="W13" s="88"/>
      <c r="X13" s="88">
        <v>6.9185875980981983E-4</v>
      </c>
      <c r="Y13" s="88"/>
      <c r="Z13" s="88"/>
      <c r="AA13" s="88">
        <v>7.9833185961104803E-4</v>
      </c>
      <c r="AB13" s="88">
        <v>5.7315399281771074E-5</v>
      </c>
      <c r="AC13" s="88">
        <v>6.3081105878079133E-4</v>
      </c>
      <c r="AD13" s="88"/>
      <c r="AE13" s="88">
        <v>2.6915573772572213E-2</v>
      </c>
      <c r="AF13" s="47"/>
      <c r="AG13" s="47"/>
      <c r="AH13" s="47"/>
      <c r="AI13" s="47"/>
      <c r="AJ13" s="47"/>
      <c r="AK13" s="47"/>
      <c r="AL13" s="47"/>
      <c r="AM13" s="47"/>
    </row>
    <row r="14" spans="1:39">
      <c r="A14" s="91" t="s">
        <v>6804</v>
      </c>
      <c r="B14" s="88">
        <v>1.8108529347508403E-3</v>
      </c>
      <c r="C14" s="88">
        <v>2.802568135983079E-3</v>
      </c>
      <c r="D14" s="88">
        <v>2.5796387613495984E-3</v>
      </c>
      <c r="E14" s="88"/>
      <c r="F14" s="88"/>
      <c r="G14" s="88">
        <v>1.0901082444208648E-2</v>
      </c>
      <c r="H14" s="88">
        <v>4.4780136839783664E-3</v>
      </c>
      <c r="I14" s="88">
        <v>3.7628890501555626E-5</v>
      </c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>
        <v>6.2972878889313863E-3</v>
      </c>
      <c r="V14" s="88"/>
      <c r="W14" s="88"/>
      <c r="X14" s="88"/>
      <c r="Y14" s="88"/>
      <c r="Z14" s="88"/>
      <c r="AA14" s="88"/>
      <c r="AB14" s="88"/>
      <c r="AC14" s="88"/>
      <c r="AD14" s="88"/>
      <c r="AE14" s="88">
        <v>2.8907072739703474E-2</v>
      </c>
      <c r="AF14" s="47"/>
      <c r="AG14" s="47"/>
      <c r="AH14" s="47"/>
      <c r="AI14" s="47"/>
      <c r="AJ14" s="47"/>
      <c r="AK14" s="47"/>
      <c r="AL14" s="47"/>
      <c r="AM14" s="47"/>
    </row>
    <row r="15" spans="1:39">
      <c r="A15" s="91" t="s">
        <v>6892</v>
      </c>
      <c r="B15" s="88"/>
      <c r="C15" s="88"/>
      <c r="D15" s="88"/>
      <c r="E15" s="88"/>
      <c r="F15" s="88"/>
      <c r="G15" s="88"/>
      <c r="H15" s="88"/>
      <c r="I15" s="88"/>
      <c r="J15" s="88">
        <v>6.0101316861485028E-3</v>
      </c>
      <c r="K15" s="88">
        <v>3.0902807673612392E-3</v>
      </c>
      <c r="L15" s="88">
        <v>6.2870313805553123E-3</v>
      </c>
      <c r="M15" s="88">
        <v>7.5453897678182912E-3</v>
      </c>
      <c r="N15" s="88">
        <v>4.6125522611728748E-3</v>
      </c>
      <c r="O15" s="88">
        <v>3.3169424437419783E-3</v>
      </c>
      <c r="P15" s="88">
        <v>5.5238749192771776E-3</v>
      </c>
      <c r="Q15" s="88">
        <v>7.046540143264419E-3</v>
      </c>
      <c r="R15" s="88">
        <v>4.0391184270733291E-4</v>
      </c>
      <c r="S15" s="88"/>
      <c r="T15" s="88"/>
      <c r="U15" s="88">
        <v>2.7413219428820516E-3</v>
      </c>
      <c r="V15" s="88"/>
      <c r="W15" s="88"/>
      <c r="X15" s="88">
        <v>1.1403662393490294E-3</v>
      </c>
      <c r="Y15" s="88"/>
      <c r="Z15" s="88">
        <v>3.248059186821584E-3</v>
      </c>
      <c r="AA15" s="88"/>
      <c r="AB15" s="88">
        <v>1.1407990171453544E-3</v>
      </c>
      <c r="AC15" s="88"/>
      <c r="AD15" s="88"/>
      <c r="AE15" s="88">
        <v>5.210720159824514E-2</v>
      </c>
      <c r="AF15" s="47"/>
      <c r="AG15" s="47"/>
      <c r="AH15" s="47"/>
      <c r="AI15" s="47"/>
      <c r="AJ15" s="47"/>
      <c r="AK15" s="47"/>
      <c r="AL15" s="47"/>
      <c r="AM15" s="47"/>
    </row>
    <row r="16" spans="1:39">
      <c r="A16" s="91" t="s">
        <v>6883</v>
      </c>
      <c r="B16" s="88">
        <v>1.0642965932317592E-2</v>
      </c>
      <c r="C16" s="88">
        <v>3.2383493451356078E-4</v>
      </c>
      <c r="D16" s="88">
        <v>9.606365491066459E-5</v>
      </c>
      <c r="E16" s="88">
        <v>1.3934924406734854E-3</v>
      </c>
      <c r="F16" s="88">
        <v>1.3931670438341432E-3</v>
      </c>
      <c r="G16" s="88">
        <v>2.0678969140209789E-5</v>
      </c>
      <c r="H16" s="88">
        <v>4.0852922385760165E-4</v>
      </c>
      <c r="I16" s="88">
        <v>1.3594722011202372E-3</v>
      </c>
      <c r="J16" s="88">
        <v>7.789945016394466E-3</v>
      </c>
      <c r="K16" s="88"/>
      <c r="L16" s="88"/>
      <c r="M16" s="88"/>
      <c r="N16" s="88"/>
      <c r="O16" s="88"/>
      <c r="P16" s="88"/>
      <c r="Q16" s="88"/>
      <c r="R16" s="88"/>
      <c r="S16" s="88">
        <v>1.9096238913648336E-3</v>
      </c>
      <c r="T16" s="88">
        <v>9.8305964530573105E-4</v>
      </c>
      <c r="U16" s="88">
        <v>2.1878577128129498E-3</v>
      </c>
      <c r="V16" s="88"/>
      <c r="W16" s="88"/>
      <c r="X16" s="88">
        <v>6.2749526498789219E-5</v>
      </c>
      <c r="Y16" s="88"/>
      <c r="Z16" s="88"/>
      <c r="AA16" s="88">
        <v>1.8018231724590884E-3</v>
      </c>
      <c r="AB16" s="88">
        <v>1.7508953131336086E-4</v>
      </c>
      <c r="AC16" s="88">
        <v>5.2599422889181612E-3</v>
      </c>
      <c r="AD16" s="88"/>
      <c r="AE16" s="88">
        <v>3.580829518543488E-2</v>
      </c>
      <c r="AF16" s="47"/>
      <c r="AG16" s="47"/>
      <c r="AH16" s="47"/>
      <c r="AI16" s="47"/>
      <c r="AJ16" s="47"/>
      <c r="AK16" s="47"/>
      <c r="AL16" s="47"/>
      <c r="AM16" s="47"/>
    </row>
    <row r="17" spans="1:39">
      <c r="A17" s="92" t="s">
        <v>6885</v>
      </c>
      <c r="B17" s="93"/>
      <c r="C17" s="93">
        <v>4.1570422416510149E-3</v>
      </c>
      <c r="D17" s="93">
        <v>3.2917079188509741E-3</v>
      </c>
      <c r="E17" s="93">
        <v>4.8702307642797312E-3</v>
      </c>
      <c r="F17" s="93">
        <v>7.2341281671769219E-3</v>
      </c>
      <c r="G17" s="93"/>
      <c r="H17" s="93"/>
      <c r="I17" s="93"/>
      <c r="J17" s="93"/>
      <c r="K17" s="93"/>
      <c r="L17" s="93"/>
      <c r="M17" s="93"/>
      <c r="N17" s="93"/>
      <c r="O17" s="93"/>
      <c r="P17" s="93">
        <v>3.4077672095392305E-3</v>
      </c>
      <c r="Q17" s="93">
        <v>3.5840444393161895E-3</v>
      </c>
      <c r="R17" s="93"/>
      <c r="S17" s="93">
        <v>3.0446731463590073E-3</v>
      </c>
      <c r="T17" s="93"/>
      <c r="U17" s="93"/>
      <c r="V17" s="93"/>
      <c r="W17" s="93"/>
      <c r="X17" s="93">
        <v>6.3729361461417038E-3</v>
      </c>
      <c r="Y17" s="93"/>
      <c r="Z17" s="93">
        <v>3.2313956146788596E-3</v>
      </c>
      <c r="AA17" s="93"/>
      <c r="AB17" s="93">
        <v>1.323675294824179E-3</v>
      </c>
      <c r="AC17" s="93"/>
      <c r="AD17" s="93"/>
      <c r="AE17" s="93">
        <v>4.0517600942817818E-2</v>
      </c>
      <c r="AF17" s="47"/>
      <c r="AG17" s="47"/>
      <c r="AH17" s="47"/>
      <c r="AI17" s="47"/>
      <c r="AJ17" s="47"/>
      <c r="AK17" s="47"/>
      <c r="AL17" s="47"/>
      <c r="AM17" s="47"/>
    </row>
    <row r="18" spans="1:39">
      <c r="A18" s="91" t="s">
        <v>6888</v>
      </c>
      <c r="B18" s="88">
        <v>3.8456537362423033E-3</v>
      </c>
      <c r="C18" s="88">
        <v>1.112141317504469E-3</v>
      </c>
      <c r="D18" s="88">
        <v>2.8133159935865587E-4</v>
      </c>
      <c r="E18" s="88">
        <v>2.6930720995443592E-3</v>
      </c>
      <c r="F18" s="88">
        <v>9.6155807295566359E-3</v>
      </c>
      <c r="G18" s="88">
        <v>3.8181414334759027E-4</v>
      </c>
      <c r="H18" s="88">
        <v>1.3275345013387804E-3</v>
      </c>
      <c r="I18" s="88">
        <v>2.5144064569666261E-4</v>
      </c>
      <c r="J18" s="88"/>
      <c r="K18" s="88"/>
      <c r="L18" s="88"/>
      <c r="M18" s="88"/>
      <c r="N18" s="88"/>
      <c r="O18" s="88"/>
      <c r="P18" s="88"/>
      <c r="Q18" s="88"/>
      <c r="R18" s="88"/>
      <c r="S18" s="88">
        <v>8.3725582953318625E-4</v>
      </c>
      <c r="T18" s="88">
        <v>3.3408168098445299E-3</v>
      </c>
      <c r="U18" s="88">
        <v>2.3435308147227484E-3</v>
      </c>
      <c r="V18" s="88">
        <v>5.4616069801006178E-3</v>
      </c>
      <c r="W18" s="88">
        <v>4.0043335049476267E-4</v>
      </c>
      <c r="X18" s="88">
        <v>1.3040929130325538E-3</v>
      </c>
      <c r="Y18" s="88">
        <v>7.9779820879452611E-4</v>
      </c>
      <c r="Z18" s="88"/>
      <c r="AA18" s="88">
        <v>6.9172241853413547E-3</v>
      </c>
      <c r="AB18" s="88">
        <v>3.9621295348849167E-4</v>
      </c>
      <c r="AC18" s="88">
        <v>3.4396007823320964E-3</v>
      </c>
      <c r="AD18" s="88"/>
      <c r="AE18" s="88">
        <v>4.4747141600274321E-2</v>
      </c>
      <c r="AF18" s="47"/>
      <c r="AG18" s="47"/>
      <c r="AH18" s="47"/>
      <c r="AI18" s="47"/>
      <c r="AJ18" s="47"/>
      <c r="AK18" s="47"/>
      <c r="AL18" s="47"/>
      <c r="AM18" s="47"/>
    </row>
    <row r="19" spans="1:39">
      <c r="A19" s="91" t="s">
        <v>6890</v>
      </c>
      <c r="B19" s="88">
        <v>2.5437735217172784E-3</v>
      </c>
      <c r="C19" s="88">
        <v>1.9587425442635694E-3</v>
      </c>
      <c r="D19" s="88">
        <v>4.9700462447480141E-4</v>
      </c>
      <c r="E19" s="88">
        <v>6.7528955275050469E-4</v>
      </c>
      <c r="F19" s="88">
        <v>5.8237704083203175E-3</v>
      </c>
      <c r="G19" s="88"/>
      <c r="H19" s="88">
        <v>2.0908373911946183E-4</v>
      </c>
      <c r="I19" s="88">
        <v>3.8452144505091911E-5</v>
      </c>
      <c r="J19" s="88"/>
      <c r="K19" s="88"/>
      <c r="L19" s="88"/>
      <c r="M19" s="88"/>
      <c r="N19" s="88"/>
      <c r="O19" s="88"/>
      <c r="P19" s="88"/>
      <c r="Q19" s="88"/>
      <c r="R19" s="88"/>
      <c r="S19" s="88">
        <v>1.0400789334637005E-3</v>
      </c>
      <c r="T19" s="88">
        <v>1.1051843330793286E-3</v>
      </c>
      <c r="U19" s="88">
        <v>6.9548042663170073E-4</v>
      </c>
      <c r="V19" s="88">
        <v>1.3650397410413858E-4</v>
      </c>
      <c r="W19" s="88">
        <v>8.5417646517899136E-4</v>
      </c>
      <c r="X19" s="88">
        <v>4.2174033553490329E-4</v>
      </c>
      <c r="Y19" s="88">
        <v>8.0681170124431104E-4</v>
      </c>
      <c r="Z19" s="88"/>
      <c r="AA19" s="88">
        <v>2.0826699305271246E-4</v>
      </c>
      <c r="AB19" s="88">
        <v>3.8116009570051198E-4</v>
      </c>
      <c r="AC19" s="88">
        <v>5.048011327454452E-4</v>
      </c>
      <c r="AD19" s="88"/>
      <c r="AE19" s="88">
        <v>1.7900320925886767E-2</v>
      </c>
      <c r="AF19" s="47"/>
      <c r="AG19" s="47"/>
      <c r="AH19" s="47"/>
      <c r="AI19" s="47"/>
      <c r="AJ19" s="47"/>
      <c r="AK19" s="47"/>
      <c r="AL19" s="47"/>
      <c r="AM19" s="47"/>
    </row>
    <row r="20" spans="1:39">
      <c r="A20" s="91" t="s">
        <v>6877</v>
      </c>
      <c r="B20" s="88">
        <v>7.8229304939986082E-4</v>
      </c>
      <c r="C20" s="88">
        <v>8.7093765637351848E-4</v>
      </c>
      <c r="D20" s="88">
        <v>2.7518159909508441E-4</v>
      </c>
      <c r="E20" s="88">
        <v>1.0883775863272931E-3</v>
      </c>
      <c r="F20" s="88">
        <v>1.7323281694807309E-3</v>
      </c>
      <c r="G20" s="88">
        <v>4.5158866221094267E-3</v>
      </c>
      <c r="H20" s="88">
        <v>5.5978441287964946E-3</v>
      </c>
      <c r="I20" s="88">
        <v>7.0552542706220085E-4</v>
      </c>
      <c r="J20" s="88">
        <v>1.1191829051078392E-3</v>
      </c>
      <c r="K20" s="88"/>
      <c r="L20" s="88">
        <v>2.4917067734541E-3</v>
      </c>
      <c r="M20" s="88"/>
      <c r="N20" s="88">
        <v>3.3116612530394504E-4</v>
      </c>
      <c r="O20" s="88">
        <v>1.1561675098674965E-4</v>
      </c>
      <c r="P20" s="88">
        <v>2.7923246434805806E-3</v>
      </c>
      <c r="Q20" s="88">
        <v>3.6854901579495779E-3</v>
      </c>
      <c r="R20" s="88"/>
      <c r="S20" s="88"/>
      <c r="T20" s="88">
        <v>4.2062747834435227E-4</v>
      </c>
      <c r="U20" s="88"/>
      <c r="V20" s="88"/>
      <c r="W20" s="88"/>
      <c r="X20" s="88"/>
      <c r="Y20" s="88"/>
      <c r="Z20" s="88"/>
      <c r="AA20" s="88"/>
      <c r="AB20" s="88"/>
      <c r="AC20" s="88"/>
      <c r="AD20" s="88">
        <v>2.4814079634889121E-3</v>
      </c>
      <c r="AE20" s="88">
        <v>2.9005897036760667E-2</v>
      </c>
      <c r="AF20" s="47"/>
      <c r="AG20" s="47"/>
      <c r="AH20" s="47"/>
      <c r="AI20" s="47"/>
      <c r="AJ20" s="47"/>
      <c r="AK20" s="47"/>
      <c r="AL20" s="47"/>
      <c r="AM20" s="47"/>
    </row>
    <row r="21" spans="1:39">
      <c r="A21" s="91" t="s">
        <v>6878</v>
      </c>
      <c r="B21" s="88">
        <v>2.7707215473166374E-4</v>
      </c>
      <c r="C21" s="88"/>
      <c r="D21" s="88">
        <v>2.4652064548580545E-5</v>
      </c>
      <c r="E21" s="88">
        <v>3.598986662178793E-4</v>
      </c>
      <c r="F21" s="88">
        <v>4.5620962272644415E-4</v>
      </c>
      <c r="G21" s="88">
        <v>1.3584537090130955E-3</v>
      </c>
      <c r="H21" s="88"/>
      <c r="I21" s="88">
        <v>2.5771982850545296E-3</v>
      </c>
      <c r="J21" s="88">
        <v>2.8450909949483453E-3</v>
      </c>
      <c r="K21" s="88">
        <v>4.2984271683452907E-4</v>
      </c>
      <c r="L21" s="88">
        <v>4.9760921180229956E-3</v>
      </c>
      <c r="M21" s="88">
        <v>1.551166733145241E-4</v>
      </c>
      <c r="N21" s="88">
        <v>1.0021246461228023E-4</v>
      </c>
      <c r="O21" s="88">
        <v>7.3438812671187205E-5</v>
      </c>
      <c r="P21" s="88">
        <v>1.9693342113841645E-4</v>
      </c>
      <c r="Q21" s="88">
        <v>3.0581120358238491E-4</v>
      </c>
      <c r="R21" s="88"/>
      <c r="S21" s="88">
        <v>1.2770426737780194E-3</v>
      </c>
      <c r="T21" s="88">
        <v>1.5293651449093E-7</v>
      </c>
      <c r="U21" s="88"/>
      <c r="V21" s="88">
        <v>5.7972700897242738E-5</v>
      </c>
      <c r="W21" s="88"/>
      <c r="X21" s="88"/>
      <c r="Y21" s="88"/>
      <c r="Z21" s="88">
        <v>1.9774365926837904E-5</v>
      </c>
      <c r="AA21" s="88"/>
      <c r="AB21" s="88"/>
      <c r="AC21" s="88">
        <v>1.951990559847214E-4</v>
      </c>
      <c r="AD21" s="88">
        <v>1.2935207697223187E-3</v>
      </c>
      <c r="AE21" s="88">
        <v>1.6979685410240485E-2</v>
      </c>
      <c r="AF21" s="47"/>
      <c r="AG21" s="47"/>
      <c r="AH21" s="47"/>
      <c r="AI21" s="47"/>
      <c r="AJ21" s="47"/>
      <c r="AK21" s="47"/>
      <c r="AL21" s="47"/>
      <c r="AM21" s="47"/>
    </row>
    <row r="22" spans="1:39">
      <c r="A22" s="91" t="s">
        <v>6879</v>
      </c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>
        <v>4.4640541595705757E-4</v>
      </c>
      <c r="V22" s="88"/>
      <c r="W22" s="88"/>
      <c r="X22" s="88"/>
      <c r="Y22" s="88"/>
      <c r="Z22" s="88"/>
      <c r="AA22" s="88"/>
      <c r="AB22" s="88"/>
      <c r="AC22" s="88"/>
      <c r="AD22" s="88"/>
      <c r="AE22" s="88">
        <v>4.4640541595705757E-4</v>
      </c>
      <c r="AF22" s="47"/>
      <c r="AG22" s="47"/>
      <c r="AH22" s="47"/>
      <c r="AI22" s="47"/>
      <c r="AJ22" s="47"/>
      <c r="AK22" s="47"/>
      <c r="AL22" s="47"/>
      <c r="AM22" s="47"/>
    </row>
    <row r="23" spans="1:39">
      <c r="A23" s="91" t="s">
        <v>6881</v>
      </c>
      <c r="B23" s="88">
        <v>1.0736533793470496E-3</v>
      </c>
      <c r="C23" s="88">
        <v>5.2615041937470052E-4</v>
      </c>
      <c r="D23" s="88">
        <v>2.0931151690700153E-4</v>
      </c>
      <c r="E23" s="88">
        <v>3.5031247533085202E-4</v>
      </c>
      <c r="F23" s="88"/>
      <c r="G23" s="88">
        <v>7.3189884089090273E-4</v>
      </c>
      <c r="H23" s="88">
        <v>6.6188971090638441E-5</v>
      </c>
      <c r="I23" s="88">
        <v>5.302308957400542E-4</v>
      </c>
      <c r="J23" s="88">
        <v>9.4737662790344288E-4</v>
      </c>
      <c r="K23" s="88"/>
      <c r="L23" s="88">
        <v>8.010391613143767E-4</v>
      </c>
      <c r="M23" s="88"/>
      <c r="N23" s="88">
        <v>3.4777763395237482E-4</v>
      </c>
      <c r="O23" s="88">
        <v>1.5817540360434273E-5</v>
      </c>
      <c r="P23" s="88">
        <v>1.6624719760107037E-3</v>
      </c>
      <c r="Q23" s="88">
        <v>1.9415420673359297E-3</v>
      </c>
      <c r="R23" s="88"/>
      <c r="S23" s="88"/>
      <c r="T23" s="88">
        <v>1.5531191141812953E-5</v>
      </c>
      <c r="U23" s="88">
        <v>7.4707534947783224E-4</v>
      </c>
      <c r="V23" s="88"/>
      <c r="W23" s="88"/>
      <c r="X23" s="88"/>
      <c r="Y23" s="88"/>
      <c r="Z23" s="88"/>
      <c r="AA23" s="88"/>
      <c r="AB23" s="88"/>
      <c r="AC23" s="88"/>
      <c r="AD23" s="88"/>
      <c r="AE23" s="88">
        <v>9.9663780461781062E-3</v>
      </c>
      <c r="AF23" s="47"/>
      <c r="AG23" s="47"/>
      <c r="AH23" s="47"/>
      <c r="AI23" s="47"/>
      <c r="AJ23" s="47"/>
      <c r="AK23" s="47"/>
      <c r="AL23" s="47"/>
      <c r="AM23" s="47"/>
    </row>
    <row r="24" spans="1:39">
      <c r="A24" s="91" t="s">
        <v>6889</v>
      </c>
      <c r="B24" s="88">
        <v>4.9758968799193896E-3</v>
      </c>
      <c r="C24" s="88">
        <v>8.640229735374928E-4</v>
      </c>
      <c r="D24" s="88">
        <v>3.424964432498476E-4</v>
      </c>
      <c r="E24" s="88">
        <v>1.6197083233843253E-3</v>
      </c>
      <c r="F24" s="88">
        <v>1.0612629184985695E-2</v>
      </c>
      <c r="G24" s="88">
        <v>1.0361090920237234E-3</v>
      </c>
      <c r="H24" s="88"/>
      <c r="I24" s="88">
        <v>2.2881254948879179E-4</v>
      </c>
      <c r="J24" s="88">
        <v>1.2384981165705539E-2</v>
      </c>
      <c r="K24" s="88">
        <v>5.2974605444943405E-5</v>
      </c>
      <c r="L24" s="88">
        <v>2.1304577103529502E-3</v>
      </c>
      <c r="M24" s="88">
        <v>3.6070499958576986E-3</v>
      </c>
      <c r="N24" s="88">
        <v>7.3839050783578385E-4</v>
      </c>
      <c r="O24" s="88">
        <v>9.1450178522467973E-4</v>
      </c>
      <c r="P24" s="88">
        <v>1.0969875866962935E-3</v>
      </c>
      <c r="Q24" s="88">
        <v>2.2656926367836524E-3</v>
      </c>
      <c r="R24" s="88"/>
      <c r="S24" s="88">
        <v>4.7889954433378993E-4</v>
      </c>
      <c r="T24" s="88">
        <v>3.0981033073790298E-4</v>
      </c>
      <c r="U24" s="88">
        <v>2.125869614918223E-3</v>
      </c>
      <c r="V24" s="88"/>
      <c r="W24" s="88"/>
      <c r="X24" s="88">
        <v>2.281064383474188E-4</v>
      </c>
      <c r="Y24" s="88"/>
      <c r="Z24" s="88">
        <v>2.6246183664518983E-4</v>
      </c>
      <c r="AA24" s="88"/>
      <c r="AB24" s="88">
        <v>1.3226242630331032E-3</v>
      </c>
      <c r="AC24" s="88">
        <v>1.3682579157824819E-3</v>
      </c>
      <c r="AD24" s="88">
        <v>1.4760846664353747E-3</v>
      </c>
      <c r="AE24" s="88">
        <v>5.0442826050724303E-2</v>
      </c>
      <c r="AF24" s="47"/>
      <c r="AG24" s="47"/>
      <c r="AH24" s="47"/>
      <c r="AI24" s="47"/>
      <c r="AJ24" s="47"/>
      <c r="AK24" s="47"/>
      <c r="AL24" s="47"/>
      <c r="AM24" s="47"/>
    </row>
    <row r="25" spans="1:39">
      <c r="A25" s="91" t="s">
        <v>6887</v>
      </c>
      <c r="B25" s="88"/>
      <c r="C25" s="88"/>
      <c r="D25" s="88"/>
      <c r="E25" s="88"/>
      <c r="F25" s="88"/>
      <c r="G25" s="88"/>
      <c r="H25" s="88"/>
      <c r="I25" s="88"/>
      <c r="J25" s="88">
        <v>1.7502946305681819E-2</v>
      </c>
      <c r="K25" s="88">
        <v>7.030898317197231E-3</v>
      </c>
      <c r="L25" s="88">
        <v>7.9785580403509034E-3</v>
      </c>
      <c r="M25" s="88">
        <v>3.3826042719528808E-3</v>
      </c>
      <c r="N25" s="88">
        <v>3.7599702405066607E-3</v>
      </c>
      <c r="O25" s="88">
        <v>6.2529167759186582E-3</v>
      </c>
      <c r="P25" s="88">
        <v>7.5868778648344503E-3</v>
      </c>
      <c r="Q25" s="88">
        <v>7.3777485701574776E-3</v>
      </c>
      <c r="R25" s="88">
        <v>1.9898016725788016E-5</v>
      </c>
      <c r="S25" s="88"/>
      <c r="T25" s="88"/>
      <c r="U25" s="88"/>
      <c r="V25" s="88"/>
      <c r="W25" s="88"/>
      <c r="X25" s="88">
        <v>2.5027897898021015E-4</v>
      </c>
      <c r="Y25" s="88"/>
      <c r="Z25" s="88">
        <v>1.895049366930687E-3</v>
      </c>
      <c r="AA25" s="88"/>
      <c r="AB25" s="88">
        <v>1.8153173793866175E-3</v>
      </c>
      <c r="AC25" s="88"/>
      <c r="AD25" s="88">
        <v>4.2917532791703818E-3</v>
      </c>
      <c r="AE25" s="88">
        <v>6.9144817407793754E-2</v>
      </c>
      <c r="AF25" s="47"/>
      <c r="AG25" s="47"/>
      <c r="AH25" s="47"/>
      <c r="AI25" s="47"/>
      <c r="AJ25" s="47"/>
      <c r="AK25" s="47"/>
      <c r="AL25" s="47"/>
      <c r="AM25" s="47"/>
    </row>
    <row r="26" spans="1:39">
      <c r="A26" s="91" t="s">
        <v>14016</v>
      </c>
      <c r="B26" s="88">
        <v>8.3877543277291545E-5</v>
      </c>
      <c r="C26" s="88">
        <v>2.4704713757186143E-3</v>
      </c>
      <c r="D26" s="88">
        <v>5.964982874689744E-3</v>
      </c>
      <c r="E26" s="88">
        <v>8.0841590766226917E-4</v>
      </c>
      <c r="F26" s="88">
        <v>1.1413977473297449E-3</v>
      </c>
      <c r="G26" s="88"/>
      <c r="H26" s="88">
        <v>8.4564781401982696E-4</v>
      </c>
      <c r="I26" s="88">
        <v>5.8146560428503392E-3</v>
      </c>
      <c r="J26" s="88">
        <v>1.6101221324972979E-3</v>
      </c>
      <c r="K26" s="88"/>
      <c r="L26" s="88"/>
      <c r="M26" s="88"/>
      <c r="N26" s="88"/>
      <c r="O26" s="88"/>
      <c r="P26" s="88"/>
      <c r="Q26" s="88"/>
      <c r="R26" s="88"/>
      <c r="S26" s="88">
        <v>6.8968510892301264E-4</v>
      </c>
      <c r="T26" s="88">
        <v>4.3742120922281384E-4</v>
      </c>
      <c r="U26" s="88">
        <v>6.3582542407505764E-3</v>
      </c>
      <c r="V26" s="88"/>
      <c r="W26" s="88">
        <v>1.2550556093436531E-5</v>
      </c>
      <c r="X26" s="88">
        <v>1.3185763263516841E-3</v>
      </c>
      <c r="Y26" s="88">
        <v>8.4466511556501283E-4</v>
      </c>
      <c r="Z26" s="88"/>
      <c r="AA26" s="88">
        <v>1.291304817246397E-4</v>
      </c>
      <c r="AB26" s="88">
        <v>4.9217248141056671E-4</v>
      </c>
      <c r="AC26" s="88">
        <v>1.9055238911891192E-5</v>
      </c>
      <c r="AD26" s="88"/>
      <c r="AE26" s="88">
        <v>2.904108219699876E-2</v>
      </c>
      <c r="AF26" s="47"/>
      <c r="AG26" s="47"/>
      <c r="AH26" s="47"/>
      <c r="AI26" s="47"/>
      <c r="AJ26" s="47"/>
      <c r="AK26" s="47"/>
      <c r="AL26" s="47"/>
      <c r="AM26" s="47"/>
    </row>
    <row r="27" spans="1:39">
      <c r="A27" s="91" t="s">
        <v>14018</v>
      </c>
      <c r="B27" s="88">
        <v>2.1697461247351514E-5</v>
      </c>
      <c r="C27" s="88">
        <v>1.5303022878066065E-3</v>
      </c>
      <c r="D27" s="88">
        <v>6.7135127480394356E-3</v>
      </c>
      <c r="E27" s="88">
        <v>1.3287221998023798E-3</v>
      </c>
      <c r="F27" s="88">
        <v>3.6083288054363141E-3</v>
      </c>
      <c r="G27" s="88"/>
      <c r="H27" s="88">
        <v>3.3432280004240572E-3</v>
      </c>
      <c r="I27" s="88">
        <v>6.2338159814492554E-3</v>
      </c>
      <c r="J27" s="88">
        <v>3.5183510476118708E-2</v>
      </c>
      <c r="K27" s="88"/>
      <c r="L27" s="88"/>
      <c r="M27" s="88"/>
      <c r="N27" s="88"/>
      <c r="O27" s="88"/>
      <c r="P27" s="88"/>
      <c r="Q27" s="88"/>
      <c r="R27" s="88"/>
      <c r="S27" s="88"/>
      <c r="T27" s="88">
        <v>4.2855967709700205E-3</v>
      </c>
      <c r="U27" s="88">
        <v>4.8782908439902462E-3</v>
      </c>
      <c r="V27" s="88">
        <v>5.8597462828780158E-5</v>
      </c>
      <c r="W27" s="88">
        <v>1.209565131203585E-4</v>
      </c>
      <c r="X27" s="88">
        <v>1.7206984864426338E-5</v>
      </c>
      <c r="Y27" s="88">
        <v>4.6780351211221405E-4</v>
      </c>
      <c r="Z27" s="88"/>
      <c r="AA27" s="88">
        <v>1.930354923999338E-3</v>
      </c>
      <c r="AB27" s="88">
        <v>2.2398366039295053E-4</v>
      </c>
      <c r="AC27" s="88">
        <v>3.9084618341721743E-3</v>
      </c>
      <c r="AD27" s="88"/>
      <c r="AE27" s="88">
        <v>7.3854370466774621E-2</v>
      </c>
      <c r="AF27" s="47"/>
      <c r="AG27" s="47"/>
      <c r="AH27" s="47"/>
      <c r="AI27" s="47"/>
      <c r="AJ27" s="47"/>
      <c r="AK27" s="47"/>
      <c r="AL27" s="47"/>
      <c r="AM27" s="47"/>
    </row>
    <row r="28" spans="1:39">
      <c r="A28" s="91" t="s">
        <v>13537</v>
      </c>
      <c r="B28" s="88">
        <v>2.9210223474088935E-4</v>
      </c>
      <c r="C28" s="88">
        <v>3.7408238904797532E-3</v>
      </c>
      <c r="D28" s="88">
        <v>1.707962454150772E-3</v>
      </c>
      <c r="E28" s="88">
        <v>1.3691495031222802E-3</v>
      </c>
      <c r="F28" s="88">
        <v>1.1590667957060373E-2</v>
      </c>
      <c r="G28" s="88"/>
      <c r="H28" s="88">
        <v>2.0718765173661363E-3</v>
      </c>
      <c r="I28" s="88">
        <v>5.6237327013345774E-3</v>
      </c>
      <c r="J28" s="88">
        <v>1.5024955009006007E-2</v>
      </c>
      <c r="K28" s="88"/>
      <c r="L28" s="88"/>
      <c r="M28" s="88"/>
      <c r="N28" s="88"/>
      <c r="O28" s="88"/>
      <c r="P28" s="88"/>
      <c r="Q28" s="88"/>
      <c r="R28" s="88"/>
      <c r="S28" s="88">
        <v>1.2297319257186697E-2</v>
      </c>
      <c r="T28" s="88">
        <v>1.4947917307291693E-3</v>
      </c>
      <c r="U28" s="88">
        <v>5.5202207127713655E-3</v>
      </c>
      <c r="V28" s="88">
        <v>3.0306160028994159E-4</v>
      </c>
      <c r="W28" s="88">
        <v>4.7670636963662216E-6</v>
      </c>
      <c r="X28" s="88">
        <v>1.3111865641302176E-3</v>
      </c>
      <c r="Y28" s="88">
        <v>1.0810756812524498E-3</v>
      </c>
      <c r="Z28" s="88"/>
      <c r="AA28" s="88">
        <v>2.4048128014761039E-4</v>
      </c>
      <c r="AB28" s="88">
        <v>5.6266970665409853E-4</v>
      </c>
      <c r="AC28" s="88">
        <v>2.1930445384320678E-4</v>
      </c>
      <c r="AD28" s="88"/>
      <c r="AE28" s="88">
        <v>6.4456148317961898E-2</v>
      </c>
      <c r="AF28" s="47"/>
      <c r="AG28" s="47"/>
      <c r="AH28" s="47"/>
      <c r="AI28" s="47"/>
      <c r="AJ28" s="47"/>
      <c r="AK28" s="47"/>
      <c r="AL28" s="47"/>
      <c r="AM28" s="47"/>
    </row>
    <row r="29" spans="1:39">
      <c r="A29" s="91" t="s">
        <v>13515</v>
      </c>
      <c r="B29" s="88">
        <v>3.7894235354197392E-2</v>
      </c>
      <c r="C29" s="88">
        <v>3.6597362997029842E-2</v>
      </c>
      <c r="D29" s="88">
        <v>3.3148735706374388E-2</v>
      </c>
      <c r="E29" s="88">
        <v>3.3187799596937434E-2</v>
      </c>
      <c r="F29" s="88">
        <v>0.10688240346956329</v>
      </c>
      <c r="G29" s="88">
        <v>2.5586908867252008E-2</v>
      </c>
      <c r="H29" s="88">
        <v>3.6208770837518757E-2</v>
      </c>
      <c r="I29" s="88">
        <v>2.9148466407950147E-2</v>
      </c>
      <c r="J29" s="88">
        <v>0.13673283842868247</v>
      </c>
      <c r="K29" s="88">
        <v>1.0703564585708324E-2</v>
      </c>
      <c r="L29" s="88">
        <v>3.6771977448957764E-2</v>
      </c>
      <c r="M29" s="88">
        <v>1.6130812913542774E-2</v>
      </c>
      <c r="N29" s="88">
        <v>1.4837952699404322E-2</v>
      </c>
      <c r="O29" s="88">
        <v>1.3250253663106112E-2</v>
      </c>
      <c r="P29" s="88">
        <v>2.3540300691409711E-2</v>
      </c>
      <c r="Q29" s="88">
        <v>3.6015410273676308E-2</v>
      </c>
      <c r="R29" s="88">
        <v>5.3859034054276058E-4</v>
      </c>
      <c r="S29" s="88">
        <v>4.1311621294307578E-2</v>
      </c>
      <c r="T29" s="88">
        <v>1.8602498019472138E-2</v>
      </c>
      <c r="U29" s="88">
        <v>7.0009414562533109E-2</v>
      </c>
      <c r="V29" s="88">
        <v>6.2425170929332734E-3</v>
      </c>
      <c r="W29" s="88">
        <v>1.5571735587995017E-3</v>
      </c>
      <c r="X29" s="88">
        <v>2.2997799080858045E-2</v>
      </c>
      <c r="Y29" s="88">
        <v>5.439649201381791E-3</v>
      </c>
      <c r="Z29" s="88">
        <v>1.0028694794880569E-2</v>
      </c>
      <c r="AA29" s="88">
        <v>1.9773275847426105E-2</v>
      </c>
      <c r="AB29" s="88">
        <v>1.0548321007626456E-2</v>
      </c>
      <c r="AC29" s="88">
        <v>3.415224654303279E-2</v>
      </c>
      <c r="AD29" s="88">
        <v>9.5427666788169864E-3</v>
      </c>
      <c r="AE29" s="88">
        <v>0.87738236196392216</v>
      </c>
      <c r="AF29" s="47"/>
      <c r="AG29" s="47"/>
      <c r="AH29" s="47"/>
      <c r="AI29" s="47"/>
      <c r="AJ29" s="47"/>
      <c r="AK29" s="47"/>
      <c r="AL29" s="47"/>
      <c r="AM29" s="47"/>
    </row>
    <row r="30" spans="1:39">
      <c r="A30" s="94" t="s">
        <v>14647</v>
      </c>
      <c r="B30" s="89">
        <f>SUM(B5:B16)</f>
        <v>2.3998215393574315E-2</v>
      </c>
      <c r="C30" s="89">
        <f t="shared" ref="C30:AB30" si="0">SUM(C5:C16)</f>
        <v>1.9366728290320104E-2</v>
      </c>
      <c r="D30" s="89">
        <f t="shared" si="0"/>
        <v>1.3840591863009491E-2</v>
      </c>
      <c r="E30" s="89">
        <f t="shared" si="0"/>
        <v>1.8024622518515564E-2</v>
      </c>
      <c r="F30" s="89">
        <f t="shared" si="0"/>
        <v>5.5067362677490142E-2</v>
      </c>
      <c r="G30" s="89">
        <f t="shared" si="0"/>
        <v>1.7562746459867266E-2</v>
      </c>
      <c r="H30" s="89">
        <f t="shared" si="0"/>
        <v>2.2747367165363356E-2</v>
      </c>
      <c r="I30" s="89">
        <f t="shared" si="0"/>
        <v>7.1446017347686457E-3</v>
      </c>
      <c r="J30" s="89">
        <f t="shared" si="0"/>
        <v>5.0114672811713494E-2</v>
      </c>
      <c r="K30" s="89">
        <f t="shared" si="0"/>
        <v>3.1898489462316216E-3</v>
      </c>
      <c r="L30" s="89">
        <f t="shared" si="0"/>
        <v>1.8394123645462442E-2</v>
      </c>
      <c r="M30" s="89">
        <f t="shared" si="0"/>
        <v>8.9860419724176709E-3</v>
      </c>
      <c r="N30" s="89">
        <f t="shared" si="0"/>
        <v>9.5604357271932769E-3</v>
      </c>
      <c r="O30" s="89">
        <f t="shared" si="0"/>
        <v>5.8779619979444035E-3</v>
      </c>
      <c r="P30" s="89">
        <f t="shared" si="0"/>
        <v>6.796937989710039E-3</v>
      </c>
      <c r="Q30" s="89">
        <f t="shared" si="0"/>
        <v>1.68550811985511E-2</v>
      </c>
      <c r="R30" s="89">
        <f t="shared" si="0"/>
        <v>5.1869232381697254E-4</v>
      </c>
      <c r="S30" s="89">
        <f t="shared" si="0"/>
        <v>2.1646666800730165E-2</v>
      </c>
      <c r="T30" s="89">
        <f t="shared" si="0"/>
        <v>7.1925652288877167E-3</v>
      </c>
      <c r="U30" s="89">
        <f t="shared" si="0"/>
        <v>4.6894287143313354E-2</v>
      </c>
      <c r="V30" s="89">
        <f t="shared" si="0"/>
        <v>2.2477437471255259E-4</v>
      </c>
      <c r="W30" s="89">
        <f t="shared" si="0"/>
        <v>1.6428961021558647E-4</v>
      </c>
      <c r="X30" s="89">
        <f t="shared" si="0"/>
        <v>1.1773674393474935E-2</v>
      </c>
      <c r="Y30" s="89">
        <f t="shared" si="0"/>
        <v>1.4414949824132772E-3</v>
      </c>
      <c r="Z30" s="89">
        <f t="shared" si="0"/>
        <v>4.6200136106989958E-3</v>
      </c>
      <c r="AA30" s="89">
        <f t="shared" si="0"/>
        <v>1.0347817983160451E-2</v>
      </c>
      <c r="AB30" s="89">
        <f t="shared" si="0"/>
        <v>4.030505172735936E-3</v>
      </c>
      <c r="AC30" s="89">
        <f t="shared" ref="AC30:AD30" si="1">SUM(AC5:AC16)</f>
        <v>2.4497566129260771E-2</v>
      </c>
      <c r="AD30" s="89">
        <f t="shared" si="1"/>
        <v>0</v>
      </c>
      <c r="AE30" s="47"/>
      <c r="AF30" s="47"/>
      <c r="AG30" s="47"/>
      <c r="AH30" s="47"/>
      <c r="AI30" s="47"/>
      <c r="AJ30" s="47"/>
      <c r="AK30" s="47"/>
      <c r="AL30" s="47"/>
      <c r="AM30" s="47"/>
    </row>
    <row r="31" spans="1:39">
      <c r="A31" s="47" t="s">
        <v>14646</v>
      </c>
      <c r="B31" s="89">
        <f>SUM(B17:B27)</f>
        <v>1.360391772588219E-2</v>
      </c>
      <c r="C31" s="89">
        <f t="shared" ref="C31:AB31" si="2">SUM(C17:C27)</f>
        <v>1.3489810816229988E-2</v>
      </c>
      <c r="D31" s="89">
        <f t="shared" si="2"/>
        <v>1.7600181389214126E-2</v>
      </c>
      <c r="E31" s="89">
        <f t="shared" si="2"/>
        <v>1.3794027575299595E-2</v>
      </c>
      <c r="F31" s="89">
        <f t="shared" si="2"/>
        <v>4.0224372835012796E-2</v>
      </c>
      <c r="G31" s="89">
        <f t="shared" si="2"/>
        <v>8.0241624073847384E-3</v>
      </c>
      <c r="H31" s="89">
        <f t="shared" si="2"/>
        <v>1.138952715478926E-2</v>
      </c>
      <c r="I31" s="89">
        <f t="shared" si="2"/>
        <v>1.6380131971846925E-2</v>
      </c>
      <c r="J31" s="89">
        <f t="shared" si="2"/>
        <v>7.159321060796299E-2</v>
      </c>
      <c r="K31" s="89">
        <f t="shared" si="2"/>
        <v>7.5137156394767032E-3</v>
      </c>
      <c r="L31" s="89">
        <f t="shared" si="2"/>
        <v>1.8377853803495325E-2</v>
      </c>
      <c r="M31" s="89">
        <f t="shared" si="2"/>
        <v>7.1447709411251031E-3</v>
      </c>
      <c r="N31" s="89">
        <f t="shared" si="2"/>
        <v>5.2775169722110446E-3</v>
      </c>
      <c r="O31" s="89">
        <f t="shared" si="2"/>
        <v>7.3722916651617091E-3</v>
      </c>
      <c r="P31" s="89">
        <f t="shared" si="2"/>
        <v>1.6743362701699675E-2</v>
      </c>
      <c r="Q31" s="89">
        <f t="shared" si="2"/>
        <v>1.9160329075125212E-2</v>
      </c>
      <c r="R31" s="89">
        <f t="shared" si="2"/>
        <v>1.9898016725788016E-5</v>
      </c>
      <c r="S31" s="89">
        <f t="shared" si="2"/>
        <v>7.367635236390716E-3</v>
      </c>
      <c r="T31" s="89">
        <f t="shared" si="2"/>
        <v>9.9151410598552515E-3</v>
      </c>
      <c r="U31" s="89">
        <f t="shared" si="2"/>
        <v>1.7594906706448383E-2</v>
      </c>
      <c r="V31" s="89">
        <f t="shared" si="2"/>
        <v>5.7146811179307798E-3</v>
      </c>
      <c r="W31" s="89">
        <f t="shared" si="2"/>
        <v>1.3881168848875491E-3</v>
      </c>
      <c r="X31" s="89">
        <f t="shared" si="2"/>
        <v>9.9129381232529023E-3</v>
      </c>
      <c r="Y31" s="89">
        <f t="shared" si="2"/>
        <v>2.917078537716064E-3</v>
      </c>
      <c r="Z31" s="89">
        <f t="shared" si="2"/>
        <v>5.4086811841815748E-3</v>
      </c>
      <c r="AA31" s="89">
        <f t="shared" si="2"/>
        <v>9.1849765841180448E-3</v>
      </c>
      <c r="AB31" s="89">
        <f t="shared" si="2"/>
        <v>5.9551461282364212E-3</v>
      </c>
      <c r="AC31" s="89">
        <f t="shared" ref="AC31:AD31" si="3">SUM(AC17:AC27)</f>
        <v>9.4353759599288094E-3</v>
      </c>
      <c r="AD31" s="89">
        <f t="shared" si="3"/>
        <v>9.5427666788169864E-3</v>
      </c>
      <c r="AE31" s="47"/>
      <c r="AF31" s="47"/>
      <c r="AG31" s="47"/>
      <c r="AH31" s="47"/>
      <c r="AI31" s="47"/>
      <c r="AJ31" s="47"/>
      <c r="AK31" s="47"/>
      <c r="AL31" s="47"/>
      <c r="AM31" s="47"/>
    </row>
    <row r="32" spans="1:39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</row>
  </sheetData>
  <phoneticPr fontId="2" type="noConversion"/>
  <conditionalFormatting sqref="A5:A27 AF5:XFD27">
    <cfRule type="cellIs" dxfId="288" priority="1" operator="lessThan">
      <formula>0.00009</formula>
    </cfRule>
  </conditionalFormatting>
  <conditionalFormatting sqref="A5:A31 A3:AM4 A32:AM32 AF31:AM31 AL5:AM30">
    <cfRule type="top10" dxfId="287" priority="2" percent="1" bottom="1" rank="5"/>
    <cfRule type="top10" dxfId="286" priority="3" percent="1" rank="5"/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Y6733"/>
  <sheetViews>
    <sheetView zoomScaleNormal="100" workbookViewId="0">
      <pane ySplit="2" topLeftCell="A3" activePane="bottomLeft" state="frozen"/>
      <selection activeCell="B15" sqref="B15"/>
      <selection pane="bottomLeft" activeCell="K20" sqref="K20"/>
    </sheetView>
  </sheetViews>
  <sheetFormatPr defaultColWidth="9" defaultRowHeight="16.5"/>
  <cols>
    <col min="1" max="1" width="6.26953125" style="56" bestFit="1" customWidth="1"/>
    <col min="2" max="3" width="5.7265625" style="56" customWidth="1"/>
    <col min="4" max="4" width="7.26953125" style="56" bestFit="1" customWidth="1"/>
    <col min="5" max="6" width="3.26953125" style="56" bestFit="1" customWidth="1"/>
    <col min="7" max="8" width="3.6328125" style="56" bestFit="1" customWidth="1"/>
    <col min="9" max="10" width="3.6328125" style="56" customWidth="1"/>
    <col min="11" max="11" width="6.08984375" style="79" bestFit="1" customWidth="1"/>
    <col min="12" max="12" width="3.7265625" style="56" bestFit="1" customWidth="1"/>
    <col min="13" max="13" width="5.6328125" style="56" customWidth="1"/>
    <col min="14" max="14" width="4.7265625" style="56" customWidth="1"/>
    <col min="15" max="15" width="9" style="56"/>
    <col min="16" max="18" width="4.90625" style="56" bestFit="1" customWidth="1"/>
    <col min="19" max="25" width="4.90625" style="56" customWidth="1"/>
    <col min="26" max="16384" width="9" style="56"/>
  </cols>
  <sheetData>
    <row r="1" spans="1:25">
      <c r="B1" s="65" t="s">
        <v>14656</v>
      </c>
      <c r="I1" s="56" t="s">
        <v>14672</v>
      </c>
      <c r="N1" s="65" t="s">
        <v>14654</v>
      </c>
    </row>
    <row r="2" spans="1:25" s="58" customFormat="1" ht="16">
      <c r="A2" s="72" t="s">
        <v>6896</v>
      </c>
      <c r="B2" s="74" t="s">
        <v>14655</v>
      </c>
      <c r="C2" s="74" t="s">
        <v>0</v>
      </c>
      <c r="D2" s="72" t="s">
        <v>13799</v>
      </c>
      <c r="E2" s="74" t="s">
        <v>14653</v>
      </c>
      <c r="F2" s="75" t="s">
        <v>14657</v>
      </c>
      <c r="G2" s="75" t="s">
        <v>14668</v>
      </c>
      <c r="H2" s="75" t="s">
        <v>14669</v>
      </c>
      <c r="I2" s="75" t="s">
        <v>14670</v>
      </c>
      <c r="J2" s="75" t="s">
        <v>14671</v>
      </c>
      <c r="K2" s="80" t="s">
        <v>6895</v>
      </c>
      <c r="L2" s="72" t="s">
        <v>14092</v>
      </c>
      <c r="M2" s="72" t="s">
        <v>14464</v>
      </c>
      <c r="N2" s="73" t="s">
        <v>7028</v>
      </c>
      <c r="O2" s="76" t="s">
        <v>13339</v>
      </c>
      <c r="P2" s="77" t="s">
        <v>14658</v>
      </c>
      <c r="Q2" s="77" t="s">
        <v>14659</v>
      </c>
      <c r="R2" s="77" t="s">
        <v>14660</v>
      </c>
      <c r="S2" s="77" t="s">
        <v>14661</v>
      </c>
      <c r="T2" s="77" t="s">
        <v>14662</v>
      </c>
      <c r="U2" s="77" t="s">
        <v>14663</v>
      </c>
      <c r="V2" s="77" t="s">
        <v>14664</v>
      </c>
      <c r="W2" s="77" t="s">
        <v>14665</v>
      </c>
      <c r="X2" s="77" t="s">
        <v>14666</v>
      </c>
      <c r="Y2" s="77" t="s">
        <v>14667</v>
      </c>
    </row>
    <row r="3" spans="1:25" s="2" customFormat="1" ht="16.5" customHeight="1">
      <c r="A3" s="59">
        <v>1</v>
      </c>
      <c r="B3" s="61" t="str">
        <f t="shared" ref="B3:B66" si="0">VLOOKUP(D3,sp,2,FALSE)</f>
        <v>dk</v>
      </c>
      <c r="C3" s="61" t="s">
        <v>902</v>
      </c>
      <c r="D3" s="2" t="s">
        <v>6848</v>
      </c>
      <c r="E3" s="61" t="str">
        <f t="shared" ref="E3:E66" si="1">LEFT(B3,1)</f>
        <v>d</v>
      </c>
      <c r="F3" s="62" t="str">
        <f t="shared" ref="F3:F66" si="2">RIGHT(B3,1)</f>
        <v>k</v>
      </c>
      <c r="G3" s="62" t="str">
        <f>IF(FIND(E3,"qwertasdfgzxcvbyuiophjkl;nm")&lt;15.5,"L","R")</f>
        <v>L</v>
      </c>
      <c r="H3" s="62" t="str">
        <f>IF(FIND(F3,"qwertasdfgzxcvbyuiophjkl;nm")&lt;15.5,"L","R")</f>
        <v>R</v>
      </c>
      <c r="I3" s="62">
        <f>FIND(E3,$I$1)</f>
        <v>8</v>
      </c>
      <c r="J3" s="62">
        <f>FIND(F3,$I$1)</f>
        <v>23</v>
      </c>
      <c r="K3" s="81">
        <v>3.7496698035572776E-2</v>
      </c>
      <c r="L3" s="2" t="s">
        <v>13508</v>
      </c>
      <c r="M3" s="2" t="s">
        <v>6876</v>
      </c>
      <c r="N3" s="60" t="s">
        <v>7307</v>
      </c>
      <c r="O3" s="66" t="s">
        <v>7644</v>
      </c>
      <c r="P3" s="67" t="s">
        <v>98</v>
      </c>
      <c r="Q3" s="67" t="s">
        <v>4413</v>
      </c>
      <c r="R3" s="67"/>
      <c r="S3" s="67"/>
      <c r="T3" s="67"/>
      <c r="U3" s="67"/>
      <c r="V3" s="67"/>
      <c r="W3" s="67"/>
      <c r="X3" s="67"/>
      <c r="Y3" s="67"/>
    </row>
    <row r="4" spans="1:25" s="2" customFormat="1" ht="16.5" customHeight="1">
      <c r="A4" s="59">
        <v>2</v>
      </c>
      <c r="B4" s="61" t="str">
        <f t="shared" si="0"/>
        <v>ei</v>
      </c>
      <c r="C4" s="61" t="s">
        <v>5807</v>
      </c>
      <c r="D4" s="2" t="s">
        <v>6920</v>
      </c>
      <c r="E4" s="61" t="str">
        <f t="shared" si="1"/>
        <v>e</v>
      </c>
      <c r="F4" s="62" t="str">
        <f t="shared" si="2"/>
        <v>i</v>
      </c>
      <c r="G4" s="62" t="str">
        <f t="shared" ref="G4:G67" si="3">IF(FIND(E4,"qwertasdfgzxcvbyuiophjkl;nm")&lt;15.5,"L","R")</f>
        <v>L</v>
      </c>
      <c r="H4" s="62" t="str">
        <f t="shared" ref="H4:H67" si="4">IF(FIND(F4,"qwertasdfgzxcvbyuiophjkl;nm")&lt;15.5,"L","R")</f>
        <v>R</v>
      </c>
      <c r="I4" s="62">
        <f t="shared" ref="I4:I67" si="5">FIND(E4,$I$1)</f>
        <v>7</v>
      </c>
      <c r="J4" s="62">
        <f t="shared" ref="J4:J67" si="6">FIND(F4,$I$1)</f>
        <v>22</v>
      </c>
      <c r="K4" s="81">
        <v>1.3472548513902873E-2</v>
      </c>
      <c r="L4" s="2" t="s">
        <v>6876</v>
      </c>
      <c r="M4" s="2" t="s">
        <v>13510</v>
      </c>
      <c r="N4" s="60" t="s">
        <v>6978</v>
      </c>
      <c r="O4" s="66" t="s">
        <v>5807</v>
      </c>
      <c r="P4" s="67" t="s">
        <v>5807</v>
      </c>
      <c r="Q4" s="67"/>
      <c r="R4" s="67"/>
      <c r="S4" s="67"/>
      <c r="T4" s="67"/>
      <c r="U4" s="67"/>
      <c r="V4" s="67"/>
      <c r="W4" s="67"/>
      <c r="X4" s="67"/>
      <c r="Y4" s="67"/>
    </row>
    <row r="5" spans="1:25" s="2" customFormat="1" ht="16.5" customHeight="1">
      <c r="A5" s="59">
        <v>3</v>
      </c>
      <c r="B5" s="61" t="str">
        <f t="shared" si="0"/>
        <v>of</v>
      </c>
      <c r="C5" s="61" t="s">
        <v>4530</v>
      </c>
      <c r="D5" s="2" t="s">
        <v>13538</v>
      </c>
      <c r="E5" s="61" t="str">
        <f t="shared" si="1"/>
        <v>o</v>
      </c>
      <c r="F5" s="62" t="str">
        <f t="shared" si="2"/>
        <v>f</v>
      </c>
      <c r="G5" s="62" t="str">
        <f t="shared" si="3"/>
        <v>R</v>
      </c>
      <c r="H5" s="62" t="str">
        <f t="shared" si="4"/>
        <v>L</v>
      </c>
      <c r="I5" s="62">
        <f t="shared" si="5"/>
        <v>24</v>
      </c>
      <c r="J5" s="62">
        <f t="shared" si="6"/>
        <v>11</v>
      </c>
      <c r="K5" s="81">
        <v>1.0710462998702382E-2</v>
      </c>
      <c r="L5" s="2" t="s">
        <v>14018</v>
      </c>
      <c r="M5" s="2" t="s">
        <v>13510</v>
      </c>
      <c r="N5" s="60" t="s">
        <v>6797</v>
      </c>
      <c r="O5" s="66" t="s">
        <v>7629</v>
      </c>
      <c r="P5" s="67" t="s">
        <v>4241</v>
      </c>
      <c r="Q5" s="67" t="s">
        <v>5654</v>
      </c>
      <c r="R5" s="67"/>
      <c r="S5" s="67"/>
      <c r="T5" s="67"/>
      <c r="U5" s="67"/>
      <c r="V5" s="67"/>
      <c r="W5" s="67"/>
      <c r="X5" s="67"/>
      <c r="Y5" s="67"/>
    </row>
    <row r="6" spans="1:25" s="2" customFormat="1" ht="16.5" customHeight="1">
      <c r="A6" s="59">
        <v>4</v>
      </c>
      <c r="B6" s="61" t="str">
        <f t="shared" si="0"/>
        <v>le</v>
      </c>
      <c r="C6" s="61" t="s">
        <v>2975</v>
      </c>
      <c r="D6" s="2" t="s">
        <v>6830</v>
      </c>
      <c r="E6" s="61" t="str">
        <f t="shared" si="1"/>
        <v>l</v>
      </c>
      <c r="F6" s="62" t="str">
        <f t="shared" si="2"/>
        <v>e</v>
      </c>
      <c r="G6" s="62" t="str">
        <f t="shared" si="3"/>
        <v>R</v>
      </c>
      <c r="H6" s="62" t="str">
        <f t="shared" si="4"/>
        <v>L</v>
      </c>
      <c r="I6" s="62">
        <f t="shared" si="5"/>
        <v>25</v>
      </c>
      <c r="J6" s="62">
        <f t="shared" si="6"/>
        <v>7</v>
      </c>
      <c r="K6" s="81">
        <v>9.9566128870294413E-3</v>
      </c>
      <c r="L6" s="2" t="s">
        <v>6889</v>
      </c>
      <c r="M6" s="2" t="s">
        <v>6876</v>
      </c>
      <c r="N6" s="60" t="s">
        <v>6797</v>
      </c>
      <c r="O6" s="66" t="s">
        <v>2975</v>
      </c>
      <c r="P6" s="67" t="s">
        <v>2975</v>
      </c>
      <c r="Q6" s="67"/>
      <c r="R6" s="67"/>
      <c r="S6" s="67"/>
      <c r="T6" s="67"/>
      <c r="U6" s="67"/>
      <c r="V6" s="67"/>
      <c r="W6" s="67"/>
      <c r="X6" s="67"/>
      <c r="Y6" s="67"/>
    </row>
    <row r="7" spans="1:25" s="2" customFormat="1" ht="16.5" customHeight="1">
      <c r="A7" s="59">
        <v>5</v>
      </c>
      <c r="B7" s="61" t="str">
        <f t="shared" si="0"/>
        <v>zh</v>
      </c>
      <c r="C7" s="61" t="s">
        <v>6226</v>
      </c>
      <c r="D7" s="2" t="s">
        <v>13540</v>
      </c>
      <c r="E7" s="61" t="str">
        <f t="shared" si="1"/>
        <v>z</v>
      </c>
      <c r="F7" s="62" t="str">
        <f t="shared" si="2"/>
        <v>h</v>
      </c>
      <c r="G7" s="62" t="str">
        <f t="shared" si="3"/>
        <v>L</v>
      </c>
      <c r="H7" s="62" t="str">
        <f t="shared" si="4"/>
        <v>R</v>
      </c>
      <c r="I7" s="62">
        <f t="shared" si="5"/>
        <v>3</v>
      </c>
      <c r="J7" s="62">
        <f t="shared" si="6"/>
        <v>17</v>
      </c>
      <c r="K7" s="81">
        <v>9.5441170757002564E-3</v>
      </c>
      <c r="L7" s="2" t="s">
        <v>6883</v>
      </c>
      <c r="M7" s="2" t="s">
        <v>6950</v>
      </c>
      <c r="N7" s="60" t="s">
        <v>6874</v>
      </c>
      <c r="O7" s="66" t="s">
        <v>13493</v>
      </c>
      <c r="P7" s="67" t="s">
        <v>6874</v>
      </c>
      <c r="Q7" s="67" t="s">
        <v>4989</v>
      </c>
      <c r="R7" s="67"/>
      <c r="S7" s="67"/>
      <c r="T7" s="67"/>
      <c r="U7" s="67"/>
      <c r="V7" s="67"/>
      <c r="W7" s="67"/>
      <c r="X7" s="67"/>
      <c r="Y7" s="67"/>
    </row>
    <row r="8" spans="1:25" s="2" customFormat="1" ht="16.5" customHeight="1">
      <c r="A8" s="59">
        <v>6</v>
      </c>
      <c r="B8" s="61" t="str">
        <f t="shared" si="0"/>
        <v>rk</v>
      </c>
      <c r="C8" s="61" t="s">
        <v>4220</v>
      </c>
      <c r="D8" s="2" t="s">
        <v>6852</v>
      </c>
      <c r="E8" s="61" t="str">
        <f t="shared" si="1"/>
        <v>r</v>
      </c>
      <c r="F8" s="62" t="str">
        <f t="shared" si="2"/>
        <v>k</v>
      </c>
      <c r="G8" s="62" t="str">
        <f t="shared" si="3"/>
        <v>L</v>
      </c>
      <c r="H8" s="62" t="str">
        <f t="shared" si="4"/>
        <v>R</v>
      </c>
      <c r="I8" s="62">
        <f t="shared" si="5"/>
        <v>10</v>
      </c>
      <c r="J8" s="62">
        <f t="shared" si="6"/>
        <v>23</v>
      </c>
      <c r="K8" s="81">
        <v>9.2013310292633939E-3</v>
      </c>
      <c r="L8" s="2" t="s">
        <v>6891</v>
      </c>
      <c r="M8" s="2" t="s">
        <v>6836</v>
      </c>
      <c r="N8" s="60" t="s">
        <v>6978</v>
      </c>
      <c r="O8" s="66" t="s">
        <v>4220</v>
      </c>
      <c r="P8" s="67" t="s">
        <v>4220</v>
      </c>
      <c r="Q8" s="67"/>
      <c r="R8" s="67"/>
      <c r="S8" s="67"/>
      <c r="T8" s="67"/>
      <c r="U8" s="67"/>
      <c r="V8" s="67"/>
      <c r="W8" s="67"/>
      <c r="X8" s="67"/>
      <c r="Y8" s="67"/>
    </row>
    <row r="9" spans="1:25" s="2" customFormat="1" ht="16.5" customHeight="1">
      <c r="A9" s="59">
        <v>7</v>
      </c>
      <c r="B9" s="61" t="str">
        <f t="shared" si="0"/>
        <v>bu</v>
      </c>
      <c r="C9" s="61" t="s">
        <v>378</v>
      </c>
      <c r="D9" s="2" t="s">
        <v>6921</v>
      </c>
      <c r="E9" s="61" t="str">
        <f t="shared" si="1"/>
        <v>b</v>
      </c>
      <c r="F9" s="62" t="str">
        <f t="shared" si="2"/>
        <v>u</v>
      </c>
      <c r="G9" s="62" t="str">
        <f t="shared" si="3"/>
        <v>L</v>
      </c>
      <c r="H9" s="62" t="str">
        <f t="shared" si="4"/>
        <v>R</v>
      </c>
      <c r="I9" s="62">
        <f t="shared" si="5"/>
        <v>15</v>
      </c>
      <c r="J9" s="62">
        <f t="shared" si="6"/>
        <v>19</v>
      </c>
      <c r="K9" s="81">
        <v>8.8958354606151705E-3</v>
      </c>
      <c r="L9" s="2" t="s">
        <v>6880</v>
      </c>
      <c r="M9" s="2" t="s">
        <v>13512</v>
      </c>
      <c r="N9" s="60" t="s">
        <v>6797</v>
      </c>
      <c r="O9" s="66" t="s">
        <v>378</v>
      </c>
      <c r="P9" s="61" t="s">
        <v>378</v>
      </c>
      <c r="Q9" s="67"/>
      <c r="R9" s="67"/>
      <c r="S9" s="67"/>
      <c r="T9" s="67"/>
      <c r="U9" s="67"/>
      <c r="V9" s="67"/>
      <c r="W9" s="67"/>
      <c r="X9" s="67"/>
      <c r="Y9" s="67"/>
    </row>
    <row r="10" spans="1:25" s="2" customFormat="1" ht="16.5" customHeight="1">
      <c r="A10" s="59">
        <v>8</v>
      </c>
      <c r="B10" s="61" t="str">
        <f t="shared" si="0"/>
        <v>gp</v>
      </c>
      <c r="C10" s="61" t="s">
        <v>1672</v>
      </c>
      <c r="D10" s="2" t="s">
        <v>13554</v>
      </c>
      <c r="E10" s="61" t="str">
        <f t="shared" si="1"/>
        <v>g</v>
      </c>
      <c r="F10" s="62" t="str">
        <f t="shared" si="2"/>
        <v>p</v>
      </c>
      <c r="G10" s="62" t="str">
        <f t="shared" si="3"/>
        <v>L</v>
      </c>
      <c r="H10" s="62" t="str">
        <f t="shared" si="4"/>
        <v>R</v>
      </c>
      <c r="I10" s="62">
        <f t="shared" si="5"/>
        <v>14</v>
      </c>
      <c r="J10" s="62">
        <f t="shared" si="6"/>
        <v>26</v>
      </c>
      <c r="K10" s="81">
        <v>8.609212908648807E-3</v>
      </c>
      <c r="L10" s="2" t="s">
        <v>13509</v>
      </c>
      <c r="M10" s="2" t="s">
        <v>13536</v>
      </c>
      <c r="N10" s="60" t="s">
        <v>6873</v>
      </c>
      <c r="O10" s="66" t="s">
        <v>7386</v>
      </c>
      <c r="P10" s="67" t="s">
        <v>13494</v>
      </c>
      <c r="Q10" s="67" t="s">
        <v>6106</v>
      </c>
      <c r="R10" s="67"/>
      <c r="S10" s="67"/>
      <c r="T10" s="67"/>
      <c r="U10" s="67"/>
      <c r="V10" s="67"/>
      <c r="W10" s="67"/>
      <c r="X10" s="67"/>
      <c r="Y10" s="67"/>
    </row>
    <row r="11" spans="1:25" s="2" customFormat="1" ht="16.5" customHeight="1">
      <c r="A11" s="59">
        <v>9</v>
      </c>
      <c r="B11" s="61" t="str">
        <f t="shared" si="0"/>
        <v>eo</v>
      </c>
      <c r="C11" s="61" t="s">
        <v>6034</v>
      </c>
      <c r="D11" s="2" t="s">
        <v>13541</v>
      </c>
      <c r="E11" s="61" t="str">
        <f t="shared" si="1"/>
        <v>e</v>
      </c>
      <c r="F11" s="62" t="str">
        <f t="shared" si="2"/>
        <v>o</v>
      </c>
      <c r="G11" s="62" t="str">
        <f t="shared" si="3"/>
        <v>L</v>
      </c>
      <c r="H11" s="62" t="str">
        <f t="shared" si="4"/>
        <v>R</v>
      </c>
      <c r="I11" s="62">
        <f t="shared" si="5"/>
        <v>7</v>
      </c>
      <c r="J11" s="62">
        <f t="shared" si="6"/>
        <v>24</v>
      </c>
      <c r="K11" s="81">
        <v>8.1590491591973444E-3</v>
      </c>
      <c r="L11" s="2" t="s">
        <v>6876</v>
      </c>
      <c r="M11" s="2" t="s">
        <v>6960</v>
      </c>
      <c r="N11" s="60" t="s">
        <v>6874</v>
      </c>
      <c r="O11" s="66" t="s">
        <v>14373</v>
      </c>
      <c r="P11" s="67" t="s">
        <v>6966</v>
      </c>
      <c r="Q11" s="67" t="s">
        <v>6177</v>
      </c>
      <c r="R11" s="67"/>
      <c r="S11" s="67"/>
      <c r="T11" s="67"/>
      <c r="U11" s="67"/>
      <c r="V11" s="67"/>
      <c r="W11" s="67"/>
      <c r="X11" s="67"/>
      <c r="Y11" s="67"/>
    </row>
    <row r="12" spans="1:25" s="2" customFormat="1" ht="16.5" customHeight="1">
      <c r="A12" s="59">
        <v>10</v>
      </c>
      <c r="B12" s="61" t="str">
        <f t="shared" si="0"/>
        <v>ul</v>
      </c>
      <c r="C12" s="61" t="s">
        <v>6524</v>
      </c>
      <c r="D12" s="2" t="s">
        <v>13550</v>
      </c>
      <c r="E12" s="61" t="str">
        <f t="shared" si="1"/>
        <v>u</v>
      </c>
      <c r="F12" s="62" t="str">
        <f t="shared" si="2"/>
        <v>l</v>
      </c>
      <c r="G12" s="62" t="str">
        <f t="shared" si="3"/>
        <v>R</v>
      </c>
      <c r="H12" s="62" t="str">
        <f t="shared" si="4"/>
        <v>R</v>
      </c>
      <c r="I12" s="62">
        <f t="shared" si="5"/>
        <v>19</v>
      </c>
      <c r="J12" s="62">
        <f t="shared" si="6"/>
        <v>25</v>
      </c>
      <c r="K12" s="81">
        <v>7.1002403836610958E-3</v>
      </c>
      <c r="L12" s="2" t="s">
        <v>13537</v>
      </c>
      <c r="M12" s="2" t="s">
        <v>6908</v>
      </c>
      <c r="N12" s="60" t="s">
        <v>6978</v>
      </c>
      <c r="O12" s="66" t="s">
        <v>11031</v>
      </c>
      <c r="P12" s="67" t="s">
        <v>2637</v>
      </c>
      <c r="Q12" s="67" t="s">
        <v>1658</v>
      </c>
      <c r="R12" s="67"/>
      <c r="S12" s="67"/>
      <c r="T12" s="67"/>
      <c r="U12" s="67"/>
      <c r="V12" s="67"/>
      <c r="W12" s="67"/>
      <c r="X12" s="67"/>
      <c r="Y12" s="67"/>
    </row>
    <row r="13" spans="1:25" s="2" customFormat="1" ht="16.5" customHeight="1">
      <c r="A13" s="59">
        <v>11</v>
      </c>
      <c r="B13" s="61" t="str">
        <f t="shared" si="0"/>
        <v>ta</v>
      </c>
      <c r="C13" s="61" t="s">
        <v>4769</v>
      </c>
      <c r="D13" s="2" t="s">
        <v>6814</v>
      </c>
      <c r="E13" s="61" t="str">
        <f t="shared" si="1"/>
        <v>t</v>
      </c>
      <c r="F13" s="62" t="str">
        <f t="shared" si="2"/>
        <v>a</v>
      </c>
      <c r="G13" s="62" t="str">
        <f t="shared" si="3"/>
        <v>L</v>
      </c>
      <c r="H13" s="62" t="str">
        <f t="shared" si="4"/>
        <v>L</v>
      </c>
      <c r="I13" s="62">
        <f t="shared" si="5"/>
        <v>13</v>
      </c>
      <c r="J13" s="62">
        <f t="shared" si="6"/>
        <v>2</v>
      </c>
      <c r="K13" s="81">
        <v>6.6035871877727845E-3</v>
      </c>
      <c r="L13" s="2" t="s">
        <v>6884</v>
      </c>
      <c r="M13" s="2" t="s">
        <v>6875</v>
      </c>
      <c r="N13" s="60" t="s">
        <v>6972</v>
      </c>
      <c r="O13" s="66" t="s">
        <v>11611</v>
      </c>
      <c r="P13" s="67" t="s">
        <v>4221</v>
      </c>
      <c r="Q13" s="67" t="s">
        <v>5791</v>
      </c>
      <c r="R13" s="67"/>
      <c r="S13" s="67"/>
      <c r="T13" s="67"/>
      <c r="U13" s="67"/>
      <c r="V13" s="67"/>
      <c r="W13" s="67"/>
      <c r="X13" s="67"/>
      <c r="Y13" s="67"/>
    </row>
    <row r="14" spans="1:25" s="2" customFormat="1" ht="16.5" customHeight="1">
      <c r="A14" s="59">
        <v>12</v>
      </c>
      <c r="B14" s="61" t="str">
        <f t="shared" si="0"/>
        <v>ue</v>
      </c>
      <c r="C14" s="61" t="s">
        <v>6389</v>
      </c>
      <c r="D14" s="2" t="s">
        <v>13539</v>
      </c>
      <c r="E14" s="61" t="str">
        <f t="shared" si="1"/>
        <v>u</v>
      </c>
      <c r="F14" s="62" t="str">
        <f t="shared" si="2"/>
        <v>e</v>
      </c>
      <c r="G14" s="62" t="str">
        <f t="shared" si="3"/>
        <v>R</v>
      </c>
      <c r="H14" s="62" t="str">
        <f t="shared" si="4"/>
        <v>L</v>
      </c>
      <c r="I14" s="62">
        <f t="shared" si="5"/>
        <v>19</v>
      </c>
      <c r="J14" s="62">
        <f t="shared" si="6"/>
        <v>7</v>
      </c>
      <c r="K14" s="81">
        <v>6.4061298777230262E-3</v>
      </c>
      <c r="L14" s="2" t="s">
        <v>13537</v>
      </c>
      <c r="M14" s="2" t="s">
        <v>6876</v>
      </c>
      <c r="N14" s="60" t="s">
        <v>6973</v>
      </c>
      <c r="O14" s="66" t="s">
        <v>9299</v>
      </c>
      <c r="P14" s="67" t="s">
        <v>5153</v>
      </c>
      <c r="Q14" s="67" t="s">
        <v>722</v>
      </c>
      <c r="R14" s="67"/>
      <c r="S14" s="67"/>
      <c r="T14" s="67"/>
      <c r="U14" s="67"/>
      <c r="V14" s="67"/>
      <c r="W14" s="67"/>
      <c r="X14" s="67"/>
      <c r="Y14" s="67"/>
    </row>
    <row r="15" spans="1:25" s="2" customFormat="1" ht="16.5" customHeight="1">
      <c r="A15" s="59">
        <v>13</v>
      </c>
      <c r="B15" s="61" t="str">
        <f t="shared" si="0"/>
        <v>wo</v>
      </c>
      <c r="C15" s="61" t="s">
        <v>5178</v>
      </c>
      <c r="D15" s="2" t="s">
        <v>6844</v>
      </c>
      <c r="E15" s="61" t="str">
        <f t="shared" si="1"/>
        <v>w</v>
      </c>
      <c r="F15" s="62" t="str">
        <f t="shared" si="2"/>
        <v>o</v>
      </c>
      <c r="G15" s="62" t="str">
        <f t="shared" si="3"/>
        <v>L</v>
      </c>
      <c r="H15" s="62" t="str">
        <f t="shared" si="4"/>
        <v>R</v>
      </c>
      <c r="I15" s="62">
        <f t="shared" si="5"/>
        <v>4</v>
      </c>
      <c r="J15" s="62">
        <f t="shared" si="6"/>
        <v>24</v>
      </c>
      <c r="K15" s="81">
        <v>6.3155459055868881E-3</v>
      </c>
      <c r="L15" s="2" t="s">
        <v>6804</v>
      </c>
      <c r="M15" s="2" t="s">
        <v>6879</v>
      </c>
      <c r="N15" s="60" t="s">
        <v>6972</v>
      </c>
      <c r="O15" s="66" t="s">
        <v>11115</v>
      </c>
      <c r="P15" s="67" t="s">
        <v>4547</v>
      </c>
      <c r="Q15" s="67" t="s">
        <v>1462</v>
      </c>
      <c r="R15" s="67"/>
      <c r="S15" s="67"/>
      <c r="T15" s="67"/>
      <c r="U15" s="67"/>
      <c r="V15" s="67"/>
      <c r="W15" s="67"/>
      <c r="X15" s="67"/>
      <c r="Y15" s="67"/>
    </row>
    <row r="16" spans="1:25" s="2" customFormat="1" ht="16.5" customHeight="1">
      <c r="A16" s="59">
        <v>14</v>
      </c>
      <c r="B16" s="61" t="str">
        <f t="shared" si="0"/>
        <v>he</v>
      </c>
      <c r="C16" s="61" t="s">
        <v>1757</v>
      </c>
      <c r="D16" s="2" t="s">
        <v>6927</v>
      </c>
      <c r="E16" s="61" t="str">
        <f t="shared" si="1"/>
        <v>h</v>
      </c>
      <c r="F16" s="62" t="str">
        <f t="shared" si="2"/>
        <v>e</v>
      </c>
      <c r="G16" s="62" t="str">
        <f t="shared" si="3"/>
        <v>R</v>
      </c>
      <c r="H16" s="62" t="str">
        <f t="shared" si="4"/>
        <v>L</v>
      </c>
      <c r="I16" s="62">
        <f t="shared" si="5"/>
        <v>17</v>
      </c>
      <c r="J16" s="62">
        <f t="shared" si="6"/>
        <v>7</v>
      </c>
      <c r="K16" s="81">
        <v>6.0938693087848753E-3</v>
      </c>
      <c r="L16" s="2" t="s">
        <v>6888</v>
      </c>
      <c r="M16" s="2" t="s">
        <v>6876</v>
      </c>
      <c r="N16" s="60" t="s">
        <v>6972</v>
      </c>
      <c r="O16" s="66" t="s">
        <v>12628</v>
      </c>
      <c r="P16" s="67" t="s">
        <v>1753</v>
      </c>
      <c r="Q16" s="67" t="s">
        <v>2637</v>
      </c>
      <c r="R16" s="67"/>
      <c r="S16" s="67"/>
      <c r="T16" s="67"/>
      <c r="U16" s="67"/>
      <c r="V16" s="67"/>
      <c r="W16" s="67"/>
      <c r="X16" s="67"/>
      <c r="Y16" s="67"/>
    </row>
    <row r="17" spans="1:25" s="2" customFormat="1" ht="16.5" customHeight="1">
      <c r="A17" s="59">
        <v>15</v>
      </c>
      <c r="B17" s="61" t="str">
        <f t="shared" si="0"/>
        <v>da</v>
      </c>
      <c r="C17" s="61" t="s">
        <v>824</v>
      </c>
      <c r="D17" s="2" t="s">
        <v>6926</v>
      </c>
      <c r="E17" s="61" t="str">
        <f t="shared" si="1"/>
        <v>d</v>
      </c>
      <c r="F17" s="62" t="str">
        <f t="shared" si="2"/>
        <v>a</v>
      </c>
      <c r="G17" s="62" t="str">
        <f t="shared" si="3"/>
        <v>L</v>
      </c>
      <c r="H17" s="62" t="str">
        <f t="shared" si="4"/>
        <v>L</v>
      </c>
      <c r="I17" s="62">
        <f t="shared" si="5"/>
        <v>8</v>
      </c>
      <c r="J17" s="62">
        <f t="shared" si="6"/>
        <v>2</v>
      </c>
      <c r="K17" s="81">
        <v>5.9644492238732204E-3</v>
      </c>
      <c r="L17" s="2" t="s">
        <v>13508</v>
      </c>
      <c r="M17" s="2" t="s">
        <v>6875</v>
      </c>
      <c r="N17" s="60" t="s">
        <v>6978</v>
      </c>
      <c r="O17" s="66" t="s">
        <v>824</v>
      </c>
      <c r="P17" s="67" t="s">
        <v>824</v>
      </c>
      <c r="Q17" s="67"/>
      <c r="R17" s="67"/>
      <c r="S17" s="67"/>
      <c r="T17" s="67"/>
      <c r="U17" s="67"/>
      <c r="V17" s="67"/>
      <c r="W17" s="67"/>
      <c r="X17" s="67"/>
      <c r="Y17" s="67"/>
    </row>
    <row r="18" spans="1:25" s="2" customFormat="1" ht="16.5" customHeight="1">
      <c r="A18" s="59">
        <v>16</v>
      </c>
      <c r="B18" s="61" t="str">
        <f t="shared" si="0"/>
        <v>gy</v>
      </c>
      <c r="C18" s="61" t="s">
        <v>1488</v>
      </c>
      <c r="D18" s="2" t="s">
        <v>6865</v>
      </c>
      <c r="E18" s="61" t="str">
        <f t="shared" si="1"/>
        <v>g</v>
      </c>
      <c r="F18" s="62" t="str">
        <f t="shared" si="2"/>
        <v>y</v>
      </c>
      <c r="G18" s="62" t="str">
        <f t="shared" si="3"/>
        <v>L</v>
      </c>
      <c r="H18" s="62" t="str">
        <f t="shared" si="4"/>
        <v>R</v>
      </c>
      <c r="I18" s="62">
        <f t="shared" si="5"/>
        <v>14</v>
      </c>
      <c r="J18" s="62">
        <f t="shared" si="6"/>
        <v>16</v>
      </c>
      <c r="K18" s="81">
        <v>5.5377173008228052E-3</v>
      </c>
      <c r="L18" s="2" t="s">
        <v>13509</v>
      </c>
      <c r="M18" s="2" t="s">
        <v>6876</v>
      </c>
      <c r="N18" s="60" t="s">
        <v>6797</v>
      </c>
      <c r="O18" s="66" t="s">
        <v>11540</v>
      </c>
      <c r="P18" s="67" t="s">
        <v>4220</v>
      </c>
      <c r="Q18" s="67" t="s">
        <v>1658</v>
      </c>
      <c r="R18" s="67"/>
      <c r="S18" s="67"/>
      <c r="T18" s="67"/>
      <c r="U18" s="67"/>
      <c r="V18" s="67"/>
      <c r="W18" s="67"/>
      <c r="X18" s="67"/>
      <c r="Y18" s="67"/>
    </row>
    <row r="19" spans="1:25" s="2" customFormat="1" ht="16.5" customHeight="1">
      <c r="A19" s="59">
        <v>17</v>
      </c>
      <c r="B19" s="61" t="str">
        <f t="shared" si="0"/>
        <v>og</v>
      </c>
      <c r="C19" s="61" t="s">
        <v>4403</v>
      </c>
      <c r="D19" s="2" t="s">
        <v>13545</v>
      </c>
      <c r="E19" s="61" t="str">
        <f t="shared" si="1"/>
        <v>o</v>
      </c>
      <c r="F19" s="62" t="str">
        <f t="shared" si="2"/>
        <v>g</v>
      </c>
      <c r="G19" s="62" t="str">
        <f t="shared" si="3"/>
        <v>R</v>
      </c>
      <c r="H19" s="62" t="str">
        <f t="shared" si="4"/>
        <v>L</v>
      </c>
      <c r="I19" s="62">
        <f t="shared" si="5"/>
        <v>24</v>
      </c>
      <c r="J19" s="62">
        <f t="shared" si="6"/>
        <v>14</v>
      </c>
      <c r="K19" s="81">
        <v>5.2555754633341863E-3</v>
      </c>
      <c r="L19" s="2" t="s">
        <v>14018</v>
      </c>
      <c r="M19" s="2" t="s">
        <v>13767</v>
      </c>
      <c r="N19" s="60" t="s">
        <v>6797</v>
      </c>
      <c r="O19" s="66" t="s">
        <v>11223</v>
      </c>
      <c r="P19" s="67" t="s">
        <v>4403</v>
      </c>
      <c r="Q19" s="67"/>
      <c r="R19" s="67"/>
      <c r="S19" s="67"/>
      <c r="T19" s="67"/>
      <c r="U19" s="67"/>
      <c r="V19" s="67"/>
      <c r="W19" s="67"/>
      <c r="X19" s="67"/>
      <c r="Y19" s="67"/>
    </row>
    <row r="20" spans="1:25" s="2" customFormat="1" ht="16.5" customHeight="1">
      <c r="A20" s="59">
        <v>18</v>
      </c>
      <c r="B20" s="61" t="str">
        <f t="shared" si="0"/>
        <v>wi</v>
      </c>
      <c r="C20" s="61" t="s">
        <v>5102</v>
      </c>
      <c r="D20" s="2" t="s">
        <v>13558</v>
      </c>
      <c r="E20" s="61" t="str">
        <f t="shared" si="1"/>
        <v>w</v>
      </c>
      <c r="F20" s="62" t="str">
        <f t="shared" si="2"/>
        <v>i</v>
      </c>
      <c r="G20" s="62" t="str">
        <f t="shared" si="3"/>
        <v>L</v>
      </c>
      <c r="H20" s="62" t="str">
        <f t="shared" si="4"/>
        <v>R</v>
      </c>
      <c r="I20" s="62">
        <f t="shared" si="5"/>
        <v>4</v>
      </c>
      <c r="J20" s="62">
        <f t="shared" si="6"/>
        <v>22</v>
      </c>
      <c r="K20" s="81">
        <v>5.2321924464590417E-3</v>
      </c>
      <c r="L20" s="2" t="s">
        <v>6804</v>
      </c>
      <c r="M20" s="2" t="s">
        <v>6816</v>
      </c>
      <c r="N20" s="60" t="s">
        <v>6978</v>
      </c>
      <c r="O20" s="66" t="s">
        <v>8148</v>
      </c>
      <c r="P20" s="67" t="s">
        <v>2875</v>
      </c>
      <c r="Q20" s="67" t="s">
        <v>14494</v>
      </c>
      <c r="R20" s="67"/>
      <c r="S20" s="67"/>
      <c r="T20" s="67"/>
      <c r="U20" s="67"/>
      <c r="V20" s="67"/>
      <c r="W20" s="67"/>
      <c r="X20" s="67"/>
      <c r="Y20" s="67"/>
    </row>
    <row r="21" spans="1:25" s="2" customFormat="1" ht="16.5" customHeight="1">
      <c r="A21" s="59">
        <v>19</v>
      </c>
      <c r="B21" s="61" t="str">
        <f t="shared" si="0"/>
        <v>nw</v>
      </c>
      <c r="C21" s="61" t="s">
        <v>3565</v>
      </c>
      <c r="D21" s="2" t="s">
        <v>13605</v>
      </c>
      <c r="E21" s="61" t="str">
        <f t="shared" si="1"/>
        <v>n</v>
      </c>
      <c r="F21" s="62" t="str">
        <f t="shared" si="2"/>
        <v>w</v>
      </c>
      <c r="G21" s="62" t="str">
        <f t="shared" si="3"/>
        <v>R</v>
      </c>
      <c r="H21" s="62" t="str">
        <f t="shared" si="4"/>
        <v>L</v>
      </c>
      <c r="I21" s="62">
        <f t="shared" si="5"/>
        <v>18</v>
      </c>
      <c r="J21" s="62">
        <f t="shared" si="6"/>
        <v>4</v>
      </c>
      <c r="K21" s="81">
        <v>4.9760921180229956E-3</v>
      </c>
      <c r="L21" s="2" t="s">
        <v>6878</v>
      </c>
      <c r="M21" s="2" t="s">
        <v>6916</v>
      </c>
      <c r="N21" s="60" t="s">
        <v>6797</v>
      </c>
      <c r="O21" s="66" t="s">
        <v>14134</v>
      </c>
      <c r="P21" s="67" t="s">
        <v>14133</v>
      </c>
      <c r="Q21" s="67" t="s">
        <v>14488</v>
      </c>
      <c r="R21" s="67"/>
      <c r="S21" s="67"/>
      <c r="T21" s="67"/>
      <c r="U21" s="67"/>
      <c r="V21" s="67"/>
      <c r="W21" s="67"/>
      <c r="X21" s="67"/>
      <c r="Y21" s="67"/>
    </row>
    <row r="22" spans="1:25" s="2" customFormat="1" ht="16.5" customHeight="1">
      <c r="A22" s="59">
        <v>20</v>
      </c>
      <c r="B22" s="61" t="str">
        <f t="shared" si="0"/>
        <v>di</v>
      </c>
      <c r="C22" s="61" t="s">
        <v>940</v>
      </c>
      <c r="D22" s="2" t="s">
        <v>6928</v>
      </c>
      <c r="E22" s="61" t="str">
        <f t="shared" si="1"/>
        <v>d</v>
      </c>
      <c r="F22" s="62" t="str">
        <f t="shared" si="2"/>
        <v>i</v>
      </c>
      <c r="G22" s="62" t="str">
        <f t="shared" si="3"/>
        <v>L</v>
      </c>
      <c r="H22" s="62" t="str">
        <f t="shared" si="4"/>
        <v>R</v>
      </c>
      <c r="I22" s="62">
        <f t="shared" si="5"/>
        <v>8</v>
      </c>
      <c r="J22" s="62">
        <f t="shared" si="6"/>
        <v>22</v>
      </c>
      <c r="K22" s="81">
        <v>4.7642034581484019E-3</v>
      </c>
      <c r="L22" s="2" t="s">
        <v>13508</v>
      </c>
      <c r="M22" s="2" t="s">
        <v>13510</v>
      </c>
      <c r="N22" s="60" t="s">
        <v>6972</v>
      </c>
      <c r="O22" s="66" t="s">
        <v>12460</v>
      </c>
      <c r="P22" s="67" t="s">
        <v>4989</v>
      </c>
      <c r="Q22" s="67" t="s">
        <v>5791</v>
      </c>
      <c r="R22" s="67"/>
      <c r="S22" s="67"/>
      <c r="T22" s="67"/>
      <c r="U22" s="67"/>
      <c r="V22" s="67"/>
      <c r="W22" s="67"/>
      <c r="X22" s="67"/>
      <c r="Y22" s="67"/>
    </row>
    <row r="23" spans="1:25" s="2" customFormat="1" ht="16.5" customHeight="1">
      <c r="A23" s="59">
        <v>21</v>
      </c>
      <c r="B23" s="61" t="str">
        <f t="shared" si="0"/>
        <v>lh</v>
      </c>
      <c r="C23" s="61" t="s">
        <v>2744</v>
      </c>
      <c r="D23" s="2" t="s">
        <v>13542</v>
      </c>
      <c r="E23" s="61" t="str">
        <f t="shared" si="1"/>
        <v>l</v>
      </c>
      <c r="F23" s="62" t="str">
        <f t="shared" si="2"/>
        <v>h</v>
      </c>
      <c r="G23" s="62" t="str">
        <f t="shared" si="3"/>
        <v>R</v>
      </c>
      <c r="H23" s="62" t="str">
        <f t="shared" si="4"/>
        <v>R</v>
      </c>
      <c r="I23" s="62">
        <f t="shared" si="5"/>
        <v>25</v>
      </c>
      <c r="J23" s="62">
        <f t="shared" si="6"/>
        <v>17</v>
      </c>
      <c r="K23" s="81">
        <v>4.7393496475594292E-3</v>
      </c>
      <c r="L23" s="2" t="s">
        <v>6889</v>
      </c>
      <c r="M23" s="2" t="s">
        <v>6950</v>
      </c>
      <c r="N23" s="60" t="s">
        <v>6978</v>
      </c>
      <c r="O23" s="66" t="s">
        <v>14491</v>
      </c>
      <c r="P23" s="67" t="s">
        <v>5137</v>
      </c>
      <c r="Q23" s="67" t="s">
        <v>6761</v>
      </c>
      <c r="R23" s="67"/>
      <c r="S23" s="67"/>
      <c r="T23" s="67"/>
      <c r="U23" s="67"/>
      <c r="V23" s="67"/>
      <c r="W23" s="67"/>
      <c r="X23" s="67"/>
      <c r="Y23" s="67"/>
    </row>
    <row r="24" spans="1:25" s="2" customFormat="1" ht="16.5" customHeight="1">
      <c r="A24" s="59">
        <v>22</v>
      </c>
      <c r="B24" s="61" t="str">
        <f t="shared" si="0"/>
        <v>hv</v>
      </c>
      <c r="C24" s="61" t="s">
        <v>1956</v>
      </c>
      <c r="D24" s="2" t="s">
        <v>13559</v>
      </c>
      <c r="E24" s="61" t="str">
        <f t="shared" si="1"/>
        <v>h</v>
      </c>
      <c r="F24" s="62" t="str">
        <f t="shared" si="2"/>
        <v>v</v>
      </c>
      <c r="G24" s="62" t="str">
        <f t="shared" si="3"/>
        <v>R</v>
      </c>
      <c r="H24" s="62" t="str">
        <f t="shared" si="4"/>
        <v>L</v>
      </c>
      <c r="I24" s="62">
        <f t="shared" si="5"/>
        <v>17</v>
      </c>
      <c r="J24" s="62">
        <f t="shared" si="6"/>
        <v>12</v>
      </c>
      <c r="K24" s="81">
        <v>4.7029117094898668E-3</v>
      </c>
      <c r="L24" s="2" t="s">
        <v>6888</v>
      </c>
      <c r="M24" s="2" t="s">
        <v>13534</v>
      </c>
      <c r="N24" s="60" t="s">
        <v>6797</v>
      </c>
      <c r="O24" s="66" t="s">
        <v>11596</v>
      </c>
      <c r="P24" s="67" t="s">
        <v>4220</v>
      </c>
      <c r="Q24" s="67" t="s">
        <v>6190</v>
      </c>
      <c r="R24" s="67"/>
      <c r="S24" s="67"/>
      <c r="T24" s="67"/>
      <c r="U24" s="67"/>
      <c r="V24" s="67"/>
      <c r="W24" s="67"/>
      <c r="X24" s="67"/>
      <c r="Y24" s="67"/>
    </row>
    <row r="25" spans="1:25" s="2" customFormat="1" ht="16.5" customHeight="1">
      <c r="A25" s="59">
        <v>23</v>
      </c>
      <c r="B25" s="61" t="str">
        <f t="shared" si="0"/>
        <v>dj</v>
      </c>
      <c r="C25" s="61" t="s">
        <v>892</v>
      </c>
      <c r="D25" s="2" t="s">
        <v>13543</v>
      </c>
      <c r="E25" s="61" t="str">
        <f t="shared" si="1"/>
        <v>d</v>
      </c>
      <c r="F25" s="62" t="str">
        <f t="shared" si="2"/>
        <v>j</v>
      </c>
      <c r="G25" s="62" t="str">
        <f t="shared" si="3"/>
        <v>L</v>
      </c>
      <c r="H25" s="62" t="str">
        <f t="shared" si="4"/>
        <v>R</v>
      </c>
      <c r="I25" s="62">
        <f t="shared" si="5"/>
        <v>8</v>
      </c>
      <c r="J25" s="62">
        <f t="shared" si="6"/>
        <v>20</v>
      </c>
      <c r="K25" s="81">
        <v>4.4037874109559682E-3</v>
      </c>
      <c r="L25" s="2" t="s">
        <v>13508</v>
      </c>
      <c r="M25" s="2" t="s">
        <v>6840</v>
      </c>
      <c r="N25" s="60" t="s">
        <v>7087</v>
      </c>
      <c r="O25" s="66" t="s">
        <v>14493</v>
      </c>
      <c r="P25" s="67" t="s">
        <v>6488</v>
      </c>
      <c r="Q25" s="67" t="s">
        <v>882</v>
      </c>
      <c r="R25" s="67"/>
      <c r="S25" s="67"/>
      <c r="T25" s="67"/>
      <c r="U25" s="67"/>
      <c r="V25" s="67"/>
      <c r="W25" s="67"/>
      <c r="X25" s="67"/>
      <c r="Y25" s="67"/>
    </row>
    <row r="26" spans="1:25" s="2" customFormat="1" ht="16.5" customHeight="1">
      <c r="A26" s="59">
        <v>24</v>
      </c>
      <c r="B26" s="61" t="str">
        <f t="shared" si="0"/>
        <v>md</v>
      </c>
      <c r="C26" s="61" t="s">
        <v>3315</v>
      </c>
      <c r="D26" s="2" t="s">
        <v>13546</v>
      </c>
      <c r="E26" s="61" t="str">
        <f t="shared" si="1"/>
        <v>m</v>
      </c>
      <c r="F26" s="62" t="str">
        <f t="shared" si="2"/>
        <v>d</v>
      </c>
      <c r="G26" s="62" t="str">
        <f t="shared" si="3"/>
        <v>R</v>
      </c>
      <c r="H26" s="62" t="str">
        <f t="shared" si="4"/>
        <v>L</v>
      </c>
      <c r="I26" s="62">
        <f t="shared" si="5"/>
        <v>21</v>
      </c>
      <c r="J26" s="62">
        <f t="shared" si="6"/>
        <v>8</v>
      </c>
      <c r="K26" s="81">
        <v>4.3950179661356907E-3</v>
      </c>
      <c r="L26" s="2" t="s">
        <v>6877</v>
      </c>
      <c r="M26" s="2" t="s">
        <v>6836</v>
      </c>
      <c r="N26" s="60" t="s">
        <v>6972</v>
      </c>
      <c r="O26" s="66" t="s">
        <v>11347</v>
      </c>
      <c r="P26" s="67" t="s">
        <v>4221</v>
      </c>
      <c r="Q26" s="67" t="s">
        <v>3309</v>
      </c>
      <c r="R26" s="67"/>
      <c r="S26" s="67"/>
      <c r="T26" s="67"/>
      <c r="U26" s="67"/>
      <c r="V26" s="67"/>
      <c r="W26" s="67"/>
      <c r="X26" s="67"/>
      <c r="Y26" s="67"/>
    </row>
    <row r="27" spans="1:25" s="2" customFormat="1" ht="16.5" customHeight="1">
      <c r="A27" s="59">
        <v>25</v>
      </c>
      <c r="B27" s="61" t="str">
        <f t="shared" si="0"/>
        <v>is</v>
      </c>
      <c r="C27" s="61" t="s">
        <v>651</v>
      </c>
      <c r="D27" s="2" t="s">
        <v>13548</v>
      </c>
      <c r="E27" s="61" t="str">
        <f t="shared" si="1"/>
        <v>i</v>
      </c>
      <c r="F27" s="62" t="str">
        <f t="shared" si="2"/>
        <v>s</v>
      </c>
      <c r="G27" s="62" t="str">
        <f t="shared" si="3"/>
        <v>R</v>
      </c>
      <c r="H27" s="62" t="str">
        <f t="shared" si="4"/>
        <v>L</v>
      </c>
      <c r="I27" s="62">
        <f t="shared" si="5"/>
        <v>22</v>
      </c>
      <c r="J27" s="62">
        <f t="shared" si="6"/>
        <v>5</v>
      </c>
      <c r="K27" s="81">
        <v>4.1080700173299848E-3</v>
      </c>
      <c r="L27" s="2" t="s">
        <v>14016</v>
      </c>
      <c r="M27" s="2" t="s">
        <v>13512</v>
      </c>
      <c r="N27" s="60" t="s">
        <v>6797</v>
      </c>
      <c r="O27" s="66" t="s">
        <v>8037</v>
      </c>
      <c r="P27" s="67" t="s">
        <v>533</v>
      </c>
      <c r="Q27" s="67" t="s">
        <v>3984</v>
      </c>
      <c r="R27" s="67"/>
      <c r="S27" s="67"/>
      <c r="T27" s="67"/>
      <c r="U27" s="67"/>
      <c r="V27" s="67"/>
      <c r="W27" s="67"/>
      <c r="X27" s="67"/>
      <c r="Y27" s="67"/>
    </row>
    <row r="28" spans="1:25" s="2" customFormat="1" ht="16.5" customHeight="1">
      <c r="A28" s="59">
        <v>26</v>
      </c>
      <c r="B28" s="61" t="str">
        <f t="shared" si="0"/>
        <v>ej</v>
      </c>
      <c r="C28" s="61" t="s">
        <v>5781</v>
      </c>
      <c r="D28" s="2" t="s">
        <v>13497</v>
      </c>
      <c r="E28" s="61" t="str">
        <f t="shared" si="1"/>
        <v>e</v>
      </c>
      <c r="F28" s="62" t="str">
        <f t="shared" si="2"/>
        <v>j</v>
      </c>
      <c r="G28" s="62" t="str">
        <f t="shared" si="3"/>
        <v>L</v>
      </c>
      <c r="H28" s="62" t="str">
        <f t="shared" si="4"/>
        <v>R</v>
      </c>
      <c r="I28" s="62">
        <f t="shared" si="5"/>
        <v>7</v>
      </c>
      <c r="J28" s="62">
        <f t="shared" si="6"/>
        <v>20</v>
      </c>
      <c r="K28" s="81">
        <v>4.0970650962234246E-3</v>
      </c>
      <c r="L28" s="2" t="s">
        <v>6885</v>
      </c>
      <c r="M28" s="2" t="s">
        <v>6840</v>
      </c>
      <c r="N28" s="60" t="s">
        <v>6797</v>
      </c>
      <c r="O28" s="66" t="s">
        <v>7468</v>
      </c>
      <c r="P28" s="67" t="s">
        <v>14500</v>
      </c>
      <c r="Q28" s="67" t="s">
        <v>3630</v>
      </c>
      <c r="R28" s="67"/>
      <c r="S28" s="67"/>
      <c r="T28" s="67"/>
      <c r="U28" s="67"/>
      <c r="V28" s="67"/>
      <c r="W28" s="67"/>
      <c r="X28" s="67"/>
      <c r="Y28" s="67"/>
    </row>
    <row r="29" spans="1:25" s="2" customFormat="1" ht="16.5" customHeight="1">
      <c r="A29" s="59">
        <v>27</v>
      </c>
      <c r="B29" s="61" t="str">
        <f t="shared" si="0"/>
        <v>ei</v>
      </c>
      <c r="C29" s="61" t="s">
        <v>5847</v>
      </c>
      <c r="D29" s="2" t="s">
        <v>6920</v>
      </c>
      <c r="E29" s="61" t="str">
        <f t="shared" si="1"/>
        <v>e</v>
      </c>
      <c r="F29" s="62" t="str">
        <f t="shared" si="2"/>
        <v>i</v>
      </c>
      <c r="G29" s="62" t="str">
        <f t="shared" si="3"/>
        <v>L</v>
      </c>
      <c r="H29" s="62" t="str">
        <f t="shared" si="4"/>
        <v>R</v>
      </c>
      <c r="I29" s="62">
        <f t="shared" si="5"/>
        <v>7</v>
      </c>
      <c r="J29" s="62">
        <f t="shared" si="6"/>
        <v>22</v>
      </c>
      <c r="K29" s="81">
        <v>4.0363590618757057E-3</v>
      </c>
      <c r="L29" s="2" t="s">
        <v>6876</v>
      </c>
      <c r="M29" s="2" t="s">
        <v>13510</v>
      </c>
      <c r="N29" s="60" t="s">
        <v>6972</v>
      </c>
      <c r="O29" s="66" t="s">
        <v>12654</v>
      </c>
      <c r="P29" s="67" t="s">
        <v>6766</v>
      </c>
      <c r="Q29" s="67" t="s">
        <v>6776</v>
      </c>
      <c r="R29" s="67" t="s">
        <v>4220</v>
      </c>
      <c r="S29" s="67"/>
      <c r="T29" s="67"/>
      <c r="U29" s="67"/>
      <c r="V29" s="67"/>
      <c r="W29" s="67"/>
      <c r="X29" s="67"/>
      <c r="Y29" s="67"/>
    </row>
    <row r="30" spans="1:25" s="2" customFormat="1" ht="16.5" customHeight="1">
      <c r="A30" s="59">
        <v>28</v>
      </c>
      <c r="B30" s="61" t="str">
        <f t="shared" si="0"/>
        <v>fa</v>
      </c>
      <c r="C30" s="61" t="s">
        <v>1179</v>
      </c>
      <c r="D30" s="2" t="s">
        <v>6936</v>
      </c>
      <c r="E30" s="61" t="str">
        <f t="shared" si="1"/>
        <v>f</v>
      </c>
      <c r="F30" s="62" t="str">
        <f t="shared" si="2"/>
        <v>a</v>
      </c>
      <c r="G30" s="62" t="str">
        <f t="shared" si="3"/>
        <v>L</v>
      </c>
      <c r="H30" s="62" t="str">
        <f t="shared" si="4"/>
        <v>L</v>
      </c>
      <c r="I30" s="62">
        <f t="shared" si="5"/>
        <v>11</v>
      </c>
      <c r="J30" s="62">
        <f t="shared" si="6"/>
        <v>2</v>
      </c>
      <c r="K30" s="81">
        <v>3.9660570747357795E-3</v>
      </c>
      <c r="L30" s="2" t="s">
        <v>6886</v>
      </c>
      <c r="M30" s="2" t="s">
        <v>6875</v>
      </c>
      <c r="N30" s="60" t="s">
        <v>6978</v>
      </c>
      <c r="O30" s="66" t="s">
        <v>8072</v>
      </c>
      <c r="P30" s="67" t="s">
        <v>533</v>
      </c>
      <c r="Q30" s="67" t="s">
        <v>6041</v>
      </c>
      <c r="R30" s="67" t="s">
        <v>6776</v>
      </c>
      <c r="S30" s="67"/>
      <c r="T30" s="67"/>
      <c r="U30" s="67"/>
      <c r="V30" s="67"/>
      <c r="W30" s="67"/>
      <c r="X30" s="67"/>
      <c r="Y30" s="67"/>
    </row>
    <row r="31" spans="1:25" s="2" customFormat="1" ht="16.5" customHeight="1">
      <c r="A31" s="59">
        <v>29</v>
      </c>
      <c r="B31" s="61" t="str">
        <f t="shared" si="0"/>
        <v>ob</v>
      </c>
      <c r="C31" s="61" t="s">
        <v>4629</v>
      </c>
      <c r="D31" s="2" t="s">
        <v>13547</v>
      </c>
      <c r="E31" s="61" t="str">
        <f t="shared" si="1"/>
        <v>o</v>
      </c>
      <c r="F31" s="62" t="str">
        <f t="shared" si="2"/>
        <v>b</v>
      </c>
      <c r="G31" s="62" t="str">
        <f t="shared" si="3"/>
        <v>R</v>
      </c>
      <c r="H31" s="62" t="str">
        <f t="shared" si="4"/>
        <v>L</v>
      </c>
      <c r="I31" s="62">
        <f t="shared" si="5"/>
        <v>24</v>
      </c>
      <c r="J31" s="62">
        <f t="shared" si="6"/>
        <v>15</v>
      </c>
      <c r="K31" s="81">
        <v>3.8620960385342745E-3</v>
      </c>
      <c r="L31" s="2" t="s">
        <v>14018</v>
      </c>
      <c r="M31" s="2" t="s">
        <v>13536</v>
      </c>
      <c r="N31" s="60" t="s">
        <v>6972</v>
      </c>
      <c r="O31" s="66" t="s">
        <v>9386</v>
      </c>
      <c r="P31" s="67" t="s">
        <v>5680</v>
      </c>
      <c r="Q31" s="67" t="s">
        <v>6761</v>
      </c>
      <c r="R31" s="67" t="s">
        <v>2637</v>
      </c>
      <c r="S31" s="67" t="s">
        <v>1165</v>
      </c>
      <c r="T31" s="67"/>
      <c r="U31" s="67"/>
      <c r="V31" s="67"/>
      <c r="W31" s="67"/>
      <c r="X31" s="67"/>
      <c r="Y31" s="67"/>
    </row>
    <row r="32" spans="1:25" s="2" customFormat="1" ht="16.5" customHeight="1">
      <c r="A32" s="59">
        <v>30</v>
      </c>
      <c r="B32" s="61" t="str">
        <f t="shared" si="0"/>
        <v>of</v>
      </c>
      <c r="C32" s="61" t="s">
        <v>4496</v>
      </c>
      <c r="D32" s="2" t="s">
        <v>13538</v>
      </c>
      <c r="E32" s="61" t="str">
        <f t="shared" si="1"/>
        <v>o</v>
      </c>
      <c r="F32" s="62" t="str">
        <f t="shared" si="2"/>
        <v>f</v>
      </c>
      <c r="G32" s="62" t="str">
        <f t="shared" si="3"/>
        <v>R</v>
      </c>
      <c r="H32" s="62" t="str">
        <f t="shared" si="4"/>
        <v>L</v>
      </c>
      <c r="I32" s="62">
        <f t="shared" si="5"/>
        <v>24</v>
      </c>
      <c r="J32" s="62">
        <f t="shared" si="6"/>
        <v>11</v>
      </c>
      <c r="K32" s="81">
        <v>3.7023359523223344E-3</v>
      </c>
      <c r="L32" s="2" t="s">
        <v>14018</v>
      </c>
      <c r="M32" s="2" t="s">
        <v>13510</v>
      </c>
      <c r="N32" s="60" t="s">
        <v>6972</v>
      </c>
      <c r="O32" s="66" t="s">
        <v>7593</v>
      </c>
      <c r="P32" s="67" t="s">
        <v>4241</v>
      </c>
      <c r="Q32" s="67" t="s">
        <v>794</v>
      </c>
      <c r="R32" s="67"/>
      <c r="S32" s="67"/>
      <c r="T32" s="67"/>
      <c r="U32" s="67"/>
      <c r="V32" s="67"/>
      <c r="W32" s="67"/>
      <c r="X32" s="67"/>
      <c r="Y32" s="67"/>
    </row>
    <row r="33" spans="1:25" s="2" customFormat="1" ht="16.5" customHeight="1">
      <c r="A33" s="59">
        <v>31</v>
      </c>
      <c r="B33" s="61" t="str">
        <f t="shared" si="0"/>
        <v>od</v>
      </c>
      <c r="C33" s="61" t="s">
        <v>4466</v>
      </c>
      <c r="D33" s="2" t="s">
        <v>13571</v>
      </c>
      <c r="E33" s="61" t="str">
        <f t="shared" si="1"/>
        <v>o</v>
      </c>
      <c r="F33" s="62" t="str">
        <f t="shared" si="2"/>
        <v>d</v>
      </c>
      <c r="G33" s="62" t="str">
        <f t="shared" si="3"/>
        <v>R</v>
      </c>
      <c r="H33" s="62" t="str">
        <f t="shared" si="4"/>
        <v>L</v>
      </c>
      <c r="I33" s="62">
        <f t="shared" si="5"/>
        <v>24</v>
      </c>
      <c r="J33" s="62">
        <f t="shared" si="6"/>
        <v>8</v>
      </c>
      <c r="K33" s="81">
        <v>3.6868405548328492E-3</v>
      </c>
      <c r="L33" s="2" t="s">
        <v>14018</v>
      </c>
      <c r="M33" s="2" t="s">
        <v>14463</v>
      </c>
      <c r="N33" s="60" t="s">
        <v>6978</v>
      </c>
      <c r="O33" s="66" t="s">
        <v>4466</v>
      </c>
      <c r="P33" s="67" t="s">
        <v>4466</v>
      </c>
      <c r="Q33" s="67"/>
      <c r="R33" s="67"/>
      <c r="S33" s="67"/>
      <c r="T33" s="67"/>
      <c r="U33" s="67"/>
      <c r="V33" s="67"/>
      <c r="W33" s="67"/>
      <c r="X33" s="67"/>
      <c r="Y33" s="67"/>
    </row>
    <row r="34" spans="1:25" s="2" customFormat="1" ht="16.5" customHeight="1">
      <c r="A34" s="59">
        <v>32</v>
      </c>
      <c r="B34" s="61" t="str">
        <f t="shared" si="0"/>
        <v>zp</v>
      </c>
      <c r="C34" s="61" t="s">
        <v>6749</v>
      </c>
      <c r="D34" s="2" t="s">
        <v>6917</v>
      </c>
      <c r="E34" s="61" t="str">
        <f t="shared" si="1"/>
        <v>z</v>
      </c>
      <c r="F34" s="62" t="str">
        <f t="shared" si="2"/>
        <v>p</v>
      </c>
      <c r="G34" s="62" t="str">
        <f t="shared" si="3"/>
        <v>L</v>
      </c>
      <c r="H34" s="62" t="str">
        <f t="shared" si="4"/>
        <v>R</v>
      </c>
      <c r="I34" s="62">
        <f t="shared" si="5"/>
        <v>3</v>
      </c>
      <c r="J34" s="62">
        <f t="shared" si="6"/>
        <v>26</v>
      </c>
      <c r="K34" s="81">
        <v>3.625334044260348E-3</v>
      </c>
      <c r="L34" s="2" t="s">
        <v>6883</v>
      </c>
      <c r="M34" s="2" t="s">
        <v>13536</v>
      </c>
      <c r="N34" s="60" t="s">
        <v>6972</v>
      </c>
      <c r="O34" s="66" t="s">
        <v>14136</v>
      </c>
      <c r="P34" s="67" t="s">
        <v>4221</v>
      </c>
      <c r="Q34" s="67" t="s">
        <v>14133</v>
      </c>
      <c r="R34" s="67" t="s">
        <v>6801</v>
      </c>
      <c r="S34" s="67"/>
      <c r="T34" s="67"/>
      <c r="U34" s="67"/>
      <c r="V34" s="67"/>
      <c r="W34" s="67"/>
      <c r="X34" s="67"/>
      <c r="Y34" s="67"/>
    </row>
    <row r="35" spans="1:25" s="2" customFormat="1" ht="16.5" customHeight="1">
      <c r="A35" s="59">
        <v>33</v>
      </c>
      <c r="B35" s="61" t="str">
        <f t="shared" si="0"/>
        <v>ja</v>
      </c>
      <c r="C35" s="61" t="s">
        <v>2115</v>
      </c>
      <c r="D35" s="2" t="s">
        <v>13580</v>
      </c>
      <c r="E35" s="61" t="str">
        <f t="shared" si="1"/>
        <v>j</v>
      </c>
      <c r="F35" s="62" t="str">
        <f t="shared" si="2"/>
        <v>a</v>
      </c>
      <c r="G35" s="62" t="str">
        <f t="shared" si="3"/>
        <v>R</v>
      </c>
      <c r="H35" s="62" t="str">
        <f t="shared" si="4"/>
        <v>L</v>
      </c>
      <c r="I35" s="62">
        <f t="shared" si="5"/>
        <v>20</v>
      </c>
      <c r="J35" s="62">
        <f t="shared" si="6"/>
        <v>2</v>
      </c>
      <c r="K35" s="81">
        <v>3.5534115808604962E-3</v>
      </c>
      <c r="L35" s="2" t="s">
        <v>6887</v>
      </c>
      <c r="M35" s="2" t="s">
        <v>14015</v>
      </c>
      <c r="N35" s="60" t="s">
        <v>6797</v>
      </c>
      <c r="O35" s="66" t="s">
        <v>14009</v>
      </c>
      <c r="P35" s="67" t="s">
        <v>3366</v>
      </c>
      <c r="Q35" s="67" t="s">
        <v>4508</v>
      </c>
      <c r="R35" s="67"/>
      <c r="S35" s="67"/>
      <c r="T35" s="67"/>
      <c r="U35" s="67"/>
      <c r="V35" s="67"/>
      <c r="W35" s="67"/>
      <c r="X35" s="67"/>
      <c r="Y35" s="67"/>
    </row>
    <row r="36" spans="1:25" s="2" customFormat="1" ht="16.5" customHeight="1">
      <c r="A36" s="59">
        <v>34</v>
      </c>
      <c r="B36" s="61" t="str">
        <f t="shared" si="0"/>
        <v>d;</v>
      </c>
      <c r="C36" s="61" t="s">
        <v>1091</v>
      </c>
      <c r="D36" s="2" t="s">
        <v>13525</v>
      </c>
      <c r="E36" s="61" t="str">
        <f t="shared" si="1"/>
        <v>d</v>
      </c>
      <c r="F36" s="62" t="str">
        <f t="shared" si="2"/>
        <v>;</v>
      </c>
      <c r="G36" s="62" t="str">
        <f t="shared" si="3"/>
        <v>L</v>
      </c>
      <c r="H36" s="62" t="str">
        <f t="shared" si="4"/>
        <v>R</v>
      </c>
      <c r="I36" s="62">
        <f t="shared" si="5"/>
        <v>8</v>
      </c>
      <c r="J36" s="62">
        <f t="shared" si="6"/>
        <v>27</v>
      </c>
      <c r="K36" s="81">
        <v>3.4968934038351143E-3</v>
      </c>
      <c r="L36" s="2" t="s">
        <v>13508</v>
      </c>
      <c r="M36" s="2" t="s">
        <v>13534</v>
      </c>
      <c r="N36" s="60" t="s">
        <v>6972</v>
      </c>
      <c r="O36" s="66" t="s">
        <v>12986</v>
      </c>
      <c r="P36" s="67" t="s">
        <v>6041</v>
      </c>
      <c r="Q36" s="67" t="s">
        <v>794</v>
      </c>
      <c r="R36" s="67"/>
      <c r="S36" s="67"/>
      <c r="T36" s="67"/>
      <c r="U36" s="67"/>
      <c r="V36" s="67"/>
      <c r="W36" s="67"/>
      <c r="X36" s="67"/>
      <c r="Y36" s="67"/>
    </row>
    <row r="37" spans="1:25" s="2" customFormat="1" ht="16.5" customHeight="1">
      <c r="A37" s="59">
        <v>35</v>
      </c>
      <c r="B37" s="61" t="str">
        <f t="shared" si="0"/>
        <v>ye</v>
      </c>
      <c r="C37" s="61" t="s">
        <v>5794</v>
      </c>
      <c r="D37" s="2" t="s">
        <v>6823</v>
      </c>
      <c r="E37" s="61" t="str">
        <f t="shared" si="1"/>
        <v>y</v>
      </c>
      <c r="F37" s="62" t="str">
        <f t="shared" si="2"/>
        <v>e</v>
      </c>
      <c r="G37" s="62" t="str">
        <f t="shared" si="3"/>
        <v>R</v>
      </c>
      <c r="H37" s="62" t="str">
        <f t="shared" si="4"/>
        <v>L</v>
      </c>
      <c r="I37" s="62">
        <f t="shared" si="5"/>
        <v>16</v>
      </c>
      <c r="J37" s="62">
        <f t="shared" si="6"/>
        <v>7</v>
      </c>
      <c r="K37" s="81">
        <v>3.3131255388164915E-3</v>
      </c>
      <c r="L37" s="2" t="s">
        <v>6885</v>
      </c>
      <c r="M37" s="2" t="s">
        <v>6876</v>
      </c>
      <c r="N37" s="60" t="s">
        <v>6797</v>
      </c>
      <c r="O37" s="66" t="s">
        <v>5794</v>
      </c>
      <c r="P37" s="67" t="s">
        <v>5794</v>
      </c>
      <c r="Q37" s="67"/>
      <c r="R37" s="67"/>
      <c r="S37" s="67"/>
      <c r="T37" s="67"/>
      <c r="U37" s="67"/>
      <c r="V37" s="67"/>
      <c r="W37" s="67"/>
      <c r="X37" s="67"/>
      <c r="Y37" s="67"/>
    </row>
    <row r="38" spans="1:25" s="2" customFormat="1" ht="16.5" customHeight="1">
      <c r="A38" s="59">
        <v>36</v>
      </c>
      <c r="B38" s="61" t="str">
        <f t="shared" si="0"/>
        <v>js</v>
      </c>
      <c r="C38" s="61" t="s">
        <v>2358</v>
      </c>
      <c r="D38" s="2" t="s">
        <v>13572</v>
      </c>
      <c r="E38" s="61" t="str">
        <f t="shared" si="1"/>
        <v>j</v>
      </c>
      <c r="F38" s="62" t="str">
        <f t="shared" si="2"/>
        <v>s</v>
      </c>
      <c r="G38" s="62" t="str">
        <f t="shared" si="3"/>
        <v>R</v>
      </c>
      <c r="H38" s="62" t="str">
        <f t="shared" si="4"/>
        <v>L</v>
      </c>
      <c r="I38" s="62">
        <f t="shared" si="5"/>
        <v>20</v>
      </c>
      <c r="J38" s="62">
        <f t="shared" si="6"/>
        <v>5</v>
      </c>
      <c r="K38" s="81">
        <v>3.3034645066564155E-3</v>
      </c>
      <c r="L38" s="2" t="s">
        <v>6887</v>
      </c>
      <c r="M38" s="2" t="s">
        <v>14095</v>
      </c>
      <c r="N38" s="60" t="s">
        <v>6972</v>
      </c>
      <c r="O38" s="66" t="s">
        <v>13275</v>
      </c>
      <c r="P38" s="67" t="s">
        <v>4641</v>
      </c>
      <c r="Q38" s="67" t="s">
        <v>14113</v>
      </c>
      <c r="R38" s="67" t="s">
        <v>1511</v>
      </c>
      <c r="S38" s="67"/>
      <c r="T38" s="67"/>
      <c r="U38" s="67"/>
      <c r="V38" s="67"/>
      <c r="W38" s="67"/>
      <c r="X38" s="67"/>
      <c r="Y38" s="67"/>
    </row>
    <row r="39" spans="1:25" s="2" customFormat="1" ht="16.5" customHeight="1">
      <c r="A39" s="59">
        <v>37</v>
      </c>
      <c r="B39" s="61" t="str">
        <f t="shared" si="0"/>
        <v>jq</v>
      </c>
      <c r="C39" s="61" t="s">
        <v>2423</v>
      </c>
      <c r="D39" s="2" t="s">
        <v>13544</v>
      </c>
      <c r="E39" s="61" t="str">
        <f t="shared" si="1"/>
        <v>j</v>
      </c>
      <c r="F39" s="62" t="str">
        <f t="shared" si="2"/>
        <v>q</v>
      </c>
      <c r="G39" s="62" t="str">
        <f t="shared" si="3"/>
        <v>R</v>
      </c>
      <c r="H39" s="62" t="str">
        <f t="shared" si="4"/>
        <v>L</v>
      </c>
      <c r="I39" s="62">
        <f t="shared" si="5"/>
        <v>20</v>
      </c>
      <c r="J39" s="62">
        <f t="shared" si="6"/>
        <v>1</v>
      </c>
      <c r="K39" s="81">
        <v>3.2426771230988608E-3</v>
      </c>
      <c r="L39" s="2" t="s">
        <v>6887</v>
      </c>
      <c r="M39" s="2" t="s">
        <v>14083</v>
      </c>
      <c r="N39" s="60" t="s">
        <v>7031</v>
      </c>
      <c r="O39" s="66" t="s">
        <v>9396</v>
      </c>
      <c r="P39" s="67" t="s">
        <v>1445</v>
      </c>
      <c r="Q39" s="67" t="s">
        <v>5431</v>
      </c>
      <c r="R39" s="67" t="s">
        <v>6017</v>
      </c>
      <c r="S39" s="67" t="s">
        <v>6776</v>
      </c>
      <c r="T39" s="67"/>
      <c r="U39" s="67"/>
      <c r="V39" s="67"/>
      <c r="W39" s="67"/>
      <c r="X39" s="67"/>
      <c r="Y39" s="67"/>
    </row>
    <row r="40" spans="1:25" s="2" customFormat="1" ht="16.5" customHeight="1">
      <c r="A40" s="59">
        <v>38</v>
      </c>
      <c r="B40" s="61" t="str">
        <f t="shared" si="0"/>
        <v>ri</v>
      </c>
      <c r="C40" s="61" t="s">
        <v>4241</v>
      </c>
      <c r="D40" s="2" t="s">
        <v>6850</v>
      </c>
      <c r="E40" s="61" t="str">
        <f t="shared" si="1"/>
        <v>r</v>
      </c>
      <c r="F40" s="62" t="str">
        <f t="shared" si="2"/>
        <v>i</v>
      </c>
      <c r="G40" s="62" t="str">
        <f t="shared" si="3"/>
        <v>L</v>
      </c>
      <c r="H40" s="62" t="str">
        <f t="shared" si="4"/>
        <v>R</v>
      </c>
      <c r="I40" s="62">
        <f t="shared" si="5"/>
        <v>10</v>
      </c>
      <c r="J40" s="62">
        <f t="shared" si="6"/>
        <v>22</v>
      </c>
      <c r="K40" s="81">
        <v>3.2279073605611091E-3</v>
      </c>
      <c r="L40" s="2" t="s">
        <v>6891</v>
      </c>
      <c r="M40" s="2" t="s">
        <v>13510</v>
      </c>
      <c r="N40" s="60" t="s">
        <v>6978</v>
      </c>
      <c r="O40" s="66" t="s">
        <v>4241</v>
      </c>
      <c r="P40" s="67" t="s">
        <v>4241</v>
      </c>
      <c r="Q40" s="67"/>
      <c r="R40" s="67"/>
      <c r="S40" s="67"/>
      <c r="T40" s="67"/>
      <c r="U40" s="67"/>
      <c r="V40" s="67"/>
      <c r="W40" s="67"/>
      <c r="X40" s="67"/>
      <c r="Y40" s="67"/>
    </row>
    <row r="41" spans="1:25" s="2" customFormat="1" ht="16.5" customHeight="1">
      <c r="A41" s="59">
        <v>39</v>
      </c>
      <c r="B41" s="61" t="str">
        <f t="shared" si="0"/>
        <v>x;</v>
      </c>
      <c r="C41" s="61" t="s">
        <v>5501</v>
      </c>
      <c r="D41" s="2" t="s">
        <v>13600</v>
      </c>
      <c r="E41" s="61" t="str">
        <f t="shared" si="1"/>
        <v>x</v>
      </c>
      <c r="F41" s="62" t="str">
        <f t="shared" si="2"/>
        <v>;</v>
      </c>
      <c r="G41" s="62" t="str">
        <f t="shared" si="3"/>
        <v>L</v>
      </c>
      <c r="H41" s="62" t="str">
        <f t="shared" si="4"/>
        <v>R</v>
      </c>
      <c r="I41" s="62">
        <f t="shared" si="5"/>
        <v>6</v>
      </c>
      <c r="J41" s="62">
        <f t="shared" si="6"/>
        <v>27</v>
      </c>
      <c r="K41" s="81">
        <v>3.2162874394281917E-3</v>
      </c>
      <c r="L41" s="2" t="s">
        <v>6892</v>
      </c>
      <c r="M41" s="2" t="s">
        <v>14095</v>
      </c>
      <c r="N41" s="60" t="s">
        <v>6972</v>
      </c>
      <c r="O41" s="66" t="s">
        <v>5501</v>
      </c>
      <c r="P41" s="67" t="s">
        <v>5501</v>
      </c>
      <c r="Q41" s="67"/>
      <c r="R41" s="67"/>
      <c r="S41" s="67"/>
      <c r="T41" s="67"/>
      <c r="U41" s="67"/>
      <c r="V41" s="67"/>
      <c r="W41" s="67"/>
      <c r="X41" s="67"/>
      <c r="Y41" s="67"/>
    </row>
    <row r="42" spans="1:25" s="2" customFormat="1" ht="16.5" customHeight="1">
      <c r="A42" s="59">
        <v>40</v>
      </c>
      <c r="B42" s="61" t="str">
        <f t="shared" si="0"/>
        <v>id</v>
      </c>
      <c r="C42" s="61" t="s">
        <v>566</v>
      </c>
      <c r="D42" s="2" t="s">
        <v>13584</v>
      </c>
      <c r="E42" s="61" t="str">
        <f t="shared" si="1"/>
        <v>i</v>
      </c>
      <c r="F42" s="62" t="str">
        <f t="shared" si="2"/>
        <v>d</v>
      </c>
      <c r="G42" s="62" t="str">
        <f t="shared" si="3"/>
        <v>R</v>
      </c>
      <c r="H42" s="62" t="str">
        <f t="shared" si="4"/>
        <v>L</v>
      </c>
      <c r="I42" s="62">
        <f t="shared" si="5"/>
        <v>22</v>
      </c>
      <c r="J42" s="62">
        <f t="shared" si="6"/>
        <v>8</v>
      </c>
      <c r="K42" s="81">
        <v>3.0721171157891461E-3</v>
      </c>
      <c r="L42" s="2" t="s">
        <v>14016</v>
      </c>
      <c r="M42" s="2" t="s">
        <v>14463</v>
      </c>
      <c r="N42" s="60" t="s">
        <v>6978</v>
      </c>
      <c r="O42" s="66" t="s">
        <v>9732</v>
      </c>
      <c r="P42" s="67" t="s">
        <v>1462</v>
      </c>
      <c r="Q42" s="67" t="s">
        <v>881</v>
      </c>
      <c r="R42" s="67"/>
      <c r="S42" s="67"/>
      <c r="T42" s="67"/>
      <c r="U42" s="67"/>
      <c r="V42" s="67"/>
      <c r="W42" s="67"/>
      <c r="X42" s="67"/>
      <c r="Y42" s="67"/>
    </row>
    <row r="43" spans="1:25" s="2" customFormat="1" ht="16.5" customHeight="1">
      <c r="A43" s="59">
        <v>41</v>
      </c>
      <c r="B43" s="61" t="str">
        <f t="shared" si="0"/>
        <v>ye</v>
      </c>
      <c r="C43" s="61" t="s">
        <v>5791</v>
      </c>
      <c r="D43" s="2" t="s">
        <v>6823</v>
      </c>
      <c r="E43" s="61" t="str">
        <f t="shared" si="1"/>
        <v>y</v>
      </c>
      <c r="F43" s="62" t="str">
        <f t="shared" si="2"/>
        <v>e</v>
      </c>
      <c r="G43" s="62" t="str">
        <f t="shared" si="3"/>
        <v>R</v>
      </c>
      <c r="H43" s="62" t="str">
        <f t="shared" si="4"/>
        <v>L</v>
      </c>
      <c r="I43" s="62">
        <f t="shared" si="5"/>
        <v>16</v>
      </c>
      <c r="J43" s="62">
        <f t="shared" si="6"/>
        <v>7</v>
      </c>
      <c r="K43" s="81">
        <v>2.9491138565493238E-3</v>
      </c>
      <c r="L43" s="2" t="s">
        <v>6885</v>
      </c>
      <c r="M43" s="2" t="s">
        <v>6876</v>
      </c>
      <c r="N43" s="60" t="s">
        <v>6978</v>
      </c>
      <c r="O43" s="66" t="s">
        <v>5791</v>
      </c>
      <c r="P43" s="67" t="s">
        <v>5791</v>
      </c>
      <c r="Q43" s="67"/>
      <c r="R43" s="67"/>
      <c r="S43" s="67"/>
      <c r="T43" s="67"/>
      <c r="U43" s="67"/>
      <c r="V43" s="67"/>
      <c r="W43" s="67"/>
      <c r="X43" s="67"/>
      <c r="Y43" s="67"/>
    </row>
    <row r="44" spans="1:25" s="2" customFormat="1" ht="16.5" customHeight="1">
      <c r="A44" s="59">
        <v>42</v>
      </c>
      <c r="B44" s="61" t="str">
        <f t="shared" si="0"/>
        <v>gl</v>
      </c>
      <c r="C44" s="61" t="s">
        <v>1511</v>
      </c>
      <c r="D44" s="2" t="s">
        <v>13633</v>
      </c>
      <c r="E44" s="61" t="str">
        <f t="shared" si="1"/>
        <v>g</v>
      </c>
      <c r="F44" s="62" t="str">
        <f t="shared" si="2"/>
        <v>l</v>
      </c>
      <c r="G44" s="62" t="str">
        <f t="shared" si="3"/>
        <v>L</v>
      </c>
      <c r="H44" s="62" t="str">
        <f t="shared" si="4"/>
        <v>R</v>
      </c>
      <c r="I44" s="62">
        <f t="shared" si="5"/>
        <v>14</v>
      </c>
      <c r="J44" s="62">
        <f t="shared" si="6"/>
        <v>25</v>
      </c>
      <c r="K44" s="81">
        <v>2.9001611560386525E-3</v>
      </c>
      <c r="L44" s="2" t="s">
        <v>13509</v>
      </c>
      <c r="M44" s="2" t="s">
        <v>6908</v>
      </c>
      <c r="N44" s="60" t="s">
        <v>6797</v>
      </c>
      <c r="O44" s="66" t="s">
        <v>1511</v>
      </c>
      <c r="P44" s="67" t="s">
        <v>1511</v>
      </c>
      <c r="Q44" s="67"/>
      <c r="R44" s="67"/>
      <c r="S44" s="67"/>
      <c r="T44" s="67"/>
      <c r="U44" s="67"/>
      <c r="V44" s="67"/>
      <c r="W44" s="67"/>
      <c r="X44" s="67"/>
      <c r="Y44" s="67"/>
    </row>
    <row r="45" spans="1:25" s="2" customFormat="1" ht="16.5" customHeight="1">
      <c r="A45" s="59">
        <v>43</v>
      </c>
      <c r="B45" s="61" t="str">
        <f t="shared" si="0"/>
        <v>dp</v>
      </c>
      <c r="C45" s="61" t="s">
        <v>1112</v>
      </c>
      <c r="D45" s="2" t="s">
        <v>13568</v>
      </c>
      <c r="E45" s="61" t="str">
        <f t="shared" si="1"/>
        <v>d</v>
      </c>
      <c r="F45" s="62" t="str">
        <f t="shared" si="2"/>
        <v>p</v>
      </c>
      <c r="G45" s="62" t="str">
        <f t="shared" si="3"/>
        <v>L</v>
      </c>
      <c r="H45" s="62" t="str">
        <f t="shared" si="4"/>
        <v>R</v>
      </c>
      <c r="I45" s="62">
        <f t="shared" si="5"/>
        <v>8</v>
      </c>
      <c r="J45" s="62">
        <f t="shared" si="6"/>
        <v>26</v>
      </c>
      <c r="K45" s="81">
        <v>2.8662743291895348E-3</v>
      </c>
      <c r="L45" s="2" t="s">
        <v>13508</v>
      </c>
      <c r="M45" s="2" t="s">
        <v>13536</v>
      </c>
      <c r="N45" s="60" t="s">
        <v>6797</v>
      </c>
      <c r="O45" s="66" t="s">
        <v>8143</v>
      </c>
      <c r="P45" s="67" t="s">
        <v>5242</v>
      </c>
      <c r="Q45" s="67" t="s">
        <v>5242</v>
      </c>
      <c r="R45" s="67"/>
      <c r="S45" s="67"/>
      <c r="T45" s="67"/>
      <c r="U45" s="67"/>
      <c r="V45" s="67"/>
      <c r="W45" s="67"/>
      <c r="X45" s="67"/>
      <c r="Y45" s="67"/>
    </row>
    <row r="46" spans="1:25" s="2" customFormat="1" ht="16.5" customHeight="1">
      <c r="A46" s="59">
        <v>44</v>
      </c>
      <c r="B46" s="61" t="str">
        <f t="shared" si="0"/>
        <v>xp</v>
      </c>
      <c r="C46" s="61" t="s">
        <v>5601</v>
      </c>
      <c r="D46" s="2" t="s">
        <v>13646</v>
      </c>
      <c r="E46" s="61" t="str">
        <f t="shared" si="1"/>
        <v>x</v>
      </c>
      <c r="F46" s="62" t="str">
        <f t="shared" si="2"/>
        <v>p</v>
      </c>
      <c r="G46" s="62" t="str">
        <f t="shared" si="3"/>
        <v>L</v>
      </c>
      <c r="H46" s="62" t="str">
        <f t="shared" si="4"/>
        <v>R</v>
      </c>
      <c r="I46" s="62">
        <f t="shared" si="5"/>
        <v>6</v>
      </c>
      <c r="J46" s="62">
        <f t="shared" si="6"/>
        <v>26</v>
      </c>
      <c r="K46" s="81">
        <v>2.7989855167819188E-3</v>
      </c>
      <c r="L46" s="2" t="s">
        <v>6892</v>
      </c>
      <c r="M46" s="2" t="s">
        <v>13533</v>
      </c>
      <c r="N46" s="60" t="s">
        <v>6797</v>
      </c>
      <c r="O46" s="66" t="s">
        <v>11655</v>
      </c>
      <c r="P46" s="67" t="s">
        <v>14501</v>
      </c>
      <c r="Q46" s="67" t="s">
        <v>3354</v>
      </c>
      <c r="R46" s="67" t="s">
        <v>6687</v>
      </c>
      <c r="S46" s="67"/>
      <c r="T46" s="67"/>
      <c r="U46" s="67"/>
      <c r="V46" s="67"/>
      <c r="W46" s="67"/>
      <c r="X46" s="67"/>
      <c r="Y46" s="67"/>
    </row>
    <row r="47" spans="1:25" s="2" customFormat="1" ht="16.5" customHeight="1">
      <c r="A47" s="59">
        <v>45</v>
      </c>
      <c r="B47" s="61" t="str">
        <f t="shared" si="0"/>
        <v>eu</v>
      </c>
      <c r="C47" s="61" t="s">
        <v>6057</v>
      </c>
      <c r="D47" s="2" t="s">
        <v>6924</v>
      </c>
      <c r="E47" s="61" t="str">
        <f t="shared" si="1"/>
        <v>e</v>
      </c>
      <c r="F47" s="62" t="str">
        <f t="shared" si="2"/>
        <v>u</v>
      </c>
      <c r="G47" s="62" t="str">
        <f t="shared" si="3"/>
        <v>L</v>
      </c>
      <c r="H47" s="62" t="str">
        <f t="shared" si="4"/>
        <v>R</v>
      </c>
      <c r="I47" s="62">
        <f t="shared" si="5"/>
        <v>7</v>
      </c>
      <c r="J47" s="62">
        <f t="shared" si="6"/>
        <v>19</v>
      </c>
      <c r="K47" s="81">
        <v>2.7463493240498919E-3</v>
      </c>
      <c r="L47" s="2" t="s">
        <v>6876</v>
      </c>
      <c r="M47" s="2" t="s">
        <v>13512</v>
      </c>
      <c r="N47" s="60" t="s">
        <v>6797</v>
      </c>
      <c r="O47" s="66" t="s">
        <v>9104</v>
      </c>
      <c r="P47" s="67" t="s">
        <v>6057</v>
      </c>
      <c r="Q47" s="67"/>
      <c r="R47" s="67"/>
      <c r="S47" s="67"/>
      <c r="T47" s="67"/>
      <c r="U47" s="67"/>
      <c r="V47" s="67"/>
      <c r="W47" s="67"/>
      <c r="X47" s="67"/>
      <c r="Y47" s="67"/>
    </row>
    <row r="48" spans="1:25" s="2" customFormat="1" ht="16.5" customHeight="1">
      <c r="A48" s="59">
        <v>46</v>
      </c>
      <c r="B48" s="61" t="str">
        <f t="shared" si="0"/>
        <v>dk</v>
      </c>
      <c r="C48" s="61" t="s">
        <v>899</v>
      </c>
      <c r="D48" s="2" t="s">
        <v>6848</v>
      </c>
      <c r="E48" s="61" t="str">
        <f t="shared" si="1"/>
        <v>d</v>
      </c>
      <c r="F48" s="62" t="str">
        <f t="shared" si="2"/>
        <v>k</v>
      </c>
      <c r="G48" s="62" t="str">
        <f t="shared" si="3"/>
        <v>L</v>
      </c>
      <c r="H48" s="62" t="str">
        <f t="shared" si="4"/>
        <v>R</v>
      </c>
      <c r="I48" s="62">
        <f t="shared" si="5"/>
        <v>8</v>
      </c>
      <c r="J48" s="62">
        <f t="shared" si="6"/>
        <v>23</v>
      </c>
      <c r="K48" s="81">
        <v>2.7330145615736398E-3</v>
      </c>
      <c r="L48" s="2" t="s">
        <v>13508</v>
      </c>
      <c r="M48" s="2" t="s">
        <v>6876</v>
      </c>
      <c r="N48" s="60" t="s">
        <v>6972</v>
      </c>
      <c r="O48" s="66" t="s">
        <v>10159</v>
      </c>
      <c r="P48" s="67" t="s">
        <v>612</v>
      </c>
      <c r="Q48" s="67" t="s">
        <v>4241</v>
      </c>
      <c r="R48" s="67" t="s">
        <v>5807</v>
      </c>
      <c r="S48" s="67" t="s">
        <v>794</v>
      </c>
      <c r="T48" s="67"/>
      <c r="U48" s="67"/>
      <c r="V48" s="67"/>
      <c r="W48" s="67"/>
      <c r="X48" s="67"/>
      <c r="Y48" s="67"/>
    </row>
    <row r="49" spans="1:25" s="2" customFormat="1" ht="16.5" customHeight="1">
      <c r="A49" s="59">
        <v>47</v>
      </c>
      <c r="B49" s="61" t="str">
        <f t="shared" si="0"/>
        <v>zi</v>
      </c>
      <c r="C49" s="61" t="s">
        <v>6697</v>
      </c>
      <c r="D49" s="2" t="s">
        <v>6923</v>
      </c>
      <c r="E49" s="61" t="str">
        <f t="shared" si="1"/>
        <v>z</v>
      </c>
      <c r="F49" s="62" t="str">
        <f t="shared" si="2"/>
        <v>i</v>
      </c>
      <c r="G49" s="62" t="str">
        <f t="shared" si="3"/>
        <v>L</v>
      </c>
      <c r="H49" s="62" t="str">
        <f t="shared" si="4"/>
        <v>R</v>
      </c>
      <c r="I49" s="62">
        <f t="shared" si="5"/>
        <v>3</v>
      </c>
      <c r="J49" s="62">
        <f t="shared" si="6"/>
        <v>22</v>
      </c>
      <c r="K49" s="81">
        <v>2.7119711479733667E-3</v>
      </c>
      <c r="L49" s="2" t="s">
        <v>6883</v>
      </c>
      <c r="M49" s="2" t="s">
        <v>13510</v>
      </c>
      <c r="N49" s="60" t="s">
        <v>6978</v>
      </c>
      <c r="O49" s="66" t="s">
        <v>6697</v>
      </c>
      <c r="P49" s="67" t="s">
        <v>6697</v>
      </c>
      <c r="Q49" s="67"/>
      <c r="R49" s="67"/>
      <c r="S49" s="67"/>
      <c r="T49" s="67"/>
      <c r="U49" s="67"/>
      <c r="V49" s="67"/>
      <c r="W49" s="67"/>
      <c r="X49" s="67"/>
      <c r="Y49" s="67"/>
    </row>
    <row r="50" spans="1:25" s="2" customFormat="1" ht="16.5" customHeight="1">
      <c r="A50" s="59">
        <v>48</v>
      </c>
      <c r="B50" s="61" t="str">
        <f t="shared" si="0"/>
        <v>zi</v>
      </c>
      <c r="C50" s="61" t="s">
        <v>6687</v>
      </c>
      <c r="D50" s="2" t="s">
        <v>6923</v>
      </c>
      <c r="E50" s="61" t="str">
        <f t="shared" si="1"/>
        <v>z</v>
      </c>
      <c r="F50" s="62" t="str">
        <f t="shared" si="2"/>
        <v>i</v>
      </c>
      <c r="G50" s="62" t="str">
        <f t="shared" si="3"/>
        <v>L</v>
      </c>
      <c r="H50" s="62" t="str">
        <f t="shared" si="4"/>
        <v>R</v>
      </c>
      <c r="I50" s="62">
        <f t="shared" si="5"/>
        <v>3</v>
      </c>
      <c r="J50" s="62">
        <f t="shared" si="6"/>
        <v>22</v>
      </c>
      <c r="K50" s="81">
        <v>2.682744003863632E-3</v>
      </c>
      <c r="L50" s="2" t="s">
        <v>6883</v>
      </c>
      <c r="M50" s="2" t="s">
        <v>13510</v>
      </c>
      <c r="N50" s="60" t="s">
        <v>6978</v>
      </c>
      <c r="O50" s="66" t="s">
        <v>6687</v>
      </c>
      <c r="P50" s="67" t="s">
        <v>6687</v>
      </c>
      <c r="Q50" s="67"/>
      <c r="R50" s="67"/>
      <c r="S50" s="67"/>
      <c r="T50" s="67"/>
      <c r="U50" s="67"/>
      <c r="V50" s="67"/>
      <c r="W50" s="67"/>
      <c r="X50" s="67"/>
      <c r="Y50" s="67"/>
    </row>
    <row r="51" spans="1:25" s="2" customFormat="1" ht="16.5" customHeight="1">
      <c r="A51" s="59">
        <v>49</v>
      </c>
      <c r="B51" s="61" t="str">
        <f t="shared" si="0"/>
        <v>mz</v>
      </c>
      <c r="C51" s="61" t="s">
        <v>3402</v>
      </c>
      <c r="D51" s="2" t="s">
        <v>13702</v>
      </c>
      <c r="E51" s="61" t="str">
        <f t="shared" si="1"/>
        <v>m</v>
      </c>
      <c r="F51" s="62" t="str">
        <f t="shared" si="2"/>
        <v>z</v>
      </c>
      <c r="G51" s="62" t="str">
        <f t="shared" si="3"/>
        <v>R</v>
      </c>
      <c r="H51" s="62" t="str">
        <f t="shared" si="4"/>
        <v>L</v>
      </c>
      <c r="I51" s="62">
        <f t="shared" si="5"/>
        <v>21</v>
      </c>
      <c r="J51" s="62">
        <f t="shared" si="6"/>
        <v>3</v>
      </c>
      <c r="K51" s="81">
        <v>2.6734051145745051E-3</v>
      </c>
      <c r="L51" s="2" t="s">
        <v>6877</v>
      </c>
      <c r="M51" s="2" t="s">
        <v>13530</v>
      </c>
      <c r="N51" s="60" t="s">
        <v>6982</v>
      </c>
      <c r="O51" s="66" t="s">
        <v>3402</v>
      </c>
      <c r="P51" s="67" t="s">
        <v>3402</v>
      </c>
      <c r="Q51" s="67"/>
      <c r="R51" s="67"/>
      <c r="S51" s="67"/>
      <c r="T51" s="67"/>
      <c r="U51" s="67"/>
      <c r="V51" s="67"/>
      <c r="W51" s="67"/>
      <c r="X51" s="67"/>
      <c r="Y51" s="67"/>
    </row>
    <row r="52" spans="1:25" s="2" customFormat="1" ht="16.5" customHeight="1">
      <c r="A52" s="59">
        <v>50</v>
      </c>
      <c r="B52" s="61" t="str">
        <f t="shared" si="0"/>
        <v>gp</v>
      </c>
      <c r="C52" s="61" t="s">
        <v>1682</v>
      </c>
      <c r="D52" s="2" t="s">
        <v>13554</v>
      </c>
      <c r="E52" s="61" t="str">
        <f t="shared" si="1"/>
        <v>g</v>
      </c>
      <c r="F52" s="62" t="str">
        <f t="shared" si="2"/>
        <v>p</v>
      </c>
      <c r="G52" s="62" t="str">
        <f t="shared" si="3"/>
        <v>L</v>
      </c>
      <c r="H52" s="62" t="str">
        <f t="shared" si="4"/>
        <v>R</v>
      </c>
      <c r="I52" s="62">
        <f t="shared" si="5"/>
        <v>14</v>
      </c>
      <c r="J52" s="62">
        <f t="shared" si="6"/>
        <v>26</v>
      </c>
      <c r="K52" s="81">
        <v>2.6371233669878267E-3</v>
      </c>
      <c r="L52" s="2" t="s">
        <v>13509</v>
      </c>
      <c r="M52" s="2" t="s">
        <v>13536</v>
      </c>
      <c r="N52" s="60" t="s">
        <v>6973</v>
      </c>
      <c r="O52" s="66" t="s">
        <v>14051</v>
      </c>
      <c r="P52" s="67" t="s">
        <v>794</v>
      </c>
      <c r="Q52" s="67" t="s">
        <v>722</v>
      </c>
      <c r="R52" s="67"/>
      <c r="S52" s="67"/>
      <c r="T52" s="67"/>
      <c r="U52" s="67"/>
      <c r="V52" s="67"/>
      <c r="W52" s="67"/>
      <c r="X52" s="67"/>
      <c r="Y52" s="67"/>
    </row>
    <row r="53" spans="1:25" s="2" customFormat="1" ht="16.5" customHeight="1">
      <c r="A53" s="59">
        <v>51</v>
      </c>
      <c r="B53" s="61" t="str">
        <f t="shared" si="0"/>
        <v>ue</v>
      </c>
      <c r="C53" s="61" t="s">
        <v>6659</v>
      </c>
      <c r="D53" s="2" t="s">
        <v>13539</v>
      </c>
      <c r="E53" s="61" t="str">
        <f t="shared" si="1"/>
        <v>u</v>
      </c>
      <c r="F53" s="62" t="str">
        <f t="shared" si="2"/>
        <v>e</v>
      </c>
      <c r="G53" s="62" t="str">
        <f t="shared" si="3"/>
        <v>R</v>
      </c>
      <c r="H53" s="62" t="str">
        <f t="shared" si="4"/>
        <v>L</v>
      </c>
      <c r="I53" s="62">
        <f t="shared" si="5"/>
        <v>19</v>
      </c>
      <c r="J53" s="62">
        <f t="shared" si="6"/>
        <v>7</v>
      </c>
      <c r="K53" s="81">
        <v>2.6124908262496068E-3</v>
      </c>
      <c r="L53" s="2" t="s">
        <v>13537</v>
      </c>
      <c r="M53" s="2" t="s">
        <v>6876</v>
      </c>
      <c r="N53" s="60" t="s">
        <v>6797</v>
      </c>
      <c r="O53" s="66" t="s">
        <v>9838</v>
      </c>
      <c r="P53" s="67" t="s">
        <v>14511</v>
      </c>
      <c r="Q53" s="67" t="s">
        <v>3476</v>
      </c>
      <c r="R53" s="67"/>
      <c r="S53" s="67"/>
      <c r="T53" s="67"/>
      <c r="U53" s="67"/>
      <c r="V53" s="67"/>
      <c r="W53" s="67"/>
      <c r="X53" s="67"/>
      <c r="Y53" s="67"/>
    </row>
    <row r="54" spans="1:25" s="2" customFormat="1" ht="16.5" customHeight="1">
      <c r="A54" s="59">
        <v>52</v>
      </c>
      <c r="B54" s="61" t="str">
        <f t="shared" si="0"/>
        <v>fh</v>
      </c>
      <c r="C54" s="61" t="s">
        <v>1214</v>
      </c>
      <c r="D54" s="2" t="s">
        <v>13575</v>
      </c>
      <c r="E54" s="61" t="str">
        <f t="shared" si="1"/>
        <v>f</v>
      </c>
      <c r="F54" s="62" t="str">
        <f t="shared" si="2"/>
        <v>h</v>
      </c>
      <c r="G54" s="62" t="str">
        <f t="shared" si="3"/>
        <v>L</v>
      </c>
      <c r="H54" s="62" t="str">
        <f t="shared" si="4"/>
        <v>R</v>
      </c>
      <c r="I54" s="62">
        <f t="shared" si="5"/>
        <v>11</v>
      </c>
      <c r="J54" s="62">
        <f t="shared" si="6"/>
        <v>17</v>
      </c>
      <c r="K54" s="81">
        <v>2.6092856673820843E-3</v>
      </c>
      <c r="L54" s="2" t="s">
        <v>6886</v>
      </c>
      <c r="M54" s="2" t="s">
        <v>13767</v>
      </c>
      <c r="N54" s="60" t="s">
        <v>6797</v>
      </c>
      <c r="O54" s="66" t="s">
        <v>1214</v>
      </c>
      <c r="P54" s="67" t="s">
        <v>1214</v>
      </c>
      <c r="Q54" s="67"/>
      <c r="R54" s="67"/>
      <c r="S54" s="67"/>
      <c r="T54" s="67"/>
      <c r="U54" s="67"/>
      <c r="V54" s="67"/>
      <c r="W54" s="67"/>
      <c r="X54" s="67"/>
      <c r="Y54" s="67"/>
    </row>
    <row r="55" spans="1:25" s="2" customFormat="1" ht="16.5" customHeight="1">
      <c r="A55" s="59">
        <v>53</v>
      </c>
      <c r="B55" s="61" t="str">
        <f t="shared" si="0"/>
        <v>hq</v>
      </c>
      <c r="C55" s="61" t="s">
        <v>1816</v>
      </c>
      <c r="D55" s="2" t="s">
        <v>6815</v>
      </c>
      <c r="E55" s="61" t="str">
        <f t="shared" si="1"/>
        <v>h</v>
      </c>
      <c r="F55" s="62" t="str">
        <f t="shared" si="2"/>
        <v>q</v>
      </c>
      <c r="G55" s="62" t="str">
        <f t="shared" si="3"/>
        <v>R</v>
      </c>
      <c r="H55" s="62" t="str">
        <f t="shared" si="4"/>
        <v>L</v>
      </c>
      <c r="I55" s="62">
        <f t="shared" si="5"/>
        <v>17</v>
      </c>
      <c r="J55" s="62">
        <f t="shared" si="6"/>
        <v>1</v>
      </c>
      <c r="K55" s="81">
        <v>2.6091001911836588E-3</v>
      </c>
      <c r="L55" s="2" t="s">
        <v>6888</v>
      </c>
      <c r="M55" s="2" t="s">
        <v>6960</v>
      </c>
      <c r="N55" s="60" t="s">
        <v>6874</v>
      </c>
      <c r="O55" s="66" t="s">
        <v>14343</v>
      </c>
      <c r="P55" s="67" t="s">
        <v>6801</v>
      </c>
      <c r="Q55" s="67" t="s">
        <v>2637</v>
      </c>
      <c r="R55" s="67"/>
      <c r="S55" s="67"/>
      <c r="T55" s="67"/>
      <c r="U55" s="67"/>
      <c r="V55" s="67"/>
      <c r="W55" s="67"/>
      <c r="X55" s="67"/>
      <c r="Y55" s="67"/>
    </row>
    <row r="56" spans="1:25" s="2" customFormat="1" ht="16.5" customHeight="1">
      <c r="A56" s="59">
        <v>54</v>
      </c>
      <c r="B56" s="61" t="str">
        <f t="shared" si="0"/>
        <v>xl</v>
      </c>
      <c r="C56" s="61" t="s">
        <v>5332</v>
      </c>
      <c r="D56" s="2" t="s">
        <v>13518</v>
      </c>
      <c r="E56" s="61" t="str">
        <f t="shared" si="1"/>
        <v>x</v>
      </c>
      <c r="F56" s="62" t="str">
        <f t="shared" si="2"/>
        <v>l</v>
      </c>
      <c r="G56" s="62" t="str">
        <f t="shared" si="3"/>
        <v>L</v>
      </c>
      <c r="H56" s="62" t="str">
        <f t="shared" si="4"/>
        <v>R</v>
      </c>
      <c r="I56" s="62">
        <f t="shared" si="5"/>
        <v>6</v>
      </c>
      <c r="J56" s="62">
        <f t="shared" si="6"/>
        <v>25</v>
      </c>
      <c r="K56" s="81">
        <v>2.5959346350638655E-3</v>
      </c>
      <c r="L56" s="2" t="s">
        <v>6892</v>
      </c>
      <c r="M56" s="2" t="s">
        <v>14015</v>
      </c>
      <c r="N56" s="60" t="s">
        <v>6797</v>
      </c>
      <c r="O56" s="66" t="s">
        <v>9153</v>
      </c>
      <c r="P56" s="67" t="s">
        <v>5807</v>
      </c>
      <c r="Q56" s="67" t="s">
        <v>373</v>
      </c>
      <c r="R56" s="67"/>
      <c r="S56" s="67"/>
      <c r="T56" s="67"/>
      <c r="U56" s="67"/>
      <c r="V56" s="67"/>
      <c r="W56" s="67"/>
      <c r="X56" s="67"/>
      <c r="Y56" s="67"/>
    </row>
    <row r="57" spans="1:25" s="2" customFormat="1" ht="16.5" customHeight="1">
      <c r="A57" s="59">
        <v>55</v>
      </c>
      <c r="B57" s="61" t="str">
        <f t="shared" si="0"/>
        <v>ke</v>
      </c>
      <c r="C57" s="61" t="s">
        <v>2605</v>
      </c>
      <c r="D57" s="2" t="s">
        <v>6869</v>
      </c>
      <c r="E57" s="61" t="str">
        <f t="shared" si="1"/>
        <v>k</v>
      </c>
      <c r="F57" s="62" t="str">
        <f t="shared" si="2"/>
        <v>e</v>
      </c>
      <c r="G57" s="62" t="str">
        <f t="shared" si="3"/>
        <v>R</v>
      </c>
      <c r="H57" s="62" t="str">
        <f t="shared" si="4"/>
        <v>L</v>
      </c>
      <c r="I57" s="62">
        <f t="shared" si="5"/>
        <v>23</v>
      </c>
      <c r="J57" s="62">
        <f t="shared" si="6"/>
        <v>7</v>
      </c>
      <c r="K57" s="81">
        <v>2.5904224126054049E-3</v>
      </c>
      <c r="L57" s="2" t="s">
        <v>6890</v>
      </c>
      <c r="M57" s="2" t="s">
        <v>6876</v>
      </c>
      <c r="N57" s="60" t="s">
        <v>6870</v>
      </c>
      <c r="O57" s="66" t="s">
        <v>2605</v>
      </c>
      <c r="P57" s="67" t="s">
        <v>2605</v>
      </c>
      <c r="Q57" s="67"/>
      <c r="R57" s="67"/>
      <c r="S57" s="67"/>
      <c r="T57" s="67"/>
      <c r="U57" s="67"/>
      <c r="V57" s="67"/>
      <c r="W57" s="67"/>
      <c r="X57" s="67"/>
      <c r="Y57" s="67"/>
    </row>
    <row r="58" spans="1:25" s="2" customFormat="1" ht="16.5" customHeight="1">
      <c r="A58" s="59">
        <v>56</v>
      </c>
      <c r="B58" s="61" t="str">
        <f t="shared" si="0"/>
        <v>nd</v>
      </c>
      <c r="C58" s="61" t="s">
        <v>3542</v>
      </c>
      <c r="D58" s="2" t="s">
        <v>13555</v>
      </c>
      <c r="E58" s="61" t="str">
        <f t="shared" si="1"/>
        <v>n</v>
      </c>
      <c r="F58" s="62" t="str">
        <f t="shared" si="2"/>
        <v>d</v>
      </c>
      <c r="G58" s="62" t="str">
        <f t="shared" si="3"/>
        <v>R</v>
      </c>
      <c r="H58" s="62" t="str">
        <f t="shared" si="4"/>
        <v>L</v>
      </c>
      <c r="I58" s="62">
        <f t="shared" si="5"/>
        <v>18</v>
      </c>
      <c r="J58" s="62">
        <f t="shared" si="6"/>
        <v>8</v>
      </c>
      <c r="K58" s="81">
        <v>2.5771982850545296E-3</v>
      </c>
      <c r="L58" s="2" t="s">
        <v>6878</v>
      </c>
      <c r="M58" s="2" t="s">
        <v>14463</v>
      </c>
      <c r="N58" s="60" t="s">
        <v>7031</v>
      </c>
      <c r="O58" s="66" t="s">
        <v>14081</v>
      </c>
      <c r="P58" s="67" t="s">
        <v>4640</v>
      </c>
      <c r="Q58" s="67" t="s">
        <v>6177</v>
      </c>
      <c r="R58" s="67" t="s">
        <v>209</v>
      </c>
      <c r="S58" s="67" t="s">
        <v>209</v>
      </c>
      <c r="T58" s="67"/>
      <c r="U58" s="67"/>
      <c r="V58" s="67"/>
      <c r="W58" s="67"/>
      <c r="X58" s="67"/>
      <c r="Y58" s="67"/>
    </row>
    <row r="59" spans="1:25" s="2" customFormat="1" ht="16.5" customHeight="1">
      <c r="A59" s="59">
        <v>57</v>
      </c>
      <c r="B59" s="61" t="str">
        <f t="shared" si="0"/>
        <v>jz</v>
      </c>
      <c r="C59" s="61" t="s">
        <v>2345</v>
      </c>
      <c r="D59" s="2" t="s">
        <v>6860</v>
      </c>
      <c r="E59" s="61" t="str">
        <f t="shared" si="1"/>
        <v>j</v>
      </c>
      <c r="F59" s="62" t="str">
        <f t="shared" si="2"/>
        <v>z</v>
      </c>
      <c r="G59" s="62" t="str">
        <f t="shared" si="3"/>
        <v>R</v>
      </c>
      <c r="H59" s="62" t="str">
        <f t="shared" si="4"/>
        <v>L</v>
      </c>
      <c r="I59" s="62">
        <f t="shared" si="5"/>
        <v>20</v>
      </c>
      <c r="J59" s="62">
        <f t="shared" si="6"/>
        <v>3</v>
      </c>
      <c r="K59" s="81">
        <v>2.5404154263352643E-3</v>
      </c>
      <c r="L59" s="2" t="s">
        <v>6887</v>
      </c>
      <c r="M59" s="2" t="s">
        <v>13530</v>
      </c>
      <c r="N59" s="60" t="s">
        <v>6973</v>
      </c>
      <c r="O59" s="66" t="s">
        <v>7899</v>
      </c>
      <c r="P59" s="67" t="s">
        <v>2371</v>
      </c>
      <c r="Q59" s="67" t="s">
        <v>722</v>
      </c>
      <c r="R59" s="67"/>
      <c r="S59" s="67"/>
      <c r="T59" s="67"/>
      <c r="U59" s="67"/>
      <c r="V59" s="67"/>
      <c r="W59" s="67"/>
      <c r="X59" s="67"/>
      <c r="Y59" s="67"/>
    </row>
    <row r="60" spans="1:25" s="2" customFormat="1" ht="16.5" customHeight="1">
      <c r="A60" s="59">
        <v>58</v>
      </c>
      <c r="B60" s="61" t="str">
        <f t="shared" si="0"/>
        <v>bu</v>
      </c>
      <c r="C60" s="61" t="s">
        <v>383</v>
      </c>
      <c r="D60" s="2" t="s">
        <v>6921</v>
      </c>
      <c r="E60" s="61" t="str">
        <f t="shared" si="1"/>
        <v>b</v>
      </c>
      <c r="F60" s="62" t="str">
        <f t="shared" si="2"/>
        <v>u</v>
      </c>
      <c r="G60" s="62" t="str">
        <f t="shared" si="3"/>
        <v>L</v>
      </c>
      <c r="H60" s="62" t="str">
        <f t="shared" si="4"/>
        <v>R</v>
      </c>
      <c r="I60" s="62">
        <f t="shared" si="5"/>
        <v>15</v>
      </c>
      <c r="J60" s="62">
        <f t="shared" si="6"/>
        <v>19</v>
      </c>
      <c r="K60" s="81">
        <v>2.5374478071604617E-3</v>
      </c>
      <c r="L60" s="2" t="s">
        <v>6880</v>
      </c>
      <c r="M60" s="2" t="s">
        <v>13512</v>
      </c>
      <c r="N60" s="60" t="s">
        <v>7087</v>
      </c>
      <c r="O60" s="66" t="s">
        <v>9323</v>
      </c>
      <c r="P60" s="67" t="s">
        <v>2878</v>
      </c>
      <c r="Q60" s="67" t="s">
        <v>2637</v>
      </c>
      <c r="R60" s="67" t="s">
        <v>1364</v>
      </c>
      <c r="S60" s="67"/>
      <c r="T60" s="67"/>
      <c r="U60" s="67"/>
      <c r="V60" s="67"/>
      <c r="W60" s="67"/>
      <c r="X60" s="67"/>
      <c r="Y60" s="67"/>
    </row>
    <row r="61" spans="1:25" s="2" customFormat="1" ht="16.5" customHeight="1">
      <c r="A61" s="59">
        <v>59</v>
      </c>
      <c r="B61" s="61" t="str">
        <f t="shared" si="0"/>
        <v>kh</v>
      </c>
      <c r="C61" s="61" t="s">
        <v>2543</v>
      </c>
      <c r="D61" s="2" t="s">
        <v>13520</v>
      </c>
      <c r="E61" s="61" t="str">
        <f t="shared" si="1"/>
        <v>k</v>
      </c>
      <c r="F61" s="62" t="str">
        <f t="shared" si="2"/>
        <v>h</v>
      </c>
      <c r="G61" s="62" t="str">
        <f t="shared" si="3"/>
        <v>R</v>
      </c>
      <c r="H61" s="62" t="str">
        <f t="shared" si="4"/>
        <v>R</v>
      </c>
      <c r="I61" s="62">
        <f t="shared" si="5"/>
        <v>23</v>
      </c>
      <c r="J61" s="62">
        <f t="shared" si="6"/>
        <v>17</v>
      </c>
      <c r="K61" s="81">
        <v>2.4314660565866405E-3</v>
      </c>
      <c r="L61" s="2" t="s">
        <v>6890</v>
      </c>
      <c r="M61" s="2" t="s">
        <v>6950</v>
      </c>
      <c r="N61" s="60" t="s">
        <v>6797</v>
      </c>
      <c r="O61" s="66" t="s">
        <v>9092</v>
      </c>
      <c r="P61" s="67" t="s">
        <v>5807</v>
      </c>
      <c r="Q61" s="67" t="s">
        <v>1524</v>
      </c>
      <c r="R61" s="67"/>
      <c r="S61" s="67"/>
      <c r="T61" s="67"/>
      <c r="U61" s="67"/>
      <c r="V61" s="67"/>
      <c r="W61" s="67"/>
      <c r="X61" s="67"/>
      <c r="Y61" s="67"/>
    </row>
    <row r="62" spans="1:25" s="2" customFormat="1" ht="16.5" customHeight="1">
      <c r="A62" s="59">
        <v>60</v>
      </c>
      <c r="B62" s="61" t="str">
        <f t="shared" si="0"/>
        <v>xk</v>
      </c>
      <c r="C62" s="61" t="s">
        <v>5487</v>
      </c>
      <c r="D62" s="2" t="s">
        <v>13560</v>
      </c>
      <c r="E62" s="61" t="str">
        <f t="shared" si="1"/>
        <v>x</v>
      </c>
      <c r="F62" s="62" t="str">
        <f t="shared" si="2"/>
        <v>k</v>
      </c>
      <c r="G62" s="62" t="str">
        <f t="shared" si="3"/>
        <v>L</v>
      </c>
      <c r="H62" s="62" t="str">
        <f t="shared" si="4"/>
        <v>R</v>
      </c>
      <c r="I62" s="62">
        <f t="shared" si="5"/>
        <v>6</v>
      </c>
      <c r="J62" s="62">
        <f t="shared" si="6"/>
        <v>23</v>
      </c>
      <c r="K62" s="81">
        <v>2.428046135805152E-3</v>
      </c>
      <c r="L62" s="2" t="s">
        <v>6892</v>
      </c>
      <c r="M62" s="2" t="s">
        <v>13530</v>
      </c>
      <c r="N62" s="60" t="s">
        <v>7035</v>
      </c>
      <c r="O62" s="66" t="s">
        <v>14012</v>
      </c>
      <c r="P62" s="67" t="s">
        <v>4055</v>
      </c>
      <c r="Q62" s="67" t="s">
        <v>2323</v>
      </c>
      <c r="R62" s="67"/>
      <c r="S62" s="67"/>
      <c r="T62" s="67"/>
      <c r="U62" s="67"/>
      <c r="V62" s="67"/>
      <c r="W62" s="67"/>
      <c r="X62" s="67"/>
      <c r="Y62" s="67"/>
    </row>
    <row r="63" spans="1:25" s="2" customFormat="1" ht="16.5" customHeight="1">
      <c r="A63" s="59">
        <v>61</v>
      </c>
      <c r="B63" s="61" t="str">
        <f t="shared" si="0"/>
        <v>eh</v>
      </c>
      <c r="C63" s="61" t="s">
        <v>1166</v>
      </c>
      <c r="D63" s="2" t="s">
        <v>6929</v>
      </c>
      <c r="E63" s="61" t="str">
        <f t="shared" si="1"/>
        <v>e</v>
      </c>
      <c r="F63" s="62" t="str">
        <f t="shared" si="2"/>
        <v>h</v>
      </c>
      <c r="G63" s="62" t="str">
        <f t="shared" si="3"/>
        <v>L</v>
      </c>
      <c r="H63" s="62" t="str">
        <f t="shared" si="4"/>
        <v>R</v>
      </c>
      <c r="I63" s="62">
        <f t="shared" si="5"/>
        <v>7</v>
      </c>
      <c r="J63" s="62">
        <f t="shared" si="6"/>
        <v>17</v>
      </c>
      <c r="K63" s="81">
        <v>2.4175716115467198E-3</v>
      </c>
      <c r="L63" s="2" t="s">
        <v>6876</v>
      </c>
      <c r="M63" s="2" t="s">
        <v>6891</v>
      </c>
      <c r="N63" s="60" t="s">
        <v>6977</v>
      </c>
      <c r="O63" s="66" t="s">
        <v>1166</v>
      </c>
      <c r="P63" s="67" t="s">
        <v>1166</v>
      </c>
      <c r="Q63" s="67"/>
      <c r="R63" s="67"/>
      <c r="S63" s="67"/>
      <c r="T63" s="67"/>
      <c r="U63" s="67"/>
      <c r="V63" s="67"/>
      <c r="W63" s="67"/>
      <c r="X63" s="67"/>
      <c r="Y63" s="67"/>
    </row>
    <row r="64" spans="1:25" s="2" customFormat="1" ht="16.5" customHeight="1">
      <c r="A64" s="59">
        <v>62</v>
      </c>
      <c r="B64" s="61" t="str">
        <f t="shared" si="0"/>
        <v>us</v>
      </c>
      <c r="C64" s="61" t="s">
        <v>6584</v>
      </c>
      <c r="D64" s="2" t="s">
        <v>13615</v>
      </c>
      <c r="E64" s="61" t="str">
        <f t="shared" si="1"/>
        <v>u</v>
      </c>
      <c r="F64" s="62" t="str">
        <f t="shared" si="2"/>
        <v>s</v>
      </c>
      <c r="G64" s="62" t="str">
        <f t="shared" si="3"/>
        <v>R</v>
      </c>
      <c r="H64" s="62" t="str">
        <f t="shared" si="4"/>
        <v>L</v>
      </c>
      <c r="I64" s="62">
        <f t="shared" si="5"/>
        <v>19</v>
      </c>
      <c r="J64" s="62">
        <f t="shared" si="6"/>
        <v>5</v>
      </c>
      <c r="K64" s="81">
        <v>2.4138490717046427E-3</v>
      </c>
      <c r="L64" s="2" t="s">
        <v>13537</v>
      </c>
      <c r="M64" s="2" t="s">
        <v>13512</v>
      </c>
      <c r="N64" s="60" t="s">
        <v>6797</v>
      </c>
      <c r="O64" s="66" t="s">
        <v>8158</v>
      </c>
      <c r="P64" s="67" t="s">
        <v>6776</v>
      </c>
      <c r="Q64" s="67" t="s">
        <v>5080</v>
      </c>
      <c r="R64" s="67"/>
      <c r="S64" s="67"/>
      <c r="T64" s="67"/>
      <c r="U64" s="67"/>
      <c r="V64" s="67"/>
      <c r="W64" s="67"/>
      <c r="X64" s="67"/>
      <c r="Y64" s="67"/>
    </row>
    <row r="65" spans="1:25" s="2" customFormat="1" ht="16.5" customHeight="1">
      <c r="A65" s="59">
        <v>63</v>
      </c>
      <c r="B65" s="61" t="str">
        <f t="shared" si="0"/>
        <v>ld</v>
      </c>
      <c r="C65" s="61" t="s">
        <v>2864</v>
      </c>
      <c r="D65" s="2" t="s">
        <v>6831</v>
      </c>
      <c r="E65" s="61" t="str">
        <f t="shared" si="1"/>
        <v>l</v>
      </c>
      <c r="F65" s="62" t="str">
        <f t="shared" si="2"/>
        <v>d</v>
      </c>
      <c r="G65" s="62" t="str">
        <f t="shared" si="3"/>
        <v>R</v>
      </c>
      <c r="H65" s="62" t="str">
        <f t="shared" si="4"/>
        <v>L</v>
      </c>
      <c r="I65" s="62">
        <f t="shared" si="5"/>
        <v>25</v>
      </c>
      <c r="J65" s="62">
        <f t="shared" si="6"/>
        <v>8</v>
      </c>
      <c r="K65" s="81">
        <v>2.3917708961552608E-3</v>
      </c>
      <c r="L65" s="2" t="s">
        <v>6889</v>
      </c>
      <c r="M65" s="2" t="s">
        <v>13510</v>
      </c>
      <c r="N65" s="60" t="s">
        <v>6797</v>
      </c>
      <c r="O65" s="66" t="s">
        <v>13528</v>
      </c>
      <c r="P65" s="67" t="s">
        <v>4903</v>
      </c>
      <c r="Q65" s="67" t="s">
        <v>4989</v>
      </c>
      <c r="R65" s="67"/>
      <c r="S65" s="67"/>
      <c r="T65" s="67"/>
      <c r="U65" s="67"/>
      <c r="V65" s="67"/>
      <c r="W65" s="67"/>
      <c r="X65" s="67"/>
      <c r="Y65" s="67"/>
    </row>
    <row r="66" spans="1:25" s="2" customFormat="1" ht="16.5" customHeight="1">
      <c r="A66" s="59">
        <v>64</v>
      </c>
      <c r="B66" s="61" t="str">
        <f t="shared" si="0"/>
        <v>xn</v>
      </c>
      <c r="C66" s="61" t="s">
        <v>5373</v>
      </c>
      <c r="D66" s="2" t="s">
        <v>13567</v>
      </c>
      <c r="E66" s="61" t="str">
        <f t="shared" si="1"/>
        <v>x</v>
      </c>
      <c r="F66" s="62" t="str">
        <f t="shared" si="2"/>
        <v>n</v>
      </c>
      <c r="G66" s="62" t="str">
        <f t="shared" si="3"/>
        <v>L</v>
      </c>
      <c r="H66" s="62" t="str">
        <f t="shared" si="4"/>
        <v>R</v>
      </c>
      <c r="I66" s="62">
        <f t="shared" si="5"/>
        <v>6</v>
      </c>
      <c r="J66" s="62">
        <f t="shared" si="6"/>
        <v>18</v>
      </c>
      <c r="K66" s="81">
        <v>2.3771085145744917E-3</v>
      </c>
      <c r="L66" s="2" t="s">
        <v>6892</v>
      </c>
      <c r="M66" s="2" t="s">
        <v>6916</v>
      </c>
      <c r="N66" s="60" t="s">
        <v>6972</v>
      </c>
      <c r="O66" s="66" t="s">
        <v>8951</v>
      </c>
      <c r="P66" s="67" t="s">
        <v>5080</v>
      </c>
      <c r="Q66" s="67" t="s">
        <v>2188</v>
      </c>
      <c r="R66" s="67"/>
      <c r="S66" s="67"/>
      <c r="T66" s="67"/>
      <c r="U66" s="67"/>
      <c r="V66" s="67"/>
      <c r="W66" s="67"/>
      <c r="X66" s="67"/>
      <c r="Y66" s="67"/>
    </row>
    <row r="67" spans="1:25" s="2" customFormat="1" ht="16.5" customHeight="1">
      <c r="A67" s="59">
        <v>65</v>
      </c>
      <c r="B67" s="61" t="str">
        <f t="shared" ref="B67:B130" si="7">VLOOKUP(D67,sp,2,FALSE)</f>
        <v>tl</v>
      </c>
      <c r="C67" s="61" t="s">
        <v>4955</v>
      </c>
      <c r="D67" s="2" t="s">
        <v>13603</v>
      </c>
      <c r="E67" s="61" t="str">
        <f t="shared" ref="E67:E130" si="8">LEFT(B67,1)</f>
        <v>t</v>
      </c>
      <c r="F67" s="62" t="str">
        <f t="shared" ref="F67:F130" si="9">RIGHT(B67,1)</f>
        <v>l</v>
      </c>
      <c r="G67" s="62" t="str">
        <f t="shared" si="3"/>
        <v>L</v>
      </c>
      <c r="H67" s="62" t="str">
        <f t="shared" si="4"/>
        <v>R</v>
      </c>
      <c r="I67" s="62">
        <f t="shared" si="5"/>
        <v>13</v>
      </c>
      <c r="J67" s="62">
        <f t="shared" si="6"/>
        <v>25</v>
      </c>
      <c r="K67" s="81">
        <v>2.3680494665671995E-3</v>
      </c>
      <c r="L67" s="2" t="s">
        <v>6884</v>
      </c>
      <c r="M67" s="2" t="s">
        <v>6908</v>
      </c>
      <c r="N67" s="60" t="s">
        <v>6977</v>
      </c>
      <c r="O67" s="66" t="s">
        <v>7400</v>
      </c>
      <c r="P67" s="67" t="s">
        <v>2396</v>
      </c>
      <c r="Q67" s="67" t="s">
        <v>5807</v>
      </c>
      <c r="R67" s="67" t="s">
        <v>2637</v>
      </c>
      <c r="S67" s="67"/>
      <c r="T67" s="67"/>
      <c r="U67" s="67"/>
      <c r="V67" s="67"/>
      <c r="W67" s="67"/>
      <c r="X67" s="67"/>
      <c r="Y67" s="67"/>
    </row>
    <row r="68" spans="1:25" s="2" customFormat="1" ht="16.5" customHeight="1">
      <c r="A68" s="59">
        <v>66</v>
      </c>
      <c r="B68" s="61" t="str">
        <f t="shared" si="7"/>
        <v>qm</v>
      </c>
      <c r="C68" s="61" t="s">
        <v>4164</v>
      </c>
      <c r="D68" s="2" t="s">
        <v>13610</v>
      </c>
      <c r="E68" s="61" t="str">
        <f t="shared" si="8"/>
        <v>q</v>
      </c>
      <c r="F68" s="62" t="str">
        <f t="shared" si="9"/>
        <v>m</v>
      </c>
      <c r="G68" s="62" t="str">
        <f t="shared" ref="G68:G131" si="10">IF(FIND(E68,"qwertasdfgzxcvbyuiophjkl;nm")&lt;15.5,"L","R")</f>
        <v>L</v>
      </c>
      <c r="H68" s="62" t="str">
        <f t="shared" ref="H68:H131" si="11">IF(FIND(F68,"qwertasdfgzxcvbyuiophjkl;nm")&lt;15.5,"L","R")</f>
        <v>R</v>
      </c>
      <c r="I68" s="62">
        <f t="shared" ref="I68:I131" si="12">FIND(E68,$I$1)</f>
        <v>1</v>
      </c>
      <c r="J68" s="62">
        <f t="shared" ref="J68:J131" si="13">FIND(F68,$I$1)</f>
        <v>21</v>
      </c>
      <c r="K68" s="81">
        <v>2.3542298628003275E-3</v>
      </c>
      <c r="L68" s="2" t="s">
        <v>13511</v>
      </c>
      <c r="M68" s="2" t="s">
        <v>14110</v>
      </c>
      <c r="N68" s="60" t="s">
        <v>6797</v>
      </c>
      <c r="O68" s="66" t="s">
        <v>11420</v>
      </c>
      <c r="P68" s="67" t="s">
        <v>4220</v>
      </c>
      <c r="Q68" s="67" t="s">
        <v>5080</v>
      </c>
      <c r="R68" s="67"/>
      <c r="S68" s="67"/>
      <c r="T68" s="67"/>
      <c r="U68" s="67"/>
      <c r="V68" s="67"/>
      <c r="W68" s="67"/>
      <c r="X68" s="67"/>
      <c r="Y68" s="67"/>
    </row>
    <row r="69" spans="1:25" s="2" customFormat="1" ht="16.5" customHeight="1">
      <c r="A69" s="59">
        <v>67</v>
      </c>
      <c r="B69" s="61" t="str">
        <f t="shared" si="7"/>
        <v>el</v>
      </c>
      <c r="C69" s="61" t="s">
        <v>6010</v>
      </c>
      <c r="D69" s="2" t="s">
        <v>13589</v>
      </c>
      <c r="E69" s="61" t="str">
        <f t="shared" si="8"/>
        <v>e</v>
      </c>
      <c r="F69" s="62" t="str">
        <f t="shared" si="9"/>
        <v>l</v>
      </c>
      <c r="G69" s="62" t="str">
        <f t="shared" si="10"/>
        <v>L</v>
      </c>
      <c r="H69" s="62" t="str">
        <f t="shared" si="11"/>
        <v>R</v>
      </c>
      <c r="I69" s="62">
        <f t="shared" si="12"/>
        <v>7</v>
      </c>
      <c r="J69" s="62">
        <f t="shared" si="13"/>
        <v>25</v>
      </c>
      <c r="K69" s="81">
        <v>2.3394243066102481E-3</v>
      </c>
      <c r="L69" s="2" t="s">
        <v>6885</v>
      </c>
      <c r="M69" s="2" t="s">
        <v>6908</v>
      </c>
      <c r="N69" s="60" t="s">
        <v>6978</v>
      </c>
      <c r="O69" s="66" t="s">
        <v>6010</v>
      </c>
      <c r="P69" s="67" t="s">
        <v>6010</v>
      </c>
      <c r="Q69" s="67"/>
      <c r="R69" s="67"/>
      <c r="S69" s="67"/>
      <c r="T69" s="67"/>
      <c r="U69" s="67"/>
      <c r="V69" s="67"/>
      <c r="W69" s="67"/>
      <c r="X69" s="67"/>
      <c r="Y69" s="67"/>
    </row>
    <row r="70" spans="1:25" s="2" customFormat="1" ht="16.5" customHeight="1">
      <c r="A70" s="59">
        <v>68</v>
      </c>
      <c r="B70" s="61" t="str">
        <f t="shared" si="7"/>
        <v>iw</v>
      </c>
      <c r="C70" s="61" t="s">
        <v>482</v>
      </c>
      <c r="D70" s="2" t="s">
        <v>13727</v>
      </c>
      <c r="E70" s="61" t="str">
        <f t="shared" si="8"/>
        <v>i</v>
      </c>
      <c r="F70" s="62" t="str">
        <f t="shared" si="9"/>
        <v>w</v>
      </c>
      <c r="G70" s="62" t="str">
        <f t="shared" si="10"/>
        <v>R</v>
      </c>
      <c r="H70" s="62" t="str">
        <f t="shared" si="11"/>
        <v>L</v>
      </c>
      <c r="I70" s="62">
        <f t="shared" si="12"/>
        <v>22</v>
      </c>
      <c r="J70" s="62">
        <f t="shared" si="13"/>
        <v>4</v>
      </c>
      <c r="K70" s="81">
        <v>2.320753035968781E-3</v>
      </c>
      <c r="L70" s="2" t="s">
        <v>14016</v>
      </c>
      <c r="M70" s="2" t="s">
        <v>6841</v>
      </c>
      <c r="N70" s="60" t="s">
        <v>6874</v>
      </c>
      <c r="O70" s="66" t="s">
        <v>9365</v>
      </c>
      <c r="P70" s="67" t="s">
        <v>3063</v>
      </c>
      <c r="Q70" s="67" t="s">
        <v>506</v>
      </c>
      <c r="R70" s="67"/>
      <c r="S70" s="67"/>
      <c r="T70" s="67"/>
      <c r="U70" s="67"/>
      <c r="V70" s="67"/>
      <c r="W70" s="67"/>
      <c r="X70" s="67"/>
      <c r="Y70" s="67"/>
    </row>
    <row r="71" spans="1:25" s="2" customFormat="1" ht="16.5" customHeight="1">
      <c r="A71" s="59">
        <v>69</v>
      </c>
      <c r="B71" s="61" t="str">
        <f t="shared" si="7"/>
        <v>ld</v>
      </c>
      <c r="C71" s="61" t="s">
        <v>2869</v>
      </c>
      <c r="D71" s="2" t="s">
        <v>6831</v>
      </c>
      <c r="E71" s="61" t="str">
        <f t="shared" si="8"/>
        <v>l</v>
      </c>
      <c r="F71" s="62" t="str">
        <f t="shared" si="9"/>
        <v>d</v>
      </c>
      <c r="G71" s="62" t="str">
        <f t="shared" si="10"/>
        <v>R</v>
      </c>
      <c r="H71" s="62" t="str">
        <f t="shared" si="11"/>
        <v>L</v>
      </c>
      <c r="I71" s="62">
        <f t="shared" si="12"/>
        <v>25</v>
      </c>
      <c r="J71" s="62">
        <f t="shared" si="13"/>
        <v>8</v>
      </c>
      <c r="K71" s="81">
        <v>2.3173135913769319E-3</v>
      </c>
      <c r="L71" s="2" t="s">
        <v>6889</v>
      </c>
      <c r="M71" s="2" t="s">
        <v>13510</v>
      </c>
      <c r="N71" s="60" t="s">
        <v>6972</v>
      </c>
      <c r="O71" s="66" t="s">
        <v>8968</v>
      </c>
      <c r="P71" s="67" t="s">
        <v>5080</v>
      </c>
      <c r="Q71" s="67" t="s">
        <v>4903</v>
      </c>
      <c r="R71" s="67" t="s">
        <v>4989</v>
      </c>
      <c r="S71" s="67"/>
      <c r="T71" s="67"/>
      <c r="U71" s="67"/>
      <c r="V71" s="67"/>
      <c r="W71" s="67"/>
      <c r="X71" s="67"/>
      <c r="Y71" s="67"/>
    </row>
    <row r="72" spans="1:25" s="2" customFormat="1" ht="16.5" customHeight="1">
      <c r="A72" s="59">
        <v>70</v>
      </c>
      <c r="B72" s="61" t="str">
        <f t="shared" si="7"/>
        <v>fa</v>
      </c>
      <c r="C72" s="61" t="s">
        <v>1186</v>
      </c>
      <c r="D72" s="2" t="s">
        <v>6936</v>
      </c>
      <c r="E72" s="61" t="str">
        <f t="shared" si="8"/>
        <v>f</v>
      </c>
      <c r="F72" s="62" t="str">
        <f t="shared" si="9"/>
        <v>a</v>
      </c>
      <c r="G72" s="62" t="str">
        <f t="shared" si="10"/>
        <v>L</v>
      </c>
      <c r="H72" s="62" t="str">
        <f t="shared" si="11"/>
        <v>L</v>
      </c>
      <c r="I72" s="62">
        <f t="shared" si="12"/>
        <v>11</v>
      </c>
      <c r="J72" s="62">
        <f t="shared" si="13"/>
        <v>2</v>
      </c>
      <c r="K72" s="81">
        <v>2.3087589084706201E-3</v>
      </c>
      <c r="L72" s="2" t="s">
        <v>6886</v>
      </c>
      <c r="M72" s="2" t="s">
        <v>6875</v>
      </c>
      <c r="N72" s="60" t="s">
        <v>6972</v>
      </c>
      <c r="O72" s="66" t="s">
        <v>11960</v>
      </c>
      <c r="P72" s="67" t="s">
        <v>4621</v>
      </c>
      <c r="Q72" s="67" t="s">
        <v>4989</v>
      </c>
      <c r="R72" s="67" t="s">
        <v>4640</v>
      </c>
      <c r="S72" s="67"/>
      <c r="T72" s="67"/>
      <c r="U72" s="67"/>
      <c r="V72" s="67"/>
      <c r="W72" s="67"/>
      <c r="X72" s="67"/>
      <c r="Y72" s="67"/>
    </row>
    <row r="73" spans="1:25" s="2" customFormat="1" ht="16.5" customHeight="1">
      <c r="A73" s="59">
        <v>71</v>
      </c>
      <c r="B73" s="61" t="str">
        <f t="shared" si="7"/>
        <v>of</v>
      </c>
      <c r="C73" s="61" t="s">
        <v>4518</v>
      </c>
      <c r="D73" s="2" t="s">
        <v>13538</v>
      </c>
      <c r="E73" s="61" t="str">
        <f t="shared" si="8"/>
        <v>o</v>
      </c>
      <c r="F73" s="62" t="str">
        <f t="shared" si="9"/>
        <v>f</v>
      </c>
      <c r="G73" s="62" t="str">
        <f t="shared" si="10"/>
        <v>R</v>
      </c>
      <c r="H73" s="62" t="str">
        <f t="shared" si="11"/>
        <v>L</v>
      </c>
      <c r="I73" s="62">
        <f t="shared" si="12"/>
        <v>24</v>
      </c>
      <c r="J73" s="62">
        <f t="shared" si="13"/>
        <v>11</v>
      </c>
      <c r="K73" s="81">
        <v>2.3039788289006798E-3</v>
      </c>
      <c r="L73" s="2" t="s">
        <v>14018</v>
      </c>
      <c r="M73" s="2" t="s">
        <v>13510</v>
      </c>
      <c r="N73" s="60" t="s">
        <v>6797</v>
      </c>
      <c r="O73" s="66" t="s">
        <v>9427</v>
      </c>
      <c r="P73" s="67" t="s">
        <v>4974</v>
      </c>
      <c r="Q73" s="67" t="s">
        <v>2321</v>
      </c>
      <c r="R73" s="67"/>
      <c r="S73" s="67"/>
      <c r="T73" s="67"/>
      <c r="U73" s="67"/>
      <c r="V73" s="67"/>
      <c r="W73" s="67"/>
      <c r="X73" s="67"/>
      <c r="Y73" s="67"/>
    </row>
    <row r="74" spans="1:25" s="2" customFormat="1" ht="16.5" customHeight="1">
      <c r="A74" s="59">
        <v>72</v>
      </c>
      <c r="B74" s="61" t="str">
        <f t="shared" si="7"/>
        <v>uf</v>
      </c>
      <c r="C74" s="61" t="s">
        <v>6446</v>
      </c>
      <c r="D74" s="2" t="s">
        <v>13362</v>
      </c>
      <c r="E74" s="61" t="str">
        <f t="shared" si="8"/>
        <v>u</v>
      </c>
      <c r="F74" s="62" t="str">
        <f t="shared" si="9"/>
        <v>f</v>
      </c>
      <c r="G74" s="62" t="str">
        <f t="shared" si="10"/>
        <v>R</v>
      </c>
      <c r="H74" s="62" t="str">
        <f t="shared" si="11"/>
        <v>L</v>
      </c>
      <c r="I74" s="62">
        <f t="shared" si="12"/>
        <v>19</v>
      </c>
      <c r="J74" s="62">
        <f t="shared" si="13"/>
        <v>11</v>
      </c>
      <c r="K74" s="81">
        <v>2.2945065269074226E-3</v>
      </c>
      <c r="L74" s="2" t="s">
        <v>13537</v>
      </c>
      <c r="M74" s="2" t="s">
        <v>13510</v>
      </c>
      <c r="N74" s="60" t="s">
        <v>6978</v>
      </c>
      <c r="O74" s="66" t="s">
        <v>6446</v>
      </c>
      <c r="P74" s="67" t="s">
        <v>6446</v>
      </c>
      <c r="Q74" s="67"/>
      <c r="R74" s="67"/>
      <c r="S74" s="67"/>
      <c r="T74" s="67"/>
      <c r="U74" s="67"/>
      <c r="V74" s="67"/>
      <c r="W74" s="67"/>
      <c r="X74" s="67"/>
      <c r="Y74" s="67"/>
    </row>
    <row r="75" spans="1:25" s="2" customFormat="1" ht="16.5" customHeight="1">
      <c r="A75" s="59">
        <v>73</v>
      </c>
      <c r="B75" s="61" t="str">
        <f t="shared" si="7"/>
        <v>of</v>
      </c>
      <c r="C75" s="61" t="s">
        <v>4521</v>
      </c>
      <c r="D75" s="2" t="s">
        <v>13538</v>
      </c>
      <c r="E75" s="61" t="str">
        <f t="shared" si="8"/>
        <v>o</v>
      </c>
      <c r="F75" s="62" t="str">
        <f t="shared" si="9"/>
        <v>f</v>
      </c>
      <c r="G75" s="62" t="str">
        <f t="shared" si="10"/>
        <v>R</v>
      </c>
      <c r="H75" s="62" t="str">
        <f t="shared" si="11"/>
        <v>L</v>
      </c>
      <c r="I75" s="62">
        <f t="shared" si="12"/>
        <v>24</v>
      </c>
      <c r="J75" s="62">
        <f t="shared" si="13"/>
        <v>11</v>
      </c>
      <c r="K75" s="81">
        <v>2.2318643813656162E-3</v>
      </c>
      <c r="L75" s="2" t="s">
        <v>14018</v>
      </c>
      <c r="M75" s="2" t="s">
        <v>13510</v>
      </c>
      <c r="N75" s="60" t="s">
        <v>6978</v>
      </c>
      <c r="O75" s="66" t="s">
        <v>9151</v>
      </c>
      <c r="P75" s="67" t="s">
        <v>1006</v>
      </c>
      <c r="Q75" s="67" t="s">
        <v>2637</v>
      </c>
      <c r="R75" s="67" t="s">
        <v>2075</v>
      </c>
      <c r="S75" s="67"/>
      <c r="T75" s="67"/>
      <c r="U75" s="67"/>
      <c r="V75" s="67"/>
      <c r="W75" s="67"/>
      <c r="X75" s="67"/>
      <c r="Y75" s="67"/>
    </row>
    <row r="76" spans="1:25" s="2" customFormat="1" ht="16.5" customHeight="1">
      <c r="A76" s="59">
        <v>74</v>
      </c>
      <c r="B76" s="61" t="str">
        <f t="shared" si="7"/>
        <v>dl</v>
      </c>
      <c r="C76" s="61" t="s">
        <v>1033</v>
      </c>
      <c r="D76" s="2" t="s">
        <v>13587</v>
      </c>
      <c r="E76" s="61" t="str">
        <f t="shared" si="8"/>
        <v>d</v>
      </c>
      <c r="F76" s="62" t="str">
        <f t="shared" si="9"/>
        <v>l</v>
      </c>
      <c r="G76" s="62" t="str">
        <f t="shared" si="10"/>
        <v>L</v>
      </c>
      <c r="H76" s="62" t="str">
        <f t="shared" si="11"/>
        <v>R</v>
      </c>
      <c r="I76" s="62">
        <f t="shared" si="12"/>
        <v>8</v>
      </c>
      <c r="J76" s="62">
        <f t="shared" si="13"/>
        <v>25</v>
      </c>
      <c r="K76" s="81">
        <v>2.2233162063960915E-3</v>
      </c>
      <c r="L76" s="2" t="s">
        <v>13508</v>
      </c>
      <c r="M76" s="2" t="s">
        <v>6908</v>
      </c>
      <c r="N76" s="60" t="s">
        <v>6972</v>
      </c>
      <c r="O76" s="66" t="s">
        <v>12850</v>
      </c>
      <c r="P76" s="67" t="s">
        <v>6190</v>
      </c>
      <c r="Q76" s="67" t="s">
        <v>2875</v>
      </c>
      <c r="R76" s="67"/>
      <c r="S76" s="67"/>
      <c r="T76" s="67"/>
      <c r="U76" s="67"/>
      <c r="V76" s="67"/>
      <c r="W76" s="67"/>
      <c r="X76" s="67"/>
      <c r="Y76" s="67"/>
    </row>
    <row r="77" spans="1:25" s="2" customFormat="1" ht="16.5" customHeight="1">
      <c r="A77" s="59">
        <v>75</v>
      </c>
      <c r="B77" s="61" t="str">
        <f t="shared" si="7"/>
        <v>bk</v>
      </c>
      <c r="C77" s="61" t="s">
        <v>193</v>
      </c>
      <c r="D77" s="2" t="s">
        <v>6845</v>
      </c>
      <c r="E77" s="61" t="str">
        <f t="shared" si="8"/>
        <v>b</v>
      </c>
      <c r="F77" s="62" t="str">
        <f t="shared" si="9"/>
        <v>k</v>
      </c>
      <c r="G77" s="62" t="str">
        <f t="shared" si="10"/>
        <v>L</v>
      </c>
      <c r="H77" s="62" t="str">
        <f t="shared" si="11"/>
        <v>R</v>
      </c>
      <c r="I77" s="62">
        <f t="shared" si="12"/>
        <v>15</v>
      </c>
      <c r="J77" s="62">
        <f t="shared" si="13"/>
        <v>23</v>
      </c>
      <c r="K77" s="81">
        <v>2.2161412060885915E-3</v>
      </c>
      <c r="L77" s="2" t="s">
        <v>6880</v>
      </c>
      <c r="M77" s="2" t="s">
        <v>6836</v>
      </c>
      <c r="N77" s="60" t="s">
        <v>13476</v>
      </c>
      <c r="O77" s="66" t="s">
        <v>10477</v>
      </c>
      <c r="P77" s="67" t="s">
        <v>3474</v>
      </c>
      <c r="Q77" s="67" t="s">
        <v>5807</v>
      </c>
      <c r="R77" s="67"/>
      <c r="S77" s="67"/>
      <c r="T77" s="67"/>
      <c r="U77" s="67"/>
      <c r="V77" s="67"/>
      <c r="W77" s="67"/>
      <c r="X77" s="67"/>
      <c r="Y77" s="67"/>
    </row>
    <row r="78" spans="1:25" s="2" customFormat="1" ht="16.5" customHeight="1">
      <c r="A78" s="59">
        <v>76</v>
      </c>
      <c r="B78" s="61" t="str">
        <f t="shared" si="7"/>
        <v>ue</v>
      </c>
      <c r="C78" s="61" t="s">
        <v>6385</v>
      </c>
      <c r="D78" s="2" t="s">
        <v>13539</v>
      </c>
      <c r="E78" s="61" t="str">
        <f t="shared" si="8"/>
        <v>u</v>
      </c>
      <c r="F78" s="62" t="str">
        <f t="shared" si="9"/>
        <v>e</v>
      </c>
      <c r="G78" s="62" t="str">
        <f t="shared" si="10"/>
        <v>R</v>
      </c>
      <c r="H78" s="62" t="str">
        <f t="shared" si="11"/>
        <v>L</v>
      </c>
      <c r="I78" s="62">
        <f t="shared" si="12"/>
        <v>19</v>
      </c>
      <c r="J78" s="62">
        <f t="shared" si="13"/>
        <v>7</v>
      </c>
      <c r="K78" s="81">
        <v>2.2154578727259723E-3</v>
      </c>
      <c r="L78" s="2" t="s">
        <v>13537</v>
      </c>
      <c r="M78" s="2" t="s">
        <v>6876</v>
      </c>
      <c r="N78" s="60" t="s">
        <v>6797</v>
      </c>
      <c r="O78" s="66" t="s">
        <v>8283</v>
      </c>
      <c r="P78" s="67" t="s">
        <v>14099</v>
      </c>
      <c r="Q78" s="67" t="s">
        <v>4241</v>
      </c>
      <c r="R78" s="67"/>
      <c r="S78" s="67"/>
      <c r="T78" s="67"/>
      <c r="U78" s="67"/>
      <c r="V78" s="67"/>
      <c r="W78" s="67"/>
      <c r="X78" s="67"/>
      <c r="Y78" s="67"/>
    </row>
    <row r="79" spans="1:25" s="2" customFormat="1" ht="16.5" customHeight="1">
      <c r="A79" s="59">
        <v>77</v>
      </c>
      <c r="B79" s="61" t="str">
        <f t="shared" si="7"/>
        <v>ig</v>
      </c>
      <c r="C79" s="61" t="s">
        <v>498</v>
      </c>
      <c r="D79" s="2" t="s">
        <v>13598</v>
      </c>
      <c r="E79" s="61" t="str">
        <f t="shared" si="8"/>
        <v>i</v>
      </c>
      <c r="F79" s="62" t="str">
        <f t="shared" si="9"/>
        <v>g</v>
      </c>
      <c r="G79" s="62" t="str">
        <f t="shared" si="10"/>
        <v>R</v>
      </c>
      <c r="H79" s="62" t="str">
        <f t="shared" si="11"/>
        <v>L</v>
      </c>
      <c r="I79" s="62">
        <f t="shared" si="12"/>
        <v>22</v>
      </c>
      <c r="J79" s="62">
        <f t="shared" si="13"/>
        <v>14</v>
      </c>
      <c r="K79" s="81">
        <v>2.2055072373788815E-3</v>
      </c>
      <c r="L79" s="2" t="s">
        <v>14016</v>
      </c>
      <c r="M79" s="2" t="s">
        <v>13767</v>
      </c>
      <c r="N79" s="60" t="s">
        <v>13476</v>
      </c>
      <c r="O79" s="66" t="s">
        <v>498</v>
      </c>
      <c r="P79" s="67" t="s">
        <v>498</v>
      </c>
      <c r="Q79" s="67"/>
      <c r="R79" s="67"/>
      <c r="S79" s="67"/>
      <c r="T79" s="67"/>
      <c r="U79" s="67"/>
      <c r="V79" s="67"/>
      <c r="W79" s="67"/>
      <c r="X79" s="67"/>
      <c r="Y79" s="67"/>
    </row>
    <row r="80" spans="1:25" s="2" customFormat="1" ht="16.5" customHeight="1">
      <c r="A80" s="59">
        <v>78</v>
      </c>
      <c r="B80" s="61" t="str">
        <f t="shared" si="7"/>
        <v>nc</v>
      </c>
      <c r="C80" s="61" t="s">
        <v>3555</v>
      </c>
      <c r="D80" s="2" t="s">
        <v>6932</v>
      </c>
      <c r="E80" s="61" t="str">
        <f t="shared" si="8"/>
        <v>n</v>
      </c>
      <c r="F80" s="62" t="str">
        <f t="shared" si="9"/>
        <v>c</v>
      </c>
      <c r="G80" s="62" t="str">
        <f t="shared" si="10"/>
        <v>R</v>
      </c>
      <c r="H80" s="62" t="str">
        <f t="shared" si="11"/>
        <v>L</v>
      </c>
      <c r="I80" s="62">
        <f t="shared" si="12"/>
        <v>18</v>
      </c>
      <c r="J80" s="62">
        <f t="shared" si="13"/>
        <v>9</v>
      </c>
      <c r="K80" s="81">
        <v>2.2041666024007907E-3</v>
      </c>
      <c r="L80" s="2" t="s">
        <v>6878</v>
      </c>
      <c r="M80" s="2" t="s">
        <v>13510</v>
      </c>
      <c r="N80" s="60" t="s">
        <v>6972</v>
      </c>
      <c r="O80" s="66" t="s">
        <v>11535</v>
      </c>
      <c r="P80" s="67" t="s">
        <v>4221</v>
      </c>
      <c r="Q80" s="67" t="s">
        <v>6799</v>
      </c>
      <c r="R80" s="67" t="s">
        <v>5431</v>
      </c>
      <c r="S80" s="67"/>
      <c r="T80" s="67"/>
      <c r="U80" s="67"/>
      <c r="V80" s="67"/>
      <c r="W80" s="67"/>
      <c r="X80" s="67"/>
      <c r="Y80" s="67"/>
    </row>
    <row r="81" spans="1:25" s="2" customFormat="1" ht="16.5" customHeight="1">
      <c r="A81" s="59">
        <v>79</v>
      </c>
      <c r="B81" s="61" t="str">
        <f t="shared" si="7"/>
        <v>na</v>
      </c>
      <c r="C81" s="61" t="s">
        <v>3493</v>
      </c>
      <c r="D81" s="2" t="s">
        <v>6933</v>
      </c>
      <c r="E81" s="61" t="str">
        <f t="shared" si="8"/>
        <v>n</v>
      </c>
      <c r="F81" s="62" t="str">
        <f t="shared" si="9"/>
        <v>a</v>
      </c>
      <c r="G81" s="62" t="str">
        <f t="shared" si="10"/>
        <v>R</v>
      </c>
      <c r="H81" s="62" t="str">
        <f t="shared" si="11"/>
        <v>L</v>
      </c>
      <c r="I81" s="62">
        <f t="shared" si="12"/>
        <v>18</v>
      </c>
      <c r="J81" s="62">
        <f t="shared" si="13"/>
        <v>2</v>
      </c>
      <c r="K81" s="81">
        <v>2.2000698561934701E-3</v>
      </c>
      <c r="L81" s="2" t="s">
        <v>6878</v>
      </c>
      <c r="M81" s="2" t="s">
        <v>6875</v>
      </c>
      <c r="N81" s="60" t="s">
        <v>6972</v>
      </c>
      <c r="O81" s="66" t="s">
        <v>13307</v>
      </c>
      <c r="P81" s="67" t="s">
        <v>6177</v>
      </c>
      <c r="Q81" s="67" t="s">
        <v>1364</v>
      </c>
      <c r="R81" s="67"/>
      <c r="S81" s="67"/>
      <c r="T81" s="67"/>
      <c r="U81" s="67"/>
      <c r="V81" s="67"/>
      <c r="W81" s="67"/>
      <c r="X81" s="67"/>
      <c r="Y81" s="67"/>
    </row>
    <row r="82" spans="1:25" s="2" customFormat="1" ht="16.5" customHeight="1">
      <c r="A82" s="59">
        <v>80</v>
      </c>
      <c r="B82" s="61" t="str">
        <f t="shared" si="7"/>
        <v>of</v>
      </c>
      <c r="C82" s="61" t="s">
        <v>4498</v>
      </c>
      <c r="D82" s="2" t="s">
        <v>13538</v>
      </c>
      <c r="E82" s="61" t="str">
        <f t="shared" si="8"/>
        <v>o</v>
      </c>
      <c r="F82" s="62" t="str">
        <f t="shared" si="9"/>
        <v>f</v>
      </c>
      <c r="G82" s="62" t="str">
        <f t="shared" si="10"/>
        <v>R</v>
      </c>
      <c r="H82" s="62" t="str">
        <f t="shared" si="11"/>
        <v>L</v>
      </c>
      <c r="I82" s="62">
        <f t="shared" si="12"/>
        <v>24</v>
      </c>
      <c r="J82" s="62">
        <f t="shared" si="13"/>
        <v>11</v>
      </c>
      <c r="K82" s="81">
        <v>2.1829604903808465E-3</v>
      </c>
      <c r="L82" s="2" t="s">
        <v>14018</v>
      </c>
      <c r="M82" s="2" t="s">
        <v>13510</v>
      </c>
      <c r="N82" s="60" t="s">
        <v>6797</v>
      </c>
      <c r="O82" s="66" t="s">
        <v>7511</v>
      </c>
      <c r="P82" s="67" t="s">
        <v>3366</v>
      </c>
      <c r="Q82" s="67" t="s">
        <v>14494</v>
      </c>
      <c r="R82" s="2" t="s">
        <v>824</v>
      </c>
    </row>
    <row r="83" spans="1:25" s="2" customFormat="1" ht="16.5" customHeight="1">
      <c r="A83" s="59">
        <v>81</v>
      </c>
      <c r="B83" s="61" t="str">
        <f t="shared" si="7"/>
        <v>fk</v>
      </c>
      <c r="C83" s="61" t="s">
        <v>1259</v>
      </c>
      <c r="D83" s="2" t="s">
        <v>13614</v>
      </c>
      <c r="E83" s="61" t="str">
        <f t="shared" si="8"/>
        <v>f</v>
      </c>
      <c r="F83" s="62" t="str">
        <f t="shared" si="9"/>
        <v>k</v>
      </c>
      <c r="G83" s="62" t="str">
        <f t="shared" si="10"/>
        <v>L</v>
      </c>
      <c r="H83" s="62" t="str">
        <f t="shared" si="11"/>
        <v>R</v>
      </c>
      <c r="I83" s="62">
        <f t="shared" si="12"/>
        <v>11</v>
      </c>
      <c r="J83" s="62">
        <f t="shared" si="13"/>
        <v>23</v>
      </c>
      <c r="K83" s="81">
        <v>2.1398226313892239E-3</v>
      </c>
      <c r="L83" s="2" t="s">
        <v>6886</v>
      </c>
      <c r="M83" s="2" t="s">
        <v>6836</v>
      </c>
      <c r="N83" s="60" t="s">
        <v>6797</v>
      </c>
      <c r="O83" s="66" t="s">
        <v>12759</v>
      </c>
      <c r="P83" s="67" t="s">
        <v>72</v>
      </c>
      <c r="Q83" s="67" t="s">
        <v>881</v>
      </c>
      <c r="R83" s="67"/>
      <c r="S83" s="67"/>
      <c r="T83" s="67"/>
      <c r="U83" s="67"/>
      <c r="V83" s="67"/>
      <c r="W83" s="67"/>
      <c r="X83" s="67"/>
      <c r="Y83" s="67"/>
    </row>
    <row r="84" spans="1:25" s="2" customFormat="1" ht="16.5" customHeight="1">
      <c r="A84" s="59">
        <v>82</v>
      </c>
      <c r="B84" s="61" t="str">
        <f t="shared" si="7"/>
        <v>gl</v>
      </c>
      <c r="C84" s="61" t="s">
        <v>1513</v>
      </c>
      <c r="D84" s="2" t="s">
        <v>13633</v>
      </c>
      <c r="E84" s="61" t="str">
        <f t="shared" si="8"/>
        <v>g</v>
      </c>
      <c r="F84" s="62" t="str">
        <f t="shared" si="9"/>
        <v>l</v>
      </c>
      <c r="G84" s="62" t="str">
        <f t="shared" si="10"/>
        <v>L</v>
      </c>
      <c r="H84" s="62" t="str">
        <f t="shared" si="11"/>
        <v>R</v>
      </c>
      <c r="I84" s="62">
        <f t="shared" si="12"/>
        <v>14</v>
      </c>
      <c r="J84" s="62">
        <f t="shared" si="13"/>
        <v>25</v>
      </c>
      <c r="K84" s="81">
        <v>2.1236536624422999E-3</v>
      </c>
      <c r="L84" s="2" t="s">
        <v>13509</v>
      </c>
      <c r="M84" s="2" t="s">
        <v>6908</v>
      </c>
      <c r="N84" s="60" t="s">
        <v>6797</v>
      </c>
      <c r="O84" s="66" t="s">
        <v>12754</v>
      </c>
      <c r="P84" s="67" t="s">
        <v>72</v>
      </c>
      <c r="Q84" s="67" t="s">
        <v>4640</v>
      </c>
      <c r="R84" s="67"/>
      <c r="S84" s="67"/>
      <c r="T84" s="67"/>
      <c r="U84" s="67"/>
      <c r="V84" s="67"/>
      <c r="W84" s="67"/>
      <c r="X84" s="67"/>
      <c r="Y84" s="67"/>
    </row>
    <row r="85" spans="1:25" s="2" customFormat="1" ht="16.5" customHeight="1">
      <c r="A85" s="59">
        <v>83</v>
      </c>
      <c r="B85" s="61" t="str">
        <f t="shared" si="7"/>
        <v>qn</v>
      </c>
      <c r="C85" s="61" t="s">
        <v>3973</v>
      </c>
      <c r="D85" s="2" t="s">
        <v>13573</v>
      </c>
      <c r="E85" s="61" t="str">
        <f t="shared" si="8"/>
        <v>q</v>
      </c>
      <c r="F85" s="62" t="str">
        <f t="shared" si="9"/>
        <v>n</v>
      </c>
      <c r="G85" s="62" t="str">
        <f t="shared" si="10"/>
        <v>L</v>
      </c>
      <c r="H85" s="62" t="str">
        <f t="shared" si="11"/>
        <v>R</v>
      </c>
      <c r="I85" s="62">
        <f t="shared" si="12"/>
        <v>1</v>
      </c>
      <c r="J85" s="62">
        <f t="shared" si="13"/>
        <v>18</v>
      </c>
      <c r="K85" s="81">
        <v>2.0864803275158234E-3</v>
      </c>
      <c r="L85" s="2" t="s">
        <v>13511</v>
      </c>
      <c r="M85" s="2" t="s">
        <v>6916</v>
      </c>
      <c r="N85" s="60" t="s">
        <v>7240</v>
      </c>
      <c r="O85" s="66" t="s">
        <v>12739</v>
      </c>
      <c r="P85" s="67" t="s">
        <v>6963</v>
      </c>
      <c r="Q85" s="67" t="s">
        <v>6177</v>
      </c>
      <c r="R85" s="67" t="s">
        <v>882</v>
      </c>
      <c r="S85" s="67"/>
      <c r="T85" s="67"/>
      <c r="U85" s="67"/>
      <c r="V85" s="67"/>
      <c r="W85" s="67"/>
      <c r="X85" s="67"/>
      <c r="Y85" s="67"/>
    </row>
    <row r="86" spans="1:25" s="2" customFormat="1" ht="16.5" customHeight="1">
      <c r="A86" s="59">
        <v>84</v>
      </c>
      <c r="B86" s="61" t="str">
        <f t="shared" si="7"/>
        <v>mw</v>
      </c>
      <c r="C86" s="61" t="s">
        <v>3380</v>
      </c>
      <c r="D86" s="2" t="s">
        <v>13566</v>
      </c>
      <c r="E86" s="61" t="str">
        <f t="shared" si="8"/>
        <v>m</v>
      </c>
      <c r="F86" s="62" t="str">
        <f t="shared" si="9"/>
        <v>w</v>
      </c>
      <c r="G86" s="62" t="str">
        <f t="shared" si="10"/>
        <v>R</v>
      </c>
      <c r="H86" s="62" t="str">
        <f t="shared" si="11"/>
        <v>L</v>
      </c>
      <c r="I86" s="62">
        <f t="shared" si="12"/>
        <v>21</v>
      </c>
      <c r="J86" s="62">
        <f t="shared" si="13"/>
        <v>4</v>
      </c>
      <c r="K86" s="81">
        <v>2.0794062002285198E-3</v>
      </c>
      <c r="L86" s="2" t="s">
        <v>6877</v>
      </c>
      <c r="M86" s="2" t="s">
        <v>6916</v>
      </c>
      <c r="N86" s="60" t="s">
        <v>6797</v>
      </c>
      <c r="O86" s="66" t="s">
        <v>3380</v>
      </c>
      <c r="P86" s="67" t="s">
        <v>3380</v>
      </c>
      <c r="Q86" s="67"/>
      <c r="R86" s="67"/>
      <c r="S86" s="67"/>
      <c r="T86" s="67"/>
      <c r="U86" s="67"/>
      <c r="V86" s="67"/>
      <c r="W86" s="67"/>
      <c r="X86" s="67"/>
      <c r="Y86" s="67"/>
    </row>
    <row r="87" spans="1:25" s="2" customFormat="1" ht="16.5" customHeight="1">
      <c r="A87" s="59">
        <v>85</v>
      </c>
      <c r="B87" s="61" t="str">
        <f t="shared" si="7"/>
        <v>qu</v>
      </c>
      <c r="C87" s="61" t="s">
        <v>4158</v>
      </c>
      <c r="D87" s="2" t="s">
        <v>6810</v>
      </c>
      <c r="E87" s="61" t="str">
        <f t="shared" si="8"/>
        <v>q</v>
      </c>
      <c r="F87" s="62" t="str">
        <f t="shared" si="9"/>
        <v>u</v>
      </c>
      <c r="G87" s="62" t="str">
        <f t="shared" si="10"/>
        <v>L</v>
      </c>
      <c r="H87" s="62" t="str">
        <f t="shared" si="11"/>
        <v>R</v>
      </c>
      <c r="I87" s="62">
        <f t="shared" si="12"/>
        <v>1</v>
      </c>
      <c r="J87" s="62">
        <f t="shared" si="13"/>
        <v>19</v>
      </c>
      <c r="K87" s="81">
        <v>2.0698981045829345E-3</v>
      </c>
      <c r="L87" s="2" t="s">
        <v>13511</v>
      </c>
      <c r="M87" s="2" t="s">
        <v>13512</v>
      </c>
      <c r="N87" s="60" t="s">
        <v>6797</v>
      </c>
      <c r="O87" s="66" t="s">
        <v>12168</v>
      </c>
      <c r="P87" s="67" t="s">
        <v>4989</v>
      </c>
      <c r="Q87" s="67" t="s">
        <v>4640</v>
      </c>
      <c r="R87" s="67"/>
      <c r="S87" s="67"/>
      <c r="T87" s="67"/>
      <c r="U87" s="67"/>
      <c r="V87" s="67"/>
      <c r="W87" s="67"/>
      <c r="X87" s="67"/>
      <c r="Y87" s="67"/>
    </row>
    <row r="88" spans="1:25" s="2" customFormat="1" ht="16.5" customHeight="1">
      <c r="A88" s="59">
        <v>86</v>
      </c>
      <c r="B88" s="61" t="str">
        <f t="shared" si="7"/>
        <v>x</v>
      </c>
      <c r="C88" s="61" t="s">
        <v>5431</v>
      </c>
      <c r="D88" s="2" t="s">
        <v>13563</v>
      </c>
      <c r="E88" s="61" t="str">
        <f t="shared" si="8"/>
        <v>x</v>
      </c>
      <c r="F88" s="62" t="str">
        <f t="shared" si="9"/>
        <v>x</v>
      </c>
      <c r="G88" s="62" t="str">
        <f t="shared" si="10"/>
        <v>L</v>
      </c>
      <c r="H88" s="62" t="str">
        <f t="shared" si="11"/>
        <v>L</v>
      </c>
      <c r="I88" s="62">
        <f t="shared" si="12"/>
        <v>6</v>
      </c>
      <c r="J88" s="62">
        <f t="shared" si="13"/>
        <v>6</v>
      </c>
      <c r="K88" s="81">
        <v>2.0592055644421433E-3</v>
      </c>
      <c r="L88" s="2" t="s">
        <v>6892</v>
      </c>
      <c r="M88" s="2" t="s">
        <v>14103</v>
      </c>
      <c r="N88" s="60" t="s">
        <v>6978</v>
      </c>
      <c r="O88" s="66" t="s">
        <v>5431</v>
      </c>
      <c r="P88" s="67" t="s">
        <v>5431</v>
      </c>
      <c r="Q88" s="67"/>
      <c r="R88" s="67"/>
      <c r="S88" s="67"/>
      <c r="T88" s="67"/>
      <c r="U88" s="67"/>
      <c r="V88" s="67"/>
      <c r="W88" s="67"/>
      <c r="X88" s="67"/>
      <c r="Y88" s="67"/>
    </row>
    <row r="89" spans="1:25" s="2" customFormat="1" ht="16.5" customHeight="1">
      <c r="A89" s="59">
        <v>87</v>
      </c>
      <c r="B89" s="61" t="str">
        <f t="shared" si="7"/>
        <v>wk</v>
      </c>
      <c r="C89" s="61" t="s">
        <v>5153</v>
      </c>
      <c r="D89" s="2" t="s">
        <v>7282</v>
      </c>
      <c r="E89" s="61" t="str">
        <f t="shared" si="8"/>
        <v>w</v>
      </c>
      <c r="F89" s="62" t="str">
        <f t="shared" si="9"/>
        <v>k</v>
      </c>
      <c r="G89" s="62" t="str">
        <f t="shared" si="10"/>
        <v>L</v>
      </c>
      <c r="H89" s="62" t="str">
        <f t="shared" si="11"/>
        <v>R</v>
      </c>
      <c r="I89" s="62">
        <f t="shared" si="12"/>
        <v>4</v>
      </c>
      <c r="J89" s="62">
        <f t="shared" si="13"/>
        <v>23</v>
      </c>
      <c r="K89" s="81">
        <v>2.0478231830019459E-3</v>
      </c>
      <c r="L89" s="2" t="s">
        <v>6804</v>
      </c>
      <c r="M89" s="2" t="s">
        <v>6836</v>
      </c>
      <c r="N89" s="60" t="s">
        <v>6797</v>
      </c>
      <c r="O89" s="66" t="s">
        <v>5153</v>
      </c>
      <c r="P89" s="67" t="s">
        <v>5153</v>
      </c>
      <c r="Q89" s="67"/>
      <c r="R89" s="67"/>
      <c r="S89" s="67"/>
      <c r="T89" s="67"/>
      <c r="U89" s="67"/>
      <c r="V89" s="67"/>
      <c r="W89" s="67"/>
      <c r="X89" s="67"/>
      <c r="Y89" s="67"/>
    </row>
    <row r="90" spans="1:25" s="2" customFormat="1" ht="16.5" customHeight="1">
      <c r="A90" s="59">
        <v>88</v>
      </c>
      <c r="B90" s="61" t="str">
        <f t="shared" si="7"/>
        <v>hj</v>
      </c>
      <c r="C90" s="61" t="s">
        <v>1740</v>
      </c>
      <c r="D90" s="2" t="s">
        <v>13557</v>
      </c>
      <c r="E90" s="61" t="str">
        <f t="shared" si="8"/>
        <v>h</v>
      </c>
      <c r="F90" s="62" t="str">
        <f t="shared" si="9"/>
        <v>j</v>
      </c>
      <c r="G90" s="62" t="str">
        <f t="shared" si="10"/>
        <v>R</v>
      </c>
      <c r="H90" s="62" t="str">
        <f t="shared" si="11"/>
        <v>R</v>
      </c>
      <c r="I90" s="62">
        <f t="shared" si="12"/>
        <v>17</v>
      </c>
      <c r="J90" s="62">
        <f t="shared" si="13"/>
        <v>20</v>
      </c>
      <c r="K90" s="81">
        <v>2.0119872290851669E-3</v>
      </c>
      <c r="L90" s="2" t="s">
        <v>6888</v>
      </c>
      <c r="M90" s="2" t="s">
        <v>6840</v>
      </c>
      <c r="N90" s="60" t="s">
        <v>6972</v>
      </c>
      <c r="O90" s="66" t="s">
        <v>10746</v>
      </c>
      <c r="P90" s="67" t="s">
        <v>3630</v>
      </c>
      <c r="Q90" s="67" t="s">
        <v>6687</v>
      </c>
      <c r="R90" s="67"/>
      <c r="S90" s="67"/>
      <c r="T90" s="67"/>
      <c r="U90" s="67"/>
      <c r="V90" s="67"/>
      <c r="W90" s="67"/>
      <c r="X90" s="67"/>
      <c r="Y90" s="67"/>
    </row>
    <row r="91" spans="1:25" s="2" customFormat="1" ht="16.5" customHeight="1">
      <c r="A91" s="59">
        <v>89</v>
      </c>
      <c r="B91" s="61" t="str">
        <f t="shared" si="7"/>
        <v>tk</v>
      </c>
      <c r="C91" s="61" t="s">
        <v>4901</v>
      </c>
      <c r="D91" s="2" t="s">
        <v>13553</v>
      </c>
      <c r="E91" s="61" t="str">
        <f t="shared" si="8"/>
        <v>t</v>
      </c>
      <c r="F91" s="62" t="str">
        <f t="shared" si="9"/>
        <v>k</v>
      </c>
      <c r="G91" s="62" t="str">
        <f t="shared" si="10"/>
        <v>L</v>
      </c>
      <c r="H91" s="62" t="str">
        <f t="shared" si="11"/>
        <v>R</v>
      </c>
      <c r="I91" s="62">
        <f t="shared" si="12"/>
        <v>13</v>
      </c>
      <c r="J91" s="62">
        <f t="shared" si="13"/>
        <v>23</v>
      </c>
      <c r="K91" s="81">
        <v>2.010213816310751E-3</v>
      </c>
      <c r="L91" s="2" t="s">
        <v>6884</v>
      </c>
      <c r="M91" s="2" t="s">
        <v>6916</v>
      </c>
      <c r="N91" s="60" t="s">
        <v>6797</v>
      </c>
      <c r="O91" s="66" t="s">
        <v>9140</v>
      </c>
      <c r="P91" s="67" t="s">
        <v>5807</v>
      </c>
      <c r="Q91" s="67" t="s">
        <v>824</v>
      </c>
      <c r="R91" s="67"/>
      <c r="S91" s="67"/>
      <c r="T91" s="67"/>
      <c r="U91" s="67"/>
      <c r="V91" s="67"/>
      <c r="W91" s="67"/>
      <c r="X91" s="67"/>
      <c r="Y91" s="67"/>
    </row>
    <row r="92" spans="1:25" s="2" customFormat="1" ht="16.5" customHeight="1">
      <c r="A92" s="59">
        <v>90</v>
      </c>
      <c r="B92" s="61" t="str">
        <f t="shared" si="7"/>
        <v>ul</v>
      </c>
      <c r="C92" s="61" t="s">
        <v>6534</v>
      </c>
      <c r="D92" s="2" t="s">
        <v>13550</v>
      </c>
      <c r="E92" s="61" t="str">
        <f t="shared" si="8"/>
        <v>u</v>
      </c>
      <c r="F92" s="62" t="str">
        <f t="shared" si="9"/>
        <v>l</v>
      </c>
      <c r="G92" s="62" t="str">
        <f t="shared" si="10"/>
        <v>R</v>
      </c>
      <c r="H92" s="62" t="str">
        <f t="shared" si="11"/>
        <v>R</v>
      </c>
      <c r="I92" s="62">
        <f t="shared" si="12"/>
        <v>19</v>
      </c>
      <c r="J92" s="62">
        <f t="shared" si="13"/>
        <v>25</v>
      </c>
      <c r="K92" s="81">
        <v>2.0000744507968414E-3</v>
      </c>
      <c r="L92" s="2" t="s">
        <v>13537</v>
      </c>
      <c r="M92" s="2" t="s">
        <v>6908</v>
      </c>
      <c r="N92" s="60" t="s">
        <v>6972</v>
      </c>
      <c r="O92" s="66" t="s">
        <v>12633</v>
      </c>
      <c r="P92" s="67" t="s">
        <v>1753</v>
      </c>
      <c r="Q92" s="67" t="s">
        <v>2637</v>
      </c>
      <c r="R92" s="67" t="s">
        <v>1658</v>
      </c>
      <c r="S92" s="67"/>
      <c r="T92" s="67"/>
      <c r="U92" s="67"/>
      <c r="V92" s="67"/>
      <c r="W92" s="67"/>
      <c r="X92" s="67"/>
      <c r="Y92" s="67"/>
    </row>
    <row r="93" spans="1:25" s="2" customFormat="1" ht="16.5" customHeight="1">
      <c r="A93" s="59">
        <v>91</v>
      </c>
      <c r="B93" s="61" t="str">
        <f t="shared" si="7"/>
        <v>ud</v>
      </c>
      <c r="C93" s="61" t="s">
        <v>6444</v>
      </c>
      <c r="D93" s="2" t="s">
        <v>13591</v>
      </c>
      <c r="E93" s="61" t="str">
        <f t="shared" si="8"/>
        <v>u</v>
      </c>
      <c r="F93" s="62" t="str">
        <f t="shared" si="9"/>
        <v>d</v>
      </c>
      <c r="G93" s="62" t="str">
        <f t="shared" si="10"/>
        <v>R</v>
      </c>
      <c r="H93" s="62" t="str">
        <f t="shared" si="11"/>
        <v>L</v>
      </c>
      <c r="I93" s="62">
        <f t="shared" si="12"/>
        <v>19</v>
      </c>
      <c r="J93" s="62">
        <f t="shared" si="13"/>
        <v>8</v>
      </c>
      <c r="K93" s="81">
        <v>1.984631116801651E-3</v>
      </c>
      <c r="L93" s="2" t="s">
        <v>13537</v>
      </c>
      <c r="M93" s="2" t="s">
        <v>14463</v>
      </c>
      <c r="N93" s="60" t="s">
        <v>6972</v>
      </c>
      <c r="O93" s="66" t="s">
        <v>9135</v>
      </c>
      <c r="P93" s="67" t="s">
        <v>5332</v>
      </c>
      <c r="Q93" s="67" t="s">
        <v>14458</v>
      </c>
      <c r="R93" s="67" t="s">
        <v>3857</v>
      </c>
      <c r="S93" s="67"/>
      <c r="T93" s="67"/>
      <c r="U93" s="67"/>
      <c r="V93" s="67"/>
      <c r="W93" s="67"/>
      <c r="X93" s="67"/>
      <c r="Y93" s="67"/>
    </row>
    <row r="94" spans="1:25" s="2" customFormat="1" ht="16.5" customHeight="1">
      <c r="A94" s="59">
        <v>92</v>
      </c>
      <c r="B94" s="61" t="str">
        <f t="shared" si="7"/>
        <v>ds</v>
      </c>
      <c r="C94" s="61" t="s">
        <v>1018</v>
      </c>
      <c r="D94" s="2" t="s">
        <v>13602</v>
      </c>
      <c r="E94" s="61" t="str">
        <f t="shared" si="8"/>
        <v>d</v>
      </c>
      <c r="F94" s="62" t="str">
        <f t="shared" si="9"/>
        <v>s</v>
      </c>
      <c r="G94" s="62" t="str">
        <f t="shared" si="10"/>
        <v>L</v>
      </c>
      <c r="H94" s="62" t="str">
        <f t="shared" si="11"/>
        <v>L</v>
      </c>
      <c r="I94" s="62">
        <f t="shared" si="12"/>
        <v>8</v>
      </c>
      <c r="J94" s="62">
        <f t="shared" si="13"/>
        <v>5</v>
      </c>
      <c r="K94" s="81">
        <v>1.9795777038866635E-3</v>
      </c>
      <c r="L94" s="2" t="s">
        <v>13508</v>
      </c>
      <c r="M94" s="2" t="s">
        <v>14095</v>
      </c>
      <c r="N94" s="60" t="s">
        <v>6797</v>
      </c>
      <c r="O94" s="66" t="s">
        <v>7437</v>
      </c>
      <c r="P94" s="67" t="s">
        <v>3366</v>
      </c>
      <c r="Q94" s="67" t="s">
        <v>5654</v>
      </c>
      <c r="R94" s="67"/>
      <c r="S94" s="67"/>
      <c r="T94" s="67"/>
      <c r="U94" s="67"/>
      <c r="V94" s="67"/>
      <c r="W94" s="67"/>
      <c r="X94" s="67"/>
      <c r="Y94" s="67"/>
    </row>
    <row r="95" spans="1:25" s="2" customFormat="1" ht="16.5" customHeight="1">
      <c r="A95" s="59">
        <v>93</v>
      </c>
      <c r="B95" s="61" t="str">
        <f t="shared" si="7"/>
        <v>do</v>
      </c>
      <c r="C95" s="61" t="s">
        <v>1044</v>
      </c>
      <c r="D95" s="2" t="s">
        <v>13675</v>
      </c>
      <c r="E95" s="61" t="str">
        <f t="shared" si="8"/>
        <v>d</v>
      </c>
      <c r="F95" s="62" t="str">
        <f t="shared" si="9"/>
        <v>o</v>
      </c>
      <c r="G95" s="62" t="str">
        <f t="shared" si="10"/>
        <v>L</v>
      </c>
      <c r="H95" s="62" t="str">
        <f t="shared" si="11"/>
        <v>R</v>
      </c>
      <c r="I95" s="62">
        <f t="shared" si="12"/>
        <v>8</v>
      </c>
      <c r="J95" s="62">
        <f t="shared" si="13"/>
        <v>24</v>
      </c>
      <c r="K95" s="81">
        <v>1.9729754020164059E-3</v>
      </c>
      <c r="L95" s="2" t="s">
        <v>13508</v>
      </c>
      <c r="M95" s="2" t="s">
        <v>6960</v>
      </c>
      <c r="N95" s="60" t="s">
        <v>7035</v>
      </c>
      <c r="O95" s="66" t="s">
        <v>8287</v>
      </c>
      <c r="P95" s="67" t="s">
        <v>14099</v>
      </c>
      <c r="Q95" s="67" t="s">
        <v>4241</v>
      </c>
      <c r="R95" s="67" t="s">
        <v>1364</v>
      </c>
      <c r="S95" s="67"/>
      <c r="T95" s="67"/>
      <c r="U95" s="67"/>
      <c r="V95" s="67"/>
      <c r="W95" s="67"/>
      <c r="X95" s="67"/>
      <c r="Y95" s="67"/>
    </row>
    <row r="96" spans="1:25" s="2" customFormat="1" ht="16.5" customHeight="1">
      <c r="A96" s="59">
        <v>94</v>
      </c>
      <c r="B96" s="61" t="str">
        <f t="shared" si="7"/>
        <v>ta</v>
      </c>
      <c r="C96" s="61" t="s">
        <v>2307</v>
      </c>
      <c r="D96" s="2" t="s">
        <v>6814</v>
      </c>
      <c r="E96" s="61" t="str">
        <f t="shared" si="8"/>
        <v>t</v>
      </c>
      <c r="F96" s="62" t="str">
        <f t="shared" si="9"/>
        <v>a</v>
      </c>
      <c r="G96" s="62" t="str">
        <f t="shared" si="10"/>
        <v>L</v>
      </c>
      <c r="H96" s="62" t="str">
        <f t="shared" si="11"/>
        <v>L</v>
      </c>
      <c r="I96" s="62">
        <f t="shared" si="12"/>
        <v>13</v>
      </c>
      <c r="J96" s="62">
        <f t="shared" si="13"/>
        <v>2</v>
      </c>
      <c r="K96" s="81">
        <v>1.9723604019900491E-3</v>
      </c>
      <c r="L96" s="2" t="s">
        <v>6884</v>
      </c>
      <c r="M96" s="2" t="s">
        <v>6875</v>
      </c>
      <c r="N96" s="60" t="s">
        <v>6972</v>
      </c>
      <c r="O96" s="66" t="s">
        <v>10804</v>
      </c>
      <c r="P96" s="67" t="s">
        <v>3630</v>
      </c>
      <c r="Q96" s="67" t="s">
        <v>5791</v>
      </c>
      <c r="R96" s="67"/>
      <c r="S96" s="67"/>
      <c r="T96" s="67"/>
      <c r="U96" s="67"/>
      <c r="V96" s="67"/>
      <c r="W96" s="67"/>
      <c r="X96" s="67"/>
      <c r="Y96" s="67"/>
    </row>
    <row r="97" spans="1:25" s="2" customFormat="1" ht="16.5" customHeight="1">
      <c r="A97" s="59">
        <v>95</v>
      </c>
      <c r="B97" s="61" t="str">
        <f t="shared" si="7"/>
        <v>gj</v>
      </c>
      <c r="C97" s="61" t="s">
        <v>1445</v>
      </c>
      <c r="D97" s="2" t="s">
        <v>6911</v>
      </c>
      <c r="E97" s="61" t="str">
        <f t="shared" si="8"/>
        <v>g</v>
      </c>
      <c r="F97" s="62" t="str">
        <f t="shared" si="9"/>
        <v>j</v>
      </c>
      <c r="G97" s="62" t="str">
        <f t="shared" si="10"/>
        <v>L</v>
      </c>
      <c r="H97" s="62" t="str">
        <f t="shared" si="11"/>
        <v>R</v>
      </c>
      <c r="I97" s="62">
        <f t="shared" si="12"/>
        <v>14</v>
      </c>
      <c r="J97" s="62">
        <f t="shared" si="13"/>
        <v>20</v>
      </c>
      <c r="K97" s="81">
        <v>1.9631223857211181E-3</v>
      </c>
      <c r="L97" s="2" t="s">
        <v>13509</v>
      </c>
      <c r="M97" s="2" t="s">
        <v>6840</v>
      </c>
      <c r="N97" s="60" t="s">
        <v>6797</v>
      </c>
      <c r="O97" s="66" t="s">
        <v>1445</v>
      </c>
      <c r="P97" s="67" t="s">
        <v>1445</v>
      </c>
      <c r="Q97" s="67"/>
      <c r="R97" s="67"/>
      <c r="S97" s="67"/>
      <c r="T97" s="67"/>
      <c r="U97" s="67"/>
      <c r="V97" s="67"/>
      <c r="W97" s="67"/>
      <c r="X97" s="67"/>
      <c r="Y97" s="67"/>
    </row>
    <row r="98" spans="1:25" s="2" customFormat="1" ht="16.5" customHeight="1">
      <c r="A98" s="59">
        <v>96</v>
      </c>
      <c r="B98" s="61" t="str">
        <f t="shared" si="7"/>
        <v>dj</v>
      </c>
      <c r="C98" s="61" t="s">
        <v>896</v>
      </c>
      <c r="D98" s="2" t="s">
        <v>13543</v>
      </c>
      <c r="E98" s="61" t="str">
        <f t="shared" si="8"/>
        <v>d</v>
      </c>
      <c r="F98" s="62" t="str">
        <f t="shared" si="9"/>
        <v>j</v>
      </c>
      <c r="G98" s="62" t="str">
        <f t="shared" si="10"/>
        <v>L</v>
      </c>
      <c r="H98" s="62" t="str">
        <f t="shared" si="11"/>
        <v>R</v>
      </c>
      <c r="I98" s="62">
        <f t="shared" si="12"/>
        <v>8</v>
      </c>
      <c r="J98" s="62">
        <f t="shared" si="13"/>
        <v>20</v>
      </c>
      <c r="K98" s="81">
        <v>1.9308918287842529E-3</v>
      </c>
      <c r="L98" s="2" t="s">
        <v>13508</v>
      </c>
      <c r="M98" s="2" t="s">
        <v>6840</v>
      </c>
      <c r="N98" s="60" t="s">
        <v>6973</v>
      </c>
      <c r="O98" s="66" t="s">
        <v>14043</v>
      </c>
      <c r="P98" s="67" t="s">
        <v>4550</v>
      </c>
      <c r="Q98" s="67" t="s">
        <v>722</v>
      </c>
      <c r="R98" s="67"/>
      <c r="S98" s="67"/>
      <c r="T98" s="67"/>
      <c r="U98" s="67"/>
      <c r="V98" s="67"/>
      <c r="W98" s="67"/>
      <c r="X98" s="67"/>
      <c r="Y98" s="67"/>
    </row>
    <row r="99" spans="1:25" s="2" customFormat="1" ht="16.5" customHeight="1">
      <c r="A99" s="59">
        <v>97</v>
      </c>
      <c r="B99" s="61" t="str">
        <f t="shared" si="7"/>
        <v>ld</v>
      </c>
      <c r="C99" s="61" t="s">
        <v>2875</v>
      </c>
      <c r="D99" s="2" t="s">
        <v>6831</v>
      </c>
      <c r="E99" s="61" t="str">
        <f t="shared" si="8"/>
        <v>l</v>
      </c>
      <c r="F99" s="62" t="str">
        <f t="shared" si="9"/>
        <v>d</v>
      </c>
      <c r="G99" s="62" t="str">
        <f t="shared" si="10"/>
        <v>R</v>
      </c>
      <c r="H99" s="62" t="str">
        <f t="shared" si="11"/>
        <v>L</v>
      </c>
      <c r="I99" s="62">
        <f t="shared" si="12"/>
        <v>25</v>
      </c>
      <c r="J99" s="62">
        <f t="shared" si="13"/>
        <v>8</v>
      </c>
      <c r="K99" s="81">
        <v>1.9253438126734649E-3</v>
      </c>
      <c r="L99" s="2" t="s">
        <v>6889</v>
      </c>
      <c r="M99" s="2" t="s">
        <v>13510</v>
      </c>
      <c r="N99" s="60" t="s">
        <v>13476</v>
      </c>
      <c r="O99" s="66" t="s">
        <v>2875</v>
      </c>
      <c r="P99" s="67" t="s">
        <v>2875</v>
      </c>
      <c r="Q99" s="67"/>
      <c r="R99" s="67"/>
      <c r="S99" s="67"/>
      <c r="T99" s="67"/>
      <c r="U99" s="67"/>
      <c r="V99" s="67"/>
      <c r="W99" s="67"/>
      <c r="X99" s="67"/>
      <c r="Y99" s="67"/>
    </row>
    <row r="100" spans="1:25" s="2" customFormat="1" ht="16.5" customHeight="1">
      <c r="A100" s="59">
        <v>98</v>
      </c>
      <c r="B100" s="61" t="str">
        <f t="shared" si="7"/>
        <v>ep</v>
      </c>
      <c r="C100" s="61" t="s">
        <v>6177</v>
      </c>
      <c r="D100" s="2" t="s">
        <v>13643</v>
      </c>
      <c r="E100" s="61" t="str">
        <f t="shared" si="8"/>
        <v>e</v>
      </c>
      <c r="F100" s="62" t="str">
        <f t="shared" si="9"/>
        <v>p</v>
      </c>
      <c r="G100" s="62" t="str">
        <f t="shared" si="10"/>
        <v>L</v>
      </c>
      <c r="H100" s="62" t="str">
        <f t="shared" si="11"/>
        <v>R</v>
      </c>
      <c r="I100" s="62">
        <f t="shared" si="12"/>
        <v>7</v>
      </c>
      <c r="J100" s="62">
        <f t="shared" si="13"/>
        <v>26</v>
      </c>
      <c r="K100" s="81">
        <v>1.918490955236914E-3</v>
      </c>
      <c r="L100" s="2" t="s">
        <v>6885</v>
      </c>
      <c r="M100" s="2" t="s">
        <v>13533</v>
      </c>
      <c r="N100" s="60" t="s">
        <v>6977</v>
      </c>
      <c r="O100" s="66" t="s">
        <v>6177</v>
      </c>
      <c r="P100" s="67" t="s">
        <v>6177</v>
      </c>
      <c r="Q100" s="67"/>
      <c r="R100" s="67"/>
      <c r="S100" s="67"/>
      <c r="T100" s="67"/>
      <c r="U100" s="67"/>
      <c r="V100" s="67"/>
      <c r="W100" s="67"/>
      <c r="X100" s="67"/>
      <c r="Y100" s="67"/>
    </row>
    <row r="101" spans="1:25" s="2" customFormat="1" ht="16.5" customHeight="1">
      <c r="A101" s="59">
        <v>99</v>
      </c>
      <c r="B101" s="61" t="str">
        <f t="shared" si="7"/>
        <v>hh</v>
      </c>
      <c r="C101" s="61" t="s">
        <v>1886</v>
      </c>
      <c r="D101" s="2" t="s">
        <v>13556</v>
      </c>
      <c r="E101" s="61" t="str">
        <f t="shared" si="8"/>
        <v>h</v>
      </c>
      <c r="F101" s="62" t="str">
        <f t="shared" si="9"/>
        <v>h</v>
      </c>
      <c r="G101" s="62" t="str">
        <f t="shared" si="10"/>
        <v>R</v>
      </c>
      <c r="H101" s="62" t="str">
        <f t="shared" si="11"/>
        <v>R</v>
      </c>
      <c r="I101" s="62">
        <f t="shared" si="12"/>
        <v>17</v>
      </c>
      <c r="J101" s="62">
        <f t="shared" si="13"/>
        <v>17</v>
      </c>
      <c r="K101" s="81">
        <v>1.9128941296002247E-3</v>
      </c>
      <c r="L101" s="2" t="s">
        <v>6888</v>
      </c>
      <c r="M101" s="2" t="s">
        <v>6950</v>
      </c>
      <c r="N101" s="60" t="s">
        <v>6973</v>
      </c>
      <c r="O101" s="66" t="s">
        <v>12894</v>
      </c>
      <c r="P101" s="67" t="s">
        <v>378</v>
      </c>
      <c r="Q101" s="67" t="s">
        <v>722</v>
      </c>
      <c r="R101" s="67"/>
      <c r="S101" s="67"/>
      <c r="T101" s="67"/>
      <c r="U101" s="67"/>
      <c r="V101" s="67"/>
      <c r="W101" s="67"/>
      <c r="X101" s="67"/>
      <c r="Y101" s="67"/>
    </row>
    <row r="102" spans="1:25" s="2" customFormat="1" ht="16.5" customHeight="1">
      <c r="A102" s="59">
        <v>100</v>
      </c>
      <c r="B102" s="61" t="str">
        <f t="shared" si="7"/>
        <v>ul</v>
      </c>
      <c r="C102" s="61" t="s">
        <v>6539</v>
      </c>
      <c r="D102" s="2" t="s">
        <v>13550</v>
      </c>
      <c r="E102" s="61" t="str">
        <f t="shared" si="8"/>
        <v>u</v>
      </c>
      <c r="F102" s="62" t="str">
        <f t="shared" si="9"/>
        <v>l</v>
      </c>
      <c r="G102" s="62" t="str">
        <f t="shared" si="10"/>
        <v>R</v>
      </c>
      <c r="H102" s="62" t="str">
        <f t="shared" si="11"/>
        <v>R</v>
      </c>
      <c r="I102" s="62">
        <f t="shared" si="12"/>
        <v>19</v>
      </c>
      <c r="J102" s="62">
        <f t="shared" si="13"/>
        <v>25</v>
      </c>
      <c r="K102" s="81">
        <v>1.9104471453683697E-3</v>
      </c>
      <c r="L102" s="2" t="s">
        <v>13537</v>
      </c>
      <c r="M102" s="2" t="s">
        <v>6908</v>
      </c>
      <c r="N102" s="60" t="s">
        <v>6797</v>
      </c>
      <c r="O102" s="66" t="s">
        <v>11120</v>
      </c>
      <c r="P102" s="67" t="s">
        <v>3955</v>
      </c>
      <c r="Q102" s="67" t="s">
        <v>4903</v>
      </c>
      <c r="R102" s="67" t="s">
        <v>4989</v>
      </c>
      <c r="S102" s="67"/>
      <c r="T102" s="67"/>
      <c r="U102" s="67"/>
      <c r="V102" s="67"/>
      <c r="W102" s="67"/>
      <c r="X102" s="67"/>
      <c r="Y102" s="67"/>
    </row>
    <row r="103" spans="1:25" s="2" customFormat="1" ht="16.5" customHeight="1">
      <c r="A103" s="59">
        <v>101</v>
      </c>
      <c r="B103" s="61" t="str">
        <f t="shared" si="7"/>
        <v>sp</v>
      </c>
      <c r="C103" s="61" t="s">
        <v>4764</v>
      </c>
      <c r="D103" s="2" t="s">
        <v>13577</v>
      </c>
      <c r="E103" s="61" t="str">
        <f t="shared" si="8"/>
        <v>s</v>
      </c>
      <c r="F103" s="62" t="str">
        <f t="shared" si="9"/>
        <v>p</v>
      </c>
      <c r="G103" s="62" t="str">
        <f t="shared" si="10"/>
        <v>L</v>
      </c>
      <c r="H103" s="62" t="str">
        <f t="shared" si="11"/>
        <v>R</v>
      </c>
      <c r="I103" s="62">
        <f t="shared" si="12"/>
        <v>5</v>
      </c>
      <c r="J103" s="62">
        <f t="shared" si="13"/>
        <v>26</v>
      </c>
      <c r="K103" s="81">
        <v>1.9042157958949627E-3</v>
      </c>
      <c r="L103" s="2" t="s">
        <v>6775</v>
      </c>
      <c r="M103" s="2" t="s">
        <v>13536</v>
      </c>
      <c r="N103" s="60" t="s">
        <v>7035</v>
      </c>
      <c r="O103" s="66" t="s">
        <v>7421</v>
      </c>
      <c r="P103" s="67" t="s">
        <v>1854</v>
      </c>
      <c r="Q103" s="67" t="s">
        <v>2323</v>
      </c>
      <c r="R103" s="67"/>
      <c r="S103" s="67"/>
      <c r="T103" s="67"/>
      <c r="U103" s="67"/>
      <c r="V103" s="67"/>
      <c r="W103" s="67"/>
      <c r="X103" s="67"/>
      <c r="Y103" s="67"/>
    </row>
    <row r="104" spans="1:25" s="2" customFormat="1" ht="16.5" customHeight="1">
      <c r="A104" s="59">
        <v>102</v>
      </c>
      <c r="B104" s="61" t="str">
        <f t="shared" si="7"/>
        <v>eu</v>
      </c>
      <c r="C104" s="61" t="s">
        <v>6091</v>
      </c>
      <c r="D104" s="2" t="s">
        <v>6924</v>
      </c>
      <c r="E104" s="61" t="str">
        <f t="shared" si="8"/>
        <v>e</v>
      </c>
      <c r="F104" s="62" t="str">
        <f t="shared" si="9"/>
        <v>u</v>
      </c>
      <c r="G104" s="62" t="str">
        <f t="shared" si="10"/>
        <v>L</v>
      </c>
      <c r="H104" s="62" t="str">
        <f t="shared" si="11"/>
        <v>R</v>
      </c>
      <c r="I104" s="62">
        <f t="shared" si="12"/>
        <v>7</v>
      </c>
      <c r="J104" s="62">
        <f t="shared" si="13"/>
        <v>19</v>
      </c>
      <c r="K104" s="81">
        <v>1.9013913513294706E-3</v>
      </c>
      <c r="L104" s="2" t="s">
        <v>6876</v>
      </c>
      <c r="M104" s="2" t="s">
        <v>13512</v>
      </c>
      <c r="N104" s="60" t="s">
        <v>6978</v>
      </c>
      <c r="O104" s="66" t="s">
        <v>9187</v>
      </c>
      <c r="P104" s="67" t="s">
        <v>5807</v>
      </c>
      <c r="Q104" s="67" t="s">
        <v>6774</v>
      </c>
      <c r="R104" s="67" t="s">
        <v>5807</v>
      </c>
      <c r="S104" s="67"/>
      <c r="T104" s="67"/>
      <c r="U104" s="67"/>
      <c r="V104" s="67"/>
      <c r="W104" s="67"/>
      <c r="X104" s="67"/>
      <c r="Y104" s="67"/>
    </row>
    <row r="105" spans="1:25" s="2" customFormat="1" ht="16.5" customHeight="1">
      <c r="A105" s="59">
        <v>103</v>
      </c>
      <c r="B105" s="61" t="str">
        <f t="shared" si="7"/>
        <v>uw</v>
      </c>
      <c r="C105" s="61" t="s">
        <v>6324</v>
      </c>
      <c r="D105" s="2" t="s">
        <v>13592</v>
      </c>
      <c r="E105" s="61" t="str">
        <f t="shared" si="8"/>
        <v>u</v>
      </c>
      <c r="F105" s="62" t="str">
        <f t="shared" si="9"/>
        <v>w</v>
      </c>
      <c r="G105" s="62" t="str">
        <f t="shared" si="10"/>
        <v>R</v>
      </c>
      <c r="H105" s="62" t="str">
        <f t="shared" si="11"/>
        <v>L</v>
      </c>
      <c r="I105" s="62">
        <f t="shared" si="12"/>
        <v>19</v>
      </c>
      <c r="J105" s="62">
        <f t="shared" si="13"/>
        <v>4</v>
      </c>
      <c r="K105" s="81">
        <v>1.9005355576420001E-3</v>
      </c>
      <c r="L105" s="2" t="s">
        <v>13537</v>
      </c>
      <c r="M105" s="2" t="s">
        <v>6841</v>
      </c>
      <c r="N105" s="60" t="s">
        <v>6874</v>
      </c>
      <c r="O105" s="66" t="s">
        <v>8300</v>
      </c>
      <c r="P105" s="67" t="s">
        <v>4481</v>
      </c>
      <c r="Q105" s="67" t="s">
        <v>426</v>
      </c>
      <c r="R105" s="67" t="s">
        <v>14468</v>
      </c>
      <c r="S105" s="67"/>
      <c r="T105" s="67"/>
      <c r="U105" s="67"/>
      <c r="V105" s="67"/>
      <c r="W105" s="67"/>
      <c r="X105" s="67"/>
      <c r="Y105" s="67"/>
    </row>
    <row r="106" spans="1:25" s="2" customFormat="1" ht="16.5" customHeight="1">
      <c r="A106" s="59">
        <v>104</v>
      </c>
      <c r="B106" s="61" t="str">
        <f t="shared" si="7"/>
        <v>dg</v>
      </c>
      <c r="C106" s="61" t="s">
        <v>870</v>
      </c>
      <c r="D106" s="2" t="s">
        <v>13588</v>
      </c>
      <c r="E106" s="61" t="str">
        <f t="shared" si="8"/>
        <v>d</v>
      </c>
      <c r="F106" s="62" t="str">
        <f t="shared" si="9"/>
        <v>g</v>
      </c>
      <c r="G106" s="62" t="str">
        <f t="shared" si="10"/>
        <v>L</v>
      </c>
      <c r="H106" s="62" t="str">
        <f t="shared" si="11"/>
        <v>L</v>
      </c>
      <c r="I106" s="62">
        <f t="shared" si="12"/>
        <v>8</v>
      </c>
      <c r="J106" s="62">
        <f t="shared" si="13"/>
        <v>14</v>
      </c>
      <c r="K106" s="81">
        <v>1.8990517480545986E-3</v>
      </c>
      <c r="L106" s="2" t="s">
        <v>13508</v>
      </c>
      <c r="M106" s="2" t="s">
        <v>13767</v>
      </c>
      <c r="N106" s="60" t="s">
        <v>6797</v>
      </c>
      <c r="O106" s="66" t="s">
        <v>12963</v>
      </c>
      <c r="P106" s="67" t="s">
        <v>6800</v>
      </c>
      <c r="Q106" s="67" t="s">
        <v>2075</v>
      </c>
      <c r="R106" s="67"/>
      <c r="S106" s="67"/>
      <c r="T106" s="67"/>
      <c r="U106" s="67"/>
      <c r="V106" s="67"/>
      <c r="W106" s="67"/>
      <c r="X106" s="67"/>
      <c r="Y106" s="67"/>
    </row>
    <row r="107" spans="1:25" s="2" customFormat="1" ht="16.5" customHeight="1">
      <c r="A107" s="59">
        <v>105</v>
      </c>
      <c r="B107" s="61" t="str">
        <f t="shared" si="7"/>
        <v>qi</v>
      </c>
      <c r="C107" s="61" t="s">
        <v>3933</v>
      </c>
      <c r="D107" s="2" t="s">
        <v>6935</v>
      </c>
      <c r="E107" s="61" t="str">
        <f t="shared" si="8"/>
        <v>q</v>
      </c>
      <c r="F107" s="62" t="str">
        <f t="shared" si="9"/>
        <v>i</v>
      </c>
      <c r="G107" s="62" t="str">
        <f t="shared" si="10"/>
        <v>L</v>
      </c>
      <c r="H107" s="62" t="str">
        <f t="shared" si="11"/>
        <v>R</v>
      </c>
      <c r="I107" s="62">
        <f t="shared" si="12"/>
        <v>1</v>
      </c>
      <c r="J107" s="62">
        <f t="shared" si="13"/>
        <v>22</v>
      </c>
      <c r="K107" s="81">
        <v>1.8974312717946736E-3</v>
      </c>
      <c r="L107" s="2" t="s">
        <v>13511</v>
      </c>
      <c r="M107" s="2" t="s">
        <v>13510</v>
      </c>
      <c r="N107" s="60" t="s">
        <v>6973</v>
      </c>
      <c r="O107" s="66" t="s">
        <v>10393</v>
      </c>
      <c r="P107" s="67" t="s">
        <v>4989</v>
      </c>
      <c r="Q107" s="67" t="s">
        <v>14502</v>
      </c>
      <c r="R107" s="67" t="s">
        <v>2067</v>
      </c>
      <c r="S107" s="67"/>
      <c r="T107" s="67"/>
      <c r="U107" s="67"/>
      <c r="V107" s="67"/>
      <c r="W107" s="67"/>
      <c r="X107" s="67"/>
      <c r="Y107" s="67"/>
    </row>
    <row r="108" spans="1:25" s="2" customFormat="1" ht="16.5" customHeight="1">
      <c r="A108" s="59">
        <v>106</v>
      </c>
      <c r="B108" s="61" t="str">
        <f t="shared" si="7"/>
        <v>xk</v>
      </c>
      <c r="C108" s="61" t="s">
        <v>5479</v>
      </c>
      <c r="D108" s="2" t="s">
        <v>13560</v>
      </c>
      <c r="E108" s="61" t="str">
        <f t="shared" si="8"/>
        <v>x</v>
      </c>
      <c r="F108" s="62" t="str">
        <f t="shared" si="9"/>
        <v>k</v>
      </c>
      <c r="G108" s="62" t="str">
        <f t="shared" si="10"/>
        <v>L</v>
      </c>
      <c r="H108" s="62" t="str">
        <f t="shared" si="11"/>
        <v>R</v>
      </c>
      <c r="I108" s="62">
        <f t="shared" si="12"/>
        <v>6</v>
      </c>
      <c r="J108" s="62">
        <f t="shared" si="13"/>
        <v>23</v>
      </c>
      <c r="K108" s="81">
        <v>1.882394683848661E-3</v>
      </c>
      <c r="L108" s="2" t="s">
        <v>6892</v>
      </c>
      <c r="M108" s="2" t="s">
        <v>13530</v>
      </c>
      <c r="N108" s="60" t="s">
        <v>6978</v>
      </c>
      <c r="O108" s="66" t="s">
        <v>5479</v>
      </c>
      <c r="P108" s="67" t="s">
        <v>5479</v>
      </c>
      <c r="Q108" s="67"/>
      <c r="R108" s="67"/>
      <c r="S108" s="67"/>
      <c r="T108" s="67"/>
      <c r="U108" s="67"/>
      <c r="V108" s="67"/>
      <c r="W108" s="67"/>
      <c r="X108" s="67"/>
      <c r="Y108" s="67"/>
    </row>
    <row r="109" spans="1:25" s="2" customFormat="1" ht="16.5" customHeight="1">
      <c r="A109" s="59">
        <v>107</v>
      </c>
      <c r="B109" s="61" t="str">
        <f t="shared" si="7"/>
        <v>gm</v>
      </c>
      <c r="C109" s="61" t="s">
        <v>1607</v>
      </c>
      <c r="D109" s="2" t="s">
        <v>13644</v>
      </c>
      <c r="E109" s="61" t="str">
        <f t="shared" si="8"/>
        <v>g</v>
      </c>
      <c r="F109" s="62" t="str">
        <f t="shared" si="9"/>
        <v>m</v>
      </c>
      <c r="G109" s="62" t="str">
        <f t="shared" si="10"/>
        <v>L</v>
      </c>
      <c r="H109" s="62" t="str">
        <f t="shared" si="11"/>
        <v>R</v>
      </c>
      <c r="I109" s="62">
        <f t="shared" si="12"/>
        <v>14</v>
      </c>
      <c r="J109" s="62">
        <f t="shared" si="13"/>
        <v>21</v>
      </c>
      <c r="K109" s="81">
        <v>1.8678103975093344E-3</v>
      </c>
      <c r="L109" s="2" t="s">
        <v>13509</v>
      </c>
      <c r="M109" s="2" t="s">
        <v>14110</v>
      </c>
      <c r="N109" s="60" t="s">
        <v>6797</v>
      </c>
      <c r="O109" s="66" t="s">
        <v>12778</v>
      </c>
      <c r="P109" s="67" t="s">
        <v>6963</v>
      </c>
      <c r="Q109" s="67" t="s">
        <v>824</v>
      </c>
      <c r="R109" s="67"/>
      <c r="S109" s="67"/>
      <c r="T109" s="67"/>
      <c r="U109" s="67"/>
      <c r="V109" s="67"/>
      <c r="W109" s="67"/>
      <c r="X109" s="67"/>
      <c r="Y109" s="67"/>
    </row>
    <row r="110" spans="1:25" s="2" customFormat="1" ht="16.5" customHeight="1">
      <c r="A110" s="59">
        <v>108</v>
      </c>
      <c r="B110" s="61" t="str">
        <f t="shared" si="7"/>
        <v>ja</v>
      </c>
      <c r="C110" s="61" t="s">
        <v>2108</v>
      </c>
      <c r="D110" s="2" t="s">
        <v>13580</v>
      </c>
      <c r="E110" s="61" t="str">
        <f t="shared" si="8"/>
        <v>j</v>
      </c>
      <c r="F110" s="62" t="str">
        <f t="shared" si="9"/>
        <v>a</v>
      </c>
      <c r="G110" s="62" t="str">
        <f t="shared" si="10"/>
        <v>R</v>
      </c>
      <c r="H110" s="62" t="str">
        <f t="shared" si="11"/>
        <v>L</v>
      </c>
      <c r="I110" s="62">
        <f t="shared" si="12"/>
        <v>20</v>
      </c>
      <c r="J110" s="62">
        <f t="shared" si="13"/>
        <v>2</v>
      </c>
      <c r="K110" s="81">
        <v>1.8619402385275975E-3</v>
      </c>
      <c r="L110" s="2" t="s">
        <v>6887</v>
      </c>
      <c r="M110" s="2" t="s">
        <v>14015</v>
      </c>
      <c r="N110" s="60" t="s">
        <v>6972</v>
      </c>
      <c r="O110" s="66" t="s">
        <v>8782</v>
      </c>
      <c r="P110" s="67" t="s">
        <v>2875</v>
      </c>
      <c r="Q110" s="67" t="s">
        <v>2637</v>
      </c>
      <c r="R110" s="67"/>
      <c r="S110" s="67"/>
      <c r="T110" s="67"/>
      <c r="U110" s="67"/>
      <c r="V110" s="67"/>
      <c r="W110" s="67"/>
      <c r="X110" s="67"/>
      <c r="Y110" s="67"/>
    </row>
    <row r="111" spans="1:25" s="2" customFormat="1" ht="16.5" customHeight="1">
      <c r="A111" s="59">
        <v>109</v>
      </c>
      <c r="B111" s="61" t="str">
        <f t="shared" si="7"/>
        <v>jw</v>
      </c>
      <c r="C111" s="61" t="s">
        <v>2190</v>
      </c>
      <c r="D111" s="2" t="s">
        <v>13581</v>
      </c>
      <c r="E111" s="61" t="str">
        <f t="shared" si="8"/>
        <v>j</v>
      </c>
      <c r="F111" s="62" t="str">
        <f t="shared" si="9"/>
        <v>w</v>
      </c>
      <c r="G111" s="62" t="str">
        <f t="shared" si="10"/>
        <v>R</v>
      </c>
      <c r="H111" s="62" t="str">
        <f t="shared" si="11"/>
        <v>L</v>
      </c>
      <c r="I111" s="62">
        <f t="shared" si="12"/>
        <v>20</v>
      </c>
      <c r="J111" s="62">
        <f t="shared" si="13"/>
        <v>4</v>
      </c>
      <c r="K111" s="81">
        <v>1.8500534919864194E-3</v>
      </c>
      <c r="L111" s="2" t="s">
        <v>6887</v>
      </c>
      <c r="M111" s="2" t="s">
        <v>6916</v>
      </c>
      <c r="N111" s="60" t="s">
        <v>6973</v>
      </c>
      <c r="O111" s="66" t="s">
        <v>13008</v>
      </c>
      <c r="P111" s="67" t="s">
        <v>6109</v>
      </c>
      <c r="Q111" s="67" t="s">
        <v>5934</v>
      </c>
      <c r="R111" s="67"/>
      <c r="S111" s="67"/>
      <c r="T111" s="67"/>
      <c r="U111" s="67"/>
      <c r="V111" s="67"/>
      <c r="W111" s="67"/>
      <c r="X111" s="67"/>
      <c r="Y111" s="67"/>
    </row>
    <row r="112" spans="1:25" s="2" customFormat="1" ht="16.5" customHeight="1">
      <c r="A112" s="59">
        <v>110</v>
      </c>
      <c r="B112" s="61" t="str">
        <f t="shared" si="7"/>
        <v>cl</v>
      </c>
      <c r="C112" s="61" t="s">
        <v>743</v>
      </c>
      <c r="D112" s="2" t="s">
        <v>13596</v>
      </c>
      <c r="E112" s="61" t="str">
        <f t="shared" si="8"/>
        <v>c</v>
      </c>
      <c r="F112" s="62" t="str">
        <f t="shared" si="9"/>
        <v>l</v>
      </c>
      <c r="G112" s="62" t="str">
        <f t="shared" si="10"/>
        <v>L</v>
      </c>
      <c r="H112" s="62" t="str">
        <f t="shared" si="11"/>
        <v>R</v>
      </c>
      <c r="I112" s="62">
        <f t="shared" si="12"/>
        <v>9</v>
      </c>
      <c r="J112" s="62">
        <f t="shared" si="13"/>
        <v>25</v>
      </c>
      <c r="K112" s="81">
        <v>1.8229251574904432E-3</v>
      </c>
      <c r="L112" s="2" t="s">
        <v>6882</v>
      </c>
      <c r="M112" s="2" t="s">
        <v>6908</v>
      </c>
      <c r="N112" s="60" t="s">
        <v>6972</v>
      </c>
      <c r="O112" s="66" t="s">
        <v>13507</v>
      </c>
      <c r="P112" s="67" t="s">
        <v>4220</v>
      </c>
      <c r="Q112" s="67" t="s">
        <v>4220</v>
      </c>
      <c r="R112" s="67"/>
      <c r="S112" s="67"/>
      <c r="T112" s="67"/>
      <c r="U112" s="67"/>
      <c r="V112" s="67"/>
      <c r="W112" s="67"/>
      <c r="X112" s="67"/>
      <c r="Y112" s="67"/>
    </row>
    <row r="113" spans="1:25" s="2" customFormat="1" ht="16.5" customHeight="1">
      <c r="A113" s="59">
        <v>111</v>
      </c>
      <c r="B113" s="61" t="str">
        <f t="shared" si="7"/>
        <v>oe</v>
      </c>
      <c r="C113" s="61" t="s">
        <v>4433</v>
      </c>
      <c r="D113" s="2" t="s">
        <v>13699</v>
      </c>
      <c r="E113" s="61" t="str">
        <f t="shared" si="8"/>
        <v>o</v>
      </c>
      <c r="F113" s="62" t="str">
        <f t="shared" si="9"/>
        <v>e</v>
      </c>
      <c r="G113" s="62" t="str">
        <f t="shared" si="10"/>
        <v>R</v>
      </c>
      <c r="H113" s="62" t="str">
        <f t="shared" si="11"/>
        <v>L</v>
      </c>
      <c r="I113" s="62">
        <f t="shared" si="12"/>
        <v>24</v>
      </c>
      <c r="J113" s="62">
        <f t="shared" si="13"/>
        <v>7</v>
      </c>
      <c r="K113" s="81">
        <v>1.7932034101849081E-3</v>
      </c>
      <c r="L113" s="2" t="s">
        <v>14018</v>
      </c>
      <c r="M113" s="2" t="s">
        <v>6876</v>
      </c>
      <c r="N113" s="60" t="s">
        <v>6972</v>
      </c>
      <c r="O113" s="66" t="s">
        <v>11304</v>
      </c>
      <c r="P113" s="67" t="s">
        <v>4515</v>
      </c>
      <c r="Q113" s="67" t="s">
        <v>4989</v>
      </c>
      <c r="R113" s="67"/>
      <c r="S113" s="67"/>
      <c r="T113" s="67"/>
      <c r="U113" s="67"/>
      <c r="V113" s="67"/>
      <c r="W113" s="67"/>
      <c r="X113" s="67"/>
      <c r="Y113" s="67"/>
    </row>
    <row r="114" spans="1:25" s="2" customFormat="1" ht="16.5" customHeight="1">
      <c r="A114" s="59">
        <v>112</v>
      </c>
      <c r="B114" s="61" t="str">
        <f t="shared" si="7"/>
        <v>wh</v>
      </c>
      <c r="C114" s="61" t="s">
        <v>5050</v>
      </c>
      <c r="D114" s="2" t="s">
        <v>6913</v>
      </c>
      <c r="E114" s="61" t="str">
        <f t="shared" si="8"/>
        <v>w</v>
      </c>
      <c r="F114" s="62" t="str">
        <f t="shared" si="9"/>
        <v>h</v>
      </c>
      <c r="G114" s="62" t="str">
        <f t="shared" si="10"/>
        <v>L</v>
      </c>
      <c r="H114" s="62" t="str">
        <f t="shared" si="11"/>
        <v>R</v>
      </c>
      <c r="I114" s="62">
        <f t="shared" si="12"/>
        <v>4</v>
      </c>
      <c r="J114" s="62">
        <f t="shared" si="13"/>
        <v>17</v>
      </c>
      <c r="K114" s="81">
        <v>1.788306187752805E-3</v>
      </c>
      <c r="L114" s="2" t="s">
        <v>6804</v>
      </c>
      <c r="M114" s="2" t="s">
        <v>6950</v>
      </c>
      <c r="N114" s="60" t="s">
        <v>6972</v>
      </c>
      <c r="O114" s="66" t="s">
        <v>8205</v>
      </c>
      <c r="P114" s="67" t="s">
        <v>5242</v>
      </c>
      <c r="Q114" s="67" t="s">
        <v>373</v>
      </c>
      <c r="R114" s="67"/>
      <c r="S114" s="67"/>
      <c r="T114" s="67"/>
      <c r="U114" s="67"/>
      <c r="V114" s="67"/>
      <c r="W114" s="67"/>
      <c r="X114" s="67"/>
      <c r="Y114" s="67"/>
    </row>
    <row r="115" spans="1:25" s="2" customFormat="1" ht="16.5" customHeight="1">
      <c r="A115" s="59">
        <v>113</v>
      </c>
      <c r="B115" s="61" t="str">
        <f t="shared" si="7"/>
        <v>rn</v>
      </c>
      <c r="C115" s="61" t="s">
        <v>4199</v>
      </c>
      <c r="D115" s="2" t="s">
        <v>13549</v>
      </c>
      <c r="E115" s="61" t="str">
        <f t="shared" si="8"/>
        <v>r</v>
      </c>
      <c r="F115" s="62" t="str">
        <f t="shared" si="9"/>
        <v>n</v>
      </c>
      <c r="G115" s="62" t="str">
        <f t="shared" si="10"/>
        <v>L</v>
      </c>
      <c r="H115" s="62" t="str">
        <f t="shared" si="11"/>
        <v>R</v>
      </c>
      <c r="I115" s="62">
        <f t="shared" si="12"/>
        <v>10</v>
      </c>
      <c r="J115" s="62">
        <f t="shared" si="13"/>
        <v>18</v>
      </c>
      <c r="K115" s="81">
        <v>1.7728075362949262E-3</v>
      </c>
      <c r="L115" s="2" t="s">
        <v>6891</v>
      </c>
      <c r="M115" s="2" t="s">
        <v>6841</v>
      </c>
      <c r="N115" s="60" t="s">
        <v>7238</v>
      </c>
      <c r="O115" s="66" t="s">
        <v>8186</v>
      </c>
      <c r="P115" s="67" t="s">
        <v>5242</v>
      </c>
      <c r="Q115" s="67" t="s">
        <v>4179</v>
      </c>
      <c r="R115" s="67" t="s">
        <v>286</v>
      </c>
      <c r="S115" s="67"/>
      <c r="T115" s="67"/>
      <c r="U115" s="67"/>
      <c r="V115" s="67"/>
      <c r="W115" s="67"/>
      <c r="X115" s="67"/>
      <c r="Y115" s="67"/>
    </row>
    <row r="116" spans="1:25" s="2" customFormat="1" ht="16.5" customHeight="1">
      <c r="A116" s="59">
        <v>114</v>
      </c>
      <c r="B116" s="61" t="str">
        <f t="shared" si="7"/>
        <v>bj</v>
      </c>
      <c r="C116" s="61" t="s">
        <v>159</v>
      </c>
      <c r="D116" s="2" t="s">
        <v>13677</v>
      </c>
      <c r="E116" s="61" t="str">
        <f t="shared" si="8"/>
        <v>b</v>
      </c>
      <c r="F116" s="62" t="str">
        <f t="shared" si="9"/>
        <v>j</v>
      </c>
      <c r="G116" s="62" t="str">
        <f t="shared" si="10"/>
        <v>L</v>
      </c>
      <c r="H116" s="62" t="str">
        <f t="shared" si="11"/>
        <v>R</v>
      </c>
      <c r="I116" s="62">
        <f t="shared" si="12"/>
        <v>15</v>
      </c>
      <c r="J116" s="62">
        <f t="shared" si="13"/>
        <v>20</v>
      </c>
      <c r="K116" s="81">
        <v>1.7529355513162855E-3</v>
      </c>
      <c r="L116" s="2" t="s">
        <v>6880</v>
      </c>
      <c r="M116" s="2" t="s">
        <v>6840</v>
      </c>
      <c r="N116" s="60" t="s">
        <v>6972</v>
      </c>
      <c r="O116" s="66" t="s">
        <v>8917</v>
      </c>
      <c r="P116" s="67" t="s">
        <v>4548</v>
      </c>
      <c r="Q116" s="67" t="s">
        <v>2287</v>
      </c>
      <c r="R116" s="67" t="s">
        <v>6041</v>
      </c>
      <c r="S116" s="67"/>
      <c r="T116" s="67"/>
      <c r="U116" s="67"/>
      <c r="V116" s="67"/>
      <c r="W116" s="67"/>
      <c r="X116" s="67"/>
      <c r="Y116" s="67"/>
    </row>
    <row r="117" spans="1:25" s="2" customFormat="1" ht="16.5" customHeight="1">
      <c r="A117" s="59">
        <v>115</v>
      </c>
      <c r="B117" s="61" t="str">
        <f t="shared" si="7"/>
        <v>he</v>
      </c>
      <c r="C117" s="61" t="s">
        <v>1754</v>
      </c>
      <c r="D117" s="2" t="s">
        <v>6927</v>
      </c>
      <c r="E117" s="61" t="str">
        <f t="shared" si="8"/>
        <v>h</v>
      </c>
      <c r="F117" s="62" t="str">
        <f t="shared" si="9"/>
        <v>e</v>
      </c>
      <c r="G117" s="62" t="str">
        <f t="shared" si="10"/>
        <v>R</v>
      </c>
      <c r="H117" s="62" t="str">
        <f t="shared" si="11"/>
        <v>L</v>
      </c>
      <c r="I117" s="62">
        <f t="shared" si="12"/>
        <v>17</v>
      </c>
      <c r="J117" s="62">
        <f t="shared" si="13"/>
        <v>7</v>
      </c>
      <c r="K117" s="81">
        <v>1.7499321384891551E-3</v>
      </c>
      <c r="L117" s="2" t="s">
        <v>6888</v>
      </c>
      <c r="M117" s="2" t="s">
        <v>6876</v>
      </c>
      <c r="N117" s="60" t="s">
        <v>6797</v>
      </c>
      <c r="O117" s="66" t="s">
        <v>11493</v>
      </c>
      <c r="P117" s="67" t="s">
        <v>13495</v>
      </c>
      <c r="Q117" s="67" t="s">
        <v>2637</v>
      </c>
      <c r="R117" s="67"/>
      <c r="S117" s="67"/>
      <c r="T117" s="67"/>
      <c r="U117" s="67"/>
      <c r="V117" s="67"/>
      <c r="W117" s="67"/>
      <c r="X117" s="67"/>
      <c r="Y117" s="67"/>
    </row>
    <row r="118" spans="1:25" s="2" customFormat="1" ht="16.5" customHeight="1">
      <c r="A118" s="59">
        <v>116</v>
      </c>
      <c r="B118" s="61" t="str">
        <f t="shared" si="7"/>
        <v>df</v>
      </c>
      <c r="C118" s="61" t="s">
        <v>908</v>
      </c>
      <c r="D118" s="2" t="s">
        <v>13619</v>
      </c>
      <c r="E118" s="61" t="str">
        <f t="shared" si="8"/>
        <v>d</v>
      </c>
      <c r="F118" s="62" t="str">
        <f t="shared" si="9"/>
        <v>f</v>
      </c>
      <c r="G118" s="62" t="str">
        <f t="shared" si="10"/>
        <v>L</v>
      </c>
      <c r="H118" s="62" t="str">
        <f t="shared" si="11"/>
        <v>L</v>
      </c>
      <c r="I118" s="62">
        <f t="shared" si="12"/>
        <v>8</v>
      </c>
      <c r="J118" s="62">
        <f t="shared" si="13"/>
        <v>11</v>
      </c>
      <c r="K118" s="81">
        <v>1.7474688844153331E-3</v>
      </c>
      <c r="L118" s="2" t="s">
        <v>13508</v>
      </c>
      <c r="M118" s="2" t="s">
        <v>14463</v>
      </c>
      <c r="N118" s="60" t="s">
        <v>6797</v>
      </c>
      <c r="O118" s="66" t="s">
        <v>14231</v>
      </c>
      <c r="P118" s="67" t="s">
        <v>6798</v>
      </c>
      <c r="Q118" s="67" t="s">
        <v>4989</v>
      </c>
      <c r="R118" s="67" t="s">
        <v>794</v>
      </c>
      <c r="S118" s="67"/>
      <c r="T118" s="67"/>
      <c r="U118" s="67"/>
      <c r="V118" s="67"/>
      <c r="W118" s="67"/>
      <c r="X118" s="67"/>
      <c r="Y118" s="67"/>
    </row>
    <row r="119" spans="1:25" s="2" customFormat="1" ht="16.5" customHeight="1">
      <c r="A119" s="59">
        <v>117</v>
      </c>
      <c r="B119" s="61" t="str">
        <f t="shared" si="7"/>
        <v>ig</v>
      </c>
      <c r="C119" s="61" t="s">
        <v>507</v>
      </c>
      <c r="D119" s="2" t="s">
        <v>13598</v>
      </c>
      <c r="E119" s="61" t="str">
        <f t="shared" si="8"/>
        <v>i</v>
      </c>
      <c r="F119" s="62" t="str">
        <f t="shared" si="9"/>
        <v>g</v>
      </c>
      <c r="G119" s="62" t="str">
        <f t="shared" si="10"/>
        <v>R</v>
      </c>
      <c r="H119" s="62" t="str">
        <f t="shared" si="11"/>
        <v>L</v>
      </c>
      <c r="I119" s="62">
        <f t="shared" si="12"/>
        <v>22</v>
      </c>
      <c r="J119" s="62">
        <f t="shared" si="13"/>
        <v>14</v>
      </c>
      <c r="K119" s="81">
        <v>1.733593963185773E-3</v>
      </c>
      <c r="L119" s="2" t="s">
        <v>14016</v>
      </c>
      <c r="M119" s="2" t="s">
        <v>13767</v>
      </c>
      <c r="N119" s="60" t="s">
        <v>6972</v>
      </c>
      <c r="O119" s="66" t="s">
        <v>14056</v>
      </c>
      <c r="P119" s="67" t="s">
        <v>4989</v>
      </c>
      <c r="Q119" s="67" t="s">
        <v>6773</v>
      </c>
      <c r="R119" s="67" t="s">
        <v>6806</v>
      </c>
      <c r="S119" s="67"/>
      <c r="T119" s="67"/>
      <c r="U119" s="67"/>
      <c r="V119" s="67"/>
      <c r="W119" s="67"/>
      <c r="X119" s="67"/>
      <c r="Y119" s="67"/>
    </row>
    <row r="120" spans="1:25" s="2" customFormat="1" ht="16.5" customHeight="1">
      <c r="A120" s="59">
        <v>118</v>
      </c>
      <c r="B120" s="61" t="str">
        <f t="shared" si="7"/>
        <v>ha</v>
      </c>
      <c r="C120" s="61" t="s">
        <v>1873</v>
      </c>
      <c r="D120" s="2" t="s">
        <v>6846</v>
      </c>
      <c r="E120" s="61" t="str">
        <f t="shared" si="8"/>
        <v>h</v>
      </c>
      <c r="F120" s="62" t="str">
        <f t="shared" si="9"/>
        <v>a</v>
      </c>
      <c r="G120" s="62" t="str">
        <f t="shared" si="10"/>
        <v>R</v>
      </c>
      <c r="H120" s="62" t="str">
        <f t="shared" si="11"/>
        <v>L</v>
      </c>
      <c r="I120" s="62">
        <f t="shared" si="12"/>
        <v>17</v>
      </c>
      <c r="J120" s="62">
        <f t="shared" si="13"/>
        <v>2</v>
      </c>
      <c r="K120" s="81">
        <v>1.724560946925628E-3</v>
      </c>
      <c r="L120" s="2" t="s">
        <v>6888</v>
      </c>
      <c r="M120" s="2" t="s">
        <v>13532</v>
      </c>
      <c r="N120" s="60" t="s">
        <v>6972</v>
      </c>
      <c r="O120" s="66" t="s">
        <v>11564</v>
      </c>
      <c r="P120" s="67" t="s">
        <v>4221</v>
      </c>
      <c r="Q120" s="67" t="s">
        <v>209</v>
      </c>
      <c r="R120" s="67"/>
      <c r="S120" s="67"/>
      <c r="T120" s="67"/>
      <c r="U120" s="67"/>
      <c r="V120" s="67"/>
      <c r="W120" s="67"/>
      <c r="X120" s="67"/>
      <c r="Y120" s="67"/>
    </row>
    <row r="121" spans="1:25" s="2" customFormat="1" ht="16.5" customHeight="1">
      <c r="A121" s="59">
        <v>119</v>
      </c>
      <c r="B121" s="61" t="str">
        <f t="shared" si="7"/>
        <v>me</v>
      </c>
      <c r="C121" s="61" t="s">
        <v>3282</v>
      </c>
      <c r="D121" s="2" t="s">
        <v>6862</v>
      </c>
      <c r="E121" s="61" t="str">
        <f t="shared" si="8"/>
        <v>m</v>
      </c>
      <c r="F121" s="62" t="str">
        <f t="shared" si="9"/>
        <v>e</v>
      </c>
      <c r="G121" s="62" t="str">
        <f t="shared" si="10"/>
        <v>R</v>
      </c>
      <c r="H121" s="62" t="str">
        <f t="shared" si="11"/>
        <v>L</v>
      </c>
      <c r="I121" s="62">
        <f t="shared" si="12"/>
        <v>21</v>
      </c>
      <c r="J121" s="62">
        <f t="shared" si="13"/>
        <v>7</v>
      </c>
      <c r="K121" s="81">
        <v>1.7183198355470405E-3</v>
      </c>
      <c r="L121" s="2" t="s">
        <v>6877</v>
      </c>
      <c r="M121" s="2" t="s">
        <v>6876</v>
      </c>
      <c r="N121" s="60" t="s">
        <v>6797</v>
      </c>
      <c r="O121" s="66" t="s">
        <v>11118</v>
      </c>
      <c r="P121" s="67" t="s">
        <v>3812</v>
      </c>
      <c r="Q121" s="67" t="s">
        <v>4640</v>
      </c>
      <c r="R121" s="67"/>
      <c r="S121" s="67"/>
      <c r="T121" s="67"/>
      <c r="U121" s="67"/>
      <c r="V121" s="67"/>
      <c r="W121" s="67"/>
      <c r="X121" s="67"/>
      <c r="Y121" s="67"/>
    </row>
    <row r="122" spans="1:25" s="2" customFormat="1" ht="16.5" customHeight="1">
      <c r="A122" s="59">
        <v>120</v>
      </c>
      <c r="B122" s="61" t="str">
        <f t="shared" si="7"/>
        <v>kw</v>
      </c>
      <c r="C122" s="61" t="s">
        <v>2565</v>
      </c>
      <c r="D122" s="2" t="s">
        <v>13551</v>
      </c>
      <c r="E122" s="61" t="str">
        <f t="shared" si="8"/>
        <v>k</v>
      </c>
      <c r="F122" s="62" t="str">
        <f t="shared" si="9"/>
        <v>w</v>
      </c>
      <c r="G122" s="62" t="str">
        <f t="shared" si="10"/>
        <v>R</v>
      </c>
      <c r="H122" s="62" t="str">
        <f t="shared" si="11"/>
        <v>L</v>
      </c>
      <c r="I122" s="62">
        <f t="shared" si="12"/>
        <v>23</v>
      </c>
      <c r="J122" s="62">
        <f t="shared" si="13"/>
        <v>4</v>
      </c>
      <c r="K122" s="81">
        <v>1.6830370562571438E-3</v>
      </c>
      <c r="L122" s="2" t="s">
        <v>6890</v>
      </c>
      <c r="M122" s="2" t="s">
        <v>6841</v>
      </c>
      <c r="N122" s="60" t="s">
        <v>13908</v>
      </c>
      <c r="O122" s="66" t="s">
        <v>8671</v>
      </c>
      <c r="P122" s="67" t="s">
        <v>4547</v>
      </c>
      <c r="Q122" s="67" t="s">
        <v>3476</v>
      </c>
      <c r="R122" s="67"/>
      <c r="S122" s="67"/>
      <c r="T122" s="67"/>
      <c r="U122" s="67"/>
      <c r="V122" s="67"/>
      <c r="W122" s="67"/>
      <c r="X122" s="67"/>
      <c r="Y122" s="67"/>
    </row>
    <row r="123" spans="1:25" s="2" customFormat="1" ht="16.5" customHeight="1">
      <c r="A123" s="59">
        <v>121</v>
      </c>
      <c r="B123" s="61" t="str">
        <f t="shared" si="7"/>
        <v>ti</v>
      </c>
      <c r="C123" s="61" t="s">
        <v>4890</v>
      </c>
      <c r="D123" s="2" t="s">
        <v>6942</v>
      </c>
      <c r="E123" s="61" t="str">
        <f t="shared" si="8"/>
        <v>t</v>
      </c>
      <c r="F123" s="62" t="str">
        <f t="shared" si="9"/>
        <v>i</v>
      </c>
      <c r="G123" s="62" t="str">
        <f t="shared" si="10"/>
        <v>L</v>
      </c>
      <c r="H123" s="62" t="str">
        <f t="shared" si="11"/>
        <v>R</v>
      </c>
      <c r="I123" s="62">
        <f t="shared" si="12"/>
        <v>13</v>
      </c>
      <c r="J123" s="62">
        <f t="shared" si="13"/>
        <v>22</v>
      </c>
      <c r="K123" s="81">
        <v>1.6789240402078557E-3</v>
      </c>
      <c r="L123" s="2" t="s">
        <v>6884</v>
      </c>
      <c r="M123" s="2" t="s">
        <v>13510</v>
      </c>
      <c r="N123" s="60" t="s">
        <v>6972</v>
      </c>
      <c r="O123" s="66" t="s">
        <v>11475</v>
      </c>
      <c r="P123" s="67" t="s">
        <v>4221</v>
      </c>
      <c r="Q123" s="67" t="s">
        <v>3474</v>
      </c>
      <c r="R123" s="67" t="s">
        <v>5807</v>
      </c>
      <c r="S123" s="67"/>
      <c r="T123" s="67"/>
      <c r="U123" s="67"/>
      <c r="V123" s="67"/>
      <c r="W123" s="67"/>
      <c r="X123" s="67"/>
      <c r="Y123" s="67"/>
    </row>
    <row r="124" spans="1:25" s="2" customFormat="1" ht="16.5" customHeight="1">
      <c r="A124" s="59">
        <v>122</v>
      </c>
      <c r="B124" s="61" t="str">
        <f t="shared" si="7"/>
        <v>qi</v>
      </c>
      <c r="C124" s="61" t="s">
        <v>3902</v>
      </c>
      <c r="D124" s="2" t="s">
        <v>6935</v>
      </c>
      <c r="E124" s="61" t="str">
        <f t="shared" si="8"/>
        <v>q</v>
      </c>
      <c r="F124" s="62" t="str">
        <f t="shared" si="9"/>
        <v>i</v>
      </c>
      <c r="G124" s="62" t="str">
        <f t="shared" si="10"/>
        <v>L</v>
      </c>
      <c r="H124" s="62" t="str">
        <f t="shared" si="11"/>
        <v>R</v>
      </c>
      <c r="I124" s="62">
        <f t="shared" si="12"/>
        <v>1</v>
      </c>
      <c r="J124" s="62">
        <f t="shared" si="13"/>
        <v>22</v>
      </c>
      <c r="K124" s="81">
        <v>1.6627485633241448E-3</v>
      </c>
      <c r="L124" s="2" t="s">
        <v>13511</v>
      </c>
      <c r="M124" s="2" t="s">
        <v>13510</v>
      </c>
      <c r="N124" s="60" t="s">
        <v>6797</v>
      </c>
      <c r="O124" s="66" t="s">
        <v>12516</v>
      </c>
      <c r="P124" s="67" t="s">
        <v>6971</v>
      </c>
      <c r="Q124" s="67" t="s">
        <v>72</v>
      </c>
      <c r="R124" s="67"/>
      <c r="S124" s="67"/>
      <c r="T124" s="67"/>
      <c r="U124" s="67"/>
      <c r="V124" s="67"/>
      <c r="W124" s="67"/>
      <c r="X124" s="67"/>
      <c r="Y124" s="67"/>
    </row>
    <row r="125" spans="1:25" s="2" customFormat="1" ht="16.5" customHeight="1">
      <c r="A125" s="59">
        <v>123</v>
      </c>
      <c r="B125" s="61" t="str">
        <f t="shared" si="7"/>
        <v>mf</v>
      </c>
      <c r="C125" s="61" t="s">
        <v>3283</v>
      </c>
      <c r="D125" s="2" t="s">
        <v>13552</v>
      </c>
      <c r="E125" s="61" t="str">
        <f t="shared" si="8"/>
        <v>m</v>
      </c>
      <c r="F125" s="62" t="str">
        <f t="shared" si="9"/>
        <v>f</v>
      </c>
      <c r="G125" s="62" t="str">
        <f t="shared" si="10"/>
        <v>R</v>
      </c>
      <c r="H125" s="62" t="str">
        <f t="shared" si="11"/>
        <v>L</v>
      </c>
      <c r="I125" s="62">
        <f t="shared" si="12"/>
        <v>21</v>
      </c>
      <c r="J125" s="62">
        <f t="shared" si="13"/>
        <v>11</v>
      </c>
      <c r="K125" s="81">
        <v>1.6451445943157206E-3</v>
      </c>
      <c r="L125" s="2" t="s">
        <v>6877</v>
      </c>
      <c r="M125" s="2" t="s">
        <v>6816</v>
      </c>
      <c r="N125" s="60" t="s">
        <v>6972</v>
      </c>
      <c r="O125" s="66" t="s">
        <v>11846</v>
      </c>
      <c r="P125" s="67" t="s">
        <v>4621</v>
      </c>
      <c r="Q125" s="67" t="s">
        <v>4561</v>
      </c>
      <c r="R125" s="67"/>
      <c r="S125" s="67"/>
      <c r="T125" s="67"/>
      <c r="U125" s="67"/>
      <c r="V125" s="67"/>
      <c r="W125" s="67"/>
      <c r="X125" s="67"/>
      <c r="Y125" s="67"/>
    </row>
    <row r="126" spans="1:25" s="2" customFormat="1" ht="16.5" customHeight="1">
      <c r="A126" s="59">
        <v>124</v>
      </c>
      <c r="B126" s="61" t="str">
        <f t="shared" si="7"/>
        <v>uf</v>
      </c>
      <c r="C126" s="61" t="s">
        <v>6492</v>
      </c>
      <c r="D126" s="2" t="s">
        <v>13362</v>
      </c>
      <c r="E126" s="61" t="str">
        <f t="shared" si="8"/>
        <v>u</v>
      </c>
      <c r="F126" s="62" t="str">
        <f t="shared" si="9"/>
        <v>f</v>
      </c>
      <c r="G126" s="62" t="str">
        <f t="shared" si="10"/>
        <v>R</v>
      </c>
      <c r="H126" s="62" t="str">
        <f t="shared" si="11"/>
        <v>L</v>
      </c>
      <c r="I126" s="62">
        <f t="shared" si="12"/>
        <v>19</v>
      </c>
      <c r="J126" s="62">
        <f t="shared" si="13"/>
        <v>11</v>
      </c>
      <c r="K126" s="81">
        <v>1.6437844355272695E-3</v>
      </c>
      <c r="L126" s="2" t="s">
        <v>13537</v>
      </c>
      <c r="M126" s="2" t="s">
        <v>13510</v>
      </c>
      <c r="N126" s="60" t="s">
        <v>7035</v>
      </c>
      <c r="O126" s="66" t="s">
        <v>10133</v>
      </c>
      <c r="P126" s="67" t="s">
        <v>3610</v>
      </c>
      <c r="Q126" s="67" t="s">
        <v>2321</v>
      </c>
      <c r="R126" s="67" t="s">
        <v>882</v>
      </c>
      <c r="S126" s="67"/>
      <c r="T126" s="67"/>
      <c r="U126" s="67"/>
      <c r="V126" s="67"/>
      <c r="W126" s="67"/>
      <c r="X126" s="67"/>
      <c r="Y126" s="67"/>
    </row>
    <row r="127" spans="1:25" s="2" customFormat="1" ht="16.5" customHeight="1">
      <c r="A127" s="59">
        <v>125</v>
      </c>
      <c r="B127" s="61" t="str">
        <f t="shared" si="7"/>
        <v>xy</v>
      </c>
      <c r="C127" s="61" t="s">
        <v>5441</v>
      </c>
      <c r="D127" s="2" t="s">
        <v>13570</v>
      </c>
      <c r="E127" s="61" t="str">
        <f t="shared" si="8"/>
        <v>x</v>
      </c>
      <c r="F127" s="62" t="str">
        <f t="shared" si="9"/>
        <v>y</v>
      </c>
      <c r="G127" s="62" t="str">
        <f t="shared" si="10"/>
        <v>L</v>
      </c>
      <c r="H127" s="62" t="str">
        <f t="shared" si="11"/>
        <v>R</v>
      </c>
      <c r="I127" s="62">
        <f t="shared" si="12"/>
        <v>6</v>
      </c>
      <c r="J127" s="62">
        <f t="shared" si="13"/>
        <v>16</v>
      </c>
      <c r="K127" s="81">
        <v>1.6199295932350778E-3</v>
      </c>
      <c r="L127" s="2" t="s">
        <v>6892</v>
      </c>
      <c r="M127" s="2" t="s">
        <v>13529</v>
      </c>
      <c r="N127" s="60" t="s">
        <v>7265</v>
      </c>
      <c r="O127" s="66" t="s">
        <v>10362</v>
      </c>
      <c r="P127" s="67" t="s">
        <v>6474</v>
      </c>
      <c r="Q127" s="67" t="s">
        <v>209</v>
      </c>
      <c r="R127" s="67" t="s">
        <v>1176</v>
      </c>
      <c r="S127" s="67"/>
      <c r="T127" s="67"/>
      <c r="U127" s="67"/>
      <c r="V127" s="67"/>
      <c r="W127" s="67"/>
      <c r="X127" s="67"/>
      <c r="Y127" s="67"/>
    </row>
    <row r="128" spans="1:25" s="2" customFormat="1" ht="16.5" customHeight="1">
      <c r="A128" s="59">
        <v>126</v>
      </c>
      <c r="B128" s="61" t="str">
        <f t="shared" si="7"/>
        <v>jd</v>
      </c>
      <c r="C128" s="61" t="s">
        <v>2014</v>
      </c>
      <c r="D128" s="2" t="s">
        <v>6811</v>
      </c>
      <c r="E128" s="61" t="str">
        <f t="shared" si="8"/>
        <v>j</v>
      </c>
      <c r="F128" s="62" t="str">
        <f t="shared" si="9"/>
        <v>d</v>
      </c>
      <c r="G128" s="62" t="str">
        <f t="shared" si="10"/>
        <v>R</v>
      </c>
      <c r="H128" s="62" t="str">
        <f t="shared" si="11"/>
        <v>L</v>
      </c>
      <c r="I128" s="62">
        <f t="shared" si="12"/>
        <v>20</v>
      </c>
      <c r="J128" s="62">
        <f t="shared" si="13"/>
        <v>8</v>
      </c>
      <c r="K128" s="81">
        <v>1.6174565772560756E-3</v>
      </c>
      <c r="L128" s="2" t="s">
        <v>6887</v>
      </c>
      <c r="M128" s="2" t="s">
        <v>13510</v>
      </c>
      <c r="N128" s="60" t="s">
        <v>6972</v>
      </c>
      <c r="O128" s="66" t="s">
        <v>10567</v>
      </c>
      <c r="P128" s="67" t="s">
        <v>3474</v>
      </c>
      <c r="Q128" s="67" t="s">
        <v>2066</v>
      </c>
      <c r="R128" s="67"/>
      <c r="S128" s="67"/>
      <c r="T128" s="67"/>
      <c r="U128" s="67"/>
      <c r="V128" s="67"/>
      <c r="W128" s="67"/>
      <c r="X128" s="67"/>
      <c r="Y128" s="67"/>
    </row>
    <row r="129" spans="1:25" s="2" customFormat="1" ht="16.5" customHeight="1">
      <c r="A129" s="59">
        <v>127</v>
      </c>
      <c r="B129" s="61" t="str">
        <f t="shared" si="7"/>
        <v>ld</v>
      </c>
      <c r="C129" s="61" t="s">
        <v>2881</v>
      </c>
      <c r="D129" s="2" t="s">
        <v>6831</v>
      </c>
      <c r="E129" s="61" t="str">
        <f t="shared" si="8"/>
        <v>l</v>
      </c>
      <c r="F129" s="62" t="str">
        <f t="shared" si="9"/>
        <v>d</v>
      </c>
      <c r="G129" s="62" t="str">
        <f t="shared" si="10"/>
        <v>R</v>
      </c>
      <c r="H129" s="62" t="str">
        <f t="shared" si="11"/>
        <v>L</v>
      </c>
      <c r="I129" s="62">
        <f t="shared" si="12"/>
        <v>25</v>
      </c>
      <c r="J129" s="62">
        <f t="shared" si="13"/>
        <v>8</v>
      </c>
      <c r="K129" s="81">
        <v>1.6110722912681776E-3</v>
      </c>
      <c r="L129" s="2" t="s">
        <v>6889</v>
      </c>
      <c r="M129" s="2" t="s">
        <v>13510</v>
      </c>
      <c r="N129" s="60" t="s">
        <v>6972</v>
      </c>
      <c r="O129" s="66" t="s">
        <v>12577</v>
      </c>
      <c r="P129" s="67" t="s">
        <v>1753</v>
      </c>
      <c r="Q129" s="67" t="s">
        <v>882</v>
      </c>
      <c r="R129" s="67"/>
      <c r="S129" s="67"/>
      <c r="T129" s="67"/>
      <c r="U129" s="67"/>
      <c r="V129" s="67"/>
      <c r="W129" s="67"/>
      <c r="X129" s="67"/>
      <c r="Y129" s="67"/>
    </row>
    <row r="130" spans="1:25" s="2" customFormat="1" ht="16.5" customHeight="1">
      <c r="A130" s="59">
        <v>128</v>
      </c>
      <c r="B130" s="61" t="str">
        <f t="shared" si="7"/>
        <v>jg</v>
      </c>
      <c r="C130" s="61" t="s">
        <v>2214</v>
      </c>
      <c r="D130" s="2" t="s">
        <v>13582</v>
      </c>
      <c r="E130" s="61" t="str">
        <f t="shared" si="8"/>
        <v>j</v>
      </c>
      <c r="F130" s="62" t="str">
        <f t="shared" si="9"/>
        <v>g</v>
      </c>
      <c r="G130" s="62" t="str">
        <f t="shared" si="10"/>
        <v>R</v>
      </c>
      <c r="H130" s="62" t="str">
        <f t="shared" si="11"/>
        <v>L</v>
      </c>
      <c r="I130" s="62">
        <f t="shared" si="12"/>
        <v>20</v>
      </c>
      <c r="J130" s="62">
        <f t="shared" si="13"/>
        <v>14</v>
      </c>
      <c r="K130" s="81">
        <v>1.5942069730850608E-3</v>
      </c>
      <c r="L130" s="2" t="s">
        <v>6887</v>
      </c>
      <c r="M130" s="2" t="s">
        <v>14461</v>
      </c>
      <c r="N130" s="60" t="s">
        <v>6972</v>
      </c>
      <c r="O130" s="66" t="s">
        <v>7352</v>
      </c>
      <c r="P130" s="67" t="s">
        <v>6626</v>
      </c>
      <c r="Q130" s="67" t="s">
        <v>5242</v>
      </c>
      <c r="R130" s="67" t="s">
        <v>794</v>
      </c>
      <c r="S130" s="67"/>
      <c r="T130" s="67"/>
      <c r="U130" s="67"/>
      <c r="V130" s="67"/>
      <c r="W130" s="67"/>
      <c r="X130" s="67"/>
      <c r="Y130" s="67"/>
    </row>
    <row r="131" spans="1:25" s="2" customFormat="1" ht="16.5" customHeight="1">
      <c r="A131" s="59">
        <v>129</v>
      </c>
      <c r="B131" s="61" t="str">
        <f t="shared" ref="B131:B194" si="14">VLOOKUP(D131,sp,2,FALSE)</f>
        <v>ru</v>
      </c>
      <c r="C131" s="61" t="s">
        <v>4263</v>
      </c>
      <c r="D131" s="2" t="s">
        <v>6937</v>
      </c>
      <c r="E131" s="61" t="str">
        <f t="shared" ref="E131:E194" si="15">LEFT(B131,1)</f>
        <v>r</v>
      </c>
      <c r="F131" s="62" t="str">
        <f t="shared" ref="F131:F194" si="16">RIGHT(B131,1)</f>
        <v>u</v>
      </c>
      <c r="G131" s="62" t="str">
        <f t="shared" si="10"/>
        <v>L</v>
      </c>
      <c r="H131" s="62" t="str">
        <f t="shared" si="11"/>
        <v>R</v>
      </c>
      <c r="I131" s="62">
        <f t="shared" si="12"/>
        <v>10</v>
      </c>
      <c r="J131" s="62">
        <f t="shared" si="13"/>
        <v>19</v>
      </c>
      <c r="K131" s="81">
        <v>1.5796552264296685E-3</v>
      </c>
      <c r="L131" s="2" t="s">
        <v>6891</v>
      </c>
      <c r="M131" s="2" t="s">
        <v>13512</v>
      </c>
      <c r="N131" s="60" t="s">
        <v>6972</v>
      </c>
      <c r="O131" s="66" t="s">
        <v>10747</v>
      </c>
      <c r="P131" s="67" t="s">
        <v>3630</v>
      </c>
      <c r="Q131" s="67" t="s">
        <v>2637</v>
      </c>
      <c r="R131" s="67"/>
      <c r="S131" s="67"/>
      <c r="T131" s="67"/>
      <c r="U131" s="67"/>
      <c r="V131" s="67"/>
      <c r="W131" s="67"/>
      <c r="X131" s="67"/>
      <c r="Y131" s="67"/>
    </row>
    <row r="132" spans="1:25" s="2" customFormat="1" ht="16.5" customHeight="1">
      <c r="A132" s="59">
        <v>130</v>
      </c>
      <c r="B132" s="61" t="str">
        <f t="shared" si="14"/>
        <v>ei</v>
      </c>
      <c r="C132" s="61" t="s">
        <v>5893</v>
      </c>
      <c r="D132" s="2" t="s">
        <v>6920</v>
      </c>
      <c r="E132" s="61" t="str">
        <f t="shared" si="15"/>
        <v>e</v>
      </c>
      <c r="F132" s="62" t="str">
        <f t="shared" si="16"/>
        <v>i</v>
      </c>
      <c r="G132" s="62" t="str">
        <f t="shared" ref="G132:G195" si="17">IF(FIND(E132,"qwertasdfgzxcvbyuiophjkl;nm")&lt;15.5,"L","R")</f>
        <v>L</v>
      </c>
      <c r="H132" s="62" t="str">
        <f t="shared" ref="H132:H195" si="18">IF(FIND(F132,"qwertasdfgzxcvbyuiophjkl;nm")&lt;15.5,"L","R")</f>
        <v>R</v>
      </c>
      <c r="I132" s="62">
        <f t="shared" ref="I132:I195" si="19">FIND(E132,$I$1)</f>
        <v>7</v>
      </c>
      <c r="J132" s="62">
        <f t="shared" ref="J132:J195" si="20">FIND(F132,$I$1)</f>
        <v>22</v>
      </c>
      <c r="K132" s="81">
        <v>1.5747449881239916E-3</v>
      </c>
      <c r="L132" s="2" t="s">
        <v>6876</v>
      </c>
      <c r="M132" s="2" t="s">
        <v>13510</v>
      </c>
      <c r="N132" s="60" t="s">
        <v>6797</v>
      </c>
      <c r="O132" s="66" t="s">
        <v>9340</v>
      </c>
      <c r="P132" s="67" t="s">
        <v>5918</v>
      </c>
      <c r="Q132" s="67" t="s">
        <v>5479</v>
      </c>
      <c r="R132" s="67"/>
      <c r="S132" s="67"/>
      <c r="T132" s="67"/>
      <c r="U132" s="67"/>
      <c r="V132" s="67"/>
      <c r="W132" s="67"/>
      <c r="X132" s="67"/>
      <c r="Y132" s="67"/>
    </row>
    <row r="133" spans="1:25" s="2" customFormat="1" ht="16.5" customHeight="1">
      <c r="A133" s="59">
        <v>131</v>
      </c>
      <c r="B133" s="61" t="str">
        <f t="shared" si="14"/>
        <v>ei</v>
      </c>
      <c r="C133" s="61" t="s">
        <v>5846</v>
      </c>
      <c r="D133" s="2" t="s">
        <v>6920</v>
      </c>
      <c r="E133" s="61" t="str">
        <f t="shared" si="15"/>
        <v>e</v>
      </c>
      <c r="F133" s="62" t="str">
        <f t="shared" si="16"/>
        <v>i</v>
      </c>
      <c r="G133" s="62" t="str">
        <f t="shared" si="17"/>
        <v>L</v>
      </c>
      <c r="H133" s="62" t="str">
        <f t="shared" si="18"/>
        <v>R</v>
      </c>
      <c r="I133" s="62">
        <f t="shared" si="19"/>
        <v>7</v>
      </c>
      <c r="J133" s="62">
        <f t="shared" si="20"/>
        <v>22</v>
      </c>
      <c r="K133" s="81">
        <v>1.5746961785980901E-3</v>
      </c>
      <c r="L133" s="2" t="s">
        <v>6876</v>
      </c>
      <c r="M133" s="2" t="s">
        <v>13510</v>
      </c>
      <c r="N133" s="60" t="s">
        <v>13476</v>
      </c>
      <c r="O133" s="66" t="s">
        <v>5846</v>
      </c>
      <c r="P133" s="67" t="s">
        <v>5846</v>
      </c>
      <c r="Q133" s="67"/>
      <c r="R133" s="67"/>
      <c r="S133" s="67"/>
      <c r="T133" s="67"/>
      <c r="U133" s="67"/>
      <c r="V133" s="67"/>
      <c r="W133" s="67"/>
      <c r="X133" s="67"/>
      <c r="Y133" s="67"/>
    </row>
    <row r="134" spans="1:25" s="2" customFormat="1" ht="16.5" customHeight="1">
      <c r="A134" s="59">
        <v>132</v>
      </c>
      <c r="B134" s="61" t="str">
        <f t="shared" si="14"/>
        <v>lg</v>
      </c>
      <c r="C134" s="61" t="s">
        <v>2952</v>
      </c>
      <c r="D134" s="2" t="s">
        <v>13579</v>
      </c>
      <c r="E134" s="61" t="str">
        <f t="shared" si="15"/>
        <v>l</v>
      </c>
      <c r="F134" s="62" t="str">
        <f t="shared" si="16"/>
        <v>g</v>
      </c>
      <c r="G134" s="62" t="str">
        <f t="shared" si="17"/>
        <v>R</v>
      </c>
      <c r="H134" s="62" t="str">
        <f t="shared" si="18"/>
        <v>L</v>
      </c>
      <c r="I134" s="62">
        <f t="shared" si="19"/>
        <v>25</v>
      </c>
      <c r="J134" s="62">
        <f t="shared" si="20"/>
        <v>14</v>
      </c>
      <c r="K134" s="81">
        <v>1.5685136386505846E-3</v>
      </c>
      <c r="L134" s="2" t="s">
        <v>6889</v>
      </c>
      <c r="M134" s="2" t="s">
        <v>14461</v>
      </c>
      <c r="N134" s="60" t="s">
        <v>6797</v>
      </c>
      <c r="O134" s="66" t="s">
        <v>2952</v>
      </c>
      <c r="P134" s="67" t="s">
        <v>2952</v>
      </c>
      <c r="Q134" s="67"/>
      <c r="R134" s="67"/>
      <c r="S134" s="67"/>
      <c r="T134" s="67"/>
      <c r="U134" s="67"/>
      <c r="V134" s="67"/>
      <c r="W134" s="67"/>
      <c r="X134" s="67"/>
      <c r="Y134" s="67"/>
    </row>
    <row r="135" spans="1:25" s="2" customFormat="1" ht="16.5" customHeight="1">
      <c r="A135" s="59">
        <v>133</v>
      </c>
      <c r="B135" s="61" t="str">
        <f t="shared" si="14"/>
        <v>mf</v>
      </c>
      <c r="C135" s="61" t="s">
        <v>3300</v>
      </c>
      <c r="D135" s="2" t="s">
        <v>13552</v>
      </c>
      <c r="E135" s="61" t="str">
        <f t="shared" si="15"/>
        <v>m</v>
      </c>
      <c r="F135" s="62" t="str">
        <f t="shared" si="16"/>
        <v>f</v>
      </c>
      <c r="G135" s="62" t="str">
        <f t="shared" si="17"/>
        <v>R</v>
      </c>
      <c r="H135" s="62" t="str">
        <f t="shared" si="18"/>
        <v>L</v>
      </c>
      <c r="I135" s="62">
        <f t="shared" si="19"/>
        <v>21</v>
      </c>
      <c r="J135" s="62">
        <f t="shared" si="20"/>
        <v>11</v>
      </c>
      <c r="K135" s="81">
        <v>1.5676090354372126E-3</v>
      </c>
      <c r="L135" s="2" t="s">
        <v>6877</v>
      </c>
      <c r="M135" s="2" t="s">
        <v>6816</v>
      </c>
      <c r="N135" s="60" t="s">
        <v>6797</v>
      </c>
      <c r="O135" s="66" t="s">
        <v>9970</v>
      </c>
      <c r="P135" s="67" t="s">
        <v>14503</v>
      </c>
      <c r="Q135" s="67" t="s">
        <v>824</v>
      </c>
      <c r="R135" s="67"/>
      <c r="S135" s="67"/>
      <c r="T135" s="67"/>
      <c r="U135" s="67"/>
      <c r="V135" s="67"/>
      <c r="W135" s="67"/>
      <c r="X135" s="67"/>
      <c r="Y135" s="67"/>
    </row>
    <row r="136" spans="1:25" s="2" customFormat="1" ht="16.5" customHeight="1">
      <c r="A136" s="59">
        <v>134</v>
      </c>
      <c r="B136" s="61" t="str">
        <f t="shared" si="14"/>
        <v>wk</v>
      </c>
      <c r="C136" s="61" t="s">
        <v>5163</v>
      </c>
      <c r="D136" s="2" t="s">
        <v>7282</v>
      </c>
      <c r="E136" s="61" t="str">
        <f t="shared" si="15"/>
        <v>w</v>
      </c>
      <c r="F136" s="62" t="str">
        <f t="shared" si="16"/>
        <v>k</v>
      </c>
      <c r="G136" s="62" t="str">
        <f t="shared" si="17"/>
        <v>L</v>
      </c>
      <c r="H136" s="62" t="str">
        <f t="shared" si="18"/>
        <v>R</v>
      </c>
      <c r="I136" s="62">
        <f t="shared" si="19"/>
        <v>4</v>
      </c>
      <c r="J136" s="62">
        <f t="shared" si="20"/>
        <v>23</v>
      </c>
      <c r="K136" s="81">
        <v>1.5586964160076242E-3</v>
      </c>
      <c r="L136" s="2" t="s">
        <v>6804</v>
      </c>
      <c r="M136" s="2" t="s">
        <v>6836</v>
      </c>
      <c r="N136" s="60" t="s">
        <v>6977</v>
      </c>
      <c r="O136" s="66" t="s">
        <v>14053</v>
      </c>
      <c r="P136" s="67" t="s">
        <v>3309</v>
      </c>
      <c r="Q136" s="67" t="s">
        <v>2637</v>
      </c>
      <c r="R136" s="67"/>
      <c r="S136" s="67"/>
      <c r="T136" s="67"/>
      <c r="U136" s="67"/>
      <c r="V136" s="67"/>
      <c r="W136" s="67"/>
      <c r="X136" s="67"/>
      <c r="Y136" s="67"/>
    </row>
    <row r="137" spans="1:25" s="2" customFormat="1" ht="16.5" customHeight="1">
      <c r="A137" s="59">
        <v>135</v>
      </c>
      <c r="B137" s="61" t="str">
        <f t="shared" si="14"/>
        <v>di</v>
      </c>
      <c r="C137" s="61" t="s">
        <v>945</v>
      </c>
      <c r="D137" s="2" t="s">
        <v>6928</v>
      </c>
      <c r="E137" s="61" t="str">
        <f t="shared" si="15"/>
        <v>d</v>
      </c>
      <c r="F137" s="62" t="str">
        <f t="shared" si="16"/>
        <v>i</v>
      </c>
      <c r="G137" s="62" t="str">
        <f t="shared" si="17"/>
        <v>L</v>
      </c>
      <c r="H137" s="62" t="str">
        <f t="shared" si="18"/>
        <v>R</v>
      </c>
      <c r="I137" s="62">
        <f t="shared" si="19"/>
        <v>8</v>
      </c>
      <c r="J137" s="62">
        <f t="shared" si="20"/>
        <v>22</v>
      </c>
      <c r="K137" s="81">
        <v>1.5531060983077216E-3</v>
      </c>
      <c r="L137" s="2" t="s">
        <v>13508</v>
      </c>
      <c r="M137" s="2" t="s">
        <v>13510</v>
      </c>
      <c r="N137" s="60" t="s">
        <v>7237</v>
      </c>
      <c r="O137" s="66" t="s">
        <v>14233</v>
      </c>
      <c r="P137" s="67" t="s">
        <v>6798</v>
      </c>
      <c r="Q137" s="67" t="s">
        <v>1512</v>
      </c>
      <c r="R137" s="67" t="s">
        <v>1658</v>
      </c>
      <c r="S137" s="67" t="s">
        <v>3812</v>
      </c>
      <c r="T137" s="67"/>
      <c r="U137" s="67"/>
      <c r="V137" s="67"/>
      <c r="W137" s="67"/>
      <c r="X137" s="67"/>
      <c r="Y137" s="67"/>
    </row>
    <row r="138" spans="1:25" s="2" customFormat="1" ht="16.5" customHeight="1">
      <c r="A138" s="59">
        <v>136</v>
      </c>
      <c r="B138" s="61" t="str">
        <f t="shared" si="14"/>
        <v>dw</v>
      </c>
      <c r="C138" s="61" t="s">
        <v>962</v>
      </c>
      <c r="D138" s="2" t="s">
        <v>13574</v>
      </c>
      <c r="E138" s="61" t="str">
        <f t="shared" si="15"/>
        <v>d</v>
      </c>
      <c r="F138" s="62" t="str">
        <f t="shared" si="16"/>
        <v>w</v>
      </c>
      <c r="G138" s="62" t="str">
        <f t="shared" si="17"/>
        <v>L</v>
      </c>
      <c r="H138" s="62" t="str">
        <f t="shared" si="18"/>
        <v>L</v>
      </c>
      <c r="I138" s="62">
        <f t="shared" si="19"/>
        <v>8</v>
      </c>
      <c r="J138" s="62">
        <f t="shared" si="20"/>
        <v>4</v>
      </c>
      <c r="K138" s="81">
        <v>1.5402041136277954E-3</v>
      </c>
      <c r="L138" s="2" t="s">
        <v>13508</v>
      </c>
      <c r="M138" s="2" t="s">
        <v>6916</v>
      </c>
      <c r="N138" s="60" t="s">
        <v>6978</v>
      </c>
      <c r="O138" s="66" t="s">
        <v>7676</v>
      </c>
      <c r="P138" s="67" t="s">
        <v>4241</v>
      </c>
      <c r="Q138" s="67" t="s">
        <v>6766</v>
      </c>
      <c r="R138" s="67"/>
      <c r="S138" s="67"/>
      <c r="T138" s="67"/>
      <c r="U138" s="67"/>
      <c r="V138" s="67"/>
      <c r="W138" s="67"/>
      <c r="X138" s="67"/>
      <c r="Y138" s="67"/>
    </row>
    <row r="139" spans="1:25" s="2" customFormat="1" ht="16.5" customHeight="1">
      <c r="A139" s="59">
        <v>137</v>
      </c>
      <c r="B139" s="61" t="str">
        <f t="shared" si="14"/>
        <v>sn</v>
      </c>
      <c r="C139" s="61" t="s">
        <v>4312</v>
      </c>
      <c r="D139" s="2" t="s">
        <v>13597</v>
      </c>
      <c r="E139" s="61" t="str">
        <f t="shared" si="15"/>
        <v>s</v>
      </c>
      <c r="F139" s="62" t="str">
        <f t="shared" si="16"/>
        <v>n</v>
      </c>
      <c r="G139" s="62" t="str">
        <f t="shared" si="17"/>
        <v>L</v>
      </c>
      <c r="H139" s="62" t="str">
        <f t="shared" si="18"/>
        <v>R</v>
      </c>
      <c r="I139" s="62">
        <f t="shared" si="19"/>
        <v>5</v>
      </c>
      <c r="J139" s="62">
        <f t="shared" si="20"/>
        <v>18</v>
      </c>
      <c r="K139" s="81">
        <v>1.5285028432850424E-3</v>
      </c>
      <c r="L139" s="2" t="s">
        <v>6775</v>
      </c>
      <c r="M139" s="2" t="s">
        <v>6841</v>
      </c>
      <c r="N139" s="60" t="s">
        <v>6797</v>
      </c>
      <c r="O139" s="66" t="s">
        <v>4312</v>
      </c>
      <c r="P139" s="67" t="s">
        <v>4312</v>
      </c>
      <c r="Q139" s="67"/>
      <c r="R139" s="67"/>
      <c r="S139" s="67"/>
      <c r="T139" s="67"/>
      <c r="U139" s="67"/>
      <c r="V139" s="67"/>
      <c r="W139" s="67"/>
      <c r="X139" s="67"/>
      <c r="Y139" s="67"/>
    </row>
    <row r="140" spans="1:25" s="2" customFormat="1" ht="16.5" customHeight="1">
      <c r="A140" s="59">
        <v>138</v>
      </c>
      <c r="B140" s="61" t="str">
        <f t="shared" si="14"/>
        <v>zi</v>
      </c>
      <c r="C140" s="61" t="s">
        <v>6671</v>
      </c>
      <c r="D140" s="2" t="s">
        <v>6923</v>
      </c>
      <c r="E140" s="61" t="str">
        <f t="shared" si="15"/>
        <v>z</v>
      </c>
      <c r="F140" s="62" t="str">
        <f t="shared" si="16"/>
        <v>i</v>
      </c>
      <c r="G140" s="62" t="str">
        <f t="shared" si="17"/>
        <v>L</v>
      </c>
      <c r="H140" s="62" t="str">
        <f t="shared" si="18"/>
        <v>R</v>
      </c>
      <c r="I140" s="62">
        <f t="shared" si="19"/>
        <v>3</v>
      </c>
      <c r="J140" s="62">
        <f t="shared" si="20"/>
        <v>22</v>
      </c>
      <c r="K140" s="81">
        <v>1.5284052242332399E-3</v>
      </c>
      <c r="L140" s="2" t="s">
        <v>6883</v>
      </c>
      <c r="M140" s="2" t="s">
        <v>13510</v>
      </c>
      <c r="N140" s="60" t="s">
        <v>7238</v>
      </c>
      <c r="O140" s="66" t="s">
        <v>14490</v>
      </c>
      <c r="P140" s="67" t="s">
        <v>323</v>
      </c>
      <c r="Q140" s="67" t="s">
        <v>3991</v>
      </c>
      <c r="R140" s="67" t="s">
        <v>173</v>
      </c>
      <c r="S140" s="67"/>
      <c r="T140" s="67"/>
      <c r="U140" s="67"/>
      <c r="V140" s="67"/>
      <c r="W140" s="67"/>
      <c r="X140" s="67"/>
      <c r="Y140" s="67"/>
    </row>
    <row r="141" spans="1:25" s="2" customFormat="1" ht="16.5" customHeight="1">
      <c r="A141" s="59">
        <v>139</v>
      </c>
      <c r="B141" s="61" t="str">
        <f t="shared" si="14"/>
        <v>ms</v>
      </c>
      <c r="C141" s="61" t="s">
        <v>3418</v>
      </c>
      <c r="D141" s="2" t="s">
        <v>13593</v>
      </c>
      <c r="E141" s="61" t="str">
        <f t="shared" si="15"/>
        <v>m</v>
      </c>
      <c r="F141" s="62" t="str">
        <f t="shared" si="16"/>
        <v>s</v>
      </c>
      <c r="G141" s="62" t="str">
        <f t="shared" si="17"/>
        <v>R</v>
      </c>
      <c r="H141" s="62" t="str">
        <f t="shared" si="18"/>
        <v>L</v>
      </c>
      <c r="I141" s="62">
        <f t="shared" si="19"/>
        <v>21</v>
      </c>
      <c r="J141" s="62">
        <f t="shared" si="20"/>
        <v>5</v>
      </c>
      <c r="K141" s="81">
        <v>1.5251252240926683E-3</v>
      </c>
      <c r="L141" s="2" t="s">
        <v>6877</v>
      </c>
      <c r="M141" s="2" t="s">
        <v>14095</v>
      </c>
      <c r="N141" s="60" t="s">
        <v>6972</v>
      </c>
      <c r="O141" s="66" t="s">
        <v>7585</v>
      </c>
      <c r="P141" s="67" t="s">
        <v>4241</v>
      </c>
      <c r="Q141" s="67" t="s">
        <v>6177</v>
      </c>
      <c r="R141" s="67"/>
      <c r="S141" s="67"/>
      <c r="T141" s="67"/>
      <c r="U141" s="67"/>
      <c r="V141" s="67"/>
      <c r="W141" s="67"/>
      <c r="X141" s="67"/>
      <c r="Y141" s="67"/>
    </row>
    <row r="142" spans="1:25" s="2" customFormat="1" ht="16.5" customHeight="1">
      <c r="A142" s="59">
        <v>140</v>
      </c>
      <c r="B142" s="61" t="str">
        <f t="shared" si="14"/>
        <v>em</v>
      </c>
      <c r="C142" s="61" t="s">
        <v>6148</v>
      </c>
      <c r="D142" s="2" t="s">
        <v>13641</v>
      </c>
      <c r="E142" s="61" t="str">
        <f t="shared" si="15"/>
        <v>e</v>
      </c>
      <c r="F142" s="62" t="str">
        <f t="shared" si="16"/>
        <v>m</v>
      </c>
      <c r="G142" s="62" t="str">
        <f t="shared" si="17"/>
        <v>L</v>
      </c>
      <c r="H142" s="62" t="str">
        <f t="shared" si="18"/>
        <v>R</v>
      </c>
      <c r="I142" s="62">
        <f t="shared" si="19"/>
        <v>7</v>
      </c>
      <c r="J142" s="62">
        <f t="shared" si="20"/>
        <v>21</v>
      </c>
      <c r="K142" s="81">
        <v>1.5176573666297601E-3</v>
      </c>
      <c r="L142" s="2" t="s">
        <v>6885</v>
      </c>
      <c r="M142" s="2" t="s">
        <v>14110</v>
      </c>
      <c r="N142" s="60" t="s">
        <v>6797</v>
      </c>
      <c r="O142" s="66" t="s">
        <v>10890</v>
      </c>
      <c r="P142" s="67" t="s">
        <v>2637</v>
      </c>
      <c r="Q142" s="67" t="s">
        <v>173</v>
      </c>
      <c r="R142" s="67"/>
      <c r="S142" s="67"/>
      <c r="T142" s="67"/>
      <c r="U142" s="67"/>
      <c r="V142" s="67"/>
      <c r="W142" s="67"/>
      <c r="X142" s="67"/>
      <c r="Y142" s="67"/>
    </row>
    <row r="143" spans="1:25" s="2" customFormat="1" ht="16.5" customHeight="1">
      <c r="A143" s="59">
        <v>141</v>
      </c>
      <c r="B143" s="61" t="str">
        <f t="shared" si="14"/>
        <v>of</v>
      </c>
      <c r="C143" s="61" t="s">
        <v>4492</v>
      </c>
      <c r="D143" s="2" t="s">
        <v>13538</v>
      </c>
      <c r="E143" s="61" t="str">
        <f t="shared" si="15"/>
        <v>o</v>
      </c>
      <c r="F143" s="62" t="str">
        <f t="shared" si="16"/>
        <v>f</v>
      </c>
      <c r="G143" s="62" t="str">
        <f t="shared" si="17"/>
        <v>R</v>
      </c>
      <c r="H143" s="62" t="str">
        <f t="shared" si="18"/>
        <v>L</v>
      </c>
      <c r="I143" s="62">
        <f t="shared" si="19"/>
        <v>24</v>
      </c>
      <c r="J143" s="62">
        <f t="shared" si="20"/>
        <v>11</v>
      </c>
      <c r="K143" s="81">
        <v>1.5108793504662579E-3</v>
      </c>
      <c r="L143" s="2" t="s">
        <v>14018</v>
      </c>
      <c r="M143" s="2" t="s">
        <v>13510</v>
      </c>
      <c r="N143" s="60" t="s">
        <v>6978</v>
      </c>
      <c r="O143" s="66" t="s">
        <v>4492</v>
      </c>
      <c r="P143" s="67" t="s">
        <v>4492</v>
      </c>
      <c r="Q143" s="67"/>
      <c r="R143" s="67"/>
      <c r="S143" s="67"/>
      <c r="T143" s="67"/>
      <c r="U143" s="67"/>
      <c r="V143" s="67"/>
      <c r="W143" s="67"/>
      <c r="X143" s="67"/>
      <c r="Y143" s="67"/>
    </row>
    <row r="144" spans="1:25" s="2" customFormat="1" ht="16.5" customHeight="1">
      <c r="A144" s="59">
        <v>142</v>
      </c>
      <c r="B144" s="61" t="str">
        <f t="shared" si="14"/>
        <v>ba</v>
      </c>
      <c r="C144" s="61" t="s">
        <v>88</v>
      </c>
      <c r="D144" s="2" t="s">
        <v>6941</v>
      </c>
      <c r="E144" s="61" t="str">
        <f t="shared" si="15"/>
        <v>b</v>
      </c>
      <c r="F144" s="62" t="str">
        <f t="shared" si="16"/>
        <v>a</v>
      </c>
      <c r="G144" s="62" t="str">
        <f t="shared" si="17"/>
        <v>L</v>
      </c>
      <c r="H144" s="62" t="str">
        <f t="shared" si="18"/>
        <v>L</v>
      </c>
      <c r="I144" s="62">
        <f t="shared" si="19"/>
        <v>15</v>
      </c>
      <c r="J144" s="62">
        <f t="shared" si="20"/>
        <v>2</v>
      </c>
      <c r="K144" s="81">
        <v>1.5072576836443769E-3</v>
      </c>
      <c r="L144" s="2" t="s">
        <v>6880</v>
      </c>
      <c r="M144" s="2" t="s">
        <v>6875</v>
      </c>
      <c r="N144" s="60" t="s">
        <v>6972</v>
      </c>
      <c r="O144" s="66" t="s">
        <v>8749</v>
      </c>
      <c r="P144" s="67" t="s">
        <v>4548</v>
      </c>
      <c r="Q144" s="67" t="s">
        <v>73</v>
      </c>
      <c r="R144" s="67"/>
      <c r="S144" s="67"/>
      <c r="T144" s="67"/>
      <c r="U144" s="67"/>
      <c r="V144" s="67"/>
      <c r="W144" s="67"/>
      <c r="X144" s="67"/>
      <c r="Y144" s="67"/>
    </row>
    <row r="145" spans="1:25" s="2" customFormat="1" ht="16.5" customHeight="1">
      <c r="A145" s="59">
        <v>143</v>
      </c>
      <c r="B145" s="61" t="str">
        <f t="shared" si="14"/>
        <v>dh</v>
      </c>
      <c r="C145" s="61" t="s">
        <v>829</v>
      </c>
      <c r="D145" s="2" t="s">
        <v>13639</v>
      </c>
      <c r="E145" s="61" t="str">
        <f t="shared" si="15"/>
        <v>d</v>
      </c>
      <c r="F145" s="62" t="str">
        <f t="shared" si="16"/>
        <v>h</v>
      </c>
      <c r="G145" s="62" t="str">
        <f t="shared" si="17"/>
        <v>L</v>
      </c>
      <c r="H145" s="62" t="str">
        <f t="shared" si="18"/>
        <v>R</v>
      </c>
      <c r="I145" s="62">
        <f t="shared" si="19"/>
        <v>8</v>
      </c>
      <c r="J145" s="62">
        <f t="shared" si="20"/>
        <v>17</v>
      </c>
      <c r="K145" s="81">
        <v>1.4934478417826852E-3</v>
      </c>
      <c r="L145" s="2" t="s">
        <v>13508</v>
      </c>
      <c r="M145" s="2" t="s">
        <v>6950</v>
      </c>
      <c r="N145" s="60" t="s">
        <v>6972</v>
      </c>
      <c r="O145" s="66" t="s">
        <v>11464</v>
      </c>
      <c r="P145" s="67" t="s">
        <v>4221</v>
      </c>
      <c r="Q145" s="67" t="s">
        <v>5858</v>
      </c>
      <c r="R145" s="67"/>
      <c r="S145" s="67"/>
      <c r="T145" s="67"/>
      <c r="U145" s="67"/>
      <c r="V145" s="67"/>
      <c r="W145" s="67"/>
      <c r="X145" s="67"/>
      <c r="Y145" s="67"/>
    </row>
    <row r="146" spans="1:25" s="2" customFormat="1" ht="16.5" customHeight="1">
      <c r="A146" s="59">
        <v>144</v>
      </c>
      <c r="B146" s="61" t="str">
        <f t="shared" si="14"/>
        <v>xh</v>
      </c>
      <c r="C146" s="61" t="s">
        <v>5403</v>
      </c>
      <c r="D146" s="2" t="s">
        <v>13564</v>
      </c>
      <c r="E146" s="61" t="str">
        <f t="shared" si="15"/>
        <v>x</v>
      </c>
      <c r="F146" s="62" t="str">
        <f t="shared" si="16"/>
        <v>h</v>
      </c>
      <c r="G146" s="62" t="str">
        <f t="shared" si="17"/>
        <v>L</v>
      </c>
      <c r="H146" s="62" t="str">
        <f t="shared" si="18"/>
        <v>R</v>
      </c>
      <c r="I146" s="62">
        <f t="shared" si="19"/>
        <v>6</v>
      </c>
      <c r="J146" s="62">
        <f t="shared" si="20"/>
        <v>17</v>
      </c>
      <c r="K146" s="81">
        <v>1.4664594279276263E-3</v>
      </c>
      <c r="L146" s="2" t="s">
        <v>6892</v>
      </c>
      <c r="M146" s="2" t="s">
        <v>14461</v>
      </c>
      <c r="N146" s="60" t="s">
        <v>7249</v>
      </c>
      <c r="O146" s="66" t="s">
        <v>10454</v>
      </c>
      <c r="P146" s="67" t="s">
        <v>3474</v>
      </c>
      <c r="Q146" s="67" t="s">
        <v>3476</v>
      </c>
      <c r="R146" s="67" t="s">
        <v>5479</v>
      </c>
      <c r="S146" s="67"/>
      <c r="T146" s="67"/>
      <c r="U146" s="67"/>
      <c r="V146" s="67"/>
      <c r="W146" s="67"/>
      <c r="X146" s="67"/>
      <c r="Y146" s="67"/>
    </row>
    <row r="147" spans="1:25" s="2" customFormat="1" ht="16.5" customHeight="1">
      <c r="A147" s="59">
        <v>145</v>
      </c>
      <c r="B147" s="61" t="str">
        <f t="shared" si="14"/>
        <v>zl</v>
      </c>
      <c r="C147" s="61" t="s">
        <v>6707</v>
      </c>
      <c r="D147" s="2" t="s">
        <v>13674</v>
      </c>
      <c r="E147" s="61" t="str">
        <f t="shared" si="15"/>
        <v>z</v>
      </c>
      <c r="F147" s="62" t="str">
        <f t="shared" si="16"/>
        <v>l</v>
      </c>
      <c r="G147" s="62" t="str">
        <f t="shared" si="17"/>
        <v>L</v>
      </c>
      <c r="H147" s="62" t="str">
        <f t="shared" si="18"/>
        <v>R</v>
      </c>
      <c r="I147" s="62">
        <f t="shared" si="19"/>
        <v>3</v>
      </c>
      <c r="J147" s="62">
        <f t="shared" si="20"/>
        <v>25</v>
      </c>
      <c r="K147" s="81">
        <v>1.4623756975938791E-3</v>
      </c>
      <c r="L147" s="2" t="s">
        <v>6883</v>
      </c>
      <c r="M147" s="2" t="s">
        <v>6908</v>
      </c>
      <c r="N147" s="60" t="s">
        <v>6797</v>
      </c>
      <c r="O147" s="66" t="s">
        <v>12781</v>
      </c>
      <c r="P147" s="67" t="s">
        <v>6761</v>
      </c>
      <c r="Q147" s="67" t="s">
        <v>2637</v>
      </c>
      <c r="R147" s="67" t="s">
        <v>5479</v>
      </c>
      <c r="S147" s="67"/>
      <c r="T147" s="67"/>
      <c r="U147" s="67"/>
      <c r="V147" s="67"/>
      <c r="W147" s="67"/>
      <c r="X147" s="67"/>
      <c r="Y147" s="67"/>
    </row>
    <row r="148" spans="1:25" s="2" customFormat="1" ht="16.5" customHeight="1">
      <c r="A148" s="59">
        <v>146</v>
      </c>
      <c r="B148" s="61" t="str">
        <f t="shared" si="14"/>
        <v>eg</v>
      </c>
      <c r="C148" s="61" t="s">
        <v>5753</v>
      </c>
      <c r="D148" s="2" t="s">
        <v>13569</v>
      </c>
      <c r="E148" s="61" t="str">
        <f t="shared" si="15"/>
        <v>e</v>
      </c>
      <c r="F148" s="62" t="str">
        <f t="shared" si="16"/>
        <v>g</v>
      </c>
      <c r="G148" s="62" t="str">
        <f t="shared" si="17"/>
        <v>L</v>
      </c>
      <c r="H148" s="62" t="str">
        <f t="shared" si="18"/>
        <v>L</v>
      </c>
      <c r="I148" s="62">
        <f t="shared" si="19"/>
        <v>7</v>
      </c>
      <c r="J148" s="62">
        <f t="shared" si="20"/>
        <v>14</v>
      </c>
      <c r="K148" s="81">
        <v>1.4604233165578246E-3</v>
      </c>
      <c r="L148" s="2" t="s">
        <v>6885</v>
      </c>
      <c r="M148" s="2" t="s">
        <v>13767</v>
      </c>
      <c r="N148" s="60" t="s">
        <v>6972</v>
      </c>
      <c r="O148" s="66" t="s">
        <v>10528</v>
      </c>
      <c r="P148" s="67" t="s">
        <v>3474</v>
      </c>
      <c r="Q148" s="67" t="s">
        <v>5737</v>
      </c>
      <c r="R148" s="67"/>
      <c r="S148" s="67"/>
      <c r="T148" s="67"/>
      <c r="U148" s="67"/>
      <c r="V148" s="67"/>
      <c r="W148" s="67"/>
      <c r="X148" s="67"/>
      <c r="Y148" s="67"/>
    </row>
    <row r="149" spans="1:25" s="2" customFormat="1" ht="16.5" customHeight="1">
      <c r="A149" s="59">
        <v>147</v>
      </c>
      <c r="B149" s="61" t="str">
        <f t="shared" si="14"/>
        <v>dn</v>
      </c>
      <c r="C149" s="61" t="s">
        <v>860</v>
      </c>
      <c r="D149" s="2" t="s">
        <v>6821</v>
      </c>
      <c r="E149" s="61" t="str">
        <f t="shared" si="15"/>
        <v>d</v>
      </c>
      <c r="F149" s="62" t="str">
        <f t="shared" si="16"/>
        <v>n</v>
      </c>
      <c r="G149" s="62" t="str">
        <f t="shared" si="17"/>
        <v>L</v>
      </c>
      <c r="H149" s="62" t="str">
        <f t="shared" si="18"/>
        <v>R</v>
      </c>
      <c r="I149" s="62">
        <f t="shared" si="19"/>
        <v>8</v>
      </c>
      <c r="J149" s="62">
        <f t="shared" si="20"/>
        <v>18</v>
      </c>
      <c r="K149" s="81">
        <v>1.4443389507891296E-3</v>
      </c>
      <c r="L149" s="2" t="s">
        <v>13508</v>
      </c>
      <c r="M149" s="2" t="s">
        <v>6841</v>
      </c>
      <c r="N149" s="60" t="s">
        <v>7036</v>
      </c>
      <c r="O149" s="66" t="s">
        <v>11357</v>
      </c>
      <c r="P149" s="67" t="s">
        <v>4221</v>
      </c>
      <c r="Q149" s="67" t="s">
        <v>4241</v>
      </c>
      <c r="R149" s="67" t="s">
        <v>5807</v>
      </c>
      <c r="S149" s="67"/>
      <c r="T149" s="67"/>
      <c r="U149" s="67"/>
      <c r="V149" s="67"/>
      <c r="W149" s="67"/>
      <c r="X149" s="67"/>
      <c r="Y149" s="67"/>
    </row>
    <row r="150" spans="1:25" s="2" customFormat="1" ht="16.5" customHeight="1">
      <c r="A150" s="59">
        <v>148</v>
      </c>
      <c r="B150" s="61" t="str">
        <f t="shared" si="14"/>
        <v>b</v>
      </c>
      <c r="C150" s="61" t="s">
        <v>299</v>
      </c>
      <c r="D150" s="2" t="s">
        <v>13661</v>
      </c>
      <c r="E150" s="61" t="str">
        <f t="shared" si="15"/>
        <v>b</v>
      </c>
      <c r="F150" s="62" t="str">
        <f t="shared" si="16"/>
        <v>b</v>
      </c>
      <c r="G150" s="62" t="str">
        <f t="shared" si="17"/>
        <v>L</v>
      </c>
      <c r="H150" s="62" t="str">
        <f t="shared" si="18"/>
        <v>L</v>
      </c>
      <c r="I150" s="62">
        <f t="shared" si="19"/>
        <v>15</v>
      </c>
      <c r="J150" s="62">
        <f t="shared" si="20"/>
        <v>15</v>
      </c>
      <c r="K150" s="81">
        <v>1.4420416491033722E-3</v>
      </c>
      <c r="L150" s="2" t="s">
        <v>6880</v>
      </c>
      <c r="M150" s="2" t="s">
        <v>14103</v>
      </c>
      <c r="N150" s="60" t="s">
        <v>6797</v>
      </c>
      <c r="O150" s="66" t="s">
        <v>8087</v>
      </c>
      <c r="P150" s="67" t="s">
        <v>6974</v>
      </c>
      <c r="Q150" s="67" t="s">
        <v>14468</v>
      </c>
      <c r="R150" s="67"/>
      <c r="S150" s="67"/>
      <c r="T150" s="67"/>
      <c r="U150" s="67"/>
      <c r="V150" s="67"/>
      <c r="W150" s="67"/>
      <c r="X150" s="67"/>
      <c r="Y150" s="67"/>
    </row>
    <row r="151" spans="1:25" s="2" customFormat="1" ht="16.5" customHeight="1">
      <c r="A151" s="59">
        <v>149</v>
      </c>
      <c r="B151" s="61" t="str">
        <f t="shared" si="14"/>
        <v>qu</v>
      </c>
      <c r="C151" s="61" t="s">
        <v>4130</v>
      </c>
      <c r="D151" s="2" t="s">
        <v>6810</v>
      </c>
      <c r="E151" s="61" t="str">
        <f t="shared" si="15"/>
        <v>q</v>
      </c>
      <c r="F151" s="62" t="str">
        <f t="shared" si="16"/>
        <v>u</v>
      </c>
      <c r="G151" s="62" t="str">
        <f t="shared" si="17"/>
        <v>L</v>
      </c>
      <c r="H151" s="62" t="str">
        <f t="shared" si="18"/>
        <v>R</v>
      </c>
      <c r="I151" s="62">
        <f t="shared" si="19"/>
        <v>1</v>
      </c>
      <c r="J151" s="62">
        <f t="shared" si="20"/>
        <v>19</v>
      </c>
      <c r="K151" s="81">
        <v>1.4417748236951115E-3</v>
      </c>
      <c r="L151" s="2" t="s">
        <v>13511</v>
      </c>
      <c r="M151" s="2" t="s">
        <v>13512</v>
      </c>
      <c r="N151" s="60" t="s">
        <v>6982</v>
      </c>
      <c r="O151" s="66" t="s">
        <v>9181</v>
      </c>
      <c r="P151" s="67" t="s">
        <v>14101</v>
      </c>
      <c r="Q151" s="67" t="s">
        <v>14112</v>
      </c>
      <c r="R151" s="67"/>
      <c r="S151" s="67"/>
      <c r="T151" s="67"/>
      <c r="U151" s="67"/>
      <c r="V151" s="67"/>
      <c r="W151" s="67"/>
      <c r="X151" s="67"/>
      <c r="Y151" s="67"/>
    </row>
    <row r="152" spans="1:25" s="2" customFormat="1" ht="16.5" customHeight="1">
      <c r="A152" s="59">
        <v>150</v>
      </c>
      <c r="B152" s="61" t="str">
        <f t="shared" si="14"/>
        <v>q;</v>
      </c>
      <c r="C152" s="61" t="s">
        <v>4085</v>
      </c>
      <c r="D152" s="2" t="s">
        <v>13578</v>
      </c>
      <c r="E152" s="61" t="str">
        <f t="shared" si="15"/>
        <v>q</v>
      </c>
      <c r="F152" s="62" t="str">
        <f t="shared" si="16"/>
        <v>;</v>
      </c>
      <c r="G152" s="62" t="str">
        <f t="shared" si="17"/>
        <v>L</v>
      </c>
      <c r="H152" s="62" t="str">
        <f t="shared" si="18"/>
        <v>R</v>
      </c>
      <c r="I152" s="62">
        <f t="shared" si="19"/>
        <v>1</v>
      </c>
      <c r="J152" s="62">
        <f t="shared" si="20"/>
        <v>27</v>
      </c>
      <c r="K152" s="81">
        <v>1.4403072839496772E-3</v>
      </c>
      <c r="L152" s="2" t="s">
        <v>13511</v>
      </c>
      <c r="M152" s="2" t="s">
        <v>14095</v>
      </c>
      <c r="N152" s="60" t="s">
        <v>6972</v>
      </c>
      <c r="O152" s="66" t="s">
        <v>11191</v>
      </c>
      <c r="P152" s="67" t="s">
        <v>5478</v>
      </c>
      <c r="Q152" s="67" t="s">
        <v>4076</v>
      </c>
      <c r="R152" s="67"/>
      <c r="S152" s="67"/>
      <c r="T152" s="67"/>
      <c r="U152" s="67"/>
      <c r="V152" s="67"/>
      <c r="W152" s="67"/>
      <c r="X152" s="67"/>
      <c r="Y152" s="67"/>
    </row>
    <row r="153" spans="1:25" s="2" customFormat="1" ht="16.5" customHeight="1">
      <c r="A153" s="59">
        <v>151</v>
      </c>
      <c r="B153" s="61" t="str">
        <f t="shared" si="14"/>
        <v>dw</v>
      </c>
      <c r="C153" s="61" t="s">
        <v>959</v>
      </c>
      <c r="D153" s="2" t="s">
        <v>13574</v>
      </c>
      <c r="E153" s="61" t="str">
        <f t="shared" si="15"/>
        <v>d</v>
      </c>
      <c r="F153" s="62" t="str">
        <f t="shared" si="16"/>
        <v>w</v>
      </c>
      <c r="G153" s="62" t="str">
        <f t="shared" si="17"/>
        <v>L</v>
      </c>
      <c r="H153" s="62" t="str">
        <f t="shared" si="18"/>
        <v>L</v>
      </c>
      <c r="I153" s="62">
        <f t="shared" si="19"/>
        <v>8</v>
      </c>
      <c r="J153" s="62">
        <f t="shared" si="20"/>
        <v>4</v>
      </c>
      <c r="K153" s="81">
        <v>1.4350814107098383E-3</v>
      </c>
      <c r="L153" s="2" t="s">
        <v>13508</v>
      </c>
      <c r="M153" s="2" t="s">
        <v>6916</v>
      </c>
      <c r="N153" s="60" t="s">
        <v>6797</v>
      </c>
      <c r="O153" s="66" t="s">
        <v>11278</v>
      </c>
      <c r="P153" s="67" t="s">
        <v>6970</v>
      </c>
      <c r="Q153" s="67" t="s">
        <v>2637</v>
      </c>
      <c r="R153" s="67" t="s">
        <v>286</v>
      </c>
      <c r="S153" s="67"/>
      <c r="T153" s="67"/>
      <c r="U153" s="67"/>
      <c r="V153" s="67"/>
      <c r="W153" s="67"/>
      <c r="X153" s="67"/>
      <c r="Y153" s="67"/>
    </row>
    <row r="154" spans="1:25" s="2" customFormat="1" ht="16.5" customHeight="1">
      <c r="A154" s="59">
        <v>152</v>
      </c>
      <c r="B154" s="61" t="str">
        <f t="shared" si="14"/>
        <v>ms</v>
      </c>
      <c r="C154" s="61" t="s">
        <v>3417</v>
      </c>
      <c r="D154" s="2" t="s">
        <v>13593</v>
      </c>
      <c r="E154" s="61" t="str">
        <f t="shared" si="15"/>
        <v>m</v>
      </c>
      <c r="F154" s="62" t="str">
        <f t="shared" si="16"/>
        <v>s</v>
      </c>
      <c r="G154" s="62" t="str">
        <f t="shared" si="17"/>
        <v>R</v>
      </c>
      <c r="H154" s="62" t="str">
        <f t="shared" si="18"/>
        <v>L</v>
      </c>
      <c r="I154" s="62">
        <f t="shared" si="19"/>
        <v>21</v>
      </c>
      <c r="J154" s="62">
        <f t="shared" si="20"/>
        <v>5</v>
      </c>
      <c r="K154" s="81">
        <v>1.4311278391118281E-3</v>
      </c>
      <c r="L154" s="2" t="s">
        <v>6877</v>
      </c>
      <c r="M154" s="2" t="s">
        <v>14095</v>
      </c>
      <c r="N154" s="60" t="s">
        <v>6797</v>
      </c>
      <c r="O154" s="66" t="s">
        <v>8196</v>
      </c>
      <c r="P154" s="67" t="s">
        <v>5242</v>
      </c>
      <c r="Q154" s="67" t="s">
        <v>2637</v>
      </c>
      <c r="R154" s="67"/>
      <c r="S154" s="67"/>
      <c r="T154" s="67"/>
      <c r="U154" s="67"/>
      <c r="V154" s="67"/>
      <c r="W154" s="67"/>
      <c r="X154" s="67"/>
      <c r="Y154" s="67"/>
    </row>
    <row r="155" spans="1:25" s="2" customFormat="1" ht="16.5" customHeight="1">
      <c r="A155" s="59">
        <v>153</v>
      </c>
      <c r="B155" s="61" t="str">
        <f t="shared" si="14"/>
        <v>jd</v>
      </c>
      <c r="C155" s="61" t="s">
        <v>2090</v>
      </c>
      <c r="D155" s="2" t="s">
        <v>6811</v>
      </c>
      <c r="E155" s="61" t="str">
        <f t="shared" si="15"/>
        <v>j</v>
      </c>
      <c r="F155" s="62" t="str">
        <f t="shared" si="16"/>
        <v>d</v>
      </c>
      <c r="G155" s="62" t="str">
        <f t="shared" si="17"/>
        <v>R</v>
      </c>
      <c r="H155" s="62" t="str">
        <f t="shared" si="18"/>
        <v>L</v>
      </c>
      <c r="I155" s="62">
        <f t="shared" si="19"/>
        <v>20</v>
      </c>
      <c r="J155" s="62">
        <f t="shared" si="20"/>
        <v>8</v>
      </c>
      <c r="K155" s="81">
        <v>1.425862918251268E-3</v>
      </c>
      <c r="L155" s="2" t="s">
        <v>6887</v>
      </c>
      <c r="M155" s="2" t="s">
        <v>13510</v>
      </c>
      <c r="N155" s="60" t="s">
        <v>6972</v>
      </c>
      <c r="O155" s="66" t="s">
        <v>11818</v>
      </c>
      <c r="P155" s="67" t="s">
        <v>4621</v>
      </c>
      <c r="Q155" s="67" t="s">
        <v>5153</v>
      </c>
      <c r="R155" s="67" t="s">
        <v>14504</v>
      </c>
      <c r="S155" s="67"/>
      <c r="T155" s="67"/>
      <c r="U155" s="67"/>
      <c r="V155" s="67"/>
      <c r="W155" s="67"/>
      <c r="X155" s="67"/>
      <c r="Y155" s="67"/>
    </row>
    <row r="156" spans="1:25" s="2" customFormat="1" ht="16.5" customHeight="1">
      <c r="A156" s="59">
        <v>154</v>
      </c>
      <c r="B156" s="61" t="str">
        <f t="shared" si="14"/>
        <v>z;</v>
      </c>
      <c r="C156" s="61" t="s">
        <v>6737</v>
      </c>
      <c r="D156" s="2" t="s">
        <v>6901</v>
      </c>
      <c r="E156" s="61" t="str">
        <f t="shared" si="15"/>
        <v>z</v>
      </c>
      <c r="F156" s="62" t="str">
        <f t="shared" si="16"/>
        <v>;</v>
      </c>
      <c r="G156" s="62" t="str">
        <f t="shared" si="17"/>
        <v>L</v>
      </c>
      <c r="H156" s="62" t="str">
        <f t="shared" si="18"/>
        <v>R</v>
      </c>
      <c r="I156" s="62">
        <f t="shared" si="19"/>
        <v>3</v>
      </c>
      <c r="J156" s="62">
        <f t="shared" si="20"/>
        <v>27</v>
      </c>
      <c r="K156" s="81">
        <v>1.4174709337646274E-3</v>
      </c>
      <c r="L156" s="2" t="s">
        <v>6883</v>
      </c>
      <c r="M156" s="2" t="s">
        <v>13534</v>
      </c>
      <c r="N156" s="60" t="s">
        <v>7288</v>
      </c>
      <c r="O156" s="66" t="s">
        <v>7592</v>
      </c>
      <c r="P156" s="67" t="s">
        <v>6175</v>
      </c>
      <c r="Q156" s="67" t="s">
        <v>1170</v>
      </c>
      <c r="R156" s="67" t="s">
        <v>6041</v>
      </c>
      <c r="S156" s="67"/>
      <c r="T156" s="67"/>
      <c r="U156" s="67"/>
      <c r="V156" s="67"/>
      <c r="W156" s="67"/>
      <c r="X156" s="67"/>
      <c r="Y156" s="67"/>
    </row>
    <row r="157" spans="1:25" s="2" customFormat="1" ht="16.5" customHeight="1">
      <c r="A157" s="59">
        <v>155</v>
      </c>
      <c r="B157" s="61" t="str">
        <f t="shared" si="14"/>
        <v>ek</v>
      </c>
      <c r="C157" s="61" t="s">
        <v>5912</v>
      </c>
      <c r="D157" s="2" t="s">
        <v>13618</v>
      </c>
      <c r="E157" s="61" t="str">
        <f t="shared" si="15"/>
        <v>e</v>
      </c>
      <c r="F157" s="62" t="str">
        <f t="shared" si="16"/>
        <v>k</v>
      </c>
      <c r="G157" s="62" t="str">
        <f t="shared" si="17"/>
        <v>L</v>
      </c>
      <c r="H157" s="62" t="str">
        <f t="shared" si="18"/>
        <v>R</v>
      </c>
      <c r="I157" s="62">
        <f t="shared" si="19"/>
        <v>7</v>
      </c>
      <c r="J157" s="62">
        <f t="shared" si="20"/>
        <v>23</v>
      </c>
      <c r="K157" s="81">
        <v>1.4054963300768268E-3</v>
      </c>
      <c r="L157" s="2" t="s">
        <v>6885</v>
      </c>
      <c r="M157" s="2" t="s">
        <v>13530</v>
      </c>
      <c r="N157" s="60" t="s">
        <v>6873</v>
      </c>
      <c r="O157" s="66" t="s">
        <v>7462</v>
      </c>
      <c r="P157" s="67" t="s">
        <v>13494</v>
      </c>
      <c r="Q157" s="67" t="s">
        <v>824</v>
      </c>
      <c r="R157" s="67"/>
      <c r="S157" s="67"/>
      <c r="T157" s="67"/>
      <c r="U157" s="67"/>
      <c r="V157" s="67"/>
      <c r="W157" s="67"/>
      <c r="X157" s="67"/>
      <c r="Y157" s="67"/>
    </row>
    <row r="158" spans="1:25" s="2" customFormat="1" ht="16.5" customHeight="1">
      <c r="A158" s="59">
        <v>156</v>
      </c>
      <c r="B158" s="61" t="str">
        <f t="shared" si="14"/>
        <v>ud</v>
      </c>
      <c r="C158" s="61" t="s">
        <v>6439</v>
      </c>
      <c r="D158" s="2" t="s">
        <v>13591</v>
      </c>
      <c r="E158" s="61" t="str">
        <f t="shared" si="15"/>
        <v>u</v>
      </c>
      <c r="F158" s="62" t="str">
        <f t="shared" si="16"/>
        <v>d</v>
      </c>
      <c r="G158" s="62" t="str">
        <f t="shared" si="17"/>
        <v>R</v>
      </c>
      <c r="H158" s="62" t="str">
        <f t="shared" si="18"/>
        <v>L</v>
      </c>
      <c r="I158" s="62">
        <f t="shared" si="19"/>
        <v>19</v>
      </c>
      <c r="J158" s="62">
        <f t="shared" si="20"/>
        <v>8</v>
      </c>
      <c r="K158" s="81">
        <v>1.3984677583470308E-3</v>
      </c>
      <c r="L158" s="2" t="s">
        <v>13537</v>
      </c>
      <c r="M158" s="2" t="s">
        <v>14463</v>
      </c>
      <c r="N158" s="60" t="s">
        <v>6797</v>
      </c>
      <c r="O158" s="66" t="s">
        <v>14047</v>
      </c>
      <c r="P158" s="67" t="s">
        <v>5332</v>
      </c>
      <c r="Q158" s="67" t="s">
        <v>14458</v>
      </c>
      <c r="R158" s="67"/>
      <c r="S158" s="67"/>
      <c r="T158" s="67"/>
      <c r="U158" s="67"/>
      <c r="V158" s="67"/>
      <c r="W158" s="67"/>
      <c r="X158" s="67"/>
      <c r="Y158" s="67"/>
    </row>
    <row r="159" spans="1:25" s="2" customFormat="1" ht="16.5" customHeight="1">
      <c r="A159" s="59">
        <v>157</v>
      </c>
      <c r="B159" s="61" t="str">
        <f t="shared" si="14"/>
        <v>te</v>
      </c>
      <c r="C159" s="61" t="s">
        <v>4870</v>
      </c>
      <c r="D159" s="2" t="s">
        <v>6820</v>
      </c>
      <c r="E159" s="61" t="str">
        <f t="shared" si="15"/>
        <v>t</v>
      </c>
      <c r="F159" s="62" t="str">
        <f t="shared" si="16"/>
        <v>e</v>
      </c>
      <c r="G159" s="62" t="str">
        <f t="shared" si="17"/>
        <v>L</v>
      </c>
      <c r="H159" s="62" t="str">
        <f t="shared" si="18"/>
        <v>L</v>
      </c>
      <c r="I159" s="62">
        <f t="shared" si="19"/>
        <v>13</v>
      </c>
      <c r="J159" s="62">
        <f t="shared" si="20"/>
        <v>7</v>
      </c>
      <c r="K159" s="81">
        <v>1.3896202182853109E-3</v>
      </c>
      <c r="L159" s="2" t="s">
        <v>6884</v>
      </c>
      <c r="M159" s="2" t="s">
        <v>6876</v>
      </c>
      <c r="N159" s="60" t="s">
        <v>6972</v>
      </c>
      <c r="O159" s="66" t="s">
        <v>10046</v>
      </c>
      <c r="P159" s="67" t="s">
        <v>6768</v>
      </c>
      <c r="Q159" s="67" t="s">
        <v>4989</v>
      </c>
      <c r="R159" s="67" t="s">
        <v>794</v>
      </c>
      <c r="S159" s="67"/>
      <c r="T159" s="67"/>
      <c r="U159" s="67"/>
      <c r="V159" s="67"/>
      <c r="W159" s="67"/>
      <c r="X159" s="67"/>
      <c r="Y159" s="67"/>
    </row>
    <row r="160" spans="1:25" s="2" customFormat="1" ht="16.5" customHeight="1">
      <c r="A160" s="59">
        <v>158</v>
      </c>
      <c r="B160" s="61" t="str">
        <f t="shared" si="14"/>
        <v>xi</v>
      </c>
      <c r="C160" s="61" t="s">
        <v>5245</v>
      </c>
      <c r="D160" s="2" t="s">
        <v>6943</v>
      </c>
      <c r="E160" s="61" t="str">
        <f t="shared" si="15"/>
        <v>x</v>
      </c>
      <c r="F160" s="62" t="str">
        <f t="shared" si="16"/>
        <v>i</v>
      </c>
      <c r="G160" s="62" t="str">
        <f t="shared" si="17"/>
        <v>L</v>
      </c>
      <c r="H160" s="62" t="str">
        <f t="shared" si="18"/>
        <v>R</v>
      </c>
      <c r="I160" s="62">
        <f t="shared" si="19"/>
        <v>6</v>
      </c>
      <c r="J160" s="62">
        <f t="shared" si="20"/>
        <v>22</v>
      </c>
      <c r="K160" s="81">
        <v>1.3820287100234526E-3</v>
      </c>
      <c r="L160" s="2" t="s">
        <v>6892</v>
      </c>
      <c r="M160" s="2" t="s">
        <v>13510</v>
      </c>
      <c r="N160" s="60" t="s">
        <v>6870</v>
      </c>
      <c r="O160" s="66" t="s">
        <v>5245</v>
      </c>
      <c r="P160" s="67" t="s">
        <v>5245</v>
      </c>
      <c r="Q160" s="67"/>
      <c r="R160" s="67"/>
      <c r="S160" s="67"/>
      <c r="T160" s="67"/>
      <c r="U160" s="67"/>
      <c r="V160" s="67"/>
      <c r="W160" s="67"/>
      <c r="X160" s="67"/>
      <c r="Y160" s="67"/>
    </row>
    <row r="161" spans="1:25" s="2" customFormat="1" ht="16.5" customHeight="1">
      <c r="A161" s="59">
        <v>159</v>
      </c>
      <c r="B161" s="61" t="str">
        <f t="shared" si="14"/>
        <v>of</v>
      </c>
      <c r="C161" s="61" t="s">
        <v>4509</v>
      </c>
      <c r="D161" s="2" t="s">
        <v>13538</v>
      </c>
      <c r="E161" s="61" t="str">
        <f t="shared" si="15"/>
        <v>o</v>
      </c>
      <c r="F161" s="62" t="str">
        <f t="shared" si="16"/>
        <v>f</v>
      </c>
      <c r="G161" s="62" t="str">
        <f t="shared" si="17"/>
        <v>R</v>
      </c>
      <c r="H161" s="62" t="str">
        <f t="shared" si="18"/>
        <v>L</v>
      </c>
      <c r="I161" s="62">
        <f t="shared" si="19"/>
        <v>24</v>
      </c>
      <c r="J161" s="62">
        <f t="shared" si="20"/>
        <v>11</v>
      </c>
      <c r="K161" s="81">
        <v>1.3680854554576306E-3</v>
      </c>
      <c r="L161" s="2" t="s">
        <v>14018</v>
      </c>
      <c r="M161" s="2" t="s">
        <v>13510</v>
      </c>
      <c r="N161" s="60" t="s">
        <v>6972</v>
      </c>
      <c r="O161" s="66" t="s">
        <v>11430</v>
      </c>
      <c r="P161" s="67" t="s">
        <v>4221</v>
      </c>
      <c r="Q161" s="67" t="s">
        <v>6350</v>
      </c>
      <c r="R161" s="67" t="s">
        <v>2637</v>
      </c>
      <c r="S161" s="67"/>
      <c r="T161" s="67"/>
      <c r="U161" s="67"/>
      <c r="V161" s="67"/>
      <c r="W161" s="67"/>
      <c r="X161" s="67"/>
      <c r="Y161" s="67"/>
    </row>
    <row r="162" spans="1:25" s="2" customFormat="1" ht="16.5" customHeight="1">
      <c r="A162" s="59">
        <v>160</v>
      </c>
      <c r="B162" s="61" t="str">
        <f t="shared" si="14"/>
        <v>ci</v>
      </c>
      <c r="C162" s="61" t="s">
        <v>740</v>
      </c>
      <c r="D162" s="2" t="s">
        <v>6832</v>
      </c>
      <c r="E162" s="61" t="str">
        <f t="shared" si="15"/>
        <v>c</v>
      </c>
      <c r="F162" s="62" t="str">
        <f t="shared" si="16"/>
        <v>i</v>
      </c>
      <c r="G162" s="62" t="str">
        <f t="shared" si="17"/>
        <v>L</v>
      </c>
      <c r="H162" s="62" t="str">
        <f t="shared" si="18"/>
        <v>R</v>
      </c>
      <c r="I162" s="62">
        <f t="shared" si="19"/>
        <v>9</v>
      </c>
      <c r="J162" s="62">
        <f t="shared" si="20"/>
        <v>22</v>
      </c>
      <c r="K162" s="81">
        <v>1.3586554550534878E-3</v>
      </c>
      <c r="L162" s="2" t="s">
        <v>6882</v>
      </c>
      <c r="M162" s="2" t="s">
        <v>13510</v>
      </c>
      <c r="N162" s="60" t="s">
        <v>6972</v>
      </c>
      <c r="O162" s="66" t="s">
        <v>11750</v>
      </c>
      <c r="P162" s="67" t="s">
        <v>323</v>
      </c>
      <c r="Q162" s="67" t="s">
        <v>3991</v>
      </c>
      <c r="R162" s="67"/>
      <c r="S162" s="67"/>
      <c r="T162" s="67"/>
      <c r="U162" s="67"/>
      <c r="V162" s="67"/>
      <c r="W162" s="67"/>
      <c r="X162" s="67"/>
      <c r="Y162" s="67"/>
    </row>
    <row r="163" spans="1:25" s="2" customFormat="1" ht="16.5" customHeight="1">
      <c r="A163" s="59">
        <v>161</v>
      </c>
      <c r="B163" s="61" t="str">
        <f t="shared" si="14"/>
        <v>nf</v>
      </c>
      <c r="C163" s="61" t="s">
        <v>3492</v>
      </c>
      <c r="D163" s="2" t="s">
        <v>6909</v>
      </c>
      <c r="E163" s="61" t="str">
        <f t="shared" si="15"/>
        <v>n</v>
      </c>
      <c r="F163" s="62" t="str">
        <f t="shared" si="16"/>
        <v>f</v>
      </c>
      <c r="G163" s="62" t="str">
        <f t="shared" si="17"/>
        <v>R</v>
      </c>
      <c r="H163" s="62" t="str">
        <f t="shared" si="18"/>
        <v>L</v>
      </c>
      <c r="I163" s="62">
        <f t="shared" si="19"/>
        <v>18</v>
      </c>
      <c r="J163" s="62">
        <f t="shared" si="20"/>
        <v>11</v>
      </c>
      <c r="K163" s="81">
        <v>1.3561303755801907E-3</v>
      </c>
      <c r="L163" s="2" t="s">
        <v>6878</v>
      </c>
      <c r="M163" s="2" t="s">
        <v>6816</v>
      </c>
      <c r="N163" s="60" t="s">
        <v>6977</v>
      </c>
      <c r="O163" s="66" t="s">
        <v>13363</v>
      </c>
      <c r="P163" s="67" t="s">
        <v>2396</v>
      </c>
      <c r="Q163" s="67" t="s">
        <v>4220</v>
      </c>
      <c r="R163" s="67"/>
      <c r="S163" s="67"/>
      <c r="T163" s="67"/>
      <c r="U163" s="67"/>
      <c r="V163" s="67"/>
      <c r="W163" s="67"/>
      <c r="X163" s="67"/>
      <c r="Y163" s="67"/>
    </row>
    <row r="164" spans="1:25" s="2" customFormat="1" ht="16.5" customHeight="1">
      <c r="A164" s="59">
        <v>162</v>
      </c>
      <c r="B164" s="61" t="str">
        <f t="shared" si="14"/>
        <v>ci</v>
      </c>
      <c r="C164" s="61" t="s">
        <v>739</v>
      </c>
      <c r="D164" s="2" t="s">
        <v>6832</v>
      </c>
      <c r="E164" s="61" t="str">
        <f t="shared" si="15"/>
        <v>c</v>
      </c>
      <c r="F164" s="62" t="str">
        <f t="shared" si="16"/>
        <v>i</v>
      </c>
      <c r="G164" s="62" t="str">
        <f t="shared" si="17"/>
        <v>L</v>
      </c>
      <c r="H164" s="62" t="str">
        <f t="shared" si="18"/>
        <v>R</v>
      </c>
      <c r="I164" s="62">
        <f t="shared" si="19"/>
        <v>9</v>
      </c>
      <c r="J164" s="62">
        <f t="shared" si="20"/>
        <v>22</v>
      </c>
      <c r="K164" s="81">
        <v>1.3366748985559084E-3</v>
      </c>
      <c r="L164" s="2" t="s">
        <v>6882</v>
      </c>
      <c r="M164" s="2" t="s">
        <v>13510</v>
      </c>
      <c r="N164" s="60" t="s">
        <v>6972</v>
      </c>
      <c r="O164" s="66" t="s">
        <v>10346</v>
      </c>
      <c r="P164" s="67" t="s">
        <v>6474</v>
      </c>
      <c r="Q164" s="67" t="s">
        <v>209</v>
      </c>
      <c r="R164" s="67"/>
      <c r="S164" s="67"/>
      <c r="T164" s="67"/>
      <c r="U164" s="67"/>
      <c r="V164" s="67"/>
      <c r="W164" s="67"/>
      <c r="X164" s="67"/>
      <c r="Y164" s="67"/>
    </row>
    <row r="165" spans="1:25" s="2" customFormat="1" ht="16.5" customHeight="1">
      <c r="A165" s="59">
        <v>163</v>
      </c>
      <c r="B165" s="61" t="str">
        <f t="shared" si="14"/>
        <v>ps</v>
      </c>
      <c r="C165" s="61" t="s">
        <v>3827</v>
      </c>
      <c r="D165" s="2" t="s">
        <v>13649</v>
      </c>
      <c r="E165" s="61" t="str">
        <f t="shared" si="15"/>
        <v>p</v>
      </c>
      <c r="F165" s="62" t="str">
        <f t="shared" si="16"/>
        <v>s</v>
      </c>
      <c r="G165" s="62" t="str">
        <f t="shared" si="17"/>
        <v>R</v>
      </c>
      <c r="H165" s="62" t="str">
        <f t="shared" si="18"/>
        <v>L</v>
      </c>
      <c r="I165" s="62">
        <f t="shared" si="19"/>
        <v>26</v>
      </c>
      <c r="J165" s="62">
        <f t="shared" si="20"/>
        <v>5</v>
      </c>
      <c r="K165" s="81">
        <v>1.3280128346926136E-3</v>
      </c>
      <c r="L165" s="2" t="s">
        <v>6881</v>
      </c>
      <c r="M165" s="2" t="s">
        <v>14095</v>
      </c>
      <c r="N165" s="60" t="s">
        <v>6978</v>
      </c>
      <c r="O165" s="66" t="s">
        <v>9686</v>
      </c>
      <c r="P165" s="67" t="s">
        <v>1407</v>
      </c>
      <c r="Q165" s="67" t="s">
        <v>6761</v>
      </c>
      <c r="R165" s="67"/>
      <c r="S165" s="67"/>
      <c r="T165" s="67"/>
      <c r="U165" s="67"/>
      <c r="V165" s="67"/>
      <c r="W165" s="67"/>
      <c r="X165" s="67"/>
      <c r="Y165" s="67"/>
    </row>
    <row r="166" spans="1:25" s="2" customFormat="1" ht="18" customHeight="1">
      <c r="A166" s="59">
        <v>164</v>
      </c>
      <c r="B166" s="61" t="str">
        <f t="shared" si="14"/>
        <v>wu</v>
      </c>
      <c r="C166" s="61" t="s">
        <v>5197</v>
      </c>
      <c r="D166" s="2" t="s">
        <v>6939</v>
      </c>
      <c r="E166" s="61" t="str">
        <f t="shared" si="15"/>
        <v>w</v>
      </c>
      <c r="F166" s="62" t="str">
        <f t="shared" si="16"/>
        <v>u</v>
      </c>
      <c r="G166" s="62" t="str">
        <f t="shared" si="17"/>
        <v>L</v>
      </c>
      <c r="H166" s="62" t="str">
        <f t="shared" si="18"/>
        <v>R</v>
      </c>
      <c r="I166" s="62">
        <f t="shared" si="19"/>
        <v>4</v>
      </c>
      <c r="J166" s="62">
        <f t="shared" si="20"/>
        <v>19</v>
      </c>
      <c r="K166" s="81">
        <v>1.326642913998982E-3</v>
      </c>
      <c r="L166" s="2" t="s">
        <v>6804</v>
      </c>
      <c r="M166" s="2" t="s">
        <v>13512</v>
      </c>
      <c r="N166" s="60" t="s">
        <v>6797</v>
      </c>
      <c r="O166" s="66" t="s">
        <v>9113</v>
      </c>
      <c r="P166" s="67" t="s">
        <v>5807</v>
      </c>
      <c r="Q166" s="67" t="s">
        <v>6017</v>
      </c>
      <c r="R166" s="67"/>
      <c r="S166" s="67"/>
      <c r="T166" s="67"/>
      <c r="U166" s="67"/>
      <c r="V166" s="67"/>
      <c r="W166" s="67"/>
      <c r="X166" s="67"/>
      <c r="Y166" s="67"/>
    </row>
    <row r="167" spans="1:25" s="2" customFormat="1" ht="16.5" customHeight="1">
      <c r="A167" s="59">
        <v>165</v>
      </c>
      <c r="B167" s="61" t="str">
        <f t="shared" si="14"/>
        <v>uf</v>
      </c>
      <c r="C167" s="61" t="s">
        <v>6475</v>
      </c>
      <c r="D167" s="2" t="s">
        <v>13362</v>
      </c>
      <c r="E167" s="61" t="str">
        <f t="shared" si="15"/>
        <v>u</v>
      </c>
      <c r="F167" s="62" t="str">
        <f t="shared" si="16"/>
        <v>f</v>
      </c>
      <c r="G167" s="62" t="str">
        <f t="shared" si="17"/>
        <v>R</v>
      </c>
      <c r="H167" s="62" t="str">
        <f t="shared" si="18"/>
        <v>L</v>
      </c>
      <c r="I167" s="62">
        <f t="shared" si="19"/>
        <v>19</v>
      </c>
      <c r="J167" s="62">
        <f t="shared" si="20"/>
        <v>11</v>
      </c>
      <c r="K167" s="81">
        <v>1.3264867235160977E-3</v>
      </c>
      <c r="L167" s="2" t="s">
        <v>13537</v>
      </c>
      <c r="M167" s="2" t="s">
        <v>13510</v>
      </c>
      <c r="N167" s="60" t="s">
        <v>6797</v>
      </c>
      <c r="O167" s="66" t="s">
        <v>11062</v>
      </c>
      <c r="P167" s="67" t="s">
        <v>2637</v>
      </c>
      <c r="Q167" s="67" t="s">
        <v>72</v>
      </c>
      <c r="R167" s="67"/>
      <c r="S167" s="67"/>
      <c r="T167" s="67"/>
      <c r="U167" s="67"/>
      <c r="V167" s="67"/>
      <c r="W167" s="67"/>
      <c r="X167" s="67"/>
      <c r="Y167" s="67"/>
    </row>
    <row r="168" spans="1:25" s="2" customFormat="1" ht="16.5" customHeight="1">
      <c r="A168" s="59">
        <v>166</v>
      </c>
      <c r="B168" s="61" t="str">
        <f t="shared" si="14"/>
        <v>pz</v>
      </c>
      <c r="C168" s="61" t="s">
        <v>3820</v>
      </c>
      <c r="D168" s="2" t="s">
        <v>13360</v>
      </c>
      <c r="E168" s="61" t="str">
        <f t="shared" si="15"/>
        <v>p</v>
      </c>
      <c r="F168" s="62" t="str">
        <f t="shared" si="16"/>
        <v>z</v>
      </c>
      <c r="G168" s="62" t="str">
        <f t="shared" si="17"/>
        <v>R</v>
      </c>
      <c r="H168" s="62" t="str">
        <f t="shared" si="18"/>
        <v>L</v>
      </c>
      <c r="I168" s="62">
        <f t="shared" si="19"/>
        <v>26</v>
      </c>
      <c r="J168" s="62">
        <f t="shared" si="20"/>
        <v>3</v>
      </c>
      <c r="K168" s="81">
        <v>1.3169786278705126E-3</v>
      </c>
      <c r="L168" s="2" t="s">
        <v>6881</v>
      </c>
      <c r="M168" s="2" t="s">
        <v>13530</v>
      </c>
      <c r="N168" s="60" t="s">
        <v>7240</v>
      </c>
      <c r="O168" s="66" t="s">
        <v>10989</v>
      </c>
      <c r="P168" s="67" t="s">
        <v>2637</v>
      </c>
      <c r="Q168" s="67" t="s">
        <v>2637</v>
      </c>
      <c r="R168" s="67" t="s">
        <v>2637</v>
      </c>
      <c r="S168" s="67"/>
      <c r="T168" s="67"/>
      <c r="U168" s="67"/>
      <c r="V168" s="67"/>
      <c r="W168" s="67"/>
      <c r="X168" s="67"/>
      <c r="Y168" s="67"/>
    </row>
    <row r="169" spans="1:25" s="2" customFormat="1" ht="16.5" customHeight="1">
      <c r="A169" s="59">
        <v>167</v>
      </c>
      <c r="B169" s="61" t="str">
        <f t="shared" si="14"/>
        <v>si</v>
      </c>
      <c r="C169" s="61" t="s">
        <v>4648</v>
      </c>
      <c r="D169" s="2" t="s">
        <v>6922</v>
      </c>
      <c r="E169" s="61" t="str">
        <f t="shared" si="15"/>
        <v>s</v>
      </c>
      <c r="F169" s="62" t="str">
        <f t="shared" si="16"/>
        <v>i</v>
      </c>
      <c r="G169" s="62" t="str">
        <f t="shared" si="17"/>
        <v>L</v>
      </c>
      <c r="H169" s="62" t="str">
        <f t="shared" si="18"/>
        <v>R</v>
      </c>
      <c r="I169" s="62">
        <f t="shared" si="19"/>
        <v>5</v>
      </c>
      <c r="J169" s="62">
        <f t="shared" si="20"/>
        <v>22</v>
      </c>
      <c r="K169" s="81">
        <v>1.308892516412854E-3</v>
      </c>
      <c r="L169" s="2" t="s">
        <v>6775</v>
      </c>
      <c r="M169" s="2" t="s">
        <v>13510</v>
      </c>
      <c r="N169" s="60" t="s">
        <v>6972</v>
      </c>
      <c r="O169" s="66" t="s">
        <v>12508</v>
      </c>
      <c r="P169" s="67" t="s">
        <v>6971</v>
      </c>
      <c r="Q169" s="67" t="s">
        <v>72</v>
      </c>
      <c r="R169" s="67" t="s">
        <v>2323</v>
      </c>
      <c r="S169" s="67"/>
      <c r="T169" s="67"/>
      <c r="U169" s="67"/>
      <c r="V169" s="67"/>
      <c r="W169" s="67"/>
      <c r="X169" s="67"/>
      <c r="Y169" s="67"/>
    </row>
    <row r="170" spans="1:25" s="2" customFormat="1" ht="16.5" customHeight="1">
      <c r="A170" s="59">
        <v>168</v>
      </c>
      <c r="B170" s="61" t="str">
        <f t="shared" si="14"/>
        <v>jw</v>
      </c>
      <c r="C170" s="61" t="s">
        <v>2148</v>
      </c>
      <c r="D170" s="2" t="s">
        <v>13581</v>
      </c>
      <c r="E170" s="61" t="str">
        <f t="shared" si="15"/>
        <v>j</v>
      </c>
      <c r="F170" s="62" t="str">
        <f t="shared" si="16"/>
        <v>w</v>
      </c>
      <c r="G170" s="62" t="str">
        <f t="shared" si="17"/>
        <v>R</v>
      </c>
      <c r="H170" s="62" t="str">
        <f t="shared" si="18"/>
        <v>L</v>
      </c>
      <c r="I170" s="62">
        <f t="shared" si="19"/>
        <v>20</v>
      </c>
      <c r="J170" s="62">
        <f t="shared" si="20"/>
        <v>4</v>
      </c>
      <c r="K170" s="81">
        <v>1.3026644209078403E-3</v>
      </c>
      <c r="L170" s="2" t="s">
        <v>6887</v>
      </c>
      <c r="M170" s="2" t="s">
        <v>6916</v>
      </c>
      <c r="N170" s="60" t="s">
        <v>6977</v>
      </c>
      <c r="O170" s="66" t="s">
        <v>7326</v>
      </c>
      <c r="P170" s="67" t="s">
        <v>3309</v>
      </c>
      <c r="Q170" s="67" t="s">
        <v>4241</v>
      </c>
      <c r="R170" s="67"/>
      <c r="S170" s="67"/>
      <c r="T170" s="67"/>
      <c r="U170" s="67"/>
      <c r="V170" s="67"/>
      <c r="W170" s="67"/>
      <c r="X170" s="67"/>
      <c r="Y170" s="67"/>
    </row>
    <row r="171" spans="1:25" s="2" customFormat="1" ht="16.5" customHeight="1">
      <c r="A171" s="59">
        <v>169</v>
      </c>
      <c r="B171" s="61" t="str">
        <f t="shared" si="14"/>
        <v>wi</v>
      </c>
      <c r="C171" s="61" t="s">
        <v>5138</v>
      </c>
      <c r="D171" s="2" t="s">
        <v>13558</v>
      </c>
      <c r="E171" s="61" t="str">
        <f t="shared" si="15"/>
        <v>w</v>
      </c>
      <c r="F171" s="62" t="str">
        <f t="shared" si="16"/>
        <v>i</v>
      </c>
      <c r="G171" s="62" t="str">
        <f t="shared" si="17"/>
        <v>L</v>
      </c>
      <c r="H171" s="62" t="str">
        <f t="shared" si="18"/>
        <v>R</v>
      </c>
      <c r="I171" s="62">
        <f t="shared" si="19"/>
        <v>4</v>
      </c>
      <c r="J171" s="62">
        <f t="shared" si="20"/>
        <v>22</v>
      </c>
      <c r="K171" s="81">
        <v>1.3017630716628619E-3</v>
      </c>
      <c r="L171" s="2" t="s">
        <v>6804</v>
      </c>
      <c r="M171" s="2" t="s">
        <v>6816</v>
      </c>
      <c r="N171" s="60" t="s">
        <v>6972</v>
      </c>
      <c r="O171" s="66" t="s">
        <v>11444</v>
      </c>
      <c r="P171" s="67" t="s">
        <v>4221</v>
      </c>
      <c r="Q171" s="67" t="s">
        <v>2878</v>
      </c>
      <c r="R171" s="67"/>
      <c r="S171" s="67"/>
      <c r="T171" s="67"/>
      <c r="U171" s="67"/>
      <c r="V171" s="67"/>
      <c r="W171" s="67"/>
      <c r="X171" s="67"/>
      <c r="Y171" s="67"/>
    </row>
    <row r="172" spans="1:25" s="2" customFormat="1" ht="16.5" customHeight="1">
      <c r="A172" s="59">
        <v>170</v>
      </c>
      <c r="B172" s="61" t="str">
        <f t="shared" si="14"/>
        <v>xh</v>
      </c>
      <c r="C172" s="61" t="s">
        <v>5405</v>
      </c>
      <c r="D172" s="2" t="s">
        <v>13564</v>
      </c>
      <c r="E172" s="61" t="str">
        <f t="shared" si="15"/>
        <v>x</v>
      </c>
      <c r="F172" s="62" t="str">
        <f t="shared" si="16"/>
        <v>h</v>
      </c>
      <c r="G172" s="62" t="str">
        <f t="shared" si="17"/>
        <v>L</v>
      </c>
      <c r="H172" s="62" t="str">
        <f t="shared" si="18"/>
        <v>R</v>
      </c>
      <c r="I172" s="62">
        <f t="shared" si="19"/>
        <v>6</v>
      </c>
      <c r="J172" s="62">
        <f t="shared" si="20"/>
        <v>17</v>
      </c>
      <c r="K172" s="81">
        <v>1.296123944437058E-3</v>
      </c>
      <c r="L172" s="2" t="s">
        <v>6892</v>
      </c>
      <c r="M172" s="2" t="s">
        <v>14461</v>
      </c>
      <c r="N172" s="60" t="s">
        <v>6977</v>
      </c>
      <c r="O172" s="66" t="s">
        <v>11100</v>
      </c>
      <c r="P172" s="67" t="s">
        <v>3812</v>
      </c>
      <c r="Q172" s="67" t="s">
        <v>2396</v>
      </c>
      <c r="R172" s="67" t="s">
        <v>2637</v>
      </c>
      <c r="S172" s="67"/>
      <c r="T172" s="67"/>
      <c r="U172" s="67"/>
      <c r="V172" s="67"/>
      <c r="W172" s="67"/>
      <c r="X172" s="67"/>
      <c r="Y172" s="67"/>
    </row>
    <row r="173" spans="1:25" s="2" customFormat="1" ht="16.5" customHeight="1">
      <c r="A173" s="59">
        <v>171</v>
      </c>
      <c r="B173" s="61" t="str">
        <f t="shared" si="14"/>
        <v>wn</v>
      </c>
      <c r="C173" s="61" t="s">
        <v>5076</v>
      </c>
      <c r="D173" s="2" t="s">
        <v>13634</v>
      </c>
      <c r="E173" s="61" t="str">
        <f t="shared" si="15"/>
        <v>w</v>
      </c>
      <c r="F173" s="62" t="str">
        <f t="shared" si="16"/>
        <v>n</v>
      </c>
      <c r="G173" s="62" t="str">
        <f t="shared" si="17"/>
        <v>L</v>
      </c>
      <c r="H173" s="62" t="str">
        <f t="shared" si="18"/>
        <v>R</v>
      </c>
      <c r="I173" s="62">
        <f t="shared" si="19"/>
        <v>4</v>
      </c>
      <c r="J173" s="62">
        <f t="shared" si="20"/>
        <v>18</v>
      </c>
      <c r="K173" s="81">
        <v>1.2907451346827279E-3</v>
      </c>
      <c r="L173" s="2" t="s">
        <v>6804</v>
      </c>
      <c r="M173" s="2" t="s">
        <v>6841</v>
      </c>
      <c r="N173" s="60" t="s">
        <v>6797</v>
      </c>
      <c r="O173" s="66" t="s">
        <v>9117</v>
      </c>
      <c r="P173" s="67" t="s">
        <v>5807</v>
      </c>
      <c r="Q173" s="67" t="s">
        <v>881</v>
      </c>
      <c r="R173" s="67"/>
      <c r="S173" s="67"/>
      <c r="T173" s="67"/>
      <c r="U173" s="67"/>
      <c r="V173" s="67"/>
      <c r="W173" s="67"/>
      <c r="X173" s="67"/>
      <c r="Y173" s="67"/>
    </row>
    <row r="174" spans="1:25" s="2" customFormat="1" ht="16.5" customHeight="1">
      <c r="A174" s="59">
        <v>172</v>
      </c>
      <c r="B174" s="61" t="str">
        <f t="shared" si="14"/>
        <v>eo</v>
      </c>
      <c r="C174" s="61" t="s">
        <v>6041</v>
      </c>
      <c r="D174" s="2" t="s">
        <v>13541</v>
      </c>
      <c r="E174" s="61" t="str">
        <f t="shared" si="15"/>
        <v>e</v>
      </c>
      <c r="F174" s="62" t="str">
        <f t="shared" si="16"/>
        <v>o</v>
      </c>
      <c r="G174" s="62" t="str">
        <f t="shared" si="17"/>
        <v>L</v>
      </c>
      <c r="H174" s="62" t="str">
        <f t="shared" si="18"/>
        <v>R</v>
      </c>
      <c r="I174" s="62">
        <f t="shared" si="19"/>
        <v>7</v>
      </c>
      <c r="J174" s="62">
        <f t="shared" si="20"/>
        <v>24</v>
      </c>
      <c r="K174" s="81">
        <v>1.2894207695466045E-3</v>
      </c>
      <c r="L174" s="2" t="s">
        <v>6876</v>
      </c>
      <c r="M174" s="2" t="s">
        <v>6960</v>
      </c>
      <c r="N174" s="60" t="s">
        <v>13476</v>
      </c>
      <c r="O174" s="66" t="s">
        <v>6041</v>
      </c>
      <c r="P174" s="67" t="s">
        <v>6041</v>
      </c>
      <c r="Q174" s="67"/>
      <c r="R174" s="67"/>
      <c r="S174" s="67"/>
      <c r="T174" s="67"/>
      <c r="U174" s="67"/>
      <c r="V174" s="67"/>
      <c r="W174" s="67"/>
      <c r="X174" s="67"/>
      <c r="Y174" s="67"/>
    </row>
    <row r="175" spans="1:25" s="2" customFormat="1" ht="16.5" customHeight="1">
      <c r="A175" s="59">
        <v>173</v>
      </c>
      <c r="B175" s="61" t="str">
        <f t="shared" si="14"/>
        <v>ti</v>
      </c>
      <c r="C175" s="61" t="s">
        <v>4884</v>
      </c>
      <c r="D175" s="2" t="s">
        <v>6942</v>
      </c>
      <c r="E175" s="61" t="str">
        <f t="shared" si="15"/>
        <v>t</v>
      </c>
      <c r="F175" s="62" t="str">
        <f t="shared" si="16"/>
        <v>i</v>
      </c>
      <c r="G175" s="62" t="str">
        <f t="shared" si="17"/>
        <v>L</v>
      </c>
      <c r="H175" s="62" t="str">
        <f t="shared" si="18"/>
        <v>R</v>
      </c>
      <c r="I175" s="62">
        <f t="shared" si="19"/>
        <v>13</v>
      </c>
      <c r="J175" s="62">
        <f t="shared" si="20"/>
        <v>22</v>
      </c>
      <c r="K175" s="81">
        <v>1.2806252929791792E-3</v>
      </c>
      <c r="L175" s="2" t="s">
        <v>6884</v>
      </c>
      <c r="M175" s="2" t="s">
        <v>13510</v>
      </c>
      <c r="N175" s="60" t="s">
        <v>6972</v>
      </c>
      <c r="O175" s="66" t="s">
        <v>8640</v>
      </c>
      <c r="P175" s="67" t="s">
        <v>4548</v>
      </c>
      <c r="Q175" s="67" t="s">
        <v>4241</v>
      </c>
      <c r="R175" s="67" t="s">
        <v>5654</v>
      </c>
      <c r="S175" s="67"/>
      <c r="T175" s="67"/>
      <c r="U175" s="67"/>
      <c r="V175" s="67"/>
      <c r="W175" s="67"/>
      <c r="X175" s="67"/>
      <c r="Y175" s="67"/>
    </row>
    <row r="176" spans="1:25" s="2" customFormat="1" ht="16.5" customHeight="1">
      <c r="A176" s="59">
        <v>174</v>
      </c>
      <c r="B176" s="61" t="str">
        <f t="shared" si="14"/>
        <v>jc</v>
      </c>
      <c r="C176" s="61" t="s">
        <v>2522</v>
      </c>
      <c r="D176" s="2" t="s">
        <v>6837</v>
      </c>
      <c r="E176" s="61" t="str">
        <f t="shared" si="15"/>
        <v>j</v>
      </c>
      <c r="F176" s="62" t="str">
        <f t="shared" si="16"/>
        <v>c</v>
      </c>
      <c r="G176" s="62" t="str">
        <f t="shared" si="17"/>
        <v>R</v>
      </c>
      <c r="H176" s="62" t="str">
        <f t="shared" si="18"/>
        <v>L</v>
      </c>
      <c r="I176" s="62">
        <f t="shared" si="19"/>
        <v>20</v>
      </c>
      <c r="J176" s="62">
        <f t="shared" si="20"/>
        <v>9</v>
      </c>
      <c r="K176" s="81">
        <v>1.2781490230317834E-3</v>
      </c>
      <c r="L176" s="2" t="s">
        <v>6887</v>
      </c>
      <c r="M176" s="2" t="s">
        <v>13535</v>
      </c>
      <c r="N176" s="60" t="s">
        <v>6797</v>
      </c>
      <c r="O176" s="66" t="s">
        <v>7438</v>
      </c>
      <c r="P176" s="67" t="s">
        <v>3354</v>
      </c>
      <c r="Q176" s="67" t="s">
        <v>530</v>
      </c>
      <c r="R176" s="67"/>
      <c r="S176" s="67"/>
      <c r="T176" s="67"/>
      <c r="U176" s="67"/>
      <c r="V176" s="67"/>
      <c r="W176" s="67"/>
      <c r="X176" s="67"/>
      <c r="Y176" s="67"/>
    </row>
    <row r="177" spans="1:25" s="2" customFormat="1" ht="16.5" customHeight="1">
      <c r="A177" s="59">
        <v>175</v>
      </c>
      <c r="B177" s="61" t="str">
        <f t="shared" si="14"/>
        <v>hh</v>
      </c>
      <c r="C177" s="61" t="s">
        <v>1688</v>
      </c>
      <c r="D177" s="2" t="s">
        <v>13556</v>
      </c>
      <c r="E177" s="61" t="str">
        <f t="shared" si="15"/>
        <v>h</v>
      </c>
      <c r="F177" s="62" t="str">
        <f t="shared" si="16"/>
        <v>h</v>
      </c>
      <c r="G177" s="62" t="str">
        <f t="shared" si="17"/>
        <v>R</v>
      </c>
      <c r="H177" s="62" t="str">
        <f t="shared" si="18"/>
        <v>R</v>
      </c>
      <c r="I177" s="62">
        <f t="shared" si="19"/>
        <v>17</v>
      </c>
      <c r="J177" s="62">
        <f t="shared" si="20"/>
        <v>17</v>
      </c>
      <c r="K177" s="81">
        <v>1.2735348958499081E-3</v>
      </c>
      <c r="L177" s="2" t="s">
        <v>6888</v>
      </c>
      <c r="M177" s="2" t="s">
        <v>6950</v>
      </c>
      <c r="N177" s="60" t="s">
        <v>6972</v>
      </c>
      <c r="O177" s="66" t="s">
        <v>14137</v>
      </c>
      <c r="P177" s="67" t="s">
        <v>4621</v>
      </c>
      <c r="Q177" s="67" t="s">
        <v>14133</v>
      </c>
      <c r="R177" s="67" t="s">
        <v>3468</v>
      </c>
      <c r="S177" s="67"/>
      <c r="T177" s="67"/>
      <c r="U177" s="67"/>
      <c r="V177" s="67"/>
      <c r="W177" s="67"/>
      <c r="X177" s="67"/>
      <c r="Y177" s="67"/>
    </row>
    <row r="178" spans="1:25" s="2" customFormat="1" ht="16.5" customHeight="1">
      <c r="A178" s="59">
        <v>176</v>
      </c>
      <c r="B178" s="61" t="str">
        <f t="shared" si="14"/>
        <v>gy</v>
      </c>
      <c r="C178" s="61" t="s">
        <v>1489</v>
      </c>
      <c r="D178" s="2" t="s">
        <v>6865</v>
      </c>
      <c r="E178" s="61" t="str">
        <f t="shared" si="15"/>
        <v>g</v>
      </c>
      <c r="F178" s="62" t="str">
        <f t="shared" si="16"/>
        <v>y</v>
      </c>
      <c r="G178" s="62" t="str">
        <f t="shared" si="17"/>
        <v>L</v>
      </c>
      <c r="H178" s="62" t="str">
        <f t="shared" si="18"/>
        <v>R</v>
      </c>
      <c r="I178" s="62">
        <f t="shared" si="19"/>
        <v>14</v>
      </c>
      <c r="J178" s="62">
        <f t="shared" si="20"/>
        <v>16</v>
      </c>
      <c r="K178" s="81">
        <v>1.2684131495986589E-3</v>
      </c>
      <c r="L178" s="2" t="s">
        <v>13509</v>
      </c>
      <c r="M178" s="2" t="s">
        <v>6876</v>
      </c>
      <c r="N178" s="60" t="s">
        <v>6797</v>
      </c>
      <c r="O178" s="66" t="s">
        <v>14048</v>
      </c>
      <c r="P178" s="67" t="s">
        <v>6473</v>
      </c>
      <c r="Q178" s="67" t="s">
        <v>2637</v>
      </c>
      <c r="R178" s="67"/>
      <c r="S178" s="67"/>
      <c r="T178" s="67"/>
      <c r="U178" s="67"/>
      <c r="V178" s="67"/>
      <c r="W178" s="67"/>
      <c r="X178" s="67"/>
      <c r="Y178" s="67"/>
    </row>
    <row r="179" spans="1:25" s="2" customFormat="1" ht="16.5" customHeight="1">
      <c r="A179" s="59">
        <v>177</v>
      </c>
      <c r="B179" s="61" t="str">
        <f t="shared" si="14"/>
        <v>bi</v>
      </c>
      <c r="C179" s="61" t="s">
        <v>210</v>
      </c>
      <c r="D179" s="2" t="s">
        <v>6945</v>
      </c>
      <c r="E179" s="61" t="str">
        <f t="shared" si="15"/>
        <v>b</v>
      </c>
      <c r="F179" s="62" t="str">
        <f t="shared" si="16"/>
        <v>i</v>
      </c>
      <c r="G179" s="62" t="str">
        <f t="shared" si="17"/>
        <v>L</v>
      </c>
      <c r="H179" s="62" t="str">
        <f t="shared" si="18"/>
        <v>R</v>
      </c>
      <c r="I179" s="62">
        <f t="shared" si="19"/>
        <v>15</v>
      </c>
      <c r="J179" s="62">
        <f t="shared" si="20"/>
        <v>22</v>
      </c>
      <c r="K179" s="81">
        <v>1.2659238637776893E-3</v>
      </c>
      <c r="L179" s="2" t="s">
        <v>6880</v>
      </c>
      <c r="M179" s="2" t="s">
        <v>13510</v>
      </c>
      <c r="N179" s="60" t="s">
        <v>6972</v>
      </c>
      <c r="O179" s="66" t="s">
        <v>12677</v>
      </c>
      <c r="P179" s="67" t="s">
        <v>209</v>
      </c>
      <c r="Q179" s="67" t="s">
        <v>209</v>
      </c>
      <c r="R179" s="67"/>
      <c r="S179" s="67"/>
      <c r="T179" s="67"/>
      <c r="U179" s="67"/>
      <c r="V179" s="67"/>
      <c r="W179" s="67"/>
      <c r="X179" s="67"/>
      <c r="Y179" s="67"/>
    </row>
    <row r="180" spans="1:25" s="2" customFormat="1" ht="16.5" customHeight="1">
      <c r="A180" s="59">
        <v>178</v>
      </c>
      <c r="B180" s="61" t="str">
        <f t="shared" si="14"/>
        <v>jd</v>
      </c>
      <c r="C180" s="61" t="s">
        <v>2077</v>
      </c>
      <c r="D180" s="2" t="s">
        <v>6811</v>
      </c>
      <c r="E180" s="61" t="str">
        <f t="shared" si="15"/>
        <v>j</v>
      </c>
      <c r="F180" s="62" t="str">
        <f t="shared" si="16"/>
        <v>d</v>
      </c>
      <c r="G180" s="62" t="str">
        <f t="shared" si="17"/>
        <v>R</v>
      </c>
      <c r="H180" s="62" t="str">
        <f t="shared" si="18"/>
        <v>L</v>
      </c>
      <c r="I180" s="62">
        <f t="shared" si="19"/>
        <v>20</v>
      </c>
      <c r="J180" s="62">
        <f t="shared" si="20"/>
        <v>8</v>
      </c>
      <c r="K180" s="81">
        <v>1.2649444192912689E-3</v>
      </c>
      <c r="L180" s="2" t="s">
        <v>6887</v>
      </c>
      <c r="M180" s="2" t="s">
        <v>13510</v>
      </c>
      <c r="N180" s="60" t="s">
        <v>6972</v>
      </c>
      <c r="O180" s="66" t="s">
        <v>9438</v>
      </c>
      <c r="P180" s="67" t="s">
        <v>5680</v>
      </c>
      <c r="Q180" s="67" t="s">
        <v>2067</v>
      </c>
      <c r="R180" s="67"/>
      <c r="S180" s="67"/>
      <c r="T180" s="67"/>
      <c r="U180" s="67"/>
      <c r="V180" s="67"/>
      <c r="W180" s="67"/>
      <c r="X180" s="67"/>
      <c r="Y180" s="67"/>
    </row>
    <row r="181" spans="1:25" s="2" customFormat="1" ht="16.5" customHeight="1">
      <c r="A181" s="59">
        <v>179</v>
      </c>
      <c r="B181" s="61" t="str">
        <f t="shared" si="14"/>
        <v>b;</v>
      </c>
      <c r="C181" s="61" t="s">
        <v>333</v>
      </c>
      <c r="D181" s="2" t="s">
        <v>13630</v>
      </c>
      <c r="E181" s="61" t="str">
        <f t="shared" si="15"/>
        <v>b</v>
      </c>
      <c r="F181" s="62" t="str">
        <f t="shared" si="16"/>
        <v>;</v>
      </c>
      <c r="G181" s="62" t="str">
        <f t="shared" si="17"/>
        <v>L</v>
      </c>
      <c r="H181" s="62" t="str">
        <f t="shared" si="18"/>
        <v>R</v>
      </c>
      <c r="I181" s="62">
        <f t="shared" si="19"/>
        <v>15</v>
      </c>
      <c r="J181" s="62">
        <f t="shared" si="20"/>
        <v>27</v>
      </c>
      <c r="K181" s="81">
        <v>1.2645279113369105E-3</v>
      </c>
      <c r="L181" s="2" t="s">
        <v>6880</v>
      </c>
      <c r="M181" s="2" t="s">
        <v>14095</v>
      </c>
      <c r="N181" s="60" t="s">
        <v>6797</v>
      </c>
      <c r="O181" s="66" t="s">
        <v>12735</v>
      </c>
      <c r="P181" s="67" t="s">
        <v>6963</v>
      </c>
      <c r="Q181" s="67" t="s">
        <v>1524</v>
      </c>
      <c r="R181" s="67"/>
      <c r="S181" s="67"/>
      <c r="T181" s="67"/>
      <c r="U181" s="67"/>
      <c r="V181" s="67"/>
      <c r="W181" s="67"/>
      <c r="X181" s="67"/>
      <c r="Y181" s="67"/>
    </row>
    <row r="182" spans="1:25" s="2" customFormat="1" ht="16.5" customHeight="1">
      <c r="A182" s="59">
        <v>180</v>
      </c>
      <c r="B182" s="61" t="str">
        <f t="shared" si="14"/>
        <v>ha</v>
      </c>
      <c r="C182" s="61" t="s">
        <v>1867</v>
      </c>
      <c r="D182" s="2" t="s">
        <v>6846</v>
      </c>
      <c r="E182" s="61" t="str">
        <f t="shared" si="15"/>
        <v>h</v>
      </c>
      <c r="F182" s="62" t="str">
        <f t="shared" si="16"/>
        <v>a</v>
      </c>
      <c r="G182" s="62" t="str">
        <f t="shared" si="17"/>
        <v>R</v>
      </c>
      <c r="H182" s="62" t="str">
        <f t="shared" si="18"/>
        <v>L</v>
      </c>
      <c r="I182" s="62">
        <f t="shared" si="19"/>
        <v>17</v>
      </c>
      <c r="J182" s="62">
        <f t="shared" si="20"/>
        <v>2</v>
      </c>
      <c r="K182" s="81">
        <v>1.2585406094930101E-3</v>
      </c>
      <c r="L182" s="2" t="s">
        <v>6888</v>
      </c>
      <c r="M182" s="2" t="s">
        <v>13532</v>
      </c>
      <c r="N182" s="60" t="s">
        <v>6797</v>
      </c>
      <c r="O182" s="66" t="s">
        <v>11566</v>
      </c>
      <c r="P182" s="67" t="s">
        <v>4221</v>
      </c>
      <c r="Q182" s="67" t="s">
        <v>209</v>
      </c>
      <c r="R182" s="67" t="s">
        <v>4492</v>
      </c>
      <c r="S182" s="67"/>
      <c r="T182" s="67"/>
      <c r="U182" s="67"/>
      <c r="V182" s="67"/>
      <c r="W182" s="67"/>
      <c r="X182" s="67"/>
      <c r="Y182" s="67"/>
    </row>
    <row r="183" spans="1:25" s="2" customFormat="1" ht="16.5" customHeight="1">
      <c r="A183" s="59">
        <v>181</v>
      </c>
      <c r="B183" s="61" t="str">
        <f t="shared" si="14"/>
        <v>mv</v>
      </c>
      <c r="C183" s="61" t="s">
        <v>3476</v>
      </c>
      <c r="D183" s="2" t="s">
        <v>6809</v>
      </c>
      <c r="E183" s="61" t="str">
        <f t="shared" si="15"/>
        <v>m</v>
      </c>
      <c r="F183" s="62" t="str">
        <f t="shared" si="16"/>
        <v>v</v>
      </c>
      <c r="G183" s="62" t="str">
        <f t="shared" si="17"/>
        <v>R</v>
      </c>
      <c r="H183" s="62" t="str">
        <f t="shared" si="18"/>
        <v>L</v>
      </c>
      <c r="I183" s="62">
        <f t="shared" si="19"/>
        <v>21</v>
      </c>
      <c r="J183" s="62">
        <f t="shared" si="20"/>
        <v>12</v>
      </c>
      <c r="K183" s="81">
        <v>1.2460356089570817E-3</v>
      </c>
      <c r="L183" s="2" t="s">
        <v>6877</v>
      </c>
      <c r="M183" s="2" t="s">
        <v>13513</v>
      </c>
      <c r="N183" s="60" t="s">
        <v>6978</v>
      </c>
      <c r="O183" s="66" t="s">
        <v>3476</v>
      </c>
      <c r="P183" s="67" t="s">
        <v>3476</v>
      </c>
      <c r="Q183" s="67"/>
      <c r="R183" s="67"/>
      <c r="S183" s="67"/>
      <c r="T183" s="67"/>
      <c r="U183" s="67"/>
      <c r="V183" s="67"/>
      <c r="W183" s="67"/>
      <c r="X183" s="67"/>
      <c r="Y183" s="67"/>
    </row>
    <row r="184" spans="1:25" s="2" customFormat="1" ht="16.5" customHeight="1">
      <c r="A184" s="59">
        <v>182</v>
      </c>
      <c r="B184" s="61" t="str">
        <f t="shared" si="14"/>
        <v>em</v>
      </c>
      <c r="C184" s="61" t="s">
        <v>6147</v>
      </c>
      <c r="D184" s="2" t="s">
        <v>13641</v>
      </c>
      <c r="E184" s="61" t="str">
        <f t="shared" si="15"/>
        <v>e</v>
      </c>
      <c r="F184" s="62" t="str">
        <f t="shared" si="16"/>
        <v>m</v>
      </c>
      <c r="G184" s="62" t="str">
        <f t="shared" si="17"/>
        <v>L</v>
      </c>
      <c r="H184" s="62" t="str">
        <f t="shared" si="18"/>
        <v>R</v>
      </c>
      <c r="I184" s="62">
        <f t="shared" si="19"/>
        <v>7</v>
      </c>
      <c r="J184" s="62">
        <f t="shared" si="20"/>
        <v>21</v>
      </c>
      <c r="K184" s="81">
        <v>1.2414670373327144E-3</v>
      </c>
      <c r="L184" s="2" t="s">
        <v>6885</v>
      </c>
      <c r="M184" s="2" t="s">
        <v>14110</v>
      </c>
      <c r="N184" s="60" t="s">
        <v>6797</v>
      </c>
      <c r="O184" s="66" t="s">
        <v>12783</v>
      </c>
      <c r="P184" s="67" t="s">
        <v>1176</v>
      </c>
      <c r="Q184" s="67" t="s">
        <v>1165</v>
      </c>
      <c r="R184" s="67"/>
      <c r="S184" s="67"/>
      <c r="T184" s="67"/>
      <c r="U184" s="67"/>
      <c r="V184" s="67"/>
      <c r="W184" s="67"/>
      <c r="X184" s="67"/>
      <c r="Y184" s="67"/>
    </row>
    <row r="185" spans="1:25" s="2" customFormat="1" ht="16.5" customHeight="1">
      <c r="A185" s="59">
        <v>183</v>
      </c>
      <c r="B185" s="61" t="str">
        <f t="shared" si="14"/>
        <v>ov</v>
      </c>
      <c r="C185" s="61" t="s">
        <v>4622</v>
      </c>
      <c r="D185" s="2" t="s">
        <v>13629</v>
      </c>
      <c r="E185" s="61" t="str">
        <f t="shared" si="15"/>
        <v>o</v>
      </c>
      <c r="F185" s="62" t="str">
        <f t="shared" si="16"/>
        <v>v</v>
      </c>
      <c r="G185" s="62" t="str">
        <f t="shared" si="17"/>
        <v>R</v>
      </c>
      <c r="H185" s="62" t="str">
        <f t="shared" si="18"/>
        <v>L</v>
      </c>
      <c r="I185" s="62">
        <f t="shared" si="19"/>
        <v>24</v>
      </c>
      <c r="J185" s="62">
        <f t="shared" si="20"/>
        <v>12</v>
      </c>
      <c r="K185" s="81">
        <v>1.2413531484389445E-3</v>
      </c>
      <c r="L185" s="2" t="s">
        <v>14018</v>
      </c>
      <c r="M185" s="2" t="s">
        <v>13534</v>
      </c>
      <c r="N185" s="60" t="s">
        <v>7034</v>
      </c>
      <c r="O185" s="66" t="s">
        <v>4622</v>
      </c>
      <c r="P185" s="67" t="s">
        <v>4622</v>
      </c>
      <c r="Q185" s="67"/>
      <c r="R185" s="67"/>
      <c r="S185" s="67"/>
      <c r="T185" s="67"/>
      <c r="U185" s="67"/>
      <c r="V185" s="67"/>
      <c r="W185" s="67"/>
      <c r="X185" s="67"/>
      <c r="Y185" s="67"/>
    </row>
    <row r="186" spans="1:25" s="2" customFormat="1" ht="16.5" customHeight="1">
      <c r="A186" s="59">
        <v>184</v>
      </c>
      <c r="B186" s="61" t="str">
        <f t="shared" si="14"/>
        <v>oe</v>
      </c>
      <c r="C186" s="61" t="s">
        <v>4432</v>
      </c>
      <c r="D186" s="2" t="s">
        <v>13699</v>
      </c>
      <c r="E186" s="61" t="str">
        <f t="shared" si="15"/>
        <v>o</v>
      </c>
      <c r="F186" s="62" t="str">
        <f t="shared" si="16"/>
        <v>e</v>
      </c>
      <c r="G186" s="62" t="str">
        <f t="shared" si="17"/>
        <v>R</v>
      </c>
      <c r="H186" s="62" t="str">
        <f t="shared" si="18"/>
        <v>L</v>
      </c>
      <c r="I186" s="62">
        <f t="shared" si="19"/>
        <v>24</v>
      </c>
      <c r="J186" s="62">
        <f t="shared" si="20"/>
        <v>7</v>
      </c>
      <c r="K186" s="81">
        <v>1.2386393387988288E-3</v>
      </c>
      <c r="L186" s="2" t="s">
        <v>14018</v>
      </c>
      <c r="M186" s="2" t="s">
        <v>6876</v>
      </c>
      <c r="N186" s="60" t="s">
        <v>6972</v>
      </c>
      <c r="O186" s="66" t="s">
        <v>9283</v>
      </c>
      <c r="P186" s="67" t="s">
        <v>5680</v>
      </c>
      <c r="Q186" s="67" t="s">
        <v>4561</v>
      </c>
      <c r="R186" s="67"/>
      <c r="S186" s="67"/>
      <c r="T186" s="67"/>
      <c r="U186" s="67"/>
      <c r="V186" s="67"/>
      <c r="W186" s="67"/>
      <c r="X186" s="67"/>
      <c r="Y186" s="67"/>
    </row>
    <row r="187" spans="1:25" s="2" customFormat="1" ht="16.5" customHeight="1">
      <c r="A187" s="59">
        <v>185</v>
      </c>
      <c r="B187" s="61" t="str">
        <f t="shared" si="14"/>
        <v>du</v>
      </c>
      <c r="C187" s="61" t="s">
        <v>1076</v>
      </c>
      <c r="D187" s="2" t="s">
        <v>6938</v>
      </c>
      <c r="E187" s="61" t="str">
        <f t="shared" si="15"/>
        <v>d</v>
      </c>
      <c r="F187" s="62" t="str">
        <f t="shared" si="16"/>
        <v>u</v>
      </c>
      <c r="G187" s="62" t="str">
        <f t="shared" si="17"/>
        <v>L</v>
      </c>
      <c r="H187" s="62" t="str">
        <f t="shared" si="18"/>
        <v>R</v>
      </c>
      <c r="I187" s="62">
        <f t="shared" si="19"/>
        <v>8</v>
      </c>
      <c r="J187" s="62">
        <f t="shared" si="20"/>
        <v>19</v>
      </c>
      <c r="K187" s="81">
        <v>1.2365535450586441E-3</v>
      </c>
      <c r="L187" s="2" t="s">
        <v>13508</v>
      </c>
      <c r="M187" s="2" t="s">
        <v>13512</v>
      </c>
      <c r="N187" s="60" t="s">
        <v>6874</v>
      </c>
      <c r="O187" s="66" t="s">
        <v>12111</v>
      </c>
      <c r="P187" s="67" t="s">
        <v>1628</v>
      </c>
      <c r="Q187" s="67" t="s">
        <v>3573</v>
      </c>
      <c r="R187" s="67" t="s">
        <v>6041</v>
      </c>
      <c r="S187" s="67"/>
      <c r="T187" s="67"/>
      <c r="U187" s="67"/>
      <c r="V187" s="67"/>
      <c r="W187" s="67"/>
      <c r="X187" s="67"/>
      <c r="Y187" s="67"/>
    </row>
    <row r="188" spans="1:25" s="2" customFormat="1" ht="16.5" customHeight="1">
      <c r="A188" s="59">
        <v>186</v>
      </c>
      <c r="B188" s="61" t="str">
        <f t="shared" si="14"/>
        <v>qi</v>
      </c>
      <c r="C188" s="61" t="s">
        <v>3927</v>
      </c>
      <c r="D188" s="2" t="s">
        <v>6935</v>
      </c>
      <c r="E188" s="61" t="str">
        <f t="shared" si="15"/>
        <v>q</v>
      </c>
      <c r="F188" s="62" t="str">
        <f t="shared" si="16"/>
        <v>i</v>
      </c>
      <c r="G188" s="62" t="str">
        <f t="shared" si="17"/>
        <v>L</v>
      </c>
      <c r="H188" s="62" t="str">
        <f t="shared" si="18"/>
        <v>R</v>
      </c>
      <c r="I188" s="62">
        <f t="shared" si="19"/>
        <v>1</v>
      </c>
      <c r="J188" s="62">
        <f t="shared" si="20"/>
        <v>22</v>
      </c>
      <c r="K188" s="81">
        <v>1.2363680688602188E-3</v>
      </c>
      <c r="L188" s="2" t="s">
        <v>13511</v>
      </c>
      <c r="M188" s="2" t="s">
        <v>13510</v>
      </c>
      <c r="N188" s="60" t="s">
        <v>6797</v>
      </c>
      <c r="O188" s="66" t="s">
        <v>11472</v>
      </c>
      <c r="P188" s="67" t="s">
        <v>4220</v>
      </c>
      <c r="Q188" s="67" t="s">
        <v>6474</v>
      </c>
      <c r="R188" s="67"/>
      <c r="S188" s="67"/>
      <c r="T188" s="67"/>
      <c r="U188" s="67"/>
      <c r="V188" s="67"/>
      <c r="W188" s="67"/>
      <c r="X188" s="67"/>
      <c r="Y188" s="67"/>
    </row>
    <row r="189" spans="1:25" s="2" customFormat="1" ht="16.5" customHeight="1">
      <c r="A189" s="59">
        <v>187</v>
      </c>
      <c r="B189" s="61" t="str">
        <f t="shared" si="14"/>
        <v>eo</v>
      </c>
      <c r="C189" s="61" t="s">
        <v>6019</v>
      </c>
      <c r="D189" s="2" t="s">
        <v>13541</v>
      </c>
      <c r="E189" s="61" t="str">
        <f t="shared" si="15"/>
        <v>e</v>
      </c>
      <c r="F189" s="62" t="str">
        <f t="shared" si="16"/>
        <v>o</v>
      </c>
      <c r="G189" s="62" t="str">
        <f t="shared" si="17"/>
        <v>L</v>
      </c>
      <c r="H189" s="62" t="str">
        <f t="shared" si="18"/>
        <v>R</v>
      </c>
      <c r="I189" s="62">
        <f t="shared" si="19"/>
        <v>7</v>
      </c>
      <c r="J189" s="62">
        <f t="shared" si="20"/>
        <v>24</v>
      </c>
      <c r="K189" s="81">
        <v>1.2312723543561168E-3</v>
      </c>
      <c r="L189" s="2" t="s">
        <v>6876</v>
      </c>
      <c r="M189" s="2" t="s">
        <v>6960</v>
      </c>
      <c r="N189" s="60" t="s">
        <v>6978</v>
      </c>
      <c r="O189" s="66" t="s">
        <v>6019</v>
      </c>
      <c r="P189" s="67" t="s">
        <v>6019</v>
      </c>
      <c r="Q189" s="67"/>
      <c r="R189" s="67"/>
      <c r="S189" s="67"/>
      <c r="T189" s="67"/>
      <c r="U189" s="67"/>
      <c r="V189" s="67"/>
      <c r="W189" s="67"/>
      <c r="X189" s="67"/>
      <c r="Y189" s="67"/>
    </row>
    <row r="190" spans="1:25" s="2" customFormat="1" ht="16.5" customHeight="1">
      <c r="A190" s="59">
        <v>188</v>
      </c>
      <c r="B190" s="61" t="str">
        <f t="shared" si="14"/>
        <v>tl</v>
      </c>
      <c r="C190" s="61" t="s">
        <v>4952</v>
      </c>
      <c r="D190" s="2" t="s">
        <v>13603</v>
      </c>
      <c r="E190" s="61" t="str">
        <f t="shared" si="15"/>
        <v>t</v>
      </c>
      <c r="F190" s="62" t="str">
        <f t="shared" si="16"/>
        <v>l</v>
      </c>
      <c r="G190" s="62" t="str">
        <f t="shared" si="17"/>
        <v>L</v>
      </c>
      <c r="H190" s="62" t="str">
        <f t="shared" si="18"/>
        <v>R</v>
      </c>
      <c r="I190" s="62">
        <f t="shared" si="19"/>
        <v>13</v>
      </c>
      <c r="J190" s="62">
        <f t="shared" si="20"/>
        <v>25</v>
      </c>
      <c r="K190" s="81">
        <v>1.2290987034693096E-3</v>
      </c>
      <c r="L190" s="2" t="s">
        <v>6884</v>
      </c>
      <c r="M190" s="2" t="s">
        <v>6908</v>
      </c>
      <c r="N190" s="60" t="s">
        <v>6973</v>
      </c>
      <c r="O190" s="66" t="s">
        <v>14013</v>
      </c>
      <c r="P190" s="67" t="s">
        <v>14114</v>
      </c>
      <c r="Q190" s="67" t="s">
        <v>6010</v>
      </c>
      <c r="R190" s="67" t="s">
        <v>722</v>
      </c>
      <c r="S190" s="67"/>
      <c r="T190" s="67"/>
      <c r="U190" s="67"/>
      <c r="V190" s="67"/>
      <c r="W190" s="67"/>
      <c r="X190" s="67"/>
      <c r="Y190" s="67"/>
    </row>
    <row r="191" spans="1:25" s="2" customFormat="1" ht="16.5" customHeight="1">
      <c r="A191" s="59">
        <v>189</v>
      </c>
      <c r="B191" s="61" t="str">
        <f t="shared" si="14"/>
        <v>of</v>
      </c>
      <c r="C191" s="61" t="s">
        <v>4516</v>
      </c>
      <c r="D191" s="2" t="s">
        <v>13538</v>
      </c>
      <c r="E191" s="61" t="str">
        <f t="shared" si="15"/>
        <v>o</v>
      </c>
      <c r="F191" s="62" t="str">
        <f t="shared" si="16"/>
        <v>f</v>
      </c>
      <c r="G191" s="62" t="str">
        <f t="shared" si="17"/>
        <v>R</v>
      </c>
      <c r="H191" s="62" t="str">
        <f t="shared" si="18"/>
        <v>L</v>
      </c>
      <c r="I191" s="62">
        <f t="shared" si="19"/>
        <v>24</v>
      </c>
      <c r="J191" s="62">
        <f t="shared" si="20"/>
        <v>11</v>
      </c>
      <c r="K191" s="81">
        <v>1.2275237827668922E-3</v>
      </c>
      <c r="L191" s="2" t="s">
        <v>14018</v>
      </c>
      <c r="M191" s="2" t="s">
        <v>13510</v>
      </c>
      <c r="N191" s="60" t="s">
        <v>6978</v>
      </c>
      <c r="O191" s="66" t="s">
        <v>8097</v>
      </c>
      <c r="P191" s="67" t="s">
        <v>3573</v>
      </c>
      <c r="Q191" s="67" t="s">
        <v>14458</v>
      </c>
      <c r="R191" s="67"/>
      <c r="S191" s="67"/>
      <c r="T191" s="67"/>
      <c r="U191" s="67"/>
      <c r="V191" s="67"/>
      <c r="W191" s="67"/>
      <c r="X191" s="67"/>
      <c r="Y191" s="67"/>
    </row>
    <row r="192" spans="1:25" s="2" customFormat="1" ht="16.5" customHeight="1">
      <c r="A192" s="59">
        <v>190</v>
      </c>
      <c r="B192" s="61" t="str">
        <f t="shared" si="14"/>
        <v>x;</v>
      </c>
      <c r="C192" s="61" t="s">
        <v>5512</v>
      </c>
      <c r="D192" s="2" t="s">
        <v>13600</v>
      </c>
      <c r="E192" s="61" t="str">
        <f t="shared" si="15"/>
        <v>x</v>
      </c>
      <c r="F192" s="62" t="str">
        <f t="shared" si="16"/>
        <v>;</v>
      </c>
      <c r="G192" s="62" t="str">
        <f t="shared" si="17"/>
        <v>L</v>
      </c>
      <c r="H192" s="62" t="str">
        <f t="shared" si="18"/>
        <v>R</v>
      </c>
      <c r="I192" s="62">
        <f t="shared" si="19"/>
        <v>6</v>
      </c>
      <c r="J192" s="62">
        <f t="shared" si="20"/>
        <v>27</v>
      </c>
      <c r="K192" s="81">
        <v>1.2247025921697937E-3</v>
      </c>
      <c r="L192" s="2" t="s">
        <v>6892</v>
      </c>
      <c r="M192" s="2" t="s">
        <v>14095</v>
      </c>
      <c r="N192" s="60" t="s">
        <v>7036</v>
      </c>
      <c r="O192" s="66" t="s">
        <v>11199</v>
      </c>
      <c r="P192" s="67" t="s">
        <v>5478</v>
      </c>
      <c r="Q192" s="67" t="s">
        <v>4466</v>
      </c>
      <c r="R192" s="67"/>
      <c r="S192" s="67"/>
      <c r="T192" s="67"/>
      <c r="U192" s="67"/>
      <c r="V192" s="67"/>
      <c r="W192" s="67"/>
      <c r="X192" s="67"/>
      <c r="Y192" s="67"/>
    </row>
    <row r="193" spans="1:25" s="2" customFormat="1" ht="16.5" customHeight="1">
      <c r="A193" s="59">
        <v>191</v>
      </c>
      <c r="B193" s="61" t="str">
        <f t="shared" si="14"/>
        <v>ld</v>
      </c>
      <c r="C193" s="61" t="s">
        <v>2878</v>
      </c>
      <c r="D193" s="2" t="s">
        <v>6831</v>
      </c>
      <c r="E193" s="61" t="str">
        <f t="shared" si="15"/>
        <v>l</v>
      </c>
      <c r="F193" s="62" t="str">
        <f t="shared" si="16"/>
        <v>d</v>
      </c>
      <c r="G193" s="62" t="str">
        <f t="shared" si="17"/>
        <v>R</v>
      </c>
      <c r="H193" s="62" t="str">
        <f t="shared" si="18"/>
        <v>L</v>
      </c>
      <c r="I193" s="62">
        <f t="shared" si="19"/>
        <v>25</v>
      </c>
      <c r="J193" s="62">
        <f t="shared" si="20"/>
        <v>8</v>
      </c>
      <c r="K193" s="81">
        <v>1.2246342588335317E-3</v>
      </c>
      <c r="L193" s="2" t="s">
        <v>6889</v>
      </c>
      <c r="M193" s="2" t="s">
        <v>13510</v>
      </c>
      <c r="N193" s="60" t="s">
        <v>6797</v>
      </c>
      <c r="O193" s="66" t="s">
        <v>2878</v>
      </c>
      <c r="P193" s="67" t="s">
        <v>2878</v>
      </c>
      <c r="Q193" s="67"/>
      <c r="R193" s="67"/>
      <c r="S193" s="67"/>
      <c r="T193" s="67"/>
      <c r="U193" s="67"/>
      <c r="V193" s="67"/>
      <c r="W193" s="67"/>
      <c r="X193" s="67"/>
      <c r="Y193" s="67"/>
    </row>
    <row r="194" spans="1:25" s="2" customFormat="1" ht="16.5" customHeight="1">
      <c r="A194" s="59">
        <v>192</v>
      </c>
      <c r="B194" s="61" t="str">
        <f t="shared" si="14"/>
        <v>ru</v>
      </c>
      <c r="C194" s="61" t="s">
        <v>4277</v>
      </c>
      <c r="D194" s="2" t="s">
        <v>6937</v>
      </c>
      <c r="E194" s="61" t="str">
        <f t="shared" si="15"/>
        <v>r</v>
      </c>
      <c r="F194" s="62" t="str">
        <f t="shared" si="16"/>
        <v>u</v>
      </c>
      <c r="G194" s="62" t="str">
        <f t="shared" si="17"/>
        <v>L</v>
      </c>
      <c r="H194" s="62" t="str">
        <f t="shared" si="18"/>
        <v>R</v>
      </c>
      <c r="I194" s="62">
        <f t="shared" si="19"/>
        <v>10</v>
      </c>
      <c r="J194" s="62">
        <f t="shared" si="20"/>
        <v>19</v>
      </c>
      <c r="K194" s="81">
        <v>1.2223532269897415E-3</v>
      </c>
      <c r="L194" s="2" t="s">
        <v>6891</v>
      </c>
      <c r="M194" s="2" t="s">
        <v>13512</v>
      </c>
      <c r="N194" s="60" t="s">
        <v>6978</v>
      </c>
      <c r="O194" s="66" t="s">
        <v>4277</v>
      </c>
      <c r="P194" s="67" t="s">
        <v>3812</v>
      </c>
      <c r="Q194" s="67" t="s">
        <v>6776</v>
      </c>
      <c r="R194" s="67"/>
      <c r="S194" s="67"/>
      <c r="T194" s="67"/>
      <c r="U194" s="67"/>
      <c r="V194" s="67"/>
      <c r="W194" s="67"/>
      <c r="X194" s="67"/>
      <c r="Y194" s="67"/>
    </row>
    <row r="195" spans="1:25" s="2" customFormat="1" ht="16.5" customHeight="1">
      <c r="A195" s="59">
        <v>193</v>
      </c>
      <c r="B195" s="61" t="str">
        <f t="shared" ref="B195:B258" si="21">VLOOKUP(D195,sp,2,FALSE)</f>
        <v>oq</v>
      </c>
      <c r="C195" s="61" t="s">
        <v>4547</v>
      </c>
      <c r="D195" s="2" t="s">
        <v>13562</v>
      </c>
      <c r="E195" s="61" t="str">
        <f t="shared" ref="E195:E258" si="22">LEFT(B195,1)</f>
        <v>o</v>
      </c>
      <c r="F195" s="62" t="str">
        <f t="shared" ref="F195:F258" si="23">RIGHT(B195,1)</f>
        <v>q</v>
      </c>
      <c r="G195" s="62" t="str">
        <f t="shared" si="17"/>
        <v>R</v>
      </c>
      <c r="H195" s="62" t="str">
        <f t="shared" si="18"/>
        <v>L</v>
      </c>
      <c r="I195" s="62">
        <f t="shared" si="19"/>
        <v>24</v>
      </c>
      <c r="J195" s="62">
        <f t="shared" si="20"/>
        <v>1</v>
      </c>
      <c r="K195" s="81">
        <v>1.213678147252873E-3</v>
      </c>
      <c r="L195" s="2" t="s">
        <v>14018</v>
      </c>
      <c r="M195" s="2" t="s">
        <v>6960</v>
      </c>
      <c r="N195" s="60" t="s">
        <v>13476</v>
      </c>
      <c r="O195" s="66" t="s">
        <v>4547</v>
      </c>
      <c r="P195" s="67" t="s">
        <v>4547</v>
      </c>
      <c r="Q195" s="67"/>
      <c r="R195" s="67"/>
      <c r="S195" s="67"/>
      <c r="T195" s="67"/>
      <c r="U195" s="67"/>
      <c r="V195" s="67"/>
      <c r="W195" s="67"/>
      <c r="X195" s="67"/>
      <c r="Y195" s="67"/>
    </row>
    <row r="196" spans="1:25" s="2" customFormat="1" ht="16.5" customHeight="1">
      <c r="A196" s="59">
        <v>194</v>
      </c>
      <c r="B196" s="61" t="str">
        <f t="shared" si="21"/>
        <v>ti</v>
      </c>
      <c r="C196" s="61" t="s">
        <v>4887</v>
      </c>
      <c r="D196" s="2" t="s">
        <v>6942</v>
      </c>
      <c r="E196" s="61" t="str">
        <f t="shared" si="22"/>
        <v>t</v>
      </c>
      <c r="F196" s="62" t="str">
        <f t="shared" si="23"/>
        <v>i</v>
      </c>
      <c r="G196" s="62" t="str">
        <f t="shared" ref="G196:G259" si="24">IF(FIND(E196,"qwertasdfgzxcvbyuiophjkl;nm")&lt;15.5,"L","R")</f>
        <v>L</v>
      </c>
      <c r="H196" s="62" t="str">
        <f t="shared" ref="H196:H259" si="25">IF(FIND(F196,"qwertasdfgzxcvbyuiophjkl;nm")&lt;15.5,"L","R")</f>
        <v>R</v>
      </c>
      <c r="I196" s="62">
        <f t="shared" ref="I196:I259" si="26">FIND(E196,$I$1)</f>
        <v>13</v>
      </c>
      <c r="J196" s="62">
        <f t="shared" ref="J196:J259" si="27">FIND(F196,$I$1)</f>
        <v>22</v>
      </c>
      <c r="K196" s="81">
        <v>1.2067504485432732E-3</v>
      </c>
      <c r="L196" s="2" t="s">
        <v>6884</v>
      </c>
      <c r="M196" s="2" t="s">
        <v>13510</v>
      </c>
      <c r="N196" s="60" t="s">
        <v>6973</v>
      </c>
      <c r="O196" s="66" t="s">
        <v>7631</v>
      </c>
      <c r="P196" s="67" t="s">
        <v>4241</v>
      </c>
      <c r="Q196" s="67" t="s">
        <v>5654</v>
      </c>
      <c r="R196" s="67" t="s">
        <v>5797</v>
      </c>
      <c r="S196" s="67"/>
      <c r="T196" s="67"/>
      <c r="U196" s="67"/>
      <c r="V196" s="67"/>
      <c r="W196" s="67"/>
      <c r="X196" s="67"/>
      <c r="Y196" s="67"/>
    </row>
    <row r="197" spans="1:25" s="2" customFormat="1" ht="16.5" customHeight="1">
      <c r="A197" s="59">
        <v>195</v>
      </c>
      <c r="B197" s="61" t="str">
        <f t="shared" si="21"/>
        <v>wu</v>
      </c>
      <c r="C197" s="61" t="s">
        <v>5225</v>
      </c>
      <c r="D197" s="2" t="s">
        <v>6939</v>
      </c>
      <c r="E197" s="61" t="str">
        <f t="shared" si="22"/>
        <v>w</v>
      </c>
      <c r="F197" s="62" t="str">
        <f t="shared" si="23"/>
        <v>u</v>
      </c>
      <c r="G197" s="62" t="str">
        <f t="shared" si="24"/>
        <v>L</v>
      </c>
      <c r="H197" s="62" t="str">
        <f t="shared" si="25"/>
        <v>R</v>
      </c>
      <c r="I197" s="62">
        <f t="shared" si="26"/>
        <v>4</v>
      </c>
      <c r="J197" s="62">
        <f t="shared" si="27"/>
        <v>19</v>
      </c>
      <c r="K197" s="81">
        <v>1.2018239403956293E-3</v>
      </c>
      <c r="L197" s="2" t="s">
        <v>6804</v>
      </c>
      <c r="M197" s="2" t="s">
        <v>13512</v>
      </c>
      <c r="N197" s="60" t="s">
        <v>6797</v>
      </c>
      <c r="O197" s="66" t="s">
        <v>10194</v>
      </c>
      <c r="P197" s="67" t="s">
        <v>6473</v>
      </c>
      <c r="Q197" s="67" t="s">
        <v>2875</v>
      </c>
      <c r="R197" s="67"/>
      <c r="S197" s="67"/>
      <c r="T197" s="67"/>
      <c r="U197" s="67"/>
      <c r="V197" s="67"/>
      <c r="W197" s="67"/>
      <c r="X197" s="67"/>
      <c r="Y197" s="67"/>
    </row>
    <row r="198" spans="1:25" s="2" customFormat="1" ht="16.5" customHeight="1">
      <c r="A198" s="59">
        <v>196</v>
      </c>
      <c r="B198" s="61" t="str">
        <f t="shared" si="21"/>
        <v>bp</v>
      </c>
      <c r="C198" s="61" t="s">
        <v>172</v>
      </c>
      <c r="D198" s="2" t="s">
        <v>13586</v>
      </c>
      <c r="E198" s="61" t="str">
        <f t="shared" si="22"/>
        <v>b</v>
      </c>
      <c r="F198" s="62" t="str">
        <f t="shared" si="23"/>
        <v>p</v>
      </c>
      <c r="G198" s="62" t="str">
        <f t="shared" si="24"/>
        <v>L</v>
      </c>
      <c r="H198" s="62" t="str">
        <f t="shared" si="25"/>
        <v>R</v>
      </c>
      <c r="I198" s="62">
        <f t="shared" si="26"/>
        <v>15</v>
      </c>
      <c r="J198" s="62">
        <f t="shared" si="27"/>
        <v>26</v>
      </c>
      <c r="K198" s="81">
        <v>1.1964776703252335E-3</v>
      </c>
      <c r="L198" s="2" t="s">
        <v>6880</v>
      </c>
      <c r="M198" s="2" t="s">
        <v>6816</v>
      </c>
      <c r="N198" s="60" t="s">
        <v>6972</v>
      </c>
      <c r="O198" s="66" t="s">
        <v>172</v>
      </c>
      <c r="P198" s="67" t="s">
        <v>6626</v>
      </c>
      <c r="Q198" s="67" t="s">
        <v>209</v>
      </c>
      <c r="R198" s="67"/>
      <c r="S198" s="67"/>
      <c r="T198" s="67"/>
      <c r="U198" s="67"/>
      <c r="V198" s="67"/>
      <c r="W198" s="67"/>
      <c r="X198" s="67"/>
      <c r="Y198" s="67"/>
    </row>
    <row r="199" spans="1:25" s="2" customFormat="1" ht="16.5" customHeight="1">
      <c r="A199" s="59">
        <v>197</v>
      </c>
      <c r="B199" s="61" t="str">
        <f t="shared" si="21"/>
        <v>hk</v>
      </c>
      <c r="C199" s="61" t="s">
        <v>1780</v>
      </c>
      <c r="D199" s="2" t="s">
        <v>6851</v>
      </c>
      <c r="E199" s="61" t="str">
        <f t="shared" si="22"/>
        <v>h</v>
      </c>
      <c r="F199" s="62" t="str">
        <f t="shared" si="23"/>
        <v>k</v>
      </c>
      <c r="G199" s="62" t="str">
        <f t="shared" si="24"/>
        <v>R</v>
      </c>
      <c r="H199" s="62" t="str">
        <f t="shared" si="25"/>
        <v>R</v>
      </c>
      <c r="I199" s="62">
        <f t="shared" si="26"/>
        <v>17</v>
      </c>
      <c r="J199" s="62">
        <f t="shared" si="27"/>
        <v>23</v>
      </c>
      <c r="K199" s="81">
        <v>1.1889544953996372E-3</v>
      </c>
      <c r="L199" s="2" t="s">
        <v>6888</v>
      </c>
      <c r="M199" s="2" t="s">
        <v>6836</v>
      </c>
      <c r="N199" s="60" t="s">
        <v>6972</v>
      </c>
      <c r="O199" s="66" t="s">
        <v>10391</v>
      </c>
      <c r="P199" s="67" t="s">
        <v>612</v>
      </c>
      <c r="Q199" s="67" t="s">
        <v>1498</v>
      </c>
      <c r="R199" s="67"/>
      <c r="S199" s="67"/>
      <c r="T199" s="67"/>
      <c r="U199" s="67"/>
      <c r="V199" s="67"/>
      <c r="W199" s="67"/>
      <c r="X199" s="67"/>
      <c r="Y199" s="67"/>
    </row>
    <row r="200" spans="1:25" s="2" customFormat="1" ht="16.5" customHeight="1">
      <c r="A200" s="59">
        <v>198</v>
      </c>
      <c r="B200" s="61" t="str">
        <f t="shared" si="21"/>
        <v>jz</v>
      </c>
      <c r="C200" s="61" t="s">
        <v>2325</v>
      </c>
      <c r="D200" s="2" t="s">
        <v>6860</v>
      </c>
      <c r="E200" s="61" t="str">
        <f t="shared" si="22"/>
        <v>j</v>
      </c>
      <c r="F200" s="62" t="str">
        <f t="shared" si="23"/>
        <v>z</v>
      </c>
      <c r="G200" s="62" t="str">
        <f t="shared" si="24"/>
        <v>R</v>
      </c>
      <c r="H200" s="62" t="str">
        <f t="shared" si="25"/>
        <v>L</v>
      </c>
      <c r="I200" s="62">
        <f t="shared" si="26"/>
        <v>20</v>
      </c>
      <c r="J200" s="62">
        <f t="shared" si="27"/>
        <v>3</v>
      </c>
      <c r="K200" s="81">
        <v>1.1876398921686938E-3</v>
      </c>
      <c r="L200" s="2" t="s">
        <v>6887</v>
      </c>
      <c r="M200" s="2" t="s">
        <v>13530</v>
      </c>
      <c r="N200" s="60" t="s">
        <v>6797</v>
      </c>
      <c r="O200" s="66" t="s">
        <v>14026</v>
      </c>
      <c r="P200" s="67" t="s">
        <v>2325</v>
      </c>
      <c r="Q200" s="67"/>
      <c r="R200" s="67"/>
      <c r="S200" s="67"/>
      <c r="T200" s="67"/>
      <c r="U200" s="67"/>
      <c r="V200" s="67"/>
      <c r="W200" s="67"/>
      <c r="X200" s="67"/>
      <c r="Y200" s="67"/>
    </row>
    <row r="201" spans="1:25" s="2" customFormat="1" ht="16.5" customHeight="1">
      <c r="A201" s="59">
        <v>199</v>
      </c>
      <c r="B201" s="61" t="str">
        <f t="shared" si="21"/>
        <v>eh</v>
      </c>
      <c r="C201" s="61" t="s">
        <v>1176</v>
      </c>
      <c r="D201" s="2" t="s">
        <v>6929</v>
      </c>
      <c r="E201" s="61" t="str">
        <f t="shared" si="22"/>
        <v>e</v>
      </c>
      <c r="F201" s="62" t="str">
        <f t="shared" si="23"/>
        <v>h</v>
      </c>
      <c r="G201" s="62" t="str">
        <f t="shared" si="24"/>
        <v>L</v>
      </c>
      <c r="H201" s="62" t="str">
        <f t="shared" si="25"/>
        <v>R</v>
      </c>
      <c r="I201" s="62">
        <f t="shared" si="26"/>
        <v>7</v>
      </c>
      <c r="J201" s="62">
        <f t="shared" si="27"/>
        <v>17</v>
      </c>
      <c r="K201" s="81">
        <v>1.1831136221334409E-3</v>
      </c>
      <c r="L201" s="2" t="s">
        <v>6876</v>
      </c>
      <c r="M201" s="2" t="s">
        <v>6891</v>
      </c>
      <c r="N201" s="60" t="s">
        <v>6797</v>
      </c>
      <c r="O201" s="66" t="s">
        <v>1176</v>
      </c>
      <c r="P201" s="67" t="s">
        <v>1176</v>
      </c>
      <c r="Q201" s="67"/>
      <c r="R201" s="67"/>
      <c r="S201" s="67"/>
      <c r="T201" s="67"/>
      <c r="U201" s="67"/>
      <c r="V201" s="67"/>
      <c r="W201" s="67"/>
      <c r="X201" s="67"/>
      <c r="Y201" s="67"/>
    </row>
    <row r="202" spans="1:25" s="2" customFormat="1" ht="16.5" customHeight="1">
      <c r="A202" s="59">
        <v>200</v>
      </c>
      <c r="B202" s="61" t="str">
        <f t="shared" si="21"/>
        <v>os</v>
      </c>
      <c r="C202" s="61" t="s">
        <v>4560</v>
      </c>
      <c r="D202" s="2" t="s">
        <v>13648</v>
      </c>
      <c r="E202" s="61" t="str">
        <f t="shared" si="22"/>
        <v>o</v>
      </c>
      <c r="F202" s="62" t="str">
        <f t="shared" si="23"/>
        <v>s</v>
      </c>
      <c r="G202" s="62" t="str">
        <f t="shared" si="24"/>
        <v>R</v>
      </c>
      <c r="H202" s="62" t="str">
        <f t="shared" si="25"/>
        <v>L</v>
      </c>
      <c r="I202" s="62">
        <f t="shared" si="26"/>
        <v>24</v>
      </c>
      <c r="J202" s="62">
        <f t="shared" si="27"/>
        <v>5</v>
      </c>
      <c r="K202" s="81">
        <v>1.1679696532304455E-3</v>
      </c>
      <c r="L202" s="2" t="s">
        <v>14018</v>
      </c>
      <c r="M202" s="2" t="s">
        <v>13512</v>
      </c>
      <c r="N202" s="60" t="s">
        <v>6978</v>
      </c>
      <c r="O202" s="66" t="s">
        <v>13338</v>
      </c>
      <c r="P202" s="67" t="s">
        <v>14505</v>
      </c>
      <c r="Q202" s="67" t="s">
        <v>14505</v>
      </c>
      <c r="R202" s="67" t="s">
        <v>1658</v>
      </c>
      <c r="S202" s="67" t="s">
        <v>6776</v>
      </c>
      <c r="T202" s="67"/>
      <c r="U202" s="67"/>
      <c r="V202" s="67"/>
      <c r="W202" s="67"/>
      <c r="X202" s="67"/>
      <c r="Y202" s="67"/>
    </row>
    <row r="203" spans="1:25" s="2" customFormat="1" ht="16.5" customHeight="1">
      <c r="A203" s="59">
        <v>201</v>
      </c>
      <c r="B203" s="61" t="str">
        <f t="shared" si="21"/>
        <v>md</v>
      </c>
      <c r="C203" s="61" t="s">
        <v>3309</v>
      </c>
      <c r="D203" s="2" t="s">
        <v>13546</v>
      </c>
      <c r="E203" s="61" t="str">
        <f t="shared" si="22"/>
        <v>m</v>
      </c>
      <c r="F203" s="62" t="str">
        <f t="shared" si="23"/>
        <v>d</v>
      </c>
      <c r="G203" s="62" t="str">
        <f t="shared" si="24"/>
        <v>R</v>
      </c>
      <c r="H203" s="62" t="str">
        <f t="shared" si="25"/>
        <v>L</v>
      </c>
      <c r="I203" s="62">
        <f t="shared" si="26"/>
        <v>21</v>
      </c>
      <c r="J203" s="62">
        <f t="shared" si="27"/>
        <v>8</v>
      </c>
      <c r="K203" s="81">
        <v>1.1643935419660724E-3</v>
      </c>
      <c r="L203" s="2" t="s">
        <v>6877</v>
      </c>
      <c r="M203" s="2" t="s">
        <v>6836</v>
      </c>
      <c r="N203" s="60" t="s">
        <v>6977</v>
      </c>
      <c r="O203" s="66" t="s">
        <v>3309</v>
      </c>
      <c r="P203" s="67" t="s">
        <v>3309</v>
      </c>
      <c r="Q203" s="67"/>
      <c r="R203" s="67"/>
      <c r="S203" s="67"/>
      <c r="T203" s="67"/>
      <c r="U203" s="67"/>
      <c r="V203" s="67"/>
      <c r="W203" s="67"/>
      <c r="X203" s="67"/>
      <c r="Y203" s="67"/>
    </row>
    <row r="204" spans="1:25" s="2" customFormat="1" ht="16.5" customHeight="1">
      <c r="A204" s="59">
        <v>202</v>
      </c>
      <c r="B204" s="61" t="str">
        <f t="shared" si="21"/>
        <v>e;</v>
      </c>
      <c r="C204" s="61" t="s">
        <v>5945</v>
      </c>
      <c r="D204" s="2" t="s">
        <v>13625</v>
      </c>
      <c r="E204" s="61" t="str">
        <f t="shared" si="22"/>
        <v>e</v>
      </c>
      <c r="F204" s="62" t="str">
        <f t="shared" si="23"/>
        <v>;</v>
      </c>
      <c r="G204" s="62" t="str">
        <f t="shared" si="24"/>
        <v>L</v>
      </c>
      <c r="H204" s="62" t="str">
        <f t="shared" si="25"/>
        <v>R</v>
      </c>
      <c r="I204" s="62">
        <f t="shared" si="26"/>
        <v>7</v>
      </c>
      <c r="J204" s="62">
        <f t="shared" si="27"/>
        <v>27</v>
      </c>
      <c r="K204" s="81">
        <v>1.1622784625103467E-3</v>
      </c>
      <c r="L204" s="2" t="s">
        <v>6885</v>
      </c>
      <c r="M204" s="2" t="s">
        <v>14095</v>
      </c>
      <c r="N204" s="60" t="s">
        <v>13826</v>
      </c>
      <c r="O204" s="66" t="s">
        <v>12366</v>
      </c>
      <c r="P204" s="67" t="s">
        <v>1628</v>
      </c>
      <c r="Q204" s="67" t="s">
        <v>14501</v>
      </c>
      <c r="R204" s="67" t="s">
        <v>5807</v>
      </c>
      <c r="S204" s="67"/>
      <c r="T204" s="67"/>
      <c r="U204" s="67"/>
      <c r="V204" s="67"/>
      <c r="W204" s="67"/>
      <c r="X204" s="67"/>
      <c r="Y204" s="67"/>
    </row>
    <row r="205" spans="1:25" s="2" customFormat="1" ht="16.5" customHeight="1">
      <c r="A205" s="59">
        <v>203</v>
      </c>
      <c r="B205" s="61" t="str">
        <f t="shared" si="21"/>
        <v>to</v>
      </c>
      <c r="C205" s="61" t="s">
        <v>4975</v>
      </c>
      <c r="D205" s="2" t="s">
        <v>13565</v>
      </c>
      <c r="E205" s="61" t="str">
        <f t="shared" si="22"/>
        <v>t</v>
      </c>
      <c r="F205" s="62" t="str">
        <f t="shared" si="23"/>
        <v>o</v>
      </c>
      <c r="G205" s="62" t="str">
        <f t="shared" si="24"/>
        <v>L</v>
      </c>
      <c r="H205" s="62" t="str">
        <f t="shared" si="25"/>
        <v>R</v>
      </c>
      <c r="I205" s="62">
        <f t="shared" si="26"/>
        <v>13</v>
      </c>
      <c r="J205" s="62">
        <f t="shared" si="27"/>
        <v>24</v>
      </c>
      <c r="K205" s="81">
        <v>1.161526795811466E-3</v>
      </c>
      <c r="L205" s="2" t="s">
        <v>6884</v>
      </c>
      <c r="M205" s="2" t="s">
        <v>6960</v>
      </c>
      <c r="N205" s="60" t="s">
        <v>13477</v>
      </c>
      <c r="O205" s="66" t="s">
        <v>14008</v>
      </c>
      <c r="P205" s="67" t="s">
        <v>14494</v>
      </c>
      <c r="Q205" s="67" t="s">
        <v>824</v>
      </c>
      <c r="R205" s="67"/>
      <c r="S205" s="67"/>
      <c r="T205" s="67"/>
      <c r="U205" s="67"/>
      <c r="V205" s="67"/>
      <c r="W205" s="67"/>
      <c r="X205" s="67"/>
      <c r="Y205" s="67"/>
    </row>
    <row r="206" spans="1:25" s="2" customFormat="1" ht="16.5" customHeight="1">
      <c r="A206" s="59">
        <v>204</v>
      </c>
      <c r="B206" s="61" t="str">
        <f t="shared" si="21"/>
        <v>hb</v>
      </c>
      <c r="C206" s="61" t="s">
        <v>1992</v>
      </c>
      <c r="D206" s="2" t="s">
        <v>6833</v>
      </c>
      <c r="E206" s="61" t="str">
        <f t="shared" si="22"/>
        <v>h</v>
      </c>
      <c r="F206" s="62" t="str">
        <f t="shared" si="23"/>
        <v>b</v>
      </c>
      <c r="G206" s="62" t="str">
        <f t="shared" si="24"/>
        <v>R</v>
      </c>
      <c r="H206" s="62" t="str">
        <f t="shared" si="25"/>
        <v>L</v>
      </c>
      <c r="I206" s="62">
        <f t="shared" si="26"/>
        <v>17</v>
      </c>
      <c r="J206" s="62">
        <f t="shared" si="27"/>
        <v>15</v>
      </c>
      <c r="K206" s="81">
        <v>1.1559527479535305E-3</v>
      </c>
      <c r="L206" s="2" t="s">
        <v>6888</v>
      </c>
      <c r="M206" s="2" t="s">
        <v>13536</v>
      </c>
      <c r="N206" s="60" t="s">
        <v>6972</v>
      </c>
      <c r="O206" s="66" t="s">
        <v>11748</v>
      </c>
      <c r="P206" s="67" t="s">
        <v>4621</v>
      </c>
      <c r="Q206" s="67" t="s">
        <v>4427</v>
      </c>
      <c r="R206" s="67"/>
      <c r="S206" s="67"/>
      <c r="T206" s="67"/>
      <c r="U206" s="67"/>
      <c r="V206" s="67"/>
      <c r="W206" s="67"/>
      <c r="X206" s="67"/>
      <c r="Y206" s="67"/>
    </row>
    <row r="207" spans="1:25" s="2" customFormat="1" ht="16.5" customHeight="1">
      <c r="A207" s="59">
        <v>205</v>
      </c>
      <c r="B207" s="61" t="str">
        <f t="shared" si="21"/>
        <v>xh</v>
      </c>
      <c r="C207" s="61" t="s">
        <v>5385</v>
      </c>
      <c r="D207" s="2" t="s">
        <v>13564</v>
      </c>
      <c r="E207" s="61" t="str">
        <f t="shared" si="22"/>
        <v>x</v>
      </c>
      <c r="F207" s="62" t="str">
        <f t="shared" si="23"/>
        <v>h</v>
      </c>
      <c r="G207" s="62" t="str">
        <f t="shared" si="24"/>
        <v>L</v>
      </c>
      <c r="H207" s="62" t="str">
        <f t="shared" si="25"/>
        <v>R</v>
      </c>
      <c r="I207" s="62">
        <f t="shared" si="26"/>
        <v>6</v>
      </c>
      <c r="J207" s="62">
        <f t="shared" si="27"/>
        <v>17</v>
      </c>
      <c r="K207" s="81">
        <v>1.1520056842923071E-3</v>
      </c>
      <c r="L207" s="2" t="s">
        <v>6892</v>
      </c>
      <c r="M207" s="2" t="s">
        <v>14461</v>
      </c>
      <c r="N207" s="60" t="s">
        <v>6972</v>
      </c>
      <c r="O207" s="66" t="s">
        <v>10452</v>
      </c>
      <c r="P207" s="67" t="s">
        <v>3474</v>
      </c>
      <c r="Q207" s="67" t="s">
        <v>3476</v>
      </c>
      <c r="R207" s="67"/>
      <c r="S207" s="67"/>
      <c r="T207" s="67"/>
      <c r="U207" s="67"/>
      <c r="V207" s="67"/>
      <c r="W207" s="67"/>
      <c r="X207" s="67"/>
      <c r="Y207" s="67"/>
    </row>
    <row r="208" spans="1:25" s="2" customFormat="1" ht="16.5" customHeight="1">
      <c r="A208" s="59">
        <v>206</v>
      </c>
      <c r="B208" s="61" t="str">
        <f t="shared" si="21"/>
        <v>dl</v>
      </c>
      <c r="C208" s="61" t="s">
        <v>1025</v>
      </c>
      <c r="D208" s="2" t="s">
        <v>13587</v>
      </c>
      <c r="E208" s="61" t="str">
        <f t="shared" si="22"/>
        <v>d</v>
      </c>
      <c r="F208" s="62" t="str">
        <f t="shared" si="23"/>
        <v>l</v>
      </c>
      <c r="G208" s="62" t="str">
        <f t="shared" si="24"/>
        <v>L</v>
      </c>
      <c r="H208" s="62" t="str">
        <f t="shared" si="25"/>
        <v>R</v>
      </c>
      <c r="I208" s="62">
        <f t="shared" si="26"/>
        <v>8</v>
      </c>
      <c r="J208" s="62">
        <f t="shared" si="27"/>
        <v>25</v>
      </c>
      <c r="K208" s="81">
        <v>1.1500760810350067E-3</v>
      </c>
      <c r="L208" s="2" t="s">
        <v>13508</v>
      </c>
      <c r="M208" s="2" t="s">
        <v>6908</v>
      </c>
      <c r="N208" s="60" t="s">
        <v>6978</v>
      </c>
      <c r="O208" s="66" t="s">
        <v>9172</v>
      </c>
      <c r="P208" s="67" t="s">
        <v>3881</v>
      </c>
      <c r="Q208" s="67" t="s">
        <v>5431</v>
      </c>
      <c r="R208" s="67"/>
      <c r="S208" s="67"/>
      <c r="T208" s="67"/>
      <c r="U208" s="67"/>
      <c r="V208" s="67"/>
      <c r="W208" s="67"/>
      <c r="X208" s="67"/>
      <c r="Y208" s="67"/>
    </row>
    <row r="209" spans="1:25" s="2" customFormat="1" ht="16.5" customHeight="1">
      <c r="A209" s="59">
        <v>207</v>
      </c>
      <c r="B209" s="61" t="str">
        <f t="shared" si="21"/>
        <v>wu</v>
      </c>
      <c r="C209" s="61" t="s">
        <v>5230</v>
      </c>
      <c r="D209" s="2" t="s">
        <v>6939</v>
      </c>
      <c r="E209" s="61" t="str">
        <f t="shared" si="22"/>
        <v>w</v>
      </c>
      <c r="F209" s="62" t="str">
        <f t="shared" si="23"/>
        <v>u</v>
      </c>
      <c r="G209" s="62" t="str">
        <f t="shared" si="24"/>
        <v>L</v>
      </c>
      <c r="H209" s="62" t="str">
        <f t="shared" si="25"/>
        <v>R</v>
      </c>
      <c r="I209" s="62">
        <f t="shared" si="26"/>
        <v>4</v>
      </c>
      <c r="J209" s="62">
        <f t="shared" si="27"/>
        <v>19</v>
      </c>
      <c r="K209" s="81">
        <v>1.1494903667241903E-3</v>
      </c>
      <c r="L209" s="2" t="s">
        <v>6804</v>
      </c>
      <c r="M209" s="2" t="s">
        <v>13512</v>
      </c>
      <c r="N209" s="60" t="s">
        <v>6972</v>
      </c>
      <c r="O209" s="66" t="s">
        <v>10003</v>
      </c>
      <c r="P209" s="67" t="s">
        <v>6768</v>
      </c>
      <c r="Q209" s="67" t="s">
        <v>143</v>
      </c>
      <c r="R209" s="67" t="s">
        <v>6806</v>
      </c>
      <c r="S209" s="67"/>
      <c r="T209" s="67"/>
      <c r="U209" s="67"/>
      <c r="V209" s="67"/>
      <c r="W209" s="67"/>
      <c r="X209" s="67"/>
      <c r="Y209" s="67"/>
    </row>
    <row r="210" spans="1:25" s="2" customFormat="1" ht="16.5" customHeight="1">
      <c r="A210" s="59">
        <v>208</v>
      </c>
      <c r="B210" s="61" t="str">
        <f t="shared" si="21"/>
        <v>jw</v>
      </c>
      <c r="C210" s="61" t="s">
        <v>2188</v>
      </c>
      <c r="D210" s="2" t="s">
        <v>13581</v>
      </c>
      <c r="E210" s="61" t="str">
        <f t="shared" si="22"/>
        <v>j</v>
      </c>
      <c r="F210" s="62" t="str">
        <f t="shared" si="23"/>
        <v>w</v>
      </c>
      <c r="G210" s="62" t="str">
        <f t="shared" si="24"/>
        <v>R</v>
      </c>
      <c r="H210" s="62" t="str">
        <f t="shared" si="25"/>
        <v>L</v>
      </c>
      <c r="I210" s="62">
        <f t="shared" si="26"/>
        <v>20</v>
      </c>
      <c r="J210" s="62">
        <f t="shared" si="27"/>
        <v>4</v>
      </c>
      <c r="K210" s="81">
        <v>1.1309980643443615E-3</v>
      </c>
      <c r="L210" s="2" t="s">
        <v>6887</v>
      </c>
      <c r="M210" s="2" t="s">
        <v>6916</v>
      </c>
      <c r="N210" s="60" t="s">
        <v>6977</v>
      </c>
      <c r="O210" s="66" t="s">
        <v>2188</v>
      </c>
      <c r="P210" s="67" t="s">
        <v>2188</v>
      </c>
      <c r="Q210" s="67"/>
      <c r="R210" s="67"/>
      <c r="S210" s="67"/>
      <c r="T210" s="67"/>
      <c r="U210" s="67"/>
      <c r="V210" s="67"/>
      <c r="W210" s="67"/>
      <c r="X210" s="67"/>
      <c r="Y210" s="67"/>
    </row>
    <row r="211" spans="1:25" s="2" customFormat="1" ht="16.5" customHeight="1">
      <c r="A211" s="59">
        <v>209</v>
      </c>
      <c r="B211" s="61" t="str">
        <f t="shared" si="21"/>
        <v>ke</v>
      </c>
      <c r="C211" s="61" t="s">
        <v>2590</v>
      </c>
      <c r="D211" s="2" t="s">
        <v>6869</v>
      </c>
      <c r="E211" s="61" t="str">
        <f t="shared" si="22"/>
        <v>k</v>
      </c>
      <c r="F211" s="62" t="str">
        <f t="shared" si="23"/>
        <v>e</v>
      </c>
      <c r="G211" s="62" t="str">
        <f t="shared" si="24"/>
        <v>R</v>
      </c>
      <c r="H211" s="62" t="str">
        <f t="shared" si="25"/>
        <v>L</v>
      </c>
      <c r="I211" s="62">
        <f t="shared" si="26"/>
        <v>23</v>
      </c>
      <c r="J211" s="62">
        <f t="shared" si="27"/>
        <v>7</v>
      </c>
      <c r="K211" s="81">
        <v>1.1234065560825031E-3</v>
      </c>
      <c r="L211" s="2" t="s">
        <v>6890</v>
      </c>
      <c r="M211" s="2" t="s">
        <v>6876</v>
      </c>
      <c r="N211" s="60" t="s">
        <v>6972</v>
      </c>
      <c r="O211" s="66" t="s">
        <v>12681</v>
      </c>
      <c r="P211" s="67" t="s">
        <v>1753</v>
      </c>
      <c r="Q211" s="67" t="s">
        <v>1048</v>
      </c>
      <c r="R211" s="67"/>
      <c r="S211" s="67"/>
      <c r="T211" s="67"/>
      <c r="U211" s="67"/>
      <c r="V211" s="67"/>
      <c r="W211" s="67"/>
      <c r="X211" s="67"/>
      <c r="Y211" s="67"/>
    </row>
    <row r="212" spans="1:25" s="2" customFormat="1" ht="16.5" customHeight="1">
      <c r="A212" s="59">
        <v>210</v>
      </c>
      <c r="B212" s="61" t="str">
        <f t="shared" si="21"/>
        <v>lj</v>
      </c>
      <c r="C212" s="61" t="s">
        <v>2800</v>
      </c>
      <c r="D212" s="2" t="s">
        <v>13499</v>
      </c>
      <c r="E212" s="61" t="str">
        <f t="shared" si="22"/>
        <v>l</v>
      </c>
      <c r="F212" s="62" t="str">
        <f t="shared" si="23"/>
        <v>j</v>
      </c>
      <c r="G212" s="62" t="str">
        <f t="shared" si="24"/>
        <v>R</v>
      </c>
      <c r="H212" s="62" t="str">
        <f t="shared" si="25"/>
        <v>R</v>
      </c>
      <c r="I212" s="62">
        <f t="shared" si="26"/>
        <v>25</v>
      </c>
      <c r="J212" s="62">
        <f t="shared" si="27"/>
        <v>20</v>
      </c>
      <c r="K212" s="81">
        <v>1.1233967941773229E-3</v>
      </c>
      <c r="L212" s="2" t="s">
        <v>6889</v>
      </c>
      <c r="M212" s="2" t="s">
        <v>6840</v>
      </c>
      <c r="N212" s="60" t="s">
        <v>13847</v>
      </c>
      <c r="O212" s="66" t="s">
        <v>2800</v>
      </c>
      <c r="P212" s="67" t="s">
        <v>209</v>
      </c>
      <c r="Q212" s="67" t="s">
        <v>14099</v>
      </c>
      <c r="R212" s="67" t="s">
        <v>209</v>
      </c>
      <c r="S212" s="67"/>
      <c r="T212" s="67"/>
      <c r="U212" s="67"/>
      <c r="V212" s="67"/>
      <c r="W212" s="67"/>
      <c r="X212" s="67"/>
      <c r="Y212" s="67"/>
    </row>
    <row r="213" spans="1:25" s="2" customFormat="1" ht="16.5" customHeight="1">
      <c r="A213" s="59">
        <v>211</v>
      </c>
      <c r="B213" s="61" t="str">
        <f t="shared" si="21"/>
        <v>bj</v>
      </c>
      <c r="C213" s="61" t="s">
        <v>154</v>
      </c>
      <c r="D213" s="2" t="s">
        <v>13677</v>
      </c>
      <c r="E213" s="61" t="str">
        <f t="shared" si="22"/>
        <v>b</v>
      </c>
      <c r="F213" s="62" t="str">
        <f t="shared" si="23"/>
        <v>j</v>
      </c>
      <c r="G213" s="62" t="str">
        <f t="shared" si="24"/>
        <v>L</v>
      </c>
      <c r="H213" s="62" t="str">
        <f t="shared" si="25"/>
        <v>R</v>
      </c>
      <c r="I213" s="62">
        <f t="shared" si="26"/>
        <v>15</v>
      </c>
      <c r="J213" s="62">
        <f t="shared" si="27"/>
        <v>20</v>
      </c>
      <c r="K213" s="81">
        <v>1.1114905238257843E-3</v>
      </c>
      <c r="L213" s="2" t="s">
        <v>6880</v>
      </c>
      <c r="M213" s="2" t="s">
        <v>6840</v>
      </c>
      <c r="N213" s="60" t="s">
        <v>6972</v>
      </c>
      <c r="O213" s="66" t="s">
        <v>11497</v>
      </c>
      <c r="P213" s="67" t="s">
        <v>4221</v>
      </c>
      <c r="Q213" s="67" t="s">
        <v>2637</v>
      </c>
      <c r="R213" s="67" t="s">
        <v>3474</v>
      </c>
      <c r="S213" s="67"/>
      <c r="T213" s="67"/>
      <c r="U213" s="67"/>
      <c r="V213" s="67"/>
      <c r="W213" s="67"/>
      <c r="X213" s="67"/>
      <c r="Y213" s="67"/>
    </row>
    <row r="214" spans="1:25" s="2" customFormat="1" ht="16.5" customHeight="1">
      <c r="A214" s="59">
        <v>212</v>
      </c>
      <c r="B214" s="61" t="str">
        <f t="shared" si="21"/>
        <v>xi</v>
      </c>
      <c r="C214" s="61" t="s">
        <v>5308</v>
      </c>
      <c r="D214" s="2" t="s">
        <v>6943</v>
      </c>
      <c r="E214" s="61" t="str">
        <f t="shared" si="22"/>
        <v>x</v>
      </c>
      <c r="F214" s="62" t="str">
        <f t="shared" si="23"/>
        <v>i</v>
      </c>
      <c r="G214" s="62" t="str">
        <f t="shared" si="24"/>
        <v>L</v>
      </c>
      <c r="H214" s="62" t="str">
        <f t="shared" si="25"/>
        <v>R</v>
      </c>
      <c r="I214" s="62">
        <f t="shared" si="26"/>
        <v>6</v>
      </c>
      <c r="J214" s="62">
        <f t="shared" si="27"/>
        <v>22</v>
      </c>
      <c r="K214" s="81">
        <v>1.1078786189090836E-3</v>
      </c>
      <c r="L214" s="2" t="s">
        <v>6892</v>
      </c>
      <c r="M214" s="2" t="s">
        <v>13510</v>
      </c>
      <c r="N214" s="60" t="s">
        <v>6797</v>
      </c>
      <c r="O214" s="66" t="s">
        <v>11158</v>
      </c>
      <c r="P214" s="67" t="s">
        <v>3812</v>
      </c>
      <c r="Q214" s="67" t="s">
        <v>3355</v>
      </c>
      <c r="R214" s="67"/>
      <c r="S214" s="67"/>
      <c r="T214" s="67"/>
      <c r="U214" s="67"/>
      <c r="V214" s="67"/>
      <c r="W214" s="67"/>
      <c r="X214" s="67"/>
      <c r="Y214" s="67"/>
    </row>
    <row r="215" spans="1:25" s="2" customFormat="1" ht="16.5" customHeight="1">
      <c r="A215" s="59">
        <v>213</v>
      </c>
      <c r="B215" s="61" t="str">
        <f t="shared" si="21"/>
        <v>d;</v>
      </c>
      <c r="C215" s="61" t="s">
        <v>1090</v>
      </c>
      <c r="D215" s="2" t="s">
        <v>13525</v>
      </c>
      <c r="E215" s="61" t="str">
        <f t="shared" si="22"/>
        <v>d</v>
      </c>
      <c r="F215" s="62" t="str">
        <f t="shared" si="23"/>
        <v>;</v>
      </c>
      <c r="G215" s="62" t="str">
        <f t="shared" si="24"/>
        <v>L</v>
      </c>
      <c r="H215" s="62" t="str">
        <f t="shared" si="25"/>
        <v>R</v>
      </c>
      <c r="I215" s="62">
        <f t="shared" si="26"/>
        <v>8</v>
      </c>
      <c r="J215" s="62">
        <f t="shared" si="27"/>
        <v>27</v>
      </c>
      <c r="K215" s="81">
        <v>1.10619306328129E-3</v>
      </c>
      <c r="L215" s="2" t="s">
        <v>13508</v>
      </c>
      <c r="M215" s="2" t="s">
        <v>13534</v>
      </c>
      <c r="N215" s="60" t="s">
        <v>6972</v>
      </c>
      <c r="O215" s="66" t="s">
        <v>12355</v>
      </c>
      <c r="P215" s="67" t="s">
        <v>1364</v>
      </c>
      <c r="Q215" s="67" t="s">
        <v>4220</v>
      </c>
      <c r="R215" s="67"/>
      <c r="S215" s="67"/>
      <c r="T215" s="67"/>
      <c r="U215" s="67"/>
      <c r="V215" s="67"/>
      <c r="W215" s="67"/>
      <c r="X215" s="67"/>
      <c r="Y215" s="67"/>
    </row>
    <row r="216" spans="1:25" s="2" customFormat="1" ht="16.5" customHeight="1">
      <c r="A216" s="59">
        <v>214</v>
      </c>
      <c r="B216" s="61" t="str">
        <f t="shared" si="21"/>
        <v>nl</v>
      </c>
      <c r="C216" s="61" t="s">
        <v>3616</v>
      </c>
      <c r="D216" s="2" t="s">
        <v>13724</v>
      </c>
      <c r="E216" s="61" t="str">
        <f t="shared" si="22"/>
        <v>n</v>
      </c>
      <c r="F216" s="62" t="str">
        <f t="shared" si="23"/>
        <v>l</v>
      </c>
      <c r="G216" s="62" t="str">
        <f t="shared" si="24"/>
        <v>R</v>
      </c>
      <c r="H216" s="62" t="str">
        <f t="shared" si="25"/>
        <v>R</v>
      </c>
      <c r="I216" s="62">
        <f t="shared" si="26"/>
        <v>18</v>
      </c>
      <c r="J216" s="62">
        <f t="shared" si="27"/>
        <v>25</v>
      </c>
      <c r="K216" s="81">
        <v>1.1018945710335769E-3</v>
      </c>
      <c r="L216" s="2" t="s">
        <v>6878</v>
      </c>
      <c r="M216" s="2" t="s">
        <v>6908</v>
      </c>
      <c r="N216" s="60" t="s">
        <v>6978</v>
      </c>
      <c r="O216" s="66" t="s">
        <v>7559</v>
      </c>
      <c r="P216" s="67" t="s">
        <v>3354</v>
      </c>
      <c r="Q216" s="67" t="s">
        <v>14468</v>
      </c>
      <c r="R216" s="67"/>
      <c r="S216" s="67"/>
      <c r="T216" s="67"/>
      <c r="U216" s="67"/>
      <c r="V216" s="67"/>
      <c r="W216" s="67"/>
      <c r="X216" s="67"/>
      <c r="Y216" s="67"/>
    </row>
    <row r="217" spans="1:25" s="2" customFormat="1" ht="16.5" customHeight="1">
      <c r="A217" s="59">
        <v>215</v>
      </c>
      <c r="B217" s="61" t="str">
        <f t="shared" si="21"/>
        <v>j</v>
      </c>
      <c r="C217" s="61" t="s">
        <v>2273</v>
      </c>
      <c r="D217" s="2" t="s">
        <v>13638</v>
      </c>
      <c r="E217" s="61" t="str">
        <f t="shared" si="22"/>
        <v>j</v>
      </c>
      <c r="F217" s="62" t="str">
        <f t="shared" si="23"/>
        <v>j</v>
      </c>
      <c r="G217" s="62" t="str">
        <f t="shared" si="24"/>
        <v>R</v>
      </c>
      <c r="H217" s="62" t="str">
        <f t="shared" si="25"/>
        <v>R</v>
      </c>
      <c r="I217" s="62">
        <f t="shared" si="26"/>
        <v>20</v>
      </c>
      <c r="J217" s="62">
        <f t="shared" si="27"/>
        <v>20</v>
      </c>
      <c r="K217" s="81">
        <v>1.0985462375567435E-3</v>
      </c>
      <c r="L217" s="2" t="s">
        <v>6887</v>
      </c>
      <c r="M217" s="2" t="s">
        <v>14103</v>
      </c>
      <c r="N217" s="60" t="s">
        <v>7035</v>
      </c>
      <c r="O217" s="66" t="s">
        <v>8461</v>
      </c>
      <c r="P217" s="67" t="s">
        <v>14099</v>
      </c>
      <c r="Q217" s="67" t="s">
        <v>6687</v>
      </c>
      <c r="R217" s="67" t="s">
        <v>3857</v>
      </c>
      <c r="S217" s="67"/>
      <c r="T217" s="67"/>
      <c r="U217" s="67"/>
      <c r="V217" s="67"/>
      <c r="W217" s="67"/>
      <c r="X217" s="67"/>
      <c r="Y217" s="67"/>
    </row>
    <row r="218" spans="1:25" s="2" customFormat="1" ht="16.5" customHeight="1">
      <c r="A218" s="59">
        <v>216</v>
      </c>
      <c r="B218" s="61" t="str">
        <f t="shared" si="21"/>
        <v>an</v>
      </c>
      <c r="C218" s="61" t="s">
        <v>28</v>
      </c>
      <c r="D218" s="2" t="s">
        <v>6841</v>
      </c>
      <c r="E218" s="61" t="str">
        <f t="shared" si="22"/>
        <v>a</v>
      </c>
      <c r="F218" s="62" t="str">
        <f t="shared" si="23"/>
        <v>n</v>
      </c>
      <c r="G218" s="62" t="str">
        <f t="shared" si="24"/>
        <v>L</v>
      </c>
      <c r="H218" s="62" t="str">
        <f t="shared" si="25"/>
        <v>R</v>
      </c>
      <c r="I218" s="62">
        <f t="shared" si="26"/>
        <v>2</v>
      </c>
      <c r="J218" s="62">
        <f t="shared" si="27"/>
        <v>18</v>
      </c>
      <c r="K218" s="81">
        <v>1.0919764753704205E-3</v>
      </c>
      <c r="L218" s="2" t="s">
        <v>6875</v>
      </c>
      <c r="M218" s="2" t="s">
        <v>6878</v>
      </c>
      <c r="N218" s="60" t="s">
        <v>6797</v>
      </c>
      <c r="O218" s="66" t="s">
        <v>7464</v>
      </c>
      <c r="P218" s="67" t="s">
        <v>3366</v>
      </c>
      <c r="Q218" s="67" t="s">
        <v>3630</v>
      </c>
      <c r="R218" s="67"/>
      <c r="S218" s="67"/>
      <c r="T218" s="67"/>
      <c r="U218" s="67"/>
      <c r="V218" s="67"/>
      <c r="W218" s="67"/>
      <c r="X218" s="67"/>
      <c r="Y218" s="67"/>
    </row>
    <row r="219" spans="1:25" s="2" customFormat="1" ht="16.5" customHeight="1">
      <c r="A219" s="59">
        <v>217</v>
      </c>
      <c r="B219" s="61" t="str">
        <f t="shared" si="21"/>
        <v>qi</v>
      </c>
      <c r="C219" s="61" t="s">
        <v>3890</v>
      </c>
      <c r="D219" s="2" t="s">
        <v>6935</v>
      </c>
      <c r="E219" s="61" t="str">
        <f t="shared" si="22"/>
        <v>q</v>
      </c>
      <c r="F219" s="62" t="str">
        <f t="shared" si="23"/>
        <v>i</v>
      </c>
      <c r="G219" s="62" t="str">
        <f t="shared" si="24"/>
        <v>L</v>
      </c>
      <c r="H219" s="62" t="str">
        <f t="shared" si="25"/>
        <v>R</v>
      </c>
      <c r="I219" s="62">
        <f t="shared" si="26"/>
        <v>1</v>
      </c>
      <c r="J219" s="62">
        <f t="shared" si="27"/>
        <v>22</v>
      </c>
      <c r="K219" s="81">
        <v>1.0851952052385247E-3</v>
      </c>
      <c r="L219" s="2" t="s">
        <v>13511</v>
      </c>
      <c r="M219" s="2" t="s">
        <v>13510</v>
      </c>
      <c r="N219" s="60" t="s">
        <v>6972</v>
      </c>
      <c r="O219" s="66" t="s">
        <v>12500</v>
      </c>
      <c r="P219" s="67" t="s">
        <v>6971</v>
      </c>
      <c r="Q219" s="67" t="s">
        <v>72</v>
      </c>
      <c r="R219" s="67" t="s">
        <v>6177</v>
      </c>
      <c r="S219" s="67"/>
      <c r="T219" s="67"/>
      <c r="U219" s="67"/>
      <c r="V219" s="67"/>
      <c r="W219" s="67"/>
      <c r="X219" s="67"/>
      <c r="Y219" s="67"/>
    </row>
    <row r="220" spans="1:25" s="2" customFormat="1" ht="16.5" customHeight="1">
      <c r="A220" s="59">
        <v>218</v>
      </c>
      <c r="B220" s="61" t="str">
        <f t="shared" si="21"/>
        <v>ei</v>
      </c>
      <c r="C220" s="61" t="s">
        <v>5856</v>
      </c>
      <c r="D220" s="2" t="s">
        <v>6920</v>
      </c>
      <c r="E220" s="61" t="str">
        <f t="shared" si="22"/>
        <v>e</v>
      </c>
      <c r="F220" s="62" t="str">
        <f t="shared" si="23"/>
        <v>i</v>
      </c>
      <c r="G220" s="62" t="str">
        <f t="shared" si="24"/>
        <v>L</v>
      </c>
      <c r="H220" s="62" t="str">
        <f t="shared" si="25"/>
        <v>R</v>
      </c>
      <c r="I220" s="62">
        <f t="shared" si="26"/>
        <v>7</v>
      </c>
      <c r="J220" s="62">
        <f t="shared" si="27"/>
        <v>22</v>
      </c>
      <c r="K220" s="81">
        <v>1.084284094088366E-3</v>
      </c>
      <c r="L220" s="2" t="s">
        <v>6876</v>
      </c>
      <c r="M220" s="2" t="s">
        <v>13510</v>
      </c>
      <c r="N220" s="60" t="s">
        <v>6978</v>
      </c>
      <c r="O220" s="66" t="s">
        <v>8243</v>
      </c>
      <c r="P220" s="67" t="s">
        <v>6776</v>
      </c>
      <c r="Q220" s="67" t="s">
        <v>6759</v>
      </c>
    </row>
    <row r="221" spans="1:25" s="2" customFormat="1" ht="16.5" customHeight="1">
      <c r="A221" s="59">
        <v>219</v>
      </c>
      <c r="B221" s="61" t="str">
        <f t="shared" si="21"/>
        <v>jz</v>
      </c>
      <c r="C221" s="61" t="s">
        <v>2322</v>
      </c>
      <c r="D221" s="2" t="s">
        <v>6860</v>
      </c>
      <c r="E221" s="61" t="str">
        <f t="shared" si="22"/>
        <v>j</v>
      </c>
      <c r="F221" s="62" t="str">
        <f t="shared" si="23"/>
        <v>z</v>
      </c>
      <c r="G221" s="62" t="str">
        <f t="shared" si="24"/>
        <v>R</v>
      </c>
      <c r="H221" s="62" t="str">
        <f t="shared" si="25"/>
        <v>L</v>
      </c>
      <c r="I221" s="62">
        <f t="shared" si="26"/>
        <v>20</v>
      </c>
      <c r="J221" s="62">
        <f t="shared" si="27"/>
        <v>3</v>
      </c>
      <c r="K221" s="81">
        <v>1.0815019511119883E-3</v>
      </c>
      <c r="L221" s="2" t="s">
        <v>6887</v>
      </c>
      <c r="M221" s="2" t="s">
        <v>13530</v>
      </c>
      <c r="N221" s="60" t="s">
        <v>6797</v>
      </c>
      <c r="O221" s="66" t="s">
        <v>11619</v>
      </c>
      <c r="P221" s="67" t="s">
        <v>14108</v>
      </c>
      <c r="Q221" s="67" t="s">
        <v>14505</v>
      </c>
      <c r="R221" s="67"/>
      <c r="S221" s="67"/>
      <c r="T221" s="67"/>
      <c r="U221" s="67"/>
      <c r="V221" s="67"/>
      <c r="W221" s="67"/>
      <c r="X221" s="67"/>
      <c r="Y221" s="67"/>
    </row>
    <row r="222" spans="1:25" s="2" customFormat="1" ht="16.5" customHeight="1">
      <c r="A222" s="59">
        <v>220</v>
      </c>
      <c r="B222" s="61" t="str">
        <f t="shared" si="21"/>
        <v>bp</v>
      </c>
      <c r="C222" s="61" t="s">
        <v>181</v>
      </c>
      <c r="D222" s="2" t="s">
        <v>13586</v>
      </c>
      <c r="E222" s="61" t="str">
        <f t="shared" si="22"/>
        <v>b</v>
      </c>
      <c r="F222" s="62" t="str">
        <f t="shared" si="23"/>
        <v>p</v>
      </c>
      <c r="G222" s="62" t="str">
        <f t="shared" si="24"/>
        <v>L</v>
      </c>
      <c r="H222" s="62" t="str">
        <f t="shared" si="25"/>
        <v>R</v>
      </c>
      <c r="I222" s="62">
        <f t="shared" si="26"/>
        <v>15</v>
      </c>
      <c r="J222" s="62">
        <f t="shared" si="27"/>
        <v>26</v>
      </c>
      <c r="K222" s="81">
        <v>1.0706467125515258E-3</v>
      </c>
      <c r="L222" s="2" t="s">
        <v>6880</v>
      </c>
      <c r="M222" s="2" t="s">
        <v>6816</v>
      </c>
      <c r="N222" s="60" t="s">
        <v>6972</v>
      </c>
      <c r="O222" s="66" t="s">
        <v>13098</v>
      </c>
      <c r="P222" s="67" t="s">
        <v>5808</v>
      </c>
      <c r="Q222" s="67" t="s">
        <v>3758</v>
      </c>
      <c r="R222" s="67"/>
      <c r="S222" s="67"/>
      <c r="T222" s="67"/>
      <c r="U222" s="67"/>
      <c r="V222" s="67"/>
      <c r="W222" s="67"/>
      <c r="X222" s="67"/>
      <c r="Y222" s="67"/>
    </row>
    <row r="223" spans="1:25" s="2" customFormat="1" ht="16.5" customHeight="1">
      <c r="A223" s="59">
        <v>221</v>
      </c>
      <c r="B223" s="61" t="str">
        <f t="shared" si="21"/>
        <v>je</v>
      </c>
      <c r="C223" s="61" t="s">
        <v>2309</v>
      </c>
      <c r="D223" s="2" t="s">
        <v>6843</v>
      </c>
      <c r="E223" s="61" t="str">
        <f t="shared" si="22"/>
        <v>j</v>
      </c>
      <c r="F223" s="62" t="str">
        <f t="shared" si="23"/>
        <v>e</v>
      </c>
      <c r="G223" s="62" t="str">
        <f t="shared" si="24"/>
        <v>R</v>
      </c>
      <c r="H223" s="62" t="str">
        <f t="shared" si="25"/>
        <v>L</v>
      </c>
      <c r="I223" s="62">
        <f t="shared" si="26"/>
        <v>20</v>
      </c>
      <c r="J223" s="62">
        <f t="shared" si="27"/>
        <v>7</v>
      </c>
      <c r="K223" s="81">
        <v>1.0606407597417468E-3</v>
      </c>
      <c r="L223" s="2" t="s">
        <v>6887</v>
      </c>
      <c r="M223" s="2" t="s">
        <v>13529</v>
      </c>
      <c r="N223" s="60" t="s">
        <v>7037</v>
      </c>
      <c r="O223" s="66" t="s">
        <v>8402</v>
      </c>
      <c r="P223" s="67" t="s">
        <v>2252</v>
      </c>
      <c r="Q223" s="67" t="s">
        <v>881</v>
      </c>
      <c r="R223" s="67" t="s">
        <v>3610</v>
      </c>
      <c r="S223" s="67"/>
      <c r="T223" s="67"/>
      <c r="U223" s="67"/>
      <c r="V223" s="67"/>
      <c r="W223" s="67"/>
      <c r="X223" s="67"/>
      <c r="Y223" s="67"/>
    </row>
    <row r="224" spans="1:25" s="2" customFormat="1" ht="16.5" customHeight="1">
      <c r="A224" s="59">
        <v>222</v>
      </c>
      <c r="B224" s="61" t="str">
        <f t="shared" si="21"/>
        <v>uf</v>
      </c>
      <c r="C224" s="61" t="s">
        <v>6453</v>
      </c>
      <c r="D224" s="2" t="s">
        <v>13362</v>
      </c>
      <c r="E224" s="61" t="str">
        <f t="shared" si="22"/>
        <v>u</v>
      </c>
      <c r="F224" s="62" t="str">
        <f t="shared" si="23"/>
        <v>f</v>
      </c>
      <c r="G224" s="62" t="str">
        <f t="shared" si="24"/>
        <v>R</v>
      </c>
      <c r="H224" s="62" t="str">
        <f t="shared" si="25"/>
        <v>L</v>
      </c>
      <c r="I224" s="62">
        <f t="shared" si="26"/>
        <v>19</v>
      </c>
      <c r="J224" s="62">
        <f t="shared" si="27"/>
        <v>11</v>
      </c>
      <c r="K224" s="81">
        <v>1.0595832200138841E-3</v>
      </c>
      <c r="L224" s="2" t="s">
        <v>13537</v>
      </c>
      <c r="M224" s="2" t="s">
        <v>13510</v>
      </c>
      <c r="N224" s="60" t="s">
        <v>6972</v>
      </c>
      <c r="O224" s="66" t="s">
        <v>9611</v>
      </c>
      <c r="P224" s="67" t="s">
        <v>4507</v>
      </c>
      <c r="Q224" s="67" t="s">
        <v>2637</v>
      </c>
      <c r="R224" s="67"/>
      <c r="S224" s="67"/>
      <c r="T224" s="67"/>
      <c r="U224" s="67"/>
      <c r="V224" s="67"/>
      <c r="W224" s="67"/>
      <c r="X224" s="67"/>
      <c r="Y224" s="67"/>
    </row>
    <row r="225" spans="1:25" s="2" customFormat="1" ht="16.5" customHeight="1">
      <c r="A225" s="59">
        <v>223</v>
      </c>
      <c r="B225" s="61" t="str">
        <f t="shared" si="21"/>
        <v>qh</v>
      </c>
      <c r="C225" s="61" t="s">
        <v>4010</v>
      </c>
      <c r="D225" s="2" t="s">
        <v>13621</v>
      </c>
      <c r="E225" s="61" t="str">
        <f t="shared" si="22"/>
        <v>q</v>
      </c>
      <c r="F225" s="62" t="str">
        <f t="shared" si="23"/>
        <v>h</v>
      </c>
      <c r="G225" s="62" t="str">
        <f t="shared" si="24"/>
        <v>L</v>
      </c>
      <c r="H225" s="62" t="str">
        <f t="shared" si="25"/>
        <v>R</v>
      </c>
      <c r="I225" s="62">
        <f t="shared" si="26"/>
        <v>1</v>
      </c>
      <c r="J225" s="62">
        <f t="shared" si="27"/>
        <v>17</v>
      </c>
      <c r="K225" s="81">
        <v>1.0479535369757864E-3</v>
      </c>
      <c r="L225" s="2" t="s">
        <v>13511</v>
      </c>
      <c r="M225" s="2" t="s">
        <v>14461</v>
      </c>
      <c r="N225" s="60" t="s">
        <v>6972</v>
      </c>
      <c r="O225" s="66" t="s">
        <v>9606</v>
      </c>
      <c r="P225" s="67" t="s">
        <v>1512</v>
      </c>
      <c r="Q225" s="67" t="s">
        <v>2637</v>
      </c>
      <c r="R225" s="67" t="s">
        <v>630</v>
      </c>
      <c r="S225" s="67"/>
      <c r="T225" s="67"/>
      <c r="U225" s="67"/>
      <c r="V225" s="67"/>
      <c r="W225" s="67"/>
      <c r="X225" s="67"/>
      <c r="Y225" s="67"/>
    </row>
    <row r="226" spans="1:25" s="2" customFormat="1" ht="16.5" customHeight="1">
      <c r="A226" s="59">
        <v>224</v>
      </c>
      <c r="B226" s="61" t="str">
        <f t="shared" si="21"/>
        <v>rk</v>
      </c>
      <c r="C226" s="61" t="s">
        <v>4230</v>
      </c>
      <c r="D226" s="2" t="s">
        <v>6852</v>
      </c>
      <c r="E226" s="61" t="str">
        <f t="shared" si="22"/>
        <v>r</v>
      </c>
      <c r="F226" s="62" t="str">
        <f t="shared" si="23"/>
        <v>k</v>
      </c>
      <c r="G226" s="62" t="str">
        <f t="shared" si="24"/>
        <v>L</v>
      </c>
      <c r="H226" s="62" t="str">
        <f t="shared" si="25"/>
        <v>R</v>
      </c>
      <c r="I226" s="62">
        <f t="shared" si="26"/>
        <v>10</v>
      </c>
      <c r="J226" s="62">
        <f t="shared" si="27"/>
        <v>23</v>
      </c>
      <c r="K226" s="81">
        <v>1.0463558384946152E-3</v>
      </c>
      <c r="L226" s="2" t="s">
        <v>6891</v>
      </c>
      <c r="M226" s="2" t="s">
        <v>6836</v>
      </c>
      <c r="N226" s="60" t="s">
        <v>6972</v>
      </c>
      <c r="O226" s="66" t="s">
        <v>11417</v>
      </c>
      <c r="P226" s="67" t="s">
        <v>4221</v>
      </c>
      <c r="Q226" s="67" t="s">
        <v>4223</v>
      </c>
      <c r="R226" s="68"/>
      <c r="S226" s="68"/>
      <c r="T226" s="68"/>
      <c r="U226" s="68"/>
      <c r="V226" s="68"/>
      <c r="W226" s="68"/>
      <c r="X226" s="68"/>
      <c r="Y226" s="68"/>
    </row>
    <row r="227" spans="1:25" s="2" customFormat="1" ht="16.5" customHeight="1">
      <c r="A227" s="59">
        <v>225</v>
      </c>
      <c r="B227" s="61" t="str">
        <f t="shared" si="21"/>
        <v>lg</v>
      </c>
      <c r="C227" s="61" t="s">
        <v>2958</v>
      </c>
      <c r="D227" s="2" t="s">
        <v>13579</v>
      </c>
      <c r="E227" s="61" t="str">
        <f t="shared" si="22"/>
        <v>l</v>
      </c>
      <c r="F227" s="62" t="str">
        <f t="shared" si="23"/>
        <v>g</v>
      </c>
      <c r="G227" s="62" t="str">
        <f t="shared" si="24"/>
        <v>R</v>
      </c>
      <c r="H227" s="62" t="str">
        <f t="shared" si="25"/>
        <v>L</v>
      </c>
      <c r="I227" s="62">
        <f t="shared" si="26"/>
        <v>25</v>
      </c>
      <c r="J227" s="62">
        <f t="shared" si="27"/>
        <v>14</v>
      </c>
      <c r="K227" s="81">
        <v>1.0456236956060949E-3</v>
      </c>
      <c r="L227" s="2" t="s">
        <v>6889</v>
      </c>
      <c r="M227" s="2" t="s">
        <v>14461</v>
      </c>
      <c r="N227" s="60" t="s">
        <v>6797</v>
      </c>
      <c r="O227" s="66" t="s">
        <v>7600</v>
      </c>
      <c r="P227" s="67" t="s">
        <v>4241</v>
      </c>
      <c r="Q227" s="67" t="s">
        <v>5807</v>
      </c>
      <c r="R227" s="67" t="s">
        <v>4903</v>
      </c>
      <c r="S227" s="67" t="s">
        <v>4989</v>
      </c>
      <c r="T227" s="67"/>
      <c r="U227" s="67"/>
      <c r="V227" s="67"/>
      <c r="W227" s="67"/>
      <c r="X227" s="67"/>
      <c r="Y227" s="67"/>
    </row>
    <row r="228" spans="1:25" s="2" customFormat="1" ht="16.5" customHeight="1">
      <c r="A228" s="59">
        <v>226</v>
      </c>
      <c r="B228" s="61" t="str">
        <f t="shared" si="21"/>
        <v>xn</v>
      </c>
      <c r="C228" s="61" t="s">
        <v>5338</v>
      </c>
      <c r="D228" s="2" t="s">
        <v>13567</v>
      </c>
      <c r="E228" s="61" t="str">
        <f t="shared" si="22"/>
        <v>x</v>
      </c>
      <c r="F228" s="62" t="str">
        <f t="shared" si="23"/>
        <v>n</v>
      </c>
      <c r="G228" s="62" t="str">
        <f t="shared" si="24"/>
        <v>L</v>
      </c>
      <c r="H228" s="62" t="str">
        <f t="shared" si="25"/>
        <v>R</v>
      </c>
      <c r="I228" s="62">
        <f t="shared" si="26"/>
        <v>6</v>
      </c>
      <c r="J228" s="62">
        <f t="shared" si="27"/>
        <v>18</v>
      </c>
      <c r="K228" s="81">
        <v>1.0443969495217741E-3</v>
      </c>
      <c r="L228" s="2" t="s">
        <v>6892</v>
      </c>
      <c r="M228" s="2" t="s">
        <v>6916</v>
      </c>
      <c r="N228" s="60" t="s">
        <v>6797</v>
      </c>
      <c r="O228" s="66" t="s">
        <v>10015</v>
      </c>
      <c r="P228" s="67" t="s">
        <v>14104</v>
      </c>
      <c r="Q228" s="67" t="s">
        <v>1165</v>
      </c>
      <c r="R228" s="67"/>
      <c r="S228" s="67"/>
      <c r="T228" s="67"/>
      <c r="U228" s="67"/>
      <c r="V228" s="67"/>
      <c r="W228" s="67"/>
      <c r="X228" s="67"/>
      <c r="Y228" s="67"/>
    </row>
    <row r="229" spans="1:25" s="2" customFormat="1" ht="16.5" customHeight="1">
      <c r="A229" s="59">
        <v>227</v>
      </c>
      <c r="B229" s="61" t="str">
        <f t="shared" si="21"/>
        <v>gm</v>
      </c>
      <c r="C229" s="61" t="s">
        <v>1615</v>
      </c>
      <c r="D229" s="2" t="s">
        <v>13644</v>
      </c>
      <c r="E229" s="61" t="str">
        <f t="shared" si="22"/>
        <v>g</v>
      </c>
      <c r="F229" s="62" t="str">
        <f t="shared" si="23"/>
        <v>m</v>
      </c>
      <c r="G229" s="62" t="str">
        <f t="shared" si="24"/>
        <v>L</v>
      </c>
      <c r="H229" s="62" t="str">
        <f t="shared" si="25"/>
        <v>R</v>
      </c>
      <c r="I229" s="62">
        <f t="shared" si="26"/>
        <v>14</v>
      </c>
      <c r="J229" s="62">
        <f t="shared" si="27"/>
        <v>21</v>
      </c>
      <c r="K229" s="81">
        <v>1.0436713145700405E-3</v>
      </c>
      <c r="L229" s="2" t="s">
        <v>13509</v>
      </c>
      <c r="M229" s="2" t="s">
        <v>14110</v>
      </c>
      <c r="N229" s="60" t="s">
        <v>6797</v>
      </c>
      <c r="O229" s="66" t="s">
        <v>14232</v>
      </c>
      <c r="P229" s="67" t="s">
        <v>6798</v>
      </c>
      <c r="Q229" s="67" t="s">
        <v>3366</v>
      </c>
      <c r="R229" s="67" t="s">
        <v>6965</v>
      </c>
      <c r="S229" s="67"/>
      <c r="T229" s="67"/>
      <c r="U229" s="67"/>
      <c r="V229" s="67"/>
      <c r="W229" s="67"/>
      <c r="X229" s="67"/>
      <c r="Y229" s="67"/>
    </row>
    <row r="230" spans="1:25" s="2" customFormat="1" ht="16.5" customHeight="1">
      <c r="A230" s="59">
        <v>228</v>
      </c>
      <c r="B230" s="61" t="str">
        <f t="shared" si="21"/>
        <v>jd</v>
      </c>
      <c r="C230" s="61" t="s">
        <v>2084</v>
      </c>
      <c r="D230" s="2" t="s">
        <v>6811</v>
      </c>
      <c r="E230" s="61" t="str">
        <f t="shared" si="22"/>
        <v>j</v>
      </c>
      <c r="F230" s="62" t="str">
        <f t="shared" si="23"/>
        <v>d</v>
      </c>
      <c r="G230" s="62" t="str">
        <f t="shared" si="24"/>
        <v>R</v>
      </c>
      <c r="H230" s="62" t="str">
        <f t="shared" si="25"/>
        <v>L</v>
      </c>
      <c r="I230" s="62">
        <f t="shared" si="26"/>
        <v>20</v>
      </c>
      <c r="J230" s="62">
        <f t="shared" si="27"/>
        <v>8</v>
      </c>
      <c r="K230" s="81">
        <v>1.0429131399343726E-3</v>
      </c>
      <c r="L230" s="2" t="s">
        <v>6887</v>
      </c>
      <c r="M230" s="2" t="s">
        <v>13510</v>
      </c>
      <c r="N230" s="60" t="s">
        <v>6972</v>
      </c>
      <c r="O230" s="66" t="s">
        <v>12339</v>
      </c>
      <c r="P230" s="67" t="s">
        <v>1364</v>
      </c>
      <c r="Q230" s="67" t="s">
        <v>4519</v>
      </c>
      <c r="R230" s="67"/>
      <c r="S230" s="67"/>
      <c r="T230" s="67"/>
      <c r="U230" s="67"/>
      <c r="V230" s="67"/>
      <c r="W230" s="67"/>
      <c r="X230" s="67"/>
      <c r="Y230" s="67"/>
    </row>
    <row r="231" spans="1:25" s="2" customFormat="1" ht="16.5" customHeight="1">
      <c r="A231" s="59">
        <v>229</v>
      </c>
      <c r="B231" s="61" t="str">
        <f t="shared" si="21"/>
        <v>gh</v>
      </c>
      <c r="C231" s="61" t="s">
        <v>1400</v>
      </c>
      <c r="D231" s="2" t="s">
        <v>13647</v>
      </c>
      <c r="E231" s="61" t="str">
        <f t="shared" si="22"/>
        <v>g</v>
      </c>
      <c r="F231" s="62" t="str">
        <f t="shared" si="23"/>
        <v>h</v>
      </c>
      <c r="G231" s="62" t="str">
        <f t="shared" si="24"/>
        <v>L</v>
      </c>
      <c r="H231" s="62" t="str">
        <f t="shared" si="25"/>
        <v>R</v>
      </c>
      <c r="I231" s="62">
        <f t="shared" si="26"/>
        <v>14</v>
      </c>
      <c r="J231" s="62">
        <f t="shared" si="27"/>
        <v>17</v>
      </c>
      <c r="K231" s="81">
        <v>1.0384454413302014E-3</v>
      </c>
      <c r="L231" s="2" t="s">
        <v>13509</v>
      </c>
      <c r="M231" s="2" t="s">
        <v>6950</v>
      </c>
      <c r="N231" s="60" t="s">
        <v>6972</v>
      </c>
      <c r="O231" s="66" t="s">
        <v>13331</v>
      </c>
      <c r="P231" s="67" t="s">
        <v>2067</v>
      </c>
      <c r="Q231" s="67" t="s">
        <v>3857</v>
      </c>
      <c r="R231" s="67"/>
      <c r="S231" s="67"/>
      <c r="T231" s="67"/>
      <c r="U231" s="67"/>
      <c r="V231" s="67"/>
      <c r="W231" s="67"/>
      <c r="X231" s="67"/>
      <c r="Y231" s="67"/>
    </row>
    <row r="232" spans="1:25" s="2" customFormat="1" ht="16.5" customHeight="1">
      <c r="A232" s="59">
        <v>230</v>
      </c>
      <c r="B232" s="61" t="str">
        <f t="shared" si="21"/>
        <v>ha</v>
      </c>
      <c r="C232" s="61" t="s">
        <v>1876</v>
      </c>
      <c r="D232" s="2" t="s">
        <v>6846</v>
      </c>
      <c r="E232" s="61" t="str">
        <f t="shared" si="22"/>
        <v>h</v>
      </c>
      <c r="F232" s="62" t="str">
        <f t="shared" si="23"/>
        <v>a</v>
      </c>
      <c r="G232" s="62" t="str">
        <f t="shared" si="24"/>
        <v>R</v>
      </c>
      <c r="H232" s="62" t="str">
        <f t="shared" si="25"/>
        <v>L</v>
      </c>
      <c r="I232" s="62">
        <f t="shared" si="26"/>
        <v>17</v>
      </c>
      <c r="J232" s="62">
        <f t="shared" si="27"/>
        <v>2</v>
      </c>
      <c r="K232" s="81">
        <v>1.0314233775371923E-3</v>
      </c>
      <c r="L232" s="2" t="s">
        <v>6888</v>
      </c>
      <c r="M232" s="2" t="s">
        <v>13532</v>
      </c>
      <c r="N232" s="60" t="s">
        <v>6972</v>
      </c>
      <c r="O232" s="66" t="s">
        <v>9234</v>
      </c>
      <c r="P232" s="67" t="s">
        <v>5680</v>
      </c>
      <c r="Q232" s="67" t="s">
        <v>4427</v>
      </c>
      <c r="R232" s="67"/>
      <c r="S232" s="67"/>
      <c r="T232" s="67"/>
      <c r="U232" s="67"/>
      <c r="V232" s="67"/>
      <c r="W232" s="67"/>
      <c r="X232" s="67"/>
      <c r="Y232" s="67"/>
    </row>
    <row r="233" spans="1:25" s="2" customFormat="1" ht="16.5" customHeight="1">
      <c r="A233" s="59">
        <v>231</v>
      </c>
      <c r="B233" s="61" t="str">
        <f t="shared" si="21"/>
        <v>jd</v>
      </c>
      <c r="C233" s="61" t="s">
        <v>2067</v>
      </c>
      <c r="D233" s="2" t="s">
        <v>6811</v>
      </c>
      <c r="E233" s="61" t="str">
        <f t="shared" si="22"/>
        <v>j</v>
      </c>
      <c r="F233" s="62" t="str">
        <f t="shared" si="23"/>
        <v>d</v>
      </c>
      <c r="G233" s="62" t="str">
        <f t="shared" si="24"/>
        <v>R</v>
      </c>
      <c r="H233" s="62" t="str">
        <f t="shared" si="25"/>
        <v>L</v>
      </c>
      <c r="I233" s="62">
        <f t="shared" si="26"/>
        <v>20</v>
      </c>
      <c r="J233" s="62">
        <f t="shared" si="27"/>
        <v>8</v>
      </c>
      <c r="K233" s="81">
        <v>1.0294189330068433E-3</v>
      </c>
      <c r="L233" s="2" t="s">
        <v>6887</v>
      </c>
      <c r="M233" s="2" t="s">
        <v>13510</v>
      </c>
      <c r="N233" s="60" t="s">
        <v>6978</v>
      </c>
      <c r="O233" s="66" t="s">
        <v>2067</v>
      </c>
      <c r="P233" s="67" t="s">
        <v>2067</v>
      </c>
      <c r="Q233" s="67"/>
      <c r="R233" s="67"/>
      <c r="S233" s="67"/>
      <c r="T233" s="67"/>
      <c r="U233" s="67"/>
      <c r="V233" s="67"/>
      <c r="W233" s="67"/>
      <c r="X233" s="67"/>
      <c r="Y233" s="67"/>
    </row>
    <row r="234" spans="1:25" s="2" customFormat="1" ht="16.5" customHeight="1">
      <c r="A234" s="59">
        <v>232</v>
      </c>
      <c r="B234" s="61" t="str">
        <f t="shared" si="21"/>
        <v>eh</v>
      </c>
      <c r="C234" s="61" t="s">
        <v>1169</v>
      </c>
      <c r="D234" s="2" t="s">
        <v>6929</v>
      </c>
      <c r="E234" s="61" t="str">
        <f t="shared" si="22"/>
        <v>e</v>
      </c>
      <c r="F234" s="62" t="str">
        <f t="shared" si="23"/>
        <v>h</v>
      </c>
      <c r="G234" s="62" t="str">
        <f t="shared" si="24"/>
        <v>L</v>
      </c>
      <c r="H234" s="62" t="str">
        <f t="shared" si="25"/>
        <v>R</v>
      </c>
      <c r="I234" s="62">
        <f t="shared" si="26"/>
        <v>7</v>
      </c>
      <c r="J234" s="62">
        <f t="shared" si="27"/>
        <v>17</v>
      </c>
      <c r="K234" s="81">
        <v>1.0271053614791187E-3</v>
      </c>
      <c r="L234" s="2" t="s">
        <v>6876</v>
      </c>
      <c r="M234" s="2" t="s">
        <v>6891</v>
      </c>
      <c r="N234" s="60" t="s">
        <v>6797</v>
      </c>
      <c r="O234" s="66" t="s">
        <v>11590</v>
      </c>
      <c r="P234" s="67" t="s">
        <v>6799</v>
      </c>
      <c r="Q234" s="67" t="s">
        <v>5431</v>
      </c>
      <c r="R234" s="67"/>
      <c r="S234" s="67"/>
      <c r="T234" s="67"/>
      <c r="U234" s="67"/>
      <c r="V234" s="67"/>
      <c r="W234" s="67"/>
      <c r="X234" s="67"/>
      <c r="Y234" s="67"/>
    </row>
    <row r="235" spans="1:25" s="2" customFormat="1" ht="16.5" customHeight="1">
      <c r="A235" s="59">
        <v>233</v>
      </c>
      <c r="B235" s="61" t="str">
        <f t="shared" si="21"/>
        <v>da</v>
      </c>
      <c r="C235" s="61" t="s">
        <v>814</v>
      </c>
      <c r="D235" s="2" t="s">
        <v>6926</v>
      </c>
      <c r="E235" s="61" t="str">
        <f t="shared" si="22"/>
        <v>d</v>
      </c>
      <c r="F235" s="62" t="str">
        <f t="shared" si="23"/>
        <v>a</v>
      </c>
      <c r="G235" s="62" t="str">
        <f t="shared" si="24"/>
        <v>L</v>
      </c>
      <c r="H235" s="62" t="str">
        <f t="shared" si="25"/>
        <v>L</v>
      </c>
      <c r="I235" s="62">
        <f t="shared" si="26"/>
        <v>8</v>
      </c>
      <c r="J235" s="62">
        <f t="shared" si="27"/>
        <v>2</v>
      </c>
      <c r="K235" s="81">
        <v>1.0258135360269294E-3</v>
      </c>
      <c r="L235" s="2" t="s">
        <v>13508</v>
      </c>
      <c r="M235" s="2" t="s">
        <v>6875</v>
      </c>
      <c r="N235" s="60" t="s">
        <v>6973</v>
      </c>
      <c r="O235" s="66" t="s">
        <v>10736</v>
      </c>
      <c r="P235" s="67" t="s">
        <v>824</v>
      </c>
      <c r="Q235" s="67" t="s">
        <v>722</v>
      </c>
      <c r="R235" s="67"/>
      <c r="S235" s="67"/>
      <c r="T235" s="67"/>
      <c r="U235" s="67"/>
      <c r="V235" s="67"/>
      <c r="W235" s="67"/>
      <c r="X235" s="67"/>
      <c r="Y235" s="67"/>
    </row>
    <row r="236" spans="1:25" s="2" customFormat="1" ht="16.5" customHeight="1">
      <c r="A236" s="59">
        <v>234</v>
      </c>
      <c r="B236" s="61" t="str">
        <f t="shared" si="21"/>
        <v>jd</v>
      </c>
      <c r="C236" s="61" t="s">
        <v>2043</v>
      </c>
      <c r="D236" s="2" t="s">
        <v>6811</v>
      </c>
      <c r="E236" s="61" t="str">
        <f t="shared" si="22"/>
        <v>j</v>
      </c>
      <c r="F236" s="62" t="str">
        <f t="shared" si="23"/>
        <v>d</v>
      </c>
      <c r="G236" s="62" t="str">
        <f t="shared" si="24"/>
        <v>R</v>
      </c>
      <c r="H236" s="62" t="str">
        <f t="shared" si="25"/>
        <v>L</v>
      </c>
      <c r="I236" s="62">
        <f t="shared" si="26"/>
        <v>20</v>
      </c>
      <c r="J236" s="62">
        <f t="shared" si="27"/>
        <v>8</v>
      </c>
      <c r="K236" s="81">
        <v>1.0255564725238488E-3</v>
      </c>
      <c r="L236" s="2" t="s">
        <v>6887</v>
      </c>
      <c r="M236" s="2" t="s">
        <v>13510</v>
      </c>
      <c r="N236" s="60" t="s">
        <v>6978</v>
      </c>
      <c r="O236" s="66" t="s">
        <v>2043</v>
      </c>
      <c r="P236" s="67" t="s">
        <v>2043</v>
      </c>
      <c r="Q236" s="67"/>
      <c r="R236" s="67"/>
      <c r="S236" s="67"/>
      <c r="T236" s="67"/>
      <c r="U236" s="67"/>
      <c r="V236" s="67"/>
      <c r="W236" s="67"/>
      <c r="X236" s="67"/>
      <c r="Y236" s="67"/>
    </row>
    <row r="237" spans="1:25" s="2" customFormat="1" ht="16.5" customHeight="1">
      <c r="A237" s="59">
        <v>235</v>
      </c>
      <c r="B237" s="61" t="str">
        <f t="shared" si="21"/>
        <v>hv</v>
      </c>
      <c r="C237" s="61" t="s">
        <v>1949</v>
      </c>
      <c r="D237" s="2" t="s">
        <v>13559</v>
      </c>
      <c r="E237" s="61" t="str">
        <f t="shared" si="22"/>
        <v>h</v>
      </c>
      <c r="F237" s="62" t="str">
        <f t="shared" si="23"/>
        <v>v</v>
      </c>
      <c r="G237" s="62" t="str">
        <f t="shared" si="24"/>
        <v>R</v>
      </c>
      <c r="H237" s="62" t="str">
        <f t="shared" si="25"/>
        <v>L</v>
      </c>
      <c r="I237" s="62">
        <f t="shared" si="26"/>
        <v>17</v>
      </c>
      <c r="J237" s="62">
        <f t="shared" si="27"/>
        <v>12</v>
      </c>
      <c r="K237" s="81">
        <v>1.0252733772736209E-3</v>
      </c>
      <c r="L237" s="2" t="s">
        <v>6888</v>
      </c>
      <c r="M237" s="2" t="s">
        <v>13534</v>
      </c>
      <c r="N237" s="60" t="s">
        <v>6870</v>
      </c>
      <c r="O237" s="66" t="s">
        <v>7474</v>
      </c>
      <c r="P237" s="67" t="s">
        <v>13494</v>
      </c>
      <c r="Q237" s="67" t="s">
        <v>2637</v>
      </c>
      <c r="R237" s="67"/>
      <c r="S237" s="67"/>
      <c r="T237" s="67"/>
      <c r="U237" s="67"/>
      <c r="V237" s="67"/>
      <c r="W237" s="67"/>
      <c r="X237" s="67"/>
      <c r="Y237" s="67"/>
    </row>
    <row r="238" spans="1:25" s="2" customFormat="1" ht="16.5" customHeight="1">
      <c r="A238" s="59">
        <v>236</v>
      </c>
      <c r="B238" s="61" t="str">
        <f t="shared" si="21"/>
        <v>jd</v>
      </c>
      <c r="C238" s="61" t="s">
        <v>2028</v>
      </c>
      <c r="D238" s="2" t="s">
        <v>6811</v>
      </c>
      <c r="E238" s="61" t="str">
        <f t="shared" si="22"/>
        <v>j</v>
      </c>
      <c r="F238" s="62" t="str">
        <f t="shared" si="23"/>
        <v>d</v>
      </c>
      <c r="G238" s="62" t="str">
        <f t="shared" si="24"/>
        <v>R</v>
      </c>
      <c r="H238" s="62" t="str">
        <f t="shared" si="25"/>
        <v>L</v>
      </c>
      <c r="I238" s="62">
        <f t="shared" si="26"/>
        <v>20</v>
      </c>
      <c r="J238" s="62">
        <f t="shared" si="27"/>
        <v>8</v>
      </c>
      <c r="K238" s="81">
        <v>1.0248243296353285E-3</v>
      </c>
      <c r="L238" s="2" t="s">
        <v>6887</v>
      </c>
      <c r="M238" s="2" t="s">
        <v>13510</v>
      </c>
      <c r="N238" s="60" t="s">
        <v>6797</v>
      </c>
      <c r="O238" s="66" t="s">
        <v>12515</v>
      </c>
      <c r="P238" s="67" t="s">
        <v>6971</v>
      </c>
      <c r="Q238" s="67" t="s">
        <v>72</v>
      </c>
      <c r="R238" s="67" t="s">
        <v>4989</v>
      </c>
      <c r="S238" s="67"/>
      <c r="T238" s="67"/>
      <c r="U238" s="67"/>
      <c r="V238" s="67"/>
      <c r="W238" s="67"/>
      <c r="X238" s="67"/>
      <c r="Y238" s="67"/>
    </row>
    <row r="239" spans="1:25" s="2" customFormat="1" ht="16.5" customHeight="1">
      <c r="A239" s="59">
        <v>237</v>
      </c>
      <c r="B239" s="61" t="str">
        <f t="shared" si="21"/>
        <v>kq</v>
      </c>
      <c r="C239" s="61" t="s">
        <v>2637</v>
      </c>
      <c r="D239" s="2" t="s">
        <v>13606</v>
      </c>
      <c r="E239" s="61" t="str">
        <f t="shared" si="22"/>
        <v>k</v>
      </c>
      <c r="F239" s="62" t="str">
        <f t="shared" si="23"/>
        <v>q</v>
      </c>
      <c r="G239" s="62" t="str">
        <f t="shared" si="24"/>
        <v>R</v>
      </c>
      <c r="H239" s="62" t="str">
        <f t="shared" si="25"/>
        <v>L</v>
      </c>
      <c r="I239" s="62">
        <f t="shared" si="26"/>
        <v>23</v>
      </c>
      <c r="J239" s="62">
        <f t="shared" si="27"/>
        <v>1</v>
      </c>
      <c r="K239" s="81">
        <v>1.0241702819882503E-3</v>
      </c>
      <c r="L239" s="2" t="s">
        <v>6890</v>
      </c>
      <c r="M239" s="2" t="s">
        <v>6960</v>
      </c>
      <c r="N239" s="60" t="s">
        <v>6978</v>
      </c>
      <c r="O239" s="66" t="s">
        <v>2637</v>
      </c>
      <c r="P239" s="67" t="s">
        <v>2637</v>
      </c>
      <c r="Q239" s="67"/>
      <c r="R239" s="67"/>
      <c r="S239" s="67"/>
      <c r="T239" s="67"/>
      <c r="U239" s="67"/>
      <c r="V239" s="67"/>
      <c r="W239" s="67"/>
      <c r="X239" s="67"/>
      <c r="Y239" s="67"/>
    </row>
    <row r="240" spans="1:25" s="2" customFormat="1" ht="16.5" customHeight="1">
      <c r="A240" s="59">
        <v>238</v>
      </c>
      <c r="B240" s="61" t="str">
        <f t="shared" si="21"/>
        <v>si</v>
      </c>
      <c r="C240" s="61" t="s">
        <v>4643</v>
      </c>
      <c r="D240" s="2" t="s">
        <v>6922</v>
      </c>
      <c r="E240" s="61" t="str">
        <f t="shared" si="22"/>
        <v>s</v>
      </c>
      <c r="F240" s="62" t="str">
        <f t="shared" si="23"/>
        <v>i</v>
      </c>
      <c r="G240" s="62" t="str">
        <f t="shared" si="24"/>
        <v>L</v>
      </c>
      <c r="H240" s="62" t="str">
        <f t="shared" si="25"/>
        <v>R</v>
      </c>
      <c r="I240" s="62">
        <f t="shared" si="26"/>
        <v>5</v>
      </c>
      <c r="J240" s="62">
        <f t="shared" si="27"/>
        <v>22</v>
      </c>
      <c r="K240" s="81">
        <v>1.01914290082041E-3</v>
      </c>
      <c r="L240" s="2" t="s">
        <v>6775</v>
      </c>
      <c r="M240" s="2" t="s">
        <v>13510</v>
      </c>
      <c r="N240" s="60" t="s">
        <v>6870</v>
      </c>
      <c r="O240" s="66" t="s">
        <v>13311</v>
      </c>
      <c r="P240" s="67" t="s">
        <v>14506</v>
      </c>
      <c r="Q240" s="67" t="s">
        <v>5807</v>
      </c>
      <c r="R240" s="67" t="s">
        <v>2637</v>
      </c>
      <c r="S240" s="67"/>
      <c r="T240" s="67"/>
      <c r="U240" s="67"/>
      <c r="V240" s="67"/>
      <c r="W240" s="67"/>
      <c r="X240" s="67"/>
      <c r="Y240" s="67"/>
    </row>
    <row r="241" spans="1:25" s="2" customFormat="1" ht="16.5" customHeight="1">
      <c r="A241" s="59">
        <v>239</v>
      </c>
      <c r="B241" s="61" t="str">
        <f t="shared" si="21"/>
        <v>je</v>
      </c>
      <c r="C241" s="61" t="s">
        <v>2314</v>
      </c>
      <c r="D241" s="2" t="s">
        <v>6843</v>
      </c>
      <c r="E241" s="61" t="str">
        <f t="shared" si="22"/>
        <v>j</v>
      </c>
      <c r="F241" s="62" t="str">
        <f t="shared" si="23"/>
        <v>e</v>
      </c>
      <c r="G241" s="62" t="str">
        <f t="shared" si="24"/>
        <v>R</v>
      </c>
      <c r="H241" s="62" t="str">
        <f t="shared" si="25"/>
        <v>L</v>
      </c>
      <c r="I241" s="62">
        <f t="shared" si="26"/>
        <v>20</v>
      </c>
      <c r="J241" s="62">
        <f t="shared" si="27"/>
        <v>7</v>
      </c>
      <c r="K241" s="81">
        <v>1.0147337736473206E-3</v>
      </c>
      <c r="L241" s="2" t="s">
        <v>6887</v>
      </c>
      <c r="M241" s="2" t="s">
        <v>13529</v>
      </c>
      <c r="N241" s="60" t="s">
        <v>6797</v>
      </c>
      <c r="O241" s="66" t="s">
        <v>9041</v>
      </c>
      <c r="P241" s="67" t="s">
        <v>4903</v>
      </c>
      <c r="Q241" s="67" t="s">
        <v>4220</v>
      </c>
      <c r="R241" s="67" t="s">
        <v>14504</v>
      </c>
      <c r="S241" s="67"/>
      <c r="T241" s="67"/>
      <c r="U241" s="67"/>
      <c r="V241" s="67"/>
      <c r="W241" s="67"/>
      <c r="X241" s="67"/>
      <c r="Y241" s="67"/>
    </row>
    <row r="242" spans="1:25" s="2" customFormat="1" ht="16.5" customHeight="1">
      <c r="A242" s="59">
        <v>240</v>
      </c>
      <c r="B242" s="61" t="str">
        <f t="shared" si="21"/>
        <v>os</v>
      </c>
      <c r="C242" s="61" t="s">
        <v>4590</v>
      </c>
      <c r="D242" s="2" t="s">
        <v>13648</v>
      </c>
      <c r="E242" s="61" t="str">
        <f t="shared" si="22"/>
        <v>o</v>
      </c>
      <c r="F242" s="62" t="str">
        <f t="shared" si="23"/>
        <v>s</v>
      </c>
      <c r="G242" s="62" t="str">
        <f t="shared" si="24"/>
        <v>R</v>
      </c>
      <c r="H242" s="62" t="str">
        <f t="shared" si="25"/>
        <v>L</v>
      </c>
      <c r="I242" s="62">
        <f t="shared" si="26"/>
        <v>24</v>
      </c>
      <c r="J242" s="62">
        <f t="shared" si="27"/>
        <v>5</v>
      </c>
      <c r="K242" s="81">
        <v>1.0130872656402478E-3</v>
      </c>
      <c r="L242" s="2" t="s">
        <v>14018</v>
      </c>
      <c r="M242" s="2" t="s">
        <v>13512</v>
      </c>
      <c r="N242" s="60" t="s">
        <v>6978</v>
      </c>
      <c r="O242" s="66" t="s">
        <v>13369</v>
      </c>
      <c r="P242" s="67" t="s">
        <v>3474</v>
      </c>
      <c r="Q242" s="67" t="s">
        <v>6776</v>
      </c>
      <c r="R242" s="67"/>
      <c r="S242" s="67"/>
      <c r="T242" s="67"/>
      <c r="U242" s="67"/>
      <c r="V242" s="67"/>
      <c r="W242" s="67"/>
      <c r="X242" s="67"/>
      <c r="Y242" s="67"/>
    </row>
    <row r="243" spans="1:25" s="2" customFormat="1" ht="16.5" customHeight="1">
      <c r="A243" s="59">
        <v>241</v>
      </c>
      <c r="B243" s="61" t="str">
        <f t="shared" si="21"/>
        <v>ta</v>
      </c>
      <c r="C243" s="61" t="s">
        <v>4770</v>
      </c>
      <c r="D243" s="2" t="s">
        <v>6814</v>
      </c>
      <c r="E243" s="61" t="str">
        <f t="shared" si="22"/>
        <v>t</v>
      </c>
      <c r="F243" s="62" t="str">
        <f t="shared" si="23"/>
        <v>a</v>
      </c>
      <c r="G243" s="62" t="str">
        <f t="shared" si="24"/>
        <v>L</v>
      </c>
      <c r="H243" s="62" t="str">
        <f t="shared" si="25"/>
        <v>L</v>
      </c>
      <c r="I243" s="62">
        <f t="shared" si="26"/>
        <v>13</v>
      </c>
      <c r="J243" s="62">
        <f t="shared" si="27"/>
        <v>2</v>
      </c>
      <c r="K243" s="81">
        <v>1.0128171862635938E-3</v>
      </c>
      <c r="L243" s="2" t="s">
        <v>6884</v>
      </c>
      <c r="M243" s="2" t="s">
        <v>6875</v>
      </c>
      <c r="N243" s="60" t="s">
        <v>6797</v>
      </c>
      <c r="O243" s="66" t="s">
        <v>7530</v>
      </c>
      <c r="P243" s="67" t="s">
        <v>3366</v>
      </c>
      <c r="Q243" s="67" t="s">
        <v>209</v>
      </c>
      <c r="R243" s="67"/>
      <c r="S243" s="67"/>
      <c r="T243" s="67"/>
      <c r="U243" s="67"/>
      <c r="V243" s="67"/>
      <c r="W243" s="67"/>
      <c r="X243" s="67"/>
      <c r="Y243" s="67"/>
    </row>
    <row r="244" spans="1:25" s="2" customFormat="1" ht="16.5" customHeight="1">
      <c r="A244" s="59">
        <v>242</v>
      </c>
      <c r="B244" s="61" t="str">
        <f t="shared" si="21"/>
        <v>uw</v>
      </c>
      <c r="C244" s="61" t="s">
        <v>6330</v>
      </c>
      <c r="D244" s="2" t="s">
        <v>13592</v>
      </c>
      <c r="E244" s="61" t="str">
        <f t="shared" si="22"/>
        <v>u</v>
      </c>
      <c r="F244" s="62" t="str">
        <f t="shared" si="23"/>
        <v>w</v>
      </c>
      <c r="G244" s="62" t="str">
        <f t="shared" si="24"/>
        <v>R</v>
      </c>
      <c r="H244" s="62" t="str">
        <f t="shared" si="25"/>
        <v>L</v>
      </c>
      <c r="I244" s="62">
        <f t="shared" si="26"/>
        <v>19</v>
      </c>
      <c r="J244" s="62">
        <f t="shared" si="27"/>
        <v>4</v>
      </c>
      <c r="K244" s="81">
        <v>1.0061237732783205E-3</v>
      </c>
      <c r="L244" s="2" t="s">
        <v>13537</v>
      </c>
      <c r="M244" s="2" t="s">
        <v>6841</v>
      </c>
      <c r="N244" s="60" t="s">
        <v>7087</v>
      </c>
      <c r="O244" s="66" t="s">
        <v>11273</v>
      </c>
      <c r="P244" s="67" t="s">
        <v>6970</v>
      </c>
      <c r="Q244" s="67" t="s">
        <v>2637</v>
      </c>
      <c r="R244" s="67" t="s">
        <v>1462</v>
      </c>
      <c r="S244" s="67"/>
      <c r="T244" s="67"/>
      <c r="U244" s="67"/>
      <c r="V244" s="67"/>
      <c r="W244" s="67"/>
      <c r="X244" s="67"/>
      <c r="Y244" s="67"/>
    </row>
    <row r="245" spans="1:25" s="2" customFormat="1" ht="16.5" customHeight="1">
      <c r="A245" s="59">
        <v>243</v>
      </c>
      <c r="B245" s="61" t="str">
        <f t="shared" si="21"/>
        <v>gi</v>
      </c>
      <c r="C245" s="61" t="s">
        <v>1493</v>
      </c>
      <c r="D245" s="2" t="s">
        <v>14550</v>
      </c>
      <c r="E245" s="61" t="str">
        <f t="shared" si="22"/>
        <v>g</v>
      </c>
      <c r="F245" s="62" t="str">
        <f t="shared" si="23"/>
        <v>i</v>
      </c>
      <c r="G245" s="62" t="str">
        <f t="shared" si="24"/>
        <v>L</v>
      </c>
      <c r="H245" s="62" t="str">
        <f t="shared" si="25"/>
        <v>R</v>
      </c>
      <c r="I245" s="62">
        <f t="shared" si="26"/>
        <v>14</v>
      </c>
      <c r="J245" s="62">
        <f t="shared" si="27"/>
        <v>22</v>
      </c>
      <c r="K245" s="81">
        <v>1.0055478208726844E-3</v>
      </c>
      <c r="L245" s="2" t="s">
        <v>13509</v>
      </c>
      <c r="M245" s="2" t="s">
        <v>6816</v>
      </c>
      <c r="N245" s="60" t="s">
        <v>6972</v>
      </c>
      <c r="O245" s="66" t="s">
        <v>13219</v>
      </c>
      <c r="P245" s="67" t="s">
        <v>4641</v>
      </c>
      <c r="Q245" s="67" t="s">
        <v>13495</v>
      </c>
      <c r="R245" s="67" t="s">
        <v>2637</v>
      </c>
      <c r="S245" s="67"/>
      <c r="T245" s="67"/>
      <c r="U245" s="67"/>
      <c r="V245" s="67"/>
      <c r="W245" s="67"/>
      <c r="X245" s="67"/>
      <c r="Y245" s="67"/>
    </row>
    <row r="246" spans="1:25" s="2" customFormat="1" ht="16.5" customHeight="1">
      <c r="A246" s="59">
        <v>244</v>
      </c>
      <c r="B246" s="61" t="str">
        <f t="shared" si="21"/>
        <v>la</v>
      </c>
      <c r="C246" s="61" t="s">
        <v>2734</v>
      </c>
      <c r="D246" s="2" t="s">
        <v>6949</v>
      </c>
      <c r="E246" s="61" t="str">
        <f t="shared" si="22"/>
        <v>l</v>
      </c>
      <c r="F246" s="62" t="str">
        <f t="shared" si="23"/>
        <v>a</v>
      </c>
      <c r="G246" s="62" t="str">
        <f t="shared" si="24"/>
        <v>R</v>
      </c>
      <c r="H246" s="62" t="str">
        <f t="shared" si="25"/>
        <v>L</v>
      </c>
      <c r="I246" s="62">
        <f t="shared" si="26"/>
        <v>25</v>
      </c>
      <c r="J246" s="62">
        <f t="shared" si="27"/>
        <v>2</v>
      </c>
      <c r="K246" s="81">
        <v>9.9817107452479211E-4</v>
      </c>
      <c r="L246" s="2" t="s">
        <v>6889</v>
      </c>
      <c r="M246" s="2" t="s">
        <v>6875</v>
      </c>
      <c r="N246" s="60" t="s">
        <v>6972</v>
      </c>
      <c r="O246" s="66" t="s">
        <v>8719</v>
      </c>
      <c r="P246" s="67" t="s">
        <v>4548</v>
      </c>
      <c r="Q246" s="67" t="s">
        <v>2878</v>
      </c>
      <c r="R246" s="67"/>
      <c r="S246" s="67"/>
      <c r="T246" s="67"/>
      <c r="U246" s="67"/>
      <c r="V246" s="67"/>
      <c r="W246" s="67"/>
      <c r="X246" s="67"/>
      <c r="Y246" s="67"/>
    </row>
    <row r="247" spans="1:25" s="2" customFormat="1" ht="16.5" customHeight="1">
      <c r="A247" s="59">
        <v>245</v>
      </c>
      <c r="B247" s="61" t="str">
        <f t="shared" si="21"/>
        <v>je</v>
      </c>
      <c r="C247" s="61" t="s">
        <v>2296</v>
      </c>
      <c r="D247" s="2" t="s">
        <v>6843</v>
      </c>
      <c r="E247" s="61" t="str">
        <f t="shared" si="22"/>
        <v>j</v>
      </c>
      <c r="F247" s="62" t="str">
        <f t="shared" si="23"/>
        <v>e</v>
      </c>
      <c r="G247" s="62" t="str">
        <f t="shared" si="24"/>
        <v>R</v>
      </c>
      <c r="H247" s="62" t="str">
        <f t="shared" si="25"/>
        <v>L</v>
      </c>
      <c r="I247" s="62">
        <f t="shared" si="26"/>
        <v>20</v>
      </c>
      <c r="J247" s="62">
        <f t="shared" si="27"/>
        <v>7</v>
      </c>
      <c r="K247" s="81">
        <v>9.9249940761505389E-4</v>
      </c>
      <c r="L247" s="2" t="s">
        <v>6887</v>
      </c>
      <c r="M247" s="2" t="s">
        <v>13529</v>
      </c>
      <c r="N247" s="60" t="s">
        <v>6972</v>
      </c>
      <c r="O247" s="66" t="s">
        <v>13236</v>
      </c>
      <c r="P247" s="67" t="s">
        <v>4641</v>
      </c>
      <c r="Q247" s="67" t="s">
        <v>4513</v>
      </c>
      <c r="R247" s="67" t="s">
        <v>2637</v>
      </c>
      <c r="S247" s="67"/>
      <c r="T247" s="67"/>
      <c r="U247" s="67"/>
      <c r="V247" s="67"/>
      <c r="W247" s="67"/>
      <c r="X247" s="67"/>
      <c r="Y247" s="67"/>
    </row>
    <row r="248" spans="1:25" s="2" customFormat="1" ht="16.5" customHeight="1">
      <c r="A248" s="59">
        <v>246</v>
      </c>
      <c r="B248" s="61" t="str">
        <f t="shared" si="21"/>
        <v>ke</v>
      </c>
      <c r="C248" s="61" t="s">
        <v>2608</v>
      </c>
      <c r="D248" s="2" t="s">
        <v>6869</v>
      </c>
      <c r="E248" s="61" t="str">
        <f t="shared" si="22"/>
        <v>k</v>
      </c>
      <c r="F248" s="62" t="str">
        <f t="shared" si="23"/>
        <v>e</v>
      </c>
      <c r="G248" s="62" t="str">
        <f t="shared" si="24"/>
        <v>R</v>
      </c>
      <c r="H248" s="62" t="str">
        <f t="shared" si="25"/>
        <v>L</v>
      </c>
      <c r="I248" s="62">
        <f t="shared" si="26"/>
        <v>23</v>
      </c>
      <c r="J248" s="62">
        <f t="shared" si="27"/>
        <v>7</v>
      </c>
      <c r="K248" s="81">
        <v>9.8825623283002898E-4</v>
      </c>
      <c r="L248" s="2" t="s">
        <v>6890</v>
      </c>
      <c r="M248" s="2" t="s">
        <v>6876</v>
      </c>
      <c r="N248" s="60" t="s">
        <v>6797</v>
      </c>
      <c r="O248" s="66" t="s">
        <v>7946</v>
      </c>
      <c r="P248" s="67" t="s">
        <v>1568</v>
      </c>
      <c r="Q248" s="67" t="s">
        <v>1165</v>
      </c>
      <c r="R248" s="67"/>
      <c r="S248" s="67"/>
      <c r="T248" s="67"/>
      <c r="U248" s="67"/>
      <c r="V248" s="67"/>
      <c r="W248" s="67"/>
      <c r="X248" s="67"/>
      <c r="Y248" s="67"/>
    </row>
    <row r="249" spans="1:25" s="2" customFormat="1" ht="16.5" customHeight="1">
      <c r="A249" s="59">
        <v>247</v>
      </c>
      <c r="B249" s="61" t="str">
        <f t="shared" si="21"/>
        <v>tl</v>
      </c>
      <c r="C249" s="61" t="s">
        <v>4967</v>
      </c>
      <c r="D249" s="2" t="s">
        <v>13603</v>
      </c>
      <c r="E249" s="61" t="str">
        <f t="shared" si="22"/>
        <v>t</v>
      </c>
      <c r="F249" s="62" t="str">
        <f t="shared" si="23"/>
        <v>l</v>
      </c>
      <c r="G249" s="62" t="str">
        <f t="shared" si="24"/>
        <v>L</v>
      </c>
      <c r="H249" s="62" t="str">
        <f t="shared" si="25"/>
        <v>R</v>
      </c>
      <c r="I249" s="62">
        <f t="shared" si="26"/>
        <v>13</v>
      </c>
      <c r="J249" s="62">
        <f t="shared" si="27"/>
        <v>25</v>
      </c>
      <c r="K249" s="81">
        <v>9.8439702631542805E-4</v>
      </c>
      <c r="L249" s="2" t="s">
        <v>6884</v>
      </c>
      <c r="M249" s="2" t="s">
        <v>6908</v>
      </c>
      <c r="N249" s="60" t="s">
        <v>6972</v>
      </c>
      <c r="O249" s="66" t="s">
        <v>13267</v>
      </c>
      <c r="P249" s="67" t="s">
        <v>4641</v>
      </c>
      <c r="Q249" s="67" t="s">
        <v>6190</v>
      </c>
      <c r="R249" s="67" t="s">
        <v>1165</v>
      </c>
      <c r="S249" s="67"/>
      <c r="T249" s="67"/>
      <c r="U249" s="67"/>
      <c r="V249" s="67"/>
      <c r="W249" s="67"/>
      <c r="X249" s="67"/>
      <c r="Y249" s="67"/>
    </row>
    <row r="250" spans="1:25" s="2" customFormat="1" ht="16.5" customHeight="1">
      <c r="A250" s="59">
        <v>248</v>
      </c>
      <c r="B250" s="61" t="str">
        <f t="shared" si="21"/>
        <v>xk</v>
      </c>
      <c r="C250" s="61" t="s">
        <v>5493</v>
      </c>
      <c r="D250" s="2" t="s">
        <v>13560</v>
      </c>
      <c r="E250" s="61" t="str">
        <f t="shared" si="22"/>
        <v>x</v>
      </c>
      <c r="F250" s="62" t="str">
        <f t="shared" si="23"/>
        <v>k</v>
      </c>
      <c r="G250" s="62" t="str">
        <f t="shared" si="24"/>
        <v>L</v>
      </c>
      <c r="H250" s="62" t="str">
        <f t="shared" si="25"/>
        <v>R</v>
      </c>
      <c r="I250" s="62">
        <f t="shared" si="26"/>
        <v>6</v>
      </c>
      <c r="J250" s="62">
        <f t="shared" si="27"/>
        <v>23</v>
      </c>
      <c r="K250" s="81">
        <v>9.7077591462055508E-4</v>
      </c>
      <c r="L250" s="2" t="s">
        <v>6892</v>
      </c>
      <c r="M250" s="2" t="s">
        <v>13530</v>
      </c>
      <c r="N250" s="60" t="s">
        <v>6972</v>
      </c>
      <c r="O250" s="66" t="s">
        <v>11446</v>
      </c>
      <c r="P250" s="67" t="s">
        <v>4221</v>
      </c>
      <c r="Q250" s="67" t="s">
        <v>5686</v>
      </c>
      <c r="R250" s="67"/>
      <c r="S250" s="67"/>
      <c r="T250" s="67"/>
      <c r="U250" s="67"/>
      <c r="V250" s="67"/>
      <c r="W250" s="67"/>
      <c r="X250" s="67"/>
      <c r="Y250" s="67"/>
    </row>
    <row r="251" spans="1:25" s="2" customFormat="1" ht="16.5" customHeight="1">
      <c r="A251" s="59">
        <v>249</v>
      </c>
      <c r="B251" s="61" t="str">
        <f t="shared" si="21"/>
        <v>eh</v>
      </c>
      <c r="C251" s="61" t="s">
        <v>1165</v>
      </c>
      <c r="D251" s="2" t="s">
        <v>6929</v>
      </c>
      <c r="E251" s="61" t="str">
        <f t="shared" si="22"/>
        <v>e</v>
      </c>
      <c r="F251" s="62" t="str">
        <f t="shared" si="23"/>
        <v>h</v>
      </c>
      <c r="G251" s="62" t="str">
        <f t="shared" si="24"/>
        <v>L</v>
      </c>
      <c r="H251" s="62" t="str">
        <f t="shared" si="25"/>
        <v>R</v>
      </c>
      <c r="I251" s="62">
        <f t="shared" si="26"/>
        <v>7</v>
      </c>
      <c r="J251" s="62">
        <f t="shared" si="27"/>
        <v>17</v>
      </c>
      <c r="K251" s="81">
        <v>9.7023900983564013E-4</v>
      </c>
      <c r="L251" s="2" t="s">
        <v>6876</v>
      </c>
      <c r="M251" s="2" t="s">
        <v>6891</v>
      </c>
      <c r="N251" s="60" t="s">
        <v>6972</v>
      </c>
      <c r="O251" s="66" t="s">
        <v>1165</v>
      </c>
      <c r="P251" s="67" t="s">
        <v>1165</v>
      </c>
      <c r="Q251" s="67"/>
      <c r="R251" s="67"/>
      <c r="S251" s="67"/>
      <c r="T251" s="67"/>
      <c r="U251" s="67"/>
      <c r="V251" s="67"/>
      <c r="W251" s="67"/>
      <c r="X251" s="67"/>
      <c r="Y251" s="67"/>
    </row>
    <row r="252" spans="1:25" s="2" customFormat="1" ht="16.5" customHeight="1">
      <c r="A252" s="59">
        <v>250</v>
      </c>
      <c r="B252" s="61" t="str">
        <f t="shared" si="21"/>
        <v>ot</v>
      </c>
      <c r="C252" s="61" t="s">
        <v>4443</v>
      </c>
      <c r="D252" s="2" t="s">
        <v>13561</v>
      </c>
      <c r="E252" s="61" t="str">
        <f t="shared" si="22"/>
        <v>o</v>
      </c>
      <c r="F252" s="62" t="str">
        <f t="shared" si="23"/>
        <v>t</v>
      </c>
      <c r="G252" s="62" t="str">
        <f t="shared" si="24"/>
        <v>R</v>
      </c>
      <c r="H252" s="62" t="str">
        <f t="shared" si="25"/>
        <v>L</v>
      </c>
      <c r="I252" s="62">
        <f t="shared" si="26"/>
        <v>24</v>
      </c>
      <c r="J252" s="62">
        <f t="shared" si="27"/>
        <v>13</v>
      </c>
      <c r="K252" s="81">
        <v>9.6792218433952224E-4</v>
      </c>
      <c r="L252" s="2" t="s">
        <v>14018</v>
      </c>
      <c r="M252" s="2" t="s">
        <v>6836</v>
      </c>
      <c r="N252" s="60" t="s">
        <v>6978</v>
      </c>
      <c r="O252" s="66" t="s">
        <v>4443</v>
      </c>
      <c r="P252" s="67" t="s">
        <v>4443</v>
      </c>
      <c r="Q252" s="67"/>
      <c r="R252" s="67"/>
      <c r="S252" s="67"/>
      <c r="T252" s="67"/>
      <c r="U252" s="67"/>
      <c r="V252" s="67"/>
      <c r="W252" s="67"/>
      <c r="X252" s="67"/>
      <c r="Y252" s="67"/>
    </row>
    <row r="253" spans="1:25" s="2" customFormat="1" ht="16.5" customHeight="1">
      <c r="A253" s="59">
        <v>251</v>
      </c>
      <c r="B253" s="61" t="str">
        <f t="shared" si="21"/>
        <v>j</v>
      </c>
      <c r="C253" s="61" t="s">
        <v>2235</v>
      </c>
      <c r="D253" s="2" t="s">
        <v>13638</v>
      </c>
      <c r="E253" s="61" t="str">
        <f t="shared" si="22"/>
        <v>j</v>
      </c>
      <c r="F253" s="62" t="str">
        <f t="shared" si="23"/>
        <v>j</v>
      </c>
      <c r="G253" s="62" t="str">
        <f t="shared" si="24"/>
        <v>R</v>
      </c>
      <c r="H253" s="62" t="str">
        <f t="shared" si="25"/>
        <v>R</v>
      </c>
      <c r="I253" s="62">
        <f t="shared" si="26"/>
        <v>20</v>
      </c>
      <c r="J253" s="62">
        <f t="shared" si="27"/>
        <v>20</v>
      </c>
      <c r="K253" s="81">
        <v>9.671249620831333E-4</v>
      </c>
      <c r="L253" s="2" t="s">
        <v>6887</v>
      </c>
      <c r="M253" s="2" t="s">
        <v>14103</v>
      </c>
      <c r="N253" s="60" t="s">
        <v>6797</v>
      </c>
      <c r="O253" s="66" t="s">
        <v>9423</v>
      </c>
      <c r="P253" s="67" t="s">
        <v>3063</v>
      </c>
      <c r="Q253" s="67" t="s">
        <v>6759</v>
      </c>
      <c r="R253" s="67"/>
      <c r="S253" s="67"/>
      <c r="T253" s="67"/>
      <c r="U253" s="67"/>
      <c r="V253" s="67"/>
      <c r="W253" s="67"/>
      <c r="X253" s="67"/>
      <c r="Y253" s="67"/>
    </row>
    <row r="254" spans="1:25" s="2" customFormat="1" ht="16.5" customHeight="1">
      <c r="A254" s="59">
        <v>252</v>
      </c>
      <c r="B254" s="61" t="str">
        <f t="shared" si="21"/>
        <v>lc</v>
      </c>
      <c r="C254" s="61" t="s">
        <v>3178</v>
      </c>
      <c r="D254" s="2" t="s">
        <v>6907</v>
      </c>
      <c r="E254" s="61" t="str">
        <f t="shared" si="22"/>
        <v>l</v>
      </c>
      <c r="F254" s="62" t="str">
        <f t="shared" si="23"/>
        <v>c</v>
      </c>
      <c r="G254" s="62" t="str">
        <f t="shared" si="24"/>
        <v>R</v>
      </c>
      <c r="H254" s="62" t="str">
        <f t="shared" si="25"/>
        <v>L</v>
      </c>
      <c r="I254" s="62">
        <f t="shared" si="26"/>
        <v>25</v>
      </c>
      <c r="J254" s="62">
        <f t="shared" si="27"/>
        <v>9</v>
      </c>
      <c r="K254" s="81">
        <v>9.6029488242533624E-4</v>
      </c>
      <c r="L254" s="2" t="s">
        <v>6889</v>
      </c>
      <c r="M254" s="2" t="s">
        <v>13535</v>
      </c>
      <c r="N254" s="60" t="s">
        <v>6972</v>
      </c>
      <c r="O254" s="66" t="s">
        <v>9357</v>
      </c>
      <c r="P254" s="67" t="s">
        <v>5680</v>
      </c>
      <c r="Q254" s="67" t="s">
        <v>4220</v>
      </c>
      <c r="R254" s="67" t="s">
        <v>209</v>
      </c>
      <c r="S254" s="67"/>
      <c r="T254" s="67"/>
      <c r="U254" s="67"/>
      <c r="V254" s="67"/>
      <c r="W254" s="67"/>
      <c r="X254" s="67"/>
      <c r="Y254" s="67"/>
    </row>
    <row r="255" spans="1:25" s="2" customFormat="1" ht="16.5" customHeight="1">
      <c r="A255" s="59">
        <v>253</v>
      </c>
      <c r="B255" s="61" t="str">
        <f t="shared" si="21"/>
        <v>ig</v>
      </c>
      <c r="C255" s="61" t="s">
        <v>503</v>
      </c>
      <c r="D255" s="2" t="s">
        <v>13598</v>
      </c>
      <c r="E255" s="61" t="str">
        <f t="shared" si="22"/>
        <v>i</v>
      </c>
      <c r="F255" s="62" t="str">
        <f t="shared" si="23"/>
        <v>g</v>
      </c>
      <c r="G255" s="62" t="str">
        <f t="shared" si="24"/>
        <v>R</v>
      </c>
      <c r="H255" s="62" t="str">
        <f t="shared" si="25"/>
        <v>L</v>
      </c>
      <c r="I255" s="62">
        <f t="shared" si="26"/>
        <v>22</v>
      </c>
      <c r="J255" s="62">
        <f t="shared" si="27"/>
        <v>14</v>
      </c>
      <c r="K255" s="81">
        <v>9.5931543793891557E-4</v>
      </c>
      <c r="L255" s="2" t="s">
        <v>14016</v>
      </c>
      <c r="M255" s="2" t="s">
        <v>13767</v>
      </c>
      <c r="N255" s="60" t="s">
        <v>6797</v>
      </c>
      <c r="O255" s="66" t="s">
        <v>12969</v>
      </c>
      <c r="P255" s="67" t="s">
        <v>4404</v>
      </c>
      <c r="Q255" s="67" t="s">
        <v>2321</v>
      </c>
      <c r="R255" s="67"/>
      <c r="S255" s="67"/>
      <c r="T255" s="67"/>
      <c r="U255" s="67"/>
      <c r="V255" s="67"/>
      <c r="W255" s="67"/>
      <c r="X255" s="67"/>
      <c r="Y255" s="67"/>
    </row>
    <row r="256" spans="1:25" s="2" customFormat="1" ht="16.5" customHeight="1">
      <c r="A256" s="59">
        <v>254</v>
      </c>
      <c r="B256" s="61" t="str">
        <f t="shared" si="21"/>
        <v>nv</v>
      </c>
      <c r="C256" s="61" t="s">
        <v>3630</v>
      </c>
      <c r="D256" s="2" t="s">
        <v>6824</v>
      </c>
      <c r="E256" s="61" t="str">
        <f t="shared" si="22"/>
        <v>n</v>
      </c>
      <c r="F256" s="62" t="str">
        <f t="shared" si="23"/>
        <v>v</v>
      </c>
      <c r="G256" s="62" t="str">
        <f t="shared" si="24"/>
        <v>R</v>
      </c>
      <c r="H256" s="62" t="str">
        <f t="shared" si="25"/>
        <v>L</v>
      </c>
      <c r="I256" s="62">
        <f t="shared" si="26"/>
        <v>18</v>
      </c>
      <c r="J256" s="62">
        <f t="shared" si="27"/>
        <v>12</v>
      </c>
      <c r="K256" s="81">
        <v>9.5885988236383624E-4</v>
      </c>
      <c r="L256" s="2" t="s">
        <v>6878</v>
      </c>
      <c r="M256" s="2" t="s">
        <v>13513</v>
      </c>
      <c r="N256" s="60" t="s">
        <v>6978</v>
      </c>
      <c r="O256" s="66" t="s">
        <v>3630</v>
      </c>
      <c r="P256" s="67" t="s">
        <v>3630</v>
      </c>
      <c r="Q256" s="67"/>
      <c r="R256" s="67"/>
      <c r="S256" s="67"/>
      <c r="T256" s="67"/>
      <c r="U256" s="67"/>
      <c r="V256" s="67"/>
      <c r="W256" s="67"/>
      <c r="X256" s="67"/>
      <c r="Y256" s="67"/>
    </row>
    <row r="257" spans="1:25" s="2" customFormat="1" ht="16.5" customHeight="1">
      <c r="A257" s="59">
        <v>255</v>
      </c>
      <c r="B257" s="61" t="str">
        <f t="shared" si="21"/>
        <v>rk</v>
      </c>
      <c r="C257" s="61" t="s">
        <v>4228</v>
      </c>
      <c r="D257" s="2" t="s">
        <v>6852</v>
      </c>
      <c r="E257" s="61" t="str">
        <f t="shared" si="22"/>
        <v>r</v>
      </c>
      <c r="F257" s="62" t="str">
        <f t="shared" si="23"/>
        <v>k</v>
      </c>
      <c r="G257" s="62" t="str">
        <f t="shared" si="24"/>
        <v>L</v>
      </c>
      <c r="H257" s="62" t="str">
        <f t="shared" si="25"/>
        <v>R</v>
      </c>
      <c r="I257" s="62">
        <f t="shared" si="26"/>
        <v>10</v>
      </c>
      <c r="J257" s="62">
        <f t="shared" si="27"/>
        <v>23</v>
      </c>
      <c r="K257" s="81">
        <v>9.5831646964213439E-4</v>
      </c>
      <c r="L257" s="2" t="s">
        <v>6891</v>
      </c>
      <c r="M257" s="2" t="s">
        <v>6836</v>
      </c>
      <c r="N257" s="60" t="s">
        <v>6972</v>
      </c>
      <c r="O257" s="66" t="s">
        <v>9350</v>
      </c>
      <c r="P257" s="67" t="s">
        <v>5680</v>
      </c>
      <c r="Q257" s="67" t="s">
        <v>4220</v>
      </c>
      <c r="R257" s="67"/>
      <c r="S257" s="67"/>
      <c r="T257" s="67"/>
      <c r="U257" s="67"/>
      <c r="V257" s="67"/>
      <c r="W257" s="67"/>
      <c r="X257" s="67"/>
      <c r="Y257" s="67"/>
    </row>
    <row r="258" spans="1:25" s="2" customFormat="1" ht="16.5" customHeight="1">
      <c r="A258" s="59">
        <v>256</v>
      </c>
      <c r="B258" s="61" t="str">
        <f t="shared" si="21"/>
        <v>jb</v>
      </c>
      <c r="C258" s="61" t="s">
        <v>2497</v>
      </c>
      <c r="D258" s="2" t="s">
        <v>6819</v>
      </c>
      <c r="E258" s="61" t="str">
        <f t="shared" si="22"/>
        <v>j</v>
      </c>
      <c r="F258" s="62" t="str">
        <f t="shared" si="23"/>
        <v>b</v>
      </c>
      <c r="G258" s="62" t="str">
        <f t="shared" si="24"/>
        <v>R</v>
      </c>
      <c r="H258" s="62" t="str">
        <f t="shared" si="25"/>
        <v>L</v>
      </c>
      <c r="I258" s="62">
        <f t="shared" si="26"/>
        <v>20</v>
      </c>
      <c r="J258" s="62">
        <f t="shared" si="27"/>
        <v>15</v>
      </c>
      <c r="K258" s="81">
        <v>9.5780234263597342E-4</v>
      </c>
      <c r="L258" s="2" t="s">
        <v>6887</v>
      </c>
      <c r="M258" s="2" t="s">
        <v>13533</v>
      </c>
      <c r="N258" s="60" t="s">
        <v>6972</v>
      </c>
      <c r="O258" s="66" t="s">
        <v>11768</v>
      </c>
      <c r="P258" s="67" t="s">
        <v>323</v>
      </c>
      <c r="Q258" s="67" t="s">
        <v>6769</v>
      </c>
      <c r="R258" s="67" t="s">
        <v>4220</v>
      </c>
      <c r="S258" s="67"/>
      <c r="T258" s="67"/>
      <c r="U258" s="67"/>
      <c r="V258" s="67"/>
      <c r="W258" s="67"/>
      <c r="X258" s="67"/>
      <c r="Y258" s="67"/>
    </row>
    <row r="259" spans="1:25" s="2" customFormat="1" ht="16.5" customHeight="1">
      <c r="A259" s="59">
        <v>257</v>
      </c>
      <c r="B259" s="61" t="str">
        <f t="shared" ref="B259:B322" si="28">VLOOKUP(D259,sp,2,FALSE)</f>
        <v>gp</v>
      </c>
      <c r="C259" s="61" t="s">
        <v>1677</v>
      </c>
      <c r="D259" s="2" t="s">
        <v>13554</v>
      </c>
      <c r="E259" s="61" t="str">
        <f t="shared" ref="E259:E322" si="29">LEFT(B259,1)</f>
        <v>g</v>
      </c>
      <c r="F259" s="62" t="str">
        <f t="shared" ref="F259:F322" si="30">RIGHT(B259,1)</f>
        <v>p</v>
      </c>
      <c r="G259" s="62" t="str">
        <f t="shared" si="24"/>
        <v>L</v>
      </c>
      <c r="H259" s="62" t="str">
        <f t="shared" si="25"/>
        <v>R</v>
      </c>
      <c r="I259" s="62">
        <f t="shared" si="26"/>
        <v>14</v>
      </c>
      <c r="J259" s="62">
        <f t="shared" si="27"/>
        <v>26</v>
      </c>
      <c r="K259" s="81">
        <v>9.5384226310117636E-4</v>
      </c>
      <c r="L259" s="2" t="s">
        <v>13509</v>
      </c>
      <c r="M259" s="2" t="s">
        <v>13536</v>
      </c>
      <c r="N259" s="60" t="s">
        <v>6797</v>
      </c>
      <c r="O259" s="66" t="s">
        <v>13972</v>
      </c>
      <c r="P259" s="67" t="s">
        <v>4903</v>
      </c>
      <c r="Q259" s="67" t="s">
        <v>3474</v>
      </c>
      <c r="R259" s="67"/>
      <c r="S259" s="67"/>
      <c r="T259" s="67"/>
      <c r="U259" s="67"/>
      <c r="V259" s="67"/>
      <c r="W259" s="67"/>
      <c r="X259" s="67"/>
      <c r="Y259" s="67"/>
    </row>
    <row r="260" spans="1:25" s="2" customFormat="1" ht="16.5" customHeight="1">
      <c r="A260" s="59">
        <v>258</v>
      </c>
      <c r="B260" s="61" t="str">
        <f t="shared" si="28"/>
        <v>of</v>
      </c>
      <c r="C260" s="61" t="s">
        <v>4494</v>
      </c>
      <c r="D260" s="2" t="s">
        <v>13538</v>
      </c>
      <c r="E260" s="61" t="str">
        <f t="shared" si="29"/>
        <v>o</v>
      </c>
      <c r="F260" s="62" t="str">
        <f t="shared" si="30"/>
        <v>f</v>
      </c>
      <c r="G260" s="62" t="str">
        <f t="shared" ref="G260:G323" si="31">IF(FIND(E260,"qwertasdfgzxcvbyuiophjkl;nm")&lt;15.5,"L","R")</f>
        <v>R</v>
      </c>
      <c r="H260" s="62" t="str">
        <f t="shared" ref="H260:H323" si="32">IF(FIND(F260,"qwertasdfgzxcvbyuiophjkl;nm")&lt;15.5,"L","R")</f>
        <v>L</v>
      </c>
      <c r="I260" s="62">
        <f t="shared" ref="I260:I323" si="33">FIND(E260,$I$1)</f>
        <v>24</v>
      </c>
      <c r="J260" s="62">
        <f t="shared" ref="J260:J323" si="34">FIND(F260,$I$1)</f>
        <v>11</v>
      </c>
      <c r="K260" s="81">
        <v>9.521794852521367E-4</v>
      </c>
      <c r="L260" s="2" t="s">
        <v>14018</v>
      </c>
      <c r="M260" s="2" t="s">
        <v>13510</v>
      </c>
      <c r="N260" s="60" t="s">
        <v>6972</v>
      </c>
      <c r="O260" s="66" t="s">
        <v>11369</v>
      </c>
      <c r="P260" s="67" t="s">
        <v>4221</v>
      </c>
      <c r="Q260" s="67" t="s">
        <v>4492</v>
      </c>
      <c r="R260" s="67"/>
      <c r="S260" s="67"/>
      <c r="T260" s="67"/>
      <c r="U260" s="67"/>
      <c r="V260" s="67"/>
      <c r="W260" s="67"/>
      <c r="X260" s="67"/>
      <c r="Y260" s="67"/>
    </row>
    <row r="261" spans="1:25" s="2" customFormat="1" ht="16.5" customHeight="1">
      <c r="A261" s="59">
        <v>259</v>
      </c>
      <c r="B261" s="61" t="str">
        <f t="shared" si="28"/>
        <v>jd</v>
      </c>
      <c r="C261" s="61" t="s">
        <v>2066</v>
      </c>
      <c r="D261" s="2" t="s">
        <v>6811</v>
      </c>
      <c r="E261" s="61" t="str">
        <f t="shared" si="29"/>
        <v>j</v>
      </c>
      <c r="F261" s="62" t="str">
        <f t="shared" si="30"/>
        <v>d</v>
      </c>
      <c r="G261" s="62" t="str">
        <f t="shared" si="31"/>
        <v>R</v>
      </c>
      <c r="H261" s="62" t="str">
        <f t="shared" si="32"/>
        <v>L</v>
      </c>
      <c r="I261" s="62">
        <f t="shared" si="33"/>
        <v>20</v>
      </c>
      <c r="J261" s="62">
        <f t="shared" si="34"/>
        <v>8</v>
      </c>
      <c r="K261" s="81">
        <v>9.3611789726219562E-4</v>
      </c>
      <c r="L261" s="2" t="s">
        <v>6887</v>
      </c>
      <c r="M261" s="2" t="s">
        <v>13510</v>
      </c>
      <c r="N261" s="60" t="s">
        <v>6978</v>
      </c>
      <c r="O261" s="66" t="s">
        <v>2066</v>
      </c>
      <c r="P261" s="67" t="s">
        <v>2066</v>
      </c>
      <c r="Q261" s="67"/>
      <c r="R261" s="67"/>
      <c r="S261" s="67"/>
      <c r="T261" s="67"/>
      <c r="U261" s="67"/>
      <c r="V261" s="67"/>
      <c r="W261" s="67"/>
      <c r="X261" s="67"/>
      <c r="Y261" s="67"/>
    </row>
    <row r="262" spans="1:25" s="2" customFormat="1" ht="16.5" customHeight="1">
      <c r="A262" s="59">
        <v>260</v>
      </c>
      <c r="B262" s="61" t="str">
        <f t="shared" si="28"/>
        <v>em</v>
      </c>
      <c r="C262" s="61" t="s">
        <v>6153</v>
      </c>
      <c r="D262" s="2" t="s">
        <v>13641</v>
      </c>
      <c r="E262" s="61" t="str">
        <f t="shared" si="29"/>
        <v>e</v>
      </c>
      <c r="F262" s="62" t="str">
        <f t="shared" si="30"/>
        <v>m</v>
      </c>
      <c r="G262" s="62" t="str">
        <f t="shared" si="31"/>
        <v>L</v>
      </c>
      <c r="H262" s="62" t="str">
        <f t="shared" si="32"/>
        <v>R</v>
      </c>
      <c r="I262" s="62">
        <f t="shared" si="33"/>
        <v>7</v>
      </c>
      <c r="J262" s="62">
        <f t="shared" si="34"/>
        <v>21</v>
      </c>
      <c r="K262" s="81">
        <v>9.3068051607678398E-4</v>
      </c>
      <c r="L262" s="2" t="s">
        <v>6885</v>
      </c>
      <c r="M262" s="2" t="s">
        <v>14110</v>
      </c>
      <c r="N262" s="60" t="s">
        <v>6874</v>
      </c>
      <c r="O262" s="66" t="s">
        <v>12083</v>
      </c>
      <c r="P262" s="67" t="s">
        <v>506</v>
      </c>
      <c r="Q262" s="67" t="s">
        <v>98</v>
      </c>
      <c r="R262" s="67" t="s">
        <v>5431</v>
      </c>
      <c r="S262" s="67"/>
      <c r="T262" s="67"/>
      <c r="U262" s="67"/>
      <c r="V262" s="67"/>
      <c r="W262" s="67"/>
      <c r="X262" s="67"/>
      <c r="Y262" s="67"/>
    </row>
    <row r="263" spans="1:25" s="2" customFormat="1" ht="16.5" customHeight="1">
      <c r="A263" s="59">
        <v>261</v>
      </c>
      <c r="B263" s="61" t="str">
        <f t="shared" si="28"/>
        <v>jd</v>
      </c>
      <c r="C263" s="61" t="s">
        <v>2076</v>
      </c>
      <c r="D263" s="2" t="s">
        <v>6811</v>
      </c>
      <c r="E263" s="61" t="str">
        <f t="shared" si="29"/>
        <v>j</v>
      </c>
      <c r="F263" s="62" t="str">
        <f t="shared" si="30"/>
        <v>d</v>
      </c>
      <c r="G263" s="62" t="str">
        <f t="shared" si="31"/>
        <v>R</v>
      </c>
      <c r="H263" s="62" t="str">
        <f t="shared" si="32"/>
        <v>L</v>
      </c>
      <c r="I263" s="62">
        <f t="shared" si="33"/>
        <v>20</v>
      </c>
      <c r="J263" s="62">
        <f t="shared" si="34"/>
        <v>8</v>
      </c>
      <c r="K263" s="81">
        <v>9.2997765890380447E-4</v>
      </c>
      <c r="L263" s="2" t="s">
        <v>6887</v>
      </c>
      <c r="M263" s="2" t="s">
        <v>13510</v>
      </c>
      <c r="N263" s="60" t="s">
        <v>6972</v>
      </c>
      <c r="O263" s="66" t="s">
        <v>9210</v>
      </c>
      <c r="P263" s="67" t="s">
        <v>5680</v>
      </c>
      <c r="Q263" s="67" t="s">
        <v>4492</v>
      </c>
      <c r="R263" s="67"/>
      <c r="S263" s="67"/>
      <c r="T263" s="67"/>
      <c r="U263" s="67"/>
      <c r="V263" s="67"/>
      <c r="W263" s="67"/>
      <c r="X263" s="67"/>
      <c r="Y263" s="67"/>
    </row>
    <row r="264" spans="1:25" s="2" customFormat="1" ht="16.5" customHeight="1">
      <c r="A264" s="59">
        <v>262</v>
      </c>
      <c r="B264" s="61" t="str">
        <f t="shared" si="28"/>
        <v>wi</v>
      </c>
      <c r="C264" s="61" t="s">
        <v>5123</v>
      </c>
      <c r="D264" s="2" t="s">
        <v>13558</v>
      </c>
      <c r="E264" s="61" t="str">
        <f t="shared" si="29"/>
        <v>w</v>
      </c>
      <c r="F264" s="62" t="str">
        <f t="shared" si="30"/>
        <v>i</v>
      </c>
      <c r="G264" s="62" t="str">
        <f t="shared" si="31"/>
        <v>L</v>
      </c>
      <c r="H264" s="62" t="str">
        <f t="shared" si="32"/>
        <v>R</v>
      </c>
      <c r="I264" s="62">
        <f t="shared" si="33"/>
        <v>4</v>
      </c>
      <c r="J264" s="62">
        <f t="shared" si="34"/>
        <v>22</v>
      </c>
      <c r="K264" s="81">
        <v>9.2917392871062873E-4</v>
      </c>
      <c r="L264" s="2" t="s">
        <v>6804</v>
      </c>
      <c r="M264" s="2" t="s">
        <v>6816</v>
      </c>
      <c r="N264" s="60" t="s">
        <v>6797</v>
      </c>
      <c r="O264" s="66" t="s">
        <v>12622</v>
      </c>
      <c r="P264" s="67" t="s">
        <v>1753</v>
      </c>
      <c r="Q264" s="67" t="s">
        <v>3630</v>
      </c>
      <c r="R264" s="67"/>
      <c r="S264" s="67"/>
      <c r="T264" s="67"/>
      <c r="U264" s="67"/>
      <c r="V264" s="67"/>
      <c r="W264" s="67"/>
      <c r="X264" s="67"/>
      <c r="Y264" s="67"/>
    </row>
    <row r="265" spans="1:25" s="2" customFormat="1" ht="16.5" customHeight="1">
      <c r="A265" s="59">
        <v>263</v>
      </c>
      <c r="B265" s="61" t="str">
        <f t="shared" si="28"/>
        <v>dk</v>
      </c>
      <c r="C265" s="61" t="s">
        <v>901</v>
      </c>
      <c r="D265" s="2" t="s">
        <v>6848</v>
      </c>
      <c r="E265" s="61" t="str">
        <f t="shared" si="29"/>
        <v>d</v>
      </c>
      <c r="F265" s="62" t="str">
        <f t="shared" si="30"/>
        <v>k</v>
      </c>
      <c r="G265" s="62" t="str">
        <f t="shared" si="31"/>
        <v>L</v>
      </c>
      <c r="H265" s="62" t="str">
        <f t="shared" si="32"/>
        <v>R</v>
      </c>
      <c r="I265" s="62">
        <f t="shared" si="33"/>
        <v>8</v>
      </c>
      <c r="J265" s="62">
        <f t="shared" si="34"/>
        <v>23</v>
      </c>
      <c r="K265" s="81">
        <v>9.2681805559378971E-4</v>
      </c>
      <c r="L265" s="2" t="s">
        <v>13508</v>
      </c>
      <c r="M265" s="2" t="s">
        <v>6876</v>
      </c>
      <c r="N265" s="60" t="s">
        <v>6972</v>
      </c>
      <c r="O265" s="66" t="s">
        <v>10163</v>
      </c>
      <c r="P265" s="67" t="s">
        <v>612</v>
      </c>
      <c r="Q265" s="67" t="s">
        <v>4492</v>
      </c>
      <c r="R265" s="67" t="s">
        <v>14097</v>
      </c>
      <c r="S265" s="67" t="s">
        <v>5807</v>
      </c>
      <c r="T265" s="67" t="s">
        <v>5479</v>
      </c>
      <c r="U265" s="67"/>
      <c r="V265" s="67"/>
      <c r="W265" s="67"/>
      <c r="X265" s="67"/>
      <c r="Y265" s="67"/>
    </row>
    <row r="266" spans="1:25" s="2" customFormat="1" ht="16.5" customHeight="1">
      <c r="A266" s="59">
        <v>264</v>
      </c>
      <c r="B266" s="61" t="str">
        <f t="shared" si="28"/>
        <v>zu</v>
      </c>
      <c r="C266" s="61" t="s">
        <v>6728</v>
      </c>
      <c r="D266" s="2" t="s">
        <v>6940</v>
      </c>
      <c r="E266" s="61" t="str">
        <f t="shared" si="29"/>
        <v>z</v>
      </c>
      <c r="F266" s="62" t="str">
        <f t="shared" si="30"/>
        <v>u</v>
      </c>
      <c r="G266" s="62" t="str">
        <f t="shared" si="31"/>
        <v>L</v>
      </c>
      <c r="H266" s="62" t="str">
        <f t="shared" si="32"/>
        <v>R</v>
      </c>
      <c r="I266" s="62">
        <f t="shared" si="33"/>
        <v>3</v>
      </c>
      <c r="J266" s="62">
        <f t="shared" si="34"/>
        <v>19</v>
      </c>
      <c r="K266" s="81">
        <v>9.2391551578685548E-4</v>
      </c>
      <c r="L266" s="2" t="s">
        <v>6883</v>
      </c>
      <c r="M266" s="2" t="s">
        <v>13512</v>
      </c>
      <c r="N266" s="60" t="s">
        <v>6972</v>
      </c>
      <c r="O266" s="66" t="s">
        <v>13090</v>
      </c>
      <c r="P266" s="67" t="s">
        <v>4641</v>
      </c>
      <c r="Q266" s="67" t="s">
        <v>4047</v>
      </c>
      <c r="R266" s="67"/>
      <c r="S266" s="67"/>
      <c r="T266" s="67"/>
      <c r="U266" s="67"/>
      <c r="V266" s="67"/>
      <c r="W266" s="67"/>
      <c r="X266" s="67"/>
      <c r="Y266" s="67"/>
    </row>
    <row r="267" spans="1:25" s="2" customFormat="1" ht="16.5" customHeight="1">
      <c r="A267" s="59">
        <v>265</v>
      </c>
      <c r="B267" s="61" t="str">
        <f t="shared" si="28"/>
        <v>by</v>
      </c>
      <c r="C267" s="61" t="s">
        <v>305</v>
      </c>
      <c r="D267" s="2" t="s">
        <v>13632</v>
      </c>
      <c r="E267" s="61" t="str">
        <f t="shared" si="29"/>
        <v>b</v>
      </c>
      <c r="F267" s="62" t="str">
        <f t="shared" si="30"/>
        <v>y</v>
      </c>
      <c r="G267" s="62" t="str">
        <f t="shared" si="31"/>
        <v>L</v>
      </c>
      <c r="H267" s="62" t="str">
        <f t="shared" si="32"/>
        <v>R</v>
      </c>
      <c r="I267" s="62">
        <f t="shared" si="33"/>
        <v>15</v>
      </c>
      <c r="J267" s="62">
        <f t="shared" si="34"/>
        <v>16</v>
      </c>
      <c r="K267" s="81">
        <v>9.225195633460765E-4</v>
      </c>
      <c r="L267" s="2" t="s">
        <v>6880</v>
      </c>
      <c r="M267" s="2" t="s">
        <v>13529</v>
      </c>
      <c r="N267" s="60" t="s">
        <v>6972</v>
      </c>
      <c r="O267" s="66" t="s">
        <v>10887</v>
      </c>
      <c r="P267" s="67" t="s">
        <v>2637</v>
      </c>
      <c r="Q267" s="67" t="s">
        <v>2875</v>
      </c>
      <c r="R267" s="67" t="s">
        <v>882</v>
      </c>
      <c r="S267" s="67"/>
      <c r="T267" s="67"/>
      <c r="U267" s="67"/>
      <c r="V267" s="67"/>
      <c r="W267" s="67"/>
      <c r="X267" s="67"/>
      <c r="Y267" s="67"/>
    </row>
    <row r="268" spans="1:25" s="2" customFormat="1" ht="16.5" customHeight="1">
      <c r="A268" s="59">
        <v>266</v>
      </c>
      <c r="B268" s="61" t="str">
        <f t="shared" si="28"/>
        <v>lu</v>
      </c>
      <c r="C268" s="61" t="s">
        <v>3130</v>
      </c>
      <c r="D268" s="2" t="s">
        <v>6856</v>
      </c>
      <c r="E268" s="61" t="str">
        <f t="shared" si="29"/>
        <v>l</v>
      </c>
      <c r="F268" s="62" t="str">
        <f t="shared" si="30"/>
        <v>u</v>
      </c>
      <c r="G268" s="62" t="str">
        <f t="shared" si="31"/>
        <v>R</v>
      </c>
      <c r="H268" s="62" t="str">
        <f t="shared" si="32"/>
        <v>R</v>
      </c>
      <c r="I268" s="62">
        <f t="shared" si="33"/>
        <v>25</v>
      </c>
      <c r="J268" s="62">
        <f t="shared" si="34"/>
        <v>19</v>
      </c>
      <c r="K268" s="81">
        <v>9.2155964267001645E-4</v>
      </c>
      <c r="L268" s="2" t="s">
        <v>6889</v>
      </c>
      <c r="M268" s="2" t="s">
        <v>13512</v>
      </c>
      <c r="N268" s="60" t="s">
        <v>6972</v>
      </c>
      <c r="O268" s="66" t="s">
        <v>10267</v>
      </c>
      <c r="P268" s="67" t="s">
        <v>14507</v>
      </c>
      <c r="Q268" s="67" t="s">
        <v>6473</v>
      </c>
      <c r="R268" s="67" t="s">
        <v>2637</v>
      </c>
      <c r="S268" s="67"/>
      <c r="T268" s="67"/>
      <c r="U268" s="67"/>
      <c r="V268" s="67"/>
      <c r="W268" s="67"/>
      <c r="X268" s="67"/>
      <c r="Y268" s="67"/>
    </row>
    <row r="269" spans="1:25" s="2" customFormat="1" ht="16.5" customHeight="1">
      <c r="A269" s="59">
        <v>267</v>
      </c>
      <c r="B269" s="61" t="str">
        <f t="shared" si="28"/>
        <v>ls</v>
      </c>
      <c r="C269" s="61" t="s">
        <v>3040</v>
      </c>
      <c r="D269" s="2" t="s">
        <v>13635</v>
      </c>
      <c r="E269" s="61" t="str">
        <f t="shared" si="29"/>
        <v>l</v>
      </c>
      <c r="F269" s="62" t="str">
        <f t="shared" si="30"/>
        <v>s</v>
      </c>
      <c r="G269" s="62" t="str">
        <f t="shared" si="31"/>
        <v>R</v>
      </c>
      <c r="H269" s="62" t="str">
        <f t="shared" si="32"/>
        <v>L</v>
      </c>
      <c r="I269" s="62">
        <f t="shared" si="33"/>
        <v>25</v>
      </c>
      <c r="J269" s="62">
        <f t="shared" si="34"/>
        <v>5</v>
      </c>
      <c r="K269" s="81">
        <v>9.1416988044855038E-4</v>
      </c>
      <c r="L269" s="2" t="s">
        <v>6889</v>
      </c>
      <c r="M269" s="2" t="s">
        <v>14095</v>
      </c>
      <c r="N269" s="60" t="s">
        <v>7056</v>
      </c>
      <c r="O269" s="66" t="s">
        <v>11615</v>
      </c>
      <c r="P269" s="67" t="s">
        <v>14108</v>
      </c>
      <c r="Q269" s="67" t="s">
        <v>14114</v>
      </c>
      <c r="R269" s="67" t="s">
        <v>5797</v>
      </c>
      <c r="S269" s="67"/>
      <c r="T269" s="67"/>
      <c r="U269" s="67"/>
      <c r="V269" s="67"/>
      <c r="W269" s="67"/>
      <c r="X269" s="67"/>
      <c r="Y269" s="67"/>
    </row>
    <row r="270" spans="1:25" s="2" customFormat="1" ht="16.5" customHeight="1">
      <c r="A270" s="59">
        <v>268</v>
      </c>
      <c r="B270" s="61" t="str">
        <f t="shared" si="28"/>
        <v>ei</v>
      </c>
      <c r="C270" s="61" t="s">
        <v>5863</v>
      </c>
      <c r="D270" s="2" t="s">
        <v>6920</v>
      </c>
      <c r="E270" s="61" t="str">
        <f t="shared" si="29"/>
        <v>e</v>
      </c>
      <c r="F270" s="62" t="str">
        <f t="shared" si="30"/>
        <v>i</v>
      </c>
      <c r="G270" s="62" t="str">
        <f t="shared" si="31"/>
        <v>L</v>
      </c>
      <c r="H270" s="62" t="str">
        <f t="shared" si="32"/>
        <v>R</v>
      </c>
      <c r="I270" s="62">
        <f t="shared" si="33"/>
        <v>7</v>
      </c>
      <c r="J270" s="62">
        <f t="shared" si="34"/>
        <v>22</v>
      </c>
      <c r="K270" s="81">
        <v>9.1363297566363544E-4</v>
      </c>
      <c r="L270" s="2" t="s">
        <v>6876</v>
      </c>
      <c r="M270" s="2" t="s">
        <v>13510</v>
      </c>
      <c r="N270" s="60" t="s">
        <v>6972</v>
      </c>
      <c r="O270" s="66" t="s">
        <v>9228</v>
      </c>
      <c r="P270" s="67" t="s">
        <v>5680</v>
      </c>
      <c r="Q270" s="67" t="s">
        <v>6776</v>
      </c>
      <c r="R270" s="67" t="s">
        <v>6759</v>
      </c>
      <c r="S270" s="67"/>
      <c r="T270" s="67"/>
      <c r="U270" s="67"/>
      <c r="V270" s="67"/>
      <c r="W270" s="67"/>
      <c r="X270" s="67"/>
      <c r="Y270" s="67"/>
    </row>
    <row r="271" spans="1:25" s="2" customFormat="1" ht="16.5" customHeight="1">
      <c r="A271" s="59">
        <v>269</v>
      </c>
      <c r="B271" s="61" t="str">
        <f t="shared" si="28"/>
        <v>oq</v>
      </c>
      <c r="C271" s="61" t="s">
        <v>4553</v>
      </c>
      <c r="D271" s="2" t="s">
        <v>13562</v>
      </c>
      <c r="E271" s="61" t="str">
        <f t="shared" si="29"/>
        <v>o</v>
      </c>
      <c r="F271" s="62" t="str">
        <f t="shared" si="30"/>
        <v>q</v>
      </c>
      <c r="G271" s="62" t="str">
        <f t="shared" si="31"/>
        <v>R</v>
      </c>
      <c r="H271" s="62" t="str">
        <f t="shared" si="32"/>
        <v>L</v>
      </c>
      <c r="I271" s="62">
        <f t="shared" si="33"/>
        <v>24</v>
      </c>
      <c r="J271" s="62">
        <f t="shared" si="34"/>
        <v>1</v>
      </c>
      <c r="K271" s="81">
        <v>9.1150813430272953E-4</v>
      </c>
      <c r="L271" s="2" t="s">
        <v>14018</v>
      </c>
      <c r="M271" s="2" t="s">
        <v>6960</v>
      </c>
      <c r="N271" s="60" t="s">
        <v>6797</v>
      </c>
      <c r="O271" s="66" t="s">
        <v>12977</v>
      </c>
      <c r="P271" s="67" t="s">
        <v>6760</v>
      </c>
      <c r="Q271" s="67" t="s">
        <v>3354</v>
      </c>
      <c r="R271" s="67" t="s">
        <v>6041</v>
      </c>
      <c r="S271" s="67"/>
      <c r="T271" s="67"/>
      <c r="U271" s="67"/>
      <c r="V271" s="67"/>
      <c r="W271" s="67"/>
      <c r="X271" s="67"/>
      <c r="Y271" s="67"/>
    </row>
    <row r="272" spans="1:25" s="2" customFormat="1" ht="16.5" customHeight="1">
      <c r="A272" s="59">
        <v>270</v>
      </c>
      <c r="B272" s="61" t="str">
        <f t="shared" si="28"/>
        <v>oj</v>
      </c>
      <c r="C272" s="61" t="s">
        <v>4417</v>
      </c>
      <c r="D272" s="2" t="s">
        <v>13616</v>
      </c>
      <c r="E272" s="61" t="str">
        <f t="shared" si="29"/>
        <v>o</v>
      </c>
      <c r="F272" s="62" t="str">
        <f t="shared" si="30"/>
        <v>j</v>
      </c>
      <c r="G272" s="62" t="str">
        <f t="shared" si="31"/>
        <v>R</v>
      </c>
      <c r="H272" s="62" t="str">
        <f t="shared" si="32"/>
        <v>R</v>
      </c>
      <c r="I272" s="62">
        <f t="shared" si="33"/>
        <v>24</v>
      </c>
      <c r="J272" s="62">
        <f t="shared" si="34"/>
        <v>20</v>
      </c>
      <c r="K272" s="81">
        <v>9.1072718188830776E-4</v>
      </c>
      <c r="L272" s="2" t="s">
        <v>14018</v>
      </c>
      <c r="M272" s="2" t="s">
        <v>6840</v>
      </c>
      <c r="N272" s="60" t="s">
        <v>6797</v>
      </c>
      <c r="O272" s="66" t="s">
        <v>12906</v>
      </c>
      <c r="P272" s="67" t="s">
        <v>5431</v>
      </c>
      <c r="Q272" s="67" t="s">
        <v>3812</v>
      </c>
      <c r="R272" s="67"/>
      <c r="S272" s="67"/>
      <c r="T272" s="67"/>
      <c r="U272" s="67"/>
      <c r="V272" s="67"/>
      <c r="W272" s="67"/>
      <c r="X272" s="67"/>
      <c r="Y272" s="67"/>
    </row>
    <row r="273" spans="1:25" s="2" customFormat="1" ht="16.5" customHeight="1">
      <c r="A273" s="59">
        <v>271</v>
      </c>
      <c r="B273" s="61" t="str">
        <f t="shared" si="28"/>
        <v>is</v>
      </c>
      <c r="C273" s="61" t="s">
        <v>671</v>
      </c>
      <c r="D273" s="2" t="s">
        <v>13548</v>
      </c>
      <c r="E273" s="61" t="str">
        <f t="shared" si="29"/>
        <v>i</v>
      </c>
      <c r="F273" s="62" t="str">
        <f t="shared" si="30"/>
        <v>s</v>
      </c>
      <c r="G273" s="62" t="str">
        <f t="shared" si="31"/>
        <v>R</v>
      </c>
      <c r="H273" s="62" t="str">
        <f t="shared" si="32"/>
        <v>L</v>
      </c>
      <c r="I273" s="62">
        <f t="shared" si="33"/>
        <v>22</v>
      </c>
      <c r="J273" s="62">
        <f t="shared" si="34"/>
        <v>5</v>
      </c>
      <c r="K273" s="81">
        <v>9.1037900727021146E-4</v>
      </c>
      <c r="L273" s="2" t="s">
        <v>14016</v>
      </c>
      <c r="M273" s="2" t="s">
        <v>13512</v>
      </c>
      <c r="N273" s="60" t="s">
        <v>6973</v>
      </c>
      <c r="O273" s="66" t="s">
        <v>10301</v>
      </c>
      <c r="P273" s="67" t="s">
        <v>6473</v>
      </c>
      <c r="Q273" s="67" t="s">
        <v>373</v>
      </c>
      <c r="R273" s="67"/>
      <c r="S273" s="67"/>
      <c r="T273" s="67"/>
      <c r="U273" s="67"/>
      <c r="V273" s="67"/>
      <c r="W273" s="67"/>
      <c r="X273" s="67"/>
      <c r="Y273" s="67"/>
    </row>
    <row r="274" spans="1:25" s="2" customFormat="1" ht="16.5" customHeight="1">
      <c r="A274" s="59">
        <v>272</v>
      </c>
      <c r="B274" s="61" t="str">
        <f t="shared" si="28"/>
        <v>ow</v>
      </c>
      <c r="C274" s="61" t="s">
        <v>4360</v>
      </c>
      <c r="D274" s="2" t="s">
        <v>13642</v>
      </c>
      <c r="E274" s="61" t="str">
        <f t="shared" si="29"/>
        <v>o</v>
      </c>
      <c r="F274" s="62" t="str">
        <f t="shared" si="30"/>
        <v>w</v>
      </c>
      <c r="G274" s="62" t="str">
        <f t="shared" si="31"/>
        <v>R</v>
      </c>
      <c r="H274" s="62" t="str">
        <f t="shared" si="32"/>
        <v>L</v>
      </c>
      <c r="I274" s="62">
        <f t="shared" si="33"/>
        <v>24</v>
      </c>
      <c r="J274" s="62">
        <f t="shared" si="34"/>
        <v>4</v>
      </c>
      <c r="K274" s="81">
        <v>9.0660440393383948E-4</v>
      </c>
      <c r="L274" s="2" t="s">
        <v>14018</v>
      </c>
      <c r="M274" s="2" t="s">
        <v>6841</v>
      </c>
      <c r="N274" s="60" t="s">
        <v>6978</v>
      </c>
      <c r="O274" s="66" t="s">
        <v>4360</v>
      </c>
      <c r="P274" s="67" t="s">
        <v>4360</v>
      </c>
      <c r="Q274" s="67"/>
      <c r="R274" s="67"/>
      <c r="S274" s="67"/>
      <c r="T274" s="67"/>
      <c r="U274" s="67"/>
      <c r="V274" s="67"/>
      <c r="W274" s="67"/>
      <c r="X274" s="67"/>
      <c r="Y274" s="67"/>
    </row>
    <row r="275" spans="1:25" s="2" customFormat="1" ht="16.5" customHeight="1">
      <c r="A275" s="59">
        <v>273</v>
      </c>
      <c r="B275" s="61" t="str">
        <f t="shared" si="28"/>
        <v>og</v>
      </c>
      <c r="C275" s="61" t="s">
        <v>4395</v>
      </c>
      <c r="D275" s="2" t="s">
        <v>13545</v>
      </c>
      <c r="E275" s="61" t="str">
        <f t="shared" si="29"/>
        <v>o</v>
      </c>
      <c r="F275" s="62" t="str">
        <f t="shared" si="30"/>
        <v>g</v>
      </c>
      <c r="G275" s="62" t="str">
        <f t="shared" si="31"/>
        <v>R</v>
      </c>
      <c r="H275" s="62" t="str">
        <f t="shared" si="32"/>
        <v>L</v>
      </c>
      <c r="I275" s="62">
        <f t="shared" si="33"/>
        <v>24</v>
      </c>
      <c r="J275" s="62">
        <f t="shared" si="34"/>
        <v>14</v>
      </c>
      <c r="K275" s="81">
        <v>9.058039277090572E-4</v>
      </c>
      <c r="L275" s="2" t="s">
        <v>14018</v>
      </c>
      <c r="M275" s="2" t="s">
        <v>13767</v>
      </c>
      <c r="N275" s="60" t="s">
        <v>6983</v>
      </c>
      <c r="O275" s="66" t="s">
        <v>9196</v>
      </c>
      <c r="P275" s="67" t="s">
        <v>3063</v>
      </c>
      <c r="Q275" s="67" t="s">
        <v>2396</v>
      </c>
      <c r="R275" s="67" t="s">
        <v>72</v>
      </c>
      <c r="S275" s="67" t="s">
        <v>2637</v>
      </c>
      <c r="T275" s="67"/>
      <c r="U275" s="67"/>
      <c r="V275" s="67"/>
      <c r="W275" s="67"/>
      <c r="X275" s="67"/>
      <c r="Y275" s="67"/>
    </row>
    <row r="276" spans="1:25" s="2" customFormat="1" ht="16.5" customHeight="1">
      <c r="A276" s="59">
        <v>274</v>
      </c>
      <c r="B276" s="61" t="str">
        <f t="shared" si="28"/>
        <v>ie</v>
      </c>
      <c r="C276" s="61" t="s">
        <v>530</v>
      </c>
      <c r="D276" s="2" t="s">
        <v>13673</v>
      </c>
      <c r="E276" s="61" t="str">
        <f t="shared" si="29"/>
        <v>i</v>
      </c>
      <c r="F276" s="62" t="str">
        <f t="shared" si="30"/>
        <v>e</v>
      </c>
      <c r="G276" s="62" t="str">
        <f t="shared" si="31"/>
        <v>R</v>
      </c>
      <c r="H276" s="62" t="str">
        <f t="shared" si="32"/>
        <v>L</v>
      </c>
      <c r="I276" s="62">
        <f t="shared" si="33"/>
        <v>22</v>
      </c>
      <c r="J276" s="62">
        <f t="shared" si="34"/>
        <v>7</v>
      </c>
      <c r="K276" s="81">
        <v>9.0473011813922732E-4</v>
      </c>
      <c r="L276" s="2" t="s">
        <v>14016</v>
      </c>
      <c r="M276" s="2" t="s">
        <v>6876</v>
      </c>
      <c r="N276" s="60" t="s">
        <v>6978</v>
      </c>
      <c r="O276" s="66" t="s">
        <v>530</v>
      </c>
      <c r="P276" s="67" t="s">
        <v>530</v>
      </c>
      <c r="Q276" s="67"/>
      <c r="R276" s="67"/>
      <c r="S276" s="67"/>
      <c r="T276" s="67"/>
      <c r="U276" s="67"/>
      <c r="V276" s="67"/>
      <c r="W276" s="67"/>
      <c r="X276" s="67"/>
      <c r="Y276" s="67"/>
    </row>
    <row r="277" spans="1:25" s="2" customFormat="1" ht="16.5" customHeight="1">
      <c r="A277" s="59">
        <v>275</v>
      </c>
      <c r="B277" s="61" t="str">
        <f t="shared" si="28"/>
        <v>gk</v>
      </c>
      <c r="C277" s="61" t="s">
        <v>1500</v>
      </c>
      <c r="D277" s="2" t="s">
        <v>13627</v>
      </c>
      <c r="E277" s="61" t="str">
        <f t="shared" si="29"/>
        <v>g</v>
      </c>
      <c r="F277" s="62" t="str">
        <f t="shared" si="30"/>
        <v>k</v>
      </c>
      <c r="G277" s="62" t="str">
        <f t="shared" si="31"/>
        <v>L</v>
      </c>
      <c r="H277" s="62" t="str">
        <f t="shared" si="32"/>
        <v>R</v>
      </c>
      <c r="I277" s="62">
        <f t="shared" si="33"/>
        <v>14</v>
      </c>
      <c r="J277" s="62">
        <f t="shared" si="34"/>
        <v>23</v>
      </c>
      <c r="K277" s="81">
        <v>9.0200980056232482E-4</v>
      </c>
      <c r="L277" s="2" t="s">
        <v>13509</v>
      </c>
      <c r="M277" s="2" t="s">
        <v>14463</v>
      </c>
      <c r="N277" s="60" t="s">
        <v>6797</v>
      </c>
      <c r="O277" s="66" t="s">
        <v>9089</v>
      </c>
      <c r="P277" s="67" t="s">
        <v>5807</v>
      </c>
      <c r="Q277" s="67" t="s">
        <v>4241</v>
      </c>
      <c r="R277" s="67" t="s">
        <v>14478</v>
      </c>
      <c r="S277" s="67"/>
      <c r="T277" s="67"/>
      <c r="U277" s="67"/>
      <c r="V277" s="67"/>
      <c r="W277" s="67"/>
      <c r="X277" s="67"/>
      <c r="Y277" s="67"/>
    </row>
    <row r="278" spans="1:25" s="2" customFormat="1" ht="16.5" customHeight="1">
      <c r="A278" s="59">
        <v>276</v>
      </c>
      <c r="B278" s="61" t="str">
        <f t="shared" si="28"/>
        <v>si</v>
      </c>
      <c r="C278" s="61" t="s">
        <v>4658</v>
      </c>
      <c r="D278" s="2" t="s">
        <v>6922</v>
      </c>
      <c r="E278" s="61" t="str">
        <f t="shared" si="29"/>
        <v>s</v>
      </c>
      <c r="F278" s="62" t="str">
        <f t="shared" si="30"/>
        <v>i</v>
      </c>
      <c r="G278" s="62" t="str">
        <f t="shared" si="31"/>
        <v>L</v>
      </c>
      <c r="H278" s="62" t="str">
        <f t="shared" si="32"/>
        <v>R</v>
      </c>
      <c r="I278" s="62">
        <f t="shared" si="33"/>
        <v>5</v>
      </c>
      <c r="J278" s="62">
        <f t="shared" si="34"/>
        <v>22</v>
      </c>
      <c r="K278" s="81">
        <v>8.9521226058846199E-4</v>
      </c>
      <c r="L278" s="2" t="s">
        <v>6775</v>
      </c>
      <c r="M278" s="2" t="s">
        <v>13510</v>
      </c>
      <c r="N278" s="60" t="s">
        <v>6870</v>
      </c>
      <c r="O278" s="66" t="s">
        <v>4658</v>
      </c>
      <c r="P278" s="67" t="s">
        <v>4658</v>
      </c>
      <c r="Q278" s="67"/>
      <c r="R278" s="67"/>
      <c r="S278" s="67"/>
      <c r="T278" s="67"/>
      <c r="U278" s="67"/>
      <c r="V278" s="67"/>
      <c r="W278" s="67"/>
      <c r="X278" s="67"/>
      <c r="Y278" s="67"/>
    </row>
    <row r="279" spans="1:25" s="2" customFormat="1" ht="16.5" customHeight="1">
      <c r="A279" s="59">
        <v>277</v>
      </c>
      <c r="B279" s="61" t="str">
        <f t="shared" si="28"/>
        <v>zo</v>
      </c>
      <c r="C279" s="61" t="s">
        <v>6717</v>
      </c>
      <c r="D279" s="2" t="s">
        <v>13604</v>
      </c>
      <c r="E279" s="61" t="str">
        <f t="shared" si="29"/>
        <v>z</v>
      </c>
      <c r="F279" s="62" t="str">
        <f t="shared" si="30"/>
        <v>o</v>
      </c>
      <c r="G279" s="62" t="str">
        <f t="shared" si="31"/>
        <v>L</v>
      </c>
      <c r="H279" s="62" t="str">
        <f t="shared" si="32"/>
        <v>R</v>
      </c>
      <c r="I279" s="62">
        <f t="shared" si="33"/>
        <v>3</v>
      </c>
      <c r="J279" s="62">
        <f t="shared" si="34"/>
        <v>24</v>
      </c>
      <c r="K279" s="81">
        <v>8.940701176823701E-4</v>
      </c>
      <c r="L279" s="2" t="s">
        <v>6883</v>
      </c>
      <c r="M279" s="2" t="s">
        <v>6960</v>
      </c>
      <c r="N279" s="60" t="s">
        <v>6797</v>
      </c>
      <c r="O279" s="66" t="s">
        <v>6717</v>
      </c>
      <c r="P279" s="67" t="s">
        <v>4989</v>
      </c>
      <c r="Q279" s="67" t="s">
        <v>14502</v>
      </c>
      <c r="R279" s="67"/>
      <c r="S279" s="67"/>
      <c r="T279" s="67"/>
      <c r="U279" s="67"/>
      <c r="V279" s="67"/>
      <c r="W279" s="67"/>
      <c r="X279" s="67"/>
      <c r="Y279" s="67"/>
    </row>
    <row r="280" spans="1:25" s="2" customFormat="1" ht="16.5" customHeight="1">
      <c r="A280" s="59">
        <v>278</v>
      </c>
      <c r="B280" s="61" t="str">
        <f t="shared" si="28"/>
        <v>nn</v>
      </c>
      <c r="C280" s="61" t="s">
        <v>3511</v>
      </c>
      <c r="D280" s="2" t="s">
        <v>13628</v>
      </c>
      <c r="E280" s="61" t="str">
        <f t="shared" si="29"/>
        <v>n</v>
      </c>
      <c r="F280" s="62" t="str">
        <f t="shared" si="30"/>
        <v>n</v>
      </c>
      <c r="G280" s="62" t="str">
        <f t="shared" si="31"/>
        <v>R</v>
      </c>
      <c r="H280" s="62" t="str">
        <f t="shared" si="32"/>
        <v>R</v>
      </c>
      <c r="I280" s="62">
        <f t="shared" si="33"/>
        <v>18</v>
      </c>
      <c r="J280" s="62">
        <f t="shared" si="34"/>
        <v>18</v>
      </c>
      <c r="K280" s="81">
        <v>8.9206892712041439E-4</v>
      </c>
      <c r="L280" s="2" t="s">
        <v>6878</v>
      </c>
      <c r="M280" s="2" t="s">
        <v>6875</v>
      </c>
      <c r="N280" s="60" t="s">
        <v>6977</v>
      </c>
      <c r="O280" s="66" t="s">
        <v>7698</v>
      </c>
      <c r="P280" s="67" t="s">
        <v>4492</v>
      </c>
      <c r="Q280" s="67" t="s">
        <v>6010</v>
      </c>
      <c r="R280" s="67"/>
      <c r="S280" s="67"/>
      <c r="T280" s="67"/>
      <c r="U280" s="67"/>
      <c r="V280" s="67"/>
      <c r="W280" s="67"/>
      <c r="X280" s="67"/>
      <c r="Y280" s="67"/>
    </row>
    <row r="281" spans="1:25" s="2" customFormat="1" ht="16.5" customHeight="1">
      <c r="A281" s="59">
        <v>279</v>
      </c>
      <c r="B281" s="61" t="str">
        <f t="shared" si="28"/>
        <v>jd</v>
      </c>
      <c r="C281" s="61" t="s">
        <v>2082</v>
      </c>
      <c r="D281" s="2" t="s">
        <v>6811</v>
      </c>
      <c r="E281" s="61" t="str">
        <f t="shared" si="29"/>
        <v>j</v>
      </c>
      <c r="F281" s="62" t="str">
        <f t="shared" si="30"/>
        <v>d</v>
      </c>
      <c r="G281" s="62" t="str">
        <f t="shared" si="31"/>
        <v>R</v>
      </c>
      <c r="H281" s="62" t="str">
        <f t="shared" si="32"/>
        <v>L</v>
      </c>
      <c r="I281" s="62">
        <f t="shared" si="33"/>
        <v>20</v>
      </c>
      <c r="J281" s="62">
        <f t="shared" si="34"/>
        <v>8</v>
      </c>
      <c r="K281" s="81">
        <v>8.9183464139608781E-4</v>
      </c>
      <c r="L281" s="2" t="s">
        <v>6887</v>
      </c>
      <c r="M281" s="2" t="s">
        <v>13510</v>
      </c>
      <c r="N281" s="60" t="s">
        <v>6972</v>
      </c>
      <c r="O281" s="66" t="s">
        <v>8894</v>
      </c>
      <c r="P281" s="67" t="s">
        <v>4548</v>
      </c>
      <c r="Q281" s="67" t="s">
        <v>6447</v>
      </c>
      <c r="R281" s="67"/>
      <c r="S281" s="67"/>
      <c r="T281" s="67"/>
      <c r="U281" s="67"/>
      <c r="V281" s="67"/>
      <c r="W281" s="67"/>
      <c r="X281" s="67"/>
      <c r="Y281" s="67"/>
    </row>
    <row r="282" spans="1:25" s="2" customFormat="1" ht="16.5" customHeight="1">
      <c r="A282" s="59">
        <v>280</v>
      </c>
      <c r="B282" s="61" t="str">
        <f t="shared" si="28"/>
        <v>t</v>
      </c>
      <c r="C282" s="61" t="s">
        <v>4917</v>
      </c>
      <c r="D282" s="2" t="s">
        <v>13681</v>
      </c>
      <c r="E282" s="61" t="str">
        <f t="shared" si="29"/>
        <v>t</v>
      </c>
      <c r="F282" s="62" t="str">
        <f t="shared" si="30"/>
        <v>t</v>
      </c>
      <c r="G282" s="62" t="str">
        <f t="shared" si="31"/>
        <v>L</v>
      </c>
      <c r="H282" s="62" t="str">
        <f t="shared" si="32"/>
        <v>L</v>
      </c>
      <c r="I282" s="62">
        <f t="shared" si="33"/>
        <v>13</v>
      </c>
      <c r="J282" s="62">
        <f t="shared" si="34"/>
        <v>13</v>
      </c>
      <c r="K282" s="81">
        <v>8.8591892685684287E-4</v>
      </c>
      <c r="L282" s="2" t="s">
        <v>6884</v>
      </c>
      <c r="M282" s="2" t="s">
        <v>14103</v>
      </c>
      <c r="N282" s="60" t="s">
        <v>6797</v>
      </c>
      <c r="O282" s="66" t="s">
        <v>10272</v>
      </c>
      <c r="P282" s="67" t="s">
        <v>6473</v>
      </c>
      <c r="Q282" s="67" t="s">
        <v>3474</v>
      </c>
      <c r="R282" s="67"/>
      <c r="S282" s="67"/>
      <c r="T282" s="67"/>
      <c r="U282" s="67"/>
      <c r="V282" s="67"/>
      <c r="W282" s="67"/>
      <c r="X282" s="67"/>
      <c r="Y282" s="67"/>
    </row>
    <row r="283" spans="1:25" s="2" customFormat="1" ht="16.5" customHeight="1">
      <c r="A283" s="59">
        <v>281</v>
      </c>
      <c r="B283" s="61" t="str">
        <f t="shared" si="28"/>
        <v>zk</v>
      </c>
      <c r="C283" s="61" t="s">
        <v>6275</v>
      </c>
      <c r="D283" s="2" t="s">
        <v>13711</v>
      </c>
      <c r="E283" s="61" t="str">
        <f t="shared" si="29"/>
        <v>z</v>
      </c>
      <c r="F283" s="62" t="str">
        <f t="shared" si="30"/>
        <v>k</v>
      </c>
      <c r="G283" s="62" t="str">
        <f t="shared" si="31"/>
        <v>L</v>
      </c>
      <c r="H283" s="62" t="str">
        <f t="shared" si="32"/>
        <v>R</v>
      </c>
      <c r="I283" s="62">
        <f t="shared" si="33"/>
        <v>3</v>
      </c>
      <c r="J283" s="62">
        <f t="shared" si="34"/>
        <v>23</v>
      </c>
      <c r="K283" s="81">
        <v>8.8540154588228844E-4</v>
      </c>
      <c r="L283" s="2" t="s">
        <v>6883</v>
      </c>
      <c r="M283" s="2" t="s">
        <v>14463</v>
      </c>
      <c r="N283" s="60" t="s">
        <v>6972</v>
      </c>
      <c r="O283" s="66" t="s">
        <v>12418</v>
      </c>
      <c r="P283" s="67" t="s">
        <v>4989</v>
      </c>
      <c r="Q283" s="67" t="s">
        <v>6761</v>
      </c>
      <c r="R283" s="67" t="s">
        <v>13494</v>
      </c>
      <c r="S283" s="67" t="s">
        <v>6800</v>
      </c>
      <c r="T283" s="67" t="s">
        <v>6175</v>
      </c>
      <c r="U283" s="67"/>
      <c r="V283" s="67"/>
      <c r="W283" s="67"/>
      <c r="X283" s="67"/>
      <c r="Y283" s="67"/>
    </row>
    <row r="284" spans="1:25" s="2" customFormat="1" ht="16.5" customHeight="1">
      <c r="A284" s="59">
        <v>282</v>
      </c>
      <c r="B284" s="61" t="str">
        <f t="shared" si="28"/>
        <v>js</v>
      </c>
      <c r="C284" s="61" t="s">
        <v>2356</v>
      </c>
      <c r="D284" s="2" t="s">
        <v>13572</v>
      </c>
      <c r="E284" s="61" t="str">
        <f t="shared" si="29"/>
        <v>j</v>
      </c>
      <c r="F284" s="62" t="str">
        <f t="shared" si="30"/>
        <v>s</v>
      </c>
      <c r="G284" s="62" t="str">
        <f t="shared" si="31"/>
        <v>R</v>
      </c>
      <c r="H284" s="62" t="str">
        <f t="shared" si="32"/>
        <v>L</v>
      </c>
      <c r="I284" s="62">
        <f t="shared" si="33"/>
        <v>20</v>
      </c>
      <c r="J284" s="62">
        <f t="shared" si="34"/>
        <v>5</v>
      </c>
      <c r="K284" s="81">
        <v>8.7561360895486897E-4</v>
      </c>
      <c r="L284" s="2" t="s">
        <v>6887</v>
      </c>
      <c r="M284" s="2" t="s">
        <v>14095</v>
      </c>
      <c r="N284" s="60" t="s">
        <v>6797</v>
      </c>
      <c r="O284" s="66" t="s">
        <v>9397</v>
      </c>
      <c r="P284" s="67" t="s">
        <v>1445</v>
      </c>
      <c r="Q284" s="67" t="s">
        <v>5431</v>
      </c>
      <c r="R284" s="67"/>
      <c r="S284" s="67"/>
      <c r="T284" s="67"/>
      <c r="U284" s="67"/>
      <c r="V284" s="67"/>
      <c r="W284" s="67"/>
      <c r="X284" s="67"/>
      <c r="Y284" s="67"/>
    </row>
    <row r="285" spans="1:25" s="2" customFormat="1" ht="16.5" customHeight="1">
      <c r="A285" s="59">
        <v>283</v>
      </c>
      <c r="B285" s="61" t="str">
        <f t="shared" si="28"/>
        <v>fh</v>
      </c>
      <c r="C285" s="61" t="s">
        <v>1230</v>
      </c>
      <c r="D285" s="2" t="s">
        <v>13575</v>
      </c>
      <c r="E285" s="61" t="str">
        <f t="shared" si="29"/>
        <v>f</v>
      </c>
      <c r="F285" s="62" t="str">
        <f t="shared" si="30"/>
        <v>h</v>
      </c>
      <c r="G285" s="62" t="str">
        <f t="shared" si="31"/>
        <v>L</v>
      </c>
      <c r="H285" s="62" t="str">
        <f t="shared" si="32"/>
        <v>R</v>
      </c>
      <c r="I285" s="62">
        <f t="shared" si="33"/>
        <v>11</v>
      </c>
      <c r="J285" s="62">
        <f t="shared" si="34"/>
        <v>17</v>
      </c>
      <c r="K285" s="81">
        <v>8.7127932305482809E-4</v>
      </c>
      <c r="L285" s="2" t="s">
        <v>6886</v>
      </c>
      <c r="M285" s="2" t="s">
        <v>13767</v>
      </c>
      <c r="N285" s="60" t="s">
        <v>6972</v>
      </c>
      <c r="O285" s="66" t="s">
        <v>9418</v>
      </c>
      <c r="P285" s="67" t="s">
        <v>1214</v>
      </c>
      <c r="Q285" s="67" t="s">
        <v>3857</v>
      </c>
      <c r="R285" s="67"/>
      <c r="S285" s="67"/>
      <c r="T285" s="67"/>
      <c r="U285" s="67"/>
      <c r="V285" s="67"/>
      <c r="W285" s="67"/>
      <c r="X285" s="67"/>
      <c r="Y285" s="67"/>
    </row>
    <row r="286" spans="1:25" s="2" customFormat="1" ht="16.5" customHeight="1">
      <c r="A286" s="59">
        <v>284</v>
      </c>
      <c r="B286" s="61" t="str">
        <f t="shared" si="28"/>
        <v>gl</v>
      </c>
      <c r="C286" s="61" t="s">
        <v>1529</v>
      </c>
      <c r="D286" s="2" t="s">
        <v>13633</v>
      </c>
      <c r="E286" s="61" t="str">
        <f t="shared" si="29"/>
        <v>g</v>
      </c>
      <c r="F286" s="62" t="str">
        <f t="shared" si="30"/>
        <v>l</v>
      </c>
      <c r="G286" s="62" t="str">
        <f t="shared" si="31"/>
        <v>L</v>
      </c>
      <c r="H286" s="62" t="str">
        <f t="shared" si="32"/>
        <v>R</v>
      </c>
      <c r="I286" s="62">
        <f t="shared" si="33"/>
        <v>14</v>
      </c>
      <c r="J286" s="62">
        <f t="shared" si="34"/>
        <v>25</v>
      </c>
      <c r="K286" s="81">
        <v>8.6898527533746416E-4</v>
      </c>
      <c r="L286" s="2" t="s">
        <v>13509</v>
      </c>
      <c r="M286" s="2" t="s">
        <v>6908</v>
      </c>
      <c r="N286" s="60" t="s">
        <v>6797</v>
      </c>
      <c r="O286" s="66" t="s">
        <v>7757</v>
      </c>
      <c r="P286" s="67" t="s">
        <v>426</v>
      </c>
      <c r="Q286" s="67" t="s">
        <v>72</v>
      </c>
      <c r="R286" s="67"/>
      <c r="S286" s="67"/>
      <c r="T286" s="67"/>
      <c r="U286" s="67"/>
      <c r="V286" s="67"/>
      <c r="W286" s="67"/>
      <c r="X286" s="67"/>
      <c r="Y286" s="67"/>
    </row>
    <row r="287" spans="1:25" s="2" customFormat="1" ht="16.5" customHeight="1">
      <c r="A287" s="59">
        <v>285</v>
      </c>
      <c r="B287" s="61" t="str">
        <f t="shared" si="28"/>
        <v>qi</v>
      </c>
      <c r="C287" s="61" t="s">
        <v>3936</v>
      </c>
      <c r="D287" s="2" t="s">
        <v>6935</v>
      </c>
      <c r="E287" s="61" t="str">
        <f t="shared" si="29"/>
        <v>q</v>
      </c>
      <c r="F287" s="62" t="str">
        <f t="shared" si="30"/>
        <v>i</v>
      </c>
      <c r="G287" s="62" t="str">
        <f t="shared" si="31"/>
        <v>L</v>
      </c>
      <c r="H287" s="62" t="str">
        <f t="shared" si="32"/>
        <v>R</v>
      </c>
      <c r="I287" s="62">
        <f t="shared" si="33"/>
        <v>1</v>
      </c>
      <c r="J287" s="62">
        <f t="shared" si="34"/>
        <v>22</v>
      </c>
      <c r="K287" s="81">
        <v>8.6503495770784737E-4</v>
      </c>
      <c r="L287" s="2" t="s">
        <v>13511</v>
      </c>
      <c r="M287" s="2" t="s">
        <v>13510</v>
      </c>
      <c r="N287" s="60" t="s">
        <v>6797</v>
      </c>
      <c r="O287" s="66" t="s">
        <v>14042</v>
      </c>
      <c r="P287" s="67" t="s">
        <v>3936</v>
      </c>
      <c r="Q287" s="67"/>
      <c r="R287" s="67"/>
      <c r="S287" s="67"/>
      <c r="T287" s="67"/>
      <c r="U287" s="67"/>
      <c r="V287" s="67"/>
      <c r="W287" s="67"/>
      <c r="X287" s="67"/>
      <c r="Y287" s="67"/>
    </row>
    <row r="288" spans="1:25" s="2" customFormat="1" ht="16.5" customHeight="1">
      <c r="A288" s="59">
        <v>286</v>
      </c>
      <c r="B288" s="61" t="str">
        <f t="shared" si="28"/>
        <v>id</v>
      </c>
      <c r="C288" s="61" t="s">
        <v>576</v>
      </c>
      <c r="D288" s="2" t="s">
        <v>13584</v>
      </c>
      <c r="E288" s="61" t="str">
        <f t="shared" si="29"/>
        <v>i</v>
      </c>
      <c r="F288" s="62" t="str">
        <f t="shared" si="30"/>
        <v>d</v>
      </c>
      <c r="G288" s="62" t="str">
        <f t="shared" si="31"/>
        <v>R</v>
      </c>
      <c r="H288" s="62" t="str">
        <f t="shared" si="32"/>
        <v>L</v>
      </c>
      <c r="I288" s="62">
        <f t="shared" si="33"/>
        <v>22</v>
      </c>
      <c r="J288" s="62">
        <f t="shared" si="34"/>
        <v>8</v>
      </c>
      <c r="K288" s="81">
        <v>8.6047289402026693E-4</v>
      </c>
      <c r="L288" s="2" t="s">
        <v>14016</v>
      </c>
      <c r="M288" s="2" t="s">
        <v>14463</v>
      </c>
      <c r="N288" s="60" t="s">
        <v>6972</v>
      </c>
      <c r="O288" s="66" t="s">
        <v>12630</v>
      </c>
      <c r="P288" s="67" t="s">
        <v>1753</v>
      </c>
      <c r="Q288" s="67" t="s">
        <v>2637</v>
      </c>
      <c r="R288" s="67" t="s">
        <v>5080</v>
      </c>
      <c r="S288" s="67"/>
      <c r="T288" s="67"/>
      <c r="U288" s="67"/>
      <c r="V288" s="67"/>
      <c r="W288" s="67"/>
      <c r="X288" s="67"/>
      <c r="Y288" s="67"/>
    </row>
    <row r="289" spans="1:25" s="2" customFormat="1" ht="16.5" customHeight="1">
      <c r="A289" s="59">
        <v>287</v>
      </c>
      <c r="B289" s="61" t="str">
        <f t="shared" si="28"/>
        <v>uf</v>
      </c>
      <c r="C289" s="61" t="s">
        <v>6495</v>
      </c>
      <c r="D289" s="2" t="s">
        <v>13362</v>
      </c>
      <c r="E289" s="61" t="str">
        <f t="shared" si="29"/>
        <v>u</v>
      </c>
      <c r="F289" s="62" t="str">
        <f t="shared" si="30"/>
        <v>f</v>
      </c>
      <c r="G289" s="62" t="str">
        <f t="shared" si="31"/>
        <v>R</v>
      </c>
      <c r="H289" s="62" t="str">
        <f t="shared" si="32"/>
        <v>L</v>
      </c>
      <c r="I289" s="62">
        <f t="shared" si="33"/>
        <v>19</v>
      </c>
      <c r="J289" s="62">
        <f t="shared" si="34"/>
        <v>11</v>
      </c>
      <c r="K289" s="81">
        <v>8.5501273505610132E-4</v>
      </c>
      <c r="L289" s="2" t="s">
        <v>13537</v>
      </c>
      <c r="M289" s="2" t="s">
        <v>13510</v>
      </c>
      <c r="N289" s="60" t="s">
        <v>6972</v>
      </c>
      <c r="O289" s="66" t="s">
        <v>11777</v>
      </c>
      <c r="P289" s="67" t="s">
        <v>4621</v>
      </c>
      <c r="Q289" s="67" t="s">
        <v>4640</v>
      </c>
      <c r="R289" s="67" t="s">
        <v>2637</v>
      </c>
      <c r="S289" s="67"/>
      <c r="T289" s="67"/>
      <c r="U289" s="67"/>
      <c r="V289" s="67"/>
      <c r="W289" s="67"/>
      <c r="X289" s="67"/>
      <c r="Y289" s="67"/>
    </row>
    <row r="290" spans="1:25" s="2" customFormat="1" ht="16.5" customHeight="1">
      <c r="A290" s="59">
        <v>288</v>
      </c>
      <c r="B290" s="61" t="str">
        <f t="shared" si="28"/>
        <v>lw</v>
      </c>
      <c r="C290" s="61" t="s">
        <v>2923</v>
      </c>
      <c r="D290" s="2" t="s">
        <v>13620</v>
      </c>
      <c r="E290" s="61" t="str">
        <f t="shared" si="29"/>
        <v>l</v>
      </c>
      <c r="F290" s="62" t="str">
        <f t="shared" si="30"/>
        <v>w</v>
      </c>
      <c r="G290" s="62" t="str">
        <f t="shared" si="31"/>
        <v>R</v>
      </c>
      <c r="H290" s="62" t="str">
        <f t="shared" si="32"/>
        <v>L</v>
      </c>
      <c r="I290" s="62">
        <f t="shared" si="33"/>
        <v>25</v>
      </c>
      <c r="J290" s="62">
        <f t="shared" si="34"/>
        <v>4</v>
      </c>
      <c r="K290" s="81">
        <v>8.5480773504731562E-4</v>
      </c>
      <c r="L290" s="2" t="s">
        <v>6889</v>
      </c>
      <c r="M290" s="2" t="s">
        <v>6916</v>
      </c>
      <c r="N290" s="60" t="s">
        <v>6972</v>
      </c>
      <c r="O290" s="66" t="s">
        <v>8573</v>
      </c>
      <c r="P290" s="67" t="s">
        <v>1170</v>
      </c>
      <c r="Q290" s="67" t="s">
        <v>6963</v>
      </c>
      <c r="R290" s="67" t="s">
        <v>824</v>
      </c>
      <c r="S290" s="67"/>
      <c r="T290" s="67"/>
      <c r="U290" s="67"/>
      <c r="V290" s="67"/>
      <c r="W290" s="67"/>
      <c r="X290" s="67"/>
      <c r="Y290" s="67"/>
    </row>
    <row r="291" spans="1:25" s="2" customFormat="1" ht="16.5" customHeight="1">
      <c r="A291" s="59">
        <v>289</v>
      </c>
      <c r="B291" s="61" t="str">
        <f t="shared" si="28"/>
        <v>bn</v>
      </c>
      <c r="C291" s="61" t="s">
        <v>122</v>
      </c>
      <c r="D291" s="2" t="s">
        <v>7226</v>
      </c>
      <c r="E291" s="61" t="str">
        <f t="shared" si="29"/>
        <v>b</v>
      </c>
      <c r="F291" s="62" t="str">
        <f t="shared" si="30"/>
        <v>n</v>
      </c>
      <c r="G291" s="62" t="str">
        <f t="shared" si="31"/>
        <v>L</v>
      </c>
      <c r="H291" s="62" t="str">
        <f t="shared" si="32"/>
        <v>R</v>
      </c>
      <c r="I291" s="62">
        <f t="shared" si="33"/>
        <v>15</v>
      </c>
      <c r="J291" s="62">
        <f t="shared" si="34"/>
        <v>18</v>
      </c>
      <c r="K291" s="81">
        <v>8.543033699463349E-4</v>
      </c>
      <c r="L291" s="2" t="s">
        <v>6880</v>
      </c>
      <c r="M291" s="2" t="s">
        <v>6841</v>
      </c>
      <c r="N291" s="60" t="s">
        <v>6978</v>
      </c>
      <c r="O291" s="66" t="s">
        <v>8873</v>
      </c>
      <c r="P291" s="67" t="s">
        <v>2875</v>
      </c>
      <c r="Q291" s="67" t="s">
        <v>72</v>
      </c>
      <c r="R291" s="67"/>
      <c r="S291" s="67"/>
      <c r="T291" s="67"/>
      <c r="U291" s="67"/>
      <c r="V291" s="67"/>
      <c r="W291" s="67"/>
      <c r="X291" s="67"/>
      <c r="Y291" s="67"/>
    </row>
    <row r="292" spans="1:25" s="2" customFormat="1" ht="16.5" customHeight="1">
      <c r="A292" s="59">
        <v>290</v>
      </c>
      <c r="B292" s="61" t="str">
        <f t="shared" si="28"/>
        <v>hb</v>
      </c>
      <c r="C292" s="61" t="s">
        <v>1997</v>
      </c>
      <c r="D292" s="2" t="s">
        <v>6833</v>
      </c>
      <c r="E292" s="61" t="str">
        <f t="shared" si="29"/>
        <v>h</v>
      </c>
      <c r="F292" s="62" t="str">
        <f t="shared" si="30"/>
        <v>b</v>
      </c>
      <c r="G292" s="62" t="str">
        <f t="shared" si="31"/>
        <v>R</v>
      </c>
      <c r="H292" s="62" t="str">
        <f t="shared" si="32"/>
        <v>L</v>
      </c>
      <c r="I292" s="62">
        <f t="shared" si="33"/>
        <v>17</v>
      </c>
      <c r="J292" s="62">
        <f t="shared" si="34"/>
        <v>15</v>
      </c>
      <c r="K292" s="81">
        <v>8.4813384587240288E-4</v>
      </c>
      <c r="L292" s="2" t="s">
        <v>6888</v>
      </c>
      <c r="M292" s="2" t="s">
        <v>13536</v>
      </c>
      <c r="N292" s="60" t="s">
        <v>6870</v>
      </c>
      <c r="O292" s="66" t="s">
        <v>13992</v>
      </c>
      <c r="P292" s="67" t="s">
        <v>1462</v>
      </c>
      <c r="Q292" s="67" t="s">
        <v>2637</v>
      </c>
      <c r="R292" s="67" t="s">
        <v>5807</v>
      </c>
      <c r="S292" s="67"/>
      <c r="T292" s="67"/>
      <c r="U292" s="67"/>
      <c r="V292" s="67"/>
      <c r="W292" s="67"/>
      <c r="X292" s="67"/>
      <c r="Y292" s="67"/>
    </row>
    <row r="293" spans="1:25" s="2" customFormat="1" ht="16.5" customHeight="1">
      <c r="A293" s="59">
        <v>291</v>
      </c>
      <c r="B293" s="61" t="str">
        <f t="shared" si="28"/>
        <v>ec</v>
      </c>
      <c r="C293" s="61" t="s">
        <v>6203</v>
      </c>
      <c r="D293" s="2" t="s">
        <v>13640</v>
      </c>
      <c r="E293" s="61" t="str">
        <f t="shared" si="29"/>
        <v>e</v>
      </c>
      <c r="F293" s="62" t="str">
        <f t="shared" si="30"/>
        <v>c</v>
      </c>
      <c r="G293" s="62" t="str">
        <f t="shared" si="31"/>
        <v>L</v>
      </c>
      <c r="H293" s="62" t="str">
        <f t="shared" si="32"/>
        <v>L</v>
      </c>
      <c r="I293" s="62">
        <f t="shared" si="33"/>
        <v>7</v>
      </c>
      <c r="J293" s="62">
        <f t="shared" si="34"/>
        <v>9</v>
      </c>
      <c r="K293" s="81">
        <v>8.474147188574562E-4</v>
      </c>
      <c r="L293" s="2" t="s">
        <v>6885</v>
      </c>
      <c r="M293" s="2" t="s">
        <v>13535</v>
      </c>
      <c r="N293" s="60" t="s">
        <v>6973</v>
      </c>
      <c r="O293" s="66" t="s">
        <v>12893</v>
      </c>
      <c r="P293" s="67" t="s">
        <v>6190</v>
      </c>
      <c r="Q293" s="67" t="s">
        <v>722</v>
      </c>
      <c r="R293" s="67"/>
      <c r="S293" s="67"/>
      <c r="T293" s="67"/>
      <c r="U293" s="67"/>
      <c r="V293" s="67"/>
      <c r="W293" s="67"/>
      <c r="X293" s="67"/>
      <c r="Y293" s="67"/>
    </row>
    <row r="294" spans="1:25" s="2" customFormat="1" ht="16.5" customHeight="1">
      <c r="A294" s="59">
        <v>292</v>
      </c>
      <c r="B294" s="61" t="str">
        <f t="shared" si="28"/>
        <v>dj</v>
      </c>
      <c r="C294" s="61" t="s">
        <v>886</v>
      </c>
      <c r="D294" s="2" t="s">
        <v>13543</v>
      </c>
      <c r="E294" s="61" t="str">
        <f t="shared" si="29"/>
        <v>d</v>
      </c>
      <c r="F294" s="62" t="str">
        <f t="shared" si="30"/>
        <v>j</v>
      </c>
      <c r="G294" s="62" t="str">
        <f t="shared" si="31"/>
        <v>L</v>
      </c>
      <c r="H294" s="62" t="str">
        <f t="shared" si="32"/>
        <v>R</v>
      </c>
      <c r="I294" s="62">
        <f t="shared" si="33"/>
        <v>8</v>
      </c>
      <c r="J294" s="62">
        <f t="shared" si="34"/>
        <v>20</v>
      </c>
      <c r="K294" s="81">
        <v>8.4022670267638248E-4</v>
      </c>
      <c r="L294" s="2" t="s">
        <v>13508</v>
      </c>
      <c r="M294" s="2" t="s">
        <v>6840</v>
      </c>
      <c r="N294" s="60" t="s">
        <v>6797</v>
      </c>
      <c r="O294" s="66" t="s">
        <v>13306</v>
      </c>
      <c r="P294" s="67" t="s">
        <v>4657</v>
      </c>
      <c r="Q294" s="67" t="s">
        <v>794</v>
      </c>
      <c r="R294" s="67"/>
      <c r="S294" s="67"/>
      <c r="T294" s="67"/>
      <c r="U294" s="67"/>
      <c r="V294" s="67"/>
      <c r="W294" s="67"/>
      <c r="X294" s="67"/>
      <c r="Y294" s="67"/>
    </row>
    <row r="295" spans="1:25" s="2" customFormat="1" ht="16.5" customHeight="1">
      <c r="A295" s="59">
        <v>293</v>
      </c>
      <c r="B295" s="61" t="str">
        <f t="shared" si="28"/>
        <v>jw</v>
      </c>
      <c r="C295" s="61" t="s">
        <v>2189</v>
      </c>
      <c r="D295" s="2" t="s">
        <v>13581</v>
      </c>
      <c r="E295" s="61" t="str">
        <f t="shared" si="29"/>
        <v>j</v>
      </c>
      <c r="F295" s="62" t="str">
        <f t="shared" si="30"/>
        <v>w</v>
      </c>
      <c r="G295" s="62" t="str">
        <f t="shared" si="31"/>
        <v>R</v>
      </c>
      <c r="H295" s="62" t="str">
        <f t="shared" si="32"/>
        <v>L</v>
      </c>
      <c r="I295" s="62">
        <f t="shared" si="33"/>
        <v>20</v>
      </c>
      <c r="J295" s="62">
        <f t="shared" si="34"/>
        <v>4</v>
      </c>
      <c r="K295" s="81">
        <v>8.3911384548583147E-4</v>
      </c>
      <c r="L295" s="2" t="s">
        <v>6887</v>
      </c>
      <c r="M295" s="2" t="s">
        <v>6916</v>
      </c>
      <c r="N295" s="60" t="s">
        <v>6972</v>
      </c>
      <c r="O295" s="66" t="s">
        <v>11468</v>
      </c>
      <c r="P295" s="67" t="s">
        <v>4221</v>
      </c>
      <c r="Q295" s="67" t="s">
        <v>3610</v>
      </c>
      <c r="R295" s="67"/>
      <c r="S295" s="67"/>
      <c r="T295" s="67"/>
      <c r="U295" s="67"/>
      <c r="V295" s="67"/>
      <c r="W295" s="67"/>
      <c r="X295" s="67"/>
      <c r="Y295" s="67"/>
    </row>
    <row r="296" spans="1:25" s="2" customFormat="1" ht="16.5" customHeight="1">
      <c r="A296" s="59">
        <v>294</v>
      </c>
      <c r="B296" s="61" t="str">
        <f t="shared" si="28"/>
        <v>ma</v>
      </c>
      <c r="C296" s="61" t="s">
        <v>3209</v>
      </c>
      <c r="D296" s="2" t="s">
        <v>6868</v>
      </c>
      <c r="E296" s="61" t="str">
        <f t="shared" si="29"/>
        <v>m</v>
      </c>
      <c r="F296" s="62" t="str">
        <f t="shared" si="30"/>
        <v>a</v>
      </c>
      <c r="G296" s="62" t="str">
        <f t="shared" si="31"/>
        <v>R</v>
      </c>
      <c r="H296" s="62" t="str">
        <f t="shared" si="32"/>
        <v>L</v>
      </c>
      <c r="I296" s="62">
        <f t="shared" si="33"/>
        <v>21</v>
      </c>
      <c r="J296" s="62">
        <f t="shared" si="34"/>
        <v>2</v>
      </c>
      <c r="K296" s="81">
        <v>8.382710676719346E-4</v>
      </c>
      <c r="L296" s="2" t="s">
        <v>6877</v>
      </c>
      <c r="M296" s="2" t="s">
        <v>6875</v>
      </c>
      <c r="N296" s="60" t="s">
        <v>6978</v>
      </c>
      <c r="O296" s="66" t="s">
        <v>3209</v>
      </c>
      <c r="P296" s="67" t="s">
        <v>3209</v>
      </c>
      <c r="Q296" s="67"/>
      <c r="R296" s="67"/>
      <c r="S296" s="67"/>
      <c r="T296" s="67"/>
      <c r="U296" s="67"/>
      <c r="V296" s="67"/>
      <c r="W296" s="67"/>
      <c r="X296" s="67"/>
      <c r="Y296" s="67"/>
    </row>
    <row r="297" spans="1:25" s="2" customFormat="1" ht="16.5" customHeight="1">
      <c r="A297" s="59">
        <v>295</v>
      </c>
      <c r="B297" s="61" t="str">
        <f t="shared" si="28"/>
        <v>d</v>
      </c>
      <c r="C297" s="61" t="s">
        <v>987</v>
      </c>
      <c r="D297" s="2" t="s">
        <v>13695</v>
      </c>
      <c r="E297" s="61" t="str">
        <f t="shared" si="29"/>
        <v>d</v>
      </c>
      <c r="F297" s="62" t="str">
        <f t="shared" si="30"/>
        <v>d</v>
      </c>
      <c r="G297" s="62" t="str">
        <f t="shared" si="31"/>
        <v>L</v>
      </c>
      <c r="H297" s="62" t="str">
        <f t="shared" si="32"/>
        <v>L</v>
      </c>
      <c r="I297" s="62">
        <f t="shared" si="33"/>
        <v>8</v>
      </c>
      <c r="J297" s="62">
        <f t="shared" si="34"/>
        <v>8</v>
      </c>
      <c r="K297" s="81">
        <v>8.3787733749633036E-4</v>
      </c>
      <c r="L297" s="2" t="s">
        <v>13508</v>
      </c>
      <c r="M297" s="2" t="s">
        <v>14103</v>
      </c>
      <c r="N297" s="60" t="s">
        <v>6972</v>
      </c>
      <c r="O297" s="66" t="s">
        <v>9199</v>
      </c>
      <c r="P297" s="67" t="s">
        <v>5680</v>
      </c>
      <c r="Q297" s="67" t="s">
        <v>2396</v>
      </c>
      <c r="R297" s="67" t="s">
        <v>4989</v>
      </c>
      <c r="S297" s="67" t="s">
        <v>2637</v>
      </c>
      <c r="T297" s="67"/>
      <c r="U297" s="67"/>
      <c r="V297" s="67"/>
      <c r="W297" s="67"/>
      <c r="X297" s="67"/>
      <c r="Y297" s="67"/>
    </row>
    <row r="298" spans="1:25" s="2" customFormat="1" ht="16.5" customHeight="1">
      <c r="A298" s="59">
        <v>296</v>
      </c>
      <c r="B298" s="61" t="str">
        <f t="shared" si="28"/>
        <v>gn</v>
      </c>
      <c r="C298" s="61" t="s">
        <v>1422</v>
      </c>
      <c r="D298" s="2" t="s">
        <v>13611</v>
      </c>
      <c r="E298" s="61" t="str">
        <f t="shared" si="29"/>
        <v>g</v>
      </c>
      <c r="F298" s="62" t="str">
        <f t="shared" si="30"/>
        <v>n</v>
      </c>
      <c r="G298" s="62" t="str">
        <f t="shared" si="31"/>
        <v>L</v>
      </c>
      <c r="H298" s="62" t="str">
        <f t="shared" si="32"/>
        <v>R</v>
      </c>
      <c r="I298" s="62">
        <f t="shared" si="33"/>
        <v>14</v>
      </c>
      <c r="J298" s="62">
        <f t="shared" si="34"/>
        <v>18</v>
      </c>
      <c r="K298" s="81">
        <v>8.3386844843563192E-4</v>
      </c>
      <c r="L298" s="2" t="s">
        <v>13509</v>
      </c>
      <c r="M298" s="2" t="s">
        <v>6841</v>
      </c>
      <c r="N298" s="60" t="s">
        <v>6983</v>
      </c>
      <c r="O298" s="66" t="s">
        <v>9531</v>
      </c>
      <c r="P298" s="67" t="s">
        <v>5226</v>
      </c>
      <c r="Q298" s="67" t="s">
        <v>5807</v>
      </c>
      <c r="R298" s="67" t="s">
        <v>2637</v>
      </c>
      <c r="S298" s="67" t="s">
        <v>5479</v>
      </c>
      <c r="T298" s="67"/>
      <c r="U298" s="67"/>
      <c r="V298" s="67"/>
      <c r="W298" s="67"/>
      <c r="X298" s="67"/>
      <c r="Y298" s="67"/>
    </row>
    <row r="299" spans="1:25" s="2" customFormat="1" ht="16.5" customHeight="1">
      <c r="A299" s="59">
        <v>297</v>
      </c>
      <c r="B299" s="61" t="str">
        <f t="shared" si="28"/>
        <v>dg</v>
      </c>
      <c r="C299" s="61" t="s">
        <v>873</v>
      </c>
      <c r="D299" s="2" t="s">
        <v>13588</v>
      </c>
      <c r="E299" s="61" t="str">
        <f t="shared" si="29"/>
        <v>d</v>
      </c>
      <c r="F299" s="62" t="str">
        <f t="shared" si="30"/>
        <v>g</v>
      </c>
      <c r="G299" s="62" t="str">
        <f t="shared" si="31"/>
        <v>L</v>
      </c>
      <c r="H299" s="62" t="str">
        <f t="shared" si="32"/>
        <v>L</v>
      </c>
      <c r="I299" s="62">
        <f t="shared" si="33"/>
        <v>8</v>
      </c>
      <c r="J299" s="62">
        <f t="shared" si="34"/>
        <v>14</v>
      </c>
      <c r="K299" s="81">
        <v>8.3330876587196301E-4</v>
      </c>
      <c r="L299" s="2" t="s">
        <v>13508</v>
      </c>
      <c r="M299" s="2" t="s">
        <v>13767</v>
      </c>
      <c r="N299" s="60" t="s">
        <v>6797</v>
      </c>
      <c r="O299" s="66" t="s">
        <v>12923</v>
      </c>
      <c r="P299" s="67" t="s">
        <v>4404</v>
      </c>
      <c r="Q299" s="67" t="s">
        <v>1165</v>
      </c>
      <c r="R299" s="67"/>
      <c r="S299" s="67"/>
      <c r="T299" s="67"/>
      <c r="U299" s="67"/>
      <c r="V299" s="67"/>
      <c r="W299" s="67"/>
      <c r="X299" s="67"/>
      <c r="Y299" s="67"/>
    </row>
    <row r="300" spans="1:25" s="2" customFormat="1" ht="16.5" customHeight="1">
      <c r="A300" s="59">
        <v>298</v>
      </c>
      <c r="B300" s="61" t="str">
        <f t="shared" si="28"/>
        <v>ut</v>
      </c>
      <c r="C300" s="61" t="s">
        <v>6400</v>
      </c>
      <c r="D300" s="2" t="s">
        <v>13583</v>
      </c>
      <c r="E300" s="61" t="str">
        <f t="shared" si="29"/>
        <v>u</v>
      </c>
      <c r="F300" s="62" t="str">
        <f t="shared" si="30"/>
        <v>t</v>
      </c>
      <c r="G300" s="62" t="str">
        <f t="shared" si="31"/>
        <v>R</v>
      </c>
      <c r="H300" s="62" t="str">
        <f t="shared" si="32"/>
        <v>L</v>
      </c>
      <c r="I300" s="62">
        <f t="shared" si="33"/>
        <v>19</v>
      </c>
      <c r="J300" s="62">
        <f t="shared" si="34"/>
        <v>13</v>
      </c>
      <c r="K300" s="81">
        <v>8.3136614674108884E-4</v>
      </c>
      <c r="L300" s="2" t="s">
        <v>13537</v>
      </c>
      <c r="M300" s="2" t="s">
        <v>6836</v>
      </c>
      <c r="N300" s="60" t="s">
        <v>6797</v>
      </c>
      <c r="O300" s="66" t="s">
        <v>7783</v>
      </c>
      <c r="P300" s="67" t="s">
        <v>4492</v>
      </c>
      <c r="Q300" s="67" t="s">
        <v>3476</v>
      </c>
      <c r="R300" s="67" t="s">
        <v>72</v>
      </c>
      <c r="S300" s="67"/>
      <c r="T300" s="67"/>
      <c r="U300" s="67"/>
      <c r="V300" s="67"/>
      <c r="W300" s="67"/>
      <c r="X300" s="67"/>
      <c r="Y300" s="67"/>
    </row>
    <row r="301" spans="1:25" s="2" customFormat="1" ht="16.5" customHeight="1">
      <c r="A301" s="59">
        <v>299</v>
      </c>
      <c r="B301" s="61" t="str">
        <f t="shared" si="28"/>
        <v>od</v>
      </c>
      <c r="C301" s="61" t="s">
        <v>4474</v>
      </c>
      <c r="D301" s="2" t="s">
        <v>13571</v>
      </c>
      <c r="E301" s="61" t="str">
        <f t="shared" si="29"/>
        <v>o</v>
      </c>
      <c r="F301" s="62" t="str">
        <f t="shared" si="30"/>
        <v>d</v>
      </c>
      <c r="G301" s="62" t="str">
        <f t="shared" si="31"/>
        <v>R</v>
      </c>
      <c r="H301" s="62" t="str">
        <f t="shared" si="32"/>
        <v>L</v>
      </c>
      <c r="I301" s="62">
        <f t="shared" si="33"/>
        <v>24</v>
      </c>
      <c r="J301" s="62">
        <f t="shared" si="34"/>
        <v>8</v>
      </c>
      <c r="K301" s="81">
        <v>8.3116114673230314E-4</v>
      </c>
      <c r="L301" s="2" t="s">
        <v>14018</v>
      </c>
      <c r="M301" s="2" t="s">
        <v>14463</v>
      </c>
      <c r="N301" s="60" t="s">
        <v>6797</v>
      </c>
      <c r="O301" s="66" t="s">
        <v>12909</v>
      </c>
      <c r="P301" s="67" t="s">
        <v>5431</v>
      </c>
      <c r="Q301" s="67" t="s">
        <v>3812</v>
      </c>
      <c r="R301" s="67" t="s">
        <v>3476</v>
      </c>
      <c r="S301" s="67"/>
      <c r="T301" s="67"/>
      <c r="U301" s="67"/>
      <c r="V301" s="67"/>
      <c r="W301" s="67"/>
      <c r="X301" s="67"/>
      <c r="Y301" s="67"/>
    </row>
    <row r="302" spans="1:25" s="2" customFormat="1" ht="16.5" customHeight="1">
      <c r="A302" s="59">
        <v>300</v>
      </c>
      <c r="B302" s="61" t="str">
        <f t="shared" si="28"/>
        <v>da</v>
      </c>
      <c r="C302" s="61" t="s">
        <v>823</v>
      </c>
      <c r="D302" s="2" t="s">
        <v>6926</v>
      </c>
      <c r="E302" s="61" t="str">
        <f t="shared" si="29"/>
        <v>d</v>
      </c>
      <c r="F302" s="62" t="str">
        <f t="shared" si="30"/>
        <v>a</v>
      </c>
      <c r="G302" s="62" t="str">
        <f t="shared" si="31"/>
        <v>L</v>
      </c>
      <c r="H302" s="62" t="str">
        <f t="shared" si="32"/>
        <v>L</v>
      </c>
      <c r="I302" s="62">
        <f t="shared" si="33"/>
        <v>8</v>
      </c>
      <c r="J302" s="62">
        <f t="shared" si="34"/>
        <v>2</v>
      </c>
      <c r="K302" s="81">
        <v>8.2997995620549023E-4</v>
      </c>
      <c r="L302" s="2" t="s">
        <v>13508</v>
      </c>
      <c r="M302" s="2" t="s">
        <v>6875</v>
      </c>
      <c r="N302" s="60" t="s">
        <v>6972</v>
      </c>
      <c r="O302" s="66" t="s">
        <v>8701</v>
      </c>
      <c r="P302" s="67" t="s">
        <v>4548</v>
      </c>
      <c r="Q302" s="67" t="s">
        <v>1006</v>
      </c>
      <c r="R302" s="67"/>
      <c r="S302" s="67"/>
      <c r="T302" s="67"/>
      <c r="U302" s="67"/>
      <c r="V302" s="67"/>
      <c r="W302" s="67"/>
      <c r="X302" s="67"/>
      <c r="Y302" s="67"/>
    </row>
    <row r="303" spans="1:25" s="2" customFormat="1" ht="16.5" customHeight="1">
      <c r="A303" s="59">
        <v>301</v>
      </c>
      <c r="B303" s="61" t="str">
        <f t="shared" si="28"/>
        <v>g;</v>
      </c>
      <c r="C303" s="61" t="s">
        <v>1635</v>
      </c>
      <c r="D303" s="2" t="s">
        <v>6902</v>
      </c>
      <c r="E303" s="61" t="str">
        <f t="shared" si="29"/>
        <v>g</v>
      </c>
      <c r="F303" s="62" t="str">
        <f t="shared" si="30"/>
        <v>;</v>
      </c>
      <c r="G303" s="62" t="str">
        <f t="shared" si="31"/>
        <v>L</v>
      </c>
      <c r="H303" s="62" t="str">
        <f t="shared" si="32"/>
        <v>R</v>
      </c>
      <c r="I303" s="62">
        <f t="shared" si="33"/>
        <v>14</v>
      </c>
      <c r="J303" s="62">
        <f t="shared" si="34"/>
        <v>27</v>
      </c>
      <c r="K303" s="81">
        <v>8.2500463853194483E-4</v>
      </c>
      <c r="L303" s="2" t="s">
        <v>13509</v>
      </c>
      <c r="M303" s="2" t="s">
        <v>13534</v>
      </c>
      <c r="N303" s="60" t="s">
        <v>6972</v>
      </c>
      <c r="O303" s="66" t="s">
        <v>10696</v>
      </c>
      <c r="P303" s="67" t="s">
        <v>1304</v>
      </c>
      <c r="Q303" s="67" t="s">
        <v>2188</v>
      </c>
      <c r="R303" s="67"/>
      <c r="S303" s="67"/>
      <c r="T303" s="67"/>
      <c r="U303" s="67"/>
      <c r="V303" s="67"/>
      <c r="W303" s="67"/>
      <c r="X303" s="67"/>
      <c r="Y303" s="67"/>
    </row>
    <row r="304" spans="1:25" s="2" customFormat="1" ht="16.5" customHeight="1">
      <c r="A304" s="59">
        <v>302</v>
      </c>
      <c r="B304" s="61" t="str">
        <f t="shared" si="28"/>
        <v>if</v>
      </c>
      <c r="C304" s="61" t="s">
        <v>601</v>
      </c>
      <c r="D304" s="2" t="s">
        <v>13361</v>
      </c>
      <c r="E304" s="61" t="str">
        <f t="shared" si="29"/>
        <v>i</v>
      </c>
      <c r="F304" s="62" t="str">
        <f t="shared" si="30"/>
        <v>f</v>
      </c>
      <c r="G304" s="62" t="str">
        <f t="shared" si="31"/>
        <v>R</v>
      </c>
      <c r="H304" s="62" t="str">
        <f t="shared" si="32"/>
        <v>L</v>
      </c>
      <c r="I304" s="62">
        <f t="shared" si="33"/>
        <v>22</v>
      </c>
      <c r="J304" s="62">
        <f t="shared" si="34"/>
        <v>11</v>
      </c>
      <c r="K304" s="81">
        <v>8.2006836847912056E-4</v>
      </c>
      <c r="L304" s="2" t="s">
        <v>14016</v>
      </c>
      <c r="M304" s="2" t="s">
        <v>13510</v>
      </c>
      <c r="N304" s="60" t="s">
        <v>6972</v>
      </c>
      <c r="O304" s="66" t="s">
        <v>8850</v>
      </c>
      <c r="P304" s="67" t="s">
        <v>4548</v>
      </c>
      <c r="Q304" s="67" t="s">
        <v>4989</v>
      </c>
      <c r="R304" s="67" t="s">
        <v>794</v>
      </c>
      <c r="S304" s="67"/>
      <c r="T304" s="67"/>
      <c r="U304" s="67"/>
      <c r="V304" s="67"/>
      <c r="W304" s="67"/>
      <c r="X304" s="67"/>
      <c r="Y304" s="67"/>
    </row>
    <row r="305" spans="1:25" s="2" customFormat="1" ht="16.5" customHeight="1">
      <c r="A305" s="59">
        <v>303</v>
      </c>
      <c r="B305" s="61" t="str">
        <f t="shared" si="28"/>
        <v>zp</v>
      </c>
      <c r="C305" s="61" t="s">
        <v>6758</v>
      </c>
      <c r="D305" s="2" t="s">
        <v>6917</v>
      </c>
      <c r="E305" s="61" t="str">
        <f t="shared" si="29"/>
        <v>z</v>
      </c>
      <c r="F305" s="62" t="str">
        <f t="shared" si="30"/>
        <v>p</v>
      </c>
      <c r="G305" s="62" t="str">
        <f t="shared" si="31"/>
        <v>L</v>
      </c>
      <c r="H305" s="62" t="str">
        <f t="shared" si="32"/>
        <v>R</v>
      </c>
      <c r="I305" s="62">
        <f t="shared" si="33"/>
        <v>3</v>
      </c>
      <c r="J305" s="62">
        <f t="shared" si="34"/>
        <v>26</v>
      </c>
      <c r="K305" s="81">
        <v>8.1609527307074979E-4</v>
      </c>
      <c r="L305" s="2" t="s">
        <v>6883</v>
      </c>
      <c r="M305" s="2" t="s">
        <v>13536</v>
      </c>
      <c r="N305" s="60" t="s">
        <v>6979</v>
      </c>
      <c r="O305" s="66" t="s">
        <v>11372</v>
      </c>
      <c r="P305" s="67" t="s">
        <v>4221</v>
      </c>
      <c r="Q305" s="67" t="s">
        <v>1568</v>
      </c>
      <c r="R305" s="67" t="s">
        <v>3857</v>
      </c>
      <c r="S305" s="67"/>
      <c r="T305" s="67"/>
      <c r="U305" s="67"/>
      <c r="V305" s="67"/>
      <c r="W305" s="67"/>
      <c r="X305" s="67"/>
      <c r="Y305" s="67"/>
    </row>
    <row r="306" spans="1:25" s="2" customFormat="1" ht="16.5" customHeight="1">
      <c r="A306" s="59">
        <v>304</v>
      </c>
      <c r="B306" s="61" t="str">
        <f t="shared" si="28"/>
        <v>uf</v>
      </c>
      <c r="C306" s="61" t="s">
        <v>6482</v>
      </c>
      <c r="D306" s="2" t="s">
        <v>13362</v>
      </c>
      <c r="E306" s="61" t="str">
        <f t="shared" si="29"/>
        <v>u</v>
      </c>
      <c r="F306" s="62" t="str">
        <f t="shared" si="30"/>
        <v>f</v>
      </c>
      <c r="G306" s="62" t="str">
        <f t="shared" si="31"/>
        <v>R</v>
      </c>
      <c r="H306" s="62" t="str">
        <f t="shared" si="32"/>
        <v>L</v>
      </c>
      <c r="I306" s="62">
        <f t="shared" si="33"/>
        <v>19</v>
      </c>
      <c r="J306" s="62">
        <f t="shared" si="34"/>
        <v>11</v>
      </c>
      <c r="K306" s="81">
        <v>8.1215797131470671E-4</v>
      </c>
      <c r="L306" s="2" t="s">
        <v>13537</v>
      </c>
      <c r="M306" s="2" t="s">
        <v>13510</v>
      </c>
      <c r="N306" s="60" t="s">
        <v>6972</v>
      </c>
      <c r="O306" s="66" t="s">
        <v>8863</v>
      </c>
      <c r="P306" s="67" t="s">
        <v>4548</v>
      </c>
      <c r="Q306" s="67" t="s">
        <v>209</v>
      </c>
      <c r="R306" s="67" t="s">
        <v>4241</v>
      </c>
      <c r="S306" s="67"/>
      <c r="T306" s="67"/>
      <c r="U306" s="67"/>
      <c r="V306" s="67"/>
      <c r="W306" s="67"/>
      <c r="X306" s="67"/>
      <c r="Y306" s="67"/>
    </row>
    <row r="307" spans="1:25" s="2" customFormat="1" ht="16.5" customHeight="1">
      <c r="A307" s="59">
        <v>305</v>
      </c>
      <c r="B307" s="61" t="str">
        <f t="shared" si="28"/>
        <v>uf</v>
      </c>
      <c r="C307" s="61" t="s">
        <v>6488</v>
      </c>
      <c r="D307" s="2" t="s">
        <v>13362</v>
      </c>
      <c r="E307" s="61" t="str">
        <f t="shared" si="29"/>
        <v>u</v>
      </c>
      <c r="F307" s="62" t="str">
        <f t="shared" si="30"/>
        <v>f</v>
      </c>
      <c r="G307" s="62" t="str">
        <f t="shared" si="31"/>
        <v>R</v>
      </c>
      <c r="H307" s="62" t="str">
        <f t="shared" si="32"/>
        <v>L</v>
      </c>
      <c r="I307" s="62">
        <f t="shared" si="33"/>
        <v>19</v>
      </c>
      <c r="J307" s="62">
        <f t="shared" si="34"/>
        <v>11</v>
      </c>
      <c r="K307" s="81">
        <v>8.1019582837347202E-4</v>
      </c>
      <c r="L307" s="2" t="s">
        <v>13537</v>
      </c>
      <c r="M307" s="2" t="s">
        <v>13510</v>
      </c>
      <c r="N307" s="60" t="s">
        <v>6797</v>
      </c>
      <c r="O307" s="66" t="s">
        <v>9167</v>
      </c>
      <c r="P307" s="67" t="s">
        <v>6488</v>
      </c>
      <c r="Q307" s="67"/>
      <c r="R307" s="67"/>
      <c r="S307" s="67"/>
      <c r="T307" s="67"/>
      <c r="U307" s="67"/>
      <c r="V307" s="67"/>
      <c r="W307" s="67"/>
      <c r="X307" s="67"/>
      <c r="Y307" s="67"/>
    </row>
    <row r="308" spans="1:25" s="2" customFormat="1" ht="16.5" customHeight="1">
      <c r="A308" s="59">
        <v>306</v>
      </c>
      <c r="B308" s="61" t="str">
        <f t="shared" si="28"/>
        <v>je</v>
      </c>
      <c r="C308" s="61" t="s">
        <v>2281</v>
      </c>
      <c r="D308" s="2" t="s">
        <v>6843</v>
      </c>
      <c r="E308" s="61" t="str">
        <f t="shared" si="29"/>
        <v>j</v>
      </c>
      <c r="F308" s="62" t="str">
        <f t="shared" si="30"/>
        <v>e</v>
      </c>
      <c r="G308" s="62" t="str">
        <f t="shared" si="31"/>
        <v>R</v>
      </c>
      <c r="H308" s="62" t="str">
        <f t="shared" si="32"/>
        <v>L</v>
      </c>
      <c r="I308" s="62">
        <f t="shared" si="33"/>
        <v>20</v>
      </c>
      <c r="J308" s="62">
        <f t="shared" si="34"/>
        <v>7</v>
      </c>
      <c r="K308" s="81">
        <v>8.0852654258764544E-4</v>
      </c>
      <c r="L308" s="2" t="s">
        <v>6887</v>
      </c>
      <c r="M308" s="2" t="s">
        <v>13529</v>
      </c>
      <c r="N308" s="60" t="s">
        <v>6972</v>
      </c>
      <c r="O308" s="66" t="s">
        <v>8720</v>
      </c>
      <c r="P308" s="67" t="s">
        <v>4548</v>
      </c>
      <c r="Q308" s="67" t="s">
        <v>2878</v>
      </c>
      <c r="R308" s="67" t="s">
        <v>3630</v>
      </c>
      <c r="S308" s="67"/>
      <c r="T308" s="67"/>
      <c r="U308" s="67"/>
      <c r="V308" s="67"/>
      <c r="W308" s="67"/>
      <c r="X308" s="67"/>
      <c r="Y308" s="67"/>
    </row>
    <row r="309" spans="1:25" s="2" customFormat="1" ht="16.5" customHeight="1">
      <c r="A309" s="59">
        <v>307</v>
      </c>
      <c r="B309" s="61" t="str">
        <f t="shared" si="28"/>
        <v>x;</v>
      </c>
      <c r="C309" s="61" t="s">
        <v>5503</v>
      </c>
      <c r="D309" s="2" t="s">
        <v>13600</v>
      </c>
      <c r="E309" s="61" t="str">
        <f t="shared" si="29"/>
        <v>x</v>
      </c>
      <c r="F309" s="62" t="str">
        <f t="shared" si="30"/>
        <v>;</v>
      </c>
      <c r="G309" s="62" t="str">
        <f t="shared" si="31"/>
        <v>L</v>
      </c>
      <c r="H309" s="62" t="str">
        <f t="shared" si="32"/>
        <v>R</v>
      </c>
      <c r="I309" s="62">
        <f t="shared" si="33"/>
        <v>6</v>
      </c>
      <c r="J309" s="62">
        <f t="shared" si="34"/>
        <v>27</v>
      </c>
      <c r="K309" s="81">
        <v>8.0487884401861712E-4</v>
      </c>
      <c r="L309" s="2" t="s">
        <v>6892</v>
      </c>
      <c r="M309" s="2" t="s">
        <v>14095</v>
      </c>
      <c r="N309" s="60" t="s">
        <v>7087</v>
      </c>
      <c r="O309" s="66" t="s">
        <v>9096</v>
      </c>
      <c r="P309" s="67" t="s">
        <v>5807</v>
      </c>
      <c r="Q309" s="67" t="s">
        <v>1524</v>
      </c>
      <c r="R309" s="67" t="s">
        <v>4361</v>
      </c>
      <c r="S309" s="67"/>
      <c r="T309" s="67"/>
      <c r="U309" s="67"/>
      <c r="V309" s="67"/>
      <c r="W309" s="67"/>
      <c r="X309" s="67"/>
      <c r="Y309" s="67"/>
    </row>
    <row r="310" spans="1:25" s="2" customFormat="1" ht="16.5" customHeight="1">
      <c r="A310" s="59">
        <v>308</v>
      </c>
      <c r="B310" s="61" t="str">
        <f t="shared" si="28"/>
        <v>ju</v>
      </c>
      <c r="C310" s="61" t="s">
        <v>2467</v>
      </c>
      <c r="D310" s="2" t="s">
        <v>6931</v>
      </c>
      <c r="E310" s="61" t="str">
        <f t="shared" si="29"/>
        <v>j</v>
      </c>
      <c r="F310" s="62" t="str">
        <f t="shared" si="30"/>
        <v>u</v>
      </c>
      <c r="G310" s="62" t="str">
        <f t="shared" si="31"/>
        <v>R</v>
      </c>
      <c r="H310" s="62" t="str">
        <f t="shared" si="32"/>
        <v>R</v>
      </c>
      <c r="I310" s="62">
        <f t="shared" si="33"/>
        <v>20</v>
      </c>
      <c r="J310" s="62">
        <f t="shared" si="34"/>
        <v>19</v>
      </c>
      <c r="K310" s="81">
        <v>8.0214876453653437E-4</v>
      </c>
      <c r="L310" s="2" t="s">
        <v>6887</v>
      </c>
      <c r="M310" s="2" t="s">
        <v>13513</v>
      </c>
      <c r="N310" s="60" t="s">
        <v>7054</v>
      </c>
      <c r="O310" s="66" t="s">
        <v>8664</v>
      </c>
      <c r="P310" s="67" t="s">
        <v>4548</v>
      </c>
      <c r="Q310" s="67" t="s">
        <v>4481</v>
      </c>
      <c r="R310" s="67" t="s">
        <v>1568</v>
      </c>
      <c r="S310" s="67"/>
      <c r="T310" s="67"/>
      <c r="U310" s="67"/>
      <c r="V310" s="67"/>
      <c r="W310" s="67"/>
      <c r="X310" s="67"/>
      <c r="Y310" s="67"/>
    </row>
    <row r="311" spans="1:25" s="2" customFormat="1" ht="16.5" customHeight="1">
      <c r="A311" s="59">
        <v>309</v>
      </c>
      <c r="B311" s="61" t="str">
        <f t="shared" si="28"/>
        <v>em</v>
      </c>
      <c r="C311" s="61" t="s">
        <v>6169</v>
      </c>
      <c r="D311" s="2" t="s">
        <v>13641</v>
      </c>
      <c r="E311" s="61" t="str">
        <f t="shared" si="29"/>
        <v>e</v>
      </c>
      <c r="F311" s="62" t="str">
        <f t="shared" si="30"/>
        <v>m</v>
      </c>
      <c r="G311" s="62" t="str">
        <f t="shared" si="31"/>
        <v>L</v>
      </c>
      <c r="H311" s="62" t="str">
        <f t="shared" si="32"/>
        <v>R</v>
      </c>
      <c r="I311" s="62">
        <f t="shared" si="33"/>
        <v>7</v>
      </c>
      <c r="J311" s="62">
        <f t="shared" si="34"/>
        <v>21</v>
      </c>
      <c r="K311" s="81">
        <v>7.9963670093681103E-4</v>
      </c>
      <c r="L311" s="2" t="s">
        <v>6885</v>
      </c>
      <c r="M311" s="2" t="s">
        <v>14110</v>
      </c>
      <c r="N311" s="60" t="s">
        <v>6972</v>
      </c>
      <c r="O311" s="66" t="s">
        <v>12059</v>
      </c>
      <c r="P311" s="67" t="s">
        <v>1364</v>
      </c>
      <c r="Q311" s="67" t="s">
        <v>3366</v>
      </c>
      <c r="R311" s="67" t="s">
        <v>1176</v>
      </c>
      <c r="S311" s="67" t="s">
        <v>1165</v>
      </c>
      <c r="T311" s="67"/>
      <c r="U311" s="67"/>
      <c r="V311" s="67"/>
      <c r="W311" s="67"/>
      <c r="X311" s="67"/>
      <c r="Y311" s="67"/>
    </row>
    <row r="312" spans="1:25" s="2" customFormat="1" ht="16.5" customHeight="1">
      <c r="A312" s="59">
        <v>310</v>
      </c>
      <c r="B312" s="61" t="str">
        <f t="shared" si="28"/>
        <v>gy</v>
      </c>
      <c r="C312" s="61" t="s">
        <v>1475</v>
      </c>
      <c r="D312" s="2" t="s">
        <v>6865</v>
      </c>
      <c r="E312" s="61" t="str">
        <f t="shared" si="29"/>
        <v>g</v>
      </c>
      <c r="F312" s="62" t="str">
        <f t="shared" si="30"/>
        <v>y</v>
      </c>
      <c r="G312" s="62" t="str">
        <f t="shared" si="31"/>
        <v>L</v>
      </c>
      <c r="H312" s="62" t="str">
        <f t="shared" si="32"/>
        <v>R</v>
      </c>
      <c r="I312" s="62">
        <f t="shared" si="33"/>
        <v>14</v>
      </c>
      <c r="J312" s="62">
        <f t="shared" si="34"/>
        <v>16</v>
      </c>
      <c r="K312" s="81">
        <v>7.9932757393943576E-4</v>
      </c>
      <c r="L312" s="2" t="s">
        <v>13509</v>
      </c>
      <c r="M312" s="2" t="s">
        <v>6876</v>
      </c>
      <c r="N312" s="60" t="s">
        <v>6972</v>
      </c>
      <c r="O312" s="66" t="s">
        <v>10531</v>
      </c>
      <c r="P312" s="67" t="s">
        <v>3474</v>
      </c>
      <c r="Q312" s="67" t="s">
        <v>6473</v>
      </c>
      <c r="R312" s="67" t="s">
        <v>2637</v>
      </c>
      <c r="S312" s="67"/>
      <c r="T312" s="67"/>
      <c r="U312" s="67"/>
      <c r="V312" s="67"/>
      <c r="W312" s="67"/>
      <c r="X312" s="67"/>
      <c r="Y312" s="67"/>
    </row>
    <row r="313" spans="1:25" s="2" customFormat="1" ht="16.5" customHeight="1">
      <c r="A313" s="59">
        <v>311</v>
      </c>
      <c r="B313" s="61" t="str">
        <f t="shared" si="28"/>
        <v>qo</v>
      </c>
      <c r="C313" s="61" t="s">
        <v>4116</v>
      </c>
      <c r="D313" s="2" t="s">
        <v>13684</v>
      </c>
      <c r="E313" s="61" t="str">
        <f t="shared" si="29"/>
        <v>q</v>
      </c>
      <c r="F313" s="62" t="str">
        <f t="shared" si="30"/>
        <v>o</v>
      </c>
      <c r="G313" s="62" t="str">
        <f t="shared" si="31"/>
        <v>L</v>
      </c>
      <c r="H313" s="62" t="str">
        <f t="shared" si="32"/>
        <v>R</v>
      </c>
      <c r="I313" s="62">
        <f t="shared" si="33"/>
        <v>1</v>
      </c>
      <c r="J313" s="62">
        <f t="shared" si="34"/>
        <v>24</v>
      </c>
      <c r="K313" s="81">
        <v>7.9825051040121231E-4</v>
      </c>
      <c r="L313" s="2" t="s">
        <v>13511</v>
      </c>
      <c r="M313" s="2" t="s">
        <v>14083</v>
      </c>
      <c r="N313" s="60" t="s">
        <v>6978</v>
      </c>
      <c r="O313" s="66" t="s">
        <v>9161</v>
      </c>
      <c r="P313" s="67" t="s">
        <v>5807</v>
      </c>
      <c r="Q313" s="67" t="s">
        <v>6855</v>
      </c>
      <c r="R313" s="2" t="s">
        <v>6776</v>
      </c>
    </row>
    <row r="314" spans="1:25" s="2" customFormat="1" ht="16.5" customHeight="1">
      <c r="A314" s="59">
        <v>312</v>
      </c>
      <c r="B314" s="61" t="str">
        <f t="shared" si="28"/>
        <v>oq</v>
      </c>
      <c r="C314" s="61" t="s">
        <v>4546</v>
      </c>
      <c r="D314" s="2" t="s">
        <v>13562</v>
      </c>
      <c r="E314" s="61" t="str">
        <f t="shared" si="29"/>
        <v>o</v>
      </c>
      <c r="F314" s="62" t="str">
        <f t="shared" si="30"/>
        <v>q</v>
      </c>
      <c r="G314" s="62" t="str">
        <f t="shared" si="31"/>
        <v>R</v>
      </c>
      <c r="H314" s="62" t="str">
        <f t="shared" si="32"/>
        <v>L</v>
      </c>
      <c r="I314" s="62">
        <f t="shared" si="33"/>
        <v>24</v>
      </c>
      <c r="J314" s="62">
        <f t="shared" si="34"/>
        <v>1</v>
      </c>
      <c r="K314" s="81">
        <v>7.9814312944422939E-4</v>
      </c>
      <c r="L314" s="2" t="s">
        <v>14018</v>
      </c>
      <c r="M314" s="2" t="s">
        <v>6960</v>
      </c>
      <c r="N314" s="60" t="s">
        <v>7036</v>
      </c>
      <c r="O314" s="66" t="s">
        <v>13332</v>
      </c>
      <c r="P314" s="67" t="s">
        <v>6767</v>
      </c>
      <c r="Q314" s="67" t="s">
        <v>3857</v>
      </c>
      <c r="R314" s="67"/>
      <c r="S314" s="67"/>
      <c r="T314" s="67"/>
      <c r="U314" s="67"/>
      <c r="V314" s="67"/>
      <c r="W314" s="67"/>
      <c r="X314" s="67"/>
      <c r="Y314" s="67"/>
    </row>
    <row r="315" spans="1:25" s="2" customFormat="1" ht="16.5" customHeight="1">
      <c r="A315" s="59">
        <v>313</v>
      </c>
      <c r="B315" s="61" t="str">
        <f t="shared" si="28"/>
        <v>ch</v>
      </c>
      <c r="C315" s="61" t="s">
        <v>391</v>
      </c>
      <c r="D315" s="2" t="s">
        <v>13590</v>
      </c>
      <c r="E315" s="61" t="str">
        <f t="shared" si="29"/>
        <v>c</v>
      </c>
      <c r="F315" s="62" t="str">
        <f t="shared" si="30"/>
        <v>h</v>
      </c>
      <c r="G315" s="62" t="str">
        <f t="shared" si="31"/>
        <v>L</v>
      </c>
      <c r="H315" s="62" t="str">
        <f t="shared" si="32"/>
        <v>R</v>
      </c>
      <c r="I315" s="62">
        <f t="shared" si="33"/>
        <v>9</v>
      </c>
      <c r="J315" s="62">
        <f t="shared" si="34"/>
        <v>17</v>
      </c>
      <c r="K315" s="81">
        <v>7.962558277760434E-4</v>
      </c>
      <c r="L315" s="2" t="s">
        <v>6882</v>
      </c>
      <c r="M315" s="2" t="s">
        <v>6950</v>
      </c>
      <c r="N315" s="60" t="s">
        <v>6978</v>
      </c>
      <c r="O315" s="66" t="s">
        <v>391</v>
      </c>
      <c r="P315" s="67" t="s">
        <v>391</v>
      </c>
      <c r="Q315" s="67"/>
      <c r="R315" s="67"/>
      <c r="S315" s="67"/>
      <c r="T315" s="67"/>
      <c r="U315" s="67"/>
      <c r="V315" s="67"/>
      <c r="W315" s="67"/>
      <c r="X315" s="67"/>
      <c r="Y315" s="67"/>
    </row>
    <row r="316" spans="1:25" s="2" customFormat="1" ht="16.5" customHeight="1">
      <c r="A316" s="59">
        <v>314</v>
      </c>
      <c r="B316" s="61" t="str">
        <f t="shared" si="28"/>
        <v>os</v>
      </c>
      <c r="C316" s="61" t="s">
        <v>4599</v>
      </c>
      <c r="D316" s="2" t="s">
        <v>13648</v>
      </c>
      <c r="E316" s="61" t="str">
        <f t="shared" si="29"/>
        <v>o</v>
      </c>
      <c r="F316" s="62" t="str">
        <f t="shared" si="30"/>
        <v>s</v>
      </c>
      <c r="G316" s="62" t="str">
        <f t="shared" si="31"/>
        <v>R</v>
      </c>
      <c r="H316" s="62" t="str">
        <f t="shared" si="32"/>
        <v>L</v>
      </c>
      <c r="I316" s="62">
        <f t="shared" si="33"/>
        <v>24</v>
      </c>
      <c r="J316" s="62">
        <f t="shared" si="34"/>
        <v>5</v>
      </c>
      <c r="K316" s="81">
        <v>7.9569939918076795E-4</v>
      </c>
      <c r="L316" s="2" t="s">
        <v>14018</v>
      </c>
      <c r="M316" s="2" t="s">
        <v>13512</v>
      </c>
      <c r="N316" s="60" t="s">
        <v>7035</v>
      </c>
      <c r="O316" s="66" t="s">
        <v>12624</v>
      </c>
      <c r="P316" s="67" t="s">
        <v>3348</v>
      </c>
      <c r="Q316" s="67" t="s">
        <v>3630</v>
      </c>
      <c r="R316" s="67" t="s">
        <v>3857</v>
      </c>
      <c r="S316" s="67"/>
      <c r="T316" s="67"/>
      <c r="U316" s="67"/>
      <c r="V316" s="67"/>
      <c r="W316" s="67"/>
      <c r="X316" s="67"/>
      <c r="Y316" s="67"/>
    </row>
    <row r="317" spans="1:25" s="2" customFormat="1" ht="16.5" customHeight="1">
      <c r="A317" s="59">
        <v>315</v>
      </c>
      <c r="B317" s="61" t="str">
        <f t="shared" si="28"/>
        <v>jz</v>
      </c>
      <c r="C317" s="61" t="s">
        <v>2344</v>
      </c>
      <c r="D317" s="2" t="s">
        <v>6860</v>
      </c>
      <c r="E317" s="61" t="str">
        <f t="shared" si="29"/>
        <v>j</v>
      </c>
      <c r="F317" s="62" t="str">
        <f t="shared" si="30"/>
        <v>z</v>
      </c>
      <c r="G317" s="62" t="str">
        <f t="shared" si="31"/>
        <v>R</v>
      </c>
      <c r="H317" s="62" t="str">
        <f t="shared" si="32"/>
        <v>L</v>
      </c>
      <c r="I317" s="62">
        <f t="shared" si="33"/>
        <v>20</v>
      </c>
      <c r="J317" s="62">
        <f t="shared" si="34"/>
        <v>3</v>
      </c>
      <c r="K317" s="81">
        <v>7.9443685944411942E-4</v>
      </c>
      <c r="L317" s="2" t="s">
        <v>6887</v>
      </c>
      <c r="M317" s="2" t="s">
        <v>13530</v>
      </c>
      <c r="N317" s="60" t="s">
        <v>6973</v>
      </c>
      <c r="O317" s="66" t="s">
        <v>9587</v>
      </c>
      <c r="P317" s="67" t="s">
        <v>2323</v>
      </c>
      <c r="Q317" s="67" t="s">
        <v>722</v>
      </c>
      <c r="R317" s="67"/>
      <c r="S317" s="67"/>
      <c r="T317" s="67"/>
      <c r="U317" s="67"/>
      <c r="V317" s="67"/>
      <c r="W317" s="67"/>
      <c r="X317" s="67"/>
      <c r="Y317" s="67"/>
    </row>
    <row r="318" spans="1:25" s="2" customFormat="1" ht="16.5" customHeight="1">
      <c r="A318" s="59">
        <v>316</v>
      </c>
      <c r="B318" s="61" t="str">
        <f t="shared" si="28"/>
        <v>fu</v>
      </c>
      <c r="C318" s="61" t="s">
        <v>1353</v>
      </c>
      <c r="D318" s="2" t="s">
        <v>6946</v>
      </c>
      <c r="E318" s="61" t="str">
        <f t="shared" si="29"/>
        <v>f</v>
      </c>
      <c r="F318" s="62" t="str">
        <f t="shared" si="30"/>
        <v>u</v>
      </c>
      <c r="G318" s="62" t="str">
        <f t="shared" si="31"/>
        <v>L</v>
      </c>
      <c r="H318" s="62" t="str">
        <f t="shared" si="32"/>
        <v>R</v>
      </c>
      <c r="I318" s="62">
        <f t="shared" si="33"/>
        <v>11</v>
      </c>
      <c r="J318" s="62">
        <f t="shared" si="34"/>
        <v>19</v>
      </c>
      <c r="K318" s="81">
        <v>7.9054185927719082E-4</v>
      </c>
      <c r="L318" s="2" t="s">
        <v>6886</v>
      </c>
      <c r="M318" s="2" t="s">
        <v>13512</v>
      </c>
      <c r="N318" s="60" t="s">
        <v>6976</v>
      </c>
      <c r="O318" s="66" t="s">
        <v>12342</v>
      </c>
      <c r="P318" s="67" t="s">
        <v>1628</v>
      </c>
      <c r="Q318" s="67" t="s">
        <v>4221</v>
      </c>
      <c r="R318" s="67" t="s">
        <v>794</v>
      </c>
      <c r="S318" s="67"/>
      <c r="T318" s="67"/>
      <c r="U318" s="67"/>
      <c r="V318" s="67"/>
      <c r="W318" s="67"/>
      <c r="X318" s="67"/>
      <c r="Y318" s="67"/>
    </row>
    <row r="319" spans="1:25" s="2" customFormat="1" ht="16.5" customHeight="1">
      <c r="A319" s="59">
        <v>317</v>
      </c>
      <c r="B319" s="61" t="str">
        <f t="shared" si="28"/>
        <v>bu</v>
      </c>
      <c r="C319" s="61" t="s">
        <v>380</v>
      </c>
      <c r="D319" s="2" t="s">
        <v>6921</v>
      </c>
      <c r="E319" s="61" t="str">
        <f t="shared" si="29"/>
        <v>b</v>
      </c>
      <c r="F319" s="62" t="str">
        <f t="shared" si="30"/>
        <v>u</v>
      </c>
      <c r="G319" s="62" t="str">
        <f t="shared" si="31"/>
        <v>L</v>
      </c>
      <c r="H319" s="62" t="str">
        <f t="shared" si="32"/>
        <v>R</v>
      </c>
      <c r="I319" s="62">
        <f t="shared" si="33"/>
        <v>15</v>
      </c>
      <c r="J319" s="62">
        <f t="shared" si="34"/>
        <v>19</v>
      </c>
      <c r="K319" s="81">
        <v>7.8539082731040048E-4</v>
      </c>
      <c r="L319" s="2" t="s">
        <v>6880</v>
      </c>
      <c r="M319" s="2" t="s">
        <v>13512</v>
      </c>
      <c r="N319" s="60" t="s">
        <v>6797</v>
      </c>
      <c r="O319" s="66" t="s">
        <v>10262</v>
      </c>
      <c r="P319" s="67" t="s">
        <v>6474</v>
      </c>
      <c r="Q319" s="67" t="s">
        <v>4417</v>
      </c>
      <c r="R319" s="67"/>
      <c r="S319" s="67"/>
      <c r="T319" s="67"/>
      <c r="U319" s="67"/>
      <c r="V319" s="67"/>
      <c r="W319" s="67"/>
      <c r="X319" s="67"/>
      <c r="Y319" s="67"/>
    </row>
    <row r="320" spans="1:25" s="2" customFormat="1" ht="16.5" customHeight="1">
      <c r="A320" s="59">
        <v>318</v>
      </c>
      <c r="B320" s="61" t="str">
        <f t="shared" si="28"/>
        <v>qu</v>
      </c>
      <c r="C320" s="61" t="s">
        <v>4155</v>
      </c>
      <c r="D320" s="2" t="s">
        <v>6810</v>
      </c>
      <c r="E320" s="61" t="str">
        <f t="shared" si="29"/>
        <v>q</v>
      </c>
      <c r="F320" s="62" t="str">
        <f t="shared" si="30"/>
        <v>u</v>
      </c>
      <c r="G320" s="62" t="str">
        <f t="shared" si="31"/>
        <v>L</v>
      </c>
      <c r="H320" s="62" t="str">
        <f t="shared" si="32"/>
        <v>R</v>
      </c>
      <c r="I320" s="62">
        <f t="shared" si="33"/>
        <v>1</v>
      </c>
      <c r="J320" s="62">
        <f t="shared" si="34"/>
        <v>19</v>
      </c>
      <c r="K320" s="81">
        <v>7.8157066841652069E-4</v>
      </c>
      <c r="L320" s="2" t="s">
        <v>13511</v>
      </c>
      <c r="M320" s="2" t="s">
        <v>13512</v>
      </c>
      <c r="N320" s="60" t="s">
        <v>6972</v>
      </c>
      <c r="O320" s="66" t="s">
        <v>8605</v>
      </c>
      <c r="P320" s="67" t="s">
        <v>1170</v>
      </c>
      <c r="Q320" s="67" t="s">
        <v>6041</v>
      </c>
      <c r="R320" s="67"/>
      <c r="S320" s="67"/>
      <c r="T320" s="67"/>
      <c r="U320" s="67"/>
      <c r="V320" s="67"/>
      <c r="W320" s="67"/>
      <c r="X320" s="67"/>
      <c r="Y320" s="67"/>
    </row>
    <row r="321" spans="1:25" s="2" customFormat="1" ht="16.5" customHeight="1">
      <c r="A321" s="59">
        <v>319</v>
      </c>
      <c r="B321" s="61" t="str">
        <f t="shared" si="28"/>
        <v>si</v>
      </c>
      <c r="C321" s="61" t="s">
        <v>4646</v>
      </c>
      <c r="D321" s="2" t="s">
        <v>6922</v>
      </c>
      <c r="E321" s="61" t="str">
        <f t="shared" si="29"/>
        <v>s</v>
      </c>
      <c r="F321" s="62" t="str">
        <f t="shared" si="30"/>
        <v>i</v>
      </c>
      <c r="G321" s="62" t="str">
        <f t="shared" si="31"/>
        <v>L</v>
      </c>
      <c r="H321" s="62" t="str">
        <f t="shared" si="32"/>
        <v>R</v>
      </c>
      <c r="I321" s="62">
        <f t="shared" si="33"/>
        <v>5</v>
      </c>
      <c r="J321" s="62">
        <f t="shared" si="34"/>
        <v>22</v>
      </c>
      <c r="K321" s="81">
        <v>7.8147304936471802E-4</v>
      </c>
      <c r="L321" s="2" t="s">
        <v>6775</v>
      </c>
      <c r="M321" s="2" t="s">
        <v>13510</v>
      </c>
      <c r="N321" s="60" t="s">
        <v>6797</v>
      </c>
      <c r="O321" s="66" t="s">
        <v>9035</v>
      </c>
      <c r="P321" s="67" t="s">
        <v>4903</v>
      </c>
      <c r="Q321" s="67" t="s">
        <v>5479</v>
      </c>
      <c r="R321" s="67"/>
      <c r="S321" s="67"/>
      <c r="T321" s="67"/>
      <c r="U321" s="67"/>
      <c r="V321" s="67"/>
      <c r="W321" s="67"/>
      <c r="X321" s="67"/>
      <c r="Y321" s="67"/>
    </row>
    <row r="322" spans="1:25" s="2" customFormat="1" ht="16.5" customHeight="1">
      <c r="A322" s="59">
        <v>320</v>
      </c>
      <c r="B322" s="61" t="str">
        <f t="shared" si="28"/>
        <v>gz</v>
      </c>
      <c r="C322" s="61" t="s">
        <v>1628</v>
      </c>
      <c r="D322" s="2" t="s">
        <v>13599</v>
      </c>
      <c r="E322" s="61" t="str">
        <f t="shared" si="29"/>
        <v>g</v>
      </c>
      <c r="F322" s="62" t="str">
        <f t="shared" si="30"/>
        <v>z</v>
      </c>
      <c r="G322" s="62" t="str">
        <f t="shared" si="31"/>
        <v>L</v>
      </c>
      <c r="H322" s="62" t="str">
        <f t="shared" si="32"/>
        <v>L</v>
      </c>
      <c r="I322" s="62">
        <f t="shared" si="33"/>
        <v>14</v>
      </c>
      <c r="J322" s="62">
        <f t="shared" si="34"/>
        <v>3</v>
      </c>
      <c r="K322" s="81">
        <v>7.7243027119939254E-4</v>
      </c>
      <c r="L322" s="2" t="s">
        <v>13509</v>
      </c>
      <c r="M322" s="2" t="s">
        <v>14460</v>
      </c>
      <c r="N322" s="60" t="s">
        <v>6874</v>
      </c>
      <c r="O322" s="66" t="s">
        <v>1628</v>
      </c>
      <c r="P322" s="67" t="s">
        <v>1628</v>
      </c>
      <c r="Q322" s="67"/>
      <c r="R322" s="67"/>
      <c r="S322" s="67"/>
      <c r="T322" s="67"/>
      <c r="U322" s="67"/>
      <c r="V322" s="67"/>
      <c r="W322" s="67"/>
      <c r="X322" s="67"/>
      <c r="Y322" s="67"/>
    </row>
    <row r="323" spans="1:25" s="2" customFormat="1" ht="16.5" customHeight="1">
      <c r="A323" s="59">
        <v>321</v>
      </c>
      <c r="B323" s="61" t="str">
        <f t="shared" ref="B323:B386" si="35">VLOOKUP(D323,sp,2,FALSE)</f>
        <v>gn</v>
      </c>
      <c r="C323" s="61" t="s">
        <v>1407</v>
      </c>
      <c r="D323" s="2" t="s">
        <v>13611</v>
      </c>
      <c r="E323" s="61" t="str">
        <f t="shared" ref="E323:E386" si="36">LEFT(B323,1)</f>
        <v>g</v>
      </c>
      <c r="F323" s="62" t="str">
        <f t="shared" ref="F323:F386" si="37">RIGHT(B323,1)</f>
        <v>n</v>
      </c>
      <c r="G323" s="62" t="str">
        <f t="shared" si="31"/>
        <v>L</v>
      </c>
      <c r="H323" s="62" t="str">
        <f t="shared" si="32"/>
        <v>R</v>
      </c>
      <c r="I323" s="62">
        <f t="shared" si="33"/>
        <v>14</v>
      </c>
      <c r="J323" s="62">
        <f t="shared" si="34"/>
        <v>18</v>
      </c>
      <c r="K323" s="81">
        <v>7.7078050922392658E-4</v>
      </c>
      <c r="L323" s="2" t="s">
        <v>13509</v>
      </c>
      <c r="M323" s="2" t="s">
        <v>6841</v>
      </c>
      <c r="N323" s="60" t="s">
        <v>6978</v>
      </c>
      <c r="O323" s="66" t="s">
        <v>1407</v>
      </c>
      <c r="P323" s="67" t="s">
        <v>1407</v>
      </c>
      <c r="Q323" s="67"/>
      <c r="R323" s="67"/>
      <c r="S323" s="67"/>
      <c r="T323" s="67"/>
      <c r="U323" s="67"/>
      <c r="V323" s="67"/>
      <c r="W323" s="67"/>
      <c r="X323" s="67"/>
      <c r="Y323" s="67"/>
    </row>
    <row r="324" spans="1:25" s="2" customFormat="1" ht="16.5" customHeight="1">
      <c r="A324" s="59">
        <v>322</v>
      </c>
      <c r="B324" s="61" t="str">
        <f t="shared" si="35"/>
        <v>fn</v>
      </c>
      <c r="C324" s="61" t="s">
        <v>1204</v>
      </c>
      <c r="D324" s="2" t="s">
        <v>6863</v>
      </c>
      <c r="E324" s="61" t="str">
        <f t="shared" si="36"/>
        <v>f</v>
      </c>
      <c r="F324" s="62" t="str">
        <f t="shared" si="37"/>
        <v>n</v>
      </c>
      <c r="G324" s="62" t="str">
        <f t="shared" ref="G324:G387" si="38">IF(FIND(E324,"qwertasdfgzxcvbyuiophjkl;nm")&lt;15.5,"L","R")</f>
        <v>L</v>
      </c>
      <c r="H324" s="62" t="str">
        <f t="shared" ref="H324:H387" si="39">IF(FIND(F324,"qwertasdfgzxcvbyuiophjkl;nm")&lt;15.5,"L","R")</f>
        <v>R</v>
      </c>
      <c r="I324" s="62">
        <f t="shared" ref="I324:I387" si="40">FIND(E324,$I$1)</f>
        <v>11</v>
      </c>
      <c r="J324" s="62">
        <f t="shared" ref="J324:J387" si="41">FIND(F324,$I$1)</f>
        <v>18</v>
      </c>
      <c r="K324" s="81">
        <v>7.6882812818787215E-4</v>
      </c>
      <c r="L324" s="2" t="s">
        <v>6886</v>
      </c>
      <c r="M324" s="2" t="s">
        <v>6841</v>
      </c>
      <c r="N324" s="60" t="s">
        <v>6874</v>
      </c>
      <c r="O324" s="66" t="s">
        <v>14344</v>
      </c>
      <c r="P324" s="67" t="s">
        <v>6807</v>
      </c>
      <c r="Q324" s="67" t="s">
        <v>6041</v>
      </c>
      <c r="R324" s="67"/>
      <c r="S324" s="67"/>
      <c r="T324" s="67"/>
      <c r="U324" s="67"/>
      <c r="V324" s="67"/>
      <c r="W324" s="67"/>
      <c r="X324" s="67"/>
      <c r="Y324" s="67"/>
    </row>
    <row r="325" spans="1:25" s="2" customFormat="1" ht="16.5" customHeight="1">
      <c r="A325" s="59">
        <v>323</v>
      </c>
      <c r="B325" s="61" t="str">
        <f t="shared" si="35"/>
        <v>nn</v>
      </c>
      <c r="C325" s="61" t="s">
        <v>3512</v>
      </c>
      <c r="D325" s="2" t="s">
        <v>13628</v>
      </c>
      <c r="E325" s="61" t="str">
        <f t="shared" si="36"/>
        <v>n</v>
      </c>
      <c r="F325" s="62" t="str">
        <f t="shared" si="37"/>
        <v>n</v>
      </c>
      <c r="G325" s="62" t="str">
        <f t="shared" si="38"/>
        <v>R</v>
      </c>
      <c r="H325" s="62" t="str">
        <f t="shared" si="39"/>
        <v>R</v>
      </c>
      <c r="I325" s="62">
        <f t="shared" si="40"/>
        <v>18</v>
      </c>
      <c r="J325" s="62">
        <f t="shared" si="41"/>
        <v>18</v>
      </c>
      <c r="K325" s="81">
        <v>7.6623796934670665E-4</v>
      </c>
      <c r="L325" s="2" t="s">
        <v>6878</v>
      </c>
      <c r="M325" s="2" t="s">
        <v>6875</v>
      </c>
      <c r="N325" s="60" t="s">
        <v>6979</v>
      </c>
      <c r="O325" s="66" t="s">
        <v>13006</v>
      </c>
      <c r="P325" s="67" t="s">
        <v>6041</v>
      </c>
      <c r="Q325" s="67" t="s">
        <v>6631</v>
      </c>
      <c r="R325" s="67"/>
      <c r="S325" s="67"/>
      <c r="T325" s="67"/>
      <c r="U325" s="67"/>
      <c r="V325" s="67"/>
      <c r="W325" s="67"/>
      <c r="X325" s="67"/>
      <c r="Y325" s="67"/>
    </row>
    <row r="326" spans="1:25" s="2" customFormat="1" ht="16.5" customHeight="1">
      <c r="A326" s="59">
        <v>324</v>
      </c>
      <c r="B326" s="61" t="str">
        <f t="shared" si="35"/>
        <v>bl</v>
      </c>
      <c r="C326" s="61" t="s">
        <v>280</v>
      </c>
      <c r="D326" s="2" t="s">
        <v>13607</v>
      </c>
      <c r="E326" s="61" t="str">
        <f t="shared" si="36"/>
        <v>b</v>
      </c>
      <c r="F326" s="62" t="str">
        <f t="shared" si="37"/>
        <v>l</v>
      </c>
      <c r="G326" s="62" t="str">
        <f t="shared" si="38"/>
        <v>L</v>
      </c>
      <c r="H326" s="62" t="str">
        <f t="shared" si="39"/>
        <v>R</v>
      </c>
      <c r="I326" s="62">
        <f t="shared" si="40"/>
        <v>15</v>
      </c>
      <c r="J326" s="62">
        <f t="shared" si="41"/>
        <v>25</v>
      </c>
      <c r="K326" s="81">
        <v>7.6098281039132674E-4</v>
      </c>
      <c r="L326" s="2" t="s">
        <v>6880</v>
      </c>
      <c r="M326" s="2" t="s">
        <v>6916</v>
      </c>
      <c r="N326" s="60" t="s">
        <v>6797</v>
      </c>
      <c r="O326" s="66" t="s">
        <v>9413</v>
      </c>
      <c r="P326" s="67" t="s">
        <v>4974</v>
      </c>
      <c r="Q326" s="67" t="s">
        <v>5864</v>
      </c>
      <c r="R326" s="67" t="s">
        <v>6041</v>
      </c>
      <c r="S326" s="67"/>
      <c r="T326" s="67"/>
      <c r="U326" s="67"/>
      <c r="V326" s="67"/>
      <c r="W326" s="67"/>
      <c r="X326" s="67"/>
      <c r="Y326" s="67"/>
    </row>
    <row r="327" spans="1:25" s="2" customFormat="1" ht="16.5" customHeight="1">
      <c r="A327" s="59">
        <v>325</v>
      </c>
      <c r="B327" s="61" t="str">
        <f t="shared" si="35"/>
        <v>of</v>
      </c>
      <c r="C327" s="61" t="s">
        <v>4520</v>
      </c>
      <c r="D327" s="2" t="s">
        <v>13538</v>
      </c>
      <c r="E327" s="61" t="str">
        <f t="shared" si="36"/>
        <v>o</v>
      </c>
      <c r="F327" s="62" t="str">
        <f t="shared" si="37"/>
        <v>f</v>
      </c>
      <c r="G327" s="62" t="str">
        <f t="shared" si="38"/>
        <v>R</v>
      </c>
      <c r="H327" s="62" t="str">
        <f t="shared" si="39"/>
        <v>L</v>
      </c>
      <c r="I327" s="62">
        <f t="shared" si="40"/>
        <v>24</v>
      </c>
      <c r="J327" s="62">
        <f t="shared" si="41"/>
        <v>11</v>
      </c>
      <c r="K327" s="81">
        <v>7.6083312784522934E-4</v>
      </c>
      <c r="L327" s="2" t="s">
        <v>14018</v>
      </c>
      <c r="M327" s="2" t="s">
        <v>13510</v>
      </c>
      <c r="N327" s="60" t="s">
        <v>6870</v>
      </c>
      <c r="O327" s="66" t="s">
        <v>9507</v>
      </c>
      <c r="P327" s="67" t="s">
        <v>5858</v>
      </c>
      <c r="Q327" s="67" t="s">
        <v>1511</v>
      </c>
      <c r="R327" s="67"/>
      <c r="S327" s="67"/>
      <c r="T327" s="67"/>
      <c r="U327" s="67"/>
      <c r="V327" s="67"/>
      <c r="W327" s="67"/>
      <c r="X327" s="67"/>
      <c r="Y327" s="67"/>
    </row>
    <row r="328" spans="1:25" s="2" customFormat="1" ht="16.5" customHeight="1">
      <c r="A328" s="59">
        <v>326</v>
      </c>
      <c r="B328" s="61" t="str">
        <f t="shared" si="35"/>
        <v>od</v>
      </c>
      <c r="C328" s="61" t="s">
        <v>4467</v>
      </c>
      <c r="D328" s="2" t="s">
        <v>13571</v>
      </c>
      <c r="E328" s="61" t="str">
        <f t="shared" si="36"/>
        <v>o</v>
      </c>
      <c r="F328" s="62" t="str">
        <f t="shared" si="37"/>
        <v>d</v>
      </c>
      <c r="G328" s="62" t="str">
        <f t="shared" si="38"/>
        <v>R</v>
      </c>
      <c r="H328" s="62" t="str">
        <f t="shared" si="39"/>
        <v>L</v>
      </c>
      <c r="I328" s="62">
        <f t="shared" si="40"/>
        <v>24</v>
      </c>
      <c r="J328" s="62">
        <f t="shared" si="41"/>
        <v>8</v>
      </c>
      <c r="K328" s="81">
        <v>7.6005868336759437E-4</v>
      </c>
      <c r="L328" s="2" t="s">
        <v>14018</v>
      </c>
      <c r="M328" s="2" t="s">
        <v>14463</v>
      </c>
      <c r="N328" s="60" t="s">
        <v>6797</v>
      </c>
      <c r="O328" s="66" t="s">
        <v>12147</v>
      </c>
      <c r="P328" s="67" t="s">
        <v>4513</v>
      </c>
      <c r="Q328" s="67" t="s">
        <v>14547</v>
      </c>
      <c r="R328" s="67"/>
      <c r="S328" s="67"/>
      <c r="T328" s="67"/>
      <c r="U328" s="67"/>
      <c r="V328" s="67"/>
      <c r="W328" s="67"/>
      <c r="X328" s="67"/>
      <c r="Y328" s="67"/>
    </row>
    <row r="329" spans="1:25" s="2" customFormat="1" ht="16.5" customHeight="1">
      <c r="A329" s="59">
        <v>327</v>
      </c>
      <c r="B329" s="61" t="str">
        <f t="shared" si="35"/>
        <v>ea</v>
      </c>
      <c r="C329" s="61" t="s">
        <v>5658</v>
      </c>
      <c r="D329" s="2" t="s">
        <v>6952</v>
      </c>
      <c r="E329" s="61" t="str">
        <f t="shared" si="36"/>
        <v>e</v>
      </c>
      <c r="F329" s="62" t="str">
        <f t="shared" si="37"/>
        <v>a</v>
      </c>
      <c r="G329" s="62" t="str">
        <f t="shared" si="38"/>
        <v>L</v>
      </c>
      <c r="H329" s="62" t="str">
        <f t="shared" si="39"/>
        <v>L</v>
      </c>
      <c r="I329" s="62">
        <f t="shared" si="40"/>
        <v>7</v>
      </c>
      <c r="J329" s="62">
        <f t="shared" si="41"/>
        <v>2</v>
      </c>
      <c r="K329" s="81">
        <v>7.582657467828177E-4</v>
      </c>
      <c r="L329" s="2" t="s">
        <v>6885</v>
      </c>
      <c r="M329" s="2" t="s">
        <v>6875</v>
      </c>
      <c r="N329" s="60" t="s">
        <v>6797</v>
      </c>
      <c r="O329" s="66" t="s">
        <v>9171</v>
      </c>
      <c r="P329" s="67" t="s">
        <v>5807</v>
      </c>
      <c r="Q329" s="67" t="s">
        <v>5794</v>
      </c>
      <c r="R329" s="67"/>
      <c r="S329" s="67"/>
      <c r="T329" s="67"/>
      <c r="U329" s="67"/>
      <c r="V329" s="67"/>
      <c r="W329" s="67"/>
      <c r="X329" s="67"/>
      <c r="Y329" s="67"/>
    </row>
    <row r="330" spans="1:25" s="2" customFormat="1" ht="16.5" customHeight="1">
      <c r="A330" s="59">
        <v>328</v>
      </c>
      <c r="B330" s="61" t="str">
        <f t="shared" si="35"/>
        <v>ug</v>
      </c>
      <c r="C330" s="61" t="s">
        <v>6337</v>
      </c>
      <c r="D330" s="2" t="s">
        <v>13622</v>
      </c>
      <c r="E330" s="61" t="str">
        <f t="shared" si="36"/>
        <v>u</v>
      </c>
      <c r="F330" s="62" t="str">
        <f t="shared" si="37"/>
        <v>g</v>
      </c>
      <c r="G330" s="62" t="str">
        <f t="shared" si="38"/>
        <v>R</v>
      </c>
      <c r="H330" s="62" t="str">
        <f t="shared" si="39"/>
        <v>L</v>
      </c>
      <c r="I330" s="62">
        <f t="shared" si="40"/>
        <v>19</v>
      </c>
      <c r="J330" s="62">
        <f t="shared" si="41"/>
        <v>14</v>
      </c>
      <c r="K330" s="81">
        <v>7.5464733392933015E-4</v>
      </c>
      <c r="L330" s="2" t="s">
        <v>13537</v>
      </c>
      <c r="M330" s="2" t="s">
        <v>13767</v>
      </c>
      <c r="N330" s="60" t="s">
        <v>6972</v>
      </c>
      <c r="O330" s="66" t="s">
        <v>9724</v>
      </c>
      <c r="P330" s="67" t="s">
        <v>1512</v>
      </c>
      <c r="Q330" s="67" t="s">
        <v>498</v>
      </c>
      <c r="R330" s="67"/>
      <c r="S330" s="67"/>
      <c r="T330" s="67"/>
      <c r="U330" s="67"/>
      <c r="V330" s="67"/>
      <c r="W330" s="67"/>
      <c r="X330" s="67"/>
      <c r="Y330" s="67"/>
    </row>
    <row r="331" spans="1:25" s="2" customFormat="1" ht="16.5" customHeight="1">
      <c r="A331" s="59">
        <v>329</v>
      </c>
      <c r="B331" s="61" t="str">
        <f t="shared" si="35"/>
        <v>id</v>
      </c>
      <c r="C331" s="61" t="s">
        <v>571</v>
      </c>
      <c r="D331" s="2" t="s">
        <v>13584</v>
      </c>
      <c r="E331" s="61" t="str">
        <f t="shared" si="36"/>
        <v>i</v>
      </c>
      <c r="F331" s="62" t="str">
        <f t="shared" si="37"/>
        <v>d</v>
      </c>
      <c r="G331" s="62" t="str">
        <f t="shared" si="38"/>
        <v>R</v>
      </c>
      <c r="H331" s="62" t="str">
        <f t="shared" si="39"/>
        <v>L</v>
      </c>
      <c r="I331" s="62">
        <f t="shared" si="40"/>
        <v>22</v>
      </c>
      <c r="J331" s="62">
        <f t="shared" si="41"/>
        <v>8</v>
      </c>
      <c r="K331" s="81">
        <v>7.5052455597486188E-4</v>
      </c>
      <c r="L331" s="2" t="s">
        <v>14016</v>
      </c>
      <c r="M331" s="2" t="s">
        <v>14463</v>
      </c>
      <c r="N331" s="60" t="s">
        <v>6972</v>
      </c>
      <c r="O331" s="66" t="s">
        <v>12243</v>
      </c>
      <c r="P331" s="67" t="s">
        <v>4989</v>
      </c>
      <c r="Q331" s="67" t="s">
        <v>1462</v>
      </c>
      <c r="R331" s="67" t="s">
        <v>881</v>
      </c>
      <c r="S331" s="67"/>
      <c r="T331" s="67"/>
      <c r="U331" s="67"/>
      <c r="V331" s="67"/>
      <c r="W331" s="67"/>
      <c r="X331" s="67"/>
      <c r="Y331" s="67"/>
    </row>
    <row r="332" spans="1:25" s="2" customFormat="1" ht="16.5" customHeight="1">
      <c r="A332" s="59">
        <v>330</v>
      </c>
      <c r="B332" s="61" t="str">
        <f t="shared" si="35"/>
        <v>yw</v>
      </c>
      <c r="C332" s="61" t="s">
        <v>5690</v>
      </c>
      <c r="D332" s="2" t="s">
        <v>13576</v>
      </c>
      <c r="E332" s="61" t="str">
        <f t="shared" si="36"/>
        <v>y</v>
      </c>
      <c r="F332" s="62" t="str">
        <f t="shared" si="37"/>
        <v>w</v>
      </c>
      <c r="G332" s="62" t="str">
        <f t="shared" si="38"/>
        <v>R</v>
      </c>
      <c r="H332" s="62" t="str">
        <f t="shared" si="39"/>
        <v>L</v>
      </c>
      <c r="I332" s="62">
        <f t="shared" si="40"/>
        <v>16</v>
      </c>
      <c r="J332" s="62">
        <f t="shared" si="41"/>
        <v>4</v>
      </c>
      <c r="K332" s="81">
        <v>7.4900169876673946E-4</v>
      </c>
      <c r="L332" s="2" t="s">
        <v>6885</v>
      </c>
      <c r="M332" s="2" t="s">
        <v>6841</v>
      </c>
      <c r="N332" s="60" t="s">
        <v>6972</v>
      </c>
      <c r="O332" s="66" t="s">
        <v>12186</v>
      </c>
      <c r="P332" s="67" t="s">
        <v>4495</v>
      </c>
      <c r="Q332" s="67" t="s">
        <v>5807</v>
      </c>
      <c r="R332" s="67" t="s">
        <v>1524</v>
      </c>
      <c r="S332" s="67"/>
      <c r="T332" s="67"/>
      <c r="U332" s="67"/>
      <c r="V332" s="67"/>
      <c r="W332" s="67"/>
      <c r="X332" s="67"/>
      <c r="Y332" s="67"/>
    </row>
    <row r="333" spans="1:25" s="2" customFormat="1" ht="16.5" customHeight="1">
      <c r="A333" s="59">
        <v>331</v>
      </c>
      <c r="B333" s="61" t="str">
        <f t="shared" si="35"/>
        <v>ot</v>
      </c>
      <c r="C333" s="61" t="s">
        <v>4450</v>
      </c>
      <c r="D333" s="2" t="s">
        <v>13561</v>
      </c>
      <c r="E333" s="61" t="str">
        <f t="shared" si="36"/>
        <v>o</v>
      </c>
      <c r="F333" s="62" t="str">
        <f t="shared" si="37"/>
        <v>t</v>
      </c>
      <c r="G333" s="62" t="str">
        <f t="shared" si="38"/>
        <v>R</v>
      </c>
      <c r="H333" s="62" t="str">
        <f t="shared" si="39"/>
        <v>L</v>
      </c>
      <c r="I333" s="62">
        <f t="shared" si="40"/>
        <v>24</v>
      </c>
      <c r="J333" s="62">
        <f t="shared" si="41"/>
        <v>13</v>
      </c>
      <c r="K333" s="81">
        <v>7.4782050823992655E-4</v>
      </c>
      <c r="L333" s="2" t="s">
        <v>14018</v>
      </c>
      <c r="M333" s="2" t="s">
        <v>6836</v>
      </c>
      <c r="N333" s="60" t="s">
        <v>6972</v>
      </c>
      <c r="O333" s="66" t="s">
        <v>11186</v>
      </c>
      <c r="P333" s="67" t="s">
        <v>4515</v>
      </c>
      <c r="Q333" s="67" t="s">
        <v>4241</v>
      </c>
      <c r="R333" s="67" t="s">
        <v>1658</v>
      </c>
      <c r="S333" s="67"/>
      <c r="T333" s="67"/>
      <c r="U333" s="67"/>
      <c r="V333" s="67"/>
      <c r="W333" s="67"/>
      <c r="X333" s="67"/>
      <c r="Y333" s="67"/>
    </row>
    <row r="334" spans="1:25" s="2" customFormat="1" ht="16.5" customHeight="1">
      <c r="A334" s="59">
        <v>332</v>
      </c>
      <c r="B334" s="61" t="str">
        <f t="shared" si="35"/>
        <v>zh</v>
      </c>
      <c r="C334" s="61" t="s">
        <v>6225</v>
      </c>
      <c r="D334" s="2" t="s">
        <v>13540</v>
      </c>
      <c r="E334" s="61" t="str">
        <f t="shared" si="36"/>
        <v>z</v>
      </c>
      <c r="F334" s="62" t="str">
        <f t="shared" si="37"/>
        <v>h</v>
      </c>
      <c r="G334" s="62" t="str">
        <f t="shared" si="38"/>
        <v>L</v>
      </c>
      <c r="H334" s="62" t="str">
        <f t="shared" si="39"/>
        <v>R</v>
      </c>
      <c r="I334" s="62">
        <f t="shared" si="40"/>
        <v>3</v>
      </c>
      <c r="J334" s="62">
        <f t="shared" si="41"/>
        <v>17</v>
      </c>
      <c r="K334" s="81">
        <v>7.4730638123376558E-4</v>
      </c>
      <c r="L334" s="2" t="s">
        <v>6883</v>
      </c>
      <c r="M334" s="2" t="s">
        <v>6950</v>
      </c>
      <c r="N334" s="60" t="s">
        <v>6797</v>
      </c>
      <c r="O334" s="66" t="s">
        <v>9084</v>
      </c>
      <c r="P334" s="67" t="s">
        <v>5807</v>
      </c>
      <c r="Q334" s="67" t="s">
        <v>2396</v>
      </c>
      <c r="R334" s="67" t="s">
        <v>4989</v>
      </c>
      <c r="S334" s="67"/>
      <c r="T334" s="67"/>
      <c r="U334" s="67"/>
      <c r="V334" s="67"/>
      <c r="W334" s="67"/>
      <c r="X334" s="67"/>
      <c r="Y334" s="67"/>
    </row>
    <row r="335" spans="1:25" s="2" customFormat="1" ht="16.5" customHeight="1">
      <c r="A335" s="59">
        <v>333</v>
      </c>
      <c r="B335" s="61" t="str">
        <f t="shared" si="35"/>
        <v>gy</v>
      </c>
      <c r="C335" s="61" t="s">
        <v>1474</v>
      </c>
      <c r="D335" s="2" t="s">
        <v>6865</v>
      </c>
      <c r="E335" s="61" t="str">
        <f t="shared" si="36"/>
        <v>g</v>
      </c>
      <c r="F335" s="62" t="str">
        <f t="shared" si="37"/>
        <v>y</v>
      </c>
      <c r="G335" s="62" t="str">
        <f t="shared" si="38"/>
        <v>L</v>
      </c>
      <c r="H335" s="62" t="str">
        <f t="shared" si="39"/>
        <v>R</v>
      </c>
      <c r="I335" s="62">
        <f t="shared" si="40"/>
        <v>14</v>
      </c>
      <c r="J335" s="62">
        <f t="shared" si="41"/>
        <v>16</v>
      </c>
      <c r="K335" s="81">
        <v>7.4156963495615891E-4</v>
      </c>
      <c r="L335" s="2" t="s">
        <v>13509</v>
      </c>
      <c r="M335" s="2" t="s">
        <v>6876</v>
      </c>
      <c r="N335" s="60" t="s">
        <v>6797</v>
      </c>
      <c r="O335" s="66" t="s">
        <v>1474</v>
      </c>
      <c r="P335" s="67" t="s">
        <v>1474</v>
      </c>
      <c r="Q335" s="67"/>
      <c r="R335" s="67"/>
      <c r="S335" s="67"/>
      <c r="T335" s="67"/>
      <c r="U335" s="67"/>
      <c r="V335" s="67"/>
      <c r="W335" s="67"/>
      <c r="X335" s="67"/>
      <c r="Y335" s="67"/>
    </row>
    <row r="336" spans="1:25" s="2" customFormat="1" ht="16.5" customHeight="1">
      <c r="A336" s="59">
        <v>334</v>
      </c>
      <c r="B336" s="61" t="str">
        <f t="shared" si="35"/>
        <v>zj</v>
      </c>
      <c r="C336" s="61" t="s">
        <v>6254</v>
      </c>
      <c r="D336" s="2" t="s">
        <v>13666</v>
      </c>
      <c r="E336" s="61" t="str">
        <f t="shared" si="36"/>
        <v>z</v>
      </c>
      <c r="F336" s="62" t="str">
        <f t="shared" si="37"/>
        <v>j</v>
      </c>
      <c r="G336" s="62" t="str">
        <f t="shared" si="38"/>
        <v>L</v>
      </c>
      <c r="H336" s="62" t="str">
        <f t="shared" si="39"/>
        <v>R</v>
      </c>
      <c r="I336" s="62">
        <f t="shared" si="40"/>
        <v>3</v>
      </c>
      <c r="J336" s="62">
        <f t="shared" si="41"/>
        <v>20</v>
      </c>
      <c r="K336" s="81">
        <v>7.3825709513165329E-4</v>
      </c>
      <c r="L336" s="2" t="s">
        <v>6883</v>
      </c>
      <c r="M336" s="2" t="s">
        <v>6840</v>
      </c>
      <c r="N336" s="60" t="s">
        <v>6973</v>
      </c>
      <c r="O336" s="66" t="s">
        <v>9983</v>
      </c>
      <c r="P336" s="67" t="s">
        <v>14104</v>
      </c>
      <c r="Q336" s="67" t="s">
        <v>2637</v>
      </c>
      <c r="R336" s="67" t="s">
        <v>722</v>
      </c>
      <c r="S336" s="67"/>
      <c r="T336" s="67"/>
      <c r="U336" s="67"/>
      <c r="V336" s="67"/>
      <c r="W336" s="67"/>
      <c r="X336" s="67"/>
      <c r="Y336" s="67"/>
    </row>
    <row r="337" spans="1:25" s="2" customFormat="1" ht="16.5" customHeight="1">
      <c r="A337" s="59">
        <v>335</v>
      </c>
      <c r="B337" s="61" t="str">
        <f t="shared" si="35"/>
        <v>ot</v>
      </c>
      <c r="C337" s="61" t="s">
        <v>4449</v>
      </c>
      <c r="D337" s="2" t="s">
        <v>13561</v>
      </c>
      <c r="E337" s="61" t="str">
        <f t="shared" si="36"/>
        <v>o</v>
      </c>
      <c r="F337" s="62" t="str">
        <f t="shared" si="37"/>
        <v>t</v>
      </c>
      <c r="G337" s="62" t="str">
        <f t="shared" si="38"/>
        <v>R</v>
      </c>
      <c r="H337" s="62" t="str">
        <f t="shared" si="39"/>
        <v>L</v>
      </c>
      <c r="I337" s="62">
        <f t="shared" si="40"/>
        <v>24</v>
      </c>
      <c r="J337" s="62">
        <f t="shared" si="41"/>
        <v>13</v>
      </c>
      <c r="K337" s="81">
        <v>7.3679606332300587E-4</v>
      </c>
      <c r="L337" s="2" t="s">
        <v>14018</v>
      </c>
      <c r="M337" s="2" t="s">
        <v>6836</v>
      </c>
      <c r="N337" s="60" t="s">
        <v>6972</v>
      </c>
      <c r="O337" s="66" t="s">
        <v>11652</v>
      </c>
      <c r="P337" s="67" t="s">
        <v>4621</v>
      </c>
      <c r="Q337" s="67" t="s">
        <v>6964</v>
      </c>
      <c r="R337" s="67" t="s">
        <v>3474</v>
      </c>
      <c r="S337" s="67"/>
      <c r="T337" s="67"/>
      <c r="U337" s="67"/>
      <c r="V337" s="67"/>
      <c r="W337" s="67"/>
      <c r="X337" s="67"/>
      <c r="Y337" s="67"/>
    </row>
    <row r="338" spans="1:25" s="2" customFormat="1" ht="16.5" customHeight="1">
      <c r="A338" s="59">
        <v>336</v>
      </c>
      <c r="B338" s="61" t="str">
        <f t="shared" si="35"/>
        <v>jd</v>
      </c>
      <c r="C338" s="61" t="s">
        <v>2058</v>
      </c>
      <c r="D338" s="2" t="s">
        <v>6811</v>
      </c>
      <c r="E338" s="61" t="str">
        <f t="shared" si="36"/>
        <v>j</v>
      </c>
      <c r="F338" s="62" t="str">
        <f t="shared" si="37"/>
        <v>d</v>
      </c>
      <c r="G338" s="62" t="str">
        <f t="shared" si="38"/>
        <v>R</v>
      </c>
      <c r="H338" s="62" t="str">
        <f t="shared" si="39"/>
        <v>L</v>
      </c>
      <c r="I338" s="62">
        <f t="shared" si="40"/>
        <v>20</v>
      </c>
      <c r="J338" s="62">
        <f t="shared" si="41"/>
        <v>8</v>
      </c>
      <c r="K338" s="81">
        <v>7.3641534902097524E-4</v>
      </c>
      <c r="L338" s="2" t="s">
        <v>6887</v>
      </c>
      <c r="M338" s="2" t="s">
        <v>13510</v>
      </c>
      <c r="N338" s="60" t="s">
        <v>13378</v>
      </c>
      <c r="O338" s="66" t="s">
        <v>9964</v>
      </c>
      <c r="P338" s="67" t="s">
        <v>6631</v>
      </c>
      <c r="Q338" s="67" t="s">
        <v>3474</v>
      </c>
      <c r="R338" s="67"/>
      <c r="S338" s="67"/>
      <c r="T338" s="67"/>
      <c r="U338" s="67"/>
      <c r="V338" s="67"/>
      <c r="W338" s="67"/>
      <c r="X338" s="67"/>
      <c r="Y338" s="67"/>
    </row>
    <row r="339" spans="1:25" s="2" customFormat="1" ht="16.5" customHeight="1">
      <c r="A339" s="59">
        <v>337</v>
      </c>
      <c r="B339" s="61" t="str">
        <f t="shared" si="35"/>
        <v>lq</v>
      </c>
      <c r="C339" s="61" t="s">
        <v>3048</v>
      </c>
      <c r="D339" s="2" t="s">
        <v>13667</v>
      </c>
      <c r="E339" s="61" t="str">
        <f t="shared" si="36"/>
        <v>l</v>
      </c>
      <c r="F339" s="62" t="str">
        <f t="shared" si="37"/>
        <v>q</v>
      </c>
      <c r="G339" s="62" t="str">
        <f t="shared" si="38"/>
        <v>R</v>
      </c>
      <c r="H339" s="62" t="str">
        <f t="shared" si="39"/>
        <v>L</v>
      </c>
      <c r="I339" s="62">
        <f t="shared" si="40"/>
        <v>25</v>
      </c>
      <c r="J339" s="62">
        <f t="shared" si="41"/>
        <v>1</v>
      </c>
      <c r="K339" s="81">
        <v>7.3525042833612949E-4</v>
      </c>
      <c r="L339" s="2" t="s">
        <v>6889</v>
      </c>
      <c r="M339" s="2" t="s">
        <v>14083</v>
      </c>
      <c r="N339" s="60" t="s">
        <v>6972</v>
      </c>
      <c r="O339" s="66" t="s">
        <v>12005</v>
      </c>
      <c r="P339" s="67" t="s">
        <v>4621</v>
      </c>
      <c r="Q339" s="67" t="s">
        <v>6982</v>
      </c>
      <c r="R339" s="67" t="s">
        <v>684</v>
      </c>
      <c r="S339" s="67"/>
      <c r="T339" s="67"/>
      <c r="U339" s="67"/>
      <c r="V339" s="67"/>
      <c r="W339" s="67"/>
      <c r="X339" s="67"/>
      <c r="Y339" s="67"/>
    </row>
    <row r="340" spans="1:25" s="2" customFormat="1" ht="16.5" customHeight="1">
      <c r="A340" s="59">
        <v>338</v>
      </c>
      <c r="B340" s="61" t="str">
        <f t="shared" si="35"/>
        <v>sy</v>
      </c>
      <c r="C340" s="61" t="s">
        <v>4334</v>
      </c>
      <c r="D340" s="2" t="s">
        <v>6858</v>
      </c>
      <c r="E340" s="61" t="str">
        <f t="shared" si="36"/>
        <v>s</v>
      </c>
      <c r="F340" s="62" t="str">
        <f t="shared" si="37"/>
        <v>y</v>
      </c>
      <c r="G340" s="62" t="str">
        <f t="shared" si="38"/>
        <v>L</v>
      </c>
      <c r="H340" s="62" t="str">
        <f t="shared" si="39"/>
        <v>R</v>
      </c>
      <c r="I340" s="62">
        <f t="shared" si="40"/>
        <v>5</v>
      </c>
      <c r="J340" s="62">
        <f t="shared" si="41"/>
        <v>16</v>
      </c>
      <c r="K340" s="81">
        <v>7.26337808906541E-4</v>
      </c>
      <c r="L340" s="2" t="s">
        <v>6775</v>
      </c>
      <c r="M340" s="2" t="s">
        <v>6876</v>
      </c>
      <c r="N340" s="60" t="s">
        <v>6797</v>
      </c>
      <c r="O340" s="66" t="s">
        <v>11466</v>
      </c>
      <c r="P340" s="67" t="s">
        <v>4334</v>
      </c>
      <c r="Q340" s="67"/>
      <c r="R340" s="67"/>
      <c r="S340" s="67"/>
      <c r="T340" s="67"/>
      <c r="U340" s="67"/>
      <c r="V340" s="67"/>
      <c r="W340" s="67"/>
      <c r="X340" s="67"/>
      <c r="Y340" s="67"/>
    </row>
    <row r="341" spans="1:25" s="2" customFormat="1" ht="16.5" customHeight="1">
      <c r="A341" s="59">
        <v>339</v>
      </c>
      <c r="B341" s="61" t="str">
        <f t="shared" si="35"/>
        <v>th</v>
      </c>
      <c r="C341" s="61" t="s">
        <v>4786</v>
      </c>
      <c r="D341" s="2" t="s">
        <v>13624</v>
      </c>
      <c r="E341" s="61" t="str">
        <f t="shared" si="36"/>
        <v>t</v>
      </c>
      <c r="F341" s="62" t="str">
        <f t="shared" si="37"/>
        <v>h</v>
      </c>
      <c r="G341" s="62" t="str">
        <f t="shared" si="38"/>
        <v>L</v>
      </c>
      <c r="H341" s="62" t="str">
        <f t="shared" si="39"/>
        <v>R</v>
      </c>
      <c r="I341" s="62">
        <f t="shared" si="40"/>
        <v>13</v>
      </c>
      <c r="J341" s="62">
        <f t="shared" si="41"/>
        <v>17</v>
      </c>
      <c r="K341" s="81">
        <v>7.2157074521017476E-4</v>
      </c>
      <c r="L341" s="2" t="s">
        <v>6884</v>
      </c>
      <c r="M341" s="2" t="s">
        <v>6950</v>
      </c>
      <c r="N341" s="60" t="s">
        <v>6797</v>
      </c>
      <c r="O341" s="66" t="s">
        <v>9023</v>
      </c>
      <c r="P341" s="67" t="s">
        <v>4640</v>
      </c>
      <c r="Q341" s="67" t="s">
        <v>2637</v>
      </c>
      <c r="R341" s="67"/>
      <c r="S341" s="67"/>
      <c r="T341" s="67"/>
      <c r="U341" s="67"/>
      <c r="V341" s="67"/>
      <c r="W341" s="67"/>
      <c r="X341" s="67"/>
      <c r="Y341" s="67"/>
    </row>
    <row r="342" spans="1:25" s="2" customFormat="1" ht="16.5" customHeight="1">
      <c r="A342" s="59">
        <v>340</v>
      </c>
      <c r="B342" s="61" t="str">
        <f t="shared" si="35"/>
        <v>wu</v>
      </c>
      <c r="C342" s="61" t="s">
        <v>5207</v>
      </c>
      <c r="D342" s="2" t="s">
        <v>6939</v>
      </c>
      <c r="E342" s="61" t="str">
        <f t="shared" si="36"/>
        <v>w</v>
      </c>
      <c r="F342" s="62" t="str">
        <f t="shared" si="37"/>
        <v>u</v>
      </c>
      <c r="G342" s="62" t="str">
        <f t="shared" si="38"/>
        <v>L</v>
      </c>
      <c r="H342" s="62" t="str">
        <f t="shared" si="39"/>
        <v>R</v>
      </c>
      <c r="I342" s="62">
        <f t="shared" si="40"/>
        <v>4</v>
      </c>
      <c r="J342" s="62">
        <f t="shared" si="41"/>
        <v>19</v>
      </c>
      <c r="K342" s="81">
        <v>7.1451288776483803E-4</v>
      </c>
      <c r="L342" s="2" t="s">
        <v>6804</v>
      </c>
      <c r="M342" s="2" t="s">
        <v>13512</v>
      </c>
      <c r="N342" s="60" t="s">
        <v>6797</v>
      </c>
      <c r="O342" s="66" t="s">
        <v>5207</v>
      </c>
      <c r="P342" s="67" t="s">
        <v>5207</v>
      </c>
      <c r="Q342" s="67"/>
      <c r="R342" s="67"/>
      <c r="S342" s="67"/>
      <c r="T342" s="67"/>
      <c r="U342" s="67"/>
      <c r="V342" s="67"/>
      <c r="W342" s="67"/>
      <c r="X342" s="67"/>
      <c r="Y342" s="67"/>
    </row>
    <row r="343" spans="1:25" s="2" customFormat="1" ht="16.5" customHeight="1">
      <c r="A343" s="59">
        <v>341</v>
      </c>
      <c r="B343" s="61" t="str">
        <f t="shared" si="35"/>
        <v>ir</v>
      </c>
      <c r="C343" s="61" t="s">
        <v>687</v>
      </c>
      <c r="D343" s="2" t="s">
        <v>13659</v>
      </c>
      <c r="E343" s="61" t="str">
        <f t="shared" si="36"/>
        <v>i</v>
      </c>
      <c r="F343" s="62" t="str">
        <f t="shared" si="37"/>
        <v>r</v>
      </c>
      <c r="G343" s="62" t="str">
        <f t="shared" si="38"/>
        <v>R</v>
      </c>
      <c r="H343" s="62" t="str">
        <f t="shared" si="39"/>
        <v>L</v>
      </c>
      <c r="I343" s="62">
        <f t="shared" si="40"/>
        <v>22</v>
      </c>
      <c r="J343" s="62">
        <f t="shared" si="41"/>
        <v>10</v>
      </c>
      <c r="K343" s="81">
        <v>7.1046169711502512E-4</v>
      </c>
      <c r="L343" s="2" t="s">
        <v>14016</v>
      </c>
      <c r="M343" s="2" t="s">
        <v>14110</v>
      </c>
      <c r="N343" s="60" t="s">
        <v>6972</v>
      </c>
      <c r="O343" s="66" t="s">
        <v>11585</v>
      </c>
      <c r="P343" s="67" t="s">
        <v>4221</v>
      </c>
      <c r="Q343" s="67" t="s">
        <v>1176</v>
      </c>
      <c r="R343" s="67" t="s">
        <v>6765</v>
      </c>
      <c r="S343" s="67" t="s">
        <v>6776</v>
      </c>
      <c r="T343" s="67"/>
      <c r="U343" s="67"/>
      <c r="V343" s="67"/>
      <c r="W343" s="67"/>
      <c r="X343" s="67"/>
      <c r="Y343" s="67"/>
    </row>
    <row r="344" spans="1:25" s="2" customFormat="1" ht="16.5" customHeight="1">
      <c r="A344" s="59">
        <v>342</v>
      </c>
      <c r="B344" s="61" t="str">
        <f t="shared" si="35"/>
        <v>ja</v>
      </c>
      <c r="C344" s="61" t="s">
        <v>2137</v>
      </c>
      <c r="D344" s="2" t="s">
        <v>13580</v>
      </c>
      <c r="E344" s="61" t="str">
        <f t="shared" si="36"/>
        <v>j</v>
      </c>
      <c r="F344" s="62" t="str">
        <f t="shared" si="37"/>
        <v>a</v>
      </c>
      <c r="G344" s="62" t="str">
        <f t="shared" si="38"/>
        <v>R</v>
      </c>
      <c r="H344" s="62" t="str">
        <f t="shared" si="39"/>
        <v>L</v>
      </c>
      <c r="I344" s="62">
        <f t="shared" si="40"/>
        <v>20</v>
      </c>
      <c r="J344" s="62">
        <f t="shared" si="41"/>
        <v>2</v>
      </c>
      <c r="K344" s="81">
        <v>7.0954407802807954E-4</v>
      </c>
      <c r="L344" s="2" t="s">
        <v>6887</v>
      </c>
      <c r="M344" s="2" t="s">
        <v>14015</v>
      </c>
      <c r="N344" s="60" t="s">
        <v>6972</v>
      </c>
      <c r="O344" s="66" t="s">
        <v>11528</v>
      </c>
      <c r="P344" s="67" t="s">
        <v>4221</v>
      </c>
      <c r="Q344" s="67" t="s">
        <v>4220</v>
      </c>
      <c r="R344" s="67" t="s">
        <v>14504</v>
      </c>
      <c r="S344" s="67"/>
      <c r="T344" s="67"/>
      <c r="U344" s="67"/>
      <c r="V344" s="67"/>
      <c r="W344" s="67"/>
      <c r="X344" s="67"/>
      <c r="Y344" s="67"/>
    </row>
    <row r="345" spans="1:25" s="2" customFormat="1" ht="16.5" customHeight="1">
      <c r="A345" s="59">
        <v>343</v>
      </c>
      <c r="B345" s="61" t="str">
        <f t="shared" si="35"/>
        <v>fi</v>
      </c>
      <c r="C345" s="61" t="s">
        <v>1233</v>
      </c>
      <c r="D345" s="2" t="s">
        <v>13613</v>
      </c>
      <c r="E345" s="61" t="str">
        <f t="shared" si="36"/>
        <v>f</v>
      </c>
      <c r="F345" s="62" t="str">
        <f t="shared" si="37"/>
        <v>i</v>
      </c>
      <c r="G345" s="62" t="str">
        <f t="shared" si="38"/>
        <v>L</v>
      </c>
      <c r="H345" s="62" t="str">
        <f t="shared" si="39"/>
        <v>R</v>
      </c>
      <c r="I345" s="62">
        <f t="shared" si="40"/>
        <v>11</v>
      </c>
      <c r="J345" s="62">
        <f t="shared" si="41"/>
        <v>22</v>
      </c>
      <c r="K345" s="81">
        <v>7.0919590340998314E-4</v>
      </c>
      <c r="L345" s="2" t="s">
        <v>6886</v>
      </c>
      <c r="M345" s="2" t="s">
        <v>6816</v>
      </c>
      <c r="N345" s="60" t="s">
        <v>6972</v>
      </c>
      <c r="O345" s="66" t="s">
        <v>1233</v>
      </c>
      <c r="P345" s="67" t="s">
        <v>1233</v>
      </c>
      <c r="Q345" s="67"/>
      <c r="R345" s="67"/>
      <c r="S345" s="67"/>
      <c r="T345" s="67"/>
      <c r="U345" s="67"/>
      <c r="V345" s="67"/>
      <c r="W345" s="67"/>
      <c r="X345" s="67"/>
      <c r="Y345" s="67"/>
    </row>
    <row r="346" spans="1:25" s="2" customFormat="1" ht="16.5" customHeight="1">
      <c r="A346" s="59">
        <v>344</v>
      </c>
      <c r="B346" s="61" t="str">
        <f t="shared" si="35"/>
        <v>jv</v>
      </c>
      <c r="C346" s="61" t="s">
        <v>2442</v>
      </c>
      <c r="D346" s="2" t="s">
        <v>14017</v>
      </c>
      <c r="E346" s="61" t="str">
        <f t="shared" si="36"/>
        <v>j</v>
      </c>
      <c r="F346" s="62" t="str">
        <f t="shared" si="37"/>
        <v>v</v>
      </c>
      <c r="G346" s="62" t="str">
        <f t="shared" si="38"/>
        <v>R</v>
      </c>
      <c r="H346" s="62" t="str">
        <f t="shared" si="39"/>
        <v>L</v>
      </c>
      <c r="I346" s="62">
        <f t="shared" si="40"/>
        <v>20</v>
      </c>
      <c r="J346" s="62">
        <f t="shared" si="41"/>
        <v>12</v>
      </c>
      <c r="K346" s="81">
        <v>7.0139939513933912E-4</v>
      </c>
      <c r="L346" s="2" t="s">
        <v>6887</v>
      </c>
      <c r="M346" s="2" t="s">
        <v>13513</v>
      </c>
      <c r="N346" s="60" t="s">
        <v>6874</v>
      </c>
      <c r="O346" s="66" t="s">
        <v>8612</v>
      </c>
      <c r="P346" s="67" t="s">
        <v>4481</v>
      </c>
      <c r="Q346" s="67" t="s">
        <v>14506</v>
      </c>
      <c r="R346" s="67" t="s">
        <v>2637</v>
      </c>
      <c r="S346" s="67"/>
      <c r="T346" s="67"/>
      <c r="U346" s="67"/>
      <c r="V346" s="67"/>
      <c r="W346" s="67"/>
      <c r="X346" s="67"/>
      <c r="Y346" s="67"/>
    </row>
    <row r="347" spans="1:25" s="2" customFormat="1" ht="16.5" customHeight="1">
      <c r="A347" s="59">
        <v>345</v>
      </c>
      <c r="B347" s="61" t="str">
        <f t="shared" si="35"/>
        <v>gm</v>
      </c>
      <c r="C347" s="61" t="s">
        <v>1608</v>
      </c>
      <c r="D347" s="2" t="s">
        <v>13644</v>
      </c>
      <c r="E347" s="61" t="str">
        <f t="shared" si="36"/>
        <v>g</v>
      </c>
      <c r="F347" s="62" t="str">
        <f t="shared" si="37"/>
        <v>m</v>
      </c>
      <c r="G347" s="62" t="str">
        <f t="shared" si="38"/>
        <v>L</v>
      </c>
      <c r="H347" s="62" t="str">
        <f t="shared" si="39"/>
        <v>R</v>
      </c>
      <c r="I347" s="62">
        <f t="shared" si="40"/>
        <v>14</v>
      </c>
      <c r="J347" s="62">
        <f t="shared" si="41"/>
        <v>21</v>
      </c>
      <c r="K347" s="81">
        <v>6.9632971238238451E-4</v>
      </c>
      <c r="L347" s="2" t="s">
        <v>13509</v>
      </c>
      <c r="M347" s="2" t="s">
        <v>14110</v>
      </c>
      <c r="N347" s="60" t="s">
        <v>6972</v>
      </c>
      <c r="O347" s="66" t="s">
        <v>12983</v>
      </c>
      <c r="P347" s="67" t="s">
        <v>6041</v>
      </c>
      <c r="Q347" s="67" t="s">
        <v>2188</v>
      </c>
      <c r="R347" s="67"/>
      <c r="S347" s="67"/>
      <c r="T347" s="67"/>
      <c r="U347" s="67"/>
      <c r="V347" s="67"/>
      <c r="W347" s="67"/>
      <c r="X347" s="67"/>
      <c r="Y347" s="67"/>
    </row>
    <row r="348" spans="1:25" s="2" customFormat="1" ht="16.5" customHeight="1">
      <c r="A348" s="59">
        <v>346</v>
      </c>
      <c r="B348" s="61" t="str">
        <f t="shared" si="35"/>
        <v>wg</v>
      </c>
      <c r="C348" s="61" t="s">
        <v>5080</v>
      </c>
      <c r="D348" s="2" t="s">
        <v>13608</v>
      </c>
      <c r="E348" s="61" t="str">
        <f t="shared" si="36"/>
        <v>w</v>
      </c>
      <c r="F348" s="62" t="str">
        <f t="shared" si="37"/>
        <v>g</v>
      </c>
      <c r="G348" s="62" t="str">
        <f t="shared" si="38"/>
        <v>L</v>
      </c>
      <c r="H348" s="62" t="str">
        <f t="shared" si="39"/>
        <v>L</v>
      </c>
      <c r="I348" s="62">
        <f t="shared" si="40"/>
        <v>4</v>
      </c>
      <c r="J348" s="62">
        <f t="shared" si="41"/>
        <v>14</v>
      </c>
      <c r="K348" s="81">
        <v>6.9335883923918838E-4</v>
      </c>
      <c r="L348" s="2" t="s">
        <v>6804</v>
      </c>
      <c r="M348" s="2" t="s">
        <v>13767</v>
      </c>
      <c r="N348" s="60" t="s">
        <v>6797</v>
      </c>
      <c r="O348" s="66" t="s">
        <v>5080</v>
      </c>
      <c r="P348" s="67" t="s">
        <v>5080</v>
      </c>
      <c r="Q348" s="67"/>
      <c r="R348" s="67"/>
      <c r="S348" s="67"/>
      <c r="T348" s="67"/>
      <c r="U348" s="67"/>
      <c r="V348" s="67"/>
      <c r="W348" s="67"/>
      <c r="X348" s="67"/>
      <c r="Y348" s="67"/>
    </row>
    <row r="349" spans="1:25" s="2" customFormat="1" ht="16.5" customHeight="1">
      <c r="A349" s="59">
        <v>347</v>
      </c>
      <c r="B349" s="61" t="str">
        <f t="shared" si="35"/>
        <v>fd</v>
      </c>
      <c r="C349" s="61" t="s">
        <v>1281</v>
      </c>
      <c r="D349" s="2" t="s">
        <v>13601</v>
      </c>
      <c r="E349" s="61" t="str">
        <f t="shared" si="36"/>
        <v>f</v>
      </c>
      <c r="F349" s="62" t="str">
        <f t="shared" si="37"/>
        <v>d</v>
      </c>
      <c r="G349" s="62" t="str">
        <f t="shared" si="38"/>
        <v>L</v>
      </c>
      <c r="H349" s="62" t="str">
        <f t="shared" si="39"/>
        <v>L</v>
      </c>
      <c r="I349" s="62">
        <f t="shared" si="40"/>
        <v>11</v>
      </c>
      <c r="J349" s="62">
        <f t="shared" si="41"/>
        <v>8</v>
      </c>
      <c r="K349" s="81">
        <v>6.9174161694765665E-4</v>
      </c>
      <c r="L349" s="2" t="s">
        <v>6886</v>
      </c>
      <c r="M349" s="2" t="s">
        <v>14463</v>
      </c>
      <c r="N349" s="60" t="s">
        <v>6977</v>
      </c>
      <c r="O349" s="66" t="s">
        <v>1281</v>
      </c>
      <c r="P349" s="67" t="s">
        <v>1281</v>
      </c>
      <c r="Q349" s="67"/>
      <c r="R349" s="67"/>
      <c r="S349" s="67"/>
      <c r="T349" s="67"/>
      <c r="U349" s="67"/>
      <c r="V349" s="67"/>
      <c r="W349" s="67"/>
      <c r="X349" s="67"/>
      <c r="Y349" s="67"/>
    </row>
    <row r="350" spans="1:25" s="2" customFormat="1" ht="16.5" customHeight="1">
      <c r="A350" s="59">
        <v>348</v>
      </c>
      <c r="B350" s="61" t="str">
        <f t="shared" si="35"/>
        <v>qm</v>
      </c>
      <c r="C350" s="61" t="s">
        <v>4165</v>
      </c>
      <c r="D350" s="2" t="s">
        <v>13610</v>
      </c>
      <c r="E350" s="61" t="str">
        <f t="shared" si="36"/>
        <v>q</v>
      </c>
      <c r="F350" s="62" t="str">
        <f t="shared" si="37"/>
        <v>m</v>
      </c>
      <c r="G350" s="62" t="str">
        <f t="shared" si="38"/>
        <v>L</v>
      </c>
      <c r="H350" s="62" t="str">
        <f t="shared" si="39"/>
        <v>R</v>
      </c>
      <c r="I350" s="62">
        <f t="shared" si="40"/>
        <v>1</v>
      </c>
      <c r="J350" s="62">
        <f t="shared" si="41"/>
        <v>21</v>
      </c>
      <c r="K350" s="81">
        <v>6.9010487084576429E-4</v>
      </c>
      <c r="L350" s="2" t="s">
        <v>13511</v>
      </c>
      <c r="M350" s="2" t="s">
        <v>14110</v>
      </c>
      <c r="N350" s="60" t="s">
        <v>6972</v>
      </c>
      <c r="O350" s="66" t="s">
        <v>10642</v>
      </c>
      <c r="P350" s="67" t="s">
        <v>3474</v>
      </c>
      <c r="Q350" s="67" t="s">
        <v>6041</v>
      </c>
      <c r="R350" s="67"/>
      <c r="S350" s="67"/>
      <c r="T350" s="67"/>
      <c r="U350" s="67"/>
      <c r="V350" s="67"/>
      <c r="W350" s="67"/>
      <c r="X350" s="67"/>
      <c r="Y350" s="67"/>
    </row>
    <row r="351" spans="1:25" s="2" customFormat="1" ht="16.5" customHeight="1">
      <c r="A351" s="59">
        <v>349</v>
      </c>
      <c r="B351" s="61" t="str">
        <f t="shared" si="35"/>
        <v>tm</v>
      </c>
      <c r="C351" s="61" t="s">
        <v>4996</v>
      </c>
      <c r="D351" s="2" t="s">
        <v>13668</v>
      </c>
      <c r="E351" s="61" t="str">
        <f t="shared" si="36"/>
        <v>t</v>
      </c>
      <c r="F351" s="62" t="str">
        <f t="shared" si="37"/>
        <v>m</v>
      </c>
      <c r="G351" s="62" t="str">
        <f t="shared" si="38"/>
        <v>L</v>
      </c>
      <c r="H351" s="62" t="str">
        <f t="shared" si="39"/>
        <v>R</v>
      </c>
      <c r="I351" s="62">
        <f t="shared" si="40"/>
        <v>13</v>
      </c>
      <c r="J351" s="62">
        <f t="shared" si="41"/>
        <v>21</v>
      </c>
      <c r="K351" s="81">
        <v>6.8913844223291733E-4</v>
      </c>
      <c r="L351" s="2" t="s">
        <v>6884</v>
      </c>
      <c r="M351" s="2" t="s">
        <v>14110</v>
      </c>
      <c r="N351" s="60" t="s">
        <v>6873</v>
      </c>
      <c r="O351" s="66" t="s">
        <v>7379</v>
      </c>
      <c r="P351" s="67" t="s">
        <v>13494</v>
      </c>
      <c r="Q351" s="67" t="s">
        <v>391</v>
      </c>
      <c r="R351" s="67"/>
      <c r="S351" s="67"/>
      <c r="T351" s="67"/>
      <c r="U351" s="67"/>
      <c r="V351" s="67"/>
      <c r="W351" s="67"/>
      <c r="X351" s="67"/>
      <c r="Y351" s="67"/>
    </row>
    <row r="352" spans="1:25" s="2" customFormat="1" ht="16.5" customHeight="1">
      <c r="A352" s="59">
        <v>350</v>
      </c>
      <c r="B352" s="61" t="str">
        <f t="shared" si="35"/>
        <v>xh</v>
      </c>
      <c r="C352" s="61" t="s">
        <v>5407</v>
      </c>
      <c r="D352" s="2" t="s">
        <v>13564</v>
      </c>
      <c r="E352" s="61" t="str">
        <f t="shared" si="36"/>
        <v>x</v>
      </c>
      <c r="F352" s="62" t="str">
        <f t="shared" si="37"/>
        <v>h</v>
      </c>
      <c r="G352" s="62" t="str">
        <f t="shared" si="38"/>
        <v>L</v>
      </c>
      <c r="H352" s="62" t="str">
        <f t="shared" si="39"/>
        <v>R</v>
      </c>
      <c r="I352" s="62">
        <f t="shared" si="40"/>
        <v>6</v>
      </c>
      <c r="J352" s="62">
        <f t="shared" si="41"/>
        <v>17</v>
      </c>
      <c r="K352" s="81">
        <v>6.8441693409405913E-4</v>
      </c>
      <c r="L352" s="2" t="s">
        <v>6892</v>
      </c>
      <c r="M352" s="2" t="s">
        <v>14461</v>
      </c>
      <c r="N352" s="60" t="s">
        <v>6972</v>
      </c>
      <c r="O352" s="66" t="s">
        <v>8680</v>
      </c>
      <c r="P352" s="67" t="s">
        <v>1511</v>
      </c>
      <c r="Q352" s="67" t="s">
        <v>5797</v>
      </c>
      <c r="R352" s="67"/>
      <c r="S352" s="67"/>
      <c r="T352" s="67"/>
      <c r="U352" s="67"/>
      <c r="V352" s="67"/>
      <c r="W352" s="67"/>
      <c r="X352" s="67"/>
      <c r="Y352" s="67"/>
    </row>
    <row r="353" spans="1:25" s="2" customFormat="1" ht="16.5" customHeight="1">
      <c r="A353" s="59">
        <v>351</v>
      </c>
      <c r="B353" s="61" t="str">
        <f t="shared" si="35"/>
        <v>to</v>
      </c>
      <c r="C353" s="61" t="s">
        <v>4976</v>
      </c>
      <c r="D353" s="2" t="s">
        <v>13565</v>
      </c>
      <c r="E353" s="61" t="str">
        <f t="shared" si="36"/>
        <v>t</v>
      </c>
      <c r="F353" s="62" t="str">
        <f t="shared" si="37"/>
        <v>o</v>
      </c>
      <c r="G353" s="62" t="str">
        <f t="shared" si="38"/>
        <v>L</v>
      </c>
      <c r="H353" s="62" t="str">
        <f t="shared" si="39"/>
        <v>R</v>
      </c>
      <c r="I353" s="62">
        <f t="shared" si="40"/>
        <v>13</v>
      </c>
      <c r="J353" s="62">
        <f t="shared" si="41"/>
        <v>24</v>
      </c>
      <c r="K353" s="81">
        <v>6.826077276673153E-4</v>
      </c>
      <c r="L353" s="2" t="s">
        <v>6884</v>
      </c>
      <c r="M353" s="2" t="s">
        <v>6960</v>
      </c>
      <c r="N353" s="60" t="s">
        <v>6972</v>
      </c>
      <c r="O353" s="66" t="s">
        <v>8748</v>
      </c>
      <c r="P353" s="67" t="s">
        <v>4548</v>
      </c>
      <c r="Q353" s="67" t="s">
        <v>4561</v>
      </c>
      <c r="R353" s="67"/>
      <c r="S353" s="67"/>
      <c r="T353" s="67"/>
      <c r="U353" s="67"/>
      <c r="V353" s="67"/>
      <c r="W353" s="67"/>
      <c r="X353" s="67"/>
      <c r="Y353" s="67"/>
    </row>
    <row r="354" spans="1:25" s="2" customFormat="1" ht="16.5" customHeight="1">
      <c r="A354" s="59">
        <v>352</v>
      </c>
      <c r="B354" s="61" t="str">
        <f t="shared" si="35"/>
        <v>xu</v>
      </c>
      <c r="C354" s="61" t="s">
        <v>5550</v>
      </c>
      <c r="D354" s="2" t="s">
        <v>6947</v>
      </c>
      <c r="E354" s="61" t="str">
        <f t="shared" si="36"/>
        <v>x</v>
      </c>
      <c r="F354" s="62" t="str">
        <f t="shared" si="37"/>
        <v>u</v>
      </c>
      <c r="G354" s="62" t="str">
        <f t="shared" si="38"/>
        <v>L</v>
      </c>
      <c r="H354" s="62" t="str">
        <f t="shared" si="39"/>
        <v>R</v>
      </c>
      <c r="I354" s="62">
        <f t="shared" si="40"/>
        <v>6</v>
      </c>
      <c r="J354" s="62">
        <f t="shared" si="41"/>
        <v>19</v>
      </c>
      <c r="K354" s="81">
        <v>6.7641542581462941E-4</v>
      </c>
      <c r="L354" s="2" t="s">
        <v>6892</v>
      </c>
      <c r="M354" s="2" t="s">
        <v>13512</v>
      </c>
      <c r="N354" s="60" t="s">
        <v>6972</v>
      </c>
      <c r="O354" s="66" t="s">
        <v>14138</v>
      </c>
      <c r="P354" s="67" t="s">
        <v>5680</v>
      </c>
      <c r="Q354" s="67" t="s">
        <v>14133</v>
      </c>
      <c r="R354" s="67" t="s">
        <v>4492</v>
      </c>
      <c r="S354" s="67"/>
      <c r="T354" s="67"/>
      <c r="U354" s="67"/>
      <c r="V354" s="67"/>
      <c r="W354" s="67"/>
      <c r="X354" s="67"/>
      <c r="Y354" s="67"/>
    </row>
    <row r="355" spans="1:25" s="2" customFormat="1" ht="16.5" customHeight="1">
      <c r="A355" s="59">
        <v>353</v>
      </c>
      <c r="B355" s="61" t="str">
        <f t="shared" si="35"/>
        <v>wn</v>
      </c>
      <c r="C355" s="61" t="s">
        <v>5059</v>
      </c>
      <c r="D355" s="2" t="s">
        <v>13634</v>
      </c>
      <c r="E355" s="61" t="str">
        <f t="shared" si="36"/>
        <v>w</v>
      </c>
      <c r="F355" s="62" t="str">
        <f t="shared" si="37"/>
        <v>n</v>
      </c>
      <c r="G355" s="62" t="str">
        <f t="shared" si="38"/>
        <v>L</v>
      </c>
      <c r="H355" s="62" t="str">
        <f t="shared" si="39"/>
        <v>R</v>
      </c>
      <c r="I355" s="62">
        <f t="shared" si="40"/>
        <v>4</v>
      </c>
      <c r="J355" s="62">
        <f t="shared" si="41"/>
        <v>18</v>
      </c>
      <c r="K355" s="81">
        <v>6.763405845415806E-4</v>
      </c>
      <c r="L355" s="2" t="s">
        <v>6804</v>
      </c>
      <c r="M355" s="2" t="s">
        <v>6841</v>
      </c>
      <c r="N355" s="60" t="s">
        <v>6797</v>
      </c>
      <c r="O355" s="66" t="s">
        <v>7546</v>
      </c>
      <c r="P355" s="67" t="s">
        <v>3366</v>
      </c>
      <c r="Q355" s="67" t="s">
        <v>1176</v>
      </c>
      <c r="R355" s="67" t="s">
        <v>1165</v>
      </c>
      <c r="S355" s="67"/>
      <c r="T355" s="67"/>
      <c r="U355" s="67"/>
      <c r="V355" s="67"/>
      <c r="W355" s="67"/>
      <c r="X355" s="67"/>
      <c r="Y355" s="67"/>
    </row>
    <row r="356" spans="1:25" s="2" customFormat="1" ht="16.5" customHeight="1">
      <c r="A356" s="59">
        <v>354</v>
      </c>
      <c r="B356" s="61" t="str">
        <f t="shared" si="35"/>
        <v>xh</v>
      </c>
      <c r="C356" s="61" t="s">
        <v>5408</v>
      </c>
      <c r="D356" s="2" t="s">
        <v>13564</v>
      </c>
      <c r="E356" s="61" t="str">
        <f t="shared" si="36"/>
        <v>x</v>
      </c>
      <c r="F356" s="62" t="str">
        <f t="shared" si="37"/>
        <v>h</v>
      </c>
      <c r="G356" s="62" t="str">
        <f t="shared" si="38"/>
        <v>L</v>
      </c>
      <c r="H356" s="62" t="str">
        <f t="shared" si="39"/>
        <v>R</v>
      </c>
      <c r="I356" s="62">
        <f t="shared" si="40"/>
        <v>6</v>
      </c>
      <c r="J356" s="62">
        <f t="shared" si="41"/>
        <v>17</v>
      </c>
      <c r="K356" s="81">
        <v>6.7593383849240255E-4</v>
      </c>
      <c r="L356" s="2" t="s">
        <v>6892</v>
      </c>
      <c r="M356" s="2" t="s">
        <v>14461</v>
      </c>
      <c r="N356" s="60" t="s">
        <v>6797</v>
      </c>
      <c r="O356" s="66" t="s">
        <v>5408</v>
      </c>
      <c r="P356" s="67" t="s">
        <v>6799</v>
      </c>
      <c r="Q356" s="67" t="s">
        <v>2637</v>
      </c>
      <c r="R356" s="67" t="s">
        <v>14508</v>
      </c>
      <c r="S356" s="67"/>
      <c r="T356" s="67"/>
      <c r="U356" s="67"/>
      <c r="V356" s="67"/>
      <c r="W356" s="67"/>
      <c r="X356" s="67"/>
      <c r="Y356" s="67"/>
    </row>
    <row r="357" spans="1:25" s="2" customFormat="1" ht="16.5" customHeight="1">
      <c r="A357" s="59">
        <v>355</v>
      </c>
      <c r="B357" s="61" t="str">
        <f t="shared" si="35"/>
        <v>uf</v>
      </c>
      <c r="C357" s="61" t="s">
        <v>6463</v>
      </c>
      <c r="D357" s="2" t="s">
        <v>13362</v>
      </c>
      <c r="E357" s="61" t="str">
        <f t="shared" si="36"/>
        <v>u</v>
      </c>
      <c r="F357" s="62" t="str">
        <f t="shared" si="37"/>
        <v>f</v>
      </c>
      <c r="G357" s="62" t="str">
        <f t="shared" si="38"/>
        <v>R</v>
      </c>
      <c r="H357" s="62" t="str">
        <f t="shared" si="39"/>
        <v>L</v>
      </c>
      <c r="I357" s="62">
        <f t="shared" si="40"/>
        <v>19</v>
      </c>
      <c r="J357" s="62">
        <f t="shared" si="41"/>
        <v>11</v>
      </c>
      <c r="K357" s="81">
        <v>6.7134899702606815E-4</v>
      </c>
      <c r="L357" s="2" t="s">
        <v>13537</v>
      </c>
      <c r="M357" s="2" t="s">
        <v>13510</v>
      </c>
      <c r="N357" s="60" t="s">
        <v>6797</v>
      </c>
      <c r="O357" s="66" t="s">
        <v>7787</v>
      </c>
      <c r="P357" s="67" t="s">
        <v>4492</v>
      </c>
      <c r="Q357" s="67" t="s">
        <v>4047</v>
      </c>
      <c r="R357" s="67"/>
      <c r="S357" s="67"/>
      <c r="T357" s="67"/>
      <c r="U357" s="67"/>
      <c r="V357" s="67"/>
      <c r="W357" s="67"/>
      <c r="X357" s="67"/>
      <c r="Y357" s="67"/>
    </row>
    <row r="358" spans="1:25" s="2" customFormat="1" ht="16.5" customHeight="1">
      <c r="A358" s="59">
        <v>356</v>
      </c>
      <c r="B358" s="61" t="str">
        <f t="shared" si="35"/>
        <v>lz</v>
      </c>
      <c r="C358" s="61" t="s">
        <v>2993</v>
      </c>
      <c r="D358" s="2" t="s">
        <v>13359</v>
      </c>
      <c r="E358" s="61" t="str">
        <f t="shared" si="36"/>
        <v>l</v>
      </c>
      <c r="F358" s="62" t="str">
        <f t="shared" si="37"/>
        <v>z</v>
      </c>
      <c r="G358" s="62" t="str">
        <f t="shared" si="38"/>
        <v>R</v>
      </c>
      <c r="H358" s="62" t="str">
        <f t="shared" si="39"/>
        <v>L</v>
      </c>
      <c r="I358" s="62">
        <f t="shared" si="40"/>
        <v>25</v>
      </c>
      <c r="J358" s="62">
        <f t="shared" si="41"/>
        <v>3</v>
      </c>
      <c r="K358" s="81">
        <v>6.6765248893113844E-4</v>
      </c>
      <c r="L358" s="2" t="s">
        <v>6889</v>
      </c>
      <c r="M358" s="2" t="s">
        <v>13530</v>
      </c>
      <c r="N358" s="60" t="s">
        <v>6972</v>
      </c>
      <c r="O358" s="66" t="s">
        <v>10543</v>
      </c>
      <c r="P358" s="67" t="s">
        <v>3474</v>
      </c>
      <c r="Q358" s="67" t="s">
        <v>3474</v>
      </c>
      <c r="R358" s="67"/>
      <c r="S358" s="67"/>
      <c r="T358" s="67"/>
      <c r="U358" s="67"/>
      <c r="V358" s="67"/>
      <c r="W358" s="67"/>
      <c r="X358" s="67"/>
      <c r="Y358" s="67"/>
    </row>
    <row r="359" spans="1:25" s="2" customFormat="1" ht="16.5" customHeight="1">
      <c r="A359" s="59">
        <v>357</v>
      </c>
      <c r="B359" s="61" t="str">
        <f t="shared" si="35"/>
        <v>bi</v>
      </c>
      <c r="C359" s="61" t="s">
        <v>220</v>
      </c>
      <c r="D359" s="2" t="s">
        <v>6945</v>
      </c>
      <c r="E359" s="61" t="str">
        <f t="shared" si="36"/>
        <v>b</v>
      </c>
      <c r="F359" s="62" t="str">
        <f t="shared" si="37"/>
        <v>i</v>
      </c>
      <c r="G359" s="62" t="str">
        <f t="shared" si="38"/>
        <v>L</v>
      </c>
      <c r="H359" s="62" t="str">
        <f t="shared" si="39"/>
        <v>R</v>
      </c>
      <c r="I359" s="62">
        <f t="shared" si="40"/>
        <v>15</v>
      </c>
      <c r="J359" s="62">
        <f t="shared" si="41"/>
        <v>22</v>
      </c>
      <c r="K359" s="81">
        <v>6.6632486982662136E-4</v>
      </c>
      <c r="L359" s="2" t="s">
        <v>6880</v>
      </c>
      <c r="M359" s="2" t="s">
        <v>13510</v>
      </c>
      <c r="N359" s="60" t="s">
        <v>6978</v>
      </c>
      <c r="O359" s="66" t="s">
        <v>11280</v>
      </c>
      <c r="P359" s="67" t="s">
        <v>5479</v>
      </c>
      <c r="Q359" s="67" t="s">
        <v>3812</v>
      </c>
      <c r="R359" s="67"/>
      <c r="S359" s="67"/>
      <c r="T359" s="67"/>
      <c r="U359" s="67"/>
      <c r="V359" s="67"/>
      <c r="W359" s="67"/>
      <c r="X359" s="67"/>
      <c r="Y359" s="67"/>
    </row>
    <row r="360" spans="1:25" s="2" customFormat="1" ht="16.5" customHeight="1">
      <c r="A360" s="59">
        <v>358</v>
      </c>
      <c r="B360" s="61" t="str">
        <f t="shared" si="35"/>
        <v>th</v>
      </c>
      <c r="C360" s="61" t="s">
        <v>4794</v>
      </c>
      <c r="D360" s="2" t="s">
        <v>13624</v>
      </c>
      <c r="E360" s="61" t="str">
        <f t="shared" si="36"/>
        <v>t</v>
      </c>
      <c r="F360" s="62" t="str">
        <f t="shared" si="37"/>
        <v>h</v>
      </c>
      <c r="G360" s="62" t="str">
        <f t="shared" si="38"/>
        <v>L</v>
      </c>
      <c r="H360" s="62" t="str">
        <f t="shared" si="39"/>
        <v>R</v>
      </c>
      <c r="I360" s="62">
        <f t="shared" si="40"/>
        <v>13</v>
      </c>
      <c r="J360" s="62">
        <f t="shared" si="41"/>
        <v>17</v>
      </c>
      <c r="K360" s="81">
        <v>6.6219558393536629E-4</v>
      </c>
      <c r="L360" s="2" t="s">
        <v>6884</v>
      </c>
      <c r="M360" s="2" t="s">
        <v>6950</v>
      </c>
      <c r="N360" s="60" t="s">
        <v>6797</v>
      </c>
      <c r="O360" s="66" t="s">
        <v>10681</v>
      </c>
      <c r="P360" s="67" t="s">
        <v>824</v>
      </c>
      <c r="Q360" s="67" t="s">
        <v>6776</v>
      </c>
      <c r="R360" s="67"/>
      <c r="S360" s="67"/>
      <c r="T360" s="67"/>
      <c r="U360" s="67"/>
      <c r="V360" s="67"/>
      <c r="W360" s="67"/>
      <c r="X360" s="67"/>
      <c r="Y360" s="67"/>
    </row>
    <row r="361" spans="1:25" s="2" customFormat="1" ht="16.5" customHeight="1">
      <c r="A361" s="59">
        <v>359</v>
      </c>
      <c r="B361" s="61" t="str">
        <f t="shared" si="35"/>
        <v>wg</v>
      </c>
      <c r="C361" s="61" t="s">
        <v>5091</v>
      </c>
      <c r="D361" s="2" t="s">
        <v>13608</v>
      </c>
      <c r="E361" s="61" t="str">
        <f t="shared" si="36"/>
        <v>w</v>
      </c>
      <c r="F361" s="62" t="str">
        <f t="shared" si="37"/>
        <v>g</v>
      </c>
      <c r="G361" s="62" t="str">
        <f t="shared" si="38"/>
        <v>L</v>
      </c>
      <c r="H361" s="62" t="str">
        <f t="shared" si="39"/>
        <v>L</v>
      </c>
      <c r="I361" s="62">
        <f t="shared" si="40"/>
        <v>4</v>
      </c>
      <c r="J361" s="62">
        <f t="shared" si="41"/>
        <v>14</v>
      </c>
      <c r="K361" s="81">
        <v>6.62078441073203E-4</v>
      </c>
      <c r="L361" s="2" t="s">
        <v>6804</v>
      </c>
      <c r="M361" s="2" t="s">
        <v>13767</v>
      </c>
      <c r="N361" s="60" t="s">
        <v>7238</v>
      </c>
      <c r="O361" s="66" t="s">
        <v>9224</v>
      </c>
      <c r="P361" s="67" t="s">
        <v>5079</v>
      </c>
      <c r="Q361" s="67" t="s">
        <v>6177</v>
      </c>
      <c r="R361" s="67" t="s">
        <v>5080</v>
      </c>
      <c r="S361" s="67"/>
      <c r="T361" s="67"/>
      <c r="U361" s="67"/>
      <c r="V361" s="67"/>
      <c r="W361" s="67"/>
      <c r="X361" s="67"/>
      <c r="Y361" s="67"/>
    </row>
    <row r="362" spans="1:25" s="2" customFormat="1" ht="16.5" customHeight="1">
      <c r="A362" s="59">
        <v>360</v>
      </c>
      <c r="B362" s="61" t="str">
        <f t="shared" si="35"/>
        <v>uf</v>
      </c>
      <c r="C362" s="61" t="s">
        <v>6497</v>
      </c>
      <c r="D362" s="2" t="s">
        <v>13362</v>
      </c>
      <c r="E362" s="61" t="str">
        <f t="shared" si="36"/>
        <v>u</v>
      </c>
      <c r="F362" s="62" t="str">
        <f t="shared" si="37"/>
        <v>f</v>
      </c>
      <c r="G362" s="62" t="str">
        <f t="shared" si="38"/>
        <v>R</v>
      </c>
      <c r="H362" s="62" t="str">
        <f t="shared" si="39"/>
        <v>L</v>
      </c>
      <c r="I362" s="62">
        <f t="shared" si="40"/>
        <v>19</v>
      </c>
      <c r="J362" s="62">
        <f t="shared" si="41"/>
        <v>11</v>
      </c>
      <c r="K362" s="81">
        <v>6.6149272676238667E-4</v>
      </c>
      <c r="L362" s="2" t="s">
        <v>13537</v>
      </c>
      <c r="M362" s="2" t="s">
        <v>13510</v>
      </c>
      <c r="N362" s="60" t="s">
        <v>13819</v>
      </c>
      <c r="O362" s="66" t="s">
        <v>14345</v>
      </c>
      <c r="P362" s="67" t="s">
        <v>6807</v>
      </c>
      <c r="Q362" s="67" t="s">
        <v>4492</v>
      </c>
      <c r="R362" s="67" t="s">
        <v>173</v>
      </c>
      <c r="S362" s="67"/>
      <c r="T362" s="67"/>
      <c r="U362" s="67"/>
      <c r="V362" s="67"/>
      <c r="W362" s="67"/>
      <c r="X362" s="67"/>
      <c r="Y362" s="67"/>
    </row>
    <row r="363" spans="1:25" s="2" customFormat="1" ht="16.5" customHeight="1">
      <c r="A363" s="59">
        <v>361</v>
      </c>
      <c r="B363" s="61" t="str">
        <f t="shared" si="35"/>
        <v>bu</v>
      </c>
      <c r="C363" s="61" t="s">
        <v>379</v>
      </c>
      <c r="D363" s="2" t="s">
        <v>6921</v>
      </c>
      <c r="E363" s="61" t="str">
        <f t="shared" si="36"/>
        <v>b</v>
      </c>
      <c r="F363" s="62" t="str">
        <f t="shared" si="37"/>
        <v>u</v>
      </c>
      <c r="G363" s="62" t="str">
        <f t="shared" si="38"/>
        <v>L</v>
      </c>
      <c r="H363" s="62" t="str">
        <f t="shared" si="39"/>
        <v>R</v>
      </c>
      <c r="I363" s="62">
        <f t="shared" si="40"/>
        <v>15</v>
      </c>
      <c r="J363" s="62">
        <f t="shared" si="41"/>
        <v>19</v>
      </c>
      <c r="K363" s="81">
        <v>6.6075082196868603E-4</v>
      </c>
      <c r="L363" s="2" t="s">
        <v>6880</v>
      </c>
      <c r="M363" s="2" t="s">
        <v>13512</v>
      </c>
      <c r="N363" s="60" t="s">
        <v>6870</v>
      </c>
      <c r="O363" s="66" t="s">
        <v>14378</v>
      </c>
      <c r="P363" s="67" t="s">
        <v>6966</v>
      </c>
      <c r="Q363" s="67" t="s">
        <v>2321</v>
      </c>
      <c r="R363" s="67"/>
      <c r="S363" s="67"/>
      <c r="T363" s="67"/>
      <c r="U363" s="67"/>
      <c r="V363" s="67"/>
      <c r="W363" s="67"/>
      <c r="X363" s="67"/>
      <c r="Y363" s="67"/>
    </row>
    <row r="364" spans="1:25" s="2" customFormat="1" ht="16.5" customHeight="1">
      <c r="A364" s="59">
        <v>362</v>
      </c>
      <c r="B364" s="61" t="str">
        <f t="shared" si="35"/>
        <v>jv</v>
      </c>
      <c r="C364" s="61" t="s">
        <v>2448</v>
      </c>
      <c r="D364" s="2" t="s">
        <v>14017</v>
      </c>
      <c r="E364" s="61" t="str">
        <f t="shared" si="36"/>
        <v>j</v>
      </c>
      <c r="F364" s="62" t="str">
        <f t="shared" si="37"/>
        <v>v</v>
      </c>
      <c r="G364" s="62" t="str">
        <f t="shared" si="38"/>
        <v>R</v>
      </c>
      <c r="H364" s="62" t="str">
        <f t="shared" si="39"/>
        <v>L</v>
      </c>
      <c r="I364" s="62">
        <f t="shared" si="40"/>
        <v>20</v>
      </c>
      <c r="J364" s="62">
        <f t="shared" si="41"/>
        <v>12</v>
      </c>
      <c r="K364" s="81">
        <v>6.577181234260148E-4</v>
      </c>
      <c r="L364" s="2" t="s">
        <v>6887</v>
      </c>
      <c r="M364" s="2" t="s">
        <v>13513</v>
      </c>
      <c r="N364" s="60" t="s">
        <v>6797</v>
      </c>
      <c r="O364" s="66" t="s">
        <v>11704</v>
      </c>
      <c r="P364" s="67" t="s">
        <v>14509</v>
      </c>
      <c r="Q364" s="67" t="s">
        <v>72</v>
      </c>
      <c r="R364" s="67" t="s">
        <v>1407</v>
      </c>
      <c r="S364" s="67"/>
      <c r="T364" s="67"/>
      <c r="U364" s="67"/>
      <c r="V364" s="67"/>
      <c r="W364" s="67"/>
      <c r="X364" s="67"/>
      <c r="Y364" s="67"/>
    </row>
    <row r="365" spans="1:25" s="2" customFormat="1" ht="16.5" customHeight="1">
      <c r="A365" s="59">
        <v>363</v>
      </c>
      <c r="B365" s="61" t="str">
        <f t="shared" si="35"/>
        <v>he</v>
      </c>
      <c r="C365" s="61" t="s">
        <v>1755</v>
      </c>
      <c r="D365" s="2" t="s">
        <v>6927</v>
      </c>
      <c r="E365" s="61" t="str">
        <f t="shared" si="36"/>
        <v>h</v>
      </c>
      <c r="F365" s="62" t="str">
        <f t="shared" si="37"/>
        <v>e</v>
      </c>
      <c r="G365" s="62" t="str">
        <f t="shared" si="38"/>
        <v>R</v>
      </c>
      <c r="H365" s="62" t="str">
        <f t="shared" si="39"/>
        <v>L</v>
      </c>
      <c r="I365" s="62">
        <f t="shared" si="40"/>
        <v>17</v>
      </c>
      <c r="J365" s="62">
        <f t="shared" si="41"/>
        <v>7</v>
      </c>
      <c r="K365" s="81">
        <v>6.5511820267966905E-4</v>
      </c>
      <c r="L365" s="2" t="s">
        <v>6888</v>
      </c>
      <c r="M365" s="2" t="s">
        <v>6876</v>
      </c>
      <c r="N365" s="60" t="s">
        <v>6972</v>
      </c>
      <c r="O365" s="66" t="s">
        <v>11429</v>
      </c>
      <c r="P365" s="67" t="s">
        <v>4221</v>
      </c>
      <c r="Q365" s="67" t="s">
        <v>2605</v>
      </c>
      <c r="R365" s="67"/>
      <c r="S365" s="67"/>
      <c r="T365" s="67"/>
      <c r="U365" s="67"/>
      <c r="V365" s="67"/>
      <c r="W365" s="67"/>
      <c r="X365" s="67"/>
      <c r="Y365" s="67"/>
    </row>
    <row r="366" spans="1:25" s="2" customFormat="1" ht="16.5" customHeight="1">
      <c r="A366" s="59">
        <v>364</v>
      </c>
      <c r="B366" s="61" t="str">
        <f t="shared" si="35"/>
        <v>fu</v>
      </c>
      <c r="C366" s="61" t="s">
        <v>1322</v>
      </c>
      <c r="D366" s="2" t="s">
        <v>6946</v>
      </c>
      <c r="E366" s="61" t="str">
        <f t="shared" si="36"/>
        <v>f</v>
      </c>
      <c r="F366" s="62" t="str">
        <f t="shared" si="37"/>
        <v>u</v>
      </c>
      <c r="G366" s="62" t="str">
        <f t="shared" si="38"/>
        <v>L</v>
      </c>
      <c r="H366" s="62" t="str">
        <f t="shared" si="39"/>
        <v>R</v>
      </c>
      <c r="I366" s="62">
        <f t="shared" si="40"/>
        <v>11</v>
      </c>
      <c r="J366" s="62">
        <f t="shared" si="41"/>
        <v>19</v>
      </c>
      <c r="K366" s="81">
        <v>6.540281232678719E-4</v>
      </c>
      <c r="L366" s="2" t="s">
        <v>6886</v>
      </c>
      <c r="M366" s="2" t="s">
        <v>13512</v>
      </c>
      <c r="N366" s="60" t="s">
        <v>6972</v>
      </c>
      <c r="O366" s="66" t="s">
        <v>8259</v>
      </c>
      <c r="P366" s="67" t="s">
        <v>6177</v>
      </c>
      <c r="Q366" s="67" t="s">
        <v>2287</v>
      </c>
      <c r="R366" s="67" t="s">
        <v>6041</v>
      </c>
      <c r="S366" s="67"/>
      <c r="T366" s="67"/>
      <c r="U366" s="67"/>
      <c r="V366" s="67"/>
      <c r="W366" s="67"/>
      <c r="X366" s="67"/>
      <c r="Y366" s="67"/>
    </row>
    <row r="367" spans="1:25" s="2" customFormat="1" ht="16.5" customHeight="1">
      <c r="A367" s="59">
        <v>365</v>
      </c>
      <c r="B367" s="61" t="str">
        <f t="shared" si="35"/>
        <v>jq</v>
      </c>
      <c r="C367" s="61" t="s">
        <v>2402</v>
      </c>
      <c r="D367" s="2" t="s">
        <v>13544</v>
      </c>
      <c r="E367" s="61" t="str">
        <f t="shared" si="36"/>
        <v>j</v>
      </c>
      <c r="F367" s="62" t="str">
        <f t="shared" si="37"/>
        <v>q</v>
      </c>
      <c r="G367" s="62" t="str">
        <f t="shared" si="38"/>
        <v>R</v>
      </c>
      <c r="H367" s="62" t="str">
        <f t="shared" si="39"/>
        <v>L</v>
      </c>
      <c r="I367" s="62">
        <f t="shared" si="40"/>
        <v>20</v>
      </c>
      <c r="J367" s="62">
        <f t="shared" si="41"/>
        <v>1</v>
      </c>
      <c r="K367" s="81">
        <v>6.5311701211771323E-4</v>
      </c>
      <c r="L367" s="2" t="s">
        <v>6887</v>
      </c>
      <c r="M367" s="2" t="s">
        <v>14083</v>
      </c>
      <c r="N367" s="60" t="s">
        <v>6797</v>
      </c>
      <c r="O367" s="66" t="s">
        <v>7480</v>
      </c>
      <c r="P367" s="67" t="s">
        <v>5600</v>
      </c>
      <c r="Q367" s="67" t="s">
        <v>2409</v>
      </c>
      <c r="R367" s="67"/>
      <c r="S367" s="67"/>
      <c r="T367" s="67"/>
      <c r="U367" s="67"/>
      <c r="V367" s="67"/>
      <c r="W367" s="67"/>
      <c r="X367" s="67"/>
      <c r="Y367" s="67"/>
    </row>
    <row r="368" spans="1:25" s="2" customFormat="1" ht="16.5" customHeight="1">
      <c r="A368" s="59">
        <v>366</v>
      </c>
      <c r="B368" s="61" t="str">
        <f t="shared" si="35"/>
        <v>gz</v>
      </c>
      <c r="C368" s="61" t="s">
        <v>1624</v>
      </c>
      <c r="D368" s="2" t="s">
        <v>13599</v>
      </c>
      <c r="E368" s="61" t="str">
        <f t="shared" si="36"/>
        <v>g</v>
      </c>
      <c r="F368" s="62" t="str">
        <f t="shared" si="37"/>
        <v>z</v>
      </c>
      <c r="G368" s="62" t="str">
        <f t="shared" si="38"/>
        <v>L</v>
      </c>
      <c r="H368" s="62" t="str">
        <f t="shared" si="39"/>
        <v>L</v>
      </c>
      <c r="I368" s="62">
        <f t="shared" si="40"/>
        <v>14</v>
      </c>
      <c r="J368" s="62">
        <f t="shared" si="41"/>
        <v>3</v>
      </c>
      <c r="K368" s="81">
        <v>6.5217661525201369E-4</v>
      </c>
      <c r="L368" s="2" t="s">
        <v>13509</v>
      </c>
      <c r="M368" s="2" t="s">
        <v>14460</v>
      </c>
      <c r="N368" s="60" t="s">
        <v>6797</v>
      </c>
      <c r="O368" s="66" t="s">
        <v>1624</v>
      </c>
      <c r="P368" s="67" t="s">
        <v>1624</v>
      </c>
      <c r="Q368" s="67"/>
      <c r="R368" s="67"/>
      <c r="S368" s="67"/>
      <c r="T368" s="67"/>
      <c r="U368" s="67"/>
      <c r="V368" s="67"/>
      <c r="W368" s="67"/>
      <c r="X368" s="67"/>
      <c r="Y368" s="67"/>
    </row>
    <row r="369" spans="1:25" s="2" customFormat="1" ht="16.5" customHeight="1">
      <c r="A369" s="59">
        <v>367</v>
      </c>
      <c r="B369" s="61" t="str">
        <f t="shared" si="35"/>
        <v>mf</v>
      </c>
      <c r="C369" s="61" t="s">
        <v>3299</v>
      </c>
      <c r="D369" s="2" t="s">
        <v>13552</v>
      </c>
      <c r="E369" s="61" t="str">
        <f t="shared" si="36"/>
        <v>m</v>
      </c>
      <c r="F369" s="62" t="str">
        <f t="shared" si="37"/>
        <v>f</v>
      </c>
      <c r="G369" s="62" t="str">
        <f t="shared" si="38"/>
        <v>R</v>
      </c>
      <c r="H369" s="62" t="str">
        <f t="shared" si="39"/>
        <v>L</v>
      </c>
      <c r="I369" s="62">
        <f t="shared" si="40"/>
        <v>21</v>
      </c>
      <c r="J369" s="62">
        <f t="shared" si="41"/>
        <v>11</v>
      </c>
      <c r="K369" s="81">
        <v>6.5154209141529598E-4</v>
      </c>
      <c r="L369" s="2" t="s">
        <v>6877</v>
      </c>
      <c r="M369" s="2" t="s">
        <v>6816</v>
      </c>
      <c r="N369" s="60" t="s">
        <v>6797</v>
      </c>
      <c r="O369" s="66" t="s">
        <v>14147</v>
      </c>
      <c r="P369" s="67" t="s">
        <v>14133</v>
      </c>
      <c r="Q369" s="67" t="s">
        <v>3468</v>
      </c>
      <c r="R369" s="67"/>
      <c r="S369" s="67"/>
      <c r="T369" s="67"/>
      <c r="U369" s="67"/>
      <c r="V369" s="67"/>
      <c r="W369" s="67"/>
      <c r="X369" s="67"/>
      <c r="Y369" s="67"/>
    </row>
    <row r="370" spans="1:25" s="2" customFormat="1" ht="16.5" customHeight="1">
      <c r="A370" s="59">
        <v>368</v>
      </c>
      <c r="B370" s="61" t="str">
        <f t="shared" si="35"/>
        <v>kx</v>
      </c>
      <c r="C370" s="61" t="s">
        <v>2663</v>
      </c>
      <c r="D370" s="2" t="s">
        <v>13623</v>
      </c>
      <c r="E370" s="61" t="str">
        <f t="shared" si="36"/>
        <v>k</v>
      </c>
      <c r="F370" s="62" t="str">
        <f t="shared" si="37"/>
        <v>x</v>
      </c>
      <c r="G370" s="62" t="str">
        <f t="shared" si="38"/>
        <v>R</v>
      </c>
      <c r="H370" s="62" t="str">
        <f t="shared" si="39"/>
        <v>L</v>
      </c>
      <c r="I370" s="62">
        <f t="shared" si="40"/>
        <v>23</v>
      </c>
      <c r="J370" s="62">
        <f t="shared" si="41"/>
        <v>6</v>
      </c>
      <c r="K370" s="81">
        <v>6.4634224992260437E-4</v>
      </c>
      <c r="L370" s="2" t="s">
        <v>6890</v>
      </c>
      <c r="M370" s="2" t="s">
        <v>14096</v>
      </c>
      <c r="N370" s="60" t="s">
        <v>7036</v>
      </c>
      <c r="O370" s="66" t="s">
        <v>11214</v>
      </c>
      <c r="P370" s="67" t="s">
        <v>5478</v>
      </c>
      <c r="Q370" s="67" t="s">
        <v>14019</v>
      </c>
      <c r="R370" s="67"/>
      <c r="S370" s="67"/>
      <c r="T370" s="67"/>
      <c r="U370" s="67"/>
      <c r="V370" s="67"/>
      <c r="W370" s="67"/>
      <c r="X370" s="67"/>
      <c r="Y370" s="67"/>
    </row>
    <row r="371" spans="1:25" s="2" customFormat="1" ht="16.5" customHeight="1">
      <c r="A371" s="59">
        <v>369</v>
      </c>
      <c r="B371" s="61" t="str">
        <f t="shared" si="35"/>
        <v>of</v>
      </c>
      <c r="C371" s="61" t="s">
        <v>4506</v>
      </c>
      <c r="D371" s="2" t="s">
        <v>13538</v>
      </c>
      <c r="E371" s="61" t="str">
        <f t="shared" si="36"/>
        <v>o</v>
      </c>
      <c r="F371" s="62" t="str">
        <f t="shared" si="37"/>
        <v>f</v>
      </c>
      <c r="G371" s="62" t="str">
        <f t="shared" si="38"/>
        <v>R</v>
      </c>
      <c r="H371" s="62" t="str">
        <f t="shared" si="39"/>
        <v>L</v>
      </c>
      <c r="I371" s="62">
        <f t="shared" si="40"/>
        <v>24</v>
      </c>
      <c r="J371" s="62">
        <f t="shared" si="41"/>
        <v>11</v>
      </c>
      <c r="K371" s="81">
        <v>6.4313709105508167E-4</v>
      </c>
      <c r="L371" s="2" t="s">
        <v>14018</v>
      </c>
      <c r="M371" s="2" t="s">
        <v>13510</v>
      </c>
      <c r="N371" s="60" t="s">
        <v>6978</v>
      </c>
      <c r="O371" s="66" t="s">
        <v>11078</v>
      </c>
      <c r="P371" s="67" t="s">
        <v>2637</v>
      </c>
      <c r="Q371" s="67" t="s">
        <v>14478</v>
      </c>
      <c r="R371" s="67"/>
      <c r="S371" s="67"/>
      <c r="T371" s="67"/>
      <c r="U371" s="67"/>
      <c r="V371" s="67"/>
      <c r="W371" s="67"/>
      <c r="X371" s="67"/>
      <c r="Y371" s="67"/>
    </row>
    <row r="372" spans="1:25" s="2" customFormat="1" ht="16.5" customHeight="1">
      <c r="A372" s="59">
        <v>370</v>
      </c>
      <c r="B372" s="61" t="str">
        <f t="shared" si="35"/>
        <v>oq</v>
      </c>
      <c r="C372" s="61" t="s">
        <v>4550</v>
      </c>
      <c r="D372" s="2" t="s">
        <v>13562</v>
      </c>
      <c r="E372" s="61" t="str">
        <f t="shared" si="36"/>
        <v>o</v>
      </c>
      <c r="F372" s="62" t="str">
        <f t="shared" si="37"/>
        <v>q</v>
      </c>
      <c r="G372" s="62" t="str">
        <f t="shared" si="38"/>
        <v>R</v>
      </c>
      <c r="H372" s="62" t="str">
        <f t="shared" si="39"/>
        <v>L</v>
      </c>
      <c r="I372" s="62">
        <f t="shared" si="40"/>
        <v>24</v>
      </c>
      <c r="J372" s="62">
        <f t="shared" si="41"/>
        <v>1</v>
      </c>
      <c r="K372" s="81">
        <v>6.4168256718322115E-4</v>
      </c>
      <c r="L372" s="2" t="s">
        <v>14018</v>
      </c>
      <c r="M372" s="2" t="s">
        <v>6960</v>
      </c>
      <c r="N372" s="60" t="s">
        <v>13987</v>
      </c>
      <c r="O372" s="66" t="s">
        <v>12743</v>
      </c>
      <c r="P372" s="67" t="s">
        <v>4550</v>
      </c>
      <c r="Q372" s="67"/>
      <c r="R372" s="67"/>
      <c r="S372" s="67"/>
      <c r="T372" s="67"/>
      <c r="U372" s="67"/>
      <c r="V372" s="67"/>
      <c r="W372" s="67"/>
      <c r="X372" s="67"/>
      <c r="Y372" s="67"/>
    </row>
    <row r="373" spans="1:25" s="2" customFormat="1" ht="16.5" customHeight="1">
      <c r="A373" s="59">
        <v>371</v>
      </c>
      <c r="B373" s="61" t="str">
        <f t="shared" si="35"/>
        <v>ur</v>
      </c>
      <c r="C373" s="61" t="s">
        <v>6613</v>
      </c>
      <c r="D373" s="2" t="s">
        <v>13645</v>
      </c>
      <c r="E373" s="61" t="str">
        <f t="shared" si="36"/>
        <v>u</v>
      </c>
      <c r="F373" s="62" t="str">
        <f t="shared" si="37"/>
        <v>r</v>
      </c>
      <c r="G373" s="62" t="str">
        <f t="shared" si="38"/>
        <v>R</v>
      </c>
      <c r="H373" s="62" t="str">
        <f t="shared" si="39"/>
        <v>L</v>
      </c>
      <c r="I373" s="62">
        <f t="shared" si="40"/>
        <v>19</v>
      </c>
      <c r="J373" s="62">
        <f t="shared" si="41"/>
        <v>10</v>
      </c>
      <c r="K373" s="81">
        <v>6.4096994810506128E-4</v>
      </c>
      <c r="L373" s="2" t="s">
        <v>13537</v>
      </c>
      <c r="M373" s="2" t="s">
        <v>14110</v>
      </c>
      <c r="N373" s="60" t="s">
        <v>6978</v>
      </c>
      <c r="O373" s="66" t="s">
        <v>14091</v>
      </c>
      <c r="P373" s="67" t="s">
        <v>1176</v>
      </c>
      <c r="Q373" s="67" t="s">
        <v>6765</v>
      </c>
      <c r="R373" s="67" t="s">
        <v>6776</v>
      </c>
      <c r="S373" s="67"/>
      <c r="T373" s="67"/>
      <c r="U373" s="67"/>
      <c r="V373" s="67"/>
      <c r="W373" s="67"/>
      <c r="X373" s="67"/>
      <c r="Y373" s="67"/>
    </row>
    <row r="374" spans="1:25" s="2" customFormat="1" ht="16.5" customHeight="1">
      <c r="A374" s="59">
        <v>372</v>
      </c>
      <c r="B374" s="61" t="str">
        <f t="shared" si="35"/>
        <v>ms</v>
      </c>
      <c r="C374" s="61" t="s">
        <v>3428</v>
      </c>
      <c r="D374" s="2" t="s">
        <v>13593</v>
      </c>
      <c r="E374" s="61" t="str">
        <f t="shared" si="36"/>
        <v>m</v>
      </c>
      <c r="F374" s="62" t="str">
        <f t="shared" si="37"/>
        <v>s</v>
      </c>
      <c r="G374" s="62" t="str">
        <f t="shared" si="38"/>
        <v>R</v>
      </c>
      <c r="H374" s="62" t="str">
        <f t="shared" si="39"/>
        <v>L</v>
      </c>
      <c r="I374" s="62">
        <f t="shared" si="40"/>
        <v>21</v>
      </c>
      <c r="J374" s="62">
        <f t="shared" si="41"/>
        <v>5</v>
      </c>
      <c r="K374" s="81">
        <v>6.4035820204709753E-4</v>
      </c>
      <c r="L374" s="2" t="s">
        <v>6877</v>
      </c>
      <c r="M374" s="2" t="s">
        <v>14095</v>
      </c>
      <c r="N374" s="60" t="s">
        <v>7240</v>
      </c>
      <c r="O374" s="66" t="s">
        <v>11503</v>
      </c>
      <c r="P374" s="67" t="s">
        <v>13495</v>
      </c>
      <c r="Q374" s="67" t="s">
        <v>2637</v>
      </c>
      <c r="R374" s="67" t="s">
        <v>2287</v>
      </c>
      <c r="S374" s="67"/>
      <c r="T374" s="67"/>
      <c r="U374" s="67"/>
      <c r="V374" s="67"/>
      <c r="W374" s="67"/>
      <c r="X374" s="67"/>
      <c r="Y374" s="67"/>
    </row>
    <row r="375" spans="1:25" s="2" customFormat="1" ht="16.5" customHeight="1">
      <c r="A375" s="59">
        <v>373</v>
      </c>
      <c r="B375" s="61" t="str">
        <f t="shared" si="35"/>
        <v>js</v>
      </c>
      <c r="C375" s="61" t="s">
        <v>2369</v>
      </c>
      <c r="D375" s="2" t="s">
        <v>13572</v>
      </c>
      <c r="E375" s="61" t="str">
        <f t="shared" si="36"/>
        <v>j</v>
      </c>
      <c r="F375" s="62" t="str">
        <f t="shared" si="37"/>
        <v>s</v>
      </c>
      <c r="G375" s="62" t="str">
        <f t="shared" si="38"/>
        <v>R</v>
      </c>
      <c r="H375" s="62" t="str">
        <f t="shared" si="39"/>
        <v>L</v>
      </c>
      <c r="I375" s="62">
        <f t="shared" si="40"/>
        <v>20</v>
      </c>
      <c r="J375" s="62">
        <f t="shared" si="41"/>
        <v>5</v>
      </c>
      <c r="K375" s="81">
        <v>6.4018899569063951E-4</v>
      </c>
      <c r="L375" s="2" t="s">
        <v>6887</v>
      </c>
      <c r="M375" s="2" t="s">
        <v>14095</v>
      </c>
      <c r="N375" s="60" t="s">
        <v>6972</v>
      </c>
      <c r="O375" s="66" t="s">
        <v>12499</v>
      </c>
      <c r="P375" s="67" t="s">
        <v>3348</v>
      </c>
      <c r="Q375" s="67" t="s">
        <v>4076</v>
      </c>
      <c r="R375" s="67"/>
      <c r="S375" s="67"/>
      <c r="T375" s="67"/>
      <c r="U375" s="67"/>
      <c r="V375" s="67"/>
      <c r="W375" s="67"/>
      <c r="X375" s="67"/>
      <c r="Y375" s="67"/>
    </row>
    <row r="376" spans="1:25" s="2" customFormat="1" ht="16.5" customHeight="1">
      <c r="A376" s="59">
        <v>374</v>
      </c>
      <c r="B376" s="61" t="str">
        <f t="shared" si="35"/>
        <v>gh</v>
      </c>
      <c r="C376" s="61" t="s">
        <v>1396</v>
      </c>
      <c r="D376" s="2" t="s">
        <v>13647</v>
      </c>
      <c r="E376" s="61" t="str">
        <f t="shared" si="36"/>
        <v>g</v>
      </c>
      <c r="F376" s="62" t="str">
        <f t="shared" si="37"/>
        <v>h</v>
      </c>
      <c r="G376" s="62" t="str">
        <f t="shared" si="38"/>
        <v>L</v>
      </c>
      <c r="H376" s="62" t="str">
        <f t="shared" si="39"/>
        <v>R</v>
      </c>
      <c r="I376" s="62">
        <f t="shared" si="40"/>
        <v>14</v>
      </c>
      <c r="J376" s="62">
        <f t="shared" si="41"/>
        <v>17</v>
      </c>
      <c r="K376" s="81">
        <v>6.3978875757824836E-4</v>
      </c>
      <c r="L376" s="2" t="s">
        <v>13509</v>
      </c>
      <c r="M376" s="2" t="s">
        <v>6950</v>
      </c>
      <c r="N376" s="60" t="s">
        <v>6972</v>
      </c>
      <c r="O376" s="66" t="s">
        <v>9287</v>
      </c>
      <c r="P376" s="67" t="s">
        <v>5680</v>
      </c>
      <c r="Q376" s="67" t="s">
        <v>1691</v>
      </c>
      <c r="R376" s="67"/>
      <c r="S376" s="67"/>
      <c r="T376" s="67"/>
      <c r="U376" s="67"/>
      <c r="V376" s="67"/>
      <c r="W376" s="67"/>
      <c r="X376" s="67"/>
      <c r="Y376" s="67"/>
    </row>
    <row r="377" spans="1:25" s="2" customFormat="1" ht="16.5" customHeight="1">
      <c r="A377" s="59">
        <v>375</v>
      </c>
      <c r="B377" s="61" t="str">
        <f t="shared" si="35"/>
        <v>jd</v>
      </c>
      <c r="C377" s="61" t="s">
        <v>2047</v>
      </c>
      <c r="D377" s="2" t="s">
        <v>6811</v>
      </c>
      <c r="E377" s="61" t="str">
        <f t="shared" si="36"/>
        <v>j</v>
      </c>
      <c r="F377" s="62" t="str">
        <f t="shared" si="37"/>
        <v>d</v>
      </c>
      <c r="G377" s="62" t="str">
        <f t="shared" si="38"/>
        <v>R</v>
      </c>
      <c r="H377" s="62" t="str">
        <f t="shared" si="39"/>
        <v>L</v>
      </c>
      <c r="I377" s="62">
        <f t="shared" si="40"/>
        <v>20</v>
      </c>
      <c r="J377" s="62">
        <f t="shared" si="41"/>
        <v>8</v>
      </c>
      <c r="K377" s="81">
        <v>6.3960653534821663E-4</v>
      </c>
      <c r="L377" s="2" t="s">
        <v>6887</v>
      </c>
      <c r="M377" s="2" t="s">
        <v>13510</v>
      </c>
      <c r="N377" s="60" t="s">
        <v>6972</v>
      </c>
      <c r="O377" s="66" t="s">
        <v>13204</v>
      </c>
      <c r="P377" s="67" t="s">
        <v>4641</v>
      </c>
      <c r="Q377" s="67" t="s">
        <v>2043</v>
      </c>
      <c r="R377" s="67"/>
      <c r="S377" s="67"/>
      <c r="T377" s="67"/>
      <c r="U377" s="67"/>
      <c r="V377" s="67"/>
      <c r="W377" s="67"/>
      <c r="X377" s="67"/>
      <c r="Y377" s="67"/>
    </row>
    <row r="378" spans="1:25" s="2" customFormat="1" ht="16.5" customHeight="1">
      <c r="A378" s="59">
        <v>376</v>
      </c>
      <c r="B378" s="61" t="str">
        <f t="shared" si="35"/>
        <v>eu</v>
      </c>
      <c r="C378" s="61" t="s">
        <v>6113</v>
      </c>
      <c r="D378" s="2" t="s">
        <v>6924</v>
      </c>
      <c r="E378" s="61" t="str">
        <f t="shared" si="36"/>
        <v>e</v>
      </c>
      <c r="F378" s="62" t="str">
        <f t="shared" si="37"/>
        <v>u</v>
      </c>
      <c r="G378" s="62" t="str">
        <f t="shared" si="38"/>
        <v>L</v>
      </c>
      <c r="H378" s="62" t="str">
        <f t="shared" si="39"/>
        <v>R</v>
      </c>
      <c r="I378" s="62">
        <f t="shared" si="40"/>
        <v>7</v>
      </c>
      <c r="J378" s="62">
        <f t="shared" si="41"/>
        <v>19</v>
      </c>
      <c r="K378" s="81">
        <v>6.3700986857026423E-4</v>
      </c>
      <c r="L378" s="2" t="s">
        <v>6876</v>
      </c>
      <c r="M378" s="2" t="s">
        <v>13512</v>
      </c>
      <c r="N378" s="60" t="s">
        <v>6797</v>
      </c>
      <c r="O378" s="66" t="s">
        <v>12838</v>
      </c>
      <c r="P378" s="67" t="s">
        <v>6982</v>
      </c>
      <c r="Q378" s="67" t="s">
        <v>6177</v>
      </c>
      <c r="R378" s="67"/>
      <c r="S378" s="67"/>
      <c r="T378" s="67"/>
      <c r="U378" s="67"/>
      <c r="V378" s="67"/>
      <c r="W378" s="67"/>
      <c r="X378" s="67"/>
      <c r="Y378" s="67"/>
    </row>
    <row r="379" spans="1:25" s="2" customFormat="1" ht="16.5" customHeight="1">
      <c r="A379" s="59">
        <v>377</v>
      </c>
      <c r="B379" s="61" t="str">
        <f t="shared" si="35"/>
        <v>bl</v>
      </c>
      <c r="C379" s="61" t="s">
        <v>259</v>
      </c>
      <c r="D379" s="2" t="s">
        <v>13607</v>
      </c>
      <c r="E379" s="61" t="str">
        <f t="shared" si="36"/>
        <v>b</v>
      </c>
      <c r="F379" s="62" t="str">
        <f t="shared" si="37"/>
        <v>l</v>
      </c>
      <c r="G379" s="62" t="str">
        <f t="shared" si="38"/>
        <v>L</v>
      </c>
      <c r="H379" s="62" t="str">
        <f t="shared" si="39"/>
        <v>R</v>
      </c>
      <c r="I379" s="62">
        <f t="shared" si="40"/>
        <v>15</v>
      </c>
      <c r="J379" s="62">
        <f t="shared" si="41"/>
        <v>25</v>
      </c>
      <c r="K379" s="81">
        <v>6.316473286579014E-4</v>
      </c>
      <c r="L379" s="2" t="s">
        <v>6880</v>
      </c>
      <c r="M379" s="2" t="s">
        <v>6916</v>
      </c>
      <c r="N379" s="60" t="s">
        <v>6973</v>
      </c>
      <c r="O379" s="66" t="s">
        <v>8762</v>
      </c>
      <c r="P379" s="67" t="s">
        <v>2875</v>
      </c>
      <c r="Q379" s="67" t="s">
        <v>722</v>
      </c>
      <c r="R379" s="67"/>
      <c r="S379" s="67"/>
      <c r="T379" s="67"/>
      <c r="U379" s="67"/>
      <c r="V379" s="67"/>
      <c r="W379" s="67"/>
      <c r="X379" s="67"/>
      <c r="Y379" s="67"/>
    </row>
    <row r="380" spans="1:25" s="2" customFormat="1" ht="16.5" customHeight="1">
      <c r="A380" s="59">
        <v>378</v>
      </c>
      <c r="B380" s="61" t="str">
        <f t="shared" si="35"/>
        <v>xm</v>
      </c>
      <c r="C380" s="61" t="s">
        <v>5587</v>
      </c>
      <c r="D380" s="2" t="s">
        <v>13720</v>
      </c>
      <c r="E380" s="61" t="str">
        <f t="shared" si="36"/>
        <v>x</v>
      </c>
      <c r="F380" s="62" t="str">
        <f t="shared" si="37"/>
        <v>m</v>
      </c>
      <c r="G380" s="62" t="str">
        <f t="shared" si="38"/>
        <v>L</v>
      </c>
      <c r="H380" s="62" t="str">
        <f t="shared" si="39"/>
        <v>R</v>
      </c>
      <c r="I380" s="62">
        <f t="shared" si="40"/>
        <v>6</v>
      </c>
      <c r="J380" s="62">
        <f t="shared" si="41"/>
        <v>21</v>
      </c>
      <c r="K380" s="81">
        <v>6.3028066193266329E-4</v>
      </c>
      <c r="L380" s="2" t="s">
        <v>6892</v>
      </c>
      <c r="M380" s="2" t="s">
        <v>14110</v>
      </c>
      <c r="N380" s="60" t="s">
        <v>13489</v>
      </c>
      <c r="O380" s="66" t="s">
        <v>10022</v>
      </c>
      <c r="P380" s="67" t="s">
        <v>14104</v>
      </c>
      <c r="Q380" s="67" t="s">
        <v>1165</v>
      </c>
      <c r="R380" s="67" t="s">
        <v>722</v>
      </c>
      <c r="S380" s="67"/>
      <c r="T380" s="67"/>
      <c r="U380" s="67"/>
      <c r="V380" s="67"/>
      <c r="W380" s="67"/>
      <c r="X380" s="67"/>
      <c r="Y380" s="67"/>
    </row>
    <row r="381" spans="1:25" s="2" customFormat="1" ht="16.5" customHeight="1">
      <c r="A381" s="59">
        <v>379</v>
      </c>
      <c r="B381" s="61" t="str">
        <f t="shared" si="35"/>
        <v>dh</v>
      </c>
      <c r="C381" s="61" t="s">
        <v>834</v>
      </c>
      <c r="D381" s="2" t="s">
        <v>13639</v>
      </c>
      <c r="E381" s="61" t="str">
        <f t="shared" si="36"/>
        <v>d</v>
      </c>
      <c r="F381" s="62" t="str">
        <f t="shared" si="37"/>
        <v>h</v>
      </c>
      <c r="G381" s="62" t="str">
        <f t="shared" si="38"/>
        <v>L</v>
      </c>
      <c r="H381" s="62" t="str">
        <f t="shared" si="39"/>
        <v>R</v>
      </c>
      <c r="I381" s="62">
        <f t="shared" si="40"/>
        <v>8</v>
      </c>
      <c r="J381" s="62">
        <f t="shared" si="41"/>
        <v>17</v>
      </c>
      <c r="K381" s="81">
        <v>6.2797685231011911E-4</v>
      </c>
      <c r="L381" s="2" t="s">
        <v>13508</v>
      </c>
      <c r="M381" s="2" t="s">
        <v>6950</v>
      </c>
      <c r="N381" s="60" t="s">
        <v>6797</v>
      </c>
      <c r="O381" s="66" t="s">
        <v>7723</v>
      </c>
      <c r="P381" s="67" t="s">
        <v>4303</v>
      </c>
      <c r="Q381" s="67" t="s">
        <v>3354</v>
      </c>
      <c r="R381" s="67" t="s">
        <v>2321</v>
      </c>
      <c r="S381" s="67"/>
      <c r="T381" s="67"/>
      <c r="U381" s="67"/>
      <c r="V381" s="67"/>
      <c r="W381" s="67"/>
      <c r="X381" s="67"/>
      <c r="Y381" s="67"/>
    </row>
    <row r="382" spans="1:25" s="2" customFormat="1" ht="16.5" customHeight="1">
      <c r="A382" s="59">
        <v>380</v>
      </c>
      <c r="B382" s="61" t="str">
        <f t="shared" si="35"/>
        <v>of</v>
      </c>
      <c r="C382" s="61" t="s">
        <v>4519</v>
      </c>
      <c r="D382" s="2" t="s">
        <v>13538</v>
      </c>
      <c r="E382" s="61" t="str">
        <f t="shared" si="36"/>
        <v>o</v>
      </c>
      <c r="F382" s="62" t="str">
        <f t="shared" si="37"/>
        <v>f</v>
      </c>
      <c r="G382" s="62" t="str">
        <f t="shared" si="38"/>
        <v>R</v>
      </c>
      <c r="H382" s="62" t="str">
        <f t="shared" si="39"/>
        <v>L</v>
      </c>
      <c r="I382" s="62">
        <f t="shared" si="40"/>
        <v>24</v>
      </c>
      <c r="J382" s="62">
        <f t="shared" si="41"/>
        <v>11</v>
      </c>
      <c r="K382" s="81">
        <v>6.2505804266121772E-4</v>
      </c>
      <c r="L382" s="2" t="s">
        <v>14018</v>
      </c>
      <c r="M382" s="2" t="s">
        <v>13510</v>
      </c>
      <c r="N382" s="60" t="s">
        <v>6797</v>
      </c>
      <c r="O382" s="66" t="s">
        <v>4519</v>
      </c>
      <c r="P382" s="67" t="s">
        <v>4519</v>
      </c>
      <c r="Q382" s="67"/>
      <c r="R382" s="67"/>
      <c r="S382" s="67"/>
      <c r="T382" s="67"/>
      <c r="U382" s="67"/>
      <c r="V382" s="67"/>
      <c r="W382" s="67"/>
      <c r="X382" s="67"/>
      <c r="Y382" s="67"/>
    </row>
    <row r="383" spans="1:25" s="2" customFormat="1" ht="16.5" customHeight="1">
      <c r="A383" s="59">
        <v>381</v>
      </c>
      <c r="B383" s="61" t="str">
        <f t="shared" si="35"/>
        <v>gj</v>
      </c>
      <c r="C383" s="61" t="s">
        <v>1458</v>
      </c>
      <c r="D383" s="2" t="s">
        <v>6911</v>
      </c>
      <c r="E383" s="61" t="str">
        <f t="shared" si="36"/>
        <v>g</v>
      </c>
      <c r="F383" s="62" t="str">
        <f t="shared" si="37"/>
        <v>j</v>
      </c>
      <c r="G383" s="62" t="str">
        <f t="shared" si="38"/>
        <v>L</v>
      </c>
      <c r="H383" s="62" t="str">
        <f t="shared" si="39"/>
        <v>R</v>
      </c>
      <c r="I383" s="62">
        <f t="shared" si="40"/>
        <v>14</v>
      </c>
      <c r="J383" s="62">
        <f t="shared" si="41"/>
        <v>20</v>
      </c>
      <c r="K383" s="81">
        <v>6.2455693152863045E-4</v>
      </c>
      <c r="L383" s="2" t="s">
        <v>13509</v>
      </c>
      <c r="M383" s="2" t="s">
        <v>6840</v>
      </c>
      <c r="N383" s="60" t="s">
        <v>6797</v>
      </c>
      <c r="O383" s="66" t="s">
        <v>9987</v>
      </c>
      <c r="P383" s="67" t="s">
        <v>14104</v>
      </c>
      <c r="Q383" s="67" t="s">
        <v>2637</v>
      </c>
      <c r="R383" s="67"/>
      <c r="S383" s="67"/>
      <c r="T383" s="67"/>
      <c r="U383" s="67"/>
      <c r="V383" s="67"/>
      <c r="W383" s="67"/>
      <c r="X383" s="67"/>
      <c r="Y383" s="67"/>
    </row>
    <row r="384" spans="1:25" s="2" customFormat="1" ht="16.5" customHeight="1">
      <c r="A384" s="59">
        <v>382</v>
      </c>
      <c r="B384" s="61" t="str">
        <f t="shared" si="35"/>
        <v>us</v>
      </c>
      <c r="C384" s="61" t="s">
        <v>6593</v>
      </c>
      <c r="D384" s="2" t="s">
        <v>13615</v>
      </c>
      <c r="E384" s="61" t="str">
        <f t="shared" si="36"/>
        <v>u</v>
      </c>
      <c r="F384" s="62" t="str">
        <f t="shared" si="37"/>
        <v>s</v>
      </c>
      <c r="G384" s="62" t="str">
        <f t="shared" si="38"/>
        <v>R</v>
      </c>
      <c r="H384" s="62" t="str">
        <f t="shared" si="39"/>
        <v>L</v>
      </c>
      <c r="I384" s="62">
        <f t="shared" si="40"/>
        <v>19</v>
      </c>
      <c r="J384" s="62">
        <f t="shared" si="41"/>
        <v>5</v>
      </c>
      <c r="K384" s="81">
        <v>6.2419574103696033E-4</v>
      </c>
      <c r="L384" s="2" t="s">
        <v>13537</v>
      </c>
      <c r="M384" s="2" t="s">
        <v>13512</v>
      </c>
      <c r="N384" s="60" t="s">
        <v>6972</v>
      </c>
      <c r="O384" s="66" t="s">
        <v>11377</v>
      </c>
      <c r="P384" s="67" t="s">
        <v>4221</v>
      </c>
      <c r="Q384" s="67" t="s">
        <v>6776</v>
      </c>
      <c r="R384" s="67" t="s">
        <v>5080</v>
      </c>
      <c r="S384" s="67"/>
      <c r="T384" s="67"/>
      <c r="U384" s="67"/>
      <c r="V384" s="67"/>
      <c r="W384" s="67"/>
      <c r="X384" s="67"/>
      <c r="Y384" s="67"/>
    </row>
    <row r="385" spans="1:25" s="2" customFormat="1" ht="16.5" customHeight="1">
      <c r="A385" s="59">
        <v>383</v>
      </c>
      <c r="B385" s="61" t="str">
        <f t="shared" si="35"/>
        <v>uf</v>
      </c>
      <c r="C385" s="61" t="s">
        <v>6489</v>
      </c>
      <c r="D385" s="2" t="s">
        <v>13362</v>
      </c>
      <c r="E385" s="61" t="str">
        <f t="shared" si="36"/>
        <v>u</v>
      </c>
      <c r="F385" s="62" t="str">
        <f t="shared" si="37"/>
        <v>f</v>
      </c>
      <c r="G385" s="62" t="str">
        <f t="shared" si="38"/>
        <v>R</v>
      </c>
      <c r="H385" s="62" t="str">
        <f t="shared" si="39"/>
        <v>L</v>
      </c>
      <c r="I385" s="62">
        <f t="shared" si="40"/>
        <v>19</v>
      </c>
      <c r="J385" s="62">
        <f t="shared" si="41"/>
        <v>11</v>
      </c>
      <c r="K385" s="81">
        <v>6.2146240758648413E-4</v>
      </c>
      <c r="L385" s="2" t="s">
        <v>13537</v>
      </c>
      <c r="M385" s="2" t="s">
        <v>13510</v>
      </c>
      <c r="N385" s="60" t="s">
        <v>6797</v>
      </c>
      <c r="O385" s="66" t="s">
        <v>12334</v>
      </c>
      <c r="P385" s="67" t="s">
        <v>4513</v>
      </c>
      <c r="Q385" s="67" t="s">
        <v>5479</v>
      </c>
      <c r="R385" s="67"/>
      <c r="S385" s="67"/>
      <c r="T385" s="67"/>
      <c r="U385" s="67"/>
      <c r="V385" s="67"/>
      <c r="W385" s="67"/>
      <c r="X385" s="67"/>
      <c r="Y385" s="67"/>
    </row>
    <row r="386" spans="1:25" s="2" customFormat="1" ht="16.5" customHeight="1">
      <c r="A386" s="59">
        <v>384</v>
      </c>
      <c r="B386" s="61" t="str">
        <f t="shared" si="35"/>
        <v>b</v>
      </c>
      <c r="C386" s="61" t="s">
        <v>289</v>
      </c>
      <c r="D386" s="2" t="s">
        <v>13661</v>
      </c>
      <c r="E386" s="61" t="str">
        <f t="shared" si="36"/>
        <v>b</v>
      </c>
      <c r="F386" s="62" t="str">
        <f t="shared" si="37"/>
        <v>b</v>
      </c>
      <c r="G386" s="62" t="str">
        <f t="shared" si="38"/>
        <v>L</v>
      </c>
      <c r="H386" s="62" t="str">
        <f t="shared" si="39"/>
        <v>L</v>
      </c>
      <c r="I386" s="62">
        <f t="shared" si="40"/>
        <v>15</v>
      </c>
      <c r="J386" s="62">
        <f t="shared" si="41"/>
        <v>15</v>
      </c>
      <c r="K386" s="81">
        <v>6.1833534396040358E-4</v>
      </c>
      <c r="L386" s="2" t="s">
        <v>6880</v>
      </c>
      <c r="M386" s="2" t="s">
        <v>14103</v>
      </c>
      <c r="N386" s="60" t="s">
        <v>6972</v>
      </c>
      <c r="O386" s="66" t="s">
        <v>10577</v>
      </c>
      <c r="P386" s="67" t="s">
        <v>3474</v>
      </c>
      <c r="Q386" s="67" t="s">
        <v>4519</v>
      </c>
      <c r="R386" s="67"/>
      <c r="S386" s="67"/>
      <c r="T386" s="67"/>
      <c r="U386" s="67"/>
      <c r="V386" s="67"/>
      <c r="W386" s="67"/>
      <c r="X386" s="67"/>
      <c r="Y386" s="67"/>
    </row>
    <row r="387" spans="1:25" s="2" customFormat="1" ht="16.5" customHeight="1">
      <c r="A387" s="59">
        <v>385</v>
      </c>
      <c r="B387" s="61" t="str">
        <f t="shared" ref="B387:B450" si="42">VLOOKUP(D387,sp,2,FALSE)</f>
        <v>jg</v>
      </c>
      <c r="C387" s="61" t="s">
        <v>2212</v>
      </c>
      <c r="D387" s="2" t="s">
        <v>13582</v>
      </c>
      <c r="E387" s="61" t="str">
        <f t="shared" ref="E387:E450" si="43">LEFT(B387,1)</f>
        <v>j</v>
      </c>
      <c r="F387" s="62" t="str">
        <f t="shared" ref="F387:F450" si="44">RIGHT(B387,1)</f>
        <v>g</v>
      </c>
      <c r="G387" s="62" t="str">
        <f t="shared" si="38"/>
        <v>R</v>
      </c>
      <c r="H387" s="62" t="str">
        <f t="shared" si="39"/>
        <v>L</v>
      </c>
      <c r="I387" s="62">
        <f t="shared" si="40"/>
        <v>20</v>
      </c>
      <c r="J387" s="62">
        <f t="shared" si="41"/>
        <v>14</v>
      </c>
      <c r="K387" s="81">
        <v>6.1792859791122564E-4</v>
      </c>
      <c r="L387" s="2" t="s">
        <v>6887</v>
      </c>
      <c r="M387" s="2" t="s">
        <v>14461</v>
      </c>
      <c r="N387" s="60" t="s">
        <v>6972</v>
      </c>
      <c r="O387" s="66" t="s">
        <v>11765</v>
      </c>
      <c r="P387" s="67" t="s">
        <v>4621</v>
      </c>
      <c r="Q387" s="67" t="s">
        <v>1511</v>
      </c>
      <c r="R387" s="67"/>
      <c r="S387" s="67"/>
      <c r="T387" s="67"/>
      <c r="U387" s="67"/>
      <c r="V387" s="67"/>
      <c r="W387" s="67"/>
      <c r="X387" s="67"/>
      <c r="Y387" s="67"/>
    </row>
    <row r="388" spans="1:25" s="2" customFormat="1" ht="16.5" customHeight="1">
      <c r="A388" s="59">
        <v>386</v>
      </c>
      <c r="B388" s="61" t="str">
        <f t="shared" si="42"/>
        <v>ud</v>
      </c>
      <c r="C388" s="61" t="s">
        <v>6425</v>
      </c>
      <c r="D388" s="2" t="s">
        <v>13591</v>
      </c>
      <c r="E388" s="61" t="str">
        <f t="shared" si="43"/>
        <v>u</v>
      </c>
      <c r="F388" s="62" t="str">
        <f t="shared" si="44"/>
        <v>d</v>
      </c>
      <c r="G388" s="62" t="str">
        <f t="shared" ref="G388:G451" si="45">IF(FIND(E388,"qwertasdfgzxcvbyuiophjkl;nm")&lt;15.5,"L","R")</f>
        <v>R</v>
      </c>
      <c r="H388" s="62" t="str">
        <f t="shared" ref="H388:H451" si="46">IF(FIND(F388,"qwertasdfgzxcvbyuiophjkl;nm")&lt;15.5,"L","R")</f>
        <v>L</v>
      </c>
      <c r="I388" s="62">
        <f t="shared" ref="I388:I451" si="47">FIND(E388,$I$1)</f>
        <v>19</v>
      </c>
      <c r="J388" s="62">
        <f t="shared" ref="J388:J451" si="48">FIND(F388,$I$1)</f>
        <v>8</v>
      </c>
      <c r="K388" s="81">
        <v>6.1485685174783328E-4</v>
      </c>
      <c r="L388" s="2" t="s">
        <v>13537</v>
      </c>
      <c r="M388" s="2" t="s">
        <v>14463</v>
      </c>
      <c r="N388" s="60" t="s">
        <v>6797</v>
      </c>
      <c r="O388" s="66" t="s">
        <v>14088</v>
      </c>
      <c r="P388" s="67" t="s">
        <v>6799</v>
      </c>
      <c r="Q388" s="67" t="s">
        <v>6797</v>
      </c>
      <c r="R388" s="67" t="s">
        <v>6772</v>
      </c>
      <c r="S388" s="67"/>
      <c r="T388" s="67"/>
      <c r="U388" s="67"/>
      <c r="V388" s="67"/>
      <c r="W388" s="67"/>
      <c r="X388" s="67"/>
      <c r="Y388" s="67"/>
    </row>
    <row r="389" spans="1:25" s="2" customFormat="1" ht="16.5" customHeight="1">
      <c r="A389" s="59">
        <v>387</v>
      </c>
      <c r="B389" s="61" t="str">
        <f t="shared" si="42"/>
        <v>bh</v>
      </c>
      <c r="C389" s="61" t="s">
        <v>98</v>
      </c>
      <c r="D389" s="2" t="s">
        <v>13609</v>
      </c>
      <c r="E389" s="61" t="str">
        <f t="shared" si="43"/>
        <v>b</v>
      </c>
      <c r="F389" s="62" t="str">
        <f t="shared" si="44"/>
        <v>h</v>
      </c>
      <c r="G389" s="62" t="str">
        <f t="shared" si="45"/>
        <v>L</v>
      </c>
      <c r="H389" s="62" t="str">
        <f t="shared" si="46"/>
        <v>R</v>
      </c>
      <c r="I389" s="62">
        <f t="shared" si="47"/>
        <v>15</v>
      </c>
      <c r="J389" s="62">
        <f t="shared" si="48"/>
        <v>17</v>
      </c>
      <c r="K389" s="81">
        <v>6.1191201035178458E-4</v>
      </c>
      <c r="L389" s="2" t="s">
        <v>6880</v>
      </c>
      <c r="M389" s="2" t="s">
        <v>6950</v>
      </c>
      <c r="N389" s="60" t="s">
        <v>6978</v>
      </c>
      <c r="O389" s="66" t="s">
        <v>98</v>
      </c>
      <c r="P389" s="67" t="s">
        <v>98</v>
      </c>
      <c r="Q389" s="67"/>
      <c r="R389" s="67"/>
      <c r="S389" s="67"/>
      <c r="T389" s="67"/>
      <c r="U389" s="67"/>
      <c r="V389" s="67"/>
      <c r="W389" s="67"/>
      <c r="X389" s="67"/>
      <c r="Y389" s="67"/>
    </row>
    <row r="390" spans="1:25" s="2" customFormat="1" ht="16.5" customHeight="1">
      <c r="A390" s="59">
        <v>388</v>
      </c>
      <c r="B390" s="61" t="str">
        <f t="shared" si="42"/>
        <v>q;</v>
      </c>
      <c r="C390" s="61" t="s">
        <v>4082</v>
      </c>
      <c r="D390" s="2" t="s">
        <v>13578</v>
      </c>
      <c r="E390" s="61" t="str">
        <f t="shared" si="43"/>
        <v>q</v>
      </c>
      <c r="F390" s="62" t="str">
        <f t="shared" si="44"/>
        <v>;</v>
      </c>
      <c r="G390" s="62" t="str">
        <f t="shared" si="45"/>
        <v>L</v>
      </c>
      <c r="H390" s="62" t="str">
        <f t="shared" si="46"/>
        <v>R</v>
      </c>
      <c r="I390" s="62">
        <f t="shared" si="47"/>
        <v>1</v>
      </c>
      <c r="J390" s="62">
        <f t="shared" si="48"/>
        <v>27</v>
      </c>
      <c r="K390" s="81">
        <v>6.0684883553161677E-4</v>
      </c>
      <c r="L390" s="2" t="s">
        <v>13511</v>
      </c>
      <c r="M390" s="2" t="s">
        <v>14095</v>
      </c>
      <c r="N390" s="60" t="s">
        <v>6972</v>
      </c>
      <c r="O390" s="66" t="s">
        <v>11702</v>
      </c>
      <c r="P390" s="67" t="s">
        <v>4621</v>
      </c>
      <c r="Q390" s="67" t="s">
        <v>4076</v>
      </c>
      <c r="R390" s="67"/>
      <c r="S390" s="67"/>
      <c r="T390" s="67"/>
      <c r="U390" s="67"/>
      <c r="V390" s="67"/>
      <c r="W390" s="67"/>
      <c r="X390" s="67"/>
      <c r="Y390" s="67"/>
    </row>
    <row r="391" spans="1:25" s="2" customFormat="1" ht="16.5" customHeight="1">
      <c r="A391" s="59">
        <v>389</v>
      </c>
      <c r="B391" s="61" t="str">
        <f t="shared" si="42"/>
        <v>cc</v>
      </c>
      <c r="C391" s="61" t="s">
        <v>790</v>
      </c>
      <c r="D391" s="2" t="s">
        <v>13707</v>
      </c>
      <c r="E391" s="61" t="str">
        <f t="shared" si="43"/>
        <v>c</v>
      </c>
      <c r="F391" s="62" t="str">
        <f t="shared" si="44"/>
        <v>c</v>
      </c>
      <c r="G391" s="62" t="str">
        <f t="shared" si="45"/>
        <v>L</v>
      </c>
      <c r="H391" s="62" t="str">
        <f t="shared" si="46"/>
        <v>L</v>
      </c>
      <c r="I391" s="62">
        <f t="shared" si="47"/>
        <v>9</v>
      </c>
      <c r="J391" s="62">
        <f t="shared" si="48"/>
        <v>9</v>
      </c>
      <c r="K391" s="81">
        <v>6.0669264504873246E-4</v>
      </c>
      <c r="L391" s="2" t="s">
        <v>6882</v>
      </c>
      <c r="M391" s="2" t="s">
        <v>13535</v>
      </c>
      <c r="N391" s="60" t="s">
        <v>6972</v>
      </c>
      <c r="O391" s="66" t="s">
        <v>10461</v>
      </c>
      <c r="P391" s="67" t="s">
        <v>3474</v>
      </c>
      <c r="Q391" s="67" t="s">
        <v>794</v>
      </c>
      <c r="R391" s="67"/>
      <c r="S391" s="67"/>
      <c r="T391" s="67"/>
      <c r="U391" s="67"/>
      <c r="V391" s="67"/>
      <c r="W391" s="67"/>
      <c r="X391" s="67"/>
      <c r="Y391" s="67"/>
    </row>
    <row r="392" spans="1:25" s="2" customFormat="1" ht="16.5" customHeight="1">
      <c r="A392" s="59">
        <v>390</v>
      </c>
      <c r="B392" s="61" t="str">
        <f t="shared" si="42"/>
        <v>cn</v>
      </c>
      <c r="C392" s="61" t="s">
        <v>401</v>
      </c>
      <c r="D392" s="2" t="s">
        <v>13731</v>
      </c>
      <c r="E392" s="61" t="str">
        <f t="shared" si="43"/>
        <v>c</v>
      </c>
      <c r="F392" s="62" t="str">
        <f t="shared" si="44"/>
        <v>n</v>
      </c>
      <c r="G392" s="62" t="str">
        <f t="shared" si="45"/>
        <v>L</v>
      </c>
      <c r="H392" s="62" t="str">
        <f t="shared" si="46"/>
        <v>R</v>
      </c>
      <c r="I392" s="62">
        <f t="shared" si="47"/>
        <v>9</v>
      </c>
      <c r="J392" s="62">
        <f t="shared" si="48"/>
        <v>18</v>
      </c>
      <c r="K392" s="81">
        <v>6.0589867676073697E-4</v>
      </c>
      <c r="L392" s="2" t="s">
        <v>6882</v>
      </c>
      <c r="M392" s="2" t="s">
        <v>6841</v>
      </c>
      <c r="N392" s="60" t="s">
        <v>6797</v>
      </c>
      <c r="O392" s="66" t="s">
        <v>9021</v>
      </c>
      <c r="P392" s="67" t="s">
        <v>4640</v>
      </c>
      <c r="Q392" s="67" t="s">
        <v>824</v>
      </c>
      <c r="R392" s="67" t="s">
        <v>4361</v>
      </c>
      <c r="S392" s="67"/>
      <c r="T392" s="67"/>
      <c r="U392" s="67"/>
      <c r="V392" s="67"/>
      <c r="W392" s="67"/>
      <c r="X392" s="67"/>
      <c r="Y392" s="67"/>
    </row>
    <row r="393" spans="1:25" s="2" customFormat="1" ht="16.5" customHeight="1">
      <c r="A393" s="59">
        <v>391</v>
      </c>
      <c r="B393" s="61" t="str">
        <f t="shared" si="42"/>
        <v>ai</v>
      </c>
      <c r="C393" s="61" t="s">
        <v>20</v>
      </c>
      <c r="D393" s="2" t="s">
        <v>6950</v>
      </c>
      <c r="E393" s="61" t="str">
        <f t="shared" si="43"/>
        <v>a</v>
      </c>
      <c r="F393" s="62" t="str">
        <f t="shared" si="44"/>
        <v>i</v>
      </c>
      <c r="G393" s="62" t="str">
        <f t="shared" si="45"/>
        <v>L</v>
      </c>
      <c r="H393" s="62" t="str">
        <f t="shared" si="46"/>
        <v>R</v>
      </c>
      <c r="I393" s="62">
        <f t="shared" si="47"/>
        <v>2</v>
      </c>
      <c r="J393" s="62">
        <f t="shared" si="48"/>
        <v>22</v>
      </c>
      <c r="K393" s="81">
        <v>6.0378034333661787E-4</v>
      </c>
      <c r="L393" s="2" t="s">
        <v>6875</v>
      </c>
      <c r="M393" s="2" t="s">
        <v>13510</v>
      </c>
      <c r="N393" s="60" t="s">
        <v>13877</v>
      </c>
      <c r="O393" s="66" t="s">
        <v>14489</v>
      </c>
      <c r="P393" s="67" t="s">
        <v>6760</v>
      </c>
      <c r="Q393" s="67" t="s">
        <v>3354</v>
      </c>
      <c r="R393" s="67" t="s">
        <v>6966</v>
      </c>
      <c r="S393" s="67" t="s">
        <v>6041</v>
      </c>
      <c r="T393" s="67"/>
      <c r="U393" s="67"/>
      <c r="V393" s="67"/>
      <c r="W393" s="67"/>
      <c r="X393" s="67"/>
      <c r="Y393" s="67"/>
    </row>
    <row r="394" spans="1:25" s="2" customFormat="1" ht="16.5" customHeight="1">
      <c r="A394" s="59">
        <v>392</v>
      </c>
      <c r="B394" s="61" t="str">
        <f t="shared" si="42"/>
        <v>ba</v>
      </c>
      <c r="C394" s="61" t="s">
        <v>73</v>
      </c>
      <c r="D394" s="2" t="s">
        <v>6941</v>
      </c>
      <c r="E394" s="61" t="str">
        <f t="shared" si="43"/>
        <v>b</v>
      </c>
      <c r="F394" s="62" t="str">
        <f t="shared" si="44"/>
        <v>a</v>
      </c>
      <c r="G394" s="62" t="str">
        <f t="shared" si="45"/>
        <v>L</v>
      </c>
      <c r="H394" s="62" t="str">
        <f t="shared" si="46"/>
        <v>L</v>
      </c>
      <c r="I394" s="62">
        <f t="shared" si="47"/>
        <v>15</v>
      </c>
      <c r="J394" s="62">
        <f t="shared" si="48"/>
        <v>2</v>
      </c>
      <c r="K394" s="81">
        <v>6.0127153370528798E-4</v>
      </c>
      <c r="L394" s="2" t="s">
        <v>6880</v>
      </c>
      <c r="M394" s="2" t="s">
        <v>6875</v>
      </c>
      <c r="N394" s="60" t="s">
        <v>6978</v>
      </c>
      <c r="O394" s="66" t="s">
        <v>73</v>
      </c>
      <c r="P394" s="67" t="s">
        <v>73</v>
      </c>
      <c r="Q394" s="67"/>
      <c r="R394" s="67"/>
      <c r="S394" s="67"/>
      <c r="T394" s="67"/>
      <c r="U394" s="67"/>
      <c r="V394" s="67"/>
      <c r="W394" s="67"/>
      <c r="X394" s="67"/>
      <c r="Y394" s="67"/>
    </row>
    <row r="395" spans="1:25" s="2" customFormat="1" ht="16.5" customHeight="1">
      <c r="A395" s="59">
        <v>393</v>
      </c>
      <c r="B395" s="61" t="str">
        <f t="shared" si="42"/>
        <v>of</v>
      </c>
      <c r="C395" s="61" t="s">
        <v>4497</v>
      </c>
      <c r="D395" s="2" t="s">
        <v>13538</v>
      </c>
      <c r="E395" s="61" t="str">
        <f t="shared" si="43"/>
        <v>o</v>
      </c>
      <c r="F395" s="62" t="str">
        <f t="shared" si="44"/>
        <v>f</v>
      </c>
      <c r="G395" s="62" t="str">
        <f t="shared" si="45"/>
        <v>R</v>
      </c>
      <c r="H395" s="62" t="str">
        <f t="shared" si="46"/>
        <v>L</v>
      </c>
      <c r="I395" s="62">
        <f t="shared" si="47"/>
        <v>24</v>
      </c>
      <c r="J395" s="62">
        <f t="shared" si="48"/>
        <v>11</v>
      </c>
      <c r="K395" s="81">
        <v>5.9954367648837976E-4</v>
      </c>
      <c r="L395" s="2" t="s">
        <v>14018</v>
      </c>
      <c r="M395" s="2" t="s">
        <v>13510</v>
      </c>
      <c r="N395" s="60" t="s">
        <v>6972</v>
      </c>
      <c r="O395" s="66" t="s">
        <v>9325</v>
      </c>
      <c r="P395" s="67" t="s">
        <v>5680</v>
      </c>
      <c r="Q395" s="67" t="s">
        <v>2637</v>
      </c>
      <c r="R395" s="67" t="s">
        <v>72</v>
      </c>
      <c r="S395" s="67"/>
      <c r="T395" s="67"/>
      <c r="U395" s="67"/>
      <c r="V395" s="67"/>
      <c r="W395" s="67"/>
      <c r="X395" s="67"/>
      <c r="Y395" s="67"/>
    </row>
    <row r="396" spans="1:25" s="2" customFormat="1" ht="16.5" customHeight="1">
      <c r="A396" s="59">
        <v>394</v>
      </c>
      <c r="B396" s="61" t="str">
        <f t="shared" si="42"/>
        <v>of</v>
      </c>
      <c r="C396" s="61" t="s">
        <v>4524</v>
      </c>
      <c r="D396" s="2" t="s">
        <v>13538</v>
      </c>
      <c r="E396" s="61" t="str">
        <f t="shared" si="43"/>
        <v>o</v>
      </c>
      <c r="F396" s="62" t="str">
        <f t="shared" si="44"/>
        <v>f</v>
      </c>
      <c r="G396" s="62" t="str">
        <f t="shared" si="45"/>
        <v>R</v>
      </c>
      <c r="H396" s="62" t="str">
        <f t="shared" si="46"/>
        <v>L</v>
      </c>
      <c r="I396" s="62">
        <f t="shared" si="47"/>
        <v>24</v>
      </c>
      <c r="J396" s="62">
        <f t="shared" si="48"/>
        <v>11</v>
      </c>
      <c r="K396" s="81">
        <v>5.9789066054452035E-4</v>
      </c>
      <c r="L396" s="2" t="s">
        <v>14018</v>
      </c>
      <c r="M396" s="2" t="s">
        <v>13510</v>
      </c>
      <c r="N396" s="60" t="s">
        <v>6972</v>
      </c>
      <c r="O396" s="66" t="s">
        <v>11208</v>
      </c>
      <c r="P396" s="67" t="s">
        <v>4515</v>
      </c>
      <c r="Q396" s="67" t="s">
        <v>2188</v>
      </c>
      <c r="R396" s="67"/>
      <c r="S396" s="67"/>
      <c r="T396" s="67"/>
      <c r="U396" s="67"/>
      <c r="V396" s="67"/>
      <c r="W396" s="67"/>
      <c r="X396" s="67"/>
      <c r="Y396" s="67"/>
    </row>
    <row r="397" spans="1:25" s="2" customFormat="1" ht="16.5" customHeight="1">
      <c r="A397" s="59">
        <v>395</v>
      </c>
      <c r="B397" s="61" t="str">
        <f t="shared" si="42"/>
        <v>tn</v>
      </c>
      <c r="C397" s="61" t="s">
        <v>4808</v>
      </c>
      <c r="D397" s="2" t="s">
        <v>13703</v>
      </c>
      <c r="E397" s="61" t="str">
        <f t="shared" si="43"/>
        <v>t</v>
      </c>
      <c r="F397" s="62" t="str">
        <f t="shared" si="44"/>
        <v>n</v>
      </c>
      <c r="G397" s="62" t="str">
        <f t="shared" si="45"/>
        <v>L</v>
      </c>
      <c r="H397" s="62" t="str">
        <f t="shared" si="46"/>
        <v>R</v>
      </c>
      <c r="I397" s="62">
        <f t="shared" si="47"/>
        <v>13</v>
      </c>
      <c r="J397" s="62">
        <f t="shared" si="48"/>
        <v>18</v>
      </c>
      <c r="K397" s="81">
        <v>5.9592200966649886E-4</v>
      </c>
      <c r="L397" s="2" t="s">
        <v>6884</v>
      </c>
      <c r="M397" s="2" t="s">
        <v>6841</v>
      </c>
      <c r="N397" s="60" t="s">
        <v>6972</v>
      </c>
      <c r="O397" s="66" t="s">
        <v>9411</v>
      </c>
      <c r="P397" s="67" t="s">
        <v>5680</v>
      </c>
      <c r="Q397" s="67" t="s">
        <v>1993</v>
      </c>
      <c r="R397" s="67" t="s">
        <v>1993</v>
      </c>
      <c r="S397" s="67"/>
      <c r="T397" s="67"/>
      <c r="U397" s="67"/>
      <c r="V397" s="67"/>
      <c r="W397" s="67"/>
      <c r="X397" s="67"/>
      <c r="Y397" s="67"/>
    </row>
    <row r="398" spans="1:25" s="2" customFormat="1" ht="16.5" customHeight="1">
      <c r="A398" s="59">
        <v>396</v>
      </c>
      <c r="B398" s="61" t="str">
        <f t="shared" si="42"/>
        <v>yw</v>
      </c>
      <c r="C398" s="61" t="s">
        <v>5704</v>
      </c>
      <c r="D398" s="2" t="s">
        <v>13576</v>
      </c>
      <c r="E398" s="61" t="str">
        <f t="shared" si="43"/>
        <v>y</v>
      </c>
      <c r="F398" s="62" t="str">
        <f t="shared" si="44"/>
        <v>w</v>
      </c>
      <c r="G398" s="62" t="str">
        <f t="shared" si="45"/>
        <v>R</v>
      </c>
      <c r="H398" s="62" t="str">
        <f t="shared" si="46"/>
        <v>L</v>
      </c>
      <c r="I398" s="62">
        <f t="shared" si="47"/>
        <v>16</v>
      </c>
      <c r="J398" s="62">
        <f t="shared" si="48"/>
        <v>4</v>
      </c>
      <c r="K398" s="81">
        <v>5.9586343823541722E-4</v>
      </c>
      <c r="L398" s="2" t="s">
        <v>6885</v>
      </c>
      <c r="M398" s="2" t="s">
        <v>6841</v>
      </c>
      <c r="N398" s="60" t="s">
        <v>6972</v>
      </c>
      <c r="O398" s="66" t="s">
        <v>8607</v>
      </c>
      <c r="P398" s="67" t="s">
        <v>3476</v>
      </c>
      <c r="Q398" s="67" t="s">
        <v>1498</v>
      </c>
      <c r="R398" s="67"/>
      <c r="S398" s="67"/>
      <c r="T398" s="67"/>
      <c r="U398" s="67"/>
      <c r="V398" s="67"/>
      <c r="W398" s="67"/>
      <c r="X398" s="67"/>
      <c r="Y398" s="67"/>
    </row>
    <row r="399" spans="1:25" s="2" customFormat="1" ht="16.5" customHeight="1">
      <c r="A399" s="59">
        <v>397</v>
      </c>
      <c r="B399" s="61" t="str">
        <f t="shared" si="42"/>
        <v>ld</v>
      </c>
      <c r="C399" s="61" t="s">
        <v>2863</v>
      </c>
      <c r="D399" s="2" t="s">
        <v>6831</v>
      </c>
      <c r="E399" s="61" t="str">
        <f t="shared" si="43"/>
        <v>l</v>
      </c>
      <c r="F399" s="62" t="str">
        <f t="shared" si="44"/>
        <v>d</v>
      </c>
      <c r="G399" s="62" t="str">
        <f t="shared" si="45"/>
        <v>R</v>
      </c>
      <c r="H399" s="62" t="str">
        <f t="shared" si="46"/>
        <v>L</v>
      </c>
      <c r="I399" s="62">
        <f t="shared" si="47"/>
        <v>25</v>
      </c>
      <c r="J399" s="62">
        <f t="shared" si="48"/>
        <v>8</v>
      </c>
      <c r="K399" s="81">
        <v>5.9123954914836168E-4</v>
      </c>
      <c r="L399" s="2" t="s">
        <v>6889</v>
      </c>
      <c r="M399" s="2" t="s">
        <v>13510</v>
      </c>
      <c r="N399" s="60" t="s">
        <v>6797</v>
      </c>
      <c r="O399" s="66" t="s">
        <v>10549</v>
      </c>
      <c r="P399" s="67" t="s">
        <v>3474</v>
      </c>
      <c r="Q399" s="67" t="s">
        <v>6687</v>
      </c>
      <c r="R399" s="67"/>
      <c r="S399" s="67"/>
      <c r="T399" s="67"/>
      <c r="U399" s="67"/>
      <c r="V399" s="67"/>
      <c r="W399" s="67"/>
      <c r="X399" s="67"/>
      <c r="Y399" s="67"/>
    </row>
    <row r="400" spans="1:25" s="2" customFormat="1" ht="16.5" customHeight="1">
      <c r="A400" s="59">
        <v>398</v>
      </c>
      <c r="B400" s="61" t="str">
        <f t="shared" si="42"/>
        <v>ld</v>
      </c>
      <c r="C400" s="61" t="s">
        <v>2876</v>
      </c>
      <c r="D400" s="2" t="s">
        <v>6831</v>
      </c>
      <c r="E400" s="61" t="str">
        <f t="shared" si="43"/>
        <v>l</v>
      </c>
      <c r="F400" s="62" t="str">
        <f t="shared" si="44"/>
        <v>d</v>
      </c>
      <c r="G400" s="62" t="str">
        <f t="shared" si="45"/>
        <v>R</v>
      </c>
      <c r="H400" s="62" t="str">
        <f t="shared" si="46"/>
        <v>L</v>
      </c>
      <c r="I400" s="62">
        <f t="shared" si="47"/>
        <v>25</v>
      </c>
      <c r="J400" s="62">
        <f t="shared" si="48"/>
        <v>8</v>
      </c>
      <c r="K400" s="81">
        <v>5.8889018396830945E-4</v>
      </c>
      <c r="L400" s="2" t="s">
        <v>6889</v>
      </c>
      <c r="M400" s="2" t="s">
        <v>13510</v>
      </c>
      <c r="N400" s="60" t="s">
        <v>6874</v>
      </c>
      <c r="O400" s="66" t="s">
        <v>12156</v>
      </c>
      <c r="P400" s="67" t="s">
        <v>506</v>
      </c>
      <c r="Q400" s="67" t="s">
        <v>2875</v>
      </c>
      <c r="R400" s="67"/>
      <c r="S400" s="67"/>
      <c r="T400" s="67"/>
      <c r="U400" s="67"/>
      <c r="V400" s="67"/>
      <c r="W400" s="67"/>
      <c r="X400" s="67"/>
      <c r="Y400" s="67"/>
    </row>
    <row r="401" spans="1:25" s="2" customFormat="1" ht="16.5" customHeight="1">
      <c r="A401" s="59">
        <v>399</v>
      </c>
      <c r="B401" s="61" t="str">
        <f t="shared" si="42"/>
        <v>qp</v>
      </c>
      <c r="C401" s="61" t="s">
        <v>4190</v>
      </c>
      <c r="D401" s="2" t="s">
        <v>13594</v>
      </c>
      <c r="E401" s="61" t="str">
        <f t="shared" si="43"/>
        <v>q</v>
      </c>
      <c r="F401" s="62" t="str">
        <f t="shared" si="44"/>
        <v>p</v>
      </c>
      <c r="G401" s="62" t="str">
        <f t="shared" si="45"/>
        <v>L</v>
      </c>
      <c r="H401" s="62" t="str">
        <f t="shared" si="46"/>
        <v>R</v>
      </c>
      <c r="I401" s="62">
        <f t="shared" si="47"/>
        <v>1</v>
      </c>
      <c r="J401" s="62">
        <f t="shared" si="48"/>
        <v>26</v>
      </c>
      <c r="K401" s="81">
        <v>5.888055807900805E-4</v>
      </c>
      <c r="L401" s="2" t="s">
        <v>13511</v>
      </c>
      <c r="M401" s="2" t="s">
        <v>13533</v>
      </c>
      <c r="N401" s="60" t="s">
        <v>6972</v>
      </c>
      <c r="O401" s="66" t="s">
        <v>12133</v>
      </c>
      <c r="P401" s="67" t="s">
        <v>4495</v>
      </c>
      <c r="Q401" s="67" t="s">
        <v>2252</v>
      </c>
      <c r="R401" s="67"/>
      <c r="S401" s="67"/>
      <c r="T401" s="67"/>
      <c r="U401" s="67"/>
      <c r="V401" s="67"/>
      <c r="W401" s="67"/>
      <c r="X401" s="67"/>
      <c r="Y401" s="67"/>
    </row>
    <row r="402" spans="1:25" s="2" customFormat="1" ht="16.5" customHeight="1">
      <c r="A402" s="59">
        <v>400</v>
      </c>
      <c r="B402" s="61" t="str">
        <f t="shared" si="42"/>
        <v>dn</v>
      </c>
      <c r="C402" s="61" t="s">
        <v>846</v>
      </c>
      <c r="D402" s="2" t="s">
        <v>6821</v>
      </c>
      <c r="E402" s="61" t="str">
        <f t="shared" si="43"/>
        <v>d</v>
      </c>
      <c r="F402" s="62" t="str">
        <f t="shared" si="44"/>
        <v>n</v>
      </c>
      <c r="G402" s="62" t="str">
        <f t="shared" si="45"/>
        <v>L</v>
      </c>
      <c r="H402" s="62" t="str">
        <f t="shared" si="46"/>
        <v>R</v>
      </c>
      <c r="I402" s="62">
        <f t="shared" si="47"/>
        <v>8</v>
      </c>
      <c r="J402" s="62">
        <f t="shared" si="48"/>
        <v>18</v>
      </c>
      <c r="K402" s="81">
        <v>5.8871772364345798E-4</v>
      </c>
      <c r="L402" s="2" t="s">
        <v>13508</v>
      </c>
      <c r="M402" s="2" t="s">
        <v>6841</v>
      </c>
      <c r="N402" s="60" t="s">
        <v>6797</v>
      </c>
      <c r="O402" s="66" t="s">
        <v>12749</v>
      </c>
      <c r="P402" s="67" t="s">
        <v>6761</v>
      </c>
      <c r="Q402" s="67" t="s">
        <v>4903</v>
      </c>
      <c r="R402" s="67" t="s">
        <v>4492</v>
      </c>
      <c r="S402" s="67"/>
      <c r="T402" s="67"/>
      <c r="U402" s="67"/>
      <c r="V402" s="67"/>
      <c r="W402" s="67"/>
      <c r="X402" s="67"/>
      <c r="Y402" s="67"/>
    </row>
    <row r="403" spans="1:25" s="2" customFormat="1" ht="16.5" customHeight="1">
      <c r="A403" s="59">
        <v>401</v>
      </c>
      <c r="B403" s="61" t="str">
        <f t="shared" si="42"/>
        <v>bl</v>
      </c>
      <c r="C403" s="61" t="s">
        <v>279</v>
      </c>
      <c r="D403" s="2" t="s">
        <v>13607</v>
      </c>
      <c r="E403" s="61" t="str">
        <f t="shared" si="43"/>
        <v>b</v>
      </c>
      <c r="F403" s="62" t="str">
        <f t="shared" si="44"/>
        <v>l</v>
      </c>
      <c r="G403" s="62" t="str">
        <f t="shared" si="45"/>
        <v>L</v>
      </c>
      <c r="H403" s="62" t="str">
        <f t="shared" si="46"/>
        <v>R</v>
      </c>
      <c r="I403" s="62">
        <f t="shared" si="47"/>
        <v>15</v>
      </c>
      <c r="J403" s="62">
        <f t="shared" si="48"/>
        <v>25</v>
      </c>
      <c r="K403" s="81">
        <v>5.8792050138706915E-4</v>
      </c>
      <c r="L403" s="2" t="s">
        <v>6880</v>
      </c>
      <c r="M403" s="2" t="s">
        <v>6916</v>
      </c>
      <c r="N403" s="60" t="s">
        <v>6972</v>
      </c>
      <c r="O403" s="66" t="s">
        <v>11423</v>
      </c>
      <c r="P403" s="67" t="s">
        <v>4221</v>
      </c>
      <c r="Q403" s="67" t="s">
        <v>5807</v>
      </c>
      <c r="R403" s="67" t="s">
        <v>4241</v>
      </c>
      <c r="S403" s="67" t="s">
        <v>14478</v>
      </c>
      <c r="T403" s="67"/>
      <c r="U403" s="67"/>
      <c r="V403" s="67"/>
      <c r="W403" s="67"/>
      <c r="X403" s="67"/>
      <c r="Y403" s="67"/>
    </row>
    <row r="404" spans="1:25" s="2" customFormat="1" ht="16.5" customHeight="1">
      <c r="A404" s="59">
        <v>402</v>
      </c>
      <c r="B404" s="61" t="str">
        <f t="shared" si="42"/>
        <v>sh</v>
      </c>
      <c r="C404" s="61" t="s">
        <v>4311</v>
      </c>
      <c r="D404" s="2" t="s">
        <v>13726</v>
      </c>
      <c r="E404" s="61" t="str">
        <f t="shared" si="43"/>
        <v>s</v>
      </c>
      <c r="F404" s="62" t="str">
        <f t="shared" si="44"/>
        <v>h</v>
      </c>
      <c r="G404" s="62" t="str">
        <f t="shared" si="45"/>
        <v>L</v>
      </c>
      <c r="H404" s="62" t="str">
        <f t="shared" si="46"/>
        <v>R</v>
      </c>
      <c r="I404" s="62">
        <f t="shared" si="47"/>
        <v>5</v>
      </c>
      <c r="J404" s="62">
        <f t="shared" si="48"/>
        <v>17</v>
      </c>
      <c r="K404" s="81">
        <v>5.8338121547824257E-4</v>
      </c>
      <c r="L404" s="2" t="s">
        <v>6775</v>
      </c>
      <c r="M404" s="2" t="s">
        <v>6950</v>
      </c>
      <c r="N404" s="60" t="s">
        <v>6797</v>
      </c>
      <c r="O404" s="66" t="s">
        <v>7332</v>
      </c>
      <c r="P404" s="67" t="s">
        <v>3366</v>
      </c>
      <c r="Q404" s="67" t="s">
        <v>2371</v>
      </c>
      <c r="R404" s="67" t="s">
        <v>72</v>
      </c>
      <c r="S404" s="67" t="s">
        <v>173</v>
      </c>
      <c r="T404" s="67"/>
      <c r="U404" s="67"/>
      <c r="V404" s="67"/>
      <c r="W404" s="67"/>
      <c r="X404" s="67"/>
      <c r="Y404" s="67"/>
    </row>
    <row r="405" spans="1:25" s="2" customFormat="1" ht="16.5" customHeight="1">
      <c r="A405" s="59">
        <v>403</v>
      </c>
      <c r="B405" s="61" t="str">
        <f t="shared" si="42"/>
        <v>of</v>
      </c>
      <c r="C405" s="61" t="s">
        <v>4486</v>
      </c>
      <c r="D405" s="2" t="s">
        <v>13538</v>
      </c>
      <c r="E405" s="61" t="str">
        <f t="shared" si="43"/>
        <v>o</v>
      </c>
      <c r="F405" s="62" t="str">
        <f t="shared" si="44"/>
        <v>f</v>
      </c>
      <c r="G405" s="62" t="str">
        <f t="shared" si="45"/>
        <v>R</v>
      </c>
      <c r="H405" s="62" t="str">
        <f t="shared" si="46"/>
        <v>L</v>
      </c>
      <c r="I405" s="62">
        <f t="shared" si="47"/>
        <v>24</v>
      </c>
      <c r="J405" s="62">
        <f t="shared" si="48"/>
        <v>11</v>
      </c>
      <c r="K405" s="81">
        <v>5.8017605661071987E-4</v>
      </c>
      <c r="L405" s="2" t="s">
        <v>14018</v>
      </c>
      <c r="M405" s="2" t="s">
        <v>13510</v>
      </c>
      <c r="N405" s="60" t="s">
        <v>6972</v>
      </c>
      <c r="O405" s="66" t="s">
        <v>14139</v>
      </c>
      <c r="P405" s="67" t="s">
        <v>1214</v>
      </c>
      <c r="Q405" s="67" t="s">
        <v>14133</v>
      </c>
      <c r="R405" s="67" t="s">
        <v>5791</v>
      </c>
      <c r="S405" s="67"/>
      <c r="T405" s="67"/>
      <c r="U405" s="67"/>
      <c r="V405" s="67"/>
      <c r="W405" s="67"/>
      <c r="X405" s="67"/>
      <c r="Y405" s="67"/>
    </row>
    <row r="406" spans="1:25" s="2" customFormat="1" ht="16.5" customHeight="1">
      <c r="A406" s="59">
        <v>404</v>
      </c>
      <c r="B406" s="61" t="str">
        <f t="shared" si="42"/>
        <v>uf</v>
      </c>
      <c r="C406" s="61" t="s">
        <v>6447</v>
      </c>
      <c r="D406" s="2" t="s">
        <v>13362</v>
      </c>
      <c r="E406" s="61" t="str">
        <f t="shared" si="43"/>
        <v>u</v>
      </c>
      <c r="F406" s="62" t="str">
        <f t="shared" si="44"/>
        <v>f</v>
      </c>
      <c r="G406" s="62" t="str">
        <f t="shared" si="45"/>
        <v>R</v>
      </c>
      <c r="H406" s="62" t="str">
        <f t="shared" si="46"/>
        <v>L</v>
      </c>
      <c r="I406" s="62">
        <f t="shared" si="47"/>
        <v>19</v>
      </c>
      <c r="J406" s="62">
        <f t="shared" si="48"/>
        <v>11</v>
      </c>
      <c r="K406" s="81">
        <v>5.7896883433675953E-4</v>
      </c>
      <c r="L406" s="2" t="s">
        <v>13537</v>
      </c>
      <c r="M406" s="2" t="s">
        <v>13510</v>
      </c>
      <c r="N406" s="60" t="s">
        <v>6797</v>
      </c>
      <c r="O406" s="66" t="s">
        <v>6447</v>
      </c>
      <c r="P406" s="67" t="s">
        <v>6447</v>
      </c>
      <c r="Q406" s="67"/>
      <c r="R406" s="67"/>
      <c r="S406" s="67"/>
      <c r="T406" s="67"/>
      <c r="U406" s="67"/>
      <c r="V406" s="67"/>
      <c r="W406" s="67"/>
      <c r="X406" s="67"/>
      <c r="Y406" s="67"/>
    </row>
    <row r="407" spans="1:25" s="2" customFormat="1" ht="16.5" customHeight="1">
      <c r="A407" s="59">
        <v>405</v>
      </c>
      <c r="B407" s="61" t="str">
        <f t="shared" si="42"/>
        <v>e;</v>
      </c>
      <c r="C407" s="61" t="s">
        <v>5966</v>
      </c>
      <c r="D407" s="2" t="s">
        <v>13625</v>
      </c>
      <c r="E407" s="61" t="str">
        <f t="shared" si="43"/>
        <v>e</v>
      </c>
      <c r="F407" s="62" t="str">
        <f t="shared" si="44"/>
        <v>;</v>
      </c>
      <c r="G407" s="62" t="str">
        <f t="shared" si="45"/>
        <v>L</v>
      </c>
      <c r="H407" s="62" t="str">
        <f t="shared" si="46"/>
        <v>R</v>
      </c>
      <c r="I407" s="62">
        <f t="shared" si="47"/>
        <v>7</v>
      </c>
      <c r="J407" s="62">
        <f t="shared" si="48"/>
        <v>27</v>
      </c>
      <c r="K407" s="81">
        <v>5.7836685018397614E-4</v>
      </c>
      <c r="L407" s="2" t="s">
        <v>6885</v>
      </c>
      <c r="M407" s="2" t="s">
        <v>14095</v>
      </c>
      <c r="N407" s="60" t="s">
        <v>6797</v>
      </c>
      <c r="O407" s="66" t="s">
        <v>7710</v>
      </c>
      <c r="P407" s="67" t="s">
        <v>426</v>
      </c>
      <c r="Q407" s="67" t="s">
        <v>3354</v>
      </c>
      <c r="R407" s="67" t="s">
        <v>2637</v>
      </c>
      <c r="S407" s="67" t="s">
        <v>2637</v>
      </c>
      <c r="T407" s="67"/>
      <c r="U407" s="67"/>
      <c r="V407" s="67"/>
      <c r="W407" s="67"/>
      <c r="X407" s="67"/>
      <c r="Y407" s="67"/>
    </row>
    <row r="408" spans="1:25" s="2" customFormat="1" ht="16.5" customHeight="1">
      <c r="A408" s="59">
        <v>406</v>
      </c>
      <c r="B408" s="61" t="str">
        <f t="shared" si="42"/>
        <v>e;</v>
      </c>
      <c r="C408" s="61" t="s">
        <v>5946</v>
      </c>
      <c r="D408" s="2" t="s">
        <v>13625</v>
      </c>
      <c r="E408" s="61" t="str">
        <f t="shared" si="43"/>
        <v>e</v>
      </c>
      <c r="F408" s="62" t="str">
        <f t="shared" si="44"/>
        <v>;</v>
      </c>
      <c r="G408" s="62" t="str">
        <f t="shared" si="45"/>
        <v>L</v>
      </c>
      <c r="H408" s="62" t="str">
        <f t="shared" si="46"/>
        <v>R</v>
      </c>
      <c r="I408" s="62">
        <f t="shared" si="47"/>
        <v>7</v>
      </c>
      <c r="J408" s="62">
        <f t="shared" si="48"/>
        <v>27</v>
      </c>
      <c r="K408" s="81">
        <v>5.779047866721099E-4</v>
      </c>
      <c r="L408" s="2" t="s">
        <v>6885</v>
      </c>
      <c r="M408" s="2" t="s">
        <v>14095</v>
      </c>
      <c r="N408" s="60" t="s">
        <v>6797</v>
      </c>
      <c r="O408" s="66" t="s">
        <v>7705</v>
      </c>
      <c r="P408" s="67" t="s">
        <v>426</v>
      </c>
      <c r="Q408" s="67" t="s">
        <v>2396</v>
      </c>
      <c r="R408" s="67" t="s">
        <v>824</v>
      </c>
      <c r="S408" s="67"/>
      <c r="T408" s="67"/>
      <c r="U408" s="67"/>
      <c r="V408" s="67"/>
      <c r="W408" s="67"/>
      <c r="X408" s="67"/>
      <c r="Y408" s="67"/>
    </row>
    <row r="409" spans="1:25" s="2" customFormat="1" ht="16.5" customHeight="1">
      <c r="A409" s="59">
        <v>407</v>
      </c>
      <c r="B409" s="61" t="str">
        <f t="shared" si="42"/>
        <v>ud</v>
      </c>
      <c r="C409" s="61" t="s">
        <v>6440</v>
      </c>
      <c r="D409" s="2" t="s">
        <v>13591</v>
      </c>
      <c r="E409" s="61" t="str">
        <f t="shared" si="43"/>
        <v>u</v>
      </c>
      <c r="F409" s="62" t="str">
        <f t="shared" si="44"/>
        <v>d</v>
      </c>
      <c r="G409" s="62" t="str">
        <f t="shared" si="45"/>
        <v>R</v>
      </c>
      <c r="H409" s="62" t="str">
        <f t="shared" si="46"/>
        <v>L</v>
      </c>
      <c r="I409" s="62">
        <f t="shared" si="47"/>
        <v>19</v>
      </c>
      <c r="J409" s="62">
        <f t="shared" si="48"/>
        <v>8</v>
      </c>
      <c r="K409" s="81">
        <v>5.7682772313388656E-4</v>
      </c>
      <c r="L409" s="2" t="s">
        <v>13537</v>
      </c>
      <c r="M409" s="2" t="s">
        <v>14463</v>
      </c>
      <c r="N409" s="60" t="s">
        <v>6972</v>
      </c>
      <c r="O409" s="66" t="s">
        <v>9258</v>
      </c>
      <c r="P409" s="67" t="s">
        <v>5680</v>
      </c>
      <c r="Q409" s="67" t="s">
        <v>5332</v>
      </c>
      <c r="R409" s="67" t="s">
        <v>14458</v>
      </c>
      <c r="S409" s="67"/>
      <c r="T409" s="67"/>
      <c r="U409" s="67"/>
      <c r="V409" s="67"/>
      <c r="W409" s="67"/>
      <c r="X409" s="67"/>
      <c r="Y409" s="67"/>
    </row>
    <row r="410" spans="1:25" s="2" customFormat="1" ht="16.5" customHeight="1">
      <c r="A410" s="59">
        <v>408</v>
      </c>
      <c r="B410" s="61" t="str">
        <f t="shared" si="42"/>
        <v>ur</v>
      </c>
      <c r="C410" s="61" t="s">
        <v>6616</v>
      </c>
      <c r="D410" s="2" t="s">
        <v>13645</v>
      </c>
      <c r="E410" s="61" t="str">
        <f t="shared" si="43"/>
        <v>u</v>
      </c>
      <c r="F410" s="62" t="str">
        <f t="shared" si="44"/>
        <v>r</v>
      </c>
      <c r="G410" s="62" t="str">
        <f t="shared" si="45"/>
        <v>R</v>
      </c>
      <c r="H410" s="62" t="str">
        <f t="shared" si="46"/>
        <v>L</v>
      </c>
      <c r="I410" s="62">
        <f t="shared" si="47"/>
        <v>19</v>
      </c>
      <c r="J410" s="62">
        <f t="shared" si="48"/>
        <v>10</v>
      </c>
      <c r="K410" s="81">
        <v>5.7677240567119837E-4</v>
      </c>
      <c r="L410" s="2" t="s">
        <v>13537</v>
      </c>
      <c r="M410" s="2" t="s">
        <v>14110</v>
      </c>
      <c r="N410" s="60" t="s">
        <v>6972</v>
      </c>
      <c r="O410" s="66" t="s">
        <v>10369</v>
      </c>
      <c r="P410" s="67" t="s">
        <v>530</v>
      </c>
      <c r="Q410" s="67" t="s">
        <v>1176</v>
      </c>
      <c r="R410" s="67" t="s">
        <v>6765</v>
      </c>
      <c r="S410" s="67" t="s">
        <v>6776</v>
      </c>
      <c r="T410" s="67"/>
      <c r="U410" s="67"/>
      <c r="V410" s="67"/>
      <c r="W410" s="67"/>
      <c r="X410" s="67"/>
      <c r="Y410" s="67"/>
    </row>
    <row r="411" spans="1:25" s="2" customFormat="1" ht="16.5" customHeight="1">
      <c r="A411" s="59">
        <v>409</v>
      </c>
      <c r="B411" s="61" t="str">
        <f t="shared" si="42"/>
        <v>qk</v>
      </c>
      <c r="C411" s="61" t="s">
        <v>4055</v>
      </c>
      <c r="D411" s="2" t="s">
        <v>13665</v>
      </c>
      <c r="E411" s="61" t="str">
        <f t="shared" si="43"/>
        <v>q</v>
      </c>
      <c r="F411" s="62" t="str">
        <f t="shared" si="44"/>
        <v>k</v>
      </c>
      <c r="G411" s="62" t="str">
        <f t="shared" si="45"/>
        <v>L</v>
      </c>
      <c r="H411" s="62" t="str">
        <f t="shared" si="46"/>
        <v>R</v>
      </c>
      <c r="I411" s="62">
        <f t="shared" si="47"/>
        <v>1</v>
      </c>
      <c r="J411" s="62">
        <f t="shared" si="48"/>
        <v>23</v>
      </c>
      <c r="K411" s="81">
        <v>5.7670732630332982E-4</v>
      </c>
      <c r="L411" s="2" t="s">
        <v>13511</v>
      </c>
      <c r="M411" s="2" t="s">
        <v>13530</v>
      </c>
      <c r="N411" s="60" t="s">
        <v>6797</v>
      </c>
      <c r="O411" s="66" t="s">
        <v>9301</v>
      </c>
      <c r="P411" s="67" t="s">
        <v>4055</v>
      </c>
      <c r="Q411" s="67"/>
      <c r="R411" s="67"/>
      <c r="S411" s="67"/>
      <c r="T411" s="67"/>
      <c r="U411" s="67"/>
      <c r="V411" s="67"/>
      <c r="W411" s="67"/>
      <c r="X411" s="67"/>
      <c r="Y411" s="67"/>
    </row>
    <row r="412" spans="1:25" s="2" customFormat="1" ht="16.5" customHeight="1">
      <c r="A412" s="59">
        <v>410</v>
      </c>
      <c r="B412" s="61" t="str">
        <f t="shared" si="42"/>
        <v>e;</v>
      </c>
      <c r="C412" s="61" t="s">
        <v>5979</v>
      </c>
      <c r="D412" s="2" t="s">
        <v>13625</v>
      </c>
      <c r="E412" s="61" t="str">
        <f t="shared" si="43"/>
        <v>e</v>
      </c>
      <c r="F412" s="62" t="str">
        <f t="shared" si="44"/>
        <v>;</v>
      </c>
      <c r="G412" s="62" t="str">
        <f t="shared" si="45"/>
        <v>L</v>
      </c>
      <c r="H412" s="62" t="str">
        <f t="shared" si="46"/>
        <v>R</v>
      </c>
      <c r="I412" s="62">
        <f t="shared" si="47"/>
        <v>7</v>
      </c>
      <c r="J412" s="62">
        <f t="shared" si="48"/>
        <v>27</v>
      </c>
      <c r="K412" s="81">
        <v>5.7651859613651129E-4</v>
      </c>
      <c r="L412" s="2" t="s">
        <v>6885</v>
      </c>
      <c r="M412" s="2" t="s">
        <v>14095</v>
      </c>
      <c r="N412" s="60" t="s">
        <v>7057</v>
      </c>
      <c r="O412" s="66" t="s">
        <v>7613</v>
      </c>
      <c r="P412" s="67" t="s">
        <v>4241</v>
      </c>
      <c r="Q412" s="67" t="s">
        <v>1445</v>
      </c>
      <c r="R412" s="67" t="s">
        <v>5431</v>
      </c>
      <c r="S412" s="67" t="s">
        <v>4361</v>
      </c>
      <c r="T412" s="67"/>
      <c r="U412" s="67"/>
      <c r="V412" s="67"/>
      <c r="W412" s="67"/>
      <c r="X412" s="67"/>
      <c r="Y412" s="67"/>
    </row>
    <row r="413" spans="1:25" s="2" customFormat="1" ht="16.5" customHeight="1">
      <c r="A413" s="59">
        <v>411</v>
      </c>
      <c r="B413" s="61" t="str">
        <f t="shared" si="42"/>
        <v>of</v>
      </c>
      <c r="C413" s="61" t="s">
        <v>4513</v>
      </c>
      <c r="D413" s="2" t="s">
        <v>13538</v>
      </c>
      <c r="E413" s="61" t="str">
        <f t="shared" si="43"/>
        <v>o</v>
      </c>
      <c r="F413" s="62" t="str">
        <f t="shared" si="44"/>
        <v>f</v>
      </c>
      <c r="G413" s="62" t="str">
        <f t="shared" si="45"/>
        <v>R</v>
      </c>
      <c r="H413" s="62" t="str">
        <f t="shared" si="46"/>
        <v>L</v>
      </c>
      <c r="I413" s="62">
        <f t="shared" si="47"/>
        <v>24</v>
      </c>
      <c r="J413" s="62">
        <f t="shared" si="48"/>
        <v>11</v>
      </c>
      <c r="K413" s="81">
        <v>5.7623550088628332E-4</v>
      </c>
      <c r="L413" s="2" t="s">
        <v>14018</v>
      </c>
      <c r="M413" s="2" t="s">
        <v>13510</v>
      </c>
      <c r="N413" s="60" t="s">
        <v>6797</v>
      </c>
      <c r="O413" s="66" t="s">
        <v>4513</v>
      </c>
      <c r="P413" s="67" t="s">
        <v>4513</v>
      </c>
      <c r="Q413" s="67"/>
      <c r="R413" s="67"/>
      <c r="S413" s="67"/>
      <c r="T413" s="67"/>
      <c r="U413" s="67"/>
      <c r="V413" s="67"/>
      <c r="W413" s="67"/>
      <c r="X413" s="67"/>
      <c r="Y413" s="67"/>
    </row>
    <row r="414" spans="1:25" s="2" customFormat="1" ht="16.5" customHeight="1">
      <c r="A414" s="59">
        <v>412</v>
      </c>
      <c r="B414" s="61" t="str">
        <f t="shared" si="42"/>
        <v>bh</v>
      </c>
      <c r="C414" s="61" t="s">
        <v>99</v>
      </c>
      <c r="D414" s="2" t="s">
        <v>13609</v>
      </c>
      <c r="E414" s="61" t="str">
        <f t="shared" si="43"/>
        <v>b</v>
      </c>
      <c r="F414" s="62" t="str">
        <f t="shared" si="44"/>
        <v>h</v>
      </c>
      <c r="G414" s="62" t="str">
        <f t="shared" si="45"/>
        <v>L</v>
      </c>
      <c r="H414" s="62" t="str">
        <f t="shared" si="46"/>
        <v>R</v>
      </c>
      <c r="I414" s="62">
        <f t="shared" si="47"/>
        <v>15</v>
      </c>
      <c r="J414" s="62">
        <f t="shared" si="48"/>
        <v>17</v>
      </c>
      <c r="K414" s="81">
        <v>5.7390891348498517E-4</v>
      </c>
      <c r="L414" s="2" t="s">
        <v>6880</v>
      </c>
      <c r="M414" s="2" t="s">
        <v>6950</v>
      </c>
      <c r="N414" s="60" t="s">
        <v>6797</v>
      </c>
      <c r="O414" s="66" t="s">
        <v>9085</v>
      </c>
      <c r="P414" s="67" t="s">
        <v>5807</v>
      </c>
      <c r="Q414" s="67" t="s">
        <v>98</v>
      </c>
      <c r="R414" s="67"/>
      <c r="S414" s="67"/>
      <c r="T414" s="67"/>
      <c r="U414" s="67"/>
      <c r="V414" s="67"/>
      <c r="W414" s="67"/>
      <c r="X414" s="67"/>
      <c r="Y414" s="67"/>
    </row>
    <row r="415" spans="1:25" s="2" customFormat="1" ht="16.5" customHeight="1">
      <c r="A415" s="59">
        <v>413</v>
      </c>
      <c r="B415" s="61" t="str">
        <f t="shared" si="42"/>
        <v>fi</v>
      </c>
      <c r="C415" s="61" t="s">
        <v>1256</v>
      </c>
      <c r="D415" s="2" t="s">
        <v>13613</v>
      </c>
      <c r="E415" s="61" t="str">
        <f t="shared" si="43"/>
        <v>f</v>
      </c>
      <c r="F415" s="62" t="str">
        <f t="shared" si="44"/>
        <v>i</v>
      </c>
      <c r="G415" s="62" t="str">
        <f t="shared" si="45"/>
        <v>L</v>
      </c>
      <c r="H415" s="62" t="str">
        <f t="shared" si="46"/>
        <v>R</v>
      </c>
      <c r="I415" s="62">
        <f t="shared" si="47"/>
        <v>11</v>
      </c>
      <c r="J415" s="62">
        <f t="shared" si="48"/>
        <v>22</v>
      </c>
      <c r="K415" s="81">
        <v>5.7233399278256792E-4</v>
      </c>
      <c r="L415" s="2" t="s">
        <v>6886</v>
      </c>
      <c r="M415" s="2" t="s">
        <v>6816</v>
      </c>
      <c r="N415" s="60" t="s">
        <v>13935</v>
      </c>
      <c r="O415" s="66" t="s">
        <v>9562</v>
      </c>
      <c r="P415" s="67" t="s">
        <v>1512</v>
      </c>
      <c r="Q415" s="67" t="s">
        <v>14504</v>
      </c>
      <c r="R415" s="67" t="s">
        <v>173</v>
      </c>
      <c r="S415" s="67"/>
      <c r="T415" s="67"/>
      <c r="U415" s="67"/>
      <c r="V415" s="67"/>
      <c r="W415" s="67"/>
      <c r="X415" s="67"/>
      <c r="Y415" s="67"/>
    </row>
    <row r="416" spans="1:25" s="2" customFormat="1" ht="16.5" customHeight="1">
      <c r="A416" s="59">
        <v>414</v>
      </c>
      <c r="B416" s="61" t="str">
        <f t="shared" si="42"/>
        <v>rh</v>
      </c>
      <c r="C416" s="61" t="s">
        <v>4211</v>
      </c>
      <c r="D416" s="2" t="s">
        <v>13585</v>
      </c>
      <c r="E416" s="61" t="str">
        <f t="shared" si="43"/>
        <v>r</v>
      </c>
      <c r="F416" s="62" t="str">
        <f t="shared" si="44"/>
        <v>h</v>
      </c>
      <c r="G416" s="62" t="str">
        <f t="shared" si="45"/>
        <v>L</v>
      </c>
      <c r="H416" s="62" t="str">
        <f t="shared" si="46"/>
        <v>R</v>
      </c>
      <c r="I416" s="62">
        <f t="shared" si="47"/>
        <v>10</v>
      </c>
      <c r="J416" s="62">
        <f t="shared" si="48"/>
        <v>17</v>
      </c>
      <c r="K416" s="81">
        <v>5.7115931019254191E-4</v>
      </c>
      <c r="L416" s="2" t="s">
        <v>6891</v>
      </c>
      <c r="M416" s="2" t="s">
        <v>13767</v>
      </c>
      <c r="N416" s="60" t="s">
        <v>6972</v>
      </c>
      <c r="O416" s="66" t="s">
        <v>9339</v>
      </c>
      <c r="P416" s="67" t="s">
        <v>5680</v>
      </c>
      <c r="Q416" s="67" t="s">
        <v>4403</v>
      </c>
      <c r="R416" s="67"/>
      <c r="S416" s="67"/>
      <c r="T416" s="67"/>
      <c r="U416" s="67"/>
      <c r="V416" s="67"/>
      <c r="W416" s="67"/>
      <c r="X416" s="67"/>
      <c r="Y416" s="67"/>
    </row>
    <row r="417" spans="1:25" s="2" customFormat="1" ht="16.5" customHeight="1">
      <c r="A417" s="59">
        <v>415</v>
      </c>
      <c r="B417" s="61" t="str">
        <f t="shared" si="42"/>
        <v>lb</v>
      </c>
      <c r="C417" s="61" t="s">
        <v>3180</v>
      </c>
      <c r="D417" s="2" t="s">
        <v>6914</v>
      </c>
      <c r="E417" s="61" t="str">
        <f t="shared" si="43"/>
        <v>l</v>
      </c>
      <c r="F417" s="62" t="str">
        <f t="shared" si="44"/>
        <v>b</v>
      </c>
      <c r="G417" s="62" t="str">
        <f t="shared" si="45"/>
        <v>R</v>
      </c>
      <c r="H417" s="62" t="str">
        <f t="shared" si="46"/>
        <v>L</v>
      </c>
      <c r="I417" s="62">
        <f t="shared" si="47"/>
        <v>25</v>
      </c>
      <c r="J417" s="62">
        <f t="shared" si="48"/>
        <v>15</v>
      </c>
      <c r="K417" s="81">
        <v>5.6606684965683322E-4</v>
      </c>
      <c r="L417" s="2" t="s">
        <v>6889</v>
      </c>
      <c r="M417" s="2" t="s">
        <v>13536</v>
      </c>
      <c r="N417" s="60" t="s">
        <v>6797</v>
      </c>
      <c r="O417" s="66" t="s">
        <v>7361</v>
      </c>
      <c r="P417" s="67" t="s">
        <v>14097</v>
      </c>
      <c r="Q417" s="67" t="s">
        <v>5242</v>
      </c>
      <c r="R417" s="67"/>
      <c r="S417" s="67"/>
      <c r="T417" s="67"/>
      <c r="U417" s="67"/>
      <c r="V417" s="67"/>
      <c r="W417" s="67"/>
      <c r="X417" s="67"/>
      <c r="Y417" s="67"/>
    </row>
    <row r="418" spans="1:25" s="2" customFormat="1" ht="16.5" customHeight="1">
      <c r="A418" s="59">
        <v>416</v>
      </c>
      <c r="B418" s="61" t="str">
        <f t="shared" si="42"/>
        <v>ep</v>
      </c>
      <c r="C418" s="61" t="s">
        <v>6176</v>
      </c>
      <c r="D418" s="2" t="s">
        <v>13643</v>
      </c>
      <c r="E418" s="61" t="str">
        <f t="shared" si="43"/>
        <v>e</v>
      </c>
      <c r="F418" s="62" t="str">
        <f t="shared" si="44"/>
        <v>p</v>
      </c>
      <c r="G418" s="62" t="str">
        <f t="shared" si="45"/>
        <v>L</v>
      </c>
      <c r="H418" s="62" t="str">
        <f t="shared" si="46"/>
        <v>R</v>
      </c>
      <c r="I418" s="62">
        <f t="shared" si="47"/>
        <v>7</v>
      </c>
      <c r="J418" s="62">
        <f t="shared" si="48"/>
        <v>26</v>
      </c>
      <c r="K418" s="81">
        <v>5.6483684960411892E-4</v>
      </c>
      <c r="L418" s="2" t="s">
        <v>6885</v>
      </c>
      <c r="M418" s="2" t="s">
        <v>13533</v>
      </c>
      <c r="N418" s="60" t="s">
        <v>6972</v>
      </c>
      <c r="O418" s="66" t="s">
        <v>13195</v>
      </c>
      <c r="P418" s="67" t="s">
        <v>4641</v>
      </c>
      <c r="Q418" s="67" t="s">
        <v>4413</v>
      </c>
      <c r="R418" s="67"/>
      <c r="S418" s="67"/>
      <c r="T418" s="67"/>
      <c r="U418" s="67"/>
      <c r="V418" s="67"/>
      <c r="W418" s="67"/>
      <c r="X418" s="67"/>
      <c r="Y418" s="67"/>
    </row>
    <row r="419" spans="1:25" s="2" customFormat="1" ht="16.5" customHeight="1">
      <c r="A419" s="59">
        <v>417</v>
      </c>
      <c r="B419" s="61" t="str">
        <f t="shared" si="42"/>
        <v>jd</v>
      </c>
      <c r="C419" s="61" t="s">
        <v>2049</v>
      </c>
      <c r="D419" s="2" t="s">
        <v>6811</v>
      </c>
      <c r="E419" s="61" t="str">
        <f t="shared" si="43"/>
        <v>j</v>
      </c>
      <c r="F419" s="62" t="str">
        <f t="shared" si="44"/>
        <v>d</v>
      </c>
      <c r="G419" s="62" t="str">
        <f t="shared" si="45"/>
        <v>R</v>
      </c>
      <c r="H419" s="62" t="str">
        <f t="shared" si="46"/>
        <v>L</v>
      </c>
      <c r="I419" s="62">
        <f t="shared" si="47"/>
        <v>20</v>
      </c>
      <c r="J419" s="62">
        <f t="shared" si="48"/>
        <v>8</v>
      </c>
      <c r="K419" s="81">
        <v>5.6149827803246588E-4</v>
      </c>
      <c r="L419" s="2" t="s">
        <v>6887</v>
      </c>
      <c r="M419" s="2" t="s">
        <v>13510</v>
      </c>
      <c r="N419" s="60" t="s">
        <v>6972</v>
      </c>
      <c r="O419" s="66" t="s">
        <v>10569</v>
      </c>
      <c r="P419" s="67" t="s">
        <v>3474</v>
      </c>
      <c r="Q419" s="67" t="s">
        <v>2043</v>
      </c>
      <c r="R419" s="67"/>
      <c r="S419" s="67"/>
      <c r="T419" s="67"/>
      <c r="U419" s="67"/>
      <c r="V419" s="67"/>
      <c r="W419" s="67"/>
      <c r="X419" s="67"/>
      <c r="Y419" s="67"/>
    </row>
    <row r="420" spans="1:25" s="2" customFormat="1" ht="16.5" customHeight="1">
      <c r="A420" s="59">
        <v>418</v>
      </c>
      <c r="B420" s="61" t="str">
        <f t="shared" si="42"/>
        <v>fu</v>
      </c>
      <c r="C420" s="61" t="s">
        <v>1304</v>
      </c>
      <c r="D420" s="2" t="s">
        <v>6946</v>
      </c>
      <c r="E420" s="61" t="str">
        <f t="shared" si="43"/>
        <v>f</v>
      </c>
      <c r="F420" s="62" t="str">
        <f t="shared" si="44"/>
        <v>u</v>
      </c>
      <c r="G420" s="62" t="str">
        <f t="shared" si="45"/>
        <v>L</v>
      </c>
      <c r="H420" s="62" t="str">
        <f t="shared" si="46"/>
        <v>R</v>
      </c>
      <c r="I420" s="62">
        <f t="shared" si="47"/>
        <v>11</v>
      </c>
      <c r="J420" s="62">
        <f t="shared" si="48"/>
        <v>19</v>
      </c>
      <c r="K420" s="81">
        <v>5.6145923041174474E-4</v>
      </c>
      <c r="L420" s="2" t="s">
        <v>6886</v>
      </c>
      <c r="M420" s="2" t="s">
        <v>13512</v>
      </c>
      <c r="N420" s="60" t="s">
        <v>6978</v>
      </c>
      <c r="O420" s="66" t="s">
        <v>1304</v>
      </c>
      <c r="P420" s="67" t="s">
        <v>1304</v>
      </c>
      <c r="Q420" s="67"/>
      <c r="R420" s="67"/>
      <c r="S420" s="67"/>
      <c r="T420" s="67"/>
      <c r="U420" s="67"/>
      <c r="V420" s="67"/>
      <c r="W420" s="67"/>
      <c r="X420" s="67"/>
      <c r="Y420" s="67"/>
    </row>
    <row r="421" spans="1:25" s="2" customFormat="1" ht="16.5" customHeight="1">
      <c r="A421" s="59">
        <v>419</v>
      </c>
      <c r="B421" s="61" t="str">
        <f t="shared" si="42"/>
        <v>wg</v>
      </c>
      <c r="C421" s="61" t="s">
        <v>5082</v>
      </c>
      <c r="D421" s="2" t="s">
        <v>13608</v>
      </c>
      <c r="E421" s="61" t="str">
        <f t="shared" si="43"/>
        <v>w</v>
      </c>
      <c r="F421" s="62" t="str">
        <f t="shared" si="44"/>
        <v>g</v>
      </c>
      <c r="G421" s="62" t="str">
        <f t="shared" si="45"/>
        <v>L</v>
      </c>
      <c r="H421" s="62" t="str">
        <f t="shared" si="46"/>
        <v>L</v>
      </c>
      <c r="I421" s="62">
        <f t="shared" si="47"/>
        <v>4</v>
      </c>
      <c r="J421" s="62">
        <f t="shared" si="48"/>
        <v>14</v>
      </c>
      <c r="K421" s="81">
        <v>5.6052859545122557E-4</v>
      </c>
      <c r="L421" s="2" t="s">
        <v>6804</v>
      </c>
      <c r="M421" s="2" t="s">
        <v>13767</v>
      </c>
      <c r="N421" s="60" t="s">
        <v>6972</v>
      </c>
      <c r="O421" s="66" t="s">
        <v>10174</v>
      </c>
      <c r="P421" s="67" t="s">
        <v>612</v>
      </c>
      <c r="Q421" s="67" t="s">
        <v>6776</v>
      </c>
      <c r="R421" s="67" t="s">
        <v>5080</v>
      </c>
      <c r="S421" s="67"/>
      <c r="T421" s="67"/>
      <c r="U421" s="67"/>
      <c r="V421" s="67"/>
      <c r="W421" s="67"/>
      <c r="X421" s="67"/>
      <c r="Y421" s="67"/>
    </row>
    <row r="422" spans="1:25" s="2" customFormat="1" ht="16.5" customHeight="1">
      <c r="A422" s="59">
        <v>420</v>
      </c>
      <c r="B422" s="61" t="str">
        <f t="shared" si="42"/>
        <v>uc</v>
      </c>
      <c r="C422" s="61" t="s">
        <v>6644</v>
      </c>
      <c r="D422" s="2" t="s">
        <v>13680</v>
      </c>
      <c r="E422" s="61" t="str">
        <f t="shared" si="43"/>
        <v>u</v>
      </c>
      <c r="F422" s="62" t="str">
        <f t="shared" si="44"/>
        <v>c</v>
      </c>
      <c r="G422" s="62" t="str">
        <f t="shared" si="45"/>
        <v>R</v>
      </c>
      <c r="H422" s="62" t="str">
        <f t="shared" si="46"/>
        <v>L</v>
      </c>
      <c r="I422" s="62">
        <f t="shared" si="47"/>
        <v>19</v>
      </c>
      <c r="J422" s="62">
        <f t="shared" si="48"/>
        <v>9</v>
      </c>
      <c r="K422" s="81">
        <v>5.5953288112283773E-4</v>
      </c>
      <c r="L422" s="2" t="s">
        <v>13537</v>
      </c>
      <c r="M422" s="2" t="s">
        <v>13535</v>
      </c>
      <c r="N422" s="60" t="s">
        <v>6979</v>
      </c>
      <c r="O422" s="66" t="s">
        <v>11868</v>
      </c>
      <c r="P422" s="67" t="s">
        <v>323</v>
      </c>
      <c r="Q422" s="67" t="s">
        <v>6631</v>
      </c>
      <c r="R422" s="67"/>
      <c r="S422" s="67"/>
      <c r="T422" s="67"/>
      <c r="U422" s="67"/>
      <c r="V422" s="67"/>
      <c r="W422" s="67"/>
      <c r="X422" s="67"/>
      <c r="Y422" s="67"/>
    </row>
    <row r="423" spans="1:25" s="2" customFormat="1" ht="16.5" customHeight="1">
      <c r="A423" s="59">
        <v>421</v>
      </c>
      <c r="B423" s="61" t="str">
        <f t="shared" si="42"/>
        <v>gk</v>
      </c>
      <c r="C423" s="61" t="s">
        <v>1494</v>
      </c>
      <c r="D423" s="2" t="s">
        <v>7283</v>
      </c>
      <c r="E423" s="61" t="str">
        <f t="shared" si="43"/>
        <v>g</v>
      </c>
      <c r="F423" s="62" t="str">
        <f t="shared" si="44"/>
        <v>k</v>
      </c>
      <c r="G423" s="62" t="str">
        <f t="shared" si="45"/>
        <v>L</v>
      </c>
      <c r="H423" s="62" t="str">
        <f t="shared" si="46"/>
        <v>R</v>
      </c>
      <c r="I423" s="62">
        <f t="shared" si="47"/>
        <v>14</v>
      </c>
      <c r="J423" s="62">
        <f t="shared" si="48"/>
        <v>23</v>
      </c>
      <c r="K423" s="81">
        <v>5.5952637318605093E-4</v>
      </c>
      <c r="L423" s="2" t="s">
        <v>13509</v>
      </c>
      <c r="M423" s="2" t="s">
        <v>6836</v>
      </c>
      <c r="N423" s="60" t="s">
        <v>6972</v>
      </c>
      <c r="O423" s="66" t="s">
        <v>10648</v>
      </c>
      <c r="P423" s="67" t="s">
        <v>3474</v>
      </c>
      <c r="Q423" s="67" t="s">
        <v>1498</v>
      </c>
      <c r="R423" s="67"/>
      <c r="S423" s="67"/>
      <c r="T423" s="67"/>
      <c r="U423" s="67"/>
      <c r="V423" s="67"/>
      <c r="W423" s="67"/>
      <c r="X423" s="67"/>
      <c r="Y423" s="67"/>
    </row>
    <row r="424" spans="1:25" s="2" customFormat="1" ht="16.5" customHeight="1">
      <c r="A424" s="59">
        <v>422</v>
      </c>
      <c r="B424" s="61" t="str">
        <f t="shared" si="42"/>
        <v>qp</v>
      </c>
      <c r="C424" s="61" t="s">
        <v>4187</v>
      </c>
      <c r="D424" s="2" t="s">
        <v>13594</v>
      </c>
      <c r="E424" s="61" t="str">
        <f t="shared" si="43"/>
        <v>q</v>
      </c>
      <c r="F424" s="62" t="str">
        <f t="shared" si="44"/>
        <v>p</v>
      </c>
      <c r="G424" s="62" t="str">
        <f t="shared" si="45"/>
        <v>L</v>
      </c>
      <c r="H424" s="62" t="str">
        <f t="shared" si="46"/>
        <v>R</v>
      </c>
      <c r="I424" s="62">
        <f t="shared" si="47"/>
        <v>1</v>
      </c>
      <c r="J424" s="62">
        <f t="shared" si="48"/>
        <v>26</v>
      </c>
      <c r="K424" s="81">
        <v>5.5891788109648064E-4</v>
      </c>
      <c r="L424" s="2" t="s">
        <v>13511</v>
      </c>
      <c r="M424" s="2" t="s">
        <v>13533</v>
      </c>
      <c r="N424" s="60" t="s">
        <v>6972</v>
      </c>
      <c r="O424" s="66" t="s">
        <v>12177</v>
      </c>
      <c r="P424" s="67" t="s">
        <v>4989</v>
      </c>
      <c r="Q424" s="67" t="s">
        <v>4640</v>
      </c>
      <c r="R424" s="67" t="s">
        <v>2287</v>
      </c>
      <c r="S424" s="67"/>
      <c r="T424" s="67"/>
      <c r="U424" s="67"/>
      <c r="V424" s="67"/>
      <c r="W424" s="67"/>
      <c r="X424" s="67"/>
      <c r="Y424" s="67"/>
    </row>
    <row r="425" spans="1:25" s="2" customFormat="1" ht="16.5" customHeight="1">
      <c r="A425" s="59">
        <v>423</v>
      </c>
      <c r="B425" s="61" t="str">
        <f t="shared" si="42"/>
        <v>zy</v>
      </c>
      <c r="C425" s="61" t="s">
        <v>6258</v>
      </c>
      <c r="D425" s="2" t="s">
        <v>6925</v>
      </c>
      <c r="E425" s="61" t="str">
        <f t="shared" si="43"/>
        <v>z</v>
      </c>
      <c r="F425" s="62" t="str">
        <f t="shared" si="44"/>
        <v>y</v>
      </c>
      <c r="G425" s="62" t="str">
        <f t="shared" si="45"/>
        <v>L</v>
      </c>
      <c r="H425" s="62" t="str">
        <f t="shared" si="46"/>
        <v>R</v>
      </c>
      <c r="I425" s="62">
        <f t="shared" si="47"/>
        <v>3</v>
      </c>
      <c r="J425" s="62">
        <f t="shared" si="48"/>
        <v>16</v>
      </c>
      <c r="K425" s="81">
        <v>5.5720954768993304E-4</v>
      </c>
      <c r="L425" s="2" t="s">
        <v>6883</v>
      </c>
      <c r="M425" s="2" t="s">
        <v>6876</v>
      </c>
      <c r="N425" s="60" t="s">
        <v>6972</v>
      </c>
      <c r="O425" s="66" t="s">
        <v>8990</v>
      </c>
      <c r="P425" s="67" t="s">
        <v>173</v>
      </c>
      <c r="Q425" s="67" t="s">
        <v>882</v>
      </c>
      <c r="R425" s="67"/>
      <c r="S425" s="67"/>
      <c r="T425" s="67"/>
      <c r="U425" s="67"/>
      <c r="V425" s="67"/>
      <c r="W425" s="67"/>
      <c r="X425" s="67"/>
      <c r="Y425" s="67"/>
    </row>
    <row r="426" spans="1:25" s="2" customFormat="1" ht="16.5" customHeight="1">
      <c r="A426" s="59">
        <v>424</v>
      </c>
      <c r="B426" s="61" t="str">
        <f t="shared" si="42"/>
        <v>ts</v>
      </c>
      <c r="C426" s="61" t="s">
        <v>4936</v>
      </c>
      <c r="D426" s="2" t="s">
        <v>13612</v>
      </c>
      <c r="E426" s="61" t="str">
        <f t="shared" si="43"/>
        <v>t</v>
      </c>
      <c r="F426" s="62" t="str">
        <f t="shared" si="44"/>
        <v>s</v>
      </c>
      <c r="G426" s="62" t="str">
        <f t="shared" si="45"/>
        <v>L</v>
      </c>
      <c r="H426" s="62" t="str">
        <f t="shared" si="46"/>
        <v>L</v>
      </c>
      <c r="I426" s="62">
        <f t="shared" si="47"/>
        <v>13</v>
      </c>
      <c r="J426" s="62">
        <f t="shared" si="48"/>
        <v>5</v>
      </c>
      <c r="K426" s="81">
        <v>5.5682557941950895E-4</v>
      </c>
      <c r="L426" s="2" t="s">
        <v>6884</v>
      </c>
      <c r="M426" s="2" t="s">
        <v>14095</v>
      </c>
      <c r="N426" s="60" t="s">
        <v>6972</v>
      </c>
      <c r="O426" s="66" t="s">
        <v>10942</v>
      </c>
      <c r="P426" s="67" t="s">
        <v>2637</v>
      </c>
      <c r="Q426" s="67" t="s">
        <v>2323</v>
      </c>
      <c r="R426" s="67"/>
      <c r="S426" s="67"/>
      <c r="T426" s="67"/>
      <c r="U426" s="67"/>
      <c r="V426" s="67"/>
      <c r="W426" s="67"/>
      <c r="X426" s="67"/>
      <c r="Y426" s="67"/>
    </row>
    <row r="427" spans="1:25" s="2" customFormat="1" ht="16.5" customHeight="1">
      <c r="A427" s="59">
        <v>425</v>
      </c>
      <c r="B427" s="61" t="str">
        <f t="shared" si="42"/>
        <v>lf</v>
      </c>
      <c r="C427" s="61" t="s">
        <v>2830</v>
      </c>
      <c r="D427" s="2" t="s">
        <v>13653</v>
      </c>
      <c r="E427" s="61" t="str">
        <f t="shared" si="43"/>
        <v>l</v>
      </c>
      <c r="F427" s="62" t="str">
        <f t="shared" si="44"/>
        <v>f</v>
      </c>
      <c r="G427" s="62" t="str">
        <f t="shared" si="45"/>
        <v>R</v>
      </c>
      <c r="H427" s="62" t="str">
        <f t="shared" si="46"/>
        <v>L</v>
      </c>
      <c r="I427" s="62">
        <f t="shared" si="47"/>
        <v>25</v>
      </c>
      <c r="J427" s="62">
        <f t="shared" si="48"/>
        <v>11</v>
      </c>
      <c r="K427" s="81">
        <v>5.5478859520522556E-4</v>
      </c>
      <c r="L427" s="2" t="s">
        <v>6889</v>
      </c>
      <c r="M427" s="2" t="s">
        <v>6816</v>
      </c>
      <c r="N427" s="60" t="s">
        <v>6797</v>
      </c>
      <c r="O427" s="66" t="s">
        <v>12621</v>
      </c>
      <c r="P427" s="67" t="s">
        <v>3348</v>
      </c>
      <c r="Q427" s="67" t="s">
        <v>824</v>
      </c>
      <c r="R427" s="67"/>
      <c r="S427" s="67"/>
      <c r="T427" s="67"/>
      <c r="U427" s="67"/>
      <c r="V427" s="67"/>
      <c r="W427" s="67"/>
      <c r="X427" s="67"/>
      <c r="Y427" s="67"/>
    </row>
    <row r="428" spans="1:25" s="2" customFormat="1" ht="16.5" customHeight="1">
      <c r="A428" s="59">
        <v>426</v>
      </c>
      <c r="B428" s="61" t="str">
        <f t="shared" si="42"/>
        <v>jv</v>
      </c>
      <c r="C428" s="61" t="s">
        <v>2460</v>
      </c>
      <c r="D428" s="2" t="s">
        <v>14017</v>
      </c>
      <c r="E428" s="61" t="str">
        <f t="shared" si="43"/>
        <v>j</v>
      </c>
      <c r="F428" s="62" t="str">
        <f t="shared" si="44"/>
        <v>v</v>
      </c>
      <c r="G428" s="62" t="str">
        <f t="shared" si="45"/>
        <v>R</v>
      </c>
      <c r="H428" s="62" t="str">
        <f t="shared" si="46"/>
        <v>L</v>
      </c>
      <c r="I428" s="62">
        <f t="shared" si="47"/>
        <v>20</v>
      </c>
      <c r="J428" s="62">
        <f t="shared" si="48"/>
        <v>12</v>
      </c>
      <c r="K428" s="81">
        <v>5.5253684907697611E-4</v>
      </c>
      <c r="L428" s="2" t="s">
        <v>6887</v>
      </c>
      <c r="M428" s="2" t="s">
        <v>13513</v>
      </c>
      <c r="N428" s="60" t="s">
        <v>6797</v>
      </c>
      <c r="O428" s="66" t="s">
        <v>8308</v>
      </c>
      <c r="P428" s="67" t="s">
        <v>3476</v>
      </c>
      <c r="Q428" s="67" t="s">
        <v>72</v>
      </c>
      <c r="R428" s="67"/>
      <c r="S428" s="67"/>
      <c r="T428" s="67"/>
      <c r="U428" s="67"/>
      <c r="V428" s="67"/>
      <c r="W428" s="67"/>
      <c r="X428" s="67"/>
      <c r="Y428" s="67"/>
    </row>
    <row r="429" spans="1:25" s="2" customFormat="1" ht="16.5" customHeight="1">
      <c r="A429" s="59">
        <v>427</v>
      </c>
      <c r="B429" s="61" t="str">
        <f t="shared" si="42"/>
        <v>xh</v>
      </c>
      <c r="C429" s="61" t="s">
        <v>5409</v>
      </c>
      <c r="D429" s="2" t="s">
        <v>13564</v>
      </c>
      <c r="E429" s="61" t="str">
        <f t="shared" si="43"/>
        <v>x</v>
      </c>
      <c r="F429" s="62" t="str">
        <f t="shared" si="44"/>
        <v>h</v>
      </c>
      <c r="G429" s="62" t="str">
        <f t="shared" si="45"/>
        <v>L</v>
      </c>
      <c r="H429" s="62" t="str">
        <f t="shared" si="46"/>
        <v>R</v>
      </c>
      <c r="I429" s="62">
        <f t="shared" si="47"/>
        <v>6</v>
      </c>
      <c r="J429" s="62">
        <f t="shared" si="48"/>
        <v>17</v>
      </c>
      <c r="K429" s="81">
        <v>5.5160946808485017E-4</v>
      </c>
      <c r="L429" s="2" t="s">
        <v>6892</v>
      </c>
      <c r="M429" s="2" t="s">
        <v>14461</v>
      </c>
      <c r="N429" s="60" t="s">
        <v>6972</v>
      </c>
      <c r="O429" s="66" t="s">
        <v>11470</v>
      </c>
      <c r="P429" s="67" t="s">
        <v>4221</v>
      </c>
      <c r="Q429" s="67" t="s">
        <v>6799</v>
      </c>
      <c r="R429" s="67" t="s">
        <v>2637</v>
      </c>
      <c r="S429" s="67" t="s">
        <v>14508</v>
      </c>
      <c r="T429" s="67"/>
      <c r="U429" s="67"/>
      <c r="V429" s="67"/>
      <c r="W429" s="67"/>
      <c r="X429" s="67"/>
      <c r="Y429" s="67"/>
    </row>
    <row r="430" spans="1:25" s="2" customFormat="1" ht="16.5" customHeight="1">
      <c r="A430" s="59">
        <v>428</v>
      </c>
      <c r="B430" s="61" t="str">
        <f t="shared" si="42"/>
        <v>uf</v>
      </c>
      <c r="C430" s="61" t="s">
        <v>6454</v>
      </c>
      <c r="D430" s="2" t="s">
        <v>13362</v>
      </c>
      <c r="E430" s="61" t="str">
        <f t="shared" si="43"/>
        <v>u</v>
      </c>
      <c r="F430" s="62" t="str">
        <f t="shared" si="44"/>
        <v>f</v>
      </c>
      <c r="G430" s="62" t="str">
        <f t="shared" si="45"/>
        <v>R</v>
      </c>
      <c r="H430" s="62" t="str">
        <f t="shared" si="46"/>
        <v>L</v>
      </c>
      <c r="I430" s="62">
        <f t="shared" si="47"/>
        <v>19</v>
      </c>
      <c r="J430" s="62">
        <f t="shared" si="48"/>
        <v>11</v>
      </c>
      <c r="K430" s="81">
        <v>5.5121899187763929E-4</v>
      </c>
      <c r="L430" s="2" t="s">
        <v>13537</v>
      </c>
      <c r="M430" s="2" t="s">
        <v>13510</v>
      </c>
      <c r="N430" s="60" t="s">
        <v>6972</v>
      </c>
      <c r="O430" s="66" t="s">
        <v>13190</v>
      </c>
      <c r="P430" s="67" t="s">
        <v>4641</v>
      </c>
      <c r="Q430" s="67" t="s">
        <v>2637</v>
      </c>
      <c r="R430" s="67" t="s">
        <v>72</v>
      </c>
      <c r="S430" s="67"/>
      <c r="T430" s="67"/>
      <c r="U430" s="67"/>
      <c r="V430" s="67"/>
      <c r="W430" s="67"/>
      <c r="X430" s="67"/>
      <c r="Y430" s="67"/>
    </row>
    <row r="431" spans="1:25" s="2" customFormat="1" ht="16.5" customHeight="1">
      <c r="A431" s="59">
        <v>429</v>
      </c>
      <c r="B431" s="61" t="str">
        <f t="shared" si="42"/>
        <v>ia</v>
      </c>
      <c r="C431" s="61" t="s">
        <v>444</v>
      </c>
      <c r="D431" s="2" t="s">
        <v>6827</v>
      </c>
      <c r="E431" s="61" t="str">
        <f t="shared" si="43"/>
        <v>i</v>
      </c>
      <c r="F431" s="62" t="str">
        <f t="shared" si="44"/>
        <v>a</v>
      </c>
      <c r="G431" s="62" t="str">
        <f t="shared" si="45"/>
        <v>R</v>
      </c>
      <c r="H431" s="62" t="str">
        <f t="shared" si="46"/>
        <v>L</v>
      </c>
      <c r="I431" s="62">
        <f t="shared" si="47"/>
        <v>22</v>
      </c>
      <c r="J431" s="62">
        <f t="shared" si="48"/>
        <v>2</v>
      </c>
      <c r="K431" s="81">
        <v>5.4951391243948514E-4</v>
      </c>
      <c r="L431" s="2" t="s">
        <v>14016</v>
      </c>
      <c r="M431" s="2" t="s">
        <v>6875</v>
      </c>
      <c r="N431" s="60" t="s">
        <v>6797</v>
      </c>
      <c r="O431" s="66" t="s">
        <v>10419</v>
      </c>
      <c r="P431" s="67" t="s">
        <v>3474</v>
      </c>
      <c r="Q431" s="67" t="s">
        <v>4241</v>
      </c>
      <c r="R431" s="67" t="s">
        <v>5807</v>
      </c>
      <c r="S431" s="67"/>
      <c r="T431" s="67"/>
      <c r="U431" s="67"/>
      <c r="V431" s="67"/>
      <c r="W431" s="67"/>
      <c r="X431" s="67"/>
      <c r="Y431" s="67"/>
    </row>
    <row r="432" spans="1:25" s="2" customFormat="1" ht="16.5" customHeight="1">
      <c r="A432" s="59">
        <v>430</v>
      </c>
      <c r="B432" s="61" t="str">
        <f t="shared" si="42"/>
        <v>iz</v>
      </c>
      <c r="C432" s="61" t="s">
        <v>700</v>
      </c>
      <c r="D432" s="2" t="s">
        <v>13739</v>
      </c>
      <c r="E432" s="61" t="str">
        <f t="shared" si="43"/>
        <v>i</v>
      </c>
      <c r="F432" s="62" t="str">
        <f t="shared" si="44"/>
        <v>z</v>
      </c>
      <c r="G432" s="62" t="str">
        <f t="shared" si="45"/>
        <v>R</v>
      </c>
      <c r="H432" s="62" t="str">
        <f t="shared" si="46"/>
        <v>L</v>
      </c>
      <c r="I432" s="62">
        <f t="shared" si="47"/>
        <v>22</v>
      </c>
      <c r="J432" s="62">
        <f t="shared" si="48"/>
        <v>3</v>
      </c>
      <c r="K432" s="81">
        <v>5.4477288049026632E-4</v>
      </c>
      <c r="L432" s="2" t="s">
        <v>14016</v>
      </c>
      <c r="M432" s="2" t="s">
        <v>14460</v>
      </c>
      <c r="N432" s="60" t="s">
        <v>6972</v>
      </c>
      <c r="O432" s="66" t="s">
        <v>11620</v>
      </c>
      <c r="P432" s="67" t="s">
        <v>4220</v>
      </c>
      <c r="Q432" s="67" t="s">
        <v>6802</v>
      </c>
      <c r="R432" s="67" t="s">
        <v>882</v>
      </c>
      <c r="S432" s="67"/>
      <c r="T432" s="67"/>
      <c r="U432" s="67"/>
      <c r="V432" s="67"/>
      <c r="W432" s="67"/>
      <c r="X432" s="67"/>
      <c r="Y432" s="67"/>
    </row>
    <row r="433" spans="1:25" s="2" customFormat="1" ht="16.5" customHeight="1">
      <c r="A433" s="59">
        <v>431</v>
      </c>
      <c r="B433" s="61" t="str">
        <f t="shared" si="42"/>
        <v>ul</v>
      </c>
      <c r="C433" s="61" t="s">
        <v>6538</v>
      </c>
      <c r="D433" s="2" t="s">
        <v>13550</v>
      </c>
      <c r="E433" s="61" t="str">
        <f t="shared" si="43"/>
        <v>u</v>
      </c>
      <c r="F433" s="62" t="str">
        <f t="shared" si="44"/>
        <v>l</v>
      </c>
      <c r="G433" s="62" t="str">
        <f t="shared" si="45"/>
        <v>R</v>
      </c>
      <c r="H433" s="62" t="str">
        <f t="shared" si="46"/>
        <v>R</v>
      </c>
      <c r="I433" s="62">
        <f t="shared" si="47"/>
        <v>19</v>
      </c>
      <c r="J433" s="62">
        <f t="shared" si="48"/>
        <v>25</v>
      </c>
      <c r="K433" s="81">
        <v>5.4131391208805653E-4</v>
      </c>
      <c r="L433" s="2" t="s">
        <v>13537</v>
      </c>
      <c r="M433" s="2" t="s">
        <v>6908</v>
      </c>
      <c r="N433" s="60" t="s">
        <v>7264</v>
      </c>
      <c r="O433" s="66" t="s">
        <v>11530</v>
      </c>
      <c r="P433" s="67" t="s">
        <v>4220</v>
      </c>
      <c r="Q433" s="67" t="s">
        <v>4220</v>
      </c>
      <c r="R433" s="67" t="s">
        <v>4220</v>
      </c>
      <c r="S433" s="67"/>
      <c r="T433" s="67"/>
      <c r="U433" s="67"/>
      <c r="V433" s="67"/>
      <c r="W433" s="67"/>
      <c r="X433" s="67"/>
      <c r="Y433" s="67"/>
    </row>
    <row r="434" spans="1:25" s="2" customFormat="1" ht="16.5" customHeight="1">
      <c r="A434" s="59">
        <v>432</v>
      </c>
      <c r="B434" s="61" t="str">
        <f t="shared" si="42"/>
        <v>of</v>
      </c>
      <c r="C434" s="61" t="s">
        <v>4510</v>
      </c>
      <c r="D434" s="2" t="s">
        <v>13538</v>
      </c>
      <c r="E434" s="61" t="str">
        <f t="shared" si="43"/>
        <v>o</v>
      </c>
      <c r="F434" s="62" t="str">
        <f t="shared" si="44"/>
        <v>f</v>
      </c>
      <c r="G434" s="62" t="str">
        <f t="shared" si="45"/>
        <v>R</v>
      </c>
      <c r="H434" s="62" t="str">
        <f t="shared" si="46"/>
        <v>L</v>
      </c>
      <c r="I434" s="62">
        <f t="shared" si="47"/>
        <v>24</v>
      </c>
      <c r="J434" s="62">
        <f t="shared" si="48"/>
        <v>11</v>
      </c>
      <c r="K434" s="81">
        <v>5.3975851519599989E-4</v>
      </c>
      <c r="L434" s="2" t="s">
        <v>14018</v>
      </c>
      <c r="M434" s="2" t="s">
        <v>13510</v>
      </c>
      <c r="N434" s="60" t="s">
        <v>6972</v>
      </c>
      <c r="O434" s="66" t="s">
        <v>10705</v>
      </c>
      <c r="P434" s="67" t="s">
        <v>3630</v>
      </c>
      <c r="Q434" s="67" t="s">
        <v>4640</v>
      </c>
      <c r="R434" s="67" t="s">
        <v>2637</v>
      </c>
      <c r="S434" s="67"/>
      <c r="T434" s="67"/>
      <c r="U434" s="67"/>
      <c r="V434" s="67"/>
      <c r="W434" s="67"/>
      <c r="X434" s="67"/>
      <c r="Y434" s="67"/>
    </row>
    <row r="435" spans="1:25" s="2" customFormat="1" ht="16.5" customHeight="1">
      <c r="A435" s="59">
        <v>433</v>
      </c>
      <c r="B435" s="61" t="str">
        <f t="shared" si="42"/>
        <v>ud</v>
      </c>
      <c r="C435" s="61" t="s">
        <v>6438</v>
      </c>
      <c r="D435" s="2" t="s">
        <v>13591</v>
      </c>
      <c r="E435" s="61" t="str">
        <f t="shared" si="43"/>
        <v>u</v>
      </c>
      <c r="F435" s="62" t="str">
        <f t="shared" si="44"/>
        <v>d</v>
      </c>
      <c r="G435" s="62" t="str">
        <f t="shared" si="45"/>
        <v>R</v>
      </c>
      <c r="H435" s="62" t="str">
        <f t="shared" si="46"/>
        <v>L</v>
      </c>
      <c r="I435" s="62">
        <f t="shared" si="47"/>
        <v>19</v>
      </c>
      <c r="J435" s="62">
        <f t="shared" si="48"/>
        <v>8</v>
      </c>
      <c r="K435" s="81">
        <v>5.3805994369463255E-4</v>
      </c>
      <c r="L435" s="2" t="s">
        <v>13537</v>
      </c>
      <c r="M435" s="2" t="s">
        <v>14463</v>
      </c>
      <c r="N435" s="60" t="s">
        <v>7254</v>
      </c>
      <c r="O435" s="66" t="s">
        <v>10558</v>
      </c>
      <c r="P435" s="67" t="s">
        <v>3474</v>
      </c>
      <c r="Q435" s="67" t="s">
        <v>2637</v>
      </c>
      <c r="R435" s="67" t="s">
        <v>3857</v>
      </c>
      <c r="S435" s="67" t="s">
        <v>5332</v>
      </c>
      <c r="T435" s="67" t="s">
        <v>14458</v>
      </c>
      <c r="U435" s="67"/>
      <c r="V435" s="67"/>
      <c r="W435" s="67"/>
      <c r="X435" s="67"/>
      <c r="Y435" s="67"/>
    </row>
    <row r="436" spans="1:25" s="2" customFormat="1" ht="16.5" customHeight="1">
      <c r="A436" s="59">
        <v>434</v>
      </c>
      <c r="B436" s="61" t="str">
        <f t="shared" si="42"/>
        <v>ig</v>
      </c>
      <c r="C436" s="61" t="s">
        <v>506</v>
      </c>
      <c r="D436" s="2" t="s">
        <v>13598</v>
      </c>
      <c r="E436" s="61" t="str">
        <f t="shared" si="43"/>
        <v>i</v>
      </c>
      <c r="F436" s="62" t="str">
        <f t="shared" si="44"/>
        <v>g</v>
      </c>
      <c r="G436" s="62" t="str">
        <f t="shared" si="45"/>
        <v>R</v>
      </c>
      <c r="H436" s="62" t="str">
        <f t="shared" si="46"/>
        <v>L</v>
      </c>
      <c r="I436" s="62">
        <f t="shared" si="47"/>
        <v>22</v>
      </c>
      <c r="J436" s="62">
        <f t="shared" si="48"/>
        <v>14</v>
      </c>
      <c r="K436" s="81">
        <v>5.3399573717124592E-4</v>
      </c>
      <c r="L436" s="2" t="s">
        <v>14016</v>
      </c>
      <c r="M436" s="2" t="s">
        <v>13767</v>
      </c>
      <c r="N436" s="60" t="s">
        <v>6874</v>
      </c>
      <c r="O436" s="66" t="s">
        <v>506</v>
      </c>
      <c r="P436" s="67" t="s">
        <v>506</v>
      </c>
      <c r="Q436" s="67"/>
      <c r="R436" s="67"/>
      <c r="S436" s="67"/>
      <c r="T436" s="67"/>
      <c r="U436" s="67"/>
      <c r="V436" s="67"/>
      <c r="W436" s="67"/>
      <c r="X436" s="67"/>
      <c r="Y436" s="67"/>
    </row>
    <row r="437" spans="1:25" s="2" customFormat="1" ht="16.5" customHeight="1">
      <c r="A437" s="59">
        <v>435</v>
      </c>
      <c r="B437" s="61" t="str">
        <f t="shared" si="42"/>
        <v>ha</v>
      </c>
      <c r="C437" s="61" t="s">
        <v>1866</v>
      </c>
      <c r="D437" s="2" t="s">
        <v>6846</v>
      </c>
      <c r="E437" s="61" t="str">
        <f t="shared" si="43"/>
        <v>h</v>
      </c>
      <c r="F437" s="62" t="str">
        <f t="shared" si="44"/>
        <v>a</v>
      </c>
      <c r="G437" s="62" t="str">
        <f t="shared" si="45"/>
        <v>R</v>
      </c>
      <c r="H437" s="62" t="str">
        <f t="shared" si="46"/>
        <v>L</v>
      </c>
      <c r="I437" s="62">
        <f t="shared" si="47"/>
        <v>17</v>
      </c>
      <c r="J437" s="62">
        <f t="shared" si="48"/>
        <v>2</v>
      </c>
      <c r="K437" s="81">
        <v>5.3391764192980366E-4</v>
      </c>
      <c r="L437" s="2" t="s">
        <v>6888</v>
      </c>
      <c r="M437" s="2" t="s">
        <v>13532</v>
      </c>
      <c r="N437" s="60" t="s">
        <v>6797</v>
      </c>
      <c r="O437" s="66" t="s">
        <v>7996</v>
      </c>
      <c r="P437" s="67" t="s">
        <v>426</v>
      </c>
      <c r="Q437" s="67" t="s">
        <v>4221</v>
      </c>
      <c r="R437" s="67" t="s">
        <v>209</v>
      </c>
      <c r="S437" s="67"/>
      <c r="T437" s="67"/>
      <c r="U437" s="67"/>
      <c r="V437" s="67"/>
      <c r="W437" s="67"/>
      <c r="X437" s="67"/>
      <c r="Y437" s="67"/>
    </row>
    <row r="438" spans="1:25" s="2" customFormat="1" ht="16.5" customHeight="1">
      <c r="A438" s="59">
        <v>436</v>
      </c>
      <c r="B438" s="61" t="str">
        <f t="shared" si="42"/>
        <v>x</v>
      </c>
      <c r="C438" s="61" t="s">
        <v>5437</v>
      </c>
      <c r="D438" s="2" t="s">
        <v>13563</v>
      </c>
      <c r="E438" s="61" t="str">
        <f t="shared" si="43"/>
        <v>x</v>
      </c>
      <c r="F438" s="62" t="str">
        <f t="shared" si="44"/>
        <v>x</v>
      </c>
      <c r="G438" s="62" t="str">
        <f t="shared" si="45"/>
        <v>L</v>
      </c>
      <c r="H438" s="62" t="str">
        <f t="shared" si="46"/>
        <v>L</v>
      </c>
      <c r="I438" s="62">
        <f t="shared" si="47"/>
        <v>6</v>
      </c>
      <c r="J438" s="62">
        <f t="shared" si="48"/>
        <v>6</v>
      </c>
      <c r="K438" s="81">
        <v>5.2887399091999646E-4</v>
      </c>
      <c r="L438" s="2" t="s">
        <v>6892</v>
      </c>
      <c r="M438" s="2" t="s">
        <v>14103</v>
      </c>
      <c r="N438" s="60" t="s">
        <v>6972</v>
      </c>
      <c r="O438" s="66" t="s">
        <v>9424</v>
      </c>
      <c r="P438" s="67" t="s">
        <v>3063</v>
      </c>
      <c r="Q438" s="67" t="s">
        <v>6759</v>
      </c>
      <c r="R438" s="67" t="s">
        <v>3857</v>
      </c>
      <c r="S438" s="67"/>
      <c r="T438" s="67"/>
      <c r="U438" s="67"/>
      <c r="V438" s="67"/>
      <c r="W438" s="67"/>
      <c r="X438" s="67"/>
      <c r="Y438" s="67"/>
    </row>
    <row r="439" spans="1:25" s="2" customFormat="1" ht="16.5" customHeight="1">
      <c r="A439" s="59">
        <v>437</v>
      </c>
      <c r="B439" s="61" t="str">
        <f t="shared" si="42"/>
        <v>t;</v>
      </c>
      <c r="C439" s="61" t="s">
        <v>5000</v>
      </c>
      <c r="D439" s="2" t="s">
        <v>13697</v>
      </c>
      <c r="E439" s="61" t="str">
        <f t="shared" si="43"/>
        <v>t</v>
      </c>
      <c r="F439" s="62" t="str">
        <f t="shared" si="44"/>
        <v>;</v>
      </c>
      <c r="G439" s="62" t="str">
        <f t="shared" si="45"/>
        <v>L</v>
      </c>
      <c r="H439" s="62" t="str">
        <f t="shared" si="46"/>
        <v>R</v>
      </c>
      <c r="I439" s="62">
        <f t="shared" si="47"/>
        <v>13</v>
      </c>
      <c r="J439" s="62">
        <f t="shared" si="48"/>
        <v>27</v>
      </c>
      <c r="K439" s="81">
        <v>5.2873407027907921E-4</v>
      </c>
      <c r="L439" s="2" t="s">
        <v>6884</v>
      </c>
      <c r="M439" s="2" t="s">
        <v>13534</v>
      </c>
      <c r="N439" s="60" t="s">
        <v>6979</v>
      </c>
      <c r="O439" s="66" t="s">
        <v>8760</v>
      </c>
      <c r="P439" s="67" t="s">
        <v>4548</v>
      </c>
      <c r="Q439" s="67" t="s">
        <v>6631</v>
      </c>
      <c r="R439" s="67"/>
      <c r="S439" s="67"/>
      <c r="T439" s="67"/>
      <c r="U439" s="67"/>
      <c r="V439" s="67"/>
      <c r="W439" s="67"/>
      <c r="X439" s="67"/>
      <c r="Y439" s="67"/>
    </row>
    <row r="440" spans="1:25" s="2" customFormat="1" ht="16.5" customHeight="1">
      <c r="A440" s="59">
        <v>438</v>
      </c>
      <c r="B440" s="61" t="str">
        <f t="shared" si="42"/>
        <v>qy</v>
      </c>
      <c r="C440" s="61" t="s">
        <v>4045</v>
      </c>
      <c r="D440" s="2" t="s">
        <v>13658</v>
      </c>
      <c r="E440" s="61" t="str">
        <f t="shared" si="43"/>
        <v>q</v>
      </c>
      <c r="F440" s="62" t="str">
        <f t="shared" si="44"/>
        <v>y</v>
      </c>
      <c r="G440" s="62" t="str">
        <f t="shared" si="45"/>
        <v>L</v>
      </c>
      <c r="H440" s="62" t="str">
        <f t="shared" si="46"/>
        <v>R</v>
      </c>
      <c r="I440" s="62">
        <f t="shared" si="47"/>
        <v>1</v>
      </c>
      <c r="J440" s="62">
        <f t="shared" si="48"/>
        <v>16</v>
      </c>
      <c r="K440" s="81">
        <v>5.2839565756616306E-4</v>
      </c>
      <c r="L440" s="2" t="s">
        <v>13511</v>
      </c>
      <c r="M440" s="2" t="s">
        <v>13529</v>
      </c>
      <c r="N440" s="60" t="s">
        <v>6972</v>
      </c>
      <c r="O440" s="66" t="s">
        <v>9118</v>
      </c>
      <c r="P440" s="67" t="s">
        <v>3881</v>
      </c>
      <c r="Q440" s="67" t="s">
        <v>881</v>
      </c>
      <c r="R440" s="67"/>
      <c r="S440" s="67"/>
      <c r="T440" s="67"/>
      <c r="U440" s="67"/>
      <c r="V440" s="67"/>
      <c r="W440" s="67"/>
      <c r="X440" s="67"/>
      <c r="Y440" s="67"/>
    </row>
    <row r="441" spans="1:25" s="2" customFormat="1" ht="16.5" customHeight="1">
      <c r="A441" s="59">
        <v>439</v>
      </c>
      <c r="B441" s="61" t="str">
        <f t="shared" si="42"/>
        <v>lw</v>
      </c>
      <c r="C441" s="61" t="s">
        <v>2918</v>
      </c>
      <c r="D441" s="2" t="s">
        <v>13620</v>
      </c>
      <c r="E441" s="61" t="str">
        <f t="shared" si="43"/>
        <v>l</v>
      </c>
      <c r="F441" s="62" t="str">
        <f t="shared" si="44"/>
        <v>w</v>
      </c>
      <c r="G441" s="62" t="str">
        <f t="shared" si="45"/>
        <v>R</v>
      </c>
      <c r="H441" s="62" t="str">
        <f t="shared" si="46"/>
        <v>L</v>
      </c>
      <c r="I441" s="62">
        <f t="shared" si="47"/>
        <v>25</v>
      </c>
      <c r="J441" s="62">
        <f t="shared" si="48"/>
        <v>4</v>
      </c>
      <c r="K441" s="81">
        <v>5.2826549883042617E-4</v>
      </c>
      <c r="L441" s="2" t="s">
        <v>6889</v>
      </c>
      <c r="M441" s="2" t="s">
        <v>6916</v>
      </c>
      <c r="N441" s="60" t="s">
        <v>6973</v>
      </c>
      <c r="O441" s="66" t="s">
        <v>10258</v>
      </c>
      <c r="P441" s="67" t="s">
        <v>530</v>
      </c>
      <c r="Q441" s="67" t="s">
        <v>722</v>
      </c>
      <c r="R441" s="67"/>
      <c r="S441" s="67"/>
      <c r="T441" s="67"/>
      <c r="U441" s="67"/>
      <c r="V441" s="67"/>
      <c r="W441" s="67"/>
      <c r="X441" s="67"/>
      <c r="Y441" s="67"/>
    </row>
    <row r="442" spans="1:25" s="2" customFormat="1" ht="16.5" customHeight="1">
      <c r="A442" s="59">
        <v>440</v>
      </c>
      <c r="B442" s="61" t="str">
        <f t="shared" si="42"/>
        <v>zi</v>
      </c>
      <c r="C442" s="61" t="s">
        <v>6696</v>
      </c>
      <c r="D442" s="2" t="s">
        <v>6923</v>
      </c>
      <c r="E442" s="61" t="str">
        <f t="shared" si="43"/>
        <v>z</v>
      </c>
      <c r="F442" s="62" t="str">
        <f t="shared" si="44"/>
        <v>i</v>
      </c>
      <c r="G442" s="62" t="str">
        <f t="shared" si="45"/>
        <v>L</v>
      </c>
      <c r="H442" s="62" t="str">
        <f t="shared" si="46"/>
        <v>R</v>
      </c>
      <c r="I442" s="62">
        <f t="shared" si="47"/>
        <v>3</v>
      </c>
      <c r="J442" s="62">
        <f t="shared" si="48"/>
        <v>22</v>
      </c>
      <c r="K442" s="81">
        <v>5.2597145111306224E-4</v>
      </c>
      <c r="L442" s="2" t="s">
        <v>6883</v>
      </c>
      <c r="M442" s="2" t="s">
        <v>13510</v>
      </c>
      <c r="N442" s="60" t="s">
        <v>6797</v>
      </c>
      <c r="O442" s="66" t="s">
        <v>7469</v>
      </c>
      <c r="P442" s="67" t="s">
        <v>3366</v>
      </c>
      <c r="Q442" s="67" t="s">
        <v>6687</v>
      </c>
      <c r="R442" s="67"/>
      <c r="S442" s="67"/>
      <c r="T442" s="67"/>
      <c r="U442" s="67"/>
      <c r="V442" s="67"/>
      <c r="W442" s="67"/>
      <c r="X442" s="67"/>
      <c r="Y442" s="67"/>
    </row>
    <row r="443" spans="1:25" s="2" customFormat="1" ht="16.5" customHeight="1">
      <c r="A443" s="59">
        <v>441</v>
      </c>
      <c r="B443" s="61" t="str">
        <f t="shared" si="42"/>
        <v>gg</v>
      </c>
      <c r="C443" s="61" t="s">
        <v>1439</v>
      </c>
      <c r="D443" s="2" t="s">
        <v>13626</v>
      </c>
      <c r="E443" s="61" t="str">
        <f t="shared" si="43"/>
        <v>g</v>
      </c>
      <c r="F443" s="62" t="str">
        <f t="shared" si="44"/>
        <v>g</v>
      </c>
      <c r="G443" s="62" t="str">
        <f t="shared" si="45"/>
        <v>L</v>
      </c>
      <c r="H443" s="62" t="str">
        <f t="shared" si="46"/>
        <v>L</v>
      </c>
      <c r="I443" s="62">
        <f t="shared" si="47"/>
        <v>14</v>
      </c>
      <c r="J443" s="62">
        <f t="shared" si="48"/>
        <v>14</v>
      </c>
      <c r="K443" s="81">
        <v>5.2481629233339664E-4</v>
      </c>
      <c r="L443" s="2" t="s">
        <v>13509</v>
      </c>
      <c r="M443" s="2" t="s">
        <v>13767</v>
      </c>
      <c r="N443" s="60" t="s">
        <v>6972</v>
      </c>
      <c r="O443" s="66" t="s">
        <v>11699</v>
      </c>
      <c r="P443" s="67" t="s">
        <v>4621</v>
      </c>
      <c r="Q443" s="67" t="s">
        <v>426</v>
      </c>
      <c r="R443" s="67" t="s">
        <v>72</v>
      </c>
      <c r="S443" s="67" t="s">
        <v>4657</v>
      </c>
      <c r="T443" s="67"/>
      <c r="U443" s="67"/>
      <c r="V443" s="67"/>
      <c r="W443" s="67"/>
      <c r="X443" s="67"/>
      <c r="Y443" s="67"/>
    </row>
    <row r="444" spans="1:25" s="2" customFormat="1" ht="16.5" customHeight="1">
      <c r="A444" s="59">
        <v>442</v>
      </c>
      <c r="B444" s="61" t="str">
        <f t="shared" si="42"/>
        <v>xy</v>
      </c>
      <c r="C444" s="61" t="s">
        <v>5457</v>
      </c>
      <c r="D444" s="2" t="s">
        <v>13570</v>
      </c>
      <c r="E444" s="61" t="str">
        <f t="shared" si="43"/>
        <v>x</v>
      </c>
      <c r="F444" s="62" t="str">
        <f t="shared" si="44"/>
        <v>y</v>
      </c>
      <c r="G444" s="62" t="str">
        <f t="shared" si="45"/>
        <v>L</v>
      </c>
      <c r="H444" s="62" t="str">
        <f t="shared" si="46"/>
        <v>R</v>
      </c>
      <c r="I444" s="62">
        <f t="shared" si="47"/>
        <v>6</v>
      </c>
      <c r="J444" s="62">
        <f t="shared" si="48"/>
        <v>16</v>
      </c>
      <c r="K444" s="81">
        <v>5.2410041928684342E-4</v>
      </c>
      <c r="L444" s="2" t="s">
        <v>6892</v>
      </c>
      <c r="M444" s="2" t="s">
        <v>13529</v>
      </c>
      <c r="N444" s="60" t="s">
        <v>6797</v>
      </c>
      <c r="O444" s="66" t="s">
        <v>7406</v>
      </c>
      <c r="P444" s="67" t="s">
        <v>3354</v>
      </c>
      <c r="Q444" s="67" t="s">
        <v>5807</v>
      </c>
      <c r="R444" s="67" t="s">
        <v>6774</v>
      </c>
      <c r="S444" s="67" t="s">
        <v>5807</v>
      </c>
      <c r="T444" s="67"/>
      <c r="U444" s="67"/>
      <c r="V444" s="67"/>
      <c r="W444" s="67"/>
      <c r="X444" s="67"/>
      <c r="Y444" s="67"/>
    </row>
    <row r="445" spans="1:25" s="2" customFormat="1" ht="16.5" customHeight="1">
      <c r="A445" s="59">
        <v>443</v>
      </c>
      <c r="B445" s="61" t="str">
        <f t="shared" si="42"/>
        <v>kl</v>
      </c>
      <c r="C445" s="61" t="s">
        <v>2627</v>
      </c>
      <c r="D445" s="2" t="s">
        <v>13617</v>
      </c>
      <c r="E445" s="61" t="str">
        <f t="shared" si="43"/>
        <v>k</v>
      </c>
      <c r="F445" s="62" t="str">
        <f t="shared" si="44"/>
        <v>l</v>
      </c>
      <c r="G445" s="62" t="str">
        <f t="shared" si="45"/>
        <v>R</v>
      </c>
      <c r="H445" s="62" t="str">
        <f t="shared" si="46"/>
        <v>R</v>
      </c>
      <c r="I445" s="62">
        <f t="shared" si="47"/>
        <v>23</v>
      </c>
      <c r="J445" s="62">
        <f t="shared" si="48"/>
        <v>25</v>
      </c>
      <c r="K445" s="81">
        <v>5.2361557799622321E-4</v>
      </c>
      <c r="L445" s="2" t="s">
        <v>6890</v>
      </c>
      <c r="M445" s="2" t="s">
        <v>6908</v>
      </c>
      <c r="N445" s="60" t="s">
        <v>6797</v>
      </c>
      <c r="O445" s="66" t="s">
        <v>7376</v>
      </c>
      <c r="P445" s="67" t="s">
        <v>5600</v>
      </c>
      <c r="Q445" s="67" t="s">
        <v>1511</v>
      </c>
      <c r="R445" s="67"/>
      <c r="S445" s="67"/>
      <c r="T445" s="67"/>
      <c r="U445" s="67"/>
      <c r="V445" s="67"/>
      <c r="W445" s="67"/>
      <c r="X445" s="67"/>
      <c r="Y445" s="67"/>
    </row>
    <row r="446" spans="1:25" s="2" customFormat="1" ht="16.5" customHeight="1">
      <c r="A446" s="59">
        <v>444</v>
      </c>
      <c r="B446" s="61" t="str">
        <f t="shared" si="42"/>
        <v>uf</v>
      </c>
      <c r="C446" s="61" t="s">
        <v>6466</v>
      </c>
      <c r="D446" s="2" t="s">
        <v>13362</v>
      </c>
      <c r="E446" s="61" t="str">
        <f t="shared" si="43"/>
        <v>u</v>
      </c>
      <c r="F446" s="62" t="str">
        <f t="shared" si="44"/>
        <v>f</v>
      </c>
      <c r="G446" s="62" t="str">
        <f t="shared" si="45"/>
        <v>R</v>
      </c>
      <c r="H446" s="62" t="str">
        <f t="shared" si="46"/>
        <v>L</v>
      </c>
      <c r="I446" s="62">
        <f t="shared" si="47"/>
        <v>19</v>
      </c>
      <c r="J446" s="62">
        <f t="shared" si="48"/>
        <v>11</v>
      </c>
      <c r="K446" s="81">
        <v>5.2132803821564608E-4</v>
      </c>
      <c r="L446" s="2" t="s">
        <v>13537</v>
      </c>
      <c r="M446" s="2" t="s">
        <v>13510</v>
      </c>
      <c r="N446" s="60" t="s">
        <v>6972</v>
      </c>
      <c r="O446" s="66" t="s">
        <v>8478</v>
      </c>
      <c r="P446" s="67" t="s">
        <v>1170</v>
      </c>
      <c r="Q446" s="67" t="s">
        <v>2637</v>
      </c>
      <c r="R446" s="67" t="s">
        <v>72</v>
      </c>
      <c r="S446" s="67"/>
      <c r="T446" s="67"/>
      <c r="U446" s="67"/>
      <c r="V446" s="67"/>
      <c r="W446" s="67"/>
      <c r="X446" s="67"/>
      <c r="Y446" s="67"/>
    </row>
    <row r="447" spans="1:25" s="2" customFormat="1" ht="16.5" customHeight="1">
      <c r="A447" s="59">
        <v>445</v>
      </c>
      <c r="B447" s="61" t="str">
        <f t="shared" si="42"/>
        <v>si</v>
      </c>
      <c r="C447" s="61" t="s">
        <v>4656</v>
      </c>
      <c r="D447" s="2" t="s">
        <v>6922</v>
      </c>
      <c r="E447" s="61" t="str">
        <f t="shared" si="43"/>
        <v>s</v>
      </c>
      <c r="F447" s="62" t="str">
        <f t="shared" si="44"/>
        <v>i</v>
      </c>
      <c r="G447" s="62" t="str">
        <f t="shared" si="45"/>
        <v>L</v>
      </c>
      <c r="H447" s="62" t="str">
        <f t="shared" si="46"/>
        <v>R</v>
      </c>
      <c r="I447" s="62">
        <f t="shared" si="47"/>
        <v>5</v>
      </c>
      <c r="J447" s="62">
        <f t="shared" si="48"/>
        <v>22</v>
      </c>
      <c r="K447" s="81">
        <v>5.1980192703913021E-4</v>
      </c>
      <c r="L447" s="2" t="s">
        <v>6775</v>
      </c>
      <c r="M447" s="2" t="s">
        <v>13510</v>
      </c>
      <c r="N447" s="60" t="s">
        <v>7240</v>
      </c>
      <c r="O447" s="66" t="s">
        <v>8545</v>
      </c>
      <c r="P447" s="67" t="s">
        <v>827</v>
      </c>
      <c r="Q447" s="67" t="s">
        <v>209</v>
      </c>
      <c r="R447" s="67"/>
      <c r="S447" s="67"/>
      <c r="T447" s="67"/>
      <c r="U447" s="67"/>
      <c r="V447" s="67"/>
      <c r="W447" s="67"/>
      <c r="X447" s="67"/>
      <c r="Y447" s="67"/>
    </row>
    <row r="448" spans="1:25" s="2" customFormat="1" ht="16.5" customHeight="1">
      <c r="A448" s="59">
        <v>446</v>
      </c>
      <c r="B448" s="61" t="str">
        <f t="shared" si="42"/>
        <v>yw</v>
      </c>
      <c r="C448" s="61" t="s">
        <v>5686</v>
      </c>
      <c r="D448" s="2" t="s">
        <v>13576</v>
      </c>
      <c r="E448" s="61" t="str">
        <f t="shared" si="43"/>
        <v>y</v>
      </c>
      <c r="F448" s="62" t="str">
        <f t="shared" si="44"/>
        <v>w</v>
      </c>
      <c r="G448" s="62" t="str">
        <f t="shared" si="45"/>
        <v>R</v>
      </c>
      <c r="H448" s="62" t="str">
        <f t="shared" si="46"/>
        <v>L</v>
      </c>
      <c r="I448" s="62">
        <f t="shared" si="47"/>
        <v>16</v>
      </c>
      <c r="J448" s="62">
        <f t="shared" si="48"/>
        <v>4</v>
      </c>
      <c r="K448" s="81">
        <v>5.1957089528319709E-4</v>
      </c>
      <c r="L448" s="2" t="s">
        <v>6885</v>
      </c>
      <c r="M448" s="2" t="s">
        <v>6841</v>
      </c>
      <c r="N448" s="60" t="s">
        <v>6978</v>
      </c>
      <c r="O448" s="66" t="s">
        <v>5686</v>
      </c>
      <c r="P448" s="67" t="s">
        <v>5686</v>
      </c>
      <c r="Q448" s="67"/>
      <c r="R448" s="67"/>
      <c r="S448" s="67"/>
      <c r="T448" s="67"/>
      <c r="U448" s="67"/>
      <c r="V448" s="67"/>
      <c r="W448" s="67"/>
      <c r="X448" s="67"/>
      <c r="Y448" s="67"/>
    </row>
    <row r="449" spans="1:25" s="2" customFormat="1" ht="16.5" customHeight="1">
      <c r="A449" s="59">
        <v>447</v>
      </c>
      <c r="B449" s="61" t="str">
        <f t="shared" si="42"/>
        <v>x</v>
      </c>
      <c r="C449" s="61" t="s">
        <v>5418</v>
      </c>
      <c r="D449" s="2" t="s">
        <v>13563</v>
      </c>
      <c r="E449" s="61" t="str">
        <f t="shared" si="43"/>
        <v>x</v>
      </c>
      <c r="F449" s="62" t="str">
        <f t="shared" si="44"/>
        <v>x</v>
      </c>
      <c r="G449" s="62" t="str">
        <f t="shared" si="45"/>
        <v>L</v>
      </c>
      <c r="H449" s="62" t="str">
        <f t="shared" si="46"/>
        <v>L</v>
      </c>
      <c r="I449" s="62">
        <f t="shared" si="47"/>
        <v>6</v>
      </c>
      <c r="J449" s="62">
        <f t="shared" si="48"/>
        <v>6</v>
      </c>
      <c r="K449" s="81">
        <v>5.1929105400136258E-4</v>
      </c>
      <c r="L449" s="2" t="s">
        <v>6892</v>
      </c>
      <c r="M449" s="2" t="s">
        <v>14103</v>
      </c>
      <c r="N449" s="60" t="s">
        <v>6972</v>
      </c>
      <c r="O449" s="66" t="s">
        <v>11996</v>
      </c>
      <c r="P449" s="67" t="s">
        <v>4621</v>
      </c>
      <c r="Q449" s="67" t="s">
        <v>6800</v>
      </c>
      <c r="R449" s="67" t="s">
        <v>6177</v>
      </c>
      <c r="S449" s="67"/>
      <c r="T449" s="67"/>
      <c r="U449" s="67"/>
      <c r="V449" s="67"/>
      <c r="W449" s="67"/>
      <c r="X449" s="67"/>
      <c r="Y449" s="67"/>
    </row>
    <row r="450" spans="1:25" s="2" customFormat="1" ht="16.5" customHeight="1">
      <c r="A450" s="59">
        <v>448</v>
      </c>
      <c r="B450" s="61" t="str">
        <f t="shared" si="42"/>
        <v>xu</v>
      </c>
      <c r="C450" s="61" t="s">
        <v>5547</v>
      </c>
      <c r="D450" s="2" t="s">
        <v>6947</v>
      </c>
      <c r="E450" s="61" t="str">
        <f t="shared" si="43"/>
        <v>x</v>
      </c>
      <c r="F450" s="62" t="str">
        <f t="shared" si="44"/>
        <v>u</v>
      </c>
      <c r="G450" s="62" t="str">
        <f t="shared" si="45"/>
        <v>L</v>
      </c>
      <c r="H450" s="62" t="str">
        <f t="shared" si="46"/>
        <v>R</v>
      </c>
      <c r="I450" s="62">
        <f t="shared" si="47"/>
        <v>6</v>
      </c>
      <c r="J450" s="62">
        <f t="shared" si="48"/>
        <v>19</v>
      </c>
      <c r="K450" s="81">
        <v>5.1519756176243519E-4</v>
      </c>
      <c r="L450" s="2" t="s">
        <v>6892</v>
      </c>
      <c r="M450" s="2" t="s">
        <v>13512</v>
      </c>
      <c r="N450" s="60" t="s">
        <v>6983</v>
      </c>
      <c r="O450" s="66" t="s">
        <v>12842</v>
      </c>
      <c r="P450" s="67" t="s">
        <v>6096</v>
      </c>
      <c r="Q450" s="67" t="s">
        <v>1166</v>
      </c>
      <c r="R450" s="67"/>
      <c r="S450" s="67"/>
      <c r="T450" s="67"/>
      <c r="U450" s="67"/>
      <c r="V450" s="67"/>
      <c r="W450" s="67"/>
      <c r="X450" s="67"/>
      <c r="Y450" s="67"/>
    </row>
    <row r="451" spans="1:25" s="2" customFormat="1" ht="16.5" customHeight="1">
      <c r="A451" s="59">
        <v>449</v>
      </c>
      <c r="B451" s="61" t="str">
        <f t="shared" ref="B451:B514" si="49">VLOOKUP(D451,sp,2,FALSE)</f>
        <v>ei</v>
      </c>
      <c r="C451" s="61" t="s">
        <v>5876</v>
      </c>
      <c r="D451" s="2" t="s">
        <v>6920</v>
      </c>
      <c r="E451" s="61" t="str">
        <f t="shared" ref="E451:E514" si="50">LEFT(B451,1)</f>
        <v>e</v>
      </c>
      <c r="F451" s="62" t="str">
        <f t="shared" ref="F451:F514" si="51">RIGHT(B451,1)</f>
        <v>i</v>
      </c>
      <c r="G451" s="62" t="str">
        <f t="shared" si="45"/>
        <v>L</v>
      </c>
      <c r="H451" s="62" t="str">
        <f t="shared" si="46"/>
        <v>R</v>
      </c>
      <c r="I451" s="62">
        <f t="shared" si="47"/>
        <v>7</v>
      </c>
      <c r="J451" s="62">
        <f t="shared" si="48"/>
        <v>22</v>
      </c>
      <c r="K451" s="81">
        <v>5.1418232362368684E-4</v>
      </c>
      <c r="L451" s="2" t="s">
        <v>6876</v>
      </c>
      <c r="M451" s="2" t="s">
        <v>13510</v>
      </c>
      <c r="N451" s="60" t="s">
        <v>6797</v>
      </c>
      <c r="O451" s="66" t="s">
        <v>7651</v>
      </c>
      <c r="P451" s="67" t="s">
        <v>4241</v>
      </c>
      <c r="Q451" s="67" t="s">
        <v>143</v>
      </c>
      <c r="R451" s="67" t="s">
        <v>6806</v>
      </c>
      <c r="S451" s="67"/>
      <c r="T451" s="67"/>
      <c r="U451" s="67"/>
      <c r="V451" s="67"/>
      <c r="W451" s="67"/>
      <c r="X451" s="67"/>
      <c r="Y451" s="67"/>
    </row>
    <row r="452" spans="1:25" s="2" customFormat="1" ht="16.5" customHeight="1">
      <c r="A452" s="59">
        <v>450</v>
      </c>
      <c r="B452" s="61" t="str">
        <f t="shared" si="49"/>
        <v>ek</v>
      </c>
      <c r="C452" s="61" t="s">
        <v>5936</v>
      </c>
      <c r="D452" s="2" t="s">
        <v>13618</v>
      </c>
      <c r="E452" s="61" t="str">
        <f t="shared" si="50"/>
        <v>e</v>
      </c>
      <c r="F452" s="62" t="str">
        <f t="shared" si="51"/>
        <v>k</v>
      </c>
      <c r="G452" s="62" t="str">
        <f t="shared" ref="G452:G515" si="52">IF(FIND(E452,"qwertasdfgzxcvbyuiophjkl;nm")&lt;15.5,"L","R")</f>
        <v>L</v>
      </c>
      <c r="H452" s="62" t="str">
        <f t="shared" ref="H452:H515" si="53">IF(FIND(F452,"qwertasdfgzxcvbyuiophjkl;nm")&lt;15.5,"L","R")</f>
        <v>R</v>
      </c>
      <c r="I452" s="62">
        <f t="shared" ref="I452:I515" si="54">FIND(E452,$I$1)</f>
        <v>7</v>
      </c>
      <c r="J452" s="62">
        <f t="shared" ref="J452:J515" si="55">FIND(F452,$I$1)</f>
        <v>23</v>
      </c>
      <c r="K452" s="81">
        <v>5.1382438710041028E-4</v>
      </c>
      <c r="L452" s="2" t="s">
        <v>6885</v>
      </c>
      <c r="M452" s="2" t="s">
        <v>13530</v>
      </c>
      <c r="N452" s="60" t="s">
        <v>6972</v>
      </c>
      <c r="O452" s="66" t="s">
        <v>9652</v>
      </c>
      <c r="P452" s="67" t="s">
        <v>1512</v>
      </c>
      <c r="Q452" s="67" t="s">
        <v>1658</v>
      </c>
      <c r="R452" s="67"/>
      <c r="S452" s="67"/>
      <c r="T452" s="67"/>
      <c r="U452" s="67"/>
      <c r="V452" s="67"/>
      <c r="W452" s="67"/>
      <c r="X452" s="67"/>
      <c r="Y452" s="67"/>
    </row>
    <row r="453" spans="1:25" s="2" customFormat="1" ht="16.5" customHeight="1">
      <c r="A453" s="59">
        <v>451</v>
      </c>
      <c r="B453" s="61" t="str">
        <f t="shared" si="49"/>
        <v>bj</v>
      </c>
      <c r="C453" s="61" t="s">
        <v>144</v>
      </c>
      <c r="D453" s="2" t="s">
        <v>13677</v>
      </c>
      <c r="E453" s="61" t="str">
        <f t="shared" si="50"/>
        <v>b</v>
      </c>
      <c r="F453" s="62" t="str">
        <f t="shared" si="51"/>
        <v>j</v>
      </c>
      <c r="G453" s="62" t="str">
        <f t="shared" si="52"/>
        <v>L</v>
      </c>
      <c r="H453" s="62" t="str">
        <f t="shared" si="53"/>
        <v>R</v>
      </c>
      <c r="I453" s="62">
        <f t="shared" si="54"/>
        <v>15</v>
      </c>
      <c r="J453" s="62">
        <f t="shared" si="55"/>
        <v>20</v>
      </c>
      <c r="K453" s="81">
        <v>5.1288399023471075E-4</v>
      </c>
      <c r="L453" s="2" t="s">
        <v>6880</v>
      </c>
      <c r="M453" s="2" t="s">
        <v>6840</v>
      </c>
      <c r="N453" s="60" t="s">
        <v>6870</v>
      </c>
      <c r="O453" s="66" t="s">
        <v>13798</v>
      </c>
      <c r="P453" s="67" t="s">
        <v>143</v>
      </c>
      <c r="Q453" s="67" t="s">
        <v>4657</v>
      </c>
      <c r="R453" s="67"/>
      <c r="S453" s="67"/>
      <c r="T453" s="67"/>
      <c r="U453" s="67"/>
      <c r="V453" s="67"/>
      <c r="W453" s="67"/>
      <c r="X453" s="67"/>
      <c r="Y453" s="67"/>
    </row>
    <row r="454" spans="1:25" s="2" customFormat="1" ht="16.5" customHeight="1">
      <c r="A454" s="59">
        <v>452</v>
      </c>
      <c r="B454" s="61" t="str">
        <f t="shared" si="49"/>
        <v>of</v>
      </c>
      <c r="C454" s="61" t="s">
        <v>4523</v>
      </c>
      <c r="D454" s="2" t="s">
        <v>13538</v>
      </c>
      <c r="E454" s="61" t="str">
        <f t="shared" si="50"/>
        <v>o</v>
      </c>
      <c r="F454" s="62" t="str">
        <f t="shared" si="51"/>
        <v>f</v>
      </c>
      <c r="G454" s="62" t="str">
        <f t="shared" si="52"/>
        <v>R</v>
      </c>
      <c r="H454" s="62" t="str">
        <f t="shared" si="53"/>
        <v>L</v>
      </c>
      <c r="I454" s="62">
        <f t="shared" si="54"/>
        <v>24</v>
      </c>
      <c r="J454" s="62">
        <f t="shared" si="55"/>
        <v>11</v>
      </c>
      <c r="K454" s="81">
        <v>5.1026454567800437E-4</v>
      </c>
      <c r="L454" s="2" t="s">
        <v>14018</v>
      </c>
      <c r="M454" s="2" t="s">
        <v>13510</v>
      </c>
      <c r="N454" s="60" t="s">
        <v>13909</v>
      </c>
      <c r="O454" s="66" t="s">
        <v>14492</v>
      </c>
      <c r="P454" s="67" t="s">
        <v>4548</v>
      </c>
      <c r="Q454" s="67" t="s">
        <v>5056</v>
      </c>
      <c r="R454" s="67" t="s">
        <v>2875</v>
      </c>
      <c r="S454" s="67"/>
      <c r="T454" s="67"/>
      <c r="U454" s="67"/>
      <c r="V454" s="67"/>
      <c r="W454" s="67"/>
      <c r="X454" s="67"/>
      <c r="Y454" s="67"/>
    </row>
    <row r="455" spans="1:25" s="2" customFormat="1" ht="16.5" customHeight="1">
      <c r="A455" s="59">
        <v>453</v>
      </c>
      <c r="B455" s="61" t="str">
        <f t="shared" si="49"/>
        <v>xn</v>
      </c>
      <c r="C455" s="61" t="s">
        <v>5370</v>
      </c>
      <c r="D455" s="2" t="s">
        <v>13567</v>
      </c>
      <c r="E455" s="61" t="str">
        <f t="shared" si="50"/>
        <v>x</v>
      </c>
      <c r="F455" s="62" t="str">
        <f t="shared" si="51"/>
        <v>n</v>
      </c>
      <c r="G455" s="62" t="str">
        <f t="shared" si="52"/>
        <v>L</v>
      </c>
      <c r="H455" s="62" t="str">
        <f t="shared" si="53"/>
        <v>R</v>
      </c>
      <c r="I455" s="62">
        <f t="shared" si="54"/>
        <v>6</v>
      </c>
      <c r="J455" s="62">
        <f t="shared" si="55"/>
        <v>18</v>
      </c>
      <c r="K455" s="81">
        <v>5.0760930746897033E-4</v>
      </c>
      <c r="L455" s="2" t="s">
        <v>6892</v>
      </c>
      <c r="M455" s="2" t="s">
        <v>6916</v>
      </c>
      <c r="N455" s="60" t="s">
        <v>6797</v>
      </c>
      <c r="O455" s="66" t="s">
        <v>8157</v>
      </c>
      <c r="P455" s="67" t="s">
        <v>4047</v>
      </c>
      <c r="Q455" s="67" t="s">
        <v>4640</v>
      </c>
      <c r="R455" s="67"/>
      <c r="S455" s="67"/>
      <c r="T455" s="67"/>
      <c r="U455" s="67"/>
      <c r="V455" s="67"/>
      <c r="W455" s="67"/>
      <c r="X455" s="67"/>
      <c r="Y455" s="67"/>
    </row>
    <row r="456" spans="1:25" s="2" customFormat="1" ht="16.5" customHeight="1">
      <c r="A456" s="59">
        <v>454</v>
      </c>
      <c r="B456" s="61" t="str">
        <f t="shared" si="49"/>
        <v>xy</v>
      </c>
      <c r="C456" s="61" t="s">
        <v>5445</v>
      </c>
      <c r="D456" s="2" t="s">
        <v>13570</v>
      </c>
      <c r="E456" s="61" t="str">
        <f t="shared" si="50"/>
        <v>x</v>
      </c>
      <c r="F456" s="62" t="str">
        <f t="shared" si="51"/>
        <v>y</v>
      </c>
      <c r="G456" s="62" t="str">
        <f t="shared" si="52"/>
        <v>L</v>
      </c>
      <c r="H456" s="62" t="str">
        <f t="shared" si="53"/>
        <v>R</v>
      </c>
      <c r="I456" s="62">
        <f t="shared" si="54"/>
        <v>6</v>
      </c>
      <c r="J456" s="62">
        <f t="shared" si="55"/>
        <v>16</v>
      </c>
      <c r="K456" s="81">
        <v>5.056634343697027E-4</v>
      </c>
      <c r="L456" s="2" t="s">
        <v>6892</v>
      </c>
      <c r="M456" s="2" t="s">
        <v>13529</v>
      </c>
      <c r="N456" s="60" t="s">
        <v>6972</v>
      </c>
      <c r="O456" s="66" t="s">
        <v>7807</v>
      </c>
      <c r="P456" s="67" t="s">
        <v>4492</v>
      </c>
      <c r="Q456" s="67" t="s">
        <v>2875</v>
      </c>
      <c r="R456" s="67" t="s">
        <v>72</v>
      </c>
      <c r="S456" s="67"/>
      <c r="T456" s="67"/>
      <c r="U456" s="67"/>
      <c r="V456" s="67"/>
      <c r="W456" s="67"/>
      <c r="X456" s="67"/>
      <c r="Y456" s="67"/>
    </row>
    <row r="457" spans="1:25" s="2" customFormat="1" ht="16.5" customHeight="1">
      <c r="A457" s="59">
        <v>455</v>
      </c>
      <c r="B457" s="61" t="str">
        <f t="shared" si="49"/>
        <v>hq</v>
      </c>
      <c r="C457" s="61" t="s">
        <v>1820</v>
      </c>
      <c r="D457" s="2" t="s">
        <v>6815</v>
      </c>
      <c r="E457" s="61" t="str">
        <f t="shared" si="50"/>
        <v>h</v>
      </c>
      <c r="F457" s="62" t="str">
        <f t="shared" si="51"/>
        <v>q</v>
      </c>
      <c r="G457" s="62" t="str">
        <f t="shared" si="52"/>
        <v>R</v>
      </c>
      <c r="H457" s="62" t="str">
        <f t="shared" si="53"/>
        <v>L</v>
      </c>
      <c r="I457" s="62">
        <f t="shared" si="54"/>
        <v>17</v>
      </c>
      <c r="J457" s="62">
        <f t="shared" si="55"/>
        <v>1</v>
      </c>
      <c r="K457" s="81">
        <v>5.0506795815370611E-4</v>
      </c>
      <c r="L457" s="2" t="s">
        <v>6888</v>
      </c>
      <c r="M457" s="2" t="s">
        <v>6960</v>
      </c>
      <c r="N457" s="60" t="s">
        <v>6979</v>
      </c>
      <c r="O457" s="66" t="s">
        <v>11541</v>
      </c>
      <c r="P457" s="67" t="s">
        <v>4221</v>
      </c>
      <c r="Q457" s="67" t="s">
        <v>1658</v>
      </c>
      <c r="R457" s="67" t="s">
        <v>6769</v>
      </c>
      <c r="S457" s="67" t="s">
        <v>4507</v>
      </c>
      <c r="T457" s="67"/>
      <c r="U457" s="67"/>
      <c r="V457" s="67"/>
      <c r="W457" s="67"/>
      <c r="X457" s="67"/>
      <c r="Y457" s="67"/>
    </row>
    <row r="458" spans="1:25" s="2" customFormat="1" ht="16.5" customHeight="1">
      <c r="A458" s="59">
        <v>456</v>
      </c>
      <c r="B458" s="61" t="str">
        <f t="shared" si="49"/>
        <v>uz</v>
      </c>
      <c r="C458" s="61" t="s">
        <v>6625</v>
      </c>
      <c r="D458" s="2" t="s">
        <v>13691</v>
      </c>
      <c r="E458" s="61" t="str">
        <f t="shared" si="50"/>
        <v>u</v>
      </c>
      <c r="F458" s="62" t="str">
        <f t="shared" si="51"/>
        <v>z</v>
      </c>
      <c r="G458" s="62" t="str">
        <f t="shared" si="52"/>
        <v>R</v>
      </c>
      <c r="H458" s="62" t="str">
        <f t="shared" si="53"/>
        <v>L</v>
      </c>
      <c r="I458" s="62">
        <f t="shared" si="54"/>
        <v>19</v>
      </c>
      <c r="J458" s="62">
        <f t="shared" si="55"/>
        <v>3</v>
      </c>
      <c r="K458" s="81">
        <v>5.0365248190256673E-4</v>
      </c>
      <c r="L458" s="2" t="s">
        <v>13537</v>
      </c>
      <c r="M458" s="2" t="s">
        <v>14460</v>
      </c>
      <c r="N458" s="60" t="s">
        <v>7267</v>
      </c>
      <c r="O458" s="66" t="s">
        <v>7529</v>
      </c>
      <c r="P458" s="67" t="s">
        <v>6626</v>
      </c>
      <c r="Q458" s="67" t="s">
        <v>4513</v>
      </c>
      <c r="R458" s="67" t="s">
        <v>5810</v>
      </c>
      <c r="S458" s="67"/>
      <c r="T458" s="67"/>
      <c r="U458" s="67"/>
      <c r="V458" s="67"/>
      <c r="W458" s="67"/>
      <c r="X458" s="67"/>
      <c r="Y458" s="67"/>
    </row>
    <row r="459" spans="1:25" s="2" customFormat="1" ht="16.5" customHeight="1">
      <c r="A459" s="59">
        <v>457</v>
      </c>
      <c r="B459" s="61" t="str">
        <f t="shared" si="49"/>
        <v>bp</v>
      </c>
      <c r="C459" s="61" t="s">
        <v>176</v>
      </c>
      <c r="D459" s="2" t="s">
        <v>13586</v>
      </c>
      <c r="E459" s="61" t="str">
        <f t="shared" si="50"/>
        <v>b</v>
      </c>
      <c r="F459" s="62" t="str">
        <f t="shared" si="51"/>
        <v>p</v>
      </c>
      <c r="G459" s="62" t="str">
        <f t="shared" si="52"/>
        <v>L</v>
      </c>
      <c r="H459" s="62" t="str">
        <f t="shared" si="53"/>
        <v>R</v>
      </c>
      <c r="I459" s="62">
        <f t="shared" si="54"/>
        <v>15</v>
      </c>
      <c r="J459" s="62">
        <f t="shared" si="55"/>
        <v>26</v>
      </c>
      <c r="K459" s="81">
        <v>5.0322621204302817E-4</v>
      </c>
      <c r="L459" s="2" t="s">
        <v>6880</v>
      </c>
      <c r="M459" s="2" t="s">
        <v>6816</v>
      </c>
      <c r="N459" s="60" t="s">
        <v>6797</v>
      </c>
      <c r="O459" s="66" t="s">
        <v>10196</v>
      </c>
      <c r="P459" s="67" t="s">
        <v>6473</v>
      </c>
      <c r="Q459" s="67" t="s">
        <v>4903</v>
      </c>
      <c r="R459" s="67"/>
      <c r="S459" s="67"/>
      <c r="T459" s="67"/>
      <c r="U459" s="67"/>
      <c r="V459" s="67"/>
      <c r="W459" s="67"/>
      <c r="X459" s="67"/>
      <c r="Y459" s="67"/>
    </row>
    <row r="460" spans="1:25" s="2" customFormat="1" ht="16.5" customHeight="1">
      <c r="A460" s="59">
        <v>458</v>
      </c>
      <c r="B460" s="61" t="str">
        <f t="shared" si="49"/>
        <v>jd</v>
      </c>
      <c r="C460" s="61" t="s">
        <v>2048</v>
      </c>
      <c r="D460" s="2" t="s">
        <v>6811</v>
      </c>
      <c r="E460" s="61" t="str">
        <f t="shared" si="50"/>
        <v>j</v>
      </c>
      <c r="F460" s="62" t="str">
        <f t="shared" si="51"/>
        <v>d</v>
      </c>
      <c r="G460" s="62" t="str">
        <f t="shared" si="52"/>
        <v>R</v>
      </c>
      <c r="H460" s="62" t="str">
        <f t="shared" si="53"/>
        <v>L</v>
      </c>
      <c r="I460" s="62">
        <f t="shared" si="54"/>
        <v>20</v>
      </c>
      <c r="J460" s="62">
        <f t="shared" si="55"/>
        <v>8</v>
      </c>
      <c r="K460" s="81">
        <v>5.0317740251712678E-4</v>
      </c>
      <c r="L460" s="2" t="s">
        <v>6887</v>
      </c>
      <c r="M460" s="2" t="s">
        <v>13510</v>
      </c>
      <c r="N460" s="60" t="s">
        <v>6972</v>
      </c>
      <c r="O460" s="66" t="s">
        <v>13337</v>
      </c>
      <c r="P460" s="67" t="s">
        <v>1498</v>
      </c>
      <c r="Q460" s="2" t="s">
        <v>2287</v>
      </c>
      <c r="R460" s="67"/>
      <c r="S460" s="67"/>
      <c r="T460" s="67"/>
      <c r="U460" s="67"/>
      <c r="V460" s="67"/>
      <c r="W460" s="67"/>
      <c r="X460" s="67"/>
      <c r="Y460" s="67"/>
    </row>
    <row r="461" spans="1:25" s="2" customFormat="1" ht="16.5" customHeight="1">
      <c r="A461" s="59">
        <v>459</v>
      </c>
      <c r="B461" s="61" t="str">
        <f t="shared" si="49"/>
        <v>kz</v>
      </c>
      <c r="C461" s="61" t="s">
        <v>2683</v>
      </c>
      <c r="D461" s="2" t="s">
        <v>13687</v>
      </c>
      <c r="E461" s="61" t="str">
        <f t="shared" si="50"/>
        <v>k</v>
      </c>
      <c r="F461" s="62" t="str">
        <f t="shared" si="51"/>
        <v>z</v>
      </c>
      <c r="G461" s="62" t="str">
        <f t="shared" si="52"/>
        <v>R</v>
      </c>
      <c r="H461" s="62" t="str">
        <f t="shared" si="53"/>
        <v>L</v>
      </c>
      <c r="I461" s="62">
        <f t="shared" si="54"/>
        <v>23</v>
      </c>
      <c r="J461" s="62">
        <f t="shared" si="55"/>
        <v>3</v>
      </c>
      <c r="K461" s="81">
        <v>5.0246152947057345E-4</v>
      </c>
      <c r="L461" s="2" t="s">
        <v>6890</v>
      </c>
      <c r="M461" s="2" t="s">
        <v>14460</v>
      </c>
      <c r="N461" s="60" t="s">
        <v>6972</v>
      </c>
      <c r="O461" s="66" t="s">
        <v>11907</v>
      </c>
      <c r="P461" s="67" t="s">
        <v>323</v>
      </c>
      <c r="Q461" s="67" t="s">
        <v>2637</v>
      </c>
      <c r="R461" s="67" t="s">
        <v>1165</v>
      </c>
      <c r="S461" s="67"/>
      <c r="T461" s="67"/>
      <c r="U461" s="67"/>
      <c r="V461" s="67"/>
      <c r="W461" s="67"/>
      <c r="X461" s="67"/>
      <c r="Y461" s="67"/>
    </row>
    <row r="462" spans="1:25" s="2" customFormat="1" ht="16.5" customHeight="1">
      <c r="A462" s="59">
        <v>460</v>
      </c>
      <c r="B462" s="61" t="str">
        <f t="shared" si="49"/>
        <v>ly</v>
      </c>
      <c r="C462" s="61" t="s">
        <v>2980</v>
      </c>
      <c r="D462" s="2" t="s">
        <v>6906</v>
      </c>
      <c r="E462" s="61" t="str">
        <f t="shared" si="50"/>
        <v>l</v>
      </c>
      <c r="F462" s="62" t="str">
        <f t="shared" si="51"/>
        <v>y</v>
      </c>
      <c r="G462" s="62" t="str">
        <f t="shared" si="52"/>
        <v>R</v>
      </c>
      <c r="H462" s="62" t="str">
        <f t="shared" si="53"/>
        <v>R</v>
      </c>
      <c r="I462" s="62">
        <f t="shared" si="54"/>
        <v>25</v>
      </c>
      <c r="J462" s="62">
        <f t="shared" si="55"/>
        <v>16</v>
      </c>
      <c r="K462" s="81">
        <v>5.0225002152500095E-4</v>
      </c>
      <c r="L462" s="2" t="s">
        <v>6889</v>
      </c>
      <c r="M462" s="2" t="s">
        <v>13529</v>
      </c>
      <c r="N462" s="60" t="s">
        <v>7087</v>
      </c>
      <c r="O462" s="66" t="s">
        <v>8396</v>
      </c>
      <c r="P462" s="67" t="s">
        <v>827</v>
      </c>
      <c r="Q462" s="67" t="s">
        <v>882</v>
      </c>
      <c r="R462" s="67"/>
      <c r="S462" s="67"/>
      <c r="T462" s="67"/>
      <c r="U462" s="67"/>
      <c r="V462" s="67"/>
      <c r="W462" s="67"/>
      <c r="X462" s="67"/>
      <c r="Y462" s="67"/>
    </row>
    <row r="463" spans="1:25" s="2" customFormat="1" ht="16.5" customHeight="1">
      <c r="A463" s="59">
        <v>461</v>
      </c>
      <c r="B463" s="61" t="str">
        <f t="shared" si="49"/>
        <v>uq</v>
      </c>
      <c r="C463" s="61" t="s">
        <v>6543</v>
      </c>
      <c r="D463" s="2" t="s">
        <v>13669</v>
      </c>
      <c r="E463" s="61" t="str">
        <f t="shared" si="50"/>
        <v>u</v>
      </c>
      <c r="F463" s="62" t="str">
        <f t="shared" si="51"/>
        <v>q</v>
      </c>
      <c r="G463" s="62" t="str">
        <f t="shared" si="52"/>
        <v>R</v>
      </c>
      <c r="H463" s="62" t="str">
        <f t="shared" si="53"/>
        <v>L</v>
      </c>
      <c r="I463" s="62">
        <f t="shared" si="54"/>
        <v>19</v>
      </c>
      <c r="J463" s="62">
        <f t="shared" si="55"/>
        <v>1</v>
      </c>
      <c r="K463" s="81">
        <v>5.0128359291215399E-4</v>
      </c>
      <c r="L463" s="2" t="s">
        <v>13537</v>
      </c>
      <c r="M463" s="2" t="s">
        <v>6960</v>
      </c>
      <c r="N463" s="60" t="s">
        <v>6977</v>
      </c>
      <c r="O463" s="66" t="s">
        <v>7521</v>
      </c>
      <c r="P463" s="67" t="s">
        <v>2396</v>
      </c>
      <c r="Q463" s="67" t="s">
        <v>4989</v>
      </c>
      <c r="R463" s="67" t="s">
        <v>2637</v>
      </c>
      <c r="S463" s="67"/>
      <c r="T463" s="67"/>
      <c r="U463" s="67"/>
      <c r="V463" s="67"/>
      <c r="W463" s="67"/>
      <c r="X463" s="67"/>
      <c r="Y463" s="67"/>
    </row>
    <row r="464" spans="1:25" s="2" customFormat="1" ht="16.5" customHeight="1">
      <c r="A464" s="59">
        <v>462</v>
      </c>
      <c r="B464" s="61" t="str">
        <f t="shared" si="49"/>
        <v>of</v>
      </c>
      <c r="C464" s="61" t="s">
        <v>4483</v>
      </c>
      <c r="D464" s="2" t="s">
        <v>13538</v>
      </c>
      <c r="E464" s="61" t="str">
        <f t="shared" si="50"/>
        <v>o</v>
      </c>
      <c r="F464" s="62" t="str">
        <f t="shared" si="51"/>
        <v>f</v>
      </c>
      <c r="G464" s="62" t="str">
        <f t="shared" si="52"/>
        <v>R</v>
      </c>
      <c r="H464" s="62" t="str">
        <f t="shared" si="53"/>
        <v>L</v>
      </c>
      <c r="I464" s="62">
        <f t="shared" si="54"/>
        <v>24</v>
      </c>
      <c r="J464" s="62">
        <f t="shared" si="55"/>
        <v>11</v>
      </c>
      <c r="K464" s="81">
        <v>5.0029764048894652E-4</v>
      </c>
      <c r="L464" s="2" t="s">
        <v>14018</v>
      </c>
      <c r="M464" s="2" t="s">
        <v>13510</v>
      </c>
      <c r="N464" s="60" t="s">
        <v>6972</v>
      </c>
      <c r="O464" s="66" t="s">
        <v>9540</v>
      </c>
      <c r="P464" s="67" t="s">
        <v>14510</v>
      </c>
      <c r="Q464" s="67" t="s">
        <v>5807</v>
      </c>
      <c r="R464" s="67" t="s">
        <v>2321</v>
      </c>
      <c r="S464" s="67"/>
      <c r="T464" s="67"/>
      <c r="U464" s="67"/>
      <c r="V464" s="67"/>
      <c r="W464" s="67"/>
      <c r="X464" s="67"/>
      <c r="Y464" s="67"/>
    </row>
    <row r="465" spans="1:25" s="2" customFormat="1" ht="16.5" customHeight="1">
      <c r="A465" s="59">
        <v>463</v>
      </c>
      <c r="B465" s="61" t="str">
        <f t="shared" si="49"/>
        <v>ha</v>
      </c>
      <c r="C465" s="61" t="s">
        <v>1874</v>
      </c>
      <c r="D465" s="2" t="s">
        <v>6846</v>
      </c>
      <c r="E465" s="61" t="str">
        <f t="shared" si="50"/>
        <v>h</v>
      </c>
      <c r="F465" s="62" t="str">
        <f t="shared" si="51"/>
        <v>a</v>
      </c>
      <c r="G465" s="62" t="str">
        <f t="shared" si="52"/>
        <v>R</v>
      </c>
      <c r="H465" s="62" t="str">
        <f t="shared" si="53"/>
        <v>L</v>
      </c>
      <c r="I465" s="62">
        <f t="shared" si="54"/>
        <v>17</v>
      </c>
      <c r="J465" s="62">
        <f t="shared" si="55"/>
        <v>2</v>
      </c>
      <c r="K465" s="81">
        <v>4.9838430707361311E-4</v>
      </c>
      <c r="L465" s="2" t="s">
        <v>6888</v>
      </c>
      <c r="M465" s="2" t="s">
        <v>13532</v>
      </c>
      <c r="N465" s="60" t="s">
        <v>6972</v>
      </c>
      <c r="O465" s="66" t="s">
        <v>9557</v>
      </c>
      <c r="P465" s="67" t="s">
        <v>1462</v>
      </c>
      <c r="Q465" s="67" t="s">
        <v>882</v>
      </c>
      <c r="R465" s="67"/>
      <c r="S465" s="67"/>
      <c r="T465" s="67"/>
      <c r="U465" s="67"/>
      <c r="V465" s="67"/>
      <c r="W465" s="67"/>
      <c r="X465" s="67"/>
      <c r="Y465" s="67"/>
    </row>
    <row r="466" spans="1:25" s="2" customFormat="1" ht="16.5" customHeight="1">
      <c r="A466" s="59">
        <v>464</v>
      </c>
      <c r="B466" s="61" t="str">
        <f t="shared" si="49"/>
        <v>q;</v>
      </c>
      <c r="C466" s="61" t="s">
        <v>4076</v>
      </c>
      <c r="D466" s="2" t="s">
        <v>13578</v>
      </c>
      <c r="E466" s="61" t="str">
        <f t="shared" si="50"/>
        <v>q</v>
      </c>
      <c r="F466" s="62" t="str">
        <f t="shared" si="51"/>
        <v>;</v>
      </c>
      <c r="G466" s="62" t="str">
        <f t="shared" si="52"/>
        <v>L</v>
      </c>
      <c r="H466" s="62" t="str">
        <f t="shared" si="53"/>
        <v>R</v>
      </c>
      <c r="I466" s="62">
        <f t="shared" si="54"/>
        <v>1</v>
      </c>
      <c r="J466" s="62">
        <f t="shared" si="55"/>
        <v>27</v>
      </c>
      <c r="K466" s="81">
        <v>4.9770748164778091E-4</v>
      </c>
      <c r="L466" s="2" t="s">
        <v>13511</v>
      </c>
      <c r="M466" s="2" t="s">
        <v>14095</v>
      </c>
      <c r="N466" s="60" t="s">
        <v>6797</v>
      </c>
      <c r="O466" s="66" t="s">
        <v>7774</v>
      </c>
      <c r="P466" s="67" t="s">
        <v>4076</v>
      </c>
      <c r="Q466" s="67"/>
      <c r="R466" s="67"/>
      <c r="S466" s="67"/>
      <c r="T466" s="67"/>
      <c r="U466" s="67"/>
      <c r="V466" s="67"/>
      <c r="W466" s="67"/>
      <c r="X466" s="67"/>
      <c r="Y466" s="67"/>
    </row>
    <row r="467" spans="1:25" s="2" customFormat="1" ht="16.5" customHeight="1">
      <c r="A467" s="59">
        <v>465</v>
      </c>
      <c r="B467" s="61" t="str">
        <f t="shared" si="49"/>
        <v>go</v>
      </c>
      <c r="C467" s="61" t="s">
        <v>1543</v>
      </c>
      <c r="D467" s="2" t="s">
        <v>13663</v>
      </c>
      <c r="E467" s="61" t="str">
        <f t="shared" si="50"/>
        <v>g</v>
      </c>
      <c r="F467" s="62" t="str">
        <f t="shared" si="51"/>
        <v>o</v>
      </c>
      <c r="G467" s="62" t="str">
        <f t="shared" si="52"/>
        <v>L</v>
      </c>
      <c r="H467" s="62" t="str">
        <f t="shared" si="53"/>
        <v>R</v>
      </c>
      <c r="I467" s="62">
        <f t="shared" si="54"/>
        <v>14</v>
      </c>
      <c r="J467" s="62">
        <f t="shared" si="55"/>
        <v>24</v>
      </c>
      <c r="K467" s="81">
        <v>4.9660764033080361E-4</v>
      </c>
      <c r="L467" s="2" t="s">
        <v>13509</v>
      </c>
      <c r="M467" s="2" t="s">
        <v>6960</v>
      </c>
      <c r="N467" s="60" t="s">
        <v>6972</v>
      </c>
      <c r="O467" s="66" t="s">
        <v>10562</v>
      </c>
      <c r="P467" s="67" t="s">
        <v>3474</v>
      </c>
      <c r="Q467" s="67" t="s">
        <v>143</v>
      </c>
      <c r="R467" s="67" t="s">
        <v>4640</v>
      </c>
      <c r="S467" s="67"/>
      <c r="T467" s="67"/>
      <c r="U467" s="67"/>
      <c r="V467" s="67"/>
      <c r="W467" s="67"/>
      <c r="X467" s="67"/>
      <c r="Y467" s="67"/>
    </row>
    <row r="468" spans="1:25" s="2" customFormat="1" ht="16.5" customHeight="1">
      <c r="A468" s="59">
        <v>466</v>
      </c>
      <c r="B468" s="61" t="str">
        <f t="shared" si="49"/>
        <v>ei</v>
      </c>
      <c r="C468" s="61" t="s">
        <v>5887</v>
      </c>
      <c r="D468" s="2" t="s">
        <v>6920</v>
      </c>
      <c r="E468" s="61" t="str">
        <f t="shared" si="50"/>
        <v>e</v>
      </c>
      <c r="F468" s="62" t="str">
        <f t="shared" si="51"/>
        <v>i</v>
      </c>
      <c r="G468" s="62" t="str">
        <f t="shared" si="52"/>
        <v>L</v>
      </c>
      <c r="H468" s="62" t="str">
        <f t="shared" si="53"/>
        <v>R</v>
      </c>
      <c r="I468" s="62">
        <f t="shared" si="54"/>
        <v>7</v>
      </c>
      <c r="J468" s="62">
        <f t="shared" si="55"/>
        <v>22</v>
      </c>
      <c r="K468" s="81">
        <v>4.9270938619548166E-4</v>
      </c>
      <c r="L468" s="2" t="s">
        <v>6876</v>
      </c>
      <c r="M468" s="2" t="s">
        <v>13510</v>
      </c>
      <c r="N468" s="60" t="s">
        <v>6797</v>
      </c>
      <c r="O468" s="66" t="s">
        <v>11981</v>
      </c>
      <c r="P468" s="67" t="s">
        <v>6963</v>
      </c>
      <c r="Q468" s="67" t="s">
        <v>72</v>
      </c>
      <c r="R468" s="67" t="s">
        <v>3408</v>
      </c>
      <c r="S468" s="67"/>
      <c r="T468" s="67"/>
      <c r="U468" s="67"/>
      <c r="V468" s="67"/>
      <c r="W468" s="67"/>
      <c r="X468" s="67"/>
      <c r="Y468" s="67"/>
    </row>
    <row r="469" spans="1:25" s="2" customFormat="1" ht="16.5" customHeight="1">
      <c r="A469" s="59">
        <v>467</v>
      </c>
      <c r="B469" s="61" t="str">
        <f t="shared" si="49"/>
        <v>of</v>
      </c>
      <c r="C469" s="61" t="s">
        <v>4482</v>
      </c>
      <c r="D469" s="2" t="s">
        <v>13538</v>
      </c>
      <c r="E469" s="61" t="str">
        <f t="shared" si="50"/>
        <v>o</v>
      </c>
      <c r="F469" s="62" t="str">
        <f t="shared" si="51"/>
        <v>f</v>
      </c>
      <c r="G469" s="62" t="str">
        <f t="shared" si="52"/>
        <v>R</v>
      </c>
      <c r="H469" s="62" t="str">
        <f t="shared" si="53"/>
        <v>L</v>
      </c>
      <c r="I469" s="62">
        <f t="shared" si="54"/>
        <v>24</v>
      </c>
      <c r="J469" s="62">
        <f t="shared" si="55"/>
        <v>11</v>
      </c>
      <c r="K469" s="81">
        <v>4.9230914808309051E-4</v>
      </c>
      <c r="L469" s="2" t="s">
        <v>14018</v>
      </c>
      <c r="M469" s="2" t="s">
        <v>13510</v>
      </c>
      <c r="N469" s="60" t="s">
        <v>6972</v>
      </c>
      <c r="O469" s="66" t="s">
        <v>11138</v>
      </c>
      <c r="P469" s="67" t="s">
        <v>4482</v>
      </c>
      <c r="Q469" s="67"/>
      <c r="R469" s="67"/>
      <c r="S469" s="67"/>
      <c r="T469" s="67"/>
      <c r="U469" s="67"/>
      <c r="V469" s="67"/>
      <c r="W469" s="67"/>
      <c r="X469" s="67"/>
      <c r="Y469" s="67"/>
    </row>
    <row r="470" spans="1:25" s="2" customFormat="1" ht="16.5" customHeight="1">
      <c r="A470" s="59">
        <v>468</v>
      </c>
      <c r="B470" s="61" t="str">
        <f t="shared" si="49"/>
        <v>pi</v>
      </c>
      <c r="C470" s="61" t="s">
        <v>3748</v>
      </c>
      <c r="D470" s="2" t="s">
        <v>6955</v>
      </c>
      <c r="E470" s="61" t="str">
        <f t="shared" si="50"/>
        <v>p</v>
      </c>
      <c r="F470" s="62" t="str">
        <f t="shared" si="51"/>
        <v>i</v>
      </c>
      <c r="G470" s="62" t="str">
        <f t="shared" si="52"/>
        <v>R</v>
      </c>
      <c r="H470" s="62" t="str">
        <f t="shared" si="53"/>
        <v>R</v>
      </c>
      <c r="I470" s="62">
        <f t="shared" si="54"/>
        <v>26</v>
      </c>
      <c r="J470" s="62">
        <f t="shared" si="55"/>
        <v>22</v>
      </c>
      <c r="K470" s="81">
        <v>4.9088390992677077E-4</v>
      </c>
      <c r="L470" s="2" t="s">
        <v>6881</v>
      </c>
      <c r="M470" s="2" t="s">
        <v>13510</v>
      </c>
      <c r="N470" s="60" t="s">
        <v>6979</v>
      </c>
      <c r="O470" s="66" t="s">
        <v>8870</v>
      </c>
      <c r="P470" s="67" t="s">
        <v>4548</v>
      </c>
      <c r="Q470" s="67" t="s">
        <v>209</v>
      </c>
      <c r="R470" s="67" t="s">
        <v>209</v>
      </c>
      <c r="S470" s="67"/>
      <c r="T470" s="67"/>
      <c r="U470" s="67"/>
      <c r="V470" s="67"/>
      <c r="W470" s="67"/>
      <c r="X470" s="67"/>
      <c r="Y470" s="67"/>
    </row>
    <row r="471" spans="1:25" s="2" customFormat="1" ht="16.5" customHeight="1">
      <c r="A471" s="59">
        <v>469</v>
      </c>
      <c r="B471" s="61" t="str">
        <f t="shared" si="49"/>
        <v>yw</v>
      </c>
      <c r="C471" s="61" t="s">
        <v>5683</v>
      </c>
      <c r="D471" s="2" t="s">
        <v>13576</v>
      </c>
      <c r="E471" s="61" t="str">
        <f t="shared" si="50"/>
        <v>y</v>
      </c>
      <c r="F471" s="62" t="str">
        <f t="shared" si="51"/>
        <v>w</v>
      </c>
      <c r="G471" s="62" t="str">
        <f t="shared" si="52"/>
        <v>R</v>
      </c>
      <c r="H471" s="62" t="str">
        <f t="shared" si="53"/>
        <v>L</v>
      </c>
      <c r="I471" s="62">
        <f t="shared" si="54"/>
        <v>16</v>
      </c>
      <c r="J471" s="62">
        <f t="shared" si="55"/>
        <v>4</v>
      </c>
      <c r="K471" s="81">
        <v>4.890844654052073E-4</v>
      </c>
      <c r="L471" s="2" t="s">
        <v>6885</v>
      </c>
      <c r="M471" s="2" t="s">
        <v>6841</v>
      </c>
      <c r="N471" s="60" t="s">
        <v>6797</v>
      </c>
      <c r="O471" s="66" t="s">
        <v>9175</v>
      </c>
      <c r="P471" s="67" t="s">
        <v>5807</v>
      </c>
      <c r="Q471" s="67" t="s">
        <v>5864</v>
      </c>
      <c r="R471" s="67" t="s">
        <v>506</v>
      </c>
      <c r="S471" s="67"/>
      <c r="T471" s="67"/>
      <c r="U471" s="67"/>
      <c r="V471" s="67"/>
      <c r="W471" s="67"/>
      <c r="X471" s="67"/>
      <c r="Y471" s="67"/>
    </row>
    <row r="472" spans="1:25" s="2" customFormat="1" ht="16.5" customHeight="1">
      <c r="A472" s="59">
        <v>470</v>
      </c>
      <c r="B472" s="61" t="str">
        <f t="shared" si="49"/>
        <v>jb</v>
      </c>
      <c r="C472" s="61" t="s">
        <v>2502</v>
      </c>
      <c r="D472" s="2" t="s">
        <v>6819</v>
      </c>
      <c r="E472" s="61" t="str">
        <f t="shared" si="50"/>
        <v>j</v>
      </c>
      <c r="F472" s="62" t="str">
        <f t="shared" si="51"/>
        <v>b</v>
      </c>
      <c r="G472" s="62" t="str">
        <f t="shared" si="52"/>
        <v>R</v>
      </c>
      <c r="H472" s="62" t="str">
        <f t="shared" si="53"/>
        <v>L</v>
      </c>
      <c r="I472" s="62">
        <f t="shared" si="54"/>
        <v>20</v>
      </c>
      <c r="J472" s="62">
        <f t="shared" si="55"/>
        <v>15</v>
      </c>
      <c r="K472" s="81">
        <v>4.8778613201623104E-4</v>
      </c>
      <c r="L472" s="2" t="s">
        <v>6887</v>
      </c>
      <c r="M472" s="2" t="s">
        <v>13533</v>
      </c>
      <c r="N472" s="60" t="s">
        <v>6797</v>
      </c>
      <c r="O472" s="66" t="s">
        <v>11637</v>
      </c>
      <c r="P472" s="67" t="s">
        <v>14501</v>
      </c>
      <c r="Q472" s="67" t="s">
        <v>3354</v>
      </c>
      <c r="R472" s="67" t="s">
        <v>2188</v>
      </c>
      <c r="S472" s="67"/>
      <c r="T472" s="67"/>
      <c r="U472" s="67"/>
      <c r="V472" s="67"/>
      <c r="W472" s="67"/>
      <c r="X472" s="67"/>
      <c r="Y472" s="67"/>
    </row>
    <row r="473" spans="1:25" s="2" customFormat="1" ht="16.5" customHeight="1">
      <c r="A473" s="59">
        <v>471</v>
      </c>
      <c r="B473" s="61" t="str">
        <f t="shared" si="49"/>
        <v>zu</v>
      </c>
      <c r="C473" s="61" t="s">
        <v>6724</v>
      </c>
      <c r="D473" s="2" t="s">
        <v>6940</v>
      </c>
      <c r="E473" s="61" t="str">
        <f t="shared" si="50"/>
        <v>z</v>
      </c>
      <c r="F473" s="62" t="str">
        <f t="shared" si="51"/>
        <v>u</v>
      </c>
      <c r="G473" s="62" t="str">
        <f t="shared" si="52"/>
        <v>L</v>
      </c>
      <c r="H473" s="62" t="str">
        <f t="shared" si="53"/>
        <v>R</v>
      </c>
      <c r="I473" s="62">
        <f t="shared" si="54"/>
        <v>3</v>
      </c>
      <c r="J473" s="62">
        <f t="shared" si="55"/>
        <v>19</v>
      </c>
      <c r="K473" s="81">
        <v>4.873891478722333E-4</v>
      </c>
      <c r="L473" s="2" t="s">
        <v>6883</v>
      </c>
      <c r="M473" s="2" t="s">
        <v>13512</v>
      </c>
      <c r="N473" s="60" t="s">
        <v>6972</v>
      </c>
      <c r="O473" s="66" t="s">
        <v>14155</v>
      </c>
      <c r="P473" s="67" t="s">
        <v>1214</v>
      </c>
      <c r="Q473" s="67" t="s">
        <v>14133</v>
      </c>
      <c r="R473" s="67" t="s">
        <v>4507</v>
      </c>
      <c r="S473" s="67"/>
      <c r="T473" s="67"/>
      <c r="U473" s="67"/>
      <c r="V473" s="67"/>
      <c r="W473" s="67"/>
      <c r="X473" s="67"/>
      <c r="Y473" s="67"/>
    </row>
    <row r="474" spans="1:25" s="2" customFormat="1" ht="16.5" customHeight="1">
      <c r="A474" s="59">
        <v>472</v>
      </c>
      <c r="B474" s="61" t="str">
        <f t="shared" si="49"/>
        <v>qy</v>
      </c>
      <c r="C474" s="61" t="s">
        <v>4047</v>
      </c>
      <c r="D474" s="2" t="s">
        <v>13658</v>
      </c>
      <c r="E474" s="61" t="str">
        <f t="shared" si="50"/>
        <v>q</v>
      </c>
      <c r="F474" s="62" t="str">
        <f t="shared" si="51"/>
        <v>y</v>
      </c>
      <c r="G474" s="62" t="str">
        <f t="shared" si="52"/>
        <v>L</v>
      </c>
      <c r="H474" s="62" t="str">
        <f t="shared" si="53"/>
        <v>R</v>
      </c>
      <c r="I474" s="62">
        <f t="shared" si="54"/>
        <v>1</v>
      </c>
      <c r="J474" s="62">
        <f t="shared" si="55"/>
        <v>16</v>
      </c>
      <c r="K474" s="81">
        <v>4.8666351292049977E-4</v>
      </c>
      <c r="L474" s="2" t="s">
        <v>13511</v>
      </c>
      <c r="M474" s="2" t="s">
        <v>13529</v>
      </c>
      <c r="N474" s="60" t="s">
        <v>6978</v>
      </c>
      <c r="O474" s="66" t="s">
        <v>4047</v>
      </c>
      <c r="P474" s="67" t="s">
        <v>4047</v>
      </c>
      <c r="Q474" s="67"/>
      <c r="R474" s="67"/>
      <c r="S474" s="67"/>
      <c r="T474" s="67"/>
      <c r="U474" s="67"/>
      <c r="V474" s="67"/>
      <c r="W474" s="67"/>
      <c r="X474" s="67"/>
      <c r="Y474" s="67"/>
    </row>
    <row r="475" spans="1:25" s="2" customFormat="1" ht="16.5" customHeight="1">
      <c r="A475" s="59">
        <v>473</v>
      </c>
      <c r="B475" s="61" t="str">
        <f t="shared" si="49"/>
        <v>gu</v>
      </c>
      <c r="C475" s="61" t="s">
        <v>1568</v>
      </c>
      <c r="D475" s="2" t="s">
        <v>6948</v>
      </c>
      <c r="E475" s="61" t="str">
        <f t="shared" si="50"/>
        <v>g</v>
      </c>
      <c r="F475" s="62" t="str">
        <f t="shared" si="51"/>
        <v>u</v>
      </c>
      <c r="G475" s="62" t="str">
        <f t="shared" si="52"/>
        <v>L</v>
      </c>
      <c r="H475" s="62" t="str">
        <f t="shared" si="53"/>
        <v>R</v>
      </c>
      <c r="I475" s="62">
        <f t="shared" si="54"/>
        <v>14</v>
      </c>
      <c r="J475" s="62">
        <f t="shared" si="55"/>
        <v>19</v>
      </c>
      <c r="K475" s="81">
        <v>4.8316549689756891E-4</v>
      </c>
      <c r="L475" s="2" t="s">
        <v>13509</v>
      </c>
      <c r="M475" s="2" t="s">
        <v>13512</v>
      </c>
      <c r="N475" s="60" t="s">
        <v>6797</v>
      </c>
      <c r="O475" s="66" t="s">
        <v>7928</v>
      </c>
      <c r="P475" s="67" t="s">
        <v>1568</v>
      </c>
      <c r="Q475" s="67"/>
      <c r="R475" s="67"/>
      <c r="S475" s="67"/>
      <c r="T475" s="67"/>
      <c r="U475" s="67"/>
      <c r="V475" s="67"/>
      <c r="W475" s="67"/>
      <c r="X475" s="67"/>
      <c r="Y475" s="67"/>
    </row>
    <row r="476" spans="1:25" s="2" customFormat="1" ht="16.5" customHeight="1">
      <c r="A476" s="59">
        <v>474</v>
      </c>
      <c r="B476" s="61" t="str">
        <f t="shared" si="49"/>
        <v>x;</v>
      </c>
      <c r="C476" s="61" t="s">
        <v>5495</v>
      </c>
      <c r="D476" s="2" t="s">
        <v>13600</v>
      </c>
      <c r="E476" s="61" t="str">
        <f t="shared" si="50"/>
        <v>x</v>
      </c>
      <c r="F476" s="62" t="str">
        <f t="shared" si="51"/>
        <v>;</v>
      </c>
      <c r="G476" s="62" t="str">
        <f t="shared" si="52"/>
        <v>L</v>
      </c>
      <c r="H476" s="62" t="str">
        <f t="shared" si="53"/>
        <v>R</v>
      </c>
      <c r="I476" s="62">
        <f t="shared" si="54"/>
        <v>6</v>
      </c>
      <c r="J476" s="62">
        <f t="shared" si="55"/>
        <v>27</v>
      </c>
      <c r="K476" s="81">
        <v>4.8285962386858703E-4</v>
      </c>
      <c r="L476" s="2" t="s">
        <v>6892</v>
      </c>
      <c r="M476" s="2" t="s">
        <v>14095</v>
      </c>
      <c r="N476" s="60" t="s">
        <v>6797</v>
      </c>
      <c r="O476" s="66" t="s">
        <v>11717</v>
      </c>
      <c r="P476" s="67" t="s">
        <v>14509</v>
      </c>
      <c r="Q476" s="67" t="s">
        <v>72</v>
      </c>
      <c r="R476" s="67"/>
      <c r="S476" s="67"/>
      <c r="T476" s="67"/>
      <c r="U476" s="67"/>
      <c r="V476" s="67"/>
      <c r="W476" s="67"/>
      <c r="X476" s="67"/>
      <c r="Y476" s="67"/>
    </row>
    <row r="477" spans="1:25" s="2" customFormat="1" ht="16.5" customHeight="1">
      <c r="A477" s="59">
        <v>475</v>
      </c>
      <c r="B477" s="61" t="str">
        <f t="shared" si="49"/>
        <v>je</v>
      </c>
      <c r="C477" s="61" t="s">
        <v>2289</v>
      </c>
      <c r="D477" s="2" t="s">
        <v>6843</v>
      </c>
      <c r="E477" s="61" t="str">
        <f t="shared" si="50"/>
        <v>j</v>
      </c>
      <c r="F477" s="62" t="str">
        <f t="shared" si="51"/>
        <v>e</v>
      </c>
      <c r="G477" s="62" t="str">
        <f t="shared" si="52"/>
        <v>R</v>
      </c>
      <c r="H477" s="62" t="str">
        <f t="shared" si="53"/>
        <v>L</v>
      </c>
      <c r="I477" s="62">
        <f t="shared" si="54"/>
        <v>20</v>
      </c>
      <c r="J477" s="62">
        <f t="shared" si="55"/>
        <v>7</v>
      </c>
      <c r="K477" s="81">
        <v>4.8030851264814262E-4</v>
      </c>
      <c r="L477" s="2" t="s">
        <v>6887</v>
      </c>
      <c r="M477" s="2" t="s">
        <v>13529</v>
      </c>
      <c r="N477" s="60" t="s">
        <v>6797</v>
      </c>
      <c r="O477" s="66" t="s">
        <v>8101</v>
      </c>
      <c r="P477" s="67" t="s">
        <v>426</v>
      </c>
      <c r="Q477" s="67" t="s">
        <v>2287</v>
      </c>
      <c r="R477" s="67"/>
      <c r="S477" s="67"/>
      <c r="T477" s="67"/>
      <c r="U477" s="67"/>
      <c r="V477" s="67"/>
      <c r="W477" s="67"/>
      <c r="X477" s="67"/>
      <c r="Y477" s="67"/>
    </row>
    <row r="478" spans="1:25" s="2" customFormat="1" ht="16.5" customHeight="1">
      <c r="A478" s="59">
        <v>476</v>
      </c>
      <c r="B478" s="61" t="str">
        <f t="shared" si="49"/>
        <v>xi</v>
      </c>
      <c r="C478" s="61" t="s">
        <v>5247</v>
      </c>
      <c r="D478" s="2" t="s">
        <v>6943</v>
      </c>
      <c r="E478" s="61" t="str">
        <f t="shared" si="50"/>
        <v>x</v>
      </c>
      <c r="F478" s="62" t="str">
        <f t="shared" si="51"/>
        <v>i</v>
      </c>
      <c r="G478" s="62" t="str">
        <f t="shared" si="52"/>
        <v>L</v>
      </c>
      <c r="H478" s="62" t="str">
        <f t="shared" si="53"/>
        <v>R</v>
      </c>
      <c r="I478" s="62">
        <f t="shared" si="54"/>
        <v>6</v>
      </c>
      <c r="J478" s="62">
        <f t="shared" si="55"/>
        <v>22</v>
      </c>
      <c r="K478" s="81">
        <v>4.7982692532591586E-4</v>
      </c>
      <c r="L478" s="2" t="s">
        <v>6892</v>
      </c>
      <c r="M478" s="2" t="s">
        <v>13510</v>
      </c>
      <c r="N478" s="60" t="s">
        <v>13878</v>
      </c>
      <c r="O478" s="66" t="s">
        <v>14374</v>
      </c>
      <c r="P478" s="67" t="s">
        <v>14112</v>
      </c>
      <c r="Q478" s="67" t="s">
        <v>6966</v>
      </c>
      <c r="R478" s="67" t="s">
        <v>2321</v>
      </c>
      <c r="S478" s="67"/>
      <c r="T478" s="67"/>
      <c r="U478" s="67"/>
      <c r="V478" s="67"/>
      <c r="W478" s="67"/>
      <c r="X478" s="67"/>
      <c r="Y478" s="67"/>
    </row>
    <row r="479" spans="1:25" s="2" customFormat="1" ht="16.5" customHeight="1">
      <c r="A479" s="59">
        <v>477</v>
      </c>
      <c r="B479" s="61" t="str">
        <f t="shared" si="49"/>
        <v>ay</v>
      </c>
      <c r="C479" s="61" t="s">
        <v>2</v>
      </c>
      <c r="D479" s="2" t="s">
        <v>6875</v>
      </c>
      <c r="E479" s="61" t="str">
        <f t="shared" si="50"/>
        <v>a</v>
      </c>
      <c r="F479" s="62" t="str">
        <f t="shared" si="51"/>
        <v>y</v>
      </c>
      <c r="G479" s="62" t="str">
        <f t="shared" si="52"/>
        <v>L</v>
      </c>
      <c r="H479" s="62" t="str">
        <f t="shared" si="53"/>
        <v>R</v>
      </c>
      <c r="I479" s="62">
        <f t="shared" si="54"/>
        <v>2</v>
      </c>
      <c r="J479" s="62">
        <f t="shared" si="55"/>
        <v>16</v>
      </c>
      <c r="K479" s="81">
        <v>4.7927700466742721E-4</v>
      </c>
      <c r="L479" s="2" t="s">
        <v>6875</v>
      </c>
      <c r="N479" s="60" t="s">
        <v>6972</v>
      </c>
      <c r="O479" s="66" t="s">
        <v>12197</v>
      </c>
      <c r="P479" s="67" t="s">
        <v>1364</v>
      </c>
      <c r="Q479" s="67" t="s">
        <v>2605</v>
      </c>
      <c r="R479" s="67"/>
      <c r="S479" s="67"/>
      <c r="T479" s="67"/>
      <c r="U479" s="67"/>
      <c r="V479" s="67"/>
      <c r="W479" s="67"/>
      <c r="X479" s="67"/>
      <c r="Y479" s="67"/>
    </row>
    <row r="480" spans="1:25" s="2" customFormat="1" ht="16.5" customHeight="1">
      <c r="A480" s="59">
        <v>478</v>
      </c>
      <c r="B480" s="61" t="str">
        <f t="shared" si="49"/>
        <v>em</v>
      </c>
      <c r="C480" s="61" t="s">
        <v>6166</v>
      </c>
      <c r="D480" s="2" t="s">
        <v>13641</v>
      </c>
      <c r="E480" s="61" t="str">
        <f t="shared" si="50"/>
        <v>e</v>
      </c>
      <c r="F480" s="62" t="str">
        <f t="shared" si="51"/>
        <v>m</v>
      </c>
      <c r="G480" s="62" t="str">
        <f t="shared" si="52"/>
        <v>L</v>
      </c>
      <c r="H480" s="62" t="str">
        <f t="shared" si="53"/>
        <v>R</v>
      </c>
      <c r="I480" s="62">
        <f t="shared" si="54"/>
        <v>7</v>
      </c>
      <c r="J480" s="62">
        <f t="shared" si="55"/>
        <v>21</v>
      </c>
      <c r="K480" s="81">
        <v>4.7577898864449634E-4</v>
      </c>
      <c r="L480" s="2" t="s">
        <v>6885</v>
      </c>
      <c r="M480" s="2" t="s">
        <v>14110</v>
      </c>
      <c r="N480" s="60" t="s">
        <v>6973</v>
      </c>
      <c r="O480" s="66" t="s">
        <v>12786</v>
      </c>
      <c r="P480" s="67" t="s">
        <v>1176</v>
      </c>
      <c r="Q480" s="67" t="s">
        <v>1165</v>
      </c>
      <c r="R480" s="67" t="s">
        <v>722</v>
      </c>
      <c r="S480" s="67"/>
      <c r="T480" s="67"/>
      <c r="U480" s="67"/>
      <c r="V480" s="67"/>
      <c r="W480" s="67"/>
      <c r="X480" s="67"/>
      <c r="Y480" s="67"/>
    </row>
    <row r="481" spans="1:25" s="2" customFormat="1" ht="16.5" customHeight="1">
      <c r="A481" s="59">
        <v>479</v>
      </c>
      <c r="B481" s="61" t="str">
        <f t="shared" si="49"/>
        <v>mn</v>
      </c>
      <c r="C481" s="61" t="s">
        <v>3234</v>
      </c>
      <c r="D481" s="2" t="s">
        <v>13654</v>
      </c>
      <c r="E481" s="61" t="str">
        <f t="shared" si="50"/>
        <v>m</v>
      </c>
      <c r="F481" s="62" t="str">
        <f t="shared" si="51"/>
        <v>n</v>
      </c>
      <c r="G481" s="62" t="str">
        <f t="shared" si="52"/>
        <v>R</v>
      </c>
      <c r="H481" s="62" t="str">
        <f t="shared" si="53"/>
        <v>R</v>
      </c>
      <c r="I481" s="62">
        <f t="shared" si="54"/>
        <v>21</v>
      </c>
      <c r="J481" s="62">
        <f t="shared" si="55"/>
        <v>18</v>
      </c>
      <c r="K481" s="81">
        <v>4.7518351242849976E-4</v>
      </c>
      <c r="L481" s="2" t="s">
        <v>6877</v>
      </c>
      <c r="M481" s="2" t="s">
        <v>6841</v>
      </c>
      <c r="N481" s="60" t="s">
        <v>6972</v>
      </c>
      <c r="O481" s="66" t="s">
        <v>11715</v>
      </c>
      <c r="P481" s="67" t="s">
        <v>4621</v>
      </c>
      <c r="Q481" s="67" t="s">
        <v>426</v>
      </c>
      <c r="R481" s="67" t="s">
        <v>2952</v>
      </c>
      <c r="S481" s="67"/>
      <c r="T481" s="67"/>
      <c r="U481" s="67"/>
      <c r="V481" s="67"/>
      <c r="W481" s="67"/>
      <c r="X481" s="67"/>
      <c r="Y481" s="67"/>
    </row>
    <row r="482" spans="1:25" s="2" customFormat="1" ht="16.5" customHeight="1">
      <c r="A482" s="59">
        <v>480</v>
      </c>
      <c r="B482" s="61" t="str">
        <f t="shared" si="49"/>
        <v>xu</v>
      </c>
      <c r="C482" s="61" t="s">
        <v>5563</v>
      </c>
      <c r="D482" s="2" t="s">
        <v>6947</v>
      </c>
      <c r="E482" s="61" t="str">
        <f t="shared" si="50"/>
        <v>x</v>
      </c>
      <c r="F482" s="62" t="str">
        <f t="shared" si="51"/>
        <v>u</v>
      </c>
      <c r="G482" s="62" t="str">
        <f t="shared" si="52"/>
        <v>L</v>
      </c>
      <c r="H482" s="62" t="str">
        <f t="shared" si="53"/>
        <v>R</v>
      </c>
      <c r="I482" s="62">
        <f t="shared" si="54"/>
        <v>6</v>
      </c>
      <c r="J482" s="62">
        <f t="shared" si="55"/>
        <v>19</v>
      </c>
      <c r="K482" s="81">
        <v>4.7419430603689883E-4</v>
      </c>
      <c r="L482" s="2" t="s">
        <v>6892</v>
      </c>
      <c r="M482" s="2" t="s">
        <v>13512</v>
      </c>
      <c r="N482" s="60" t="s">
        <v>6972</v>
      </c>
      <c r="O482" s="66" t="s">
        <v>13088</v>
      </c>
      <c r="P482" s="67" t="s">
        <v>4641</v>
      </c>
      <c r="Q482" s="67" t="s">
        <v>4492</v>
      </c>
      <c r="R482" s="67" t="s">
        <v>6765</v>
      </c>
      <c r="S482" s="67" t="s">
        <v>14494</v>
      </c>
      <c r="T482" s="67" t="s">
        <v>824</v>
      </c>
      <c r="U482" s="67"/>
      <c r="V482" s="67"/>
      <c r="W482" s="67"/>
      <c r="X482" s="67"/>
      <c r="Y482" s="67"/>
    </row>
    <row r="483" spans="1:25" s="2" customFormat="1" ht="16.5" customHeight="1">
      <c r="A483" s="59">
        <v>481</v>
      </c>
      <c r="B483" s="61" t="str">
        <f t="shared" si="49"/>
        <v>eo</v>
      </c>
      <c r="C483" s="61" t="s">
        <v>6011</v>
      </c>
      <c r="D483" s="2" t="s">
        <v>13541</v>
      </c>
      <c r="E483" s="61" t="str">
        <f t="shared" si="50"/>
        <v>e</v>
      </c>
      <c r="F483" s="62" t="str">
        <f t="shared" si="51"/>
        <v>o</v>
      </c>
      <c r="G483" s="62" t="str">
        <f t="shared" si="52"/>
        <v>L</v>
      </c>
      <c r="H483" s="62" t="str">
        <f t="shared" si="53"/>
        <v>R</v>
      </c>
      <c r="I483" s="62">
        <f t="shared" si="54"/>
        <v>7</v>
      </c>
      <c r="J483" s="62">
        <f t="shared" si="55"/>
        <v>24</v>
      </c>
      <c r="K483" s="81">
        <v>4.7257057580858024E-4</v>
      </c>
      <c r="L483" s="2" t="s">
        <v>6876</v>
      </c>
      <c r="M483" s="2" t="s">
        <v>6960</v>
      </c>
      <c r="N483" s="60" t="s">
        <v>6972</v>
      </c>
      <c r="O483" s="66" t="s">
        <v>11439</v>
      </c>
      <c r="P483" s="67" t="s">
        <v>4221</v>
      </c>
      <c r="Q483" s="67" t="s">
        <v>6017</v>
      </c>
      <c r="R483" s="67" t="s">
        <v>6776</v>
      </c>
      <c r="S483" s="67"/>
      <c r="T483" s="67"/>
      <c r="U483" s="67"/>
      <c r="V483" s="67"/>
      <c r="W483" s="67"/>
      <c r="X483" s="67"/>
      <c r="Y483" s="67"/>
    </row>
    <row r="484" spans="1:25" s="2" customFormat="1" ht="16.5" customHeight="1">
      <c r="A484" s="59">
        <v>482</v>
      </c>
      <c r="B484" s="61" t="str">
        <f t="shared" si="49"/>
        <v>ep</v>
      </c>
      <c r="C484" s="61" t="s">
        <v>6186</v>
      </c>
      <c r="D484" s="2" t="s">
        <v>13643</v>
      </c>
      <c r="E484" s="61" t="str">
        <f t="shared" si="50"/>
        <v>e</v>
      </c>
      <c r="F484" s="62" t="str">
        <f t="shared" si="51"/>
        <v>p</v>
      </c>
      <c r="G484" s="62" t="str">
        <f t="shared" si="52"/>
        <v>L</v>
      </c>
      <c r="H484" s="62" t="str">
        <f t="shared" si="53"/>
        <v>R</v>
      </c>
      <c r="I484" s="62">
        <f t="shared" si="54"/>
        <v>7</v>
      </c>
      <c r="J484" s="62">
        <f t="shared" si="55"/>
        <v>26</v>
      </c>
      <c r="K484" s="81">
        <v>4.7231676627389316E-4</v>
      </c>
      <c r="L484" s="2" t="s">
        <v>6885</v>
      </c>
      <c r="M484" s="2" t="s">
        <v>13533</v>
      </c>
      <c r="N484" s="60" t="s">
        <v>6973</v>
      </c>
      <c r="O484" s="66" t="s">
        <v>10249</v>
      </c>
      <c r="P484" s="67" t="s">
        <v>4989</v>
      </c>
      <c r="Q484" s="67" t="s">
        <v>14502</v>
      </c>
      <c r="R484" s="67" t="s">
        <v>1462</v>
      </c>
      <c r="S484" s="67" t="s">
        <v>6765</v>
      </c>
      <c r="T484" s="67"/>
      <c r="U484" s="67"/>
      <c r="V484" s="67"/>
      <c r="W484" s="67"/>
      <c r="X484" s="67"/>
      <c r="Y484" s="67"/>
    </row>
    <row r="485" spans="1:25" s="2" customFormat="1" ht="16.5" customHeight="1">
      <c r="A485" s="59">
        <v>483</v>
      </c>
      <c r="B485" s="61" t="str">
        <f t="shared" si="49"/>
        <v>js</v>
      </c>
      <c r="C485" s="61" t="s">
        <v>2392</v>
      </c>
      <c r="D485" s="2" t="s">
        <v>13572</v>
      </c>
      <c r="E485" s="61" t="str">
        <f t="shared" si="50"/>
        <v>j</v>
      </c>
      <c r="F485" s="62" t="str">
        <f t="shared" si="51"/>
        <v>s</v>
      </c>
      <c r="G485" s="62" t="str">
        <f t="shared" si="52"/>
        <v>R</v>
      </c>
      <c r="H485" s="62" t="str">
        <f t="shared" si="53"/>
        <v>L</v>
      </c>
      <c r="I485" s="62">
        <f t="shared" si="54"/>
        <v>20</v>
      </c>
      <c r="J485" s="62">
        <f t="shared" si="55"/>
        <v>5</v>
      </c>
      <c r="K485" s="81">
        <v>4.7214105198064828E-4</v>
      </c>
      <c r="L485" s="2" t="s">
        <v>6887</v>
      </c>
      <c r="M485" s="2" t="s">
        <v>14095</v>
      </c>
      <c r="N485" s="60" t="s">
        <v>6972</v>
      </c>
      <c r="O485" s="66" t="s">
        <v>14044</v>
      </c>
      <c r="P485" s="67" t="s">
        <v>4989</v>
      </c>
      <c r="Q485" s="67" t="s">
        <v>5918</v>
      </c>
      <c r="R485" s="67" t="s">
        <v>1165</v>
      </c>
      <c r="S485" s="67"/>
      <c r="T485" s="67"/>
      <c r="U485" s="67"/>
      <c r="V485" s="67"/>
      <c r="W485" s="67"/>
      <c r="X485" s="67"/>
      <c r="Y485" s="67"/>
    </row>
    <row r="486" spans="1:25" s="2" customFormat="1" ht="16.5" customHeight="1">
      <c r="A486" s="59">
        <v>484</v>
      </c>
      <c r="B486" s="61" t="str">
        <f t="shared" si="49"/>
        <v>jq</v>
      </c>
      <c r="C486" s="61" t="s">
        <v>2409</v>
      </c>
      <c r="D486" s="2" t="s">
        <v>13544</v>
      </c>
      <c r="E486" s="61" t="str">
        <f t="shared" si="50"/>
        <v>j</v>
      </c>
      <c r="F486" s="62" t="str">
        <f t="shared" si="51"/>
        <v>q</v>
      </c>
      <c r="G486" s="62" t="str">
        <f t="shared" si="52"/>
        <v>R</v>
      </c>
      <c r="H486" s="62" t="str">
        <f t="shared" si="53"/>
        <v>L</v>
      </c>
      <c r="I486" s="62">
        <f t="shared" si="54"/>
        <v>20</v>
      </c>
      <c r="J486" s="62">
        <f t="shared" si="55"/>
        <v>1</v>
      </c>
      <c r="K486" s="81">
        <v>4.7204994086563241E-4</v>
      </c>
      <c r="L486" s="2" t="s">
        <v>6887</v>
      </c>
      <c r="M486" s="2" t="s">
        <v>14083</v>
      </c>
      <c r="N486" s="60" t="s">
        <v>6978</v>
      </c>
      <c r="O486" s="66" t="s">
        <v>2409</v>
      </c>
      <c r="P486" s="67" t="s">
        <v>2409</v>
      </c>
      <c r="Q486" s="67"/>
      <c r="R486" s="67"/>
      <c r="S486" s="67"/>
      <c r="T486" s="67"/>
      <c r="U486" s="67"/>
      <c r="V486" s="67"/>
      <c r="W486" s="67"/>
      <c r="X486" s="67"/>
      <c r="Y486" s="67"/>
    </row>
    <row r="487" spans="1:25" s="2" customFormat="1" ht="16.5" customHeight="1">
      <c r="A487" s="59">
        <v>485</v>
      </c>
      <c r="B487" s="61" t="str">
        <f t="shared" si="49"/>
        <v>zy</v>
      </c>
      <c r="C487" s="61" t="s">
        <v>6261</v>
      </c>
      <c r="D487" s="2" t="s">
        <v>6925</v>
      </c>
      <c r="E487" s="61" t="str">
        <f t="shared" si="50"/>
        <v>z</v>
      </c>
      <c r="F487" s="62" t="str">
        <f t="shared" si="51"/>
        <v>y</v>
      </c>
      <c r="G487" s="62" t="str">
        <f t="shared" si="52"/>
        <v>L</v>
      </c>
      <c r="H487" s="62" t="str">
        <f t="shared" si="53"/>
        <v>R</v>
      </c>
      <c r="I487" s="62">
        <f t="shared" si="54"/>
        <v>3</v>
      </c>
      <c r="J487" s="62">
        <f t="shared" si="55"/>
        <v>16</v>
      </c>
      <c r="K487" s="81">
        <v>4.7145121068124237E-4</v>
      </c>
      <c r="L487" s="2" t="s">
        <v>6883</v>
      </c>
      <c r="M487" s="2" t="s">
        <v>6876</v>
      </c>
      <c r="N487" s="60" t="s">
        <v>6797</v>
      </c>
      <c r="O487" s="66" t="s">
        <v>7810</v>
      </c>
      <c r="P487" s="67" t="s">
        <v>6974</v>
      </c>
      <c r="Q487" s="67" t="s">
        <v>173</v>
      </c>
      <c r="R487" s="67"/>
      <c r="S487" s="67"/>
      <c r="T487" s="67"/>
      <c r="U487" s="67"/>
      <c r="V487" s="67"/>
      <c r="W487" s="67"/>
      <c r="X487" s="67"/>
      <c r="Y487" s="67"/>
    </row>
    <row r="488" spans="1:25" s="2" customFormat="1" ht="16.5" customHeight="1">
      <c r="A488" s="59">
        <v>486</v>
      </c>
      <c r="B488" s="61" t="str">
        <f t="shared" si="49"/>
        <v>ba</v>
      </c>
      <c r="C488" s="61" t="s">
        <v>72</v>
      </c>
      <c r="D488" s="2" t="s">
        <v>6941</v>
      </c>
      <c r="E488" s="61" t="str">
        <f t="shared" si="50"/>
        <v>b</v>
      </c>
      <c r="F488" s="62" t="str">
        <f t="shared" si="51"/>
        <v>a</v>
      </c>
      <c r="G488" s="62" t="str">
        <f t="shared" si="52"/>
        <v>L</v>
      </c>
      <c r="H488" s="62" t="str">
        <f t="shared" si="53"/>
        <v>L</v>
      </c>
      <c r="I488" s="62">
        <f t="shared" si="54"/>
        <v>15</v>
      </c>
      <c r="J488" s="62">
        <f t="shared" si="55"/>
        <v>2</v>
      </c>
      <c r="K488" s="81">
        <v>4.6928406773122193E-4</v>
      </c>
      <c r="L488" s="2" t="s">
        <v>6880</v>
      </c>
      <c r="M488" s="2" t="s">
        <v>6875</v>
      </c>
      <c r="N488" s="60" t="s">
        <v>6978</v>
      </c>
      <c r="O488" s="66" t="s">
        <v>72</v>
      </c>
      <c r="P488" s="67" t="s">
        <v>72</v>
      </c>
      <c r="Q488" s="67"/>
      <c r="R488" s="67"/>
      <c r="S488" s="67"/>
      <c r="T488" s="67"/>
      <c r="U488" s="67"/>
      <c r="V488" s="67"/>
      <c r="W488" s="67"/>
      <c r="X488" s="67"/>
      <c r="Y488" s="67"/>
    </row>
    <row r="489" spans="1:25" s="2" customFormat="1" ht="16.5" customHeight="1">
      <c r="A489" s="59">
        <v>487</v>
      </c>
      <c r="B489" s="61" t="str">
        <f t="shared" si="49"/>
        <v>ei</v>
      </c>
      <c r="C489" s="61" t="s">
        <v>5857</v>
      </c>
      <c r="D489" s="2" t="s">
        <v>6920</v>
      </c>
      <c r="E489" s="61" t="str">
        <f t="shared" si="50"/>
        <v>e</v>
      </c>
      <c r="F489" s="62" t="str">
        <f t="shared" si="51"/>
        <v>i</v>
      </c>
      <c r="G489" s="62" t="str">
        <f t="shared" si="52"/>
        <v>L</v>
      </c>
      <c r="H489" s="62" t="str">
        <f t="shared" si="53"/>
        <v>R</v>
      </c>
      <c r="I489" s="62">
        <f t="shared" si="54"/>
        <v>7</v>
      </c>
      <c r="J489" s="62">
        <f t="shared" si="55"/>
        <v>22</v>
      </c>
      <c r="K489" s="81">
        <v>4.6747811527287161E-4</v>
      </c>
      <c r="L489" s="2" t="s">
        <v>6876</v>
      </c>
      <c r="M489" s="2" t="s">
        <v>13510</v>
      </c>
      <c r="N489" s="60" t="s">
        <v>6972</v>
      </c>
      <c r="O489" s="66" t="s">
        <v>11629</v>
      </c>
      <c r="P489" s="67" t="s">
        <v>4221</v>
      </c>
      <c r="Q489" s="67" t="s">
        <v>5845</v>
      </c>
      <c r="R489" s="67"/>
      <c r="S489" s="67"/>
      <c r="T489" s="67"/>
      <c r="U489" s="67"/>
      <c r="V489" s="67"/>
      <c r="W489" s="67"/>
      <c r="X489" s="67"/>
      <c r="Y489" s="67"/>
    </row>
    <row r="490" spans="1:25" s="2" customFormat="1" ht="16.5" customHeight="1">
      <c r="A490" s="59">
        <v>488</v>
      </c>
      <c r="B490" s="61" t="str">
        <f t="shared" si="49"/>
        <v>eu</v>
      </c>
      <c r="C490" s="61" t="s">
        <v>6099</v>
      </c>
      <c r="D490" s="2" t="s">
        <v>6924</v>
      </c>
      <c r="E490" s="61" t="str">
        <f t="shared" si="50"/>
        <v>e</v>
      </c>
      <c r="F490" s="62" t="str">
        <f t="shared" si="51"/>
        <v>u</v>
      </c>
      <c r="G490" s="62" t="str">
        <f t="shared" si="52"/>
        <v>L</v>
      </c>
      <c r="H490" s="62" t="str">
        <f t="shared" si="53"/>
        <v>R</v>
      </c>
      <c r="I490" s="62">
        <f t="shared" si="54"/>
        <v>7</v>
      </c>
      <c r="J490" s="62">
        <f t="shared" si="55"/>
        <v>19</v>
      </c>
      <c r="K490" s="81">
        <v>4.6710390890762783E-4</v>
      </c>
      <c r="L490" s="2" t="s">
        <v>6876</v>
      </c>
      <c r="M490" s="2" t="s">
        <v>13512</v>
      </c>
      <c r="N490" s="60" t="s">
        <v>6972</v>
      </c>
      <c r="O490" s="66" t="s">
        <v>9260</v>
      </c>
      <c r="P490" s="67" t="s">
        <v>5680</v>
      </c>
      <c r="Q490" s="67" t="s">
        <v>5207</v>
      </c>
      <c r="R490" s="67" t="s">
        <v>2637</v>
      </c>
      <c r="S490" s="67"/>
      <c r="T490" s="67"/>
      <c r="U490" s="67"/>
      <c r="V490" s="67"/>
      <c r="W490" s="67"/>
      <c r="X490" s="67"/>
      <c r="Y490" s="67"/>
    </row>
    <row r="491" spans="1:25" s="2" customFormat="1" ht="16.5" customHeight="1">
      <c r="A491" s="59">
        <v>489</v>
      </c>
      <c r="B491" s="61" t="str">
        <f t="shared" si="49"/>
        <v>jd</v>
      </c>
      <c r="C491" s="61" t="s">
        <v>2079</v>
      </c>
      <c r="D491" s="2" t="s">
        <v>6811</v>
      </c>
      <c r="E491" s="61" t="str">
        <f t="shared" si="50"/>
        <v>j</v>
      </c>
      <c r="F491" s="62" t="str">
        <f t="shared" si="51"/>
        <v>d</v>
      </c>
      <c r="G491" s="62" t="str">
        <f t="shared" si="52"/>
        <v>R</v>
      </c>
      <c r="H491" s="62" t="str">
        <f t="shared" si="53"/>
        <v>L</v>
      </c>
      <c r="I491" s="62">
        <f t="shared" si="54"/>
        <v>20</v>
      </c>
      <c r="J491" s="62">
        <f t="shared" si="55"/>
        <v>8</v>
      </c>
      <c r="K491" s="81">
        <v>4.6513200406121289E-4</v>
      </c>
      <c r="L491" s="2" t="s">
        <v>6887</v>
      </c>
      <c r="M491" s="2" t="s">
        <v>13510</v>
      </c>
      <c r="N491" s="60" t="s">
        <v>6972</v>
      </c>
      <c r="O491" s="66" t="s">
        <v>13299</v>
      </c>
      <c r="P491" s="67" t="s">
        <v>4641</v>
      </c>
      <c r="Q491" s="67" t="s">
        <v>2067</v>
      </c>
      <c r="R491" s="67"/>
      <c r="S491" s="67"/>
      <c r="T491" s="67"/>
      <c r="U491" s="67"/>
      <c r="V491" s="67"/>
      <c r="W491" s="67"/>
      <c r="X491" s="67"/>
      <c r="Y491" s="67"/>
    </row>
    <row r="492" spans="1:25" s="2" customFormat="1" ht="16.5" customHeight="1">
      <c r="A492" s="59">
        <v>490</v>
      </c>
      <c r="B492" s="61" t="str">
        <f t="shared" si="49"/>
        <v>ei</v>
      </c>
      <c r="C492" s="61" t="s">
        <v>5861</v>
      </c>
      <c r="D492" s="2" t="s">
        <v>6920</v>
      </c>
      <c r="E492" s="61" t="str">
        <f t="shared" si="50"/>
        <v>e</v>
      </c>
      <c r="F492" s="62" t="str">
        <f t="shared" si="51"/>
        <v>i</v>
      </c>
      <c r="G492" s="62" t="str">
        <f t="shared" si="52"/>
        <v>L</v>
      </c>
      <c r="H492" s="62" t="str">
        <f t="shared" si="53"/>
        <v>R</v>
      </c>
      <c r="I492" s="62">
        <f t="shared" si="54"/>
        <v>7</v>
      </c>
      <c r="J492" s="62">
        <f t="shared" si="55"/>
        <v>22</v>
      </c>
      <c r="K492" s="81">
        <v>4.6460811514987161E-4</v>
      </c>
      <c r="L492" s="2" t="s">
        <v>6876</v>
      </c>
      <c r="M492" s="2" t="s">
        <v>13510</v>
      </c>
      <c r="N492" s="60" t="s">
        <v>6797</v>
      </c>
      <c r="O492" s="66" t="s">
        <v>8109</v>
      </c>
      <c r="P492" s="67" t="s">
        <v>426</v>
      </c>
      <c r="Q492" s="67" t="s">
        <v>5845</v>
      </c>
      <c r="R492" s="67"/>
      <c r="S492" s="67"/>
      <c r="T492" s="67"/>
      <c r="U492" s="67"/>
      <c r="V492" s="67"/>
      <c r="W492" s="67"/>
      <c r="X492" s="67"/>
      <c r="Y492" s="67"/>
    </row>
    <row r="493" spans="1:25" s="2" customFormat="1" ht="16.5" customHeight="1">
      <c r="A493" s="59">
        <v>491</v>
      </c>
      <c r="B493" s="61" t="str">
        <f t="shared" si="49"/>
        <v>wi</v>
      </c>
      <c r="C493" s="61" t="s">
        <v>5137</v>
      </c>
      <c r="D493" s="2" t="s">
        <v>13558</v>
      </c>
      <c r="E493" s="61" t="str">
        <f t="shared" si="50"/>
        <v>w</v>
      </c>
      <c r="F493" s="62" t="str">
        <f t="shared" si="51"/>
        <v>i</v>
      </c>
      <c r="G493" s="62" t="str">
        <f t="shared" si="52"/>
        <v>L</v>
      </c>
      <c r="H493" s="62" t="str">
        <f t="shared" si="53"/>
        <v>R</v>
      </c>
      <c r="I493" s="62">
        <f t="shared" si="54"/>
        <v>4</v>
      </c>
      <c r="J493" s="62">
        <f t="shared" si="55"/>
        <v>22</v>
      </c>
      <c r="K493" s="81">
        <v>4.640549405229895E-4</v>
      </c>
      <c r="L493" s="2" t="s">
        <v>6804</v>
      </c>
      <c r="M493" s="2" t="s">
        <v>6816</v>
      </c>
      <c r="N493" s="60" t="s">
        <v>6978</v>
      </c>
      <c r="O493" s="66" t="s">
        <v>5137</v>
      </c>
      <c r="P493" s="67" t="s">
        <v>5137</v>
      </c>
      <c r="Q493" s="67"/>
      <c r="R493" s="67"/>
      <c r="S493" s="67"/>
      <c r="T493" s="67"/>
      <c r="U493" s="67"/>
      <c r="V493" s="67"/>
      <c r="W493" s="67"/>
      <c r="X493" s="67"/>
      <c r="Y493" s="67"/>
    </row>
    <row r="494" spans="1:25" s="2" customFormat="1" ht="16.5" customHeight="1">
      <c r="A494" s="59">
        <v>492</v>
      </c>
      <c r="B494" s="61" t="str">
        <f t="shared" si="49"/>
        <v>hs</v>
      </c>
      <c r="C494" s="61" t="s">
        <v>1856</v>
      </c>
      <c r="D494" s="2" t="s">
        <v>6934</v>
      </c>
      <c r="E494" s="61" t="str">
        <f t="shared" si="50"/>
        <v>h</v>
      </c>
      <c r="F494" s="62" t="str">
        <f t="shared" si="51"/>
        <v>s</v>
      </c>
      <c r="G494" s="62" t="str">
        <f t="shared" si="52"/>
        <v>R</v>
      </c>
      <c r="H494" s="62" t="str">
        <f t="shared" si="53"/>
        <v>L</v>
      </c>
      <c r="I494" s="62">
        <f t="shared" si="54"/>
        <v>17</v>
      </c>
      <c r="J494" s="62">
        <f t="shared" si="55"/>
        <v>5</v>
      </c>
      <c r="K494" s="81">
        <v>4.6372954368364711E-4</v>
      </c>
      <c r="L494" s="2" t="s">
        <v>6888</v>
      </c>
      <c r="M494" s="2" t="s">
        <v>13512</v>
      </c>
      <c r="N494" s="60" t="s">
        <v>6972</v>
      </c>
      <c r="O494" s="66" t="s">
        <v>8620</v>
      </c>
      <c r="P494" s="67" t="s">
        <v>4548</v>
      </c>
      <c r="Q494" s="67" t="s">
        <v>1854</v>
      </c>
      <c r="R494" s="67"/>
      <c r="S494" s="67"/>
      <c r="T494" s="67"/>
      <c r="U494" s="67"/>
      <c r="V494" s="67"/>
      <c r="W494" s="67"/>
      <c r="X494" s="67"/>
      <c r="Y494" s="67"/>
    </row>
    <row r="495" spans="1:25" s="2" customFormat="1" ht="16.5" customHeight="1">
      <c r="A495" s="59">
        <v>493</v>
      </c>
      <c r="B495" s="61" t="str">
        <f t="shared" si="49"/>
        <v>of</v>
      </c>
      <c r="C495" s="61" t="s">
        <v>4495</v>
      </c>
      <c r="D495" s="2" t="s">
        <v>13538</v>
      </c>
      <c r="E495" s="61" t="str">
        <f t="shared" si="50"/>
        <v>o</v>
      </c>
      <c r="F495" s="62" t="str">
        <f t="shared" si="51"/>
        <v>f</v>
      </c>
      <c r="G495" s="62" t="str">
        <f t="shared" si="52"/>
        <v>R</v>
      </c>
      <c r="H495" s="62" t="str">
        <f t="shared" si="53"/>
        <v>L</v>
      </c>
      <c r="I495" s="62">
        <f t="shared" si="54"/>
        <v>24</v>
      </c>
      <c r="J495" s="62">
        <f t="shared" si="55"/>
        <v>11</v>
      </c>
      <c r="K495" s="81">
        <v>4.620765277397877E-4</v>
      </c>
      <c r="L495" s="2" t="s">
        <v>14018</v>
      </c>
      <c r="M495" s="2" t="s">
        <v>13510</v>
      </c>
      <c r="N495" s="60" t="s">
        <v>6978</v>
      </c>
      <c r="O495" s="66" t="s">
        <v>4495</v>
      </c>
      <c r="P495" s="67" t="s">
        <v>4495</v>
      </c>
      <c r="Q495" s="67"/>
      <c r="R495" s="67"/>
      <c r="S495" s="67"/>
      <c r="T495" s="67"/>
      <c r="U495" s="67"/>
      <c r="V495" s="67"/>
      <c r="W495" s="67"/>
      <c r="X495" s="67"/>
      <c r="Y495" s="67"/>
    </row>
    <row r="496" spans="1:25" s="2" customFormat="1" ht="16.5" customHeight="1">
      <c r="A496" s="59">
        <v>494</v>
      </c>
      <c r="B496" s="61" t="str">
        <f t="shared" si="49"/>
        <v>b;</v>
      </c>
      <c r="C496" s="61" t="s">
        <v>334</v>
      </c>
      <c r="D496" s="2" t="s">
        <v>13630</v>
      </c>
      <c r="E496" s="61" t="str">
        <f t="shared" si="50"/>
        <v>b</v>
      </c>
      <c r="F496" s="62" t="str">
        <f t="shared" si="51"/>
        <v>;</v>
      </c>
      <c r="G496" s="62" t="str">
        <f t="shared" si="52"/>
        <v>L</v>
      </c>
      <c r="H496" s="62" t="str">
        <f t="shared" si="53"/>
        <v>R</v>
      </c>
      <c r="I496" s="62">
        <f t="shared" si="54"/>
        <v>15</v>
      </c>
      <c r="J496" s="62">
        <f t="shared" si="55"/>
        <v>27</v>
      </c>
      <c r="K496" s="81">
        <v>4.6141271818752922E-4</v>
      </c>
      <c r="L496" s="2" t="s">
        <v>6880</v>
      </c>
      <c r="M496" s="2" t="s">
        <v>14095</v>
      </c>
      <c r="N496" s="60" t="s">
        <v>6874</v>
      </c>
      <c r="O496" s="66" t="s">
        <v>8362</v>
      </c>
      <c r="P496" s="67" t="s">
        <v>3536</v>
      </c>
      <c r="Q496" s="67" t="s">
        <v>5807</v>
      </c>
      <c r="R496" s="67" t="s">
        <v>2396</v>
      </c>
      <c r="S496" s="67" t="s">
        <v>4220</v>
      </c>
      <c r="T496" s="67"/>
      <c r="U496" s="67"/>
      <c r="V496" s="67"/>
      <c r="W496" s="67"/>
      <c r="X496" s="67"/>
      <c r="Y496" s="67"/>
    </row>
    <row r="497" spans="1:25" s="2" customFormat="1" ht="16.5" customHeight="1">
      <c r="A497" s="59">
        <v>495</v>
      </c>
      <c r="B497" s="61" t="str">
        <f t="shared" si="49"/>
        <v>xn</v>
      </c>
      <c r="C497" s="61" t="s">
        <v>5374</v>
      </c>
      <c r="D497" s="2" t="s">
        <v>13567</v>
      </c>
      <c r="E497" s="61" t="str">
        <f t="shared" si="50"/>
        <v>x</v>
      </c>
      <c r="F497" s="62" t="str">
        <f t="shared" si="51"/>
        <v>n</v>
      </c>
      <c r="G497" s="62" t="str">
        <f t="shared" si="52"/>
        <v>L</v>
      </c>
      <c r="H497" s="62" t="str">
        <f t="shared" si="53"/>
        <v>R</v>
      </c>
      <c r="I497" s="62">
        <f t="shared" si="54"/>
        <v>6</v>
      </c>
      <c r="J497" s="62">
        <f t="shared" si="55"/>
        <v>18</v>
      </c>
      <c r="K497" s="81">
        <v>4.5970438478098156E-4</v>
      </c>
      <c r="L497" s="2" t="s">
        <v>6892</v>
      </c>
      <c r="M497" s="2" t="s">
        <v>6916</v>
      </c>
      <c r="N497" s="60" t="s">
        <v>6972</v>
      </c>
      <c r="O497" s="66" t="s">
        <v>13126</v>
      </c>
      <c r="P497" s="67" t="s">
        <v>4641</v>
      </c>
      <c r="Q497" s="67" t="s">
        <v>5807</v>
      </c>
      <c r="R497" s="67" t="s">
        <v>1462</v>
      </c>
      <c r="S497" s="67"/>
      <c r="T497" s="67"/>
      <c r="U497" s="67"/>
      <c r="V497" s="67"/>
      <c r="W497" s="67"/>
      <c r="X497" s="67"/>
      <c r="Y497" s="67"/>
    </row>
    <row r="498" spans="1:25" s="2" customFormat="1" ht="16.5" customHeight="1">
      <c r="A498" s="59">
        <v>496</v>
      </c>
      <c r="B498" s="61" t="str">
        <f t="shared" si="49"/>
        <v>le</v>
      </c>
      <c r="C498" s="61" t="s">
        <v>2811</v>
      </c>
      <c r="D498" s="2" t="s">
        <v>6830</v>
      </c>
      <c r="E498" s="61" t="str">
        <f t="shared" si="50"/>
        <v>l</v>
      </c>
      <c r="F498" s="62" t="str">
        <f t="shared" si="51"/>
        <v>e</v>
      </c>
      <c r="G498" s="62" t="str">
        <f t="shared" si="52"/>
        <v>R</v>
      </c>
      <c r="H498" s="62" t="str">
        <f t="shared" si="53"/>
        <v>L</v>
      </c>
      <c r="I498" s="62">
        <f t="shared" si="54"/>
        <v>25</v>
      </c>
      <c r="J498" s="62">
        <f t="shared" si="55"/>
        <v>7</v>
      </c>
      <c r="K498" s="81">
        <v>4.5690271799424346E-4</v>
      </c>
      <c r="L498" s="2" t="s">
        <v>6889</v>
      </c>
      <c r="M498" s="2" t="s">
        <v>6876</v>
      </c>
      <c r="N498" s="60" t="s">
        <v>6978</v>
      </c>
      <c r="O498" s="66" t="s">
        <v>11150</v>
      </c>
      <c r="P498" s="67" t="s">
        <v>6982</v>
      </c>
      <c r="Q498" s="67" t="s">
        <v>5431</v>
      </c>
      <c r="R498" s="67"/>
      <c r="S498" s="67"/>
      <c r="T498" s="67"/>
      <c r="U498" s="67"/>
      <c r="V498" s="67"/>
      <c r="W498" s="67"/>
      <c r="X498" s="67"/>
      <c r="Y498" s="67"/>
    </row>
    <row r="499" spans="1:25" s="2" customFormat="1" ht="16.5" customHeight="1">
      <c r="A499" s="59">
        <v>497</v>
      </c>
      <c r="B499" s="61" t="str">
        <f t="shared" si="49"/>
        <v>jz</v>
      </c>
      <c r="C499" s="61" t="s">
        <v>2331</v>
      </c>
      <c r="D499" s="2" t="s">
        <v>6860</v>
      </c>
      <c r="E499" s="61" t="str">
        <f t="shared" si="50"/>
        <v>j</v>
      </c>
      <c r="F499" s="62" t="str">
        <f t="shared" si="51"/>
        <v>z</v>
      </c>
      <c r="G499" s="62" t="str">
        <f t="shared" si="52"/>
        <v>R</v>
      </c>
      <c r="H499" s="62" t="str">
        <f t="shared" si="53"/>
        <v>L</v>
      </c>
      <c r="I499" s="62">
        <f t="shared" si="54"/>
        <v>20</v>
      </c>
      <c r="J499" s="62">
        <f t="shared" si="55"/>
        <v>3</v>
      </c>
      <c r="K499" s="81">
        <v>4.5283525750246343E-4</v>
      </c>
      <c r="L499" s="2" t="s">
        <v>6887</v>
      </c>
      <c r="M499" s="2" t="s">
        <v>13530</v>
      </c>
      <c r="N499" s="60" t="s">
        <v>6972</v>
      </c>
      <c r="O499" s="66" t="s">
        <v>11609</v>
      </c>
      <c r="P499" s="67" t="s">
        <v>4221</v>
      </c>
      <c r="Q499" s="67" t="s">
        <v>6041</v>
      </c>
      <c r="R499" s="67"/>
      <c r="S499" s="67"/>
      <c r="T499" s="67"/>
      <c r="U499" s="67"/>
      <c r="V499" s="67"/>
      <c r="W499" s="67"/>
      <c r="X499" s="67"/>
      <c r="Y499" s="67"/>
    </row>
    <row r="500" spans="1:25" s="2" customFormat="1" ht="16.5" customHeight="1">
      <c r="A500" s="59">
        <v>498</v>
      </c>
      <c r="B500" s="61" t="str">
        <f t="shared" si="49"/>
        <v>gl</v>
      </c>
      <c r="C500" s="61" t="s">
        <v>1516</v>
      </c>
      <c r="D500" s="2" t="s">
        <v>13633</v>
      </c>
      <c r="E500" s="61" t="str">
        <f t="shared" si="50"/>
        <v>g</v>
      </c>
      <c r="F500" s="62" t="str">
        <f t="shared" si="51"/>
        <v>l</v>
      </c>
      <c r="G500" s="62" t="str">
        <f t="shared" si="52"/>
        <v>L</v>
      </c>
      <c r="H500" s="62" t="str">
        <f t="shared" si="53"/>
        <v>R</v>
      </c>
      <c r="I500" s="62">
        <f t="shared" si="54"/>
        <v>14</v>
      </c>
      <c r="J500" s="62">
        <f t="shared" si="55"/>
        <v>25</v>
      </c>
      <c r="K500" s="81">
        <v>4.5282224162888972E-4</v>
      </c>
      <c r="L500" s="2" t="s">
        <v>13509</v>
      </c>
      <c r="M500" s="2" t="s">
        <v>6908</v>
      </c>
      <c r="N500" s="60" t="s">
        <v>6972</v>
      </c>
      <c r="O500" s="66" t="s">
        <v>11361</v>
      </c>
      <c r="P500" s="67" t="s">
        <v>4221</v>
      </c>
      <c r="Q500" s="67" t="s">
        <v>426</v>
      </c>
      <c r="R500" s="67" t="s">
        <v>72</v>
      </c>
      <c r="S500" s="67"/>
      <c r="T500" s="67"/>
      <c r="U500" s="67"/>
      <c r="V500" s="67"/>
      <c r="W500" s="67"/>
      <c r="X500" s="67"/>
      <c r="Y500" s="67"/>
    </row>
    <row r="501" spans="1:25" s="2" customFormat="1" ht="16.5" customHeight="1">
      <c r="A501" s="59">
        <v>499</v>
      </c>
      <c r="B501" s="61" t="str">
        <f t="shared" si="49"/>
        <v>an</v>
      </c>
      <c r="C501" s="61" t="s">
        <v>42</v>
      </c>
      <c r="D501" s="2" t="s">
        <v>6841</v>
      </c>
      <c r="E501" s="61" t="str">
        <f t="shared" si="50"/>
        <v>a</v>
      </c>
      <c r="F501" s="62" t="str">
        <f t="shared" si="51"/>
        <v>n</v>
      </c>
      <c r="G501" s="62" t="str">
        <f t="shared" si="52"/>
        <v>L</v>
      </c>
      <c r="H501" s="62" t="str">
        <f t="shared" si="53"/>
        <v>R</v>
      </c>
      <c r="I501" s="62">
        <f t="shared" si="54"/>
        <v>2</v>
      </c>
      <c r="J501" s="62">
        <f t="shared" si="55"/>
        <v>18</v>
      </c>
      <c r="K501" s="81">
        <v>4.5206081302482851E-4</v>
      </c>
      <c r="L501" s="2" t="s">
        <v>6875</v>
      </c>
      <c r="M501" s="2" t="s">
        <v>6878</v>
      </c>
      <c r="N501" s="60" t="s">
        <v>6797</v>
      </c>
      <c r="O501" s="66" t="s">
        <v>7459</v>
      </c>
      <c r="P501" s="67" t="s">
        <v>3366</v>
      </c>
      <c r="Q501" s="67" t="s">
        <v>3630</v>
      </c>
      <c r="R501" s="67" t="s">
        <v>3474</v>
      </c>
      <c r="S501" s="67"/>
      <c r="T501" s="67"/>
      <c r="U501" s="67"/>
      <c r="V501" s="67"/>
      <c r="W501" s="67"/>
      <c r="X501" s="67"/>
      <c r="Y501" s="67"/>
    </row>
    <row r="502" spans="1:25" s="2" customFormat="1" ht="16.5" customHeight="1">
      <c r="A502" s="59">
        <v>500</v>
      </c>
      <c r="B502" s="61" t="str">
        <f t="shared" si="49"/>
        <v>wi</v>
      </c>
      <c r="C502" s="61" t="s">
        <v>5115</v>
      </c>
      <c r="D502" s="2" t="s">
        <v>13558</v>
      </c>
      <c r="E502" s="61" t="str">
        <f t="shared" si="50"/>
        <v>w</v>
      </c>
      <c r="F502" s="62" t="str">
        <f t="shared" si="51"/>
        <v>i</v>
      </c>
      <c r="G502" s="62" t="str">
        <f t="shared" si="52"/>
        <v>L</v>
      </c>
      <c r="H502" s="62" t="str">
        <f t="shared" si="53"/>
        <v>R</v>
      </c>
      <c r="I502" s="62">
        <f t="shared" si="54"/>
        <v>4</v>
      </c>
      <c r="J502" s="62">
        <f t="shared" si="55"/>
        <v>22</v>
      </c>
      <c r="K502" s="81">
        <v>4.5018652723021623E-4</v>
      </c>
      <c r="L502" s="2" t="s">
        <v>6804</v>
      </c>
      <c r="M502" s="2" t="s">
        <v>6816</v>
      </c>
      <c r="N502" s="60" t="s">
        <v>6979</v>
      </c>
      <c r="O502" s="66" t="s">
        <v>13159</v>
      </c>
      <c r="P502" s="67" t="s">
        <v>4641</v>
      </c>
      <c r="Q502" s="67" t="s">
        <v>6631</v>
      </c>
      <c r="R502" s="67"/>
      <c r="S502" s="67"/>
      <c r="T502" s="67"/>
      <c r="U502" s="67"/>
      <c r="V502" s="67"/>
      <c r="W502" s="67"/>
      <c r="X502" s="67"/>
      <c r="Y502" s="67"/>
    </row>
    <row r="503" spans="1:25" s="2" customFormat="1" ht="16.5" customHeight="1">
      <c r="A503" s="59">
        <v>501</v>
      </c>
      <c r="B503" s="61" t="str">
        <f t="shared" si="49"/>
        <v>jd</v>
      </c>
      <c r="C503" s="61" t="s">
        <v>2026</v>
      </c>
      <c r="D503" s="2" t="s">
        <v>6811</v>
      </c>
      <c r="E503" s="61" t="str">
        <f t="shared" si="50"/>
        <v>j</v>
      </c>
      <c r="F503" s="62" t="str">
        <f t="shared" si="51"/>
        <v>d</v>
      </c>
      <c r="G503" s="62" t="str">
        <f t="shared" si="52"/>
        <v>R</v>
      </c>
      <c r="H503" s="62" t="str">
        <f t="shared" si="53"/>
        <v>L</v>
      </c>
      <c r="I503" s="62">
        <f t="shared" si="54"/>
        <v>20</v>
      </c>
      <c r="J503" s="62">
        <f t="shared" si="55"/>
        <v>8</v>
      </c>
      <c r="K503" s="81">
        <v>4.495975589510065E-4</v>
      </c>
      <c r="L503" s="2" t="s">
        <v>6887</v>
      </c>
      <c r="M503" s="2" t="s">
        <v>13510</v>
      </c>
      <c r="N503" s="60" t="s">
        <v>6972</v>
      </c>
      <c r="O503" s="66" t="s">
        <v>12634</v>
      </c>
      <c r="P503" s="67" t="s">
        <v>1753</v>
      </c>
      <c r="Q503" s="67" t="s">
        <v>2637</v>
      </c>
      <c r="R503" s="67" t="s">
        <v>72</v>
      </c>
      <c r="S503" s="67"/>
      <c r="T503" s="67"/>
      <c r="U503" s="67"/>
      <c r="V503" s="67"/>
      <c r="W503" s="67"/>
      <c r="X503" s="67"/>
      <c r="Y503" s="67"/>
    </row>
    <row r="504" spans="1:25" s="2" customFormat="1" ht="16.5" customHeight="1">
      <c r="A504" s="59">
        <v>502</v>
      </c>
      <c r="B504" s="61" t="str">
        <f t="shared" si="49"/>
        <v>ry</v>
      </c>
      <c r="C504" s="61" t="s">
        <v>4219</v>
      </c>
      <c r="D504" s="2" t="s">
        <v>6857</v>
      </c>
      <c r="E504" s="61" t="str">
        <f t="shared" si="50"/>
        <v>r</v>
      </c>
      <c r="F504" s="62" t="str">
        <f t="shared" si="51"/>
        <v>y</v>
      </c>
      <c r="G504" s="62" t="str">
        <f t="shared" si="52"/>
        <v>L</v>
      </c>
      <c r="H504" s="62" t="str">
        <f t="shared" si="53"/>
        <v>R</v>
      </c>
      <c r="I504" s="62">
        <f t="shared" si="54"/>
        <v>10</v>
      </c>
      <c r="J504" s="62">
        <f t="shared" si="55"/>
        <v>16</v>
      </c>
      <c r="K504" s="81">
        <v>4.4786970173409834E-4</v>
      </c>
      <c r="L504" s="2" t="s">
        <v>6891</v>
      </c>
      <c r="M504" s="2" t="s">
        <v>6876</v>
      </c>
      <c r="N504" s="60" t="s">
        <v>7238</v>
      </c>
      <c r="O504" s="66" t="s">
        <v>8817</v>
      </c>
      <c r="P504" s="67" t="s">
        <v>4548</v>
      </c>
      <c r="Q504" s="67" t="s">
        <v>5056</v>
      </c>
      <c r="R504" s="67" t="s">
        <v>286</v>
      </c>
      <c r="S504" s="67"/>
      <c r="T504" s="67"/>
      <c r="U504" s="67"/>
      <c r="V504" s="67"/>
      <c r="W504" s="67"/>
      <c r="X504" s="67"/>
      <c r="Y504" s="67"/>
    </row>
    <row r="505" spans="1:25" s="2" customFormat="1" ht="16.5" customHeight="1">
      <c r="A505" s="59">
        <v>503</v>
      </c>
      <c r="B505" s="61" t="str">
        <f t="shared" si="49"/>
        <v>uf</v>
      </c>
      <c r="C505" s="61" t="s">
        <v>6464</v>
      </c>
      <c r="D505" s="2" t="s">
        <v>13362</v>
      </c>
      <c r="E505" s="61" t="str">
        <f t="shared" si="50"/>
        <v>u</v>
      </c>
      <c r="F505" s="62" t="str">
        <f t="shared" si="51"/>
        <v>f</v>
      </c>
      <c r="G505" s="62" t="str">
        <f t="shared" si="52"/>
        <v>R</v>
      </c>
      <c r="H505" s="62" t="str">
        <f t="shared" si="53"/>
        <v>L</v>
      </c>
      <c r="I505" s="62">
        <f t="shared" si="54"/>
        <v>19</v>
      </c>
      <c r="J505" s="62">
        <f t="shared" si="55"/>
        <v>11</v>
      </c>
      <c r="K505" s="81">
        <v>4.4712128900361079E-4</v>
      </c>
      <c r="L505" s="2" t="s">
        <v>13537</v>
      </c>
      <c r="M505" s="2" t="s">
        <v>13510</v>
      </c>
      <c r="N505" s="60" t="s">
        <v>6972</v>
      </c>
      <c r="O505" s="66" t="s">
        <v>11365</v>
      </c>
      <c r="P505" s="67" t="s">
        <v>4221</v>
      </c>
      <c r="Q505" s="67" t="s">
        <v>4492</v>
      </c>
      <c r="R505" s="67" t="s">
        <v>4047</v>
      </c>
      <c r="S505" s="67"/>
      <c r="T505" s="67"/>
      <c r="U505" s="67"/>
      <c r="V505" s="67"/>
      <c r="W505" s="67"/>
      <c r="X505" s="67"/>
      <c r="Y505" s="67"/>
    </row>
    <row r="506" spans="1:25" s="2" customFormat="1" ht="16.5" customHeight="1">
      <c r="A506" s="59">
        <v>504</v>
      </c>
      <c r="B506" s="61" t="str">
        <f t="shared" si="49"/>
        <v>hr</v>
      </c>
      <c r="C506" s="61" t="s">
        <v>1887</v>
      </c>
      <c r="D506" s="2" t="s">
        <v>13690</v>
      </c>
      <c r="E506" s="61" t="str">
        <f t="shared" si="50"/>
        <v>h</v>
      </c>
      <c r="F506" s="62" t="str">
        <f t="shared" si="51"/>
        <v>r</v>
      </c>
      <c r="G506" s="62" t="str">
        <f t="shared" si="52"/>
        <v>R</v>
      </c>
      <c r="H506" s="62" t="str">
        <f t="shared" si="53"/>
        <v>L</v>
      </c>
      <c r="I506" s="62">
        <f t="shared" si="54"/>
        <v>17</v>
      </c>
      <c r="J506" s="62">
        <f t="shared" si="55"/>
        <v>10</v>
      </c>
      <c r="K506" s="81">
        <v>4.4685446359535004E-4</v>
      </c>
      <c r="L506" s="2" t="s">
        <v>6888</v>
      </c>
      <c r="M506" s="2" t="s">
        <v>14110</v>
      </c>
      <c r="N506" s="60" t="s">
        <v>6972</v>
      </c>
      <c r="O506" s="66" t="s">
        <v>9071</v>
      </c>
      <c r="P506" s="67" t="s">
        <v>5080</v>
      </c>
      <c r="Q506" s="67" t="s">
        <v>378</v>
      </c>
      <c r="R506" s="67"/>
      <c r="S506" s="67"/>
      <c r="T506" s="67"/>
      <c r="U506" s="67"/>
      <c r="V506" s="67"/>
      <c r="W506" s="67"/>
      <c r="X506" s="67"/>
      <c r="Y506" s="67"/>
    </row>
    <row r="507" spans="1:25" s="2" customFormat="1" ht="16.5" customHeight="1">
      <c r="A507" s="59">
        <v>505</v>
      </c>
      <c r="B507" s="61" t="str">
        <f t="shared" si="49"/>
        <v>qo</v>
      </c>
      <c r="C507" s="61" t="s">
        <v>4122</v>
      </c>
      <c r="D507" s="2" t="s">
        <v>13684</v>
      </c>
      <c r="E507" s="61" t="str">
        <f t="shared" si="50"/>
        <v>q</v>
      </c>
      <c r="F507" s="62" t="str">
        <f t="shared" si="51"/>
        <v>o</v>
      </c>
      <c r="G507" s="62" t="str">
        <f t="shared" si="52"/>
        <v>L</v>
      </c>
      <c r="H507" s="62" t="str">
        <f t="shared" si="53"/>
        <v>R</v>
      </c>
      <c r="I507" s="62">
        <f t="shared" si="54"/>
        <v>1</v>
      </c>
      <c r="J507" s="62">
        <f t="shared" si="55"/>
        <v>24</v>
      </c>
      <c r="K507" s="81">
        <v>4.4381200314749856E-4</v>
      </c>
      <c r="L507" s="2" t="s">
        <v>13511</v>
      </c>
      <c r="M507" s="2" t="s">
        <v>14083</v>
      </c>
      <c r="N507" s="60" t="s">
        <v>6972</v>
      </c>
      <c r="O507" s="66" t="s">
        <v>8980</v>
      </c>
      <c r="P507" s="67" t="s">
        <v>5080</v>
      </c>
      <c r="Q507" s="67" t="s">
        <v>5807</v>
      </c>
      <c r="R507" s="67" t="s">
        <v>6855</v>
      </c>
      <c r="S507" s="67" t="s">
        <v>6776</v>
      </c>
      <c r="T507" s="67"/>
      <c r="U507" s="67"/>
      <c r="V507" s="67"/>
      <c r="W507" s="67"/>
      <c r="X507" s="67"/>
      <c r="Y507" s="67"/>
    </row>
    <row r="508" spans="1:25" s="2" customFormat="1" ht="16.5" customHeight="1">
      <c r="A508" s="59">
        <v>506</v>
      </c>
      <c r="B508" s="61" t="str">
        <f t="shared" si="49"/>
        <v>qc</v>
      </c>
      <c r="C508" s="61" t="s">
        <v>4197</v>
      </c>
      <c r="D508" s="2" t="s">
        <v>13701</v>
      </c>
      <c r="E508" s="61" t="str">
        <f t="shared" si="50"/>
        <v>q</v>
      </c>
      <c r="F508" s="62" t="str">
        <f t="shared" si="51"/>
        <v>c</v>
      </c>
      <c r="G508" s="62" t="str">
        <f t="shared" si="52"/>
        <v>L</v>
      </c>
      <c r="H508" s="62" t="str">
        <f t="shared" si="53"/>
        <v>L</v>
      </c>
      <c r="I508" s="62">
        <f t="shared" si="54"/>
        <v>1</v>
      </c>
      <c r="J508" s="62">
        <f t="shared" si="55"/>
        <v>9</v>
      </c>
      <c r="K508" s="81">
        <v>4.4286184437661872E-4</v>
      </c>
      <c r="L508" s="2" t="s">
        <v>13511</v>
      </c>
      <c r="M508" s="2" t="s">
        <v>13535</v>
      </c>
      <c r="N508" s="60" t="s">
        <v>7035</v>
      </c>
      <c r="O508" s="66" t="s">
        <v>13020</v>
      </c>
      <c r="P508" s="67" t="s">
        <v>2075</v>
      </c>
      <c r="Q508" s="67" t="s">
        <v>3812</v>
      </c>
      <c r="R508" s="67" t="s">
        <v>2637</v>
      </c>
      <c r="S508" s="67" t="s">
        <v>5737</v>
      </c>
      <c r="T508" s="67"/>
      <c r="U508" s="67"/>
      <c r="V508" s="67"/>
      <c r="W508" s="67"/>
      <c r="X508" s="67"/>
      <c r="Y508" s="67"/>
    </row>
    <row r="509" spans="1:25" s="2" customFormat="1" ht="16.5" customHeight="1">
      <c r="A509" s="59">
        <v>507</v>
      </c>
      <c r="B509" s="61" t="str">
        <f t="shared" si="49"/>
        <v>x;</v>
      </c>
      <c r="C509" s="61" t="s">
        <v>5505</v>
      </c>
      <c r="D509" s="2" t="s">
        <v>13600</v>
      </c>
      <c r="E509" s="61" t="str">
        <f t="shared" si="50"/>
        <v>x</v>
      </c>
      <c r="F509" s="62" t="str">
        <f t="shared" si="51"/>
        <v>;</v>
      </c>
      <c r="G509" s="62" t="str">
        <f t="shared" si="52"/>
        <v>L</v>
      </c>
      <c r="H509" s="62" t="str">
        <f t="shared" si="53"/>
        <v>R</v>
      </c>
      <c r="I509" s="62">
        <f t="shared" si="54"/>
        <v>6</v>
      </c>
      <c r="J509" s="62">
        <f t="shared" si="55"/>
        <v>27</v>
      </c>
      <c r="K509" s="81">
        <v>4.4282605072429104E-4</v>
      </c>
      <c r="L509" s="2" t="s">
        <v>6892</v>
      </c>
      <c r="M509" s="2" t="s">
        <v>14095</v>
      </c>
      <c r="N509" s="60" t="s">
        <v>7238</v>
      </c>
      <c r="O509" s="66" t="s">
        <v>9094</v>
      </c>
      <c r="P509" s="67" t="s">
        <v>5807</v>
      </c>
      <c r="Q509" s="67" t="s">
        <v>1524</v>
      </c>
      <c r="R509" s="67" t="s">
        <v>882</v>
      </c>
      <c r="S509" s="67" t="s">
        <v>4989</v>
      </c>
      <c r="T509" s="67"/>
      <c r="U509" s="67"/>
      <c r="V509" s="67"/>
      <c r="W509" s="67"/>
      <c r="X509" s="67"/>
      <c r="Y509" s="67"/>
    </row>
    <row r="510" spans="1:25" s="2" customFormat="1" ht="16.5" customHeight="1">
      <c r="A510" s="59">
        <v>508</v>
      </c>
      <c r="B510" s="61" t="str">
        <f t="shared" si="49"/>
        <v>fu</v>
      </c>
      <c r="C510" s="61" t="s">
        <v>1374</v>
      </c>
      <c r="D510" s="2" t="s">
        <v>6946</v>
      </c>
      <c r="E510" s="61" t="str">
        <f t="shared" si="50"/>
        <v>f</v>
      </c>
      <c r="F510" s="62" t="str">
        <f t="shared" si="51"/>
        <v>u</v>
      </c>
      <c r="G510" s="62" t="str">
        <f t="shared" si="52"/>
        <v>L</v>
      </c>
      <c r="H510" s="62" t="str">
        <f t="shared" si="53"/>
        <v>R</v>
      </c>
      <c r="I510" s="62">
        <f t="shared" si="54"/>
        <v>11</v>
      </c>
      <c r="J510" s="62">
        <f t="shared" si="55"/>
        <v>19</v>
      </c>
      <c r="K510" s="81">
        <v>4.424941459481618E-4</v>
      </c>
      <c r="L510" s="2" t="s">
        <v>6886</v>
      </c>
      <c r="M510" s="2" t="s">
        <v>13512</v>
      </c>
      <c r="N510" s="60" t="s">
        <v>6797</v>
      </c>
      <c r="O510" s="66" t="s">
        <v>14148</v>
      </c>
      <c r="P510" s="67" t="s">
        <v>14133</v>
      </c>
      <c r="Q510" s="67" t="s">
        <v>4241</v>
      </c>
      <c r="R510" s="67" t="s">
        <v>14106</v>
      </c>
      <c r="S510" s="67"/>
      <c r="T510" s="67"/>
      <c r="U510" s="67"/>
      <c r="V510" s="67"/>
      <c r="W510" s="67"/>
      <c r="X510" s="67"/>
      <c r="Y510" s="67"/>
    </row>
    <row r="511" spans="1:25" s="2" customFormat="1" ht="16.5" customHeight="1">
      <c r="A511" s="59">
        <v>509</v>
      </c>
      <c r="B511" s="61" t="str">
        <f t="shared" si="49"/>
        <v>uq</v>
      </c>
      <c r="C511" s="61" t="s">
        <v>6540</v>
      </c>
      <c r="D511" s="2" t="s">
        <v>13669</v>
      </c>
      <c r="E511" s="61" t="str">
        <f t="shared" si="50"/>
        <v>u</v>
      </c>
      <c r="F511" s="62" t="str">
        <f t="shared" si="51"/>
        <v>q</v>
      </c>
      <c r="G511" s="62" t="str">
        <f t="shared" si="52"/>
        <v>R</v>
      </c>
      <c r="H511" s="62" t="str">
        <f t="shared" si="53"/>
        <v>L</v>
      </c>
      <c r="I511" s="62">
        <f t="shared" si="54"/>
        <v>19</v>
      </c>
      <c r="J511" s="62">
        <f t="shared" si="55"/>
        <v>1</v>
      </c>
      <c r="K511" s="81">
        <v>4.4194097132127974E-4</v>
      </c>
      <c r="L511" s="2" t="s">
        <v>13537</v>
      </c>
      <c r="M511" s="2" t="s">
        <v>6960</v>
      </c>
      <c r="N511" s="60" t="s">
        <v>6978</v>
      </c>
      <c r="O511" s="66" t="s">
        <v>11949</v>
      </c>
      <c r="P511" s="67" t="s">
        <v>6540</v>
      </c>
      <c r="Q511" s="67"/>
      <c r="R511" s="67"/>
      <c r="S511" s="67"/>
      <c r="T511" s="67"/>
      <c r="U511" s="67"/>
      <c r="V511" s="67"/>
      <c r="W511" s="67"/>
      <c r="X511" s="67"/>
      <c r="Y511" s="67"/>
    </row>
    <row r="512" spans="1:25" s="2" customFormat="1" ht="16.5" customHeight="1">
      <c r="A512" s="59">
        <v>510</v>
      </c>
      <c r="B512" s="61" t="str">
        <f t="shared" si="49"/>
        <v>dm</v>
      </c>
      <c r="C512" s="61" t="s">
        <v>1083</v>
      </c>
      <c r="D512" s="2" t="s">
        <v>13682</v>
      </c>
      <c r="E512" s="61" t="str">
        <f t="shared" si="50"/>
        <v>d</v>
      </c>
      <c r="F512" s="62" t="str">
        <f t="shared" si="51"/>
        <v>m</v>
      </c>
      <c r="G512" s="62" t="str">
        <f t="shared" si="52"/>
        <v>L</v>
      </c>
      <c r="H512" s="62" t="str">
        <f t="shared" si="53"/>
        <v>R</v>
      </c>
      <c r="I512" s="62">
        <f t="shared" si="54"/>
        <v>8</v>
      </c>
      <c r="J512" s="62">
        <f t="shared" si="55"/>
        <v>21</v>
      </c>
      <c r="K512" s="81">
        <v>4.4135200304206996E-4</v>
      </c>
      <c r="L512" s="2" t="s">
        <v>13508</v>
      </c>
      <c r="M512" s="2" t="s">
        <v>14110</v>
      </c>
      <c r="N512" s="60" t="s">
        <v>7141</v>
      </c>
      <c r="O512" s="66" t="s">
        <v>12724</v>
      </c>
      <c r="P512" s="67" t="s">
        <v>3348</v>
      </c>
      <c r="Q512" s="67" t="s">
        <v>6765</v>
      </c>
      <c r="R512" s="67" t="s">
        <v>2323</v>
      </c>
      <c r="S512" s="67"/>
      <c r="T512" s="67"/>
      <c r="U512" s="67"/>
      <c r="V512" s="67"/>
      <c r="W512" s="67"/>
      <c r="X512" s="67"/>
      <c r="Y512" s="67"/>
    </row>
    <row r="513" spans="1:25" s="2" customFormat="1" ht="16.5" customHeight="1">
      <c r="A513" s="59">
        <v>511</v>
      </c>
      <c r="B513" s="61" t="str">
        <f t="shared" si="49"/>
        <v>j</v>
      </c>
      <c r="C513" s="61" t="s">
        <v>2272</v>
      </c>
      <c r="D513" s="2" t="s">
        <v>13638</v>
      </c>
      <c r="E513" s="61" t="str">
        <f t="shared" si="50"/>
        <v>j</v>
      </c>
      <c r="F513" s="62" t="str">
        <f t="shared" si="51"/>
        <v>j</v>
      </c>
      <c r="G513" s="62" t="str">
        <f t="shared" si="52"/>
        <v>R</v>
      </c>
      <c r="H513" s="62" t="str">
        <f t="shared" si="53"/>
        <v>R</v>
      </c>
      <c r="I513" s="62">
        <f t="shared" si="54"/>
        <v>20</v>
      </c>
      <c r="J513" s="62">
        <f t="shared" si="55"/>
        <v>20</v>
      </c>
      <c r="K513" s="81">
        <v>4.3939962200601553E-4</v>
      </c>
      <c r="L513" s="2" t="s">
        <v>6887</v>
      </c>
      <c r="M513" s="2" t="s">
        <v>14103</v>
      </c>
      <c r="N513" s="60" t="s">
        <v>6972</v>
      </c>
      <c r="O513" s="66" t="s">
        <v>10228</v>
      </c>
      <c r="P513" s="67" t="s">
        <v>530</v>
      </c>
      <c r="Q513" s="67" t="s">
        <v>3063</v>
      </c>
      <c r="R513" s="67" t="s">
        <v>6759</v>
      </c>
      <c r="S513" s="67"/>
      <c r="T513" s="67"/>
      <c r="U513" s="67"/>
      <c r="V513" s="67"/>
      <c r="W513" s="67"/>
      <c r="X513" s="67"/>
      <c r="Y513" s="67"/>
    </row>
    <row r="514" spans="1:25" s="2" customFormat="1" ht="16.5" customHeight="1">
      <c r="A514" s="59">
        <v>512</v>
      </c>
      <c r="B514" s="61" t="str">
        <f t="shared" si="49"/>
        <v>cc</v>
      </c>
      <c r="C514" s="61" t="s">
        <v>792</v>
      </c>
      <c r="D514" s="2" t="s">
        <v>13707</v>
      </c>
      <c r="E514" s="61" t="str">
        <f t="shared" si="50"/>
        <v>c</v>
      </c>
      <c r="F514" s="62" t="str">
        <f t="shared" si="51"/>
        <v>c</v>
      </c>
      <c r="G514" s="62" t="str">
        <f t="shared" si="52"/>
        <v>L</v>
      </c>
      <c r="H514" s="62" t="str">
        <f t="shared" si="53"/>
        <v>L</v>
      </c>
      <c r="I514" s="62">
        <f t="shared" si="54"/>
        <v>9</v>
      </c>
      <c r="J514" s="62">
        <f t="shared" si="55"/>
        <v>9</v>
      </c>
      <c r="K514" s="81">
        <v>4.3922065374437725E-4</v>
      </c>
      <c r="L514" s="2" t="s">
        <v>6882</v>
      </c>
      <c r="M514" s="2" t="s">
        <v>13535</v>
      </c>
      <c r="N514" s="60" t="s">
        <v>6874</v>
      </c>
      <c r="O514" s="66" t="s">
        <v>8781</v>
      </c>
      <c r="P514" s="67" t="s">
        <v>6874</v>
      </c>
      <c r="Q514" s="67" t="s">
        <v>6687</v>
      </c>
      <c r="R514" s="67"/>
      <c r="S514" s="67"/>
      <c r="T514" s="67"/>
      <c r="U514" s="67"/>
      <c r="V514" s="67"/>
      <c r="W514" s="67"/>
      <c r="X514" s="67"/>
      <c r="Y514" s="67"/>
    </row>
    <row r="515" spans="1:25" s="2" customFormat="1" ht="16.5" customHeight="1">
      <c r="A515" s="59">
        <v>513</v>
      </c>
      <c r="B515" s="61" t="str">
        <f t="shared" ref="B515:B578" si="56">VLOOKUP(D515,sp,2,FALSE)</f>
        <v>tu</v>
      </c>
      <c r="C515" s="61" t="s">
        <v>4989</v>
      </c>
      <c r="D515" s="2" t="s">
        <v>6834</v>
      </c>
      <c r="E515" s="61" t="str">
        <f t="shared" ref="E515:E578" si="57">LEFT(B515,1)</f>
        <v>t</v>
      </c>
      <c r="F515" s="62" t="str">
        <f t="shared" ref="F515:F578" si="58">RIGHT(B515,1)</f>
        <v>u</v>
      </c>
      <c r="G515" s="62" t="str">
        <f t="shared" si="52"/>
        <v>L</v>
      </c>
      <c r="H515" s="62" t="str">
        <f t="shared" si="53"/>
        <v>R</v>
      </c>
      <c r="I515" s="62">
        <f t="shared" si="54"/>
        <v>13</v>
      </c>
      <c r="J515" s="62">
        <f t="shared" si="55"/>
        <v>19</v>
      </c>
      <c r="K515" s="81">
        <v>4.3764573304195999E-4</v>
      </c>
      <c r="L515" s="2" t="s">
        <v>6884</v>
      </c>
      <c r="M515" s="2" t="s">
        <v>13512</v>
      </c>
      <c r="N515" s="60" t="s">
        <v>6797</v>
      </c>
      <c r="O515" s="66" t="s">
        <v>4989</v>
      </c>
      <c r="P515" s="67" t="s">
        <v>4989</v>
      </c>
      <c r="Q515" s="67"/>
      <c r="R515" s="67"/>
      <c r="S515" s="67"/>
      <c r="T515" s="67"/>
      <c r="U515" s="67"/>
      <c r="V515" s="67"/>
      <c r="W515" s="67"/>
      <c r="X515" s="67"/>
      <c r="Y515" s="67"/>
    </row>
    <row r="516" spans="1:25" s="2" customFormat="1" ht="16.5" customHeight="1">
      <c r="A516" s="59">
        <v>514</v>
      </c>
      <c r="B516" s="61" t="str">
        <f t="shared" si="56"/>
        <v>j</v>
      </c>
      <c r="C516" s="61" t="s">
        <v>2269</v>
      </c>
      <c r="D516" s="2" t="s">
        <v>13638</v>
      </c>
      <c r="E516" s="61" t="str">
        <f t="shared" si="57"/>
        <v>j</v>
      </c>
      <c r="F516" s="62" t="str">
        <f t="shared" si="58"/>
        <v>j</v>
      </c>
      <c r="G516" s="62" t="str">
        <f t="shared" ref="G516:G579" si="59">IF(FIND(E516,"qwertasdfgzxcvbyuiophjkl;nm")&lt;15.5,"L","R")</f>
        <v>R</v>
      </c>
      <c r="H516" s="62" t="str">
        <f t="shared" ref="H516:H579" si="60">IF(FIND(F516,"qwertasdfgzxcvbyuiophjkl;nm")&lt;15.5,"L","R")</f>
        <v>R</v>
      </c>
      <c r="I516" s="62">
        <f t="shared" ref="I516:I579" si="61">FIND(E516,$I$1)</f>
        <v>20</v>
      </c>
      <c r="J516" s="62">
        <f t="shared" ref="J516:J579" si="62">FIND(F516,$I$1)</f>
        <v>20</v>
      </c>
      <c r="K516" s="81">
        <v>4.3627581234832849E-4</v>
      </c>
      <c r="L516" s="2" t="s">
        <v>6887</v>
      </c>
      <c r="M516" s="2" t="s">
        <v>14103</v>
      </c>
      <c r="N516" s="60" t="s">
        <v>6972</v>
      </c>
      <c r="O516" s="66" t="s">
        <v>11098</v>
      </c>
      <c r="P516" s="67" t="s">
        <v>2637</v>
      </c>
      <c r="Q516" s="67" t="s">
        <v>6767</v>
      </c>
      <c r="R516" s="67"/>
      <c r="S516" s="67"/>
      <c r="T516" s="67"/>
      <c r="U516" s="67"/>
      <c r="V516" s="67"/>
      <c r="W516" s="67"/>
      <c r="X516" s="67"/>
      <c r="Y516" s="67"/>
    </row>
    <row r="517" spans="1:25" s="2" customFormat="1" ht="16.5" customHeight="1">
      <c r="A517" s="59">
        <v>515</v>
      </c>
      <c r="B517" s="61" t="str">
        <f t="shared" si="56"/>
        <v>ch</v>
      </c>
      <c r="C517" s="61" t="s">
        <v>395</v>
      </c>
      <c r="D517" s="2" t="s">
        <v>13590</v>
      </c>
      <c r="E517" s="61" t="str">
        <f t="shared" si="57"/>
        <v>c</v>
      </c>
      <c r="F517" s="62" t="str">
        <f t="shared" si="58"/>
        <v>h</v>
      </c>
      <c r="G517" s="62" t="str">
        <f t="shared" si="59"/>
        <v>L</v>
      </c>
      <c r="H517" s="62" t="str">
        <f t="shared" si="60"/>
        <v>R</v>
      </c>
      <c r="I517" s="62">
        <f t="shared" si="61"/>
        <v>9</v>
      </c>
      <c r="J517" s="62">
        <f t="shared" si="62"/>
        <v>17</v>
      </c>
      <c r="K517" s="81">
        <v>4.3489612974951668E-4</v>
      </c>
      <c r="L517" s="2" t="s">
        <v>6882</v>
      </c>
      <c r="M517" s="2" t="s">
        <v>6950</v>
      </c>
      <c r="N517" s="60" t="s">
        <v>6797</v>
      </c>
      <c r="O517" s="66" t="s">
        <v>13012</v>
      </c>
      <c r="P517" s="67" t="s">
        <v>6760</v>
      </c>
      <c r="Q517" s="67" t="s">
        <v>3474</v>
      </c>
      <c r="R517" s="67"/>
      <c r="S517" s="67"/>
      <c r="T517" s="67"/>
      <c r="U517" s="67"/>
      <c r="V517" s="67"/>
      <c r="W517" s="67"/>
      <c r="X517" s="67"/>
      <c r="Y517" s="67"/>
    </row>
    <row r="518" spans="1:25" s="2" customFormat="1" ht="16.5" customHeight="1">
      <c r="A518" s="59">
        <v>516</v>
      </c>
      <c r="B518" s="61" t="str">
        <f t="shared" si="56"/>
        <v>xh</v>
      </c>
      <c r="C518" s="61" t="s">
        <v>5383</v>
      </c>
      <c r="D518" s="2" t="s">
        <v>13564</v>
      </c>
      <c r="E518" s="61" t="str">
        <f t="shared" si="57"/>
        <v>x</v>
      </c>
      <c r="F518" s="62" t="str">
        <f t="shared" si="58"/>
        <v>h</v>
      </c>
      <c r="G518" s="62" t="str">
        <f t="shared" si="59"/>
        <v>L</v>
      </c>
      <c r="H518" s="62" t="str">
        <f t="shared" si="60"/>
        <v>R</v>
      </c>
      <c r="I518" s="62">
        <f t="shared" si="61"/>
        <v>6</v>
      </c>
      <c r="J518" s="62">
        <f t="shared" si="62"/>
        <v>17</v>
      </c>
      <c r="K518" s="81">
        <v>4.3356525667660625E-4</v>
      </c>
      <c r="L518" s="2" t="s">
        <v>6892</v>
      </c>
      <c r="M518" s="2" t="s">
        <v>14461</v>
      </c>
      <c r="N518" s="60" t="s">
        <v>6978</v>
      </c>
      <c r="O518" s="66" t="s">
        <v>5383</v>
      </c>
      <c r="P518" s="67" t="s">
        <v>5383</v>
      </c>
      <c r="Q518" s="67"/>
      <c r="R518" s="67"/>
      <c r="S518" s="67"/>
      <c r="T518" s="67"/>
      <c r="U518" s="67"/>
      <c r="V518" s="67"/>
      <c r="W518" s="67"/>
      <c r="X518" s="67"/>
      <c r="Y518" s="67"/>
    </row>
    <row r="519" spans="1:25" s="2" customFormat="1" ht="16.5" customHeight="1">
      <c r="A519" s="59">
        <v>517</v>
      </c>
      <c r="B519" s="61" t="str">
        <f t="shared" si="56"/>
        <v>rl</v>
      </c>
      <c r="C519" s="61" t="s">
        <v>4248</v>
      </c>
      <c r="D519" s="2" t="s">
        <v>13660</v>
      </c>
      <c r="E519" s="61" t="str">
        <f t="shared" si="57"/>
        <v>r</v>
      </c>
      <c r="F519" s="62" t="str">
        <f t="shared" si="58"/>
        <v>l</v>
      </c>
      <c r="G519" s="62" t="str">
        <f t="shared" si="59"/>
        <v>L</v>
      </c>
      <c r="H519" s="62" t="str">
        <f t="shared" si="60"/>
        <v>R</v>
      </c>
      <c r="I519" s="62">
        <f t="shared" si="61"/>
        <v>10</v>
      </c>
      <c r="J519" s="62">
        <f t="shared" si="62"/>
        <v>25</v>
      </c>
      <c r="K519" s="81">
        <v>4.3293073283988854E-4</v>
      </c>
      <c r="L519" s="2" t="s">
        <v>6891</v>
      </c>
      <c r="M519" s="2" t="s">
        <v>6908</v>
      </c>
      <c r="N519" s="60" t="s">
        <v>6797</v>
      </c>
      <c r="O519" s="66" t="s">
        <v>7527</v>
      </c>
      <c r="P519" s="67" t="s">
        <v>3366</v>
      </c>
      <c r="Q519" s="67" t="s">
        <v>1571</v>
      </c>
      <c r="R519" s="67"/>
      <c r="S519" s="67"/>
      <c r="T519" s="67"/>
      <c r="U519" s="67"/>
      <c r="V519" s="67"/>
      <c r="W519" s="67"/>
      <c r="X519" s="67"/>
      <c r="Y519" s="67"/>
    </row>
    <row r="520" spans="1:25" s="2" customFormat="1" ht="16.5" customHeight="1">
      <c r="A520" s="59">
        <v>518</v>
      </c>
      <c r="B520" s="61" t="str">
        <f t="shared" si="56"/>
        <v>ke</v>
      </c>
      <c r="C520" s="61" t="s">
        <v>2610</v>
      </c>
      <c r="D520" s="2" t="s">
        <v>6869</v>
      </c>
      <c r="E520" s="61" t="str">
        <f t="shared" si="57"/>
        <v>k</v>
      </c>
      <c r="F520" s="62" t="str">
        <f t="shared" si="58"/>
        <v>e</v>
      </c>
      <c r="G520" s="62" t="str">
        <f t="shared" si="59"/>
        <v>R</v>
      </c>
      <c r="H520" s="62" t="str">
        <f t="shared" si="60"/>
        <v>L</v>
      </c>
      <c r="I520" s="62">
        <f t="shared" si="61"/>
        <v>23</v>
      </c>
      <c r="J520" s="62">
        <f t="shared" si="62"/>
        <v>7</v>
      </c>
      <c r="K520" s="81">
        <v>4.3292747887149513E-4</v>
      </c>
      <c r="L520" s="2" t="s">
        <v>6890</v>
      </c>
      <c r="M520" s="2" t="s">
        <v>6876</v>
      </c>
      <c r="N520" s="60" t="s">
        <v>6797</v>
      </c>
      <c r="O520" s="66" t="s">
        <v>14052</v>
      </c>
      <c r="P520" s="67" t="s">
        <v>3366</v>
      </c>
      <c r="Q520" s="67" t="s">
        <v>6473</v>
      </c>
      <c r="R520" s="67" t="s">
        <v>2637</v>
      </c>
      <c r="S520" s="67"/>
      <c r="T520" s="67"/>
      <c r="U520" s="67"/>
      <c r="V520" s="67"/>
      <c r="W520" s="67"/>
      <c r="X520" s="67"/>
      <c r="Y520" s="67"/>
    </row>
    <row r="521" spans="1:25" s="2" customFormat="1" ht="16.5" customHeight="1">
      <c r="A521" s="59">
        <v>519</v>
      </c>
      <c r="B521" s="61" t="str">
        <f t="shared" si="56"/>
        <v>pw</v>
      </c>
      <c r="C521" s="61" t="s">
        <v>3788</v>
      </c>
      <c r="D521" s="2" t="s">
        <v>13678</v>
      </c>
      <c r="E521" s="61" t="str">
        <f t="shared" si="57"/>
        <v>p</v>
      </c>
      <c r="F521" s="62" t="str">
        <f t="shared" si="58"/>
        <v>w</v>
      </c>
      <c r="G521" s="62" t="str">
        <f t="shared" si="59"/>
        <v>R</v>
      </c>
      <c r="H521" s="62" t="str">
        <f t="shared" si="60"/>
        <v>L</v>
      </c>
      <c r="I521" s="62">
        <f t="shared" si="61"/>
        <v>26</v>
      </c>
      <c r="J521" s="62">
        <f t="shared" si="62"/>
        <v>4</v>
      </c>
      <c r="K521" s="81">
        <v>4.3270946298913573E-4</v>
      </c>
      <c r="L521" s="2" t="s">
        <v>6881</v>
      </c>
      <c r="M521" s="2" t="s">
        <v>6916</v>
      </c>
      <c r="N521" s="60" t="s">
        <v>6978</v>
      </c>
      <c r="O521" s="66" t="s">
        <v>3788</v>
      </c>
      <c r="P521" s="67" t="s">
        <v>3788</v>
      </c>
      <c r="Q521" s="67"/>
      <c r="R521" s="67"/>
      <c r="S521" s="67"/>
      <c r="T521" s="67"/>
      <c r="U521" s="67"/>
      <c r="V521" s="67"/>
      <c r="W521" s="67"/>
      <c r="X521" s="67"/>
      <c r="Y521" s="67"/>
    </row>
    <row r="522" spans="1:25" s="2" customFormat="1" ht="16.5" customHeight="1">
      <c r="A522" s="59">
        <v>520</v>
      </c>
      <c r="B522" s="61" t="str">
        <f t="shared" si="56"/>
        <v>eo</v>
      </c>
      <c r="C522" s="61" t="s">
        <v>6033</v>
      </c>
      <c r="D522" s="2" t="s">
        <v>13541</v>
      </c>
      <c r="E522" s="61" t="str">
        <f t="shared" si="57"/>
        <v>e</v>
      </c>
      <c r="F522" s="62" t="str">
        <f t="shared" si="58"/>
        <v>o</v>
      </c>
      <c r="G522" s="62" t="str">
        <f t="shared" si="59"/>
        <v>L</v>
      </c>
      <c r="H522" s="62" t="str">
        <f t="shared" si="60"/>
        <v>R</v>
      </c>
      <c r="I522" s="62">
        <f t="shared" si="61"/>
        <v>7</v>
      </c>
      <c r="J522" s="62">
        <f t="shared" si="62"/>
        <v>24</v>
      </c>
      <c r="K522" s="81">
        <v>4.3217581217261418E-4</v>
      </c>
      <c r="L522" s="2" t="s">
        <v>6876</v>
      </c>
      <c r="M522" s="2" t="s">
        <v>6960</v>
      </c>
      <c r="N522" s="60" t="s">
        <v>6874</v>
      </c>
      <c r="O522" s="66" t="s">
        <v>14376</v>
      </c>
      <c r="P522" s="67" t="s">
        <v>6966</v>
      </c>
      <c r="Q522" s="67" t="s">
        <v>6041</v>
      </c>
      <c r="R522" s="67"/>
      <c r="S522" s="67"/>
      <c r="T522" s="67"/>
      <c r="U522" s="67"/>
      <c r="V522" s="67"/>
      <c r="W522" s="67"/>
      <c r="X522" s="67"/>
      <c r="Y522" s="67"/>
    </row>
    <row r="523" spans="1:25" s="2" customFormat="1" ht="16.5" customHeight="1">
      <c r="A523" s="59">
        <v>521</v>
      </c>
      <c r="B523" s="61" t="str">
        <f t="shared" si="56"/>
        <v>xi</v>
      </c>
      <c r="C523" s="61" t="s">
        <v>5256</v>
      </c>
      <c r="D523" s="2" t="s">
        <v>6943</v>
      </c>
      <c r="E523" s="61" t="str">
        <f t="shared" si="57"/>
        <v>x</v>
      </c>
      <c r="F523" s="62" t="str">
        <f t="shared" si="58"/>
        <v>i</v>
      </c>
      <c r="G523" s="62" t="str">
        <f t="shared" si="59"/>
        <v>L</v>
      </c>
      <c r="H523" s="62" t="str">
        <f t="shared" si="60"/>
        <v>R</v>
      </c>
      <c r="I523" s="62">
        <f t="shared" si="61"/>
        <v>6</v>
      </c>
      <c r="J523" s="62">
        <f t="shared" si="62"/>
        <v>22</v>
      </c>
      <c r="K523" s="81">
        <v>4.3108573276081714E-4</v>
      </c>
      <c r="L523" s="2" t="s">
        <v>6892</v>
      </c>
      <c r="M523" s="2" t="s">
        <v>13510</v>
      </c>
      <c r="N523" s="60" t="s">
        <v>6797</v>
      </c>
      <c r="O523" s="66" t="s">
        <v>8498</v>
      </c>
      <c r="P523" s="67" t="s">
        <v>6697</v>
      </c>
      <c r="Q523" s="67" t="s">
        <v>5479</v>
      </c>
      <c r="R523" s="67"/>
      <c r="S523" s="67"/>
      <c r="T523" s="67"/>
      <c r="U523" s="67"/>
      <c r="V523" s="67"/>
      <c r="W523" s="67"/>
      <c r="X523" s="67"/>
      <c r="Y523" s="67"/>
    </row>
    <row r="524" spans="1:25" s="2" customFormat="1" ht="16.5" customHeight="1">
      <c r="A524" s="59">
        <v>522</v>
      </c>
      <c r="B524" s="61" t="str">
        <f t="shared" si="56"/>
        <v>oz</v>
      </c>
      <c r="C524" s="61" t="s">
        <v>4616</v>
      </c>
      <c r="D524" s="2" t="s">
        <v>13655</v>
      </c>
      <c r="E524" s="61" t="str">
        <f t="shared" si="57"/>
        <v>o</v>
      </c>
      <c r="F524" s="62" t="str">
        <f t="shared" si="58"/>
        <v>z</v>
      </c>
      <c r="G524" s="62" t="str">
        <f t="shared" si="59"/>
        <v>R</v>
      </c>
      <c r="H524" s="62" t="str">
        <f t="shared" si="60"/>
        <v>L</v>
      </c>
      <c r="I524" s="62">
        <f t="shared" si="61"/>
        <v>24</v>
      </c>
      <c r="J524" s="62">
        <f t="shared" si="62"/>
        <v>3</v>
      </c>
      <c r="K524" s="81">
        <v>4.3071152639557336E-4</v>
      </c>
      <c r="L524" s="2" t="s">
        <v>14018</v>
      </c>
      <c r="M524" s="2" t="s">
        <v>14460</v>
      </c>
      <c r="N524" s="60" t="s">
        <v>6972</v>
      </c>
      <c r="O524" s="66" t="s">
        <v>13038</v>
      </c>
      <c r="P524" s="67" t="s">
        <v>6041</v>
      </c>
      <c r="Q524" s="67" t="s">
        <v>6041</v>
      </c>
      <c r="R524" s="67"/>
      <c r="S524" s="67"/>
      <c r="T524" s="67"/>
      <c r="U524" s="67"/>
      <c r="V524" s="67"/>
      <c r="W524" s="67"/>
      <c r="X524" s="67"/>
      <c r="Y524" s="67"/>
    </row>
    <row r="525" spans="1:25" s="2" customFormat="1" ht="16.5" customHeight="1">
      <c r="A525" s="59">
        <v>523</v>
      </c>
      <c r="B525" s="61" t="str">
        <f t="shared" si="56"/>
        <v>mc</v>
      </c>
      <c r="C525" s="61" t="s">
        <v>3348</v>
      </c>
      <c r="D525" s="2" t="s">
        <v>6849</v>
      </c>
      <c r="E525" s="61" t="str">
        <f t="shared" si="57"/>
        <v>m</v>
      </c>
      <c r="F525" s="62" t="str">
        <f t="shared" si="58"/>
        <v>c</v>
      </c>
      <c r="G525" s="62" t="str">
        <f t="shared" si="59"/>
        <v>R</v>
      </c>
      <c r="H525" s="62" t="str">
        <f t="shared" si="60"/>
        <v>L</v>
      </c>
      <c r="I525" s="62">
        <f t="shared" si="61"/>
        <v>21</v>
      </c>
      <c r="J525" s="62">
        <f t="shared" si="62"/>
        <v>9</v>
      </c>
      <c r="K525" s="81">
        <v>4.2982319302416861E-4</v>
      </c>
      <c r="L525" s="2" t="s">
        <v>6877</v>
      </c>
      <c r="M525" s="2" t="s">
        <v>13510</v>
      </c>
      <c r="N525" s="60" t="s">
        <v>6978</v>
      </c>
      <c r="O525" s="66" t="s">
        <v>3348</v>
      </c>
      <c r="P525" s="67" t="s">
        <v>3348</v>
      </c>
      <c r="Q525" s="67"/>
      <c r="R525" s="67"/>
      <c r="S525" s="67"/>
      <c r="T525" s="67"/>
      <c r="U525" s="67"/>
      <c r="V525" s="67"/>
      <c r="W525" s="67"/>
      <c r="X525" s="67"/>
      <c r="Y525" s="67"/>
    </row>
    <row r="526" spans="1:25" s="2" customFormat="1" ht="16.5" customHeight="1">
      <c r="A526" s="59">
        <v>524</v>
      </c>
      <c r="B526" s="61" t="str">
        <f t="shared" si="56"/>
        <v>hb</v>
      </c>
      <c r="C526" s="61" t="s">
        <v>1993</v>
      </c>
      <c r="D526" s="2" t="s">
        <v>6833</v>
      </c>
      <c r="E526" s="61" t="str">
        <f t="shared" si="57"/>
        <v>h</v>
      </c>
      <c r="F526" s="62" t="str">
        <f t="shared" si="58"/>
        <v>b</v>
      </c>
      <c r="G526" s="62" t="str">
        <f t="shared" si="59"/>
        <v>R</v>
      </c>
      <c r="H526" s="62" t="str">
        <f t="shared" si="60"/>
        <v>L</v>
      </c>
      <c r="I526" s="62">
        <f t="shared" si="61"/>
        <v>17</v>
      </c>
      <c r="J526" s="62">
        <f t="shared" si="62"/>
        <v>15</v>
      </c>
      <c r="K526" s="81">
        <v>4.2904874854653369E-4</v>
      </c>
      <c r="L526" s="2" t="s">
        <v>6888</v>
      </c>
      <c r="M526" s="2" t="s">
        <v>13536</v>
      </c>
      <c r="N526" s="60" t="s">
        <v>6797</v>
      </c>
      <c r="O526" s="66" t="s">
        <v>1993</v>
      </c>
      <c r="P526" s="67" t="s">
        <v>1993</v>
      </c>
      <c r="Q526" s="67"/>
      <c r="R526" s="67"/>
      <c r="S526" s="67"/>
      <c r="T526" s="67"/>
      <c r="U526" s="67"/>
      <c r="V526" s="67"/>
      <c r="W526" s="67"/>
      <c r="X526" s="67"/>
      <c r="Y526" s="67"/>
    </row>
    <row r="527" spans="1:25" s="2" customFormat="1" ht="16.5" customHeight="1">
      <c r="A527" s="59">
        <v>525</v>
      </c>
      <c r="B527" s="61" t="str">
        <f t="shared" si="56"/>
        <v>fh</v>
      </c>
      <c r="C527" s="61" t="s">
        <v>1222</v>
      </c>
      <c r="D527" s="2" t="s">
        <v>13575</v>
      </c>
      <c r="E527" s="61" t="str">
        <f t="shared" si="57"/>
        <v>f</v>
      </c>
      <c r="F527" s="62" t="str">
        <f t="shared" si="58"/>
        <v>h</v>
      </c>
      <c r="G527" s="62" t="str">
        <f t="shared" si="59"/>
        <v>L</v>
      </c>
      <c r="H527" s="62" t="str">
        <f t="shared" si="60"/>
        <v>R</v>
      </c>
      <c r="I527" s="62">
        <f t="shared" si="61"/>
        <v>11</v>
      </c>
      <c r="J527" s="62">
        <f t="shared" si="62"/>
        <v>17</v>
      </c>
      <c r="K527" s="81">
        <v>4.2902597076777973E-4</v>
      </c>
      <c r="L527" s="2" t="s">
        <v>6886</v>
      </c>
      <c r="M527" s="2" t="s">
        <v>13767</v>
      </c>
      <c r="N527" s="60" t="s">
        <v>6874</v>
      </c>
      <c r="O527" s="66" t="s">
        <v>7410</v>
      </c>
      <c r="P527" s="67" t="s">
        <v>1854</v>
      </c>
      <c r="Q527" s="67" t="s">
        <v>1214</v>
      </c>
      <c r="R527" s="67"/>
      <c r="S527" s="67"/>
      <c r="T527" s="67"/>
      <c r="U527" s="67"/>
      <c r="V527" s="67"/>
      <c r="W527" s="67"/>
      <c r="X527" s="67"/>
      <c r="Y527" s="67"/>
    </row>
    <row r="528" spans="1:25" s="2" customFormat="1" ht="16.5" customHeight="1">
      <c r="A528" s="59">
        <v>526</v>
      </c>
      <c r="B528" s="61" t="str">
        <f t="shared" si="56"/>
        <v>xh</v>
      </c>
      <c r="C528" s="61" t="s">
        <v>5386</v>
      </c>
      <c r="D528" s="2" t="s">
        <v>13564</v>
      </c>
      <c r="E528" s="61" t="str">
        <f t="shared" si="57"/>
        <v>x</v>
      </c>
      <c r="F528" s="62" t="str">
        <f t="shared" si="58"/>
        <v>h</v>
      </c>
      <c r="G528" s="62" t="str">
        <f t="shared" si="59"/>
        <v>L</v>
      </c>
      <c r="H528" s="62" t="str">
        <f t="shared" si="60"/>
        <v>R</v>
      </c>
      <c r="I528" s="62">
        <f t="shared" si="61"/>
        <v>6</v>
      </c>
      <c r="J528" s="62">
        <f t="shared" si="62"/>
        <v>17</v>
      </c>
      <c r="K528" s="81">
        <v>4.2868755805486357E-4</v>
      </c>
      <c r="L528" s="2" t="s">
        <v>6892</v>
      </c>
      <c r="M528" s="2" t="s">
        <v>14461</v>
      </c>
      <c r="N528" s="60" t="s">
        <v>6797</v>
      </c>
      <c r="O528" s="66" t="s">
        <v>5386</v>
      </c>
      <c r="P528" s="67" t="s">
        <v>5386</v>
      </c>
      <c r="Q528" s="67"/>
      <c r="R528" s="67"/>
      <c r="S528" s="67"/>
      <c r="T528" s="67"/>
      <c r="U528" s="67"/>
      <c r="V528" s="67"/>
      <c r="W528" s="67"/>
      <c r="X528" s="67"/>
      <c r="Y528" s="67"/>
    </row>
    <row r="529" spans="1:25" s="2" customFormat="1" ht="16.5" customHeight="1">
      <c r="A529" s="59">
        <v>527</v>
      </c>
      <c r="B529" s="61" t="str">
        <f t="shared" si="56"/>
        <v>uj</v>
      </c>
      <c r="C529" s="61" t="s">
        <v>6372</v>
      </c>
      <c r="D529" s="2" t="s">
        <v>13652</v>
      </c>
      <c r="E529" s="61" t="str">
        <f t="shared" si="57"/>
        <v>u</v>
      </c>
      <c r="F529" s="62" t="str">
        <f t="shared" si="58"/>
        <v>j</v>
      </c>
      <c r="G529" s="62" t="str">
        <f t="shared" si="59"/>
        <v>R</v>
      </c>
      <c r="H529" s="62" t="str">
        <f t="shared" si="60"/>
        <v>R</v>
      </c>
      <c r="I529" s="62">
        <f t="shared" si="61"/>
        <v>19</v>
      </c>
      <c r="J529" s="62">
        <f t="shared" si="62"/>
        <v>20</v>
      </c>
      <c r="K529" s="81">
        <v>4.2816692311191574E-4</v>
      </c>
      <c r="L529" s="2" t="s">
        <v>13537</v>
      </c>
      <c r="M529" s="2" t="s">
        <v>6840</v>
      </c>
      <c r="N529" s="60" t="s">
        <v>7204</v>
      </c>
      <c r="O529" s="66" t="s">
        <v>7621</v>
      </c>
      <c r="P529" s="67" t="s">
        <v>4241</v>
      </c>
      <c r="Q529" s="67" t="s">
        <v>881</v>
      </c>
      <c r="R529" s="67" t="s">
        <v>2637</v>
      </c>
      <c r="S529" s="67" t="s">
        <v>286</v>
      </c>
      <c r="T529" s="67"/>
      <c r="U529" s="67"/>
      <c r="V529" s="67"/>
      <c r="W529" s="67"/>
      <c r="X529" s="67"/>
      <c r="Y529" s="67"/>
    </row>
    <row r="530" spans="1:25" s="2" customFormat="1" ht="16.5" customHeight="1">
      <c r="A530" s="59">
        <v>528</v>
      </c>
      <c r="B530" s="61" t="str">
        <f t="shared" si="56"/>
        <v>he</v>
      </c>
      <c r="C530" s="61" t="s">
        <v>1758</v>
      </c>
      <c r="D530" s="2" t="s">
        <v>6927</v>
      </c>
      <c r="E530" s="61" t="str">
        <f t="shared" si="57"/>
        <v>h</v>
      </c>
      <c r="F530" s="62" t="str">
        <f t="shared" si="58"/>
        <v>e</v>
      </c>
      <c r="G530" s="62" t="str">
        <f t="shared" si="59"/>
        <v>R</v>
      </c>
      <c r="H530" s="62" t="str">
        <f t="shared" si="60"/>
        <v>L</v>
      </c>
      <c r="I530" s="62">
        <f t="shared" si="61"/>
        <v>17</v>
      </c>
      <c r="J530" s="62">
        <f t="shared" si="62"/>
        <v>7</v>
      </c>
      <c r="K530" s="81">
        <v>4.2767231991611528E-4</v>
      </c>
      <c r="L530" s="2" t="s">
        <v>6888</v>
      </c>
      <c r="M530" s="2" t="s">
        <v>6876</v>
      </c>
      <c r="N530" s="60" t="s">
        <v>6972</v>
      </c>
      <c r="O530" s="66" t="s">
        <v>11795</v>
      </c>
      <c r="P530" s="67" t="s">
        <v>4621</v>
      </c>
      <c r="Q530" s="67" t="s">
        <v>2605</v>
      </c>
      <c r="R530" s="67"/>
      <c r="S530" s="67"/>
      <c r="T530" s="67"/>
      <c r="U530" s="67"/>
      <c r="V530" s="67"/>
      <c r="W530" s="67"/>
      <c r="X530" s="67"/>
      <c r="Y530" s="67"/>
    </row>
    <row r="531" spans="1:25" s="2" customFormat="1" ht="16.5" customHeight="1">
      <c r="A531" s="59">
        <v>529</v>
      </c>
      <c r="B531" s="61" t="str">
        <f t="shared" si="56"/>
        <v>lb</v>
      </c>
      <c r="C531" s="61" t="s">
        <v>3201</v>
      </c>
      <c r="D531" s="2" t="s">
        <v>6914</v>
      </c>
      <c r="E531" s="61" t="str">
        <f t="shared" si="57"/>
        <v>l</v>
      </c>
      <c r="F531" s="62" t="str">
        <f t="shared" si="58"/>
        <v>b</v>
      </c>
      <c r="G531" s="62" t="str">
        <f t="shared" si="59"/>
        <v>R</v>
      </c>
      <c r="H531" s="62" t="str">
        <f t="shared" si="60"/>
        <v>L</v>
      </c>
      <c r="I531" s="62">
        <f t="shared" si="61"/>
        <v>25</v>
      </c>
      <c r="J531" s="62">
        <f t="shared" si="62"/>
        <v>15</v>
      </c>
      <c r="K531" s="81">
        <v>4.2608438334012437E-4</v>
      </c>
      <c r="L531" s="2" t="s">
        <v>6889</v>
      </c>
      <c r="M531" s="2" t="s">
        <v>13536</v>
      </c>
      <c r="N531" s="60" t="s">
        <v>7240</v>
      </c>
      <c r="O531" s="66" t="s">
        <v>8013</v>
      </c>
      <c r="P531" s="67" t="s">
        <v>426</v>
      </c>
      <c r="Q531" s="67" t="s">
        <v>4621</v>
      </c>
      <c r="R531" s="67" t="s">
        <v>6473</v>
      </c>
      <c r="S531" s="67" t="s">
        <v>2637</v>
      </c>
      <c r="T531" s="67"/>
      <c r="U531" s="67"/>
      <c r="V531" s="67"/>
      <c r="W531" s="67"/>
      <c r="X531" s="67"/>
      <c r="Y531" s="67"/>
    </row>
    <row r="532" spans="1:25" s="2" customFormat="1" ht="16.5" customHeight="1">
      <c r="A532" s="59">
        <v>530</v>
      </c>
      <c r="B532" s="61" t="str">
        <f t="shared" si="56"/>
        <v>hl</v>
      </c>
      <c r="C532" s="61" t="s">
        <v>1797</v>
      </c>
      <c r="D532" s="2" t="s">
        <v>13657</v>
      </c>
      <c r="E532" s="61" t="str">
        <f t="shared" si="57"/>
        <v>h</v>
      </c>
      <c r="F532" s="62" t="str">
        <f t="shared" si="58"/>
        <v>l</v>
      </c>
      <c r="G532" s="62" t="str">
        <f t="shared" si="59"/>
        <v>R</v>
      </c>
      <c r="H532" s="62" t="str">
        <f t="shared" si="60"/>
        <v>R</v>
      </c>
      <c r="I532" s="62">
        <f t="shared" si="61"/>
        <v>17</v>
      </c>
      <c r="J532" s="62">
        <f t="shared" si="62"/>
        <v>25</v>
      </c>
      <c r="K532" s="81">
        <v>4.2584033571061754E-4</v>
      </c>
      <c r="L532" s="2" t="s">
        <v>6888</v>
      </c>
      <c r="M532" s="2" t="s">
        <v>6908</v>
      </c>
      <c r="N532" s="60" t="s">
        <v>6972</v>
      </c>
      <c r="O532" s="66" t="s">
        <v>13105</v>
      </c>
      <c r="P532" s="67" t="s">
        <v>4641</v>
      </c>
      <c r="Q532" s="67" t="s">
        <v>1511</v>
      </c>
      <c r="R532" s="67"/>
      <c r="S532" s="67"/>
      <c r="T532" s="67"/>
      <c r="U532" s="67"/>
      <c r="V532" s="67"/>
      <c r="W532" s="67"/>
      <c r="X532" s="67"/>
      <c r="Y532" s="67"/>
    </row>
    <row r="533" spans="1:25" s="2" customFormat="1" ht="16.5" customHeight="1">
      <c r="A533" s="59">
        <v>531</v>
      </c>
      <c r="B533" s="61" t="str">
        <f t="shared" si="56"/>
        <v>em</v>
      </c>
      <c r="C533" s="61" t="s">
        <v>6160</v>
      </c>
      <c r="D533" s="2" t="s">
        <v>13641</v>
      </c>
      <c r="E533" s="61" t="str">
        <f t="shared" si="57"/>
        <v>e</v>
      </c>
      <c r="F533" s="62" t="str">
        <f t="shared" si="58"/>
        <v>m</v>
      </c>
      <c r="G533" s="62" t="str">
        <f t="shared" si="59"/>
        <v>L</v>
      </c>
      <c r="H533" s="62" t="str">
        <f t="shared" si="60"/>
        <v>R</v>
      </c>
      <c r="I533" s="62">
        <f t="shared" si="61"/>
        <v>7</v>
      </c>
      <c r="J533" s="62">
        <f t="shared" si="62"/>
        <v>21</v>
      </c>
      <c r="K533" s="81">
        <v>4.231916054383704E-4</v>
      </c>
      <c r="L533" s="2" t="s">
        <v>6885</v>
      </c>
      <c r="M533" s="2" t="s">
        <v>14110</v>
      </c>
      <c r="N533" s="60" t="s">
        <v>7054</v>
      </c>
      <c r="O533" s="66" t="s">
        <v>11955</v>
      </c>
      <c r="P533" s="67" t="s">
        <v>4621</v>
      </c>
      <c r="Q533" s="67" t="s">
        <v>506</v>
      </c>
      <c r="R533" s="67" t="s">
        <v>98</v>
      </c>
      <c r="S533" s="67" t="s">
        <v>5431</v>
      </c>
      <c r="T533" s="67"/>
      <c r="U533" s="67"/>
      <c r="V533" s="67"/>
      <c r="W533" s="67"/>
      <c r="X533" s="67"/>
      <c r="Y533" s="67"/>
    </row>
    <row r="534" spans="1:25" s="2" customFormat="1" ht="16.5" customHeight="1">
      <c r="A534" s="59">
        <v>532</v>
      </c>
      <c r="B534" s="61" t="str">
        <f t="shared" si="56"/>
        <v>ne</v>
      </c>
      <c r="C534" s="61" t="s">
        <v>3539</v>
      </c>
      <c r="D534" s="2" t="s">
        <v>6822</v>
      </c>
      <c r="E534" s="61" t="str">
        <f t="shared" si="57"/>
        <v>n</v>
      </c>
      <c r="F534" s="62" t="str">
        <f t="shared" si="58"/>
        <v>e</v>
      </c>
      <c r="G534" s="62" t="str">
        <f t="shared" si="59"/>
        <v>R</v>
      </c>
      <c r="H534" s="62" t="str">
        <f t="shared" si="60"/>
        <v>L</v>
      </c>
      <c r="I534" s="62">
        <f t="shared" si="61"/>
        <v>18</v>
      </c>
      <c r="J534" s="62">
        <f t="shared" si="62"/>
        <v>7</v>
      </c>
      <c r="K534" s="81">
        <v>4.2316231972282958E-4</v>
      </c>
      <c r="L534" s="2" t="s">
        <v>6878</v>
      </c>
      <c r="M534" s="2" t="s">
        <v>6876</v>
      </c>
      <c r="N534" s="60" t="s">
        <v>13812</v>
      </c>
      <c r="O534" s="66" t="s">
        <v>10880</v>
      </c>
      <c r="P534" s="67" t="s">
        <v>2637</v>
      </c>
      <c r="Q534" s="67" t="s">
        <v>4481</v>
      </c>
      <c r="R534" s="67" t="s">
        <v>209</v>
      </c>
      <c r="S534" s="67"/>
      <c r="T534" s="67"/>
      <c r="U534" s="67"/>
      <c r="V534" s="67"/>
      <c r="W534" s="67"/>
      <c r="X534" s="67"/>
      <c r="Y534" s="67"/>
    </row>
    <row r="535" spans="1:25" s="2" customFormat="1" ht="16.5" customHeight="1">
      <c r="A535" s="59">
        <v>533</v>
      </c>
      <c r="B535" s="61" t="str">
        <f t="shared" si="56"/>
        <v>l</v>
      </c>
      <c r="C535" s="61" t="s">
        <v>2977</v>
      </c>
      <c r="D535" s="2" t="s">
        <v>13718</v>
      </c>
      <c r="E535" s="61" t="str">
        <f t="shared" si="57"/>
        <v>l</v>
      </c>
      <c r="F535" s="62" t="str">
        <f t="shared" si="58"/>
        <v>l</v>
      </c>
      <c r="G535" s="62" t="str">
        <f t="shared" si="59"/>
        <v>R</v>
      </c>
      <c r="H535" s="62" t="str">
        <f t="shared" si="60"/>
        <v>R</v>
      </c>
      <c r="I535" s="62">
        <f t="shared" si="61"/>
        <v>25</v>
      </c>
      <c r="J535" s="62">
        <f t="shared" si="62"/>
        <v>25</v>
      </c>
      <c r="K535" s="81">
        <v>4.2226097047785112E-4</v>
      </c>
      <c r="L535" s="2" t="s">
        <v>6889</v>
      </c>
      <c r="M535" s="2" t="s">
        <v>14103</v>
      </c>
      <c r="N535" s="60" t="s">
        <v>6972</v>
      </c>
      <c r="O535" s="66" t="s">
        <v>12682</v>
      </c>
      <c r="P535" s="67" t="s">
        <v>3348</v>
      </c>
      <c r="Q535" s="67" t="s">
        <v>1048</v>
      </c>
      <c r="R535" s="67"/>
      <c r="S535" s="67"/>
      <c r="T535" s="67"/>
      <c r="U535" s="67"/>
      <c r="V535" s="67"/>
      <c r="W535" s="67"/>
      <c r="X535" s="67"/>
      <c r="Y535" s="67"/>
    </row>
    <row r="536" spans="1:25" s="2" customFormat="1" ht="16.5" customHeight="1">
      <c r="A536" s="59">
        <v>534</v>
      </c>
      <c r="B536" s="61" t="str">
        <f t="shared" si="56"/>
        <v>fu</v>
      </c>
      <c r="C536" s="61" t="s">
        <v>1376</v>
      </c>
      <c r="D536" s="2" t="s">
        <v>6946</v>
      </c>
      <c r="E536" s="61" t="str">
        <f t="shared" si="57"/>
        <v>f</v>
      </c>
      <c r="F536" s="62" t="str">
        <f t="shared" si="58"/>
        <v>u</v>
      </c>
      <c r="G536" s="62" t="str">
        <f t="shared" si="59"/>
        <v>L</v>
      </c>
      <c r="H536" s="62" t="str">
        <f t="shared" si="60"/>
        <v>R</v>
      </c>
      <c r="I536" s="62">
        <f t="shared" si="61"/>
        <v>11</v>
      </c>
      <c r="J536" s="62">
        <f t="shared" si="62"/>
        <v>19</v>
      </c>
      <c r="K536" s="81">
        <v>4.2054612913451666E-4</v>
      </c>
      <c r="L536" s="2" t="s">
        <v>6886</v>
      </c>
      <c r="M536" s="2" t="s">
        <v>13512</v>
      </c>
      <c r="N536" s="60" t="s">
        <v>7087</v>
      </c>
      <c r="O536" s="66" t="s">
        <v>9142</v>
      </c>
      <c r="P536" s="67" t="s">
        <v>5807</v>
      </c>
      <c r="Q536" s="67" t="s">
        <v>2637</v>
      </c>
      <c r="R536" s="67" t="s">
        <v>4903</v>
      </c>
      <c r="S536" s="67" t="s">
        <v>882</v>
      </c>
      <c r="T536" s="67"/>
      <c r="U536" s="67"/>
      <c r="V536" s="67"/>
      <c r="W536" s="67"/>
      <c r="X536" s="67"/>
      <c r="Y536" s="67"/>
    </row>
    <row r="537" spans="1:25" s="2" customFormat="1" ht="16.5" customHeight="1">
      <c r="A537" s="59">
        <v>535</v>
      </c>
      <c r="B537" s="61" t="str">
        <f t="shared" si="56"/>
        <v>gl</v>
      </c>
      <c r="C537" s="61" t="s">
        <v>1514</v>
      </c>
      <c r="D537" s="2" t="s">
        <v>13633</v>
      </c>
      <c r="E537" s="61" t="str">
        <f t="shared" si="57"/>
        <v>g</v>
      </c>
      <c r="F537" s="62" t="str">
        <f t="shared" si="58"/>
        <v>l</v>
      </c>
      <c r="G537" s="62" t="str">
        <f t="shared" si="59"/>
        <v>L</v>
      </c>
      <c r="H537" s="62" t="str">
        <f t="shared" si="60"/>
        <v>R</v>
      </c>
      <c r="I537" s="62">
        <f t="shared" si="61"/>
        <v>14</v>
      </c>
      <c r="J537" s="62">
        <f t="shared" si="62"/>
        <v>25</v>
      </c>
      <c r="K537" s="81">
        <v>4.2020771642160056E-4</v>
      </c>
      <c r="L537" s="2" t="s">
        <v>13509</v>
      </c>
      <c r="M537" s="2" t="s">
        <v>6908</v>
      </c>
      <c r="N537" s="60" t="s">
        <v>6972</v>
      </c>
      <c r="O537" s="66" t="s">
        <v>8684</v>
      </c>
      <c r="P537" s="67" t="s">
        <v>1511</v>
      </c>
      <c r="Q537" s="67" t="s">
        <v>2875</v>
      </c>
      <c r="R537" s="67"/>
      <c r="S537" s="67"/>
      <c r="T537" s="67"/>
      <c r="U537" s="67"/>
      <c r="V537" s="67"/>
      <c r="W537" s="67"/>
      <c r="X537" s="67"/>
      <c r="Y537" s="67"/>
    </row>
    <row r="538" spans="1:25" s="2" customFormat="1" ht="16.5" customHeight="1">
      <c r="A538" s="59">
        <v>536</v>
      </c>
      <c r="B538" s="61" t="str">
        <f t="shared" si="56"/>
        <v>id</v>
      </c>
      <c r="C538" s="61" t="s">
        <v>555</v>
      </c>
      <c r="D538" s="2" t="s">
        <v>13584</v>
      </c>
      <c r="E538" s="61" t="str">
        <f t="shared" si="57"/>
        <v>i</v>
      </c>
      <c r="F538" s="62" t="str">
        <f t="shared" si="58"/>
        <v>d</v>
      </c>
      <c r="G538" s="62" t="str">
        <f t="shared" si="59"/>
        <v>R</v>
      </c>
      <c r="H538" s="62" t="str">
        <f t="shared" si="60"/>
        <v>L</v>
      </c>
      <c r="I538" s="62">
        <f t="shared" si="61"/>
        <v>22</v>
      </c>
      <c r="J538" s="62">
        <f t="shared" si="62"/>
        <v>8</v>
      </c>
      <c r="K538" s="81">
        <v>4.1986279577189761E-4</v>
      </c>
      <c r="L538" s="2" t="s">
        <v>14016</v>
      </c>
      <c r="M538" s="2" t="s">
        <v>14463</v>
      </c>
      <c r="N538" s="60" t="s">
        <v>6972</v>
      </c>
      <c r="O538" s="66" t="s">
        <v>12660</v>
      </c>
      <c r="P538" s="67" t="s">
        <v>1753</v>
      </c>
      <c r="Q538" s="67" t="s">
        <v>6799</v>
      </c>
      <c r="R538" s="67" t="s">
        <v>5431</v>
      </c>
      <c r="S538" s="67"/>
      <c r="T538" s="67"/>
      <c r="U538" s="67"/>
      <c r="V538" s="67"/>
      <c r="W538" s="67"/>
      <c r="X538" s="67"/>
      <c r="Y538" s="67"/>
    </row>
    <row r="539" spans="1:25" s="2" customFormat="1" ht="16.5" customHeight="1">
      <c r="A539" s="59">
        <v>537</v>
      </c>
      <c r="B539" s="61" t="str">
        <f t="shared" si="56"/>
        <v>qn</v>
      </c>
      <c r="C539" s="61" t="s">
        <v>3977</v>
      </c>
      <c r="D539" s="2" t="s">
        <v>13573</v>
      </c>
      <c r="E539" s="61" t="str">
        <f t="shared" si="57"/>
        <v>q</v>
      </c>
      <c r="F539" s="62" t="str">
        <f t="shared" si="58"/>
        <v>n</v>
      </c>
      <c r="G539" s="62" t="str">
        <f t="shared" si="59"/>
        <v>L</v>
      </c>
      <c r="H539" s="62" t="str">
        <f t="shared" si="60"/>
        <v>R</v>
      </c>
      <c r="I539" s="62">
        <f t="shared" si="61"/>
        <v>1</v>
      </c>
      <c r="J539" s="62">
        <f t="shared" si="62"/>
        <v>18</v>
      </c>
      <c r="K539" s="81">
        <v>4.1925104971393386E-4</v>
      </c>
      <c r="L539" s="2" t="s">
        <v>13511</v>
      </c>
      <c r="M539" s="2" t="s">
        <v>6916</v>
      </c>
      <c r="N539" s="60" t="s">
        <v>6972</v>
      </c>
      <c r="O539" s="66" t="s">
        <v>9526</v>
      </c>
      <c r="P539" s="67" t="s">
        <v>2324</v>
      </c>
      <c r="Q539" s="67" t="s">
        <v>5807</v>
      </c>
      <c r="R539" s="67" t="s">
        <v>1462</v>
      </c>
      <c r="S539" s="67"/>
      <c r="T539" s="67"/>
      <c r="U539" s="67"/>
      <c r="V539" s="67"/>
      <c r="W539" s="67"/>
      <c r="X539" s="67"/>
      <c r="Y539" s="67"/>
    </row>
    <row r="540" spans="1:25" s="2" customFormat="1" ht="16.5" customHeight="1">
      <c r="A540" s="59">
        <v>538</v>
      </c>
      <c r="B540" s="61" t="str">
        <f t="shared" si="56"/>
        <v>hb</v>
      </c>
      <c r="C540" s="61" t="s">
        <v>1999</v>
      </c>
      <c r="D540" s="2" t="s">
        <v>6833</v>
      </c>
      <c r="E540" s="61" t="str">
        <f t="shared" si="57"/>
        <v>h</v>
      </c>
      <c r="F540" s="62" t="str">
        <f t="shared" si="58"/>
        <v>b</v>
      </c>
      <c r="G540" s="62" t="str">
        <f t="shared" si="59"/>
        <v>R</v>
      </c>
      <c r="H540" s="62" t="str">
        <f t="shared" si="60"/>
        <v>L</v>
      </c>
      <c r="I540" s="62">
        <f t="shared" si="61"/>
        <v>17</v>
      </c>
      <c r="J540" s="62">
        <f t="shared" si="62"/>
        <v>15</v>
      </c>
      <c r="K540" s="81">
        <v>4.1854168460416744E-4</v>
      </c>
      <c r="L540" s="2" t="s">
        <v>6888</v>
      </c>
      <c r="M540" s="2" t="s">
        <v>13536</v>
      </c>
      <c r="N540" s="60" t="s">
        <v>7257</v>
      </c>
      <c r="O540" s="66" t="s">
        <v>7891</v>
      </c>
      <c r="P540" s="67" t="s">
        <v>426</v>
      </c>
      <c r="Q540" s="67" t="s">
        <v>4178</v>
      </c>
      <c r="R540" s="67" t="s">
        <v>4179</v>
      </c>
      <c r="S540" s="67"/>
      <c r="T540" s="67"/>
      <c r="U540" s="67"/>
      <c r="V540" s="67"/>
      <c r="W540" s="67"/>
      <c r="X540" s="67"/>
      <c r="Y540" s="67"/>
    </row>
    <row r="541" spans="1:25" s="2" customFormat="1" ht="16.5" customHeight="1">
      <c r="A541" s="59">
        <v>539</v>
      </c>
      <c r="B541" s="61" t="str">
        <f t="shared" si="56"/>
        <v>jg</v>
      </c>
      <c r="C541" s="61" t="s">
        <v>2222</v>
      </c>
      <c r="D541" s="2" t="s">
        <v>13582</v>
      </c>
      <c r="E541" s="61" t="str">
        <f t="shared" si="57"/>
        <v>j</v>
      </c>
      <c r="F541" s="62" t="str">
        <f t="shared" si="58"/>
        <v>g</v>
      </c>
      <c r="G541" s="62" t="str">
        <f t="shared" si="59"/>
        <v>R</v>
      </c>
      <c r="H541" s="62" t="str">
        <f t="shared" si="60"/>
        <v>L</v>
      </c>
      <c r="I541" s="62">
        <f t="shared" si="61"/>
        <v>20</v>
      </c>
      <c r="J541" s="62">
        <f t="shared" si="62"/>
        <v>14</v>
      </c>
      <c r="K541" s="81">
        <v>4.1692446231263571E-4</v>
      </c>
      <c r="L541" s="2" t="s">
        <v>6887</v>
      </c>
      <c r="M541" s="2" t="s">
        <v>14461</v>
      </c>
      <c r="N541" s="60" t="s">
        <v>6972</v>
      </c>
      <c r="O541" s="66" t="s">
        <v>9213</v>
      </c>
      <c r="P541" s="67" t="s">
        <v>5680</v>
      </c>
      <c r="Q541" s="67" t="s">
        <v>2371</v>
      </c>
      <c r="R541" s="67"/>
      <c r="S541" s="67"/>
      <c r="T541" s="67"/>
      <c r="U541" s="67"/>
      <c r="V541" s="67"/>
      <c r="W541" s="67"/>
      <c r="X541" s="67"/>
      <c r="Y541" s="67"/>
    </row>
    <row r="542" spans="1:25" s="2" customFormat="1" ht="16.5" customHeight="1">
      <c r="A542" s="59">
        <v>540</v>
      </c>
      <c r="B542" s="61" t="str">
        <f t="shared" si="56"/>
        <v>zk</v>
      </c>
      <c r="C542" s="61" t="s">
        <v>6274</v>
      </c>
      <c r="D542" s="2" t="s">
        <v>13711</v>
      </c>
      <c r="E542" s="61" t="str">
        <f t="shared" si="57"/>
        <v>z</v>
      </c>
      <c r="F542" s="62" t="str">
        <f t="shared" si="58"/>
        <v>k</v>
      </c>
      <c r="G542" s="62" t="str">
        <f t="shared" si="59"/>
        <v>L</v>
      </c>
      <c r="H542" s="62" t="str">
        <f t="shared" si="60"/>
        <v>R</v>
      </c>
      <c r="I542" s="62">
        <f t="shared" si="61"/>
        <v>3</v>
      </c>
      <c r="J542" s="62">
        <f t="shared" si="62"/>
        <v>23</v>
      </c>
      <c r="K542" s="81">
        <v>4.1672922420903026E-4</v>
      </c>
      <c r="L542" s="2" t="s">
        <v>6883</v>
      </c>
      <c r="M542" s="2" t="s">
        <v>14463</v>
      </c>
      <c r="N542" s="60" t="s">
        <v>6797</v>
      </c>
      <c r="O542" s="66" t="s">
        <v>12731</v>
      </c>
      <c r="P542" s="67" t="s">
        <v>6761</v>
      </c>
      <c r="Q542" s="67" t="s">
        <v>13494</v>
      </c>
      <c r="R542" s="67" t="s">
        <v>6800</v>
      </c>
      <c r="S542" s="67" t="s">
        <v>6175</v>
      </c>
      <c r="T542" s="67"/>
      <c r="U542" s="67"/>
      <c r="V542" s="67"/>
      <c r="W542" s="67"/>
      <c r="X542" s="67"/>
      <c r="Y542" s="67"/>
    </row>
    <row r="543" spans="1:25" s="2" customFormat="1" ht="16.5" customHeight="1">
      <c r="A543" s="59">
        <v>541</v>
      </c>
      <c r="B543" s="61" t="str">
        <f t="shared" si="56"/>
        <v>xh</v>
      </c>
      <c r="C543" s="61" t="s">
        <v>5400</v>
      </c>
      <c r="D543" s="2" t="s">
        <v>13564</v>
      </c>
      <c r="E543" s="61" t="str">
        <f t="shared" si="57"/>
        <v>x</v>
      </c>
      <c r="F543" s="62" t="str">
        <f t="shared" si="58"/>
        <v>h</v>
      </c>
      <c r="G543" s="62" t="str">
        <f t="shared" si="59"/>
        <v>L</v>
      </c>
      <c r="H543" s="62" t="str">
        <f t="shared" si="60"/>
        <v>R</v>
      </c>
      <c r="I543" s="62">
        <f t="shared" si="61"/>
        <v>6</v>
      </c>
      <c r="J543" s="62">
        <f t="shared" si="62"/>
        <v>17</v>
      </c>
      <c r="K543" s="81">
        <v>4.1285049388406877E-4</v>
      </c>
      <c r="L543" s="2" t="s">
        <v>6892</v>
      </c>
      <c r="M543" s="2" t="s">
        <v>14461</v>
      </c>
      <c r="N543" s="60" t="s">
        <v>6972</v>
      </c>
      <c r="O543" s="66" t="s">
        <v>10997</v>
      </c>
      <c r="P543" s="67" t="s">
        <v>2637</v>
      </c>
      <c r="Q543" s="67" t="s">
        <v>3812</v>
      </c>
      <c r="R543" s="67" t="s">
        <v>2396</v>
      </c>
      <c r="S543" s="67" t="s">
        <v>2637</v>
      </c>
      <c r="T543" s="67"/>
      <c r="U543" s="67"/>
      <c r="V543" s="67"/>
      <c r="W543" s="67"/>
      <c r="X543" s="67"/>
      <c r="Y543" s="67"/>
    </row>
    <row r="544" spans="1:25" s="2" customFormat="1" ht="16.5" customHeight="1">
      <c r="A544" s="59">
        <v>542</v>
      </c>
      <c r="B544" s="61" t="str">
        <f t="shared" si="56"/>
        <v>bn</v>
      </c>
      <c r="C544" s="61" t="s">
        <v>123</v>
      </c>
      <c r="D544" s="2" t="s">
        <v>7226</v>
      </c>
      <c r="E544" s="61" t="str">
        <f t="shared" si="57"/>
        <v>b</v>
      </c>
      <c r="F544" s="62" t="str">
        <f t="shared" si="58"/>
        <v>n</v>
      </c>
      <c r="G544" s="62" t="str">
        <f t="shared" si="59"/>
        <v>L</v>
      </c>
      <c r="H544" s="62" t="str">
        <f t="shared" si="60"/>
        <v>R</v>
      </c>
      <c r="I544" s="62">
        <f t="shared" si="61"/>
        <v>15</v>
      </c>
      <c r="J544" s="62">
        <f t="shared" si="62"/>
        <v>18</v>
      </c>
      <c r="K544" s="81">
        <v>4.120109700385654E-4</v>
      </c>
      <c r="L544" s="2" t="s">
        <v>6880</v>
      </c>
      <c r="M544" s="2" t="s">
        <v>6841</v>
      </c>
      <c r="N544" s="60" t="s">
        <v>6797</v>
      </c>
      <c r="O544" s="66" t="s">
        <v>12746</v>
      </c>
      <c r="P544" s="67" t="s">
        <v>6761</v>
      </c>
      <c r="Q544" s="67" t="s">
        <v>1407</v>
      </c>
      <c r="R544" s="67"/>
      <c r="S544" s="67"/>
      <c r="T544" s="67"/>
      <c r="U544" s="67"/>
      <c r="V544" s="67"/>
      <c r="W544" s="67"/>
      <c r="X544" s="67"/>
      <c r="Y544" s="67"/>
    </row>
    <row r="545" spans="1:25" s="2" customFormat="1" ht="16.5" customHeight="1">
      <c r="A545" s="59">
        <v>543</v>
      </c>
      <c r="B545" s="61" t="str">
        <f t="shared" si="56"/>
        <v>x</v>
      </c>
      <c r="C545" s="61" t="s">
        <v>5439</v>
      </c>
      <c r="D545" s="2" t="s">
        <v>13563</v>
      </c>
      <c r="E545" s="61" t="str">
        <f t="shared" si="57"/>
        <v>x</v>
      </c>
      <c r="F545" s="62" t="str">
        <f t="shared" si="58"/>
        <v>x</v>
      </c>
      <c r="G545" s="62" t="str">
        <f t="shared" si="59"/>
        <v>L</v>
      </c>
      <c r="H545" s="62" t="str">
        <f t="shared" si="60"/>
        <v>L</v>
      </c>
      <c r="I545" s="62">
        <f t="shared" si="61"/>
        <v>6</v>
      </c>
      <c r="J545" s="62">
        <f t="shared" si="62"/>
        <v>6</v>
      </c>
      <c r="K545" s="81">
        <v>4.1196541448105747E-4</v>
      </c>
      <c r="L545" s="2" t="s">
        <v>6892</v>
      </c>
      <c r="M545" s="2" t="s">
        <v>14103</v>
      </c>
      <c r="N545" s="60" t="s">
        <v>6797</v>
      </c>
      <c r="O545" s="66" t="s">
        <v>14257</v>
      </c>
      <c r="P545" s="67" t="s">
        <v>6798</v>
      </c>
      <c r="Q545" s="67" t="s">
        <v>3812</v>
      </c>
      <c r="R545" s="67" t="s">
        <v>824</v>
      </c>
      <c r="S545" s="67"/>
      <c r="T545" s="67"/>
      <c r="U545" s="67"/>
      <c r="V545" s="67"/>
      <c r="W545" s="67"/>
      <c r="X545" s="67"/>
      <c r="Y545" s="67"/>
    </row>
    <row r="546" spans="1:25" s="2" customFormat="1" ht="16.5" customHeight="1">
      <c r="A546" s="59">
        <v>544</v>
      </c>
      <c r="B546" s="61" t="str">
        <f t="shared" si="56"/>
        <v>zu</v>
      </c>
      <c r="C546" s="61" t="s">
        <v>6722</v>
      </c>
      <c r="D546" s="2" t="s">
        <v>6940</v>
      </c>
      <c r="E546" s="61" t="str">
        <f t="shared" si="57"/>
        <v>z</v>
      </c>
      <c r="F546" s="62" t="str">
        <f t="shared" si="58"/>
        <v>u</v>
      </c>
      <c r="G546" s="62" t="str">
        <f t="shared" si="59"/>
        <v>L</v>
      </c>
      <c r="H546" s="62" t="str">
        <f t="shared" si="60"/>
        <v>R</v>
      </c>
      <c r="I546" s="62">
        <f t="shared" si="61"/>
        <v>3</v>
      </c>
      <c r="J546" s="62">
        <f t="shared" si="62"/>
        <v>19</v>
      </c>
      <c r="K546" s="81">
        <v>4.1153263668473205E-4</v>
      </c>
      <c r="L546" s="2" t="s">
        <v>6883</v>
      </c>
      <c r="M546" s="2" t="s">
        <v>13512</v>
      </c>
      <c r="N546" s="60" t="s">
        <v>6797</v>
      </c>
      <c r="O546" s="66" t="s">
        <v>6722</v>
      </c>
      <c r="P546" s="67" t="s">
        <v>6722</v>
      </c>
      <c r="Q546" s="67"/>
      <c r="R546" s="67"/>
      <c r="S546" s="67"/>
      <c r="T546" s="67"/>
      <c r="U546" s="67"/>
      <c r="V546" s="67"/>
      <c r="W546" s="67"/>
      <c r="X546" s="67"/>
      <c r="Y546" s="67"/>
    </row>
    <row r="547" spans="1:25" s="2" customFormat="1" ht="16.5" customHeight="1">
      <c r="A547" s="59">
        <v>545</v>
      </c>
      <c r="B547" s="61" t="str">
        <f t="shared" si="56"/>
        <v>kj</v>
      </c>
      <c r="C547" s="61" t="s">
        <v>2579</v>
      </c>
      <c r="D547" s="2" t="s">
        <v>13519</v>
      </c>
      <c r="E547" s="61" t="str">
        <f t="shared" si="57"/>
        <v>k</v>
      </c>
      <c r="F547" s="62" t="str">
        <f t="shared" si="58"/>
        <v>j</v>
      </c>
      <c r="G547" s="62" t="str">
        <f t="shared" si="59"/>
        <v>R</v>
      </c>
      <c r="H547" s="62" t="str">
        <f t="shared" si="60"/>
        <v>R</v>
      </c>
      <c r="I547" s="62">
        <f t="shared" si="61"/>
        <v>23</v>
      </c>
      <c r="J547" s="62">
        <f t="shared" si="62"/>
        <v>20</v>
      </c>
      <c r="K547" s="81">
        <v>4.098893826460529E-4</v>
      </c>
      <c r="L547" s="2" t="s">
        <v>6890</v>
      </c>
      <c r="M547" s="2" t="s">
        <v>6840</v>
      </c>
      <c r="N547" s="60" t="s">
        <v>6874</v>
      </c>
      <c r="O547" s="66" t="s">
        <v>8385</v>
      </c>
      <c r="P547" s="67" t="s">
        <v>14099</v>
      </c>
      <c r="Q547" s="67" t="s">
        <v>5807</v>
      </c>
      <c r="R547" s="67" t="s">
        <v>6774</v>
      </c>
      <c r="S547" s="67"/>
      <c r="T547" s="67"/>
      <c r="U547" s="67"/>
      <c r="V547" s="67"/>
      <c r="W547" s="67"/>
      <c r="X547" s="67"/>
      <c r="Y547" s="67"/>
    </row>
    <row r="548" spans="1:25" s="2" customFormat="1" ht="16.5" customHeight="1">
      <c r="A548" s="59">
        <v>546</v>
      </c>
      <c r="B548" s="61" t="str">
        <f t="shared" si="56"/>
        <v>tu</v>
      </c>
      <c r="C548" s="61" t="s">
        <v>4982</v>
      </c>
      <c r="D548" s="2" t="s">
        <v>6834</v>
      </c>
      <c r="E548" s="61" t="str">
        <f t="shared" si="57"/>
        <v>t</v>
      </c>
      <c r="F548" s="62" t="str">
        <f t="shared" si="58"/>
        <v>u</v>
      </c>
      <c r="G548" s="62" t="str">
        <f t="shared" si="59"/>
        <v>L</v>
      </c>
      <c r="H548" s="62" t="str">
        <f t="shared" si="60"/>
        <v>R</v>
      </c>
      <c r="I548" s="62">
        <f t="shared" si="61"/>
        <v>13</v>
      </c>
      <c r="J548" s="62">
        <f t="shared" si="62"/>
        <v>19</v>
      </c>
      <c r="K548" s="81">
        <v>4.0962906517457901E-4</v>
      </c>
      <c r="L548" s="2" t="s">
        <v>6884</v>
      </c>
      <c r="M548" s="2" t="s">
        <v>13512</v>
      </c>
      <c r="N548" s="60" t="s">
        <v>6873</v>
      </c>
      <c r="O548" s="66" t="s">
        <v>7443</v>
      </c>
      <c r="P548" s="67" t="s">
        <v>13494</v>
      </c>
      <c r="Q548" s="67" t="s">
        <v>6473</v>
      </c>
      <c r="R548" s="67" t="s">
        <v>14494</v>
      </c>
      <c r="S548" s="67"/>
      <c r="T548" s="67"/>
      <c r="U548" s="67"/>
      <c r="V548" s="67"/>
      <c r="W548" s="67"/>
      <c r="X548" s="67"/>
      <c r="Y548" s="67"/>
    </row>
    <row r="549" spans="1:25" s="2" customFormat="1" ht="16.5" customHeight="1">
      <c r="A549" s="59">
        <v>547</v>
      </c>
      <c r="B549" s="61" t="str">
        <f t="shared" si="56"/>
        <v>zk</v>
      </c>
      <c r="C549" s="61" t="s">
        <v>6272</v>
      </c>
      <c r="D549" s="2" t="s">
        <v>6915</v>
      </c>
      <c r="E549" s="61" t="str">
        <f t="shared" si="57"/>
        <v>z</v>
      </c>
      <c r="F549" s="62" t="str">
        <f t="shared" si="58"/>
        <v>k</v>
      </c>
      <c r="G549" s="62" t="str">
        <f t="shared" si="59"/>
        <v>L</v>
      </c>
      <c r="H549" s="62" t="str">
        <f t="shared" si="60"/>
        <v>R</v>
      </c>
      <c r="I549" s="62">
        <f t="shared" si="61"/>
        <v>3</v>
      </c>
      <c r="J549" s="62">
        <f t="shared" si="62"/>
        <v>23</v>
      </c>
      <c r="K549" s="81">
        <v>4.0849343020527397E-4</v>
      </c>
      <c r="L549" s="2" t="s">
        <v>6883</v>
      </c>
      <c r="M549" s="2" t="s">
        <v>6836</v>
      </c>
      <c r="N549" s="60" t="s">
        <v>6797</v>
      </c>
      <c r="O549" s="66" t="s">
        <v>14149</v>
      </c>
      <c r="P549" s="67" t="s">
        <v>14133</v>
      </c>
      <c r="Q549" s="67" t="s">
        <v>6801</v>
      </c>
      <c r="R549" s="67" t="s">
        <v>5479</v>
      </c>
      <c r="S549" s="67"/>
      <c r="T549" s="67"/>
      <c r="U549" s="67"/>
      <c r="V549" s="67"/>
      <c r="W549" s="67"/>
      <c r="X549" s="67"/>
      <c r="Y549" s="67"/>
    </row>
    <row r="550" spans="1:25" s="2" customFormat="1" ht="16.5" customHeight="1">
      <c r="A550" s="59">
        <v>548</v>
      </c>
      <c r="B550" s="61" t="str">
        <f t="shared" si="56"/>
        <v>ld</v>
      </c>
      <c r="C550" s="61" t="s">
        <v>2843</v>
      </c>
      <c r="D550" s="2" t="s">
        <v>6831</v>
      </c>
      <c r="E550" s="61" t="str">
        <f t="shared" si="57"/>
        <v>l</v>
      </c>
      <c r="F550" s="62" t="str">
        <f t="shared" si="58"/>
        <v>d</v>
      </c>
      <c r="G550" s="62" t="str">
        <f t="shared" si="59"/>
        <v>R</v>
      </c>
      <c r="H550" s="62" t="str">
        <f t="shared" si="60"/>
        <v>L</v>
      </c>
      <c r="I550" s="62">
        <f t="shared" si="61"/>
        <v>25</v>
      </c>
      <c r="J550" s="62">
        <f t="shared" si="62"/>
        <v>8</v>
      </c>
      <c r="K550" s="81">
        <v>4.0810946193484994E-4</v>
      </c>
      <c r="L550" s="2" t="s">
        <v>6889</v>
      </c>
      <c r="M550" s="2" t="s">
        <v>13510</v>
      </c>
      <c r="N550" s="60" t="s">
        <v>6983</v>
      </c>
      <c r="O550" s="66" t="s">
        <v>9422</v>
      </c>
      <c r="P550" s="67" t="s">
        <v>4974</v>
      </c>
      <c r="Q550" s="67" t="s">
        <v>14112</v>
      </c>
      <c r="R550" s="67" t="s">
        <v>3984</v>
      </c>
      <c r="S550" s="67" t="s">
        <v>14105</v>
      </c>
      <c r="T550" s="67"/>
      <c r="U550" s="67"/>
      <c r="V550" s="67"/>
      <c r="W550" s="67"/>
      <c r="X550" s="67"/>
      <c r="Y550" s="67"/>
    </row>
    <row r="551" spans="1:25" s="2" customFormat="1" ht="16.5" customHeight="1">
      <c r="A551" s="59">
        <v>549</v>
      </c>
      <c r="B551" s="61" t="str">
        <f t="shared" si="56"/>
        <v>q;</v>
      </c>
      <c r="C551" s="61" t="s">
        <v>4078</v>
      </c>
      <c r="D551" s="2" t="s">
        <v>13578</v>
      </c>
      <c r="E551" s="61" t="str">
        <f t="shared" si="57"/>
        <v>q</v>
      </c>
      <c r="F551" s="62" t="str">
        <f t="shared" si="58"/>
        <v>;</v>
      </c>
      <c r="G551" s="62" t="str">
        <f t="shared" si="59"/>
        <v>L</v>
      </c>
      <c r="H551" s="62" t="str">
        <f t="shared" si="60"/>
        <v>R</v>
      </c>
      <c r="I551" s="62">
        <f t="shared" si="61"/>
        <v>1</v>
      </c>
      <c r="J551" s="62">
        <f t="shared" si="62"/>
        <v>27</v>
      </c>
      <c r="K551" s="81">
        <v>4.064759698013511E-4</v>
      </c>
      <c r="L551" s="2" t="s">
        <v>13511</v>
      </c>
      <c r="M551" s="2" t="s">
        <v>14095</v>
      </c>
      <c r="N551" s="60" t="s">
        <v>6972</v>
      </c>
      <c r="O551" s="66" t="s">
        <v>10377</v>
      </c>
      <c r="P551" s="67" t="s">
        <v>530</v>
      </c>
      <c r="Q551" s="67" t="s">
        <v>14113</v>
      </c>
      <c r="R551" s="67" t="s">
        <v>1511</v>
      </c>
      <c r="S551" s="67"/>
      <c r="T551" s="67"/>
      <c r="U551" s="67"/>
      <c r="V551" s="67"/>
      <c r="W551" s="67"/>
      <c r="X551" s="67"/>
      <c r="Y551" s="67"/>
    </row>
    <row r="552" spans="1:25" s="2" customFormat="1" ht="16.5" customHeight="1">
      <c r="A552" s="59">
        <v>550</v>
      </c>
      <c r="B552" s="61" t="str">
        <f t="shared" si="56"/>
        <v>ei</v>
      </c>
      <c r="C552" s="61" t="s">
        <v>5811</v>
      </c>
      <c r="D552" s="2" t="s">
        <v>6920</v>
      </c>
      <c r="E552" s="61" t="str">
        <f t="shared" si="57"/>
        <v>e</v>
      </c>
      <c r="F552" s="62" t="str">
        <f t="shared" si="58"/>
        <v>i</v>
      </c>
      <c r="G552" s="62" t="str">
        <f t="shared" si="59"/>
        <v>L</v>
      </c>
      <c r="H552" s="62" t="str">
        <f t="shared" si="60"/>
        <v>R</v>
      </c>
      <c r="I552" s="62">
        <f t="shared" si="61"/>
        <v>7</v>
      </c>
      <c r="J552" s="62">
        <f t="shared" si="62"/>
        <v>22</v>
      </c>
      <c r="K552" s="81">
        <v>4.062742237609588E-4</v>
      </c>
      <c r="L552" s="2" t="s">
        <v>6876</v>
      </c>
      <c r="M552" s="2" t="s">
        <v>13510</v>
      </c>
      <c r="N552" s="60" t="s">
        <v>6982</v>
      </c>
      <c r="O552" s="66" t="s">
        <v>9126</v>
      </c>
      <c r="P552" s="67" t="s">
        <v>14101</v>
      </c>
      <c r="Q552" s="67" t="s">
        <v>4507</v>
      </c>
      <c r="R552" s="67"/>
      <c r="S552" s="67"/>
      <c r="T552" s="67"/>
      <c r="U552" s="67"/>
      <c r="V552" s="67"/>
      <c r="W552" s="67"/>
      <c r="X552" s="67"/>
      <c r="Y552" s="67"/>
    </row>
    <row r="553" spans="1:25" s="2" customFormat="1" ht="16.5" customHeight="1">
      <c r="A553" s="59">
        <v>551</v>
      </c>
      <c r="B553" s="61" t="str">
        <f t="shared" si="56"/>
        <v>ei</v>
      </c>
      <c r="C553" s="61" t="s">
        <v>5809</v>
      </c>
      <c r="D553" s="2" t="s">
        <v>6920</v>
      </c>
      <c r="E553" s="61" t="str">
        <f t="shared" si="57"/>
        <v>e</v>
      </c>
      <c r="F553" s="62" t="str">
        <f t="shared" si="58"/>
        <v>i</v>
      </c>
      <c r="G553" s="62" t="str">
        <f t="shared" si="59"/>
        <v>L</v>
      </c>
      <c r="H553" s="62" t="str">
        <f t="shared" si="60"/>
        <v>R</v>
      </c>
      <c r="I553" s="62">
        <f t="shared" si="61"/>
        <v>7</v>
      </c>
      <c r="J553" s="62">
        <f t="shared" si="62"/>
        <v>22</v>
      </c>
      <c r="K553" s="81">
        <v>4.0538914435794745E-4</v>
      </c>
      <c r="L553" s="2" t="s">
        <v>6876</v>
      </c>
      <c r="M553" s="2" t="s">
        <v>13510</v>
      </c>
      <c r="N553" s="60" t="s">
        <v>6972</v>
      </c>
      <c r="O553" s="66" t="s">
        <v>11606</v>
      </c>
      <c r="P553" s="67" t="s">
        <v>4221</v>
      </c>
      <c r="Q553" s="67" t="s">
        <v>2075</v>
      </c>
      <c r="R553" s="67" t="s">
        <v>3812</v>
      </c>
      <c r="S553" s="67"/>
      <c r="T553" s="67"/>
      <c r="U553" s="67"/>
      <c r="V553" s="67"/>
      <c r="W553" s="67"/>
      <c r="X553" s="67"/>
      <c r="Y553" s="67"/>
    </row>
    <row r="554" spans="1:25" s="2" customFormat="1" ht="16.5" customHeight="1">
      <c r="A554" s="59">
        <v>552</v>
      </c>
      <c r="B554" s="61" t="str">
        <f t="shared" si="56"/>
        <v>xi</v>
      </c>
      <c r="C554" s="61" t="s">
        <v>5292</v>
      </c>
      <c r="D554" s="2" t="s">
        <v>6943</v>
      </c>
      <c r="E554" s="61" t="str">
        <f t="shared" si="57"/>
        <v>x</v>
      </c>
      <c r="F554" s="62" t="str">
        <f t="shared" si="58"/>
        <v>i</v>
      </c>
      <c r="G554" s="62" t="str">
        <f t="shared" si="59"/>
        <v>L</v>
      </c>
      <c r="H554" s="62" t="str">
        <f t="shared" si="60"/>
        <v>R</v>
      </c>
      <c r="I554" s="62">
        <f t="shared" si="61"/>
        <v>6</v>
      </c>
      <c r="J554" s="62">
        <f t="shared" si="62"/>
        <v>22</v>
      </c>
      <c r="K554" s="81">
        <v>4.0493684275126152E-4</v>
      </c>
      <c r="L554" s="2" t="s">
        <v>6892</v>
      </c>
      <c r="M554" s="2" t="s">
        <v>13510</v>
      </c>
      <c r="N554" s="60" t="s">
        <v>13887</v>
      </c>
      <c r="O554" s="66" t="s">
        <v>12112</v>
      </c>
      <c r="P554" s="67" t="s">
        <v>1628</v>
      </c>
      <c r="Q554" s="67" t="s">
        <v>3573</v>
      </c>
      <c r="R554" s="67" t="s">
        <v>2321</v>
      </c>
      <c r="S554" s="67"/>
      <c r="T554" s="67"/>
      <c r="U554" s="67"/>
      <c r="V554" s="67"/>
      <c r="W554" s="67"/>
      <c r="X554" s="67"/>
      <c r="Y554" s="67"/>
    </row>
    <row r="555" spans="1:25" s="2" customFormat="1" ht="16.5" customHeight="1">
      <c r="A555" s="59">
        <v>553</v>
      </c>
      <c r="B555" s="61" t="str">
        <f t="shared" si="56"/>
        <v>uf</v>
      </c>
      <c r="C555" s="61" t="s">
        <v>6505</v>
      </c>
      <c r="D555" s="2" t="s">
        <v>13362</v>
      </c>
      <c r="E555" s="61" t="str">
        <f t="shared" si="57"/>
        <v>u</v>
      </c>
      <c r="F555" s="62" t="str">
        <f t="shared" si="58"/>
        <v>f</v>
      </c>
      <c r="G555" s="62" t="str">
        <f t="shared" si="59"/>
        <v>R</v>
      </c>
      <c r="H555" s="62" t="str">
        <f t="shared" si="60"/>
        <v>L</v>
      </c>
      <c r="I555" s="62">
        <f t="shared" si="61"/>
        <v>19</v>
      </c>
      <c r="J555" s="62">
        <f t="shared" si="62"/>
        <v>11</v>
      </c>
      <c r="K555" s="81">
        <v>4.0434787447205179E-4</v>
      </c>
      <c r="L555" s="2" t="s">
        <v>13537</v>
      </c>
      <c r="M555" s="2" t="s">
        <v>13510</v>
      </c>
      <c r="N555" s="60" t="s">
        <v>6972</v>
      </c>
      <c r="O555" s="66" t="s">
        <v>9168</v>
      </c>
      <c r="P555" s="67" t="s">
        <v>6488</v>
      </c>
      <c r="Q555" s="67" t="s">
        <v>3857</v>
      </c>
      <c r="R555" s="67"/>
      <c r="S555" s="67"/>
      <c r="T555" s="67"/>
      <c r="U555" s="67"/>
      <c r="V555" s="67"/>
      <c r="W555" s="67"/>
      <c r="X555" s="67"/>
      <c r="Y555" s="67"/>
    </row>
    <row r="556" spans="1:25" s="2" customFormat="1" ht="16.5" customHeight="1">
      <c r="A556" s="59">
        <v>554</v>
      </c>
      <c r="B556" s="61" t="str">
        <f t="shared" si="56"/>
        <v>nc</v>
      </c>
      <c r="C556" s="61" t="s">
        <v>3545</v>
      </c>
      <c r="D556" s="2" t="s">
        <v>6932</v>
      </c>
      <c r="E556" s="61" t="str">
        <f t="shared" si="57"/>
        <v>n</v>
      </c>
      <c r="F556" s="62" t="str">
        <f t="shared" si="58"/>
        <v>c</v>
      </c>
      <c r="G556" s="62" t="str">
        <f t="shared" si="59"/>
        <v>R</v>
      </c>
      <c r="H556" s="62" t="str">
        <f t="shared" si="60"/>
        <v>L</v>
      </c>
      <c r="I556" s="62">
        <f t="shared" si="61"/>
        <v>18</v>
      </c>
      <c r="J556" s="62">
        <f t="shared" si="62"/>
        <v>9</v>
      </c>
      <c r="K556" s="81">
        <v>4.0325128712346788E-4</v>
      </c>
      <c r="L556" s="2" t="s">
        <v>6878</v>
      </c>
      <c r="M556" s="2" t="s">
        <v>13510</v>
      </c>
      <c r="N556" s="60" t="s">
        <v>6874</v>
      </c>
      <c r="O556" s="66" t="s">
        <v>8546</v>
      </c>
      <c r="P556" s="67" t="s">
        <v>4481</v>
      </c>
      <c r="Q556" s="67" t="s">
        <v>209</v>
      </c>
      <c r="R556" s="67"/>
      <c r="S556" s="67"/>
      <c r="T556" s="67"/>
      <c r="U556" s="67"/>
      <c r="V556" s="67"/>
      <c r="W556" s="67"/>
      <c r="X556" s="67"/>
      <c r="Y556" s="67"/>
    </row>
    <row r="557" spans="1:25" s="2" customFormat="1" ht="18" customHeight="1">
      <c r="A557" s="59">
        <v>555</v>
      </c>
      <c r="B557" s="61" t="str">
        <f t="shared" si="56"/>
        <v>xn</v>
      </c>
      <c r="C557" s="61" t="s">
        <v>5362</v>
      </c>
      <c r="D557" s="2" t="s">
        <v>13567</v>
      </c>
      <c r="E557" s="61" t="str">
        <f t="shared" si="57"/>
        <v>x</v>
      </c>
      <c r="F557" s="62" t="str">
        <f t="shared" si="58"/>
        <v>n</v>
      </c>
      <c r="G557" s="62" t="str">
        <f t="shared" si="59"/>
        <v>L</v>
      </c>
      <c r="H557" s="62" t="str">
        <f t="shared" si="60"/>
        <v>R</v>
      </c>
      <c r="I557" s="62">
        <f t="shared" si="61"/>
        <v>6</v>
      </c>
      <c r="J557" s="62">
        <f t="shared" si="62"/>
        <v>18</v>
      </c>
      <c r="K557" s="81">
        <v>4.0322200140792706E-4</v>
      </c>
      <c r="L557" s="2" t="s">
        <v>6892</v>
      </c>
      <c r="M557" s="2" t="s">
        <v>6916</v>
      </c>
      <c r="N557" s="60" t="s">
        <v>6797</v>
      </c>
      <c r="O557" s="66" t="s">
        <v>7668</v>
      </c>
      <c r="P557" s="67" t="s">
        <v>4241</v>
      </c>
      <c r="Q557" s="67" t="s">
        <v>5794</v>
      </c>
      <c r="R557" s="67"/>
      <c r="S557" s="67"/>
      <c r="T557" s="67"/>
      <c r="U557" s="67"/>
      <c r="V557" s="67"/>
      <c r="W557" s="67"/>
      <c r="X557" s="67"/>
      <c r="Y557" s="67"/>
    </row>
    <row r="558" spans="1:25" s="2" customFormat="1" ht="16.5" customHeight="1">
      <c r="A558" s="59">
        <v>556</v>
      </c>
      <c r="B558" s="61" t="str">
        <f t="shared" si="56"/>
        <v>sm</v>
      </c>
      <c r="C558" s="61" t="s">
        <v>4727</v>
      </c>
      <c r="D558" s="2" t="s">
        <v>13636</v>
      </c>
      <c r="E558" s="61" t="str">
        <f t="shared" si="57"/>
        <v>s</v>
      </c>
      <c r="F558" s="62" t="str">
        <f t="shared" si="58"/>
        <v>m</v>
      </c>
      <c r="G558" s="62" t="str">
        <f t="shared" si="59"/>
        <v>L</v>
      </c>
      <c r="H558" s="62" t="str">
        <f t="shared" si="60"/>
        <v>R</v>
      </c>
      <c r="I558" s="62">
        <f t="shared" si="61"/>
        <v>5</v>
      </c>
      <c r="J558" s="62">
        <f t="shared" si="62"/>
        <v>21</v>
      </c>
      <c r="K558" s="81">
        <v>4.0124358862472521E-4</v>
      </c>
      <c r="L558" s="2" t="s">
        <v>6775</v>
      </c>
      <c r="M558" s="2" t="s">
        <v>14110</v>
      </c>
      <c r="N558" s="60" t="s">
        <v>6797</v>
      </c>
      <c r="O558" s="66" t="s">
        <v>14258</v>
      </c>
      <c r="P558" s="67" t="s">
        <v>6798</v>
      </c>
      <c r="Q558" s="67" t="s">
        <v>3476</v>
      </c>
      <c r="R558" s="67" t="s">
        <v>1524</v>
      </c>
      <c r="S558" s="67"/>
      <c r="T558" s="67"/>
      <c r="U558" s="67"/>
      <c r="V558" s="67"/>
      <c r="W558" s="67"/>
      <c r="X558" s="67"/>
      <c r="Y558" s="67"/>
    </row>
    <row r="559" spans="1:25" s="2" customFormat="1" ht="16.5" customHeight="1">
      <c r="A559" s="59">
        <v>557</v>
      </c>
      <c r="B559" s="61" t="str">
        <f t="shared" si="56"/>
        <v>us</v>
      </c>
      <c r="C559" s="61" t="s">
        <v>6597</v>
      </c>
      <c r="D559" s="2" t="s">
        <v>13615</v>
      </c>
      <c r="E559" s="61" t="str">
        <f t="shared" si="57"/>
        <v>u</v>
      </c>
      <c r="F559" s="62" t="str">
        <f t="shared" si="58"/>
        <v>s</v>
      </c>
      <c r="G559" s="62" t="str">
        <f t="shared" si="59"/>
        <v>R</v>
      </c>
      <c r="H559" s="62" t="str">
        <f t="shared" si="60"/>
        <v>L</v>
      </c>
      <c r="I559" s="62">
        <f t="shared" si="61"/>
        <v>19</v>
      </c>
      <c r="J559" s="62">
        <f t="shared" si="62"/>
        <v>5</v>
      </c>
      <c r="K559" s="81">
        <v>3.9929771552545763E-4</v>
      </c>
      <c r="L559" s="2" t="s">
        <v>13537</v>
      </c>
      <c r="M559" s="2" t="s">
        <v>13512</v>
      </c>
      <c r="N559" s="60" t="s">
        <v>6972</v>
      </c>
      <c r="O559" s="66" t="s">
        <v>11724</v>
      </c>
      <c r="P559" s="67" t="s">
        <v>4621</v>
      </c>
      <c r="Q559" s="67" t="s">
        <v>6776</v>
      </c>
      <c r="R559" s="67" t="s">
        <v>5080</v>
      </c>
      <c r="S559" s="67"/>
      <c r="T559" s="67"/>
      <c r="U559" s="67"/>
      <c r="V559" s="67"/>
      <c r="W559" s="67"/>
      <c r="X559" s="67"/>
      <c r="Y559" s="67"/>
    </row>
    <row r="560" spans="1:25" s="2" customFormat="1" ht="16.5" customHeight="1">
      <c r="A560" s="59">
        <v>558</v>
      </c>
      <c r="B560" s="61" t="str">
        <f t="shared" si="56"/>
        <v>ln</v>
      </c>
      <c r="C560" s="61" t="s">
        <v>2756</v>
      </c>
      <c r="D560" s="2" t="s">
        <v>13683</v>
      </c>
      <c r="E560" s="61" t="str">
        <f t="shared" si="57"/>
        <v>l</v>
      </c>
      <c r="F560" s="62" t="str">
        <f t="shared" si="58"/>
        <v>n</v>
      </c>
      <c r="G560" s="62" t="str">
        <f t="shared" si="59"/>
        <v>R</v>
      </c>
      <c r="H560" s="62" t="str">
        <f t="shared" si="60"/>
        <v>R</v>
      </c>
      <c r="I560" s="62">
        <f t="shared" si="61"/>
        <v>25</v>
      </c>
      <c r="J560" s="62">
        <f t="shared" si="62"/>
        <v>18</v>
      </c>
      <c r="K560" s="81">
        <v>3.9824993770277512E-4</v>
      </c>
      <c r="L560" s="2" t="s">
        <v>6889</v>
      </c>
      <c r="M560" s="2" t="s">
        <v>6841</v>
      </c>
      <c r="N560" s="60" t="s">
        <v>6797</v>
      </c>
      <c r="O560" s="66" t="s">
        <v>12756</v>
      </c>
      <c r="P560" s="67" t="s">
        <v>6761</v>
      </c>
      <c r="Q560" s="67" t="s">
        <v>4312</v>
      </c>
      <c r="R560" s="67"/>
      <c r="S560" s="67"/>
      <c r="T560" s="67"/>
      <c r="U560" s="67"/>
      <c r="V560" s="67"/>
      <c r="W560" s="67"/>
      <c r="X560" s="67"/>
      <c r="Y560" s="67"/>
    </row>
    <row r="561" spans="1:25" s="2" customFormat="1" ht="16.5" customHeight="1">
      <c r="A561" s="59">
        <v>559</v>
      </c>
      <c r="B561" s="61" t="str">
        <f t="shared" si="56"/>
        <v>lv</v>
      </c>
      <c r="C561" s="61" t="s">
        <v>3153</v>
      </c>
      <c r="D561" s="2" t="s">
        <v>13531</v>
      </c>
      <c r="E561" s="61" t="str">
        <f t="shared" si="57"/>
        <v>l</v>
      </c>
      <c r="F561" s="62" t="str">
        <f t="shared" si="58"/>
        <v>v</v>
      </c>
      <c r="G561" s="62" t="str">
        <f t="shared" si="59"/>
        <v>R</v>
      </c>
      <c r="H561" s="62" t="str">
        <f t="shared" si="60"/>
        <v>L</v>
      </c>
      <c r="I561" s="62">
        <f t="shared" si="61"/>
        <v>25</v>
      </c>
      <c r="J561" s="62">
        <f t="shared" si="62"/>
        <v>12</v>
      </c>
      <c r="K561" s="81">
        <v>3.9775533450697465E-4</v>
      </c>
      <c r="L561" s="2" t="s">
        <v>6889</v>
      </c>
      <c r="M561" s="2" t="s">
        <v>13513</v>
      </c>
      <c r="N561" s="60" t="s">
        <v>6972</v>
      </c>
      <c r="O561" s="66" t="s">
        <v>10385</v>
      </c>
      <c r="P561" s="67" t="s">
        <v>612</v>
      </c>
      <c r="Q561" s="67" t="s">
        <v>6109</v>
      </c>
      <c r="R561" s="67"/>
      <c r="S561" s="67"/>
      <c r="T561" s="67"/>
      <c r="U561" s="67"/>
      <c r="V561" s="67"/>
      <c r="W561" s="67"/>
      <c r="X561" s="67"/>
      <c r="Y561" s="67"/>
    </row>
    <row r="562" spans="1:25" s="2" customFormat="1" ht="16.5" customHeight="1">
      <c r="A562" s="59">
        <v>560</v>
      </c>
      <c r="B562" s="61" t="str">
        <f t="shared" si="56"/>
        <v>wu</v>
      </c>
      <c r="C562" s="61" t="s">
        <v>5217</v>
      </c>
      <c r="D562" s="2" t="s">
        <v>6939</v>
      </c>
      <c r="E562" s="61" t="str">
        <f t="shared" si="57"/>
        <v>w</v>
      </c>
      <c r="F562" s="62" t="str">
        <f t="shared" si="58"/>
        <v>u</v>
      </c>
      <c r="G562" s="62" t="str">
        <f t="shared" si="59"/>
        <v>L</v>
      </c>
      <c r="H562" s="62" t="str">
        <f t="shared" si="60"/>
        <v>R</v>
      </c>
      <c r="I562" s="62">
        <f t="shared" si="61"/>
        <v>4</v>
      </c>
      <c r="J562" s="62">
        <f t="shared" si="62"/>
        <v>19</v>
      </c>
      <c r="K562" s="81">
        <v>3.9751128687746788E-4</v>
      </c>
      <c r="L562" s="2" t="s">
        <v>6804</v>
      </c>
      <c r="M562" s="2" t="s">
        <v>13512</v>
      </c>
      <c r="N562" s="60" t="s">
        <v>6870</v>
      </c>
      <c r="O562" s="66" t="s">
        <v>9122</v>
      </c>
      <c r="P562" s="67" t="s">
        <v>5807</v>
      </c>
      <c r="Q562" s="67" t="s">
        <v>5858</v>
      </c>
      <c r="R562" s="67" t="s">
        <v>6474</v>
      </c>
      <c r="S562" s="67"/>
      <c r="T562" s="67"/>
      <c r="U562" s="67"/>
      <c r="V562" s="67"/>
      <c r="W562" s="67"/>
      <c r="X562" s="67"/>
      <c r="Y562" s="67"/>
    </row>
    <row r="563" spans="1:25" s="2" customFormat="1" ht="16.5" customHeight="1">
      <c r="A563" s="59">
        <v>561</v>
      </c>
      <c r="B563" s="61" t="str">
        <f t="shared" si="56"/>
        <v>eo</v>
      </c>
      <c r="C563" s="61" t="s">
        <v>6029</v>
      </c>
      <c r="D563" s="2" t="s">
        <v>13541</v>
      </c>
      <c r="E563" s="61" t="str">
        <f t="shared" si="57"/>
        <v>e</v>
      </c>
      <c r="F563" s="62" t="str">
        <f t="shared" si="58"/>
        <v>o</v>
      </c>
      <c r="G563" s="62" t="str">
        <f t="shared" si="59"/>
        <v>L</v>
      </c>
      <c r="H563" s="62" t="str">
        <f t="shared" si="60"/>
        <v>R</v>
      </c>
      <c r="I563" s="62">
        <f t="shared" si="61"/>
        <v>7</v>
      </c>
      <c r="J563" s="62">
        <f t="shared" si="62"/>
        <v>24</v>
      </c>
      <c r="K563" s="81">
        <v>3.9602422332167309E-4</v>
      </c>
      <c r="L563" s="2" t="s">
        <v>6876</v>
      </c>
      <c r="M563" s="2" t="s">
        <v>6960</v>
      </c>
      <c r="N563" s="60" t="s">
        <v>6979</v>
      </c>
      <c r="O563" s="66" t="s">
        <v>14205</v>
      </c>
      <c r="P563" s="67" t="s">
        <v>4621</v>
      </c>
      <c r="Q563" s="67" t="s">
        <v>1214</v>
      </c>
      <c r="R563" s="67" t="s">
        <v>14133</v>
      </c>
      <c r="S563" s="67" t="s">
        <v>6687</v>
      </c>
      <c r="T563" s="67"/>
      <c r="U563" s="67"/>
      <c r="V563" s="67"/>
      <c r="W563" s="67"/>
      <c r="X563" s="67"/>
      <c r="Y563" s="67"/>
    </row>
    <row r="564" spans="1:25" s="2" customFormat="1" ht="16.5" customHeight="1">
      <c r="A564" s="59">
        <v>562</v>
      </c>
      <c r="B564" s="61" t="str">
        <f t="shared" si="56"/>
        <v>q;</v>
      </c>
      <c r="C564" s="61" t="s">
        <v>4093</v>
      </c>
      <c r="D564" s="2" t="s">
        <v>13578</v>
      </c>
      <c r="E564" s="61" t="str">
        <f t="shared" si="57"/>
        <v>q</v>
      </c>
      <c r="F564" s="62" t="str">
        <f t="shared" si="58"/>
        <v>;</v>
      </c>
      <c r="G564" s="62" t="str">
        <f t="shared" si="59"/>
        <v>L</v>
      </c>
      <c r="H564" s="62" t="str">
        <f t="shared" si="60"/>
        <v>R</v>
      </c>
      <c r="I564" s="62">
        <f t="shared" si="61"/>
        <v>1</v>
      </c>
      <c r="J564" s="62">
        <f t="shared" si="62"/>
        <v>27</v>
      </c>
      <c r="K564" s="81">
        <v>3.9467057247000864E-4</v>
      </c>
      <c r="L564" s="2" t="s">
        <v>13511</v>
      </c>
      <c r="M564" s="2" t="s">
        <v>14095</v>
      </c>
      <c r="N564" s="60" t="s">
        <v>6972</v>
      </c>
      <c r="O564" s="66" t="s">
        <v>9208</v>
      </c>
      <c r="P564" s="67" t="s">
        <v>5680</v>
      </c>
      <c r="Q564" s="67" t="s">
        <v>4076</v>
      </c>
      <c r="R564" s="67"/>
      <c r="S564" s="67"/>
      <c r="T564" s="67"/>
      <c r="U564" s="67"/>
      <c r="V564" s="67"/>
      <c r="W564" s="67"/>
      <c r="X564" s="67"/>
      <c r="Y564" s="67"/>
    </row>
    <row r="565" spans="1:25" s="2" customFormat="1" ht="16.5" customHeight="1">
      <c r="A565" s="59">
        <v>563</v>
      </c>
      <c r="B565" s="61" t="str">
        <f t="shared" si="56"/>
        <v>s;</v>
      </c>
      <c r="C565" s="61" t="s">
        <v>4735</v>
      </c>
      <c r="D565" s="2" t="s">
        <v>13631</v>
      </c>
      <c r="E565" s="61" t="str">
        <f t="shared" si="57"/>
        <v>s</v>
      </c>
      <c r="F565" s="62" t="str">
        <f t="shared" si="58"/>
        <v>;</v>
      </c>
      <c r="G565" s="62" t="str">
        <f t="shared" si="59"/>
        <v>L</v>
      </c>
      <c r="H565" s="62" t="str">
        <f t="shared" si="60"/>
        <v>R</v>
      </c>
      <c r="I565" s="62">
        <f t="shared" si="61"/>
        <v>5</v>
      </c>
      <c r="J565" s="62">
        <f t="shared" si="62"/>
        <v>27</v>
      </c>
      <c r="K565" s="81">
        <v>3.9450136611355062E-4</v>
      </c>
      <c r="L565" s="2" t="s">
        <v>6775</v>
      </c>
      <c r="M565" s="2" t="s">
        <v>13534</v>
      </c>
      <c r="N565" s="60" t="s">
        <v>13864</v>
      </c>
      <c r="O565" s="66" t="s">
        <v>14447</v>
      </c>
      <c r="P565" s="67" t="s">
        <v>1364</v>
      </c>
      <c r="Q565" s="67" t="s">
        <v>6966</v>
      </c>
      <c r="R565" s="67" t="s">
        <v>6177</v>
      </c>
      <c r="S565" s="67" t="s">
        <v>722</v>
      </c>
      <c r="T565" s="67"/>
      <c r="U565" s="67"/>
      <c r="V565" s="67"/>
      <c r="W565" s="67"/>
      <c r="X565" s="67"/>
      <c r="Y565" s="67"/>
    </row>
    <row r="566" spans="1:25" s="2" customFormat="1" ht="16.5" customHeight="1">
      <c r="A566" s="59">
        <v>564</v>
      </c>
      <c r="B566" s="61" t="str">
        <f t="shared" si="56"/>
        <v>cy</v>
      </c>
      <c r="C566" s="61" t="s">
        <v>433</v>
      </c>
      <c r="D566" s="2" t="s">
        <v>6808</v>
      </c>
      <c r="E566" s="61" t="str">
        <f t="shared" si="57"/>
        <v>c</v>
      </c>
      <c r="F566" s="62" t="str">
        <f t="shared" si="58"/>
        <v>y</v>
      </c>
      <c r="G566" s="62" t="str">
        <f t="shared" si="59"/>
        <v>L</v>
      </c>
      <c r="H566" s="62" t="str">
        <f t="shared" si="60"/>
        <v>R</v>
      </c>
      <c r="I566" s="62">
        <f t="shared" si="61"/>
        <v>9</v>
      </c>
      <c r="J566" s="62">
        <f t="shared" si="62"/>
        <v>16</v>
      </c>
      <c r="K566" s="81">
        <v>3.9367811211001431E-4</v>
      </c>
      <c r="L566" s="2" t="s">
        <v>6882</v>
      </c>
      <c r="M566" s="2" t="s">
        <v>6876</v>
      </c>
      <c r="N566" s="60" t="s">
        <v>6797</v>
      </c>
      <c r="O566" s="66" t="s">
        <v>14259</v>
      </c>
      <c r="P566" s="67" t="s">
        <v>6798</v>
      </c>
      <c r="Q566" s="67" t="s">
        <v>3474</v>
      </c>
      <c r="R566" s="67" t="s">
        <v>2396</v>
      </c>
      <c r="S566" s="67"/>
      <c r="T566" s="67"/>
      <c r="U566" s="67"/>
      <c r="V566" s="67"/>
      <c r="W566" s="67"/>
      <c r="X566" s="67"/>
      <c r="Y566" s="67"/>
    </row>
    <row r="567" spans="1:25" s="2" customFormat="1" ht="16.5" customHeight="1">
      <c r="A567" s="59">
        <v>565</v>
      </c>
      <c r="B567" s="61" t="str">
        <f t="shared" si="56"/>
        <v>dm</v>
      </c>
      <c r="C567" s="61" t="s">
        <v>1082</v>
      </c>
      <c r="D567" s="2" t="s">
        <v>13682</v>
      </c>
      <c r="E567" s="61" t="str">
        <f t="shared" si="57"/>
        <v>d</v>
      </c>
      <c r="F567" s="62" t="str">
        <f t="shared" si="58"/>
        <v>m</v>
      </c>
      <c r="G567" s="62" t="str">
        <f t="shared" si="59"/>
        <v>L</v>
      </c>
      <c r="H567" s="62" t="str">
        <f t="shared" si="60"/>
        <v>R</v>
      </c>
      <c r="I567" s="62">
        <f t="shared" si="61"/>
        <v>8</v>
      </c>
      <c r="J567" s="62">
        <f t="shared" si="62"/>
        <v>21</v>
      </c>
      <c r="K567" s="81">
        <v>3.924285882469395E-4</v>
      </c>
      <c r="L567" s="2" t="s">
        <v>13508</v>
      </c>
      <c r="M567" s="2" t="s">
        <v>14110</v>
      </c>
      <c r="N567" s="60" t="s">
        <v>6972</v>
      </c>
      <c r="O567" s="66" t="s">
        <v>13000</v>
      </c>
      <c r="P567" s="67" t="s">
        <v>6801</v>
      </c>
      <c r="Q567" s="67" t="s">
        <v>4561</v>
      </c>
      <c r="R567" s="67"/>
      <c r="S567" s="67"/>
      <c r="T567" s="67"/>
      <c r="U567" s="67"/>
      <c r="V567" s="67"/>
      <c r="W567" s="67"/>
      <c r="X567" s="67"/>
      <c r="Y567" s="67"/>
    </row>
    <row r="568" spans="1:25" s="2" customFormat="1" ht="16.5" customHeight="1">
      <c r="A568" s="59">
        <v>566</v>
      </c>
      <c r="B568" s="61" t="str">
        <f t="shared" si="56"/>
        <v>us</v>
      </c>
      <c r="C568" s="61" t="s">
        <v>6594</v>
      </c>
      <c r="D568" s="2" t="s">
        <v>13615</v>
      </c>
      <c r="E568" s="61" t="str">
        <f t="shared" si="57"/>
        <v>u</v>
      </c>
      <c r="F568" s="62" t="str">
        <f t="shared" si="58"/>
        <v>s</v>
      </c>
      <c r="G568" s="62" t="str">
        <f t="shared" si="59"/>
        <v>R</v>
      </c>
      <c r="H568" s="62" t="str">
        <f t="shared" si="60"/>
        <v>L</v>
      </c>
      <c r="I568" s="62">
        <f t="shared" si="61"/>
        <v>19</v>
      </c>
      <c r="J568" s="62">
        <f t="shared" si="62"/>
        <v>5</v>
      </c>
      <c r="K568" s="81">
        <v>3.9093501675435785E-4</v>
      </c>
      <c r="L568" s="2" t="s">
        <v>13537</v>
      </c>
      <c r="M568" s="2" t="s">
        <v>13512</v>
      </c>
      <c r="N568" s="60" t="s">
        <v>6972</v>
      </c>
      <c r="O568" s="66" t="s">
        <v>8151</v>
      </c>
      <c r="P568" s="67" t="s">
        <v>4047</v>
      </c>
      <c r="Q568" s="67" t="s">
        <v>2875</v>
      </c>
      <c r="R568" s="67"/>
      <c r="S568" s="67"/>
      <c r="T568" s="67"/>
      <c r="U568" s="67"/>
      <c r="V568" s="67"/>
      <c r="W568" s="67"/>
      <c r="X568" s="67"/>
      <c r="Y568" s="67"/>
    </row>
    <row r="569" spans="1:25" s="2" customFormat="1" ht="16.5" customHeight="1">
      <c r="A569" s="59">
        <v>567</v>
      </c>
      <c r="B569" s="61" t="str">
        <f t="shared" si="56"/>
        <v>fu</v>
      </c>
      <c r="C569" s="61" t="s">
        <v>1378</v>
      </c>
      <c r="D569" s="2" t="s">
        <v>6946</v>
      </c>
      <c r="E569" s="61" t="str">
        <f t="shared" si="57"/>
        <v>f</v>
      </c>
      <c r="F569" s="62" t="str">
        <f t="shared" si="58"/>
        <v>u</v>
      </c>
      <c r="G569" s="62" t="str">
        <f t="shared" si="59"/>
        <v>L</v>
      </c>
      <c r="H569" s="62" t="str">
        <f t="shared" si="60"/>
        <v>R</v>
      </c>
      <c r="I569" s="62">
        <f t="shared" si="61"/>
        <v>11</v>
      </c>
      <c r="J569" s="62">
        <f t="shared" si="62"/>
        <v>19</v>
      </c>
      <c r="K569" s="81">
        <v>3.9088620722845652E-4</v>
      </c>
      <c r="L569" s="2" t="s">
        <v>6886</v>
      </c>
      <c r="M569" s="2" t="s">
        <v>13512</v>
      </c>
      <c r="N569" s="60" t="s">
        <v>6797</v>
      </c>
      <c r="O569" s="66" t="s">
        <v>7401</v>
      </c>
      <c r="P569" s="67" t="s">
        <v>3366</v>
      </c>
      <c r="Q569" s="67" t="s">
        <v>5807</v>
      </c>
      <c r="R569" s="67" t="s">
        <v>2637</v>
      </c>
      <c r="S569" s="67" t="s">
        <v>4903</v>
      </c>
      <c r="T569" s="67"/>
      <c r="U569" s="67"/>
      <c r="V569" s="67"/>
      <c r="W569" s="67"/>
      <c r="X569" s="67"/>
      <c r="Y569" s="67"/>
    </row>
    <row r="570" spans="1:25" s="2" customFormat="1" ht="16.5" customHeight="1">
      <c r="A570" s="59">
        <v>568</v>
      </c>
      <c r="B570" s="61" t="str">
        <f t="shared" si="56"/>
        <v>tu</v>
      </c>
      <c r="C570" s="61" t="s">
        <v>4981</v>
      </c>
      <c r="D570" s="2" t="s">
        <v>6834</v>
      </c>
      <c r="E570" s="61" t="str">
        <f t="shared" si="57"/>
        <v>t</v>
      </c>
      <c r="F570" s="62" t="str">
        <f t="shared" si="58"/>
        <v>u</v>
      </c>
      <c r="G570" s="62" t="str">
        <f t="shared" si="59"/>
        <v>L</v>
      </c>
      <c r="H570" s="62" t="str">
        <f t="shared" si="60"/>
        <v>R</v>
      </c>
      <c r="I570" s="62">
        <f t="shared" si="61"/>
        <v>13</v>
      </c>
      <c r="J570" s="62">
        <f t="shared" si="62"/>
        <v>19</v>
      </c>
      <c r="K570" s="81">
        <v>3.9026795323370591E-4</v>
      </c>
      <c r="L570" s="2" t="s">
        <v>6884</v>
      </c>
      <c r="M570" s="2" t="s">
        <v>13512</v>
      </c>
      <c r="N570" s="60" t="s">
        <v>6797</v>
      </c>
      <c r="O570" s="66" t="s">
        <v>7432</v>
      </c>
      <c r="P570" s="67" t="s">
        <v>5600</v>
      </c>
      <c r="Q570" s="67" t="s">
        <v>4179</v>
      </c>
      <c r="R570" s="67"/>
      <c r="S570" s="67"/>
      <c r="T570" s="67"/>
      <c r="U570" s="67"/>
      <c r="V570" s="67"/>
      <c r="W570" s="67"/>
      <c r="X570" s="67"/>
      <c r="Y570" s="67"/>
    </row>
    <row r="571" spans="1:25" s="2" customFormat="1" ht="16.5" customHeight="1">
      <c r="A571" s="59">
        <v>569</v>
      </c>
      <c r="B571" s="61" t="str">
        <f t="shared" si="56"/>
        <v>jz</v>
      </c>
      <c r="C571" s="61" t="s">
        <v>2341</v>
      </c>
      <c r="D571" s="2" t="s">
        <v>6860</v>
      </c>
      <c r="E571" s="61" t="str">
        <f t="shared" si="57"/>
        <v>j</v>
      </c>
      <c r="F571" s="62" t="str">
        <f t="shared" si="58"/>
        <v>z</v>
      </c>
      <c r="G571" s="62" t="str">
        <f t="shared" si="59"/>
        <v>R</v>
      </c>
      <c r="H571" s="62" t="str">
        <f t="shared" si="60"/>
        <v>L</v>
      </c>
      <c r="I571" s="62">
        <f t="shared" si="61"/>
        <v>20</v>
      </c>
      <c r="J571" s="62">
        <f t="shared" si="62"/>
        <v>3</v>
      </c>
      <c r="K571" s="81">
        <v>3.8986446115292137E-4</v>
      </c>
      <c r="L571" s="2" t="s">
        <v>6887</v>
      </c>
      <c r="M571" s="2" t="s">
        <v>13530</v>
      </c>
      <c r="N571" s="60" t="s">
        <v>6983</v>
      </c>
      <c r="O571" s="66" t="s">
        <v>8319</v>
      </c>
      <c r="P571" s="67" t="s">
        <v>4481</v>
      </c>
      <c r="Q571" s="67" t="s">
        <v>6776</v>
      </c>
      <c r="R571" s="67" t="s">
        <v>14494</v>
      </c>
      <c r="S571" s="67"/>
      <c r="T571" s="67"/>
      <c r="U571" s="67"/>
      <c r="V571" s="67"/>
      <c r="W571" s="67"/>
      <c r="X571" s="67"/>
      <c r="Y571" s="67"/>
    </row>
    <row r="572" spans="1:25" s="2" customFormat="1" ht="16.5" customHeight="1">
      <c r="A572" s="59">
        <v>570</v>
      </c>
      <c r="B572" s="61" t="str">
        <f t="shared" si="56"/>
        <v>lq</v>
      </c>
      <c r="C572" s="61" t="s">
        <v>3063</v>
      </c>
      <c r="D572" s="2" t="s">
        <v>13667</v>
      </c>
      <c r="E572" s="61" t="str">
        <f t="shared" si="57"/>
        <v>l</v>
      </c>
      <c r="F572" s="62" t="str">
        <f t="shared" si="58"/>
        <v>q</v>
      </c>
      <c r="G572" s="62" t="str">
        <f t="shared" si="59"/>
        <v>R</v>
      </c>
      <c r="H572" s="62" t="str">
        <f t="shared" si="60"/>
        <v>L</v>
      </c>
      <c r="I572" s="62">
        <f t="shared" si="61"/>
        <v>25</v>
      </c>
      <c r="J572" s="62">
        <f t="shared" si="62"/>
        <v>1</v>
      </c>
      <c r="K572" s="81">
        <v>3.8698795309313451E-4</v>
      </c>
      <c r="L572" s="2" t="s">
        <v>6889</v>
      </c>
      <c r="M572" s="2" t="s">
        <v>14083</v>
      </c>
      <c r="N572" s="60" t="s">
        <v>6797</v>
      </c>
      <c r="O572" s="66" t="s">
        <v>3063</v>
      </c>
      <c r="P572" s="67" t="s">
        <v>3063</v>
      </c>
      <c r="Q572" s="67"/>
      <c r="R572" s="67"/>
      <c r="S572" s="67"/>
      <c r="T572" s="67"/>
      <c r="U572" s="67"/>
      <c r="V572" s="67"/>
      <c r="W572" s="67"/>
      <c r="X572" s="67"/>
      <c r="Y572" s="67"/>
    </row>
    <row r="573" spans="1:25" s="2" customFormat="1" ht="16.5" customHeight="1">
      <c r="A573" s="59">
        <v>571</v>
      </c>
      <c r="B573" s="61" t="str">
        <f t="shared" si="56"/>
        <v>bn</v>
      </c>
      <c r="C573" s="61" t="s">
        <v>119</v>
      </c>
      <c r="D573" s="2" t="s">
        <v>7226</v>
      </c>
      <c r="E573" s="61" t="str">
        <f t="shared" si="57"/>
        <v>b</v>
      </c>
      <c r="F573" s="62" t="str">
        <f t="shared" si="58"/>
        <v>n</v>
      </c>
      <c r="G573" s="62" t="str">
        <f t="shared" si="59"/>
        <v>L</v>
      </c>
      <c r="H573" s="62" t="str">
        <f t="shared" si="60"/>
        <v>R</v>
      </c>
      <c r="I573" s="62">
        <f t="shared" si="61"/>
        <v>15</v>
      </c>
      <c r="J573" s="62">
        <f t="shared" si="62"/>
        <v>18</v>
      </c>
      <c r="K573" s="81">
        <v>3.8669184196933289E-4</v>
      </c>
      <c r="L573" s="2" t="s">
        <v>6880</v>
      </c>
      <c r="M573" s="2" t="s">
        <v>6841</v>
      </c>
      <c r="N573" s="60" t="s">
        <v>13813</v>
      </c>
      <c r="O573" s="66" t="s">
        <v>14348</v>
      </c>
      <c r="P573" s="67" t="s">
        <v>3788</v>
      </c>
      <c r="Q573" s="67" t="s">
        <v>6807</v>
      </c>
      <c r="R573" s="67" t="s">
        <v>6041</v>
      </c>
      <c r="S573" s="67"/>
      <c r="T573" s="67"/>
      <c r="U573" s="67"/>
      <c r="V573" s="67"/>
      <c r="W573" s="67"/>
      <c r="X573" s="67"/>
      <c r="Y573" s="67"/>
    </row>
    <row r="574" spans="1:25" s="2" customFormat="1" ht="16.5" customHeight="1">
      <c r="A574" s="59">
        <v>572</v>
      </c>
      <c r="B574" s="61" t="str">
        <f t="shared" si="56"/>
        <v>yw</v>
      </c>
      <c r="C574" s="61" t="s">
        <v>5718</v>
      </c>
      <c r="D574" s="2" t="s">
        <v>13576</v>
      </c>
      <c r="E574" s="61" t="str">
        <f t="shared" si="57"/>
        <v>y</v>
      </c>
      <c r="F574" s="62" t="str">
        <f t="shared" si="58"/>
        <v>w</v>
      </c>
      <c r="G574" s="62" t="str">
        <f t="shared" si="59"/>
        <v>R</v>
      </c>
      <c r="H574" s="62" t="str">
        <f t="shared" si="60"/>
        <v>L</v>
      </c>
      <c r="I574" s="62">
        <f t="shared" si="61"/>
        <v>16</v>
      </c>
      <c r="J574" s="62">
        <f t="shared" si="62"/>
        <v>4</v>
      </c>
      <c r="K574" s="81">
        <v>3.8590112764973086E-4</v>
      </c>
      <c r="L574" s="2" t="s">
        <v>6885</v>
      </c>
      <c r="M574" s="2" t="s">
        <v>6841</v>
      </c>
      <c r="N574" s="60" t="s">
        <v>6972</v>
      </c>
      <c r="O574" s="66" t="s">
        <v>10027</v>
      </c>
      <c r="P574" s="67" t="s">
        <v>3209</v>
      </c>
      <c r="Q574" s="67" t="s">
        <v>13495</v>
      </c>
      <c r="R574" s="67" t="s">
        <v>14501</v>
      </c>
      <c r="S574" s="67" t="s">
        <v>5807</v>
      </c>
      <c r="T574" s="67"/>
      <c r="U574" s="67"/>
      <c r="V574" s="67"/>
      <c r="W574" s="67"/>
      <c r="X574" s="67"/>
      <c r="Y574" s="67"/>
    </row>
    <row r="575" spans="1:25" s="2" customFormat="1" ht="16.5" customHeight="1">
      <c r="A575" s="59">
        <v>573</v>
      </c>
      <c r="B575" s="61" t="str">
        <f t="shared" si="56"/>
        <v>gm</v>
      </c>
      <c r="C575" s="61" t="s">
        <v>1609</v>
      </c>
      <c r="D575" s="2" t="s">
        <v>13644</v>
      </c>
      <c r="E575" s="61" t="str">
        <f t="shared" si="57"/>
        <v>g</v>
      </c>
      <c r="F575" s="62" t="str">
        <f t="shared" si="58"/>
        <v>m</v>
      </c>
      <c r="G575" s="62" t="str">
        <f t="shared" si="59"/>
        <v>L</v>
      </c>
      <c r="H575" s="62" t="str">
        <f t="shared" si="60"/>
        <v>R</v>
      </c>
      <c r="I575" s="62">
        <f t="shared" si="61"/>
        <v>14</v>
      </c>
      <c r="J575" s="62">
        <f t="shared" si="62"/>
        <v>21</v>
      </c>
      <c r="K575" s="81">
        <v>3.8577422288238732E-4</v>
      </c>
      <c r="L575" s="2" t="s">
        <v>13509</v>
      </c>
      <c r="M575" s="2" t="s">
        <v>14110</v>
      </c>
      <c r="N575" s="60" t="s">
        <v>6797</v>
      </c>
      <c r="O575" s="66" t="s">
        <v>7512</v>
      </c>
      <c r="P575" s="67" t="s">
        <v>3366</v>
      </c>
      <c r="Q575" s="67" t="s">
        <v>6965</v>
      </c>
      <c r="R575" s="67"/>
      <c r="S575" s="67"/>
      <c r="T575" s="67"/>
      <c r="U575" s="67"/>
      <c r="V575" s="67"/>
      <c r="W575" s="67"/>
      <c r="X575" s="67"/>
      <c r="Y575" s="67"/>
    </row>
    <row r="576" spans="1:25" s="2" customFormat="1" ht="16.5" customHeight="1">
      <c r="A576" s="59">
        <v>574</v>
      </c>
      <c r="B576" s="61" t="str">
        <f t="shared" si="56"/>
        <v>lv</v>
      </c>
      <c r="C576" s="61" t="s">
        <v>3155</v>
      </c>
      <c r="D576" s="2" t="s">
        <v>13531</v>
      </c>
      <c r="E576" s="61" t="str">
        <f t="shared" si="57"/>
        <v>l</v>
      </c>
      <c r="F576" s="62" t="str">
        <f t="shared" si="58"/>
        <v>v</v>
      </c>
      <c r="G576" s="62" t="str">
        <f t="shared" si="59"/>
        <v>R</v>
      </c>
      <c r="H576" s="62" t="str">
        <f t="shared" si="60"/>
        <v>L</v>
      </c>
      <c r="I576" s="62">
        <f t="shared" si="61"/>
        <v>25</v>
      </c>
      <c r="J576" s="62">
        <f t="shared" si="62"/>
        <v>12</v>
      </c>
      <c r="K576" s="81">
        <v>3.8396501645564354E-4</v>
      </c>
      <c r="L576" s="2" t="s">
        <v>6889</v>
      </c>
      <c r="M576" s="2" t="s">
        <v>13513</v>
      </c>
      <c r="N576" s="60" t="s">
        <v>13803</v>
      </c>
      <c r="O576" s="66" t="s">
        <v>9431</v>
      </c>
      <c r="P576" s="67" t="s">
        <v>5581</v>
      </c>
      <c r="Q576" s="67" t="s">
        <v>323</v>
      </c>
      <c r="R576" s="67" t="s">
        <v>4492</v>
      </c>
      <c r="S576" s="67"/>
      <c r="T576" s="67"/>
      <c r="U576" s="67"/>
      <c r="V576" s="67"/>
      <c r="W576" s="67"/>
      <c r="X576" s="67"/>
      <c r="Y576" s="67"/>
    </row>
    <row r="577" spans="1:25" s="2" customFormat="1" ht="16.5" customHeight="1">
      <c r="A577" s="59">
        <v>575</v>
      </c>
      <c r="B577" s="61" t="str">
        <f t="shared" si="56"/>
        <v>zj</v>
      </c>
      <c r="C577" s="61" t="s">
        <v>6246</v>
      </c>
      <c r="D577" s="2" t="s">
        <v>13666</v>
      </c>
      <c r="E577" s="61" t="str">
        <f t="shared" si="57"/>
        <v>z</v>
      </c>
      <c r="F577" s="62" t="str">
        <f t="shared" si="58"/>
        <v>j</v>
      </c>
      <c r="G577" s="62" t="str">
        <f t="shared" si="59"/>
        <v>L</v>
      </c>
      <c r="H577" s="62" t="str">
        <f t="shared" si="60"/>
        <v>R</v>
      </c>
      <c r="I577" s="62">
        <f t="shared" si="61"/>
        <v>3</v>
      </c>
      <c r="J577" s="62">
        <f t="shared" si="62"/>
        <v>20</v>
      </c>
      <c r="K577" s="81">
        <v>3.8231200051178413E-4</v>
      </c>
      <c r="L577" s="2" t="s">
        <v>6883</v>
      </c>
      <c r="M577" s="2" t="s">
        <v>6840</v>
      </c>
      <c r="N577" s="60" t="s">
        <v>6797</v>
      </c>
      <c r="O577" s="66" t="s">
        <v>7578</v>
      </c>
      <c r="P577" s="67" t="s">
        <v>4241</v>
      </c>
      <c r="Q577" s="67" t="s">
        <v>4492</v>
      </c>
      <c r="R577" s="67"/>
      <c r="S577" s="67"/>
      <c r="T577" s="67"/>
      <c r="U577" s="67"/>
      <c r="V577" s="67"/>
      <c r="W577" s="67"/>
      <c r="X577" s="67"/>
      <c r="Y577" s="67"/>
    </row>
    <row r="578" spans="1:25" s="2" customFormat="1" ht="16.5" customHeight="1">
      <c r="A578" s="59">
        <v>576</v>
      </c>
      <c r="B578" s="61" t="str">
        <f t="shared" si="56"/>
        <v>lj</v>
      </c>
      <c r="C578" s="61" t="s">
        <v>2793</v>
      </c>
      <c r="D578" s="2" t="s">
        <v>13499</v>
      </c>
      <c r="E578" s="61" t="str">
        <f t="shared" si="57"/>
        <v>l</v>
      </c>
      <c r="F578" s="62" t="str">
        <f t="shared" si="58"/>
        <v>j</v>
      </c>
      <c r="G578" s="62" t="str">
        <f t="shared" si="59"/>
        <v>R</v>
      </c>
      <c r="H578" s="62" t="str">
        <f t="shared" si="60"/>
        <v>R</v>
      </c>
      <c r="I578" s="62">
        <f t="shared" si="61"/>
        <v>25</v>
      </c>
      <c r="J578" s="62">
        <f t="shared" si="62"/>
        <v>20</v>
      </c>
      <c r="K578" s="81">
        <v>3.8217858780765379E-4</v>
      </c>
      <c r="L578" s="2" t="s">
        <v>6889</v>
      </c>
      <c r="M578" s="2" t="s">
        <v>6840</v>
      </c>
      <c r="N578" s="60" t="s">
        <v>6797</v>
      </c>
      <c r="O578" s="66" t="s">
        <v>7686</v>
      </c>
      <c r="P578" s="67" t="s">
        <v>426</v>
      </c>
      <c r="Q578" s="67" t="s">
        <v>3354</v>
      </c>
      <c r="R578" s="67" t="s">
        <v>2875</v>
      </c>
      <c r="S578" s="67"/>
      <c r="T578" s="67"/>
      <c r="U578" s="67"/>
      <c r="V578" s="67"/>
      <c r="W578" s="67"/>
      <c r="X578" s="67"/>
      <c r="Y578" s="67"/>
    </row>
    <row r="579" spans="1:25" s="2" customFormat="1" ht="16.5" customHeight="1">
      <c r="A579" s="59">
        <v>577</v>
      </c>
      <c r="B579" s="61" t="str">
        <f t="shared" ref="B579:B642" si="63">VLOOKUP(D579,sp,2,FALSE)</f>
        <v>fh</v>
      </c>
      <c r="C579" s="61" t="s">
        <v>1220</v>
      </c>
      <c r="D579" s="2" t="s">
        <v>13575</v>
      </c>
      <c r="E579" s="61" t="str">
        <f t="shared" ref="E579:E642" si="64">LEFT(B579,1)</f>
        <v>f</v>
      </c>
      <c r="F579" s="62" t="str">
        <f t="shared" ref="F579:F642" si="65">RIGHT(B579,1)</f>
        <v>h</v>
      </c>
      <c r="G579" s="62" t="str">
        <f t="shared" si="59"/>
        <v>L</v>
      </c>
      <c r="H579" s="62" t="str">
        <f t="shared" si="60"/>
        <v>R</v>
      </c>
      <c r="I579" s="62">
        <f t="shared" si="61"/>
        <v>11</v>
      </c>
      <c r="J579" s="62">
        <f t="shared" si="62"/>
        <v>17</v>
      </c>
      <c r="K579" s="81">
        <v>3.8186295287349166E-4</v>
      </c>
      <c r="L579" s="2" t="s">
        <v>6886</v>
      </c>
      <c r="M579" s="2" t="s">
        <v>13767</v>
      </c>
      <c r="N579" s="60" t="s">
        <v>6972</v>
      </c>
      <c r="O579" s="66" t="s">
        <v>12215</v>
      </c>
      <c r="P579" s="67" t="s">
        <v>1364</v>
      </c>
      <c r="Q579" s="67" t="s">
        <v>1214</v>
      </c>
      <c r="R579" s="67"/>
      <c r="S579" s="67"/>
      <c r="T579" s="67"/>
      <c r="U579" s="67"/>
      <c r="V579" s="67"/>
      <c r="W579" s="67"/>
      <c r="X579" s="67"/>
      <c r="Y579" s="67"/>
    </row>
    <row r="580" spans="1:25" s="2" customFormat="1" ht="16.5" customHeight="1">
      <c r="A580" s="59">
        <v>578</v>
      </c>
      <c r="B580" s="61" t="str">
        <f t="shared" si="63"/>
        <v>x</v>
      </c>
      <c r="C580" s="61" t="s">
        <v>5423</v>
      </c>
      <c r="D580" s="2" t="s">
        <v>13563</v>
      </c>
      <c r="E580" s="61" t="str">
        <f t="shared" si="64"/>
        <v>x</v>
      </c>
      <c r="F580" s="62" t="str">
        <f t="shared" si="65"/>
        <v>x</v>
      </c>
      <c r="G580" s="62" t="str">
        <f t="shared" ref="G580:G643" si="66">IF(FIND(E580,"qwertasdfgzxcvbyuiophjkl;nm")&lt;15.5,"L","R")</f>
        <v>L</v>
      </c>
      <c r="H580" s="62" t="str">
        <f t="shared" ref="H580:H643" si="67">IF(FIND(F580,"qwertasdfgzxcvbyuiophjkl;nm")&lt;15.5,"L","R")</f>
        <v>L</v>
      </c>
      <c r="I580" s="62">
        <f t="shared" ref="I580:I643" si="68">FIND(E580,$I$1)</f>
        <v>6</v>
      </c>
      <c r="J580" s="62">
        <f t="shared" ref="J580:J643" si="69">FIND(F580,$I$1)</f>
        <v>6</v>
      </c>
      <c r="K580" s="81">
        <v>3.7897017497173763E-4</v>
      </c>
      <c r="L580" s="2" t="s">
        <v>6892</v>
      </c>
      <c r="M580" s="2" t="s">
        <v>14103</v>
      </c>
      <c r="N580" s="60" t="s">
        <v>6972</v>
      </c>
      <c r="O580" s="66" t="s">
        <v>9693</v>
      </c>
      <c r="P580" s="67" t="s">
        <v>2324</v>
      </c>
      <c r="Q580" s="67" t="s">
        <v>6800</v>
      </c>
      <c r="R580" s="67" t="s">
        <v>6177</v>
      </c>
      <c r="S580" s="67"/>
      <c r="T580" s="67"/>
      <c r="U580" s="67"/>
      <c r="V580" s="67"/>
      <c r="W580" s="67"/>
      <c r="X580" s="67"/>
      <c r="Y580" s="67"/>
    </row>
    <row r="581" spans="1:25" s="2" customFormat="1" ht="16.5" customHeight="1">
      <c r="A581" s="59">
        <v>579</v>
      </c>
      <c r="B581" s="61" t="str">
        <f t="shared" si="63"/>
        <v>jz</v>
      </c>
      <c r="C581" s="61" t="s">
        <v>2333</v>
      </c>
      <c r="D581" s="2" t="s">
        <v>6860</v>
      </c>
      <c r="E581" s="61" t="str">
        <f t="shared" si="64"/>
        <v>j</v>
      </c>
      <c r="F581" s="62" t="str">
        <f t="shared" si="65"/>
        <v>z</v>
      </c>
      <c r="G581" s="62" t="str">
        <f t="shared" si="66"/>
        <v>R</v>
      </c>
      <c r="H581" s="62" t="str">
        <f t="shared" si="67"/>
        <v>L</v>
      </c>
      <c r="I581" s="62">
        <f t="shared" si="68"/>
        <v>20</v>
      </c>
      <c r="J581" s="62">
        <f t="shared" si="69"/>
        <v>3</v>
      </c>
      <c r="K581" s="81">
        <v>3.7870334956347689E-4</v>
      </c>
      <c r="L581" s="2" t="s">
        <v>6887</v>
      </c>
      <c r="M581" s="2" t="s">
        <v>13530</v>
      </c>
      <c r="N581" s="60" t="s">
        <v>7238</v>
      </c>
      <c r="O581" s="66" t="s">
        <v>9723</v>
      </c>
      <c r="P581" s="67" t="s">
        <v>14504</v>
      </c>
      <c r="Q581" s="67" t="s">
        <v>6041</v>
      </c>
      <c r="R581" s="67" t="s">
        <v>3355</v>
      </c>
      <c r="S581" s="67"/>
      <c r="T581" s="67"/>
      <c r="U581" s="67"/>
      <c r="V581" s="67"/>
      <c r="W581" s="67"/>
      <c r="X581" s="67"/>
      <c r="Y581" s="67"/>
    </row>
    <row r="582" spans="1:25" s="2" customFormat="1" ht="16.5" customHeight="1">
      <c r="A582" s="59">
        <v>580</v>
      </c>
      <c r="B582" s="61" t="str">
        <f t="shared" si="63"/>
        <v>if</v>
      </c>
      <c r="C582" s="61" t="s">
        <v>585</v>
      </c>
      <c r="D582" s="2" t="s">
        <v>13361</v>
      </c>
      <c r="E582" s="61" t="str">
        <f t="shared" si="64"/>
        <v>i</v>
      </c>
      <c r="F582" s="62" t="str">
        <f t="shared" si="65"/>
        <v>f</v>
      </c>
      <c r="G582" s="62" t="str">
        <f t="shared" si="66"/>
        <v>R</v>
      </c>
      <c r="H582" s="62" t="str">
        <f t="shared" si="67"/>
        <v>L</v>
      </c>
      <c r="I582" s="62">
        <f t="shared" si="68"/>
        <v>22</v>
      </c>
      <c r="J582" s="62">
        <f t="shared" si="69"/>
        <v>11</v>
      </c>
      <c r="K582" s="81">
        <v>3.7711215901909252E-4</v>
      </c>
      <c r="L582" s="2" t="s">
        <v>14016</v>
      </c>
      <c r="M582" s="2" t="s">
        <v>13510</v>
      </c>
      <c r="N582" s="60" t="s">
        <v>6972</v>
      </c>
      <c r="O582" s="66" t="s">
        <v>14140</v>
      </c>
      <c r="P582" s="67" t="s">
        <v>2637</v>
      </c>
      <c r="Q582" s="67" t="s">
        <v>14133</v>
      </c>
      <c r="R582" s="67" t="s">
        <v>5845</v>
      </c>
      <c r="S582" s="67"/>
      <c r="T582" s="67"/>
      <c r="U582" s="67"/>
      <c r="V582" s="67"/>
      <c r="W582" s="67"/>
      <c r="X582" s="67"/>
      <c r="Y582" s="67"/>
    </row>
    <row r="583" spans="1:25" s="2" customFormat="1" ht="16.5" customHeight="1">
      <c r="A583" s="59">
        <v>581</v>
      </c>
      <c r="B583" s="61" t="str">
        <f t="shared" si="63"/>
        <v>hz</v>
      </c>
      <c r="C583" s="61" t="s">
        <v>1918</v>
      </c>
      <c r="D583" s="2" t="s">
        <v>13670</v>
      </c>
      <c r="E583" s="61" t="str">
        <f t="shared" si="64"/>
        <v>h</v>
      </c>
      <c r="F583" s="62" t="str">
        <f t="shared" si="65"/>
        <v>z</v>
      </c>
      <c r="G583" s="62" t="str">
        <f t="shared" si="66"/>
        <v>R</v>
      </c>
      <c r="H583" s="62" t="str">
        <f t="shared" si="67"/>
        <v>L</v>
      </c>
      <c r="I583" s="62">
        <f t="shared" si="68"/>
        <v>17</v>
      </c>
      <c r="J583" s="62">
        <f t="shared" si="69"/>
        <v>3</v>
      </c>
      <c r="K583" s="81">
        <v>3.7706985742997804E-4</v>
      </c>
      <c r="L583" s="2" t="s">
        <v>6888</v>
      </c>
      <c r="M583" s="2" t="s">
        <v>14460</v>
      </c>
      <c r="N583" s="60" t="s">
        <v>6797</v>
      </c>
      <c r="O583" s="66" t="s">
        <v>1918</v>
      </c>
      <c r="P583" s="67" t="s">
        <v>1918</v>
      </c>
      <c r="Q583" s="67"/>
      <c r="R583" s="67"/>
      <c r="S583" s="67"/>
      <c r="T583" s="67"/>
      <c r="U583" s="67"/>
      <c r="V583" s="67"/>
      <c r="W583" s="67"/>
      <c r="X583" s="67"/>
      <c r="Y583" s="67"/>
    </row>
    <row r="584" spans="1:25" s="2" customFormat="1" ht="16.5" customHeight="1">
      <c r="A584" s="59">
        <v>582</v>
      </c>
      <c r="B584" s="61" t="str">
        <f t="shared" si="63"/>
        <v>yw</v>
      </c>
      <c r="C584" s="61" t="s">
        <v>5708</v>
      </c>
      <c r="D584" s="2" t="s">
        <v>13576</v>
      </c>
      <c r="E584" s="61" t="str">
        <f t="shared" si="64"/>
        <v>y</v>
      </c>
      <c r="F584" s="62" t="str">
        <f t="shared" si="65"/>
        <v>w</v>
      </c>
      <c r="G584" s="62" t="str">
        <f t="shared" si="66"/>
        <v>R</v>
      </c>
      <c r="H584" s="62" t="str">
        <f t="shared" si="67"/>
        <v>L</v>
      </c>
      <c r="I584" s="62">
        <f t="shared" si="68"/>
        <v>16</v>
      </c>
      <c r="J584" s="62">
        <f t="shared" si="69"/>
        <v>4</v>
      </c>
      <c r="K584" s="81">
        <v>3.7672493678027509E-4</v>
      </c>
      <c r="L584" s="2" t="s">
        <v>6885</v>
      </c>
      <c r="M584" s="2" t="s">
        <v>6841</v>
      </c>
      <c r="N584" s="60" t="s">
        <v>6972</v>
      </c>
      <c r="O584" s="66" t="s">
        <v>14456</v>
      </c>
      <c r="P584" s="67" t="s">
        <v>4621</v>
      </c>
      <c r="Q584" s="67" t="s">
        <v>3366</v>
      </c>
      <c r="R584" s="67" t="s">
        <v>5807</v>
      </c>
      <c r="S584" s="67" t="s">
        <v>6019</v>
      </c>
      <c r="T584" s="67" t="s">
        <v>72</v>
      </c>
      <c r="U584" s="67"/>
      <c r="V584" s="67"/>
      <c r="W584" s="67"/>
      <c r="X584" s="67"/>
      <c r="Y584" s="67"/>
    </row>
    <row r="585" spans="1:25" s="2" customFormat="1" ht="16.5" customHeight="1">
      <c r="A585" s="59">
        <v>583</v>
      </c>
      <c r="B585" s="61" t="str">
        <f t="shared" si="63"/>
        <v>uw</v>
      </c>
      <c r="C585" s="61" t="s">
        <v>6332</v>
      </c>
      <c r="D585" s="2" t="s">
        <v>13592</v>
      </c>
      <c r="E585" s="61" t="str">
        <f t="shared" si="64"/>
        <v>u</v>
      </c>
      <c r="F585" s="62" t="str">
        <f t="shared" si="65"/>
        <v>w</v>
      </c>
      <c r="G585" s="62" t="str">
        <f t="shared" si="66"/>
        <v>R</v>
      </c>
      <c r="H585" s="62" t="str">
        <f t="shared" si="67"/>
        <v>L</v>
      </c>
      <c r="I585" s="62">
        <f t="shared" si="68"/>
        <v>19</v>
      </c>
      <c r="J585" s="62">
        <f t="shared" si="69"/>
        <v>4</v>
      </c>
      <c r="K585" s="81">
        <v>3.7528668275038163E-4</v>
      </c>
      <c r="L585" s="2" t="s">
        <v>13537</v>
      </c>
      <c r="M585" s="2" t="s">
        <v>6841</v>
      </c>
      <c r="N585" s="60" t="s">
        <v>6972</v>
      </c>
      <c r="O585" s="66" t="s">
        <v>9342</v>
      </c>
      <c r="P585" s="67" t="s">
        <v>2878</v>
      </c>
      <c r="Q585" s="67" t="s">
        <v>6970</v>
      </c>
      <c r="R585" s="67" t="s">
        <v>2637</v>
      </c>
      <c r="S585" s="67"/>
      <c r="T585" s="67"/>
      <c r="U585" s="67"/>
      <c r="V585" s="67"/>
      <c r="W585" s="67"/>
      <c r="X585" s="67"/>
      <c r="Y585" s="67"/>
    </row>
    <row r="586" spans="1:25" s="2" customFormat="1" ht="16.5" customHeight="1">
      <c r="A586" s="59">
        <v>584</v>
      </c>
      <c r="B586" s="61" t="str">
        <f t="shared" si="63"/>
        <v>ls</v>
      </c>
      <c r="C586" s="61" t="s">
        <v>3041</v>
      </c>
      <c r="D586" s="2" t="s">
        <v>13635</v>
      </c>
      <c r="E586" s="61" t="str">
        <f t="shared" si="64"/>
        <v>l</v>
      </c>
      <c r="F586" s="62" t="str">
        <f t="shared" si="65"/>
        <v>s</v>
      </c>
      <c r="G586" s="62" t="str">
        <f t="shared" si="66"/>
        <v>R</v>
      </c>
      <c r="H586" s="62" t="str">
        <f t="shared" si="67"/>
        <v>L</v>
      </c>
      <c r="I586" s="62">
        <f t="shared" si="68"/>
        <v>25</v>
      </c>
      <c r="J586" s="62">
        <f t="shared" si="69"/>
        <v>5</v>
      </c>
      <c r="K586" s="81">
        <v>3.7490922241674446E-4</v>
      </c>
      <c r="L586" s="2" t="s">
        <v>6889</v>
      </c>
      <c r="M586" s="2" t="s">
        <v>14095</v>
      </c>
      <c r="N586" s="60" t="s">
        <v>6797</v>
      </c>
      <c r="O586" s="66" t="s">
        <v>11613</v>
      </c>
      <c r="P586" s="67" t="s">
        <v>14108</v>
      </c>
      <c r="Q586" s="67" t="s">
        <v>14114</v>
      </c>
      <c r="R586" s="67"/>
      <c r="S586" s="67"/>
      <c r="T586" s="67"/>
      <c r="U586" s="67"/>
      <c r="V586" s="67"/>
      <c r="W586" s="67"/>
      <c r="X586" s="67"/>
      <c r="Y586" s="67"/>
    </row>
    <row r="587" spans="1:25" s="2" customFormat="1" ht="16.5" customHeight="1">
      <c r="A587" s="59">
        <v>585</v>
      </c>
      <c r="B587" s="61" t="str">
        <f t="shared" si="63"/>
        <v>nw</v>
      </c>
      <c r="C587" s="61" t="s">
        <v>3574</v>
      </c>
      <c r="D587" s="2" t="s">
        <v>13605</v>
      </c>
      <c r="E587" s="61" t="str">
        <f t="shared" si="64"/>
        <v>n</v>
      </c>
      <c r="F587" s="62" t="str">
        <f t="shared" si="65"/>
        <v>w</v>
      </c>
      <c r="G587" s="62" t="str">
        <f t="shared" si="66"/>
        <v>R</v>
      </c>
      <c r="H587" s="62" t="str">
        <f t="shared" si="67"/>
        <v>L</v>
      </c>
      <c r="I587" s="62">
        <f t="shared" si="68"/>
        <v>18</v>
      </c>
      <c r="J587" s="62">
        <f t="shared" si="69"/>
        <v>4</v>
      </c>
      <c r="K587" s="81">
        <v>3.7364668268009593E-4</v>
      </c>
      <c r="L587" s="2" t="s">
        <v>6878</v>
      </c>
      <c r="M587" s="2" t="s">
        <v>14015</v>
      </c>
      <c r="N587" s="60" t="s">
        <v>13911</v>
      </c>
      <c r="O587" s="66" t="s">
        <v>11626</v>
      </c>
      <c r="P587" s="67" t="s">
        <v>14108</v>
      </c>
      <c r="Q587" s="67" t="s">
        <v>14505</v>
      </c>
      <c r="R587" s="67" t="s">
        <v>5479</v>
      </c>
      <c r="S587" s="67"/>
      <c r="T587" s="67"/>
      <c r="U587" s="67"/>
      <c r="V587" s="67"/>
      <c r="W587" s="67"/>
      <c r="X587" s="67"/>
      <c r="Y587" s="67"/>
    </row>
    <row r="588" spans="1:25" s="2" customFormat="1" ht="16.5" customHeight="1">
      <c r="A588" s="59">
        <v>586</v>
      </c>
      <c r="B588" s="61" t="str">
        <f t="shared" si="63"/>
        <v>fi</v>
      </c>
      <c r="C588" s="61" t="s">
        <v>1231</v>
      </c>
      <c r="D588" s="2" t="s">
        <v>13613</v>
      </c>
      <c r="E588" s="61" t="str">
        <f t="shared" si="64"/>
        <v>f</v>
      </c>
      <c r="F588" s="62" t="str">
        <f t="shared" si="65"/>
        <v>i</v>
      </c>
      <c r="G588" s="62" t="str">
        <f t="shared" si="66"/>
        <v>L</v>
      </c>
      <c r="H588" s="62" t="str">
        <f t="shared" si="67"/>
        <v>R</v>
      </c>
      <c r="I588" s="62">
        <f t="shared" si="68"/>
        <v>11</v>
      </c>
      <c r="J588" s="62">
        <f t="shared" si="69"/>
        <v>22</v>
      </c>
      <c r="K588" s="81">
        <v>3.7287549217085442E-4</v>
      </c>
      <c r="L588" s="2" t="s">
        <v>6886</v>
      </c>
      <c r="M588" s="2" t="s">
        <v>6816</v>
      </c>
      <c r="N588" s="60" t="s">
        <v>6978</v>
      </c>
      <c r="O588" s="66" t="s">
        <v>1231</v>
      </c>
      <c r="P588" s="67" t="s">
        <v>1231</v>
      </c>
      <c r="Q588" s="67"/>
      <c r="R588" s="67"/>
      <c r="S588" s="67"/>
      <c r="T588" s="67"/>
      <c r="U588" s="67"/>
      <c r="V588" s="67"/>
      <c r="W588" s="67"/>
      <c r="X588" s="67"/>
      <c r="Y588" s="67"/>
    </row>
    <row r="589" spans="1:25" s="2" customFormat="1" ht="16.5" customHeight="1">
      <c r="A589" s="59">
        <v>587</v>
      </c>
      <c r="B589" s="61" t="str">
        <f t="shared" si="63"/>
        <v>qn</v>
      </c>
      <c r="C589" s="61" t="s">
        <v>3955</v>
      </c>
      <c r="D589" s="2" t="s">
        <v>13573</v>
      </c>
      <c r="E589" s="61" t="str">
        <f t="shared" si="64"/>
        <v>q</v>
      </c>
      <c r="F589" s="62" t="str">
        <f t="shared" si="65"/>
        <v>n</v>
      </c>
      <c r="G589" s="62" t="str">
        <f t="shared" si="66"/>
        <v>L</v>
      </c>
      <c r="H589" s="62" t="str">
        <f t="shared" si="67"/>
        <v>R</v>
      </c>
      <c r="I589" s="62">
        <f t="shared" si="68"/>
        <v>1</v>
      </c>
      <c r="J589" s="62">
        <f t="shared" si="69"/>
        <v>18</v>
      </c>
      <c r="K589" s="81">
        <v>3.7285271439210045E-4</v>
      </c>
      <c r="L589" s="2" t="s">
        <v>13511</v>
      </c>
      <c r="M589" s="2" t="s">
        <v>6916</v>
      </c>
      <c r="N589" s="60" t="s">
        <v>6797</v>
      </c>
      <c r="O589" s="66" t="s">
        <v>3955</v>
      </c>
      <c r="P589" s="67" t="s">
        <v>3955</v>
      </c>
      <c r="Q589" s="67"/>
      <c r="R589" s="67"/>
      <c r="S589" s="67"/>
      <c r="T589" s="67"/>
      <c r="U589" s="67"/>
      <c r="V589" s="67"/>
      <c r="W589" s="67"/>
      <c r="X589" s="67"/>
      <c r="Y589" s="67"/>
    </row>
    <row r="590" spans="1:25" s="2" customFormat="1" ht="16.5" customHeight="1">
      <c r="A590" s="59">
        <v>588</v>
      </c>
      <c r="B590" s="61" t="str">
        <f t="shared" si="63"/>
        <v>ek</v>
      </c>
      <c r="C590" s="61" t="s">
        <v>5918</v>
      </c>
      <c r="D590" s="2" t="s">
        <v>13618</v>
      </c>
      <c r="E590" s="61" t="str">
        <f t="shared" si="64"/>
        <v>e</v>
      </c>
      <c r="F590" s="62" t="str">
        <f t="shared" si="65"/>
        <v>k</v>
      </c>
      <c r="G590" s="62" t="str">
        <f t="shared" si="66"/>
        <v>L</v>
      </c>
      <c r="H590" s="62" t="str">
        <f t="shared" si="67"/>
        <v>R</v>
      </c>
      <c r="I590" s="62">
        <f t="shared" si="68"/>
        <v>7</v>
      </c>
      <c r="J590" s="62">
        <f t="shared" si="69"/>
        <v>23</v>
      </c>
      <c r="K590" s="81">
        <v>3.7179192069584422E-4</v>
      </c>
      <c r="L590" s="2" t="s">
        <v>6885</v>
      </c>
      <c r="M590" s="2" t="s">
        <v>13530</v>
      </c>
      <c r="N590" s="60" t="s">
        <v>6797</v>
      </c>
      <c r="O590" s="66" t="s">
        <v>5918</v>
      </c>
      <c r="P590" s="67" t="s">
        <v>5918</v>
      </c>
      <c r="Q590" s="67"/>
      <c r="R590" s="67"/>
      <c r="S590" s="67"/>
      <c r="T590" s="67"/>
      <c r="U590" s="67"/>
      <c r="V590" s="67"/>
      <c r="W590" s="67"/>
      <c r="X590" s="67"/>
      <c r="Y590" s="67"/>
    </row>
    <row r="591" spans="1:25" s="2" customFormat="1" ht="16.5" customHeight="1">
      <c r="A591" s="59">
        <v>589</v>
      </c>
      <c r="B591" s="61" t="str">
        <f t="shared" si="63"/>
        <v>ps</v>
      </c>
      <c r="C591" s="61" t="s">
        <v>3828</v>
      </c>
      <c r="D591" s="2" t="s">
        <v>13649</v>
      </c>
      <c r="E591" s="61" t="str">
        <f t="shared" si="64"/>
        <v>p</v>
      </c>
      <c r="F591" s="62" t="str">
        <f t="shared" si="65"/>
        <v>s</v>
      </c>
      <c r="G591" s="62" t="str">
        <f t="shared" si="66"/>
        <v>R</v>
      </c>
      <c r="H591" s="62" t="str">
        <f t="shared" si="67"/>
        <v>L</v>
      </c>
      <c r="I591" s="62">
        <f t="shared" si="68"/>
        <v>26</v>
      </c>
      <c r="J591" s="62">
        <f t="shared" si="69"/>
        <v>5</v>
      </c>
      <c r="K591" s="81">
        <v>3.7015842856234538E-4</v>
      </c>
      <c r="L591" s="2" t="s">
        <v>6881</v>
      </c>
      <c r="M591" s="2" t="s">
        <v>14095</v>
      </c>
      <c r="N591" s="60" t="s">
        <v>6972</v>
      </c>
      <c r="O591" s="66" t="s">
        <v>9282</v>
      </c>
      <c r="P591" s="67" t="s">
        <v>5680</v>
      </c>
      <c r="Q591" s="67" t="s">
        <v>1407</v>
      </c>
      <c r="R591" s="67" t="s">
        <v>6761</v>
      </c>
      <c r="S591" s="67"/>
      <c r="T591" s="67"/>
      <c r="U591" s="67"/>
      <c r="V591" s="67"/>
      <c r="W591" s="67"/>
      <c r="X591" s="67"/>
      <c r="Y591" s="67"/>
    </row>
    <row r="592" spans="1:25" s="2" customFormat="1" ht="16.5" customHeight="1">
      <c r="A592" s="59">
        <v>590</v>
      </c>
      <c r="B592" s="61" t="str">
        <f t="shared" si="63"/>
        <v>hf</v>
      </c>
      <c r="C592" s="61" t="s">
        <v>1777</v>
      </c>
      <c r="D592" s="2" t="s">
        <v>6912</v>
      </c>
      <c r="E592" s="61" t="str">
        <f t="shared" si="64"/>
        <v>h</v>
      </c>
      <c r="F592" s="62" t="str">
        <f t="shared" si="65"/>
        <v>f</v>
      </c>
      <c r="G592" s="62" t="str">
        <f t="shared" si="66"/>
        <v>R</v>
      </c>
      <c r="H592" s="62" t="str">
        <f t="shared" si="67"/>
        <v>L</v>
      </c>
      <c r="I592" s="62">
        <f t="shared" si="68"/>
        <v>17</v>
      </c>
      <c r="J592" s="62">
        <f t="shared" si="69"/>
        <v>11</v>
      </c>
      <c r="K592" s="81">
        <v>3.6890890469927051E-4</v>
      </c>
      <c r="L592" s="2" t="s">
        <v>6888</v>
      </c>
      <c r="M592" s="2" t="s">
        <v>6816</v>
      </c>
      <c r="N592" s="60" t="s">
        <v>6797</v>
      </c>
      <c r="O592" s="66" t="s">
        <v>1777</v>
      </c>
      <c r="P592" s="67" t="s">
        <v>1777</v>
      </c>
      <c r="Q592" s="67"/>
      <c r="R592" s="67"/>
      <c r="S592" s="67"/>
      <c r="T592" s="67"/>
      <c r="U592" s="67"/>
      <c r="V592" s="67"/>
      <c r="W592" s="67"/>
      <c r="X592" s="67"/>
      <c r="Y592" s="67"/>
    </row>
    <row r="593" spans="1:25" s="2" customFormat="1" ht="16.5" customHeight="1">
      <c r="A593" s="59">
        <v>591</v>
      </c>
      <c r="B593" s="61" t="str">
        <f t="shared" si="63"/>
        <v>fu</v>
      </c>
      <c r="C593" s="61" t="s">
        <v>1369</v>
      </c>
      <c r="D593" s="2" t="s">
        <v>6946</v>
      </c>
      <c r="E593" s="61" t="str">
        <f t="shared" si="64"/>
        <v>f</v>
      </c>
      <c r="F593" s="62" t="str">
        <f t="shared" si="65"/>
        <v>u</v>
      </c>
      <c r="G593" s="62" t="str">
        <f t="shared" si="66"/>
        <v>L</v>
      </c>
      <c r="H593" s="62" t="str">
        <f t="shared" si="67"/>
        <v>R</v>
      </c>
      <c r="I593" s="62">
        <f t="shared" si="68"/>
        <v>11</v>
      </c>
      <c r="J593" s="62">
        <f t="shared" si="69"/>
        <v>19</v>
      </c>
      <c r="K593" s="81">
        <v>3.688926348573034E-4</v>
      </c>
      <c r="L593" s="2" t="s">
        <v>6886</v>
      </c>
      <c r="M593" s="2" t="s">
        <v>13512</v>
      </c>
      <c r="N593" s="60" t="s">
        <v>6797</v>
      </c>
      <c r="O593" s="66" t="s">
        <v>11405</v>
      </c>
      <c r="P593" s="67" t="s">
        <v>6799</v>
      </c>
      <c r="Q593" s="67" t="s">
        <v>173</v>
      </c>
      <c r="R593" s="67"/>
      <c r="S593" s="67"/>
      <c r="T593" s="67"/>
      <c r="U593" s="67"/>
      <c r="V593" s="67"/>
      <c r="W593" s="67"/>
      <c r="X593" s="67"/>
      <c r="Y593" s="67"/>
    </row>
    <row r="594" spans="1:25" s="2" customFormat="1" ht="16.5" customHeight="1">
      <c r="A594" s="59">
        <v>592</v>
      </c>
      <c r="B594" s="61" t="str">
        <f t="shared" si="63"/>
        <v>uq</v>
      </c>
      <c r="C594" s="61" t="s">
        <v>6544</v>
      </c>
      <c r="D594" s="2" t="s">
        <v>13669</v>
      </c>
      <c r="E594" s="61" t="str">
        <f t="shared" si="64"/>
        <v>u</v>
      </c>
      <c r="F594" s="62" t="str">
        <f t="shared" si="65"/>
        <v>q</v>
      </c>
      <c r="G594" s="62" t="str">
        <f t="shared" si="66"/>
        <v>R</v>
      </c>
      <c r="H594" s="62" t="str">
        <f t="shared" si="67"/>
        <v>L</v>
      </c>
      <c r="I594" s="62">
        <f t="shared" si="68"/>
        <v>19</v>
      </c>
      <c r="J594" s="62">
        <f t="shared" si="69"/>
        <v>1</v>
      </c>
      <c r="K594" s="81">
        <v>3.6810192053770137E-4</v>
      </c>
      <c r="L594" s="2" t="s">
        <v>13537</v>
      </c>
      <c r="M594" s="2" t="s">
        <v>6960</v>
      </c>
      <c r="N594" s="60" t="s">
        <v>6972</v>
      </c>
      <c r="O594" s="66" t="s">
        <v>11951</v>
      </c>
      <c r="P594" s="67" t="s">
        <v>4621</v>
      </c>
      <c r="Q594" s="67" t="s">
        <v>6540</v>
      </c>
      <c r="R594" s="67"/>
      <c r="S594" s="67"/>
      <c r="T594" s="67"/>
      <c r="U594" s="67"/>
      <c r="V594" s="67"/>
      <c r="W594" s="67"/>
      <c r="X594" s="67"/>
      <c r="Y594" s="67"/>
    </row>
    <row r="595" spans="1:25" s="2" customFormat="1" ht="16.5" customHeight="1">
      <c r="A595" s="59">
        <v>593</v>
      </c>
      <c r="B595" s="61" t="str">
        <f t="shared" si="63"/>
        <v>xu</v>
      </c>
      <c r="C595" s="61" t="s">
        <v>5543</v>
      </c>
      <c r="D595" s="2" t="s">
        <v>6947</v>
      </c>
      <c r="E595" s="61" t="str">
        <f t="shared" si="64"/>
        <v>x</v>
      </c>
      <c r="F595" s="62" t="str">
        <f t="shared" si="65"/>
        <v>u</v>
      </c>
      <c r="G595" s="62" t="str">
        <f t="shared" si="66"/>
        <v>L</v>
      </c>
      <c r="H595" s="62" t="str">
        <f t="shared" si="67"/>
        <v>R</v>
      </c>
      <c r="I595" s="62">
        <f t="shared" si="68"/>
        <v>6</v>
      </c>
      <c r="J595" s="62">
        <f t="shared" si="69"/>
        <v>19</v>
      </c>
      <c r="K595" s="81">
        <v>3.6687517445338047E-4</v>
      </c>
      <c r="L595" s="2" t="s">
        <v>6892</v>
      </c>
      <c r="M595" s="2" t="s">
        <v>13512</v>
      </c>
      <c r="N595" s="60" t="s">
        <v>6972</v>
      </c>
      <c r="O595" s="66" t="s">
        <v>13102</v>
      </c>
      <c r="P595" s="67" t="s">
        <v>4361</v>
      </c>
      <c r="Q595" s="67" t="s">
        <v>5797</v>
      </c>
      <c r="R595" s="67"/>
      <c r="S595" s="67"/>
      <c r="T595" s="67"/>
      <c r="U595" s="67"/>
      <c r="V595" s="67"/>
      <c r="W595" s="67"/>
      <c r="X595" s="67"/>
      <c r="Y595" s="67"/>
    </row>
    <row r="596" spans="1:25" s="2" customFormat="1" ht="16.5" customHeight="1">
      <c r="A596" s="59">
        <v>594</v>
      </c>
      <c r="B596" s="61" t="str">
        <f t="shared" si="63"/>
        <v>jw</v>
      </c>
      <c r="C596" s="61" t="s">
        <v>2146</v>
      </c>
      <c r="D596" s="2" t="s">
        <v>13581</v>
      </c>
      <c r="E596" s="61" t="str">
        <f t="shared" si="64"/>
        <v>j</v>
      </c>
      <c r="F596" s="62" t="str">
        <f t="shared" si="65"/>
        <v>w</v>
      </c>
      <c r="G596" s="62" t="str">
        <f t="shared" si="66"/>
        <v>R</v>
      </c>
      <c r="H596" s="62" t="str">
        <f t="shared" si="67"/>
        <v>L</v>
      </c>
      <c r="I596" s="62">
        <f t="shared" si="68"/>
        <v>20</v>
      </c>
      <c r="J596" s="62">
        <f t="shared" si="69"/>
        <v>4</v>
      </c>
      <c r="K596" s="81">
        <v>3.6545319026545417E-4</v>
      </c>
      <c r="L596" s="2" t="s">
        <v>6887</v>
      </c>
      <c r="M596" s="2" t="s">
        <v>6916</v>
      </c>
      <c r="N596" s="60" t="s">
        <v>7297</v>
      </c>
      <c r="O596" s="66" t="s">
        <v>9722</v>
      </c>
      <c r="P596" s="67" t="s">
        <v>14504</v>
      </c>
      <c r="Q596" s="67" t="s">
        <v>6041</v>
      </c>
      <c r="R596" s="67" t="s">
        <v>4989</v>
      </c>
      <c r="S596" s="67"/>
      <c r="T596" s="67"/>
      <c r="U596" s="67"/>
      <c r="V596" s="67"/>
      <c r="W596" s="67"/>
      <c r="X596" s="67"/>
      <c r="Y596" s="67"/>
    </row>
    <row r="597" spans="1:25" s="2" customFormat="1" ht="16.5" customHeight="1">
      <c r="A597" s="59">
        <v>595</v>
      </c>
      <c r="B597" s="61" t="str">
        <f t="shared" si="63"/>
        <v>mj</v>
      </c>
      <c r="C597" s="61" t="s">
        <v>3274</v>
      </c>
      <c r="D597" s="2" t="s">
        <v>13736</v>
      </c>
      <c r="E597" s="61" t="str">
        <f t="shared" si="64"/>
        <v>m</v>
      </c>
      <c r="F597" s="62" t="str">
        <f t="shared" si="65"/>
        <v>j</v>
      </c>
      <c r="G597" s="62" t="str">
        <f t="shared" si="66"/>
        <v>R</v>
      </c>
      <c r="H597" s="62" t="str">
        <f t="shared" si="67"/>
        <v>R</v>
      </c>
      <c r="I597" s="62">
        <f t="shared" si="68"/>
        <v>21</v>
      </c>
      <c r="J597" s="62">
        <f t="shared" si="69"/>
        <v>20</v>
      </c>
      <c r="K597" s="81">
        <v>3.6503668231109592E-4</v>
      </c>
      <c r="L597" s="2" t="s">
        <v>6877</v>
      </c>
      <c r="M597" s="2" t="s">
        <v>6840</v>
      </c>
      <c r="N597" s="60" t="s">
        <v>7238</v>
      </c>
      <c r="O597" s="66" t="s">
        <v>11126</v>
      </c>
      <c r="P597" s="67" t="s">
        <v>6982</v>
      </c>
      <c r="Q597" s="67" t="s">
        <v>881</v>
      </c>
      <c r="R597" s="67" t="s">
        <v>173</v>
      </c>
      <c r="S597" s="67"/>
      <c r="T597" s="67"/>
      <c r="U597" s="67"/>
      <c r="V597" s="67"/>
      <c r="W597" s="67"/>
      <c r="X597" s="67"/>
      <c r="Y597" s="67"/>
    </row>
    <row r="598" spans="1:25" s="2" customFormat="1" ht="16.5" customHeight="1">
      <c r="A598" s="59">
        <v>596</v>
      </c>
      <c r="B598" s="61" t="str">
        <f t="shared" si="63"/>
        <v>du</v>
      </c>
      <c r="C598" s="61" t="s">
        <v>1060</v>
      </c>
      <c r="D598" s="2" t="s">
        <v>6938</v>
      </c>
      <c r="E598" s="61" t="str">
        <f t="shared" si="64"/>
        <v>d</v>
      </c>
      <c r="F598" s="62" t="str">
        <f t="shared" si="65"/>
        <v>u</v>
      </c>
      <c r="G598" s="62" t="str">
        <f t="shared" si="66"/>
        <v>L</v>
      </c>
      <c r="H598" s="62" t="str">
        <f t="shared" si="67"/>
        <v>R</v>
      </c>
      <c r="I598" s="62">
        <f t="shared" si="68"/>
        <v>8</v>
      </c>
      <c r="J598" s="62">
        <f t="shared" si="69"/>
        <v>19</v>
      </c>
      <c r="K598" s="81">
        <v>3.6467874578781926E-4</v>
      </c>
      <c r="L598" s="2" t="s">
        <v>13508</v>
      </c>
      <c r="M598" s="2" t="s">
        <v>13512</v>
      </c>
      <c r="N598" s="60" t="s">
        <v>6972</v>
      </c>
      <c r="O598" s="66" t="s">
        <v>9223</v>
      </c>
      <c r="P598" s="67" t="s">
        <v>5680</v>
      </c>
      <c r="Q598" s="67" t="s">
        <v>4492</v>
      </c>
      <c r="R598" s="67" t="s">
        <v>6765</v>
      </c>
      <c r="S598" s="67" t="s">
        <v>14494</v>
      </c>
      <c r="T598" s="67" t="s">
        <v>824</v>
      </c>
      <c r="U598" s="67"/>
      <c r="V598" s="67"/>
      <c r="W598" s="67"/>
      <c r="X598" s="67"/>
      <c r="Y598" s="67"/>
    </row>
    <row r="599" spans="1:25" s="2" customFormat="1" ht="16.5" customHeight="1">
      <c r="A599" s="59">
        <v>597</v>
      </c>
      <c r="B599" s="61" t="str">
        <f t="shared" si="63"/>
        <v>su</v>
      </c>
      <c r="C599" s="61" t="s">
        <v>4712</v>
      </c>
      <c r="D599" s="2" t="s">
        <v>6944</v>
      </c>
      <c r="E599" s="61" t="str">
        <f t="shared" si="64"/>
        <v>s</v>
      </c>
      <c r="F599" s="62" t="str">
        <f t="shared" si="65"/>
        <v>u</v>
      </c>
      <c r="G599" s="62" t="str">
        <f t="shared" si="66"/>
        <v>L</v>
      </c>
      <c r="H599" s="62" t="str">
        <f t="shared" si="67"/>
        <v>R</v>
      </c>
      <c r="I599" s="62">
        <f t="shared" si="68"/>
        <v>5</v>
      </c>
      <c r="J599" s="62">
        <f t="shared" si="69"/>
        <v>19</v>
      </c>
      <c r="K599" s="81">
        <v>3.6434684101169002E-4</v>
      </c>
      <c r="L599" s="2" t="s">
        <v>6775</v>
      </c>
      <c r="M599" s="2" t="s">
        <v>13512</v>
      </c>
      <c r="N599" s="60" t="s">
        <v>6973</v>
      </c>
      <c r="O599" s="66" t="s">
        <v>10554</v>
      </c>
      <c r="P599" s="67" t="s">
        <v>3474</v>
      </c>
      <c r="Q599" s="67" t="s">
        <v>2637</v>
      </c>
      <c r="R599" s="67" t="s">
        <v>722</v>
      </c>
      <c r="S599" s="67"/>
      <c r="T599" s="67"/>
      <c r="U599" s="67"/>
      <c r="V599" s="67"/>
      <c r="W599" s="67"/>
      <c r="X599" s="67"/>
      <c r="Y599" s="67"/>
    </row>
    <row r="600" spans="1:25" s="2" customFormat="1" ht="16.5" customHeight="1">
      <c r="A600" s="59">
        <v>598</v>
      </c>
      <c r="B600" s="61" t="str">
        <f t="shared" si="63"/>
        <v>x</v>
      </c>
      <c r="C600" s="61" t="s">
        <v>5438</v>
      </c>
      <c r="D600" s="2" t="s">
        <v>13563</v>
      </c>
      <c r="E600" s="61" t="str">
        <f t="shared" si="64"/>
        <v>x</v>
      </c>
      <c r="F600" s="62" t="str">
        <f t="shared" si="65"/>
        <v>x</v>
      </c>
      <c r="G600" s="62" t="str">
        <f t="shared" si="66"/>
        <v>L</v>
      </c>
      <c r="H600" s="62" t="str">
        <f t="shared" si="67"/>
        <v>L</v>
      </c>
      <c r="I600" s="62">
        <f t="shared" si="68"/>
        <v>6</v>
      </c>
      <c r="J600" s="62">
        <f t="shared" si="69"/>
        <v>6</v>
      </c>
      <c r="K600" s="81">
        <v>3.6231961870258683E-4</v>
      </c>
      <c r="L600" s="2" t="s">
        <v>6892</v>
      </c>
      <c r="M600" s="2" t="s">
        <v>14103</v>
      </c>
      <c r="N600" s="60" t="s">
        <v>6972</v>
      </c>
      <c r="O600" s="66" t="s">
        <v>10503</v>
      </c>
      <c r="P600" s="67" t="s">
        <v>3474</v>
      </c>
      <c r="Q600" s="67" t="s">
        <v>3063</v>
      </c>
      <c r="R600" s="67" t="s">
        <v>6759</v>
      </c>
      <c r="S600" s="67"/>
      <c r="T600" s="67"/>
      <c r="U600" s="67"/>
      <c r="V600" s="67"/>
      <c r="W600" s="67"/>
      <c r="X600" s="67"/>
      <c r="Y600" s="67"/>
    </row>
    <row r="601" spans="1:25" s="2" customFormat="1" ht="16.5" customHeight="1">
      <c r="A601" s="59">
        <v>599</v>
      </c>
      <c r="B601" s="61" t="str">
        <f t="shared" si="63"/>
        <v>is</v>
      </c>
      <c r="C601" s="61" t="s">
        <v>655</v>
      </c>
      <c r="D601" s="2" t="s">
        <v>13548</v>
      </c>
      <c r="E601" s="61" t="str">
        <f t="shared" si="64"/>
        <v>i</v>
      </c>
      <c r="F601" s="62" t="str">
        <f t="shared" si="65"/>
        <v>s</v>
      </c>
      <c r="G601" s="62" t="str">
        <f t="shared" si="66"/>
        <v>R</v>
      </c>
      <c r="H601" s="62" t="str">
        <f t="shared" si="67"/>
        <v>L</v>
      </c>
      <c r="I601" s="62">
        <f t="shared" si="68"/>
        <v>22</v>
      </c>
      <c r="J601" s="62">
        <f t="shared" si="69"/>
        <v>5</v>
      </c>
      <c r="K601" s="81">
        <v>3.6115144404934762E-4</v>
      </c>
      <c r="L601" s="2" t="s">
        <v>14016</v>
      </c>
      <c r="M601" s="2" t="s">
        <v>13512</v>
      </c>
      <c r="N601" s="60" t="s">
        <v>6972</v>
      </c>
      <c r="O601" s="66" t="s">
        <v>12352</v>
      </c>
      <c r="P601" s="67" t="s">
        <v>1364</v>
      </c>
      <c r="Q601" s="67" t="s">
        <v>13495</v>
      </c>
      <c r="R601" s="67" t="s">
        <v>3474</v>
      </c>
      <c r="S601" s="67"/>
      <c r="T601" s="67"/>
      <c r="U601" s="67"/>
      <c r="V601" s="67"/>
      <c r="W601" s="67"/>
      <c r="X601" s="67"/>
      <c r="Y601" s="67"/>
    </row>
    <row r="602" spans="1:25" s="2" customFormat="1" ht="16.5" customHeight="1">
      <c r="A602" s="59">
        <v>600</v>
      </c>
      <c r="B602" s="61" t="str">
        <f t="shared" si="63"/>
        <v>ou</v>
      </c>
      <c r="C602" s="61" t="s">
        <v>3648</v>
      </c>
      <c r="D602" s="2" t="s">
        <v>6960</v>
      </c>
      <c r="E602" s="61" t="str">
        <f t="shared" si="64"/>
        <v>o</v>
      </c>
      <c r="F602" s="62" t="str">
        <f t="shared" si="65"/>
        <v>u</v>
      </c>
      <c r="G602" s="62" t="str">
        <f t="shared" si="66"/>
        <v>R</v>
      </c>
      <c r="H602" s="62" t="str">
        <f t="shared" si="67"/>
        <v>R</v>
      </c>
      <c r="I602" s="62">
        <f t="shared" si="68"/>
        <v>24</v>
      </c>
      <c r="J602" s="62">
        <f t="shared" si="69"/>
        <v>19</v>
      </c>
      <c r="K602" s="81">
        <v>3.6072192022141561E-4</v>
      </c>
      <c r="L602" s="2" t="s">
        <v>6879</v>
      </c>
      <c r="M602" s="2" t="s">
        <v>13512</v>
      </c>
      <c r="N602" s="60" t="s">
        <v>7062</v>
      </c>
      <c r="O602" s="66" t="s">
        <v>9179</v>
      </c>
      <c r="P602" s="67" t="s">
        <v>14101</v>
      </c>
      <c r="Q602" s="67" t="s">
        <v>14112</v>
      </c>
      <c r="R602" s="67" t="s">
        <v>3991</v>
      </c>
      <c r="S602" s="67"/>
      <c r="T602" s="67"/>
      <c r="U602" s="67"/>
      <c r="V602" s="67"/>
      <c r="W602" s="67"/>
      <c r="X602" s="67"/>
      <c r="Y602" s="67"/>
    </row>
    <row r="603" spans="1:25" s="2" customFormat="1" ht="16.5" customHeight="1">
      <c r="A603" s="59">
        <v>601</v>
      </c>
      <c r="B603" s="61" t="str">
        <f t="shared" si="63"/>
        <v>us</v>
      </c>
      <c r="C603" s="61" t="s">
        <v>6604</v>
      </c>
      <c r="D603" s="2" t="s">
        <v>13615</v>
      </c>
      <c r="E603" s="61" t="str">
        <f t="shared" si="64"/>
        <v>u</v>
      </c>
      <c r="F603" s="62" t="str">
        <f t="shared" si="65"/>
        <v>s</v>
      </c>
      <c r="G603" s="62" t="str">
        <f t="shared" si="66"/>
        <v>R</v>
      </c>
      <c r="H603" s="62" t="str">
        <f t="shared" si="67"/>
        <v>L</v>
      </c>
      <c r="I603" s="62">
        <f t="shared" si="68"/>
        <v>19</v>
      </c>
      <c r="J603" s="62">
        <f t="shared" si="69"/>
        <v>5</v>
      </c>
      <c r="K603" s="81">
        <v>3.6025660274115596E-4</v>
      </c>
      <c r="L603" s="2" t="s">
        <v>13537</v>
      </c>
      <c r="M603" s="2" t="s">
        <v>13512</v>
      </c>
      <c r="N603" s="60" t="s">
        <v>6797</v>
      </c>
      <c r="O603" s="66" t="s">
        <v>7780</v>
      </c>
      <c r="P603" s="67" t="s">
        <v>426</v>
      </c>
      <c r="Q603" s="67" t="s">
        <v>14099</v>
      </c>
      <c r="R603" s="67" t="s">
        <v>4241</v>
      </c>
      <c r="S603" s="67"/>
      <c r="T603" s="67"/>
      <c r="U603" s="67"/>
      <c r="V603" s="67"/>
      <c r="W603" s="67"/>
      <c r="X603" s="67"/>
      <c r="Y603" s="67"/>
    </row>
    <row r="604" spans="1:25" s="2" customFormat="1" ht="16.5" customHeight="1">
      <c r="A604" s="59">
        <v>602</v>
      </c>
      <c r="B604" s="61" t="str">
        <f t="shared" si="63"/>
        <v>jd</v>
      </c>
      <c r="C604" s="61" t="s">
        <v>2009</v>
      </c>
      <c r="D604" s="2" t="s">
        <v>6811</v>
      </c>
      <c r="E604" s="61" t="str">
        <f t="shared" si="64"/>
        <v>j</v>
      </c>
      <c r="F604" s="62" t="str">
        <f t="shared" si="65"/>
        <v>d</v>
      </c>
      <c r="G604" s="62" t="str">
        <f t="shared" si="66"/>
        <v>R</v>
      </c>
      <c r="H604" s="62" t="str">
        <f t="shared" si="67"/>
        <v>L</v>
      </c>
      <c r="I604" s="62">
        <f t="shared" si="68"/>
        <v>20</v>
      </c>
      <c r="J604" s="62">
        <f t="shared" si="69"/>
        <v>8</v>
      </c>
      <c r="K604" s="81">
        <v>3.5980104716607663E-4</v>
      </c>
      <c r="L604" s="2" t="s">
        <v>6887</v>
      </c>
      <c r="M604" s="2" t="s">
        <v>13510</v>
      </c>
      <c r="N604" s="60" t="s">
        <v>6797</v>
      </c>
      <c r="O604" s="66" t="s">
        <v>8862</v>
      </c>
      <c r="P604" s="67" t="s">
        <v>1407</v>
      </c>
      <c r="Q604" s="67" t="s">
        <v>3984</v>
      </c>
      <c r="R604" s="67"/>
      <c r="S604" s="67"/>
      <c r="T604" s="67"/>
      <c r="U604" s="67"/>
      <c r="V604" s="67"/>
      <c r="W604" s="67"/>
      <c r="X604" s="67"/>
      <c r="Y604" s="67"/>
    </row>
    <row r="605" spans="1:25" s="2" customFormat="1" ht="16.5" customHeight="1">
      <c r="A605" s="59">
        <v>603</v>
      </c>
      <c r="B605" s="61" t="str">
        <f t="shared" si="63"/>
        <v>pb</v>
      </c>
      <c r="C605" s="61" t="s">
        <v>3849</v>
      </c>
      <c r="D605" s="2" t="s">
        <v>6953</v>
      </c>
      <c r="E605" s="61" t="str">
        <f t="shared" si="64"/>
        <v>p</v>
      </c>
      <c r="F605" s="62" t="str">
        <f t="shared" si="65"/>
        <v>b</v>
      </c>
      <c r="G605" s="62" t="str">
        <f t="shared" si="66"/>
        <v>R</v>
      </c>
      <c r="H605" s="62" t="str">
        <f t="shared" si="67"/>
        <v>L</v>
      </c>
      <c r="I605" s="62">
        <f t="shared" si="68"/>
        <v>26</v>
      </c>
      <c r="J605" s="62">
        <f t="shared" si="69"/>
        <v>15</v>
      </c>
      <c r="K605" s="81">
        <v>3.544385072537138E-4</v>
      </c>
      <c r="L605" s="2" t="s">
        <v>6881</v>
      </c>
      <c r="M605" s="2" t="s">
        <v>6879</v>
      </c>
      <c r="N605" s="60" t="s">
        <v>6972</v>
      </c>
      <c r="O605" s="66" t="s">
        <v>12140</v>
      </c>
      <c r="P605" s="67" t="s">
        <v>4495</v>
      </c>
      <c r="Q605" s="67" t="s">
        <v>3758</v>
      </c>
      <c r="R605" s="67"/>
      <c r="S605" s="67"/>
      <c r="T605" s="67"/>
      <c r="U605" s="67"/>
      <c r="V605" s="67"/>
      <c r="W605" s="67"/>
      <c r="X605" s="67"/>
      <c r="Y605" s="67"/>
    </row>
    <row r="606" spans="1:25" s="2" customFormat="1" ht="16.5" customHeight="1">
      <c r="A606" s="59">
        <v>604</v>
      </c>
      <c r="B606" s="61" t="str">
        <f t="shared" si="63"/>
        <v>x;</v>
      </c>
      <c r="C606" s="61" t="s">
        <v>5496</v>
      </c>
      <c r="D606" s="2" t="s">
        <v>13600</v>
      </c>
      <c r="E606" s="61" t="str">
        <f t="shared" si="64"/>
        <v>x</v>
      </c>
      <c r="F606" s="62" t="str">
        <f t="shared" si="65"/>
        <v>;</v>
      </c>
      <c r="G606" s="62" t="str">
        <f t="shared" si="66"/>
        <v>L</v>
      </c>
      <c r="H606" s="62" t="str">
        <f t="shared" si="67"/>
        <v>R</v>
      </c>
      <c r="I606" s="62">
        <f t="shared" si="68"/>
        <v>6</v>
      </c>
      <c r="J606" s="62">
        <f t="shared" si="69"/>
        <v>27</v>
      </c>
      <c r="K606" s="81">
        <v>3.5391787231076597E-4</v>
      </c>
      <c r="L606" s="2" t="s">
        <v>6892</v>
      </c>
      <c r="M606" s="2" t="s">
        <v>14095</v>
      </c>
      <c r="N606" s="60" t="s">
        <v>6797</v>
      </c>
      <c r="O606" s="66" t="s">
        <v>7580</v>
      </c>
      <c r="P606" s="67" t="s">
        <v>4241</v>
      </c>
      <c r="Q606" s="67" t="s">
        <v>4466</v>
      </c>
      <c r="R606" s="67"/>
      <c r="S606" s="67"/>
      <c r="T606" s="67"/>
      <c r="U606" s="67"/>
      <c r="V606" s="67"/>
      <c r="W606" s="67"/>
      <c r="X606" s="67"/>
      <c r="Y606" s="67"/>
    </row>
    <row r="607" spans="1:25" s="2" customFormat="1" ht="16.5" customHeight="1">
      <c r="A607" s="59">
        <v>605</v>
      </c>
      <c r="B607" s="61" t="str">
        <f t="shared" si="63"/>
        <v>uj</v>
      </c>
      <c r="C607" s="61" t="s">
        <v>6364</v>
      </c>
      <c r="D607" s="2" t="s">
        <v>13652</v>
      </c>
      <c r="E607" s="61" t="str">
        <f t="shared" si="64"/>
        <v>u</v>
      </c>
      <c r="F607" s="62" t="str">
        <f t="shared" si="65"/>
        <v>j</v>
      </c>
      <c r="G607" s="62" t="str">
        <f t="shared" si="66"/>
        <v>R</v>
      </c>
      <c r="H607" s="62" t="str">
        <f t="shared" si="67"/>
        <v>R</v>
      </c>
      <c r="I607" s="62">
        <f t="shared" si="68"/>
        <v>19</v>
      </c>
      <c r="J607" s="62">
        <f t="shared" si="69"/>
        <v>20</v>
      </c>
      <c r="K607" s="81">
        <v>3.532085072009995E-4</v>
      </c>
      <c r="L607" s="2" t="s">
        <v>13537</v>
      </c>
      <c r="M607" s="2" t="s">
        <v>6840</v>
      </c>
      <c r="N607" s="60" t="s">
        <v>6972</v>
      </c>
      <c r="O607" s="66" t="s">
        <v>8733</v>
      </c>
      <c r="P607" s="67" t="s">
        <v>4548</v>
      </c>
      <c r="Q607" s="67" t="s">
        <v>1462</v>
      </c>
      <c r="R607" s="67"/>
      <c r="S607" s="67"/>
      <c r="T607" s="67"/>
      <c r="U607" s="67"/>
      <c r="V607" s="67"/>
      <c r="W607" s="67"/>
      <c r="X607" s="67"/>
      <c r="Y607" s="67"/>
    </row>
    <row r="608" spans="1:25" s="2" customFormat="1" ht="16.5" customHeight="1">
      <c r="A608" s="59">
        <v>606</v>
      </c>
      <c r="B608" s="61" t="str">
        <f t="shared" si="63"/>
        <v>hh</v>
      </c>
      <c r="C608" s="61" t="s">
        <v>1686</v>
      </c>
      <c r="D608" s="2" t="s">
        <v>13556</v>
      </c>
      <c r="E608" s="61" t="str">
        <f t="shared" si="64"/>
        <v>h</v>
      </c>
      <c r="F608" s="62" t="str">
        <f t="shared" si="65"/>
        <v>h</v>
      </c>
      <c r="G608" s="62" t="str">
        <f t="shared" si="66"/>
        <v>R</v>
      </c>
      <c r="H608" s="62" t="str">
        <f t="shared" si="67"/>
        <v>R</v>
      </c>
      <c r="I608" s="62">
        <f t="shared" si="68"/>
        <v>17</v>
      </c>
      <c r="J608" s="62">
        <f t="shared" si="69"/>
        <v>17</v>
      </c>
      <c r="K608" s="81">
        <v>3.5091771345202897E-4</v>
      </c>
      <c r="L608" s="2" t="s">
        <v>6888</v>
      </c>
      <c r="M608" s="2" t="s">
        <v>6950</v>
      </c>
      <c r="N608" s="60" t="s">
        <v>6972</v>
      </c>
      <c r="O608" s="66" t="s">
        <v>10733</v>
      </c>
      <c r="P608" s="67" t="s">
        <v>6687</v>
      </c>
      <c r="Q608" s="67" t="s">
        <v>1691</v>
      </c>
      <c r="R608" s="67"/>
      <c r="S608" s="67"/>
      <c r="T608" s="67"/>
      <c r="U608" s="67"/>
      <c r="V608" s="67"/>
      <c r="W608" s="67"/>
      <c r="X608" s="67"/>
      <c r="Y608" s="67"/>
    </row>
    <row r="609" spans="1:25" s="2" customFormat="1" ht="16.5" customHeight="1">
      <c r="A609" s="59">
        <v>607</v>
      </c>
      <c r="B609" s="61" t="str">
        <f t="shared" si="63"/>
        <v>eg</v>
      </c>
      <c r="C609" s="61" t="s">
        <v>5730</v>
      </c>
      <c r="D609" s="2" t="s">
        <v>13569</v>
      </c>
      <c r="E609" s="61" t="str">
        <f t="shared" si="64"/>
        <v>e</v>
      </c>
      <c r="F609" s="62" t="str">
        <f t="shared" si="65"/>
        <v>g</v>
      </c>
      <c r="G609" s="62" t="str">
        <f t="shared" si="66"/>
        <v>L</v>
      </c>
      <c r="H609" s="62" t="str">
        <f t="shared" si="67"/>
        <v>L</v>
      </c>
      <c r="I609" s="62">
        <f t="shared" si="68"/>
        <v>7</v>
      </c>
      <c r="J609" s="62">
        <f t="shared" si="69"/>
        <v>14</v>
      </c>
      <c r="K609" s="81">
        <v>3.5059557058107998E-4</v>
      </c>
      <c r="L609" s="2" t="s">
        <v>6885</v>
      </c>
      <c r="M609" s="2" t="s">
        <v>13767</v>
      </c>
      <c r="N609" s="60" t="s">
        <v>6978</v>
      </c>
      <c r="O609" s="66" t="s">
        <v>7461</v>
      </c>
      <c r="P609" s="67" t="s">
        <v>2396</v>
      </c>
      <c r="Q609" s="67" t="s">
        <v>824</v>
      </c>
      <c r="R609" s="67"/>
      <c r="S609" s="67"/>
      <c r="T609" s="67"/>
      <c r="U609" s="67"/>
      <c r="V609" s="67"/>
      <c r="W609" s="67"/>
      <c r="X609" s="67"/>
      <c r="Y609" s="67"/>
    </row>
    <row r="610" spans="1:25" s="2" customFormat="1" ht="16.5" customHeight="1">
      <c r="A610" s="59">
        <v>608</v>
      </c>
      <c r="B610" s="61" t="str">
        <f t="shared" si="63"/>
        <v>of</v>
      </c>
      <c r="C610" s="61" t="s">
        <v>4502</v>
      </c>
      <c r="D610" s="2" t="s">
        <v>13538</v>
      </c>
      <c r="E610" s="61" t="str">
        <f t="shared" si="64"/>
        <v>o</v>
      </c>
      <c r="F610" s="62" t="str">
        <f t="shared" si="65"/>
        <v>f</v>
      </c>
      <c r="G610" s="62" t="str">
        <f t="shared" si="66"/>
        <v>R</v>
      </c>
      <c r="H610" s="62" t="str">
        <f t="shared" si="67"/>
        <v>L</v>
      </c>
      <c r="I610" s="62">
        <f t="shared" si="68"/>
        <v>24</v>
      </c>
      <c r="J610" s="62">
        <f t="shared" si="69"/>
        <v>11</v>
      </c>
      <c r="K610" s="81">
        <v>3.5034176104639295E-4</v>
      </c>
      <c r="L610" s="2" t="s">
        <v>14018</v>
      </c>
      <c r="M610" s="2" t="s">
        <v>13510</v>
      </c>
      <c r="N610" s="60" t="s">
        <v>6797</v>
      </c>
      <c r="O610" s="66" t="s">
        <v>4502</v>
      </c>
      <c r="P610" s="67" t="s">
        <v>4502</v>
      </c>
      <c r="Q610" s="67"/>
      <c r="R610" s="67"/>
      <c r="S610" s="67"/>
      <c r="T610" s="67"/>
      <c r="U610" s="67"/>
      <c r="V610" s="67"/>
      <c r="W610" s="67"/>
      <c r="X610" s="67"/>
      <c r="Y610" s="67"/>
    </row>
    <row r="611" spans="1:25" s="2" customFormat="1" ht="16.5" customHeight="1">
      <c r="A611" s="59">
        <v>609</v>
      </c>
      <c r="B611" s="61" t="str">
        <f t="shared" si="63"/>
        <v>ei</v>
      </c>
      <c r="C611" s="61" t="s">
        <v>5812</v>
      </c>
      <c r="D611" s="2" t="s">
        <v>6920</v>
      </c>
      <c r="E611" s="61" t="str">
        <f t="shared" si="64"/>
        <v>e</v>
      </c>
      <c r="F611" s="62" t="str">
        <f t="shared" si="65"/>
        <v>i</v>
      </c>
      <c r="G611" s="62" t="str">
        <f t="shared" si="66"/>
        <v>L</v>
      </c>
      <c r="H611" s="62" t="str">
        <f t="shared" si="67"/>
        <v>R</v>
      </c>
      <c r="I611" s="62">
        <f t="shared" si="68"/>
        <v>7</v>
      </c>
      <c r="J611" s="62">
        <f t="shared" si="69"/>
        <v>22</v>
      </c>
      <c r="K611" s="81">
        <v>3.4992525309203464E-4</v>
      </c>
      <c r="L611" s="2" t="s">
        <v>6876</v>
      </c>
      <c r="M611" s="2" t="s">
        <v>13510</v>
      </c>
      <c r="N611" s="60" t="s">
        <v>6972</v>
      </c>
      <c r="O611" s="66" t="s">
        <v>11612</v>
      </c>
      <c r="P611" s="67" t="s">
        <v>4221</v>
      </c>
      <c r="Q611" s="67" t="s">
        <v>5810</v>
      </c>
      <c r="R611" s="67"/>
      <c r="S611" s="67"/>
      <c r="T611" s="67"/>
      <c r="U611" s="67"/>
      <c r="V611" s="67"/>
      <c r="W611" s="67"/>
      <c r="X611" s="67"/>
      <c r="Y611" s="67"/>
    </row>
    <row r="612" spans="1:25" s="2" customFormat="1" ht="16.5" customHeight="1">
      <c r="A612" s="59">
        <v>610</v>
      </c>
      <c r="B612" s="61" t="str">
        <f t="shared" si="63"/>
        <v>di</v>
      </c>
      <c r="C612" s="61" t="s">
        <v>916</v>
      </c>
      <c r="D612" s="2" t="s">
        <v>6928</v>
      </c>
      <c r="E612" s="61" t="str">
        <f t="shared" si="64"/>
        <v>d</v>
      </c>
      <c r="F612" s="62" t="str">
        <f t="shared" si="65"/>
        <v>i</v>
      </c>
      <c r="G612" s="62" t="str">
        <f t="shared" si="66"/>
        <v>L</v>
      </c>
      <c r="H612" s="62" t="str">
        <f t="shared" si="67"/>
        <v>R</v>
      </c>
      <c r="I612" s="62">
        <f t="shared" si="68"/>
        <v>8</v>
      </c>
      <c r="J612" s="62">
        <f t="shared" si="69"/>
        <v>22</v>
      </c>
      <c r="K612" s="81">
        <v>3.4947945942213557E-4</v>
      </c>
      <c r="L612" s="2" t="s">
        <v>13508</v>
      </c>
      <c r="M612" s="2" t="s">
        <v>13510</v>
      </c>
      <c r="N612" s="60" t="s">
        <v>6972</v>
      </c>
      <c r="O612" s="66" t="s">
        <v>11482</v>
      </c>
      <c r="P612" s="67" t="s">
        <v>4221</v>
      </c>
      <c r="Q612" s="67" t="s">
        <v>4514</v>
      </c>
      <c r="R612" s="67" t="s">
        <v>6776</v>
      </c>
      <c r="S612" s="67"/>
      <c r="T612" s="67"/>
      <c r="U612" s="67"/>
      <c r="V612" s="67"/>
      <c r="W612" s="67"/>
      <c r="X612" s="67"/>
      <c r="Y612" s="67"/>
    </row>
    <row r="613" spans="1:25" s="2" customFormat="1" ht="16.5" customHeight="1">
      <c r="A613" s="59">
        <v>611</v>
      </c>
      <c r="B613" s="61" t="str">
        <f t="shared" si="63"/>
        <v>mb</v>
      </c>
      <c r="C613" s="61" t="s">
        <v>3436</v>
      </c>
      <c r="D613" s="2" t="s">
        <v>6957</v>
      </c>
      <c r="E613" s="61" t="str">
        <f t="shared" si="64"/>
        <v>m</v>
      </c>
      <c r="F613" s="62" t="str">
        <f t="shared" si="65"/>
        <v>b</v>
      </c>
      <c r="G613" s="62" t="str">
        <f t="shared" si="66"/>
        <v>R</v>
      </c>
      <c r="H613" s="62" t="str">
        <f t="shared" si="67"/>
        <v>L</v>
      </c>
      <c r="I613" s="62">
        <f t="shared" si="68"/>
        <v>21</v>
      </c>
      <c r="J613" s="62">
        <f t="shared" si="69"/>
        <v>15</v>
      </c>
      <c r="K613" s="81">
        <v>3.4918009432994055E-4</v>
      </c>
      <c r="L613" s="2" t="s">
        <v>6877</v>
      </c>
      <c r="M613" s="2" t="s">
        <v>6879</v>
      </c>
      <c r="N613" s="60" t="s">
        <v>6972</v>
      </c>
      <c r="O613" s="66" t="s">
        <v>10428</v>
      </c>
      <c r="P613" s="67" t="s">
        <v>3474</v>
      </c>
      <c r="Q613" s="67" t="s">
        <v>426</v>
      </c>
      <c r="R613" s="67" t="s">
        <v>4241</v>
      </c>
      <c r="S613" s="67" t="s">
        <v>824</v>
      </c>
      <c r="T613" s="67"/>
      <c r="U613" s="67"/>
      <c r="V613" s="67"/>
      <c r="W613" s="67"/>
      <c r="X613" s="67"/>
      <c r="Y613" s="67"/>
    </row>
    <row r="614" spans="1:25" s="2" customFormat="1" ht="16.5" customHeight="1">
      <c r="A614" s="59">
        <v>612</v>
      </c>
      <c r="B614" s="61" t="str">
        <f t="shared" si="63"/>
        <v>pu</v>
      </c>
      <c r="C614" s="61" t="s">
        <v>3873</v>
      </c>
      <c r="D614" s="2" t="s">
        <v>6958</v>
      </c>
      <c r="E614" s="61" t="str">
        <f t="shared" si="64"/>
        <v>p</v>
      </c>
      <c r="F614" s="62" t="str">
        <f t="shared" si="65"/>
        <v>u</v>
      </c>
      <c r="G614" s="62" t="str">
        <f t="shared" si="66"/>
        <v>R</v>
      </c>
      <c r="H614" s="62" t="str">
        <f t="shared" si="67"/>
        <v>R</v>
      </c>
      <c r="I614" s="62">
        <f t="shared" si="68"/>
        <v>26</v>
      </c>
      <c r="J614" s="62">
        <f t="shared" si="69"/>
        <v>19</v>
      </c>
      <c r="K614" s="81">
        <v>3.476865228373589E-4</v>
      </c>
      <c r="L614" s="2" t="s">
        <v>6881</v>
      </c>
      <c r="M614" s="2" t="s">
        <v>13512</v>
      </c>
      <c r="N614" s="60" t="s">
        <v>6797</v>
      </c>
      <c r="O614" s="66" t="s">
        <v>12794</v>
      </c>
      <c r="P614" s="67" t="s">
        <v>6963</v>
      </c>
      <c r="Q614" s="67" t="s">
        <v>5794</v>
      </c>
      <c r="R614" s="67" t="s">
        <v>4241</v>
      </c>
      <c r="S614" s="67"/>
      <c r="T614" s="67"/>
      <c r="U614" s="67"/>
      <c r="V614" s="67"/>
      <c r="W614" s="67"/>
      <c r="X614" s="67"/>
      <c r="Y614" s="67"/>
    </row>
    <row r="615" spans="1:25" s="2" customFormat="1" ht="16.5" customHeight="1">
      <c r="A615" s="59">
        <v>613</v>
      </c>
      <c r="B615" s="61" t="str">
        <f t="shared" si="63"/>
        <v>hj</v>
      </c>
      <c r="C615" s="61" t="s">
        <v>1742</v>
      </c>
      <c r="D615" s="2" t="s">
        <v>13557</v>
      </c>
      <c r="E615" s="61" t="str">
        <f t="shared" si="64"/>
        <v>h</v>
      </c>
      <c r="F615" s="62" t="str">
        <f t="shared" si="65"/>
        <v>j</v>
      </c>
      <c r="G615" s="62" t="str">
        <f t="shared" si="66"/>
        <v>R</v>
      </c>
      <c r="H615" s="62" t="str">
        <f t="shared" si="67"/>
        <v>R</v>
      </c>
      <c r="I615" s="62">
        <f t="shared" si="68"/>
        <v>17</v>
      </c>
      <c r="J615" s="62">
        <f t="shared" si="69"/>
        <v>20</v>
      </c>
      <c r="K615" s="81">
        <v>3.4754334822804825E-4</v>
      </c>
      <c r="L615" s="2" t="s">
        <v>6888</v>
      </c>
      <c r="M615" s="2" t="s">
        <v>6840</v>
      </c>
      <c r="N615" s="60" t="s">
        <v>6797</v>
      </c>
      <c r="O615" s="66" t="s">
        <v>10923</v>
      </c>
      <c r="P615" s="67" t="s">
        <v>2637</v>
      </c>
      <c r="Q615" s="67" t="s">
        <v>5807</v>
      </c>
      <c r="R615" s="67" t="s">
        <v>6774</v>
      </c>
      <c r="S615" s="67"/>
      <c r="T615" s="67"/>
      <c r="U615" s="67"/>
      <c r="V615" s="67"/>
      <c r="W615" s="67"/>
      <c r="X615" s="67"/>
      <c r="Y615" s="67"/>
    </row>
    <row r="616" spans="1:25" s="2" customFormat="1" ht="16.5" customHeight="1">
      <c r="A616" s="59">
        <v>614</v>
      </c>
      <c r="B616" s="61" t="str">
        <f t="shared" si="63"/>
        <v>jd</v>
      </c>
      <c r="C616" s="61" t="s">
        <v>2091</v>
      </c>
      <c r="D616" s="2" t="s">
        <v>6811</v>
      </c>
      <c r="E616" s="61" t="str">
        <f t="shared" si="64"/>
        <v>j</v>
      </c>
      <c r="F616" s="62" t="str">
        <f t="shared" si="65"/>
        <v>d</v>
      </c>
      <c r="G616" s="62" t="str">
        <f t="shared" si="66"/>
        <v>R</v>
      </c>
      <c r="H616" s="62" t="str">
        <f t="shared" si="67"/>
        <v>L</v>
      </c>
      <c r="I616" s="62">
        <f t="shared" si="68"/>
        <v>20</v>
      </c>
      <c r="J616" s="62">
        <f t="shared" si="69"/>
        <v>8</v>
      </c>
      <c r="K616" s="81">
        <v>3.4691858629651084E-4</v>
      </c>
      <c r="L616" s="2" t="s">
        <v>6887</v>
      </c>
      <c r="M616" s="2" t="s">
        <v>13510</v>
      </c>
      <c r="N616" s="60" t="s">
        <v>7139</v>
      </c>
      <c r="O616" s="66" t="s">
        <v>13251</v>
      </c>
      <c r="P616" s="67" t="s">
        <v>4641</v>
      </c>
      <c r="Q616" s="67" t="s">
        <v>3348</v>
      </c>
      <c r="R616" s="67" t="s">
        <v>6765</v>
      </c>
      <c r="S616" s="67"/>
      <c r="T616" s="67"/>
      <c r="U616" s="67"/>
      <c r="V616" s="67"/>
      <c r="W616" s="67"/>
      <c r="X616" s="67"/>
      <c r="Y616" s="67"/>
    </row>
    <row r="617" spans="1:25" s="2" customFormat="1" ht="16.5" customHeight="1">
      <c r="A617" s="59">
        <v>615</v>
      </c>
      <c r="B617" s="61" t="str">
        <f t="shared" si="63"/>
        <v>ul</v>
      </c>
      <c r="C617" s="61" t="s">
        <v>6526</v>
      </c>
      <c r="D617" s="2" t="s">
        <v>13550</v>
      </c>
      <c r="E617" s="61" t="str">
        <f t="shared" si="64"/>
        <v>u</v>
      </c>
      <c r="F617" s="62" t="str">
        <f t="shared" si="65"/>
        <v>l</v>
      </c>
      <c r="G617" s="62" t="str">
        <f t="shared" si="66"/>
        <v>R</v>
      </c>
      <c r="H617" s="62" t="str">
        <f t="shared" si="67"/>
        <v>R</v>
      </c>
      <c r="I617" s="62">
        <f t="shared" si="68"/>
        <v>19</v>
      </c>
      <c r="J617" s="62">
        <f t="shared" si="69"/>
        <v>25</v>
      </c>
      <c r="K617" s="81">
        <v>3.4678191962398704E-4</v>
      </c>
      <c r="L617" s="2" t="s">
        <v>13537</v>
      </c>
      <c r="M617" s="2" t="s">
        <v>6908</v>
      </c>
      <c r="N617" s="60" t="s">
        <v>6972</v>
      </c>
      <c r="O617" s="66" t="s">
        <v>13167</v>
      </c>
      <c r="P617" s="67" t="s">
        <v>4641</v>
      </c>
      <c r="Q617" s="67" t="s">
        <v>6473</v>
      </c>
      <c r="R617" s="67" t="s">
        <v>14494</v>
      </c>
      <c r="S617" s="67"/>
      <c r="T617" s="67"/>
      <c r="U617" s="67"/>
      <c r="V617" s="67"/>
      <c r="W617" s="67"/>
      <c r="X617" s="67"/>
      <c r="Y617" s="67"/>
    </row>
    <row r="618" spans="1:25" s="2" customFormat="1" ht="16.5" customHeight="1">
      <c r="A618" s="59">
        <v>616</v>
      </c>
      <c r="B618" s="61" t="str">
        <f t="shared" si="63"/>
        <v>fh</v>
      </c>
      <c r="C618" s="61" t="s">
        <v>1226</v>
      </c>
      <c r="D618" s="2" t="s">
        <v>13575</v>
      </c>
      <c r="E618" s="61" t="str">
        <f t="shared" si="64"/>
        <v>f</v>
      </c>
      <c r="F618" s="62" t="str">
        <f t="shared" si="65"/>
        <v>h</v>
      </c>
      <c r="G618" s="62" t="str">
        <f t="shared" si="66"/>
        <v>L</v>
      </c>
      <c r="H618" s="62" t="str">
        <f t="shared" si="67"/>
        <v>R</v>
      </c>
      <c r="I618" s="62">
        <f t="shared" si="68"/>
        <v>11</v>
      </c>
      <c r="J618" s="62">
        <f t="shared" si="69"/>
        <v>17</v>
      </c>
      <c r="K618" s="81">
        <v>3.4654763389966052E-4</v>
      </c>
      <c r="L618" s="2" t="s">
        <v>6886</v>
      </c>
      <c r="M618" s="2" t="s">
        <v>13767</v>
      </c>
      <c r="N618" s="60" t="s">
        <v>6972</v>
      </c>
      <c r="O618" s="66" t="s">
        <v>9267</v>
      </c>
      <c r="P618" s="67" t="s">
        <v>5680</v>
      </c>
      <c r="Q618" s="67" t="s">
        <v>1214</v>
      </c>
      <c r="R618" s="67"/>
      <c r="S618" s="67"/>
      <c r="T618" s="67"/>
      <c r="U618" s="67"/>
      <c r="V618" s="67"/>
      <c r="W618" s="67"/>
      <c r="X618" s="67"/>
      <c r="Y618" s="67"/>
    </row>
    <row r="619" spans="1:25" s="2" customFormat="1" ht="16.5" customHeight="1">
      <c r="A619" s="59">
        <v>617</v>
      </c>
      <c r="B619" s="61" t="str">
        <f t="shared" si="63"/>
        <v>b;</v>
      </c>
      <c r="C619" s="61" t="s">
        <v>325</v>
      </c>
      <c r="D619" s="2" t="s">
        <v>13630</v>
      </c>
      <c r="E619" s="61" t="str">
        <f t="shared" si="64"/>
        <v>b</v>
      </c>
      <c r="F619" s="62" t="str">
        <f t="shared" si="65"/>
        <v>;</v>
      </c>
      <c r="G619" s="62" t="str">
        <f t="shared" si="66"/>
        <v>L</v>
      </c>
      <c r="H619" s="62" t="str">
        <f t="shared" si="67"/>
        <v>R</v>
      </c>
      <c r="I619" s="62">
        <f t="shared" si="68"/>
        <v>15</v>
      </c>
      <c r="J619" s="62">
        <f t="shared" si="69"/>
        <v>27</v>
      </c>
      <c r="K619" s="81">
        <v>3.4643374500589063E-4</v>
      </c>
      <c r="L619" s="2" t="s">
        <v>6880</v>
      </c>
      <c r="M619" s="2" t="s">
        <v>14095</v>
      </c>
      <c r="N619" s="60" t="s">
        <v>6797</v>
      </c>
      <c r="O619" s="66" t="s">
        <v>9480</v>
      </c>
      <c r="P619" s="67" t="s">
        <v>4108</v>
      </c>
      <c r="Q619" s="67" t="s">
        <v>72</v>
      </c>
      <c r="R619" s="67"/>
      <c r="S619" s="67"/>
      <c r="T619" s="67"/>
      <c r="U619" s="67"/>
      <c r="V619" s="67"/>
      <c r="W619" s="67"/>
      <c r="X619" s="67"/>
      <c r="Y619" s="67"/>
    </row>
    <row r="620" spans="1:25" s="2" customFormat="1" ht="16.5" customHeight="1">
      <c r="A620" s="59">
        <v>618</v>
      </c>
      <c r="B620" s="61" t="str">
        <f t="shared" si="63"/>
        <v>eg</v>
      </c>
      <c r="C620" s="61" t="s">
        <v>5748</v>
      </c>
      <c r="D620" s="2" t="s">
        <v>13569</v>
      </c>
      <c r="E620" s="61" t="str">
        <f t="shared" si="64"/>
        <v>e</v>
      </c>
      <c r="F620" s="62" t="str">
        <f t="shared" si="65"/>
        <v>g</v>
      </c>
      <c r="G620" s="62" t="str">
        <f t="shared" si="66"/>
        <v>L</v>
      </c>
      <c r="H620" s="62" t="str">
        <f t="shared" si="67"/>
        <v>L</v>
      </c>
      <c r="I620" s="62">
        <f t="shared" si="68"/>
        <v>7</v>
      </c>
      <c r="J620" s="62">
        <f t="shared" si="69"/>
        <v>14</v>
      </c>
      <c r="K620" s="81">
        <v>3.4596842752563105E-4</v>
      </c>
      <c r="L620" s="2" t="s">
        <v>6885</v>
      </c>
      <c r="M620" s="2" t="s">
        <v>13767</v>
      </c>
      <c r="N620" s="60" t="s">
        <v>6797</v>
      </c>
      <c r="O620" s="66" t="s">
        <v>9821</v>
      </c>
      <c r="P620" s="67" t="s">
        <v>14511</v>
      </c>
      <c r="Q620" s="67" t="s">
        <v>6776</v>
      </c>
      <c r="R620" s="67" t="s">
        <v>14504</v>
      </c>
      <c r="S620" s="67"/>
      <c r="T620" s="67"/>
      <c r="U620" s="67"/>
      <c r="V620" s="67"/>
      <c r="W620" s="67"/>
      <c r="X620" s="67"/>
      <c r="Y620" s="67"/>
    </row>
    <row r="621" spans="1:25" s="2" customFormat="1" ht="16.5" customHeight="1">
      <c r="A621" s="59">
        <v>619</v>
      </c>
      <c r="B621" s="61" t="str">
        <f t="shared" si="63"/>
        <v>uw</v>
      </c>
      <c r="C621" s="61" t="s">
        <v>6329</v>
      </c>
      <c r="D621" s="2" t="s">
        <v>13592</v>
      </c>
      <c r="E621" s="61" t="str">
        <f t="shared" si="64"/>
        <v>u</v>
      </c>
      <c r="F621" s="62" t="str">
        <f t="shared" si="65"/>
        <v>w</v>
      </c>
      <c r="G621" s="62" t="str">
        <f t="shared" si="66"/>
        <v>R</v>
      </c>
      <c r="H621" s="62" t="str">
        <f t="shared" si="67"/>
        <v>L</v>
      </c>
      <c r="I621" s="62">
        <f t="shared" si="68"/>
        <v>19</v>
      </c>
      <c r="J621" s="62">
        <f t="shared" si="69"/>
        <v>4</v>
      </c>
      <c r="K621" s="81">
        <v>3.4240207816643828E-4</v>
      </c>
      <c r="L621" s="2" t="s">
        <v>13537</v>
      </c>
      <c r="M621" s="2" t="s">
        <v>6841</v>
      </c>
      <c r="N621" s="60" t="s">
        <v>6797</v>
      </c>
      <c r="O621" s="66" t="s">
        <v>11270</v>
      </c>
      <c r="P621" s="67" t="s">
        <v>6970</v>
      </c>
      <c r="Q621" s="67" t="s">
        <v>2637</v>
      </c>
      <c r="R621" s="67"/>
      <c r="S621" s="67"/>
      <c r="T621" s="67"/>
      <c r="U621" s="67"/>
      <c r="V621" s="67"/>
      <c r="W621" s="67"/>
      <c r="X621" s="67"/>
      <c r="Y621" s="67"/>
    </row>
    <row r="622" spans="1:25" s="2" customFormat="1" ht="16.5" customHeight="1">
      <c r="A622" s="59">
        <v>620</v>
      </c>
      <c r="B622" s="61" t="str">
        <f t="shared" si="63"/>
        <v>qi</v>
      </c>
      <c r="C622" s="61" t="s">
        <v>3881</v>
      </c>
      <c r="D622" s="2" t="s">
        <v>6935</v>
      </c>
      <c r="E622" s="61" t="str">
        <f t="shared" si="64"/>
        <v>q</v>
      </c>
      <c r="F622" s="62" t="str">
        <f t="shared" si="65"/>
        <v>i</v>
      </c>
      <c r="G622" s="62" t="str">
        <f t="shared" si="66"/>
        <v>L</v>
      </c>
      <c r="H622" s="62" t="str">
        <f t="shared" si="67"/>
        <v>R</v>
      </c>
      <c r="I622" s="62">
        <f t="shared" si="68"/>
        <v>1</v>
      </c>
      <c r="J622" s="62">
        <f t="shared" si="69"/>
        <v>22</v>
      </c>
      <c r="K622" s="81">
        <v>3.4173826861417974E-4</v>
      </c>
      <c r="L622" s="2" t="s">
        <v>13511</v>
      </c>
      <c r="M622" s="2" t="s">
        <v>13510</v>
      </c>
      <c r="N622" s="60" t="s">
        <v>6978</v>
      </c>
      <c r="O622" s="66" t="s">
        <v>3881</v>
      </c>
      <c r="P622" s="67" t="s">
        <v>3881</v>
      </c>
      <c r="Q622" s="67"/>
      <c r="R622" s="67"/>
      <c r="S622" s="67"/>
      <c r="T622" s="67"/>
      <c r="U622" s="67"/>
      <c r="V622" s="67"/>
      <c r="W622" s="67"/>
      <c r="X622" s="67"/>
      <c r="Y622" s="67"/>
    </row>
    <row r="623" spans="1:25" s="2" customFormat="1" ht="16.5" customHeight="1">
      <c r="A623" s="59">
        <v>621</v>
      </c>
      <c r="B623" s="61" t="str">
        <f t="shared" si="63"/>
        <v>ek</v>
      </c>
      <c r="C623" s="61" t="s">
        <v>5929</v>
      </c>
      <c r="D623" s="2" t="s">
        <v>13618</v>
      </c>
      <c r="E623" s="61" t="str">
        <f t="shared" si="64"/>
        <v>e</v>
      </c>
      <c r="F623" s="62" t="str">
        <f t="shared" si="65"/>
        <v>k</v>
      </c>
      <c r="G623" s="62" t="str">
        <f t="shared" si="66"/>
        <v>L</v>
      </c>
      <c r="H623" s="62" t="str">
        <f t="shared" si="67"/>
        <v>R</v>
      </c>
      <c r="I623" s="62">
        <f t="shared" si="68"/>
        <v>7</v>
      </c>
      <c r="J623" s="62">
        <f t="shared" si="69"/>
        <v>23</v>
      </c>
      <c r="K623" s="81">
        <v>3.4172850670899949E-4</v>
      </c>
      <c r="L623" s="2" t="s">
        <v>6885</v>
      </c>
      <c r="M623" s="2" t="s">
        <v>13530</v>
      </c>
      <c r="N623" s="60" t="s">
        <v>6972</v>
      </c>
      <c r="O623" s="66" t="s">
        <v>9731</v>
      </c>
      <c r="P623" s="67" t="s">
        <v>2324</v>
      </c>
      <c r="Q623" s="67" t="s">
        <v>1498</v>
      </c>
      <c r="R623" s="67"/>
      <c r="S623" s="67"/>
      <c r="T623" s="67"/>
      <c r="U623" s="67"/>
      <c r="V623" s="67"/>
      <c r="W623" s="67"/>
      <c r="X623" s="67"/>
      <c r="Y623" s="67"/>
    </row>
    <row r="624" spans="1:25" s="2" customFormat="1" ht="16.5" customHeight="1">
      <c r="A624" s="59">
        <v>622</v>
      </c>
      <c r="B624" s="61" t="str">
        <f t="shared" si="63"/>
        <v>is</v>
      </c>
      <c r="C624" s="61" t="s">
        <v>652</v>
      </c>
      <c r="D624" s="2" t="s">
        <v>13548</v>
      </c>
      <c r="E624" s="61" t="str">
        <f t="shared" si="64"/>
        <v>i</v>
      </c>
      <c r="F624" s="62" t="str">
        <f t="shared" si="65"/>
        <v>s</v>
      </c>
      <c r="G624" s="62" t="str">
        <f t="shared" si="66"/>
        <v>R</v>
      </c>
      <c r="H624" s="62" t="str">
        <f t="shared" si="67"/>
        <v>L</v>
      </c>
      <c r="I624" s="62">
        <f t="shared" si="68"/>
        <v>22</v>
      </c>
      <c r="J624" s="62">
        <f t="shared" si="69"/>
        <v>5</v>
      </c>
      <c r="K624" s="81">
        <v>3.4135104637536231E-4</v>
      </c>
      <c r="L624" s="2" t="s">
        <v>14016</v>
      </c>
      <c r="M624" s="2" t="s">
        <v>13512</v>
      </c>
      <c r="N624" s="60" t="s">
        <v>6972</v>
      </c>
      <c r="O624" s="66" t="s">
        <v>13141</v>
      </c>
      <c r="P624" s="67" t="s">
        <v>5808</v>
      </c>
      <c r="Q624" s="67" t="s">
        <v>881</v>
      </c>
      <c r="R624" s="67"/>
      <c r="S624" s="67"/>
      <c r="T624" s="67"/>
      <c r="U624" s="67"/>
      <c r="V624" s="67"/>
      <c r="W624" s="67"/>
      <c r="X624" s="67"/>
      <c r="Y624" s="67"/>
    </row>
    <row r="625" spans="1:25" s="2" customFormat="1" ht="16.5" customHeight="1">
      <c r="A625" s="59">
        <v>623</v>
      </c>
      <c r="B625" s="61" t="str">
        <f t="shared" si="63"/>
        <v>ls</v>
      </c>
      <c r="C625" s="61" t="s">
        <v>3042</v>
      </c>
      <c r="D625" s="2" t="s">
        <v>13635</v>
      </c>
      <c r="E625" s="61" t="str">
        <f t="shared" si="64"/>
        <v>l</v>
      </c>
      <c r="F625" s="62" t="str">
        <f t="shared" si="65"/>
        <v>s</v>
      </c>
      <c r="G625" s="62" t="str">
        <f t="shared" si="66"/>
        <v>R</v>
      </c>
      <c r="H625" s="62" t="str">
        <f t="shared" si="67"/>
        <v>L</v>
      </c>
      <c r="I625" s="62">
        <f t="shared" si="68"/>
        <v>25</v>
      </c>
      <c r="J625" s="62">
        <f t="shared" si="69"/>
        <v>5</v>
      </c>
      <c r="K625" s="81">
        <v>3.4087271302152896E-4</v>
      </c>
      <c r="L625" s="2" t="s">
        <v>6889</v>
      </c>
      <c r="M625" s="2" t="s">
        <v>14095</v>
      </c>
      <c r="N625" s="60" t="s">
        <v>6797</v>
      </c>
      <c r="O625" s="66" t="s">
        <v>10885</v>
      </c>
      <c r="P625" s="67" t="s">
        <v>2637</v>
      </c>
      <c r="Q625" s="67" t="s">
        <v>2875</v>
      </c>
      <c r="R625" s="67"/>
      <c r="S625" s="67"/>
      <c r="T625" s="67"/>
      <c r="U625" s="67"/>
      <c r="V625" s="67"/>
      <c r="W625" s="67"/>
      <c r="X625" s="67"/>
      <c r="Y625" s="67"/>
    </row>
    <row r="626" spans="1:25" s="2" customFormat="1" ht="16.5" customHeight="1">
      <c r="A626" s="59">
        <v>624</v>
      </c>
      <c r="B626" s="61" t="str">
        <f t="shared" si="63"/>
        <v>ph</v>
      </c>
      <c r="C626" s="61" t="s">
        <v>3674</v>
      </c>
      <c r="D626" s="2" t="s">
        <v>13693</v>
      </c>
      <c r="E626" s="61" t="str">
        <f t="shared" si="64"/>
        <v>p</v>
      </c>
      <c r="F626" s="62" t="str">
        <f t="shared" si="65"/>
        <v>h</v>
      </c>
      <c r="G626" s="62" t="str">
        <f t="shared" si="66"/>
        <v>R</v>
      </c>
      <c r="H626" s="62" t="str">
        <f t="shared" si="67"/>
        <v>R</v>
      </c>
      <c r="I626" s="62">
        <f t="shared" si="68"/>
        <v>26</v>
      </c>
      <c r="J626" s="62">
        <f t="shared" si="69"/>
        <v>17</v>
      </c>
      <c r="K626" s="81">
        <v>3.374527922400403E-4</v>
      </c>
      <c r="L626" s="2" t="s">
        <v>6881</v>
      </c>
      <c r="M626" s="2" t="s">
        <v>6950</v>
      </c>
      <c r="N626" s="60" t="s">
        <v>7054</v>
      </c>
      <c r="O626" s="66" t="s">
        <v>14349</v>
      </c>
      <c r="P626" s="67" t="s">
        <v>4621</v>
      </c>
      <c r="Q626" s="67" t="s">
        <v>6807</v>
      </c>
      <c r="R626" s="67" t="s">
        <v>14468</v>
      </c>
      <c r="S626" s="67"/>
      <c r="T626" s="67"/>
      <c r="U626" s="67"/>
      <c r="V626" s="67"/>
      <c r="W626" s="67"/>
      <c r="X626" s="67"/>
      <c r="Y626" s="67"/>
    </row>
    <row r="627" spans="1:25" s="2" customFormat="1" ht="16.5" customHeight="1">
      <c r="A627" s="59">
        <v>625</v>
      </c>
      <c r="B627" s="61" t="str">
        <f t="shared" si="63"/>
        <v>ia</v>
      </c>
      <c r="C627" s="61" t="s">
        <v>450</v>
      </c>
      <c r="D627" s="2" t="s">
        <v>6827</v>
      </c>
      <c r="E627" s="61" t="str">
        <f t="shared" si="64"/>
        <v>i</v>
      </c>
      <c r="F627" s="62" t="str">
        <f t="shared" si="65"/>
        <v>a</v>
      </c>
      <c r="G627" s="62" t="str">
        <f t="shared" si="66"/>
        <v>R</v>
      </c>
      <c r="H627" s="62" t="str">
        <f t="shared" si="67"/>
        <v>L</v>
      </c>
      <c r="I627" s="62">
        <f t="shared" si="68"/>
        <v>22</v>
      </c>
      <c r="J627" s="62">
        <f t="shared" si="69"/>
        <v>2</v>
      </c>
      <c r="K627" s="81">
        <v>3.3690612554994505E-4</v>
      </c>
      <c r="L627" s="2" t="s">
        <v>14016</v>
      </c>
      <c r="M627" s="2" t="s">
        <v>6875</v>
      </c>
      <c r="N627" s="60" t="s">
        <v>13944</v>
      </c>
      <c r="O627" s="66" t="s">
        <v>7360</v>
      </c>
      <c r="P627" s="67" t="s">
        <v>3366</v>
      </c>
      <c r="Q627" s="67" t="s">
        <v>5242</v>
      </c>
      <c r="R627" s="67" t="s">
        <v>6041</v>
      </c>
      <c r="S627" s="67" t="s">
        <v>4519</v>
      </c>
      <c r="T627" s="67"/>
      <c r="U627" s="67"/>
      <c r="V627" s="67"/>
      <c r="W627" s="67"/>
      <c r="X627" s="67"/>
      <c r="Y627" s="67"/>
    </row>
    <row r="628" spans="1:25" s="2" customFormat="1" ht="16.5" customHeight="1">
      <c r="A628" s="59">
        <v>626</v>
      </c>
      <c r="B628" s="61" t="str">
        <f t="shared" si="63"/>
        <v>ao</v>
      </c>
      <c r="C628" s="61" t="s">
        <v>67</v>
      </c>
      <c r="D628" s="2" t="s">
        <v>6840</v>
      </c>
      <c r="E628" s="61" t="str">
        <f t="shared" si="64"/>
        <v>a</v>
      </c>
      <c r="F628" s="62" t="str">
        <f t="shared" si="65"/>
        <v>o</v>
      </c>
      <c r="G628" s="62" t="str">
        <f t="shared" si="66"/>
        <v>L</v>
      </c>
      <c r="H628" s="62" t="str">
        <f t="shared" si="67"/>
        <v>R</v>
      </c>
      <c r="I628" s="62">
        <f t="shared" si="68"/>
        <v>2</v>
      </c>
      <c r="J628" s="62">
        <f t="shared" si="69"/>
        <v>24</v>
      </c>
      <c r="K628" s="81">
        <v>3.3682477634010944E-4</v>
      </c>
      <c r="L628" s="2" t="s">
        <v>6875</v>
      </c>
      <c r="M628" s="2" t="s">
        <v>6879</v>
      </c>
      <c r="N628" s="60" t="s">
        <v>6797</v>
      </c>
      <c r="O628" s="66" t="s">
        <v>11103</v>
      </c>
      <c r="P628" s="67" t="s">
        <v>3812</v>
      </c>
      <c r="Q628" s="2" t="s">
        <v>2396</v>
      </c>
      <c r="R628" s="67" t="s">
        <v>3348</v>
      </c>
      <c r="S628" s="67" t="s">
        <v>824</v>
      </c>
      <c r="T628" s="67"/>
      <c r="U628" s="67"/>
      <c r="V628" s="67"/>
      <c r="W628" s="67"/>
      <c r="X628" s="67"/>
      <c r="Y628" s="67"/>
    </row>
    <row r="629" spans="1:25" s="2" customFormat="1" ht="16.5" customHeight="1">
      <c r="A629" s="59">
        <v>627</v>
      </c>
      <c r="B629" s="61" t="str">
        <f t="shared" si="63"/>
        <v>ut</v>
      </c>
      <c r="C629" s="61" t="s">
        <v>6423</v>
      </c>
      <c r="D629" s="2" t="s">
        <v>13583</v>
      </c>
      <c r="E629" s="61" t="str">
        <f t="shared" si="64"/>
        <v>u</v>
      </c>
      <c r="F629" s="62" t="str">
        <f t="shared" si="65"/>
        <v>t</v>
      </c>
      <c r="G629" s="62" t="str">
        <f t="shared" si="66"/>
        <v>R</v>
      </c>
      <c r="H629" s="62" t="str">
        <f t="shared" si="67"/>
        <v>L</v>
      </c>
      <c r="I629" s="62">
        <f t="shared" si="68"/>
        <v>19</v>
      </c>
      <c r="J629" s="62">
        <f t="shared" si="69"/>
        <v>13</v>
      </c>
      <c r="K629" s="81">
        <v>3.3603731598890087E-4</v>
      </c>
      <c r="L629" s="2" t="s">
        <v>13537</v>
      </c>
      <c r="M629" s="2" t="s">
        <v>6836</v>
      </c>
      <c r="N629" s="60" t="s">
        <v>6972</v>
      </c>
      <c r="O629" s="66" t="s">
        <v>9472</v>
      </c>
      <c r="P629" s="67" t="s">
        <v>2324</v>
      </c>
      <c r="Q629" s="67" t="s">
        <v>4492</v>
      </c>
      <c r="R629" s="67" t="s">
        <v>3476</v>
      </c>
      <c r="S629" s="67" t="s">
        <v>72</v>
      </c>
      <c r="T629" s="67"/>
      <c r="U629" s="67"/>
      <c r="V629" s="67"/>
      <c r="W629" s="67"/>
      <c r="X629" s="67"/>
      <c r="Y629" s="67"/>
    </row>
    <row r="630" spans="1:25" s="2" customFormat="1" ht="16.5" customHeight="1">
      <c r="A630" s="59">
        <v>628</v>
      </c>
      <c r="B630" s="61" t="str">
        <f t="shared" si="63"/>
        <v>th</v>
      </c>
      <c r="C630" s="61" t="s">
        <v>4796</v>
      </c>
      <c r="D630" s="2" t="s">
        <v>13624</v>
      </c>
      <c r="E630" s="61" t="str">
        <f t="shared" si="64"/>
        <v>t</v>
      </c>
      <c r="F630" s="62" t="str">
        <f t="shared" si="65"/>
        <v>h</v>
      </c>
      <c r="G630" s="62" t="str">
        <f t="shared" si="66"/>
        <v>L</v>
      </c>
      <c r="H630" s="62" t="str">
        <f t="shared" si="67"/>
        <v>R</v>
      </c>
      <c r="I630" s="62">
        <f t="shared" si="68"/>
        <v>13</v>
      </c>
      <c r="J630" s="62">
        <f t="shared" si="69"/>
        <v>17</v>
      </c>
      <c r="K630" s="81">
        <v>3.3481382387297342E-4</v>
      </c>
      <c r="L630" s="2" t="s">
        <v>6884</v>
      </c>
      <c r="M630" s="2" t="s">
        <v>6950</v>
      </c>
      <c r="N630" s="60" t="s">
        <v>6797</v>
      </c>
      <c r="O630" s="66" t="s">
        <v>10685</v>
      </c>
      <c r="P630" s="67" t="s">
        <v>824</v>
      </c>
      <c r="Q630" s="67" t="s">
        <v>6776</v>
      </c>
      <c r="R630" s="67" t="s">
        <v>5479</v>
      </c>
      <c r="S630" s="67"/>
      <c r="T630" s="67"/>
      <c r="U630" s="67"/>
      <c r="V630" s="67"/>
      <c r="W630" s="67"/>
      <c r="X630" s="67"/>
      <c r="Y630" s="67"/>
    </row>
    <row r="631" spans="1:25" s="2" customFormat="1" ht="16.5" customHeight="1">
      <c r="A631" s="59">
        <v>629</v>
      </c>
      <c r="B631" s="61" t="str">
        <f t="shared" si="63"/>
        <v>gk</v>
      </c>
      <c r="C631" s="61" t="s">
        <v>1495</v>
      </c>
      <c r="D631" s="2" t="s">
        <v>7283</v>
      </c>
      <c r="E631" s="61" t="str">
        <f t="shared" si="64"/>
        <v>g</v>
      </c>
      <c r="F631" s="62" t="str">
        <f t="shared" si="65"/>
        <v>k</v>
      </c>
      <c r="G631" s="62" t="str">
        <f t="shared" si="66"/>
        <v>L</v>
      </c>
      <c r="H631" s="62" t="str">
        <f t="shared" si="67"/>
        <v>R</v>
      </c>
      <c r="I631" s="62">
        <f t="shared" si="68"/>
        <v>14</v>
      </c>
      <c r="J631" s="62">
        <f t="shared" si="69"/>
        <v>23</v>
      </c>
      <c r="K631" s="81">
        <v>3.3379207779743827E-4</v>
      </c>
      <c r="L631" s="2" t="s">
        <v>13509</v>
      </c>
      <c r="M631" s="2" t="s">
        <v>6836</v>
      </c>
      <c r="N631" s="60" t="s">
        <v>6972</v>
      </c>
      <c r="O631" s="66" t="s">
        <v>10392</v>
      </c>
      <c r="P631" s="67" t="s">
        <v>14507</v>
      </c>
      <c r="Q631" s="67" t="s">
        <v>1498</v>
      </c>
      <c r="R631" s="67"/>
      <c r="S631" s="67"/>
      <c r="T631" s="67"/>
      <c r="U631" s="67"/>
      <c r="V631" s="67"/>
      <c r="W631" s="67"/>
      <c r="X631" s="67"/>
      <c r="Y631" s="67"/>
    </row>
    <row r="632" spans="1:25" s="2" customFormat="1" ht="16.5" customHeight="1">
      <c r="A632" s="59">
        <v>630</v>
      </c>
      <c r="B632" s="61" t="str">
        <f t="shared" si="63"/>
        <v>fk</v>
      </c>
      <c r="C632" s="61" t="s">
        <v>1272</v>
      </c>
      <c r="D632" s="2" t="s">
        <v>13614</v>
      </c>
      <c r="E632" s="61" t="str">
        <f t="shared" si="64"/>
        <v>f</v>
      </c>
      <c r="F632" s="62" t="str">
        <f t="shared" si="65"/>
        <v>k</v>
      </c>
      <c r="G632" s="62" t="str">
        <f t="shared" si="66"/>
        <v>L</v>
      </c>
      <c r="H632" s="62" t="str">
        <f t="shared" si="67"/>
        <v>R</v>
      </c>
      <c r="I632" s="62">
        <f t="shared" si="68"/>
        <v>11</v>
      </c>
      <c r="J632" s="62">
        <f t="shared" si="69"/>
        <v>23</v>
      </c>
      <c r="K632" s="81">
        <v>3.3322263332858905E-4</v>
      </c>
      <c r="L632" s="2" t="s">
        <v>6886</v>
      </c>
      <c r="M632" s="2" t="s">
        <v>6836</v>
      </c>
      <c r="N632" s="60" t="s">
        <v>6972</v>
      </c>
      <c r="O632" s="66" t="s">
        <v>11582</v>
      </c>
      <c r="P632" s="67" t="s">
        <v>4221</v>
      </c>
      <c r="Q632" s="67" t="s">
        <v>72</v>
      </c>
      <c r="R632" s="67" t="s">
        <v>881</v>
      </c>
      <c r="S632" s="67"/>
      <c r="T632" s="67"/>
      <c r="U632" s="67"/>
      <c r="V632" s="67"/>
      <c r="W632" s="67"/>
      <c r="X632" s="67"/>
      <c r="Y632" s="67"/>
    </row>
    <row r="633" spans="1:25" s="2" customFormat="1" ht="16.5" customHeight="1">
      <c r="A633" s="59">
        <v>631</v>
      </c>
      <c r="B633" s="61" t="str">
        <f t="shared" si="63"/>
        <v>su</v>
      </c>
      <c r="C633" s="61" t="s">
        <v>4703</v>
      </c>
      <c r="D633" s="2" t="s">
        <v>6944</v>
      </c>
      <c r="E633" s="61" t="str">
        <f t="shared" si="64"/>
        <v>s</v>
      </c>
      <c r="F633" s="62" t="str">
        <f t="shared" si="65"/>
        <v>u</v>
      </c>
      <c r="G633" s="62" t="str">
        <f t="shared" si="66"/>
        <v>L</v>
      </c>
      <c r="H633" s="62" t="str">
        <f t="shared" si="67"/>
        <v>R</v>
      </c>
      <c r="I633" s="62">
        <f t="shared" si="68"/>
        <v>5</v>
      </c>
      <c r="J633" s="62">
        <f t="shared" si="69"/>
        <v>19</v>
      </c>
      <c r="K633" s="81">
        <v>3.3309572856124551E-4</v>
      </c>
      <c r="L633" s="2" t="s">
        <v>6775</v>
      </c>
      <c r="M633" s="2" t="s">
        <v>13512</v>
      </c>
      <c r="N633" s="60" t="s">
        <v>6797</v>
      </c>
      <c r="O633" s="66" t="s">
        <v>7806</v>
      </c>
      <c r="P633" s="67" t="s">
        <v>426</v>
      </c>
      <c r="Q633" s="67" t="s">
        <v>2875</v>
      </c>
      <c r="R633" s="67" t="s">
        <v>72</v>
      </c>
      <c r="S633" s="67"/>
      <c r="T633" s="67"/>
      <c r="U633" s="67"/>
      <c r="V633" s="67"/>
      <c r="W633" s="67"/>
      <c r="X633" s="67"/>
      <c r="Y633" s="67"/>
    </row>
    <row r="634" spans="1:25" s="2" customFormat="1" ht="16.5" customHeight="1">
      <c r="A634" s="59">
        <v>632</v>
      </c>
      <c r="B634" s="61" t="str">
        <f t="shared" si="63"/>
        <v>an</v>
      </c>
      <c r="C634" s="61" t="s">
        <v>41</v>
      </c>
      <c r="D634" s="2" t="s">
        <v>6841</v>
      </c>
      <c r="E634" s="61" t="str">
        <f t="shared" si="64"/>
        <v>a</v>
      </c>
      <c r="F634" s="62" t="str">
        <f t="shared" si="65"/>
        <v>n</v>
      </c>
      <c r="G634" s="62" t="str">
        <f t="shared" si="66"/>
        <v>L</v>
      </c>
      <c r="H634" s="62" t="str">
        <f t="shared" si="67"/>
        <v>R</v>
      </c>
      <c r="I634" s="62">
        <f t="shared" si="68"/>
        <v>2</v>
      </c>
      <c r="J634" s="62">
        <f t="shared" si="69"/>
        <v>18</v>
      </c>
      <c r="K634" s="81">
        <v>3.3175183961476137E-4</v>
      </c>
      <c r="L634" s="2" t="s">
        <v>6875</v>
      </c>
      <c r="M634" s="2" t="s">
        <v>6878</v>
      </c>
      <c r="N634" s="60" t="s">
        <v>6972</v>
      </c>
      <c r="O634" s="66" t="s">
        <v>8632</v>
      </c>
      <c r="P634" s="67" t="s">
        <v>4548</v>
      </c>
      <c r="Q634" s="67" t="s">
        <v>3366</v>
      </c>
      <c r="R634" s="67" t="s">
        <v>3630</v>
      </c>
      <c r="S634" s="67"/>
      <c r="T634" s="67"/>
      <c r="U634" s="67"/>
      <c r="V634" s="67"/>
      <c r="W634" s="67"/>
      <c r="X634" s="67"/>
      <c r="Y634" s="67"/>
    </row>
    <row r="635" spans="1:25" s="2" customFormat="1" ht="16.5" customHeight="1">
      <c r="A635" s="59">
        <v>633</v>
      </c>
      <c r="B635" s="61" t="str">
        <f t="shared" si="63"/>
        <v>gu</v>
      </c>
      <c r="C635" s="61" t="s">
        <v>1584</v>
      </c>
      <c r="D635" s="2" t="s">
        <v>6948</v>
      </c>
      <c r="E635" s="61" t="str">
        <f t="shared" si="64"/>
        <v>g</v>
      </c>
      <c r="F635" s="62" t="str">
        <f t="shared" si="65"/>
        <v>u</v>
      </c>
      <c r="G635" s="62" t="str">
        <f t="shared" si="66"/>
        <v>L</v>
      </c>
      <c r="H635" s="62" t="str">
        <f t="shared" si="67"/>
        <v>R</v>
      </c>
      <c r="I635" s="62">
        <f t="shared" si="68"/>
        <v>14</v>
      </c>
      <c r="J635" s="62">
        <f t="shared" si="69"/>
        <v>19</v>
      </c>
      <c r="K635" s="81">
        <v>3.3140041102827156E-4</v>
      </c>
      <c r="L635" s="2" t="s">
        <v>13509</v>
      </c>
      <c r="M635" s="2" t="s">
        <v>13512</v>
      </c>
      <c r="N635" s="60" t="s">
        <v>7036</v>
      </c>
      <c r="O635" s="66" t="s">
        <v>7949</v>
      </c>
      <c r="P635" s="67" t="s">
        <v>1568</v>
      </c>
      <c r="Q635" s="67" t="s">
        <v>3857</v>
      </c>
      <c r="R635" s="67"/>
      <c r="S635" s="67"/>
      <c r="T635" s="67"/>
      <c r="U635" s="67"/>
      <c r="V635" s="67"/>
      <c r="W635" s="67"/>
      <c r="X635" s="67"/>
      <c r="Y635" s="67"/>
    </row>
    <row r="636" spans="1:25" s="2" customFormat="1" ht="16.5" customHeight="1">
      <c r="A636" s="59">
        <v>634</v>
      </c>
      <c r="B636" s="61" t="str">
        <f t="shared" si="63"/>
        <v>it</v>
      </c>
      <c r="C636" s="61" t="s">
        <v>548</v>
      </c>
      <c r="D636" s="2" t="s">
        <v>13685</v>
      </c>
      <c r="E636" s="61" t="str">
        <f t="shared" si="64"/>
        <v>i</v>
      </c>
      <c r="F636" s="62" t="str">
        <f t="shared" si="65"/>
        <v>t</v>
      </c>
      <c r="G636" s="62" t="str">
        <f t="shared" si="66"/>
        <v>R</v>
      </c>
      <c r="H636" s="62" t="str">
        <f t="shared" si="67"/>
        <v>L</v>
      </c>
      <c r="I636" s="62">
        <f t="shared" si="68"/>
        <v>22</v>
      </c>
      <c r="J636" s="62">
        <f t="shared" si="69"/>
        <v>13</v>
      </c>
      <c r="K636" s="81">
        <v>3.3092207767443827E-4</v>
      </c>
      <c r="L636" s="2" t="s">
        <v>14016</v>
      </c>
      <c r="M636" s="2" t="s">
        <v>6836</v>
      </c>
      <c r="N636" s="60" t="s">
        <v>6972</v>
      </c>
      <c r="O636" s="66" t="s">
        <v>12204</v>
      </c>
      <c r="P636" s="67" t="s">
        <v>1364</v>
      </c>
      <c r="Q636" s="67" t="s">
        <v>3881</v>
      </c>
      <c r="R636" s="67" t="s">
        <v>5431</v>
      </c>
      <c r="S636" s="67"/>
      <c r="T636" s="67"/>
      <c r="U636" s="67"/>
      <c r="V636" s="67"/>
      <c r="W636" s="67"/>
      <c r="X636" s="67"/>
      <c r="Y636" s="67"/>
    </row>
    <row r="637" spans="1:25" s="2" customFormat="1" ht="16.5" customHeight="1">
      <c r="A637" s="59">
        <v>635</v>
      </c>
      <c r="B637" s="61" t="str">
        <f t="shared" si="63"/>
        <v>jv</v>
      </c>
      <c r="C637" s="61" t="s">
        <v>2427</v>
      </c>
      <c r="D637" s="2" t="s">
        <v>14017</v>
      </c>
      <c r="E637" s="61" t="str">
        <f t="shared" si="64"/>
        <v>j</v>
      </c>
      <c r="F637" s="62" t="str">
        <f t="shared" si="65"/>
        <v>v</v>
      </c>
      <c r="G637" s="62" t="str">
        <f t="shared" si="66"/>
        <v>R</v>
      </c>
      <c r="H637" s="62" t="str">
        <f t="shared" si="67"/>
        <v>L</v>
      </c>
      <c r="I637" s="62">
        <f t="shared" si="68"/>
        <v>20</v>
      </c>
      <c r="J637" s="62">
        <f t="shared" si="69"/>
        <v>12</v>
      </c>
      <c r="K637" s="81">
        <v>3.3023549034342576E-4</v>
      </c>
      <c r="L637" s="2" t="s">
        <v>6887</v>
      </c>
      <c r="M637" s="2" t="s">
        <v>13513</v>
      </c>
      <c r="N637" s="60" t="s">
        <v>6874</v>
      </c>
      <c r="O637" s="66" t="s">
        <v>8303</v>
      </c>
      <c r="P637" s="67" t="s">
        <v>4481</v>
      </c>
      <c r="Q637" s="67" t="s">
        <v>1568</v>
      </c>
      <c r="R637" s="67"/>
      <c r="S637" s="67"/>
      <c r="T637" s="67"/>
      <c r="U637" s="67"/>
      <c r="V637" s="67"/>
      <c r="W637" s="67"/>
      <c r="X637" s="67"/>
      <c r="Y637" s="67"/>
    </row>
    <row r="638" spans="1:25" s="2" customFormat="1" ht="16.5" customHeight="1">
      <c r="A638" s="59">
        <v>636</v>
      </c>
      <c r="B638" s="61" t="str">
        <f t="shared" si="63"/>
        <v>gu</v>
      </c>
      <c r="C638" s="61" t="s">
        <v>1572</v>
      </c>
      <c r="D638" s="2" t="s">
        <v>6948</v>
      </c>
      <c r="E638" s="61" t="str">
        <f t="shared" si="64"/>
        <v>g</v>
      </c>
      <c r="F638" s="62" t="str">
        <f t="shared" si="65"/>
        <v>u</v>
      </c>
      <c r="G638" s="62" t="str">
        <f t="shared" si="66"/>
        <v>L</v>
      </c>
      <c r="H638" s="62" t="str">
        <f t="shared" si="67"/>
        <v>R</v>
      </c>
      <c r="I638" s="62">
        <f t="shared" si="68"/>
        <v>14</v>
      </c>
      <c r="J638" s="62">
        <f t="shared" si="69"/>
        <v>19</v>
      </c>
      <c r="K638" s="81">
        <v>3.2935041094041441E-4</v>
      </c>
      <c r="L638" s="2" t="s">
        <v>13509</v>
      </c>
      <c r="M638" s="2" t="s">
        <v>13512</v>
      </c>
      <c r="N638" s="60" t="s">
        <v>6972</v>
      </c>
      <c r="O638" s="66" t="s">
        <v>8181</v>
      </c>
      <c r="P638" s="67" t="s">
        <v>6177</v>
      </c>
      <c r="Q638" s="67" t="s">
        <v>4561</v>
      </c>
      <c r="R638" s="67"/>
      <c r="S638" s="67"/>
      <c r="T638" s="67"/>
      <c r="U638" s="67"/>
      <c r="V638" s="67"/>
      <c r="W638" s="67"/>
      <c r="X638" s="67"/>
      <c r="Y638" s="67"/>
    </row>
    <row r="639" spans="1:25" s="2" customFormat="1" ht="16.5" customHeight="1">
      <c r="A639" s="59">
        <v>637</v>
      </c>
      <c r="B639" s="61" t="str">
        <f t="shared" si="63"/>
        <v>lq</v>
      </c>
      <c r="C639" s="61" t="s">
        <v>3049</v>
      </c>
      <c r="D639" s="2" t="s">
        <v>13667</v>
      </c>
      <c r="E639" s="61" t="str">
        <f t="shared" si="64"/>
        <v>l</v>
      </c>
      <c r="F639" s="62" t="str">
        <f t="shared" si="65"/>
        <v>q</v>
      </c>
      <c r="G639" s="62" t="str">
        <f t="shared" si="66"/>
        <v>R</v>
      </c>
      <c r="H639" s="62" t="str">
        <f t="shared" si="67"/>
        <v>L</v>
      </c>
      <c r="I639" s="62">
        <f t="shared" si="68"/>
        <v>25</v>
      </c>
      <c r="J639" s="62">
        <f t="shared" si="69"/>
        <v>1</v>
      </c>
      <c r="K639" s="81">
        <v>3.2893064901766276E-4</v>
      </c>
      <c r="L639" s="2" t="s">
        <v>6889</v>
      </c>
      <c r="M639" s="2" t="s">
        <v>14083</v>
      </c>
      <c r="N639" s="60" t="s">
        <v>13910</v>
      </c>
      <c r="O639" s="66" t="s">
        <v>11125</v>
      </c>
      <c r="P639" s="67" t="s">
        <v>6982</v>
      </c>
      <c r="Q639" s="67" t="s">
        <v>881</v>
      </c>
      <c r="R639" s="67" t="s">
        <v>4903</v>
      </c>
      <c r="S639" s="67"/>
      <c r="T639" s="67"/>
      <c r="U639" s="67"/>
      <c r="V639" s="67"/>
      <c r="W639" s="67"/>
      <c r="X639" s="67"/>
      <c r="Y639" s="67"/>
    </row>
    <row r="640" spans="1:25" s="2" customFormat="1" ht="16.5" customHeight="1">
      <c r="A640" s="59">
        <v>638</v>
      </c>
      <c r="B640" s="61" t="str">
        <f t="shared" si="63"/>
        <v>ks</v>
      </c>
      <c r="C640" s="61" t="s">
        <v>2649</v>
      </c>
      <c r="D640" s="2" t="s">
        <v>6818</v>
      </c>
      <c r="E640" s="61" t="str">
        <f t="shared" si="64"/>
        <v>k</v>
      </c>
      <c r="F640" s="62" t="str">
        <f t="shared" si="65"/>
        <v>s</v>
      </c>
      <c r="G640" s="62" t="str">
        <f t="shared" si="66"/>
        <v>R</v>
      </c>
      <c r="H640" s="62" t="str">
        <f t="shared" si="67"/>
        <v>L</v>
      </c>
      <c r="I640" s="62">
        <f t="shared" si="68"/>
        <v>23</v>
      </c>
      <c r="J640" s="62">
        <f t="shared" si="69"/>
        <v>5</v>
      </c>
      <c r="K640" s="81">
        <v>3.2777223626960375E-4</v>
      </c>
      <c r="L640" s="2" t="s">
        <v>6890</v>
      </c>
      <c r="M640" s="2" t="s">
        <v>13512</v>
      </c>
      <c r="N640" s="60" t="s">
        <v>6797</v>
      </c>
      <c r="O640" s="66" t="s">
        <v>7754</v>
      </c>
      <c r="P640" s="67" t="s">
        <v>426</v>
      </c>
      <c r="Q640" s="67" t="s">
        <v>1568</v>
      </c>
      <c r="R640" s="67"/>
      <c r="S640" s="67"/>
      <c r="T640" s="67"/>
      <c r="U640" s="67"/>
      <c r="V640" s="67"/>
      <c r="W640" s="67"/>
      <c r="X640" s="67"/>
      <c r="Y640" s="67"/>
    </row>
    <row r="641" spans="1:25" s="2" customFormat="1" ht="16.5" customHeight="1">
      <c r="A641" s="59">
        <v>639</v>
      </c>
      <c r="B641" s="61" t="str">
        <f t="shared" si="63"/>
        <v>xm</v>
      </c>
      <c r="C641" s="61" t="s">
        <v>5573</v>
      </c>
      <c r="D641" s="2" t="s">
        <v>13720</v>
      </c>
      <c r="E641" s="61" t="str">
        <f t="shared" si="64"/>
        <v>x</v>
      </c>
      <c r="F641" s="62" t="str">
        <f t="shared" si="65"/>
        <v>m</v>
      </c>
      <c r="G641" s="62" t="str">
        <f t="shared" si="66"/>
        <v>L</v>
      </c>
      <c r="H641" s="62" t="str">
        <f t="shared" si="67"/>
        <v>R</v>
      </c>
      <c r="I641" s="62">
        <f t="shared" si="68"/>
        <v>6</v>
      </c>
      <c r="J641" s="62">
        <f t="shared" si="69"/>
        <v>21</v>
      </c>
      <c r="K641" s="81">
        <v>3.2636977589203803E-4</v>
      </c>
      <c r="L641" s="2" t="s">
        <v>6892</v>
      </c>
      <c r="M641" s="2" t="s">
        <v>14110</v>
      </c>
      <c r="N641" s="60" t="s">
        <v>6797</v>
      </c>
      <c r="O641" s="66" t="s">
        <v>7389</v>
      </c>
      <c r="P641" s="67" t="s">
        <v>3366</v>
      </c>
      <c r="Q641" s="67" t="s">
        <v>5807</v>
      </c>
      <c r="R641" s="67" t="s">
        <v>4241</v>
      </c>
      <c r="S641" s="67" t="s">
        <v>5807</v>
      </c>
      <c r="T641" s="67"/>
      <c r="U641" s="67"/>
      <c r="V641" s="67"/>
      <c r="W641" s="67"/>
      <c r="X641" s="67"/>
      <c r="Y641" s="67"/>
    </row>
    <row r="642" spans="1:25" s="2" customFormat="1" ht="16.5" customHeight="1">
      <c r="A642" s="59">
        <v>640</v>
      </c>
      <c r="B642" s="61" t="str">
        <f t="shared" si="63"/>
        <v>id</v>
      </c>
      <c r="C642" s="61" t="s">
        <v>568</v>
      </c>
      <c r="D642" s="2" t="s">
        <v>13584</v>
      </c>
      <c r="E642" s="61" t="str">
        <f t="shared" si="64"/>
        <v>i</v>
      </c>
      <c r="F642" s="62" t="str">
        <f t="shared" si="65"/>
        <v>d</v>
      </c>
      <c r="G642" s="62" t="str">
        <f t="shared" si="66"/>
        <v>R</v>
      </c>
      <c r="H642" s="62" t="str">
        <f t="shared" si="67"/>
        <v>L</v>
      </c>
      <c r="I642" s="62">
        <f t="shared" si="68"/>
        <v>22</v>
      </c>
      <c r="J642" s="62">
        <f t="shared" si="69"/>
        <v>8</v>
      </c>
      <c r="K642" s="81">
        <v>3.2629493461898927E-4</v>
      </c>
      <c r="L642" s="2" t="s">
        <v>14016</v>
      </c>
      <c r="M642" s="2" t="s">
        <v>14463</v>
      </c>
      <c r="N642" s="60" t="s">
        <v>6978</v>
      </c>
      <c r="O642" s="66" t="s">
        <v>13323</v>
      </c>
      <c r="P642" s="67" t="s">
        <v>6765</v>
      </c>
      <c r="Q642" s="67" t="s">
        <v>4622</v>
      </c>
      <c r="R642" s="67" t="s">
        <v>4312</v>
      </c>
      <c r="S642" s="67"/>
      <c r="T642" s="67"/>
      <c r="U642" s="67"/>
      <c r="V642" s="67"/>
      <c r="W642" s="67"/>
      <c r="X642" s="67"/>
      <c r="Y642" s="67"/>
    </row>
    <row r="643" spans="1:25" s="2" customFormat="1" ht="16.5" customHeight="1">
      <c r="A643" s="59">
        <v>641</v>
      </c>
      <c r="B643" s="61" t="str">
        <f t="shared" ref="B643:B706" si="70">VLOOKUP(D643,sp,2,FALSE)</f>
        <v>eg</v>
      </c>
      <c r="C643" s="61" t="s">
        <v>5738</v>
      </c>
      <c r="D643" s="2" t="s">
        <v>13569</v>
      </c>
      <c r="E643" s="61" t="str">
        <f t="shared" ref="E643:E706" si="71">LEFT(B643,1)</f>
        <v>e</v>
      </c>
      <c r="F643" s="62" t="str">
        <f t="shared" ref="F643:F706" si="72">RIGHT(B643,1)</f>
        <v>g</v>
      </c>
      <c r="G643" s="62" t="str">
        <f t="shared" si="66"/>
        <v>L</v>
      </c>
      <c r="H643" s="62" t="str">
        <f t="shared" si="67"/>
        <v>L</v>
      </c>
      <c r="I643" s="62">
        <f t="shared" si="68"/>
        <v>7</v>
      </c>
      <c r="J643" s="62">
        <f t="shared" si="69"/>
        <v>14</v>
      </c>
      <c r="K643" s="81">
        <v>3.2405620436431353E-4</v>
      </c>
      <c r="L643" s="2" t="s">
        <v>6885</v>
      </c>
      <c r="M643" s="2" t="s">
        <v>13767</v>
      </c>
      <c r="N643" s="60" t="s">
        <v>6972</v>
      </c>
      <c r="O643" s="66" t="s">
        <v>12072</v>
      </c>
      <c r="P643" s="67" t="s">
        <v>1364</v>
      </c>
      <c r="Q643" s="67" t="s">
        <v>4241</v>
      </c>
      <c r="R643" s="67"/>
      <c r="S643" s="67"/>
      <c r="T643" s="67"/>
      <c r="U643" s="67"/>
      <c r="V643" s="67"/>
      <c r="W643" s="67"/>
      <c r="X643" s="67"/>
      <c r="Y643" s="67"/>
    </row>
    <row r="644" spans="1:25" s="2" customFormat="1" ht="16.5" customHeight="1">
      <c r="A644" s="59">
        <v>642</v>
      </c>
      <c r="B644" s="61" t="str">
        <f t="shared" si="70"/>
        <v>ld</v>
      </c>
      <c r="C644" s="61" t="s">
        <v>2887</v>
      </c>
      <c r="D644" s="2" t="s">
        <v>6831</v>
      </c>
      <c r="E644" s="61" t="str">
        <f t="shared" si="71"/>
        <v>l</v>
      </c>
      <c r="F644" s="62" t="str">
        <f t="shared" si="72"/>
        <v>d</v>
      </c>
      <c r="G644" s="62" t="str">
        <f t="shared" ref="G644:G707" si="73">IF(FIND(E644,"qwertasdfgzxcvbyuiophjkl;nm")&lt;15.5,"L","R")</f>
        <v>R</v>
      </c>
      <c r="H644" s="62" t="str">
        <f t="shared" ref="H644:H707" si="74">IF(FIND(F644,"qwertasdfgzxcvbyuiophjkl;nm")&lt;15.5,"L","R")</f>
        <v>L</v>
      </c>
      <c r="I644" s="62">
        <f t="shared" ref="I644:I707" si="75">FIND(E644,$I$1)</f>
        <v>25</v>
      </c>
      <c r="J644" s="62">
        <f t="shared" ref="J644:J707" si="76">FIND(F644,$I$1)</f>
        <v>8</v>
      </c>
      <c r="K644" s="81">
        <v>3.2376985514569222E-4</v>
      </c>
      <c r="L644" s="2" t="s">
        <v>6889</v>
      </c>
      <c r="M644" s="2" t="s">
        <v>13510</v>
      </c>
      <c r="N644" s="60" t="s">
        <v>6979</v>
      </c>
      <c r="O644" s="66" t="s">
        <v>11390</v>
      </c>
      <c r="P644" s="67" t="s">
        <v>4221</v>
      </c>
      <c r="Q644" s="67" t="s">
        <v>827</v>
      </c>
      <c r="R644" s="67" t="s">
        <v>882</v>
      </c>
      <c r="S644" s="67"/>
      <c r="T644" s="67"/>
      <c r="U644" s="67"/>
      <c r="V644" s="67"/>
      <c r="W644" s="67"/>
      <c r="X644" s="67"/>
      <c r="Y644" s="67"/>
    </row>
    <row r="645" spans="1:25" s="2" customFormat="1" ht="16.5" customHeight="1">
      <c r="A645" s="59">
        <v>643</v>
      </c>
      <c r="B645" s="61" t="str">
        <f t="shared" si="70"/>
        <v>eo</v>
      </c>
      <c r="C645" s="61" t="s">
        <v>6022</v>
      </c>
      <c r="D645" s="2" t="s">
        <v>13541</v>
      </c>
      <c r="E645" s="61" t="str">
        <f t="shared" si="71"/>
        <v>e</v>
      </c>
      <c r="F645" s="62" t="str">
        <f t="shared" si="72"/>
        <v>o</v>
      </c>
      <c r="G645" s="62" t="str">
        <f t="shared" si="73"/>
        <v>L</v>
      </c>
      <c r="H645" s="62" t="str">
        <f t="shared" si="74"/>
        <v>R</v>
      </c>
      <c r="I645" s="62">
        <f t="shared" si="75"/>
        <v>7</v>
      </c>
      <c r="J645" s="62">
        <f t="shared" si="76"/>
        <v>24</v>
      </c>
      <c r="K645" s="81">
        <v>3.2325898210792465E-4</v>
      </c>
      <c r="L645" s="2" t="s">
        <v>6876</v>
      </c>
      <c r="M645" s="2" t="s">
        <v>6960</v>
      </c>
      <c r="N645" s="60" t="s">
        <v>6972</v>
      </c>
      <c r="O645" s="66" t="s">
        <v>11781</v>
      </c>
      <c r="P645" s="67" t="s">
        <v>4621</v>
      </c>
      <c r="Q645" s="67" t="s">
        <v>6019</v>
      </c>
      <c r="R645" s="67"/>
      <c r="S645" s="67"/>
      <c r="T645" s="67"/>
      <c r="U645" s="67"/>
      <c r="V645" s="67"/>
      <c r="W645" s="67"/>
      <c r="X645" s="67"/>
      <c r="Y645" s="67"/>
    </row>
    <row r="646" spans="1:25" s="2" customFormat="1" ht="16.5" customHeight="1">
      <c r="A646" s="59">
        <v>644</v>
      </c>
      <c r="B646" s="61" t="str">
        <f t="shared" si="70"/>
        <v>lq</v>
      </c>
      <c r="C646" s="61" t="s">
        <v>3046</v>
      </c>
      <c r="D646" s="2" t="s">
        <v>13667</v>
      </c>
      <c r="E646" s="61" t="str">
        <f t="shared" si="71"/>
        <v>l</v>
      </c>
      <c r="F646" s="62" t="str">
        <f t="shared" si="72"/>
        <v>q</v>
      </c>
      <c r="G646" s="62" t="str">
        <f t="shared" si="73"/>
        <v>R</v>
      </c>
      <c r="H646" s="62" t="str">
        <f t="shared" si="74"/>
        <v>L</v>
      </c>
      <c r="I646" s="62">
        <f t="shared" si="75"/>
        <v>25</v>
      </c>
      <c r="J646" s="62">
        <f t="shared" si="76"/>
        <v>1</v>
      </c>
      <c r="K646" s="81">
        <v>3.2300191860484411E-4</v>
      </c>
      <c r="L646" s="2" t="s">
        <v>6889</v>
      </c>
      <c r="M646" s="2" t="s">
        <v>14083</v>
      </c>
      <c r="N646" s="60" t="s">
        <v>6972</v>
      </c>
      <c r="O646" s="66" t="s">
        <v>9277</v>
      </c>
      <c r="P646" s="67" t="s">
        <v>5153</v>
      </c>
      <c r="Q646" s="67" t="s">
        <v>882</v>
      </c>
      <c r="R646" s="67"/>
      <c r="S646" s="67"/>
      <c r="T646" s="67"/>
      <c r="U646" s="67"/>
      <c r="V646" s="67"/>
      <c r="W646" s="67"/>
      <c r="X646" s="67"/>
      <c r="Y646" s="67"/>
    </row>
    <row r="647" spans="1:25" s="2" customFormat="1" ht="16.5" customHeight="1">
      <c r="A647" s="59">
        <v>645</v>
      </c>
      <c r="B647" s="61" t="str">
        <f t="shared" si="70"/>
        <v>di</v>
      </c>
      <c r="C647" s="61" t="s">
        <v>935</v>
      </c>
      <c r="D647" s="2" t="s">
        <v>6928</v>
      </c>
      <c r="E647" s="61" t="str">
        <f t="shared" si="71"/>
        <v>d</v>
      </c>
      <c r="F647" s="62" t="str">
        <f t="shared" si="72"/>
        <v>i</v>
      </c>
      <c r="G647" s="62" t="str">
        <f t="shared" si="73"/>
        <v>L</v>
      </c>
      <c r="H647" s="62" t="str">
        <f t="shared" si="74"/>
        <v>R</v>
      </c>
      <c r="I647" s="62">
        <f t="shared" si="75"/>
        <v>8</v>
      </c>
      <c r="J647" s="62">
        <f t="shared" si="76"/>
        <v>22</v>
      </c>
      <c r="K647" s="81">
        <v>3.2258215668209245E-4</v>
      </c>
      <c r="L647" s="2" t="s">
        <v>13508</v>
      </c>
      <c r="M647" s="2" t="s">
        <v>13510</v>
      </c>
      <c r="N647" s="60" t="s">
        <v>6874</v>
      </c>
      <c r="O647" s="66" t="s">
        <v>12293</v>
      </c>
      <c r="P647" s="67" t="s">
        <v>1628</v>
      </c>
      <c r="Q647" s="67" t="s">
        <v>4514</v>
      </c>
      <c r="R647" s="67" t="s">
        <v>6776</v>
      </c>
      <c r="S647" s="67"/>
      <c r="T647" s="67"/>
      <c r="U647" s="67"/>
      <c r="V647" s="67"/>
      <c r="W647" s="67"/>
      <c r="X647" s="67"/>
      <c r="Y647" s="67"/>
    </row>
    <row r="648" spans="1:25" s="2" customFormat="1" ht="16.5" customHeight="1">
      <c r="A648" s="59">
        <v>646</v>
      </c>
      <c r="B648" s="61" t="str">
        <f t="shared" si="70"/>
        <v>ch</v>
      </c>
      <c r="C648" s="61" t="s">
        <v>393</v>
      </c>
      <c r="D648" s="2" t="s">
        <v>13590</v>
      </c>
      <c r="E648" s="61" t="str">
        <f t="shared" si="71"/>
        <v>c</v>
      </c>
      <c r="F648" s="62" t="str">
        <f t="shared" si="72"/>
        <v>h</v>
      </c>
      <c r="G648" s="62" t="str">
        <f t="shared" si="73"/>
        <v>L</v>
      </c>
      <c r="H648" s="62" t="str">
        <f t="shared" si="74"/>
        <v>R</v>
      </c>
      <c r="I648" s="62">
        <f t="shared" si="75"/>
        <v>9</v>
      </c>
      <c r="J648" s="62">
        <f t="shared" si="76"/>
        <v>17</v>
      </c>
      <c r="K648" s="81">
        <v>3.2245850588314231E-4</v>
      </c>
      <c r="L648" s="2" t="s">
        <v>6882</v>
      </c>
      <c r="M648" s="2" t="s">
        <v>6950</v>
      </c>
      <c r="N648" s="60" t="s">
        <v>6972</v>
      </c>
      <c r="O648" s="66" t="s">
        <v>8959</v>
      </c>
      <c r="P648" s="67" t="s">
        <v>173</v>
      </c>
      <c r="Q648" s="67" t="s">
        <v>391</v>
      </c>
      <c r="R648" s="67"/>
      <c r="S648" s="67"/>
      <c r="T648" s="67"/>
      <c r="U648" s="67"/>
      <c r="V648" s="67"/>
      <c r="W648" s="67"/>
      <c r="X648" s="67"/>
      <c r="Y648" s="67"/>
    </row>
    <row r="649" spans="1:25" s="2" customFormat="1" ht="16.5" customHeight="1">
      <c r="A649" s="59">
        <v>647</v>
      </c>
      <c r="B649" s="61" t="str">
        <f t="shared" si="70"/>
        <v>si</v>
      </c>
      <c r="C649" s="61" t="s">
        <v>4662</v>
      </c>
      <c r="D649" s="2" t="s">
        <v>6922</v>
      </c>
      <c r="E649" s="61" t="str">
        <f t="shared" si="71"/>
        <v>s</v>
      </c>
      <c r="F649" s="62" t="str">
        <f t="shared" si="72"/>
        <v>i</v>
      </c>
      <c r="G649" s="62" t="str">
        <f t="shared" si="73"/>
        <v>L</v>
      </c>
      <c r="H649" s="62" t="str">
        <f t="shared" si="74"/>
        <v>R</v>
      </c>
      <c r="I649" s="62">
        <f t="shared" si="75"/>
        <v>5</v>
      </c>
      <c r="J649" s="62">
        <f t="shared" si="76"/>
        <v>22</v>
      </c>
      <c r="K649" s="81">
        <v>3.222372360323895E-4</v>
      </c>
      <c r="L649" s="2" t="s">
        <v>6775</v>
      </c>
      <c r="M649" s="2" t="s">
        <v>13510</v>
      </c>
      <c r="N649" s="60" t="s">
        <v>6979</v>
      </c>
      <c r="O649" s="66" t="s">
        <v>14058</v>
      </c>
      <c r="P649" s="67" t="s">
        <v>4221</v>
      </c>
      <c r="Q649" s="67" t="s">
        <v>6766</v>
      </c>
      <c r="R649" s="67" t="s">
        <v>6776</v>
      </c>
      <c r="S649" s="67" t="s">
        <v>4220</v>
      </c>
      <c r="T649" s="67"/>
      <c r="U649" s="67"/>
      <c r="V649" s="67"/>
      <c r="W649" s="67"/>
      <c r="X649" s="67"/>
      <c r="Y649" s="67"/>
    </row>
    <row r="650" spans="1:25" s="2" customFormat="1" ht="16.5" customHeight="1">
      <c r="A650" s="59">
        <v>648</v>
      </c>
      <c r="B650" s="61" t="str">
        <f t="shared" si="70"/>
        <v>fn</v>
      </c>
      <c r="C650" s="61" t="s">
        <v>1209</v>
      </c>
      <c r="D650" s="2" t="s">
        <v>6863</v>
      </c>
      <c r="E650" s="61" t="str">
        <f t="shared" si="71"/>
        <v>f</v>
      </c>
      <c r="F650" s="62" t="str">
        <f t="shared" si="72"/>
        <v>n</v>
      </c>
      <c r="G650" s="62" t="str">
        <f t="shared" si="73"/>
        <v>L</v>
      </c>
      <c r="H650" s="62" t="str">
        <f t="shared" si="74"/>
        <v>R</v>
      </c>
      <c r="I650" s="62">
        <f t="shared" si="75"/>
        <v>11</v>
      </c>
      <c r="J650" s="62">
        <f t="shared" si="76"/>
        <v>18</v>
      </c>
      <c r="K650" s="81">
        <v>3.2191834712983391E-4</v>
      </c>
      <c r="L650" s="2" t="s">
        <v>6886</v>
      </c>
      <c r="M650" s="2" t="s">
        <v>6841</v>
      </c>
      <c r="N650" s="60" t="s">
        <v>6778</v>
      </c>
      <c r="O650" s="66" t="s">
        <v>8017</v>
      </c>
      <c r="P650" s="67" t="s">
        <v>426</v>
      </c>
      <c r="Q650" s="67" t="s">
        <v>4621</v>
      </c>
      <c r="R650" s="67" t="s">
        <v>6802</v>
      </c>
      <c r="S650" s="67"/>
      <c r="T650" s="67"/>
      <c r="U650" s="67"/>
      <c r="V650" s="67"/>
      <c r="W650" s="67"/>
      <c r="X650" s="67"/>
      <c r="Y650" s="67"/>
    </row>
    <row r="651" spans="1:25" s="2" customFormat="1" ht="16.5" customHeight="1">
      <c r="A651" s="59">
        <v>649</v>
      </c>
      <c r="B651" s="61" t="str">
        <f t="shared" si="70"/>
        <v>hs</v>
      </c>
      <c r="C651" s="61" t="s">
        <v>1854</v>
      </c>
      <c r="D651" s="2" t="s">
        <v>6934</v>
      </c>
      <c r="E651" s="61" t="str">
        <f t="shared" si="71"/>
        <v>h</v>
      </c>
      <c r="F651" s="62" t="str">
        <f t="shared" si="72"/>
        <v>s</v>
      </c>
      <c r="G651" s="62" t="str">
        <f t="shared" si="73"/>
        <v>R</v>
      </c>
      <c r="H651" s="62" t="str">
        <f t="shared" si="74"/>
        <v>L</v>
      </c>
      <c r="I651" s="62">
        <f t="shared" si="75"/>
        <v>17</v>
      </c>
      <c r="J651" s="62">
        <f t="shared" si="76"/>
        <v>5</v>
      </c>
      <c r="K651" s="81">
        <v>3.2075342644498811E-4</v>
      </c>
      <c r="L651" s="2" t="s">
        <v>6888</v>
      </c>
      <c r="M651" s="2" t="s">
        <v>13512</v>
      </c>
      <c r="N651" s="60" t="s">
        <v>6797</v>
      </c>
      <c r="O651" s="66" t="s">
        <v>1854</v>
      </c>
      <c r="P651" s="67" t="s">
        <v>1854</v>
      </c>
      <c r="Q651" s="67"/>
      <c r="R651" s="67"/>
      <c r="S651" s="67"/>
      <c r="T651" s="67"/>
      <c r="U651" s="67"/>
      <c r="V651" s="67"/>
      <c r="W651" s="67"/>
      <c r="X651" s="67"/>
      <c r="Y651" s="67"/>
    </row>
    <row r="652" spans="1:25" s="2" customFormat="1" ht="16.5" customHeight="1">
      <c r="A652" s="59">
        <v>650</v>
      </c>
      <c r="B652" s="61" t="str">
        <f t="shared" si="70"/>
        <v>ek</v>
      </c>
      <c r="C652" s="61" t="s">
        <v>5942</v>
      </c>
      <c r="D652" s="2" t="s">
        <v>13618</v>
      </c>
      <c r="E652" s="61" t="str">
        <f t="shared" si="71"/>
        <v>e</v>
      </c>
      <c r="F652" s="62" t="str">
        <f t="shared" si="72"/>
        <v>k</v>
      </c>
      <c r="G652" s="62" t="str">
        <f t="shared" si="73"/>
        <v>L</v>
      </c>
      <c r="H652" s="62" t="str">
        <f t="shared" si="74"/>
        <v>R</v>
      </c>
      <c r="I652" s="62">
        <f t="shared" si="75"/>
        <v>7</v>
      </c>
      <c r="J652" s="62">
        <f t="shared" si="76"/>
        <v>23</v>
      </c>
      <c r="K652" s="81">
        <v>3.1984882323161625E-4</v>
      </c>
      <c r="L652" s="2" t="s">
        <v>6885</v>
      </c>
      <c r="M652" s="2" t="s">
        <v>13530</v>
      </c>
      <c r="N652" s="60" t="s">
        <v>6972</v>
      </c>
      <c r="O652" s="66" t="s">
        <v>13041</v>
      </c>
      <c r="P652" s="67" t="s">
        <v>6797</v>
      </c>
      <c r="Q652" s="67" t="s">
        <v>2287</v>
      </c>
      <c r="R652" s="67"/>
      <c r="S652" s="67"/>
      <c r="T652" s="67"/>
      <c r="U652" s="67"/>
      <c r="V652" s="67"/>
      <c r="W652" s="67"/>
      <c r="X652" s="67"/>
      <c r="Y652" s="67"/>
    </row>
    <row r="653" spans="1:25" s="2" customFormat="1" ht="16.5" customHeight="1">
      <c r="A653" s="59">
        <v>651</v>
      </c>
      <c r="B653" s="61" t="str">
        <f t="shared" si="70"/>
        <v>wn</v>
      </c>
      <c r="C653" s="61" t="s">
        <v>5065</v>
      </c>
      <c r="D653" s="2" t="s">
        <v>13634</v>
      </c>
      <c r="E653" s="61" t="str">
        <f t="shared" si="71"/>
        <v>w</v>
      </c>
      <c r="F653" s="62" t="str">
        <f t="shared" si="72"/>
        <v>n</v>
      </c>
      <c r="G653" s="62" t="str">
        <f t="shared" si="73"/>
        <v>L</v>
      </c>
      <c r="H653" s="62" t="str">
        <f t="shared" si="74"/>
        <v>R</v>
      </c>
      <c r="I653" s="62">
        <f t="shared" si="75"/>
        <v>4</v>
      </c>
      <c r="J653" s="62">
        <f t="shared" si="76"/>
        <v>18</v>
      </c>
      <c r="K653" s="81">
        <v>3.1973493433784642E-4</v>
      </c>
      <c r="L653" s="2" t="s">
        <v>6804</v>
      </c>
      <c r="M653" s="2" t="s">
        <v>6841</v>
      </c>
      <c r="N653" s="60" t="s">
        <v>7058</v>
      </c>
      <c r="O653" s="66" t="s">
        <v>7626</v>
      </c>
      <c r="P653" s="67" t="s">
        <v>4241</v>
      </c>
      <c r="Q653" s="67" t="s">
        <v>881</v>
      </c>
      <c r="R653" s="67" t="s">
        <v>2637</v>
      </c>
      <c r="S653" s="67" t="s">
        <v>1165</v>
      </c>
      <c r="T653" s="67"/>
      <c r="U653" s="67"/>
      <c r="V653" s="67"/>
      <c r="W653" s="67"/>
      <c r="X653" s="67"/>
      <c r="Y653" s="67"/>
    </row>
    <row r="654" spans="1:25" s="2" customFormat="1" ht="16.5" customHeight="1">
      <c r="A654" s="59">
        <v>652</v>
      </c>
      <c r="B654" s="61" t="str">
        <f t="shared" si="70"/>
        <v>em</v>
      </c>
      <c r="C654" s="61" t="s">
        <v>6174</v>
      </c>
      <c r="D654" s="2" t="s">
        <v>13641</v>
      </c>
      <c r="E654" s="61" t="str">
        <f t="shared" si="71"/>
        <v>e</v>
      </c>
      <c r="F654" s="62" t="str">
        <f t="shared" si="72"/>
        <v>m</v>
      </c>
      <c r="G654" s="62" t="str">
        <f t="shared" si="73"/>
        <v>L</v>
      </c>
      <c r="H654" s="62" t="str">
        <f t="shared" si="74"/>
        <v>R</v>
      </c>
      <c r="I654" s="62">
        <f t="shared" si="75"/>
        <v>7</v>
      </c>
      <c r="J654" s="62">
        <f t="shared" si="76"/>
        <v>21</v>
      </c>
      <c r="K654" s="81">
        <v>3.182869184027727E-4</v>
      </c>
      <c r="L654" s="2" t="s">
        <v>6885</v>
      </c>
      <c r="M654" s="2" t="s">
        <v>14110</v>
      </c>
      <c r="N654" s="60" t="s">
        <v>13867</v>
      </c>
      <c r="O654" s="66" t="s">
        <v>12084</v>
      </c>
      <c r="P654" s="67" t="s">
        <v>506</v>
      </c>
      <c r="Q654" s="67" t="s">
        <v>98</v>
      </c>
      <c r="R654" s="67" t="s">
        <v>5431</v>
      </c>
      <c r="S654" s="67" t="s">
        <v>5479</v>
      </c>
      <c r="T654" s="67"/>
      <c r="U654" s="67"/>
      <c r="V654" s="67"/>
      <c r="W654" s="67"/>
      <c r="X654" s="67"/>
      <c r="Y654" s="67"/>
    </row>
    <row r="655" spans="1:25" s="2" customFormat="1" ht="16.5" customHeight="1">
      <c r="A655" s="59">
        <v>653</v>
      </c>
      <c r="B655" s="61" t="str">
        <f t="shared" si="70"/>
        <v>xn</v>
      </c>
      <c r="C655" s="61" t="s">
        <v>5375</v>
      </c>
      <c r="D655" s="2" t="s">
        <v>13567</v>
      </c>
      <c r="E655" s="61" t="str">
        <f t="shared" si="71"/>
        <v>x</v>
      </c>
      <c r="F655" s="62" t="str">
        <f t="shared" si="72"/>
        <v>n</v>
      </c>
      <c r="G655" s="62" t="str">
        <f t="shared" si="73"/>
        <v>L</v>
      </c>
      <c r="H655" s="62" t="str">
        <f t="shared" si="74"/>
        <v>R</v>
      </c>
      <c r="I655" s="62">
        <f t="shared" si="75"/>
        <v>6</v>
      </c>
      <c r="J655" s="62">
        <f t="shared" si="76"/>
        <v>18</v>
      </c>
      <c r="K655" s="81">
        <v>3.1819906125615024E-4</v>
      </c>
      <c r="L655" s="2" t="s">
        <v>6892</v>
      </c>
      <c r="M655" s="2" t="s">
        <v>6916</v>
      </c>
      <c r="N655" s="60" t="s">
        <v>6972</v>
      </c>
      <c r="O655" s="66" t="s">
        <v>12468</v>
      </c>
      <c r="P655" s="67" t="s">
        <v>1364</v>
      </c>
      <c r="Q655" s="67" t="s">
        <v>1498</v>
      </c>
      <c r="R655" s="67"/>
      <c r="S655" s="67"/>
      <c r="T655" s="67"/>
      <c r="U655" s="67"/>
      <c r="V655" s="67"/>
      <c r="W655" s="67"/>
      <c r="X655" s="67"/>
      <c r="Y655" s="67"/>
    </row>
    <row r="656" spans="1:25" s="2" customFormat="1" ht="16.5" customHeight="1">
      <c r="A656" s="59">
        <v>654</v>
      </c>
      <c r="B656" s="61" t="str">
        <f t="shared" si="70"/>
        <v>ka</v>
      </c>
      <c r="C656" s="61" t="s">
        <v>2540</v>
      </c>
      <c r="D656" s="2" t="s">
        <v>6847</v>
      </c>
      <c r="E656" s="61" t="str">
        <f t="shared" si="71"/>
        <v>k</v>
      </c>
      <c r="F656" s="62" t="str">
        <f t="shared" si="72"/>
        <v>a</v>
      </c>
      <c r="G656" s="62" t="str">
        <f t="shared" si="73"/>
        <v>R</v>
      </c>
      <c r="H656" s="62" t="str">
        <f t="shared" si="74"/>
        <v>L</v>
      </c>
      <c r="I656" s="62">
        <f t="shared" si="75"/>
        <v>23</v>
      </c>
      <c r="J656" s="62">
        <f t="shared" si="76"/>
        <v>2</v>
      </c>
      <c r="K656" s="81">
        <v>3.1781509298572621E-4</v>
      </c>
      <c r="L656" s="2" t="s">
        <v>6890</v>
      </c>
      <c r="M656" s="2" t="s">
        <v>6875</v>
      </c>
      <c r="N656" s="60" t="s">
        <v>6797</v>
      </c>
      <c r="O656" s="66" t="s">
        <v>11229</v>
      </c>
      <c r="P656" s="67" t="s">
        <v>4403</v>
      </c>
      <c r="Q656" s="67" t="s">
        <v>5332</v>
      </c>
      <c r="R656" s="67"/>
      <c r="S656" s="67"/>
      <c r="T656" s="67"/>
      <c r="U656" s="67"/>
      <c r="V656" s="67"/>
      <c r="W656" s="67"/>
      <c r="X656" s="67"/>
      <c r="Y656" s="67"/>
    </row>
    <row r="657" spans="1:25" s="2" customFormat="1" ht="16.5" customHeight="1">
      <c r="A657" s="59">
        <v>655</v>
      </c>
      <c r="B657" s="61" t="str">
        <f t="shared" si="70"/>
        <v>dh</v>
      </c>
      <c r="C657" s="61" t="s">
        <v>835</v>
      </c>
      <c r="D657" s="2" t="s">
        <v>13639</v>
      </c>
      <c r="E657" s="61" t="str">
        <f t="shared" si="71"/>
        <v>d</v>
      </c>
      <c r="F657" s="62" t="str">
        <f t="shared" si="72"/>
        <v>h</v>
      </c>
      <c r="G657" s="62" t="str">
        <f t="shared" si="73"/>
        <v>L</v>
      </c>
      <c r="H657" s="62" t="str">
        <f t="shared" si="74"/>
        <v>R</v>
      </c>
      <c r="I657" s="62">
        <f t="shared" si="75"/>
        <v>8</v>
      </c>
      <c r="J657" s="62">
        <f t="shared" si="76"/>
        <v>17</v>
      </c>
      <c r="K657" s="81">
        <v>3.1582041036055724E-4</v>
      </c>
      <c r="L657" s="2" t="s">
        <v>13508</v>
      </c>
      <c r="M657" s="2" t="s">
        <v>6950</v>
      </c>
      <c r="N657" s="60" t="s">
        <v>6972</v>
      </c>
      <c r="O657" s="66" t="s">
        <v>10332</v>
      </c>
      <c r="P657" s="67" t="s">
        <v>612</v>
      </c>
      <c r="Q657" s="67" t="s">
        <v>4989</v>
      </c>
      <c r="R657" s="67" t="s">
        <v>794</v>
      </c>
      <c r="S657" s="67"/>
      <c r="T657" s="67"/>
      <c r="U657" s="67"/>
      <c r="V657" s="67"/>
      <c r="W657" s="67"/>
      <c r="X657" s="67"/>
      <c r="Y657" s="67"/>
    </row>
    <row r="658" spans="1:25" s="2" customFormat="1" ht="16.5" customHeight="1">
      <c r="A658" s="59">
        <v>656</v>
      </c>
      <c r="B658" s="61" t="str">
        <f t="shared" si="70"/>
        <v>ic</v>
      </c>
      <c r="C658" s="61" t="s">
        <v>710</v>
      </c>
      <c r="D658" s="2" t="s">
        <v>13750</v>
      </c>
      <c r="E658" s="61" t="str">
        <f t="shared" si="71"/>
        <v>i</v>
      </c>
      <c r="F658" s="62" t="str">
        <f t="shared" si="72"/>
        <v>c</v>
      </c>
      <c r="G658" s="62" t="str">
        <f t="shared" si="73"/>
        <v>R</v>
      </c>
      <c r="H658" s="62" t="str">
        <f t="shared" si="74"/>
        <v>L</v>
      </c>
      <c r="I658" s="62">
        <f t="shared" si="75"/>
        <v>22</v>
      </c>
      <c r="J658" s="62">
        <f t="shared" si="76"/>
        <v>9</v>
      </c>
      <c r="K658" s="81">
        <v>3.150166801673815E-4</v>
      </c>
      <c r="L658" s="2" t="s">
        <v>14016</v>
      </c>
      <c r="M658" s="2" t="s">
        <v>13535</v>
      </c>
      <c r="N658" s="60" t="s">
        <v>6797</v>
      </c>
      <c r="O658" s="66" t="s">
        <v>7763</v>
      </c>
      <c r="P658" s="67" t="s">
        <v>6762</v>
      </c>
      <c r="Q658" s="67" t="s">
        <v>4241</v>
      </c>
      <c r="R658" s="67"/>
      <c r="S658" s="67"/>
      <c r="T658" s="67"/>
      <c r="U658" s="67"/>
      <c r="V658" s="67"/>
      <c r="W658" s="67"/>
      <c r="X658" s="67"/>
      <c r="Y658" s="67"/>
    </row>
    <row r="659" spans="1:25" s="2" customFormat="1" ht="16.5" customHeight="1">
      <c r="A659" s="59">
        <v>657</v>
      </c>
      <c r="B659" s="61" t="str">
        <f t="shared" si="70"/>
        <v>ha</v>
      </c>
      <c r="C659" s="61" t="s">
        <v>1875</v>
      </c>
      <c r="D659" s="2" t="s">
        <v>6846</v>
      </c>
      <c r="E659" s="61" t="str">
        <f t="shared" si="71"/>
        <v>h</v>
      </c>
      <c r="F659" s="62" t="str">
        <f t="shared" si="72"/>
        <v>a</v>
      </c>
      <c r="G659" s="62" t="str">
        <f t="shared" si="73"/>
        <v>R</v>
      </c>
      <c r="H659" s="62" t="str">
        <f t="shared" si="74"/>
        <v>L</v>
      </c>
      <c r="I659" s="62">
        <f t="shared" si="75"/>
        <v>17</v>
      </c>
      <c r="J659" s="62">
        <f t="shared" si="76"/>
        <v>2</v>
      </c>
      <c r="K659" s="81">
        <v>3.1422271187938607E-4</v>
      </c>
      <c r="L659" s="2" t="s">
        <v>6888</v>
      </c>
      <c r="M659" s="2" t="s">
        <v>13532</v>
      </c>
      <c r="N659" s="60" t="s">
        <v>6986</v>
      </c>
      <c r="O659" s="66" t="s">
        <v>9109</v>
      </c>
      <c r="P659" s="67" t="s">
        <v>5807</v>
      </c>
      <c r="Q659" s="67" t="s">
        <v>4903</v>
      </c>
      <c r="R659" s="67" t="s">
        <v>3984</v>
      </c>
      <c r="S659" s="67"/>
      <c r="T659" s="67"/>
      <c r="U659" s="67"/>
      <c r="V659" s="67"/>
      <c r="W659" s="67"/>
      <c r="X659" s="67"/>
      <c r="Y659" s="67"/>
    </row>
    <row r="660" spans="1:25" s="2" customFormat="1" ht="16.5" customHeight="1">
      <c r="A660" s="59">
        <v>658</v>
      </c>
      <c r="B660" s="61" t="str">
        <f t="shared" si="70"/>
        <v>ph</v>
      </c>
      <c r="C660" s="61" t="s">
        <v>3671</v>
      </c>
      <c r="D660" s="2" t="s">
        <v>13693</v>
      </c>
      <c r="E660" s="61" t="str">
        <f t="shared" si="71"/>
        <v>p</v>
      </c>
      <c r="F660" s="62" t="str">
        <f t="shared" si="72"/>
        <v>h</v>
      </c>
      <c r="G660" s="62" t="str">
        <f t="shared" si="73"/>
        <v>R</v>
      </c>
      <c r="H660" s="62" t="str">
        <f t="shared" si="74"/>
        <v>R</v>
      </c>
      <c r="I660" s="62">
        <f t="shared" si="75"/>
        <v>26</v>
      </c>
      <c r="J660" s="62">
        <f t="shared" si="76"/>
        <v>17</v>
      </c>
      <c r="K660" s="81">
        <v>3.1419342616384525E-4</v>
      </c>
      <c r="L660" s="2" t="s">
        <v>6881</v>
      </c>
      <c r="M660" s="2" t="s">
        <v>6950</v>
      </c>
      <c r="N660" s="60" t="s">
        <v>6979</v>
      </c>
      <c r="O660" s="66" t="s">
        <v>8824</v>
      </c>
      <c r="P660" s="67" t="s">
        <v>4548</v>
      </c>
      <c r="Q660" s="67" t="s">
        <v>1233</v>
      </c>
      <c r="R660" s="67"/>
      <c r="S660" s="67"/>
      <c r="T660" s="67"/>
      <c r="U660" s="67"/>
      <c r="V660" s="67"/>
      <c r="W660" s="67"/>
      <c r="X660" s="67"/>
      <c r="Y660" s="67"/>
    </row>
    <row r="661" spans="1:25" s="2" customFormat="1" ht="16.5" customHeight="1">
      <c r="A661" s="59">
        <v>659</v>
      </c>
      <c r="B661" s="61" t="str">
        <f t="shared" si="70"/>
        <v>hs</v>
      </c>
      <c r="C661" s="61" t="s">
        <v>1823</v>
      </c>
      <c r="D661" s="2" t="s">
        <v>6934</v>
      </c>
      <c r="E661" s="61" t="str">
        <f t="shared" si="71"/>
        <v>h</v>
      </c>
      <c r="F661" s="62" t="str">
        <f t="shared" si="72"/>
        <v>s</v>
      </c>
      <c r="G661" s="62" t="str">
        <f t="shared" si="73"/>
        <v>R</v>
      </c>
      <c r="H661" s="62" t="str">
        <f t="shared" si="74"/>
        <v>L</v>
      </c>
      <c r="I661" s="62">
        <f t="shared" si="75"/>
        <v>17</v>
      </c>
      <c r="J661" s="62">
        <f t="shared" si="76"/>
        <v>5</v>
      </c>
      <c r="K661" s="81">
        <v>3.13240013424572E-4</v>
      </c>
      <c r="L661" s="2" t="s">
        <v>6888</v>
      </c>
      <c r="M661" s="2" t="s">
        <v>13512</v>
      </c>
      <c r="N661" s="60" t="s">
        <v>6978</v>
      </c>
      <c r="O661" s="66" t="s">
        <v>11149</v>
      </c>
      <c r="P661" s="67" t="s">
        <v>3812</v>
      </c>
      <c r="Q661" s="67" t="s">
        <v>6761</v>
      </c>
      <c r="R661" s="2" t="s">
        <v>1006</v>
      </c>
    </row>
    <row r="662" spans="1:25" s="2" customFormat="1" ht="16.5" customHeight="1">
      <c r="A662" s="59">
        <v>660</v>
      </c>
      <c r="B662" s="61" t="str">
        <f t="shared" si="70"/>
        <v>ow</v>
      </c>
      <c r="C662" s="61" t="s">
        <v>4383</v>
      </c>
      <c r="D662" s="2" t="s">
        <v>13642</v>
      </c>
      <c r="E662" s="61" t="str">
        <f t="shared" si="71"/>
        <v>o</v>
      </c>
      <c r="F662" s="62" t="str">
        <f t="shared" si="72"/>
        <v>w</v>
      </c>
      <c r="G662" s="62" t="str">
        <f t="shared" si="73"/>
        <v>R</v>
      </c>
      <c r="H662" s="62" t="str">
        <f t="shared" si="74"/>
        <v>L</v>
      </c>
      <c r="I662" s="62">
        <f t="shared" si="75"/>
        <v>24</v>
      </c>
      <c r="J662" s="62">
        <f t="shared" si="76"/>
        <v>4</v>
      </c>
      <c r="K662" s="81">
        <v>3.125469181567727E-4</v>
      </c>
      <c r="L662" s="2" t="s">
        <v>14018</v>
      </c>
      <c r="M662" s="2" t="s">
        <v>6841</v>
      </c>
      <c r="N662" s="60" t="s">
        <v>6797</v>
      </c>
      <c r="O662" s="66" t="s">
        <v>10094</v>
      </c>
      <c r="P662" s="67" t="s">
        <v>5737</v>
      </c>
      <c r="Q662" s="67" t="s">
        <v>6963</v>
      </c>
      <c r="R662" s="67" t="s">
        <v>2637</v>
      </c>
      <c r="S662" s="67"/>
      <c r="T662" s="67"/>
      <c r="U662" s="67"/>
      <c r="V662" s="67"/>
      <c r="W662" s="67"/>
      <c r="X662" s="67"/>
      <c r="Y662" s="67"/>
    </row>
    <row r="663" spans="1:25" s="2" customFormat="1" ht="16.5" customHeight="1">
      <c r="A663" s="59">
        <v>661</v>
      </c>
      <c r="B663" s="61" t="str">
        <f t="shared" si="70"/>
        <v>eu</v>
      </c>
      <c r="C663" s="61" t="s">
        <v>6120</v>
      </c>
      <c r="D663" s="2" t="s">
        <v>6924</v>
      </c>
      <c r="E663" s="61" t="str">
        <f t="shared" si="71"/>
        <v>e</v>
      </c>
      <c r="F663" s="62" t="str">
        <f t="shared" si="72"/>
        <v>u</v>
      </c>
      <c r="G663" s="62" t="str">
        <f t="shared" si="73"/>
        <v>L</v>
      </c>
      <c r="H663" s="62" t="str">
        <f t="shared" si="74"/>
        <v>R</v>
      </c>
      <c r="I663" s="62">
        <f t="shared" si="75"/>
        <v>7</v>
      </c>
      <c r="J663" s="62">
        <f t="shared" si="76"/>
        <v>19</v>
      </c>
      <c r="K663" s="81">
        <v>3.1236469592674091E-4</v>
      </c>
      <c r="L663" s="2" t="s">
        <v>6876</v>
      </c>
      <c r="M663" s="2" t="s">
        <v>13512</v>
      </c>
      <c r="N663" s="60" t="s">
        <v>7035</v>
      </c>
      <c r="O663" s="66" t="s">
        <v>13305</v>
      </c>
      <c r="P663" s="67" t="s">
        <v>6058</v>
      </c>
      <c r="Q663" s="2" t="s">
        <v>5797</v>
      </c>
      <c r="R663" s="67"/>
      <c r="S663" s="67"/>
      <c r="T663" s="67"/>
      <c r="U663" s="67"/>
      <c r="V663" s="67"/>
      <c r="W663" s="67"/>
      <c r="X663" s="67"/>
      <c r="Y663" s="67"/>
    </row>
    <row r="664" spans="1:25" s="2" customFormat="1" ht="16.5" customHeight="1">
      <c r="A664" s="59">
        <v>662</v>
      </c>
      <c r="B664" s="61" t="str">
        <f t="shared" si="70"/>
        <v>ty</v>
      </c>
      <c r="C664" s="61" t="s">
        <v>4931</v>
      </c>
      <c r="D664" s="2" t="s">
        <v>13700</v>
      </c>
      <c r="E664" s="61" t="str">
        <f t="shared" si="71"/>
        <v>t</v>
      </c>
      <c r="F664" s="62" t="str">
        <f t="shared" si="72"/>
        <v>y</v>
      </c>
      <c r="G664" s="62" t="str">
        <f t="shared" si="73"/>
        <v>L</v>
      </c>
      <c r="H664" s="62" t="str">
        <f t="shared" si="74"/>
        <v>R</v>
      </c>
      <c r="I664" s="62">
        <f t="shared" si="75"/>
        <v>13</v>
      </c>
      <c r="J664" s="62">
        <f t="shared" si="76"/>
        <v>16</v>
      </c>
      <c r="K664" s="81">
        <v>3.1213041020241439E-4</v>
      </c>
      <c r="L664" s="2" t="s">
        <v>6884</v>
      </c>
      <c r="M664" s="2" t="s">
        <v>13529</v>
      </c>
      <c r="N664" s="60" t="s">
        <v>6972</v>
      </c>
      <c r="O664" s="66" t="s">
        <v>9623</v>
      </c>
      <c r="P664" s="67" t="s">
        <v>2324</v>
      </c>
      <c r="Q664" s="67" t="s">
        <v>4482</v>
      </c>
      <c r="R664" s="67"/>
      <c r="S664" s="67"/>
      <c r="T664" s="67"/>
      <c r="U664" s="67"/>
      <c r="V664" s="67"/>
      <c r="W664" s="67"/>
      <c r="X664" s="67"/>
      <c r="Y664" s="67"/>
    </row>
    <row r="665" spans="1:25" s="2" customFormat="1" ht="16.5" customHeight="1">
      <c r="A665" s="59">
        <v>663</v>
      </c>
      <c r="B665" s="61" t="str">
        <f t="shared" si="70"/>
        <v>fu</v>
      </c>
      <c r="C665" s="61" t="s">
        <v>1344</v>
      </c>
      <c r="D665" s="2" t="s">
        <v>6946</v>
      </c>
      <c r="E665" s="61" t="str">
        <f t="shared" si="71"/>
        <v>f</v>
      </c>
      <c r="F665" s="62" t="str">
        <f t="shared" si="72"/>
        <v>u</v>
      </c>
      <c r="G665" s="62" t="str">
        <f t="shared" si="73"/>
        <v>L</v>
      </c>
      <c r="H665" s="62" t="str">
        <f t="shared" si="74"/>
        <v>R</v>
      </c>
      <c r="I665" s="62">
        <f t="shared" si="75"/>
        <v>11</v>
      </c>
      <c r="J665" s="62">
        <f t="shared" si="76"/>
        <v>19</v>
      </c>
      <c r="K665" s="81">
        <v>3.119384260672024E-4</v>
      </c>
      <c r="L665" s="2" t="s">
        <v>6886</v>
      </c>
      <c r="M665" s="2" t="s">
        <v>13512</v>
      </c>
      <c r="N665" s="60" t="s">
        <v>6972</v>
      </c>
      <c r="O665" s="66" t="s">
        <v>11228</v>
      </c>
      <c r="P665" s="67" t="s">
        <v>4515</v>
      </c>
      <c r="Q665" s="67" t="s">
        <v>5807</v>
      </c>
      <c r="R665" s="67" t="s">
        <v>2637</v>
      </c>
      <c r="S665" s="67" t="s">
        <v>4903</v>
      </c>
      <c r="T665" s="67"/>
      <c r="U665" s="67"/>
      <c r="V665" s="67"/>
      <c r="W665" s="67"/>
      <c r="X665" s="67"/>
      <c r="Y665" s="67"/>
    </row>
    <row r="666" spans="1:25" s="2" customFormat="1" ht="16.5" customHeight="1">
      <c r="A666" s="59">
        <v>664</v>
      </c>
      <c r="B666" s="61" t="str">
        <f t="shared" si="70"/>
        <v>wi</v>
      </c>
      <c r="C666" s="61" t="s">
        <v>5136</v>
      </c>
      <c r="D666" s="2" t="s">
        <v>13558</v>
      </c>
      <c r="E666" s="61" t="str">
        <f t="shared" si="71"/>
        <v>w</v>
      </c>
      <c r="F666" s="62" t="str">
        <f t="shared" si="72"/>
        <v>i</v>
      </c>
      <c r="G666" s="62" t="str">
        <f t="shared" si="73"/>
        <v>L</v>
      </c>
      <c r="H666" s="62" t="str">
        <f t="shared" si="74"/>
        <v>R</v>
      </c>
      <c r="I666" s="62">
        <f t="shared" si="75"/>
        <v>4</v>
      </c>
      <c r="J666" s="62">
        <f t="shared" si="76"/>
        <v>22</v>
      </c>
      <c r="K666" s="81">
        <v>3.1188310860451416E-4</v>
      </c>
      <c r="L666" s="2" t="s">
        <v>6804</v>
      </c>
      <c r="M666" s="2" t="s">
        <v>6816</v>
      </c>
      <c r="N666" s="60" t="s">
        <v>6797</v>
      </c>
      <c r="O666" s="66" t="s">
        <v>13310</v>
      </c>
      <c r="P666" s="67" t="s">
        <v>2287</v>
      </c>
      <c r="Q666" s="67" t="s">
        <v>5807</v>
      </c>
      <c r="R666" s="67"/>
      <c r="S666" s="67"/>
      <c r="T666" s="67"/>
      <c r="U666" s="67"/>
      <c r="V666" s="67"/>
      <c r="W666" s="67"/>
      <c r="X666" s="67"/>
      <c r="Y666" s="67"/>
    </row>
    <row r="667" spans="1:25" s="2" customFormat="1" ht="16.5" customHeight="1">
      <c r="A667" s="59">
        <v>665</v>
      </c>
      <c r="B667" s="61" t="str">
        <f t="shared" si="70"/>
        <v>kr</v>
      </c>
      <c r="C667" s="61" t="s">
        <v>2672</v>
      </c>
      <c r="D667" s="2" t="s">
        <v>13756</v>
      </c>
      <c r="E667" s="61" t="str">
        <f t="shared" si="71"/>
        <v>k</v>
      </c>
      <c r="F667" s="62" t="str">
        <f t="shared" si="72"/>
        <v>r</v>
      </c>
      <c r="G667" s="62" t="str">
        <f t="shared" si="73"/>
        <v>R</v>
      </c>
      <c r="H667" s="62" t="str">
        <f t="shared" si="74"/>
        <v>L</v>
      </c>
      <c r="I667" s="62">
        <f t="shared" si="75"/>
        <v>23</v>
      </c>
      <c r="J667" s="62">
        <f t="shared" si="76"/>
        <v>10</v>
      </c>
      <c r="K667" s="81">
        <v>3.1170414034287588E-4</v>
      </c>
      <c r="L667" s="2" t="s">
        <v>6890</v>
      </c>
      <c r="M667" s="2" t="s">
        <v>14110</v>
      </c>
      <c r="N667" s="60" t="s">
        <v>7057</v>
      </c>
      <c r="O667" s="66" t="s">
        <v>12331</v>
      </c>
      <c r="P667" s="67" t="s">
        <v>4513</v>
      </c>
      <c r="Q667" s="67" t="s">
        <v>4519</v>
      </c>
      <c r="R667" s="67" t="s">
        <v>3991</v>
      </c>
      <c r="S667" s="67"/>
      <c r="T667" s="67"/>
      <c r="U667" s="67"/>
      <c r="V667" s="67"/>
      <c r="W667" s="67"/>
      <c r="X667" s="67"/>
      <c r="Y667" s="67"/>
    </row>
    <row r="668" spans="1:25" s="2" customFormat="1" ht="16.5" customHeight="1">
      <c r="A668" s="59">
        <v>666</v>
      </c>
      <c r="B668" s="61" t="str">
        <f t="shared" si="70"/>
        <v>ov</v>
      </c>
      <c r="C668" s="61" t="s">
        <v>4623</v>
      </c>
      <c r="D668" s="2" t="s">
        <v>13629</v>
      </c>
      <c r="E668" s="61" t="str">
        <f t="shared" si="71"/>
        <v>o</v>
      </c>
      <c r="F668" s="62" t="str">
        <f t="shared" si="72"/>
        <v>v</v>
      </c>
      <c r="G668" s="62" t="str">
        <f t="shared" si="73"/>
        <v>R</v>
      </c>
      <c r="H668" s="62" t="str">
        <f t="shared" si="74"/>
        <v>L</v>
      </c>
      <c r="I668" s="62">
        <f t="shared" si="75"/>
        <v>24</v>
      </c>
      <c r="J668" s="62">
        <f t="shared" si="76"/>
        <v>12</v>
      </c>
      <c r="K668" s="81">
        <v>3.1081255300307767E-4</v>
      </c>
      <c r="L668" s="2" t="s">
        <v>14018</v>
      </c>
      <c r="M668" s="2" t="s">
        <v>13534</v>
      </c>
      <c r="N668" s="60" t="s">
        <v>6972</v>
      </c>
      <c r="O668" s="66" t="s">
        <v>12697</v>
      </c>
      <c r="P668" s="67" t="s">
        <v>1753</v>
      </c>
      <c r="Q668" s="67" t="s">
        <v>6761</v>
      </c>
      <c r="R668" s="67" t="s">
        <v>2637</v>
      </c>
      <c r="S668" s="67" t="s">
        <v>1165</v>
      </c>
      <c r="T668" s="67"/>
      <c r="U668" s="67"/>
      <c r="V668" s="67"/>
      <c r="W668" s="67"/>
      <c r="X668" s="67"/>
      <c r="Y668" s="67"/>
    </row>
    <row r="669" spans="1:25" s="2" customFormat="1" ht="16.5" customHeight="1">
      <c r="A669" s="59">
        <v>667</v>
      </c>
      <c r="B669" s="61" t="str">
        <f t="shared" si="70"/>
        <v>qi</v>
      </c>
      <c r="C669" s="61" t="s">
        <v>3948</v>
      </c>
      <c r="D669" s="2" t="s">
        <v>6935</v>
      </c>
      <c r="E669" s="61" t="str">
        <f t="shared" si="71"/>
        <v>q</v>
      </c>
      <c r="F669" s="62" t="str">
        <f t="shared" si="72"/>
        <v>i</v>
      </c>
      <c r="G669" s="62" t="str">
        <f t="shared" si="73"/>
        <v>L</v>
      </c>
      <c r="H669" s="62" t="str">
        <f t="shared" si="74"/>
        <v>R</v>
      </c>
      <c r="I669" s="62">
        <f t="shared" si="75"/>
        <v>1</v>
      </c>
      <c r="J669" s="62">
        <f t="shared" si="76"/>
        <v>22</v>
      </c>
      <c r="K669" s="81">
        <v>3.1076699744556974E-4</v>
      </c>
      <c r="L669" s="2" t="s">
        <v>13511</v>
      </c>
      <c r="M669" s="2" t="s">
        <v>13510</v>
      </c>
      <c r="N669" s="60" t="s">
        <v>7006</v>
      </c>
      <c r="O669" s="66" t="s">
        <v>10987</v>
      </c>
      <c r="P669" s="67" t="s">
        <v>2637</v>
      </c>
      <c r="Q669" s="67" t="s">
        <v>2637</v>
      </c>
      <c r="R669" s="67" t="s">
        <v>4179</v>
      </c>
      <c r="S669" s="67" t="s">
        <v>2637</v>
      </c>
      <c r="T669" s="67" t="s">
        <v>2637</v>
      </c>
      <c r="U669" s="67"/>
      <c r="V669" s="67"/>
      <c r="W669" s="67"/>
      <c r="X669" s="67"/>
      <c r="Y669" s="67"/>
    </row>
    <row r="670" spans="1:25" s="2" customFormat="1" ht="16.5" customHeight="1">
      <c r="A670" s="59">
        <v>668</v>
      </c>
      <c r="B670" s="61" t="str">
        <f t="shared" si="70"/>
        <v>ug</v>
      </c>
      <c r="C670" s="61" t="s">
        <v>6338</v>
      </c>
      <c r="D670" s="2" t="s">
        <v>13622</v>
      </c>
      <c r="E670" s="61" t="str">
        <f t="shared" si="71"/>
        <v>u</v>
      </c>
      <c r="F670" s="62" t="str">
        <f t="shared" si="72"/>
        <v>g</v>
      </c>
      <c r="G670" s="62" t="str">
        <f t="shared" si="73"/>
        <v>R</v>
      </c>
      <c r="H670" s="62" t="str">
        <f t="shared" si="74"/>
        <v>L</v>
      </c>
      <c r="I670" s="62">
        <f t="shared" si="75"/>
        <v>19</v>
      </c>
      <c r="J670" s="62">
        <f t="shared" si="76"/>
        <v>14</v>
      </c>
      <c r="K670" s="81">
        <v>3.1048715616373529E-4</v>
      </c>
      <c r="L670" s="2" t="s">
        <v>13537</v>
      </c>
      <c r="M670" s="2" t="s">
        <v>13767</v>
      </c>
      <c r="N670" s="60" t="s">
        <v>6797</v>
      </c>
      <c r="O670" s="66" t="s">
        <v>9211</v>
      </c>
      <c r="P670" s="67" t="s">
        <v>5918</v>
      </c>
      <c r="Q670" s="67" t="s">
        <v>4492</v>
      </c>
      <c r="R670" s="67"/>
      <c r="S670" s="67"/>
      <c r="T670" s="67"/>
      <c r="U670" s="67"/>
      <c r="V670" s="67"/>
      <c r="W670" s="67"/>
      <c r="X670" s="67"/>
      <c r="Y670" s="67"/>
    </row>
    <row r="671" spans="1:25" s="2" customFormat="1" ht="16.5" customHeight="1">
      <c r="A671" s="59">
        <v>669</v>
      </c>
      <c r="B671" s="61" t="str">
        <f t="shared" si="70"/>
        <v>ck</v>
      </c>
      <c r="C671" s="61" t="s">
        <v>437</v>
      </c>
      <c r="D671" s="2" t="s">
        <v>13714</v>
      </c>
      <c r="E671" s="61" t="str">
        <f t="shared" si="71"/>
        <v>c</v>
      </c>
      <c r="F671" s="62" t="str">
        <f t="shared" si="72"/>
        <v>k</v>
      </c>
      <c r="G671" s="62" t="str">
        <f t="shared" si="73"/>
        <v>L</v>
      </c>
      <c r="H671" s="62" t="str">
        <f t="shared" si="74"/>
        <v>R</v>
      </c>
      <c r="I671" s="62">
        <f t="shared" si="75"/>
        <v>9</v>
      </c>
      <c r="J671" s="62">
        <f t="shared" si="76"/>
        <v>23</v>
      </c>
      <c r="K671" s="81">
        <v>3.0963787041305162E-4</v>
      </c>
      <c r="L671" s="2" t="s">
        <v>6882</v>
      </c>
      <c r="M671" s="2" t="s">
        <v>14463</v>
      </c>
      <c r="N671" s="60" t="s">
        <v>13887</v>
      </c>
      <c r="O671" s="66" t="s">
        <v>8586</v>
      </c>
      <c r="P671" s="67" t="s">
        <v>4481</v>
      </c>
      <c r="Q671" s="67" t="s">
        <v>6190</v>
      </c>
      <c r="R671" s="67"/>
      <c r="S671" s="67"/>
      <c r="T671" s="67"/>
      <c r="U671" s="67"/>
      <c r="V671" s="67"/>
      <c r="W671" s="67"/>
      <c r="X671" s="67"/>
      <c r="Y671" s="67"/>
    </row>
    <row r="672" spans="1:25" s="2" customFormat="1" ht="16.5" customHeight="1">
      <c r="A672" s="59">
        <v>670</v>
      </c>
      <c r="B672" s="61" t="str">
        <f t="shared" si="70"/>
        <v>bo</v>
      </c>
      <c r="C672" s="61" t="s">
        <v>337</v>
      </c>
      <c r="D672" s="2" t="s">
        <v>6864</v>
      </c>
      <c r="E672" s="61" t="str">
        <f t="shared" si="71"/>
        <v>b</v>
      </c>
      <c r="F672" s="62" t="str">
        <f t="shared" si="72"/>
        <v>o</v>
      </c>
      <c r="G672" s="62" t="str">
        <f t="shared" si="73"/>
        <v>L</v>
      </c>
      <c r="H672" s="62" t="str">
        <f t="shared" si="74"/>
        <v>R</v>
      </c>
      <c r="I672" s="62">
        <f t="shared" si="75"/>
        <v>15</v>
      </c>
      <c r="J672" s="62">
        <f t="shared" si="76"/>
        <v>24</v>
      </c>
      <c r="K672" s="81">
        <v>3.0788723541738943E-4</v>
      </c>
      <c r="L672" s="2" t="s">
        <v>6880</v>
      </c>
      <c r="M672" s="2" t="s">
        <v>6879</v>
      </c>
      <c r="N672" s="60" t="s">
        <v>6972</v>
      </c>
      <c r="O672" s="66" t="s">
        <v>11749</v>
      </c>
      <c r="P672" s="67" t="s">
        <v>4621</v>
      </c>
      <c r="Q672" s="67" t="s">
        <v>3758</v>
      </c>
      <c r="R672" s="67"/>
      <c r="S672" s="67"/>
      <c r="T672" s="67"/>
      <c r="U672" s="67"/>
      <c r="V672" s="67"/>
      <c r="W672" s="67"/>
      <c r="X672" s="67"/>
      <c r="Y672" s="67"/>
    </row>
    <row r="673" spans="1:25" s="2" customFormat="1" ht="16.5" customHeight="1">
      <c r="A673" s="59">
        <v>671</v>
      </c>
      <c r="B673" s="61" t="str">
        <f t="shared" si="70"/>
        <v>eu</v>
      </c>
      <c r="C673" s="61" t="s">
        <v>6059</v>
      </c>
      <c r="D673" s="2" t="s">
        <v>6924</v>
      </c>
      <c r="E673" s="61" t="str">
        <f t="shared" si="71"/>
        <v>e</v>
      </c>
      <c r="F673" s="62" t="str">
        <f t="shared" si="72"/>
        <v>u</v>
      </c>
      <c r="G673" s="62" t="str">
        <f t="shared" si="73"/>
        <v>L</v>
      </c>
      <c r="H673" s="62" t="str">
        <f t="shared" si="74"/>
        <v>R</v>
      </c>
      <c r="I673" s="62">
        <f t="shared" si="75"/>
        <v>7</v>
      </c>
      <c r="J673" s="62">
        <f t="shared" si="76"/>
        <v>19</v>
      </c>
      <c r="K673" s="81">
        <v>3.0733080682211392E-4</v>
      </c>
      <c r="L673" s="2" t="s">
        <v>6876</v>
      </c>
      <c r="M673" s="2" t="s">
        <v>13512</v>
      </c>
      <c r="N673" s="60" t="s">
        <v>6797</v>
      </c>
      <c r="O673" s="66" t="s">
        <v>11479</v>
      </c>
      <c r="P673" s="67" t="s">
        <v>13495</v>
      </c>
      <c r="Q673" s="67" t="s">
        <v>3474</v>
      </c>
      <c r="R673" s="67"/>
      <c r="S673" s="67"/>
      <c r="T673" s="67"/>
      <c r="U673" s="67"/>
      <c r="V673" s="67"/>
      <c r="W673" s="67"/>
      <c r="X673" s="67"/>
      <c r="Y673" s="67"/>
    </row>
    <row r="674" spans="1:25" s="2" customFormat="1" ht="16.5" customHeight="1">
      <c r="A674" s="59">
        <v>672</v>
      </c>
      <c r="B674" s="61" t="str">
        <f t="shared" si="70"/>
        <v>wi</v>
      </c>
      <c r="C674" s="61" t="s">
        <v>5105</v>
      </c>
      <c r="D674" s="2" t="s">
        <v>13558</v>
      </c>
      <c r="E674" s="61" t="str">
        <f t="shared" si="71"/>
        <v>w</v>
      </c>
      <c r="F674" s="62" t="str">
        <f t="shared" si="72"/>
        <v>i</v>
      </c>
      <c r="G674" s="62" t="str">
        <f t="shared" si="73"/>
        <v>L</v>
      </c>
      <c r="H674" s="62" t="str">
        <f t="shared" si="74"/>
        <v>R</v>
      </c>
      <c r="I674" s="62">
        <f t="shared" si="75"/>
        <v>4</v>
      </c>
      <c r="J674" s="62">
        <f t="shared" si="76"/>
        <v>22</v>
      </c>
      <c r="K674" s="81">
        <v>3.0725271158067176E-4</v>
      </c>
      <c r="L674" s="2" t="s">
        <v>6804</v>
      </c>
      <c r="M674" s="2" t="s">
        <v>6816</v>
      </c>
      <c r="N674" s="60" t="s">
        <v>6873</v>
      </c>
      <c r="O674" s="66" t="s">
        <v>7562</v>
      </c>
      <c r="P674" s="67" t="s">
        <v>13494</v>
      </c>
      <c r="Q674" s="67" t="s">
        <v>5103</v>
      </c>
      <c r="R674" s="67"/>
      <c r="S674" s="67"/>
      <c r="T674" s="67"/>
      <c r="U674" s="67"/>
      <c r="V674" s="67"/>
      <c r="W674" s="67"/>
      <c r="X674" s="67"/>
      <c r="Y674" s="67"/>
    </row>
    <row r="675" spans="1:25" s="2" customFormat="1" ht="16.5" customHeight="1">
      <c r="A675" s="59">
        <v>673</v>
      </c>
      <c r="B675" s="61" t="str">
        <f t="shared" si="70"/>
        <v>hr</v>
      </c>
      <c r="C675" s="61" t="s">
        <v>1884</v>
      </c>
      <c r="D675" s="2" t="s">
        <v>13690</v>
      </c>
      <c r="E675" s="61" t="str">
        <f t="shared" si="71"/>
        <v>h</v>
      </c>
      <c r="F675" s="62" t="str">
        <f t="shared" si="72"/>
        <v>r</v>
      </c>
      <c r="G675" s="62" t="str">
        <f t="shared" si="73"/>
        <v>R</v>
      </c>
      <c r="H675" s="62" t="str">
        <f t="shared" si="74"/>
        <v>L</v>
      </c>
      <c r="I675" s="62">
        <f t="shared" si="75"/>
        <v>17</v>
      </c>
      <c r="J675" s="62">
        <f t="shared" si="76"/>
        <v>10</v>
      </c>
      <c r="K675" s="81">
        <v>3.0657588615483957E-4</v>
      </c>
      <c r="L675" s="2" t="s">
        <v>6888</v>
      </c>
      <c r="M675" s="2" t="s">
        <v>14110</v>
      </c>
      <c r="N675" s="60" t="s">
        <v>6972</v>
      </c>
      <c r="O675" s="66" t="s">
        <v>12982</v>
      </c>
      <c r="P675" s="67" t="s">
        <v>6041</v>
      </c>
      <c r="Q675" s="67" t="s">
        <v>3991</v>
      </c>
      <c r="R675" s="67"/>
      <c r="S675" s="67"/>
      <c r="T675" s="67"/>
      <c r="U675" s="67"/>
      <c r="V675" s="67"/>
      <c r="W675" s="67"/>
      <c r="X675" s="67"/>
      <c r="Y675" s="67"/>
    </row>
    <row r="676" spans="1:25" s="2" customFormat="1" ht="16.5" customHeight="1">
      <c r="A676" s="59">
        <v>674</v>
      </c>
      <c r="B676" s="61" t="str">
        <f t="shared" si="70"/>
        <v>xi</v>
      </c>
      <c r="C676" s="61" t="s">
        <v>5291</v>
      </c>
      <c r="D676" s="2" t="s">
        <v>6943</v>
      </c>
      <c r="E676" s="61" t="str">
        <f t="shared" si="71"/>
        <v>x</v>
      </c>
      <c r="F676" s="62" t="str">
        <f t="shared" si="72"/>
        <v>i</v>
      </c>
      <c r="G676" s="62" t="str">
        <f t="shared" si="73"/>
        <v>L</v>
      </c>
      <c r="H676" s="62" t="str">
        <f t="shared" si="74"/>
        <v>R</v>
      </c>
      <c r="I676" s="62">
        <f t="shared" si="75"/>
        <v>6</v>
      </c>
      <c r="J676" s="62">
        <f t="shared" si="76"/>
        <v>22</v>
      </c>
      <c r="K676" s="81">
        <v>3.0598040993884298E-4</v>
      </c>
      <c r="L676" s="2" t="s">
        <v>6892</v>
      </c>
      <c r="M676" s="2" t="s">
        <v>13510</v>
      </c>
      <c r="N676" s="60" t="s">
        <v>6870</v>
      </c>
      <c r="O676" s="66" t="s">
        <v>5291</v>
      </c>
      <c r="P676" s="67" t="s">
        <v>5291</v>
      </c>
      <c r="Q676" s="67"/>
      <c r="R676" s="67"/>
      <c r="S676" s="67"/>
      <c r="T676" s="67"/>
      <c r="U676" s="67"/>
      <c r="V676" s="67"/>
      <c r="W676" s="67"/>
      <c r="X676" s="67"/>
      <c r="Y676" s="67"/>
    </row>
    <row r="677" spans="1:25" s="2" customFormat="1" ht="16.5" customHeight="1">
      <c r="A677" s="59">
        <v>675</v>
      </c>
      <c r="B677" s="61" t="str">
        <f t="shared" si="70"/>
        <v>rk</v>
      </c>
      <c r="C677" s="61" t="s">
        <v>4240</v>
      </c>
      <c r="D677" s="2" t="s">
        <v>13723</v>
      </c>
      <c r="E677" s="61" t="str">
        <f t="shared" si="71"/>
        <v>r</v>
      </c>
      <c r="F677" s="62" t="str">
        <f t="shared" si="72"/>
        <v>k</v>
      </c>
      <c r="G677" s="62" t="str">
        <f t="shared" si="73"/>
        <v>L</v>
      </c>
      <c r="H677" s="62" t="str">
        <f t="shared" si="74"/>
        <v>R</v>
      </c>
      <c r="I677" s="62">
        <f t="shared" si="75"/>
        <v>10</v>
      </c>
      <c r="J677" s="62">
        <f t="shared" si="76"/>
        <v>23</v>
      </c>
      <c r="K677" s="81">
        <v>3.03816520957216E-4</v>
      </c>
      <c r="L677" s="2" t="s">
        <v>6891</v>
      </c>
      <c r="M677" s="2" t="s">
        <v>14463</v>
      </c>
      <c r="N677" s="60" t="s">
        <v>6972</v>
      </c>
      <c r="O677" s="66" t="s">
        <v>11622</v>
      </c>
      <c r="P677" s="67" t="s">
        <v>4221</v>
      </c>
      <c r="Q677" s="67" t="s">
        <v>3500</v>
      </c>
      <c r="R677" s="67"/>
      <c r="S677" s="67"/>
      <c r="T677" s="67"/>
      <c r="U677" s="67"/>
      <c r="V677" s="67"/>
      <c r="W677" s="67"/>
      <c r="X677" s="67"/>
      <c r="Y677" s="67"/>
    </row>
    <row r="678" spans="1:25" s="2" customFormat="1" ht="16.5" customHeight="1">
      <c r="A678" s="59">
        <v>676</v>
      </c>
      <c r="B678" s="61" t="str">
        <f t="shared" si="70"/>
        <v>gg</v>
      </c>
      <c r="C678" s="61" t="s">
        <v>1432</v>
      </c>
      <c r="D678" s="2" t="s">
        <v>13626</v>
      </c>
      <c r="E678" s="61" t="str">
        <f t="shared" si="71"/>
        <v>g</v>
      </c>
      <c r="F678" s="62" t="str">
        <f t="shared" si="72"/>
        <v>g</v>
      </c>
      <c r="G678" s="62" t="str">
        <f t="shared" si="73"/>
        <v>L</v>
      </c>
      <c r="H678" s="62" t="str">
        <f t="shared" si="74"/>
        <v>L</v>
      </c>
      <c r="I678" s="62">
        <f t="shared" si="75"/>
        <v>14</v>
      </c>
      <c r="J678" s="62">
        <f t="shared" si="76"/>
        <v>14</v>
      </c>
      <c r="K678" s="81">
        <v>3.0351715586502098E-4</v>
      </c>
      <c r="L678" s="2" t="s">
        <v>13509</v>
      </c>
      <c r="M678" s="2" t="s">
        <v>13767</v>
      </c>
      <c r="N678" s="60" t="s">
        <v>6972</v>
      </c>
      <c r="O678" s="66" t="s">
        <v>7554</v>
      </c>
      <c r="P678" s="67" t="s">
        <v>2396</v>
      </c>
      <c r="Q678" s="67" t="s">
        <v>14112</v>
      </c>
      <c r="R678" s="67" t="s">
        <v>882</v>
      </c>
      <c r="S678" s="67"/>
      <c r="T678" s="67"/>
      <c r="U678" s="67"/>
      <c r="V678" s="67"/>
      <c r="W678" s="67"/>
      <c r="X678" s="67"/>
      <c r="Y678" s="67"/>
    </row>
    <row r="679" spans="1:25" s="2" customFormat="1" ht="16.5" customHeight="1">
      <c r="A679" s="59">
        <v>677</v>
      </c>
      <c r="B679" s="61" t="str">
        <f t="shared" si="70"/>
        <v>il</v>
      </c>
      <c r="C679" s="61" t="s">
        <v>623</v>
      </c>
      <c r="D679" s="2" t="s">
        <v>13662</v>
      </c>
      <c r="E679" s="61" t="str">
        <f t="shared" si="71"/>
        <v>i</v>
      </c>
      <c r="F679" s="62" t="str">
        <f t="shared" si="72"/>
        <v>l</v>
      </c>
      <c r="G679" s="62" t="str">
        <f t="shared" si="73"/>
        <v>R</v>
      </c>
      <c r="H679" s="62" t="str">
        <f t="shared" si="74"/>
        <v>R</v>
      </c>
      <c r="I679" s="62">
        <f t="shared" si="75"/>
        <v>22</v>
      </c>
      <c r="J679" s="62">
        <f t="shared" si="76"/>
        <v>25</v>
      </c>
      <c r="K679" s="81">
        <v>3.0262556852522277E-4</v>
      </c>
      <c r="L679" s="2" t="s">
        <v>14016</v>
      </c>
      <c r="M679" s="2" t="s">
        <v>6908</v>
      </c>
      <c r="N679" s="60" t="s">
        <v>6797</v>
      </c>
      <c r="O679" s="66" t="s">
        <v>12924</v>
      </c>
      <c r="P679" s="67" t="s">
        <v>6190</v>
      </c>
      <c r="Q679" s="67" t="s">
        <v>1165</v>
      </c>
      <c r="R679" s="67"/>
      <c r="S679" s="67"/>
      <c r="T679" s="67"/>
      <c r="U679" s="67"/>
      <c r="V679" s="67"/>
      <c r="W679" s="67"/>
      <c r="X679" s="67"/>
      <c r="Y679" s="67"/>
    </row>
    <row r="680" spans="1:25" s="2" customFormat="1" ht="16.5" customHeight="1">
      <c r="A680" s="59">
        <v>678</v>
      </c>
      <c r="B680" s="61" t="str">
        <f t="shared" si="70"/>
        <v>nn</v>
      </c>
      <c r="C680" s="61" t="s">
        <v>3510</v>
      </c>
      <c r="D680" s="2" t="s">
        <v>13628</v>
      </c>
      <c r="E680" s="61" t="str">
        <f t="shared" si="71"/>
        <v>n</v>
      </c>
      <c r="F680" s="62" t="str">
        <f t="shared" si="72"/>
        <v>n</v>
      </c>
      <c r="G680" s="62" t="str">
        <f t="shared" si="73"/>
        <v>R</v>
      </c>
      <c r="H680" s="62" t="str">
        <f t="shared" si="74"/>
        <v>R</v>
      </c>
      <c r="I680" s="62">
        <f t="shared" si="75"/>
        <v>18</v>
      </c>
      <c r="J680" s="62">
        <f t="shared" si="76"/>
        <v>18</v>
      </c>
      <c r="K680" s="81">
        <v>3.0223183834961849E-4</v>
      </c>
      <c r="L680" s="2" t="s">
        <v>6878</v>
      </c>
      <c r="M680" s="2" t="s">
        <v>6875</v>
      </c>
      <c r="N680" s="60" t="s">
        <v>6797</v>
      </c>
      <c r="O680" s="66" t="s">
        <v>8956</v>
      </c>
      <c r="P680" s="67" t="s">
        <v>4903</v>
      </c>
      <c r="Q680" s="67" t="s">
        <v>2875</v>
      </c>
      <c r="R680" s="67"/>
      <c r="S680" s="67"/>
      <c r="T680" s="67"/>
      <c r="U680" s="67"/>
      <c r="V680" s="67"/>
      <c r="W680" s="67"/>
      <c r="X680" s="67"/>
      <c r="Y680" s="67"/>
    </row>
    <row r="681" spans="1:25" s="2" customFormat="1" ht="16.5" customHeight="1">
      <c r="A681" s="59">
        <v>679</v>
      </c>
      <c r="B681" s="61" t="str">
        <f t="shared" si="70"/>
        <v>su</v>
      </c>
      <c r="C681" s="61" t="s">
        <v>4711</v>
      </c>
      <c r="D681" s="2" t="s">
        <v>6944</v>
      </c>
      <c r="E681" s="61" t="str">
        <f t="shared" si="71"/>
        <v>s</v>
      </c>
      <c r="F681" s="62" t="str">
        <f t="shared" si="72"/>
        <v>u</v>
      </c>
      <c r="G681" s="62" t="str">
        <f t="shared" si="73"/>
        <v>L</v>
      </c>
      <c r="H681" s="62" t="str">
        <f t="shared" si="74"/>
        <v>R</v>
      </c>
      <c r="I681" s="62">
        <f t="shared" si="75"/>
        <v>5</v>
      </c>
      <c r="J681" s="62">
        <f t="shared" si="76"/>
        <v>19</v>
      </c>
      <c r="K681" s="81">
        <v>3.0111247322228062E-4</v>
      </c>
      <c r="L681" s="2" t="s">
        <v>6775</v>
      </c>
      <c r="M681" s="2" t="s">
        <v>13512</v>
      </c>
      <c r="N681" s="60" t="s">
        <v>6797</v>
      </c>
      <c r="O681" s="66" t="s">
        <v>8092</v>
      </c>
      <c r="P681" s="67" t="s">
        <v>6974</v>
      </c>
      <c r="Q681" s="67" t="s">
        <v>3355</v>
      </c>
      <c r="R681" s="67"/>
      <c r="S681" s="67"/>
      <c r="T681" s="67"/>
      <c r="U681" s="67"/>
      <c r="V681" s="67"/>
      <c r="W681" s="67"/>
      <c r="X681" s="67"/>
      <c r="Y681" s="67"/>
    </row>
    <row r="682" spans="1:25" s="2" customFormat="1" ht="16.5" customHeight="1">
      <c r="A682" s="59">
        <v>680</v>
      </c>
      <c r="B682" s="61" t="str">
        <f t="shared" si="70"/>
        <v>du</v>
      </c>
      <c r="C682" s="61" t="s">
        <v>1067</v>
      </c>
      <c r="D682" s="2" t="s">
        <v>6938</v>
      </c>
      <c r="E682" s="61" t="str">
        <f t="shared" si="71"/>
        <v>d</v>
      </c>
      <c r="F682" s="62" t="str">
        <f t="shared" si="72"/>
        <v>u</v>
      </c>
      <c r="G682" s="62" t="str">
        <f t="shared" si="73"/>
        <v>L</v>
      </c>
      <c r="H682" s="62" t="str">
        <f t="shared" si="74"/>
        <v>R</v>
      </c>
      <c r="I682" s="62">
        <f t="shared" si="75"/>
        <v>8</v>
      </c>
      <c r="J682" s="62">
        <f t="shared" si="76"/>
        <v>19</v>
      </c>
      <c r="K682" s="81">
        <v>3.0021763191408901E-4</v>
      </c>
      <c r="L682" s="2" t="s">
        <v>13508</v>
      </c>
      <c r="M682" s="2" t="s">
        <v>13512</v>
      </c>
      <c r="N682" s="60" t="s">
        <v>6972</v>
      </c>
      <c r="O682" s="66" t="s">
        <v>9935</v>
      </c>
      <c r="P682" s="67" t="s">
        <v>4178</v>
      </c>
      <c r="Q682" s="67" t="s">
        <v>630</v>
      </c>
      <c r="R682" s="67"/>
      <c r="S682" s="67"/>
      <c r="T682" s="67"/>
      <c r="U682" s="67"/>
      <c r="V682" s="67"/>
      <c r="W682" s="67"/>
      <c r="X682" s="67"/>
      <c r="Y682" s="67"/>
    </row>
    <row r="683" spans="1:25" s="2" customFormat="1" ht="16.5" customHeight="1">
      <c r="A683" s="59">
        <v>681</v>
      </c>
      <c r="B683" s="61" t="str">
        <f t="shared" si="70"/>
        <v>na</v>
      </c>
      <c r="C683" s="61" t="s">
        <v>3489</v>
      </c>
      <c r="D683" s="2" t="s">
        <v>6933</v>
      </c>
      <c r="E683" s="61" t="str">
        <f t="shared" si="71"/>
        <v>n</v>
      </c>
      <c r="F683" s="62" t="str">
        <f t="shared" si="72"/>
        <v>a</v>
      </c>
      <c r="G683" s="62" t="str">
        <f t="shared" si="73"/>
        <v>R</v>
      </c>
      <c r="H683" s="62" t="str">
        <f t="shared" si="74"/>
        <v>L</v>
      </c>
      <c r="I683" s="62">
        <f t="shared" si="75"/>
        <v>18</v>
      </c>
      <c r="J683" s="62">
        <f t="shared" si="76"/>
        <v>2</v>
      </c>
      <c r="K683" s="81">
        <v>3.0011675889389283E-4</v>
      </c>
      <c r="L683" s="2" t="s">
        <v>6878</v>
      </c>
      <c r="M683" s="2" t="s">
        <v>6875</v>
      </c>
      <c r="N683" s="60" t="s">
        <v>6797</v>
      </c>
      <c r="O683" s="66" t="s">
        <v>11491</v>
      </c>
      <c r="P683" s="67" t="s">
        <v>13495</v>
      </c>
      <c r="Q683" s="67" t="s">
        <v>2637</v>
      </c>
      <c r="R683" s="67" t="s">
        <v>4547</v>
      </c>
      <c r="S683" s="67"/>
      <c r="T683" s="67"/>
      <c r="U683" s="67"/>
      <c r="V683" s="67"/>
      <c r="W683" s="67"/>
      <c r="X683" s="67"/>
      <c r="Y683" s="67"/>
    </row>
    <row r="684" spans="1:25" s="2" customFormat="1" ht="16.5" customHeight="1">
      <c r="A684" s="59">
        <v>682</v>
      </c>
      <c r="B684" s="61" t="str">
        <f t="shared" si="70"/>
        <v>s;</v>
      </c>
      <c r="C684" s="61" t="s">
        <v>4728</v>
      </c>
      <c r="D684" s="2" t="s">
        <v>13631</v>
      </c>
      <c r="E684" s="61" t="str">
        <f t="shared" si="71"/>
        <v>s</v>
      </c>
      <c r="F684" s="62" t="str">
        <f t="shared" si="72"/>
        <v>;</v>
      </c>
      <c r="G684" s="62" t="str">
        <f t="shared" si="73"/>
        <v>L</v>
      </c>
      <c r="H684" s="62" t="str">
        <f t="shared" si="74"/>
        <v>R</v>
      </c>
      <c r="I684" s="62">
        <f t="shared" si="75"/>
        <v>5</v>
      </c>
      <c r="J684" s="62">
        <f t="shared" si="76"/>
        <v>27</v>
      </c>
      <c r="K684" s="81">
        <v>2.9906898107121032E-4</v>
      </c>
      <c r="L684" s="2" t="s">
        <v>6775</v>
      </c>
      <c r="M684" s="2" t="s">
        <v>13534</v>
      </c>
      <c r="N684" s="60" t="s">
        <v>6797</v>
      </c>
      <c r="O684" s="66" t="s">
        <v>14037</v>
      </c>
      <c r="P684" s="67" t="s">
        <v>2637</v>
      </c>
      <c r="Q684" s="67" t="s">
        <v>630</v>
      </c>
      <c r="R684" s="67"/>
      <c r="S684" s="67"/>
      <c r="T684" s="67"/>
      <c r="U684" s="67"/>
      <c r="V684" s="67"/>
      <c r="W684" s="67"/>
      <c r="X684" s="67"/>
      <c r="Y684" s="67"/>
    </row>
    <row r="685" spans="1:25" s="2" customFormat="1" ht="16.5" customHeight="1">
      <c r="A685" s="59">
        <v>683</v>
      </c>
      <c r="B685" s="61" t="str">
        <f t="shared" si="70"/>
        <v>sl</v>
      </c>
      <c r="C685" s="61" t="s">
        <v>4688</v>
      </c>
      <c r="D685" s="2" t="s">
        <v>13696</v>
      </c>
      <c r="E685" s="61" t="str">
        <f t="shared" si="71"/>
        <v>s</v>
      </c>
      <c r="F685" s="62" t="str">
        <f t="shared" si="72"/>
        <v>l</v>
      </c>
      <c r="G685" s="62" t="str">
        <f t="shared" si="73"/>
        <v>L</v>
      </c>
      <c r="H685" s="62" t="str">
        <f t="shared" si="74"/>
        <v>R</v>
      </c>
      <c r="I685" s="62">
        <f t="shared" si="75"/>
        <v>5</v>
      </c>
      <c r="J685" s="62">
        <f t="shared" si="76"/>
        <v>25</v>
      </c>
      <c r="K685" s="81">
        <v>2.9853207628629532E-4</v>
      </c>
      <c r="L685" s="2" t="s">
        <v>6775</v>
      </c>
      <c r="M685" s="2" t="s">
        <v>6908</v>
      </c>
      <c r="N685" s="60" t="s">
        <v>7076</v>
      </c>
      <c r="O685" s="66" t="s">
        <v>12776</v>
      </c>
      <c r="P685" s="67" t="s">
        <v>6963</v>
      </c>
      <c r="Q685" s="67" t="s">
        <v>824</v>
      </c>
      <c r="R685" s="67" t="s">
        <v>722</v>
      </c>
      <c r="S685" s="67"/>
      <c r="T685" s="67"/>
      <c r="U685" s="67"/>
      <c r="V685" s="67"/>
      <c r="W685" s="67"/>
      <c r="X685" s="67"/>
      <c r="Y685" s="67"/>
    </row>
    <row r="686" spans="1:25" s="2" customFormat="1" ht="16.5" customHeight="1">
      <c r="A686" s="59">
        <v>684</v>
      </c>
      <c r="B686" s="61" t="str">
        <f t="shared" si="70"/>
        <v>of</v>
      </c>
      <c r="C686" s="61" t="s">
        <v>4485</v>
      </c>
      <c r="D686" s="2" t="s">
        <v>13538</v>
      </c>
      <c r="E686" s="61" t="str">
        <f t="shared" si="71"/>
        <v>o</v>
      </c>
      <c r="F686" s="62" t="str">
        <f t="shared" si="72"/>
        <v>f</v>
      </c>
      <c r="G686" s="62" t="str">
        <f t="shared" si="73"/>
        <v>R</v>
      </c>
      <c r="H686" s="62" t="str">
        <f t="shared" si="74"/>
        <v>L</v>
      </c>
      <c r="I686" s="62">
        <f t="shared" si="75"/>
        <v>24</v>
      </c>
      <c r="J686" s="62">
        <f t="shared" si="76"/>
        <v>11</v>
      </c>
      <c r="K686" s="81">
        <v>2.9810580642675676E-4</v>
      </c>
      <c r="L686" s="2" t="s">
        <v>14018</v>
      </c>
      <c r="M686" s="2" t="s">
        <v>13510</v>
      </c>
      <c r="N686" s="60" t="s">
        <v>6972</v>
      </c>
      <c r="O686" s="66" t="s">
        <v>9369</v>
      </c>
      <c r="P686" s="67" t="s">
        <v>5680</v>
      </c>
      <c r="Q686" s="67" t="s">
        <v>4989</v>
      </c>
      <c r="R686" s="67" t="s">
        <v>794</v>
      </c>
      <c r="S686" s="67"/>
      <c r="T686" s="67"/>
      <c r="U686" s="67"/>
      <c r="V686" s="67"/>
      <c r="W686" s="67"/>
      <c r="X686" s="67"/>
      <c r="Y686" s="67"/>
    </row>
    <row r="687" spans="1:25" s="2" customFormat="1" ht="16.5" customHeight="1">
      <c r="A687" s="59">
        <v>685</v>
      </c>
      <c r="B687" s="61" t="str">
        <f t="shared" si="70"/>
        <v>do</v>
      </c>
      <c r="C687" s="61" t="s">
        <v>1048</v>
      </c>
      <c r="D687" s="2" t="s">
        <v>13675</v>
      </c>
      <c r="E687" s="61" t="str">
        <f t="shared" si="71"/>
        <v>d</v>
      </c>
      <c r="F687" s="62" t="str">
        <f t="shared" si="72"/>
        <v>o</v>
      </c>
      <c r="G687" s="62" t="str">
        <f t="shared" si="73"/>
        <v>L</v>
      </c>
      <c r="H687" s="62" t="str">
        <f t="shared" si="74"/>
        <v>R</v>
      </c>
      <c r="I687" s="62">
        <f t="shared" si="75"/>
        <v>8</v>
      </c>
      <c r="J687" s="62">
        <f t="shared" si="76"/>
        <v>24</v>
      </c>
      <c r="K687" s="81">
        <v>2.9777064768223412E-4</v>
      </c>
      <c r="L687" s="2" t="s">
        <v>13508</v>
      </c>
      <c r="M687" s="2" t="s">
        <v>6960</v>
      </c>
      <c r="N687" s="60" t="s">
        <v>14129</v>
      </c>
      <c r="O687" s="66" t="s">
        <v>1048</v>
      </c>
      <c r="P687" s="67" t="s">
        <v>1048</v>
      </c>
      <c r="Q687" s="67"/>
      <c r="R687" s="67"/>
      <c r="S687" s="67"/>
      <c r="T687" s="67"/>
      <c r="U687" s="67"/>
      <c r="V687" s="67"/>
      <c r="W687" s="67"/>
      <c r="X687" s="67"/>
      <c r="Y687" s="67"/>
    </row>
    <row r="688" spans="1:25" s="2" customFormat="1" ht="16.5" customHeight="1">
      <c r="A688" s="59">
        <v>686</v>
      </c>
      <c r="B688" s="61" t="str">
        <f t="shared" si="70"/>
        <v>hb</v>
      </c>
      <c r="C688" s="61" t="s">
        <v>1998</v>
      </c>
      <c r="D688" s="2" t="s">
        <v>6833</v>
      </c>
      <c r="E688" s="61" t="str">
        <f t="shared" si="71"/>
        <v>h</v>
      </c>
      <c r="F688" s="62" t="str">
        <f t="shared" si="72"/>
        <v>b</v>
      </c>
      <c r="G688" s="62" t="str">
        <f t="shared" si="73"/>
        <v>R</v>
      </c>
      <c r="H688" s="62" t="str">
        <f t="shared" si="74"/>
        <v>L</v>
      </c>
      <c r="I688" s="62">
        <f t="shared" si="75"/>
        <v>17</v>
      </c>
      <c r="J688" s="62">
        <f t="shared" si="76"/>
        <v>15</v>
      </c>
      <c r="K688" s="81">
        <v>2.9773485402990644E-4</v>
      </c>
      <c r="L688" s="2" t="s">
        <v>6888</v>
      </c>
      <c r="M688" s="2" t="s">
        <v>13536</v>
      </c>
      <c r="N688" s="60" t="s">
        <v>7238</v>
      </c>
      <c r="O688" s="66" t="s">
        <v>11567</v>
      </c>
      <c r="P688" s="67" t="s">
        <v>4221</v>
      </c>
      <c r="Q688" s="67" t="s">
        <v>209</v>
      </c>
      <c r="R688" s="67" t="s">
        <v>173</v>
      </c>
      <c r="S688" s="67"/>
      <c r="T688" s="67"/>
      <c r="U688" s="67"/>
      <c r="V688" s="67"/>
      <c r="W688" s="67"/>
      <c r="X688" s="67"/>
      <c r="Y688" s="67"/>
    </row>
    <row r="689" spans="1:25" s="2" customFormat="1" ht="16.5" customHeight="1">
      <c r="A689" s="59">
        <v>687</v>
      </c>
      <c r="B689" s="61" t="str">
        <f t="shared" si="70"/>
        <v>s;</v>
      </c>
      <c r="C689" s="61" t="s">
        <v>4737</v>
      </c>
      <c r="D689" s="2" t="s">
        <v>13631</v>
      </c>
      <c r="E689" s="61" t="str">
        <f t="shared" si="71"/>
        <v>s</v>
      </c>
      <c r="F689" s="62" t="str">
        <f t="shared" si="72"/>
        <v>;</v>
      </c>
      <c r="G689" s="62" t="str">
        <f t="shared" si="73"/>
        <v>L</v>
      </c>
      <c r="H689" s="62" t="str">
        <f t="shared" si="74"/>
        <v>R</v>
      </c>
      <c r="I689" s="62">
        <f t="shared" si="75"/>
        <v>5</v>
      </c>
      <c r="J689" s="62">
        <f t="shared" si="76"/>
        <v>27</v>
      </c>
      <c r="K689" s="81">
        <v>2.97539615926301E-4</v>
      </c>
      <c r="L689" s="2" t="s">
        <v>6775</v>
      </c>
      <c r="M689" s="2" t="s">
        <v>13534</v>
      </c>
      <c r="N689" s="60" t="s">
        <v>6797</v>
      </c>
      <c r="O689" s="66" t="s">
        <v>12123</v>
      </c>
      <c r="P689" s="67" t="s">
        <v>4360</v>
      </c>
      <c r="Q689" s="67" t="s">
        <v>5242</v>
      </c>
      <c r="R689" s="67"/>
      <c r="S689" s="67"/>
      <c r="T689" s="67"/>
      <c r="U689" s="67"/>
      <c r="V689" s="67"/>
      <c r="W689" s="67"/>
      <c r="X689" s="67"/>
      <c r="Y689" s="67"/>
    </row>
    <row r="690" spans="1:25" s="2" customFormat="1" ht="16.5" customHeight="1">
      <c r="A690" s="59">
        <v>688</v>
      </c>
      <c r="B690" s="61" t="str">
        <f t="shared" si="70"/>
        <v>xi</v>
      </c>
      <c r="C690" s="61" t="s">
        <v>5302</v>
      </c>
      <c r="D690" s="2" t="s">
        <v>6943</v>
      </c>
      <c r="E690" s="61" t="str">
        <f t="shared" si="71"/>
        <v>x</v>
      </c>
      <c r="F690" s="62" t="str">
        <f t="shared" si="72"/>
        <v>i</v>
      </c>
      <c r="G690" s="62" t="str">
        <f t="shared" si="73"/>
        <v>L</v>
      </c>
      <c r="H690" s="62" t="str">
        <f t="shared" si="74"/>
        <v>R</v>
      </c>
      <c r="I690" s="62">
        <f t="shared" si="75"/>
        <v>6</v>
      </c>
      <c r="J690" s="62">
        <f t="shared" si="76"/>
        <v>22</v>
      </c>
      <c r="K690" s="81">
        <v>2.9746152068485884E-4</v>
      </c>
      <c r="L690" s="2" t="s">
        <v>6892</v>
      </c>
      <c r="M690" s="2" t="s">
        <v>13510</v>
      </c>
      <c r="N690" s="60" t="s">
        <v>13923</v>
      </c>
      <c r="O690" s="66" t="s">
        <v>9328</v>
      </c>
      <c r="P690" s="67" t="s">
        <v>4513</v>
      </c>
      <c r="Q690" s="67" t="s">
        <v>2637</v>
      </c>
      <c r="R690" s="67" t="s">
        <v>6963</v>
      </c>
      <c r="S690" s="67" t="s">
        <v>2637</v>
      </c>
      <c r="T690" s="67"/>
      <c r="U690" s="67"/>
      <c r="V690" s="67"/>
      <c r="W690" s="67"/>
      <c r="X690" s="67"/>
      <c r="Y690" s="67"/>
    </row>
    <row r="691" spans="1:25" s="2" customFormat="1" ht="16.5" customHeight="1">
      <c r="A691" s="59">
        <v>689</v>
      </c>
      <c r="B691" s="61" t="str">
        <f t="shared" si="70"/>
        <v>lg</v>
      </c>
      <c r="C691" s="61" t="s">
        <v>2944</v>
      </c>
      <c r="D691" s="2" t="s">
        <v>13579</v>
      </c>
      <c r="E691" s="61" t="str">
        <f t="shared" si="71"/>
        <v>l</v>
      </c>
      <c r="F691" s="62" t="str">
        <f t="shared" si="72"/>
        <v>g</v>
      </c>
      <c r="G691" s="62" t="str">
        <f t="shared" si="73"/>
        <v>R</v>
      </c>
      <c r="H691" s="62" t="str">
        <f t="shared" si="74"/>
        <v>L</v>
      </c>
      <c r="I691" s="62">
        <f t="shared" si="75"/>
        <v>25</v>
      </c>
      <c r="J691" s="62">
        <f t="shared" si="76"/>
        <v>14</v>
      </c>
      <c r="K691" s="81">
        <v>2.9703199685692688E-4</v>
      </c>
      <c r="L691" s="2" t="s">
        <v>6889</v>
      </c>
      <c r="M691" s="2" t="s">
        <v>14461</v>
      </c>
      <c r="N691" s="60" t="s">
        <v>6797</v>
      </c>
      <c r="O691" s="66" t="s">
        <v>14011</v>
      </c>
      <c r="P691" s="67" t="s">
        <v>6776</v>
      </c>
      <c r="Q691" s="67" t="s">
        <v>1498</v>
      </c>
      <c r="R691" s="67"/>
      <c r="S691" s="67"/>
      <c r="T691" s="67"/>
      <c r="U691" s="67"/>
      <c r="V691" s="67"/>
      <c r="W691" s="67"/>
      <c r="X691" s="67"/>
      <c r="Y691" s="67"/>
    </row>
    <row r="692" spans="1:25" s="2" customFormat="1" ht="16.5" customHeight="1">
      <c r="A692" s="59">
        <v>690</v>
      </c>
      <c r="B692" s="61" t="str">
        <f t="shared" si="70"/>
        <v>jw</v>
      </c>
      <c r="C692" s="61" t="s">
        <v>2175</v>
      </c>
      <c r="D692" s="2" t="s">
        <v>13581</v>
      </c>
      <c r="E692" s="61" t="str">
        <f t="shared" si="71"/>
        <v>j</v>
      </c>
      <c r="F692" s="62" t="str">
        <f t="shared" si="72"/>
        <v>w</v>
      </c>
      <c r="G692" s="62" t="str">
        <f t="shared" si="73"/>
        <v>R</v>
      </c>
      <c r="H692" s="62" t="str">
        <f t="shared" si="74"/>
        <v>L</v>
      </c>
      <c r="I692" s="62">
        <f t="shared" si="75"/>
        <v>20</v>
      </c>
      <c r="J692" s="62">
        <f t="shared" si="76"/>
        <v>4</v>
      </c>
      <c r="K692" s="81">
        <v>2.9688882224761617E-4</v>
      </c>
      <c r="L692" s="2" t="s">
        <v>6887</v>
      </c>
      <c r="M692" s="2" t="s">
        <v>6916</v>
      </c>
      <c r="N692" s="60" t="s">
        <v>6972</v>
      </c>
      <c r="O692" s="66" t="s">
        <v>10582</v>
      </c>
      <c r="P692" s="67" t="s">
        <v>3474</v>
      </c>
      <c r="Q692" s="67" t="s">
        <v>13495</v>
      </c>
      <c r="R692" s="67" t="s">
        <v>14501</v>
      </c>
      <c r="S692" s="67" t="s">
        <v>5807</v>
      </c>
      <c r="T692" s="67"/>
      <c r="U692" s="67"/>
      <c r="V692" s="67"/>
      <c r="W692" s="67"/>
      <c r="X692" s="67"/>
      <c r="Y692" s="67"/>
    </row>
    <row r="693" spans="1:25" s="2" customFormat="1" ht="16.5" customHeight="1">
      <c r="A693" s="59">
        <v>691</v>
      </c>
      <c r="B693" s="61" t="str">
        <f t="shared" si="70"/>
        <v>jc</v>
      </c>
      <c r="C693" s="61" t="s">
        <v>2524</v>
      </c>
      <c r="D693" s="2" t="s">
        <v>6837</v>
      </c>
      <c r="E693" s="61" t="str">
        <f t="shared" si="71"/>
        <v>j</v>
      </c>
      <c r="F693" s="62" t="str">
        <f t="shared" si="72"/>
        <v>c</v>
      </c>
      <c r="G693" s="62" t="str">
        <f t="shared" si="73"/>
        <v>R</v>
      </c>
      <c r="H693" s="62" t="str">
        <f t="shared" si="74"/>
        <v>L</v>
      </c>
      <c r="I693" s="62">
        <f t="shared" si="75"/>
        <v>20</v>
      </c>
      <c r="J693" s="62">
        <f t="shared" si="76"/>
        <v>9</v>
      </c>
      <c r="K693" s="81">
        <v>2.9686929843725565E-4</v>
      </c>
      <c r="L693" s="2" t="s">
        <v>6887</v>
      </c>
      <c r="M693" s="2" t="s">
        <v>13535</v>
      </c>
      <c r="N693" s="60" t="s">
        <v>6972</v>
      </c>
      <c r="O693" s="66" t="s">
        <v>12324</v>
      </c>
      <c r="P693" s="67" t="s">
        <v>4989</v>
      </c>
      <c r="Q693" s="67" t="s">
        <v>143</v>
      </c>
      <c r="R693" s="67" t="s">
        <v>323</v>
      </c>
      <c r="S693" s="67"/>
      <c r="T693" s="67"/>
      <c r="U693" s="67"/>
      <c r="V693" s="67"/>
      <c r="W693" s="67"/>
      <c r="X693" s="67"/>
      <c r="Y693" s="67"/>
    </row>
    <row r="694" spans="1:25" s="2" customFormat="1" ht="16.5" customHeight="1">
      <c r="A694" s="59">
        <v>692</v>
      </c>
      <c r="B694" s="61" t="str">
        <f t="shared" si="70"/>
        <v>ma</v>
      </c>
      <c r="C694" s="61" t="s">
        <v>3217</v>
      </c>
      <c r="D694" s="2" t="s">
        <v>6868</v>
      </c>
      <c r="E694" s="61" t="str">
        <f t="shared" si="71"/>
        <v>m</v>
      </c>
      <c r="F694" s="62" t="str">
        <f t="shared" si="72"/>
        <v>a</v>
      </c>
      <c r="G694" s="62" t="str">
        <f t="shared" si="73"/>
        <v>R</v>
      </c>
      <c r="H694" s="62" t="str">
        <f t="shared" si="74"/>
        <v>L</v>
      </c>
      <c r="I694" s="62">
        <f t="shared" si="75"/>
        <v>21</v>
      </c>
      <c r="J694" s="62">
        <f t="shared" si="76"/>
        <v>2</v>
      </c>
      <c r="K694" s="81">
        <v>2.9676191748027268E-4</v>
      </c>
      <c r="L694" s="2" t="s">
        <v>6877</v>
      </c>
      <c r="M694" s="2" t="s">
        <v>6875</v>
      </c>
      <c r="N694" s="60" t="s">
        <v>6972</v>
      </c>
      <c r="O694" s="66" t="s">
        <v>10955</v>
      </c>
      <c r="P694" s="67" t="s">
        <v>2637</v>
      </c>
      <c r="Q694" s="67" t="s">
        <v>3209</v>
      </c>
      <c r="R694" s="67"/>
      <c r="S694" s="67"/>
      <c r="T694" s="67"/>
      <c r="U694" s="67"/>
      <c r="V694" s="67"/>
      <c r="W694" s="67"/>
      <c r="X694" s="67"/>
      <c r="Y694" s="67"/>
    </row>
    <row r="695" spans="1:25" s="2" customFormat="1" ht="16.5" customHeight="1">
      <c r="A695" s="59">
        <v>693</v>
      </c>
      <c r="B695" s="61" t="str">
        <f t="shared" si="70"/>
        <v>xc</v>
      </c>
      <c r="C695" s="61" t="s">
        <v>5629</v>
      </c>
      <c r="D695" s="2" t="s">
        <v>13735</v>
      </c>
      <c r="E695" s="61" t="str">
        <f t="shared" si="71"/>
        <v>x</v>
      </c>
      <c r="F695" s="62" t="str">
        <f t="shared" si="72"/>
        <v>c</v>
      </c>
      <c r="G695" s="62" t="str">
        <f t="shared" si="73"/>
        <v>L</v>
      </c>
      <c r="H695" s="62" t="str">
        <f t="shared" si="74"/>
        <v>L</v>
      </c>
      <c r="I695" s="62">
        <f t="shared" si="75"/>
        <v>6</v>
      </c>
      <c r="J695" s="62">
        <f t="shared" si="76"/>
        <v>9</v>
      </c>
      <c r="K695" s="81">
        <v>2.9666755239686336E-4</v>
      </c>
      <c r="L695" s="2" t="s">
        <v>6892</v>
      </c>
      <c r="M695" s="2" t="s">
        <v>13535</v>
      </c>
      <c r="N695" s="60" t="s">
        <v>13482</v>
      </c>
      <c r="O695" s="66" t="s">
        <v>9436</v>
      </c>
      <c r="P695" s="67" t="s">
        <v>5680</v>
      </c>
      <c r="Q695" s="67" t="s">
        <v>14512</v>
      </c>
      <c r="R695" s="67" t="s">
        <v>4492</v>
      </c>
      <c r="S695" s="67"/>
      <c r="T695" s="67"/>
      <c r="U695" s="67"/>
      <c r="V695" s="67"/>
      <c r="W695" s="67"/>
      <c r="X695" s="67"/>
      <c r="Y695" s="67"/>
    </row>
    <row r="696" spans="1:25" s="2" customFormat="1" ht="16.5" customHeight="1">
      <c r="A696" s="59">
        <v>694</v>
      </c>
      <c r="B696" s="61" t="str">
        <f t="shared" si="70"/>
        <v>wk</v>
      </c>
      <c r="C696" s="61" t="s">
        <v>5155</v>
      </c>
      <c r="D696" s="2" t="s">
        <v>7282</v>
      </c>
      <c r="E696" s="61" t="str">
        <f t="shared" si="71"/>
        <v>w</v>
      </c>
      <c r="F696" s="62" t="str">
        <f t="shared" si="72"/>
        <v>k</v>
      </c>
      <c r="G696" s="62" t="str">
        <f t="shared" si="73"/>
        <v>L</v>
      </c>
      <c r="H696" s="62" t="str">
        <f t="shared" si="74"/>
        <v>R</v>
      </c>
      <c r="I696" s="62">
        <f t="shared" si="75"/>
        <v>4</v>
      </c>
      <c r="J696" s="62">
        <f t="shared" si="76"/>
        <v>23</v>
      </c>
      <c r="K696" s="81">
        <v>2.9341683797183272E-4</v>
      </c>
      <c r="L696" s="2" t="s">
        <v>6804</v>
      </c>
      <c r="M696" s="2" t="s">
        <v>6836</v>
      </c>
      <c r="N696" s="60" t="s">
        <v>6977</v>
      </c>
      <c r="O696" s="66" t="s">
        <v>7368</v>
      </c>
      <c r="P696" s="67" t="s">
        <v>3309</v>
      </c>
      <c r="Q696" s="67" t="s">
        <v>1170</v>
      </c>
      <c r="R696" s="67"/>
      <c r="S696" s="67"/>
      <c r="T696" s="67"/>
      <c r="U696" s="67"/>
      <c r="V696" s="67"/>
      <c r="W696" s="67"/>
      <c r="X696" s="67"/>
      <c r="Y696" s="67"/>
    </row>
    <row r="697" spans="1:25" s="2" customFormat="1" ht="16.5" customHeight="1">
      <c r="A697" s="59">
        <v>695</v>
      </c>
      <c r="B697" s="61" t="str">
        <f t="shared" si="70"/>
        <v>mv</v>
      </c>
      <c r="C697" s="61" t="s">
        <v>3468</v>
      </c>
      <c r="D697" s="2" t="s">
        <v>6809</v>
      </c>
      <c r="E697" s="61" t="str">
        <f t="shared" si="71"/>
        <v>m</v>
      </c>
      <c r="F697" s="62" t="str">
        <f t="shared" si="72"/>
        <v>v</v>
      </c>
      <c r="G697" s="62" t="str">
        <f t="shared" si="73"/>
        <v>R</v>
      </c>
      <c r="H697" s="62" t="str">
        <f t="shared" si="74"/>
        <v>L</v>
      </c>
      <c r="I697" s="62">
        <f t="shared" si="75"/>
        <v>21</v>
      </c>
      <c r="J697" s="62">
        <f t="shared" si="76"/>
        <v>12</v>
      </c>
      <c r="K697" s="81">
        <v>2.931792982791128E-4</v>
      </c>
      <c r="L697" s="2" t="s">
        <v>6877</v>
      </c>
      <c r="M697" s="2" t="s">
        <v>13513</v>
      </c>
      <c r="N697" s="60" t="s">
        <v>6978</v>
      </c>
      <c r="O697" s="66" t="s">
        <v>3468</v>
      </c>
      <c r="P697" s="67" t="s">
        <v>3468</v>
      </c>
      <c r="Q697" s="67"/>
      <c r="R697" s="67"/>
      <c r="S697" s="67"/>
      <c r="T697" s="67"/>
      <c r="U697" s="67"/>
      <c r="V697" s="67"/>
      <c r="W697" s="67"/>
      <c r="X697" s="67"/>
      <c r="Y697" s="67"/>
    </row>
    <row r="698" spans="1:25" s="2" customFormat="1" ht="16.5" customHeight="1">
      <c r="A698" s="59">
        <v>696</v>
      </c>
      <c r="B698" s="61" t="str">
        <f t="shared" si="70"/>
        <v>xq</v>
      </c>
      <c r="C698" s="61" t="s">
        <v>5524</v>
      </c>
      <c r="D698" s="2" t="s">
        <v>13656</v>
      </c>
      <c r="E698" s="61" t="str">
        <f t="shared" si="71"/>
        <v>x</v>
      </c>
      <c r="F698" s="62" t="str">
        <f t="shared" si="72"/>
        <v>q</v>
      </c>
      <c r="G698" s="62" t="str">
        <f t="shared" si="73"/>
        <v>L</v>
      </c>
      <c r="H698" s="62" t="str">
        <f t="shared" si="74"/>
        <v>L</v>
      </c>
      <c r="I698" s="62">
        <f t="shared" si="75"/>
        <v>6</v>
      </c>
      <c r="J698" s="62">
        <f t="shared" si="76"/>
        <v>1</v>
      </c>
      <c r="K698" s="81">
        <v>2.930491395433758E-4</v>
      </c>
      <c r="L698" s="2" t="s">
        <v>6892</v>
      </c>
      <c r="M698" s="2" t="s">
        <v>14083</v>
      </c>
      <c r="N698" s="60" t="s">
        <v>6979</v>
      </c>
      <c r="O698" s="66" t="s">
        <v>11546</v>
      </c>
      <c r="P698" s="67" t="s">
        <v>4221</v>
      </c>
      <c r="Q698" s="67" t="s">
        <v>1658</v>
      </c>
      <c r="R698" s="67" t="s">
        <v>6473</v>
      </c>
      <c r="S698" s="67" t="s">
        <v>4361</v>
      </c>
      <c r="T698" s="67"/>
      <c r="U698" s="67"/>
      <c r="V698" s="67"/>
      <c r="W698" s="67"/>
      <c r="X698" s="67"/>
      <c r="Y698" s="67"/>
    </row>
    <row r="699" spans="1:25" s="2" customFormat="1" ht="16.5" customHeight="1">
      <c r="A699" s="59">
        <v>697</v>
      </c>
      <c r="B699" s="61" t="str">
        <f t="shared" si="70"/>
        <v>ua</v>
      </c>
      <c r="C699" s="61" t="s">
        <v>6610</v>
      </c>
      <c r="D699" s="2" t="s">
        <v>13716</v>
      </c>
      <c r="E699" s="61" t="str">
        <f t="shared" si="71"/>
        <v>u</v>
      </c>
      <c r="F699" s="62" t="str">
        <f t="shared" si="72"/>
        <v>a</v>
      </c>
      <c r="G699" s="62" t="str">
        <f t="shared" si="73"/>
        <v>R</v>
      </c>
      <c r="H699" s="62" t="str">
        <f t="shared" si="74"/>
        <v>L</v>
      </c>
      <c r="I699" s="62">
        <f t="shared" si="75"/>
        <v>19</v>
      </c>
      <c r="J699" s="62">
        <f t="shared" si="76"/>
        <v>2</v>
      </c>
      <c r="K699" s="81">
        <v>2.9237556808593706E-4</v>
      </c>
      <c r="L699" s="2" t="s">
        <v>13537</v>
      </c>
      <c r="M699" s="2" t="s">
        <v>13532</v>
      </c>
      <c r="N699" s="60" t="s">
        <v>6972</v>
      </c>
      <c r="O699" s="66" t="s">
        <v>8906</v>
      </c>
      <c r="P699" s="67" t="s">
        <v>4548</v>
      </c>
      <c r="Q699" s="67" t="s">
        <v>6611</v>
      </c>
      <c r="R699" s="67"/>
      <c r="S699" s="67"/>
      <c r="T699" s="67"/>
      <c r="U699" s="67"/>
      <c r="V699" s="67"/>
      <c r="W699" s="67"/>
      <c r="X699" s="67"/>
      <c r="Y699" s="67"/>
    </row>
    <row r="700" spans="1:25" s="2" customFormat="1" ht="16.5" customHeight="1">
      <c r="A700" s="59">
        <v>698</v>
      </c>
      <c r="B700" s="61" t="str">
        <f t="shared" si="70"/>
        <v>ij</v>
      </c>
      <c r="C700" s="61" t="s">
        <v>521</v>
      </c>
      <c r="D700" s="2" t="s">
        <v>13679</v>
      </c>
      <c r="E700" s="61" t="str">
        <f t="shared" si="71"/>
        <v>i</v>
      </c>
      <c r="F700" s="62" t="str">
        <f t="shared" si="72"/>
        <v>j</v>
      </c>
      <c r="G700" s="62" t="str">
        <f t="shared" si="73"/>
        <v>R</v>
      </c>
      <c r="H700" s="62" t="str">
        <f t="shared" si="74"/>
        <v>R</v>
      </c>
      <c r="I700" s="62">
        <f t="shared" si="75"/>
        <v>22</v>
      </c>
      <c r="J700" s="62">
        <f t="shared" si="76"/>
        <v>20</v>
      </c>
      <c r="K700" s="81">
        <v>2.9223564744501981E-4</v>
      </c>
      <c r="L700" s="2" t="s">
        <v>14016</v>
      </c>
      <c r="M700" s="2" t="s">
        <v>6840</v>
      </c>
      <c r="N700" s="60" t="s">
        <v>6973</v>
      </c>
      <c r="O700" s="66" t="s">
        <v>10242</v>
      </c>
      <c r="P700" s="67" t="s">
        <v>4989</v>
      </c>
      <c r="Q700" s="67" t="s">
        <v>14502</v>
      </c>
      <c r="R700" s="67" t="s">
        <v>881</v>
      </c>
      <c r="S700" s="67" t="s">
        <v>2637</v>
      </c>
      <c r="T700" s="67"/>
      <c r="U700" s="67"/>
      <c r="V700" s="67"/>
      <c r="W700" s="67"/>
      <c r="X700" s="67"/>
      <c r="Y700" s="67"/>
    </row>
    <row r="701" spans="1:25" s="2" customFormat="1" ht="16.5" customHeight="1">
      <c r="A701" s="59">
        <v>699</v>
      </c>
      <c r="B701" s="61" t="str">
        <f t="shared" si="70"/>
        <v>na</v>
      </c>
      <c r="C701" s="61" t="s">
        <v>3494</v>
      </c>
      <c r="D701" s="2" t="s">
        <v>6933</v>
      </c>
      <c r="E701" s="61" t="str">
        <f t="shared" si="71"/>
        <v>n</v>
      </c>
      <c r="F701" s="62" t="str">
        <f t="shared" si="72"/>
        <v>a</v>
      </c>
      <c r="G701" s="62" t="str">
        <f t="shared" si="73"/>
        <v>R</v>
      </c>
      <c r="H701" s="62" t="str">
        <f t="shared" si="74"/>
        <v>L</v>
      </c>
      <c r="I701" s="62">
        <f t="shared" si="75"/>
        <v>18</v>
      </c>
      <c r="J701" s="62">
        <f t="shared" si="76"/>
        <v>2</v>
      </c>
      <c r="K701" s="81">
        <v>2.9207620299374204E-4</v>
      </c>
      <c r="L701" s="2" t="s">
        <v>6878</v>
      </c>
      <c r="M701" s="2" t="s">
        <v>6875</v>
      </c>
      <c r="N701" s="60" t="s">
        <v>6972</v>
      </c>
      <c r="O701" s="66" t="s">
        <v>13056</v>
      </c>
      <c r="P701" s="67" t="s">
        <v>4641</v>
      </c>
      <c r="Q701" s="67" t="s">
        <v>2396</v>
      </c>
      <c r="R701" s="67" t="s">
        <v>4220</v>
      </c>
      <c r="S701" s="67"/>
      <c r="T701" s="67"/>
      <c r="U701" s="67"/>
      <c r="V701" s="67"/>
      <c r="W701" s="67"/>
      <c r="X701" s="67"/>
      <c r="Y701" s="67"/>
    </row>
    <row r="702" spans="1:25" s="2" customFormat="1" ht="16.5" customHeight="1">
      <c r="A702" s="59">
        <v>700</v>
      </c>
      <c r="B702" s="61" t="str">
        <f t="shared" si="70"/>
        <v>ba</v>
      </c>
      <c r="C702" s="61" t="s">
        <v>76</v>
      </c>
      <c r="D702" s="2" t="s">
        <v>6941</v>
      </c>
      <c r="E702" s="61" t="str">
        <f t="shared" si="71"/>
        <v>b</v>
      </c>
      <c r="F702" s="62" t="str">
        <f t="shared" si="72"/>
        <v>a</v>
      </c>
      <c r="G702" s="62" t="str">
        <f t="shared" si="73"/>
        <v>L</v>
      </c>
      <c r="H702" s="62" t="str">
        <f t="shared" si="74"/>
        <v>L</v>
      </c>
      <c r="I702" s="62">
        <f t="shared" si="75"/>
        <v>15</v>
      </c>
      <c r="J702" s="62">
        <f t="shared" si="76"/>
        <v>2</v>
      </c>
      <c r="K702" s="81">
        <v>2.9118786962233729E-4</v>
      </c>
      <c r="L702" s="2" t="s">
        <v>6880</v>
      </c>
      <c r="M702" s="2" t="s">
        <v>6875</v>
      </c>
      <c r="N702" s="60" t="s">
        <v>6972</v>
      </c>
      <c r="O702" s="66" t="s">
        <v>10945</v>
      </c>
      <c r="P702" s="67" t="s">
        <v>2637</v>
      </c>
      <c r="Q702" s="67" t="s">
        <v>73</v>
      </c>
      <c r="R702" s="67"/>
      <c r="S702" s="67"/>
      <c r="T702" s="67"/>
      <c r="U702" s="67"/>
      <c r="V702" s="67"/>
      <c r="W702" s="67"/>
      <c r="X702" s="67"/>
      <c r="Y702" s="67"/>
    </row>
    <row r="703" spans="1:25" s="2" customFormat="1" ht="16.5" customHeight="1">
      <c r="A703" s="59">
        <v>701</v>
      </c>
      <c r="B703" s="61" t="str">
        <f t="shared" si="70"/>
        <v>uf</v>
      </c>
      <c r="C703" s="61" t="s">
        <v>6474</v>
      </c>
      <c r="D703" s="2" t="s">
        <v>13362</v>
      </c>
      <c r="E703" s="61" t="str">
        <f t="shared" si="71"/>
        <v>u</v>
      </c>
      <c r="F703" s="62" t="str">
        <f t="shared" si="72"/>
        <v>f</v>
      </c>
      <c r="G703" s="62" t="str">
        <f t="shared" si="73"/>
        <v>R</v>
      </c>
      <c r="H703" s="62" t="str">
        <f t="shared" si="74"/>
        <v>L</v>
      </c>
      <c r="I703" s="62">
        <f t="shared" si="75"/>
        <v>19</v>
      </c>
      <c r="J703" s="62">
        <f t="shared" si="76"/>
        <v>11</v>
      </c>
      <c r="K703" s="81">
        <v>2.9040040927112866E-4</v>
      </c>
      <c r="L703" s="2" t="s">
        <v>13537</v>
      </c>
      <c r="M703" s="2" t="s">
        <v>13510</v>
      </c>
      <c r="N703" s="60" t="s">
        <v>6978</v>
      </c>
      <c r="O703" s="66" t="s">
        <v>6474</v>
      </c>
      <c r="P703" s="67" t="s">
        <v>4417</v>
      </c>
      <c r="Q703" s="67"/>
      <c r="R703" s="67"/>
      <c r="S703" s="67"/>
      <c r="T703" s="67"/>
      <c r="U703" s="67"/>
      <c r="V703" s="67"/>
      <c r="W703" s="67"/>
      <c r="X703" s="67"/>
      <c r="Y703" s="67"/>
    </row>
    <row r="704" spans="1:25" s="2" customFormat="1" ht="16.5" customHeight="1">
      <c r="A704" s="59">
        <v>702</v>
      </c>
      <c r="B704" s="61" t="str">
        <f t="shared" si="70"/>
        <v>jb</v>
      </c>
      <c r="C704" s="61" t="s">
        <v>2501</v>
      </c>
      <c r="D704" s="2" t="s">
        <v>6819</v>
      </c>
      <c r="E704" s="61" t="str">
        <f t="shared" si="71"/>
        <v>j</v>
      </c>
      <c r="F704" s="62" t="str">
        <f t="shared" si="72"/>
        <v>b</v>
      </c>
      <c r="G704" s="62" t="str">
        <f t="shared" si="73"/>
        <v>R</v>
      </c>
      <c r="H704" s="62" t="str">
        <f t="shared" si="74"/>
        <v>L</v>
      </c>
      <c r="I704" s="62">
        <f t="shared" si="75"/>
        <v>20</v>
      </c>
      <c r="J704" s="62">
        <f t="shared" si="76"/>
        <v>15</v>
      </c>
      <c r="K704" s="81">
        <v>2.9013032989447447E-4</v>
      </c>
      <c r="L704" s="2" t="s">
        <v>6887</v>
      </c>
      <c r="M704" s="2" t="s">
        <v>13533</v>
      </c>
      <c r="N704" s="60" t="s">
        <v>6972</v>
      </c>
      <c r="O704" s="66" t="s">
        <v>13216</v>
      </c>
      <c r="P704" s="67" t="s">
        <v>4641</v>
      </c>
      <c r="Q704" s="67" t="s">
        <v>4334</v>
      </c>
      <c r="R704" s="67"/>
      <c r="S704" s="67"/>
      <c r="T704" s="67"/>
      <c r="U704" s="67"/>
      <c r="V704" s="67"/>
      <c r="W704" s="67"/>
      <c r="X704" s="67"/>
      <c r="Y704" s="67"/>
    </row>
    <row r="705" spans="1:25" s="2" customFormat="1" ht="16.5" customHeight="1">
      <c r="A705" s="59">
        <v>703</v>
      </c>
      <c r="B705" s="61" t="str">
        <f t="shared" si="70"/>
        <v>mj</v>
      </c>
      <c r="C705" s="61" t="s">
        <v>3256</v>
      </c>
      <c r="D705" s="2" t="s">
        <v>13736</v>
      </c>
      <c r="E705" s="61" t="str">
        <f t="shared" si="71"/>
        <v>m</v>
      </c>
      <c r="F705" s="62" t="str">
        <f t="shared" si="72"/>
        <v>j</v>
      </c>
      <c r="G705" s="62" t="str">
        <f t="shared" si="73"/>
        <v>R</v>
      </c>
      <c r="H705" s="62" t="str">
        <f t="shared" si="74"/>
        <v>R</v>
      </c>
      <c r="I705" s="62">
        <f t="shared" si="75"/>
        <v>21</v>
      </c>
      <c r="J705" s="62">
        <f t="shared" si="76"/>
        <v>20</v>
      </c>
      <c r="K705" s="81">
        <v>2.9005548862142571E-4</v>
      </c>
      <c r="L705" s="2" t="s">
        <v>6877</v>
      </c>
      <c r="M705" s="2" t="s">
        <v>6840</v>
      </c>
      <c r="N705" s="60" t="s">
        <v>6978</v>
      </c>
      <c r="O705" s="66" t="s">
        <v>3256</v>
      </c>
      <c r="P705" s="67" t="s">
        <v>3256</v>
      </c>
      <c r="Q705" s="67"/>
      <c r="R705" s="67"/>
      <c r="S705" s="67"/>
      <c r="T705" s="67"/>
      <c r="U705" s="67"/>
      <c r="V705" s="67"/>
      <c r="W705" s="67"/>
      <c r="X705" s="67"/>
      <c r="Y705" s="67"/>
    </row>
    <row r="706" spans="1:25" s="2" customFormat="1" ht="16.5" customHeight="1">
      <c r="A706" s="59">
        <v>704</v>
      </c>
      <c r="B706" s="61" t="str">
        <f t="shared" si="70"/>
        <v>kc</v>
      </c>
      <c r="C706" s="61" t="s">
        <v>2726</v>
      </c>
      <c r="D706" s="2" t="s">
        <v>13753</v>
      </c>
      <c r="E706" s="61" t="str">
        <f t="shared" si="71"/>
        <v>k</v>
      </c>
      <c r="F706" s="62" t="str">
        <f t="shared" si="72"/>
        <v>c</v>
      </c>
      <c r="G706" s="62" t="str">
        <f t="shared" si="73"/>
        <v>R</v>
      </c>
      <c r="H706" s="62" t="str">
        <f t="shared" si="74"/>
        <v>L</v>
      </c>
      <c r="I706" s="62">
        <f t="shared" si="75"/>
        <v>23</v>
      </c>
      <c r="J706" s="62">
        <f t="shared" si="76"/>
        <v>9</v>
      </c>
      <c r="K706" s="81">
        <v>2.8965525050903457E-4</v>
      </c>
      <c r="L706" s="2" t="s">
        <v>6890</v>
      </c>
      <c r="M706" s="2" t="s">
        <v>13535</v>
      </c>
      <c r="N706" s="60" t="s">
        <v>6873</v>
      </c>
      <c r="O706" s="66" t="s">
        <v>7448</v>
      </c>
      <c r="P706" s="67" t="s">
        <v>13494</v>
      </c>
      <c r="Q706" s="67" t="s">
        <v>3474</v>
      </c>
      <c r="R706" s="67"/>
      <c r="S706" s="67"/>
      <c r="T706" s="67"/>
      <c r="U706" s="67"/>
      <c r="V706" s="67"/>
      <c r="W706" s="67"/>
      <c r="X706" s="67"/>
      <c r="Y706" s="67"/>
    </row>
    <row r="707" spans="1:25" s="2" customFormat="1" ht="16.5" customHeight="1">
      <c r="A707" s="59">
        <v>705</v>
      </c>
      <c r="B707" s="61" t="str">
        <f t="shared" ref="B707:B770" si="77">VLOOKUP(D707,sp,2,FALSE)</f>
        <v>dn</v>
      </c>
      <c r="C707" s="61" t="s">
        <v>847</v>
      </c>
      <c r="D707" s="2" t="s">
        <v>6821</v>
      </c>
      <c r="E707" s="61" t="str">
        <f t="shared" ref="E707:E770" si="78">LEFT(B707,1)</f>
        <v>d</v>
      </c>
      <c r="F707" s="62" t="str">
        <f t="shared" ref="F707:F770" si="79">RIGHT(B707,1)</f>
        <v>n</v>
      </c>
      <c r="G707" s="62" t="str">
        <f t="shared" si="73"/>
        <v>L</v>
      </c>
      <c r="H707" s="62" t="str">
        <f t="shared" si="74"/>
        <v>R</v>
      </c>
      <c r="I707" s="62">
        <f t="shared" si="75"/>
        <v>8</v>
      </c>
      <c r="J707" s="62">
        <f t="shared" si="76"/>
        <v>18</v>
      </c>
      <c r="K707" s="81">
        <v>2.8828858378379647E-4</v>
      </c>
      <c r="L707" s="2" t="s">
        <v>13508</v>
      </c>
      <c r="M707" s="2" t="s">
        <v>6841</v>
      </c>
      <c r="N707" s="60" t="s">
        <v>6972</v>
      </c>
      <c r="O707" s="66" t="s">
        <v>8638</v>
      </c>
      <c r="P707" s="67" t="s">
        <v>4548</v>
      </c>
      <c r="Q707" s="67" t="s">
        <v>4241</v>
      </c>
      <c r="R707" s="67" t="s">
        <v>5807</v>
      </c>
      <c r="S707" s="67"/>
      <c r="T707" s="67"/>
      <c r="U707" s="67"/>
      <c r="V707" s="67"/>
      <c r="W707" s="67"/>
      <c r="X707" s="67"/>
      <c r="Y707" s="67"/>
    </row>
    <row r="708" spans="1:25" s="2" customFormat="1" ht="16.5" customHeight="1">
      <c r="A708" s="59">
        <v>706</v>
      </c>
      <c r="B708" s="61" t="str">
        <f t="shared" si="77"/>
        <v>lv</v>
      </c>
      <c r="C708" s="61" t="s">
        <v>3145</v>
      </c>
      <c r="D708" s="2" t="s">
        <v>13531</v>
      </c>
      <c r="E708" s="61" t="str">
        <f t="shared" si="78"/>
        <v>l</v>
      </c>
      <c r="F708" s="62" t="str">
        <f t="shared" si="79"/>
        <v>v</v>
      </c>
      <c r="G708" s="62" t="str">
        <f t="shared" ref="G708:G771" si="80">IF(FIND(E708,"qwertasdfgzxcvbyuiophjkl;nm")&lt;15.5,"L","R")</f>
        <v>R</v>
      </c>
      <c r="H708" s="62" t="str">
        <f t="shared" ref="H708:H771" si="81">IF(FIND(F708,"qwertasdfgzxcvbyuiophjkl;nm")&lt;15.5,"L","R")</f>
        <v>L</v>
      </c>
      <c r="I708" s="62">
        <f t="shared" ref="I708:I771" si="82">FIND(E708,$I$1)</f>
        <v>25</v>
      </c>
      <c r="J708" s="62">
        <f t="shared" ref="J708:J771" si="83">FIND(F708,$I$1)</f>
        <v>12</v>
      </c>
      <c r="K708" s="81">
        <v>2.8793715519730666E-4</v>
      </c>
      <c r="L708" s="2" t="s">
        <v>6889</v>
      </c>
      <c r="M708" s="2" t="s">
        <v>13513</v>
      </c>
      <c r="N708" s="60" t="s">
        <v>6972</v>
      </c>
      <c r="O708" s="66" t="s">
        <v>14156</v>
      </c>
      <c r="P708" s="67" t="s">
        <v>1214</v>
      </c>
      <c r="Q708" s="67" t="s">
        <v>14133</v>
      </c>
      <c r="R708" s="67" t="s">
        <v>14468</v>
      </c>
      <c r="S708" s="67"/>
      <c r="T708" s="67"/>
      <c r="U708" s="67"/>
      <c r="V708" s="67"/>
      <c r="W708" s="67"/>
      <c r="X708" s="67"/>
      <c r="Y708" s="67"/>
    </row>
    <row r="709" spans="1:25" s="2" customFormat="1" ht="16.5" customHeight="1">
      <c r="A709" s="59">
        <v>707</v>
      </c>
      <c r="B709" s="61" t="str">
        <f t="shared" si="77"/>
        <v>xn</v>
      </c>
      <c r="C709" s="61" t="s">
        <v>5363</v>
      </c>
      <c r="D709" s="2" t="s">
        <v>13567</v>
      </c>
      <c r="E709" s="61" t="str">
        <f t="shared" si="78"/>
        <v>x</v>
      </c>
      <c r="F709" s="62" t="str">
        <f t="shared" si="79"/>
        <v>n</v>
      </c>
      <c r="G709" s="62" t="str">
        <f t="shared" si="80"/>
        <v>L</v>
      </c>
      <c r="H709" s="62" t="str">
        <f t="shared" si="81"/>
        <v>R</v>
      </c>
      <c r="I709" s="62">
        <f t="shared" si="82"/>
        <v>6</v>
      </c>
      <c r="J709" s="62">
        <f t="shared" si="83"/>
        <v>18</v>
      </c>
      <c r="K709" s="81">
        <v>2.875954885159971E-4</v>
      </c>
      <c r="L709" s="2" t="s">
        <v>6892</v>
      </c>
      <c r="M709" s="2" t="s">
        <v>6916</v>
      </c>
      <c r="N709" s="60" t="s">
        <v>6972</v>
      </c>
      <c r="O709" s="66" t="s">
        <v>12358</v>
      </c>
      <c r="P709" s="67" t="s">
        <v>1364</v>
      </c>
      <c r="Q709" s="67" t="s">
        <v>13495</v>
      </c>
      <c r="R709" s="67" t="s">
        <v>14501</v>
      </c>
      <c r="S709" s="67" t="s">
        <v>5807</v>
      </c>
      <c r="T709" s="67"/>
      <c r="U709" s="67"/>
      <c r="V709" s="67"/>
      <c r="W709" s="67"/>
      <c r="X709" s="67"/>
      <c r="Y709" s="67"/>
    </row>
    <row r="710" spans="1:25" s="2" customFormat="1" ht="16.5" customHeight="1">
      <c r="A710" s="59">
        <v>708</v>
      </c>
      <c r="B710" s="61" t="str">
        <f t="shared" si="77"/>
        <v>ke</v>
      </c>
      <c r="C710" s="61" t="s">
        <v>2609</v>
      </c>
      <c r="D710" s="2" t="s">
        <v>6869</v>
      </c>
      <c r="E710" s="61" t="str">
        <f t="shared" si="78"/>
        <v>k</v>
      </c>
      <c r="F710" s="62" t="str">
        <f t="shared" si="79"/>
        <v>e</v>
      </c>
      <c r="G710" s="62" t="str">
        <f t="shared" si="80"/>
        <v>R</v>
      </c>
      <c r="H710" s="62" t="str">
        <f t="shared" si="81"/>
        <v>L</v>
      </c>
      <c r="I710" s="62">
        <f t="shared" si="82"/>
        <v>23</v>
      </c>
      <c r="J710" s="62">
        <f t="shared" si="83"/>
        <v>7</v>
      </c>
      <c r="K710" s="81">
        <v>2.8728636151862183E-4</v>
      </c>
      <c r="L710" s="2" t="s">
        <v>6890</v>
      </c>
      <c r="M710" s="2" t="s">
        <v>6876</v>
      </c>
      <c r="N710" s="60" t="s">
        <v>7087</v>
      </c>
      <c r="O710" s="66" t="s">
        <v>9918</v>
      </c>
      <c r="P710" s="67" t="s">
        <v>1691</v>
      </c>
      <c r="Q710" s="67" t="s">
        <v>882</v>
      </c>
      <c r="R710" s="67"/>
      <c r="S710" s="67"/>
      <c r="T710" s="67"/>
      <c r="U710" s="67"/>
      <c r="V710" s="67"/>
      <c r="W710" s="67"/>
      <c r="X710" s="67"/>
      <c r="Y710" s="67"/>
    </row>
    <row r="711" spans="1:25" s="2" customFormat="1" ht="16.5" customHeight="1">
      <c r="A711" s="59">
        <v>709</v>
      </c>
      <c r="B711" s="61" t="str">
        <f t="shared" si="77"/>
        <v>ll</v>
      </c>
      <c r="C711" s="61" t="s">
        <v>3066</v>
      </c>
      <c r="D711" s="2" t="s">
        <v>13595</v>
      </c>
      <c r="E711" s="61" t="str">
        <f t="shared" si="78"/>
        <v>l</v>
      </c>
      <c r="F711" s="62" t="str">
        <f t="shared" si="79"/>
        <v>l</v>
      </c>
      <c r="G711" s="62" t="str">
        <f t="shared" si="80"/>
        <v>R</v>
      </c>
      <c r="H711" s="62" t="str">
        <f t="shared" si="81"/>
        <v>R</v>
      </c>
      <c r="I711" s="62">
        <f t="shared" si="82"/>
        <v>25</v>
      </c>
      <c r="J711" s="62">
        <f t="shared" si="83"/>
        <v>25</v>
      </c>
      <c r="K711" s="81">
        <v>2.8585786939390868E-4</v>
      </c>
      <c r="L711" s="2" t="s">
        <v>6889</v>
      </c>
      <c r="M711" s="2" t="s">
        <v>6908</v>
      </c>
      <c r="N711" s="60" t="s">
        <v>6874</v>
      </c>
      <c r="O711" s="66" t="s">
        <v>3066</v>
      </c>
      <c r="P711" s="67" t="s">
        <v>3066</v>
      </c>
      <c r="Q711" s="67"/>
      <c r="R711" s="67"/>
      <c r="S711" s="67"/>
      <c r="T711" s="67"/>
      <c r="U711" s="67"/>
      <c r="V711" s="67"/>
      <c r="W711" s="67"/>
      <c r="X711" s="67"/>
      <c r="Y711" s="67"/>
    </row>
    <row r="712" spans="1:25" s="2" customFormat="1" ht="16.5" customHeight="1">
      <c r="A712" s="59">
        <v>710</v>
      </c>
      <c r="B712" s="61" t="str">
        <f t="shared" si="77"/>
        <v>js</v>
      </c>
      <c r="C712" s="61" t="s">
        <v>2376</v>
      </c>
      <c r="D712" s="2" t="s">
        <v>13572</v>
      </c>
      <c r="E712" s="61" t="str">
        <f t="shared" si="78"/>
        <v>j</v>
      </c>
      <c r="F712" s="62" t="str">
        <f t="shared" si="79"/>
        <v>s</v>
      </c>
      <c r="G712" s="62" t="str">
        <f t="shared" si="80"/>
        <v>R</v>
      </c>
      <c r="H712" s="62" t="str">
        <f t="shared" si="81"/>
        <v>L</v>
      </c>
      <c r="I712" s="62">
        <f t="shared" si="82"/>
        <v>20</v>
      </c>
      <c r="J712" s="62">
        <f t="shared" si="83"/>
        <v>5</v>
      </c>
      <c r="K712" s="81">
        <v>2.8463763124637469E-4</v>
      </c>
      <c r="L712" s="2" t="s">
        <v>6887</v>
      </c>
      <c r="M712" s="2" t="s">
        <v>14095</v>
      </c>
      <c r="N712" s="60" t="s">
        <v>6797</v>
      </c>
      <c r="O712" s="66" t="s">
        <v>7611</v>
      </c>
      <c r="P712" s="67" t="s">
        <v>4241</v>
      </c>
      <c r="Q712" s="67" t="s">
        <v>1445</v>
      </c>
      <c r="R712" s="67" t="s">
        <v>5431</v>
      </c>
      <c r="S712" s="67"/>
      <c r="T712" s="67"/>
      <c r="U712" s="67"/>
      <c r="V712" s="67"/>
      <c r="W712" s="67"/>
      <c r="X712" s="67"/>
      <c r="Y712" s="67"/>
    </row>
    <row r="713" spans="1:25" s="2" customFormat="1" ht="16.5" customHeight="1">
      <c r="A713" s="59">
        <v>711</v>
      </c>
      <c r="B713" s="61" t="str">
        <f t="shared" si="77"/>
        <v>mq</v>
      </c>
      <c r="C713" s="61" t="s">
        <v>3467</v>
      </c>
      <c r="D713" s="2" t="s">
        <v>6839</v>
      </c>
      <c r="E713" s="61" t="str">
        <f t="shared" si="78"/>
        <v>m</v>
      </c>
      <c r="F713" s="62" t="str">
        <f t="shared" si="79"/>
        <v>q</v>
      </c>
      <c r="G713" s="62" t="str">
        <f t="shared" si="80"/>
        <v>R</v>
      </c>
      <c r="H713" s="62" t="str">
        <f t="shared" si="81"/>
        <v>L</v>
      </c>
      <c r="I713" s="62">
        <f t="shared" si="82"/>
        <v>21</v>
      </c>
      <c r="J713" s="62">
        <f t="shared" si="83"/>
        <v>1</v>
      </c>
      <c r="K713" s="81">
        <v>2.8439358361686786E-4</v>
      </c>
      <c r="L713" s="2" t="s">
        <v>6877</v>
      </c>
      <c r="M713" s="2" t="s">
        <v>6960</v>
      </c>
      <c r="N713" s="60" t="s">
        <v>6797</v>
      </c>
      <c r="O713" s="66" t="s">
        <v>12616</v>
      </c>
      <c r="P713" s="67" t="s">
        <v>1408</v>
      </c>
      <c r="Q713" s="67" t="s">
        <v>3474</v>
      </c>
      <c r="R713" s="67"/>
      <c r="S713" s="67"/>
      <c r="T713" s="67"/>
      <c r="U713" s="67"/>
      <c r="V713" s="67"/>
      <c r="W713" s="67"/>
      <c r="X713" s="67"/>
      <c r="Y713" s="67"/>
    </row>
    <row r="714" spans="1:25" s="2" customFormat="1" ht="16.5" customHeight="1">
      <c r="A714" s="59">
        <v>712</v>
      </c>
      <c r="B714" s="61" t="str">
        <f t="shared" si="77"/>
        <v>jv</v>
      </c>
      <c r="C714" s="61" t="s">
        <v>2465</v>
      </c>
      <c r="D714" s="2" t="s">
        <v>14017</v>
      </c>
      <c r="E714" s="61" t="str">
        <f t="shared" si="78"/>
        <v>j</v>
      </c>
      <c r="F714" s="62" t="str">
        <f t="shared" si="79"/>
        <v>v</v>
      </c>
      <c r="G714" s="62" t="str">
        <f t="shared" si="80"/>
        <v>R</v>
      </c>
      <c r="H714" s="62" t="str">
        <f t="shared" si="81"/>
        <v>L</v>
      </c>
      <c r="I714" s="62">
        <f t="shared" si="82"/>
        <v>20</v>
      </c>
      <c r="J714" s="62">
        <f t="shared" si="83"/>
        <v>12</v>
      </c>
      <c r="K714" s="81">
        <v>2.8417556773450845E-4</v>
      </c>
      <c r="L714" s="2" t="s">
        <v>6887</v>
      </c>
      <c r="M714" s="2" t="s">
        <v>13513</v>
      </c>
      <c r="N714" s="60" t="s">
        <v>13810</v>
      </c>
      <c r="O714" s="66" t="s">
        <v>8304</v>
      </c>
      <c r="P714" s="67" t="s">
        <v>4481</v>
      </c>
      <c r="Q714" s="67" t="s">
        <v>1568</v>
      </c>
      <c r="R714" s="67" t="s">
        <v>882</v>
      </c>
      <c r="S714" s="67"/>
      <c r="T714" s="67"/>
      <c r="U714" s="67"/>
      <c r="V714" s="67"/>
      <c r="W714" s="67"/>
      <c r="X714" s="67"/>
      <c r="Y714" s="67"/>
    </row>
    <row r="715" spans="1:25" s="2" customFormat="1" ht="16.5" customHeight="1">
      <c r="A715" s="59">
        <v>713</v>
      </c>
      <c r="B715" s="61" t="str">
        <f t="shared" si="77"/>
        <v>ec</v>
      </c>
      <c r="C715" s="61" t="s">
        <v>6190</v>
      </c>
      <c r="D715" s="2" t="s">
        <v>13640</v>
      </c>
      <c r="E715" s="61" t="str">
        <f t="shared" si="78"/>
        <v>e</v>
      </c>
      <c r="F715" s="62" t="str">
        <f t="shared" si="79"/>
        <v>c</v>
      </c>
      <c r="G715" s="62" t="str">
        <f t="shared" si="80"/>
        <v>L</v>
      </c>
      <c r="H715" s="62" t="str">
        <f t="shared" si="81"/>
        <v>L</v>
      </c>
      <c r="I715" s="62">
        <f t="shared" si="82"/>
        <v>7</v>
      </c>
      <c r="J715" s="62">
        <f t="shared" si="83"/>
        <v>9</v>
      </c>
      <c r="K715" s="81">
        <v>2.8357032961333161E-4</v>
      </c>
      <c r="L715" s="2" t="s">
        <v>6885</v>
      </c>
      <c r="M715" s="2" t="s">
        <v>13535</v>
      </c>
      <c r="N715" s="60" t="s">
        <v>6797</v>
      </c>
      <c r="O715" s="66" t="s">
        <v>6190</v>
      </c>
      <c r="P715" s="67" t="s">
        <v>6190</v>
      </c>
      <c r="Q715" s="67"/>
      <c r="R715" s="67"/>
      <c r="S715" s="67"/>
      <c r="T715" s="67"/>
      <c r="U715" s="67"/>
      <c r="V715" s="67"/>
      <c r="W715" s="67"/>
      <c r="X715" s="67"/>
      <c r="Y715" s="67"/>
    </row>
    <row r="716" spans="1:25" s="2" customFormat="1" ht="16.5" customHeight="1">
      <c r="A716" s="59">
        <v>714</v>
      </c>
      <c r="B716" s="61" t="str">
        <f t="shared" si="77"/>
        <v>hh</v>
      </c>
      <c r="C716" s="61" t="s">
        <v>1693</v>
      </c>
      <c r="D716" s="2" t="s">
        <v>13556</v>
      </c>
      <c r="E716" s="61" t="str">
        <f t="shared" si="78"/>
        <v>h</v>
      </c>
      <c r="F716" s="62" t="str">
        <f t="shared" si="79"/>
        <v>h</v>
      </c>
      <c r="G716" s="62" t="str">
        <f t="shared" si="80"/>
        <v>R</v>
      </c>
      <c r="H716" s="62" t="str">
        <f t="shared" si="81"/>
        <v>R</v>
      </c>
      <c r="I716" s="62">
        <f t="shared" si="82"/>
        <v>17</v>
      </c>
      <c r="J716" s="62">
        <f t="shared" si="83"/>
        <v>17</v>
      </c>
      <c r="K716" s="81">
        <v>2.8196937716376698E-4</v>
      </c>
      <c r="L716" s="2" t="s">
        <v>6888</v>
      </c>
      <c r="M716" s="2" t="s">
        <v>6950</v>
      </c>
      <c r="N716" s="60" t="s">
        <v>6797</v>
      </c>
      <c r="O716" s="66" t="s">
        <v>7345</v>
      </c>
      <c r="P716" s="67" t="s">
        <v>3366</v>
      </c>
      <c r="Q716" s="67" t="s">
        <v>1280</v>
      </c>
      <c r="R716" s="67" t="s">
        <v>2637</v>
      </c>
      <c r="S716" s="67"/>
      <c r="T716" s="67"/>
      <c r="U716" s="67"/>
      <c r="V716" s="67"/>
      <c r="W716" s="67"/>
      <c r="X716" s="67"/>
      <c r="Y716" s="67"/>
    </row>
    <row r="717" spans="1:25" s="2" customFormat="1" ht="16.5" customHeight="1">
      <c r="A717" s="59">
        <v>715</v>
      </c>
      <c r="B717" s="61" t="str">
        <f t="shared" si="77"/>
        <v>bn</v>
      </c>
      <c r="C717" s="61" t="s">
        <v>109</v>
      </c>
      <c r="D717" s="2" t="s">
        <v>7226</v>
      </c>
      <c r="E717" s="61" t="str">
        <f t="shared" si="78"/>
        <v>b</v>
      </c>
      <c r="F717" s="62" t="str">
        <f t="shared" si="79"/>
        <v>n</v>
      </c>
      <c r="G717" s="62" t="str">
        <f t="shared" si="80"/>
        <v>L</v>
      </c>
      <c r="H717" s="62" t="str">
        <f t="shared" si="81"/>
        <v>R</v>
      </c>
      <c r="I717" s="62">
        <f t="shared" si="82"/>
        <v>15</v>
      </c>
      <c r="J717" s="62">
        <f t="shared" si="83"/>
        <v>18</v>
      </c>
      <c r="K717" s="81">
        <v>2.8127628189596762E-4</v>
      </c>
      <c r="L717" s="2" t="s">
        <v>6880</v>
      </c>
      <c r="M717" s="2" t="s">
        <v>6841</v>
      </c>
      <c r="N717" s="60" t="s">
        <v>6979</v>
      </c>
      <c r="O717" s="66" t="s">
        <v>8991</v>
      </c>
      <c r="P717" s="67" t="s">
        <v>5080</v>
      </c>
      <c r="Q717" s="67" t="s">
        <v>14510</v>
      </c>
      <c r="R717" s="67" t="s">
        <v>5080</v>
      </c>
      <c r="S717" s="67"/>
      <c r="T717" s="67"/>
      <c r="U717" s="67"/>
      <c r="V717" s="67"/>
      <c r="W717" s="67"/>
      <c r="X717" s="67"/>
      <c r="Y717" s="67"/>
    </row>
    <row r="718" spans="1:25" s="2" customFormat="1" ht="16.5" customHeight="1">
      <c r="A718" s="59">
        <v>716</v>
      </c>
      <c r="B718" s="61" t="str">
        <f t="shared" si="77"/>
        <v>js</v>
      </c>
      <c r="C718" s="61" t="s">
        <v>2379</v>
      </c>
      <c r="D718" s="2" t="s">
        <v>13572</v>
      </c>
      <c r="E718" s="61" t="str">
        <f t="shared" si="78"/>
        <v>j</v>
      </c>
      <c r="F718" s="62" t="str">
        <f t="shared" si="79"/>
        <v>s</v>
      </c>
      <c r="G718" s="62" t="str">
        <f t="shared" si="80"/>
        <v>R</v>
      </c>
      <c r="H718" s="62" t="str">
        <f t="shared" si="81"/>
        <v>L</v>
      </c>
      <c r="I718" s="62">
        <f t="shared" si="82"/>
        <v>20</v>
      </c>
      <c r="J718" s="62">
        <f t="shared" si="83"/>
        <v>5</v>
      </c>
      <c r="K718" s="81">
        <v>2.8091509140429756E-4</v>
      </c>
      <c r="L718" s="2" t="s">
        <v>6887</v>
      </c>
      <c r="M718" s="2" t="s">
        <v>14095</v>
      </c>
      <c r="N718" s="60" t="s">
        <v>7238</v>
      </c>
      <c r="O718" s="66" t="s">
        <v>7966</v>
      </c>
      <c r="P718" s="67" t="s">
        <v>426</v>
      </c>
      <c r="Q718" s="67" t="s">
        <v>143</v>
      </c>
      <c r="R718" s="67" t="s">
        <v>2637</v>
      </c>
      <c r="S718" s="67" t="s">
        <v>3857</v>
      </c>
      <c r="T718" s="67" t="s">
        <v>5686</v>
      </c>
      <c r="U718" s="67"/>
      <c r="V718" s="67"/>
      <c r="W718" s="67"/>
      <c r="X718" s="67"/>
      <c r="Y718" s="67"/>
    </row>
    <row r="719" spans="1:25" s="2" customFormat="1" ht="16.5" customHeight="1">
      <c r="A719" s="59">
        <v>717</v>
      </c>
      <c r="B719" s="61" t="str">
        <f t="shared" si="77"/>
        <v>go</v>
      </c>
      <c r="C719" s="61" t="s">
        <v>1547</v>
      </c>
      <c r="D719" s="2" t="s">
        <v>13663</v>
      </c>
      <c r="E719" s="61" t="str">
        <f t="shared" si="78"/>
        <v>g</v>
      </c>
      <c r="F719" s="62" t="str">
        <f t="shared" si="79"/>
        <v>o</v>
      </c>
      <c r="G719" s="62" t="str">
        <f t="shared" si="80"/>
        <v>L</v>
      </c>
      <c r="H719" s="62" t="str">
        <f t="shared" si="81"/>
        <v>R</v>
      </c>
      <c r="I719" s="62">
        <f t="shared" si="82"/>
        <v>14</v>
      </c>
      <c r="J719" s="62">
        <f t="shared" si="83"/>
        <v>24</v>
      </c>
      <c r="K719" s="81">
        <v>2.8068080567997104E-4</v>
      </c>
      <c r="L719" s="2" t="s">
        <v>13509</v>
      </c>
      <c r="M719" s="2" t="s">
        <v>6960</v>
      </c>
      <c r="N719" s="60" t="s">
        <v>7093</v>
      </c>
      <c r="O719" s="66" t="s">
        <v>11111</v>
      </c>
      <c r="P719" s="67" t="s">
        <v>143</v>
      </c>
      <c r="Q719" s="67" t="s">
        <v>2637</v>
      </c>
      <c r="R719" s="67" t="s">
        <v>5242</v>
      </c>
      <c r="S719" s="67" t="s">
        <v>5242</v>
      </c>
      <c r="T719" s="67"/>
      <c r="U719" s="67"/>
      <c r="V719" s="67"/>
      <c r="W719" s="67"/>
      <c r="X719" s="67"/>
      <c r="Y719" s="67"/>
    </row>
    <row r="720" spans="1:25" s="2" customFormat="1" ht="16.5" customHeight="1">
      <c r="A720" s="59">
        <v>718</v>
      </c>
      <c r="B720" s="61" t="str">
        <f t="shared" si="77"/>
        <v>of</v>
      </c>
      <c r="C720" s="61" t="s">
        <v>4525</v>
      </c>
      <c r="D720" s="2" t="s">
        <v>13538</v>
      </c>
      <c r="E720" s="61" t="str">
        <f t="shared" si="78"/>
        <v>o</v>
      </c>
      <c r="F720" s="62" t="str">
        <f t="shared" si="79"/>
        <v>f</v>
      </c>
      <c r="G720" s="62" t="str">
        <f t="shared" si="80"/>
        <v>R</v>
      </c>
      <c r="H720" s="62" t="str">
        <f t="shared" si="81"/>
        <v>L</v>
      </c>
      <c r="I720" s="62">
        <f t="shared" si="82"/>
        <v>24</v>
      </c>
      <c r="J720" s="62">
        <f t="shared" si="83"/>
        <v>11</v>
      </c>
      <c r="K720" s="81">
        <v>2.8049532948154585E-4</v>
      </c>
      <c r="L720" s="2" t="s">
        <v>14018</v>
      </c>
      <c r="M720" s="2" t="s">
        <v>13510</v>
      </c>
      <c r="N720" s="60" t="s">
        <v>6972</v>
      </c>
      <c r="O720" s="66" t="s">
        <v>9278</v>
      </c>
      <c r="P720" s="67" t="s">
        <v>5680</v>
      </c>
      <c r="Q720" s="67" t="s">
        <v>5858</v>
      </c>
      <c r="R720" s="67" t="s">
        <v>1511</v>
      </c>
      <c r="S720" s="67"/>
      <c r="T720" s="67"/>
      <c r="U720" s="67"/>
      <c r="V720" s="67"/>
      <c r="W720" s="67"/>
      <c r="X720" s="67"/>
      <c r="Y720" s="67"/>
    </row>
    <row r="721" spans="1:25" s="2" customFormat="1" ht="16.5" customHeight="1">
      <c r="A721" s="59">
        <v>719</v>
      </c>
      <c r="B721" s="61" t="str">
        <f t="shared" si="77"/>
        <v>mc</v>
      </c>
      <c r="C721" s="61" t="s">
        <v>3361</v>
      </c>
      <c r="D721" s="2" t="s">
        <v>6849</v>
      </c>
      <c r="E721" s="61" t="str">
        <f t="shared" si="78"/>
        <v>m</v>
      </c>
      <c r="F721" s="62" t="str">
        <f t="shared" si="79"/>
        <v>c</v>
      </c>
      <c r="G721" s="62" t="str">
        <f t="shared" si="80"/>
        <v>R</v>
      </c>
      <c r="H721" s="62" t="str">
        <f t="shared" si="81"/>
        <v>L</v>
      </c>
      <c r="I721" s="62">
        <f t="shared" si="82"/>
        <v>21</v>
      </c>
      <c r="J721" s="62">
        <f t="shared" si="83"/>
        <v>9</v>
      </c>
      <c r="K721" s="81">
        <v>2.7957771039460028E-4</v>
      </c>
      <c r="L721" s="2" t="s">
        <v>6877</v>
      </c>
      <c r="M721" s="2" t="s">
        <v>13510</v>
      </c>
      <c r="N721" s="60" t="s">
        <v>6797</v>
      </c>
      <c r="O721" s="66" t="s">
        <v>7492</v>
      </c>
      <c r="P721" s="67" t="s">
        <v>3366</v>
      </c>
      <c r="Q721" s="67" t="s">
        <v>5479</v>
      </c>
      <c r="R721" s="67" t="s">
        <v>3812</v>
      </c>
      <c r="S721" s="67" t="s">
        <v>4360</v>
      </c>
      <c r="T721" s="67"/>
      <c r="U721" s="67"/>
      <c r="V721" s="67"/>
      <c r="W721" s="67"/>
      <c r="X721" s="67"/>
      <c r="Y721" s="67"/>
    </row>
    <row r="722" spans="1:25" s="2" customFormat="1" ht="16.5" customHeight="1">
      <c r="A722" s="59">
        <v>720</v>
      </c>
      <c r="B722" s="61" t="str">
        <f t="shared" si="77"/>
        <v>jw</v>
      </c>
      <c r="C722" s="61" t="s">
        <v>2152</v>
      </c>
      <c r="D722" s="2" t="s">
        <v>13581</v>
      </c>
      <c r="E722" s="61" t="str">
        <f t="shared" si="78"/>
        <v>j</v>
      </c>
      <c r="F722" s="62" t="str">
        <f t="shared" si="79"/>
        <v>w</v>
      </c>
      <c r="G722" s="62" t="str">
        <f t="shared" si="80"/>
        <v>R</v>
      </c>
      <c r="H722" s="62" t="str">
        <f t="shared" si="81"/>
        <v>L</v>
      </c>
      <c r="I722" s="62">
        <f t="shared" si="82"/>
        <v>20</v>
      </c>
      <c r="J722" s="62">
        <f t="shared" si="83"/>
        <v>4</v>
      </c>
      <c r="K722" s="81">
        <v>2.7814921826988713E-4</v>
      </c>
      <c r="L722" s="2" t="s">
        <v>6887</v>
      </c>
      <c r="M722" s="2" t="s">
        <v>6916</v>
      </c>
      <c r="N722" s="60" t="s">
        <v>7238</v>
      </c>
      <c r="O722" s="66" t="s">
        <v>9682</v>
      </c>
      <c r="P722" s="67" t="s">
        <v>14504</v>
      </c>
      <c r="Q722" s="67" t="s">
        <v>6890</v>
      </c>
      <c r="R722" s="67" t="s">
        <v>3408</v>
      </c>
      <c r="S722" s="67"/>
      <c r="T722" s="67"/>
      <c r="U722" s="67"/>
      <c r="V722" s="67"/>
      <c r="W722" s="67"/>
      <c r="X722" s="67"/>
      <c r="Y722" s="67"/>
    </row>
    <row r="723" spans="1:25" s="2" customFormat="1" ht="16.5" customHeight="1">
      <c r="A723" s="59">
        <v>721</v>
      </c>
      <c r="B723" s="61" t="str">
        <f t="shared" si="77"/>
        <v>jq</v>
      </c>
      <c r="C723" s="61" t="s">
        <v>2410</v>
      </c>
      <c r="D723" s="2" t="s">
        <v>13544</v>
      </c>
      <c r="E723" s="61" t="str">
        <f t="shared" si="78"/>
        <v>j</v>
      </c>
      <c r="F723" s="62" t="str">
        <f t="shared" si="79"/>
        <v>q</v>
      </c>
      <c r="G723" s="62" t="str">
        <f t="shared" si="80"/>
        <v>R</v>
      </c>
      <c r="H723" s="62" t="str">
        <f t="shared" si="81"/>
        <v>L</v>
      </c>
      <c r="I723" s="62">
        <f t="shared" si="82"/>
        <v>20</v>
      </c>
      <c r="J723" s="62">
        <f t="shared" si="83"/>
        <v>1</v>
      </c>
      <c r="K723" s="81">
        <v>2.7784009127251186E-4</v>
      </c>
      <c r="L723" s="2" t="s">
        <v>6887</v>
      </c>
      <c r="M723" s="2" t="s">
        <v>14083</v>
      </c>
      <c r="N723" s="60" t="s">
        <v>6978</v>
      </c>
      <c r="O723" s="66" t="s">
        <v>11374</v>
      </c>
      <c r="P723" s="67" t="s">
        <v>6799</v>
      </c>
      <c r="Q723" s="67" t="s">
        <v>6776</v>
      </c>
      <c r="R723" s="67"/>
      <c r="S723" s="67"/>
      <c r="T723" s="67"/>
      <c r="U723" s="67"/>
      <c r="V723" s="67"/>
      <c r="W723" s="67"/>
      <c r="X723" s="67"/>
      <c r="Y723" s="67"/>
    </row>
    <row r="724" spans="1:25" s="2" customFormat="1" ht="16.5" customHeight="1">
      <c r="A724" s="59">
        <v>722</v>
      </c>
      <c r="B724" s="61" t="str">
        <f t="shared" si="77"/>
        <v>os</v>
      </c>
      <c r="C724" s="61" t="s">
        <v>6587</v>
      </c>
      <c r="D724" s="2" t="s">
        <v>13648</v>
      </c>
      <c r="E724" s="61" t="str">
        <f t="shared" si="78"/>
        <v>o</v>
      </c>
      <c r="F724" s="62" t="str">
        <f t="shared" si="79"/>
        <v>s</v>
      </c>
      <c r="G724" s="62" t="str">
        <f t="shared" si="80"/>
        <v>R</v>
      </c>
      <c r="H724" s="62" t="str">
        <f t="shared" si="81"/>
        <v>L</v>
      </c>
      <c r="I724" s="62">
        <f t="shared" si="82"/>
        <v>24</v>
      </c>
      <c r="J724" s="62">
        <f t="shared" si="83"/>
        <v>5</v>
      </c>
      <c r="K724" s="81">
        <v>2.7765786904248012E-4</v>
      </c>
      <c r="L724" s="2" t="s">
        <v>14018</v>
      </c>
      <c r="M724" s="2" t="s">
        <v>13512</v>
      </c>
      <c r="N724" s="60" t="s">
        <v>13866</v>
      </c>
      <c r="O724" s="66" t="s">
        <v>8487</v>
      </c>
      <c r="P724" s="67" t="s">
        <v>4481</v>
      </c>
      <c r="Q724" s="67" t="s">
        <v>3812</v>
      </c>
      <c r="R724" s="67" t="s">
        <v>2637</v>
      </c>
      <c r="S724" s="67" t="s">
        <v>14105</v>
      </c>
      <c r="T724" s="67"/>
      <c r="U724" s="67"/>
      <c r="V724" s="67"/>
      <c r="W724" s="67"/>
      <c r="X724" s="67"/>
      <c r="Y724" s="67"/>
    </row>
    <row r="725" spans="1:25" s="2" customFormat="1" ht="16.5" customHeight="1">
      <c r="A725" s="59">
        <v>723</v>
      </c>
      <c r="B725" s="61" t="str">
        <f t="shared" si="77"/>
        <v>qi</v>
      </c>
      <c r="C725" s="61" t="s">
        <v>3903</v>
      </c>
      <c r="D725" s="2" t="s">
        <v>6935</v>
      </c>
      <c r="E725" s="61" t="str">
        <f t="shared" si="78"/>
        <v>q</v>
      </c>
      <c r="F725" s="62" t="str">
        <f t="shared" si="79"/>
        <v>i</v>
      </c>
      <c r="G725" s="62" t="str">
        <f t="shared" si="80"/>
        <v>L</v>
      </c>
      <c r="H725" s="62" t="str">
        <f t="shared" si="81"/>
        <v>R</v>
      </c>
      <c r="I725" s="62">
        <f t="shared" si="82"/>
        <v>1</v>
      </c>
      <c r="J725" s="62">
        <f t="shared" si="83"/>
        <v>22</v>
      </c>
      <c r="K725" s="81">
        <v>2.7698429758504133E-4</v>
      </c>
      <c r="L725" s="2" t="s">
        <v>13511</v>
      </c>
      <c r="M725" s="2" t="s">
        <v>13510</v>
      </c>
      <c r="N725" s="60" t="s">
        <v>6797</v>
      </c>
      <c r="O725" s="66" t="s">
        <v>10716</v>
      </c>
      <c r="P725" s="67" t="s">
        <v>824</v>
      </c>
      <c r="Q725" s="67" t="s">
        <v>2605</v>
      </c>
      <c r="R725" s="67"/>
      <c r="S725" s="67"/>
      <c r="T725" s="67"/>
      <c r="U725" s="67"/>
      <c r="V725" s="67"/>
      <c r="W725" s="67"/>
      <c r="X725" s="67"/>
      <c r="Y725" s="67"/>
    </row>
    <row r="726" spans="1:25" s="2" customFormat="1" ht="16.5" customHeight="1">
      <c r="A726" s="59">
        <v>724</v>
      </c>
      <c r="B726" s="61" t="str">
        <f t="shared" si="77"/>
        <v>eu</v>
      </c>
      <c r="C726" s="61" t="s">
        <v>6121</v>
      </c>
      <c r="D726" s="2" t="s">
        <v>6924</v>
      </c>
      <c r="E726" s="61" t="str">
        <f t="shared" si="78"/>
        <v>e</v>
      </c>
      <c r="F726" s="62" t="str">
        <f t="shared" si="79"/>
        <v>u</v>
      </c>
      <c r="G726" s="62" t="str">
        <f t="shared" si="80"/>
        <v>L</v>
      </c>
      <c r="H726" s="62" t="str">
        <f t="shared" si="81"/>
        <v>R</v>
      </c>
      <c r="I726" s="62">
        <f t="shared" si="82"/>
        <v>7</v>
      </c>
      <c r="J726" s="62">
        <f t="shared" si="83"/>
        <v>19</v>
      </c>
      <c r="K726" s="81">
        <v>2.7552977371318076E-4</v>
      </c>
      <c r="L726" s="2" t="s">
        <v>6876</v>
      </c>
      <c r="M726" s="2" t="s">
        <v>13512</v>
      </c>
      <c r="N726" s="60" t="s">
        <v>6972</v>
      </c>
      <c r="O726" s="66" t="s">
        <v>12239</v>
      </c>
      <c r="P726" s="67" t="s">
        <v>4989</v>
      </c>
      <c r="Q726" s="67" t="s">
        <v>1462</v>
      </c>
      <c r="R726" s="67" t="s">
        <v>2637</v>
      </c>
      <c r="S726" s="67" t="s">
        <v>5807</v>
      </c>
      <c r="T726" s="67"/>
      <c r="U726" s="67"/>
      <c r="V726" s="67"/>
      <c r="W726" s="67"/>
      <c r="X726" s="67"/>
      <c r="Y726" s="67"/>
    </row>
    <row r="727" spans="1:25" s="2" customFormat="1" ht="16.5" customHeight="1">
      <c r="A727" s="59">
        <v>725</v>
      </c>
      <c r="B727" s="61" t="str">
        <f t="shared" si="77"/>
        <v>oa</v>
      </c>
      <c r="C727" s="61" t="s">
        <v>4343</v>
      </c>
      <c r="D727" s="2" t="s">
        <v>13637</v>
      </c>
      <c r="E727" s="61" t="str">
        <f t="shared" si="78"/>
        <v>o</v>
      </c>
      <c r="F727" s="62" t="str">
        <f t="shared" si="79"/>
        <v>a</v>
      </c>
      <c r="G727" s="62" t="str">
        <f t="shared" si="80"/>
        <v>R</v>
      </c>
      <c r="H727" s="62" t="str">
        <f t="shared" si="81"/>
        <v>L</v>
      </c>
      <c r="I727" s="62">
        <f t="shared" si="82"/>
        <v>24</v>
      </c>
      <c r="J727" s="62">
        <f t="shared" si="83"/>
        <v>2</v>
      </c>
      <c r="K727" s="81">
        <v>2.7527271021010027E-4</v>
      </c>
      <c r="L727" s="2" t="s">
        <v>14018</v>
      </c>
      <c r="M727" s="2" t="s">
        <v>6875</v>
      </c>
      <c r="N727" s="60" t="s">
        <v>6972</v>
      </c>
      <c r="O727" s="66" t="s">
        <v>11999</v>
      </c>
      <c r="P727" s="67" t="s">
        <v>4621</v>
      </c>
      <c r="Q727" s="67" t="s">
        <v>5431</v>
      </c>
      <c r="R727" s="67" t="s">
        <v>3812</v>
      </c>
      <c r="S727" s="67"/>
      <c r="T727" s="67"/>
      <c r="U727" s="67"/>
      <c r="V727" s="67"/>
      <c r="W727" s="67"/>
      <c r="X727" s="67"/>
      <c r="Y727" s="67"/>
    </row>
    <row r="728" spans="1:25" s="2" customFormat="1" ht="16.5" customHeight="1">
      <c r="A728" s="59">
        <v>726</v>
      </c>
      <c r="B728" s="61" t="str">
        <f t="shared" si="77"/>
        <v>pf</v>
      </c>
      <c r="C728" s="61" t="s">
        <v>3723</v>
      </c>
      <c r="D728" s="2" t="s">
        <v>13743</v>
      </c>
      <c r="E728" s="61" t="str">
        <f t="shared" si="78"/>
        <v>p</v>
      </c>
      <c r="F728" s="62" t="str">
        <f t="shared" si="79"/>
        <v>f</v>
      </c>
      <c r="G728" s="62" t="str">
        <f t="shared" si="80"/>
        <v>R</v>
      </c>
      <c r="H728" s="62" t="str">
        <f t="shared" si="81"/>
        <v>L</v>
      </c>
      <c r="I728" s="62">
        <f t="shared" si="82"/>
        <v>26</v>
      </c>
      <c r="J728" s="62">
        <f t="shared" si="83"/>
        <v>11</v>
      </c>
      <c r="K728" s="81">
        <v>2.7499612289665922E-4</v>
      </c>
      <c r="L728" s="2" t="s">
        <v>6881</v>
      </c>
      <c r="M728" s="2" t="s">
        <v>6816</v>
      </c>
      <c r="N728" s="60" t="s">
        <v>7121</v>
      </c>
      <c r="O728" s="66" t="s">
        <v>12725</v>
      </c>
      <c r="P728" s="67" t="s">
        <v>6036</v>
      </c>
      <c r="Q728" s="2" t="s">
        <v>2067</v>
      </c>
      <c r="R728" s="67"/>
      <c r="S728" s="67"/>
      <c r="T728" s="67"/>
      <c r="U728" s="67"/>
      <c r="V728" s="67"/>
      <c r="W728" s="67"/>
      <c r="X728" s="67"/>
      <c r="Y728" s="67"/>
    </row>
    <row r="729" spans="1:25" s="2" customFormat="1" ht="16.5" customHeight="1">
      <c r="A729" s="59">
        <v>727</v>
      </c>
      <c r="B729" s="61" t="str">
        <f t="shared" si="77"/>
        <v>hw</v>
      </c>
      <c r="C729" s="61" t="s">
        <v>1711</v>
      </c>
      <c r="D729" s="2" t="s">
        <v>13705</v>
      </c>
      <c r="E729" s="61" t="str">
        <f t="shared" si="78"/>
        <v>h</v>
      </c>
      <c r="F729" s="62" t="str">
        <f t="shared" si="79"/>
        <v>w</v>
      </c>
      <c r="G729" s="62" t="str">
        <f t="shared" si="80"/>
        <v>R</v>
      </c>
      <c r="H729" s="62" t="str">
        <f t="shared" si="81"/>
        <v>L</v>
      </c>
      <c r="I729" s="62">
        <f t="shared" si="82"/>
        <v>17</v>
      </c>
      <c r="J729" s="62">
        <f t="shared" si="83"/>
        <v>4</v>
      </c>
      <c r="K729" s="81">
        <v>2.7382469427502656E-4</v>
      </c>
      <c r="L729" s="2" t="s">
        <v>6888</v>
      </c>
      <c r="M729" s="2" t="s">
        <v>6841</v>
      </c>
      <c r="N729" s="60" t="s">
        <v>6972</v>
      </c>
      <c r="O729" s="66" t="s">
        <v>12020</v>
      </c>
      <c r="P729" s="67" t="s">
        <v>4621</v>
      </c>
      <c r="Q729" s="67" t="s">
        <v>6041</v>
      </c>
      <c r="R729" s="67"/>
      <c r="S729" s="67"/>
      <c r="T729" s="67"/>
      <c r="U729" s="67"/>
      <c r="V729" s="67"/>
      <c r="W729" s="67"/>
      <c r="X729" s="67"/>
      <c r="Y729" s="67"/>
    </row>
    <row r="730" spans="1:25" s="2" customFormat="1" ht="16.5" customHeight="1">
      <c r="A730" s="59">
        <v>728</v>
      </c>
      <c r="B730" s="61" t="str">
        <f t="shared" si="77"/>
        <v>og</v>
      </c>
      <c r="C730" s="61" t="s">
        <v>4393</v>
      </c>
      <c r="D730" s="2" t="s">
        <v>13545</v>
      </c>
      <c r="E730" s="61" t="str">
        <f t="shared" si="78"/>
        <v>o</v>
      </c>
      <c r="F730" s="62" t="str">
        <f t="shared" si="79"/>
        <v>g</v>
      </c>
      <c r="G730" s="62" t="str">
        <f t="shared" si="80"/>
        <v>R</v>
      </c>
      <c r="H730" s="62" t="str">
        <f t="shared" si="81"/>
        <v>L</v>
      </c>
      <c r="I730" s="62">
        <f t="shared" si="82"/>
        <v>24</v>
      </c>
      <c r="J730" s="62">
        <f t="shared" si="83"/>
        <v>14</v>
      </c>
      <c r="K730" s="81">
        <v>2.7358390061391318E-4</v>
      </c>
      <c r="L730" s="2" t="s">
        <v>14018</v>
      </c>
      <c r="M730" s="2" t="s">
        <v>13767</v>
      </c>
      <c r="N730" s="60" t="s">
        <v>6972</v>
      </c>
      <c r="O730" s="66" t="s">
        <v>14141</v>
      </c>
      <c r="P730" s="67" t="s">
        <v>4221</v>
      </c>
      <c r="Q730" s="67" t="s">
        <v>14133</v>
      </c>
      <c r="R730" s="67" t="s">
        <v>2875</v>
      </c>
      <c r="S730" s="67"/>
      <c r="T730" s="67"/>
      <c r="U730" s="67"/>
      <c r="V730" s="67"/>
      <c r="W730" s="67"/>
      <c r="X730" s="67"/>
      <c r="Y730" s="67"/>
    </row>
    <row r="731" spans="1:25" s="2" customFormat="1" ht="16.5" customHeight="1">
      <c r="A731" s="59">
        <v>729</v>
      </c>
      <c r="B731" s="61" t="str">
        <f t="shared" si="77"/>
        <v>ha</v>
      </c>
      <c r="C731" s="61" t="s">
        <v>1684</v>
      </c>
      <c r="D731" s="2" t="s">
        <v>6866</v>
      </c>
      <c r="E731" s="61" t="str">
        <f t="shared" si="78"/>
        <v>h</v>
      </c>
      <c r="F731" s="62" t="str">
        <f t="shared" si="79"/>
        <v>a</v>
      </c>
      <c r="G731" s="62" t="str">
        <f t="shared" si="80"/>
        <v>R</v>
      </c>
      <c r="H731" s="62" t="str">
        <f t="shared" si="81"/>
        <v>L</v>
      </c>
      <c r="I731" s="62">
        <f t="shared" si="82"/>
        <v>17</v>
      </c>
      <c r="J731" s="62">
        <f t="shared" si="83"/>
        <v>2</v>
      </c>
      <c r="K731" s="81">
        <v>2.7323572599581683E-4</v>
      </c>
      <c r="L731" s="2" t="s">
        <v>6888</v>
      </c>
      <c r="M731" s="2" t="s">
        <v>6875</v>
      </c>
      <c r="N731" s="60" t="s">
        <v>6972</v>
      </c>
      <c r="O731" s="66" t="s">
        <v>11024</v>
      </c>
      <c r="P731" s="67" t="s">
        <v>2637</v>
      </c>
      <c r="Q731" s="67" t="s">
        <v>13495</v>
      </c>
      <c r="R731" s="67" t="s">
        <v>2637</v>
      </c>
      <c r="S731" s="67"/>
      <c r="T731" s="67"/>
      <c r="U731" s="67"/>
      <c r="V731" s="67"/>
      <c r="W731" s="67"/>
      <c r="X731" s="67"/>
      <c r="Y731" s="67"/>
    </row>
    <row r="732" spans="1:25" s="2" customFormat="1" ht="16.5" customHeight="1">
      <c r="A732" s="59">
        <v>730</v>
      </c>
      <c r="B732" s="61" t="str">
        <f t="shared" si="77"/>
        <v>wi</v>
      </c>
      <c r="C732" s="61" t="s">
        <v>5093</v>
      </c>
      <c r="D732" s="2" t="s">
        <v>13558</v>
      </c>
      <c r="E732" s="61" t="str">
        <f t="shared" si="78"/>
        <v>w</v>
      </c>
      <c r="F732" s="62" t="str">
        <f t="shared" si="79"/>
        <v>i</v>
      </c>
      <c r="G732" s="62" t="str">
        <f t="shared" si="80"/>
        <v>L</v>
      </c>
      <c r="H732" s="62" t="str">
        <f t="shared" si="81"/>
        <v>R</v>
      </c>
      <c r="I732" s="62">
        <f t="shared" si="82"/>
        <v>4</v>
      </c>
      <c r="J732" s="62">
        <f t="shared" si="83"/>
        <v>22</v>
      </c>
      <c r="K732" s="81">
        <v>2.7297215455594949E-4</v>
      </c>
      <c r="L732" s="2" t="s">
        <v>6804</v>
      </c>
      <c r="M732" s="2" t="s">
        <v>6816</v>
      </c>
      <c r="N732" s="60" t="s">
        <v>6977</v>
      </c>
      <c r="O732" s="66" t="s">
        <v>9528</v>
      </c>
      <c r="P732" s="67" t="s">
        <v>5226</v>
      </c>
      <c r="Q732" s="67" t="s">
        <v>5807</v>
      </c>
      <c r="R732" s="67" t="s">
        <v>3630</v>
      </c>
      <c r="S732" s="67"/>
      <c r="T732" s="67"/>
      <c r="U732" s="67"/>
      <c r="V732" s="67"/>
      <c r="W732" s="67"/>
      <c r="X732" s="67"/>
      <c r="Y732" s="67"/>
    </row>
    <row r="733" spans="1:25" s="2" customFormat="1" ht="16.5" customHeight="1">
      <c r="A733" s="59">
        <v>731</v>
      </c>
      <c r="B733" s="61" t="str">
        <f t="shared" si="77"/>
        <v>je</v>
      </c>
      <c r="C733" s="61" t="s">
        <v>2313</v>
      </c>
      <c r="D733" s="2" t="s">
        <v>6843</v>
      </c>
      <c r="E733" s="61" t="str">
        <f t="shared" si="78"/>
        <v>j</v>
      </c>
      <c r="F733" s="62" t="str">
        <f t="shared" si="79"/>
        <v>e</v>
      </c>
      <c r="G733" s="62" t="str">
        <f t="shared" si="80"/>
        <v>R</v>
      </c>
      <c r="H733" s="62" t="str">
        <f t="shared" si="81"/>
        <v>L</v>
      </c>
      <c r="I733" s="62">
        <f t="shared" si="82"/>
        <v>20</v>
      </c>
      <c r="J733" s="62">
        <f t="shared" si="83"/>
        <v>7</v>
      </c>
      <c r="K733" s="81">
        <v>2.7266628152696761E-4</v>
      </c>
      <c r="L733" s="2" t="s">
        <v>6887</v>
      </c>
      <c r="M733" s="2" t="s">
        <v>13529</v>
      </c>
      <c r="N733" s="60" t="s">
        <v>6874</v>
      </c>
      <c r="O733" s="66" t="s">
        <v>8361</v>
      </c>
      <c r="P733" s="67" t="s">
        <v>4481</v>
      </c>
      <c r="Q733" s="67" t="s">
        <v>6019</v>
      </c>
      <c r="R733" s="67"/>
      <c r="S733" s="67"/>
      <c r="T733" s="67"/>
      <c r="U733" s="67"/>
      <c r="V733" s="67"/>
      <c r="W733" s="67"/>
      <c r="X733" s="67"/>
      <c r="Y733" s="67"/>
    </row>
    <row r="734" spans="1:25" s="2" customFormat="1" ht="16.5" customHeight="1">
      <c r="A734" s="59">
        <v>732</v>
      </c>
      <c r="B734" s="61" t="str">
        <f t="shared" si="77"/>
        <v>mx</v>
      </c>
      <c r="C734" s="61" t="s">
        <v>3221</v>
      </c>
      <c r="D734" s="2" t="s">
        <v>13740</v>
      </c>
      <c r="E734" s="61" t="str">
        <f t="shared" si="78"/>
        <v>m</v>
      </c>
      <c r="F734" s="62" t="str">
        <f t="shared" si="79"/>
        <v>x</v>
      </c>
      <c r="G734" s="62" t="str">
        <f t="shared" si="80"/>
        <v>R</v>
      </c>
      <c r="H734" s="62" t="str">
        <f t="shared" si="81"/>
        <v>L</v>
      </c>
      <c r="I734" s="62">
        <f t="shared" si="82"/>
        <v>21</v>
      </c>
      <c r="J734" s="62">
        <f t="shared" si="83"/>
        <v>6</v>
      </c>
      <c r="K734" s="81">
        <v>2.7111739257169778E-4</v>
      </c>
      <c r="L734" s="2" t="s">
        <v>6877</v>
      </c>
      <c r="M734" s="2" t="s">
        <v>6950</v>
      </c>
      <c r="N734" s="60" t="s">
        <v>6797</v>
      </c>
      <c r="O734" s="66" t="s">
        <v>13325</v>
      </c>
      <c r="P734" s="67" t="s">
        <v>6765</v>
      </c>
      <c r="Q734" s="67" t="s">
        <v>14494</v>
      </c>
      <c r="R734" s="67" t="s">
        <v>824</v>
      </c>
      <c r="S734" s="67"/>
      <c r="T734" s="67"/>
      <c r="U734" s="67"/>
      <c r="V734" s="67"/>
      <c r="W734" s="67"/>
      <c r="X734" s="67"/>
      <c r="Y734" s="67"/>
    </row>
    <row r="735" spans="1:25" s="2" customFormat="1" ht="16.5" customHeight="1">
      <c r="A735" s="59">
        <v>733</v>
      </c>
      <c r="B735" s="61" t="str">
        <f t="shared" si="77"/>
        <v>od</v>
      </c>
      <c r="C735" s="61" t="s">
        <v>4469</v>
      </c>
      <c r="D735" s="2" t="s">
        <v>13571</v>
      </c>
      <c r="E735" s="61" t="str">
        <f t="shared" si="78"/>
        <v>o</v>
      </c>
      <c r="F735" s="62" t="str">
        <f t="shared" si="79"/>
        <v>d</v>
      </c>
      <c r="G735" s="62" t="str">
        <f t="shared" si="80"/>
        <v>R</v>
      </c>
      <c r="H735" s="62" t="str">
        <f t="shared" si="81"/>
        <v>L</v>
      </c>
      <c r="I735" s="62">
        <f t="shared" si="82"/>
        <v>24</v>
      </c>
      <c r="J735" s="62">
        <f t="shared" si="83"/>
        <v>8</v>
      </c>
      <c r="K735" s="81">
        <v>2.7079199573235539E-4</v>
      </c>
      <c r="L735" s="2" t="s">
        <v>14018</v>
      </c>
      <c r="M735" s="2" t="s">
        <v>14463</v>
      </c>
      <c r="N735" s="60" t="s">
        <v>6972</v>
      </c>
      <c r="O735" s="66" t="s">
        <v>8139</v>
      </c>
      <c r="P735" s="67" t="s">
        <v>6177</v>
      </c>
      <c r="Q735" s="67" t="s">
        <v>4466</v>
      </c>
      <c r="R735" s="67"/>
      <c r="S735" s="67"/>
      <c r="T735" s="67"/>
      <c r="U735" s="67"/>
      <c r="V735" s="67"/>
      <c r="W735" s="67"/>
      <c r="X735" s="67"/>
      <c r="Y735" s="67"/>
    </row>
    <row r="736" spans="1:25" s="2" customFormat="1" ht="16.5" customHeight="1">
      <c r="A736" s="59">
        <v>734</v>
      </c>
      <c r="B736" s="61" t="str">
        <f t="shared" si="77"/>
        <v>je</v>
      </c>
      <c r="C736" s="61" t="s">
        <v>2310</v>
      </c>
      <c r="D736" s="2" t="s">
        <v>6843</v>
      </c>
      <c r="E736" s="61" t="str">
        <f t="shared" si="78"/>
        <v>j</v>
      </c>
      <c r="F736" s="62" t="str">
        <f t="shared" si="79"/>
        <v>e</v>
      </c>
      <c r="G736" s="62" t="str">
        <f t="shared" si="80"/>
        <v>R</v>
      </c>
      <c r="H736" s="62" t="str">
        <f t="shared" si="81"/>
        <v>L</v>
      </c>
      <c r="I736" s="62">
        <f t="shared" si="82"/>
        <v>20</v>
      </c>
      <c r="J736" s="62">
        <f t="shared" si="83"/>
        <v>7</v>
      </c>
      <c r="K736" s="81">
        <v>2.6919104328279077E-4</v>
      </c>
      <c r="L736" s="2" t="s">
        <v>6887</v>
      </c>
      <c r="M736" s="2" t="s">
        <v>13529</v>
      </c>
      <c r="N736" s="60" t="s">
        <v>6797</v>
      </c>
      <c r="O736" s="66" t="s">
        <v>11454</v>
      </c>
      <c r="P736" s="67" t="s">
        <v>4220</v>
      </c>
      <c r="Q736" s="67" t="s">
        <v>14504</v>
      </c>
      <c r="R736" s="67"/>
      <c r="S736" s="67"/>
      <c r="T736" s="67"/>
      <c r="U736" s="67"/>
      <c r="V736" s="67"/>
      <c r="W736" s="67"/>
      <c r="X736" s="67"/>
      <c r="Y736" s="67"/>
    </row>
    <row r="737" spans="1:25" s="2" customFormat="1" ht="16.5" customHeight="1">
      <c r="A737" s="59">
        <v>735</v>
      </c>
      <c r="B737" s="61" t="str">
        <f t="shared" si="77"/>
        <v>hv</v>
      </c>
      <c r="C737" s="61" t="s">
        <v>1941</v>
      </c>
      <c r="D737" s="2" t="s">
        <v>13559</v>
      </c>
      <c r="E737" s="61" t="str">
        <f t="shared" si="78"/>
        <v>h</v>
      </c>
      <c r="F737" s="62" t="str">
        <f t="shared" si="79"/>
        <v>v</v>
      </c>
      <c r="G737" s="62" t="str">
        <f t="shared" si="80"/>
        <v>R</v>
      </c>
      <c r="H737" s="62" t="str">
        <f t="shared" si="81"/>
        <v>L</v>
      </c>
      <c r="I737" s="62">
        <f t="shared" si="82"/>
        <v>17</v>
      </c>
      <c r="J737" s="62">
        <f t="shared" si="83"/>
        <v>12</v>
      </c>
      <c r="K737" s="81">
        <v>2.6906739248384062E-4</v>
      </c>
      <c r="L737" s="2" t="s">
        <v>6888</v>
      </c>
      <c r="M737" s="2" t="s">
        <v>13534</v>
      </c>
      <c r="N737" s="60" t="s">
        <v>6972</v>
      </c>
      <c r="O737" s="66" t="s">
        <v>8626</v>
      </c>
      <c r="P737" s="67" t="s">
        <v>4548</v>
      </c>
      <c r="Q737" s="67" t="s">
        <v>3354</v>
      </c>
      <c r="R737" s="67" t="s">
        <v>530</v>
      </c>
      <c r="S737" s="67"/>
      <c r="T737" s="67"/>
      <c r="U737" s="67"/>
      <c r="V737" s="67"/>
      <c r="W737" s="67"/>
      <c r="X737" s="67"/>
      <c r="Y737" s="67"/>
    </row>
    <row r="738" spans="1:25" s="2" customFormat="1" ht="16.5" customHeight="1">
      <c r="A738" s="59">
        <v>736</v>
      </c>
      <c r="B738" s="61" t="str">
        <f t="shared" si="77"/>
        <v>su</v>
      </c>
      <c r="C738" s="61" t="s">
        <v>4708</v>
      </c>
      <c r="D738" s="2" t="s">
        <v>6944</v>
      </c>
      <c r="E738" s="61" t="str">
        <f t="shared" si="78"/>
        <v>s</v>
      </c>
      <c r="F738" s="62" t="str">
        <f t="shared" si="79"/>
        <v>u</v>
      </c>
      <c r="G738" s="62" t="str">
        <f t="shared" si="80"/>
        <v>L</v>
      </c>
      <c r="H738" s="62" t="str">
        <f t="shared" si="81"/>
        <v>R</v>
      </c>
      <c r="I738" s="62">
        <f t="shared" si="82"/>
        <v>5</v>
      </c>
      <c r="J738" s="62">
        <f t="shared" si="83"/>
        <v>19</v>
      </c>
      <c r="K738" s="81">
        <v>2.6851096388856512E-4</v>
      </c>
      <c r="L738" s="2" t="s">
        <v>6775</v>
      </c>
      <c r="M738" s="2" t="s">
        <v>13512</v>
      </c>
      <c r="N738" s="60" t="s">
        <v>6973</v>
      </c>
      <c r="O738" s="66" t="s">
        <v>9274</v>
      </c>
      <c r="P738" s="67" t="s">
        <v>5680</v>
      </c>
      <c r="Q738" s="67" t="s">
        <v>2323</v>
      </c>
      <c r="R738" s="67" t="s">
        <v>6776</v>
      </c>
      <c r="S738" s="67"/>
      <c r="T738" s="67"/>
      <c r="U738" s="67"/>
      <c r="V738" s="67"/>
      <c r="W738" s="67"/>
      <c r="X738" s="67"/>
      <c r="Y738" s="67"/>
    </row>
    <row r="739" spans="1:25" s="2" customFormat="1" ht="16.5" customHeight="1">
      <c r="A739" s="59">
        <v>737</v>
      </c>
      <c r="B739" s="61" t="str">
        <f t="shared" si="77"/>
        <v>fu</v>
      </c>
      <c r="C739" s="61" t="s">
        <v>1365</v>
      </c>
      <c r="D739" s="2" t="s">
        <v>6946</v>
      </c>
      <c r="E739" s="61" t="str">
        <f t="shared" si="78"/>
        <v>f</v>
      </c>
      <c r="F739" s="62" t="str">
        <f t="shared" si="79"/>
        <v>u</v>
      </c>
      <c r="G739" s="62" t="str">
        <f t="shared" si="80"/>
        <v>L</v>
      </c>
      <c r="H739" s="62" t="str">
        <f t="shared" si="81"/>
        <v>R</v>
      </c>
      <c r="I739" s="62">
        <f t="shared" si="82"/>
        <v>11</v>
      </c>
      <c r="J739" s="62">
        <f t="shared" si="83"/>
        <v>19</v>
      </c>
      <c r="K739" s="81">
        <v>2.6803263053473177E-4</v>
      </c>
      <c r="L739" s="2" t="s">
        <v>6886</v>
      </c>
      <c r="M739" s="2" t="s">
        <v>13512</v>
      </c>
      <c r="N739" s="60" t="s">
        <v>6797</v>
      </c>
      <c r="O739" s="66" t="s">
        <v>12795</v>
      </c>
      <c r="P739" s="67" t="s">
        <v>72</v>
      </c>
      <c r="Q739" s="67" t="s">
        <v>6759</v>
      </c>
      <c r="R739" s="67"/>
      <c r="S739" s="67"/>
      <c r="T739" s="67"/>
      <c r="U739" s="67"/>
      <c r="V739" s="67"/>
      <c r="W739" s="67"/>
      <c r="X739" s="67"/>
      <c r="Y739" s="67"/>
    </row>
    <row r="740" spans="1:25" s="2" customFormat="1" ht="16.5" customHeight="1">
      <c r="A740" s="59">
        <v>738</v>
      </c>
      <c r="B740" s="61" t="str">
        <f t="shared" si="77"/>
        <v>zp</v>
      </c>
      <c r="C740" s="61" t="s">
        <v>6750</v>
      </c>
      <c r="D740" s="2" t="s">
        <v>6917</v>
      </c>
      <c r="E740" s="61" t="str">
        <f t="shared" si="78"/>
        <v>z</v>
      </c>
      <c r="F740" s="62" t="str">
        <f t="shared" si="79"/>
        <v>p</v>
      </c>
      <c r="G740" s="62" t="str">
        <f t="shared" si="80"/>
        <v>L</v>
      </c>
      <c r="H740" s="62" t="str">
        <f t="shared" si="81"/>
        <v>R</v>
      </c>
      <c r="I740" s="62">
        <f t="shared" si="82"/>
        <v>3</v>
      </c>
      <c r="J740" s="62">
        <f t="shared" si="83"/>
        <v>26</v>
      </c>
      <c r="K740" s="81">
        <v>2.6714755113172047E-4</v>
      </c>
      <c r="L740" s="2" t="s">
        <v>6883</v>
      </c>
      <c r="M740" s="2" t="s">
        <v>13536</v>
      </c>
      <c r="N740" s="60" t="s">
        <v>7238</v>
      </c>
      <c r="O740" s="66" t="s">
        <v>14057</v>
      </c>
      <c r="P740" s="67" t="s">
        <v>4220</v>
      </c>
      <c r="Q740" s="67" t="s">
        <v>4220</v>
      </c>
      <c r="R740" s="67" t="s">
        <v>4989</v>
      </c>
      <c r="S740" s="67"/>
      <c r="T740" s="67"/>
      <c r="U740" s="67"/>
      <c r="V740" s="67"/>
      <c r="W740" s="67"/>
      <c r="X740" s="67"/>
      <c r="Y740" s="67"/>
    </row>
    <row r="741" spans="1:25" s="2" customFormat="1" ht="16.5" customHeight="1">
      <c r="A741" s="59">
        <v>739</v>
      </c>
      <c r="B741" s="61" t="str">
        <f t="shared" si="77"/>
        <v>ej</v>
      </c>
      <c r="C741" s="61" t="s">
        <v>5780</v>
      </c>
      <c r="D741" s="2" t="s">
        <v>13497</v>
      </c>
      <c r="E741" s="61" t="str">
        <f t="shared" si="78"/>
        <v>e</v>
      </c>
      <c r="F741" s="62" t="str">
        <f t="shared" si="79"/>
        <v>j</v>
      </c>
      <c r="G741" s="62" t="str">
        <f t="shared" si="80"/>
        <v>L</v>
      </c>
      <c r="H741" s="62" t="str">
        <f t="shared" si="81"/>
        <v>R</v>
      </c>
      <c r="I741" s="62">
        <f t="shared" si="82"/>
        <v>7</v>
      </c>
      <c r="J741" s="62">
        <f t="shared" si="83"/>
        <v>20</v>
      </c>
      <c r="K741" s="81">
        <v>2.6668223365146083E-4</v>
      </c>
      <c r="L741" s="2" t="s">
        <v>6885</v>
      </c>
      <c r="M741" s="2" t="s">
        <v>6840</v>
      </c>
      <c r="N741" s="60" t="s">
        <v>7240</v>
      </c>
      <c r="O741" s="66" t="s">
        <v>8089</v>
      </c>
      <c r="P741" s="67" t="s">
        <v>426</v>
      </c>
      <c r="Q741" s="67" t="s">
        <v>4641</v>
      </c>
      <c r="R741" s="67" t="s">
        <v>4413</v>
      </c>
      <c r="S741" s="67"/>
      <c r="T741" s="67"/>
      <c r="U741" s="67"/>
      <c r="V741" s="67"/>
      <c r="W741" s="67"/>
      <c r="X741" s="67"/>
      <c r="Y741" s="67"/>
    </row>
    <row r="742" spans="1:25" s="2" customFormat="1" ht="16.5" customHeight="1">
      <c r="A742" s="59">
        <v>740</v>
      </c>
      <c r="B742" s="61" t="str">
        <f t="shared" si="77"/>
        <v>da</v>
      </c>
      <c r="C742" s="61" t="s">
        <v>819</v>
      </c>
      <c r="D742" s="2" t="s">
        <v>6926</v>
      </c>
      <c r="E742" s="61" t="str">
        <f t="shared" si="78"/>
        <v>d</v>
      </c>
      <c r="F742" s="62" t="str">
        <f t="shared" si="79"/>
        <v>a</v>
      </c>
      <c r="G742" s="62" t="str">
        <f t="shared" si="80"/>
        <v>L</v>
      </c>
      <c r="H742" s="62" t="str">
        <f t="shared" si="81"/>
        <v>L</v>
      </c>
      <c r="I742" s="62">
        <f t="shared" si="82"/>
        <v>8</v>
      </c>
      <c r="J742" s="62">
        <f t="shared" si="83"/>
        <v>2</v>
      </c>
      <c r="K742" s="81">
        <v>2.6576786853290866E-4</v>
      </c>
      <c r="L742" s="2" t="s">
        <v>13508</v>
      </c>
      <c r="M742" s="2" t="s">
        <v>6875</v>
      </c>
      <c r="N742" s="60" t="s">
        <v>6797</v>
      </c>
      <c r="O742" s="66" t="s">
        <v>14260</v>
      </c>
      <c r="P742" s="67" t="s">
        <v>6798</v>
      </c>
      <c r="Q742" s="67" t="s">
        <v>13495</v>
      </c>
      <c r="R742" s="67" t="s">
        <v>2637</v>
      </c>
      <c r="S742" s="67"/>
      <c r="T742" s="67"/>
      <c r="U742" s="67"/>
      <c r="V742" s="67"/>
      <c r="W742" s="67"/>
      <c r="X742" s="67"/>
      <c r="Y742" s="67"/>
    </row>
    <row r="743" spans="1:25" s="2" customFormat="1" ht="16.5" customHeight="1">
      <c r="A743" s="59">
        <v>741</v>
      </c>
      <c r="B743" s="61" t="str">
        <f t="shared" si="77"/>
        <v>of</v>
      </c>
      <c r="C743" s="61" t="s">
        <v>4533</v>
      </c>
      <c r="D743" s="2" t="s">
        <v>13538</v>
      </c>
      <c r="E743" s="61" t="str">
        <f t="shared" si="78"/>
        <v>o</v>
      </c>
      <c r="F743" s="62" t="str">
        <f t="shared" si="79"/>
        <v>f</v>
      </c>
      <c r="G743" s="62" t="str">
        <f t="shared" si="80"/>
        <v>R</v>
      </c>
      <c r="H743" s="62" t="str">
        <f t="shared" si="81"/>
        <v>L</v>
      </c>
      <c r="I743" s="62">
        <f t="shared" si="82"/>
        <v>24</v>
      </c>
      <c r="J743" s="62">
        <f t="shared" si="83"/>
        <v>11</v>
      </c>
      <c r="K743" s="81">
        <v>2.6454112244858781E-4</v>
      </c>
      <c r="L743" s="2" t="s">
        <v>14018</v>
      </c>
      <c r="M743" s="2" t="s">
        <v>13510</v>
      </c>
      <c r="N743" s="60" t="s">
        <v>6973</v>
      </c>
      <c r="O743" s="66" t="s">
        <v>8436</v>
      </c>
      <c r="P743" s="67" t="s">
        <v>4427</v>
      </c>
      <c r="Q743" s="67" t="s">
        <v>722</v>
      </c>
      <c r="R743" s="67"/>
      <c r="S743" s="67"/>
      <c r="T743" s="67"/>
      <c r="U743" s="67"/>
      <c r="V743" s="67"/>
      <c r="W743" s="67"/>
      <c r="X743" s="67"/>
      <c r="Y743" s="67"/>
    </row>
    <row r="744" spans="1:25" s="2" customFormat="1" ht="16.5" customHeight="1">
      <c r="A744" s="59">
        <v>742</v>
      </c>
      <c r="B744" s="61" t="str">
        <f t="shared" si="77"/>
        <v>ij</v>
      </c>
      <c r="C744" s="61" t="s">
        <v>524</v>
      </c>
      <c r="D744" s="2" t="s">
        <v>13679</v>
      </c>
      <c r="E744" s="61" t="str">
        <f t="shared" si="78"/>
        <v>i</v>
      </c>
      <c r="F744" s="62" t="str">
        <f t="shared" si="79"/>
        <v>j</v>
      </c>
      <c r="G744" s="62" t="str">
        <f t="shared" si="80"/>
        <v>R</v>
      </c>
      <c r="H744" s="62" t="str">
        <f t="shared" si="81"/>
        <v>R</v>
      </c>
      <c r="I744" s="62">
        <f t="shared" si="82"/>
        <v>22</v>
      </c>
      <c r="J744" s="62">
        <f t="shared" si="83"/>
        <v>20</v>
      </c>
      <c r="K744" s="81">
        <v>2.6395540813777148E-4</v>
      </c>
      <c r="L744" s="2" t="s">
        <v>14016</v>
      </c>
      <c r="M744" s="2" t="s">
        <v>6840</v>
      </c>
      <c r="N744" s="60" t="s">
        <v>6972</v>
      </c>
      <c r="O744" s="66" t="s">
        <v>7729</v>
      </c>
      <c r="P744" s="67" t="s">
        <v>4492</v>
      </c>
      <c r="Q744" s="67" t="s">
        <v>4241</v>
      </c>
      <c r="R744" s="67" t="s">
        <v>4492</v>
      </c>
      <c r="S744" s="67" t="s">
        <v>6177</v>
      </c>
      <c r="T744" s="67"/>
      <c r="U744" s="67"/>
      <c r="V744" s="67"/>
      <c r="W744" s="67"/>
      <c r="X744" s="67"/>
      <c r="Y744" s="67"/>
    </row>
    <row r="745" spans="1:25" s="2" customFormat="1" ht="16.5" customHeight="1">
      <c r="A745" s="59">
        <v>743</v>
      </c>
      <c r="B745" s="61" t="str">
        <f t="shared" si="77"/>
        <v>uf</v>
      </c>
      <c r="C745" s="61" t="s">
        <v>6461</v>
      </c>
      <c r="D745" s="2" t="s">
        <v>13362</v>
      </c>
      <c r="E745" s="61" t="str">
        <f t="shared" si="78"/>
        <v>u</v>
      </c>
      <c r="F745" s="62" t="str">
        <f t="shared" si="79"/>
        <v>f</v>
      </c>
      <c r="G745" s="62" t="str">
        <f t="shared" si="80"/>
        <v>R</v>
      </c>
      <c r="H745" s="62" t="str">
        <f t="shared" si="81"/>
        <v>L</v>
      </c>
      <c r="I745" s="62">
        <f t="shared" si="82"/>
        <v>19</v>
      </c>
      <c r="J745" s="62">
        <f t="shared" si="83"/>
        <v>11</v>
      </c>
      <c r="K745" s="81">
        <v>2.6388056686472272E-4</v>
      </c>
      <c r="L745" s="2" t="s">
        <v>13537</v>
      </c>
      <c r="M745" s="2" t="s">
        <v>13510</v>
      </c>
      <c r="N745" s="60" t="s">
        <v>6972</v>
      </c>
      <c r="O745" s="66" t="s">
        <v>8797</v>
      </c>
      <c r="P745" s="67" t="s">
        <v>4548</v>
      </c>
      <c r="Q745" s="67" t="s">
        <v>5056</v>
      </c>
      <c r="R745" s="67"/>
      <c r="S745" s="67"/>
      <c r="T745" s="67"/>
      <c r="U745" s="67"/>
      <c r="V745" s="67"/>
      <c r="W745" s="67"/>
      <c r="X745" s="67"/>
      <c r="Y745" s="67"/>
    </row>
    <row r="746" spans="1:25" s="2" customFormat="1" ht="16.5" customHeight="1">
      <c r="A746" s="59">
        <v>744</v>
      </c>
      <c r="B746" s="61" t="str">
        <f t="shared" si="77"/>
        <v>os</v>
      </c>
      <c r="C746" s="61" t="s">
        <v>4595</v>
      </c>
      <c r="D746" s="2" t="s">
        <v>13648</v>
      </c>
      <c r="E746" s="61" t="str">
        <f t="shared" si="78"/>
        <v>o</v>
      </c>
      <c r="F746" s="62" t="str">
        <f t="shared" si="79"/>
        <v>s</v>
      </c>
      <c r="G746" s="62" t="str">
        <f t="shared" si="80"/>
        <v>R</v>
      </c>
      <c r="H746" s="62" t="str">
        <f t="shared" si="81"/>
        <v>L</v>
      </c>
      <c r="I746" s="62">
        <f t="shared" si="82"/>
        <v>24</v>
      </c>
      <c r="J746" s="62">
        <f t="shared" si="83"/>
        <v>5</v>
      </c>
      <c r="K746" s="81">
        <v>2.6304104301921931E-4</v>
      </c>
      <c r="L746" s="2" t="s">
        <v>14018</v>
      </c>
      <c r="M746" s="2" t="s">
        <v>13512</v>
      </c>
      <c r="N746" s="60" t="s">
        <v>6979</v>
      </c>
      <c r="O746" s="66" t="s">
        <v>10631</v>
      </c>
      <c r="P746" s="67" t="s">
        <v>3474</v>
      </c>
      <c r="Q746" s="67" t="s">
        <v>6041</v>
      </c>
      <c r="R746" s="67" t="s">
        <v>794</v>
      </c>
      <c r="S746" s="67"/>
      <c r="T746" s="67"/>
      <c r="U746" s="67"/>
      <c r="V746" s="67"/>
      <c r="W746" s="67"/>
      <c r="X746" s="67"/>
      <c r="Y746" s="67"/>
    </row>
    <row r="747" spans="1:25" s="2" customFormat="1" ht="16.5" customHeight="1">
      <c r="A747" s="59">
        <v>745</v>
      </c>
      <c r="B747" s="61" t="str">
        <f t="shared" si="77"/>
        <v>is</v>
      </c>
      <c r="C747" s="61" t="s">
        <v>665</v>
      </c>
      <c r="D747" s="2" t="s">
        <v>13548</v>
      </c>
      <c r="E747" s="61" t="str">
        <f t="shared" si="78"/>
        <v>i</v>
      </c>
      <c r="F747" s="62" t="str">
        <f t="shared" si="79"/>
        <v>s</v>
      </c>
      <c r="G747" s="62" t="str">
        <f t="shared" si="80"/>
        <v>R</v>
      </c>
      <c r="H747" s="62" t="str">
        <f t="shared" si="81"/>
        <v>L</v>
      </c>
      <c r="I747" s="62">
        <f t="shared" si="82"/>
        <v>22</v>
      </c>
      <c r="J747" s="62">
        <f t="shared" si="83"/>
        <v>5</v>
      </c>
      <c r="K747" s="81">
        <v>2.6192167789188144E-4</v>
      </c>
      <c r="L747" s="2" t="s">
        <v>14016</v>
      </c>
      <c r="M747" s="2" t="s">
        <v>13512</v>
      </c>
      <c r="N747" s="60" t="s">
        <v>6972</v>
      </c>
      <c r="O747" s="66" t="s">
        <v>12105</v>
      </c>
      <c r="P747" s="67" t="s">
        <v>4495</v>
      </c>
      <c r="Q747" s="67" t="s">
        <v>533</v>
      </c>
      <c r="R747" s="67" t="s">
        <v>3984</v>
      </c>
      <c r="S747" s="67"/>
      <c r="T747" s="67"/>
      <c r="U747" s="67"/>
      <c r="V747" s="67"/>
      <c r="W747" s="67"/>
      <c r="X747" s="67"/>
      <c r="Y747" s="67"/>
    </row>
    <row r="748" spans="1:25" s="2" customFormat="1" ht="16.5" customHeight="1">
      <c r="A748" s="59">
        <v>746</v>
      </c>
      <c r="B748" s="61" t="str">
        <f t="shared" si="77"/>
        <v>bl</v>
      </c>
      <c r="C748" s="61" t="s">
        <v>262</v>
      </c>
      <c r="D748" s="2" t="s">
        <v>13607</v>
      </c>
      <c r="E748" s="61" t="str">
        <f t="shared" si="78"/>
        <v>b</v>
      </c>
      <c r="F748" s="62" t="str">
        <f t="shared" si="79"/>
        <v>l</v>
      </c>
      <c r="G748" s="62" t="str">
        <f t="shared" si="80"/>
        <v>L</v>
      </c>
      <c r="H748" s="62" t="str">
        <f t="shared" si="81"/>
        <v>R</v>
      </c>
      <c r="I748" s="62">
        <f t="shared" si="82"/>
        <v>15</v>
      </c>
      <c r="J748" s="62">
        <f t="shared" si="83"/>
        <v>25</v>
      </c>
      <c r="K748" s="81">
        <v>2.6085437625883836E-4</v>
      </c>
      <c r="L748" s="2" t="s">
        <v>6880</v>
      </c>
      <c r="M748" s="2" t="s">
        <v>6916</v>
      </c>
      <c r="N748" s="60" t="s">
        <v>13817</v>
      </c>
      <c r="O748" s="66" t="s">
        <v>13045</v>
      </c>
      <c r="P748" s="67" t="s">
        <v>4641</v>
      </c>
      <c r="Q748" s="67" t="s">
        <v>1854</v>
      </c>
      <c r="R748" s="2" t="s">
        <v>6975</v>
      </c>
    </row>
    <row r="749" spans="1:25" s="2" customFormat="1" ht="16.5" customHeight="1">
      <c r="A749" s="59">
        <v>747</v>
      </c>
      <c r="B749" s="61" t="str">
        <f t="shared" si="77"/>
        <v>uz</v>
      </c>
      <c r="C749" s="61" t="s">
        <v>6628</v>
      </c>
      <c r="D749" s="2" t="s">
        <v>13691</v>
      </c>
      <c r="E749" s="61" t="str">
        <f t="shared" si="78"/>
        <v>u</v>
      </c>
      <c r="F749" s="62" t="str">
        <f t="shared" si="79"/>
        <v>z</v>
      </c>
      <c r="G749" s="62" t="str">
        <f t="shared" si="80"/>
        <v>R</v>
      </c>
      <c r="H749" s="62" t="str">
        <f t="shared" si="81"/>
        <v>L</v>
      </c>
      <c r="I749" s="62">
        <f t="shared" si="82"/>
        <v>19</v>
      </c>
      <c r="J749" s="62">
        <f t="shared" si="83"/>
        <v>3</v>
      </c>
      <c r="K749" s="81">
        <v>2.5965040795327147E-4</v>
      </c>
      <c r="L749" s="2" t="s">
        <v>13537</v>
      </c>
      <c r="M749" s="2" t="s">
        <v>14460</v>
      </c>
      <c r="N749" s="60" t="s">
        <v>6972</v>
      </c>
      <c r="O749" s="66" t="s">
        <v>7431</v>
      </c>
      <c r="P749" s="67" t="s">
        <v>6626</v>
      </c>
      <c r="Q749" s="67" t="s">
        <v>4179</v>
      </c>
      <c r="R749" s="67"/>
      <c r="S749" s="67"/>
      <c r="T749" s="67"/>
      <c r="U749" s="67"/>
      <c r="V749" s="67"/>
      <c r="W749" s="67"/>
      <c r="X749" s="67"/>
      <c r="Y749" s="67"/>
    </row>
    <row r="750" spans="1:25" s="2" customFormat="1" ht="16.5" customHeight="1">
      <c r="A750" s="59">
        <v>748</v>
      </c>
      <c r="B750" s="61" t="str">
        <f t="shared" si="77"/>
        <v>jg</v>
      </c>
      <c r="C750" s="61" t="s">
        <v>2223</v>
      </c>
      <c r="D750" s="2" t="s">
        <v>13582</v>
      </c>
      <c r="E750" s="61" t="str">
        <f t="shared" si="78"/>
        <v>j</v>
      </c>
      <c r="F750" s="62" t="str">
        <f t="shared" si="79"/>
        <v>g</v>
      </c>
      <c r="G750" s="62" t="str">
        <f t="shared" si="80"/>
        <v>R</v>
      </c>
      <c r="H750" s="62" t="str">
        <f t="shared" si="81"/>
        <v>L</v>
      </c>
      <c r="I750" s="62">
        <f t="shared" si="82"/>
        <v>20</v>
      </c>
      <c r="J750" s="62">
        <f t="shared" si="83"/>
        <v>14</v>
      </c>
      <c r="K750" s="81">
        <v>2.5913302697871704E-4</v>
      </c>
      <c r="L750" s="2" t="s">
        <v>6887</v>
      </c>
      <c r="M750" s="2" t="s">
        <v>14461</v>
      </c>
      <c r="N750" s="60" t="s">
        <v>7238</v>
      </c>
      <c r="O750" s="66" t="s">
        <v>7356</v>
      </c>
      <c r="P750" s="67" t="s">
        <v>6626</v>
      </c>
      <c r="Q750" s="67" t="s">
        <v>5242</v>
      </c>
      <c r="R750" s="67" t="s">
        <v>824</v>
      </c>
      <c r="S750" s="67"/>
      <c r="T750" s="67"/>
      <c r="U750" s="67"/>
      <c r="V750" s="67"/>
      <c r="W750" s="67"/>
      <c r="X750" s="67"/>
      <c r="Y750" s="67"/>
    </row>
    <row r="751" spans="1:25" s="2" customFormat="1" ht="16.5" customHeight="1">
      <c r="A751" s="59">
        <v>749</v>
      </c>
      <c r="B751" s="61" t="str">
        <f t="shared" si="77"/>
        <v>cu</v>
      </c>
      <c r="C751" s="61" t="s">
        <v>761</v>
      </c>
      <c r="D751" s="2" t="s">
        <v>6842</v>
      </c>
      <c r="E751" s="61" t="str">
        <f t="shared" si="78"/>
        <v>c</v>
      </c>
      <c r="F751" s="62" t="str">
        <f t="shared" si="79"/>
        <v>u</v>
      </c>
      <c r="G751" s="62" t="str">
        <f t="shared" si="80"/>
        <v>L</v>
      </c>
      <c r="H751" s="62" t="str">
        <f t="shared" si="81"/>
        <v>R</v>
      </c>
      <c r="I751" s="62">
        <f t="shared" si="82"/>
        <v>9</v>
      </c>
      <c r="J751" s="62">
        <f t="shared" si="83"/>
        <v>19</v>
      </c>
      <c r="K751" s="81">
        <v>2.5726850308928508E-4</v>
      </c>
      <c r="L751" s="2" t="s">
        <v>6882</v>
      </c>
      <c r="M751" s="2" t="s">
        <v>13512</v>
      </c>
      <c r="N751" s="60" t="s">
        <v>6972</v>
      </c>
      <c r="O751" s="66" t="s">
        <v>11473</v>
      </c>
      <c r="P751" s="67" t="s">
        <v>4221</v>
      </c>
      <c r="Q751" s="67" t="s">
        <v>6722</v>
      </c>
      <c r="R751" s="67"/>
      <c r="S751" s="67"/>
      <c r="T751" s="67"/>
      <c r="U751" s="67"/>
      <c r="V751" s="67"/>
      <c r="W751" s="67"/>
      <c r="X751" s="67"/>
      <c r="Y751" s="67"/>
    </row>
    <row r="752" spans="1:25" s="2" customFormat="1" ht="16.5" customHeight="1">
      <c r="A752" s="59">
        <v>750</v>
      </c>
      <c r="B752" s="61" t="str">
        <f t="shared" si="77"/>
        <v>xi</v>
      </c>
      <c r="C752" s="61" t="s">
        <v>5310</v>
      </c>
      <c r="D752" s="2" t="s">
        <v>6943</v>
      </c>
      <c r="E752" s="61" t="str">
        <f t="shared" si="78"/>
        <v>x</v>
      </c>
      <c r="F752" s="62" t="str">
        <f t="shared" si="79"/>
        <v>i</v>
      </c>
      <c r="G752" s="62" t="str">
        <f t="shared" si="80"/>
        <v>L</v>
      </c>
      <c r="H752" s="62" t="str">
        <f t="shared" si="81"/>
        <v>R</v>
      </c>
      <c r="I752" s="62">
        <f t="shared" si="82"/>
        <v>6</v>
      </c>
      <c r="J752" s="62">
        <f t="shared" si="83"/>
        <v>22</v>
      </c>
      <c r="K752" s="81">
        <v>2.5686826497689388E-4</v>
      </c>
      <c r="L752" s="2" t="s">
        <v>6892</v>
      </c>
      <c r="M752" s="2" t="s">
        <v>13510</v>
      </c>
      <c r="N752" s="60" t="s">
        <v>6972</v>
      </c>
      <c r="O752" s="66" t="s">
        <v>13110</v>
      </c>
      <c r="P752" s="67" t="s">
        <v>4641</v>
      </c>
      <c r="Q752" s="67" t="s">
        <v>4903</v>
      </c>
      <c r="R752" s="67"/>
      <c r="S752" s="67"/>
      <c r="T752" s="67"/>
      <c r="U752" s="67"/>
      <c r="V752" s="67"/>
      <c r="W752" s="67"/>
      <c r="X752" s="67"/>
      <c r="Y752" s="67"/>
    </row>
    <row r="753" spans="1:25" s="2" customFormat="1" ht="16.5" customHeight="1">
      <c r="A753" s="59">
        <v>751</v>
      </c>
      <c r="B753" s="61" t="str">
        <f t="shared" si="77"/>
        <v>zp</v>
      </c>
      <c r="C753" s="61" t="s">
        <v>6757</v>
      </c>
      <c r="D753" s="2" t="s">
        <v>6917</v>
      </c>
      <c r="E753" s="61" t="str">
        <f t="shared" si="78"/>
        <v>z</v>
      </c>
      <c r="F753" s="62" t="str">
        <f t="shared" si="79"/>
        <v>p</v>
      </c>
      <c r="G753" s="62" t="str">
        <f t="shared" si="80"/>
        <v>L</v>
      </c>
      <c r="H753" s="62" t="str">
        <f t="shared" si="81"/>
        <v>R</v>
      </c>
      <c r="I753" s="62">
        <f t="shared" si="82"/>
        <v>3</v>
      </c>
      <c r="J753" s="62">
        <f t="shared" si="83"/>
        <v>26</v>
      </c>
      <c r="K753" s="81">
        <v>2.5674136020955034E-4</v>
      </c>
      <c r="L753" s="2" t="s">
        <v>6883</v>
      </c>
      <c r="M753" s="2" t="s">
        <v>13536</v>
      </c>
      <c r="N753" s="60" t="s">
        <v>13468</v>
      </c>
      <c r="O753" s="66" t="s">
        <v>12356</v>
      </c>
      <c r="P753" s="67" t="s">
        <v>1628</v>
      </c>
      <c r="Q753" s="67" t="s">
        <v>4220</v>
      </c>
      <c r="R753" s="67" t="s">
        <v>4220</v>
      </c>
      <c r="S753" s="67" t="s">
        <v>4989</v>
      </c>
      <c r="T753" s="67"/>
      <c r="U753" s="67"/>
      <c r="V753" s="67"/>
      <c r="W753" s="67"/>
      <c r="X753" s="67"/>
      <c r="Y753" s="67"/>
    </row>
    <row r="754" spans="1:25" s="2" customFormat="1" ht="16.5" customHeight="1">
      <c r="A754" s="59">
        <v>752</v>
      </c>
      <c r="B754" s="61" t="str">
        <f t="shared" si="77"/>
        <v>ey</v>
      </c>
      <c r="C754" s="61" t="s">
        <v>1140</v>
      </c>
      <c r="D754" s="2" t="s">
        <v>6876</v>
      </c>
      <c r="E754" s="61" t="str">
        <f t="shared" si="78"/>
        <v>e</v>
      </c>
      <c r="F754" s="62" t="str">
        <f t="shared" si="79"/>
        <v>y</v>
      </c>
      <c r="G754" s="62" t="str">
        <f t="shared" si="80"/>
        <v>L</v>
      </c>
      <c r="H754" s="62" t="str">
        <f t="shared" si="81"/>
        <v>R</v>
      </c>
      <c r="I754" s="62">
        <f t="shared" si="82"/>
        <v>7</v>
      </c>
      <c r="J754" s="62">
        <f t="shared" si="83"/>
        <v>16</v>
      </c>
      <c r="K754" s="81">
        <v>2.5562850301899932E-4</v>
      </c>
      <c r="L754" s="2" t="s">
        <v>6876</v>
      </c>
      <c r="N754" s="60" t="s">
        <v>7057</v>
      </c>
      <c r="O754" s="66" t="s">
        <v>7442</v>
      </c>
      <c r="P754" s="67" t="s">
        <v>3366</v>
      </c>
      <c r="Q754" s="67" t="s">
        <v>6473</v>
      </c>
      <c r="R754" s="67" t="s">
        <v>2637</v>
      </c>
      <c r="S754" s="67" t="s">
        <v>5797</v>
      </c>
      <c r="T754" s="67"/>
      <c r="U754" s="67"/>
      <c r="V754" s="67"/>
      <c r="W754" s="67"/>
      <c r="X754" s="67"/>
      <c r="Y754" s="67"/>
    </row>
    <row r="755" spans="1:25" s="2" customFormat="1" ht="16.5" customHeight="1">
      <c r="A755" s="59">
        <v>753</v>
      </c>
      <c r="B755" s="61" t="str">
        <f t="shared" si="77"/>
        <v>jv</v>
      </c>
      <c r="C755" s="61" t="s">
        <v>2455</v>
      </c>
      <c r="D755" s="2" t="s">
        <v>14017</v>
      </c>
      <c r="E755" s="61" t="str">
        <f t="shared" si="78"/>
        <v>j</v>
      </c>
      <c r="F755" s="62" t="str">
        <f t="shared" si="79"/>
        <v>v</v>
      </c>
      <c r="G755" s="62" t="str">
        <f t="shared" si="80"/>
        <v>R</v>
      </c>
      <c r="H755" s="62" t="str">
        <f t="shared" si="81"/>
        <v>L</v>
      </c>
      <c r="I755" s="62">
        <f t="shared" si="82"/>
        <v>20</v>
      </c>
      <c r="J755" s="62">
        <f t="shared" si="83"/>
        <v>12</v>
      </c>
      <c r="K755" s="81">
        <v>2.548410426677907E-4</v>
      </c>
      <c r="L755" s="2" t="s">
        <v>6887</v>
      </c>
      <c r="M755" s="2" t="s">
        <v>13513</v>
      </c>
      <c r="N755" s="60" t="s">
        <v>6978</v>
      </c>
      <c r="O755" s="66" t="s">
        <v>2455</v>
      </c>
      <c r="P755" s="67" t="s">
        <v>2637</v>
      </c>
      <c r="Q755" s="67" t="s">
        <v>143</v>
      </c>
      <c r="R755" s="67" t="s">
        <v>2637</v>
      </c>
      <c r="S755" s="67"/>
      <c r="T755" s="67"/>
      <c r="U755" s="67"/>
      <c r="V755" s="67"/>
      <c r="W755" s="67"/>
      <c r="X755" s="67"/>
      <c r="Y755" s="67"/>
    </row>
    <row r="756" spans="1:25" s="2" customFormat="1" ht="16.5" customHeight="1">
      <c r="A756" s="59">
        <v>754</v>
      </c>
      <c r="B756" s="61" t="str">
        <f t="shared" si="77"/>
        <v>dj</v>
      </c>
      <c r="C756" s="61" t="s">
        <v>888</v>
      </c>
      <c r="D756" s="2" t="s">
        <v>13543</v>
      </c>
      <c r="E756" s="61" t="str">
        <f t="shared" si="78"/>
        <v>d</v>
      </c>
      <c r="F756" s="62" t="str">
        <f t="shared" si="79"/>
        <v>j</v>
      </c>
      <c r="G756" s="62" t="str">
        <f t="shared" si="80"/>
        <v>L</v>
      </c>
      <c r="H756" s="62" t="str">
        <f t="shared" si="81"/>
        <v>R</v>
      </c>
      <c r="I756" s="62">
        <f t="shared" si="82"/>
        <v>8</v>
      </c>
      <c r="J756" s="62">
        <f t="shared" si="83"/>
        <v>20</v>
      </c>
      <c r="K756" s="81">
        <v>2.5434643947199029E-4</v>
      </c>
      <c r="L756" s="2" t="s">
        <v>13508</v>
      </c>
      <c r="M756" s="2" t="s">
        <v>6840</v>
      </c>
      <c r="N756" s="60" t="s">
        <v>14061</v>
      </c>
      <c r="O756" s="66" t="s">
        <v>11432</v>
      </c>
      <c r="P756" s="67" t="s">
        <v>4221</v>
      </c>
      <c r="Q756" s="67" t="s">
        <v>6488</v>
      </c>
      <c r="R756" s="67" t="s">
        <v>882</v>
      </c>
      <c r="S756" s="67"/>
      <c r="T756" s="67"/>
      <c r="U756" s="67"/>
      <c r="V756" s="67"/>
      <c r="W756" s="67"/>
      <c r="X756" s="67"/>
      <c r="Y756" s="67"/>
    </row>
    <row r="757" spans="1:25" s="2" customFormat="1" ht="16.5" customHeight="1">
      <c r="A757" s="59">
        <v>755</v>
      </c>
      <c r="B757" s="61" t="str">
        <f t="shared" si="77"/>
        <v>ph</v>
      </c>
      <c r="C757" s="61" t="s">
        <v>3672</v>
      </c>
      <c r="D757" s="2" t="s">
        <v>13693</v>
      </c>
      <c r="E757" s="61" t="str">
        <f t="shared" si="78"/>
        <v>p</v>
      </c>
      <c r="F757" s="62" t="str">
        <f t="shared" si="79"/>
        <v>h</v>
      </c>
      <c r="G757" s="62" t="str">
        <f t="shared" si="80"/>
        <v>R</v>
      </c>
      <c r="H757" s="62" t="str">
        <f t="shared" si="81"/>
        <v>R</v>
      </c>
      <c r="I757" s="62">
        <f t="shared" si="82"/>
        <v>26</v>
      </c>
      <c r="J757" s="62">
        <f t="shared" si="83"/>
        <v>17</v>
      </c>
      <c r="K757" s="81">
        <v>2.5426183629376122E-4</v>
      </c>
      <c r="L757" s="2" t="s">
        <v>6881</v>
      </c>
      <c r="M757" s="2" t="s">
        <v>6950</v>
      </c>
      <c r="N757" s="60" t="s">
        <v>6972</v>
      </c>
      <c r="O757" s="66" t="s">
        <v>7327</v>
      </c>
      <c r="P757" s="67" t="s">
        <v>3788</v>
      </c>
      <c r="Q757" s="67" t="s">
        <v>98</v>
      </c>
      <c r="R757" s="67">
        <v>4</v>
      </c>
      <c r="S757" s="67"/>
      <c r="T757" s="67"/>
      <c r="U757" s="67"/>
      <c r="V757" s="67"/>
      <c r="W757" s="67"/>
      <c r="X757" s="67"/>
      <c r="Y757" s="67"/>
    </row>
    <row r="758" spans="1:25" s="2" customFormat="1" ht="16.5" customHeight="1">
      <c r="A758" s="59">
        <v>756</v>
      </c>
      <c r="B758" s="61" t="str">
        <f t="shared" si="77"/>
        <v>ov</v>
      </c>
      <c r="C758" s="61" t="s">
        <v>4620</v>
      </c>
      <c r="D758" s="2" t="s">
        <v>13629</v>
      </c>
      <c r="E758" s="61" t="str">
        <f t="shared" si="78"/>
        <v>o</v>
      </c>
      <c r="F758" s="62" t="str">
        <f t="shared" si="79"/>
        <v>v</v>
      </c>
      <c r="G758" s="62" t="str">
        <f t="shared" si="80"/>
        <v>R</v>
      </c>
      <c r="H758" s="62" t="str">
        <f t="shared" si="81"/>
        <v>L</v>
      </c>
      <c r="I758" s="62">
        <f t="shared" si="82"/>
        <v>24</v>
      </c>
      <c r="J758" s="62">
        <f t="shared" si="83"/>
        <v>12</v>
      </c>
      <c r="K758" s="81">
        <v>2.5419024898910592E-4</v>
      </c>
      <c r="L758" s="2" t="s">
        <v>14018</v>
      </c>
      <c r="M758" s="2" t="s">
        <v>13534</v>
      </c>
      <c r="N758" s="60" t="s">
        <v>7032</v>
      </c>
      <c r="O758" s="66" t="s">
        <v>9296</v>
      </c>
      <c r="P758" s="67" t="s">
        <v>5680</v>
      </c>
      <c r="Q758" s="67" t="s">
        <v>6631</v>
      </c>
      <c r="R758" s="67"/>
      <c r="S758" s="67"/>
      <c r="T758" s="67"/>
      <c r="U758" s="67"/>
      <c r="V758" s="67"/>
      <c r="W758" s="67"/>
      <c r="X758" s="67"/>
      <c r="Y758" s="67"/>
    </row>
    <row r="759" spans="1:25" s="2" customFormat="1" ht="16.5" customHeight="1">
      <c r="A759" s="59">
        <v>757</v>
      </c>
      <c r="B759" s="61" t="str">
        <f t="shared" si="77"/>
        <v>wk</v>
      </c>
      <c r="C759" s="61" t="s">
        <v>5162</v>
      </c>
      <c r="D759" s="2" t="s">
        <v>7282</v>
      </c>
      <c r="E759" s="61" t="str">
        <f t="shared" si="78"/>
        <v>w</v>
      </c>
      <c r="F759" s="62" t="str">
        <f t="shared" si="79"/>
        <v>k</v>
      </c>
      <c r="G759" s="62" t="str">
        <f t="shared" si="80"/>
        <v>L</v>
      </c>
      <c r="H759" s="62" t="str">
        <f t="shared" si="81"/>
        <v>R</v>
      </c>
      <c r="I759" s="62">
        <f t="shared" si="82"/>
        <v>4</v>
      </c>
      <c r="J759" s="62">
        <f t="shared" si="83"/>
        <v>23</v>
      </c>
      <c r="K759" s="81">
        <v>2.53415804511471E-4</v>
      </c>
      <c r="L759" s="2" t="s">
        <v>6804</v>
      </c>
      <c r="M759" s="2" t="s">
        <v>6836</v>
      </c>
      <c r="N759" s="60" t="s">
        <v>7036</v>
      </c>
      <c r="O759" s="66" t="s">
        <v>12661</v>
      </c>
      <c r="P759" s="67" t="s">
        <v>1753</v>
      </c>
      <c r="Q759" s="67" t="s">
        <v>6799</v>
      </c>
      <c r="R759" s="67" t="s">
        <v>2075</v>
      </c>
      <c r="S759" s="67" t="s">
        <v>5479</v>
      </c>
      <c r="T759" s="67"/>
      <c r="U759" s="67"/>
      <c r="V759" s="67"/>
      <c r="W759" s="67"/>
      <c r="X759" s="67"/>
      <c r="Y759" s="67"/>
    </row>
    <row r="760" spans="1:25" s="2" customFormat="1" ht="16.5" customHeight="1">
      <c r="A760" s="59">
        <v>758</v>
      </c>
      <c r="B760" s="61" t="str">
        <f t="shared" si="77"/>
        <v>kl</v>
      </c>
      <c r="C760" s="61" t="s">
        <v>2633</v>
      </c>
      <c r="D760" s="2" t="s">
        <v>13617</v>
      </c>
      <c r="E760" s="61" t="str">
        <f t="shared" si="78"/>
        <v>k</v>
      </c>
      <c r="F760" s="62" t="str">
        <f t="shared" si="79"/>
        <v>l</v>
      </c>
      <c r="G760" s="62" t="str">
        <f t="shared" si="80"/>
        <v>R</v>
      </c>
      <c r="H760" s="62" t="str">
        <f t="shared" si="81"/>
        <v>R</v>
      </c>
      <c r="I760" s="62">
        <f t="shared" si="82"/>
        <v>23</v>
      </c>
      <c r="J760" s="62">
        <f t="shared" si="83"/>
        <v>25</v>
      </c>
      <c r="K760" s="81">
        <v>2.5292445528406394E-4</v>
      </c>
      <c r="L760" s="2" t="s">
        <v>6890</v>
      </c>
      <c r="M760" s="2" t="s">
        <v>6908</v>
      </c>
      <c r="N760" s="60" t="s">
        <v>6972</v>
      </c>
      <c r="O760" s="66" t="s">
        <v>8618</v>
      </c>
      <c r="P760" s="67" t="s">
        <v>4548</v>
      </c>
      <c r="Q760" s="67" t="s">
        <v>5600</v>
      </c>
      <c r="R760" s="67" t="s">
        <v>1511</v>
      </c>
      <c r="S760" s="67"/>
      <c r="T760" s="67"/>
      <c r="U760" s="67"/>
      <c r="V760" s="67"/>
      <c r="W760" s="67"/>
      <c r="X760" s="67"/>
      <c r="Y760" s="67"/>
    </row>
    <row r="761" spans="1:25" s="2" customFormat="1" ht="16.5" customHeight="1">
      <c r="A761" s="59">
        <v>759</v>
      </c>
      <c r="B761" s="61" t="str">
        <f t="shared" si="77"/>
        <v>pn</v>
      </c>
      <c r="C761" s="61" t="s">
        <v>3684</v>
      </c>
      <c r="D761" s="2" t="s">
        <v>7281</v>
      </c>
      <c r="E761" s="61" t="str">
        <f t="shared" si="78"/>
        <v>p</v>
      </c>
      <c r="F761" s="62" t="str">
        <f t="shared" si="79"/>
        <v>n</v>
      </c>
      <c r="G761" s="62" t="str">
        <f t="shared" si="80"/>
        <v>R</v>
      </c>
      <c r="H761" s="62" t="str">
        <f t="shared" si="81"/>
        <v>R</v>
      </c>
      <c r="I761" s="62">
        <f t="shared" si="82"/>
        <v>26</v>
      </c>
      <c r="J761" s="62">
        <f t="shared" si="83"/>
        <v>18</v>
      </c>
      <c r="K761" s="81">
        <v>2.5214350286964217E-4</v>
      </c>
      <c r="L761" s="2" t="s">
        <v>6881</v>
      </c>
      <c r="M761" s="2" t="s">
        <v>6841</v>
      </c>
      <c r="N761" s="60" t="s">
        <v>7064</v>
      </c>
      <c r="O761" s="66" t="s">
        <v>12747</v>
      </c>
      <c r="P761" s="67" t="s">
        <v>6761</v>
      </c>
      <c r="Q761" s="67" t="s">
        <v>1407</v>
      </c>
      <c r="R761" s="67" t="s">
        <v>882</v>
      </c>
      <c r="S761" s="67"/>
      <c r="T761" s="67"/>
      <c r="U761" s="67"/>
      <c r="V761" s="67"/>
      <c r="W761" s="67"/>
      <c r="X761" s="67"/>
      <c r="Y761" s="67"/>
    </row>
    <row r="762" spans="1:25" s="2" customFormat="1" ht="16.5" customHeight="1">
      <c r="A762" s="59">
        <v>760</v>
      </c>
      <c r="B762" s="61" t="str">
        <f t="shared" si="77"/>
        <v>jw</v>
      </c>
      <c r="C762" s="61" t="s">
        <v>2196</v>
      </c>
      <c r="D762" s="2" t="s">
        <v>13581</v>
      </c>
      <c r="E762" s="61" t="str">
        <f t="shared" si="78"/>
        <v>j</v>
      </c>
      <c r="F762" s="62" t="str">
        <f t="shared" si="79"/>
        <v>w</v>
      </c>
      <c r="G762" s="62" t="str">
        <f t="shared" si="80"/>
        <v>R</v>
      </c>
      <c r="H762" s="62" t="str">
        <f t="shared" si="81"/>
        <v>L</v>
      </c>
      <c r="I762" s="62">
        <f t="shared" si="82"/>
        <v>20</v>
      </c>
      <c r="J762" s="62">
        <f t="shared" si="83"/>
        <v>4</v>
      </c>
      <c r="K762" s="81">
        <v>2.5089397900656735E-4</v>
      </c>
      <c r="L762" s="2" t="s">
        <v>6887</v>
      </c>
      <c r="M762" s="2" t="s">
        <v>6916</v>
      </c>
      <c r="N762" s="60" t="s">
        <v>14060</v>
      </c>
      <c r="O762" s="66" t="s">
        <v>11604</v>
      </c>
      <c r="P762" s="67" t="s">
        <v>4221</v>
      </c>
      <c r="Q762" s="67" t="s">
        <v>6109</v>
      </c>
      <c r="R762" s="67" t="s">
        <v>5934</v>
      </c>
      <c r="S762" s="67"/>
      <c r="T762" s="67"/>
      <c r="U762" s="67"/>
      <c r="V762" s="67"/>
      <c r="W762" s="67"/>
      <c r="X762" s="67"/>
      <c r="Y762" s="67"/>
    </row>
    <row r="763" spans="1:25" s="2" customFormat="1" ht="16.5" customHeight="1">
      <c r="A763" s="59">
        <v>761</v>
      </c>
      <c r="B763" s="61" t="str">
        <f t="shared" si="77"/>
        <v>kg</v>
      </c>
      <c r="C763" s="61" t="s">
        <v>2568</v>
      </c>
      <c r="D763" s="2" t="s">
        <v>13733</v>
      </c>
      <c r="E763" s="61" t="str">
        <f t="shared" si="78"/>
        <v>k</v>
      </c>
      <c r="F763" s="62" t="str">
        <f t="shared" si="79"/>
        <v>g</v>
      </c>
      <c r="G763" s="62" t="str">
        <f t="shared" si="80"/>
        <v>R</v>
      </c>
      <c r="H763" s="62" t="str">
        <f t="shared" si="81"/>
        <v>L</v>
      </c>
      <c r="I763" s="62">
        <f t="shared" si="82"/>
        <v>23</v>
      </c>
      <c r="J763" s="62">
        <f t="shared" si="83"/>
        <v>14</v>
      </c>
      <c r="K763" s="81">
        <v>2.4999913769837575E-4</v>
      </c>
      <c r="L763" s="2" t="s">
        <v>6890</v>
      </c>
      <c r="M763" s="2" t="s">
        <v>13767</v>
      </c>
      <c r="N763" s="60" t="s">
        <v>13902</v>
      </c>
      <c r="O763" s="66" t="s">
        <v>12457</v>
      </c>
      <c r="P763" s="67" t="s">
        <v>1628</v>
      </c>
      <c r="Q763" s="67" t="s">
        <v>2891</v>
      </c>
      <c r="R763" s="67"/>
      <c r="S763" s="67"/>
      <c r="T763" s="67"/>
      <c r="U763" s="67"/>
      <c r="V763" s="67"/>
      <c r="W763" s="67"/>
      <c r="X763" s="67"/>
      <c r="Y763" s="67"/>
    </row>
    <row r="764" spans="1:25" s="2" customFormat="1" ht="16.5" customHeight="1">
      <c r="A764" s="59">
        <v>762</v>
      </c>
      <c r="B764" s="61" t="str">
        <f t="shared" si="77"/>
        <v>ey</v>
      </c>
      <c r="C764" s="61" t="s">
        <v>1133</v>
      </c>
      <c r="D764" s="2" t="s">
        <v>6876</v>
      </c>
      <c r="E764" s="61" t="str">
        <f t="shared" si="78"/>
        <v>e</v>
      </c>
      <c r="F764" s="62" t="str">
        <f t="shared" si="79"/>
        <v>y</v>
      </c>
      <c r="G764" s="62" t="str">
        <f t="shared" si="80"/>
        <v>L</v>
      </c>
      <c r="H764" s="62" t="str">
        <f t="shared" si="81"/>
        <v>R</v>
      </c>
      <c r="I764" s="62">
        <f t="shared" si="82"/>
        <v>7</v>
      </c>
      <c r="J764" s="62">
        <f t="shared" si="83"/>
        <v>16</v>
      </c>
      <c r="K764" s="81">
        <v>2.4996009007765467E-4</v>
      </c>
      <c r="L764" s="2" t="s">
        <v>6876</v>
      </c>
      <c r="N764" s="60" t="s">
        <v>6972</v>
      </c>
      <c r="O764" s="66" t="s">
        <v>11504</v>
      </c>
      <c r="P764" s="67" t="s">
        <v>4221</v>
      </c>
      <c r="Q764" s="67" t="s">
        <v>4547</v>
      </c>
      <c r="R764" s="67" t="s">
        <v>1462</v>
      </c>
      <c r="S764" s="67"/>
      <c r="T764" s="67"/>
      <c r="U764" s="67"/>
      <c r="V764" s="67"/>
      <c r="W764" s="67"/>
      <c r="X764" s="67"/>
      <c r="Y764" s="67"/>
    </row>
    <row r="765" spans="1:25" s="2" customFormat="1" ht="16.5" customHeight="1">
      <c r="A765" s="59">
        <v>763</v>
      </c>
      <c r="B765" s="61" t="str">
        <f t="shared" si="77"/>
        <v>of</v>
      </c>
      <c r="C765" s="61" t="s">
        <v>4527</v>
      </c>
      <c r="D765" s="2" t="s">
        <v>13538</v>
      </c>
      <c r="E765" s="61" t="str">
        <f t="shared" si="78"/>
        <v>o</v>
      </c>
      <c r="F765" s="62" t="str">
        <f t="shared" si="79"/>
        <v>f</v>
      </c>
      <c r="G765" s="62" t="str">
        <f t="shared" si="80"/>
        <v>R</v>
      </c>
      <c r="H765" s="62" t="str">
        <f t="shared" si="81"/>
        <v>L</v>
      </c>
      <c r="I765" s="62">
        <f t="shared" si="82"/>
        <v>24</v>
      </c>
      <c r="J765" s="62">
        <f t="shared" si="83"/>
        <v>11</v>
      </c>
      <c r="K765" s="81">
        <v>2.4790032808461726E-4</v>
      </c>
      <c r="L765" s="2" t="s">
        <v>14018</v>
      </c>
      <c r="M765" s="2" t="s">
        <v>13510</v>
      </c>
      <c r="N765" s="60" t="s">
        <v>6797</v>
      </c>
      <c r="O765" s="66" t="s">
        <v>7403</v>
      </c>
      <c r="P765" s="67" t="s">
        <v>3366</v>
      </c>
      <c r="Q765" s="67" t="s">
        <v>6488</v>
      </c>
      <c r="R765" s="67"/>
      <c r="S765" s="67"/>
      <c r="T765" s="67"/>
      <c r="U765" s="67"/>
      <c r="V765" s="67"/>
      <c r="W765" s="67"/>
      <c r="X765" s="67"/>
      <c r="Y765" s="67"/>
    </row>
    <row r="766" spans="1:25" s="2" customFormat="1" ht="16.5" customHeight="1">
      <c r="A766" s="59">
        <v>764</v>
      </c>
      <c r="B766" s="61" t="str">
        <f t="shared" si="77"/>
        <v>gm</v>
      </c>
      <c r="C766" s="61" t="s">
        <v>1614</v>
      </c>
      <c r="D766" s="2" t="s">
        <v>13644</v>
      </c>
      <c r="E766" s="61" t="str">
        <f t="shared" si="78"/>
        <v>g</v>
      </c>
      <c r="F766" s="62" t="str">
        <f t="shared" si="79"/>
        <v>m</v>
      </c>
      <c r="G766" s="62" t="str">
        <f t="shared" si="80"/>
        <v>L</v>
      </c>
      <c r="H766" s="62" t="str">
        <f t="shared" si="81"/>
        <v>R</v>
      </c>
      <c r="I766" s="62">
        <f t="shared" si="82"/>
        <v>14</v>
      </c>
      <c r="J766" s="62">
        <f t="shared" si="83"/>
        <v>21</v>
      </c>
      <c r="K766" s="81">
        <v>2.4781897887478165E-4</v>
      </c>
      <c r="L766" s="2" t="s">
        <v>13509</v>
      </c>
      <c r="M766" s="2" t="s">
        <v>14110</v>
      </c>
      <c r="N766" s="60" t="s">
        <v>6972</v>
      </c>
      <c r="O766" s="66" t="s">
        <v>12482</v>
      </c>
      <c r="P766" s="67" t="s">
        <v>4493</v>
      </c>
      <c r="Q766" s="67" t="s">
        <v>3366</v>
      </c>
      <c r="R766" s="67" t="s">
        <v>6965</v>
      </c>
      <c r="S766" s="67"/>
      <c r="T766" s="67"/>
      <c r="U766" s="67"/>
      <c r="V766" s="67"/>
      <c r="W766" s="67"/>
      <c r="X766" s="67"/>
      <c r="Y766" s="67"/>
    </row>
    <row r="767" spans="1:25" s="2" customFormat="1" ht="16.5" customHeight="1">
      <c r="A767" s="59">
        <v>765</v>
      </c>
      <c r="B767" s="61" t="str">
        <f t="shared" si="77"/>
        <v>oq</v>
      </c>
      <c r="C767" s="61" t="s">
        <v>4556</v>
      </c>
      <c r="D767" s="2" t="s">
        <v>13562</v>
      </c>
      <c r="E767" s="61" t="str">
        <f t="shared" si="78"/>
        <v>o</v>
      </c>
      <c r="F767" s="62" t="str">
        <f t="shared" si="79"/>
        <v>q</v>
      </c>
      <c r="G767" s="62" t="str">
        <f t="shared" si="80"/>
        <v>R</v>
      </c>
      <c r="H767" s="62" t="str">
        <f t="shared" si="81"/>
        <v>L</v>
      </c>
      <c r="I767" s="62">
        <f t="shared" si="82"/>
        <v>24</v>
      </c>
      <c r="J767" s="62">
        <f t="shared" si="83"/>
        <v>1</v>
      </c>
      <c r="K767" s="81">
        <v>2.4648159786508437E-4</v>
      </c>
      <c r="L767" s="2" t="s">
        <v>14018</v>
      </c>
      <c r="M767" s="2" t="s">
        <v>6960</v>
      </c>
      <c r="N767" s="60" t="s">
        <v>7238</v>
      </c>
      <c r="O767" s="66" t="s">
        <v>9989</v>
      </c>
      <c r="P767" s="67" t="s">
        <v>6631</v>
      </c>
      <c r="Q767" s="67" t="s">
        <v>2637</v>
      </c>
      <c r="R767" s="67"/>
      <c r="S767" s="67"/>
      <c r="T767" s="67"/>
      <c r="U767" s="67"/>
      <c r="V767" s="67"/>
      <c r="W767" s="67"/>
      <c r="X767" s="67"/>
      <c r="Y767" s="67"/>
    </row>
    <row r="768" spans="1:25" s="2" customFormat="1" ht="16.5" customHeight="1">
      <c r="A768" s="59">
        <v>766</v>
      </c>
      <c r="B768" s="61" t="str">
        <f t="shared" si="77"/>
        <v>j</v>
      </c>
      <c r="C768" s="61" t="s">
        <v>2252</v>
      </c>
      <c r="D768" s="2" t="s">
        <v>13638</v>
      </c>
      <c r="E768" s="61" t="str">
        <f t="shared" si="78"/>
        <v>j</v>
      </c>
      <c r="F768" s="62" t="str">
        <f t="shared" si="79"/>
        <v>j</v>
      </c>
      <c r="G768" s="62" t="str">
        <f t="shared" si="80"/>
        <v>R</v>
      </c>
      <c r="H768" s="62" t="str">
        <f t="shared" si="81"/>
        <v>R</v>
      </c>
      <c r="I768" s="62">
        <f t="shared" si="82"/>
        <v>20</v>
      </c>
      <c r="J768" s="62">
        <f t="shared" si="83"/>
        <v>20</v>
      </c>
      <c r="K768" s="81">
        <v>2.464588200863304E-4</v>
      </c>
      <c r="L768" s="2" t="s">
        <v>6887</v>
      </c>
      <c r="M768" s="2" t="s">
        <v>14103</v>
      </c>
      <c r="N768" s="60" t="s">
        <v>6797</v>
      </c>
      <c r="O768" s="66" t="s">
        <v>2252</v>
      </c>
      <c r="P768" s="67" t="s">
        <v>2252</v>
      </c>
      <c r="Q768" s="67"/>
      <c r="R768" s="67"/>
      <c r="S768" s="67"/>
      <c r="T768" s="67"/>
      <c r="U768" s="67"/>
      <c r="V768" s="67"/>
      <c r="W768" s="67"/>
      <c r="X768" s="67"/>
      <c r="Y768" s="67"/>
    </row>
    <row r="769" spans="1:25" s="2" customFormat="1" ht="16.5" customHeight="1">
      <c r="A769" s="59">
        <v>767</v>
      </c>
      <c r="B769" s="61" t="str">
        <f t="shared" si="77"/>
        <v>ye</v>
      </c>
      <c r="C769" s="61" t="s">
        <v>5799</v>
      </c>
      <c r="D769" s="2" t="s">
        <v>6823</v>
      </c>
      <c r="E769" s="61" t="str">
        <f t="shared" si="78"/>
        <v>y</v>
      </c>
      <c r="F769" s="62" t="str">
        <f t="shared" si="79"/>
        <v>e</v>
      </c>
      <c r="G769" s="62" t="str">
        <f t="shared" si="80"/>
        <v>R</v>
      </c>
      <c r="H769" s="62" t="str">
        <f t="shared" si="81"/>
        <v>L</v>
      </c>
      <c r="I769" s="62">
        <f t="shared" si="82"/>
        <v>16</v>
      </c>
      <c r="J769" s="62">
        <f t="shared" si="83"/>
        <v>7</v>
      </c>
      <c r="K769" s="81">
        <v>2.4637421690810134E-4</v>
      </c>
      <c r="L769" s="2" t="s">
        <v>6885</v>
      </c>
      <c r="M769" s="2" t="s">
        <v>6876</v>
      </c>
      <c r="N769" s="60" t="s">
        <v>7295</v>
      </c>
      <c r="O769" s="66" t="s">
        <v>9347</v>
      </c>
      <c r="P769" s="67" t="s">
        <v>4974</v>
      </c>
      <c r="Q769" s="67" t="s">
        <v>4221</v>
      </c>
      <c r="R769" s="67" t="s">
        <v>6177</v>
      </c>
      <c r="S769" s="67"/>
      <c r="T769" s="67"/>
      <c r="U769" s="67"/>
      <c r="V769" s="67"/>
      <c r="W769" s="67"/>
      <c r="X769" s="67"/>
      <c r="Y769" s="67"/>
    </row>
    <row r="770" spans="1:25" s="2" customFormat="1" ht="16.5" customHeight="1">
      <c r="A770" s="59">
        <v>768</v>
      </c>
      <c r="B770" s="61" t="str">
        <f t="shared" si="77"/>
        <v>tk</v>
      </c>
      <c r="C770" s="61" t="s">
        <v>4903</v>
      </c>
      <c r="D770" s="2" t="s">
        <v>13553</v>
      </c>
      <c r="E770" s="61" t="str">
        <f t="shared" si="78"/>
        <v>t</v>
      </c>
      <c r="F770" s="62" t="str">
        <f t="shared" si="79"/>
        <v>k</v>
      </c>
      <c r="G770" s="62" t="str">
        <f t="shared" si="80"/>
        <v>L</v>
      </c>
      <c r="H770" s="62" t="str">
        <f t="shared" si="81"/>
        <v>R</v>
      </c>
      <c r="I770" s="62">
        <f t="shared" si="82"/>
        <v>13</v>
      </c>
      <c r="J770" s="62">
        <f t="shared" si="83"/>
        <v>23</v>
      </c>
      <c r="K770" s="81">
        <v>2.4635143912934737E-4</v>
      </c>
      <c r="L770" s="2" t="s">
        <v>6884</v>
      </c>
      <c r="M770" s="2" t="s">
        <v>6916</v>
      </c>
      <c r="N770" s="60" t="s">
        <v>6978</v>
      </c>
      <c r="O770" s="66" t="s">
        <v>4903</v>
      </c>
      <c r="P770" s="67" t="s">
        <v>4903</v>
      </c>
      <c r="Q770" s="67"/>
      <c r="R770" s="67"/>
      <c r="S770" s="67"/>
      <c r="T770" s="67"/>
      <c r="U770" s="67"/>
      <c r="V770" s="67"/>
      <c r="W770" s="67"/>
      <c r="X770" s="67"/>
      <c r="Y770" s="67"/>
    </row>
    <row r="771" spans="1:25" s="2" customFormat="1" ht="16.5" customHeight="1">
      <c r="A771" s="59">
        <v>769</v>
      </c>
      <c r="B771" s="61" t="str">
        <f t="shared" ref="B771:B834" si="84">VLOOKUP(D771,sp,2,FALSE)</f>
        <v>lb</v>
      </c>
      <c r="C771" s="61" t="s">
        <v>3169</v>
      </c>
      <c r="D771" s="2" t="s">
        <v>13738</v>
      </c>
      <c r="E771" s="61" t="str">
        <f t="shared" ref="E771:E834" si="85">LEFT(B771,1)</f>
        <v>l</v>
      </c>
      <c r="F771" s="62" t="str">
        <f t="shared" ref="F771:F834" si="86">RIGHT(B771,1)</f>
        <v>b</v>
      </c>
      <c r="G771" s="62" t="str">
        <f t="shared" si="80"/>
        <v>R</v>
      </c>
      <c r="H771" s="62" t="str">
        <f t="shared" si="81"/>
        <v>L</v>
      </c>
      <c r="I771" s="62">
        <f t="shared" si="82"/>
        <v>25</v>
      </c>
      <c r="J771" s="62">
        <f t="shared" si="83"/>
        <v>15</v>
      </c>
      <c r="K771" s="81">
        <v>2.4573643910299022E-4</v>
      </c>
      <c r="L771" s="2" t="s">
        <v>6889</v>
      </c>
      <c r="M771" s="2" t="s">
        <v>13533</v>
      </c>
      <c r="N771" s="60" t="s">
        <v>6972</v>
      </c>
      <c r="O771" s="66" t="s">
        <v>9007</v>
      </c>
      <c r="P771" s="67" t="s">
        <v>4903</v>
      </c>
      <c r="Q771" s="67" t="s">
        <v>6473</v>
      </c>
      <c r="R771" s="67" t="s">
        <v>2637</v>
      </c>
      <c r="S771" s="67"/>
      <c r="T771" s="67"/>
      <c r="U771" s="67"/>
      <c r="V771" s="67"/>
      <c r="W771" s="67"/>
      <c r="X771" s="67"/>
      <c r="Y771" s="67"/>
    </row>
    <row r="772" spans="1:25" s="2" customFormat="1" ht="16.5" customHeight="1">
      <c r="A772" s="59">
        <v>770</v>
      </c>
      <c r="B772" s="61" t="str">
        <f t="shared" si="84"/>
        <v>ly</v>
      </c>
      <c r="C772" s="61" t="s">
        <v>2985</v>
      </c>
      <c r="D772" s="2" t="s">
        <v>6906</v>
      </c>
      <c r="E772" s="61" t="str">
        <f t="shared" si="85"/>
        <v>l</v>
      </c>
      <c r="F772" s="62" t="str">
        <f t="shared" si="86"/>
        <v>y</v>
      </c>
      <c r="G772" s="62" t="str">
        <f t="shared" ref="G772:G835" si="87">IF(FIND(E772,"qwertasdfgzxcvbyuiophjkl;nm")&lt;15.5,"L","R")</f>
        <v>R</v>
      </c>
      <c r="H772" s="62" t="str">
        <f t="shared" ref="H772:H835" si="88">IF(FIND(F772,"qwertasdfgzxcvbyuiophjkl;nm")&lt;15.5,"L","R")</f>
        <v>R</v>
      </c>
      <c r="I772" s="62">
        <f t="shared" ref="I772:I835" si="89">FIND(E772,$I$1)</f>
        <v>25</v>
      </c>
      <c r="J772" s="62">
        <f t="shared" ref="J772:J835" si="90">FIND(F772,$I$1)</f>
        <v>16</v>
      </c>
      <c r="K772" s="81">
        <v>2.4529064543309115E-4</v>
      </c>
      <c r="L772" s="2" t="s">
        <v>6889</v>
      </c>
      <c r="M772" s="2" t="s">
        <v>13529</v>
      </c>
      <c r="N772" s="60" t="s">
        <v>7238</v>
      </c>
      <c r="O772" s="66" t="s">
        <v>8407</v>
      </c>
      <c r="P772" s="67" t="s">
        <v>827</v>
      </c>
      <c r="Q772" s="67" t="s">
        <v>882</v>
      </c>
      <c r="R772" s="67" t="s">
        <v>286</v>
      </c>
      <c r="S772" s="67"/>
      <c r="T772" s="67"/>
      <c r="U772" s="67"/>
      <c r="V772" s="67"/>
      <c r="W772" s="67"/>
      <c r="X772" s="67"/>
      <c r="Y772" s="67"/>
    </row>
    <row r="773" spans="1:25" s="2" customFormat="1" ht="16.5" customHeight="1">
      <c r="A773" s="59">
        <v>771</v>
      </c>
      <c r="B773" s="61" t="str">
        <f t="shared" si="84"/>
        <v>jg</v>
      </c>
      <c r="C773" s="61" t="s">
        <v>2228</v>
      </c>
      <c r="D773" s="2" t="s">
        <v>13582</v>
      </c>
      <c r="E773" s="61" t="str">
        <f t="shared" si="85"/>
        <v>j</v>
      </c>
      <c r="F773" s="62" t="str">
        <f t="shared" si="86"/>
        <v>g</v>
      </c>
      <c r="G773" s="62" t="str">
        <f t="shared" si="87"/>
        <v>R</v>
      </c>
      <c r="H773" s="62" t="str">
        <f t="shared" si="88"/>
        <v>L</v>
      </c>
      <c r="I773" s="62">
        <f t="shared" si="89"/>
        <v>20</v>
      </c>
      <c r="J773" s="62">
        <f t="shared" si="90"/>
        <v>14</v>
      </c>
      <c r="K773" s="81">
        <v>2.4418429617932699E-4</v>
      </c>
      <c r="L773" s="2" t="s">
        <v>6887</v>
      </c>
      <c r="M773" s="2" t="s">
        <v>14461</v>
      </c>
      <c r="N773" s="60" t="s">
        <v>6972</v>
      </c>
      <c r="O773" s="66" t="s">
        <v>12277</v>
      </c>
      <c r="P773" s="67" t="s">
        <v>1364</v>
      </c>
      <c r="Q773" s="67" t="s">
        <v>6473</v>
      </c>
      <c r="R773" s="67" t="s">
        <v>6900</v>
      </c>
      <c r="S773" s="67"/>
      <c r="T773" s="67"/>
      <c r="U773" s="67"/>
      <c r="V773" s="67"/>
      <c r="W773" s="67"/>
      <c r="X773" s="67"/>
      <c r="Y773" s="67"/>
    </row>
    <row r="774" spans="1:25" s="2" customFormat="1" ht="16.5" customHeight="1">
      <c r="A774" s="59">
        <v>772</v>
      </c>
      <c r="B774" s="61" t="str">
        <f t="shared" si="84"/>
        <v>lw</v>
      </c>
      <c r="C774" s="61" t="s">
        <v>2933</v>
      </c>
      <c r="D774" s="2" t="s">
        <v>13620</v>
      </c>
      <c r="E774" s="61" t="str">
        <f t="shared" si="85"/>
        <v>l</v>
      </c>
      <c r="F774" s="62" t="str">
        <f t="shared" si="86"/>
        <v>w</v>
      </c>
      <c r="G774" s="62" t="str">
        <f t="shared" si="87"/>
        <v>R</v>
      </c>
      <c r="H774" s="62" t="str">
        <f t="shared" si="88"/>
        <v>L</v>
      </c>
      <c r="I774" s="62">
        <f t="shared" si="89"/>
        <v>25</v>
      </c>
      <c r="J774" s="62">
        <f t="shared" si="90"/>
        <v>4</v>
      </c>
      <c r="K774" s="81">
        <v>2.4377755013014896E-4</v>
      </c>
      <c r="L774" s="2" t="s">
        <v>6889</v>
      </c>
      <c r="M774" s="2" t="s">
        <v>6916</v>
      </c>
      <c r="N774" s="60" t="s">
        <v>6972</v>
      </c>
      <c r="O774" s="66" t="s">
        <v>8211</v>
      </c>
      <c r="P774" s="67" t="s">
        <v>6177</v>
      </c>
      <c r="Q774" s="67" t="s">
        <v>13495</v>
      </c>
      <c r="R774" s="67" t="s">
        <v>14501</v>
      </c>
      <c r="S774" s="67" t="s">
        <v>5807</v>
      </c>
      <c r="T774" s="67"/>
      <c r="U774" s="67"/>
      <c r="V774" s="67"/>
      <c r="W774" s="67"/>
      <c r="X774" s="67"/>
      <c r="Y774" s="67"/>
    </row>
    <row r="775" spans="1:25" s="2" customFormat="1" ht="16.5" customHeight="1">
      <c r="A775" s="59">
        <v>773</v>
      </c>
      <c r="B775" s="61" t="str">
        <f t="shared" si="84"/>
        <v>tj</v>
      </c>
      <c r="C775" s="61" t="s">
        <v>4866</v>
      </c>
      <c r="D775" s="2" t="s">
        <v>13712</v>
      </c>
      <c r="E775" s="61" t="str">
        <f t="shared" si="85"/>
        <v>t</v>
      </c>
      <c r="F775" s="62" t="str">
        <f t="shared" si="86"/>
        <v>j</v>
      </c>
      <c r="G775" s="62" t="str">
        <f t="shared" si="87"/>
        <v>L</v>
      </c>
      <c r="H775" s="62" t="str">
        <f t="shared" si="88"/>
        <v>R</v>
      </c>
      <c r="I775" s="62">
        <f t="shared" si="89"/>
        <v>13</v>
      </c>
      <c r="J775" s="62">
        <f t="shared" si="90"/>
        <v>20</v>
      </c>
      <c r="K775" s="81">
        <v>2.4285016913802313E-4</v>
      </c>
      <c r="L775" s="2" t="s">
        <v>6884</v>
      </c>
      <c r="M775" s="2" t="s">
        <v>6840</v>
      </c>
      <c r="N775" s="60" t="s">
        <v>6972</v>
      </c>
      <c r="O775" s="66" t="s">
        <v>9239</v>
      </c>
      <c r="P775" s="67" t="s">
        <v>5680</v>
      </c>
      <c r="Q775" s="67" t="s">
        <v>794</v>
      </c>
      <c r="R775" s="67"/>
      <c r="S775" s="67"/>
      <c r="T775" s="67"/>
      <c r="U775" s="67"/>
      <c r="V775" s="67"/>
      <c r="W775" s="67"/>
      <c r="X775" s="67"/>
      <c r="Y775" s="67"/>
    </row>
    <row r="776" spans="1:25" s="2" customFormat="1" ht="16.5" customHeight="1">
      <c r="A776" s="59">
        <v>774</v>
      </c>
      <c r="B776" s="61" t="str">
        <f t="shared" si="84"/>
        <v>lz</v>
      </c>
      <c r="C776" s="61" t="s">
        <v>2994</v>
      </c>
      <c r="D776" s="2" t="s">
        <v>13359</v>
      </c>
      <c r="E776" s="61" t="str">
        <f t="shared" si="85"/>
        <v>l</v>
      </c>
      <c r="F776" s="62" t="str">
        <f t="shared" si="86"/>
        <v>z</v>
      </c>
      <c r="G776" s="62" t="str">
        <f t="shared" si="87"/>
        <v>R</v>
      </c>
      <c r="H776" s="62" t="str">
        <f t="shared" si="88"/>
        <v>L</v>
      </c>
      <c r="I776" s="62">
        <f t="shared" si="89"/>
        <v>25</v>
      </c>
      <c r="J776" s="62">
        <f t="shared" si="90"/>
        <v>3</v>
      </c>
      <c r="K776" s="81">
        <v>2.4260612150851633E-4</v>
      </c>
      <c r="L776" s="2" t="s">
        <v>6889</v>
      </c>
      <c r="M776" s="2" t="s">
        <v>13530</v>
      </c>
      <c r="N776" s="60" t="s">
        <v>6972</v>
      </c>
      <c r="O776" s="66" t="s">
        <v>9667</v>
      </c>
      <c r="P776" s="67" t="s">
        <v>14504</v>
      </c>
      <c r="Q776" s="67" t="s">
        <v>6890</v>
      </c>
      <c r="R776" s="67" t="s">
        <v>4241</v>
      </c>
      <c r="S776" s="67"/>
      <c r="T776" s="67"/>
      <c r="U776" s="67"/>
      <c r="V776" s="67"/>
      <c r="W776" s="67"/>
      <c r="X776" s="67"/>
      <c r="Y776" s="67"/>
    </row>
    <row r="777" spans="1:25" s="2" customFormat="1" ht="16.5" customHeight="1">
      <c r="A777" s="59">
        <v>775</v>
      </c>
      <c r="B777" s="61" t="str">
        <f t="shared" si="84"/>
        <v>fo</v>
      </c>
      <c r="C777" s="61" t="s">
        <v>1303</v>
      </c>
      <c r="D777" s="2" t="s">
        <v>13715</v>
      </c>
      <c r="E777" s="61" t="str">
        <f t="shared" si="85"/>
        <v>f</v>
      </c>
      <c r="F777" s="62" t="str">
        <f t="shared" si="86"/>
        <v>o</v>
      </c>
      <c r="G777" s="62" t="str">
        <f t="shared" si="87"/>
        <v>L</v>
      </c>
      <c r="H777" s="62" t="str">
        <f t="shared" si="88"/>
        <v>R</v>
      </c>
      <c r="I777" s="62">
        <f t="shared" si="89"/>
        <v>11</v>
      </c>
      <c r="J777" s="62">
        <f t="shared" si="90"/>
        <v>24</v>
      </c>
      <c r="K777" s="81">
        <v>2.4212453418628955E-4</v>
      </c>
      <c r="L777" s="2" t="s">
        <v>6886</v>
      </c>
      <c r="M777" s="2" t="s">
        <v>6960</v>
      </c>
      <c r="N777" s="60" t="s">
        <v>6797</v>
      </c>
      <c r="O777" s="66" t="s">
        <v>12905</v>
      </c>
      <c r="P777" s="67" t="s">
        <v>378</v>
      </c>
      <c r="Q777" s="67" t="s">
        <v>2637</v>
      </c>
      <c r="R777" s="67"/>
      <c r="S777" s="67"/>
      <c r="T777" s="67"/>
      <c r="U777" s="67"/>
      <c r="V777" s="67"/>
      <c r="W777" s="67"/>
      <c r="X777" s="67"/>
      <c r="Y777" s="67"/>
    </row>
    <row r="778" spans="1:25" s="2" customFormat="1" ht="16.5" customHeight="1">
      <c r="A778" s="59">
        <v>776</v>
      </c>
      <c r="B778" s="61" t="str">
        <f t="shared" si="84"/>
        <v>je</v>
      </c>
      <c r="C778" s="61" t="s">
        <v>2278</v>
      </c>
      <c r="D778" s="2" t="s">
        <v>6843</v>
      </c>
      <c r="E778" s="61" t="str">
        <f t="shared" si="85"/>
        <v>j</v>
      </c>
      <c r="F778" s="62" t="str">
        <f t="shared" si="86"/>
        <v>e</v>
      </c>
      <c r="G778" s="62" t="str">
        <f t="shared" si="87"/>
        <v>R</v>
      </c>
      <c r="H778" s="62" t="str">
        <f t="shared" si="88"/>
        <v>L</v>
      </c>
      <c r="I778" s="62">
        <f t="shared" si="89"/>
        <v>20</v>
      </c>
      <c r="J778" s="62">
        <f t="shared" si="90"/>
        <v>7</v>
      </c>
      <c r="K778" s="81">
        <v>2.4182516909409456E-4</v>
      </c>
      <c r="L778" s="2" t="s">
        <v>6887</v>
      </c>
      <c r="M778" s="2" t="s">
        <v>13529</v>
      </c>
      <c r="N778" s="60" t="s">
        <v>6972</v>
      </c>
      <c r="O778" s="66" t="s">
        <v>12347</v>
      </c>
      <c r="P778" s="67" t="s">
        <v>1364</v>
      </c>
      <c r="Q778" s="67" t="s">
        <v>4220</v>
      </c>
      <c r="R778" s="67" t="s">
        <v>14504</v>
      </c>
      <c r="S778" s="67"/>
      <c r="T778" s="67"/>
      <c r="U778" s="67"/>
      <c r="V778" s="67"/>
      <c r="W778" s="67"/>
      <c r="X778" s="67"/>
      <c r="Y778" s="67"/>
    </row>
    <row r="779" spans="1:25" s="2" customFormat="1" ht="16.5" customHeight="1">
      <c r="A779" s="59">
        <v>777</v>
      </c>
      <c r="B779" s="61" t="str">
        <f t="shared" si="84"/>
        <v>bn</v>
      </c>
      <c r="C779" s="61" t="s">
        <v>110</v>
      </c>
      <c r="D779" s="2" t="s">
        <v>7226</v>
      </c>
      <c r="E779" s="61" t="str">
        <f t="shared" si="85"/>
        <v>b</v>
      </c>
      <c r="F779" s="62" t="str">
        <f t="shared" si="86"/>
        <v>n</v>
      </c>
      <c r="G779" s="62" t="str">
        <f t="shared" si="87"/>
        <v>L</v>
      </c>
      <c r="H779" s="62" t="str">
        <f t="shared" si="88"/>
        <v>R</v>
      </c>
      <c r="I779" s="62">
        <f t="shared" si="89"/>
        <v>15</v>
      </c>
      <c r="J779" s="62">
        <f t="shared" si="90"/>
        <v>18</v>
      </c>
      <c r="K779" s="81">
        <v>2.417503278210458E-4</v>
      </c>
      <c r="L779" s="2" t="s">
        <v>6880</v>
      </c>
      <c r="M779" s="2" t="s">
        <v>6841</v>
      </c>
      <c r="N779" s="60" t="s">
        <v>6972</v>
      </c>
      <c r="O779" s="66" t="s">
        <v>10248</v>
      </c>
      <c r="P779" s="67" t="s">
        <v>6541</v>
      </c>
      <c r="Q779" s="67" t="s">
        <v>4561</v>
      </c>
      <c r="R779" s="67"/>
      <c r="S779" s="67"/>
      <c r="T779" s="67"/>
      <c r="U779" s="67"/>
      <c r="V779" s="67"/>
      <c r="W779" s="67"/>
      <c r="X779" s="67"/>
      <c r="Y779" s="67"/>
    </row>
    <row r="780" spans="1:25" s="2" customFormat="1" ht="16.5" customHeight="1">
      <c r="A780" s="59">
        <v>778</v>
      </c>
      <c r="B780" s="61" t="str">
        <f t="shared" si="84"/>
        <v>lu</v>
      </c>
      <c r="C780" s="61" t="s">
        <v>3120</v>
      </c>
      <c r="D780" s="2" t="s">
        <v>6856</v>
      </c>
      <c r="E780" s="61" t="str">
        <f t="shared" si="85"/>
        <v>l</v>
      </c>
      <c r="F780" s="62" t="str">
        <f t="shared" si="86"/>
        <v>u</v>
      </c>
      <c r="G780" s="62" t="str">
        <f t="shared" si="87"/>
        <v>R</v>
      </c>
      <c r="H780" s="62" t="str">
        <f t="shared" si="88"/>
        <v>R</v>
      </c>
      <c r="I780" s="62">
        <f t="shared" si="89"/>
        <v>25</v>
      </c>
      <c r="J780" s="62">
        <f t="shared" si="90"/>
        <v>19</v>
      </c>
      <c r="K780" s="81">
        <v>2.4155834368583379E-4</v>
      </c>
      <c r="L780" s="2" t="s">
        <v>6889</v>
      </c>
      <c r="M780" s="2" t="s">
        <v>13512</v>
      </c>
      <c r="N780" s="60" t="s">
        <v>6972</v>
      </c>
      <c r="O780" s="66" t="s">
        <v>12158</v>
      </c>
      <c r="P780" s="67" t="s">
        <v>1364</v>
      </c>
      <c r="Q780" s="67" t="s">
        <v>1407</v>
      </c>
      <c r="R780" s="67" t="s">
        <v>3984</v>
      </c>
      <c r="S780" s="67"/>
      <c r="T780" s="67"/>
      <c r="U780" s="67"/>
      <c r="V780" s="67"/>
      <c r="W780" s="67"/>
      <c r="X780" s="67"/>
      <c r="Y780" s="67"/>
    </row>
    <row r="781" spans="1:25" s="2" customFormat="1" ht="16.5" customHeight="1">
      <c r="A781" s="59">
        <v>779</v>
      </c>
      <c r="B781" s="61" t="str">
        <f t="shared" si="84"/>
        <v>kj</v>
      </c>
      <c r="C781" s="61" t="s">
        <v>2585</v>
      </c>
      <c r="D781" s="2" t="s">
        <v>13519</v>
      </c>
      <c r="E781" s="61" t="str">
        <f t="shared" si="85"/>
        <v>k</v>
      </c>
      <c r="F781" s="62" t="str">
        <f t="shared" si="86"/>
        <v>j</v>
      </c>
      <c r="G781" s="62" t="str">
        <f t="shared" si="87"/>
        <v>R</v>
      </c>
      <c r="H781" s="62" t="str">
        <f t="shared" si="88"/>
        <v>R</v>
      </c>
      <c r="I781" s="62">
        <f t="shared" si="89"/>
        <v>23</v>
      </c>
      <c r="J781" s="62">
        <f t="shared" si="90"/>
        <v>20</v>
      </c>
      <c r="K781" s="81">
        <v>2.4100842302734511E-4</v>
      </c>
      <c r="L781" s="2" t="s">
        <v>6890</v>
      </c>
      <c r="M781" s="2" t="s">
        <v>6840</v>
      </c>
      <c r="N781" s="60" t="s">
        <v>13973</v>
      </c>
      <c r="O781" s="66" t="s">
        <v>9985</v>
      </c>
      <c r="P781" s="67" t="s">
        <v>14104</v>
      </c>
      <c r="Q781" s="67" t="s">
        <v>2637</v>
      </c>
      <c r="R781" s="67" t="s">
        <v>1233</v>
      </c>
      <c r="S781" s="67"/>
      <c r="T781" s="67"/>
      <c r="U781" s="67"/>
      <c r="V781" s="67"/>
      <c r="W781" s="67"/>
      <c r="X781" s="67"/>
      <c r="Y781" s="67"/>
    </row>
    <row r="782" spans="1:25" s="2" customFormat="1" ht="16.5" customHeight="1">
      <c r="A782" s="59">
        <v>780</v>
      </c>
      <c r="B782" s="61" t="str">
        <f t="shared" si="84"/>
        <v>od</v>
      </c>
      <c r="C782" s="61" t="s">
        <v>4465</v>
      </c>
      <c r="D782" s="2" t="s">
        <v>13571</v>
      </c>
      <c r="E782" s="61" t="str">
        <f t="shared" si="85"/>
        <v>o</v>
      </c>
      <c r="F782" s="62" t="str">
        <f t="shared" si="86"/>
        <v>d</v>
      </c>
      <c r="G782" s="62" t="str">
        <f t="shared" si="87"/>
        <v>R</v>
      </c>
      <c r="H782" s="62" t="str">
        <f t="shared" si="88"/>
        <v>L</v>
      </c>
      <c r="I782" s="62">
        <f t="shared" si="89"/>
        <v>24</v>
      </c>
      <c r="J782" s="62">
        <f t="shared" si="90"/>
        <v>8</v>
      </c>
      <c r="K782" s="81">
        <v>2.3980445472177823E-4</v>
      </c>
      <c r="L782" s="2" t="s">
        <v>14018</v>
      </c>
      <c r="M782" s="2" t="s">
        <v>14463</v>
      </c>
      <c r="N782" s="60" t="s">
        <v>6797</v>
      </c>
      <c r="O782" s="66" t="s">
        <v>11109</v>
      </c>
      <c r="P782" s="67" t="s">
        <v>3812</v>
      </c>
      <c r="Q782" s="67" t="s">
        <v>1524</v>
      </c>
      <c r="R782" s="67"/>
      <c r="S782" s="67"/>
      <c r="T782" s="67"/>
      <c r="U782" s="67"/>
      <c r="V782" s="67"/>
      <c r="W782" s="67"/>
      <c r="X782" s="67"/>
      <c r="Y782" s="67"/>
    </row>
    <row r="783" spans="1:25" s="2" customFormat="1" ht="16.5" customHeight="1">
      <c r="A783" s="59">
        <v>781</v>
      </c>
      <c r="B783" s="61" t="str">
        <f t="shared" si="84"/>
        <v>ot</v>
      </c>
      <c r="C783" s="61" t="s">
        <v>4452</v>
      </c>
      <c r="D783" s="2" t="s">
        <v>13561</v>
      </c>
      <c r="E783" s="61" t="str">
        <f t="shared" si="85"/>
        <v>o</v>
      </c>
      <c r="F783" s="62" t="str">
        <f t="shared" si="86"/>
        <v>t</v>
      </c>
      <c r="G783" s="62" t="str">
        <f t="shared" si="87"/>
        <v>R</v>
      </c>
      <c r="H783" s="62" t="str">
        <f t="shared" si="88"/>
        <v>L</v>
      </c>
      <c r="I783" s="62">
        <f t="shared" si="89"/>
        <v>24</v>
      </c>
      <c r="J783" s="62">
        <f t="shared" si="90"/>
        <v>13</v>
      </c>
      <c r="K783" s="81">
        <v>2.398012007533848E-4</v>
      </c>
      <c r="L783" s="2" t="s">
        <v>14018</v>
      </c>
      <c r="M783" s="2" t="s">
        <v>6836</v>
      </c>
      <c r="N783" s="60" t="s">
        <v>6797</v>
      </c>
      <c r="O783" s="66" t="s">
        <v>7328</v>
      </c>
      <c r="P783" s="67" t="s">
        <v>3366</v>
      </c>
      <c r="Q783" s="67" t="s">
        <v>4241</v>
      </c>
      <c r="R783" s="67" t="s">
        <v>1658</v>
      </c>
      <c r="S783" s="67"/>
      <c r="T783" s="67"/>
      <c r="U783" s="67"/>
      <c r="V783" s="67"/>
      <c r="W783" s="67"/>
      <c r="X783" s="67"/>
      <c r="Y783" s="67"/>
    </row>
    <row r="784" spans="1:25" s="2" customFormat="1" ht="16.5" customHeight="1">
      <c r="A784" s="59">
        <v>782</v>
      </c>
      <c r="B784" s="61" t="str">
        <f t="shared" si="84"/>
        <v>wk</v>
      </c>
      <c r="C784" s="61" t="s">
        <v>5151</v>
      </c>
      <c r="D784" s="2" t="s">
        <v>7282</v>
      </c>
      <c r="E784" s="61" t="str">
        <f t="shared" si="85"/>
        <v>w</v>
      </c>
      <c r="F784" s="62" t="str">
        <f t="shared" si="86"/>
        <v>k</v>
      </c>
      <c r="G784" s="62" t="str">
        <f t="shared" si="87"/>
        <v>L</v>
      </c>
      <c r="H784" s="62" t="str">
        <f t="shared" si="88"/>
        <v>R</v>
      </c>
      <c r="I784" s="62">
        <f t="shared" si="89"/>
        <v>4</v>
      </c>
      <c r="J784" s="62">
        <f t="shared" si="90"/>
        <v>23</v>
      </c>
      <c r="K784" s="81">
        <v>2.3953437534512403E-4</v>
      </c>
      <c r="L784" s="2" t="s">
        <v>6804</v>
      </c>
      <c r="M784" s="2" t="s">
        <v>6836</v>
      </c>
      <c r="N784" s="60" t="s">
        <v>6972</v>
      </c>
      <c r="O784" s="66" t="s">
        <v>11686</v>
      </c>
      <c r="P784" s="67" t="s">
        <v>4621</v>
      </c>
      <c r="Q784" s="67" t="s">
        <v>4241</v>
      </c>
      <c r="R784" s="67" t="s">
        <v>3408</v>
      </c>
      <c r="S784" s="67"/>
      <c r="T784" s="67"/>
      <c r="U784" s="67"/>
      <c r="V784" s="67"/>
      <c r="W784" s="67"/>
      <c r="X784" s="67"/>
      <c r="Y784" s="67"/>
    </row>
    <row r="785" spans="1:25" s="2" customFormat="1" ht="16.5" customHeight="1">
      <c r="A785" s="59">
        <v>783</v>
      </c>
      <c r="B785" s="61" t="str">
        <f t="shared" si="84"/>
        <v>ot</v>
      </c>
      <c r="C785" s="61" t="s">
        <v>4459</v>
      </c>
      <c r="D785" s="2" t="s">
        <v>13561</v>
      </c>
      <c r="E785" s="61" t="str">
        <f t="shared" si="85"/>
        <v>o</v>
      </c>
      <c r="F785" s="62" t="str">
        <f t="shared" si="86"/>
        <v>t</v>
      </c>
      <c r="G785" s="62" t="str">
        <f t="shared" si="87"/>
        <v>R</v>
      </c>
      <c r="H785" s="62" t="str">
        <f t="shared" si="88"/>
        <v>L</v>
      </c>
      <c r="I785" s="62">
        <f t="shared" si="89"/>
        <v>24</v>
      </c>
      <c r="J785" s="62">
        <f t="shared" si="90"/>
        <v>13</v>
      </c>
      <c r="K785" s="81">
        <v>2.3894540706591427E-4</v>
      </c>
      <c r="L785" s="2" t="s">
        <v>14018</v>
      </c>
      <c r="M785" s="2" t="s">
        <v>6836</v>
      </c>
      <c r="N785" s="60" t="s">
        <v>6797</v>
      </c>
      <c r="O785" s="66" t="s">
        <v>12518</v>
      </c>
      <c r="P785" s="67" t="s">
        <v>6971</v>
      </c>
      <c r="Q785" s="67" t="s">
        <v>72</v>
      </c>
      <c r="R785" s="67" t="s">
        <v>14458</v>
      </c>
      <c r="S785" s="67"/>
      <c r="T785" s="67"/>
      <c r="U785" s="67"/>
      <c r="V785" s="67"/>
      <c r="W785" s="67"/>
      <c r="X785" s="67"/>
      <c r="Y785" s="67"/>
    </row>
    <row r="786" spans="1:25" s="2" customFormat="1" ht="16.5" customHeight="1">
      <c r="A786" s="59">
        <v>784</v>
      </c>
      <c r="B786" s="61" t="str">
        <f t="shared" si="84"/>
        <v>cg</v>
      </c>
      <c r="C786" s="61" t="s">
        <v>417</v>
      </c>
      <c r="D786" s="2" t="s">
        <v>13722</v>
      </c>
      <c r="E786" s="61" t="str">
        <f t="shared" si="85"/>
        <v>c</v>
      </c>
      <c r="F786" s="62" t="str">
        <f t="shared" si="86"/>
        <v>g</v>
      </c>
      <c r="G786" s="62" t="str">
        <f t="shared" si="87"/>
        <v>L</v>
      </c>
      <c r="H786" s="62" t="str">
        <f t="shared" si="88"/>
        <v>L</v>
      </c>
      <c r="I786" s="62">
        <f t="shared" si="89"/>
        <v>9</v>
      </c>
      <c r="J786" s="62">
        <f t="shared" si="90"/>
        <v>14</v>
      </c>
      <c r="K786" s="81">
        <v>2.3865580387889953E-4</v>
      </c>
      <c r="L786" s="2" t="s">
        <v>6882</v>
      </c>
      <c r="M786" s="2" t="s">
        <v>13767</v>
      </c>
      <c r="N786" s="60" t="s">
        <v>6983</v>
      </c>
      <c r="O786" s="66" t="s">
        <v>7862</v>
      </c>
      <c r="P786" s="67" t="s">
        <v>426</v>
      </c>
      <c r="Q786" s="67" t="s">
        <v>1462</v>
      </c>
      <c r="R786" s="67" t="s">
        <v>14477</v>
      </c>
      <c r="S786" s="67" t="s">
        <v>544</v>
      </c>
      <c r="T786" s="67"/>
      <c r="U786" s="67"/>
      <c r="V786" s="67"/>
      <c r="W786" s="67"/>
      <c r="X786" s="67"/>
      <c r="Y786" s="67"/>
    </row>
    <row r="787" spans="1:25" s="2" customFormat="1" ht="16.5" customHeight="1">
      <c r="A787" s="59">
        <v>785</v>
      </c>
      <c r="B787" s="61" t="str">
        <f t="shared" si="84"/>
        <v>jd</v>
      </c>
      <c r="C787" s="61" t="s">
        <v>2052</v>
      </c>
      <c r="D787" s="2" t="s">
        <v>6811</v>
      </c>
      <c r="E787" s="61" t="str">
        <f t="shared" si="85"/>
        <v>j</v>
      </c>
      <c r="F787" s="62" t="str">
        <f t="shared" si="86"/>
        <v>d</v>
      </c>
      <c r="G787" s="62" t="str">
        <f t="shared" si="87"/>
        <v>R</v>
      </c>
      <c r="H787" s="62" t="str">
        <f t="shared" si="88"/>
        <v>L</v>
      </c>
      <c r="I787" s="62">
        <f t="shared" si="89"/>
        <v>20</v>
      </c>
      <c r="J787" s="62">
        <f t="shared" si="90"/>
        <v>8</v>
      </c>
      <c r="K787" s="81">
        <v>2.3840524831260587E-4</v>
      </c>
      <c r="L787" s="2" t="s">
        <v>6887</v>
      </c>
      <c r="M787" s="2" t="s">
        <v>13510</v>
      </c>
      <c r="N787" s="60" t="s">
        <v>6797</v>
      </c>
      <c r="O787" s="66" t="s">
        <v>14033</v>
      </c>
      <c r="P787" s="67" t="s">
        <v>6799</v>
      </c>
      <c r="Q787" s="67" t="s">
        <v>2075</v>
      </c>
      <c r="R787" s="67" t="s">
        <v>5479</v>
      </c>
      <c r="S787" s="67"/>
      <c r="T787" s="67"/>
      <c r="U787" s="67"/>
      <c r="V787" s="67"/>
      <c r="W787" s="67"/>
      <c r="X787" s="67"/>
      <c r="Y787" s="67"/>
    </row>
    <row r="788" spans="1:25" s="2" customFormat="1" ht="16.5" customHeight="1">
      <c r="A788" s="59">
        <v>786</v>
      </c>
      <c r="B788" s="61" t="str">
        <f t="shared" si="84"/>
        <v>rl</v>
      </c>
      <c r="C788" s="61" t="s">
        <v>4247</v>
      </c>
      <c r="D788" s="2" t="s">
        <v>13660</v>
      </c>
      <c r="E788" s="61" t="str">
        <f t="shared" si="85"/>
        <v>r</v>
      </c>
      <c r="F788" s="62" t="str">
        <f t="shared" si="86"/>
        <v>l</v>
      </c>
      <c r="G788" s="62" t="str">
        <f t="shared" si="87"/>
        <v>L</v>
      </c>
      <c r="H788" s="62" t="str">
        <f t="shared" si="88"/>
        <v>R</v>
      </c>
      <c r="I788" s="62">
        <f t="shared" si="89"/>
        <v>10</v>
      </c>
      <c r="J788" s="62">
        <f t="shared" si="90"/>
        <v>25</v>
      </c>
      <c r="K788" s="81">
        <v>2.3821651814578729E-4</v>
      </c>
      <c r="L788" s="2" t="s">
        <v>6891</v>
      </c>
      <c r="M788" s="2" t="s">
        <v>6908</v>
      </c>
      <c r="N788" s="60" t="s">
        <v>6797</v>
      </c>
      <c r="O788" s="66" t="s">
        <v>7701</v>
      </c>
      <c r="P788" s="67" t="s">
        <v>426</v>
      </c>
      <c r="Q788" s="67" t="s">
        <v>3354</v>
      </c>
      <c r="R788" s="67" t="s">
        <v>3474</v>
      </c>
      <c r="S788" s="67"/>
      <c r="T788" s="67"/>
      <c r="U788" s="67"/>
      <c r="V788" s="67"/>
      <c r="W788" s="67"/>
      <c r="X788" s="67"/>
      <c r="Y788" s="67"/>
    </row>
    <row r="789" spans="1:25" s="2" customFormat="1" ht="16.5" customHeight="1">
      <c r="A789" s="59">
        <v>787</v>
      </c>
      <c r="B789" s="61" t="str">
        <f t="shared" si="84"/>
        <v>pf</v>
      </c>
      <c r="C789" s="61" t="s">
        <v>3715</v>
      </c>
      <c r="D789" s="2" t="s">
        <v>13743</v>
      </c>
      <c r="E789" s="61" t="str">
        <f t="shared" si="85"/>
        <v>p</v>
      </c>
      <c r="F789" s="62" t="str">
        <f t="shared" si="86"/>
        <v>f</v>
      </c>
      <c r="G789" s="62" t="str">
        <f t="shared" si="87"/>
        <v>R</v>
      </c>
      <c r="H789" s="62" t="str">
        <f t="shared" si="88"/>
        <v>L</v>
      </c>
      <c r="I789" s="62">
        <f t="shared" si="89"/>
        <v>26</v>
      </c>
      <c r="J789" s="62">
        <f t="shared" si="90"/>
        <v>11</v>
      </c>
      <c r="K789" s="81">
        <v>2.3818072449345961E-4</v>
      </c>
      <c r="L789" s="2" t="s">
        <v>6881</v>
      </c>
      <c r="M789" s="2" t="s">
        <v>6816</v>
      </c>
      <c r="N789" s="60" t="s">
        <v>6972</v>
      </c>
      <c r="O789" s="66" t="s">
        <v>12223</v>
      </c>
      <c r="P789" s="67" t="s">
        <v>4989</v>
      </c>
      <c r="Q789" s="67" t="s">
        <v>2878</v>
      </c>
      <c r="R789" s="67" t="s">
        <v>2637</v>
      </c>
      <c r="S789" s="67"/>
      <c r="T789" s="67"/>
      <c r="U789" s="67"/>
      <c r="V789" s="67"/>
      <c r="W789" s="67"/>
      <c r="X789" s="67"/>
      <c r="Y789" s="67"/>
    </row>
    <row r="790" spans="1:25" s="2" customFormat="1" ht="16.5" customHeight="1">
      <c r="A790" s="59">
        <v>788</v>
      </c>
      <c r="B790" s="61" t="str">
        <f t="shared" si="84"/>
        <v>fn</v>
      </c>
      <c r="C790" s="61" t="s">
        <v>1206</v>
      </c>
      <c r="D790" s="2" t="s">
        <v>6863</v>
      </c>
      <c r="E790" s="61" t="str">
        <f t="shared" si="85"/>
        <v>f</v>
      </c>
      <c r="F790" s="62" t="str">
        <f t="shared" si="86"/>
        <v>n</v>
      </c>
      <c r="G790" s="62" t="str">
        <f t="shared" si="87"/>
        <v>L</v>
      </c>
      <c r="H790" s="62" t="str">
        <f t="shared" si="88"/>
        <v>R</v>
      </c>
      <c r="I790" s="62">
        <f t="shared" si="89"/>
        <v>11</v>
      </c>
      <c r="J790" s="62">
        <f t="shared" si="90"/>
        <v>18</v>
      </c>
      <c r="K790" s="81">
        <v>2.3734120064795622E-4</v>
      </c>
      <c r="L790" s="2" t="s">
        <v>6886</v>
      </c>
      <c r="M790" s="2" t="s">
        <v>6841</v>
      </c>
      <c r="N790" s="60" t="s">
        <v>6972</v>
      </c>
      <c r="O790" s="66" t="s">
        <v>10138</v>
      </c>
      <c r="P790" s="67" t="s">
        <v>4178</v>
      </c>
      <c r="Q790" s="67" t="s">
        <v>6802</v>
      </c>
      <c r="R790" s="67"/>
      <c r="S790" s="67"/>
      <c r="T790" s="67"/>
      <c r="U790" s="67"/>
      <c r="V790" s="67"/>
      <c r="W790" s="67"/>
      <c r="X790" s="67"/>
      <c r="Y790" s="67"/>
    </row>
    <row r="791" spans="1:25" s="2" customFormat="1" ht="17.25" customHeight="1">
      <c r="A791" s="59">
        <v>789</v>
      </c>
      <c r="B791" s="61" t="str">
        <f t="shared" si="84"/>
        <v>dw</v>
      </c>
      <c r="C791" s="61" t="s">
        <v>958</v>
      </c>
      <c r="D791" s="2" t="s">
        <v>13574</v>
      </c>
      <c r="E791" s="61" t="str">
        <f t="shared" si="85"/>
        <v>d</v>
      </c>
      <c r="F791" s="62" t="str">
        <f t="shared" si="86"/>
        <v>w</v>
      </c>
      <c r="G791" s="62" t="str">
        <f t="shared" si="87"/>
        <v>L</v>
      </c>
      <c r="H791" s="62" t="str">
        <f t="shared" si="88"/>
        <v>L</v>
      </c>
      <c r="I791" s="62">
        <f t="shared" si="89"/>
        <v>8</v>
      </c>
      <c r="J791" s="62">
        <f t="shared" si="90"/>
        <v>4</v>
      </c>
      <c r="K791" s="81">
        <v>2.3710040698684284E-4</v>
      </c>
      <c r="L791" s="2" t="s">
        <v>13508</v>
      </c>
      <c r="M791" s="2" t="s">
        <v>6916</v>
      </c>
      <c r="N791" s="60" t="s">
        <v>6797</v>
      </c>
      <c r="O791" s="66" t="s">
        <v>9220</v>
      </c>
      <c r="P791" s="67" t="s">
        <v>4241</v>
      </c>
      <c r="Q791" s="67" t="s">
        <v>14504</v>
      </c>
      <c r="R791" s="67" t="s">
        <v>72</v>
      </c>
      <c r="S791" s="67"/>
      <c r="T791" s="67"/>
      <c r="U791" s="67"/>
      <c r="V791" s="67"/>
      <c r="W791" s="67"/>
      <c r="X791" s="67"/>
      <c r="Y791" s="67"/>
    </row>
    <row r="792" spans="1:25" s="2" customFormat="1" ht="16.5" customHeight="1">
      <c r="A792" s="59">
        <v>790</v>
      </c>
      <c r="B792" s="61" t="str">
        <f t="shared" si="84"/>
        <v>bg</v>
      </c>
      <c r="C792" s="61" t="s">
        <v>130</v>
      </c>
      <c r="D792" s="2" t="s">
        <v>13671</v>
      </c>
      <c r="E792" s="61" t="str">
        <f t="shared" si="85"/>
        <v>b</v>
      </c>
      <c r="F792" s="62" t="str">
        <f t="shared" si="86"/>
        <v>g</v>
      </c>
      <c r="G792" s="62" t="str">
        <f t="shared" si="87"/>
        <v>L</v>
      </c>
      <c r="H792" s="62" t="str">
        <f t="shared" si="88"/>
        <v>L</v>
      </c>
      <c r="I792" s="62">
        <f t="shared" si="89"/>
        <v>15</v>
      </c>
      <c r="J792" s="62">
        <f t="shared" si="90"/>
        <v>14</v>
      </c>
      <c r="K792" s="81">
        <v>2.3687262919930315E-4</v>
      </c>
      <c r="L792" s="2" t="s">
        <v>6880</v>
      </c>
      <c r="M792" s="2" t="s">
        <v>13767</v>
      </c>
      <c r="N792" s="60" t="s">
        <v>7238</v>
      </c>
      <c r="O792" s="66" t="s">
        <v>8035</v>
      </c>
      <c r="P792" s="67" t="s">
        <v>1280</v>
      </c>
      <c r="Q792" s="67" t="s">
        <v>1364</v>
      </c>
      <c r="R792" s="67" t="s">
        <v>2321</v>
      </c>
      <c r="S792" s="67"/>
      <c r="T792" s="67"/>
      <c r="U792" s="67"/>
      <c r="V792" s="67"/>
      <c r="W792" s="67"/>
      <c r="X792" s="67"/>
      <c r="Y792" s="67"/>
    </row>
    <row r="793" spans="1:25" s="2" customFormat="1" ht="16.5" customHeight="1">
      <c r="A793" s="59">
        <v>791</v>
      </c>
      <c r="B793" s="61" t="str">
        <f t="shared" si="84"/>
        <v>jd</v>
      </c>
      <c r="C793" s="61" t="s">
        <v>2041</v>
      </c>
      <c r="D793" s="2" t="s">
        <v>6811</v>
      </c>
      <c r="E793" s="61" t="str">
        <f t="shared" si="85"/>
        <v>j</v>
      </c>
      <c r="F793" s="62" t="str">
        <f t="shared" si="86"/>
        <v>d</v>
      </c>
      <c r="G793" s="62" t="str">
        <f t="shared" si="87"/>
        <v>R</v>
      </c>
      <c r="H793" s="62" t="str">
        <f t="shared" si="88"/>
        <v>L</v>
      </c>
      <c r="I793" s="62">
        <f t="shared" si="89"/>
        <v>20</v>
      </c>
      <c r="J793" s="62">
        <f t="shared" si="90"/>
        <v>8</v>
      </c>
      <c r="K793" s="81">
        <v>2.3684659745215576E-4</v>
      </c>
      <c r="L793" s="2" t="s">
        <v>6887</v>
      </c>
      <c r="M793" s="2" t="s">
        <v>13510</v>
      </c>
      <c r="N793" s="60" t="s">
        <v>14062</v>
      </c>
      <c r="O793" s="66" t="s">
        <v>11680</v>
      </c>
      <c r="P793" s="67" t="s">
        <v>4621</v>
      </c>
      <c r="Q793" s="67" t="s">
        <v>98</v>
      </c>
      <c r="R793" s="67" t="s">
        <v>1214</v>
      </c>
      <c r="S793" s="67" t="s">
        <v>3857</v>
      </c>
      <c r="T793" s="67"/>
      <c r="U793" s="67"/>
      <c r="V793" s="67"/>
      <c r="W793" s="67"/>
      <c r="X793" s="67"/>
      <c r="Y793" s="67"/>
    </row>
    <row r="794" spans="1:25" s="2" customFormat="1" ht="16.5" customHeight="1">
      <c r="A794" s="59">
        <v>792</v>
      </c>
      <c r="B794" s="61" t="str">
        <f t="shared" si="84"/>
        <v>cj</v>
      </c>
      <c r="C794" s="61" t="s">
        <v>427</v>
      </c>
      <c r="D794" s="2" t="s">
        <v>13498</v>
      </c>
      <c r="E794" s="61" t="str">
        <f t="shared" si="85"/>
        <v>c</v>
      </c>
      <c r="F794" s="62" t="str">
        <f t="shared" si="86"/>
        <v>j</v>
      </c>
      <c r="G794" s="62" t="str">
        <f t="shared" si="87"/>
        <v>L</v>
      </c>
      <c r="H794" s="62" t="str">
        <f t="shared" si="88"/>
        <v>R</v>
      </c>
      <c r="I794" s="62">
        <f t="shared" si="89"/>
        <v>9</v>
      </c>
      <c r="J794" s="62">
        <f t="shared" si="90"/>
        <v>20</v>
      </c>
      <c r="K794" s="81">
        <v>2.3621532758383149E-4</v>
      </c>
      <c r="L794" s="2" t="s">
        <v>6882</v>
      </c>
      <c r="M794" s="2" t="s">
        <v>6840</v>
      </c>
      <c r="N794" s="60" t="s">
        <v>6797</v>
      </c>
      <c r="O794" s="66" t="s">
        <v>7730</v>
      </c>
      <c r="P794" s="67" t="s">
        <v>426</v>
      </c>
      <c r="Q794" s="67" t="s">
        <v>4241</v>
      </c>
      <c r="R794" s="67" t="s">
        <v>4492</v>
      </c>
      <c r="S794" s="67"/>
      <c r="T794" s="67"/>
      <c r="U794" s="67"/>
      <c r="V794" s="67"/>
      <c r="W794" s="67"/>
      <c r="X794" s="67"/>
      <c r="Y794" s="67"/>
    </row>
    <row r="795" spans="1:25" s="2" customFormat="1" ht="16.5" customHeight="1">
      <c r="A795" s="59">
        <v>793</v>
      </c>
      <c r="B795" s="61" t="str">
        <f t="shared" si="84"/>
        <v>na</v>
      </c>
      <c r="C795" s="61" t="s">
        <v>3491</v>
      </c>
      <c r="D795" s="2" t="s">
        <v>6933</v>
      </c>
      <c r="E795" s="61" t="str">
        <f t="shared" si="85"/>
        <v>n</v>
      </c>
      <c r="F795" s="62" t="str">
        <f t="shared" si="86"/>
        <v>a</v>
      </c>
      <c r="G795" s="62" t="str">
        <f t="shared" si="87"/>
        <v>R</v>
      </c>
      <c r="H795" s="62" t="str">
        <f t="shared" si="88"/>
        <v>L</v>
      </c>
      <c r="I795" s="62">
        <f t="shared" si="89"/>
        <v>18</v>
      </c>
      <c r="J795" s="62">
        <f t="shared" si="90"/>
        <v>2</v>
      </c>
      <c r="K795" s="81">
        <v>2.3581508947144035E-4</v>
      </c>
      <c r="L795" s="2" t="s">
        <v>6878</v>
      </c>
      <c r="M795" s="2" t="s">
        <v>6875</v>
      </c>
      <c r="N795" s="60" t="s">
        <v>6979</v>
      </c>
      <c r="O795" s="66" t="s">
        <v>11093</v>
      </c>
      <c r="P795" s="67" t="s">
        <v>2637</v>
      </c>
      <c r="Q795" s="67" t="s">
        <v>6177</v>
      </c>
      <c r="R795" s="67" t="s">
        <v>1364</v>
      </c>
      <c r="S795" s="67"/>
      <c r="T795" s="67"/>
      <c r="U795" s="67"/>
      <c r="V795" s="67"/>
      <c r="W795" s="67"/>
      <c r="X795" s="67"/>
      <c r="Y795" s="67"/>
    </row>
    <row r="796" spans="1:25" s="2" customFormat="1" ht="16.5" customHeight="1">
      <c r="A796" s="59">
        <v>794</v>
      </c>
      <c r="B796" s="61" t="str">
        <f t="shared" si="84"/>
        <v>uf</v>
      </c>
      <c r="C796" s="61" t="s">
        <v>6519</v>
      </c>
      <c r="D796" s="2" t="s">
        <v>13362</v>
      </c>
      <c r="E796" s="61" t="str">
        <f t="shared" si="85"/>
        <v>u</v>
      </c>
      <c r="F796" s="62" t="str">
        <f t="shared" si="86"/>
        <v>f</v>
      </c>
      <c r="G796" s="62" t="str">
        <f t="shared" si="87"/>
        <v>R</v>
      </c>
      <c r="H796" s="62" t="str">
        <f t="shared" si="88"/>
        <v>L</v>
      </c>
      <c r="I796" s="62">
        <f t="shared" si="89"/>
        <v>19</v>
      </c>
      <c r="J796" s="62">
        <f t="shared" si="90"/>
        <v>11</v>
      </c>
      <c r="K796" s="81">
        <v>2.3576627994553899E-4</v>
      </c>
      <c r="L796" s="2" t="s">
        <v>13537</v>
      </c>
      <c r="M796" s="2" t="s">
        <v>13510</v>
      </c>
      <c r="N796" s="60" t="s">
        <v>6797</v>
      </c>
      <c r="O796" s="66" t="s">
        <v>7342</v>
      </c>
      <c r="P796" s="67" t="s">
        <v>14097</v>
      </c>
      <c r="Q796" s="67" t="s">
        <v>4492</v>
      </c>
      <c r="R796" s="67" t="s">
        <v>4047</v>
      </c>
      <c r="S796" s="67"/>
      <c r="T796" s="67"/>
      <c r="U796" s="67"/>
      <c r="V796" s="67"/>
      <c r="W796" s="67"/>
      <c r="X796" s="67"/>
      <c r="Y796" s="67"/>
    </row>
    <row r="797" spans="1:25" s="2" customFormat="1" ht="16.5" customHeight="1">
      <c r="A797" s="59">
        <v>795</v>
      </c>
      <c r="B797" s="61" t="str">
        <f t="shared" si="84"/>
        <v>mv</v>
      </c>
      <c r="C797" s="61" t="s">
        <v>3474</v>
      </c>
      <c r="D797" s="2" t="s">
        <v>6809</v>
      </c>
      <c r="E797" s="61" t="str">
        <f t="shared" si="85"/>
        <v>m</v>
      </c>
      <c r="F797" s="62" t="str">
        <f t="shared" si="86"/>
        <v>v</v>
      </c>
      <c r="G797" s="62" t="str">
        <f t="shared" si="87"/>
        <v>R</v>
      </c>
      <c r="H797" s="62" t="str">
        <f t="shared" si="88"/>
        <v>L</v>
      </c>
      <c r="I797" s="62">
        <f t="shared" si="89"/>
        <v>21</v>
      </c>
      <c r="J797" s="62">
        <f t="shared" si="90"/>
        <v>12</v>
      </c>
      <c r="K797" s="81">
        <v>2.3558731168390066E-4</v>
      </c>
      <c r="L797" s="2" t="s">
        <v>6877</v>
      </c>
      <c r="M797" s="2" t="s">
        <v>13513</v>
      </c>
      <c r="N797" s="60" t="s">
        <v>6978</v>
      </c>
      <c r="O797" s="66" t="s">
        <v>3474</v>
      </c>
      <c r="P797" s="67" t="s">
        <v>3474</v>
      </c>
      <c r="Q797" s="67"/>
      <c r="R797" s="67"/>
      <c r="S797" s="67"/>
      <c r="T797" s="67"/>
      <c r="U797" s="67"/>
      <c r="V797" s="67"/>
      <c r="W797" s="67"/>
      <c r="X797" s="67"/>
      <c r="Y797" s="67"/>
    </row>
    <row r="798" spans="1:25" s="2" customFormat="1" ht="16.5" customHeight="1">
      <c r="A798" s="59">
        <v>796</v>
      </c>
      <c r="B798" s="61" t="str">
        <f t="shared" si="84"/>
        <v>ja</v>
      </c>
      <c r="C798" s="61" t="s">
        <v>2140</v>
      </c>
      <c r="D798" s="2" t="s">
        <v>13580</v>
      </c>
      <c r="E798" s="61" t="str">
        <f t="shared" si="85"/>
        <v>j</v>
      </c>
      <c r="F798" s="62" t="str">
        <f t="shared" si="86"/>
        <v>a</v>
      </c>
      <c r="G798" s="62" t="str">
        <f t="shared" si="87"/>
        <v>R</v>
      </c>
      <c r="H798" s="62" t="str">
        <f t="shared" si="88"/>
        <v>L</v>
      </c>
      <c r="I798" s="62">
        <f t="shared" si="89"/>
        <v>20</v>
      </c>
      <c r="J798" s="62">
        <f t="shared" si="90"/>
        <v>2</v>
      </c>
      <c r="K798" s="81">
        <v>2.3510247039328048E-4</v>
      </c>
      <c r="L798" s="2" t="s">
        <v>6887</v>
      </c>
      <c r="M798" s="2" t="s">
        <v>14015</v>
      </c>
      <c r="N798" s="60" t="s">
        <v>14063</v>
      </c>
      <c r="O798" s="66" t="s">
        <v>11396</v>
      </c>
      <c r="P798" s="67" t="s">
        <v>4221</v>
      </c>
      <c r="Q798" s="67" t="s">
        <v>6874</v>
      </c>
      <c r="R798" s="67" t="s">
        <v>6801</v>
      </c>
      <c r="S798" s="67" t="s">
        <v>6769</v>
      </c>
      <c r="T798" s="67" t="s">
        <v>6041</v>
      </c>
      <c r="U798" s="67"/>
      <c r="V798" s="67"/>
      <c r="W798" s="67"/>
      <c r="X798" s="67"/>
      <c r="Y798" s="67"/>
    </row>
    <row r="799" spans="1:25" s="2" customFormat="1" ht="16.5" customHeight="1">
      <c r="A799" s="59">
        <v>797</v>
      </c>
      <c r="B799" s="61" t="str">
        <f t="shared" si="84"/>
        <v>p</v>
      </c>
      <c r="C799" s="61" t="s">
        <v>3806</v>
      </c>
      <c r="D799" s="2" t="s">
        <v>13729</v>
      </c>
      <c r="E799" s="61" t="str">
        <f t="shared" si="85"/>
        <v>p</v>
      </c>
      <c r="F799" s="62" t="str">
        <f t="shared" si="86"/>
        <v>p</v>
      </c>
      <c r="G799" s="62" t="str">
        <f t="shared" si="87"/>
        <v>R</v>
      </c>
      <c r="H799" s="62" t="str">
        <f t="shared" si="88"/>
        <v>R</v>
      </c>
      <c r="I799" s="62">
        <f t="shared" si="89"/>
        <v>26</v>
      </c>
      <c r="J799" s="62">
        <f t="shared" si="90"/>
        <v>26</v>
      </c>
      <c r="K799" s="81">
        <v>2.347282640280367E-4</v>
      </c>
      <c r="L799" s="2" t="s">
        <v>6881</v>
      </c>
      <c r="M799" s="2" t="s">
        <v>14103</v>
      </c>
      <c r="N799" s="60" t="s">
        <v>6797</v>
      </c>
      <c r="O799" s="66" t="s">
        <v>7495</v>
      </c>
      <c r="P799" s="67" t="s">
        <v>14500</v>
      </c>
      <c r="Q799" s="67" t="s">
        <v>4519</v>
      </c>
      <c r="R799" s="67"/>
      <c r="S799" s="67"/>
      <c r="T799" s="67"/>
      <c r="U799" s="67"/>
      <c r="V799" s="67"/>
      <c r="W799" s="67"/>
      <c r="X799" s="67"/>
      <c r="Y799" s="67"/>
    </row>
    <row r="800" spans="1:25" s="2" customFormat="1" ht="16.5" customHeight="1">
      <c r="A800" s="59">
        <v>798</v>
      </c>
      <c r="B800" s="61" t="str">
        <f t="shared" si="84"/>
        <v>os</v>
      </c>
      <c r="C800" s="61" t="s">
        <v>4594</v>
      </c>
      <c r="D800" s="2" t="s">
        <v>13648</v>
      </c>
      <c r="E800" s="61" t="str">
        <f t="shared" si="85"/>
        <v>o</v>
      </c>
      <c r="F800" s="62" t="str">
        <f t="shared" si="86"/>
        <v>s</v>
      </c>
      <c r="G800" s="62" t="str">
        <f t="shared" si="87"/>
        <v>R</v>
      </c>
      <c r="H800" s="62" t="str">
        <f t="shared" si="88"/>
        <v>L</v>
      </c>
      <c r="I800" s="62">
        <f t="shared" si="89"/>
        <v>24</v>
      </c>
      <c r="J800" s="62">
        <f t="shared" si="90"/>
        <v>5</v>
      </c>
      <c r="K800" s="81">
        <v>2.3431826401046528E-4</v>
      </c>
      <c r="L800" s="2" t="s">
        <v>14018</v>
      </c>
      <c r="M800" s="2" t="s">
        <v>13512</v>
      </c>
      <c r="N800" s="60" t="s">
        <v>6973</v>
      </c>
      <c r="O800" s="66" t="s">
        <v>10442</v>
      </c>
      <c r="P800" s="67" t="s">
        <v>3474</v>
      </c>
      <c r="Q800" s="67" t="s">
        <v>6776</v>
      </c>
      <c r="R800" s="67" t="s">
        <v>722</v>
      </c>
      <c r="S800" s="67"/>
      <c r="T800" s="67"/>
      <c r="U800" s="67"/>
      <c r="V800" s="67"/>
      <c r="W800" s="67"/>
      <c r="X800" s="67"/>
      <c r="Y800" s="67"/>
    </row>
    <row r="801" spans="1:25" s="2" customFormat="1" ht="16.5" customHeight="1">
      <c r="A801" s="59">
        <v>799</v>
      </c>
      <c r="B801" s="61" t="str">
        <f t="shared" si="84"/>
        <v>fu</v>
      </c>
      <c r="C801" s="61" t="s">
        <v>1368</v>
      </c>
      <c r="D801" s="2" t="s">
        <v>6946</v>
      </c>
      <c r="E801" s="61" t="str">
        <f t="shared" si="85"/>
        <v>f</v>
      </c>
      <c r="F801" s="62" t="str">
        <f t="shared" si="86"/>
        <v>u</v>
      </c>
      <c r="G801" s="62" t="str">
        <f t="shared" si="87"/>
        <v>L</v>
      </c>
      <c r="H801" s="62" t="str">
        <f t="shared" si="88"/>
        <v>R</v>
      </c>
      <c r="I801" s="62">
        <f t="shared" si="89"/>
        <v>11</v>
      </c>
      <c r="J801" s="62">
        <f t="shared" si="90"/>
        <v>19</v>
      </c>
      <c r="K801" s="81">
        <v>2.3411001003328615E-4</v>
      </c>
      <c r="L801" s="2" t="s">
        <v>6886</v>
      </c>
      <c r="M801" s="2" t="s">
        <v>13512</v>
      </c>
      <c r="N801" s="60" t="s">
        <v>6972</v>
      </c>
      <c r="O801" s="66" t="s">
        <v>10793</v>
      </c>
      <c r="P801" s="67" t="s">
        <v>3630</v>
      </c>
      <c r="Q801" s="67" t="s">
        <v>2075</v>
      </c>
      <c r="R801" s="67"/>
      <c r="S801" s="67"/>
      <c r="T801" s="67"/>
      <c r="U801" s="67"/>
      <c r="V801" s="67"/>
      <c r="W801" s="67"/>
      <c r="X801" s="67"/>
      <c r="Y801" s="67"/>
    </row>
    <row r="802" spans="1:25" s="2" customFormat="1" ht="16.5" customHeight="1">
      <c r="A802" s="59">
        <v>800</v>
      </c>
      <c r="B802" s="61" t="str">
        <f t="shared" si="84"/>
        <v>ia</v>
      </c>
      <c r="C802" s="61" t="s">
        <v>459</v>
      </c>
      <c r="D802" s="2" t="s">
        <v>6827</v>
      </c>
      <c r="E802" s="61" t="str">
        <f t="shared" si="85"/>
        <v>i</v>
      </c>
      <c r="F802" s="62" t="str">
        <f t="shared" si="86"/>
        <v>a</v>
      </c>
      <c r="G802" s="62" t="str">
        <f t="shared" si="87"/>
        <v>R</v>
      </c>
      <c r="H802" s="62" t="str">
        <f t="shared" si="88"/>
        <v>L</v>
      </c>
      <c r="I802" s="62">
        <f t="shared" si="89"/>
        <v>22</v>
      </c>
      <c r="J802" s="62">
        <f t="shared" si="90"/>
        <v>2</v>
      </c>
      <c r="K802" s="81">
        <v>2.340774703493519E-4</v>
      </c>
      <c r="L802" s="2" t="s">
        <v>14016</v>
      </c>
      <c r="M802" s="2" t="s">
        <v>6875</v>
      </c>
      <c r="N802" s="60" t="s">
        <v>6874</v>
      </c>
      <c r="O802" s="66" t="s">
        <v>9850</v>
      </c>
      <c r="P802" s="67" t="s">
        <v>14511</v>
      </c>
      <c r="Q802" s="67" t="s">
        <v>1511</v>
      </c>
      <c r="R802" s="67"/>
      <c r="S802" s="67"/>
      <c r="T802" s="67"/>
      <c r="U802" s="67"/>
      <c r="V802" s="67"/>
      <c r="W802" s="67"/>
      <c r="X802" s="67"/>
      <c r="Y802" s="67"/>
    </row>
    <row r="803" spans="1:25" s="2" customFormat="1" ht="16.5" customHeight="1">
      <c r="A803" s="59">
        <v>801</v>
      </c>
      <c r="B803" s="61" t="str">
        <f t="shared" si="84"/>
        <v>ch</v>
      </c>
      <c r="C803" s="61" t="s">
        <v>392</v>
      </c>
      <c r="D803" s="2" t="s">
        <v>13590</v>
      </c>
      <c r="E803" s="61" t="str">
        <f t="shared" si="85"/>
        <v>c</v>
      </c>
      <c r="F803" s="62" t="str">
        <f t="shared" si="86"/>
        <v>h</v>
      </c>
      <c r="G803" s="62" t="str">
        <f t="shared" si="87"/>
        <v>L</v>
      </c>
      <c r="H803" s="62" t="str">
        <f t="shared" si="88"/>
        <v>R</v>
      </c>
      <c r="I803" s="62">
        <f t="shared" si="89"/>
        <v>9</v>
      </c>
      <c r="J803" s="62">
        <f t="shared" si="90"/>
        <v>17</v>
      </c>
      <c r="K803" s="81">
        <v>2.3362516874266597E-4</v>
      </c>
      <c r="L803" s="2" t="s">
        <v>6882</v>
      </c>
      <c r="M803" s="2" t="s">
        <v>6950</v>
      </c>
      <c r="N803" s="60" t="s">
        <v>6972</v>
      </c>
      <c r="O803" s="66" t="s">
        <v>10465</v>
      </c>
      <c r="P803" s="67" t="s">
        <v>3474</v>
      </c>
      <c r="Q803" s="67" t="s">
        <v>391</v>
      </c>
      <c r="R803" s="67"/>
      <c r="S803" s="67"/>
      <c r="T803" s="67"/>
      <c r="U803" s="67"/>
      <c r="V803" s="67"/>
      <c r="W803" s="67"/>
      <c r="X803" s="67"/>
      <c r="Y803" s="67"/>
    </row>
    <row r="804" spans="1:25" s="2" customFormat="1" ht="16.5" customHeight="1">
      <c r="A804" s="59">
        <v>802</v>
      </c>
      <c r="B804" s="61" t="str">
        <f t="shared" si="84"/>
        <v>ci</v>
      </c>
      <c r="C804" s="61" t="s">
        <v>728</v>
      </c>
      <c r="D804" s="2" t="s">
        <v>6832</v>
      </c>
      <c r="E804" s="61" t="str">
        <f t="shared" si="85"/>
        <v>c</v>
      </c>
      <c r="F804" s="62" t="str">
        <f t="shared" si="86"/>
        <v>i</v>
      </c>
      <c r="G804" s="62" t="str">
        <f t="shared" si="87"/>
        <v>L</v>
      </c>
      <c r="H804" s="62" t="str">
        <f t="shared" si="88"/>
        <v>R</v>
      </c>
      <c r="I804" s="62">
        <f t="shared" si="89"/>
        <v>9</v>
      </c>
      <c r="J804" s="62">
        <f t="shared" si="90"/>
        <v>22</v>
      </c>
      <c r="K804" s="81">
        <v>2.3296786712719432E-4</v>
      </c>
      <c r="L804" s="2" t="s">
        <v>6882</v>
      </c>
      <c r="M804" s="2" t="s">
        <v>13510</v>
      </c>
      <c r="N804" s="60" t="s">
        <v>6972</v>
      </c>
      <c r="O804" s="66" t="s">
        <v>9437</v>
      </c>
      <c r="P804" s="67" t="s">
        <v>5680</v>
      </c>
      <c r="Q804" s="67" t="s">
        <v>14506</v>
      </c>
      <c r="R804" s="67" t="s">
        <v>5807</v>
      </c>
      <c r="S804" s="67" t="s">
        <v>2637</v>
      </c>
      <c r="T804" s="67"/>
      <c r="U804" s="67"/>
      <c r="V804" s="67"/>
      <c r="W804" s="67"/>
      <c r="X804" s="67"/>
      <c r="Y804" s="67"/>
    </row>
    <row r="805" spans="1:25" s="2" customFormat="1" ht="16.5" customHeight="1">
      <c r="A805" s="59">
        <v>803</v>
      </c>
      <c r="B805" s="61" t="str">
        <f t="shared" si="84"/>
        <v>sp</v>
      </c>
      <c r="C805" s="61" t="s">
        <v>4766</v>
      </c>
      <c r="D805" s="2" t="s">
        <v>13577</v>
      </c>
      <c r="E805" s="61" t="str">
        <f t="shared" si="85"/>
        <v>s</v>
      </c>
      <c r="F805" s="62" t="str">
        <f t="shared" si="86"/>
        <v>p</v>
      </c>
      <c r="G805" s="62" t="str">
        <f t="shared" si="87"/>
        <v>L</v>
      </c>
      <c r="H805" s="62" t="str">
        <f t="shared" si="88"/>
        <v>R</v>
      </c>
      <c r="I805" s="62">
        <f t="shared" si="89"/>
        <v>5</v>
      </c>
      <c r="J805" s="62">
        <f t="shared" si="90"/>
        <v>26</v>
      </c>
      <c r="K805" s="81">
        <v>2.322357242386739E-4</v>
      </c>
      <c r="L805" s="2" t="s">
        <v>6775</v>
      </c>
      <c r="M805" s="2" t="s">
        <v>13536</v>
      </c>
      <c r="N805" s="60" t="s">
        <v>6797</v>
      </c>
      <c r="O805" s="66" t="s">
        <v>7725</v>
      </c>
      <c r="P805" s="67" t="s">
        <v>4492</v>
      </c>
      <c r="Q805" s="67" t="s">
        <v>3354</v>
      </c>
      <c r="R805" s="67" t="s">
        <v>3355</v>
      </c>
      <c r="S805" s="67"/>
      <c r="T805" s="67"/>
      <c r="U805" s="67"/>
      <c r="V805" s="67"/>
      <c r="W805" s="67"/>
      <c r="X805" s="67"/>
      <c r="Y805" s="67"/>
    </row>
    <row r="806" spans="1:25" s="2" customFormat="1" ht="16.5" customHeight="1">
      <c r="A806" s="59">
        <v>804</v>
      </c>
      <c r="B806" s="61" t="str">
        <f t="shared" si="84"/>
        <v>gu</v>
      </c>
      <c r="C806" s="61" t="s">
        <v>1585</v>
      </c>
      <c r="D806" s="2" t="s">
        <v>6948</v>
      </c>
      <c r="E806" s="61" t="str">
        <f t="shared" si="85"/>
        <v>g</v>
      </c>
      <c r="F806" s="62" t="str">
        <f t="shared" si="86"/>
        <v>u</v>
      </c>
      <c r="G806" s="62" t="str">
        <f t="shared" si="87"/>
        <v>L</v>
      </c>
      <c r="H806" s="62" t="str">
        <f t="shared" si="88"/>
        <v>R</v>
      </c>
      <c r="I806" s="62">
        <f t="shared" si="89"/>
        <v>14</v>
      </c>
      <c r="J806" s="62">
        <f t="shared" si="90"/>
        <v>19</v>
      </c>
      <c r="K806" s="81">
        <v>2.3219342264955937E-4</v>
      </c>
      <c r="L806" s="2" t="s">
        <v>13509</v>
      </c>
      <c r="M806" s="2" t="s">
        <v>13512</v>
      </c>
      <c r="N806" s="60" t="s">
        <v>7127</v>
      </c>
      <c r="O806" s="66" t="s">
        <v>12466</v>
      </c>
      <c r="P806" s="67" t="s">
        <v>506</v>
      </c>
      <c r="Q806" s="67" t="s">
        <v>6802</v>
      </c>
      <c r="R806" s="67" t="s">
        <v>5797</v>
      </c>
      <c r="S806" s="67"/>
      <c r="T806" s="67"/>
      <c r="U806" s="67"/>
      <c r="V806" s="67"/>
      <c r="W806" s="67"/>
      <c r="X806" s="67"/>
      <c r="Y806" s="67"/>
    </row>
    <row r="807" spans="1:25" s="2" customFormat="1" ht="16.5" customHeight="1">
      <c r="A807" s="59">
        <v>805</v>
      </c>
      <c r="B807" s="61" t="str">
        <f t="shared" si="84"/>
        <v>hs</v>
      </c>
      <c r="C807" s="61" t="s">
        <v>1853</v>
      </c>
      <c r="D807" s="2" t="s">
        <v>6934</v>
      </c>
      <c r="E807" s="61" t="str">
        <f t="shared" si="85"/>
        <v>h</v>
      </c>
      <c r="F807" s="62" t="str">
        <f t="shared" si="86"/>
        <v>s</v>
      </c>
      <c r="G807" s="62" t="str">
        <f t="shared" si="87"/>
        <v>R</v>
      </c>
      <c r="H807" s="62" t="str">
        <f t="shared" si="88"/>
        <v>L</v>
      </c>
      <c r="I807" s="62">
        <f t="shared" si="89"/>
        <v>17</v>
      </c>
      <c r="J807" s="62">
        <f t="shared" si="90"/>
        <v>5</v>
      </c>
      <c r="K807" s="81">
        <v>2.3136366070923626E-4</v>
      </c>
      <c r="L807" s="2" t="s">
        <v>6888</v>
      </c>
      <c r="M807" s="2" t="s">
        <v>13512</v>
      </c>
      <c r="N807" s="60" t="s">
        <v>6797</v>
      </c>
      <c r="O807" s="66" t="s">
        <v>9130</v>
      </c>
      <c r="P807" s="67" t="s">
        <v>5807</v>
      </c>
      <c r="Q807" s="67" t="s">
        <v>6829</v>
      </c>
      <c r="R807" s="67"/>
      <c r="S807" s="67"/>
      <c r="T807" s="67"/>
      <c r="U807" s="67"/>
      <c r="V807" s="67"/>
      <c r="W807" s="67"/>
      <c r="X807" s="67"/>
      <c r="Y807" s="67"/>
    </row>
    <row r="808" spans="1:25" s="2" customFormat="1" ht="16.5" customHeight="1">
      <c r="A808" s="59">
        <v>806</v>
      </c>
      <c r="B808" s="61" t="str">
        <f t="shared" si="84"/>
        <v>ns</v>
      </c>
      <c r="C808" s="61" t="s">
        <v>3599</v>
      </c>
      <c r="D808" s="2" t="s">
        <v>13734</v>
      </c>
      <c r="E808" s="61" t="str">
        <f t="shared" si="85"/>
        <v>n</v>
      </c>
      <c r="F808" s="62" t="str">
        <f t="shared" si="86"/>
        <v>s</v>
      </c>
      <c r="G808" s="62" t="str">
        <f t="shared" si="87"/>
        <v>R</v>
      </c>
      <c r="H808" s="62" t="str">
        <f t="shared" si="88"/>
        <v>L</v>
      </c>
      <c r="I808" s="62">
        <f t="shared" si="89"/>
        <v>18</v>
      </c>
      <c r="J808" s="62">
        <f t="shared" si="90"/>
        <v>5</v>
      </c>
      <c r="K808" s="81">
        <v>2.3102850196471357E-4</v>
      </c>
      <c r="L808" s="2" t="s">
        <v>6878</v>
      </c>
      <c r="M808" s="2" t="s">
        <v>14095</v>
      </c>
      <c r="N808" s="60" t="s">
        <v>6797</v>
      </c>
      <c r="O808" s="66" t="s">
        <v>7393</v>
      </c>
      <c r="P808" s="67" t="s">
        <v>3366</v>
      </c>
      <c r="Q808" s="67" t="s">
        <v>1006</v>
      </c>
      <c r="R808" s="67"/>
      <c r="S808" s="67"/>
      <c r="T808" s="67"/>
      <c r="U808" s="67"/>
      <c r="V808" s="67"/>
      <c r="W808" s="67"/>
      <c r="X808" s="67"/>
      <c r="Y808" s="67"/>
    </row>
    <row r="809" spans="1:25" s="2" customFormat="1" ht="16.5" customHeight="1">
      <c r="A809" s="59">
        <v>807</v>
      </c>
      <c r="B809" s="61" t="str">
        <f t="shared" si="84"/>
        <v>gy</v>
      </c>
      <c r="C809" s="61" t="s">
        <v>1472</v>
      </c>
      <c r="D809" s="2" t="s">
        <v>6865</v>
      </c>
      <c r="E809" s="61" t="str">
        <f t="shared" si="85"/>
        <v>g</v>
      </c>
      <c r="F809" s="62" t="str">
        <f t="shared" si="86"/>
        <v>y</v>
      </c>
      <c r="G809" s="62" t="str">
        <f t="shared" si="87"/>
        <v>L</v>
      </c>
      <c r="H809" s="62" t="str">
        <f t="shared" si="88"/>
        <v>R</v>
      </c>
      <c r="I809" s="62">
        <f t="shared" si="89"/>
        <v>14</v>
      </c>
      <c r="J809" s="62">
        <f t="shared" si="90"/>
        <v>16</v>
      </c>
      <c r="K809" s="81">
        <v>2.3097643847041878E-4</v>
      </c>
      <c r="L809" s="2" t="s">
        <v>13509</v>
      </c>
      <c r="M809" s="2" t="s">
        <v>6876</v>
      </c>
      <c r="N809" s="60" t="s">
        <v>7035</v>
      </c>
      <c r="O809" s="66" t="s">
        <v>9111</v>
      </c>
      <c r="P809" s="67" t="s">
        <v>2605</v>
      </c>
      <c r="Q809" s="67" t="s">
        <v>2605</v>
      </c>
      <c r="R809" s="67" t="s">
        <v>3991</v>
      </c>
      <c r="S809" s="67"/>
      <c r="T809" s="67"/>
      <c r="U809" s="67"/>
      <c r="V809" s="67"/>
      <c r="W809" s="67"/>
      <c r="X809" s="67"/>
      <c r="Y809" s="67"/>
    </row>
    <row r="810" spans="1:25" s="2" customFormat="1" ht="16.5" customHeight="1">
      <c r="A810" s="59">
        <v>808</v>
      </c>
      <c r="B810" s="61" t="str">
        <f t="shared" si="84"/>
        <v>jd</v>
      </c>
      <c r="C810" s="61" t="s">
        <v>2088</v>
      </c>
      <c r="D810" s="2" t="s">
        <v>6811</v>
      </c>
      <c r="E810" s="61" t="str">
        <f t="shared" si="85"/>
        <v>j</v>
      </c>
      <c r="F810" s="62" t="str">
        <f t="shared" si="86"/>
        <v>d</v>
      </c>
      <c r="G810" s="62" t="str">
        <f t="shared" si="87"/>
        <v>R</v>
      </c>
      <c r="H810" s="62" t="str">
        <f t="shared" si="88"/>
        <v>L</v>
      </c>
      <c r="I810" s="62">
        <f t="shared" si="89"/>
        <v>20</v>
      </c>
      <c r="J810" s="62">
        <f t="shared" si="90"/>
        <v>8</v>
      </c>
      <c r="K810" s="81">
        <v>2.3083651782950155E-4</v>
      </c>
      <c r="L810" s="2" t="s">
        <v>6887</v>
      </c>
      <c r="M810" s="2" t="s">
        <v>13510</v>
      </c>
      <c r="N810" s="60" t="s">
        <v>6972</v>
      </c>
      <c r="O810" s="66" t="s">
        <v>13312</v>
      </c>
      <c r="P810" s="67" t="s">
        <v>1498</v>
      </c>
      <c r="Q810" s="67" t="s">
        <v>14102</v>
      </c>
      <c r="R810" s="67"/>
      <c r="S810" s="67"/>
      <c r="T810" s="67"/>
      <c r="U810" s="67"/>
      <c r="V810" s="67"/>
      <c r="W810" s="67"/>
      <c r="X810" s="67"/>
      <c r="Y810" s="67"/>
    </row>
    <row r="811" spans="1:25" s="2" customFormat="1" ht="16.5" customHeight="1">
      <c r="A811" s="59">
        <v>809</v>
      </c>
      <c r="B811" s="61" t="str">
        <f t="shared" si="84"/>
        <v>jq</v>
      </c>
      <c r="C811" s="61" t="s">
        <v>2414</v>
      </c>
      <c r="D811" s="2" t="s">
        <v>13544</v>
      </c>
      <c r="E811" s="61" t="str">
        <f t="shared" si="85"/>
        <v>j</v>
      </c>
      <c r="F811" s="62" t="str">
        <f t="shared" si="86"/>
        <v>q</v>
      </c>
      <c r="G811" s="62" t="str">
        <f t="shared" si="87"/>
        <v>R</v>
      </c>
      <c r="H811" s="62" t="str">
        <f t="shared" si="88"/>
        <v>L</v>
      </c>
      <c r="I811" s="62">
        <f t="shared" si="89"/>
        <v>20</v>
      </c>
      <c r="J811" s="62">
        <f t="shared" si="90"/>
        <v>1</v>
      </c>
      <c r="K811" s="81">
        <v>2.3045254955907752E-4</v>
      </c>
      <c r="L811" s="2" t="s">
        <v>6887</v>
      </c>
      <c r="M811" s="2" t="s">
        <v>14083</v>
      </c>
      <c r="N811" s="60" t="s">
        <v>7119</v>
      </c>
      <c r="O811" s="66" t="s">
        <v>11985</v>
      </c>
      <c r="P811" s="67" t="s">
        <v>4621</v>
      </c>
      <c r="Q811" s="67" t="s">
        <v>6036</v>
      </c>
      <c r="R811" s="67"/>
      <c r="S811" s="67"/>
      <c r="T811" s="67"/>
      <c r="U811" s="67"/>
      <c r="V811" s="67"/>
      <c r="W811" s="67"/>
      <c r="X811" s="67"/>
      <c r="Y811" s="67"/>
    </row>
    <row r="812" spans="1:25" s="2" customFormat="1" ht="16.5" customHeight="1">
      <c r="A812" s="59">
        <v>810</v>
      </c>
      <c r="B812" s="61" t="str">
        <f t="shared" si="84"/>
        <v>xi</v>
      </c>
      <c r="C812" s="61" t="s">
        <v>5246</v>
      </c>
      <c r="D812" s="2" t="s">
        <v>6943</v>
      </c>
      <c r="E812" s="61" t="str">
        <f t="shared" si="85"/>
        <v>x</v>
      </c>
      <c r="F812" s="62" t="str">
        <f t="shared" si="86"/>
        <v>i</v>
      </c>
      <c r="G812" s="62" t="str">
        <f t="shared" si="87"/>
        <v>L</v>
      </c>
      <c r="H812" s="62" t="str">
        <f t="shared" si="88"/>
        <v>R</v>
      </c>
      <c r="I812" s="62">
        <f t="shared" si="89"/>
        <v>6</v>
      </c>
      <c r="J812" s="62">
        <f t="shared" si="90"/>
        <v>22</v>
      </c>
      <c r="K812" s="81">
        <v>2.2979199397521244E-4</v>
      </c>
      <c r="L812" s="2" t="s">
        <v>6892</v>
      </c>
      <c r="M812" s="2" t="s">
        <v>13510</v>
      </c>
      <c r="N812" s="60" t="s">
        <v>6972</v>
      </c>
      <c r="O812" s="66" t="s">
        <v>11006</v>
      </c>
      <c r="P812" s="67" t="s">
        <v>2637</v>
      </c>
      <c r="Q812" s="67" t="s">
        <v>2043</v>
      </c>
      <c r="R812" s="67"/>
      <c r="S812" s="67"/>
      <c r="T812" s="67"/>
      <c r="U812" s="67"/>
      <c r="V812" s="67"/>
      <c r="W812" s="67"/>
      <c r="X812" s="67"/>
      <c r="Y812" s="67"/>
    </row>
    <row r="813" spans="1:25" s="2" customFormat="1" ht="16.5" customHeight="1">
      <c r="A813" s="59">
        <v>811</v>
      </c>
      <c r="B813" s="61" t="str">
        <f t="shared" si="84"/>
        <v>bj</v>
      </c>
      <c r="C813" s="61" t="s">
        <v>152</v>
      </c>
      <c r="D813" s="2" t="s">
        <v>13677</v>
      </c>
      <c r="E813" s="61" t="str">
        <f t="shared" si="85"/>
        <v>b</v>
      </c>
      <c r="F813" s="62" t="str">
        <f t="shared" si="86"/>
        <v>j</v>
      </c>
      <c r="G813" s="62" t="str">
        <f t="shared" si="87"/>
        <v>L</v>
      </c>
      <c r="H813" s="62" t="str">
        <f t="shared" si="88"/>
        <v>R</v>
      </c>
      <c r="I813" s="62">
        <f t="shared" si="89"/>
        <v>15</v>
      </c>
      <c r="J813" s="62">
        <f t="shared" si="90"/>
        <v>20</v>
      </c>
      <c r="K813" s="81">
        <v>2.296781050814426E-4</v>
      </c>
      <c r="L813" s="2" t="s">
        <v>6880</v>
      </c>
      <c r="M813" s="2" t="s">
        <v>6840</v>
      </c>
      <c r="N813" s="60" t="s">
        <v>6797</v>
      </c>
      <c r="O813" s="66" t="s">
        <v>7385</v>
      </c>
      <c r="P813" s="67" t="s">
        <v>3366</v>
      </c>
      <c r="Q813" s="67" t="s">
        <v>6106</v>
      </c>
      <c r="R813" s="67"/>
      <c r="S813" s="67"/>
      <c r="T813" s="67"/>
      <c r="U813" s="67"/>
      <c r="V813" s="67"/>
      <c r="W813" s="67"/>
      <c r="X813" s="67"/>
      <c r="Y813" s="67"/>
    </row>
    <row r="814" spans="1:25" s="2" customFormat="1" ht="16.5" customHeight="1">
      <c r="A814" s="59">
        <v>812</v>
      </c>
      <c r="B814" s="61" t="str">
        <f t="shared" si="84"/>
        <v>hg</v>
      </c>
      <c r="C814" s="61" t="s">
        <v>1727</v>
      </c>
      <c r="D814" s="2" t="s">
        <v>13770</v>
      </c>
      <c r="E814" s="61" t="str">
        <f t="shared" si="85"/>
        <v>h</v>
      </c>
      <c r="F814" s="62" t="str">
        <f t="shared" si="86"/>
        <v>g</v>
      </c>
      <c r="G814" s="62" t="str">
        <f t="shared" si="87"/>
        <v>R</v>
      </c>
      <c r="H814" s="62" t="str">
        <f t="shared" si="88"/>
        <v>L</v>
      </c>
      <c r="I814" s="62">
        <f t="shared" si="89"/>
        <v>17</v>
      </c>
      <c r="J814" s="62">
        <f t="shared" si="90"/>
        <v>14</v>
      </c>
      <c r="K814" s="81">
        <v>2.2921604156957639E-4</v>
      </c>
      <c r="L814" s="2" t="s">
        <v>6888</v>
      </c>
      <c r="M814" s="2" t="s">
        <v>13767</v>
      </c>
      <c r="N814" s="60" t="s">
        <v>6972</v>
      </c>
      <c r="O814" s="66" t="s">
        <v>10224</v>
      </c>
      <c r="P814" s="67" t="s">
        <v>6541</v>
      </c>
      <c r="Q814" s="67" t="s">
        <v>4974</v>
      </c>
      <c r="R814" s="67" t="s">
        <v>2066</v>
      </c>
      <c r="S814" s="67"/>
      <c r="T814" s="67"/>
      <c r="U814" s="67"/>
      <c r="V814" s="67"/>
      <c r="W814" s="67"/>
      <c r="X814" s="67"/>
      <c r="Y814" s="67"/>
    </row>
    <row r="815" spans="1:25" s="2" customFormat="1" ht="16.5" customHeight="1">
      <c r="A815" s="59">
        <v>813</v>
      </c>
      <c r="B815" s="61" t="str">
        <f t="shared" si="84"/>
        <v>dw</v>
      </c>
      <c r="C815" s="61" t="s">
        <v>967</v>
      </c>
      <c r="D815" s="2" t="s">
        <v>13574</v>
      </c>
      <c r="E815" s="61" t="str">
        <f t="shared" si="85"/>
        <v>d</v>
      </c>
      <c r="F815" s="62" t="str">
        <f t="shared" si="86"/>
        <v>w</v>
      </c>
      <c r="G815" s="62" t="str">
        <f t="shared" si="87"/>
        <v>L</v>
      </c>
      <c r="H815" s="62" t="str">
        <f t="shared" si="88"/>
        <v>L</v>
      </c>
      <c r="I815" s="62">
        <f t="shared" si="89"/>
        <v>8</v>
      </c>
      <c r="J815" s="62">
        <f t="shared" si="90"/>
        <v>4</v>
      </c>
      <c r="K815" s="81">
        <v>2.291216764861671E-4</v>
      </c>
      <c r="L815" s="2" t="s">
        <v>13508</v>
      </c>
      <c r="M815" s="2" t="s">
        <v>6916</v>
      </c>
      <c r="N815" s="60" t="s">
        <v>6874</v>
      </c>
      <c r="O815" s="66" t="s">
        <v>12337</v>
      </c>
      <c r="P815" s="67" t="s">
        <v>1628</v>
      </c>
      <c r="Q815" s="67" t="s">
        <v>6970</v>
      </c>
      <c r="R815" s="67" t="s">
        <v>2637</v>
      </c>
      <c r="S815" s="67"/>
      <c r="T815" s="67"/>
      <c r="U815" s="67"/>
      <c r="V815" s="67"/>
      <c r="W815" s="67"/>
      <c r="X815" s="67"/>
      <c r="Y815" s="67"/>
    </row>
    <row r="816" spans="1:25" s="2" customFormat="1" ht="16.5" customHeight="1">
      <c r="A816" s="59">
        <v>814</v>
      </c>
      <c r="B816" s="61" t="str">
        <f t="shared" si="84"/>
        <v>pa</v>
      </c>
      <c r="C816" s="61" t="s">
        <v>3667</v>
      </c>
      <c r="D816" s="2" t="s">
        <v>6956</v>
      </c>
      <c r="E816" s="61" t="str">
        <f t="shared" si="85"/>
        <v>p</v>
      </c>
      <c r="F816" s="62" t="str">
        <f t="shared" si="86"/>
        <v>a</v>
      </c>
      <c r="G816" s="62" t="str">
        <f t="shared" si="87"/>
        <v>R</v>
      </c>
      <c r="H816" s="62" t="str">
        <f t="shared" si="88"/>
        <v>L</v>
      </c>
      <c r="I816" s="62">
        <f t="shared" si="89"/>
        <v>26</v>
      </c>
      <c r="J816" s="62">
        <f t="shared" si="90"/>
        <v>2</v>
      </c>
      <c r="K816" s="81">
        <v>2.2891342250898794E-4</v>
      </c>
      <c r="L816" s="2" t="s">
        <v>6881</v>
      </c>
      <c r="M816" s="2" t="s">
        <v>6875</v>
      </c>
      <c r="N816" s="60" t="s">
        <v>6972</v>
      </c>
      <c r="O816" s="66" t="s">
        <v>11176</v>
      </c>
      <c r="P816" s="67" t="s">
        <v>5478</v>
      </c>
      <c r="Q816" s="67" t="s">
        <v>98</v>
      </c>
      <c r="R816" s="67"/>
      <c r="S816" s="67"/>
      <c r="T816" s="67"/>
      <c r="U816" s="67"/>
      <c r="V816" s="67"/>
      <c r="W816" s="67"/>
      <c r="X816" s="67"/>
      <c r="Y816" s="67"/>
    </row>
    <row r="817" spans="1:25" s="2" customFormat="1" ht="16.5" customHeight="1">
      <c r="A817" s="59">
        <v>815</v>
      </c>
      <c r="B817" s="61" t="str">
        <f t="shared" si="84"/>
        <v>ts</v>
      </c>
      <c r="C817" s="61" t="s">
        <v>4943</v>
      </c>
      <c r="D817" s="2" t="s">
        <v>13612</v>
      </c>
      <c r="E817" s="61" t="str">
        <f t="shared" si="85"/>
        <v>t</v>
      </c>
      <c r="F817" s="62" t="str">
        <f t="shared" si="86"/>
        <v>s</v>
      </c>
      <c r="G817" s="62" t="str">
        <f t="shared" si="87"/>
        <v>L</v>
      </c>
      <c r="H817" s="62" t="str">
        <f t="shared" si="88"/>
        <v>L</v>
      </c>
      <c r="I817" s="62">
        <f t="shared" si="89"/>
        <v>13</v>
      </c>
      <c r="J817" s="62">
        <f t="shared" si="90"/>
        <v>5</v>
      </c>
      <c r="K817" s="81">
        <v>2.2841231137640065E-4</v>
      </c>
      <c r="L817" s="2" t="s">
        <v>6884</v>
      </c>
      <c r="M817" s="2" t="s">
        <v>14095</v>
      </c>
      <c r="N817" s="60" t="s">
        <v>6972</v>
      </c>
      <c r="O817" s="66" t="s">
        <v>11445</v>
      </c>
      <c r="P817" s="67" t="s">
        <v>4221</v>
      </c>
      <c r="Q817" s="67" t="s">
        <v>1445</v>
      </c>
      <c r="R817" s="67" t="s">
        <v>1006</v>
      </c>
      <c r="S817" s="67"/>
      <c r="T817" s="67"/>
      <c r="U817" s="67"/>
      <c r="V817" s="67"/>
      <c r="W817" s="67"/>
      <c r="X817" s="67"/>
      <c r="Y817" s="67"/>
    </row>
    <row r="818" spans="1:25" s="2" customFormat="1" ht="16.5" customHeight="1">
      <c r="A818" s="59">
        <v>816</v>
      </c>
      <c r="B818" s="61" t="str">
        <f t="shared" si="84"/>
        <v>he</v>
      </c>
      <c r="C818" s="61" t="s">
        <v>1761</v>
      </c>
      <c r="D818" s="2" t="s">
        <v>6927</v>
      </c>
      <c r="E818" s="61" t="str">
        <f t="shared" si="85"/>
        <v>h</v>
      </c>
      <c r="F818" s="62" t="str">
        <f t="shared" si="86"/>
        <v>e</v>
      </c>
      <c r="G818" s="62" t="str">
        <f t="shared" si="87"/>
        <v>R</v>
      </c>
      <c r="H818" s="62" t="str">
        <f t="shared" si="88"/>
        <v>L</v>
      </c>
      <c r="I818" s="62">
        <f t="shared" si="89"/>
        <v>17</v>
      </c>
      <c r="J818" s="62">
        <f t="shared" si="90"/>
        <v>7</v>
      </c>
      <c r="K818" s="81">
        <v>2.273515176801444E-4</v>
      </c>
      <c r="L818" s="2" t="s">
        <v>6888</v>
      </c>
      <c r="M818" s="2" t="s">
        <v>6876</v>
      </c>
      <c r="N818" s="60" t="s">
        <v>6972</v>
      </c>
      <c r="O818" s="66" t="s">
        <v>10521</v>
      </c>
      <c r="P818" s="67" t="s">
        <v>3474</v>
      </c>
      <c r="Q818" s="67" t="s">
        <v>1691</v>
      </c>
      <c r="R818" s="67"/>
      <c r="S818" s="67"/>
      <c r="T818" s="67"/>
      <c r="U818" s="67"/>
      <c r="V818" s="67"/>
      <c r="W818" s="67"/>
      <c r="X818" s="67"/>
      <c r="Y818" s="67"/>
    </row>
    <row r="819" spans="1:25" s="2" customFormat="1" ht="16.5" customHeight="1">
      <c r="A819" s="59">
        <v>817</v>
      </c>
      <c r="B819" s="61" t="str">
        <f t="shared" si="84"/>
        <v>jw</v>
      </c>
      <c r="C819" s="61" t="s">
        <v>2181</v>
      </c>
      <c r="D819" s="2" t="s">
        <v>13581</v>
      </c>
      <c r="E819" s="61" t="str">
        <f t="shared" si="85"/>
        <v>j</v>
      </c>
      <c r="F819" s="62" t="str">
        <f t="shared" si="86"/>
        <v>w</v>
      </c>
      <c r="G819" s="62" t="str">
        <f t="shared" si="87"/>
        <v>R</v>
      </c>
      <c r="H819" s="62" t="str">
        <f t="shared" si="88"/>
        <v>L</v>
      </c>
      <c r="I819" s="62">
        <f t="shared" si="89"/>
        <v>20</v>
      </c>
      <c r="J819" s="62">
        <f t="shared" si="90"/>
        <v>4</v>
      </c>
      <c r="K819" s="81">
        <v>2.2632977160460925E-4</v>
      </c>
      <c r="L819" s="2" t="s">
        <v>6887</v>
      </c>
      <c r="M819" s="2" t="s">
        <v>6916</v>
      </c>
      <c r="N819" s="60" t="s">
        <v>6983</v>
      </c>
      <c r="O819" s="66" t="s">
        <v>14301</v>
      </c>
      <c r="P819" s="67" t="s">
        <v>6798</v>
      </c>
      <c r="Q819" s="67" t="s">
        <v>3309</v>
      </c>
      <c r="R819" s="67" t="s">
        <v>4241</v>
      </c>
      <c r="S819" s="67"/>
      <c r="T819" s="67"/>
      <c r="U819" s="67"/>
      <c r="V819" s="67"/>
      <c r="W819" s="67"/>
      <c r="X819" s="67"/>
      <c r="Y819" s="67"/>
    </row>
    <row r="820" spans="1:25" s="2" customFormat="1" ht="16.5" customHeight="1">
      <c r="A820" s="59">
        <v>818</v>
      </c>
      <c r="B820" s="61" t="str">
        <f t="shared" si="84"/>
        <v>kb</v>
      </c>
      <c r="C820" s="61" t="s">
        <v>2728</v>
      </c>
      <c r="D820" s="2" t="s">
        <v>13768</v>
      </c>
      <c r="E820" s="61" t="str">
        <f t="shared" si="85"/>
        <v>k</v>
      </c>
      <c r="F820" s="62" t="str">
        <f t="shared" si="86"/>
        <v>b</v>
      </c>
      <c r="G820" s="62" t="str">
        <f t="shared" si="87"/>
        <v>R</v>
      </c>
      <c r="H820" s="62" t="str">
        <f t="shared" si="88"/>
        <v>L</v>
      </c>
      <c r="I820" s="62">
        <f t="shared" si="89"/>
        <v>23</v>
      </c>
      <c r="J820" s="62">
        <f t="shared" si="90"/>
        <v>15</v>
      </c>
      <c r="K820" s="81">
        <v>2.262679462051342E-4</v>
      </c>
      <c r="L820" s="2" t="s">
        <v>6890</v>
      </c>
      <c r="M820" s="2" t="s">
        <v>13536</v>
      </c>
      <c r="N820" s="60" t="s">
        <v>6972</v>
      </c>
      <c r="O820" s="66" t="s">
        <v>8672</v>
      </c>
      <c r="P820" s="67" t="s">
        <v>4548</v>
      </c>
      <c r="Q820" s="67" t="s">
        <v>4427</v>
      </c>
      <c r="R820" s="67"/>
      <c r="S820" s="67"/>
      <c r="T820" s="67"/>
      <c r="U820" s="67"/>
      <c r="V820" s="67"/>
      <c r="W820" s="67"/>
      <c r="X820" s="67"/>
      <c r="Y820" s="67"/>
    </row>
    <row r="821" spans="1:25" s="2" customFormat="1" ht="16.5" customHeight="1">
      <c r="A821" s="59">
        <v>819</v>
      </c>
      <c r="B821" s="61" t="str">
        <f t="shared" si="84"/>
        <v>xp</v>
      </c>
      <c r="C821" s="61" t="s">
        <v>5606</v>
      </c>
      <c r="D821" s="2" t="s">
        <v>13646</v>
      </c>
      <c r="E821" s="61" t="str">
        <f t="shared" si="85"/>
        <v>x</v>
      </c>
      <c r="F821" s="62" t="str">
        <f t="shared" si="86"/>
        <v>p</v>
      </c>
      <c r="G821" s="62" t="str">
        <f t="shared" si="87"/>
        <v>L</v>
      </c>
      <c r="H821" s="62" t="str">
        <f t="shared" si="88"/>
        <v>R</v>
      </c>
      <c r="I821" s="62">
        <f t="shared" si="89"/>
        <v>6</v>
      </c>
      <c r="J821" s="62">
        <f t="shared" si="90"/>
        <v>26</v>
      </c>
      <c r="K821" s="81">
        <v>2.2592953349221811E-4</v>
      </c>
      <c r="L821" s="2" t="s">
        <v>6892</v>
      </c>
      <c r="M821" s="2" t="s">
        <v>13533</v>
      </c>
      <c r="N821" s="60" t="s">
        <v>6978</v>
      </c>
      <c r="O821" s="66" t="s">
        <v>5606</v>
      </c>
      <c r="P821" s="67" t="s">
        <v>5606</v>
      </c>
      <c r="Q821" s="67"/>
      <c r="R821" s="67"/>
      <c r="S821" s="67"/>
      <c r="T821" s="67"/>
      <c r="U821" s="67"/>
      <c r="V821" s="67"/>
      <c r="W821" s="67"/>
      <c r="X821" s="67"/>
      <c r="Y821" s="67"/>
    </row>
    <row r="822" spans="1:25" s="2" customFormat="1" ht="16.5" customHeight="1">
      <c r="A822" s="59">
        <v>820</v>
      </c>
      <c r="B822" s="61" t="str">
        <f t="shared" si="84"/>
        <v>ud</v>
      </c>
      <c r="C822" s="61" t="s">
        <v>6426</v>
      </c>
      <c r="D822" s="2" t="s">
        <v>13591</v>
      </c>
      <c r="E822" s="61" t="str">
        <f t="shared" si="85"/>
        <v>u</v>
      </c>
      <c r="F822" s="62" t="str">
        <f t="shared" si="86"/>
        <v>d</v>
      </c>
      <c r="G822" s="62" t="str">
        <f t="shared" si="87"/>
        <v>R</v>
      </c>
      <c r="H822" s="62" t="str">
        <f t="shared" si="88"/>
        <v>L</v>
      </c>
      <c r="I822" s="62">
        <f t="shared" si="89"/>
        <v>19</v>
      </c>
      <c r="J822" s="62">
        <f t="shared" si="90"/>
        <v>8</v>
      </c>
      <c r="K822" s="81">
        <v>2.2559112077930201E-4</v>
      </c>
      <c r="L822" s="2" t="s">
        <v>13537</v>
      </c>
      <c r="M822" s="2" t="s">
        <v>14463</v>
      </c>
      <c r="N822" s="60" t="s">
        <v>6972</v>
      </c>
      <c r="O822" s="66" t="s">
        <v>10208</v>
      </c>
      <c r="P822" s="67" t="s">
        <v>612</v>
      </c>
      <c r="Q822" s="67" t="s">
        <v>5332</v>
      </c>
      <c r="R822" s="67" t="s">
        <v>14458</v>
      </c>
      <c r="S822" s="67"/>
      <c r="T822" s="67"/>
      <c r="U822" s="67"/>
      <c r="V822" s="67"/>
      <c r="W822" s="67"/>
      <c r="X822" s="67"/>
      <c r="Y822" s="67"/>
    </row>
    <row r="823" spans="1:25" s="2" customFormat="1" ht="16.5" customHeight="1">
      <c r="A823" s="59">
        <v>821</v>
      </c>
      <c r="B823" s="61" t="str">
        <f t="shared" si="84"/>
        <v>jw</v>
      </c>
      <c r="C823" s="61" t="s">
        <v>2173</v>
      </c>
      <c r="D823" s="2" t="s">
        <v>13581</v>
      </c>
      <c r="E823" s="61" t="str">
        <f t="shared" si="85"/>
        <v>j</v>
      </c>
      <c r="F823" s="62" t="str">
        <f t="shared" si="86"/>
        <v>w</v>
      </c>
      <c r="G823" s="62" t="str">
        <f t="shared" si="87"/>
        <v>R</v>
      </c>
      <c r="H823" s="62" t="str">
        <f t="shared" si="88"/>
        <v>L</v>
      </c>
      <c r="I823" s="62">
        <f t="shared" si="89"/>
        <v>20</v>
      </c>
      <c r="J823" s="62">
        <f t="shared" si="90"/>
        <v>4</v>
      </c>
      <c r="K823" s="81">
        <v>2.2553254934822036E-4</v>
      </c>
      <c r="L823" s="2" t="s">
        <v>6887</v>
      </c>
      <c r="M823" s="2" t="s">
        <v>6916</v>
      </c>
      <c r="N823" s="60" t="s">
        <v>7110</v>
      </c>
      <c r="O823" s="66" t="s">
        <v>11836</v>
      </c>
      <c r="P823" s="67" t="s">
        <v>323</v>
      </c>
      <c r="Q823" s="67" t="s">
        <v>5226</v>
      </c>
      <c r="R823" s="67" t="s">
        <v>5807</v>
      </c>
      <c r="S823" s="67" t="s">
        <v>2637</v>
      </c>
      <c r="T823" s="67"/>
      <c r="U823" s="67"/>
      <c r="V823" s="67"/>
      <c r="W823" s="67"/>
      <c r="X823" s="67"/>
      <c r="Y823" s="67"/>
    </row>
    <row r="824" spans="1:25" s="2" customFormat="1" ht="16.5" customHeight="1">
      <c r="A824" s="59">
        <v>822</v>
      </c>
      <c r="B824" s="61" t="str">
        <f t="shared" si="84"/>
        <v>il</v>
      </c>
      <c r="C824" s="61" t="s">
        <v>624</v>
      </c>
      <c r="D824" s="2" t="s">
        <v>13662</v>
      </c>
      <c r="E824" s="61" t="str">
        <f t="shared" si="85"/>
        <v>i</v>
      </c>
      <c r="F824" s="62" t="str">
        <f t="shared" si="86"/>
        <v>l</v>
      </c>
      <c r="G824" s="62" t="str">
        <f t="shared" si="87"/>
        <v>R</v>
      </c>
      <c r="H824" s="62" t="str">
        <f t="shared" si="88"/>
        <v>R</v>
      </c>
      <c r="I824" s="62">
        <f t="shared" si="89"/>
        <v>22</v>
      </c>
      <c r="J824" s="62">
        <f t="shared" si="90"/>
        <v>25</v>
      </c>
      <c r="K824" s="81">
        <v>2.2545770807517161E-4</v>
      </c>
      <c r="L824" s="2" t="s">
        <v>14016</v>
      </c>
      <c r="M824" s="2" t="s">
        <v>6908</v>
      </c>
      <c r="N824" s="60" t="s">
        <v>6972</v>
      </c>
      <c r="O824" s="66" t="s">
        <v>11908</v>
      </c>
      <c r="P824" s="67" t="s">
        <v>323</v>
      </c>
      <c r="Q824" s="67" t="s">
        <v>2637</v>
      </c>
      <c r="R824" s="67" t="s">
        <v>1658</v>
      </c>
      <c r="S824" s="67"/>
      <c r="T824" s="67"/>
      <c r="U824" s="67"/>
      <c r="V824" s="67"/>
      <c r="W824" s="67"/>
      <c r="X824" s="67"/>
      <c r="Y824" s="67"/>
    </row>
    <row r="825" spans="1:25" s="2" customFormat="1" ht="16.5" customHeight="1">
      <c r="A825" s="59">
        <v>823</v>
      </c>
      <c r="B825" s="61" t="str">
        <f t="shared" si="84"/>
        <v>lq</v>
      </c>
      <c r="C825" s="61" t="s">
        <v>3087</v>
      </c>
      <c r="D825" s="2" t="s">
        <v>13710</v>
      </c>
      <c r="E825" s="61" t="str">
        <f t="shared" si="85"/>
        <v>l</v>
      </c>
      <c r="F825" s="62" t="str">
        <f t="shared" si="86"/>
        <v>q</v>
      </c>
      <c r="G825" s="62" t="str">
        <f t="shared" si="87"/>
        <v>R</v>
      </c>
      <c r="H825" s="62" t="str">
        <f t="shared" si="88"/>
        <v>L</v>
      </c>
      <c r="I825" s="62">
        <f t="shared" si="89"/>
        <v>25</v>
      </c>
      <c r="J825" s="62">
        <f t="shared" si="90"/>
        <v>1</v>
      </c>
      <c r="K825" s="81">
        <v>2.2405524769760586E-4</v>
      </c>
      <c r="L825" s="2" t="s">
        <v>6889</v>
      </c>
      <c r="M825" s="2" t="s">
        <v>6960</v>
      </c>
      <c r="N825" s="60" t="s">
        <v>6972</v>
      </c>
      <c r="O825" s="66" t="s">
        <v>10608</v>
      </c>
      <c r="P825" s="67" t="s">
        <v>3474</v>
      </c>
      <c r="Q825" s="67" t="s">
        <v>3348</v>
      </c>
      <c r="R825" s="67" t="s">
        <v>3630</v>
      </c>
      <c r="S825" s="67"/>
      <c r="T825" s="67"/>
      <c r="U825" s="67"/>
      <c r="V825" s="67"/>
      <c r="W825" s="67"/>
      <c r="X825" s="67"/>
      <c r="Y825" s="67"/>
    </row>
    <row r="826" spans="1:25" s="2" customFormat="1" ht="16.5" customHeight="1">
      <c r="A826" s="59">
        <v>824</v>
      </c>
      <c r="B826" s="61" t="str">
        <f t="shared" si="84"/>
        <v>eu</v>
      </c>
      <c r="C826" s="61" t="s">
        <v>6129</v>
      </c>
      <c r="D826" s="2" t="s">
        <v>6924</v>
      </c>
      <c r="E826" s="61" t="str">
        <f t="shared" si="85"/>
        <v>e</v>
      </c>
      <c r="F826" s="62" t="str">
        <f t="shared" si="86"/>
        <v>u</v>
      </c>
      <c r="G826" s="62" t="str">
        <f t="shared" si="87"/>
        <v>L</v>
      </c>
      <c r="H826" s="62" t="str">
        <f t="shared" si="88"/>
        <v>R</v>
      </c>
      <c r="I826" s="62">
        <f t="shared" si="89"/>
        <v>7</v>
      </c>
      <c r="J826" s="62">
        <f t="shared" si="90"/>
        <v>19</v>
      </c>
      <c r="K826" s="81">
        <v>2.2361596196449361E-4</v>
      </c>
      <c r="L826" s="2" t="s">
        <v>6876</v>
      </c>
      <c r="M826" s="2" t="s">
        <v>13512</v>
      </c>
      <c r="N826" s="60" t="s">
        <v>7300</v>
      </c>
      <c r="O826" s="66" t="s">
        <v>9004</v>
      </c>
      <c r="P826" s="67" t="s">
        <v>4903</v>
      </c>
      <c r="Q826" s="67" t="s">
        <v>14105</v>
      </c>
      <c r="R826" s="67" t="s">
        <v>722</v>
      </c>
      <c r="S826" s="67"/>
      <c r="T826" s="67"/>
      <c r="U826" s="67"/>
      <c r="V826" s="67"/>
      <c r="W826" s="67"/>
      <c r="X826" s="67"/>
      <c r="Y826" s="67"/>
    </row>
    <row r="827" spans="1:25" s="2" customFormat="1" ht="16.5" customHeight="1">
      <c r="A827" s="59">
        <v>825</v>
      </c>
      <c r="B827" s="61" t="str">
        <f t="shared" si="84"/>
        <v>tp</v>
      </c>
      <c r="C827" s="61" t="s">
        <v>5015</v>
      </c>
      <c r="D827" s="2" t="s">
        <v>6838</v>
      </c>
      <c r="E827" s="61" t="str">
        <f t="shared" si="85"/>
        <v>t</v>
      </c>
      <c r="F827" s="62" t="str">
        <f t="shared" si="86"/>
        <v>p</v>
      </c>
      <c r="G827" s="62" t="str">
        <f t="shared" si="87"/>
        <v>L</v>
      </c>
      <c r="H827" s="62" t="str">
        <f t="shared" si="88"/>
        <v>R</v>
      </c>
      <c r="I827" s="62">
        <f t="shared" si="89"/>
        <v>13</v>
      </c>
      <c r="J827" s="62">
        <f t="shared" si="90"/>
        <v>26</v>
      </c>
      <c r="K827" s="81">
        <v>2.2348905719715007E-4</v>
      </c>
      <c r="L827" s="2" t="s">
        <v>6884</v>
      </c>
      <c r="M827" s="2" t="s">
        <v>13536</v>
      </c>
      <c r="N827" s="60" t="s">
        <v>6972</v>
      </c>
      <c r="O827" s="66" t="s">
        <v>8802</v>
      </c>
      <c r="P827" s="67" t="s">
        <v>4548</v>
      </c>
      <c r="Q827" s="67" t="s">
        <v>3812</v>
      </c>
      <c r="R827" s="67" t="s">
        <v>3881</v>
      </c>
      <c r="S827" s="67"/>
      <c r="T827" s="67"/>
      <c r="U827" s="67"/>
      <c r="V827" s="67"/>
      <c r="W827" s="67"/>
      <c r="X827" s="67"/>
      <c r="Y827" s="67"/>
    </row>
    <row r="828" spans="1:25" s="2" customFormat="1" ht="16.5" customHeight="1">
      <c r="A828" s="59">
        <v>826</v>
      </c>
      <c r="B828" s="61" t="str">
        <f t="shared" si="84"/>
        <v>xn</v>
      </c>
      <c r="C828" s="61" t="s">
        <v>5380</v>
      </c>
      <c r="D828" s="2" t="s">
        <v>13567</v>
      </c>
      <c r="E828" s="61" t="str">
        <f t="shared" si="85"/>
        <v>x</v>
      </c>
      <c r="F828" s="62" t="str">
        <f t="shared" si="86"/>
        <v>n</v>
      </c>
      <c r="G828" s="62" t="str">
        <f t="shared" si="87"/>
        <v>L</v>
      </c>
      <c r="H828" s="62" t="str">
        <f t="shared" si="88"/>
        <v>R</v>
      </c>
      <c r="I828" s="62">
        <f t="shared" si="89"/>
        <v>6</v>
      </c>
      <c r="J828" s="62">
        <f t="shared" si="90"/>
        <v>18</v>
      </c>
      <c r="K828" s="81">
        <v>2.2331334290390516E-4</v>
      </c>
      <c r="L828" s="2" t="s">
        <v>6892</v>
      </c>
      <c r="M828" s="2" t="s">
        <v>6916</v>
      </c>
      <c r="N828" s="60" t="s">
        <v>6972</v>
      </c>
      <c r="O828" s="66" t="s">
        <v>7696</v>
      </c>
      <c r="P828" s="67" t="s">
        <v>4492</v>
      </c>
      <c r="Q828" s="67" t="s">
        <v>6010</v>
      </c>
      <c r="R828" s="67" t="s">
        <v>4179</v>
      </c>
      <c r="S828" s="67"/>
      <c r="T828" s="67"/>
      <c r="U828" s="67"/>
      <c r="V828" s="67"/>
      <c r="W828" s="67"/>
      <c r="X828" s="67"/>
      <c r="Y828" s="67"/>
    </row>
    <row r="829" spans="1:25" s="2" customFormat="1" ht="16.5" customHeight="1">
      <c r="A829" s="59">
        <v>827</v>
      </c>
      <c r="B829" s="61" t="str">
        <f t="shared" si="84"/>
        <v>wi</v>
      </c>
      <c r="C829" s="61" t="s">
        <v>5098</v>
      </c>
      <c r="D829" s="2" t="s">
        <v>13558</v>
      </c>
      <c r="E829" s="61" t="str">
        <f t="shared" si="85"/>
        <v>w</v>
      </c>
      <c r="F829" s="62" t="str">
        <f t="shared" si="86"/>
        <v>i</v>
      </c>
      <c r="G829" s="62" t="str">
        <f t="shared" si="87"/>
        <v>L</v>
      </c>
      <c r="H829" s="62" t="str">
        <f t="shared" si="88"/>
        <v>R</v>
      </c>
      <c r="I829" s="62">
        <f t="shared" si="89"/>
        <v>4</v>
      </c>
      <c r="J829" s="62">
        <f t="shared" si="90"/>
        <v>22</v>
      </c>
      <c r="K829" s="81">
        <v>2.2324500956764326E-4</v>
      </c>
      <c r="L829" s="2" t="s">
        <v>6804</v>
      </c>
      <c r="M829" s="2" t="s">
        <v>6816</v>
      </c>
      <c r="N829" s="60" t="s">
        <v>14064</v>
      </c>
      <c r="O829" s="66" t="s">
        <v>10335</v>
      </c>
      <c r="P829" s="67" t="s">
        <v>612</v>
      </c>
      <c r="Q829" s="67" t="s">
        <v>4360</v>
      </c>
      <c r="R829" s="67" t="s">
        <v>5807</v>
      </c>
      <c r="S829" s="67" t="s">
        <v>2066</v>
      </c>
      <c r="T829" s="67" t="s">
        <v>3857</v>
      </c>
      <c r="U829" s="67"/>
      <c r="V829" s="67"/>
      <c r="W829" s="67"/>
      <c r="X829" s="67"/>
      <c r="Y829" s="67"/>
    </row>
    <row r="830" spans="1:25" s="2" customFormat="1" ht="16.5" customHeight="1">
      <c r="A830" s="59">
        <v>828</v>
      </c>
      <c r="B830" s="61" t="str">
        <f t="shared" si="84"/>
        <v>zy</v>
      </c>
      <c r="C830" s="61" t="s">
        <v>6260</v>
      </c>
      <c r="D830" s="2" t="s">
        <v>6925</v>
      </c>
      <c r="E830" s="61" t="str">
        <f t="shared" si="85"/>
        <v>z</v>
      </c>
      <c r="F830" s="62" t="str">
        <f t="shared" si="86"/>
        <v>y</v>
      </c>
      <c r="G830" s="62" t="str">
        <f t="shared" si="87"/>
        <v>L</v>
      </c>
      <c r="H830" s="62" t="str">
        <f t="shared" si="88"/>
        <v>R</v>
      </c>
      <c r="I830" s="62">
        <f t="shared" si="89"/>
        <v>3</v>
      </c>
      <c r="J830" s="62">
        <f t="shared" si="90"/>
        <v>16</v>
      </c>
      <c r="K830" s="81">
        <v>2.2304977146403782E-4</v>
      </c>
      <c r="L830" s="2" t="s">
        <v>6883</v>
      </c>
      <c r="M830" s="2" t="s">
        <v>6876</v>
      </c>
      <c r="N830" s="60" t="s">
        <v>6972</v>
      </c>
      <c r="O830" s="66" t="s">
        <v>12010</v>
      </c>
      <c r="P830" s="67" t="s">
        <v>4621</v>
      </c>
      <c r="Q830" s="67" t="s">
        <v>6041</v>
      </c>
      <c r="R830" s="67" t="s">
        <v>1407</v>
      </c>
      <c r="S830" s="67"/>
      <c r="T830" s="67"/>
      <c r="U830" s="67"/>
      <c r="V830" s="67"/>
      <c r="W830" s="67"/>
      <c r="X830" s="67"/>
      <c r="Y830" s="67"/>
    </row>
    <row r="831" spans="1:25" s="2" customFormat="1" ht="16.5" customHeight="1">
      <c r="A831" s="59">
        <v>829</v>
      </c>
      <c r="B831" s="61" t="str">
        <f t="shared" si="84"/>
        <v>nj</v>
      </c>
      <c r="C831" s="61" t="s">
        <v>3532</v>
      </c>
      <c r="D831" s="2" t="s">
        <v>13688</v>
      </c>
      <c r="E831" s="61" t="str">
        <f t="shared" si="85"/>
        <v>n</v>
      </c>
      <c r="F831" s="62" t="str">
        <f t="shared" si="86"/>
        <v>j</v>
      </c>
      <c r="G831" s="62" t="str">
        <f t="shared" si="87"/>
        <v>R</v>
      </c>
      <c r="H831" s="62" t="str">
        <f t="shared" si="88"/>
        <v>R</v>
      </c>
      <c r="I831" s="62">
        <f t="shared" si="89"/>
        <v>18</v>
      </c>
      <c r="J831" s="62">
        <f t="shared" si="90"/>
        <v>20</v>
      </c>
      <c r="K831" s="81">
        <v>2.2289683494954688E-4</v>
      </c>
      <c r="L831" s="2" t="s">
        <v>6878</v>
      </c>
      <c r="M831" s="2" t="s">
        <v>6840</v>
      </c>
      <c r="N831" s="60" t="s">
        <v>6972</v>
      </c>
      <c r="O831" s="66" t="s">
        <v>8175</v>
      </c>
      <c r="P831" s="67" t="s">
        <v>6177</v>
      </c>
      <c r="Q831" s="67" t="s">
        <v>4974</v>
      </c>
      <c r="R831" s="67" t="s">
        <v>14112</v>
      </c>
      <c r="S831" s="67" t="s">
        <v>3984</v>
      </c>
      <c r="T831" s="67"/>
      <c r="U831" s="67"/>
      <c r="V831" s="67"/>
      <c r="W831" s="67"/>
      <c r="X831" s="67"/>
      <c r="Y831" s="67"/>
    </row>
    <row r="832" spans="1:25" s="2" customFormat="1" ht="16.5" customHeight="1">
      <c r="A832" s="59">
        <v>830</v>
      </c>
      <c r="B832" s="61" t="str">
        <f t="shared" si="84"/>
        <v>mx</v>
      </c>
      <c r="C832" s="61" t="s">
        <v>3226</v>
      </c>
      <c r="D832" s="2" t="s">
        <v>13740</v>
      </c>
      <c r="E832" s="61" t="str">
        <f t="shared" si="85"/>
        <v>m</v>
      </c>
      <c r="F832" s="62" t="str">
        <f t="shared" si="86"/>
        <v>x</v>
      </c>
      <c r="G832" s="62" t="str">
        <f t="shared" si="87"/>
        <v>R</v>
      </c>
      <c r="H832" s="62" t="str">
        <f t="shared" si="88"/>
        <v>L</v>
      </c>
      <c r="I832" s="62">
        <f t="shared" si="89"/>
        <v>21</v>
      </c>
      <c r="J832" s="62">
        <f t="shared" si="90"/>
        <v>6</v>
      </c>
      <c r="K832" s="81">
        <v>2.2267231113040064E-4</v>
      </c>
      <c r="L832" s="2" t="s">
        <v>6877</v>
      </c>
      <c r="M832" s="2" t="s">
        <v>6950</v>
      </c>
      <c r="N832" s="60" t="s">
        <v>6797</v>
      </c>
      <c r="O832" s="66" t="s">
        <v>8107</v>
      </c>
      <c r="P832" s="67" t="s">
        <v>4492</v>
      </c>
      <c r="Q832" s="67" t="s">
        <v>6765</v>
      </c>
      <c r="R832" s="67" t="s">
        <v>14494</v>
      </c>
      <c r="S832" s="67" t="s">
        <v>824</v>
      </c>
      <c r="T832" s="67"/>
      <c r="U832" s="67"/>
      <c r="V832" s="67"/>
      <c r="W832" s="67"/>
      <c r="X832" s="67"/>
      <c r="Y832" s="67"/>
    </row>
    <row r="833" spans="1:25" s="2" customFormat="1" ht="16.5" customHeight="1">
      <c r="A833" s="59">
        <v>831</v>
      </c>
      <c r="B833" s="61" t="str">
        <f t="shared" si="84"/>
        <v>ir</v>
      </c>
      <c r="C833" s="61" t="s">
        <v>689</v>
      </c>
      <c r="D833" s="2" t="s">
        <v>13659</v>
      </c>
      <c r="E833" s="61" t="str">
        <f t="shared" si="85"/>
        <v>i</v>
      </c>
      <c r="F833" s="62" t="str">
        <f t="shared" si="86"/>
        <v>r</v>
      </c>
      <c r="G833" s="62" t="str">
        <f t="shared" si="87"/>
        <v>R</v>
      </c>
      <c r="H833" s="62" t="str">
        <f t="shared" si="88"/>
        <v>L</v>
      </c>
      <c r="I833" s="62">
        <f t="shared" si="89"/>
        <v>22</v>
      </c>
      <c r="J833" s="62">
        <f t="shared" si="90"/>
        <v>10</v>
      </c>
      <c r="K833" s="81">
        <v>2.2253889842627024E-4</v>
      </c>
      <c r="L833" s="2" t="s">
        <v>14016</v>
      </c>
      <c r="M833" s="2" t="s">
        <v>14110</v>
      </c>
      <c r="N833" s="60" t="s">
        <v>6972</v>
      </c>
      <c r="O833" s="66" t="s">
        <v>10294</v>
      </c>
      <c r="P833" s="67" t="s">
        <v>6541</v>
      </c>
      <c r="Q833" s="67" t="s">
        <v>2066</v>
      </c>
      <c r="R833" s="67" t="s">
        <v>2637</v>
      </c>
      <c r="S833" s="67"/>
      <c r="T833" s="67"/>
      <c r="U833" s="67"/>
      <c r="V833" s="67"/>
      <c r="W833" s="67"/>
      <c r="X833" s="67"/>
      <c r="Y833" s="67"/>
    </row>
    <row r="834" spans="1:25" s="2" customFormat="1" ht="16.5" customHeight="1">
      <c r="A834" s="59">
        <v>832</v>
      </c>
      <c r="B834" s="61" t="str">
        <f t="shared" si="84"/>
        <v>el</v>
      </c>
      <c r="C834" s="61" t="s">
        <v>6000</v>
      </c>
      <c r="D834" s="2" t="s">
        <v>13589</v>
      </c>
      <c r="E834" s="61" t="str">
        <f t="shared" si="85"/>
        <v>e</v>
      </c>
      <c r="F834" s="62" t="str">
        <f t="shared" si="86"/>
        <v>l</v>
      </c>
      <c r="G834" s="62" t="str">
        <f t="shared" si="87"/>
        <v>L</v>
      </c>
      <c r="H834" s="62" t="str">
        <f t="shared" si="88"/>
        <v>R</v>
      </c>
      <c r="I834" s="62">
        <f t="shared" si="89"/>
        <v>7</v>
      </c>
      <c r="J834" s="62">
        <f t="shared" si="90"/>
        <v>25</v>
      </c>
      <c r="K834" s="81">
        <v>2.2219397777656729E-4</v>
      </c>
      <c r="L834" s="2" t="s">
        <v>6885</v>
      </c>
      <c r="M834" s="2" t="s">
        <v>6908</v>
      </c>
      <c r="N834" s="60" t="s">
        <v>6797</v>
      </c>
      <c r="O834" s="66" t="s">
        <v>8216</v>
      </c>
      <c r="P834" s="67" t="s">
        <v>6776</v>
      </c>
      <c r="Q834" s="67" t="s">
        <v>4622</v>
      </c>
      <c r="R834" s="67"/>
      <c r="S834" s="67"/>
      <c r="T834" s="67"/>
      <c r="U834" s="67"/>
      <c r="V834" s="67"/>
      <c r="W834" s="67"/>
      <c r="X834" s="67"/>
      <c r="Y834" s="67"/>
    </row>
    <row r="835" spans="1:25" s="2" customFormat="1" ht="16.5" customHeight="1">
      <c r="A835" s="59">
        <v>833</v>
      </c>
      <c r="B835" s="61" t="str">
        <f t="shared" ref="B835:B898" si="91">VLOOKUP(D835,sp,2,FALSE)</f>
        <v>z;</v>
      </c>
      <c r="C835" s="61" t="s">
        <v>6738</v>
      </c>
      <c r="D835" s="2" t="s">
        <v>6901</v>
      </c>
      <c r="E835" s="61" t="str">
        <f t="shared" ref="E835:E898" si="92">LEFT(B835,1)</f>
        <v>z</v>
      </c>
      <c r="F835" s="62" t="str">
        <f t="shared" ref="F835:F898" si="93">RIGHT(B835,1)</f>
        <v>;</v>
      </c>
      <c r="G835" s="62" t="str">
        <f t="shared" si="87"/>
        <v>L</v>
      </c>
      <c r="H835" s="62" t="str">
        <f t="shared" si="88"/>
        <v>R</v>
      </c>
      <c r="I835" s="62">
        <f t="shared" si="89"/>
        <v>3</v>
      </c>
      <c r="J835" s="62">
        <f t="shared" si="90"/>
        <v>27</v>
      </c>
      <c r="K835" s="81">
        <v>2.213154063103428E-4</v>
      </c>
      <c r="L835" s="2" t="s">
        <v>6883</v>
      </c>
      <c r="M835" s="2" t="s">
        <v>13534</v>
      </c>
      <c r="N835" s="60" t="s">
        <v>6778</v>
      </c>
      <c r="O835" s="66" t="s">
        <v>7498</v>
      </c>
      <c r="P835" s="67" t="s">
        <v>14097</v>
      </c>
      <c r="Q835" s="67" t="s">
        <v>1233</v>
      </c>
      <c r="R835" s="67"/>
      <c r="S835" s="67"/>
      <c r="T835" s="67"/>
      <c r="U835" s="67"/>
      <c r="V835" s="67"/>
      <c r="W835" s="67"/>
      <c r="X835" s="67"/>
      <c r="Y835" s="67"/>
    </row>
    <row r="836" spans="1:25" s="2" customFormat="1" ht="16.5" customHeight="1">
      <c r="A836" s="59">
        <v>834</v>
      </c>
      <c r="B836" s="61" t="str">
        <f t="shared" si="91"/>
        <v>eg</v>
      </c>
      <c r="C836" s="61" t="s">
        <v>5739</v>
      </c>
      <c r="D836" s="2" t="s">
        <v>13569</v>
      </c>
      <c r="E836" s="61" t="str">
        <f t="shared" si="92"/>
        <v>e</v>
      </c>
      <c r="F836" s="62" t="str">
        <f t="shared" si="93"/>
        <v>g</v>
      </c>
      <c r="G836" s="62" t="str">
        <f t="shared" ref="G836:G899" si="94">IF(FIND(E836,"qwertasdfgzxcvbyuiophjkl;nm")&lt;15.5,"L","R")</f>
        <v>L</v>
      </c>
      <c r="H836" s="62" t="str">
        <f t="shared" ref="H836:H899" si="95">IF(FIND(F836,"qwertasdfgzxcvbyuiophjkl;nm")&lt;15.5,"L","R")</f>
        <v>L</v>
      </c>
      <c r="I836" s="62">
        <f t="shared" ref="I836:I899" si="96">FIND(E836,$I$1)</f>
        <v>7</v>
      </c>
      <c r="J836" s="62">
        <f t="shared" ref="J836:J899" si="97">FIND(F836,$I$1)</f>
        <v>14</v>
      </c>
      <c r="K836" s="81">
        <v>2.1970143798720449E-4</v>
      </c>
      <c r="L836" s="2" t="s">
        <v>6885</v>
      </c>
      <c r="M836" s="2" t="s">
        <v>13767</v>
      </c>
      <c r="N836" s="60" t="s">
        <v>6972</v>
      </c>
      <c r="O836" s="66" t="s">
        <v>10654</v>
      </c>
      <c r="P836" s="67" t="s">
        <v>3474</v>
      </c>
      <c r="Q836" s="67" t="s">
        <v>6773</v>
      </c>
      <c r="R836" s="67" t="s">
        <v>6806</v>
      </c>
      <c r="S836" s="67"/>
      <c r="T836" s="67"/>
      <c r="U836" s="67"/>
      <c r="V836" s="67"/>
      <c r="W836" s="67"/>
      <c r="X836" s="67"/>
      <c r="Y836" s="67"/>
    </row>
    <row r="837" spans="1:25" s="2" customFormat="1" ht="16.5" customHeight="1">
      <c r="A837" s="59">
        <v>835</v>
      </c>
      <c r="B837" s="61" t="str">
        <f t="shared" si="91"/>
        <v>tn</v>
      </c>
      <c r="C837" s="61" t="s">
        <v>4817</v>
      </c>
      <c r="D837" s="2" t="s">
        <v>13703</v>
      </c>
      <c r="E837" s="61" t="str">
        <f t="shared" si="92"/>
        <v>t</v>
      </c>
      <c r="F837" s="62" t="str">
        <f t="shared" si="93"/>
        <v>n</v>
      </c>
      <c r="G837" s="62" t="str">
        <f t="shared" si="94"/>
        <v>L</v>
      </c>
      <c r="H837" s="62" t="str">
        <f t="shared" si="95"/>
        <v>R</v>
      </c>
      <c r="I837" s="62">
        <f t="shared" si="96"/>
        <v>13</v>
      </c>
      <c r="J837" s="62">
        <f t="shared" si="97"/>
        <v>18</v>
      </c>
      <c r="K837" s="81">
        <v>2.1939881892661604E-4</v>
      </c>
      <c r="L837" s="2" t="s">
        <v>6884</v>
      </c>
      <c r="M837" s="2" t="s">
        <v>6841</v>
      </c>
      <c r="N837" s="60" t="s">
        <v>6972</v>
      </c>
      <c r="O837" s="66" t="s">
        <v>12069</v>
      </c>
      <c r="P837" s="67" t="s">
        <v>4989</v>
      </c>
      <c r="Q837" s="67" t="s">
        <v>4241</v>
      </c>
      <c r="R837" s="67" t="s">
        <v>5807</v>
      </c>
      <c r="S837" s="67"/>
      <c r="T837" s="67"/>
      <c r="U837" s="67"/>
      <c r="V837" s="67"/>
      <c r="W837" s="67"/>
      <c r="X837" s="67"/>
      <c r="Y837" s="67"/>
    </row>
    <row r="838" spans="1:25" s="2" customFormat="1" ht="16.5" customHeight="1">
      <c r="A838" s="59">
        <v>836</v>
      </c>
      <c r="B838" s="61" t="str">
        <f t="shared" si="91"/>
        <v>nv</v>
      </c>
      <c r="C838" s="61" t="s">
        <v>3626</v>
      </c>
      <c r="D838" s="2" t="s">
        <v>6824</v>
      </c>
      <c r="E838" s="61" t="str">
        <f t="shared" si="92"/>
        <v>n</v>
      </c>
      <c r="F838" s="62" t="str">
        <f t="shared" si="93"/>
        <v>v</v>
      </c>
      <c r="G838" s="62" t="str">
        <f t="shared" si="94"/>
        <v>R</v>
      </c>
      <c r="H838" s="62" t="str">
        <f t="shared" si="95"/>
        <v>L</v>
      </c>
      <c r="I838" s="62">
        <f t="shared" si="96"/>
        <v>18</v>
      </c>
      <c r="J838" s="62">
        <f t="shared" si="97"/>
        <v>12</v>
      </c>
      <c r="K838" s="81">
        <v>2.1858207285986662E-4</v>
      </c>
      <c r="L838" s="2" t="s">
        <v>6878</v>
      </c>
      <c r="M838" s="2" t="s">
        <v>13513</v>
      </c>
      <c r="N838" s="60" t="s">
        <v>13914</v>
      </c>
      <c r="O838" s="66" t="s">
        <v>10792</v>
      </c>
      <c r="P838" s="67" t="s">
        <v>3630</v>
      </c>
      <c r="Q838" s="67" t="s">
        <v>6041</v>
      </c>
      <c r="R838" s="67" t="s">
        <v>2875</v>
      </c>
      <c r="S838" s="67"/>
      <c r="T838" s="67"/>
      <c r="U838" s="67"/>
      <c r="V838" s="67"/>
      <c r="W838" s="67"/>
      <c r="X838" s="67"/>
      <c r="Y838" s="67"/>
    </row>
    <row r="839" spans="1:25" s="2" customFormat="1" ht="16.5" customHeight="1">
      <c r="A839" s="59">
        <v>837</v>
      </c>
      <c r="B839" s="61" t="str">
        <f t="shared" si="91"/>
        <v>xc</v>
      </c>
      <c r="C839" s="61" t="s">
        <v>5628</v>
      </c>
      <c r="D839" s="2" t="s">
        <v>13735</v>
      </c>
      <c r="E839" s="61" t="str">
        <f t="shared" si="92"/>
        <v>x</v>
      </c>
      <c r="F839" s="62" t="str">
        <f t="shared" si="93"/>
        <v>c</v>
      </c>
      <c r="G839" s="62" t="str">
        <f t="shared" si="94"/>
        <v>L</v>
      </c>
      <c r="H839" s="62" t="str">
        <f t="shared" si="95"/>
        <v>L</v>
      </c>
      <c r="I839" s="62">
        <f t="shared" si="96"/>
        <v>6</v>
      </c>
      <c r="J839" s="62">
        <f t="shared" si="97"/>
        <v>9</v>
      </c>
      <c r="K839" s="81">
        <v>2.1831850141999928E-4</v>
      </c>
      <c r="L839" s="2" t="s">
        <v>6892</v>
      </c>
      <c r="M839" s="2" t="s">
        <v>13535</v>
      </c>
      <c r="N839" s="60" t="s">
        <v>6972</v>
      </c>
      <c r="O839" s="66" t="s">
        <v>9363</v>
      </c>
      <c r="P839" s="67" t="s">
        <v>5680</v>
      </c>
      <c r="Q839" s="67" t="s">
        <v>684</v>
      </c>
      <c r="R839" s="67"/>
      <c r="S839" s="67"/>
      <c r="T839" s="67"/>
      <c r="U839" s="67"/>
      <c r="V839" s="67"/>
      <c r="W839" s="67"/>
      <c r="X839" s="67"/>
      <c r="Y839" s="67"/>
    </row>
    <row r="840" spans="1:25" s="2" customFormat="1" ht="16.5" customHeight="1">
      <c r="A840" s="59">
        <v>838</v>
      </c>
      <c r="B840" s="61" t="str">
        <f t="shared" si="91"/>
        <v>gy</v>
      </c>
      <c r="C840" s="61" t="s">
        <v>1466</v>
      </c>
      <c r="D840" s="2" t="s">
        <v>6865</v>
      </c>
      <c r="E840" s="61" t="str">
        <f t="shared" si="92"/>
        <v>g</v>
      </c>
      <c r="F840" s="62" t="str">
        <f t="shared" si="93"/>
        <v>y</v>
      </c>
      <c r="G840" s="62" t="str">
        <f t="shared" si="94"/>
        <v>L</v>
      </c>
      <c r="H840" s="62" t="str">
        <f t="shared" si="95"/>
        <v>R</v>
      </c>
      <c r="I840" s="62">
        <f t="shared" si="96"/>
        <v>14</v>
      </c>
      <c r="J840" s="62">
        <f t="shared" si="97"/>
        <v>16</v>
      </c>
      <c r="K840" s="81">
        <v>2.1826969189409792E-4</v>
      </c>
      <c r="L840" s="2" t="s">
        <v>13509</v>
      </c>
      <c r="M840" s="2" t="s">
        <v>6876</v>
      </c>
      <c r="N840" s="60" t="s">
        <v>6797</v>
      </c>
      <c r="O840" s="66" t="s">
        <v>9112</v>
      </c>
      <c r="P840" s="67" t="s">
        <v>2605</v>
      </c>
      <c r="Q840" s="67" t="s">
        <v>2605</v>
      </c>
      <c r="R840" s="67"/>
      <c r="S840" s="67"/>
      <c r="T840" s="67"/>
      <c r="U840" s="67"/>
      <c r="V840" s="67"/>
      <c r="W840" s="67"/>
      <c r="X840" s="67"/>
      <c r="Y840" s="67"/>
    </row>
    <row r="841" spans="1:25" s="2" customFormat="1" ht="16.5" customHeight="1">
      <c r="A841" s="59">
        <v>839</v>
      </c>
      <c r="B841" s="61" t="str">
        <f t="shared" si="91"/>
        <v>lu</v>
      </c>
      <c r="C841" s="61" t="s">
        <v>3121</v>
      </c>
      <c r="D841" s="2" t="s">
        <v>6856</v>
      </c>
      <c r="E841" s="61" t="str">
        <f t="shared" si="92"/>
        <v>l</v>
      </c>
      <c r="F841" s="62" t="str">
        <f t="shared" si="93"/>
        <v>u</v>
      </c>
      <c r="G841" s="62" t="str">
        <f t="shared" si="94"/>
        <v>R</v>
      </c>
      <c r="H841" s="62" t="str">
        <f t="shared" si="95"/>
        <v>R</v>
      </c>
      <c r="I841" s="62">
        <f t="shared" si="96"/>
        <v>25</v>
      </c>
      <c r="J841" s="62">
        <f t="shared" si="97"/>
        <v>19</v>
      </c>
      <c r="K841" s="81">
        <v>2.181720728422952E-4</v>
      </c>
      <c r="L841" s="2" t="s">
        <v>6889</v>
      </c>
      <c r="M841" s="2" t="s">
        <v>13512</v>
      </c>
      <c r="N841" s="60" t="s">
        <v>6797</v>
      </c>
      <c r="O841" s="66" t="s">
        <v>10042</v>
      </c>
      <c r="P841" s="67" t="s">
        <v>2891</v>
      </c>
      <c r="Q841" s="67"/>
      <c r="R841" s="67"/>
      <c r="S841" s="67"/>
      <c r="T841" s="67"/>
      <c r="U841" s="67"/>
      <c r="V841" s="67"/>
      <c r="W841" s="67"/>
      <c r="X841" s="67"/>
      <c r="Y841" s="67"/>
    </row>
    <row r="842" spans="1:25" s="2" customFormat="1" ht="16.5" customHeight="1">
      <c r="A842" s="59">
        <v>840</v>
      </c>
      <c r="B842" s="61" t="str">
        <f t="shared" si="91"/>
        <v>wu</v>
      </c>
      <c r="C842" s="61" t="s">
        <v>5208</v>
      </c>
      <c r="D842" s="2" t="s">
        <v>6939</v>
      </c>
      <c r="E842" s="61" t="str">
        <f t="shared" si="92"/>
        <v>w</v>
      </c>
      <c r="F842" s="62" t="str">
        <f t="shared" si="93"/>
        <v>u</v>
      </c>
      <c r="G842" s="62" t="str">
        <f t="shared" si="94"/>
        <v>L</v>
      </c>
      <c r="H842" s="62" t="str">
        <f t="shared" si="95"/>
        <v>R</v>
      </c>
      <c r="I842" s="62">
        <f t="shared" si="96"/>
        <v>4</v>
      </c>
      <c r="J842" s="62">
        <f t="shared" si="97"/>
        <v>19</v>
      </c>
      <c r="K842" s="81">
        <v>2.1809723156924644E-4</v>
      </c>
      <c r="L842" s="2" t="s">
        <v>6804</v>
      </c>
      <c r="M842" s="2" t="s">
        <v>13512</v>
      </c>
      <c r="N842" s="60" t="s">
        <v>6797</v>
      </c>
      <c r="O842" s="66" t="s">
        <v>14135</v>
      </c>
      <c r="P842" s="67" t="s">
        <v>14133</v>
      </c>
      <c r="Q842" s="67" t="s">
        <v>4492</v>
      </c>
      <c r="R842" s="67"/>
      <c r="S842" s="67"/>
      <c r="T842" s="67"/>
      <c r="U842" s="67"/>
      <c r="V842" s="67"/>
      <c r="W842" s="67"/>
      <c r="X842" s="67"/>
      <c r="Y842" s="67"/>
    </row>
    <row r="843" spans="1:25" s="2" customFormat="1" ht="16.5" customHeight="1">
      <c r="A843" s="59">
        <v>841</v>
      </c>
      <c r="B843" s="61" t="str">
        <f t="shared" si="91"/>
        <v>wg</v>
      </c>
      <c r="C843" s="61" t="s">
        <v>5081</v>
      </c>
      <c r="D843" s="2" t="s">
        <v>13608</v>
      </c>
      <c r="E843" s="61" t="str">
        <f t="shared" si="92"/>
        <v>w</v>
      </c>
      <c r="F843" s="62" t="str">
        <f t="shared" si="93"/>
        <v>g</v>
      </c>
      <c r="G843" s="62" t="str">
        <f t="shared" si="94"/>
        <v>L</v>
      </c>
      <c r="H843" s="62" t="str">
        <f t="shared" si="95"/>
        <v>L</v>
      </c>
      <c r="I843" s="62">
        <f t="shared" si="96"/>
        <v>4</v>
      </c>
      <c r="J843" s="62">
        <f t="shared" si="97"/>
        <v>14</v>
      </c>
      <c r="K843" s="81">
        <v>2.1795080299154236E-4</v>
      </c>
      <c r="L843" s="2" t="s">
        <v>6804</v>
      </c>
      <c r="M843" s="2" t="s">
        <v>13767</v>
      </c>
      <c r="N843" s="60" t="s">
        <v>6984</v>
      </c>
      <c r="O843" s="66" t="s">
        <v>7556</v>
      </c>
      <c r="P843" s="67" t="s">
        <v>2396</v>
      </c>
      <c r="Q843" s="67" t="s">
        <v>6759</v>
      </c>
      <c r="R843" s="67" t="s">
        <v>6759</v>
      </c>
      <c r="S843" s="67"/>
      <c r="T843" s="67"/>
      <c r="U843" s="67"/>
      <c r="V843" s="67"/>
      <c r="W843" s="67"/>
      <c r="X843" s="67"/>
      <c r="Y843" s="67"/>
    </row>
    <row r="844" spans="1:25" s="2" customFormat="1" ht="16.5" customHeight="1">
      <c r="A844" s="59">
        <v>842</v>
      </c>
      <c r="B844" s="61" t="str">
        <f t="shared" si="91"/>
        <v>hs</v>
      </c>
      <c r="C844" s="61" t="s">
        <v>1825</v>
      </c>
      <c r="D844" s="2" t="s">
        <v>6934</v>
      </c>
      <c r="E844" s="61" t="str">
        <f t="shared" si="92"/>
        <v>h</v>
      </c>
      <c r="F844" s="62" t="str">
        <f t="shared" si="93"/>
        <v>s</v>
      </c>
      <c r="G844" s="62" t="str">
        <f t="shared" si="94"/>
        <v>R</v>
      </c>
      <c r="H844" s="62" t="str">
        <f t="shared" si="95"/>
        <v>L</v>
      </c>
      <c r="I844" s="62">
        <f t="shared" si="96"/>
        <v>17</v>
      </c>
      <c r="J844" s="62">
        <f t="shared" si="97"/>
        <v>5</v>
      </c>
      <c r="K844" s="81">
        <v>2.1787921568688703E-4</v>
      </c>
      <c r="L844" s="2" t="s">
        <v>6888</v>
      </c>
      <c r="M844" s="2" t="s">
        <v>13512</v>
      </c>
      <c r="N844" s="60" t="s">
        <v>6972</v>
      </c>
      <c r="O844" s="66" t="s">
        <v>11005</v>
      </c>
      <c r="P844" s="67" t="s">
        <v>2637</v>
      </c>
      <c r="Q844" s="67" t="s">
        <v>3812</v>
      </c>
      <c r="R844" s="67" t="s">
        <v>6761</v>
      </c>
      <c r="S844" s="67" t="s">
        <v>1006</v>
      </c>
      <c r="T844" s="67"/>
      <c r="U844" s="67"/>
      <c r="V844" s="67"/>
      <c r="W844" s="67"/>
      <c r="X844" s="67"/>
      <c r="Y844" s="67"/>
    </row>
    <row r="845" spans="1:25" s="2" customFormat="1" ht="16.5" customHeight="1">
      <c r="A845" s="59">
        <v>843</v>
      </c>
      <c r="B845" s="61" t="str">
        <f t="shared" si="91"/>
        <v>js</v>
      </c>
      <c r="C845" s="61" t="s">
        <v>2386</v>
      </c>
      <c r="D845" s="2" t="s">
        <v>13572</v>
      </c>
      <c r="E845" s="61" t="str">
        <f t="shared" si="92"/>
        <v>j</v>
      </c>
      <c r="F845" s="62" t="str">
        <f t="shared" si="93"/>
        <v>s</v>
      </c>
      <c r="G845" s="62" t="str">
        <f t="shared" si="94"/>
        <v>R</v>
      </c>
      <c r="H845" s="62" t="str">
        <f t="shared" si="95"/>
        <v>L</v>
      </c>
      <c r="I845" s="62">
        <f t="shared" si="96"/>
        <v>20</v>
      </c>
      <c r="J845" s="62">
        <f t="shared" si="97"/>
        <v>5</v>
      </c>
      <c r="K845" s="81">
        <v>2.1715683470354687E-4</v>
      </c>
      <c r="L845" s="2" t="s">
        <v>6887</v>
      </c>
      <c r="M845" s="2" t="s">
        <v>14095</v>
      </c>
      <c r="N845" s="60" t="s">
        <v>6797</v>
      </c>
      <c r="O845" s="66" t="s">
        <v>9322</v>
      </c>
      <c r="P845" s="67" t="s">
        <v>2878</v>
      </c>
      <c r="Q845" s="67" t="s">
        <v>2637</v>
      </c>
      <c r="R845" s="67" t="s">
        <v>1165</v>
      </c>
      <c r="S845" s="67"/>
      <c r="T845" s="67"/>
      <c r="U845" s="67"/>
      <c r="V845" s="67"/>
      <c r="W845" s="67"/>
      <c r="X845" s="67"/>
      <c r="Y845" s="67"/>
    </row>
    <row r="846" spans="1:25" s="2" customFormat="1" ht="16.5" customHeight="1">
      <c r="A846" s="59">
        <v>844</v>
      </c>
      <c r="B846" s="61" t="str">
        <f t="shared" si="91"/>
        <v>jq</v>
      </c>
      <c r="C846" s="61" t="s">
        <v>2422</v>
      </c>
      <c r="D846" s="2" t="s">
        <v>13544</v>
      </c>
      <c r="E846" s="61" t="str">
        <f t="shared" si="92"/>
        <v>j</v>
      </c>
      <c r="F846" s="62" t="str">
        <f t="shared" si="93"/>
        <v>q</v>
      </c>
      <c r="G846" s="62" t="str">
        <f t="shared" si="94"/>
        <v>R</v>
      </c>
      <c r="H846" s="62" t="str">
        <f t="shared" si="95"/>
        <v>L</v>
      </c>
      <c r="I846" s="62">
        <f t="shared" si="96"/>
        <v>20</v>
      </c>
      <c r="J846" s="62">
        <f t="shared" si="97"/>
        <v>1</v>
      </c>
      <c r="K846" s="81">
        <v>2.161318346596183E-4</v>
      </c>
      <c r="L846" s="2" t="s">
        <v>6887</v>
      </c>
      <c r="M846" s="2" t="s">
        <v>14083</v>
      </c>
      <c r="N846" s="60" t="s">
        <v>7092</v>
      </c>
      <c r="O846" s="66" t="s">
        <v>9163</v>
      </c>
      <c r="P846" s="67" t="s">
        <v>5807</v>
      </c>
      <c r="Q846" s="67" t="s">
        <v>6855</v>
      </c>
      <c r="R846" s="67" t="s">
        <v>6776</v>
      </c>
      <c r="S846" s="67" t="s">
        <v>3857</v>
      </c>
      <c r="T846" s="67"/>
      <c r="U846" s="67"/>
      <c r="V846" s="67"/>
      <c r="W846" s="67"/>
      <c r="X846" s="67"/>
      <c r="Y846" s="67"/>
    </row>
    <row r="847" spans="1:25" s="2" customFormat="1" ht="16.5" customHeight="1">
      <c r="A847" s="59">
        <v>845</v>
      </c>
      <c r="B847" s="61" t="str">
        <f t="shared" si="91"/>
        <v>bi</v>
      </c>
      <c r="C847" s="61" t="s">
        <v>216</v>
      </c>
      <c r="D847" s="2" t="s">
        <v>6945</v>
      </c>
      <c r="E847" s="61" t="str">
        <f t="shared" si="92"/>
        <v>b</v>
      </c>
      <c r="F847" s="62" t="str">
        <f t="shared" si="93"/>
        <v>i</v>
      </c>
      <c r="G847" s="62" t="str">
        <f t="shared" si="94"/>
        <v>L</v>
      </c>
      <c r="H847" s="62" t="str">
        <f t="shared" si="95"/>
        <v>R</v>
      </c>
      <c r="I847" s="62">
        <f t="shared" si="96"/>
        <v>15</v>
      </c>
      <c r="J847" s="62">
        <f t="shared" si="97"/>
        <v>22</v>
      </c>
      <c r="K847" s="81">
        <v>2.1560469177988361E-4</v>
      </c>
      <c r="L847" s="2" t="s">
        <v>6880</v>
      </c>
      <c r="M847" s="2" t="s">
        <v>13510</v>
      </c>
      <c r="N847" s="60" t="s">
        <v>6797</v>
      </c>
      <c r="O847" s="66" t="s">
        <v>14261</v>
      </c>
      <c r="P847" s="67" t="s">
        <v>6798</v>
      </c>
      <c r="Q847" s="67" t="s">
        <v>3256</v>
      </c>
      <c r="R847" s="67"/>
      <c r="S847" s="67"/>
      <c r="T847" s="67"/>
      <c r="U847" s="67"/>
      <c r="V847" s="67"/>
      <c r="W847" s="67"/>
      <c r="X847" s="67"/>
      <c r="Y847" s="67"/>
    </row>
    <row r="848" spans="1:25" s="2" customFormat="1" ht="16.5" customHeight="1">
      <c r="A848" s="59">
        <v>846</v>
      </c>
      <c r="B848" s="61" t="str">
        <f t="shared" si="91"/>
        <v>em</v>
      </c>
      <c r="C848" s="61" t="s">
        <v>6149</v>
      </c>
      <c r="D848" s="2" t="s">
        <v>13641</v>
      </c>
      <c r="E848" s="61" t="str">
        <f t="shared" si="92"/>
        <v>e</v>
      </c>
      <c r="F848" s="62" t="str">
        <f t="shared" si="93"/>
        <v>m</v>
      </c>
      <c r="G848" s="62" t="str">
        <f t="shared" si="94"/>
        <v>L</v>
      </c>
      <c r="H848" s="62" t="str">
        <f t="shared" si="95"/>
        <v>R</v>
      </c>
      <c r="I848" s="62">
        <f t="shared" si="96"/>
        <v>7</v>
      </c>
      <c r="J848" s="62">
        <f t="shared" si="97"/>
        <v>21</v>
      </c>
      <c r="K848" s="81">
        <v>2.1528254890893463E-4</v>
      </c>
      <c r="L848" s="2" t="s">
        <v>6885</v>
      </c>
      <c r="M848" s="2" t="s">
        <v>14110</v>
      </c>
      <c r="N848" s="60" t="s">
        <v>6873</v>
      </c>
      <c r="O848" s="66" t="s">
        <v>7545</v>
      </c>
      <c r="P848" s="67" t="s">
        <v>13494</v>
      </c>
      <c r="Q848" s="67" t="s">
        <v>1176</v>
      </c>
      <c r="R848" s="67" t="s">
        <v>1165</v>
      </c>
      <c r="S848" s="67"/>
      <c r="T848" s="67"/>
      <c r="U848" s="67"/>
      <c r="V848" s="67"/>
      <c r="W848" s="67"/>
      <c r="X848" s="67"/>
      <c r="Y848" s="67"/>
    </row>
    <row r="849" spans="1:25" s="2" customFormat="1" ht="16.5" customHeight="1">
      <c r="A849" s="59">
        <v>847</v>
      </c>
      <c r="B849" s="61" t="str">
        <f t="shared" si="91"/>
        <v>hs</v>
      </c>
      <c r="C849" s="61" t="s">
        <v>1835</v>
      </c>
      <c r="D849" s="2" t="s">
        <v>6934</v>
      </c>
      <c r="E849" s="61" t="str">
        <f t="shared" si="92"/>
        <v>h</v>
      </c>
      <c r="F849" s="62" t="str">
        <f t="shared" si="93"/>
        <v>s</v>
      </c>
      <c r="G849" s="62" t="str">
        <f t="shared" si="94"/>
        <v>R</v>
      </c>
      <c r="H849" s="62" t="str">
        <f t="shared" si="95"/>
        <v>L</v>
      </c>
      <c r="I849" s="62">
        <f t="shared" si="96"/>
        <v>17</v>
      </c>
      <c r="J849" s="62">
        <f t="shared" si="97"/>
        <v>5</v>
      </c>
      <c r="K849" s="81">
        <v>2.1495715206959224E-4</v>
      </c>
      <c r="L849" s="2" t="s">
        <v>6888</v>
      </c>
      <c r="M849" s="2" t="s">
        <v>13512</v>
      </c>
      <c r="N849" s="60" t="s">
        <v>6972</v>
      </c>
      <c r="O849" s="66" t="s">
        <v>7935</v>
      </c>
      <c r="P849" s="67" t="s">
        <v>1568</v>
      </c>
      <c r="Q849" s="67" t="s">
        <v>6177</v>
      </c>
      <c r="R849" s="67"/>
      <c r="S849" s="67"/>
      <c r="T849" s="67"/>
      <c r="U849" s="67"/>
      <c r="V849" s="67"/>
      <c r="W849" s="67"/>
      <c r="X849" s="67"/>
      <c r="Y849" s="67"/>
    </row>
    <row r="850" spans="1:25" s="2" customFormat="1" ht="16.5" customHeight="1">
      <c r="A850" s="59">
        <v>848</v>
      </c>
      <c r="B850" s="61" t="str">
        <f t="shared" si="91"/>
        <v>cp</v>
      </c>
      <c r="C850" s="61" t="s">
        <v>806</v>
      </c>
      <c r="D850" s="2" t="s">
        <v>13676</v>
      </c>
      <c r="E850" s="61" t="str">
        <f t="shared" si="92"/>
        <v>c</v>
      </c>
      <c r="F850" s="62" t="str">
        <f t="shared" si="93"/>
        <v>p</v>
      </c>
      <c r="G850" s="62" t="str">
        <f t="shared" si="94"/>
        <v>L</v>
      </c>
      <c r="H850" s="62" t="str">
        <f t="shared" si="95"/>
        <v>R</v>
      </c>
      <c r="I850" s="62">
        <f t="shared" si="96"/>
        <v>9</v>
      </c>
      <c r="J850" s="62">
        <f t="shared" si="97"/>
        <v>26</v>
      </c>
      <c r="K850" s="81">
        <v>2.1421850124428497E-4</v>
      </c>
      <c r="L850" s="2" t="s">
        <v>6882</v>
      </c>
      <c r="M850" s="2" t="s">
        <v>13536</v>
      </c>
      <c r="N850" s="60" t="s">
        <v>6972</v>
      </c>
      <c r="O850" s="66" t="s">
        <v>8653</v>
      </c>
      <c r="P850" s="67" t="s">
        <v>4548</v>
      </c>
      <c r="Q850" s="67" t="s">
        <v>6971</v>
      </c>
      <c r="R850" s="67" t="s">
        <v>4241</v>
      </c>
      <c r="S850" s="67"/>
      <c r="T850" s="67"/>
      <c r="U850" s="67"/>
      <c r="V850" s="67"/>
      <c r="W850" s="67"/>
      <c r="X850" s="67"/>
      <c r="Y850" s="67"/>
    </row>
    <row r="851" spans="1:25" s="2" customFormat="1" ht="16.5" customHeight="1">
      <c r="A851" s="59">
        <v>849</v>
      </c>
      <c r="B851" s="61" t="str">
        <f t="shared" si="91"/>
        <v>g;</v>
      </c>
      <c r="C851" s="61" t="s">
        <v>1654</v>
      </c>
      <c r="D851" s="2" t="s">
        <v>6902</v>
      </c>
      <c r="E851" s="61" t="str">
        <f t="shared" si="92"/>
        <v>g</v>
      </c>
      <c r="F851" s="62" t="str">
        <f t="shared" si="93"/>
        <v>;</v>
      </c>
      <c r="G851" s="62" t="str">
        <f t="shared" si="94"/>
        <v>L</v>
      </c>
      <c r="H851" s="62" t="str">
        <f t="shared" si="95"/>
        <v>R</v>
      </c>
      <c r="I851" s="62">
        <f t="shared" si="96"/>
        <v>14</v>
      </c>
      <c r="J851" s="62">
        <f t="shared" si="97"/>
        <v>27</v>
      </c>
      <c r="K851" s="81">
        <v>2.1415667584480993E-4</v>
      </c>
      <c r="L851" s="2" t="s">
        <v>13509</v>
      </c>
      <c r="M851" s="2" t="s">
        <v>13534</v>
      </c>
      <c r="N851" s="60" t="s">
        <v>6797</v>
      </c>
      <c r="O851" s="66" t="s">
        <v>11011</v>
      </c>
      <c r="P851" s="67" t="s">
        <v>630</v>
      </c>
      <c r="Q851" s="67" t="s">
        <v>173</v>
      </c>
      <c r="R851" s="67"/>
      <c r="S851" s="67"/>
      <c r="T851" s="67"/>
      <c r="U851" s="67"/>
      <c r="V851" s="67"/>
      <c r="W851" s="67"/>
      <c r="X851" s="67"/>
      <c r="Y851" s="67"/>
    </row>
    <row r="852" spans="1:25" s="2" customFormat="1" ht="16.5" customHeight="1">
      <c r="A852" s="59">
        <v>850</v>
      </c>
      <c r="B852" s="61" t="str">
        <f t="shared" si="91"/>
        <v>hr</v>
      </c>
      <c r="C852" s="61" t="s">
        <v>1901</v>
      </c>
      <c r="D852" s="2" t="s">
        <v>13690</v>
      </c>
      <c r="E852" s="61" t="str">
        <f t="shared" si="92"/>
        <v>h</v>
      </c>
      <c r="F852" s="62" t="str">
        <f t="shared" si="93"/>
        <v>r</v>
      </c>
      <c r="G852" s="62" t="str">
        <f t="shared" si="94"/>
        <v>R</v>
      </c>
      <c r="H852" s="62" t="str">
        <f t="shared" si="95"/>
        <v>L</v>
      </c>
      <c r="I852" s="62">
        <f t="shared" si="96"/>
        <v>17</v>
      </c>
      <c r="J852" s="62">
        <f t="shared" si="97"/>
        <v>10</v>
      </c>
      <c r="K852" s="81">
        <v>2.139516758360242E-4</v>
      </c>
      <c r="L852" s="2" t="s">
        <v>6888</v>
      </c>
      <c r="M852" s="2" t="s">
        <v>14110</v>
      </c>
      <c r="N852" s="60" t="s">
        <v>6972</v>
      </c>
      <c r="O852" s="66" t="s">
        <v>8825</v>
      </c>
      <c r="P852" s="67" t="s">
        <v>4548</v>
      </c>
      <c r="Q852" s="67" t="s">
        <v>6799</v>
      </c>
      <c r="R852" s="67" t="s">
        <v>2396</v>
      </c>
      <c r="S852" s="67" t="s">
        <v>824</v>
      </c>
      <c r="T852" s="67"/>
      <c r="U852" s="67"/>
      <c r="V852" s="67"/>
      <c r="W852" s="67"/>
      <c r="X852" s="67"/>
      <c r="Y852" s="67"/>
    </row>
    <row r="853" spans="1:25" s="2" customFormat="1" ht="16.5" customHeight="1">
      <c r="A853" s="59">
        <v>851</v>
      </c>
      <c r="B853" s="61" t="str">
        <f t="shared" si="91"/>
        <v>dm</v>
      </c>
      <c r="C853" s="61" t="s">
        <v>1081</v>
      </c>
      <c r="D853" s="2" t="s">
        <v>13682</v>
      </c>
      <c r="E853" s="61" t="str">
        <f t="shared" si="92"/>
        <v>d</v>
      </c>
      <c r="F853" s="62" t="str">
        <f t="shared" si="93"/>
        <v>m</v>
      </c>
      <c r="G853" s="62" t="str">
        <f t="shared" si="94"/>
        <v>L</v>
      </c>
      <c r="H853" s="62" t="str">
        <f t="shared" si="95"/>
        <v>R</v>
      </c>
      <c r="I853" s="62">
        <f t="shared" si="96"/>
        <v>8</v>
      </c>
      <c r="J853" s="62">
        <f t="shared" si="97"/>
        <v>21</v>
      </c>
      <c r="K853" s="81">
        <v>2.1381175519510697E-4</v>
      </c>
      <c r="L853" s="2" t="s">
        <v>13508</v>
      </c>
      <c r="M853" s="2" t="s">
        <v>14110</v>
      </c>
      <c r="N853" s="60" t="s">
        <v>7073</v>
      </c>
      <c r="O853" s="66" t="s">
        <v>9669</v>
      </c>
      <c r="P853" s="67" t="s">
        <v>4507</v>
      </c>
      <c r="Q853" s="67" t="s">
        <v>1053</v>
      </c>
      <c r="R853" s="67"/>
      <c r="S853" s="67"/>
      <c r="T853" s="67"/>
      <c r="U853" s="67"/>
      <c r="V853" s="67"/>
      <c r="W853" s="67"/>
      <c r="X853" s="67"/>
      <c r="Y853" s="67"/>
    </row>
    <row r="854" spans="1:25" s="2" customFormat="1" ht="16.5" customHeight="1">
      <c r="A854" s="59">
        <v>852</v>
      </c>
      <c r="B854" s="61" t="str">
        <f t="shared" si="91"/>
        <v>ei</v>
      </c>
      <c r="C854" s="61" t="s">
        <v>5810</v>
      </c>
      <c r="D854" s="2" t="s">
        <v>6920</v>
      </c>
      <c r="E854" s="61" t="str">
        <f t="shared" si="92"/>
        <v>e</v>
      </c>
      <c r="F854" s="62" t="str">
        <f t="shared" si="93"/>
        <v>i</v>
      </c>
      <c r="G854" s="62" t="str">
        <f t="shared" si="94"/>
        <v>L</v>
      </c>
      <c r="H854" s="62" t="str">
        <f t="shared" si="95"/>
        <v>R</v>
      </c>
      <c r="I854" s="62">
        <f t="shared" si="96"/>
        <v>7</v>
      </c>
      <c r="J854" s="62">
        <f t="shared" si="97"/>
        <v>22</v>
      </c>
      <c r="K854" s="81">
        <v>2.1314794564284846E-4</v>
      </c>
      <c r="L854" s="2" t="s">
        <v>6876</v>
      </c>
      <c r="M854" s="2" t="s">
        <v>13510</v>
      </c>
      <c r="N854" s="60" t="s">
        <v>6978</v>
      </c>
      <c r="O854" s="66" t="s">
        <v>5810</v>
      </c>
      <c r="P854" s="67" t="s">
        <v>5810</v>
      </c>
      <c r="Q854" s="67"/>
      <c r="R854" s="67"/>
      <c r="S854" s="67"/>
      <c r="T854" s="67"/>
      <c r="U854" s="67"/>
      <c r="V854" s="67"/>
      <c r="W854" s="67"/>
      <c r="X854" s="67"/>
      <c r="Y854" s="67"/>
    </row>
    <row r="855" spans="1:25" s="2" customFormat="1" ht="18" customHeight="1">
      <c r="A855" s="59">
        <v>853</v>
      </c>
      <c r="B855" s="61" t="str">
        <f t="shared" si="91"/>
        <v>dc</v>
      </c>
      <c r="C855" s="61" t="s">
        <v>1110</v>
      </c>
      <c r="D855" s="2" t="s">
        <v>13521</v>
      </c>
      <c r="E855" s="61" t="str">
        <f t="shared" si="92"/>
        <v>d</v>
      </c>
      <c r="F855" s="62" t="str">
        <f t="shared" si="93"/>
        <v>c</v>
      </c>
      <c r="G855" s="62" t="str">
        <f t="shared" si="94"/>
        <v>L</v>
      </c>
      <c r="H855" s="62" t="str">
        <f t="shared" si="95"/>
        <v>L</v>
      </c>
      <c r="I855" s="62">
        <f t="shared" si="96"/>
        <v>8</v>
      </c>
      <c r="J855" s="62">
        <f t="shared" si="97"/>
        <v>9</v>
      </c>
      <c r="K855" s="81">
        <v>2.1189842177977362E-4</v>
      </c>
      <c r="L855" s="2" t="s">
        <v>13508</v>
      </c>
      <c r="M855" s="2" t="s">
        <v>13535</v>
      </c>
      <c r="N855" s="60" t="s">
        <v>7077</v>
      </c>
      <c r="O855" s="66" t="s">
        <v>9091</v>
      </c>
      <c r="P855" s="67" t="s">
        <v>3881</v>
      </c>
      <c r="Q855" s="67" t="s">
        <v>3984</v>
      </c>
      <c r="R855" s="67" t="s">
        <v>5797</v>
      </c>
      <c r="S855" s="67"/>
      <c r="T855" s="67"/>
      <c r="U855" s="67"/>
      <c r="V855" s="67"/>
      <c r="W855" s="67"/>
      <c r="X855" s="67"/>
      <c r="Y855" s="67"/>
    </row>
    <row r="856" spans="1:25" s="2" customFormat="1" ht="16.5" customHeight="1">
      <c r="A856" s="59">
        <v>854</v>
      </c>
      <c r="B856" s="61" t="str">
        <f t="shared" si="91"/>
        <v>md</v>
      </c>
      <c r="C856" s="61" t="s">
        <v>3319</v>
      </c>
      <c r="D856" s="2" t="s">
        <v>13698</v>
      </c>
      <c r="E856" s="61" t="str">
        <f t="shared" si="92"/>
        <v>m</v>
      </c>
      <c r="F856" s="62" t="str">
        <f t="shared" si="93"/>
        <v>d</v>
      </c>
      <c r="G856" s="62" t="str">
        <f t="shared" si="94"/>
        <v>R</v>
      </c>
      <c r="H856" s="62" t="str">
        <f t="shared" si="95"/>
        <v>L</v>
      </c>
      <c r="I856" s="62">
        <f t="shared" si="96"/>
        <v>21</v>
      </c>
      <c r="J856" s="62">
        <f t="shared" si="97"/>
        <v>8</v>
      </c>
      <c r="K856" s="81">
        <v>2.0982889788155593E-4</v>
      </c>
      <c r="L856" s="2" t="s">
        <v>6877</v>
      </c>
      <c r="M856" s="2" t="s">
        <v>14463</v>
      </c>
      <c r="N856" s="60" t="s">
        <v>7238</v>
      </c>
      <c r="O856" s="66" t="s">
        <v>7584</v>
      </c>
      <c r="P856" s="67" t="s">
        <v>4241</v>
      </c>
      <c r="Q856" s="67" t="s">
        <v>6177</v>
      </c>
      <c r="R856" s="67" t="s">
        <v>3408</v>
      </c>
      <c r="S856" s="67"/>
      <c r="T856" s="67"/>
      <c r="U856" s="67"/>
      <c r="V856" s="67"/>
      <c r="W856" s="67"/>
      <c r="X856" s="67"/>
      <c r="Y856" s="67"/>
    </row>
    <row r="857" spans="1:25" s="2" customFormat="1" ht="16.5" customHeight="1">
      <c r="A857" s="59">
        <v>855</v>
      </c>
      <c r="B857" s="61" t="str">
        <f t="shared" si="91"/>
        <v>lu</v>
      </c>
      <c r="C857" s="61" t="s">
        <v>3117</v>
      </c>
      <c r="D857" s="2" t="s">
        <v>6856</v>
      </c>
      <c r="E857" s="61" t="str">
        <f t="shared" si="92"/>
        <v>l</v>
      </c>
      <c r="F857" s="62" t="str">
        <f t="shared" si="93"/>
        <v>u</v>
      </c>
      <c r="G857" s="62" t="str">
        <f t="shared" si="94"/>
        <v>R</v>
      </c>
      <c r="H857" s="62" t="str">
        <f t="shared" si="95"/>
        <v>R</v>
      </c>
      <c r="I857" s="62">
        <f t="shared" si="96"/>
        <v>25</v>
      </c>
      <c r="J857" s="62">
        <f t="shared" si="97"/>
        <v>19</v>
      </c>
      <c r="K857" s="81">
        <v>2.0871929465939834E-4</v>
      </c>
      <c r="L857" s="2" t="s">
        <v>6889</v>
      </c>
      <c r="M857" s="2" t="s">
        <v>13512</v>
      </c>
      <c r="N857" s="60" t="s">
        <v>6797</v>
      </c>
      <c r="O857" s="66" t="s">
        <v>9775</v>
      </c>
      <c r="P857" s="67" t="s">
        <v>6065</v>
      </c>
      <c r="Q857" s="67" t="s">
        <v>4241</v>
      </c>
      <c r="R857" s="67"/>
      <c r="S857" s="67"/>
      <c r="T857" s="67"/>
      <c r="U857" s="67"/>
      <c r="V857" s="67"/>
      <c r="W857" s="67"/>
      <c r="X857" s="67"/>
      <c r="Y857" s="67"/>
    </row>
    <row r="858" spans="1:25" s="2" customFormat="1" ht="16.5" customHeight="1">
      <c r="A858" s="59">
        <v>856</v>
      </c>
      <c r="B858" s="61" t="str">
        <f t="shared" si="91"/>
        <v>ts</v>
      </c>
      <c r="C858" s="61" t="s">
        <v>4941</v>
      </c>
      <c r="D858" s="2" t="s">
        <v>13612</v>
      </c>
      <c r="E858" s="61" t="str">
        <f t="shared" si="92"/>
        <v>t</v>
      </c>
      <c r="F858" s="62" t="str">
        <f t="shared" si="93"/>
        <v>s</v>
      </c>
      <c r="G858" s="62" t="str">
        <f t="shared" si="94"/>
        <v>L</v>
      </c>
      <c r="H858" s="62" t="str">
        <f t="shared" si="95"/>
        <v>L</v>
      </c>
      <c r="I858" s="62">
        <f t="shared" si="96"/>
        <v>13</v>
      </c>
      <c r="J858" s="62">
        <f t="shared" si="97"/>
        <v>5</v>
      </c>
      <c r="K858" s="81">
        <v>2.0833858035736774E-4</v>
      </c>
      <c r="L858" s="2" t="s">
        <v>6884</v>
      </c>
      <c r="M858" s="2" t="s">
        <v>14095</v>
      </c>
      <c r="N858" s="60" t="s">
        <v>6987</v>
      </c>
      <c r="O858" s="66" t="s">
        <v>12164</v>
      </c>
      <c r="P858" s="67" t="s">
        <v>1628</v>
      </c>
      <c r="Q858" s="67" t="s">
        <v>4223</v>
      </c>
      <c r="R858" s="67" t="s">
        <v>5934</v>
      </c>
      <c r="S858" s="67"/>
      <c r="T858" s="67"/>
      <c r="U858" s="67"/>
      <c r="V858" s="67"/>
      <c r="W858" s="67"/>
      <c r="X858" s="67"/>
      <c r="Y858" s="67"/>
    </row>
    <row r="859" spans="1:25" s="2" customFormat="1" ht="16.5" customHeight="1">
      <c r="A859" s="59">
        <v>857</v>
      </c>
      <c r="B859" s="61" t="str">
        <f t="shared" si="91"/>
        <v>pi</v>
      </c>
      <c r="C859" s="61" t="s">
        <v>3758</v>
      </c>
      <c r="D859" s="2" t="s">
        <v>6955</v>
      </c>
      <c r="E859" s="61" t="str">
        <f t="shared" si="92"/>
        <v>p</v>
      </c>
      <c r="F859" s="62" t="str">
        <f t="shared" si="93"/>
        <v>i</v>
      </c>
      <c r="G859" s="62" t="str">
        <f t="shared" si="94"/>
        <v>R</v>
      </c>
      <c r="H859" s="62" t="str">
        <f t="shared" si="95"/>
        <v>R</v>
      </c>
      <c r="I859" s="62">
        <f t="shared" si="96"/>
        <v>26</v>
      </c>
      <c r="J859" s="62">
        <f t="shared" si="97"/>
        <v>22</v>
      </c>
      <c r="K859" s="81">
        <v>2.0823119940038473E-4</v>
      </c>
      <c r="L859" s="2" t="s">
        <v>6881</v>
      </c>
      <c r="M859" s="2" t="s">
        <v>13510</v>
      </c>
      <c r="N859" s="60" t="s">
        <v>6874</v>
      </c>
      <c r="O859" s="66" t="s">
        <v>3758</v>
      </c>
      <c r="P859" s="67" t="s">
        <v>3758</v>
      </c>
      <c r="Q859" s="67"/>
      <c r="R859" s="67"/>
      <c r="S859" s="67"/>
      <c r="T859" s="67"/>
      <c r="U859" s="67"/>
      <c r="V859" s="67"/>
      <c r="W859" s="67"/>
      <c r="X859" s="67"/>
      <c r="Y859" s="67"/>
    </row>
    <row r="860" spans="1:25" s="2" customFormat="1" ht="16.5" customHeight="1">
      <c r="A860" s="59">
        <v>858</v>
      </c>
      <c r="B860" s="61" t="str">
        <f t="shared" si="91"/>
        <v>cp</v>
      </c>
      <c r="C860" s="61" t="s">
        <v>808</v>
      </c>
      <c r="D860" s="2" t="s">
        <v>13676</v>
      </c>
      <c r="E860" s="61" t="str">
        <f t="shared" si="92"/>
        <v>c</v>
      </c>
      <c r="F860" s="62" t="str">
        <f t="shared" si="93"/>
        <v>p</v>
      </c>
      <c r="G860" s="62" t="str">
        <f t="shared" si="94"/>
        <v>L</v>
      </c>
      <c r="H860" s="62" t="str">
        <f t="shared" si="95"/>
        <v>R</v>
      </c>
      <c r="I860" s="62">
        <f t="shared" si="96"/>
        <v>9</v>
      </c>
      <c r="J860" s="62">
        <f t="shared" si="97"/>
        <v>26</v>
      </c>
      <c r="K860" s="81">
        <v>2.0807826288589379E-4</v>
      </c>
      <c r="L860" s="2" t="s">
        <v>6882</v>
      </c>
      <c r="M860" s="2" t="s">
        <v>13536</v>
      </c>
      <c r="N860" s="60" t="s">
        <v>6972</v>
      </c>
      <c r="O860" s="66" t="s">
        <v>9476</v>
      </c>
      <c r="P860" s="67" t="s">
        <v>2324</v>
      </c>
      <c r="Q860" s="67" t="s">
        <v>6971</v>
      </c>
      <c r="R860" s="67" t="s">
        <v>4241</v>
      </c>
      <c r="S860" s="67"/>
      <c r="T860" s="67"/>
      <c r="U860" s="67"/>
      <c r="V860" s="67"/>
      <c r="W860" s="67"/>
      <c r="X860" s="67"/>
      <c r="Y860" s="67"/>
    </row>
    <row r="861" spans="1:25" s="2" customFormat="1" ht="16.5" customHeight="1">
      <c r="A861" s="59">
        <v>859</v>
      </c>
      <c r="B861" s="61" t="str">
        <f t="shared" si="91"/>
        <v>eg</v>
      </c>
      <c r="C861" s="61" t="s">
        <v>5744</v>
      </c>
      <c r="D861" s="2" t="s">
        <v>13569</v>
      </c>
      <c r="E861" s="61" t="str">
        <f t="shared" si="92"/>
        <v>e</v>
      </c>
      <c r="F861" s="62" t="str">
        <f t="shared" si="93"/>
        <v>g</v>
      </c>
      <c r="G861" s="62" t="str">
        <f t="shared" si="94"/>
        <v>L</v>
      </c>
      <c r="H861" s="62" t="str">
        <f t="shared" si="95"/>
        <v>L</v>
      </c>
      <c r="I861" s="62">
        <f t="shared" si="96"/>
        <v>7</v>
      </c>
      <c r="J861" s="62">
        <f t="shared" si="97"/>
        <v>14</v>
      </c>
      <c r="K861" s="81">
        <v>2.0794810415015685E-4</v>
      </c>
      <c r="L861" s="2" t="s">
        <v>6885</v>
      </c>
      <c r="M861" s="2" t="s">
        <v>13767</v>
      </c>
      <c r="N861" s="60" t="s">
        <v>6972</v>
      </c>
      <c r="O861" s="66" t="s">
        <v>11866</v>
      </c>
      <c r="P861" s="67" t="s">
        <v>4621</v>
      </c>
      <c r="Q861" s="67" t="s">
        <v>5737</v>
      </c>
      <c r="R861" s="67"/>
      <c r="S861" s="67"/>
      <c r="T861" s="67"/>
      <c r="U861" s="67"/>
      <c r="V861" s="67"/>
      <c r="W861" s="67"/>
      <c r="X861" s="67"/>
      <c r="Y861" s="67"/>
    </row>
    <row r="862" spans="1:25" s="2" customFormat="1" ht="16.5" customHeight="1">
      <c r="A862" s="59">
        <v>860</v>
      </c>
      <c r="B862" s="61" t="str">
        <f t="shared" si="91"/>
        <v>ma</v>
      </c>
      <c r="C862" s="61" t="s">
        <v>3205</v>
      </c>
      <c r="D862" s="2" t="s">
        <v>6868</v>
      </c>
      <c r="E862" s="61" t="str">
        <f t="shared" si="92"/>
        <v>m</v>
      </c>
      <c r="F862" s="62" t="str">
        <f t="shared" si="93"/>
        <v>a</v>
      </c>
      <c r="G862" s="62" t="str">
        <f t="shared" si="94"/>
        <v>R</v>
      </c>
      <c r="H862" s="62" t="str">
        <f t="shared" si="95"/>
        <v>L</v>
      </c>
      <c r="I862" s="62">
        <f t="shared" si="96"/>
        <v>21</v>
      </c>
      <c r="J862" s="62">
        <f t="shared" si="97"/>
        <v>2</v>
      </c>
      <c r="K862" s="81">
        <v>2.0761294540563418E-4</v>
      </c>
      <c r="L862" s="2" t="s">
        <v>6877</v>
      </c>
      <c r="M862" s="2" t="s">
        <v>6875</v>
      </c>
      <c r="N862" s="60" t="s">
        <v>6972</v>
      </c>
      <c r="O862" s="66" t="s">
        <v>10734</v>
      </c>
      <c r="P862" s="67" t="s">
        <v>3630</v>
      </c>
      <c r="Q862" s="67" t="s">
        <v>3209</v>
      </c>
      <c r="R862" s="67"/>
      <c r="S862" s="67"/>
      <c r="T862" s="67"/>
      <c r="U862" s="67"/>
      <c r="V862" s="67"/>
      <c r="W862" s="67"/>
      <c r="X862" s="67"/>
      <c r="Y862" s="67"/>
    </row>
    <row r="863" spans="1:25" s="2" customFormat="1" ht="16.5" customHeight="1">
      <c r="A863" s="59">
        <v>861</v>
      </c>
      <c r="B863" s="61" t="str">
        <f t="shared" si="91"/>
        <v>oa</v>
      </c>
      <c r="C863" s="61" t="s">
        <v>4342</v>
      </c>
      <c r="D863" s="2" t="s">
        <v>13637</v>
      </c>
      <c r="E863" s="61" t="str">
        <f t="shared" si="92"/>
        <v>o</v>
      </c>
      <c r="F863" s="62" t="str">
        <f t="shared" si="93"/>
        <v>a</v>
      </c>
      <c r="G863" s="62" t="str">
        <f t="shared" si="94"/>
        <v>R</v>
      </c>
      <c r="H863" s="62" t="str">
        <f t="shared" si="95"/>
        <v>L</v>
      </c>
      <c r="I863" s="62">
        <f t="shared" si="96"/>
        <v>24</v>
      </c>
      <c r="J863" s="62">
        <f t="shared" si="97"/>
        <v>2</v>
      </c>
      <c r="K863" s="81">
        <v>2.0678643743370447E-4</v>
      </c>
      <c r="L863" s="2" t="s">
        <v>14018</v>
      </c>
      <c r="M863" s="2" t="s">
        <v>6875</v>
      </c>
      <c r="N863" s="60" t="s">
        <v>6797</v>
      </c>
      <c r="O863" s="66" t="s">
        <v>13011</v>
      </c>
      <c r="P863" s="67" t="s">
        <v>14112</v>
      </c>
      <c r="Q863" s="67" t="s">
        <v>3474</v>
      </c>
      <c r="R863" s="67"/>
      <c r="S863" s="67"/>
      <c r="T863" s="67"/>
      <c r="U863" s="67"/>
      <c r="V863" s="67"/>
      <c r="W863" s="67"/>
      <c r="X863" s="67"/>
      <c r="Y863" s="67"/>
    </row>
    <row r="864" spans="1:25" s="2" customFormat="1" ht="16.5" customHeight="1">
      <c r="A864" s="59">
        <v>862</v>
      </c>
      <c r="B864" s="61" t="str">
        <f t="shared" si="91"/>
        <v>kg</v>
      </c>
      <c r="C864" s="61" t="s">
        <v>2574</v>
      </c>
      <c r="D864" s="2" t="s">
        <v>13733</v>
      </c>
      <c r="E864" s="61" t="str">
        <f t="shared" si="92"/>
        <v>k</v>
      </c>
      <c r="F864" s="62" t="str">
        <f t="shared" si="93"/>
        <v>g</v>
      </c>
      <c r="G864" s="62" t="str">
        <f t="shared" si="94"/>
        <v>R</v>
      </c>
      <c r="H864" s="62" t="str">
        <f t="shared" si="95"/>
        <v>L</v>
      </c>
      <c r="I864" s="62">
        <f t="shared" si="96"/>
        <v>23</v>
      </c>
      <c r="J864" s="62">
        <f t="shared" si="97"/>
        <v>14</v>
      </c>
      <c r="K864" s="81">
        <v>2.0629834217469087E-4</v>
      </c>
      <c r="L864" s="2" t="s">
        <v>6890</v>
      </c>
      <c r="M864" s="2" t="s">
        <v>13767</v>
      </c>
      <c r="N864" s="60" t="s">
        <v>6972</v>
      </c>
      <c r="O864" s="66" t="s">
        <v>8723</v>
      </c>
      <c r="P864" s="67" t="s">
        <v>4548</v>
      </c>
      <c r="Q864" s="67" t="s">
        <v>4974</v>
      </c>
      <c r="R864" s="67" t="s">
        <v>2066</v>
      </c>
      <c r="S864" s="67"/>
      <c r="T864" s="67"/>
      <c r="U864" s="67"/>
      <c r="V864" s="67"/>
      <c r="W864" s="67"/>
      <c r="X864" s="67"/>
      <c r="Y864" s="67"/>
    </row>
    <row r="865" spans="1:25" s="2" customFormat="1" ht="16.5" customHeight="1">
      <c r="A865" s="59">
        <v>863</v>
      </c>
      <c r="B865" s="61" t="str">
        <f t="shared" si="91"/>
        <v>js</v>
      </c>
      <c r="C865" s="61" t="s">
        <v>2394</v>
      </c>
      <c r="D865" s="2" t="s">
        <v>13572</v>
      </c>
      <c r="E865" s="61" t="str">
        <f t="shared" si="92"/>
        <v>j</v>
      </c>
      <c r="F865" s="62" t="str">
        <f t="shared" si="93"/>
        <v>s</v>
      </c>
      <c r="G865" s="62" t="str">
        <f t="shared" si="94"/>
        <v>R</v>
      </c>
      <c r="H865" s="62" t="str">
        <f t="shared" si="95"/>
        <v>L</v>
      </c>
      <c r="I865" s="62">
        <f t="shared" si="96"/>
        <v>20</v>
      </c>
      <c r="J865" s="62">
        <f t="shared" si="97"/>
        <v>5</v>
      </c>
      <c r="K865" s="81">
        <v>2.0618119931252758E-4</v>
      </c>
      <c r="L865" s="2" t="s">
        <v>6887</v>
      </c>
      <c r="M865" s="2" t="s">
        <v>14095</v>
      </c>
      <c r="N865" s="60" t="s">
        <v>7031</v>
      </c>
      <c r="O865" s="66" t="s">
        <v>7770</v>
      </c>
      <c r="P865" s="67" t="s">
        <v>4076</v>
      </c>
      <c r="Q865" s="67" t="s">
        <v>6799</v>
      </c>
      <c r="R865" s="67" t="s">
        <v>6797</v>
      </c>
      <c r="S865" s="67" t="s">
        <v>6772</v>
      </c>
      <c r="T865" s="67"/>
      <c r="U865" s="67"/>
      <c r="V865" s="67"/>
      <c r="W865" s="67"/>
      <c r="X865" s="67"/>
      <c r="Y865" s="67"/>
    </row>
    <row r="866" spans="1:25" s="2" customFormat="1" ht="16.5" customHeight="1">
      <c r="A866" s="59">
        <v>864</v>
      </c>
      <c r="B866" s="61" t="str">
        <f t="shared" si="91"/>
        <v>gj</v>
      </c>
      <c r="C866" s="61" t="s">
        <v>1452</v>
      </c>
      <c r="D866" s="2" t="s">
        <v>6911</v>
      </c>
      <c r="E866" s="61" t="str">
        <f t="shared" si="92"/>
        <v>g</v>
      </c>
      <c r="F866" s="62" t="str">
        <f t="shared" si="93"/>
        <v>j</v>
      </c>
      <c r="G866" s="62" t="str">
        <f t="shared" si="94"/>
        <v>L</v>
      </c>
      <c r="H866" s="62" t="str">
        <f t="shared" si="95"/>
        <v>R</v>
      </c>
      <c r="I866" s="62">
        <f t="shared" si="96"/>
        <v>14</v>
      </c>
      <c r="J866" s="62">
        <f t="shared" si="97"/>
        <v>20</v>
      </c>
      <c r="K866" s="81">
        <v>2.0534492943541762E-4</v>
      </c>
      <c r="L866" s="2" t="s">
        <v>13509</v>
      </c>
      <c r="M866" s="2" t="s">
        <v>6840</v>
      </c>
      <c r="N866" s="60" t="s">
        <v>6972</v>
      </c>
      <c r="O866" s="66" t="s">
        <v>8722</v>
      </c>
      <c r="P866" s="67" t="s">
        <v>4548</v>
      </c>
      <c r="Q866" s="67" t="s">
        <v>1445</v>
      </c>
      <c r="R866" s="67"/>
      <c r="S866" s="67"/>
      <c r="T866" s="67"/>
      <c r="U866" s="67"/>
      <c r="V866" s="67"/>
      <c r="W866" s="67"/>
      <c r="X866" s="67"/>
      <c r="Y866" s="67"/>
    </row>
    <row r="867" spans="1:25" s="2" customFormat="1" ht="16.5" customHeight="1">
      <c r="A867" s="59">
        <v>865</v>
      </c>
      <c r="B867" s="61" t="str">
        <f t="shared" si="91"/>
        <v>oj</v>
      </c>
      <c r="C867" s="61" t="s">
        <v>4420</v>
      </c>
      <c r="D867" s="2" t="s">
        <v>13616</v>
      </c>
      <c r="E867" s="61" t="str">
        <f t="shared" si="92"/>
        <v>o</v>
      </c>
      <c r="F867" s="62" t="str">
        <f t="shared" si="93"/>
        <v>j</v>
      </c>
      <c r="G867" s="62" t="str">
        <f t="shared" si="94"/>
        <v>R</v>
      </c>
      <c r="H867" s="62" t="str">
        <f t="shared" si="95"/>
        <v>R</v>
      </c>
      <c r="I867" s="62">
        <f t="shared" si="96"/>
        <v>24</v>
      </c>
      <c r="J867" s="62">
        <f t="shared" si="97"/>
        <v>20</v>
      </c>
      <c r="K867" s="81">
        <v>2.0526032625718858E-4</v>
      </c>
      <c r="L867" s="2" t="s">
        <v>14018</v>
      </c>
      <c r="M867" s="2" t="s">
        <v>6840</v>
      </c>
      <c r="N867" s="60" t="s">
        <v>6972</v>
      </c>
      <c r="O867" s="66" t="s">
        <v>13148</v>
      </c>
      <c r="P867" s="67" t="s">
        <v>4641</v>
      </c>
      <c r="Q867" s="67" t="s">
        <v>881</v>
      </c>
      <c r="R867" s="67" t="s">
        <v>2637</v>
      </c>
      <c r="S867" s="67"/>
      <c r="T867" s="67"/>
      <c r="U867" s="67"/>
      <c r="V867" s="67"/>
      <c r="W867" s="67"/>
      <c r="X867" s="67"/>
      <c r="Y867" s="67"/>
    </row>
    <row r="868" spans="1:25" s="2" customFormat="1" ht="16.5" customHeight="1">
      <c r="A868" s="59">
        <v>866</v>
      </c>
      <c r="B868" s="61" t="str">
        <f t="shared" si="91"/>
        <v>hs</v>
      </c>
      <c r="C868" s="61" t="s">
        <v>1838</v>
      </c>
      <c r="D868" s="2" t="s">
        <v>6934</v>
      </c>
      <c r="E868" s="61" t="str">
        <f t="shared" si="92"/>
        <v>h</v>
      </c>
      <c r="F868" s="62" t="str">
        <f t="shared" si="93"/>
        <v>s</v>
      </c>
      <c r="G868" s="62" t="str">
        <f t="shared" si="94"/>
        <v>R</v>
      </c>
      <c r="H868" s="62" t="str">
        <f t="shared" si="95"/>
        <v>L</v>
      </c>
      <c r="I868" s="62">
        <f t="shared" si="96"/>
        <v>17</v>
      </c>
      <c r="J868" s="62">
        <f t="shared" si="97"/>
        <v>5</v>
      </c>
      <c r="K868" s="81">
        <v>2.0500326275410809E-4</v>
      </c>
      <c r="L868" s="2" t="s">
        <v>6888</v>
      </c>
      <c r="M868" s="2" t="s">
        <v>13512</v>
      </c>
      <c r="N868" s="60" t="s">
        <v>6979</v>
      </c>
      <c r="O868" s="66" t="s">
        <v>11712</v>
      </c>
      <c r="P868" s="67" t="s">
        <v>4621</v>
      </c>
      <c r="Q868" s="67" t="s">
        <v>1568</v>
      </c>
      <c r="R868" s="67" t="s">
        <v>6177</v>
      </c>
      <c r="S868" s="67"/>
      <c r="T868" s="67"/>
      <c r="U868" s="67"/>
      <c r="V868" s="67"/>
      <c r="W868" s="67"/>
      <c r="X868" s="67"/>
      <c r="Y868" s="67"/>
    </row>
    <row r="869" spans="1:25" s="2" customFormat="1" ht="16.5" customHeight="1">
      <c r="A869" s="59">
        <v>867</v>
      </c>
      <c r="B869" s="61" t="str">
        <f t="shared" si="91"/>
        <v>ea</v>
      </c>
      <c r="C869" s="61" t="s">
        <v>5638</v>
      </c>
      <c r="D869" s="2" t="s">
        <v>6952</v>
      </c>
      <c r="E869" s="61" t="str">
        <f t="shared" si="92"/>
        <v>e</v>
      </c>
      <c r="F869" s="62" t="str">
        <f t="shared" si="93"/>
        <v>a</v>
      </c>
      <c r="G869" s="62" t="str">
        <f t="shared" si="94"/>
        <v>L</v>
      </c>
      <c r="H869" s="62" t="str">
        <f t="shared" si="95"/>
        <v>L</v>
      </c>
      <c r="I869" s="62">
        <f t="shared" si="96"/>
        <v>7</v>
      </c>
      <c r="J869" s="62">
        <f t="shared" si="97"/>
        <v>2</v>
      </c>
      <c r="K869" s="81">
        <v>2.0422556430807975E-4</v>
      </c>
      <c r="L869" s="2" t="s">
        <v>6885</v>
      </c>
      <c r="M869" s="2" t="s">
        <v>6875</v>
      </c>
      <c r="N869" s="60" t="s">
        <v>13375</v>
      </c>
      <c r="O869" s="66" t="s">
        <v>12375</v>
      </c>
      <c r="P869" s="67" t="s">
        <v>506</v>
      </c>
      <c r="Q869" s="67" t="s">
        <v>4989</v>
      </c>
      <c r="R869" s="67" t="s">
        <v>6776</v>
      </c>
      <c r="S869" s="67"/>
      <c r="T869" s="67"/>
      <c r="U869" s="67"/>
      <c r="V869" s="67"/>
      <c r="W869" s="67"/>
      <c r="X869" s="67"/>
      <c r="Y869" s="67"/>
    </row>
    <row r="870" spans="1:25" s="2" customFormat="1" ht="16.5" customHeight="1">
      <c r="A870" s="59">
        <v>868</v>
      </c>
      <c r="B870" s="61" t="str">
        <f t="shared" si="91"/>
        <v>ls</v>
      </c>
      <c r="C870" s="61" t="s">
        <v>3018</v>
      </c>
      <c r="D870" s="2" t="s">
        <v>13635</v>
      </c>
      <c r="E870" s="61" t="str">
        <f t="shared" si="92"/>
        <v>l</v>
      </c>
      <c r="F870" s="62" t="str">
        <f t="shared" si="93"/>
        <v>s</v>
      </c>
      <c r="G870" s="62" t="str">
        <f t="shared" si="94"/>
        <v>R</v>
      </c>
      <c r="H870" s="62" t="str">
        <f t="shared" si="95"/>
        <v>L</v>
      </c>
      <c r="I870" s="62">
        <f t="shared" si="96"/>
        <v>25</v>
      </c>
      <c r="J870" s="62">
        <f t="shared" si="97"/>
        <v>5</v>
      </c>
      <c r="K870" s="81">
        <v>2.0400754842572034E-4</v>
      </c>
      <c r="L870" s="2" t="s">
        <v>6889</v>
      </c>
      <c r="M870" s="2" t="s">
        <v>14095</v>
      </c>
      <c r="N870" s="60" t="s">
        <v>6797</v>
      </c>
      <c r="O870" s="66" t="s">
        <v>13033</v>
      </c>
      <c r="P870" s="67" t="s">
        <v>2075</v>
      </c>
      <c r="Q870" s="67" t="s">
        <v>1993</v>
      </c>
      <c r="R870" s="67"/>
      <c r="S870" s="67"/>
      <c r="T870" s="67"/>
      <c r="U870" s="67"/>
      <c r="V870" s="67"/>
      <c r="W870" s="67"/>
      <c r="X870" s="67"/>
      <c r="Y870" s="67"/>
    </row>
    <row r="871" spans="1:25" s="2" customFormat="1" ht="16.5" customHeight="1">
      <c r="A871" s="59">
        <v>869</v>
      </c>
      <c r="B871" s="61" t="str">
        <f t="shared" si="91"/>
        <v>pw</v>
      </c>
      <c r="C871" s="61" t="s">
        <v>3791</v>
      </c>
      <c r="D871" s="2" t="s">
        <v>13678</v>
      </c>
      <c r="E871" s="61" t="str">
        <f t="shared" si="92"/>
        <v>p</v>
      </c>
      <c r="F871" s="62" t="str">
        <f t="shared" si="93"/>
        <v>w</v>
      </c>
      <c r="G871" s="62" t="str">
        <f t="shared" si="94"/>
        <v>R</v>
      </c>
      <c r="H871" s="62" t="str">
        <f t="shared" si="95"/>
        <v>L</v>
      </c>
      <c r="I871" s="62">
        <f t="shared" si="96"/>
        <v>26</v>
      </c>
      <c r="J871" s="62">
        <f t="shared" si="97"/>
        <v>4</v>
      </c>
      <c r="K871" s="81">
        <v>2.0392945318427815E-4</v>
      </c>
      <c r="L871" s="2" t="s">
        <v>6881</v>
      </c>
      <c r="M871" s="2" t="s">
        <v>6916</v>
      </c>
      <c r="N871" s="60" t="s">
        <v>13882</v>
      </c>
      <c r="O871" s="66" t="s">
        <v>14309</v>
      </c>
      <c r="P871" s="67" t="s">
        <v>6798</v>
      </c>
      <c r="Q871" s="67" t="s">
        <v>1854</v>
      </c>
      <c r="R871" s="67" t="s">
        <v>6975</v>
      </c>
      <c r="S871" s="67"/>
      <c r="T871" s="67"/>
      <c r="U871" s="67"/>
      <c r="V871" s="67"/>
      <c r="W871" s="67"/>
      <c r="X871" s="67"/>
      <c r="Y871" s="67"/>
    </row>
    <row r="872" spans="1:25" s="2" customFormat="1" ht="16.5" customHeight="1">
      <c r="A872" s="59">
        <v>870</v>
      </c>
      <c r="B872" s="61" t="str">
        <f t="shared" si="91"/>
        <v>go</v>
      </c>
      <c r="C872" s="61" t="s">
        <v>1545</v>
      </c>
      <c r="D872" s="2" t="s">
        <v>13663</v>
      </c>
      <c r="E872" s="61" t="str">
        <f t="shared" si="92"/>
        <v>g</v>
      </c>
      <c r="F872" s="62" t="str">
        <f t="shared" si="93"/>
        <v>o</v>
      </c>
      <c r="G872" s="62" t="str">
        <f t="shared" si="94"/>
        <v>L</v>
      </c>
      <c r="H872" s="62" t="str">
        <f t="shared" si="95"/>
        <v>R</v>
      </c>
      <c r="I872" s="62">
        <f t="shared" si="96"/>
        <v>14</v>
      </c>
      <c r="J872" s="62">
        <f t="shared" si="97"/>
        <v>24</v>
      </c>
      <c r="K872" s="81">
        <v>2.0376024682782011E-4</v>
      </c>
      <c r="L872" s="2" t="s">
        <v>13509</v>
      </c>
      <c r="M872" s="2" t="s">
        <v>6960</v>
      </c>
      <c r="N872" s="60" t="s">
        <v>7132</v>
      </c>
      <c r="O872" s="66" t="s">
        <v>9030</v>
      </c>
      <c r="P872" s="67" t="s">
        <v>173</v>
      </c>
      <c r="Q872" s="67" t="s">
        <v>143</v>
      </c>
      <c r="R872" s="67" t="s">
        <v>4640</v>
      </c>
      <c r="S872" s="67"/>
      <c r="T872" s="67"/>
      <c r="U872" s="67"/>
      <c r="V872" s="67"/>
      <c r="W872" s="67"/>
      <c r="X872" s="67"/>
      <c r="Y872" s="67"/>
    </row>
    <row r="873" spans="1:25" s="2" customFormat="1" ht="16.5" customHeight="1">
      <c r="A873" s="59">
        <v>871</v>
      </c>
      <c r="B873" s="61" t="str">
        <f t="shared" si="91"/>
        <v>qi</v>
      </c>
      <c r="C873" s="61" t="s">
        <v>3941</v>
      </c>
      <c r="D873" s="2" t="s">
        <v>6935</v>
      </c>
      <c r="E873" s="61" t="str">
        <f t="shared" si="92"/>
        <v>q</v>
      </c>
      <c r="F873" s="62" t="str">
        <f t="shared" si="93"/>
        <v>i</v>
      </c>
      <c r="G873" s="62" t="str">
        <f t="shared" si="94"/>
        <v>L</v>
      </c>
      <c r="H873" s="62" t="str">
        <f t="shared" si="95"/>
        <v>R</v>
      </c>
      <c r="I873" s="62">
        <f t="shared" si="96"/>
        <v>1</v>
      </c>
      <c r="J873" s="62">
        <f t="shared" si="97"/>
        <v>22</v>
      </c>
      <c r="K873" s="81">
        <v>2.0333397696828154E-4</v>
      </c>
      <c r="L873" s="2" t="s">
        <v>13511</v>
      </c>
      <c r="M873" s="2" t="s">
        <v>13510</v>
      </c>
      <c r="N873" s="60" t="s">
        <v>6972</v>
      </c>
      <c r="O873" s="66" t="s">
        <v>12004</v>
      </c>
      <c r="P873" s="67" t="s">
        <v>4621</v>
      </c>
      <c r="Q873" s="67" t="s">
        <v>3936</v>
      </c>
      <c r="R873" s="67"/>
      <c r="S873" s="67"/>
      <c r="T873" s="67"/>
      <c r="U873" s="67"/>
      <c r="V873" s="67"/>
      <c r="W873" s="67"/>
      <c r="X873" s="67"/>
      <c r="Y873" s="67"/>
    </row>
    <row r="874" spans="1:25" s="2" customFormat="1" ht="16.5" customHeight="1">
      <c r="A874" s="59">
        <v>872</v>
      </c>
      <c r="B874" s="61" t="str">
        <f t="shared" si="91"/>
        <v>js</v>
      </c>
      <c r="C874" s="61" t="s">
        <v>2388</v>
      </c>
      <c r="D874" s="2" t="s">
        <v>13572</v>
      </c>
      <c r="E874" s="61" t="str">
        <f t="shared" si="92"/>
        <v>j</v>
      </c>
      <c r="F874" s="62" t="str">
        <f t="shared" si="93"/>
        <v>s</v>
      </c>
      <c r="G874" s="62" t="str">
        <f t="shared" si="94"/>
        <v>R</v>
      </c>
      <c r="H874" s="62" t="str">
        <f t="shared" si="95"/>
        <v>L</v>
      </c>
      <c r="I874" s="62">
        <f t="shared" si="96"/>
        <v>20</v>
      </c>
      <c r="J874" s="62">
        <f t="shared" si="97"/>
        <v>5</v>
      </c>
      <c r="K874" s="81">
        <v>2.0273850075228496E-4</v>
      </c>
      <c r="L874" s="2" t="s">
        <v>6887</v>
      </c>
      <c r="M874" s="2" t="s">
        <v>14095</v>
      </c>
      <c r="N874" s="60" t="s">
        <v>6797</v>
      </c>
      <c r="O874" s="66" t="s">
        <v>9348</v>
      </c>
      <c r="P874" s="67" t="s">
        <v>5918</v>
      </c>
      <c r="Q874" s="67" t="s">
        <v>1165</v>
      </c>
      <c r="R874" s="67"/>
      <c r="S874" s="67"/>
      <c r="T874" s="67"/>
      <c r="U874" s="67"/>
      <c r="V874" s="67"/>
      <c r="W874" s="67"/>
      <c r="X874" s="67"/>
      <c r="Y874" s="67"/>
    </row>
    <row r="875" spans="1:25" s="2" customFormat="1" ht="16.5" customHeight="1">
      <c r="A875" s="59">
        <v>873</v>
      </c>
      <c r="B875" s="61" t="str">
        <f t="shared" si="91"/>
        <v>rp</v>
      </c>
      <c r="C875" s="61" t="s">
        <v>4296</v>
      </c>
      <c r="D875" s="2" t="s">
        <v>13664</v>
      </c>
      <c r="E875" s="61" t="str">
        <f t="shared" si="92"/>
        <v>r</v>
      </c>
      <c r="F875" s="62" t="str">
        <f t="shared" si="93"/>
        <v>p</v>
      </c>
      <c r="G875" s="62" t="str">
        <f t="shared" si="94"/>
        <v>L</v>
      </c>
      <c r="H875" s="62" t="str">
        <f t="shared" si="95"/>
        <v>R</v>
      </c>
      <c r="I875" s="62">
        <f t="shared" si="96"/>
        <v>10</v>
      </c>
      <c r="J875" s="62">
        <f t="shared" si="97"/>
        <v>26</v>
      </c>
      <c r="K875" s="81">
        <v>2.0247167534402419E-4</v>
      </c>
      <c r="L875" s="2" t="s">
        <v>6891</v>
      </c>
      <c r="M875" s="2" t="s">
        <v>13536</v>
      </c>
      <c r="N875" s="60" t="s">
        <v>13877</v>
      </c>
      <c r="O875" s="66" t="s">
        <v>14386</v>
      </c>
      <c r="P875" s="67" t="s">
        <v>426</v>
      </c>
      <c r="Q875" s="67" t="s">
        <v>6966</v>
      </c>
      <c r="R875" s="67" t="s">
        <v>2637</v>
      </c>
      <c r="S875" s="67"/>
      <c r="T875" s="67"/>
      <c r="U875" s="67"/>
      <c r="V875" s="67"/>
      <c r="W875" s="67"/>
      <c r="X875" s="67"/>
      <c r="Y875" s="67"/>
    </row>
    <row r="876" spans="1:25" s="2" customFormat="1" ht="16.5" customHeight="1">
      <c r="A876" s="59">
        <v>874</v>
      </c>
      <c r="B876" s="61" t="str">
        <f t="shared" si="91"/>
        <v>us</v>
      </c>
      <c r="C876" s="61" t="s">
        <v>6580</v>
      </c>
      <c r="D876" s="2" t="s">
        <v>13615</v>
      </c>
      <c r="E876" s="61" t="str">
        <f t="shared" si="92"/>
        <v>u</v>
      </c>
      <c r="F876" s="62" t="str">
        <f t="shared" si="93"/>
        <v>s</v>
      </c>
      <c r="G876" s="62" t="str">
        <f t="shared" si="94"/>
        <v>R</v>
      </c>
      <c r="H876" s="62" t="str">
        <f t="shared" si="95"/>
        <v>L</v>
      </c>
      <c r="I876" s="62">
        <f t="shared" si="96"/>
        <v>19</v>
      </c>
      <c r="J876" s="62">
        <f t="shared" si="97"/>
        <v>5</v>
      </c>
      <c r="K876" s="81">
        <v>2.016777070560287E-4</v>
      </c>
      <c r="L876" s="2" t="s">
        <v>13537</v>
      </c>
      <c r="M876" s="2" t="s">
        <v>13512</v>
      </c>
      <c r="N876" s="60" t="s">
        <v>6973</v>
      </c>
      <c r="O876" s="66" t="s">
        <v>9958</v>
      </c>
      <c r="P876" s="67" t="s">
        <v>4508</v>
      </c>
      <c r="Q876" s="67" t="s">
        <v>722</v>
      </c>
      <c r="R876" s="67"/>
      <c r="S876" s="67"/>
      <c r="T876" s="67"/>
      <c r="U876" s="67"/>
      <c r="V876" s="67"/>
      <c r="W876" s="67"/>
      <c r="X876" s="67"/>
      <c r="Y876" s="67"/>
    </row>
    <row r="877" spans="1:25" s="2" customFormat="1" ht="16.5" customHeight="1">
      <c r="A877" s="59">
        <v>875</v>
      </c>
      <c r="B877" s="61" t="str">
        <f t="shared" si="91"/>
        <v>tn</v>
      </c>
      <c r="C877" s="61" t="s">
        <v>4823</v>
      </c>
      <c r="D877" s="2" t="s">
        <v>13703</v>
      </c>
      <c r="E877" s="61" t="str">
        <f t="shared" si="92"/>
        <v>t</v>
      </c>
      <c r="F877" s="62" t="str">
        <f t="shared" si="93"/>
        <v>n</v>
      </c>
      <c r="G877" s="62" t="str">
        <f t="shared" si="94"/>
        <v>L</v>
      </c>
      <c r="H877" s="62" t="str">
        <f t="shared" si="95"/>
        <v>R</v>
      </c>
      <c r="I877" s="62">
        <f t="shared" si="96"/>
        <v>13</v>
      </c>
      <c r="J877" s="62">
        <f t="shared" si="97"/>
        <v>18</v>
      </c>
      <c r="K877" s="81">
        <v>2.0136207212186657E-4</v>
      </c>
      <c r="L877" s="2" t="s">
        <v>6884</v>
      </c>
      <c r="M877" s="2" t="s">
        <v>6841</v>
      </c>
      <c r="N877" s="60" t="s">
        <v>6972</v>
      </c>
      <c r="O877" s="66" t="s">
        <v>8629</v>
      </c>
      <c r="P877" s="67" t="s">
        <v>4548</v>
      </c>
      <c r="Q877" s="67" t="s">
        <v>6964</v>
      </c>
      <c r="R877" s="67" t="s">
        <v>3474</v>
      </c>
      <c r="S877" s="67"/>
      <c r="T877" s="67"/>
      <c r="U877" s="67"/>
      <c r="V877" s="67"/>
      <c r="W877" s="67"/>
      <c r="X877" s="67"/>
      <c r="Y877" s="67"/>
    </row>
    <row r="878" spans="1:25" s="2" customFormat="1" ht="16.5" customHeight="1">
      <c r="A878" s="59">
        <v>876</v>
      </c>
      <c r="B878" s="61" t="str">
        <f t="shared" si="91"/>
        <v>lg</v>
      </c>
      <c r="C878" s="61" t="s">
        <v>2948</v>
      </c>
      <c r="D878" s="2" t="s">
        <v>13579</v>
      </c>
      <c r="E878" s="61" t="str">
        <f t="shared" si="92"/>
        <v>l</v>
      </c>
      <c r="F878" s="62" t="str">
        <f t="shared" si="93"/>
        <v>g</v>
      </c>
      <c r="G878" s="62" t="str">
        <f t="shared" si="94"/>
        <v>R</v>
      </c>
      <c r="H878" s="62" t="str">
        <f t="shared" si="95"/>
        <v>L</v>
      </c>
      <c r="I878" s="62">
        <f t="shared" si="96"/>
        <v>25</v>
      </c>
      <c r="J878" s="62">
        <f t="shared" si="97"/>
        <v>14</v>
      </c>
      <c r="K878" s="81">
        <v>2.0127096100685071E-4</v>
      </c>
      <c r="L878" s="2" t="s">
        <v>6889</v>
      </c>
      <c r="M878" s="2" t="s">
        <v>14461</v>
      </c>
      <c r="N878" s="60" t="s">
        <v>6972</v>
      </c>
      <c r="O878" s="66" t="s">
        <v>12528</v>
      </c>
      <c r="P878" s="67" t="s">
        <v>3348</v>
      </c>
      <c r="Q878" s="67" t="s">
        <v>6776</v>
      </c>
      <c r="R878" s="67" t="s">
        <v>1498</v>
      </c>
      <c r="S878" s="67"/>
      <c r="T878" s="67"/>
      <c r="U878" s="67"/>
      <c r="V878" s="67"/>
      <c r="W878" s="67"/>
      <c r="X878" s="67"/>
      <c r="Y878" s="67"/>
    </row>
    <row r="879" spans="1:25" s="2" customFormat="1" ht="16.5" customHeight="1">
      <c r="A879" s="59">
        <v>877</v>
      </c>
      <c r="B879" s="61" t="str">
        <f t="shared" si="91"/>
        <v>lf</v>
      </c>
      <c r="C879" s="61" t="s">
        <v>2816</v>
      </c>
      <c r="D879" s="2" t="s">
        <v>13653</v>
      </c>
      <c r="E879" s="61" t="str">
        <f t="shared" si="92"/>
        <v>l</v>
      </c>
      <c r="F879" s="62" t="str">
        <f t="shared" si="93"/>
        <v>f</v>
      </c>
      <c r="G879" s="62" t="str">
        <f t="shared" si="94"/>
        <v>R</v>
      </c>
      <c r="H879" s="62" t="str">
        <f t="shared" si="95"/>
        <v>L</v>
      </c>
      <c r="I879" s="62">
        <f t="shared" si="96"/>
        <v>25</v>
      </c>
      <c r="J879" s="62">
        <f t="shared" si="97"/>
        <v>11</v>
      </c>
      <c r="K879" s="81">
        <v>2.0113429433432691E-4</v>
      </c>
      <c r="L879" s="2" t="s">
        <v>6889</v>
      </c>
      <c r="M879" s="2" t="s">
        <v>6816</v>
      </c>
      <c r="N879" s="60" t="s">
        <v>6797</v>
      </c>
      <c r="O879" s="66" t="s">
        <v>12853</v>
      </c>
      <c r="P879" s="67" t="s">
        <v>6096</v>
      </c>
      <c r="Q879" s="67" t="s">
        <v>4903</v>
      </c>
      <c r="R879" s="67"/>
      <c r="S879" s="67"/>
      <c r="T879" s="67"/>
      <c r="U879" s="67"/>
      <c r="V879" s="67"/>
      <c r="W879" s="67"/>
      <c r="X879" s="67"/>
      <c r="Y879" s="67"/>
    </row>
    <row r="880" spans="1:25" s="2" customFormat="1" ht="16.5" customHeight="1">
      <c r="A880" s="59">
        <v>878</v>
      </c>
      <c r="B880" s="61" t="str">
        <f t="shared" si="91"/>
        <v>lk</v>
      </c>
      <c r="C880" s="61" t="s">
        <v>2838</v>
      </c>
      <c r="D880" s="2" t="s">
        <v>13650</v>
      </c>
      <c r="E880" s="61" t="str">
        <f t="shared" si="92"/>
        <v>l</v>
      </c>
      <c r="F880" s="62" t="str">
        <f t="shared" si="93"/>
        <v>k</v>
      </c>
      <c r="G880" s="62" t="str">
        <f t="shared" si="94"/>
        <v>R</v>
      </c>
      <c r="H880" s="62" t="str">
        <f t="shared" si="95"/>
        <v>R</v>
      </c>
      <c r="I880" s="62">
        <f t="shared" si="96"/>
        <v>25</v>
      </c>
      <c r="J880" s="62">
        <f t="shared" si="97"/>
        <v>23</v>
      </c>
      <c r="K880" s="81">
        <v>2.0096183400947543E-4</v>
      </c>
      <c r="L880" s="2" t="s">
        <v>6889</v>
      </c>
      <c r="M880" s="2" t="s">
        <v>14463</v>
      </c>
      <c r="N880" s="60" t="s">
        <v>6972</v>
      </c>
      <c r="O880" s="66" t="s">
        <v>11945</v>
      </c>
      <c r="P880" s="67" t="s">
        <v>323</v>
      </c>
      <c r="Q880" s="67" t="s">
        <v>14108</v>
      </c>
      <c r="R880" s="67" t="s">
        <v>14114</v>
      </c>
      <c r="S880" s="67"/>
      <c r="T880" s="67"/>
      <c r="U880" s="67"/>
      <c r="V880" s="67"/>
      <c r="W880" s="67"/>
      <c r="X880" s="67"/>
      <c r="Y880" s="67"/>
    </row>
    <row r="881" spans="1:25" s="2" customFormat="1" ht="16.5" customHeight="1">
      <c r="A881" s="59">
        <v>879</v>
      </c>
      <c r="B881" s="61" t="str">
        <f t="shared" si="91"/>
        <v>kb</v>
      </c>
      <c r="C881" s="61" t="s">
        <v>2727</v>
      </c>
      <c r="D881" s="2" t="s">
        <v>13768</v>
      </c>
      <c r="E881" s="61" t="str">
        <f t="shared" si="92"/>
        <v>k</v>
      </c>
      <c r="F881" s="62" t="str">
        <f t="shared" si="93"/>
        <v>b</v>
      </c>
      <c r="G881" s="62" t="str">
        <f t="shared" si="94"/>
        <v>R</v>
      </c>
      <c r="H881" s="62" t="str">
        <f t="shared" si="95"/>
        <v>L</v>
      </c>
      <c r="I881" s="62">
        <f t="shared" si="96"/>
        <v>23</v>
      </c>
      <c r="J881" s="62">
        <f t="shared" si="97"/>
        <v>15</v>
      </c>
      <c r="K881" s="81">
        <v>2.0083492924213189E-4</v>
      </c>
      <c r="L881" s="2" t="s">
        <v>6890</v>
      </c>
      <c r="M881" s="2" t="s">
        <v>13536</v>
      </c>
      <c r="N881" s="60" t="s">
        <v>13813</v>
      </c>
      <c r="O881" s="66" t="s">
        <v>8846</v>
      </c>
      <c r="P881" s="67" t="s">
        <v>4548</v>
      </c>
      <c r="Q881" s="67" t="s">
        <v>1628</v>
      </c>
      <c r="R881" s="67"/>
      <c r="S881" s="67"/>
      <c r="T881" s="67"/>
      <c r="U881" s="67"/>
      <c r="V881" s="67"/>
      <c r="W881" s="67"/>
      <c r="X881" s="67"/>
      <c r="Y881" s="67"/>
    </row>
    <row r="882" spans="1:25" s="2" customFormat="1" ht="16.5" customHeight="1">
      <c r="A882" s="59">
        <v>880</v>
      </c>
      <c r="B882" s="61" t="str">
        <f t="shared" si="91"/>
        <v>hx</v>
      </c>
      <c r="C882" s="61" t="s">
        <v>1878</v>
      </c>
      <c r="D882" s="2" t="s">
        <v>13694</v>
      </c>
      <c r="E882" s="61" t="str">
        <f t="shared" si="92"/>
        <v>h</v>
      </c>
      <c r="F882" s="62" t="str">
        <f t="shared" si="93"/>
        <v>x</v>
      </c>
      <c r="G882" s="62" t="str">
        <f t="shared" si="94"/>
        <v>R</v>
      </c>
      <c r="H882" s="62" t="str">
        <f t="shared" si="95"/>
        <v>L</v>
      </c>
      <c r="I882" s="62">
        <f t="shared" si="96"/>
        <v>17</v>
      </c>
      <c r="J882" s="62">
        <f t="shared" si="97"/>
        <v>6</v>
      </c>
      <c r="K882" s="81">
        <v>2.0008000857485751E-4</v>
      </c>
      <c r="L882" s="2" t="s">
        <v>6888</v>
      </c>
      <c r="M882" s="2" t="s">
        <v>14096</v>
      </c>
      <c r="N882" s="60" t="s">
        <v>6972</v>
      </c>
      <c r="O882" s="66" t="s">
        <v>11328</v>
      </c>
      <c r="P882" s="67" t="s">
        <v>5478</v>
      </c>
      <c r="Q882" s="67" t="s">
        <v>378</v>
      </c>
      <c r="R882" s="67"/>
      <c r="S882" s="67"/>
      <c r="T882" s="67"/>
      <c r="U882" s="67"/>
      <c r="V882" s="67"/>
      <c r="W882" s="67"/>
      <c r="X882" s="67"/>
      <c r="Y882" s="67"/>
    </row>
    <row r="883" spans="1:25" s="2" customFormat="1" ht="16.5" customHeight="1">
      <c r="A883" s="59">
        <v>881</v>
      </c>
      <c r="B883" s="61" t="str">
        <f t="shared" si="91"/>
        <v>bu</v>
      </c>
      <c r="C883" s="61" t="s">
        <v>375</v>
      </c>
      <c r="D883" s="2" t="s">
        <v>6921</v>
      </c>
      <c r="E883" s="61" t="str">
        <f t="shared" si="92"/>
        <v>b</v>
      </c>
      <c r="F883" s="62" t="str">
        <f t="shared" si="93"/>
        <v>u</v>
      </c>
      <c r="G883" s="62" t="str">
        <f t="shared" si="94"/>
        <v>L</v>
      </c>
      <c r="H883" s="62" t="str">
        <f t="shared" si="95"/>
        <v>R</v>
      </c>
      <c r="I883" s="62">
        <f t="shared" si="96"/>
        <v>15</v>
      </c>
      <c r="J883" s="62">
        <f t="shared" si="97"/>
        <v>19</v>
      </c>
      <c r="K883" s="81">
        <v>1.9919167520345276E-4</v>
      </c>
      <c r="L883" s="2" t="s">
        <v>6880</v>
      </c>
      <c r="M883" s="2" t="s">
        <v>13512</v>
      </c>
      <c r="N883" s="60" t="s">
        <v>6972</v>
      </c>
      <c r="O883" s="66" t="s">
        <v>13207</v>
      </c>
      <c r="P883" s="67" t="s">
        <v>5808</v>
      </c>
      <c r="Q883" s="67" t="s">
        <v>373</v>
      </c>
      <c r="R883" s="67"/>
      <c r="S883" s="67"/>
      <c r="T883" s="67"/>
      <c r="U883" s="67"/>
      <c r="V883" s="67"/>
      <c r="W883" s="67"/>
      <c r="X883" s="67"/>
      <c r="Y883" s="67"/>
    </row>
    <row r="884" spans="1:25" s="2" customFormat="1" ht="16.5" customHeight="1">
      <c r="A884" s="59">
        <v>882</v>
      </c>
      <c r="B884" s="61" t="str">
        <f t="shared" si="91"/>
        <v>wi</v>
      </c>
      <c r="C884" s="61" t="s">
        <v>5139</v>
      </c>
      <c r="D884" s="2" t="s">
        <v>13558</v>
      </c>
      <c r="E884" s="61" t="str">
        <f t="shared" si="92"/>
        <v>w</v>
      </c>
      <c r="F884" s="62" t="str">
        <f t="shared" si="93"/>
        <v>i</v>
      </c>
      <c r="G884" s="62" t="str">
        <f t="shared" si="94"/>
        <v>L</v>
      </c>
      <c r="H884" s="62" t="str">
        <f t="shared" si="95"/>
        <v>R</v>
      </c>
      <c r="I884" s="62">
        <f t="shared" si="96"/>
        <v>4</v>
      </c>
      <c r="J884" s="62">
        <f t="shared" si="97"/>
        <v>22</v>
      </c>
      <c r="K884" s="81">
        <v>1.9904524662574868E-4</v>
      </c>
      <c r="L884" s="2" t="s">
        <v>6804</v>
      </c>
      <c r="M884" s="2" t="s">
        <v>6816</v>
      </c>
      <c r="N884" s="60" t="s">
        <v>6972</v>
      </c>
      <c r="O884" s="66" t="s">
        <v>10974</v>
      </c>
      <c r="P884" s="67" t="s">
        <v>2637</v>
      </c>
      <c r="Q884" s="67" t="s">
        <v>5137</v>
      </c>
      <c r="R884" s="67"/>
      <c r="S884" s="67"/>
      <c r="T884" s="67"/>
      <c r="U884" s="67"/>
      <c r="V884" s="67"/>
      <c r="W884" s="67"/>
      <c r="X884" s="67"/>
      <c r="Y884" s="67"/>
    </row>
    <row r="885" spans="1:25" s="2" customFormat="1" ht="16.5" customHeight="1">
      <c r="A885" s="59">
        <v>883</v>
      </c>
      <c r="B885" s="61" t="str">
        <f t="shared" si="91"/>
        <v>le</v>
      </c>
      <c r="C885" s="61" t="s">
        <v>2814</v>
      </c>
      <c r="D885" s="2" t="s">
        <v>6830</v>
      </c>
      <c r="E885" s="61" t="str">
        <f t="shared" si="92"/>
        <v>l</v>
      </c>
      <c r="F885" s="62" t="str">
        <f t="shared" si="93"/>
        <v>e</v>
      </c>
      <c r="G885" s="62" t="str">
        <f t="shared" si="94"/>
        <v>R</v>
      </c>
      <c r="H885" s="62" t="str">
        <f t="shared" si="95"/>
        <v>L</v>
      </c>
      <c r="I885" s="62">
        <f t="shared" si="96"/>
        <v>25</v>
      </c>
      <c r="J885" s="62">
        <f t="shared" si="97"/>
        <v>7</v>
      </c>
      <c r="K885" s="81">
        <v>1.9857992914548903E-4</v>
      </c>
      <c r="L885" s="2" t="s">
        <v>6889</v>
      </c>
      <c r="M885" s="2" t="s">
        <v>6876</v>
      </c>
      <c r="N885" s="60" t="s">
        <v>6972</v>
      </c>
      <c r="O885" s="66" t="s">
        <v>13107</v>
      </c>
      <c r="P885" s="67" t="s">
        <v>1474</v>
      </c>
      <c r="Q885" s="67" t="s">
        <v>2875</v>
      </c>
      <c r="R885" s="67"/>
      <c r="S885" s="67"/>
      <c r="T885" s="67"/>
      <c r="U885" s="67"/>
      <c r="V885" s="67"/>
      <c r="W885" s="67"/>
      <c r="X885" s="67"/>
      <c r="Y885" s="67"/>
    </row>
    <row r="886" spans="1:25" s="2" customFormat="1" ht="16.5" customHeight="1">
      <c r="A886" s="59">
        <v>884</v>
      </c>
      <c r="B886" s="61" t="str">
        <f t="shared" si="91"/>
        <v>fu</v>
      </c>
      <c r="C886" s="61" t="s">
        <v>1301</v>
      </c>
      <c r="D886" s="2" t="s">
        <v>6946</v>
      </c>
      <c r="E886" s="61" t="str">
        <f t="shared" si="92"/>
        <v>f</v>
      </c>
      <c r="F886" s="62" t="str">
        <f t="shared" si="93"/>
        <v>u</v>
      </c>
      <c r="G886" s="62" t="str">
        <f t="shared" si="94"/>
        <v>L</v>
      </c>
      <c r="H886" s="62" t="str">
        <f t="shared" si="95"/>
        <v>R</v>
      </c>
      <c r="I886" s="62">
        <f t="shared" si="96"/>
        <v>11</v>
      </c>
      <c r="J886" s="62">
        <f t="shared" si="97"/>
        <v>19</v>
      </c>
      <c r="K886" s="81">
        <v>1.9813413547558993E-4</v>
      </c>
      <c r="L886" s="2" t="s">
        <v>6886</v>
      </c>
      <c r="M886" s="2" t="s">
        <v>13512</v>
      </c>
      <c r="N886" s="60" t="s">
        <v>6972</v>
      </c>
      <c r="O886" s="66" t="s">
        <v>11460</v>
      </c>
      <c r="P886" s="67" t="s">
        <v>4221</v>
      </c>
      <c r="Q886" s="67" t="s">
        <v>1512</v>
      </c>
      <c r="R886" s="67" t="s">
        <v>14504</v>
      </c>
      <c r="S886" s="67"/>
      <c r="T886" s="67"/>
      <c r="U886" s="67"/>
      <c r="V886" s="67"/>
      <c r="W886" s="67"/>
      <c r="X886" s="67"/>
      <c r="Y886" s="67"/>
    </row>
    <row r="887" spans="1:25" s="2" customFormat="1" ht="16.5" customHeight="1">
      <c r="A887" s="59">
        <v>885</v>
      </c>
      <c r="B887" s="61" t="str">
        <f t="shared" si="91"/>
        <v>js</v>
      </c>
      <c r="C887" s="61" t="s">
        <v>2361</v>
      </c>
      <c r="D887" s="2" t="s">
        <v>13572</v>
      </c>
      <c r="E887" s="61" t="str">
        <f t="shared" si="92"/>
        <v>j</v>
      </c>
      <c r="F887" s="62" t="str">
        <f t="shared" si="93"/>
        <v>s</v>
      </c>
      <c r="G887" s="62" t="str">
        <f t="shared" si="94"/>
        <v>R</v>
      </c>
      <c r="H887" s="62" t="str">
        <f t="shared" si="95"/>
        <v>L</v>
      </c>
      <c r="I887" s="62">
        <f t="shared" si="96"/>
        <v>20</v>
      </c>
      <c r="J887" s="62">
        <f t="shared" si="97"/>
        <v>5</v>
      </c>
      <c r="K887" s="81">
        <v>1.9800397673985296E-4</v>
      </c>
      <c r="L887" s="2" t="s">
        <v>6887</v>
      </c>
      <c r="M887" s="2" t="s">
        <v>14095</v>
      </c>
      <c r="N887" s="60" t="s">
        <v>7036</v>
      </c>
      <c r="O887" s="66" t="s">
        <v>11240</v>
      </c>
      <c r="P887" s="67" t="s">
        <v>5478</v>
      </c>
      <c r="Q887" s="67" t="s">
        <v>1445</v>
      </c>
      <c r="R887" s="67" t="s">
        <v>5431</v>
      </c>
      <c r="S887" s="67"/>
      <c r="T887" s="67"/>
      <c r="U887" s="67"/>
      <c r="V887" s="67"/>
      <c r="W887" s="67"/>
      <c r="X887" s="67"/>
      <c r="Y887" s="67"/>
    </row>
    <row r="888" spans="1:25" s="2" customFormat="1" ht="16.5" customHeight="1">
      <c r="A888" s="59">
        <v>886</v>
      </c>
      <c r="B888" s="61" t="str">
        <f t="shared" si="91"/>
        <v>jv</v>
      </c>
      <c r="C888" s="61" t="s">
        <v>2456</v>
      </c>
      <c r="D888" s="2" t="s">
        <v>14017</v>
      </c>
      <c r="E888" s="61" t="str">
        <f t="shared" si="92"/>
        <v>j</v>
      </c>
      <c r="F888" s="62" t="str">
        <f t="shared" si="93"/>
        <v>v</v>
      </c>
      <c r="G888" s="62" t="str">
        <f t="shared" si="94"/>
        <v>R</v>
      </c>
      <c r="H888" s="62" t="str">
        <f t="shared" si="95"/>
        <v>L</v>
      </c>
      <c r="I888" s="62">
        <f t="shared" si="96"/>
        <v>20</v>
      </c>
      <c r="J888" s="62">
        <f t="shared" si="97"/>
        <v>12</v>
      </c>
      <c r="K888" s="81">
        <v>1.9796818308752531E-4</v>
      </c>
      <c r="L888" s="2" t="s">
        <v>6887</v>
      </c>
      <c r="M888" s="2" t="s">
        <v>13513</v>
      </c>
      <c r="N888" s="60" t="s">
        <v>6982</v>
      </c>
      <c r="O888" s="66" t="s">
        <v>9188</v>
      </c>
      <c r="P888" s="67" t="s">
        <v>1213</v>
      </c>
      <c r="Q888" s="67" t="s">
        <v>6769</v>
      </c>
      <c r="R888" s="67"/>
      <c r="S888" s="67"/>
      <c r="T888" s="67"/>
      <c r="U888" s="67"/>
      <c r="V888" s="67"/>
      <c r="W888" s="67"/>
      <c r="X888" s="67"/>
      <c r="Y888" s="67"/>
    </row>
    <row r="889" spans="1:25" s="2" customFormat="1" ht="16.5" customHeight="1">
      <c r="A889" s="59">
        <v>887</v>
      </c>
      <c r="B889" s="61" t="str">
        <f t="shared" si="91"/>
        <v>jd</v>
      </c>
      <c r="C889" s="61" t="s">
        <v>2044</v>
      </c>
      <c r="D889" s="2" t="s">
        <v>6811</v>
      </c>
      <c r="E889" s="61" t="str">
        <f t="shared" si="92"/>
        <v>j</v>
      </c>
      <c r="F889" s="62" t="str">
        <f t="shared" si="93"/>
        <v>d</v>
      </c>
      <c r="G889" s="62" t="str">
        <f t="shared" si="94"/>
        <v>R</v>
      </c>
      <c r="H889" s="62" t="str">
        <f t="shared" si="95"/>
        <v>L</v>
      </c>
      <c r="I889" s="62">
        <f t="shared" si="96"/>
        <v>20</v>
      </c>
      <c r="J889" s="62">
        <f t="shared" si="97"/>
        <v>8</v>
      </c>
      <c r="K889" s="81">
        <v>1.9757119894352757E-4</v>
      </c>
      <c r="L889" s="2" t="s">
        <v>6887</v>
      </c>
      <c r="M889" s="2" t="s">
        <v>13510</v>
      </c>
      <c r="N889" s="60" t="s">
        <v>6797</v>
      </c>
      <c r="O889" s="66" t="s">
        <v>12304</v>
      </c>
      <c r="P889" s="67" t="s">
        <v>4513</v>
      </c>
      <c r="Q889" s="67" t="s">
        <v>2637</v>
      </c>
      <c r="R889" s="67"/>
      <c r="S889" s="67"/>
      <c r="T889" s="67"/>
      <c r="U889" s="67"/>
      <c r="V889" s="67"/>
      <c r="W889" s="67"/>
      <c r="X889" s="67"/>
      <c r="Y889" s="67"/>
    </row>
    <row r="890" spans="1:25" s="2" customFormat="1" ht="16.5" customHeight="1">
      <c r="A890" s="59">
        <v>888</v>
      </c>
      <c r="B890" s="61" t="str">
        <f t="shared" si="91"/>
        <v>cy</v>
      </c>
      <c r="C890" s="61" t="s">
        <v>432</v>
      </c>
      <c r="D890" s="2" t="s">
        <v>6808</v>
      </c>
      <c r="E890" s="61" t="str">
        <f t="shared" si="92"/>
        <v>c</v>
      </c>
      <c r="F890" s="62" t="str">
        <f t="shared" si="93"/>
        <v>y</v>
      </c>
      <c r="G890" s="62" t="str">
        <f t="shared" si="94"/>
        <v>L</v>
      </c>
      <c r="H890" s="62" t="str">
        <f t="shared" si="95"/>
        <v>R</v>
      </c>
      <c r="I890" s="62">
        <f t="shared" si="96"/>
        <v>9</v>
      </c>
      <c r="J890" s="62">
        <f t="shared" si="97"/>
        <v>16</v>
      </c>
      <c r="K890" s="81">
        <v>1.973727068715287E-4</v>
      </c>
      <c r="L890" s="2" t="s">
        <v>6882</v>
      </c>
      <c r="M890" s="2" t="s">
        <v>6876</v>
      </c>
      <c r="N890" s="60" t="s">
        <v>6979</v>
      </c>
      <c r="O890" s="66" t="s">
        <v>11773</v>
      </c>
      <c r="P890" s="67" t="s">
        <v>4621</v>
      </c>
      <c r="Q890" s="67" t="s">
        <v>173</v>
      </c>
      <c r="R890" s="67" t="s">
        <v>882</v>
      </c>
      <c r="S890" s="67"/>
      <c r="T890" s="67"/>
      <c r="U890" s="67"/>
      <c r="V890" s="67"/>
      <c r="W890" s="67"/>
      <c r="X890" s="67"/>
      <c r="Y890" s="67"/>
    </row>
    <row r="891" spans="1:25" s="2" customFormat="1" ht="16.5" customHeight="1">
      <c r="A891" s="59">
        <v>889</v>
      </c>
      <c r="B891" s="61" t="str">
        <f t="shared" si="91"/>
        <v>lr</v>
      </c>
      <c r="C891" s="61" t="s">
        <v>3167</v>
      </c>
      <c r="D891" s="2" t="s">
        <v>13686</v>
      </c>
      <c r="E891" s="61" t="str">
        <f t="shared" si="92"/>
        <v>l</v>
      </c>
      <c r="F891" s="62" t="str">
        <f t="shared" si="93"/>
        <v>r</v>
      </c>
      <c r="G891" s="62" t="str">
        <f t="shared" si="94"/>
        <v>R</v>
      </c>
      <c r="H891" s="62" t="str">
        <f t="shared" si="95"/>
        <v>L</v>
      </c>
      <c r="I891" s="62">
        <f t="shared" si="96"/>
        <v>25</v>
      </c>
      <c r="J891" s="62">
        <f t="shared" si="97"/>
        <v>10</v>
      </c>
      <c r="K891" s="81">
        <v>1.9708961162130082E-4</v>
      </c>
      <c r="L891" s="2" t="s">
        <v>6889</v>
      </c>
      <c r="M891" s="2" t="s">
        <v>14110</v>
      </c>
      <c r="N891" s="60" t="s">
        <v>6972</v>
      </c>
      <c r="O891" s="66" t="s">
        <v>8611</v>
      </c>
      <c r="P891" s="67" t="s">
        <v>4427</v>
      </c>
      <c r="Q891" s="67" t="s">
        <v>6766</v>
      </c>
      <c r="R891" s="67"/>
      <c r="S891" s="67"/>
      <c r="T891" s="67"/>
      <c r="U891" s="67"/>
      <c r="V891" s="67"/>
      <c r="W891" s="67"/>
      <c r="X891" s="67"/>
      <c r="Y891" s="67"/>
    </row>
    <row r="892" spans="1:25" s="2" customFormat="1" ht="16.5" customHeight="1">
      <c r="A892" s="59">
        <v>890</v>
      </c>
      <c r="B892" s="61" t="str">
        <f t="shared" si="91"/>
        <v>fn</v>
      </c>
      <c r="C892" s="61" t="s">
        <v>1208</v>
      </c>
      <c r="D892" s="2" t="s">
        <v>6863</v>
      </c>
      <c r="E892" s="61" t="str">
        <f t="shared" si="92"/>
        <v>f</v>
      </c>
      <c r="F892" s="62" t="str">
        <f t="shared" si="93"/>
        <v>n</v>
      </c>
      <c r="G892" s="62" t="str">
        <f t="shared" si="94"/>
        <v>L</v>
      </c>
      <c r="H892" s="62" t="str">
        <f t="shared" si="95"/>
        <v>R</v>
      </c>
      <c r="I892" s="62">
        <f t="shared" si="96"/>
        <v>11</v>
      </c>
      <c r="J892" s="62">
        <f t="shared" si="97"/>
        <v>18</v>
      </c>
      <c r="K892" s="81">
        <v>1.9699524653789152E-4</v>
      </c>
      <c r="L892" s="2" t="s">
        <v>6886</v>
      </c>
      <c r="M892" s="2" t="s">
        <v>6841</v>
      </c>
      <c r="N892" s="60" t="s">
        <v>13813</v>
      </c>
      <c r="O892" s="66" t="s">
        <v>14350</v>
      </c>
      <c r="P892" s="67" t="s">
        <v>4493</v>
      </c>
      <c r="Q892" s="67" t="s">
        <v>6807</v>
      </c>
      <c r="R892" s="67" t="s">
        <v>6041</v>
      </c>
      <c r="S892" s="67"/>
      <c r="T892" s="67"/>
      <c r="U892" s="67"/>
      <c r="V892" s="67"/>
      <c r="W892" s="67"/>
      <c r="X892" s="67"/>
      <c r="Y892" s="67"/>
    </row>
    <row r="893" spans="1:25" s="2" customFormat="1" ht="16.5" customHeight="1">
      <c r="A893" s="59">
        <v>891</v>
      </c>
      <c r="B893" s="61" t="str">
        <f t="shared" si="91"/>
        <v>nz</v>
      </c>
      <c r="C893" s="61" t="s">
        <v>3598</v>
      </c>
      <c r="D893" s="2" t="s">
        <v>6828</v>
      </c>
      <c r="E893" s="61" t="str">
        <f t="shared" si="92"/>
        <v>n</v>
      </c>
      <c r="F893" s="62" t="str">
        <f t="shared" si="93"/>
        <v>z</v>
      </c>
      <c r="G893" s="62" t="str">
        <f t="shared" si="94"/>
        <v>R</v>
      </c>
      <c r="H893" s="62" t="str">
        <f t="shared" si="95"/>
        <v>L</v>
      </c>
      <c r="I893" s="62">
        <f t="shared" si="96"/>
        <v>18</v>
      </c>
      <c r="J893" s="62">
        <f t="shared" si="97"/>
        <v>3</v>
      </c>
      <c r="K893" s="81">
        <v>1.9693342113841645E-4</v>
      </c>
      <c r="L893" s="2" t="s">
        <v>6878</v>
      </c>
      <c r="M893" s="2" t="s">
        <v>13530</v>
      </c>
      <c r="N893" s="60" t="s">
        <v>7254</v>
      </c>
      <c r="O893" s="66" t="s">
        <v>11536</v>
      </c>
      <c r="P893" s="67" t="s">
        <v>4221</v>
      </c>
      <c r="Q893" s="67" t="s">
        <v>6799</v>
      </c>
      <c r="R893" s="67" t="s">
        <v>5431</v>
      </c>
      <c r="S893" s="67" t="s">
        <v>5479</v>
      </c>
      <c r="T893" s="67"/>
      <c r="U893" s="67"/>
      <c r="V893" s="67"/>
      <c r="W893" s="67"/>
      <c r="X893" s="67"/>
      <c r="Y893" s="67"/>
    </row>
    <row r="894" spans="1:25" s="2" customFormat="1" ht="16.5" customHeight="1">
      <c r="A894" s="59">
        <v>892</v>
      </c>
      <c r="B894" s="61" t="str">
        <f t="shared" si="91"/>
        <v>kx</v>
      </c>
      <c r="C894" s="61" t="s">
        <v>2662</v>
      </c>
      <c r="D894" s="2" t="s">
        <v>13623</v>
      </c>
      <c r="E894" s="61" t="str">
        <f t="shared" si="92"/>
        <v>k</v>
      </c>
      <c r="F894" s="62" t="str">
        <f t="shared" si="93"/>
        <v>x</v>
      </c>
      <c r="G894" s="62" t="str">
        <f t="shared" si="94"/>
        <v>R</v>
      </c>
      <c r="H894" s="62" t="str">
        <f t="shared" si="95"/>
        <v>L</v>
      </c>
      <c r="I894" s="62">
        <f t="shared" si="96"/>
        <v>23</v>
      </c>
      <c r="J894" s="62">
        <f t="shared" si="97"/>
        <v>6</v>
      </c>
      <c r="K894" s="81">
        <v>1.968976274860888E-4</v>
      </c>
      <c r="L894" s="2" t="s">
        <v>6890</v>
      </c>
      <c r="M894" s="2" t="s">
        <v>14096</v>
      </c>
      <c r="N894" s="60" t="s">
        <v>6972</v>
      </c>
      <c r="O894" s="66" t="s">
        <v>12157</v>
      </c>
      <c r="P894" s="67" t="s">
        <v>4989</v>
      </c>
      <c r="Q894" s="67" t="s">
        <v>14019</v>
      </c>
      <c r="R894" s="67"/>
      <c r="S894" s="67"/>
      <c r="T894" s="67"/>
      <c r="U894" s="67"/>
      <c r="V894" s="67"/>
      <c r="W894" s="67"/>
      <c r="X894" s="67"/>
      <c r="Y894" s="67"/>
    </row>
    <row r="895" spans="1:25" s="2" customFormat="1" ht="16.5" customHeight="1">
      <c r="A895" s="59">
        <v>893</v>
      </c>
      <c r="B895" s="61" t="str">
        <f t="shared" si="91"/>
        <v>ld</v>
      </c>
      <c r="C895" s="61" t="s">
        <v>2880</v>
      </c>
      <c r="D895" s="2" t="s">
        <v>6831</v>
      </c>
      <c r="E895" s="61" t="str">
        <f t="shared" si="92"/>
        <v>l</v>
      </c>
      <c r="F895" s="62" t="str">
        <f t="shared" si="93"/>
        <v>d</v>
      </c>
      <c r="G895" s="62" t="str">
        <f t="shared" si="94"/>
        <v>R</v>
      </c>
      <c r="H895" s="62" t="str">
        <f t="shared" si="95"/>
        <v>L</v>
      </c>
      <c r="I895" s="62">
        <f t="shared" si="96"/>
        <v>25</v>
      </c>
      <c r="J895" s="62">
        <f t="shared" si="97"/>
        <v>8</v>
      </c>
      <c r="K895" s="81">
        <v>1.9603532586183142E-4</v>
      </c>
      <c r="L895" s="2" t="s">
        <v>6889</v>
      </c>
      <c r="M895" s="2" t="s">
        <v>13510</v>
      </c>
      <c r="N895" s="60" t="s">
        <v>7240</v>
      </c>
      <c r="O895" s="66" t="s">
        <v>9100</v>
      </c>
      <c r="P895" s="67" t="s">
        <v>5807</v>
      </c>
      <c r="Q895" s="67" t="s">
        <v>2396</v>
      </c>
      <c r="R895" s="67" t="s">
        <v>6776</v>
      </c>
      <c r="S895" s="67" t="s">
        <v>2396</v>
      </c>
      <c r="T895" s="67" t="s">
        <v>6776</v>
      </c>
      <c r="U895" s="67"/>
      <c r="V895" s="67"/>
      <c r="W895" s="67"/>
      <c r="X895" s="67"/>
      <c r="Y895" s="67"/>
    </row>
    <row r="896" spans="1:25" s="2" customFormat="1" ht="16.5" customHeight="1">
      <c r="A896" s="59">
        <v>894</v>
      </c>
      <c r="B896" s="61" t="str">
        <f t="shared" si="91"/>
        <v>zp</v>
      </c>
      <c r="C896" s="61" t="s">
        <v>6747</v>
      </c>
      <c r="D896" s="2" t="s">
        <v>6917</v>
      </c>
      <c r="E896" s="61" t="str">
        <f t="shared" si="92"/>
        <v>z</v>
      </c>
      <c r="F896" s="62" t="str">
        <f t="shared" si="93"/>
        <v>p</v>
      </c>
      <c r="G896" s="62" t="str">
        <f t="shared" si="94"/>
        <v>L</v>
      </c>
      <c r="H896" s="62" t="str">
        <f t="shared" si="95"/>
        <v>R</v>
      </c>
      <c r="I896" s="62">
        <f t="shared" si="96"/>
        <v>3</v>
      </c>
      <c r="J896" s="62">
        <f t="shared" si="97"/>
        <v>26</v>
      </c>
      <c r="K896" s="81">
        <v>1.956643734649811E-4</v>
      </c>
      <c r="L896" s="2" t="s">
        <v>6883</v>
      </c>
      <c r="M896" s="2" t="s">
        <v>13536</v>
      </c>
      <c r="N896" s="60" t="s">
        <v>6874</v>
      </c>
      <c r="O896" s="66" t="s">
        <v>14442</v>
      </c>
      <c r="P896" s="67" t="s">
        <v>6966</v>
      </c>
      <c r="Q896" s="67" t="s">
        <v>1511</v>
      </c>
      <c r="R896" s="67"/>
      <c r="S896" s="67"/>
      <c r="T896" s="67"/>
      <c r="U896" s="67"/>
      <c r="V896" s="67"/>
      <c r="W896" s="67"/>
      <c r="X896" s="67"/>
      <c r="Y896" s="67"/>
    </row>
    <row r="897" spans="1:25" s="2" customFormat="1" ht="16.5" customHeight="1">
      <c r="A897" s="59">
        <v>895</v>
      </c>
      <c r="B897" s="61" t="str">
        <f t="shared" si="91"/>
        <v>uv</v>
      </c>
      <c r="C897" s="61" t="s">
        <v>6632</v>
      </c>
      <c r="D897" s="2" t="s">
        <v>13704</v>
      </c>
      <c r="E897" s="61" t="str">
        <f t="shared" si="92"/>
        <v>u</v>
      </c>
      <c r="F897" s="62" t="str">
        <f t="shared" si="93"/>
        <v>v</v>
      </c>
      <c r="G897" s="62" t="str">
        <f t="shared" si="94"/>
        <v>R</v>
      </c>
      <c r="H897" s="62" t="str">
        <f t="shared" si="95"/>
        <v>L</v>
      </c>
      <c r="I897" s="62">
        <f t="shared" si="96"/>
        <v>19</v>
      </c>
      <c r="J897" s="62">
        <f t="shared" si="97"/>
        <v>12</v>
      </c>
      <c r="K897" s="81">
        <v>1.9520556392150828E-4</v>
      </c>
      <c r="L897" s="2" t="s">
        <v>13537</v>
      </c>
      <c r="M897" s="2" t="s">
        <v>13534</v>
      </c>
      <c r="N897" s="60" t="s">
        <v>6973</v>
      </c>
      <c r="O897" s="66" t="s">
        <v>12273</v>
      </c>
      <c r="P897" s="67" t="s">
        <v>6965</v>
      </c>
      <c r="Q897" s="67" t="s">
        <v>722</v>
      </c>
      <c r="R897" s="67"/>
      <c r="S897" s="67"/>
      <c r="T897" s="67"/>
      <c r="U897" s="67"/>
      <c r="V897" s="67"/>
      <c r="W897" s="67"/>
      <c r="X897" s="67"/>
      <c r="Y897" s="67"/>
    </row>
    <row r="898" spans="1:25" s="2" customFormat="1" ht="16.5" customHeight="1">
      <c r="A898" s="59">
        <v>896</v>
      </c>
      <c r="B898" s="61" t="str">
        <f t="shared" si="91"/>
        <v>df</v>
      </c>
      <c r="C898" s="61" t="s">
        <v>904</v>
      </c>
      <c r="D898" s="2" t="s">
        <v>13619</v>
      </c>
      <c r="E898" s="61" t="str">
        <f t="shared" si="92"/>
        <v>d</v>
      </c>
      <c r="F898" s="62" t="str">
        <f t="shared" si="93"/>
        <v>f</v>
      </c>
      <c r="G898" s="62" t="str">
        <f t="shared" si="94"/>
        <v>L</v>
      </c>
      <c r="H898" s="62" t="str">
        <f t="shared" si="95"/>
        <v>L</v>
      </c>
      <c r="I898" s="62">
        <f t="shared" si="96"/>
        <v>8</v>
      </c>
      <c r="J898" s="62">
        <f t="shared" si="97"/>
        <v>11</v>
      </c>
      <c r="K898" s="81">
        <v>1.942716749925956E-4</v>
      </c>
      <c r="L898" s="2" t="s">
        <v>13508</v>
      </c>
      <c r="M898" s="2" t="s">
        <v>14463</v>
      </c>
      <c r="N898" s="60" t="s">
        <v>7238</v>
      </c>
      <c r="O898" s="66" t="s">
        <v>10347</v>
      </c>
      <c r="P898" s="67" t="s">
        <v>6764</v>
      </c>
      <c r="Q898" s="67" t="s">
        <v>1053</v>
      </c>
      <c r="R898" s="67"/>
      <c r="S898" s="67"/>
      <c r="T898" s="67"/>
      <c r="U898" s="67"/>
      <c r="V898" s="67"/>
      <c r="W898" s="67"/>
      <c r="X898" s="67"/>
      <c r="Y898" s="67"/>
    </row>
    <row r="899" spans="1:25" s="2" customFormat="1" ht="16.5" customHeight="1">
      <c r="A899" s="59">
        <v>897</v>
      </c>
      <c r="B899" s="61" t="str">
        <f t="shared" ref="B899:B962" si="98">VLOOKUP(D899,sp,2,FALSE)</f>
        <v>za</v>
      </c>
      <c r="C899" s="61" t="s">
        <v>6216</v>
      </c>
      <c r="D899" s="2" t="s">
        <v>6959</v>
      </c>
      <c r="E899" s="61" t="str">
        <f t="shared" ref="E899:E962" si="99">LEFT(B899,1)</f>
        <v>z</v>
      </c>
      <c r="F899" s="62" t="str">
        <f t="shared" ref="F899:F962" si="100">RIGHT(B899,1)</f>
        <v>a</v>
      </c>
      <c r="G899" s="62" t="str">
        <f t="shared" si="94"/>
        <v>L</v>
      </c>
      <c r="H899" s="62" t="str">
        <f t="shared" si="95"/>
        <v>L</v>
      </c>
      <c r="I899" s="62">
        <f t="shared" si="96"/>
        <v>3</v>
      </c>
      <c r="J899" s="62">
        <f t="shared" si="97"/>
        <v>2</v>
      </c>
      <c r="K899" s="81">
        <v>1.9409921466774412E-4</v>
      </c>
      <c r="L899" s="2" t="s">
        <v>6883</v>
      </c>
      <c r="M899" s="2" t="s">
        <v>6875</v>
      </c>
      <c r="N899" s="60" t="s">
        <v>6797</v>
      </c>
      <c r="O899" s="66" t="s">
        <v>11136</v>
      </c>
      <c r="P899" s="67" t="s">
        <v>2409</v>
      </c>
      <c r="Q899" s="67" t="s">
        <v>3474</v>
      </c>
      <c r="R899" s="67"/>
      <c r="S899" s="67"/>
      <c r="T899" s="67"/>
      <c r="U899" s="67"/>
      <c r="V899" s="67"/>
      <c r="W899" s="67"/>
      <c r="X899" s="67"/>
      <c r="Y899" s="67"/>
    </row>
    <row r="900" spans="1:25" s="2" customFormat="1" ht="16.5" customHeight="1">
      <c r="A900" s="59">
        <v>898</v>
      </c>
      <c r="B900" s="61" t="str">
        <f t="shared" si="98"/>
        <v>zu</v>
      </c>
      <c r="C900" s="61" t="s">
        <v>6730</v>
      </c>
      <c r="D900" s="2" t="s">
        <v>6940</v>
      </c>
      <c r="E900" s="61" t="str">
        <f t="shared" si="99"/>
        <v>z</v>
      </c>
      <c r="F900" s="62" t="str">
        <f t="shared" si="100"/>
        <v>u</v>
      </c>
      <c r="G900" s="62" t="str">
        <f t="shared" ref="G900:G963" si="101">IF(FIND(E900,"qwertasdfgzxcvbyuiophjkl;nm")&lt;15.5,"L","R")</f>
        <v>L</v>
      </c>
      <c r="H900" s="62" t="str">
        <f t="shared" ref="H900:H963" si="102">IF(FIND(F900,"qwertasdfgzxcvbyuiophjkl;nm")&lt;15.5,"L","R")</f>
        <v>R</v>
      </c>
      <c r="I900" s="62">
        <f t="shared" ref="I900:I963" si="103">FIND(E900,$I$1)</f>
        <v>3</v>
      </c>
      <c r="J900" s="62">
        <f t="shared" ref="J900:J963" si="104">FIND(F900,$I$1)</f>
        <v>19</v>
      </c>
      <c r="K900" s="81">
        <v>1.9365342099784502E-4</v>
      </c>
      <c r="L900" s="2" t="s">
        <v>6883</v>
      </c>
      <c r="M900" s="2" t="s">
        <v>13512</v>
      </c>
      <c r="N900" s="60" t="s">
        <v>6972</v>
      </c>
      <c r="O900" s="66" t="s">
        <v>11202</v>
      </c>
      <c r="P900" s="67" t="s">
        <v>4515</v>
      </c>
      <c r="Q900" s="67" t="s">
        <v>4047</v>
      </c>
      <c r="R900" s="67"/>
      <c r="S900" s="67"/>
      <c r="T900" s="67"/>
      <c r="U900" s="67"/>
      <c r="V900" s="67"/>
      <c r="W900" s="67"/>
      <c r="X900" s="67"/>
      <c r="Y900" s="67"/>
    </row>
    <row r="901" spans="1:25" s="2" customFormat="1" ht="16.5" customHeight="1">
      <c r="A901" s="59">
        <v>899</v>
      </c>
      <c r="B901" s="61" t="str">
        <f t="shared" si="98"/>
        <v>qp</v>
      </c>
      <c r="C901" s="61" t="s">
        <v>4185</v>
      </c>
      <c r="D901" s="2" t="s">
        <v>13594</v>
      </c>
      <c r="E901" s="61" t="str">
        <f t="shared" si="99"/>
        <v>q</v>
      </c>
      <c r="F901" s="62" t="str">
        <f t="shared" si="100"/>
        <v>p</v>
      </c>
      <c r="G901" s="62" t="str">
        <f t="shared" si="101"/>
        <v>L</v>
      </c>
      <c r="H901" s="62" t="str">
        <f t="shared" si="102"/>
        <v>R</v>
      </c>
      <c r="I901" s="62">
        <f t="shared" si="103"/>
        <v>1</v>
      </c>
      <c r="J901" s="62">
        <f t="shared" si="104"/>
        <v>26</v>
      </c>
      <c r="K901" s="81">
        <v>1.93376833684404E-4</v>
      </c>
      <c r="L901" s="2" t="s">
        <v>13511</v>
      </c>
      <c r="M901" s="2" t="s">
        <v>13533</v>
      </c>
      <c r="N901" s="60" t="s">
        <v>7056</v>
      </c>
      <c r="O901" s="66" t="s">
        <v>12542</v>
      </c>
      <c r="P901" s="67" t="s">
        <v>1302</v>
      </c>
      <c r="Q901" s="67" t="s">
        <v>14019</v>
      </c>
      <c r="R901" s="67"/>
      <c r="S901" s="67"/>
      <c r="T901" s="67"/>
      <c r="U901" s="67"/>
      <c r="V901" s="67"/>
      <c r="W901" s="67"/>
      <c r="X901" s="67"/>
      <c r="Y901" s="67"/>
    </row>
    <row r="902" spans="1:25" s="2" customFormat="1" ht="16.5" customHeight="1">
      <c r="A902" s="59">
        <v>900</v>
      </c>
      <c r="B902" s="61" t="str">
        <f t="shared" si="98"/>
        <v>xy</v>
      </c>
      <c r="C902" s="61" t="s">
        <v>5466</v>
      </c>
      <c r="D902" s="2" t="s">
        <v>13570</v>
      </c>
      <c r="E902" s="61" t="str">
        <f t="shared" si="99"/>
        <v>x</v>
      </c>
      <c r="F902" s="62" t="str">
        <f t="shared" si="100"/>
        <v>y</v>
      </c>
      <c r="G902" s="62" t="str">
        <f t="shared" si="101"/>
        <v>L</v>
      </c>
      <c r="H902" s="62" t="str">
        <f t="shared" si="102"/>
        <v>R</v>
      </c>
      <c r="I902" s="62">
        <f t="shared" si="103"/>
        <v>6</v>
      </c>
      <c r="J902" s="62">
        <f t="shared" si="104"/>
        <v>16</v>
      </c>
      <c r="K902" s="81">
        <v>1.9279762731037449E-4</v>
      </c>
      <c r="L902" s="2" t="s">
        <v>6892</v>
      </c>
      <c r="M902" s="2" t="s">
        <v>13529</v>
      </c>
      <c r="N902" s="60" t="s">
        <v>6979</v>
      </c>
      <c r="O902" s="66" t="s">
        <v>9230</v>
      </c>
      <c r="P902" s="67" t="s">
        <v>5680</v>
      </c>
      <c r="Q902" s="67" t="s">
        <v>4443</v>
      </c>
      <c r="R902" s="67" t="s">
        <v>794</v>
      </c>
      <c r="S902" s="67"/>
      <c r="T902" s="67"/>
      <c r="U902" s="67"/>
      <c r="V902" s="67"/>
      <c r="W902" s="67"/>
      <c r="X902" s="67"/>
      <c r="Y902" s="67"/>
    </row>
    <row r="903" spans="1:25" s="2" customFormat="1" ht="16.5" customHeight="1">
      <c r="A903" s="59">
        <v>901</v>
      </c>
      <c r="B903" s="61" t="str">
        <f t="shared" si="98"/>
        <v>jq</v>
      </c>
      <c r="C903" s="61" t="s">
        <v>2415</v>
      </c>
      <c r="D903" s="2" t="s">
        <v>13544</v>
      </c>
      <c r="E903" s="61" t="str">
        <f t="shared" si="99"/>
        <v>j</v>
      </c>
      <c r="F903" s="62" t="str">
        <f t="shared" si="100"/>
        <v>q</v>
      </c>
      <c r="G903" s="62" t="str">
        <f t="shared" si="101"/>
        <v>R</v>
      </c>
      <c r="H903" s="62" t="str">
        <f t="shared" si="102"/>
        <v>L</v>
      </c>
      <c r="I903" s="62">
        <f t="shared" si="103"/>
        <v>20</v>
      </c>
      <c r="J903" s="62">
        <f t="shared" si="104"/>
        <v>1</v>
      </c>
      <c r="K903" s="81">
        <v>1.9219238918919763E-4</v>
      </c>
      <c r="L903" s="2" t="s">
        <v>6887</v>
      </c>
      <c r="M903" s="2" t="s">
        <v>14083</v>
      </c>
      <c r="N903" s="60" t="s">
        <v>6972</v>
      </c>
      <c r="O903" s="66" t="s">
        <v>11683</v>
      </c>
      <c r="P903" s="67" t="s">
        <v>1658</v>
      </c>
      <c r="Q903" s="67" t="s">
        <v>4241</v>
      </c>
      <c r="R903" s="67"/>
      <c r="S903" s="67"/>
      <c r="T903" s="67"/>
      <c r="U903" s="67"/>
      <c r="V903" s="67"/>
      <c r="W903" s="67"/>
      <c r="X903" s="67"/>
      <c r="Y903" s="67"/>
    </row>
    <row r="904" spans="1:25" s="2" customFormat="1" ht="16.5" customHeight="1">
      <c r="A904" s="59">
        <v>902</v>
      </c>
      <c r="B904" s="61" t="str">
        <f t="shared" si="98"/>
        <v>oc</v>
      </c>
      <c r="C904" s="61" t="s">
        <v>4626</v>
      </c>
      <c r="D904" s="2" t="s">
        <v>13719</v>
      </c>
      <c r="E904" s="61" t="str">
        <f t="shared" si="99"/>
        <v>o</v>
      </c>
      <c r="F904" s="62" t="str">
        <f t="shared" si="100"/>
        <v>c</v>
      </c>
      <c r="G904" s="62" t="str">
        <f t="shared" si="101"/>
        <v>R</v>
      </c>
      <c r="H904" s="62" t="str">
        <f t="shared" si="102"/>
        <v>L</v>
      </c>
      <c r="I904" s="62">
        <f t="shared" si="103"/>
        <v>24</v>
      </c>
      <c r="J904" s="62">
        <f t="shared" si="104"/>
        <v>9</v>
      </c>
      <c r="K904" s="81">
        <v>1.9217611934723051E-4</v>
      </c>
      <c r="L904" s="2" t="s">
        <v>14018</v>
      </c>
      <c r="M904" s="2" t="s">
        <v>13535</v>
      </c>
      <c r="N904" s="60" t="s">
        <v>6972</v>
      </c>
      <c r="O904" s="66" t="s">
        <v>11761</v>
      </c>
      <c r="P904" s="67" t="s">
        <v>684</v>
      </c>
      <c r="Q904" s="67" t="s">
        <v>5797</v>
      </c>
      <c r="R904" s="67"/>
      <c r="S904" s="67"/>
      <c r="T904" s="67"/>
      <c r="U904" s="67"/>
      <c r="V904" s="67"/>
      <c r="W904" s="67"/>
      <c r="X904" s="67"/>
      <c r="Y904" s="67"/>
    </row>
    <row r="905" spans="1:25" s="2" customFormat="1" ht="16.5" customHeight="1">
      <c r="A905" s="59">
        <v>903</v>
      </c>
      <c r="B905" s="61" t="str">
        <f t="shared" si="98"/>
        <v>sn</v>
      </c>
      <c r="C905" s="61" t="s">
        <v>4316</v>
      </c>
      <c r="D905" s="2" t="s">
        <v>13597</v>
      </c>
      <c r="E905" s="61" t="str">
        <f t="shared" si="99"/>
        <v>s</v>
      </c>
      <c r="F905" s="62" t="str">
        <f t="shared" si="100"/>
        <v>n</v>
      </c>
      <c r="G905" s="62" t="str">
        <f t="shared" si="101"/>
        <v>L</v>
      </c>
      <c r="H905" s="62" t="str">
        <f t="shared" si="102"/>
        <v>R</v>
      </c>
      <c r="I905" s="62">
        <f t="shared" si="103"/>
        <v>5</v>
      </c>
      <c r="J905" s="62">
        <f t="shared" si="104"/>
        <v>18</v>
      </c>
      <c r="K905" s="81">
        <v>1.921631034736568E-4</v>
      </c>
      <c r="L905" s="2" t="s">
        <v>6775</v>
      </c>
      <c r="M905" s="2" t="s">
        <v>6841</v>
      </c>
      <c r="N905" s="60" t="s">
        <v>6972</v>
      </c>
      <c r="O905" s="66" t="s">
        <v>7821</v>
      </c>
      <c r="P905" s="67" t="s">
        <v>6971</v>
      </c>
      <c r="Q905" s="67" t="s">
        <v>6177</v>
      </c>
      <c r="R905" s="67" t="s">
        <v>3857</v>
      </c>
      <c r="S905" s="67"/>
      <c r="T905" s="67"/>
      <c r="U905" s="67"/>
      <c r="V905" s="67"/>
      <c r="W905" s="67"/>
      <c r="X905" s="67"/>
      <c r="Y905" s="67"/>
    </row>
    <row r="906" spans="1:25" s="2" customFormat="1" ht="16.5" customHeight="1">
      <c r="A906" s="59">
        <v>904</v>
      </c>
      <c r="B906" s="61" t="str">
        <f t="shared" si="98"/>
        <v>hv</v>
      </c>
      <c r="C906" s="61" t="s">
        <v>1955</v>
      </c>
      <c r="D906" s="2" t="s">
        <v>13559</v>
      </c>
      <c r="E906" s="61" t="str">
        <f t="shared" si="99"/>
        <v>h</v>
      </c>
      <c r="F906" s="62" t="str">
        <f t="shared" si="100"/>
        <v>v</v>
      </c>
      <c r="G906" s="62" t="str">
        <f t="shared" si="101"/>
        <v>R</v>
      </c>
      <c r="H906" s="62" t="str">
        <f t="shared" si="102"/>
        <v>L</v>
      </c>
      <c r="I906" s="62">
        <f t="shared" si="103"/>
        <v>17</v>
      </c>
      <c r="J906" s="62">
        <f t="shared" si="104"/>
        <v>12</v>
      </c>
      <c r="K906" s="81">
        <v>1.9191254790736317E-4</v>
      </c>
      <c r="L906" s="2" t="s">
        <v>6888</v>
      </c>
      <c r="M906" s="2" t="s">
        <v>13534</v>
      </c>
      <c r="N906" s="60" t="s">
        <v>6972</v>
      </c>
      <c r="O906" s="66" t="s">
        <v>11791</v>
      </c>
      <c r="P906" s="67" t="s">
        <v>4621</v>
      </c>
      <c r="Q906" s="67" t="s">
        <v>1213</v>
      </c>
      <c r="R906" s="67"/>
      <c r="S906" s="67"/>
      <c r="T906" s="67"/>
      <c r="U906" s="67"/>
      <c r="V906" s="67"/>
      <c r="W906" s="67"/>
      <c r="X906" s="67"/>
      <c r="Y906" s="67"/>
    </row>
    <row r="907" spans="1:25" s="2" customFormat="1" ht="16.5" customHeight="1">
      <c r="A907" s="59">
        <v>905</v>
      </c>
      <c r="B907" s="61" t="str">
        <f t="shared" si="98"/>
        <v>bo</v>
      </c>
      <c r="C907" s="61" t="s">
        <v>356</v>
      </c>
      <c r="D907" s="2" t="s">
        <v>6864</v>
      </c>
      <c r="E907" s="61" t="str">
        <f t="shared" si="99"/>
        <v>b</v>
      </c>
      <c r="F907" s="62" t="str">
        <f t="shared" si="100"/>
        <v>o</v>
      </c>
      <c r="G907" s="62" t="str">
        <f t="shared" si="101"/>
        <v>L</v>
      </c>
      <c r="H907" s="62" t="str">
        <f t="shared" si="102"/>
        <v>R</v>
      </c>
      <c r="I907" s="62">
        <f t="shared" si="103"/>
        <v>15</v>
      </c>
      <c r="J907" s="62">
        <f t="shared" si="104"/>
        <v>24</v>
      </c>
      <c r="K907" s="81">
        <v>1.9156762725766022E-4</v>
      </c>
      <c r="L907" s="2" t="s">
        <v>6880</v>
      </c>
      <c r="M907" s="2" t="s">
        <v>6879</v>
      </c>
      <c r="N907" s="60" t="s">
        <v>6972</v>
      </c>
      <c r="O907" s="66" t="s">
        <v>7823</v>
      </c>
      <c r="P907" s="67" t="s">
        <v>4492</v>
      </c>
      <c r="Q907" s="67" t="s">
        <v>1352</v>
      </c>
      <c r="R907" s="67" t="s">
        <v>794</v>
      </c>
      <c r="S907" s="67"/>
      <c r="T907" s="67"/>
      <c r="U907" s="67"/>
      <c r="V907" s="67"/>
      <c r="W907" s="67"/>
      <c r="X907" s="67"/>
      <c r="Y907" s="67"/>
    </row>
    <row r="908" spans="1:25" s="2" customFormat="1" ht="16.5" customHeight="1">
      <c r="A908" s="59">
        <v>906</v>
      </c>
      <c r="B908" s="61" t="str">
        <f t="shared" si="98"/>
        <v>bp</v>
      </c>
      <c r="C908" s="61" t="s">
        <v>177</v>
      </c>
      <c r="D908" s="2" t="s">
        <v>13586</v>
      </c>
      <c r="E908" s="61" t="str">
        <f t="shared" si="99"/>
        <v>b</v>
      </c>
      <c r="F908" s="62" t="str">
        <f t="shared" si="100"/>
        <v>p</v>
      </c>
      <c r="G908" s="62" t="str">
        <f t="shared" si="101"/>
        <v>L</v>
      </c>
      <c r="H908" s="62" t="str">
        <f t="shared" si="102"/>
        <v>R</v>
      </c>
      <c r="I908" s="62">
        <f t="shared" si="103"/>
        <v>15</v>
      </c>
      <c r="J908" s="62">
        <f t="shared" si="104"/>
        <v>26</v>
      </c>
      <c r="K908" s="81">
        <v>1.9116738914526905E-4</v>
      </c>
      <c r="L908" s="2" t="s">
        <v>6880</v>
      </c>
      <c r="M908" s="2" t="s">
        <v>6816</v>
      </c>
      <c r="N908" s="60" t="s">
        <v>7267</v>
      </c>
      <c r="O908" s="66" t="s">
        <v>12526</v>
      </c>
      <c r="P908" s="67" t="s">
        <v>6626</v>
      </c>
      <c r="Q908" s="67" t="s">
        <v>209</v>
      </c>
      <c r="R908" s="67" t="s">
        <v>6177</v>
      </c>
      <c r="S908" s="67"/>
      <c r="T908" s="67"/>
      <c r="U908" s="67"/>
      <c r="V908" s="67"/>
      <c r="W908" s="67"/>
      <c r="X908" s="67"/>
      <c r="Y908" s="67"/>
    </row>
    <row r="909" spans="1:25" s="2" customFormat="1" ht="16.5" customHeight="1">
      <c r="A909" s="59">
        <v>907</v>
      </c>
      <c r="B909" s="61" t="str">
        <f t="shared" si="98"/>
        <v>mw</v>
      </c>
      <c r="C909" s="61" t="s">
        <v>3370</v>
      </c>
      <c r="D909" s="2" t="s">
        <v>13566</v>
      </c>
      <c r="E909" s="61" t="str">
        <f t="shared" si="99"/>
        <v>m</v>
      </c>
      <c r="F909" s="62" t="str">
        <f t="shared" si="100"/>
        <v>w</v>
      </c>
      <c r="G909" s="62" t="str">
        <f t="shared" si="101"/>
        <v>R</v>
      </c>
      <c r="H909" s="62" t="str">
        <f t="shared" si="102"/>
        <v>L</v>
      </c>
      <c r="I909" s="62">
        <f t="shared" si="103"/>
        <v>21</v>
      </c>
      <c r="J909" s="62">
        <f t="shared" si="104"/>
        <v>4</v>
      </c>
      <c r="K909" s="81">
        <v>1.9105024628310579E-4</v>
      </c>
      <c r="L909" s="2" t="s">
        <v>6877</v>
      </c>
      <c r="M909" s="2" t="s">
        <v>6916</v>
      </c>
      <c r="N909" s="60" t="s">
        <v>6797</v>
      </c>
      <c r="O909" s="66" t="s">
        <v>10014</v>
      </c>
      <c r="P909" s="67" t="s">
        <v>881</v>
      </c>
      <c r="Q909" s="67" t="s">
        <v>2637</v>
      </c>
      <c r="R909" s="67" t="s">
        <v>1165</v>
      </c>
      <c r="S909" s="67"/>
      <c r="T909" s="67"/>
      <c r="U909" s="67"/>
      <c r="V909" s="67"/>
      <c r="W909" s="67"/>
      <c r="X909" s="67"/>
      <c r="Y909" s="67"/>
    </row>
    <row r="910" spans="1:25" s="2" customFormat="1" ht="16.5" customHeight="1">
      <c r="A910" s="59">
        <v>908</v>
      </c>
      <c r="B910" s="61" t="str">
        <f t="shared" si="98"/>
        <v>uj</v>
      </c>
      <c r="C910" s="61" t="s">
        <v>6361</v>
      </c>
      <c r="D910" s="2" t="s">
        <v>13652</v>
      </c>
      <c r="E910" s="61" t="str">
        <f t="shared" si="99"/>
        <v>u</v>
      </c>
      <c r="F910" s="62" t="str">
        <f t="shared" si="100"/>
        <v>j</v>
      </c>
      <c r="G910" s="62" t="str">
        <f t="shared" si="101"/>
        <v>R</v>
      </c>
      <c r="H910" s="62" t="str">
        <f t="shared" si="102"/>
        <v>R</v>
      </c>
      <c r="I910" s="62">
        <f t="shared" si="103"/>
        <v>19</v>
      </c>
      <c r="J910" s="62">
        <f t="shared" si="104"/>
        <v>20</v>
      </c>
      <c r="K910" s="81">
        <v>1.9060119864481329E-4</v>
      </c>
      <c r="L910" s="2" t="s">
        <v>13537</v>
      </c>
      <c r="M910" s="2" t="s">
        <v>6840</v>
      </c>
      <c r="N910" s="60" t="s">
        <v>6972</v>
      </c>
      <c r="O910" s="66" t="s">
        <v>8743</v>
      </c>
      <c r="P910" s="67" t="s">
        <v>4548</v>
      </c>
      <c r="Q910" s="67" t="s">
        <v>881</v>
      </c>
      <c r="R910" s="67" t="s">
        <v>2637</v>
      </c>
      <c r="S910" s="67"/>
      <c r="T910" s="67"/>
      <c r="U910" s="67"/>
      <c r="V910" s="67"/>
      <c r="W910" s="67"/>
      <c r="X910" s="67"/>
      <c r="Y910" s="67"/>
    </row>
    <row r="911" spans="1:25" s="2" customFormat="1" ht="16.5" customHeight="1">
      <c r="A911" s="59">
        <v>909</v>
      </c>
      <c r="B911" s="61" t="str">
        <f t="shared" si="98"/>
        <v>q;</v>
      </c>
      <c r="C911" s="61" t="s">
        <v>4095</v>
      </c>
      <c r="D911" s="2" t="s">
        <v>13578</v>
      </c>
      <c r="E911" s="61" t="str">
        <f t="shared" si="99"/>
        <v>q</v>
      </c>
      <c r="F911" s="62" t="str">
        <f t="shared" si="100"/>
        <v>;</v>
      </c>
      <c r="G911" s="62" t="str">
        <f t="shared" si="101"/>
        <v>L</v>
      </c>
      <c r="H911" s="62" t="str">
        <f t="shared" si="102"/>
        <v>R</v>
      </c>
      <c r="I911" s="62">
        <f t="shared" si="103"/>
        <v>1</v>
      </c>
      <c r="J911" s="62">
        <f t="shared" si="104"/>
        <v>27</v>
      </c>
      <c r="K911" s="81">
        <v>1.8983000813557177E-4</v>
      </c>
      <c r="L911" s="2" t="s">
        <v>13511</v>
      </c>
      <c r="M911" s="2" t="s">
        <v>14095</v>
      </c>
      <c r="N911" s="60" t="s">
        <v>6874</v>
      </c>
      <c r="O911" s="66" t="s">
        <v>12299</v>
      </c>
      <c r="P911" s="67" t="s">
        <v>1628</v>
      </c>
      <c r="Q911" s="67" t="s">
        <v>824</v>
      </c>
      <c r="R911" s="67"/>
      <c r="S911" s="67"/>
      <c r="T911" s="67"/>
      <c r="U911" s="67"/>
      <c r="V911" s="67"/>
      <c r="W911" s="67"/>
      <c r="X911" s="67"/>
      <c r="Y911" s="67"/>
    </row>
    <row r="912" spans="1:25" s="2" customFormat="1" ht="16.5" customHeight="1">
      <c r="A912" s="59">
        <v>910</v>
      </c>
      <c r="B912" s="61" t="str">
        <f t="shared" si="98"/>
        <v>lw</v>
      </c>
      <c r="C912" s="61" t="s">
        <v>2936</v>
      </c>
      <c r="D912" s="2" t="s">
        <v>13620</v>
      </c>
      <c r="E912" s="61" t="str">
        <f t="shared" si="99"/>
        <v>l</v>
      </c>
      <c r="F912" s="62" t="str">
        <f t="shared" si="100"/>
        <v>w</v>
      </c>
      <c r="G912" s="62" t="str">
        <f t="shared" si="101"/>
        <v>R</v>
      </c>
      <c r="H912" s="62" t="str">
        <f t="shared" si="102"/>
        <v>L</v>
      </c>
      <c r="I912" s="62">
        <f t="shared" si="103"/>
        <v>25</v>
      </c>
      <c r="J912" s="62">
        <f t="shared" si="104"/>
        <v>4</v>
      </c>
      <c r="K912" s="81">
        <v>1.8915969064652643E-4</v>
      </c>
      <c r="L912" s="2" t="s">
        <v>6889</v>
      </c>
      <c r="M912" s="2" t="s">
        <v>6916</v>
      </c>
      <c r="N912" s="60" t="s">
        <v>6972</v>
      </c>
      <c r="O912" s="66" t="s">
        <v>13130</v>
      </c>
      <c r="P912" s="67" t="s">
        <v>4641</v>
      </c>
      <c r="Q912" s="67" t="s">
        <v>3881</v>
      </c>
      <c r="R912" s="67" t="s">
        <v>5431</v>
      </c>
      <c r="S912" s="67"/>
      <c r="T912" s="67"/>
      <c r="U912" s="67"/>
      <c r="V912" s="67"/>
      <c r="W912" s="67"/>
      <c r="X912" s="67"/>
      <c r="Y912" s="67"/>
    </row>
    <row r="913" spans="1:25" s="2" customFormat="1" ht="16.5" customHeight="1">
      <c r="A913" s="59">
        <v>911</v>
      </c>
      <c r="B913" s="61" t="str">
        <f t="shared" si="98"/>
        <v>os</v>
      </c>
      <c r="C913" s="61" t="s">
        <v>4592</v>
      </c>
      <c r="D913" s="2" t="s">
        <v>13648</v>
      </c>
      <c r="E913" s="61" t="str">
        <f t="shared" si="99"/>
        <v>o</v>
      </c>
      <c r="F913" s="62" t="str">
        <f t="shared" si="100"/>
        <v>s</v>
      </c>
      <c r="G913" s="62" t="str">
        <f t="shared" si="101"/>
        <v>R</v>
      </c>
      <c r="H913" s="62" t="str">
        <f t="shared" si="102"/>
        <v>L</v>
      </c>
      <c r="I913" s="62">
        <f t="shared" si="103"/>
        <v>24</v>
      </c>
      <c r="J913" s="62">
        <f t="shared" si="104"/>
        <v>5</v>
      </c>
      <c r="K913" s="81">
        <v>1.88749690628955E-4</v>
      </c>
      <c r="L913" s="2" t="s">
        <v>14018</v>
      </c>
      <c r="M913" s="2" t="s">
        <v>13512</v>
      </c>
      <c r="N913" s="60" t="s">
        <v>6988</v>
      </c>
      <c r="O913" s="66" t="s">
        <v>10550</v>
      </c>
      <c r="P913" s="67" t="s">
        <v>3474</v>
      </c>
      <c r="Q913" s="67" t="s">
        <v>2637</v>
      </c>
      <c r="R913" s="67"/>
      <c r="S913" s="67"/>
      <c r="T913" s="67"/>
      <c r="U913" s="67"/>
      <c r="V913" s="67"/>
      <c r="W913" s="67"/>
      <c r="X913" s="67"/>
      <c r="Y913" s="67"/>
    </row>
    <row r="914" spans="1:25" s="2" customFormat="1" ht="16.5" customHeight="1">
      <c r="A914" s="59">
        <v>912</v>
      </c>
      <c r="B914" s="61" t="str">
        <f t="shared" si="98"/>
        <v>wn</v>
      </c>
      <c r="C914" s="61" t="s">
        <v>5053</v>
      </c>
      <c r="D914" s="2" t="s">
        <v>13634</v>
      </c>
      <c r="E914" s="61" t="str">
        <f t="shared" si="99"/>
        <v>w</v>
      </c>
      <c r="F914" s="62" t="str">
        <f t="shared" si="100"/>
        <v>n</v>
      </c>
      <c r="G914" s="62" t="str">
        <f t="shared" si="101"/>
        <v>L</v>
      </c>
      <c r="H914" s="62" t="str">
        <f t="shared" si="102"/>
        <v>R</v>
      </c>
      <c r="I914" s="62">
        <f t="shared" si="103"/>
        <v>4</v>
      </c>
      <c r="J914" s="62">
        <f t="shared" si="104"/>
        <v>18</v>
      </c>
      <c r="K914" s="81">
        <v>1.8850238903105477E-4</v>
      </c>
      <c r="L914" s="2" t="s">
        <v>6804</v>
      </c>
      <c r="M914" s="2" t="s">
        <v>6841</v>
      </c>
      <c r="N914" s="60" t="s">
        <v>6972</v>
      </c>
      <c r="O914" s="66" t="s">
        <v>11827</v>
      </c>
      <c r="P914" s="67" t="s">
        <v>4621</v>
      </c>
      <c r="Q914" s="67" t="s">
        <v>4974</v>
      </c>
      <c r="R914" s="67" t="s">
        <v>5864</v>
      </c>
      <c r="S914" s="67" t="s">
        <v>1512</v>
      </c>
      <c r="T914" s="67"/>
      <c r="U914" s="67"/>
      <c r="V914" s="67"/>
      <c r="W914" s="67"/>
      <c r="X914" s="67"/>
      <c r="Y914" s="67"/>
    </row>
    <row r="915" spans="1:25" s="2" customFormat="1" ht="16.5" customHeight="1">
      <c r="A915" s="59">
        <v>913</v>
      </c>
      <c r="B915" s="61" t="str">
        <f t="shared" si="98"/>
        <v>bo</v>
      </c>
      <c r="C915" s="61" t="s">
        <v>346</v>
      </c>
      <c r="D915" s="2" t="s">
        <v>6864</v>
      </c>
      <c r="E915" s="61" t="str">
        <f t="shared" si="99"/>
        <v>b</v>
      </c>
      <c r="F915" s="62" t="str">
        <f t="shared" si="100"/>
        <v>o</v>
      </c>
      <c r="G915" s="62" t="str">
        <f t="shared" si="101"/>
        <v>L</v>
      </c>
      <c r="H915" s="62" t="str">
        <f t="shared" si="102"/>
        <v>R</v>
      </c>
      <c r="I915" s="62">
        <f t="shared" si="103"/>
        <v>15</v>
      </c>
      <c r="J915" s="62">
        <f t="shared" si="104"/>
        <v>24</v>
      </c>
      <c r="K915" s="81">
        <v>1.8842103982121916E-4</v>
      </c>
      <c r="L915" s="2" t="s">
        <v>6880</v>
      </c>
      <c r="M915" s="2" t="s">
        <v>6879</v>
      </c>
      <c r="N915" s="60" t="s">
        <v>6972</v>
      </c>
      <c r="O915" s="66" t="s">
        <v>11355</v>
      </c>
      <c r="P915" s="67" t="s">
        <v>4221</v>
      </c>
      <c r="Q915" s="67" t="s">
        <v>98</v>
      </c>
      <c r="R915" s="67"/>
      <c r="S915" s="67"/>
      <c r="T915" s="67"/>
      <c r="U915" s="67"/>
      <c r="V915" s="67"/>
      <c r="W915" s="67"/>
      <c r="X915" s="67"/>
      <c r="Y915" s="67"/>
    </row>
    <row r="916" spans="1:25" s="2" customFormat="1" ht="16.5" customHeight="1">
      <c r="A916" s="59">
        <v>914</v>
      </c>
      <c r="B916" s="61" t="str">
        <f t="shared" si="98"/>
        <v>lu</v>
      </c>
      <c r="C916" s="61" t="s">
        <v>3098</v>
      </c>
      <c r="D916" s="2" t="s">
        <v>6856</v>
      </c>
      <c r="E916" s="61" t="str">
        <f t="shared" si="99"/>
        <v>l</v>
      </c>
      <c r="F916" s="62" t="str">
        <f t="shared" si="100"/>
        <v>u</v>
      </c>
      <c r="G916" s="62" t="str">
        <f t="shared" si="101"/>
        <v>R</v>
      </c>
      <c r="H916" s="62" t="str">
        <f t="shared" si="102"/>
        <v>R</v>
      </c>
      <c r="I916" s="62">
        <f t="shared" si="103"/>
        <v>25</v>
      </c>
      <c r="J916" s="62">
        <f t="shared" si="104"/>
        <v>19</v>
      </c>
      <c r="K916" s="81">
        <v>1.8829738902226905E-4</v>
      </c>
      <c r="L916" s="2" t="s">
        <v>6889</v>
      </c>
      <c r="M916" s="2" t="s">
        <v>13512</v>
      </c>
      <c r="N916" s="60" t="s">
        <v>7240</v>
      </c>
      <c r="O916" s="66" t="s">
        <v>12890</v>
      </c>
      <c r="P916" s="67" t="s">
        <v>6096</v>
      </c>
      <c r="Q916" s="67" t="s">
        <v>14507</v>
      </c>
      <c r="R916" s="67" t="s">
        <v>6473</v>
      </c>
      <c r="S916" s="67" t="s">
        <v>2637</v>
      </c>
      <c r="T916" s="67"/>
      <c r="U916" s="67"/>
      <c r="V916" s="67"/>
      <c r="W916" s="67"/>
      <c r="X916" s="67"/>
      <c r="Y916" s="67"/>
    </row>
    <row r="917" spans="1:25" s="2" customFormat="1" ht="16.5" customHeight="1">
      <c r="A917" s="59">
        <v>915</v>
      </c>
      <c r="B917" s="61" t="str">
        <f t="shared" si="98"/>
        <v>it</v>
      </c>
      <c r="C917" s="61" t="s">
        <v>546</v>
      </c>
      <c r="D917" s="2" t="s">
        <v>13685</v>
      </c>
      <c r="E917" s="61" t="str">
        <f t="shared" si="99"/>
        <v>i</v>
      </c>
      <c r="F917" s="62" t="str">
        <f t="shared" si="100"/>
        <v>t</v>
      </c>
      <c r="G917" s="62" t="str">
        <f t="shared" si="101"/>
        <v>R</v>
      </c>
      <c r="H917" s="62" t="str">
        <f t="shared" si="102"/>
        <v>L</v>
      </c>
      <c r="I917" s="62">
        <f t="shared" si="103"/>
        <v>22</v>
      </c>
      <c r="J917" s="62">
        <f t="shared" si="104"/>
        <v>13</v>
      </c>
      <c r="K917" s="81">
        <v>1.8811842076063074E-4</v>
      </c>
      <c r="L917" s="2" t="s">
        <v>14016</v>
      </c>
      <c r="M917" s="2" t="s">
        <v>6836</v>
      </c>
      <c r="N917" s="60" t="s">
        <v>6972</v>
      </c>
      <c r="O917" s="66" t="s">
        <v>11657</v>
      </c>
      <c r="P917" s="67" t="s">
        <v>4621</v>
      </c>
      <c r="Q917" s="67" t="s">
        <v>3354</v>
      </c>
      <c r="R917" s="67" t="s">
        <v>2066</v>
      </c>
      <c r="S917" s="67"/>
      <c r="T917" s="67"/>
      <c r="U917" s="67"/>
      <c r="V917" s="67"/>
      <c r="W917" s="67"/>
      <c r="X917" s="67"/>
      <c r="Y917" s="67"/>
    </row>
    <row r="918" spans="1:25" s="2" customFormat="1" ht="16.5" customHeight="1">
      <c r="A918" s="59">
        <v>916</v>
      </c>
      <c r="B918" s="61" t="str">
        <f t="shared" si="98"/>
        <v>eu</v>
      </c>
      <c r="C918" s="61" t="s">
        <v>6058</v>
      </c>
      <c r="D918" s="2" t="s">
        <v>6924</v>
      </c>
      <c r="E918" s="61" t="str">
        <f t="shared" si="99"/>
        <v>e</v>
      </c>
      <c r="F918" s="62" t="str">
        <f t="shared" si="100"/>
        <v>u</v>
      </c>
      <c r="G918" s="62" t="str">
        <f t="shared" si="101"/>
        <v>L</v>
      </c>
      <c r="H918" s="62" t="str">
        <f t="shared" si="102"/>
        <v>R</v>
      </c>
      <c r="I918" s="62">
        <f t="shared" si="103"/>
        <v>7</v>
      </c>
      <c r="J918" s="62">
        <f t="shared" si="104"/>
        <v>19</v>
      </c>
      <c r="K918" s="81">
        <v>1.8742532549283141E-4</v>
      </c>
      <c r="L918" s="2" t="s">
        <v>6876</v>
      </c>
      <c r="M918" s="2" t="s">
        <v>13512</v>
      </c>
      <c r="N918" s="60" t="s">
        <v>6797</v>
      </c>
      <c r="O918" s="66" t="s">
        <v>6058</v>
      </c>
      <c r="P918" s="67" t="s">
        <v>6058</v>
      </c>
      <c r="Q918" s="67"/>
      <c r="R918" s="67"/>
      <c r="S918" s="67"/>
      <c r="T918" s="67"/>
      <c r="U918" s="67"/>
      <c r="V918" s="67"/>
      <c r="W918" s="67"/>
      <c r="X918" s="67"/>
      <c r="Y918" s="67"/>
    </row>
    <row r="919" spans="1:25" s="2" customFormat="1" ht="16.5" customHeight="1">
      <c r="A919" s="59">
        <v>917</v>
      </c>
      <c r="B919" s="61" t="str">
        <f t="shared" si="98"/>
        <v>ei</v>
      </c>
      <c r="C919" s="61" t="s">
        <v>5842</v>
      </c>
      <c r="D919" s="2" t="s">
        <v>6920</v>
      </c>
      <c r="E919" s="61" t="str">
        <f t="shared" si="99"/>
        <v>e</v>
      </c>
      <c r="F919" s="62" t="str">
        <f t="shared" si="100"/>
        <v>i</v>
      </c>
      <c r="G919" s="62" t="str">
        <f t="shared" si="101"/>
        <v>L</v>
      </c>
      <c r="H919" s="62" t="str">
        <f t="shared" si="102"/>
        <v>R</v>
      </c>
      <c r="I919" s="62">
        <f t="shared" si="103"/>
        <v>7</v>
      </c>
      <c r="J919" s="62">
        <f t="shared" si="104"/>
        <v>22</v>
      </c>
      <c r="K919" s="81">
        <v>1.8732770644102869E-4</v>
      </c>
      <c r="L919" s="2" t="s">
        <v>6876</v>
      </c>
      <c r="M919" s="2" t="s">
        <v>13510</v>
      </c>
      <c r="N919" s="60" t="s">
        <v>7031</v>
      </c>
      <c r="O919" s="66" t="s">
        <v>12590</v>
      </c>
      <c r="P919" s="67" t="s">
        <v>209</v>
      </c>
      <c r="Q919" s="67" t="s">
        <v>4507</v>
      </c>
      <c r="R919" s="67" t="s">
        <v>14114</v>
      </c>
      <c r="S919" s="67" t="s">
        <v>5654</v>
      </c>
      <c r="T919" s="67"/>
      <c r="U919" s="67"/>
      <c r="V919" s="67"/>
      <c r="W919" s="67"/>
      <c r="X919" s="67"/>
      <c r="Y919" s="67"/>
    </row>
    <row r="920" spans="1:25" s="2" customFormat="1" ht="16.5" customHeight="1">
      <c r="A920" s="59">
        <v>918</v>
      </c>
      <c r="B920" s="61" t="str">
        <f t="shared" si="98"/>
        <v>t;</v>
      </c>
      <c r="C920" s="61" t="s">
        <v>5003</v>
      </c>
      <c r="D920" s="2" t="s">
        <v>13697</v>
      </c>
      <c r="E920" s="61" t="str">
        <f t="shared" si="99"/>
        <v>t</v>
      </c>
      <c r="F920" s="62" t="str">
        <f t="shared" si="100"/>
        <v>;</v>
      </c>
      <c r="G920" s="62" t="str">
        <f t="shared" si="101"/>
        <v>L</v>
      </c>
      <c r="H920" s="62" t="str">
        <f t="shared" si="102"/>
        <v>R</v>
      </c>
      <c r="I920" s="62">
        <f t="shared" si="103"/>
        <v>13</v>
      </c>
      <c r="J920" s="62">
        <f t="shared" si="104"/>
        <v>27</v>
      </c>
      <c r="K920" s="81">
        <v>1.8704786515919423E-4</v>
      </c>
      <c r="L920" s="2" t="s">
        <v>6884</v>
      </c>
      <c r="M920" s="2" t="s">
        <v>13534</v>
      </c>
      <c r="N920" s="60" t="s">
        <v>6973</v>
      </c>
      <c r="O920" s="66" t="s">
        <v>13314</v>
      </c>
      <c r="P920" s="67" t="s">
        <v>1498</v>
      </c>
      <c r="Q920" s="67" t="s">
        <v>722</v>
      </c>
      <c r="R920" s="67"/>
      <c r="S920" s="67"/>
      <c r="T920" s="67"/>
      <c r="U920" s="67"/>
      <c r="V920" s="67"/>
      <c r="W920" s="67"/>
      <c r="X920" s="67"/>
      <c r="Y920" s="67"/>
    </row>
    <row r="921" spans="1:25" s="2" customFormat="1" ht="16.5" customHeight="1">
      <c r="A921" s="59">
        <v>919</v>
      </c>
      <c r="B921" s="61" t="str">
        <f t="shared" si="98"/>
        <v>tj</v>
      </c>
      <c r="C921" s="61" t="s">
        <v>4867</v>
      </c>
      <c r="D921" s="2" t="s">
        <v>13712</v>
      </c>
      <c r="E921" s="61" t="str">
        <f t="shared" si="99"/>
        <v>t</v>
      </c>
      <c r="F921" s="62" t="str">
        <f t="shared" si="100"/>
        <v>j</v>
      </c>
      <c r="G921" s="62" t="str">
        <f t="shared" si="101"/>
        <v>L</v>
      </c>
      <c r="H921" s="62" t="str">
        <f t="shared" si="102"/>
        <v>R</v>
      </c>
      <c r="I921" s="62">
        <f t="shared" si="103"/>
        <v>13</v>
      </c>
      <c r="J921" s="62">
        <f t="shared" si="104"/>
        <v>20</v>
      </c>
      <c r="K921" s="81">
        <v>1.8666064292037677E-4</v>
      </c>
      <c r="L921" s="2" t="s">
        <v>6884</v>
      </c>
      <c r="M921" s="2" t="s">
        <v>6840</v>
      </c>
      <c r="N921" s="60" t="s">
        <v>6797</v>
      </c>
      <c r="O921" s="66" t="s">
        <v>10803</v>
      </c>
      <c r="P921" s="67" t="s">
        <v>824</v>
      </c>
      <c r="Q921" s="67" t="s">
        <v>6770</v>
      </c>
      <c r="R921" s="67"/>
      <c r="S921" s="67"/>
      <c r="T921" s="67"/>
      <c r="U921" s="67"/>
      <c r="V921" s="67"/>
      <c r="W921" s="67"/>
      <c r="X921" s="67"/>
      <c r="Y921" s="67"/>
    </row>
    <row r="922" spans="1:25" s="2" customFormat="1" ht="16.5" customHeight="1">
      <c r="A922" s="59">
        <v>920</v>
      </c>
      <c r="B922" s="61" t="str">
        <f t="shared" si="98"/>
        <v>tl</v>
      </c>
      <c r="C922" s="61" t="s">
        <v>4972</v>
      </c>
      <c r="D922" s="2" t="s">
        <v>13603</v>
      </c>
      <c r="E922" s="61" t="str">
        <f t="shared" si="99"/>
        <v>t</v>
      </c>
      <c r="F922" s="62" t="str">
        <f t="shared" si="100"/>
        <v>l</v>
      </c>
      <c r="G922" s="62" t="str">
        <f t="shared" si="101"/>
        <v>L</v>
      </c>
      <c r="H922" s="62" t="str">
        <f t="shared" si="102"/>
        <v>R</v>
      </c>
      <c r="I922" s="62">
        <f t="shared" si="103"/>
        <v>13</v>
      </c>
      <c r="J922" s="62">
        <f t="shared" si="104"/>
        <v>25</v>
      </c>
      <c r="K922" s="81">
        <v>1.8541437302569536E-4</v>
      </c>
      <c r="L922" s="2" t="s">
        <v>6884</v>
      </c>
      <c r="M922" s="2" t="s">
        <v>6908</v>
      </c>
      <c r="N922" s="60" t="s">
        <v>13887</v>
      </c>
      <c r="O922" s="66" t="s">
        <v>8613</v>
      </c>
      <c r="P922" s="67" t="s">
        <v>3536</v>
      </c>
      <c r="Q922" s="67" t="s">
        <v>14114</v>
      </c>
      <c r="R922" s="67" t="s">
        <v>6010</v>
      </c>
      <c r="S922" s="67"/>
      <c r="T922" s="67"/>
      <c r="U922" s="67"/>
      <c r="V922" s="67"/>
      <c r="W922" s="67"/>
      <c r="X922" s="67"/>
      <c r="Y922" s="67"/>
    </row>
    <row r="923" spans="1:25" s="2" customFormat="1" ht="16.5" customHeight="1">
      <c r="A923" s="59">
        <v>921</v>
      </c>
      <c r="B923" s="61" t="str">
        <f t="shared" si="98"/>
        <v>fd</v>
      </c>
      <c r="C923" s="61" t="s">
        <v>1284</v>
      </c>
      <c r="D923" s="2" t="s">
        <v>13601</v>
      </c>
      <c r="E923" s="61" t="str">
        <f t="shared" si="99"/>
        <v>f</v>
      </c>
      <c r="F923" s="62" t="str">
        <f t="shared" si="100"/>
        <v>d</v>
      </c>
      <c r="G923" s="62" t="str">
        <f t="shared" si="101"/>
        <v>L</v>
      </c>
      <c r="H923" s="62" t="str">
        <f t="shared" si="102"/>
        <v>L</v>
      </c>
      <c r="I923" s="62">
        <f t="shared" si="103"/>
        <v>11</v>
      </c>
      <c r="J923" s="62">
        <f t="shared" si="104"/>
        <v>8</v>
      </c>
      <c r="K923" s="81">
        <v>1.8540135715212165E-4</v>
      </c>
      <c r="L923" s="2" t="s">
        <v>6886</v>
      </c>
      <c r="M923" s="2" t="s">
        <v>14463</v>
      </c>
      <c r="N923" s="60" t="s">
        <v>7056</v>
      </c>
      <c r="O923" s="66" t="s">
        <v>12379</v>
      </c>
      <c r="P923" s="67" t="s">
        <v>4989</v>
      </c>
      <c r="Q923" s="67" t="s">
        <v>4989</v>
      </c>
      <c r="R923" s="67" t="s">
        <v>794</v>
      </c>
      <c r="S923" s="67"/>
      <c r="T923" s="67"/>
      <c r="U923" s="67"/>
      <c r="V923" s="67"/>
      <c r="W923" s="67"/>
      <c r="X923" s="67"/>
      <c r="Y923" s="67"/>
    </row>
    <row r="924" spans="1:25" s="2" customFormat="1" ht="16.5" customHeight="1">
      <c r="A924" s="59">
        <v>922</v>
      </c>
      <c r="B924" s="61" t="str">
        <f t="shared" si="98"/>
        <v>wu</v>
      </c>
      <c r="C924" s="61" t="s">
        <v>5222</v>
      </c>
      <c r="D924" s="2" t="s">
        <v>6939</v>
      </c>
      <c r="E924" s="61" t="str">
        <f t="shared" si="99"/>
        <v>w</v>
      </c>
      <c r="F924" s="62" t="str">
        <f t="shared" si="100"/>
        <v>u</v>
      </c>
      <c r="G924" s="62" t="str">
        <f t="shared" si="101"/>
        <v>L</v>
      </c>
      <c r="H924" s="62" t="str">
        <f t="shared" si="102"/>
        <v>R</v>
      </c>
      <c r="I924" s="62">
        <f t="shared" si="103"/>
        <v>4</v>
      </c>
      <c r="J924" s="62">
        <f t="shared" si="104"/>
        <v>19</v>
      </c>
      <c r="K924" s="81">
        <v>1.8455207140143798E-4</v>
      </c>
      <c r="L924" s="2" t="s">
        <v>6804</v>
      </c>
      <c r="M924" s="2" t="s">
        <v>13512</v>
      </c>
      <c r="N924" s="60" t="s">
        <v>13973</v>
      </c>
      <c r="O924" s="66" t="s">
        <v>14145</v>
      </c>
      <c r="P924" s="67" t="s">
        <v>14133</v>
      </c>
      <c r="Q924" s="67" t="s">
        <v>14010</v>
      </c>
      <c r="R924" s="67" t="s">
        <v>5807</v>
      </c>
      <c r="S924" s="67" t="s">
        <v>5242</v>
      </c>
      <c r="T924" s="67" t="s">
        <v>14488</v>
      </c>
      <c r="U924" s="67"/>
      <c r="V924" s="67"/>
      <c r="W924" s="67"/>
      <c r="X924" s="67"/>
      <c r="Y924" s="67"/>
    </row>
    <row r="925" spans="1:25" s="2" customFormat="1" ht="16.5" customHeight="1">
      <c r="A925" s="59">
        <v>923</v>
      </c>
      <c r="B925" s="61" t="str">
        <f t="shared" si="98"/>
        <v>eu</v>
      </c>
      <c r="C925" s="61" t="s">
        <v>6106</v>
      </c>
      <c r="D925" s="2" t="s">
        <v>6924</v>
      </c>
      <c r="E925" s="61" t="str">
        <f t="shared" si="99"/>
        <v>e</v>
      </c>
      <c r="F925" s="62" t="str">
        <f t="shared" si="100"/>
        <v>u</v>
      </c>
      <c r="G925" s="62" t="str">
        <f t="shared" si="101"/>
        <v>L</v>
      </c>
      <c r="H925" s="62" t="str">
        <f t="shared" si="102"/>
        <v>R</v>
      </c>
      <c r="I925" s="62">
        <f t="shared" si="103"/>
        <v>7</v>
      </c>
      <c r="J925" s="62">
        <f t="shared" si="104"/>
        <v>19</v>
      </c>
      <c r="K925" s="81">
        <v>1.8443492853927472E-4</v>
      </c>
      <c r="L925" s="2" t="s">
        <v>6876</v>
      </c>
      <c r="M925" s="2" t="s">
        <v>13512</v>
      </c>
      <c r="N925" s="60" t="s">
        <v>6978</v>
      </c>
      <c r="O925" s="66" t="s">
        <v>6106</v>
      </c>
      <c r="P925" s="67" t="s">
        <v>6106</v>
      </c>
      <c r="Q925" s="67"/>
      <c r="R925" s="67"/>
      <c r="S925" s="67"/>
      <c r="T925" s="67"/>
      <c r="U925" s="67"/>
      <c r="V925" s="67"/>
      <c r="W925" s="67"/>
      <c r="X925" s="67"/>
      <c r="Y925" s="67"/>
    </row>
    <row r="926" spans="1:25" s="2" customFormat="1" ht="16.5" customHeight="1">
      <c r="A926" s="59">
        <v>924</v>
      </c>
      <c r="B926" s="61" t="str">
        <f t="shared" si="98"/>
        <v>fd</v>
      </c>
      <c r="C926" s="61" t="s">
        <v>1280</v>
      </c>
      <c r="D926" s="2" t="s">
        <v>13601</v>
      </c>
      <c r="E926" s="61" t="str">
        <f t="shared" si="99"/>
        <v>f</v>
      </c>
      <c r="F926" s="62" t="str">
        <f t="shared" si="100"/>
        <v>d</v>
      </c>
      <c r="G926" s="62" t="str">
        <f t="shared" si="101"/>
        <v>L</v>
      </c>
      <c r="H926" s="62" t="str">
        <f t="shared" si="102"/>
        <v>L</v>
      </c>
      <c r="I926" s="62">
        <f t="shared" si="103"/>
        <v>11</v>
      </c>
      <c r="J926" s="62">
        <f t="shared" si="104"/>
        <v>8</v>
      </c>
      <c r="K926" s="81">
        <v>1.8423969043566927E-4</v>
      </c>
      <c r="L926" s="2" t="s">
        <v>6886</v>
      </c>
      <c r="M926" s="2" t="s">
        <v>14463</v>
      </c>
      <c r="N926" s="60" t="s">
        <v>6978</v>
      </c>
      <c r="O926" s="66" t="s">
        <v>1280</v>
      </c>
      <c r="P926" s="67" t="s">
        <v>1280</v>
      </c>
      <c r="Q926" s="67"/>
      <c r="R926" s="67"/>
      <c r="S926" s="67"/>
      <c r="T926" s="67"/>
      <c r="U926" s="67"/>
      <c r="V926" s="67"/>
      <c r="W926" s="67"/>
      <c r="X926" s="67"/>
      <c r="Y926" s="67"/>
    </row>
    <row r="927" spans="1:25" s="2" customFormat="1" ht="16.5" customHeight="1">
      <c r="A927" s="59">
        <v>925</v>
      </c>
      <c r="B927" s="61" t="str">
        <f t="shared" si="98"/>
        <v>ye</v>
      </c>
      <c r="C927" s="61" t="s">
        <v>5795</v>
      </c>
      <c r="D927" s="2" t="s">
        <v>6823</v>
      </c>
      <c r="E927" s="61" t="str">
        <f t="shared" si="99"/>
        <v>y</v>
      </c>
      <c r="F927" s="62" t="str">
        <f t="shared" si="100"/>
        <v>e</v>
      </c>
      <c r="G927" s="62" t="str">
        <f t="shared" si="101"/>
        <v>R</v>
      </c>
      <c r="H927" s="62" t="str">
        <f t="shared" si="102"/>
        <v>L</v>
      </c>
      <c r="I927" s="62">
        <f t="shared" si="103"/>
        <v>16</v>
      </c>
      <c r="J927" s="62">
        <f t="shared" si="104"/>
        <v>7</v>
      </c>
      <c r="K927" s="81">
        <v>1.8362469040931212E-4</v>
      </c>
      <c r="L927" s="2" t="s">
        <v>6885</v>
      </c>
      <c r="M927" s="2" t="s">
        <v>6876</v>
      </c>
      <c r="N927" s="60" t="s">
        <v>6972</v>
      </c>
      <c r="O927" s="66" t="s">
        <v>10853</v>
      </c>
      <c r="P927" s="67" t="s">
        <v>2637</v>
      </c>
      <c r="Q927" s="67" t="s">
        <v>4492</v>
      </c>
      <c r="R927" s="67"/>
      <c r="S927" s="67"/>
      <c r="T927" s="67"/>
      <c r="U927" s="67"/>
      <c r="V927" s="67"/>
      <c r="W927" s="67"/>
      <c r="X927" s="67"/>
      <c r="Y927" s="67"/>
    </row>
    <row r="928" spans="1:25" s="2" customFormat="1" ht="16.5" customHeight="1">
      <c r="A928" s="59">
        <v>926</v>
      </c>
      <c r="B928" s="61" t="str">
        <f t="shared" si="98"/>
        <v>ir</v>
      </c>
      <c r="C928" s="61" t="s">
        <v>686</v>
      </c>
      <c r="D928" s="2" t="s">
        <v>13659</v>
      </c>
      <c r="E928" s="61" t="str">
        <f t="shared" si="99"/>
        <v>i</v>
      </c>
      <c r="F928" s="62" t="str">
        <f t="shared" si="100"/>
        <v>r</v>
      </c>
      <c r="G928" s="62" t="str">
        <f t="shared" si="101"/>
        <v>R</v>
      </c>
      <c r="H928" s="62" t="str">
        <f t="shared" si="102"/>
        <v>L</v>
      </c>
      <c r="I928" s="62">
        <f t="shared" si="103"/>
        <v>22</v>
      </c>
      <c r="J928" s="62">
        <f t="shared" si="104"/>
        <v>10</v>
      </c>
      <c r="K928" s="81">
        <v>1.8304873800367607E-4</v>
      </c>
      <c r="L928" s="2" t="s">
        <v>14016</v>
      </c>
      <c r="M928" s="2" t="s">
        <v>14110</v>
      </c>
      <c r="N928" s="60" t="s">
        <v>6797</v>
      </c>
      <c r="O928" s="66" t="s">
        <v>7373</v>
      </c>
      <c r="P928" s="67" t="s">
        <v>5600</v>
      </c>
      <c r="Q928" s="67" t="s">
        <v>5644</v>
      </c>
      <c r="R928" s="67"/>
      <c r="S928" s="67"/>
      <c r="T928" s="67"/>
      <c r="U928" s="67"/>
      <c r="V928" s="67"/>
      <c r="W928" s="67"/>
      <c r="X928" s="67"/>
      <c r="Y928" s="67"/>
    </row>
    <row r="929" spans="1:25" s="2" customFormat="1" ht="16.5" customHeight="1">
      <c r="A929" s="59">
        <v>927</v>
      </c>
      <c r="B929" s="61" t="str">
        <f t="shared" si="98"/>
        <v>oq</v>
      </c>
      <c r="C929" s="61" t="s">
        <v>4549</v>
      </c>
      <c r="D929" s="2" t="s">
        <v>13562</v>
      </c>
      <c r="E929" s="61" t="str">
        <f t="shared" si="99"/>
        <v>o</v>
      </c>
      <c r="F929" s="62" t="str">
        <f t="shared" si="100"/>
        <v>q</v>
      </c>
      <c r="G929" s="62" t="str">
        <f t="shared" si="101"/>
        <v>R</v>
      </c>
      <c r="H929" s="62" t="str">
        <f t="shared" si="102"/>
        <v>L</v>
      </c>
      <c r="I929" s="62">
        <f t="shared" si="103"/>
        <v>24</v>
      </c>
      <c r="J929" s="62">
        <f t="shared" si="104"/>
        <v>1</v>
      </c>
      <c r="K929" s="81">
        <v>1.8234913479908991E-4</v>
      </c>
      <c r="L929" s="2" t="s">
        <v>14018</v>
      </c>
      <c r="M929" s="2" t="s">
        <v>6960</v>
      </c>
      <c r="N929" s="60" t="s">
        <v>6797</v>
      </c>
      <c r="O929" s="66" t="s">
        <v>7374</v>
      </c>
      <c r="P929" s="67" t="s">
        <v>3366</v>
      </c>
      <c r="Q929" s="67" t="s">
        <v>794</v>
      </c>
      <c r="R929" s="67"/>
      <c r="S929" s="67"/>
      <c r="T929" s="67"/>
      <c r="U929" s="67"/>
      <c r="V929" s="67"/>
      <c r="W929" s="67"/>
      <c r="X929" s="67"/>
      <c r="Y929" s="67"/>
    </row>
    <row r="930" spans="1:25" s="2" customFormat="1" ht="16.5" customHeight="1">
      <c r="A930" s="59">
        <v>928</v>
      </c>
      <c r="B930" s="61" t="str">
        <f t="shared" si="98"/>
        <v>eo</v>
      </c>
      <c r="C930" s="61" t="s">
        <v>6042</v>
      </c>
      <c r="D930" s="2" t="s">
        <v>13541</v>
      </c>
      <c r="E930" s="61" t="str">
        <f t="shared" si="99"/>
        <v>e</v>
      </c>
      <c r="F930" s="62" t="str">
        <f t="shared" si="100"/>
        <v>o</v>
      </c>
      <c r="G930" s="62" t="str">
        <f t="shared" si="101"/>
        <v>L</v>
      </c>
      <c r="H930" s="62" t="str">
        <f t="shared" si="102"/>
        <v>R</v>
      </c>
      <c r="I930" s="62">
        <f t="shared" si="103"/>
        <v>7</v>
      </c>
      <c r="J930" s="62">
        <f t="shared" si="104"/>
        <v>24</v>
      </c>
      <c r="K930" s="81">
        <v>1.8207580145404229E-4</v>
      </c>
      <c r="L930" s="2" t="s">
        <v>6876</v>
      </c>
      <c r="M930" s="2" t="s">
        <v>6960</v>
      </c>
      <c r="N930" s="60" t="s">
        <v>6874</v>
      </c>
      <c r="O930" s="66" t="s">
        <v>14377</v>
      </c>
      <c r="P930" s="67" t="s">
        <v>6966</v>
      </c>
      <c r="Q930" s="67" t="s">
        <v>2637</v>
      </c>
      <c r="R930" s="67"/>
      <c r="S930" s="67"/>
      <c r="T930" s="67"/>
      <c r="U930" s="67"/>
      <c r="V930" s="67"/>
      <c r="W930" s="67"/>
      <c r="X930" s="67"/>
      <c r="Y930" s="67"/>
    </row>
    <row r="931" spans="1:25" s="2" customFormat="1" ht="16.5" customHeight="1">
      <c r="A931" s="59">
        <v>929</v>
      </c>
      <c r="B931" s="61" t="str">
        <f t="shared" si="98"/>
        <v>sc</v>
      </c>
      <c r="C931" s="61" t="s">
        <v>4750</v>
      </c>
      <c r="D931" s="2" t="s">
        <v>13721</v>
      </c>
      <c r="E931" s="61" t="str">
        <f t="shared" si="99"/>
        <v>s</v>
      </c>
      <c r="F931" s="62" t="str">
        <f t="shared" si="100"/>
        <v>c</v>
      </c>
      <c r="G931" s="62" t="str">
        <f t="shared" si="101"/>
        <v>L</v>
      </c>
      <c r="H931" s="62" t="str">
        <f t="shared" si="102"/>
        <v>L</v>
      </c>
      <c r="I931" s="62">
        <f t="shared" si="103"/>
        <v>5</v>
      </c>
      <c r="J931" s="62">
        <f t="shared" si="104"/>
        <v>9</v>
      </c>
      <c r="K931" s="81">
        <v>1.8204000780171461E-4</v>
      </c>
      <c r="L931" s="2" t="s">
        <v>6775</v>
      </c>
      <c r="M931" s="2" t="s">
        <v>13535</v>
      </c>
      <c r="N931" s="60" t="s">
        <v>6972</v>
      </c>
      <c r="O931" s="66" t="s">
        <v>8789</v>
      </c>
      <c r="P931" s="67" t="s">
        <v>4548</v>
      </c>
      <c r="Q931" s="67" t="s">
        <v>2637</v>
      </c>
      <c r="R931" s="67" t="s">
        <v>173</v>
      </c>
      <c r="S931" s="67"/>
      <c r="T931" s="67"/>
      <c r="U931" s="67"/>
      <c r="V931" s="67"/>
      <c r="W931" s="67"/>
      <c r="X931" s="67"/>
      <c r="Y931" s="67"/>
    </row>
    <row r="932" spans="1:25" s="2" customFormat="1" ht="16.5" customHeight="1">
      <c r="A932" s="59">
        <v>930</v>
      </c>
      <c r="B932" s="61" t="str">
        <f t="shared" si="98"/>
        <v>eu</v>
      </c>
      <c r="C932" s="61" t="s">
        <v>6096</v>
      </c>
      <c r="D932" s="2" t="s">
        <v>6924</v>
      </c>
      <c r="E932" s="61" t="str">
        <f t="shared" si="99"/>
        <v>e</v>
      </c>
      <c r="F932" s="62" t="str">
        <f t="shared" si="100"/>
        <v>u</v>
      </c>
      <c r="G932" s="62" t="str">
        <f t="shared" si="101"/>
        <v>L</v>
      </c>
      <c r="H932" s="62" t="str">
        <f t="shared" si="102"/>
        <v>R</v>
      </c>
      <c r="I932" s="62">
        <f t="shared" si="103"/>
        <v>7</v>
      </c>
      <c r="J932" s="62">
        <f t="shared" si="104"/>
        <v>19</v>
      </c>
      <c r="K932" s="81">
        <v>1.8197167446545271E-4</v>
      </c>
      <c r="L932" s="2" t="s">
        <v>6876</v>
      </c>
      <c r="M932" s="2" t="s">
        <v>13512</v>
      </c>
      <c r="N932" s="60" t="s">
        <v>6797</v>
      </c>
      <c r="O932" s="66" t="s">
        <v>6096</v>
      </c>
      <c r="P932" s="67" t="s">
        <v>6096</v>
      </c>
      <c r="Q932" s="67"/>
      <c r="R932" s="67"/>
      <c r="S932" s="67"/>
      <c r="T932" s="67"/>
      <c r="U932" s="67"/>
      <c r="V932" s="67"/>
      <c r="W932" s="67"/>
      <c r="X932" s="67"/>
      <c r="Y932" s="67"/>
    </row>
    <row r="933" spans="1:25" s="2" customFormat="1" ht="16.5" customHeight="1">
      <c r="A933" s="59">
        <v>931</v>
      </c>
      <c r="B933" s="61" t="str">
        <f t="shared" si="98"/>
        <v>pz</v>
      </c>
      <c r="C933" s="61" t="s">
        <v>3816</v>
      </c>
      <c r="D933" s="2" t="s">
        <v>13360</v>
      </c>
      <c r="E933" s="61" t="str">
        <f t="shared" si="99"/>
        <v>p</v>
      </c>
      <c r="F933" s="62" t="str">
        <f t="shared" si="100"/>
        <v>z</v>
      </c>
      <c r="G933" s="62" t="str">
        <f t="shared" si="101"/>
        <v>R</v>
      </c>
      <c r="H933" s="62" t="str">
        <f t="shared" si="102"/>
        <v>L</v>
      </c>
      <c r="I933" s="62">
        <f t="shared" si="103"/>
        <v>26</v>
      </c>
      <c r="J933" s="62">
        <f t="shared" si="104"/>
        <v>3</v>
      </c>
      <c r="K933" s="81">
        <v>1.8181548398256837E-4</v>
      </c>
      <c r="L933" s="2" t="s">
        <v>6881</v>
      </c>
      <c r="M933" s="2" t="s">
        <v>13530</v>
      </c>
      <c r="N933" s="60" t="s">
        <v>6797</v>
      </c>
      <c r="O933" s="66" t="s">
        <v>12761</v>
      </c>
      <c r="P933" s="67" t="s">
        <v>72</v>
      </c>
      <c r="Q933" s="67" t="s">
        <v>881</v>
      </c>
      <c r="R933" s="67" t="s">
        <v>173</v>
      </c>
      <c r="S933" s="67"/>
      <c r="T933" s="67"/>
      <c r="U933" s="67"/>
      <c r="V933" s="67"/>
      <c r="W933" s="67"/>
      <c r="X933" s="67"/>
      <c r="Y933" s="67"/>
    </row>
    <row r="934" spans="1:25" s="2" customFormat="1" ht="16.5" customHeight="1">
      <c r="A934" s="59">
        <v>932</v>
      </c>
      <c r="B934" s="61" t="str">
        <f t="shared" si="98"/>
        <v>e;</v>
      </c>
      <c r="C934" s="61" t="s">
        <v>5959</v>
      </c>
      <c r="D934" s="2" t="s">
        <v>13625</v>
      </c>
      <c r="E934" s="61" t="str">
        <f t="shared" si="99"/>
        <v>e</v>
      </c>
      <c r="F934" s="62" t="str">
        <f t="shared" si="100"/>
        <v>;</v>
      </c>
      <c r="G934" s="62" t="str">
        <f t="shared" si="101"/>
        <v>L</v>
      </c>
      <c r="H934" s="62" t="str">
        <f t="shared" si="102"/>
        <v>R</v>
      </c>
      <c r="I934" s="62">
        <f t="shared" si="103"/>
        <v>7</v>
      </c>
      <c r="J934" s="62">
        <f t="shared" si="104"/>
        <v>27</v>
      </c>
      <c r="K934" s="81">
        <v>1.8119072205103094E-4</v>
      </c>
      <c r="L934" s="2" t="s">
        <v>6885</v>
      </c>
      <c r="M934" s="2" t="s">
        <v>14095</v>
      </c>
      <c r="N934" s="60" t="s">
        <v>6973</v>
      </c>
      <c r="O934" s="66" t="s">
        <v>11161</v>
      </c>
      <c r="P934" s="67" t="s">
        <v>6982</v>
      </c>
      <c r="Q934" s="67" t="s">
        <v>2287</v>
      </c>
      <c r="R934" s="67" t="s">
        <v>722</v>
      </c>
      <c r="S934" s="67"/>
      <c r="T934" s="67"/>
      <c r="U934" s="67"/>
      <c r="V934" s="67"/>
      <c r="W934" s="67"/>
      <c r="X934" s="67"/>
      <c r="Y934" s="67"/>
    </row>
    <row r="935" spans="1:25" s="2" customFormat="1" ht="16.5" customHeight="1">
      <c r="A935" s="59">
        <v>933</v>
      </c>
      <c r="B935" s="61" t="str">
        <f t="shared" si="98"/>
        <v>qu</v>
      </c>
      <c r="C935" s="61" t="s">
        <v>4131</v>
      </c>
      <c r="D935" s="2" t="s">
        <v>6810</v>
      </c>
      <c r="E935" s="61" t="str">
        <f t="shared" si="99"/>
        <v>q</v>
      </c>
      <c r="F935" s="62" t="str">
        <f t="shared" si="100"/>
        <v>u</v>
      </c>
      <c r="G935" s="62" t="str">
        <f t="shared" si="101"/>
        <v>L</v>
      </c>
      <c r="H935" s="62" t="str">
        <f t="shared" si="102"/>
        <v>R</v>
      </c>
      <c r="I935" s="62">
        <f t="shared" si="103"/>
        <v>1</v>
      </c>
      <c r="J935" s="62">
        <f t="shared" si="104"/>
        <v>19</v>
      </c>
      <c r="K935" s="81">
        <v>1.808327855277543E-4</v>
      </c>
      <c r="L935" s="2" t="s">
        <v>13511</v>
      </c>
      <c r="M935" s="2" t="s">
        <v>13512</v>
      </c>
      <c r="N935" s="60" t="s">
        <v>6978</v>
      </c>
      <c r="O935" s="66" t="s">
        <v>4131</v>
      </c>
      <c r="P935" s="67" t="s">
        <v>4241</v>
      </c>
      <c r="Q935" s="67" t="s">
        <v>14504</v>
      </c>
      <c r="R935" s="67"/>
      <c r="S935" s="67"/>
      <c r="T935" s="67"/>
      <c r="U935" s="67"/>
      <c r="V935" s="67"/>
      <c r="W935" s="67"/>
      <c r="X935" s="67"/>
      <c r="Y935" s="67"/>
    </row>
    <row r="936" spans="1:25" s="2" customFormat="1" ht="16.5" customHeight="1">
      <c r="A936" s="59">
        <v>934</v>
      </c>
      <c r="B936" s="61" t="str">
        <f t="shared" si="98"/>
        <v>ul</v>
      </c>
      <c r="C936" s="61" t="s">
        <v>6528</v>
      </c>
      <c r="D936" s="2" t="s">
        <v>13550</v>
      </c>
      <c r="E936" s="61" t="str">
        <f t="shared" si="99"/>
        <v>u</v>
      </c>
      <c r="F936" s="62" t="str">
        <f t="shared" si="100"/>
        <v>l</v>
      </c>
      <c r="G936" s="62" t="str">
        <f t="shared" si="101"/>
        <v>R</v>
      </c>
      <c r="H936" s="62" t="str">
        <f t="shared" si="102"/>
        <v>R</v>
      </c>
      <c r="I936" s="62">
        <f t="shared" si="103"/>
        <v>19</v>
      </c>
      <c r="J936" s="62">
        <f t="shared" si="104"/>
        <v>25</v>
      </c>
      <c r="K936" s="81">
        <v>1.8078072203345951E-4</v>
      </c>
      <c r="L936" s="2" t="s">
        <v>13537</v>
      </c>
      <c r="M936" s="2" t="s">
        <v>6908</v>
      </c>
      <c r="N936" s="60" t="s">
        <v>6972</v>
      </c>
      <c r="O936" s="66" t="s">
        <v>9612</v>
      </c>
      <c r="P936" s="67" t="s">
        <v>2324</v>
      </c>
      <c r="Q936" s="67" t="s">
        <v>2637</v>
      </c>
      <c r="R936" s="67" t="s">
        <v>1658</v>
      </c>
      <c r="S936" s="67"/>
      <c r="T936" s="67"/>
      <c r="U936" s="67"/>
      <c r="V936" s="67"/>
      <c r="W936" s="67"/>
      <c r="X936" s="67"/>
      <c r="Y936" s="67"/>
    </row>
    <row r="937" spans="1:25" s="2" customFormat="1" ht="16.5" customHeight="1">
      <c r="A937" s="59">
        <v>935</v>
      </c>
      <c r="B937" s="61" t="str">
        <f t="shared" si="98"/>
        <v>sc</v>
      </c>
      <c r="C937" s="61" t="s">
        <v>4746</v>
      </c>
      <c r="D937" s="2" t="s">
        <v>13721</v>
      </c>
      <c r="E937" s="61" t="str">
        <f t="shared" si="99"/>
        <v>s</v>
      </c>
      <c r="F937" s="62" t="str">
        <f t="shared" si="100"/>
        <v>c</v>
      </c>
      <c r="G937" s="62" t="str">
        <f t="shared" si="101"/>
        <v>L</v>
      </c>
      <c r="H937" s="62" t="str">
        <f t="shared" si="102"/>
        <v>L</v>
      </c>
      <c r="I937" s="62">
        <f t="shared" si="103"/>
        <v>5</v>
      </c>
      <c r="J937" s="62">
        <f t="shared" si="104"/>
        <v>9</v>
      </c>
      <c r="K937" s="81">
        <v>1.8063754742414886E-4</v>
      </c>
      <c r="L937" s="2" t="s">
        <v>6775</v>
      </c>
      <c r="M937" s="2" t="s">
        <v>13535</v>
      </c>
      <c r="N937" s="60" t="s">
        <v>6972</v>
      </c>
      <c r="O937" s="66" t="s">
        <v>10786</v>
      </c>
      <c r="P937" s="67" t="s">
        <v>6687</v>
      </c>
      <c r="Q937" s="67" t="s">
        <v>5431</v>
      </c>
      <c r="R937" s="67"/>
      <c r="S937" s="67"/>
      <c r="T937" s="67"/>
      <c r="U937" s="67"/>
      <c r="V937" s="67"/>
      <c r="W937" s="67"/>
      <c r="X937" s="67"/>
      <c r="Y937" s="67"/>
    </row>
    <row r="938" spans="1:25" s="2" customFormat="1" ht="16.5" customHeight="1">
      <c r="A938" s="59">
        <v>936</v>
      </c>
      <c r="B938" s="61" t="str">
        <f t="shared" si="98"/>
        <v>ei</v>
      </c>
      <c r="C938" s="61" t="s">
        <v>5866</v>
      </c>
      <c r="D938" s="2" t="s">
        <v>6920</v>
      </c>
      <c r="E938" s="61" t="str">
        <f t="shared" si="99"/>
        <v>e</v>
      </c>
      <c r="F938" s="62" t="str">
        <f t="shared" si="100"/>
        <v>i</v>
      </c>
      <c r="G938" s="62" t="str">
        <f t="shared" si="101"/>
        <v>L</v>
      </c>
      <c r="H938" s="62" t="str">
        <f t="shared" si="102"/>
        <v>R</v>
      </c>
      <c r="I938" s="62">
        <f t="shared" si="103"/>
        <v>7</v>
      </c>
      <c r="J938" s="62">
        <f t="shared" si="104"/>
        <v>22</v>
      </c>
      <c r="K938" s="81">
        <v>1.8016572200710236E-4</v>
      </c>
      <c r="L938" s="2" t="s">
        <v>6876</v>
      </c>
      <c r="M938" s="2" t="s">
        <v>13510</v>
      </c>
      <c r="N938" s="60" t="s">
        <v>6797</v>
      </c>
      <c r="O938" s="66" t="s">
        <v>13304</v>
      </c>
      <c r="P938" s="67" t="s">
        <v>4657</v>
      </c>
      <c r="Q938" s="67" t="s">
        <v>1524</v>
      </c>
      <c r="R938" s="67"/>
      <c r="S938" s="67"/>
      <c r="T938" s="67"/>
      <c r="U938" s="67"/>
      <c r="V938" s="67"/>
      <c r="W938" s="67"/>
      <c r="X938" s="67"/>
      <c r="Y938" s="67"/>
    </row>
    <row r="939" spans="1:25" s="2" customFormat="1" ht="16.5" customHeight="1">
      <c r="A939" s="59">
        <v>937</v>
      </c>
      <c r="B939" s="61" t="str">
        <f t="shared" si="98"/>
        <v>sa</v>
      </c>
      <c r="C939" s="61" t="s">
        <v>4306</v>
      </c>
      <c r="D939" s="2" t="s">
        <v>6951</v>
      </c>
      <c r="E939" s="61" t="str">
        <f t="shared" si="99"/>
        <v>s</v>
      </c>
      <c r="F939" s="62" t="str">
        <f t="shared" si="100"/>
        <v>a</v>
      </c>
      <c r="G939" s="62" t="str">
        <f t="shared" si="101"/>
        <v>L</v>
      </c>
      <c r="H939" s="62" t="str">
        <f t="shared" si="102"/>
        <v>L</v>
      </c>
      <c r="I939" s="62">
        <f t="shared" si="103"/>
        <v>5</v>
      </c>
      <c r="J939" s="62">
        <f t="shared" si="104"/>
        <v>2</v>
      </c>
      <c r="K939" s="81">
        <v>1.8016246803870896E-4</v>
      </c>
      <c r="L939" s="2" t="s">
        <v>6775</v>
      </c>
      <c r="M939" s="2" t="s">
        <v>6875</v>
      </c>
      <c r="N939" s="60" t="s">
        <v>7262</v>
      </c>
      <c r="O939" s="66" t="s">
        <v>8024</v>
      </c>
      <c r="P939" s="67" t="s">
        <v>426</v>
      </c>
      <c r="Q939" s="67" t="s">
        <v>1364</v>
      </c>
      <c r="R939" s="67" t="s">
        <v>3063</v>
      </c>
      <c r="S939" s="67" t="s">
        <v>506</v>
      </c>
      <c r="T939" s="67"/>
      <c r="U939" s="67"/>
      <c r="V939" s="67"/>
      <c r="W939" s="67"/>
      <c r="X939" s="67"/>
      <c r="Y939" s="67"/>
    </row>
    <row r="940" spans="1:25" s="2" customFormat="1" ht="16.5" customHeight="1">
      <c r="A940" s="59">
        <v>938</v>
      </c>
      <c r="B940" s="61" t="str">
        <f t="shared" si="98"/>
        <v>j</v>
      </c>
      <c r="C940" s="61" t="s">
        <v>2261</v>
      </c>
      <c r="D940" s="2" t="s">
        <v>13638</v>
      </c>
      <c r="E940" s="61" t="str">
        <f t="shared" si="99"/>
        <v>j</v>
      </c>
      <c r="F940" s="62" t="str">
        <f t="shared" si="100"/>
        <v>j</v>
      </c>
      <c r="G940" s="62" t="str">
        <f t="shared" si="101"/>
        <v>R</v>
      </c>
      <c r="H940" s="62" t="str">
        <f t="shared" si="102"/>
        <v>R</v>
      </c>
      <c r="I940" s="62">
        <f t="shared" si="103"/>
        <v>20</v>
      </c>
      <c r="J940" s="62">
        <f t="shared" si="104"/>
        <v>20</v>
      </c>
      <c r="K940" s="81">
        <v>1.7987937278848105E-4</v>
      </c>
      <c r="L940" s="2" t="s">
        <v>6887</v>
      </c>
      <c r="M940" s="2" t="s">
        <v>14103</v>
      </c>
      <c r="N940" s="60" t="s">
        <v>14064</v>
      </c>
      <c r="O940" s="66" t="s">
        <v>8217</v>
      </c>
      <c r="P940" s="67" t="s">
        <v>6177</v>
      </c>
      <c r="Q940" s="67" t="s">
        <v>4989</v>
      </c>
      <c r="R940" s="67" t="s">
        <v>4640</v>
      </c>
      <c r="S940" s="67" t="s">
        <v>2287</v>
      </c>
      <c r="T940" s="67"/>
      <c r="U940" s="67"/>
      <c r="V940" s="67"/>
      <c r="W940" s="67"/>
      <c r="X940" s="67"/>
      <c r="Y940" s="67"/>
    </row>
    <row r="941" spans="1:25" s="2" customFormat="1" ht="16.5" customHeight="1">
      <c r="A941" s="59">
        <v>939</v>
      </c>
      <c r="B941" s="61" t="str">
        <f t="shared" si="98"/>
        <v>ao</v>
      </c>
      <c r="C941" s="61" t="s">
        <v>69</v>
      </c>
      <c r="D941" s="2" t="s">
        <v>6840</v>
      </c>
      <c r="E941" s="61" t="str">
        <f t="shared" si="99"/>
        <v>a</v>
      </c>
      <c r="F941" s="62" t="str">
        <f t="shared" si="100"/>
        <v>o</v>
      </c>
      <c r="G941" s="62" t="str">
        <f t="shared" si="101"/>
        <v>L</v>
      </c>
      <c r="H941" s="62" t="str">
        <f t="shared" si="102"/>
        <v>R</v>
      </c>
      <c r="I941" s="62">
        <f t="shared" si="103"/>
        <v>2</v>
      </c>
      <c r="J941" s="62">
        <f t="shared" si="104"/>
        <v>24</v>
      </c>
      <c r="K941" s="81">
        <v>1.7981429342061258E-4</v>
      </c>
      <c r="L941" s="2" t="s">
        <v>6875</v>
      </c>
      <c r="M941" s="2" t="s">
        <v>6879</v>
      </c>
      <c r="N941" s="60" t="s">
        <v>6972</v>
      </c>
      <c r="O941" s="66" t="s">
        <v>11909</v>
      </c>
      <c r="P941" s="67" t="s">
        <v>4621</v>
      </c>
      <c r="Q941" s="67" t="s">
        <v>3812</v>
      </c>
      <c r="R941" s="67" t="s">
        <v>2396</v>
      </c>
      <c r="S941" s="67" t="s">
        <v>3348</v>
      </c>
      <c r="T941" s="67" t="s">
        <v>824</v>
      </c>
      <c r="U941" s="67"/>
      <c r="V941" s="67"/>
      <c r="W941" s="67"/>
      <c r="X941" s="67"/>
      <c r="Y941" s="67"/>
    </row>
    <row r="942" spans="1:25" s="2" customFormat="1" ht="16.5" customHeight="1">
      <c r="A942" s="59">
        <v>940</v>
      </c>
      <c r="B942" s="61" t="str">
        <f t="shared" si="98"/>
        <v>lg</v>
      </c>
      <c r="C942" s="61" t="s">
        <v>2954</v>
      </c>
      <c r="D942" s="2" t="s">
        <v>13579</v>
      </c>
      <c r="E942" s="61" t="str">
        <f t="shared" si="99"/>
        <v>l</v>
      </c>
      <c r="F942" s="62" t="str">
        <f t="shared" si="100"/>
        <v>g</v>
      </c>
      <c r="G942" s="62" t="str">
        <f t="shared" si="101"/>
        <v>R</v>
      </c>
      <c r="H942" s="62" t="str">
        <f t="shared" si="102"/>
        <v>L</v>
      </c>
      <c r="I942" s="62">
        <f t="shared" si="103"/>
        <v>25</v>
      </c>
      <c r="J942" s="62">
        <f t="shared" si="104"/>
        <v>14</v>
      </c>
      <c r="K942" s="81">
        <v>1.7951492832841756E-4</v>
      </c>
      <c r="L942" s="2" t="s">
        <v>6889</v>
      </c>
      <c r="M942" s="2" t="s">
        <v>14461</v>
      </c>
      <c r="N942" s="60" t="s">
        <v>6797</v>
      </c>
      <c r="O942" s="66" t="s">
        <v>9336</v>
      </c>
      <c r="P942" s="67" t="s">
        <v>1445</v>
      </c>
      <c r="Q942" s="67" t="s">
        <v>2066</v>
      </c>
      <c r="R942" s="67"/>
      <c r="S942" s="67"/>
      <c r="T942" s="67"/>
      <c r="U942" s="67"/>
      <c r="V942" s="67"/>
      <c r="W942" s="67"/>
      <c r="X942" s="67"/>
      <c r="Y942" s="67"/>
    </row>
    <row r="943" spans="1:25" s="2" customFormat="1" ht="16.5" customHeight="1">
      <c r="A943" s="59">
        <v>941</v>
      </c>
      <c r="B943" s="61" t="str">
        <f t="shared" si="98"/>
        <v>md</v>
      </c>
      <c r="C943" s="61" t="s">
        <v>3328</v>
      </c>
      <c r="D943" s="2" t="s">
        <v>13698</v>
      </c>
      <c r="E943" s="61" t="str">
        <f t="shared" si="99"/>
        <v>m</v>
      </c>
      <c r="F943" s="62" t="str">
        <f t="shared" si="100"/>
        <v>d</v>
      </c>
      <c r="G943" s="62" t="str">
        <f t="shared" si="101"/>
        <v>R</v>
      </c>
      <c r="H943" s="62" t="str">
        <f t="shared" si="102"/>
        <v>L</v>
      </c>
      <c r="I943" s="62">
        <f t="shared" si="103"/>
        <v>21</v>
      </c>
      <c r="J943" s="62">
        <f t="shared" si="104"/>
        <v>8</v>
      </c>
      <c r="K943" s="81">
        <v>1.7901707116422369E-4</v>
      </c>
      <c r="L943" s="2" t="s">
        <v>6877</v>
      </c>
      <c r="M943" s="2" t="s">
        <v>14463</v>
      </c>
      <c r="N943" s="60" t="s">
        <v>6797</v>
      </c>
      <c r="O943" s="66" t="s">
        <v>7690</v>
      </c>
      <c r="P943" s="67" t="s">
        <v>426</v>
      </c>
      <c r="Q943" s="67" t="s">
        <v>3354</v>
      </c>
      <c r="R943" s="67" t="s">
        <v>5807</v>
      </c>
      <c r="S943" s="67" t="s">
        <v>4508</v>
      </c>
      <c r="T943" s="67"/>
      <c r="U943" s="67"/>
      <c r="V943" s="67"/>
      <c r="W943" s="67"/>
      <c r="X943" s="67"/>
      <c r="Y943" s="67"/>
    </row>
    <row r="944" spans="1:25" s="2" customFormat="1" ht="16.5" customHeight="1">
      <c r="A944" s="59">
        <v>942</v>
      </c>
      <c r="B944" s="61" t="str">
        <f t="shared" si="98"/>
        <v>rl</v>
      </c>
      <c r="C944" s="61" t="s">
        <v>4255</v>
      </c>
      <c r="D944" s="2" t="s">
        <v>13660</v>
      </c>
      <c r="E944" s="61" t="str">
        <f t="shared" si="99"/>
        <v>r</v>
      </c>
      <c r="F944" s="62" t="str">
        <f t="shared" si="100"/>
        <v>l</v>
      </c>
      <c r="G944" s="62" t="str">
        <f t="shared" si="101"/>
        <v>L</v>
      </c>
      <c r="H944" s="62" t="str">
        <f t="shared" si="102"/>
        <v>R</v>
      </c>
      <c r="I944" s="62">
        <f t="shared" si="103"/>
        <v>10</v>
      </c>
      <c r="J944" s="62">
        <f t="shared" si="104"/>
        <v>25</v>
      </c>
      <c r="K944" s="81">
        <v>1.7882508702901168E-4</v>
      </c>
      <c r="L944" s="2" t="s">
        <v>6891</v>
      </c>
      <c r="M944" s="2" t="s">
        <v>6908</v>
      </c>
      <c r="N944" s="60" t="s">
        <v>7087</v>
      </c>
      <c r="O944" s="66" t="s">
        <v>12593</v>
      </c>
      <c r="P944" s="67" t="s">
        <v>1476</v>
      </c>
      <c r="Q944" s="67" t="s">
        <v>630</v>
      </c>
      <c r="R944" s="67"/>
      <c r="S944" s="67"/>
      <c r="T944" s="67"/>
      <c r="U944" s="67"/>
      <c r="V944" s="67"/>
      <c r="W944" s="67"/>
      <c r="X944" s="67"/>
      <c r="Y944" s="67"/>
    </row>
    <row r="945" spans="1:25" s="2" customFormat="1" ht="16.5" customHeight="1">
      <c r="A945" s="59">
        <v>943</v>
      </c>
      <c r="B945" s="61" t="str">
        <f t="shared" si="98"/>
        <v>wi</v>
      </c>
      <c r="C945" s="61" t="s">
        <v>5092</v>
      </c>
      <c r="D945" s="2" t="s">
        <v>13558</v>
      </c>
      <c r="E945" s="61" t="str">
        <f t="shared" si="99"/>
        <v>w</v>
      </c>
      <c r="F945" s="62" t="str">
        <f t="shared" si="100"/>
        <v>i</v>
      </c>
      <c r="G945" s="62" t="str">
        <f t="shared" si="101"/>
        <v>L</v>
      </c>
      <c r="H945" s="62" t="str">
        <f t="shared" si="102"/>
        <v>R</v>
      </c>
      <c r="I945" s="62">
        <f t="shared" si="103"/>
        <v>4</v>
      </c>
      <c r="J945" s="62">
        <f t="shared" si="104"/>
        <v>22</v>
      </c>
      <c r="K945" s="81">
        <v>1.7857127749432459E-4</v>
      </c>
      <c r="L945" s="2" t="s">
        <v>6804</v>
      </c>
      <c r="M945" s="2" t="s">
        <v>6816</v>
      </c>
      <c r="N945" s="60" t="s">
        <v>13880</v>
      </c>
      <c r="O945" s="66" t="s">
        <v>11563</v>
      </c>
      <c r="P945" s="67" t="s">
        <v>6799</v>
      </c>
      <c r="Q945" s="67" t="s">
        <v>506</v>
      </c>
      <c r="R945" s="67" t="s">
        <v>6802</v>
      </c>
      <c r="S945" s="67"/>
      <c r="T945" s="67"/>
      <c r="U945" s="67"/>
      <c r="V945" s="67"/>
      <c r="W945" s="67"/>
      <c r="X945" s="67"/>
      <c r="Y945" s="67"/>
    </row>
    <row r="946" spans="1:25" s="2" customFormat="1" ht="16.5" customHeight="1">
      <c r="A946" s="59">
        <v>944</v>
      </c>
      <c r="B946" s="61" t="str">
        <f t="shared" si="98"/>
        <v>zl</v>
      </c>
      <c r="C946" s="61" t="s">
        <v>6701</v>
      </c>
      <c r="D946" s="2" t="s">
        <v>13674</v>
      </c>
      <c r="E946" s="61" t="str">
        <f t="shared" si="99"/>
        <v>z</v>
      </c>
      <c r="F946" s="62" t="str">
        <f t="shared" si="100"/>
        <v>l</v>
      </c>
      <c r="G946" s="62" t="str">
        <f t="shared" si="101"/>
        <v>L</v>
      </c>
      <c r="H946" s="62" t="str">
        <f t="shared" si="102"/>
        <v>R</v>
      </c>
      <c r="I946" s="62">
        <f t="shared" si="103"/>
        <v>3</v>
      </c>
      <c r="J946" s="62">
        <f t="shared" si="104"/>
        <v>25</v>
      </c>
      <c r="K946" s="81">
        <v>1.7852572193681666E-4</v>
      </c>
      <c r="L946" s="2" t="s">
        <v>6883</v>
      </c>
      <c r="M946" s="2" t="s">
        <v>6908</v>
      </c>
      <c r="N946" s="60" t="s">
        <v>6797</v>
      </c>
      <c r="O946" s="66" t="s">
        <v>7494</v>
      </c>
      <c r="P946" s="67" t="s">
        <v>3366</v>
      </c>
      <c r="Q946" s="67" t="s">
        <v>4519</v>
      </c>
      <c r="R946" s="67"/>
      <c r="S946" s="67"/>
      <c r="T946" s="67"/>
      <c r="U946" s="67"/>
      <c r="V946" s="67"/>
      <c r="W946" s="67"/>
      <c r="X946" s="67"/>
      <c r="Y946" s="67"/>
    </row>
    <row r="947" spans="1:25" s="2" customFormat="1" ht="16.5" customHeight="1">
      <c r="A947" s="59">
        <v>945</v>
      </c>
      <c r="B947" s="61" t="str">
        <f t="shared" si="98"/>
        <v>je</v>
      </c>
      <c r="C947" s="61" t="s">
        <v>2286</v>
      </c>
      <c r="D947" s="2" t="s">
        <v>6843</v>
      </c>
      <c r="E947" s="61" t="str">
        <f t="shared" si="99"/>
        <v>j</v>
      </c>
      <c r="F947" s="62" t="str">
        <f t="shared" si="100"/>
        <v>e</v>
      </c>
      <c r="G947" s="62" t="str">
        <f t="shared" si="101"/>
        <v>R</v>
      </c>
      <c r="H947" s="62" t="str">
        <f t="shared" si="102"/>
        <v>L</v>
      </c>
      <c r="I947" s="62">
        <f t="shared" si="103"/>
        <v>20</v>
      </c>
      <c r="J947" s="62">
        <f t="shared" si="104"/>
        <v>7</v>
      </c>
      <c r="K947" s="81">
        <v>1.7790096000527925E-4</v>
      </c>
      <c r="L947" s="2" t="s">
        <v>6887</v>
      </c>
      <c r="M947" s="2" t="s">
        <v>13529</v>
      </c>
      <c r="N947" s="60" t="s">
        <v>14064</v>
      </c>
      <c r="O947" s="66" t="s">
        <v>10342</v>
      </c>
      <c r="P947" s="67" t="s">
        <v>612</v>
      </c>
      <c r="Q947" s="67" t="s">
        <v>4989</v>
      </c>
      <c r="R947" s="67" t="s">
        <v>4989</v>
      </c>
      <c r="S947" s="67" t="s">
        <v>5807</v>
      </c>
      <c r="T947" s="67" t="s">
        <v>1006</v>
      </c>
      <c r="U947" s="67"/>
      <c r="V947" s="67"/>
      <c r="W947" s="67"/>
      <c r="X947" s="67"/>
      <c r="Y947" s="67"/>
    </row>
    <row r="948" spans="1:25" s="2" customFormat="1" ht="16.5" customHeight="1">
      <c r="A948" s="59">
        <v>946</v>
      </c>
      <c r="B948" s="61" t="str">
        <f t="shared" si="98"/>
        <v>sl</v>
      </c>
      <c r="C948" s="61" t="s">
        <v>4675</v>
      </c>
      <c r="D948" s="2" t="s">
        <v>13696</v>
      </c>
      <c r="E948" s="61" t="str">
        <f t="shared" si="99"/>
        <v>s</v>
      </c>
      <c r="F948" s="62" t="str">
        <f t="shared" si="100"/>
        <v>l</v>
      </c>
      <c r="G948" s="62" t="str">
        <f t="shared" si="101"/>
        <v>L</v>
      </c>
      <c r="H948" s="62" t="str">
        <f t="shared" si="102"/>
        <v>R</v>
      </c>
      <c r="I948" s="62">
        <f t="shared" si="103"/>
        <v>5</v>
      </c>
      <c r="J948" s="62">
        <f t="shared" si="104"/>
        <v>25</v>
      </c>
      <c r="K948" s="81">
        <v>1.778944520684924E-4</v>
      </c>
      <c r="L948" s="2" t="s">
        <v>6775</v>
      </c>
      <c r="M948" s="2" t="s">
        <v>6908</v>
      </c>
      <c r="N948" s="60" t="s">
        <v>6972</v>
      </c>
      <c r="O948" s="66" t="s">
        <v>10614</v>
      </c>
      <c r="P948" s="67" t="s">
        <v>3474</v>
      </c>
      <c r="Q948" s="67" t="s">
        <v>72</v>
      </c>
      <c r="R948" s="67" t="s">
        <v>4640</v>
      </c>
      <c r="S948" s="67"/>
      <c r="T948" s="67"/>
      <c r="U948" s="67"/>
      <c r="V948" s="67"/>
      <c r="W948" s="67"/>
      <c r="X948" s="67"/>
      <c r="Y948" s="67"/>
    </row>
    <row r="949" spans="1:25" s="2" customFormat="1" ht="16.5" customHeight="1">
      <c r="A949" s="59">
        <v>947</v>
      </c>
      <c r="B949" s="61" t="str">
        <f t="shared" si="98"/>
        <v>di</v>
      </c>
      <c r="C949" s="61" t="s">
        <v>942</v>
      </c>
      <c r="D949" s="2" t="s">
        <v>6928</v>
      </c>
      <c r="E949" s="61" t="str">
        <f t="shared" si="99"/>
        <v>d</v>
      </c>
      <c r="F949" s="62" t="str">
        <f t="shared" si="100"/>
        <v>i</v>
      </c>
      <c r="G949" s="62" t="str">
        <f t="shared" si="101"/>
        <v>L</v>
      </c>
      <c r="H949" s="62" t="str">
        <f t="shared" si="102"/>
        <v>R</v>
      </c>
      <c r="I949" s="62">
        <f t="shared" si="103"/>
        <v>8</v>
      </c>
      <c r="J949" s="62">
        <f t="shared" si="104"/>
        <v>22</v>
      </c>
      <c r="K949" s="81">
        <v>1.7784238857419761E-4</v>
      </c>
      <c r="L949" s="2" t="s">
        <v>13508</v>
      </c>
      <c r="M949" s="2" t="s">
        <v>13510</v>
      </c>
      <c r="N949" s="60" t="s">
        <v>6797</v>
      </c>
      <c r="O949" s="66" t="s">
        <v>9200</v>
      </c>
      <c r="P949" s="67" t="s">
        <v>3063</v>
      </c>
      <c r="Q949" s="67" t="s">
        <v>3354</v>
      </c>
      <c r="R949" s="67" t="s">
        <v>2321</v>
      </c>
      <c r="S949" s="67"/>
      <c r="T949" s="67"/>
      <c r="U949" s="67"/>
      <c r="V949" s="67"/>
      <c r="W949" s="67"/>
      <c r="X949" s="67"/>
      <c r="Y949" s="67"/>
    </row>
    <row r="950" spans="1:25" s="2" customFormat="1" ht="16.5" customHeight="1">
      <c r="A950" s="59">
        <v>948</v>
      </c>
      <c r="B950" s="61" t="str">
        <f t="shared" si="98"/>
        <v>sh</v>
      </c>
      <c r="C950" s="61" t="s">
        <v>4307</v>
      </c>
      <c r="D950" s="2" t="s">
        <v>13726</v>
      </c>
      <c r="E950" s="61" t="str">
        <f t="shared" si="99"/>
        <v>s</v>
      </c>
      <c r="F950" s="62" t="str">
        <f t="shared" si="100"/>
        <v>h</v>
      </c>
      <c r="G950" s="62" t="str">
        <f t="shared" si="101"/>
        <v>L</v>
      </c>
      <c r="H950" s="62" t="str">
        <f t="shared" si="102"/>
        <v>R</v>
      </c>
      <c r="I950" s="62">
        <f t="shared" si="103"/>
        <v>5</v>
      </c>
      <c r="J950" s="62">
        <f t="shared" si="104"/>
        <v>17</v>
      </c>
      <c r="K950" s="81">
        <v>1.7705492822298898E-4</v>
      </c>
      <c r="L950" s="2" t="s">
        <v>6775</v>
      </c>
      <c r="M950" s="2" t="s">
        <v>6950</v>
      </c>
      <c r="N950" s="60" t="s">
        <v>6797</v>
      </c>
      <c r="O950" s="66" t="s">
        <v>7338</v>
      </c>
      <c r="P950" s="67" t="s">
        <v>3366</v>
      </c>
      <c r="Q950" s="67" t="s">
        <v>2371</v>
      </c>
      <c r="R950" s="67" t="s">
        <v>72</v>
      </c>
      <c r="S950" s="67" t="s">
        <v>4989</v>
      </c>
      <c r="T950" s="67"/>
      <c r="U950" s="67"/>
      <c r="V950" s="67"/>
      <c r="W950" s="67"/>
      <c r="X950" s="67"/>
      <c r="Y950" s="67"/>
    </row>
    <row r="951" spans="1:25" s="2" customFormat="1" ht="16.5" customHeight="1">
      <c r="A951" s="59">
        <v>949</v>
      </c>
      <c r="B951" s="61" t="str">
        <f t="shared" si="98"/>
        <v>xu</v>
      </c>
      <c r="C951" s="61" t="s">
        <v>5556</v>
      </c>
      <c r="D951" s="2" t="s">
        <v>6947</v>
      </c>
      <c r="E951" s="61" t="str">
        <f t="shared" si="99"/>
        <v>x</v>
      </c>
      <c r="F951" s="62" t="str">
        <f t="shared" si="100"/>
        <v>u</v>
      </c>
      <c r="G951" s="62" t="str">
        <f t="shared" si="101"/>
        <v>L</v>
      </c>
      <c r="H951" s="62" t="str">
        <f t="shared" si="102"/>
        <v>R</v>
      </c>
      <c r="I951" s="62">
        <f t="shared" si="103"/>
        <v>6</v>
      </c>
      <c r="J951" s="62">
        <f t="shared" si="104"/>
        <v>19</v>
      </c>
      <c r="K951" s="81">
        <v>1.7701913457066133E-4</v>
      </c>
      <c r="L951" s="2" t="s">
        <v>6892</v>
      </c>
      <c r="M951" s="2" t="s">
        <v>13512</v>
      </c>
      <c r="N951" s="60" t="s">
        <v>6874</v>
      </c>
      <c r="O951" s="66" t="s">
        <v>12475</v>
      </c>
      <c r="P951" s="67" t="s">
        <v>1628</v>
      </c>
      <c r="Q951" s="67" t="s">
        <v>6058</v>
      </c>
      <c r="R951" s="67"/>
      <c r="S951" s="67"/>
      <c r="T951" s="67"/>
      <c r="U951" s="67"/>
      <c r="V951" s="67"/>
      <c r="W951" s="67"/>
      <c r="X951" s="67"/>
      <c r="Y951" s="67"/>
    </row>
    <row r="952" spans="1:25" s="2" customFormat="1" ht="16.5" customHeight="1">
      <c r="A952" s="59">
        <v>950</v>
      </c>
      <c r="B952" s="61" t="str">
        <f t="shared" si="98"/>
        <v>pj</v>
      </c>
      <c r="C952" s="61" t="s">
        <v>3708</v>
      </c>
      <c r="D952" s="2" t="s">
        <v>6903</v>
      </c>
      <c r="E952" s="61" t="str">
        <f t="shared" si="99"/>
        <v>p</v>
      </c>
      <c r="F952" s="62" t="str">
        <f t="shared" si="100"/>
        <v>j</v>
      </c>
      <c r="G952" s="62" t="str">
        <f t="shared" si="101"/>
        <v>R</v>
      </c>
      <c r="H952" s="62" t="str">
        <f t="shared" si="102"/>
        <v>R</v>
      </c>
      <c r="I952" s="62">
        <f t="shared" si="103"/>
        <v>26</v>
      </c>
      <c r="J952" s="62">
        <f t="shared" si="104"/>
        <v>20</v>
      </c>
      <c r="K952" s="81">
        <v>1.7696056313957969E-4</v>
      </c>
      <c r="L952" s="2" t="s">
        <v>6881</v>
      </c>
      <c r="M952" s="2" t="s">
        <v>6840</v>
      </c>
      <c r="N952" s="60" t="s">
        <v>6972</v>
      </c>
      <c r="O952" s="66" t="s">
        <v>10300</v>
      </c>
      <c r="P952" s="67" t="s">
        <v>14507</v>
      </c>
      <c r="Q952" s="67" t="s">
        <v>143</v>
      </c>
      <c r="R952" s="67" t="s">
        <v>4657</v>
      </c>
      <c r="S952" s="67"/>
      <c r="T952" s="67"/>
      <c r="U952" s="67"/>
      <c r="V952" s="67"/>
      <c r="W952" s="67"/>
      <c r="X952" s="67"/>
      <c r="Y952" s="67"/>
    </row>
    <row r="953" spans="1:25" s="2" customFormat="1" ht="16.5" customHeight="1">
      <c r="A953" s="59">
        <v>951</v>
      </c>
      <c r="B953" s="61" t="str">
        <f t="shared" si="98"/>
        <v>wg</v>
      </c>
      <c r="C953" s="61" t="s">
        <v>5079</v>
      </c>
      <c r="D953" s="2" t="s">
        <v>13608</v>
      </c>
      <c r="E953" s="61" t="str">
        <f t="shared" si="99"/>
        <v>w</v>
      </c>
      <c r="F953" s="62" t="str">
        <f t="shared" si="100"/>
        <v>g</v>
      </c>
      <c r="G953" s="62" t="str">
        <f t="shared" si="101"/>
        <v>L</v>
      </c>
      <c r="H953" s="62" t="str">
        <f t="shared" si="102"/>
        <v>L</v>
      </c>
      <c r="I953" s="62">
        <f t="shared" si="103"/>
        <v>4</v>
      </c>
      <c r="J953" s="62">
        <f t="shared" si="104"/>
        <v>14</v>
      </c>
      <c r="K953" s="81">
        <v>1.7654080121682798E-4</v>
      </c>
      <c r="L953" s="2" t="s">
        <v>6804</v>
      </c>
      <c r="M953" s="2" t="s">
        <v>13767</v>
      </c>
      <c r="N953" s="60" t="s">
        <v>6797</v>
      </c>
      <c r="O953" s="66" t="s">
        <v>5079</v>
      </c>
      <c r="P953" s="67" t="s">
        <v>5079</v>
      </c>
      <c r="Q953" s="67"/>
      <c r="R953" s="67"/>
      <c r="S953" s="67"/>
      <c r="T953" s="67"/>
      <c r="U953" s="67"/>
      <c r="V953" s="67"/>
      <c r="W953" s="67"/>
      <c r="X953" s="67"/>
      <c r="Y953" s="67"/>
    </row>
    <row r="954" spans="1:25" s="2" customFormat="1" ht="16.5" customHeight="1">
      <c r="A954" s="59">
        <v>952</v>
      </c>
      <c r="B954" s="61" t="str">
        <f t="shared" si="98"/>
        <v>dj</v>
      </c>
      <c r="C954" s="61" t="s">
        <v>887</v>
      </c>
      <c r="D954" s="2" t="s">
        <v>13543</v>
      </c>
      <c r="E954" s="61" t="str">
        <f t="shared" si="99"/>
        <v>d</v>
      </c>
      <c r="F954" s="62" t="str">
        <f t="shared" si="100"/>
        <v>j</v>
      </c>
      <c r="G954" s="62" t="str">
        <f t="shared" si="101"/>
        <v>L</v>
      </c>
      <c r="H954" s="62" t="str">
        <f t="shared" si="102"/>
        <v>R</v>
      </c>
      <c r="I954" s="62">
        <f t="shared" si="103"/>
        <v>8</v>
      </c>
      <c r="J954" s="62">
        <f t="shared" si="104"/>
        <v>20</v>
      </c>
      <c r="K954" s="81">
        <v>1.7606897579978151E-4</v>
      </c>
      <c r="L954" s="2" t="s">
        <v>13508</v>
      </c>
      <c r="M954" s="2" t="s">
        <v>6840</v>
      </c>
      <c r="N954" s="60" t="s">
        <v>6870</v>
      </c>
      <c r="O954" s="66" t="s">
        <v>10051</v>
      </c>
      <c r="P954" s="67" t="s">
        <v>3578</v>
      </c>
      <c r="Q954" s="67" t="s">
        <v>4360</v>
      </c>
      <c r="R954" s="67"/>
      <c r="S954" s="67"/>
      <c r="T954" s="67"/>
      <c r="U954" s="67"/>
      <c r="V954" s="67"/>
      <c r="W954" s="67"/>
      <c r="X954" s="67"/>
      <c r="Y954" s="67"/>
    </row>
    <row r="955" spans="1:25" s="2" customFormat="1" ht="16.5" customHeight="1">
      <c r="A955" s="59">
        <v>953</v>
      </c>
      <c r="B955" s="61" t="str">
        <f t="shared" si="98"/>
        <v>xq</v>
      </c>
      <c r="C955" s="61" t="s">
        <v>5533</v>
      </c>
      <c r="D955" s="2" t="s">
        <v>13656</v>
      </c>
      <c r="E955" s="61" t="str">
        <f t="shared" si="99"/>
        <v>x</v>
      </c>
      <c r="F955" s="62" t="str">
        <f t="shared" si="100"/>
        <v>q</v>
      </c>
      <c r="G955" s="62" t="str">
        <f t="shared" si="101"/>
        <v>L</v>
      </c>
      <c r="H955" s="62" t="str">
        <f t="shared" si="102"/>
        <v>L</v>
      </c>
      <c r="I955" s="62">
        <f t="shared" si="103"/>
        <v>6</v>
      </c>
      <c r="J955" s="62">
        <f t="shared" si="104"/>
        <v>1</v>
      </c>
      <c r="K955" s="81">
        <v>1.7573056308686541E-4</v>
      </c>
      <c r="L955" s="2" t="s">
        <v>6892</v>
      </c>
      <c r="M955" s="2" t="s">
        <v>14083</v>
      </c>
      <c r="N955" s="60" t="s">
        <v>6797</v>
      </c>
      <c r="O955" s="66" t="s">
        <v>12727</v>
      </c>
      <c r="P955" s="67" t="s">
        <v>1753</v>
      </c>
      <c r="Q955" s="67" t="s">
        <v>3500</v>
      </c>
      <c r="R955" s="67"/>
      <c r="S955" s="67"/>
      <c r="T955" s="67"/>
      <c r="U955" s="67"/>
      <c r="V955" s="67"/>
      <c r="W955" s="67"/>
      <c r="X955" s="67"/>
      <c r="Y955" s="67"/>
    </row>
    <row r="956" spans="1:25" s="2" customFormat="1" ht="16.5" customHeight="1">
      <c r="A956" s="59">
        <v>954</v>
      </c>
      <c r="B956" s="61" t="str">
        <f t="shared" si="98"/>
        <v>ei</v>
      </c>
      <c r="C956" s="61" t="s">
        <v>5839</v>
      </c>
      <c r="D956" s="2" t="s">
        <v>6920</v>
      </c>
      <c r="E956" s="61" t="str">
        <f t="shared" si="99"/>
        <v>e</v>
      </c>
      <c r="F956" s="62" t="str">
        <f t="shared" si="100"/>
        <v>i</v>
      </c>
      <c r="G956" s="62" t="str">
        <f t="shared" si="101"/>
        <v>L</v>
      </c>
      <c r="H956" s="62" t="str">
        <f t="shared" si="102"/>
        <v>R</v>
      </c>
      <c r="I956" s="62">
        <f t="shared" si="103"/>
        <v>7</v>
      </c>
      <c r="J956" s="62">
        <f t="shared" si="104"/>
        <v>22</v>
      </c>
      <c r="K956" s="81">
        <v>1.7567524562417719E-4</v>
      </c>
      <c r="L956" s="2" t="s">
        <v>6876</v>
      </c>
      <c r="M956" s="2" t="s">
        <v>13510</v>
      </c>
      <c r="N956" s="60" t="s">
        <v>6972</v>
      </c>
      <c r="O956" s="66" t="s">
        <v>12522</v>
      </c>
      <c r="P956" s="67" t="s">
        <v>1753</v>
      </c>
      <c r="Q956" s="67" t="s">
        <v>5242</v>
      </c>
      <c r="R956" s="67" t="s">
        <v>5242</v>
      </c>
      <c r="S956" s="67"/>
      <c r="T956" s="67"/>
      <c r="U956" s="67"/>
      <c r="V956" s="67"/>
      <c r="W956" s="67"/>
      <c r="X956" s="67"/>
      <c r="Y956" s="67"/>
    </row>
    <row r="957" spans="1:25" s="2" customFormat="1" ht="16.5" customHeight="1">
      <c r="A957" s="59">
        <v>955</v>
      </c>
      <c r="B957" s="61" t="str">
        <f t="shared" si="98"/>
        <v>ay</v>
      </c>
      <c r="C957" s="61" t="s">
        <v>3</v>
      </c>
      <c r="D957" s="2" t="s">
        <v>6875</v>
      </c>
      <c r="E957" s="61" t="str">
        <f t="shared" si="99"/>
        <v>a</v>
      </c>
      <c r="F957" s="62" t="str">
        <f t="shared" si="100"/>
        <v>y</v>
      </c>
      <c r="G957" s="62" t="str">
        <f t="shared" si="101"/>
        <v>L</v>
      </c>
      <c r="H957" s="62" t="str">
        <f t="shared" si="102"/>
        <v>R</v>
      </c>
      <c r="I957" s="62">
        <f t="shared" si="103"/>
        <v>2</v>
      </c>
      <c r="J957" s="62">
        <f t="shared" si="104"/>
        <v>16</v>
      </c>
      <c r="K957" s="81">
        <v>1.7559389641434158E-4</v>
      </c>
      <c r="L957" s="2" t="s">
        <v>6875</v>
      </c>
      <c r="N957" s="60" t="s">
        <v>6979</v>
      </c>
      <c r="O957" s="66" t="s">
        <v>11043</v>
      </c>
      <c r="P957" s="67" t="s">
        <v>2637</v>
      </c>
      <c r="Q957" s="67" t="s">
        <v>1364</v>
      </c>
      <c r="R957" s="67" t="s">
        <v>2605</v>
      </c>
      <c r="S957" s="67"/>
      <c r="T957" s="67"/>
      <c r="U957" s="67"/>
      <c r="V957" s="67"/>
      <c r="W957" s="67"/>
      <c r="X957" s="67"/>
      <c r="Y957" s="67"/>
    </row>
    <row r="958" spans="1:25" s="2" customFormat="1" ht="16.5" customHeight="1">
      <c r="A958" s="59">
        <v>956</v>
      </c>
      <c r="B958" s="61" t="str">
        <f t="shared" si="98"/>
        <v>ld</v>
      </c>
      <c r="C958" s="61" t="s">
        <v>2862</v>
      </c>
      <c r="D958" s="2" t="s">
        <v>6831</v>
      </c>
      <c r="E958" s="61" t="str">
        <f t="shared" si="99"/>
        <v>l</v>
      </c>
      <c r="F958" s="62" t="str">
        <f t="shared" si="100"/>
        <v>d</v>
      </c>
      <c r="G958" s="62" t="str">
        <f t="shared" si="101"/>
        <v>R</v>
      </c>
      <c r="H958" s="62" t="str">
        <f t="shared" si="102"/>
        <v>L</v>
      </c>
      <c r="I958" s="62">
        <f t="shared" si="103"/>
        <v>25</v>
      </c>
      <c r="J958" s="62">
        <f t="shared" si="104"/>
        <v>8</v>
      </c>
      <c r="K958" s="81">
        <v>1.7521318211231098E-4</v>
      </c>
      <c r="L958" s="2" t="s">
        <v>6889</v>
      </c>
      <c r="M958" s="2" t="s">
        <v>13510</v>
      </c>
      <c r="N958" s="60" t="s">
        <v>6972</v>
      </c>
      <c r="O958" s="66" t="s">
        <v>14131</v>
      </c>
      <c r="P958" s="67" t="s">
        <v>4515</v>
      </c>
      <c r="Q958" s="67" t="s">
        <v>6766</v>
      </c>
      <c r="R958" s="67"/>
      <c r="S958" s="67"/>
      <c r="T958" s="67"/>
      <c r="U958" s="67"/>
      <c r="V958" s="67"/>
      <c r="W958" s="67"/>
      <c r="X958" s="67"/>
      <c r="Y958" s="67"/>
    </row>
    <row r="959" spans="1:25" s="2" customFormat="1" ht="16.5" customHeight="1">
      <c r="A959" s="59">
        <v>957</v>
      </c>
      <c r="B959" s="61" t="str">
        <f t="shared" si="98"/>
        <v>si</v>
      </c>
      <c r="C959" s="61" t="s">
        <v>4644</v>
      </c>
      <c r="D959" s="2" t="s">
        <v>6922</v>
      </c>
      <c r="E959" s="61" t="str">
        <f t="shared" si="99"/>
        <v>s</v>
      </c>
      <c r="F959" s="62" t="str">
        <f t="shared" si="100"/>
        <v>i</v>
      </c>
      <c r="G959" s="62" t="str">
        <f t="shared" si="101"/>
        <v>L</v>
      </c>
      <c r="H959" s="62" t="str">
        <f t="shared" si="102"/>
        <v>R</v>
      </c>
      <c r="I959" s="62">
        <f t="shared" si="103"/>
        <v>5</v>
      </c>
      <c r="J959" s="62">
        <f t="shared" si="104"/>
        <v>22</v>
      </c>
      <c r="K959" s="81">
        <v>1.7510254718693455E-4</v>
      </c>
      <c r="L959" s="2" t="s">
        <v>6775</v>
      </c>
      <c r="M959" s="2" t="s">
        <v>13510</v>
      </c>
      <c r="N959" s="60" t="s">
        <v>6972</v>
      </c>
      <c r="O959" s="66" t="s">
        <v>12550</v>
      </c>
      <c r="P959" s="67" t="s">
        <v>1753</v>
      </c>
      <c r="Q959" s="67" t="s">
        <v>4640</v>
      </c>
      <c r="R959" s="67"/>
      <c r="S959" s="67"/>
      <c r="T959" s="67"/>
      <c r="U959" s="67"/>
      <c r="V959" s="67"/>
      <c r="W959" s="67"/>
      <c r="X959" s="67"/>
      <c r="Y959" s="67"/>
    </row>
    <row r="960" spans="1:25" s="2" customFormat="1" ht="16.5" customHeight="1">
      <c r="A960" s="59">
        <v>958</v>
      </c>
      <c r="B960" s="61" t="str">
        <f t="shared" si="98"/>
        <v>ch</v>
      </c>
      <c r="C960" s="61" t="s">
        <v>399</v>
      </c>
      <c r="D960" s="2" t="s">
        <v>13590</v>
      </c>
      <c r="E960" s="61" t="str">
        <f t="shared" si="99"/>
        <v>c</v>
      </c>
      <c r="F960" s="62" t="str">
        <f t="shared" si="100"/>
        <v>h</v>
      </c>
      <c r="G960" s="62" t="str">
        <f t="shared" si="101"/>
        <v>L</v>
      </c>
      <c r="H960" s="62" t="str">
        <f t="shared" si="102"/>
        <v>R</v>
      </c>
      <c r="I960" s="62">
        <f t="shared" si="103"/>
        <v>9</v>
      </c>
      <c r="J960" s="62">
        <f t="shared" si="104"/>
        <v>17</v>
      </c>
      <c r="K960" s="81">
        <v>1.7507651543978718E-4</v>
      </c>
      <c r="L960" s="2" t="s">
        <v>6882</v>
      </c>
      <c r="M960" s="2" t="s">
        <v>6950</v>
      </c>
      <c r="N960" s="60" t="s">
        <v>6797</v>
      </c>
      <c r="O960" s="66" t="s">
        <v>8077</v>
      </c>
      <c r="P960" s="67" t="s">
        <v>426</v>
      </c>
      <c r="Q960" s="67" t="s">
        <v>6760</v>
      </c>
      <c r="R960" s="67" t="s">
        <v>3474</v>
      </c>
      <c r="S960" s="67"/>
      <c r="T960" s="67"/>
      <c r="U960" s="67"/>
      <c r="V960" s="67"/>
      <c r="W960" s="67"/>
      <c r="X960" s="67"/>
      <c r="Y960" s="67"/>
    </row>
    <row r="961" spans="1:25" s="2" customFormat="1" ht="16.5" customHeight="1">
      <c r="A961" s="59">
        <v>959</v>
      </c>
      <c r="B961" s="61" t="str">
        <f t="shared" si="98"/>
        <v>yw</v>
      </c>
      <c r="C961" s="61" t="s">
        <v>5668</v>
      </c>
      <c r="D961" s="2" t="s">
        <v>13576</v>
      </c>
      <c r="E961" s="61" t="str">
        <f t="shared" si="99"/>
        <v>y</v>
      </c>
      <c r="F961" s="62" t="str">
        <f t="shared" si="100"/>
        <v>w</v>
      </c>
      <c r="G961" s="62" t="str">
        <f t="shared" si="101"/>
        <v>R</v>
      </c>
      <c r="H961" s="62" t="str">
        <f t="shared" si="102"/>
        <v>L</v>
      </c>
      <c r="I961" s="62">
        <f t="shared" si="103"/>
        <v>16</v>
      </c>
      <c r="J961" s="62">
        <f t="shared" si="104"/>
        <v>4</v>
      </c>
      <c r="K961" s="81">
        <v>1.7451683287611825E-4</v>
      </c>
      <c r="L961" s="2" t="s">
        <v>6885</v>
      </c>
      <c r="M961" s="2" t="s">
        <v>6841</v>
      </c>
      <c r="N961" s="60" t="s">
        <v>6972</v>
      </c>
      <c r="O961" s="66" t="s">
        <v>12815</v>
      </c>
      <c r="P961" s="67" t="s">
        <v>1993</v>
      </c>
      <c r="Q961" s="67" t="s">
        <v>13494</v>
      </c>
      <c r="R961" s="67" t="s">
        <v>824</v>
      </c>
      <c r="S961" s="67"/>
      <c r="T961" s="67"/>
      <c r="U961" s="67"/>
      <c r="V961" s="67"/>
      <c r="W961" s="67"/>
      <c r="X961" s="67"/>
      <c r="Y961" s="67"/>
    </row>
    <row r="962" spans="1:25" s="2" customFormat="1" ht="16.5" customHeight="1">
      <c r="A962" s="59">
        <v>960</v>
      </c>
      <c r="B962" s="61" t="str">
        <f t="shared" si="98"/>
        <v>xp</v>
      </c>
      <c r="C962" s="61" t="s">
        <v>5604</v>
      </c>
      <c r="D962" s="2" t="s">
        <v>13646</v>
      </c>
      <c r="E962" s="61" t="str">
        <f t="shared" si="99"/>
        <v>x</v>
      </c>
      <c r="F962" s="62" t="str">
        <f t="shared" si="100"/>
        <v>p</v>
      </c>
      <c r="G962" s="62" t="str">
        <f t="shared" si="101"/>
        <v>L</v>
      </c>
      <c r="H962" s="62" t="str">
        <f t="shared" si="102"/>
        <v>R</v>
      </c>
      <c r="I962" s="62">
        <f t="shared" si="103"/>
        <v>6</v>
      </c>
      <c r="J962" s="62">
        <f t="shared" si="104"/>
        <v>26</v>
      </c>
      <c r="K962" s="81">
        <v>1.7343651536950145E-4</v>
      </c>
      <c r="L962" s="2" t="s">
        <v>6892</v>
      </c>
      <c r="M962" s="2" t="s">
        <v>13533</v>
      </c>
      <c r="N962" s="60" t="s">
        <v>6797</v>
      </c>
      <c r="O962" s="66" t="s">
        <v>12964</v>
      </c>
      <c r="P962" s="67" t="s">
        <v>6096</v>
      </c>
      <c r="Q962" s="67" t="s">
        <v>2075</v>
      </c>
      <c r="R962" s="67"/>
      <c r="S962" s="67"/>
      <c r="T962" s="67"/>
      <c r="U962" s="67"/>
      <c r="V962" s="67"/>
      <c r="W962" s="67"/>
      <c r="X962" s="67"/>
      <c r="Y962" s="67"/>
    </row>
    <row r="963" spans="1:25" s="2" customFormat="1" ht="16.5" customHeight="1">
      <c r="A963" s="59">
        <v>961</v>
      </c>
      <c r="B963" s="61" t="str">
        <f t="shared" ref="B963:B1026" si="105">VLOOKUP(D963,sp,2,FALSE)</f>
        <v>mc</v>
      </c>
      <c r="C963" s="61" t="s">
        <v>3360</v>
      </c>
      <c r="D963" s="2" t="s">
        <v>6849</v>
      </c>
      <c r="E963" s="61" t="str">
        <f t="shared" ref="E963:E1026" si="106">LEFT(B963,1)</f>
        <v>m</v>
      </c>
      <c r="F963" s="62" t="str">
        <f t="shared" ref="F963:F1026" si="107">RIGHT(B963,1)</f>
        <v>c</v>
      </c>
      <c r="G963" s="62" t="str">
        <f t="shared" si="101"/>
        <v>R</v>
      </c>
      <c r="H963" s="62" t="str">
        <f t="shared" si="102"/>
        <v>L</v>
      </c>
      <c r="I963" s="62">
        <f t="shared" si="103"/>
        <v>21</v>
      </c>
      <c r="J963" s="62">
        <f t="shared" si="104"/>
        <v>9</v>
      </c>
      <c r="K963" s="81">
        <v>1.7320222964517493E-4</v>
      </c>
      <c r="L963" s="2" t="s">
        <v>6877</v>
      </c>
      <c r="M963" s="2" t="s">
        <v>13510</v>
      </c>
      <c r="N963" s="60" t="s">
        <v>6972</v>
      </c>
      <c r="O963" s="66" t="s">
        <v>12650</v>
      </c>
      <c r="P963" s="67" t="s">
        <v>1753</v>
      </c>
      <c r="Q963" s="67" t="s">
        <v>5479</v>
      </c>
      <c r="R963" s="67" t="s">
        <v>3812</v>
      </c>
      <c r="S963" s="67"/>
      <c r="T963" s="67"/>
      <c r="U963" s="67"/>
      <c r="V963" s="67"/>
      <c r="W963" s="67"/>
      <c r="X963" s="67"/>
      <c r="Y963" s="67"/>
    </row>
    <row r="964" spans="1:25" s="2" customFormat="1" ht="16.5" customHeight="1">
      <c r="A964" s="59">
        <v>962</v>
      </c>
      <c r="B964" s="61" t="str">
        <f t="shared" si="105"/>
        <v>du</v>
      </c>
      <c r="C964" s="61" t="s">
        <v>1058</v>
      </c>
      <c r="D964" s="2" t="s">
        <v>6938</v>
      </c>
      <c r="E964" s="61" t="str">
        <f t="shared" si="106"/>
        <v>d</v>
      </c>
      <c r="F964" s="62" t="str">
        <f t="shared" si="107"/>
        <v>u</v>
      </c>
      <c r="G964" s="62" t="str">
        <f t="shared" ref="G964:G1027" si="108">IF(FIND(E964,"qwertasdfgzxcvbyuiophjkl;nm")&lt;15.5,"L","R")</f>
        <v>L</v>
      </c>
      <c r="H964" s="62" t="str">
        <f t="shared" ref="H964:H1027" si="109">IF(FIND(F964,"qwertasdfgzxcvbyuiophjkl;nm")&lt;15.5,"L","R")</f>
        <v>R</v>
      </c>
      <c r="I964" s="62">
        <f t="shared" ref="I964:I1027" si="110">FIND(E964,$I$1)</f>
        <v>8</v>
      </c>
      <c r="J964" s="62">
        <f t="shared" ref="J964:J1027" si="111">FIND(F964,$I$1)</f>
        <v>19</v>
      </c>
      <c r="K964" s="81">
        <v>1.7255794390327696E-4</v>
      </c>
      <c r="L964" s="2" t="s">
        <v>13508</v>
      </c>
      <c r="M964" s="2" t="s">
        <v>13512</v>
      </c>
      <c r="N964" s="60" t="s">
        <v>7238</v>
      </c>
      <c r="O964" s="66" t="s">
        <v>11231</v>
      </c>
      <c r="P964" s="67" t="s">
        <v>4403</v>
      </c>
      <c r="Q964" s="67" t="s">
        <v>5431</v>
      </c>
      <c r="R964" s="67" t="s">
        <v>6041</v>
      </c>
      <c r="S964" s="67" t="s">
        <v>3476</v>
      </c>
      <c r="T964" s="67"/>
      <c r="U964" s="67"/>
      <c r="V964" s="67"/>
      <c r="W964" s="67"/>
      <c r="X964" s="67"/>
      <c r="Y964" s="67"/>
    </row>
    <row r="965" spans="1:25" s="2" customFormat="1" ht="16.5" customHeight="1">
      <c r="A965" s="59">
        <v>963</v>
      </c>
      <c r="B965" s="61" t="str">
        <f t="shared" si="105"/>
        <v>eg</v>
      </c>
      <c r="C965" s="61" t="s">
        <v>5736</v>
      </c>
      <c r="D965" s="2" t="s">
        <v>13569</v>
      </c>
      <c r="E965" s="61" t="str">
        <f t="shared" si="106"/>
        <v>e</v>
      </c>
      <c r="F965" s="62" t="str">
        <f t="shared" si="107"/>
        <v>g</v>
      </c>
      <c r="G965" s="62" t="str">
        <f t="shared" si="108"/>
        <v>L</v>
      </c>
      <c r="H965" s="62" t="str">
        <f t="shared" si="109"/>
        <v>L</v>
      </c>
      <c r="I965" s="62">
        <f t="shared" si="110"/>
        <v>7</v>
      </c>
      <c r="J965" s="62">
        <f t="shared" si="111"/>
        <v>14</v>
      </c>
      <c r="K965" s="81">
        <v>1.7223254706393454E-4</v>
      </c>
      <c r="L965" s="2" t="s">
        <v>6885</v>
      </c>
      <c r="M965" s="2" t="s">
        <v>13767</v>
      </c>
      <c r="N965" s="60" t="s">
        <v>6972</v>
      </c>
      <c r="O965" s="66" t="s">
        <v>8918</v>
      </c>
      <c r="P965" s="67" t="s">
        <v>4548</v>
      </c>
      <c r="Q965" s="67" t="s">
        <v>6773</v>
      </c>
      <c r="R965" s="67" t="s">
        <v>6806</v>
      </c>
      <c r="S965" s="67"/>
      <c r="T965" s="67"/>
      <c r="U965" s="67"/>
      <c r="V965" s="67"/>
      <c r="W965" s="67"/>
      <c r="X965" s="67"/>
      <c r="Y965" s="67"/>
    </row>
    <row r="966" spans="1:25" s="2" customFormat="1" ht="16.5" customHeight="1">
      <c r="A966" s="59">
        <v>964</v>
      </c>
      <c r="B966" s="61" t="str">
        <f t="shared" si="105"/>
        <v>ta</v>
      </c>
      <c r="C966" s="61" t="s">
        <v>4775</v>
      </c>
      <c r="D966" s="2" t="s">
        <v>6814</v>
      </c>
      <c r="E966" s="61" t="str">
        <f t="shared" si="106"/>
        <v>t</v>
      </c>
      <c r="F966" s="62" t="str">
        <f t="shared" si="107"/>
        <v>a</v>
      </c>
      <c r="G966" s="62" t="str">
        <f t="shared" si="108"/>
        <v>L</v>
      </c>
      <c r="H966" s="62" t="str">
        <f t="shared" si="109"/>
        <v>L</v>
      </c>
      <c r="I966" s="62">
        <f t="shared" si="110"/>
        <v>13</v>
      </c>
      <c r="J966" s="62">
        <f t="shared" si="111"/>
        <v>2</v>
      </c>
      <c r="K966" s="81">
        <v>1.712498486091205E-4</v>
      </c>
      <c r="L966" s="2" t="s">
        <v>6884</v>
      </c>
      <c r="M966" s="2" t="s">
        <v>6875</v>
      </c>
      <c r="N966" s="60" t="s">
        <v>6972</v>
      </c>
      <c r="O966" s="66" t="s">
        <v>12103</v>
      </c>
      <c r="P966" s="67" t="s">
        <v>4989</v>
      </c>
      <c r="Q966" s="67" t="s">
        <v>426</v>
      </c>
      <c r="R966" s="67" t="s">
        <v>13495</v>
      </c>
      <c r="S966" s="67" t="s">
        <v>2637</v>
      </c>
      <c r="T966" s="67"/>
      <c r="U966" s="67"/>
      <c r="V966" s="67"/>
      <c r="W966" s="67"/>
      <c r="X966" s="67"/>
      <c r="Y966" s="67"/>
    </row>
    <row r="967" spans="1:25" s="2" customFormat="1" ht="16.5" customHeight="1">
      <c r="A967" s="59">
        <v>965</v>
      </c>
      <c r="B967" s="61" t="str">
        <f t="shared" si="105"/>
        <v>tg</v>
      </c>
      <c r="C967" s="61" t="s">
        <v>4832</v>
      </c>
      <c r="D967" s="2" t="s">
        <v>13713</v>
      </c>
      <c r="E967" s="61" t="str">
        <f t="shared" si="106"/>
        <v>t</v>
      </c>
      <c r="F967" s="62" t="str">
        <f t="shared" si="107"/>
        <v>g</v>
      </c>
      <c r="G967" s="62" t="str">
        <f t="shared" si="108"/>
        <v>L</v>
      </c>
      <c r="H967" s="62" t="str">
        <f t="shared" si="109"/>
        <v>L</v>
      </c>
      <c r="I967" s="62">
        <f t="shared" si="110"/>
        <v>13</v>
      </c>
      <c r="J967" s="62">
        <f t="shared" si="111"/>
        <v>14</v>
      </c>
      <c r="K967" s="81">
        <v>1.7099278510603999E-4</v>
      </c>
      <c r="L967" s="2" t="s">
        <v>6884</v>
      </c>
      <c r="M967" s="2" t="s">
        <v>13767</v>
      </c>
      <c r="N967" s="60" t="s">
        <v>6797</v>
      </c>
      <c r="O967" s="66" t="s">
        <v>14024</v>
      </c>
      <c r="P967" s="67" t="s">
        <v>4404</v>
      </c>
      <c r="Q967" s="67" t="s">
        <v>4989</v>
      </c>
      <c r="R967" s="67"/>
      <c r="S967" s="67"/>
      <c r="T967" s="67"/>
      <c r="U967" s="67"/>
      <c r="V967" s="67"/>
      <c r="W967" s="67"/>
      <c r="X967" s="67"/>
      <c r="Y967" s="67"/>
    </row>
    <row r="968" spans="1:25" s="2" customFormat="1" ht="16.5" customHeight="1">
      <c r="A968" s="59">
        <v>966</v>
      </c>
      <c r="B968" s="61" t="str">
        <f t="shared" si="105"/>
        <v>pd</v>
      </c>
      <c r="C968" s="61" t="s">
        <v>3734</v>
      </c>
      <c r="D968" s="2" t="s">
        <v>13730</v>
      </c>
      <c r="E968" s="61" t="str">
        <f t="shared" si="106"/>
        <v>p</v>
      </c>
      <c r="F968" s="62" t="str">
        <f t="shared" si="107"/>
        <v>d</v>
      </c>
      <c r="G968" s="62" t="str">
        <f t="shared" si="108"/>
        <v>R</v>
      </c>
      <c r="H968" s="62" t="str">
        <f t="shared" si="109"/>
        <v>L</v>
      </c>
      <c r="I968" s="62">
        <f t="shared" si="110"/>
        <v>26</v>
      </c>
      <c r="J968" s="62">
        <f t="shared" si="111"/>
        <v>8</v>
      </c>
      <c r="K968" s="81">
        <v>1.7062508667758307E-4</v>
      </c>
      <c r="L968" s="2" t="s">
        <v>6881</v>
      </c>
      <c r="M968" s="2" t="s">
        <v>14463</v>
      </c>
      <c r="N968" s="60" t="s">
        <v>6972</v>
      </c>
      <c r="O968" s="66" t="s">
        <v>8142</v>
      </c>
      <c r="P968" s="67" t="s">
        <v>6177</v>
      </c>
      <c r="Q968" s="67" t="s">
        <v>6177</v>
      </c>
      <c r="R968" s="67"/>
      <c r="S968" s="67"/>
      <c r="T968" s="67"/>
      <c r="U968" s="67"/>
      <c r="V968" s="67"/>
      <c r="W968" s="67"/>
      <c r="X968" s="67"/>
      <c r="Y968" s="67"/>
    </row>
    <row r="969" spans="1:25" s="2" customFormat="1" ht="16.5" customHeight="1">
      <c r="A969" s="59">
        <v>967</v>
      </c>
      <c r="B969" s="61" t="str">
        <f t="shared" si="105"/>
        <v>ks</v>
      </c>
      <c r="C969" s="61" t="s">
        <v>2650</v>
      </c>
      <c r="D969" s="2" t="s">
        <v>6818</v>
      </c>
      <c r="E969" s="61" t="str">
        <f t="shared" si="106"/>
        <v>k</v>
      </c>
      <c r="F969" s="62" t="str">
        <f t="shared" si="107"/>
        <v>s</v>
      </c>
      <c r="G969" s="62" t="str">
        <f t="shared" si="108"/>
        <v>R</v>
      </c>
      <c r="H969" s="62" t="str">
        <f t="shared" si="109"/>
        <v>L</v>
      </c>
      <c r="I969" s="62">
        <f t="shared" si="110"/>
        <v>23</v>
      </c>
      <c r="J969" s="62">
        <f t="shared" si="111"/>
        <v>5</v>
      </c>
      <c r="K969" s="81">
        <v>1.705990549304357E-4</v>
      </c>
      <c r="L969" s="2" t="s">
        <v>6890</v>
      </c>
      <c r="M969" s="2" t="s">
        <v>13512</v>
      </c>
      <c r="N969" s="60" t="s">
        <v>6874</v>
      </c>
      <c r="O969" s="66" t="s">
        <v>12269</v>
      </c>
      <c r="P969" s="67" t="s">
        <v>1628</v>
      </c>
      <c r="Q969" s="67" t="s">
        <v>530</v>
      </c>
      <c r="R969" s="67"/>
      <c r="S969" s="67"/>
      <c r="T969" s="67"/>
      <c r="U969" s="67"/>
      <c r="V969" s="67"/>
      <c r="W969" s="67"/>
      <c r="X969" s="67"/>
      <c r="Y969" s="67"/>
    </row>
    <row r="970" spans="1:25" s="2" customFormat="1" ht="16.5" customHeight="1">
      <c r="A970" s="59">
        <v>968</v>
      </c>
      <c r="B970" s="61" t="str">
        <f t="shared" si="105"/>
        <v>ut</v>
      </c>
      <c r="C970" s="61" t="s">
        <v>6395</v>
      </c>
      <c r="D970" s="2" t="s">
        <v>13583</v>
      </c>
      <c r="E970" s="61" t="str">
        <f t="shared" si="106"/>
        <v>u</v>
      </c>
      <c r="F970" s="62" t="str">
        <f t="shared" si="107"/>
        <v>t</v>
      </c>
      <c r="G970" s="62" t="str">
        <f t="shared" si="108"/>
        <v>R</v>
      </c>
      <c r="H970" s="62" t="str">
        <f t="shared" si="109"/>
        <v>L</v>
      </c>
      <c r="I970" s="62">
        <f t="shared" si="110"/>
        <v>19</v>
      </c>
      <c r="J970" s="62">
        <f t="shared" si="111"/>
        <v>13</v>
      </c>
      <c r="K970" s="81">
        <v>1.7045588032112502E-4</v>
      </c>
      <c r="L970" s="2" t="s">
        <v>13537</v>
      </c>
      <c r="M970" s="2" t="s">
        <v>6836</v>
      </c>
      <c r="N970" s="60" t="s">
        <v>6972</v>
      </c>
      <c r="O970" s="66" t="s">
        <v>14059</v>
      </c>
      <c r="P970" s="67" t="s">
        <v>2324</v>
      </c>
      <c r="Q970" s="67" t="s">
        <v>4492</v>
      </c>
      <c r="R970" s="67"/>
      <c r="S970" s="67"/>
      <c r="T970" s="67"/>
      <c r="U970" s="67"/>
      <c r="V970" s="67"/>
      <c r="W970" s="67"/>
      <c r="X970" s="67"/>
      <c r="Y970" s="67"/>
    </row>
    <row r="971" spans="1:25" s="2" customFormat="1" ht="16.5" customHeight="1">
      <c r="A971" s="59">
        <v>969</v>
      </c>
      <c r="B971" s="61" t="str">
        <f t="shared" si="105"/>
        <v>lb</v>
      </c>
      <c r="C971" s="61" t="s">
        <v>3196</v>
      </c>
      <c r="D971" s="2" t="s">
        <v>6914</v>
      </c>
      <c r="E971" s="61" t="str">
        <f t="shared" si="106"/>
        <v>l</v>
      </c>
      <c r="F971" s="62" t="str">
        <f t="shared" si="107"/>
        <v>b</v>
      </c>
      <c r="G971" s="62" t="str">
        <f t="shared" si="108"/>
        <v>R</v>
      </c>
      <c r="H971" s="62" t="str">
        <f t="shared" si="109"/>
        <v>L</v>
      </c>
      <c r="I971" s="62">
        <f t="shared" si="110"/>
        <v>25</v>
      </c>
      <c r="J971" s="62">
        <f t="shared" si="111"/>
        <v>15</v>
      </c>
      <c r="K971" s="81">
        <v>1.7041357873201051E-4</v>
      </c>
      <c r="L971" s="2" t="s">
        <v>6889</v>
      </c>
      <c r="M971" s="2" t="s">
        <v>13536</v>
      </c>
      <c r="N971" s="60" t="s">
        <v>6972</v>
      </c>
      <c r="O971" s="66" t="s">
        <v>8013</v>
      </c>
      <c r="P971" s="67" t="s">
        <v>426</v>
      </c>
      <c r="Q971" s="67" t="s">
        <v>4621</v>
      </c>
      <c r="R971" s="67" t="s">
        <v>6473</v>
      </c>
      <c r="S971" s="67" t="s">
        <v>2637</v>
      </c>
      <c r="T971" s="67"/>
      <c r="U971" s="67"/>
      <c r="V971" s="67"/>
      <c r="W971" s="67"/>
      <c r="X971" s="67"/>
      <c r="Y971" s="67"/>
    </row>
    <row r="972" spans="1:25" s="2" customFormat="1" ht="16.5" customHeight="1">
      <c r="A972" s="59">
        <v>970</v>
      </c>
      <c r="B972" s="61" t="str">
        <f t="shared" si="105"/>
        <v>uf</v>
      </c>
      <c r="C972" s="61" t="s">
        <v>6478</v>
      </c>
      <c r="D972" s="2" t="s">
        <v>13362</v>
      </c>
      <c r="E972" s="61" t="str">
        <f t="shared" si="106"/>
        <v>u</v>
      </c>
      <c r="F972" s="62" t="str">
        <f t="shared" si="107"/>
        <v>f</v>
      </c>
      <c r="G972" s="62" t="str">
        <f t="shared" si="108"/>
        <v>R</v>
      </c>
      <c r="H972" s="62" t="str">
        <f t="shared" si="109"/>
        <v>L</v>
      </c>
      <c r="I972" s="62">
        <f t="shared" si="110"/>
        <v>19</v>
      </c>
      <c r="J972" s="62">
        <f t="shared" si="111"/>
        <v>11</v>
      </c>
      <c r="K972" s="81">
        <v>1.7038754698486312E-4</v>
      </c>
      <c r="L972" s="2" t="s">
        <v>13537</v>
      </c>
      <c r="M972" s="2" t="s">
        <v>13510</v>
      </c>
      <c r="N972" s="60" t="s">
        <v>6972</v>
      </c>
      <c r="O972" s="66" t="s">
        <v>13176</v>
      </c>
      <c r="P972" s="67" t="s">
        <v>4641</v>
      </c>
      <c r="Q972" s="67" t="s">
        <v>4514</v>
      </c>
      <c r="R972" s="67"/>
      <c r="S972" s="67"/>
      <c r="T972" s="67"/>
      <c r="U972" s="67"/>
      <c r="V972" s="67"/>
      <c r="W972" s="67"/>
      <c r="X972" s="67"/>
      <c r="Y972" s="67"/>
    </row>
    <row r="973" spans="1:25" s="2" customFormat="1" ht="16.5" customHeight="1">
      <c r="A973" s="59">
        <v>971</v>
      </c>
      <c r="B973" s="61" t="str">
        <f t="shared" si="105"/>
        <v>lc</v>
      </c>
      <c r="C973" s="61" t="s">
        <v>3173</v>
      </c>
      <c r="D973" s="2" t="s">
        <v>6907</v>
      </c>
      <c r="E973" s="61" t="str">
        <f t="shared" si="106"/>
        <v>l</v>
      </c>
      <c r="F973" s="62" t="str">
        <f t="shared" si="107"/>
        <v>c</v>
      </c>
      <c r="G973" s="62" t="str">
        <f t="shared" si="108"/>
        <v>R</v>
      </c>
      <c r="H973" s="62" t="str">
        <f t="shared" si="109"/>
        <v>L</v>
      </c>
      <c r="I973" s="62">
        <f t="shared" si="110"/>
        <v>25</v>
      </c>
      <c r="J973" s="62">
        <f t="shared" si="111"/>
        <v>9</v>
      </c>
      <c r="K973" s="81">
        <v>1.6990921363102979E-4</v>
      </c>
      <c r="L973" s="2" t="s">
        <v>6889</v>
      </c>
      <c r="M973" s="2" t="s">
        <v>13535</v>
      </c>
      <c r="N973" s="60" t="s">
        <v>6972</v>
      </c>
      <c r="O973" s="66" t="s">
        <v>11534</v>
      </c>
      <c r="P973" s="67" t="s">
        <v>4221</v>
      </c>
      <c r="Q973" s="67" t="s">
        <v>4220</v>
      </c>
      <c r="R973" s="67" t="s">
        <v>209</v>
      </c>
      <c r="S973" s="67"/>
      <c r="T973" s="67"/>
      <c r="U973" s="67"/>
      <c r="V973" s="67"/>
      <c r="W973" s="67"/>
      <c r="X973" s="67"/>
      <c r="Y973" s="67"/>
    </row>
    <row r="974" spans="1:25" s="2" customFormat="1" ht="16.5" customHeight="1">
      <c r="A974" s="59">
        <v>972</v>
      </c>
      <c r="B974" s="61" t="str">
        <f t="shared" si="105"/>
        <v>gl</v>
      </c>
      <c r="C974" s="61" t="s">
        <v>1515</v>
      </c>
      <c r="D974" s="2" t="s">
        <v>13633</v>
      </c>
      <c r="E974" s="61" t="str">
        <f t="shared" si="106"/>
        <v>g</v>
      </c>
      <c r="F974" s="62" t="str">
        <f t="shared" si="107"/>
        <v>l</v>
      </c>
      <c r="G974" s="62" t="str">
        <f t="shared" si="108"/>
        <v>L</v>
      </c>
      <c r="H974" s="62" t="str">
        <f t="shared" si="109"/>
        <v>R</v>
      </c>
      <c r="I974" s="62">
        <f t="shared" si="110"/>
        <v>14</v>
      </c>
      <c r="J974" s="62">
        <f t="shared" si="111"/>
        <v>25</v>
      </c>
      <c r="K974" s="81">
        <v>1.6989945172584951E-4</v>
      </c>
      <c r="L974" s="2" t="s">
        <v>13509</v>
      </c>
      <c r="M974" s="2" t="s">
        <v>6908</v>
      </c>
      <c r="N974" s="60" t="s">
        <v>6972</v>
      </c>
      <c r="O974" s="66" t="s">
        <v>8901</v>
      </c>
      <c r="P974" s="67" t="s">
        <v>1511</v>
      </c>
      <c r="Q974" s="67" t="s">
        <v>3857</v>
      </c>
      <c r="R974" s="67"/>
      <c r="S974" s="67"/>
      <c r="T974" s="67"/>
      <c r="U974" s="67"/>
      <c r="V974" s="67"/>
      <c r="W974" s="67"/>
      <c r="X974" s="67"/>
      <c r="Y974" s="67"/>
    </row>
    <row r="975" spans="1:25" s="2" customFormat="1" ht="16.5" customHeight="1">
      <c r="A975" s="59">
        <v>973</v>
      </c>
      <c r="B975" s="61" t="str">
        <f t="shared" si="105"/>
        <v>xn</v>
      </c>
      <c r="C975" s="61" t="s">
        <v>5348</v>
      </c>
      <c r="D975" s="2" t="s">
        <v>13567</v>
      </c>
      <c r="E975" s="61" t="str">
        <f t="shared" si="106"/>
        <v>x</v>
      </c>
      <c r="F975" s="62" t="str">
        <f t="shared" si="107"/>
        <v>n</v>
      </c>
      <c r="G975" s="62" t="str">
        <f t="shared" si="108"/>
        <v>L</v>
      </c>
      <c r="H975" s="62" t="str">
        <f t="shared" si="109"/>
        <v>R</v>
      </c>
      <c r="I975" s="62">
        <f t="shared" si="110"/>
        <v>6</v>
      </c>
      <c r="J975" s="62">
        <f t="shared" si="111"/>
        <v>18</v>
      </c>
      <c r="K975" s="81">
        <v>1.6935603900414771E-4</v>
      </c>
      <c r="L975" s="2" t="s">
        <v>6892</v>
      </c>
      <c r="M975" s="2" t="s">
        <v>6916</v>
      </c>
      <c r="N975" s="60" t="s">
        <v>6972</v>
      </c>
      <c r="O975" s="66" t="s">
        <v>9950</v>
      </c>
      <c r="P975" s="67" t="s">
        <v>6065</v>
      </c>
      <c r="Q975" s="67" t="s">
        <v>5737</v>
      </c>
      <c r="R975" s="67"/>
      <c r="S975" s="67"/>
      <c r="T975" s="67"/>
      <c r="U975" s="67"/>
      <c r="V975" s="67"/>
      <c r="W975" s="67"/>
      <c r="X975" s="67"/>
      <c r="Y975" s="67"/>
    </row>
    <row r="976" spans="1:25" s="2" customFormat="1" ht="16.5" customHeight="1">
      <c r="A976" s="59">
        <v>974</v>
      </c>
      <c r="B976" s="61" t="str">
        <f t="shared" si="105"/>
        <v>mb</v>
      </c>
      <c r="C976" s="61" t="s">
        <v>3450</v>
      </c>
      <c r="D976" s="2" t="s">
        <v>6957</v>
      </c>
      <c r="E976" s="61" t="str">
        <f t="shared" si="106"/>
        <v>m</v>
      </c>
      <c r="F976" s="62" t="str">
        <f t="shared" si="107"/>
        <v>b</v>
      </c>
      <c r="G976" s="62" t="str">
        <f t="shared" si="108"/>
        <v>R</v>
      </c>
      <c r="H976" s="62" t="str">
        <f t="shared" si="109"/>
        <v>L</v>
      </c>
      <c r="I976" s="62">
        <f t="shared" si="110"/>
        <v>21</v>
      </c>
      <c r="J976" s="62">
        <f t="shared" si="111"/>
        <v>15</v>
      </c>
      <c r="K976" s="81">
        <v>1.6900786438605133E-4</v>
      </c>
      <c r="L976" s="2" t="s">
        <v>6877</v>
      </c>
      <c r="M976" s="2" t="s">
        <v>6879</v>
      </c>
      <c r="N976" s="60" t="s">
        <v>6797</v>
      </c>
      <c r="O976" s="66" t="s">
        <v>7743</v>
      </c>
      <c r="P976" s="67" t="s">
        <v>426</v>
      </c>
      <c r="Q976" s="67" t="s">
        <v>4241</v>
      </c>
      <c r="R976" s="67" t="s">
        <v>824</v>
      </c>
      <c r="S976" s="67"/>
      <c r="T976" s="67"/>
      <c r="U976" s="67"/>
      <c r="V976" s="67"/>
      <c r="W976" s="67"/>
      <c r="X976" s="67"/>
      <c r="Y976" s="67"/>
    </row>
    <row r="977" spans="1:25" s="2" customFormat="1" ht="16.5" customHeight="1">
      <c r="A977" s="59">
        <v>975</v>
      </c>
      <c r="B977" s="61" t="str">
        <f t="shared" si="105"/>
        <v>wu</v>
      </c>
      <c r="C977" s="61" t="s">
        <v>5199</v>
      </c>
      <c r="D977" s="2" t="s">
        <v>6939</v>
      </c>
      <c r="E977" s="61" t="str">
        <f t="shared" si="106"/>
        <v>w</v>
      </c>
      <c r="F977" s="62" t="str">
        <f t="shared" si="107"/>
        <v>u</v>
      </c>
      <c r="G977" s="62" t="str">
        <f t="shared" si="108"/>
        <v>L</v>
      </c>
      <c r="H977" s="62" t="str">
        <f t="shared" si="109"/>
        <v>R</v>
      </c>
      <c r="I977" s="62">
        <f t="shared" si="110"/>
        <v>4</v>
      </c>
      <c r="J977" s="62">
        <f t="shared" si="111"/>
        <v>19</v>
      </c>
      <c r="K977" s="81">
        <v>1.6899810248087105E-4</v>
      </c>
      <c r="L977" s="2" t="s">
        <v>6804</v>
      </c>
      <c r="M977" s="2" t="s">
        <v>13512</v>
      </c>
      <c r="N977" s="60" t="s">
        <v>6797</v>
      </c>
      <c r="O977" s="66" t="s">
        <v>10914</v>
      </c>
      <c r="P977" s="67" t="s">
        <v>2637</v>
      </c>
      <c r="Q977" s="67" t="s">
        <v>5807</v>
      </c>
      <c r="R977" s="67" t="s">
        <v>824</v>
      </c>
      <c r="S977" s="67"/>
      <c r="T977" s="67"/>
      <c r="U977" s="67"/>
      <c r="V977" s="67"/>
      <c r="W977" s="67"/>
      <c r="X977" s="67"/>
      <c r="Y977" s="67"/>
    </row>
    <row r="978" spans="1:25" s="2" customFormat="1" ht="16.5" customHeight="1">
      <c r="A978" s="59">
        <v>976</v>
      </c>
      <c r="B978" s="61" t="str">
        <f t="shared" si="105"/>
        <v>kz</v>
      </c>
      <c r="C978" s="61" t="s">
        <v>2685</v>
      </c>
      <c r="D978" s="2" t="s">
        <v>13687</v>
      </c>
      <c r="E978" s="61" t="str">
        <f t="shared" si="106"/>
        <v>k</v>
      </c>
      <c r="F978" s="62" t="str">
        <f t="shared" si="107"/>
        <v>z</v>
      </c>
      <c r="G978" s="62" t="str">
        <f t="shared" si="108"/>
        <v>R</v>
      </c>
      <c r="H978" s="62" t="str">
        <f t="shared" si="109"/>
        <v>L</v>
      </c>
      <c r="I978" s="62">
        <f t="shared" si="110"/>
        <v>23</v>
      </c>
      <c r="J978" s="62">
        <f t="shared" si="111"/>
        <v>3</v>
      </c>
      <c r="K978" s="81">
        <v>1.6880286437726561E-4</v>
      </c>
      <c r="L978" s="2" t="s">
        <v>6890</v>
      </c>
      <c r="M978" s="2" t="s">
        <v>14460</v>
      </c>
      <c r="N978" s="60" t="s">
        <v>13830</v>
      </c>
      <c r="O978" s="66" t="s">
        <v>12373</v>
      </c>
      <c r="P978" s="67" t="s">
        <v>4495</v>
      </c>
      <c r="Q978" s="67" t="s">
        <v>1628</v>
      </c>
      <c r="R978" s="67"/>
      <c r="S978" s="67"/>
      <c r="T978" s="67"/>
      <c r="U978" s="67"/>
      <c r="V978" s="67"/>
      <c r="W978" s="67"/>
      <c r="X978" s="67"/>
      <c r="Y978" s="67"/>
    </row>
    <row r="979" spans="1:25" s="2" customFormat="1" ht="16.5" customHeight="1">
      <c r="A979" s="59">
        <v>977</v>
      </c>
      <c r="B979" s="61" t="str">
        <f t="shared" si="105"/>
        <v>du</v>
      </c>
      <c r="C979" s="61" t="s">
        <v>1059</v>
      </c>
      <c r="D979" s="2" t="s">
        <v>6938</v>
      </c>
      <c r="E979" s="61" t="str">
        <f t="shared" si="106"/>
        <v>d</v>
      </c>
      <c r="F979" s="62" t="str">
        <f t="shared" si="107"/>
        <v>u</v>
      </c>
      <c r="G979" s="62" t="str">
        <f t="shared" si="108"/>
        <v>L</v>
      </c>
      <c r="H979" s="62" t="str">
        <f t="shared" si="109"/>
        <v>R</v>
      </c>
      <c r="I979" s="62">
        <f t="shared" si="110"/>
        <v>8</v>
      </c>
      <c r="J979" s="62">
        <f t="shared" si="111"/>
        <v>19</v>
      </c>
      <c r="K979" s="81">
        <v>1.6869548342028263E-4</v>
      </c>
      <c r="L979" s="2" t="s">
        <v>13508</v>
      </c>
      <c r="M979" s="2" t="s">
        <v>13512</v>
      </c>
      <c r="N979" s="60" t="s">
        <v>6797</v>
      </c>
      <c r="O979" s="66" t="s">
        <v>7922</v>
      </c>
      <c r="P979" s="67" t="s">
        <v>6974</v>
      </c>
      <c r="Q979" s="67" t="s">
        <v>3468</v>
      </c>
      <c r="R979" s="67"/>
      <c r="S979" s="67"/>
      <c r="T979" s="67"/>
      <c r="U979" s="67"/>
      <c r="V979" s="67"/>
      <c r="W979" s="67"/>
      <c r="X979" s="67"/>
      <c r="Y979" s="67"/>
    </row>
    <row r="980" spans="1:25" s="2" customFormat="1" ht="16.5" customHeight="1">
      <c r="A980" s="59">
        <v>978</v>
      </c>
      <c r="B980" s="61" t="str">
        <f t="shared" si="105"/>
        <v>hw</v>
      </c>
      <c r="C980" s="61" t="s">
        <v>1708</v>
      </c>
      <c r="D980" s="2" t="s">
        <v>13705</v>
      </c>
      <c r="E980" s="61" t="str">
        <f t="shared" si="106"/>
        <v>h</v>
      </c>
      <c r="F980" s="62" t="str">
        <f t="shared" si="107"/>
        <v>w</v>
      </c>
      <c r="G980" s="62" t="str">
        <f t="shared" si="108"/>
        <v>R</v>
      </c>
      <c r="H980" s="62" t="str">
        <f t="shared" si="109"/>
        <v>L</v>
      </c>
      <c r="I980" s="62">
        <f t="shared" si="110"/>
        <v>17</v>
      </c>
      <c r="J980" s="62">
        <f t="shared" si="111"/>
        <v>4</v>
      </c>
      <c r="K980" s="81">
        <v>1.6864341992598784E-4</v>
      </c>
      <c r="L980" s="2" t="s">
        <v>6888</v>
      </c>
      <c r="M980" s="2" t="s">
        <v>6841</v>
      </c>
      <c r="N980" s="60" t="s">
        <v>6972</v>
      </c>
      <c r="O980" s="66" t="s">
        <v>13524</v>
      </c>
      <c r="P980" s="67" t="s">
        <v>4492</v>
      </c>
      <c r="Q980" s="67" t="s">
        <v>4241</v>
      </c>
      <c r="R980" s="67" t="s">
        <v>4492</v>
      </c>
      <c r="S980" s="67" t="s">
        <v>5103</v>
      </c>
      <c r="T980" s="67"/>
      <c r="U980" s="67"/>
      <c r="V980" s="67"/>
      <c r="W980" s="67"/>
      <c r="X980" s="67"/>
      <c r="Y980" s="67"/>
    </row>
    <row r="981" spans="1:25" s="2" customFormat="1" ht="16.5" customHeight="1">
      <c r="A981" s="59">
        <v>979</v>
      </c>
      <c r="B981" s="61" t="str">
        <f t="shared" si="105"/>
        <v>ei</v>
      </c>
      <c r="C981" s="61" t="s">
        <v>5840</v>
      </c>
      <c r="D981" s="2" t="s">
        <v>6920</v>
      </c>
      <c r="E981" s="61" t="str">
        <f t="shared" si="106"/>
        <v>e</v>
      </c>
      <c r="F981" s="62" t="str">
        <f t="shared" si="107"/>
        <v>i</v>
      </c>
      <c r="G981" s="62" t="str">
        <f t="shared" si="108"/>
        <v>L</v>
      </c>
      <c r="H981" s="62" t="str">
        <f t="shared" si="109"/>
        <v>R</v>
      </c>
      <c r="I981" s="62">
        <f t="shared" si="110"/>
        <v>7</v>
      </c>
      <c r="J981" s="62">
        <f t="shared" si="111"/>
        <v>22</v>
      </c>
      <c r="K981" s="81">
        <v>1.6857508658972594E-4</v>
      </c>
      <c r="L981" s="2" t="s">
        <v>6876</v>
      </c>
      <c r="M981" s="2" t="s">
        <v>13510</v>
      </c>
      <c r="N981" s="60" t="s">
        <v>6985</v>
      </c>
      <c r="O981" s="66" t="s">
        <v>14029</v>
      </c>
      <c r="P981" s="67" t="s">
        <v>630</v>
      </c>
      <c r="Q981" s="67" t="s">
        <v>173</v>
      </c>
      <c r="R981" s="67" t="s">
        <v>722</v>
      </c>
      <c r="S981" s="67"/>
      <c r="T981" s="67"/>
      <c r="U981" s="67"/>
      <c r="V981" s="67"/>
      <c r="W981" s="67"/>
      <c r="X981" s="67"/>
      <c r="Y981" s="67"/>
    </row>
    <row r="982" spans="1:25" s="2" customFormat="1" ht="16.5" customHeight="1">
      <c r="A982" s="59">
        <v>980</v>
      </c>
      <c r="B982" s="61" t="str">
        <f t="shared" si="105"/>
        <v>oq</v>
      </c>
      <c r="C982" s="61" t="s">
        <v>4557</v>
      </c>
      <c r="D982" s="2" t="s">
        <v>13562</v>
      </c>
      <c r="E982" s="61" t="str">
        <f t="shared" si="106"/>
        <v>o</v>
      </c>
      <c r="F982" s="62" t="str">
        <f t="shared" si="107"/>
        <v>q</v>
      </c>
      <c r="G982" s="62" t="str">
        <f t="shared" si="108"/>
        <v>R</v>
      </c>
      <c r="H982" s="62" t="str">
        <f t="shared" si="109"/>
        <v>L</v>
      </c>
      <c r="I982" s="62">
        <f t="shared" si="110"/>
        <v>24</v>
      </c>
      <c r="J982" s="62">
        <f t="shared" si="111"/>
        <v>1</v>
      </c>
      <c r="K982" s="81">
        <v>1.6854905484257855E-4</v>
      </c>
      <c r="L982" s="2" t="s">
        <v>14018</v>
      </c>
      <c r="M982" s="2" t="s">
        <v>6960</v>
      </c>
      <c r="N982" s="60" t="s">
        <v>6972</v>
      </c>
      <c r="O982" s="66" t="s">
        <v>8893</v>
      </c>
      <c r="P982" s="67" t="s">
        <v>4548</v>
      </c>
      <c r="Q982" s="67" t="s">
        <v>6760</v>
      </c>
      <c r="R982" s="67" t="s">
        <v>3354</v>
      </c>
      <c r="S982" s="67" t="s">
        <v>6041</v>
      </c>
      <c r="T982" s="67"/>
      <c r="U982" s="67"/>
      <c r="V982" s="67"/>
      <c r="W982" s="67"/>
      <c r="X982" s="67"/>
      <c r="Y982" s="67"/>
    </row>
    <row r="983" spans="1:25" s="2" customFormat="1" ht="16.5" customHeight="1">
      <c r="A983" s="59">
        <v>981</v>
      </c>
      <c r="B983" s="61" t="str">
        <f t="shared" si="105"/>
        <v>us</v>
      </c>
      <c r="C983" s="61" t="s">
        <v>6599</v>
      </c>
      <c r="D983" s="2" t="s">
        <v>13615</v>
      </c>
      <c r="E983" s="61" t="str">
        <f t="shared" si="106"/>
        <v>u</v>
      </c>
      <c r="F983" s="62" t="str">
        <f t="shared" si="107"/>
        <v>s</v>
      </c>
      <c r="G983" s="62" t="str">
        <f t="shared" si="108"/>
        <v>R</v>
      </c>
      <c r="H983" s="62" t="str">
        <f t="shared" si="109"/>
        <v>L</v>
      </c>
      <c r="I983" s="62">
        <f t="shared" si="110"/>
        <v>19</v>
      </c>
      <c r="J983" s="62">
        <f t="shared" si="111"/>
        <v>5</v>
      </c>
      <c r="K983" s="81">
        <v>1.6776484845976335E-4</v>
      </c>
      <c r="L983" s="2" t="s">
        <v>13537</v>
      </c>
      <c r="M983" s="2" t="s">
        <v>13512</v>
      </c>
      <c r="N983" s="60" t="s">
        <v>6972</v>
      </c>
      <c r="O983" s="66" t="s">
        <v>9816</v>
      </c>
      <c r="P983" s="67" t="s">
        <v>3209</v>
      </c>
      <c r="Q983" s="67" t="s">
        <v>6776</v>
      </c>
      <c r="R983" s="67" t="s">
        <v>5080</v>
      </c>
      <c r="S983" s="67"/>
      <c r="T983" s="67"/>
      <c r="U983" s="67"/>
      <c r="V983" s="67"/>
      <c r="W983" s="67"/>
      <c r="X983" s="67"/>
      <c r="Y983" s="67"/>
    </row>
    <row r="984" spans="1:25" s="2" customFormat="1" ht="16.5" customHeight="1">
      <c r="A984" s="59">
        <v>982</v>
      </c>
      <c r="B984" s="61" t="str">
        <f t="shared" si="105"/>
        <v>og</v>
      </c>
      <c r="C984" s="61" t="s">
        <v>4404</v>
      </c>
      <c r="D984" s="2" t="s">
        <v>13545</v>
      </c>
      <c r="E984" s="61" t="str">
        <f t="shared" si="106"/>
        <v>o</v>
      </c>
      <c r="F984" s="62" t="str">
        <f t="shared" si="107"/>
        <v>g</v>
      </c>
      <c r="G984" s="62" t="str">
        <f t="shared" si="108"/>
        <v>R</v>
      </c>
      <c r="H984" s="62" t="str">
        <f t="shared" si="109"/>
        <v>L</v>
      </c>
      <c r="I984" s="62">
        <f t="shared" si="110"/>
        <v>24</v>
      </c>
      <c r="J984" s="62">
        <f t="shared" si="111"/>
        <v>14</v>
      </c>
      <c r="K984" s="81">
        <v>1.6693834048783364E-4</v>
      </c>
      <c r="L984" s="2" t="s">
        <v>14018</v>
      </c>
      <c r="M984" s="2" t="s">
        <v>13767</v>
      </c>
      <c r="N984" s="60" t="s">
        <v>6797</v>
      </c>
      <c r="O984" s="66" t="s">
        <v>4404</v>
      </c>
      <c r="P984" s="67" t="s">
        <v>4404</v>
      </c>
      <c r="Q984" s="67"/>
      <c r="R984" s="67"/>
      <c r="S984" s="67"/>
      <c r="T984" s="67"/>
      <c r="U984" s="67"/>
      <c r="V984" s="67"/>
      <c r="W984" s="67"/>
      <c r="X984" s="67"/>
      <c r="Y984" s="67"/>
    </row>
    <row r="985" spans="1:25" s="2" customFormat="1" ht="16.5" customHeight="1">
      <c r="A985" s="59">
        <v>983</v>
      </c>
      <c r="B985" s="61" t="str">
        <f t="shared" si="105"/>
        <v>kl</v>
      </c>
      <c r="C985" s="61" t="s">
        <v>2632</v>
      </c>
      <c r="D985" s="2" t="s">
        <v>13617</v>
      </c>
      <c r="E985" s="61" t="str">
        <f t="shared" si="106"/>
        <v>k</v>
      </c>
      <c r="F985" s="62" t="str">
        <f t="shared" si="107"/>
        <v>l</v>
      </c>
      <c r="G985" s="62" t="str">
        <f t="shared" si="108"/>
        <v>R</v>
      </c>
      <c r="H985" s="62" t="str">
        <f t="shared" si="109"/>
        <v>R</v>
      </c>
      <c r="I985" s="62">
        <f t="shared" si="110"/>
        <v>23</v>
      </c>
      <c r="J985" s="62">
        <f t="shared" si="111"/>
        <v>25</v>
      </c>
      <c r="K985" s="81">
        <v>1.6688953096193228E-4</v>
      </c>
      <c r="L985" s="2" t="s">
        <v>6890</v>
      </c>
      <c r="M985" s="2" t="s">
        <v>6908</v>
      </c>
      <c r="N985" s="60" t="s">
        <v>7238</v>
      </c>
      <c r="O985" s="66" t="s">
        <v>8811</v>
      </c>
      <c r="P985" s="67" t="s">
        <v>1511</v>
      </c>
      <c r="Q985" s="67" t="s">
        <v>1194</v>
      </c>
      <c r="R985" s="67" t="s">
        <v>6776</v>
      </c>
      <c r="S985" s="67" t="s">
        <v>5479</v>
      </c>
      <c r="T985" s="67"/>
      <c r="U985" s="67"/>
      <c r="V985" s="67"/>
      <c r="W985" s="67"/>
      <c r="X985" s="67"/>
      <c r="Y985" s="67"/>
    </row>
    <row r="986" spans="1:25" s="2" customFormat="1" ht="16.5" customHeight="1">
      <c r="A986" s="59">
        <v>984</v>
      </c>
      <c r="B986" s="61" t="str">
        <f t="shared" si="105"/>
        <v>di</v>
      </c>
      <c r="C986" s="61" t="s">
        <v>925</v>
      </c>
      <c r="D986" s="2" t="s">
        <v>6928</v>
      </c>
      <c r="E986" s="61" t="str">
        <f t="shared" si="106"/>
        <v>d</v>
      </c>
      <c r="F986" s="62" t="str">
        <f t="shared" si="107"/>
        <v>i</v>
      </c>
      <c r="G986" s="62" t="str">
        <f t="shared" si="108"/>
        <v>L</v>
      </c>
      <c r="H986" s="62" t="str">
        <f t="shared" si="109"/>
        <v>R</v>
      </c>
      <c r="I986" s="62">
        <f t="shared" si="110"/>
        <v>8</v>
      </c>
      <c r="J986" s="62">
        <f t="shared" si="111"/>
        <v>22</v>
      </c>
      <c r="K986" s="81">
        <v>1.6684397540442435E-4</v>
      </c>
      <c r="L986" s="2" t="s">
        <v>13508</v>
      </c>
      <c r="M986" s="2" t="s">
        <v>13510</v>
      </c>
      <c r="N986" s="60" t="s">
        <v>6972</v>
      </c>
      <c r="O986" s="66" t="s">
        <v>8598</v>
      </c>
      <c r="P986" s="67" t="s">
        <v>4427</v>
      </c>
      <c r="Q986" s="67" t="s">
        <v>3857</v>
      </c>
      <c r="R986" s="67"/>
      <c r="S986" s="67"/>
      <c r="T986" s="67"/>
      <c r="U986" s="67"/>
      <c r="V986" s="67"/>
      <c r="W986" s="67"/>
      <c r="X986" s="67"/>
      <c r="Y986" s="67"/>
    </row>
    <row r="987" spans="1:25" s="2" customFormat="1" ht="16.5" customHeight="1">
      <c r="A987" s="59">
        <v>985</v>
      </c>
      <c r="B987" s="61" t="str">
        <f t="shared" si="105"/>
        <v>zh</v>
      </c>
      <c r="C987" s="61" t="s">
        <v>6218</v>
      </c>
      <c r="D987" s="2" t="s">
        <v>13540</v>
      </c>
      <c r="E987" s="61" t="str">
        <f t="shared" si="106"/>
        <v>z</v>
      </c>
      <c r="F987" s="62" t="str">
        <f t="shared" si="107"/>
        <v>h</v>
      </c>
      <c r="G987" s="62" t="str">
        <f t="shared" si="108"/>
        <v>L</v>
      </c>
      <c r="H987" s="62" t="str">
        <f t="shared" si="109"/>
        <v>R</v>
      </c>
      <c r="I987" s="62">
        <f t="shared" si="110"/>
        <v>3</v>
      </c>
      <c r="J987" s="62">
        <f t="shared" si="111"/>
        <v>17</v>
      </c>
      <c r="K987" s="81">
        <v>1.6590032457033138E-4</v>
      </c>
      <c r="L987" s="2" t="s">
        <v>6883</v>
      </c>
      <c r="M987" s="2" t="s">
        <v>6950</v>
      </c>
      <c r="N987" s="60" t="s">
        <v>6797</v>
      </c>
      <c r="O987" s="66" t="s">
        <v>7550</v>
      </c>
      <c r="P987" s="67" t="s">
        <v>3366</v>
      </c>
      <c r="Q987" s="67" t="s">
        <v>1993</v>
      </c>
      <c r="R987" s="67"/>
      <c r="S987" s="67"/>
      <c r="T987" s="67"/>
      <c r="U987" s="67"/>
      <c r="V987" s="67"/>
      <c r="W987" s="67"/>
      <c r="X987" s="67"/>
      <c r="Y987" s="67"/>
    </row>
    <row r="988" spans="1:25" s="2" customFormat="1" ht="16.5" customHeight="1">
      <c r="A988" s="59">
        <v>986</v>
      </c>
      <c r="B988" s="61" t="str">
        <f t="shared" si="105"/>
        <v>bh</v>
      </c>
      <c r="C988" s="61" t="s">
        <v>105</v>
      </c>
      <c r="D988" s="2" t="s">
        <v>13609</v>
      </c>
      <c r="E988" s="61" t="str">
        <f t="shared" si="106"/>
        <v>b</v>
      </c>
      <c r="F988" s="62" t="str">
        <f t="shared" si="107"/>
        <v>h</v>
      </c>
      <c r="G988" s="62" t="str">
        <f t="shared" si="108"/>
        <v>L</v>
      </c>
      <c r="H988" s="62" t="str">
        <f t="shared" si="109"/>
        <v>R</v>
      </c>
      <c r="I988" s="62">
        <f t="shared" si="110"/>
        <v>15</v>
      </c>
      <c r="J988" s="62">
        <f t="shared" si="111"/>
        <v>17</v>
      </c>
      <c r="K988" s="81">
        <v>1.654838166159731E-4</v>
      </c>
      <c r="L988" s="2" t="s">
        <v>6880</v>
      </c>
      <c r="M988" s="2" t="s">
        <v>6950</v>
      </c>
      <c r="N988" s="60" t="s">
        <v>6972</v>
      </c>
      <c r="O988" s="66" t="s">
        <v>9076</v>
      </c>
      <c r="P988" s="67" t="s">
        <v>173</v>
      </c>
      <c r="Q988" s="67" t="s">
        <v>3857</v>
      </c>
      <c r="R988" s="67"/>
      <c r="S988" s="67"/>
      <c r="T988" s="67"/>
      <c r="U988" s="67"/>
      <c r="V988" s="67"/>
      <c r="W988" s="67"/>
      <c r="X988" s="67"/>
      <c r="Y988" s="67"/>
    </row>
    <row r="989" spans="1:25" s="2" customFormat="1" ht="16.5" customHeight="1">
      <c r="A989" s="59">
        <v>987</v>
      </c>
      <c r="B989" s="61" t="str">
        <f t="shared" si="105"/>
        <v>qn</v>
      </c>
      <c r="C989" s="61" t="s">
        <v>3969</v>
      </c>
      <c r="D989" s="2" t="s">
        <v>13573</v>
      </c>
      <c r="E989" s="61" t="str">
        <f t="shared" si="106"/>
        <v>q</v>
      </c>
      <c r="F989" s="62" t="str">
        <f t="shared" si="107"/>
        <v>n</v>
      </c>
      <c r="G989" s="62" t="str">
        <f t="shared" si="108"/>
        <v>L</v>
      </c>
      <c r="H989" s="62" t="str">
        <f t="shared" si="109"/>
        <v>R</v>
      </c>
      <c r="I989" s="62">
        <f t="shared" si="110"/>
        <v>1</v>
      </c>
      <c r="J989" s="62">
        <f t="shared" si="111"/>
        <v>18</v>
      </c>
      <c r="K989" s="81">
        <v>1.6537318169059667E-4</v>
      </c>
      <c r="L989" s="2" t="s">
        <v>13511</v>
      </c>
      <c r="M989" s="2" t="s">
        <v>6916</v>
      </c>
      <c r="N989" s="60" t="s">
        <v>6797</v>
      </c>
      <c r="O989" s="66" t="s">
        <v>14262</v>
      </c>
      <c r="P989" s="67" t="s">
        <v>6798</v>
      </c>
      <c r="Q989" s="67" t="s">
        <v>13495</v>
      </c>
      <c r="R989" s="67" t="s">
        <v>14501</v>
      </c>
      <c r="S989" s="67" t="s">
        <v>5807</v>
      </c>
      <c r="T989" s="67"/>
      <c r="U989" s="67"/>
      <c r="V989" s="67"/>
      <c r="W989" s="67"/>
      <c r="X989" s="67"/>
      <c r="Y989" s="67"/>
    </row>
    <row r="990" spans="1:25" s="2" customFormat="1" ht="16.5" customHeight="1">
      <c r="A990" s="59">
        <v>988</v>
      </c>
      <c r="B990" s="61" t="str">
        <f t="shared" si="105"/>
        <v>bn</v>
      </c>
      <c r="C990" s="61" t="s">
        <v>118</v>
      </c>
      <c r="D990" s="2" t="s">
        <v>7226</v>
      </c>
      <c r="E990" s="61" t="str">
        <f t="shared" si="106"/>
        <v>b</v>
      </c>
      <c r="F990" s="62" t="str">
        <f t="shared" si="107"/>
        <v>n</v>
      </c>
      <c r="G990" s="62" t="str">
        <f t="shared" si="108"/>
        <v>L</v>
      </c>
      <c r="H990" s="62" t="str">
        <f t="shared" si="109"/>
        <v>R</v>
      </c>
      <c r="I990" s="62">
        <f t="shared" si="110"/>
        <v>15</v>
      </c>
      <c r="J990" s="62">
        <f t="shared" si="111"/>
        <v>18</v>
      </c>
      <c r="K990" s="81">
        <v>1.6529508644915451E-4</v>
      </c>
      <c r="L990" s="2" t="s">
        <v>6880</v>
      </c>
      <c r="M990" s="2" t="s">
        <v>6841</v>
      </c>
      <c r="N990" s="60" t="s">
        <v>13812</v>
      </c>
      <c r="O990" s="66" t="s">
        <v>14341</v>
      </c>
      <c r="P990" s="67" t="s">
        <v>3474</v>
      </c>
      <c r="Q990" s="67" t="s">
        <v>6807</v>
      </c>
      <c r="R990" s="67" t="s">
        <v>6041</v>
      </c>
      <c r="S990" s="67"/>
      <c r="T990" s="67"/>
      <c r="U990" s="67"/>
      <c r="V990" s="67"/>
      <c r="W990" s="67"/>
      <c r="X990" s="67"/>
      <c r="Y990" s="67"/>
    </row>
    <row r="991" spans="1:25" s="2" customFormat="1" ht="16.5" customHeight="1">
      <c r="A991" s="59">
        <v>989</v>
      </c>
      <c r="B991" s="61" t="str">
        <f t="shared" si="105"/>
        <v>ch</v>
      </c>
      <c r="C991" s="61" t="s">
        <v>396</v>
      </c>
      <c r="D991" s="2" t="s">
        <v>13590</v>
      </c>
      <c r="E991" s="61" t="str">
        <f t="shared" si="106"/>
        <v>c</v>
      </c>
      <c r="F991" s="62" t="str">
        <f t="shared" si="107"/>
        <v>h</v>
      </c>
      <c r="G991" s="62" t="str">
        <f t="shared" si="108"/>
        <v>L</v>
      </c>
      <c r="H991" s="62" t="str">
        <f t="shared" si="109"/>
        <v>R</v>
      </c>
      <c r="I991" s="62">
        <f t="shared" si="110"/>
        <v>9</v>
      </c>
      <c r="J991" s="62">
        <f t="shared" si="111"/>
        <v>17</v>
      </c>
      <c r="K991" s="81">
        <v>1.6521048327092547E-4</v>
      </c>
      <c r="L991" s="2" t="s">
        <v>6882</v>
      </c>
      <c r="M991" s="2" t="s">
        <v>6950</v>
      </c>
      <c r="N991" s="60" t="s">
        <v>7059</v>
      </c>
      <c r="O991" s="66" t="s">
        <v>13013</v>
      </c>
      <c r="P991" s="67" t="s">
        <v>6760</v>
      </c>
      <c r="Q991" s="67" t="s">
        <v>3474</v>
      </c>
      <c r="R991" s="67" t="s">
        <v>4361</v>
      </c>
      <c r="S991" s="67"/>
      <c r="T991" s="67"/>
      <c r="U991" s="67"/>
      <c r="V991" s="67"/>
      <c r="W991" s="67"/>
      <c r="X991" s="67"/>
      <c r="Y991" s="67"/>
    </row>
    <row r="992" spans="1:25" s="2" customFormat="1" ht="16.5" customHeight="1">
      <c r="A992" s="59">
        <v>990</v>
      </c>
      <c r="B992" s="61" t="str">
        <f t="shared" si="105"/>
        <v>tp</v>
      </c>
      <c r="C992" s="61" t="s">
        <v>5017</v>
      </c>
      <c r="D992" s="2" t="s">
        <v>6838</v>
      </c>
      <c r="E992" s="61" t="str">
        <f t="shared" si="106"/>
        <v>t</v>
      </c>
      <c r="F992" s="62" t="str">
        <f t="shared" si="107"/>
        <v>p</v>
      </c>
      <c r="G992" s="62" t="str">
        <f t="shared" si="108"/>
        <v>L</v>
      </c>
      <c r="H992" s="62" t="str">
        <f t="shared" si="109"/>
        <v>R</v>
      </c>
      <c r="I992" s="62">
        <f t="shared" si="110"/>
        <v>13</v>
      </c>
      <c r="J992" s="62">
        <f t="shared" si="111"/>
        <v>26</v>
      </c>
      <c r="K992" s="81">
        <v>1.6516167374502411E-4</v>
      </c>
      <c r="L992" s="2" t="s">
        <v>6884</v>
      </c>
      <c r="M992" s="2" t="s">
        <v>13536</v>
      </c>
      <c r="N992" s="60" t="s">
        <v>6972</v>
      </c>
      <c r="O992" s="66" t="s">
        <v>8236</v>
      </c>
      <c r="P992" s="67" t="s">
        <v>6177</v>
      </c>
      <c r="Q992" s="67" t="s">
        <v>6761</v>
      </c>
      <c r="R992" s="67" t="s">
        <v>2637</v>
      </c>
      <c r="S992" s="67" t="s">
        <v>1165</v>
      </c>
      <c r="T992" s="67"/>
      <c r="U992" s="67"/>
      <c r="V992" s="67"/>
      <c r="W992" s="67"/>
      <c r="X992" s="67"/>
      <c r="Y992" s="67"/>
    </row>
    <row r="993" spans="1:25" s="2" customFormat="1" ht="16.5" customHeight="1">
      <c r="A993" s="59">
        <v>991</v>
      </c>
      <c r="B993" s="61" t="str">
        <f t="shared" si="105"/>
        <v>kk</v>
      </c>
      <c r="C993" s="61" t="s">
        <v>2619</v>
      </c>
      <c r="D993" s="2" t="s">
        <v>6853</v>
      </c>
      <c r="E993" s="61" t="str">
        <f t="shared" si="106"/>
        <v>k</v>
      </c>
      <c r="F993" s="62" t="str">
        <f t="shared" si="107"/>
        <v>k</v>
      </c>
      <c r="G993" s="62" t="str">
        <f t="shared" si="108"/>
        <v>R</v>
      </c>
      <c r="H993" s="62" t="str">
        <f t="shared" si="109"/>
        <v>R</v>
      </c>
      <c r="I993" s="62">
        <f t="shared" si="110"/>
        <v>23</v>
      </c>
      <c r="J993" s="62">
        <f t="shared" si="111"/>
        <v>23</v>
      </c>
      <c r="K993" s="81">
        <v>1.6457595943420778E-4</v>
      </c>
      <c r="L993" s="2" t="s">
        <v>6890</v>
      </c>
      <c r="M993" s="2" t="s">
        <v>6836</v>
      </c>
      <c r="N993" s="60" t="s">
        <v>6797</v>
      </c>
      <c r="O993" s="66" t="s">
        <v>10178</v>
      </c>
      <c r="P993" s="67" t="s">
        <v>6474</v>
      </c>
      <c r="Q993" s="67" t="s">
        <v>6177</v>
      </c>
      <c r="R993" s="67"/>
      <c r="S993" s="67"/>
      <c r="T993" s="67"/>
      <c r="U993" s="67"/>
      <c r="V993" s="67"/>
      <c r="W993" s="67"/>
      <c r="X993" s="67"/>
      <c r="Y993" s="67"/>
    </row>
    <row r="994" spans="1:25" s="2" customFormat="1" ht="16.5" customHeight="1">
      <c r="A994" s="59">
        <v>992</v>
      </c>
      <c r="B994" s="61" t="str">
        <f t="shared" si="105"/>
        <v>en</v>
      </c>
      <c r="C994" s="61" t="s">
        <v>1162</v>
      </c>
      <c r="D994" s="2" t="s">
        <v>6836</v>
      </c>
      <c r="E994" s="61" t="str">
        <f t="shared" si="106"/>
        <v>e</v>
      </c>
      <c r="F994" s="62" t="str">
        <f t="shared" si="107"/>
        <v>n</v>
      </c>
      <c r="G994" s="62" t="str">
        <f t="shared" si="108"/>
        <v>L</v>
      </c>
      <c r="H994" s="62" t="str">
        <f t="shared" si="109"/>
        <v>R</v>
      </c>
      <c r="I994" s="62">
        <f t="shared" si="110"/>
        <v>7</v>
      </c>
      <c r="J994" s="62">
        <f t="shared" si="111"/>
        <v>18</v>
      </c>
      <c r="K994" s="81">
        <v>1.6444905466686424E-4</v>
      </c>
      <c r="L994" s="2" t="s">
        <v>6876</v>
      </c>
      <c r="M994" s="2" t="s">
        <v>6878</v>
      </c>
      <c r="N994" s="60" t="s">
        <v>6797</v>
      </c>
      <c r="O994" s="66" t="s">
        <v>7460</v>
      </c>
      <c r="P994" s="67" t="s">
        <v>13494</v>
      </c>
      <c r="Q994" s="67" t="s">
        <v>824</v>
      </c>
      <c r="R994" s="67" t="s">
        <v>5479</v>
      </c>
      <c r="S994" s="67"/>
      <c r="T994" s="67"/>
      <c r="U994" s="67"/>
      <c r="V994" s="67"/>
      <c r="W994" s="67"/>
      <c r="X994" s="67"/>
      <c r="Y994" s="67"/>
    </row>
    <row r="995" spans="1:25" s="2" customFormat="1" ht="16.5" customHeight="1">
      <c r="A995" s="59">
        <v>993</v>
      </c>
      <c r="B995" s="61" t="str">
        <f t="shared" si="105"/>
        <v>je</v>
      </c>
      <c r="C995" s="61" t="s">
        <v>2308</v>
      </c>
      <c r="D995" s="2" t="s">
        <v>6843</v>
      </c>
      <c r="E995" s="61" t="str">
        <f t="shared" si="106"/>
        <v>j</v>
      </c>
      <c r="F995" s="62" t="str">
        <f t="shared" si="107"/>
        <v>e</v>
      </c>
      <c r="G995" s="62" t="str">
        <f t="shared" si="108"/>
        <v>R</v>
      </c>
      <c r="H995" s="62" t="str">
        <f t="shared" si="109"/>
        <v>L</v>
      </c>
      <c r="I995" s="62">
        <f t="shared" si="110"/>
        <v>20</v>
      </c>
      <c r="J995" s="62">
        <f t="shared" si="111"/>
        <v>7</v>
      </c>
      <c r="K995" s="81">
        <v>1.6355421335867263E-4</v>
      </c>
      <c r="L995" s="2" t="s">
        <v>6887</v>
      </c>
      <c r="M995" s="2" t="s">
        <v>13529</v>
      </c>
      <c r="N995" s="60" t="s">
        <v>6972</v>
      </c>
      <c r="O995" s="66" t="s">
        <v>10683</v>
      </c>
      <c r="P995" s="67" t="s">
        <v>3630</v>
      </c>
      <c r="Q995" s="67" t="s">
        <v>4047</v>
      </c>
      <c r="R995" s="67"/>
      <c r="S995" s="67"/>
      <c r="T995" s="67"/>
      <c r="U995" s="67"/>
      <c r="V995" s="67"/>
      <c r="W995" s="67"/>
      <c r="X995" s="67"/>
      <c r="Y995" s="67"/>
    </row>
    <row r="996" spans="1:25" s="2" customFormat="1" ht="16.5" customHeight="1">
      <c r="A996" s="59">
        <v>994</v>
      </c>
      <c r="B996" s="61" t="str">
        <f t="shared" si="105"/>
        <v>xi</v>
      </c>
      <c r="C996" s="61" t="s">
        <v>5307</v>
      </c>
      <c r="D996" s="2" t="s">
        <v>6943</v>
      </c>
      <c r="E996" s="61" t="str">
        <f t="shared" si="106"/>
        <v>x</v>
      </c>
      <c r="F996" s="62" t="str">
        <f t="shared" si="107"/>
        <v>i</v>
      </c>
      <c r="G996" s="62" t="str">
        <f t="shared" si="108"/>
        <v>L</v>
      </c>
      <c r="H996" s="62" t="str">
        <f t="shared" si="109"/>
        <v>R</v>
      </c>
      <c r="I996" s="62">
        <f t="shared" si="110"/>
        <v>6</v>
      </c>
      <c r="J996" s="62">
        <f t="shared" si="111"/>
        <v>22</v>
      </c>
      <c r="K996" s="81">
        <v>1.6354119748509895E-4</v>
      </c>
      <c r="L996" s="2" t="s">
        <v>6892</v>
      </c>
      <c r="M996" s="2" t="s">
        <v>13510</v>
      </c>
      <c r="N996" s="60" t="s">
        <v>6972</v>
      </c>
      <c r="O996" s="66" t="s">
        <v>13002</v>
      </c>
      <c r="P996" s="67" t="s">
        <v>6041</v>
      </c>
      <c r="Q996" s="67" t="s">
        <v>1462</v>
      </c>
      <c r="R996" s="67"/>
      <c r="S996" s="67"/>
      <c r="T996" s="67"/>
      <c r="U996" s="67"/>
      <c r="V996" s="67"/>
      <c r="W996" s="67"/>
      <c r="X996" s="67"/>
      <c r="Y996" s="67"/>
    </row>
    <row r="997" spans="1:25" s="2" customFormat="1" ht="16.5" customHeight="1">
      <c r="A997" s="59">
        <v>995</v>
      </c>
      <c r="B997" s="61" t="str">
        <f t="shared" si="105"/>
        <v>ja</v>
      </c>
      <c r="C997" s="61" t="s">
        <v>2139</v>
      </c>
      <c r="D997" s="2" t="s">
        <v>13580</v>
      </c>
      <c r="E997" s="61" t="str">
        <f t="shared" si="106"/>
        <v>j</v>
      </c>
      <c r="F997" s="62" t="str">
        <f t="shared" si="107"/>
        <v>a</v>
      </c>
      <c r="G997" s="62" t="str">
        <f t="shared" si="108"/>
        <v>R</v>
      </c>
      <c r="H997" s="62" t="str">
        <f t="shared" si="109"/>
        <v>L</v>
      </c>
      <c r="I997" s="62">
        <f t="shared" si="110"/>
        <v>20</v>
      </c>
      <c r="J997" s="62">
        <f t="shared" si="111"/>
        <v>2</v>
      </c>
      <c r="K997" s="81">
        <v>1.6269841967120211E-4</v>
      </c>
      <c r="L997" s="2" t="s">
        <v>6887</v>
      </c>
      <c r="M997" s="2" t="s">
        <v>14015</v>
      </c>
      <c r="N997" s="60" t="s">
        <v>7241</v>
      </c>
      <c r="O997" s="66" t="s">
        <v>8793</v>
      </c>
      <c r="P997" s="67" t="s">
        <v>2875</v>
      </c>
      <c r="Q997" s="67" t="s">
        <v>2637</v>
      </c>
      <c r="R997" s="67" t="s">
        <v>3474</v>
      </c>
      <c r="S997" s="67"/>
      <c r="T997" s="67"/>
      <c r="U997" s="67"/>
      <c r="V997" s="67"/>
      <c r="W997" s="67"/>
      <c r="X997" s="67"/>
      <c r="Y997" s="67"/>
    </row>
    <row r="998" spans="1:25" s="2" customFormat="1" ht="16.5" customHeight="1">
      <c r="A998" s="59">
        <v>996</v>
      </c>
      <c r="B998" s="61" t="str">
        <f t="shared" si="105"/>
        <v>wi</v>
      </c>
      <c r="C998" s="61" t="s">
        <v>5118</v>
      </c>
      <c r="D998" s="2" t="s">
        <v>13558</v>
      </c>
      <c r="E998" s="61" t="str">
        <f t="shared" si="106"/>
        <v>w</v>
      </c>
      <c r="F998" s="62" t="str">
        <f t="shared" si="107"/>
        <v>i</v>
      </c>
      <c r="G998" s="62" t="str">
        <f t="shared" si="108"/>
        <v>L</v>
      </c>
      <c r="H998" s="62" t="str">
        <f t="shared" si="109"/>
        <v>R</v>
      </c>
      <c r="I998" s="62">
        <f t="shared" si="110"/>
        <v>4</v>
      </c>
      <c r="J998" s="62">
        <f t="shared" si="111"/>
        <v>22</v>
      </c>
      <c r="K998" s="81">
        <v>1.6232421330595836E-4</v>
      </c>
      <c r="L998" s="2" t="s">
        <v>6804</v>
      </c>
      <c r="M998" s="2" t="s">
        <v>6816</v>
      </c>
      <c r="N998" s="60" t="s">
        <v>6972</v>
      </c>
      <c r="O998" s="66" t="s">
        <v>13340</v>
      </c>
      <c r="P998" s="67" t="s">
        <v>4221</v>
      </c>
      <c r="Q998" s="67" t="s">
        <v>5103</v>
      </c>
      <c r="R998" s="67"/>
      <c r="S998" s="67"/>
      <c r="T998" s="67"/>
      <c r="U998" s="67"/>
      <c r="V998" s="67"/>
      <c r="W998" s="67"/>
      <c r="X998" s="67"/>
      <c r="Y998" s="67"/>
    </row>
    <row r="999" spans="1:25" s="2" customFormat="1" ht="16.5" customHeight="1">
      <c r="A999" s="59">
        <v>997</v>
      </c>
      <c r="B999" s="61" t="str">
        <f t="shared" si="105"/>
        <v>wu</v>
      </c>
      <c r="C999" s="61" t="s">
        <v>5194</v>
      </c>
      <c r="D999" s="2" t="s">
        <v>6939</v>
      </c>
      <c r="E999" s="61" t="str">
        <f t="shared" si="106"/>
        <v>w</v>
      </c>
      <c r="F999" s="62" t="str">
        <f t="shared" si="107"/>
        <v>u</v>
      </c>
      <c r="G999" s="62" t="str">
        <f t="shared" si="108"/>
        <v>L</v>
      </c>
      <c r="H999" s="62" t="str">
        <f t="shared" si="109"/>
        <v>R</v>
      </c>
      <c r="I999" s="62">
        <f t="shared" si="110"/>
        <v>4</v>
      </c>
      <c r="J999" s="62">
        <f t="shared" si="111"/>
        <v>19</v>
      </c>
      <c r="K999" s="81">
        <v>1.6153675295474973E-4</v>
      </c>
      <c r="L999" s="2" t="s">
        <v>6804</v>
      </c>
      <c r="M999" s="2" t="s">
        <v>13512</v>
      </c>
      <c r="N999" s="60" t="s">
        <v>13888</v>
      </c>
      <c r="O999" s="66" t="s">
        <v>8378</v>
      </c>
      <c r="P999" s="67" t="s">
        <v>4481</v>
      </c>
      <c r="Q999" s="67" t="s">
        <v>6488</v>
      </c>
      <c r="R999" s="67"/>
      <c r="S999" s="67"/>
      <c r="T999" s="67"/>
      <c r="U999" s="67"/>
      <c r="V999" s="67"/>
      <c r="W999" s="67"/>
      <c r="X999" s="67"/>
      <c r="Y999" s="67"/>
    </row>
    <row r="1000" spans="1:25" s="2" customFormat="1" ht="16.5" customHeight="1">
      <c r="A1000" s="59">
        <v>998</v>
      </c>
      <c r="B1000" s="61" t="str">
        <f t="shared" si="105"/>
        <v>os</v>
      </c>
      <c r="C1000" s="61" t="s">
        <v>4576</v>
      </c>
      <c r="D1000" s="2" t="s">
        <v>13648</v>
      </c>
      <c r="E1000" s="61" t="str">
        <f t="shared" si="106"/>
        <v>o</v>
      </c>
      <c r="F1000" s="62" t="str">
        <f t="shared" si="107"/>
        <v>s</v>
      </c>
      <c r="G1000" s="62" t="str">
        <f t="shared" si="108"/>
        <v>R</v>
      </c>
      <c r="H1000" s="62" t="str">
        <f t="shared" si="109"/>
        <v>L</v>
      </c>
      <c r="I1000" s="62">
        <f t="shared" si="110"/>
        <v>24</v>
      </c>
      <c r="J1000" s="62">
        <f t="shared" si="111"/>
        <v>5</v>
      </c>
      <c r="K1000" s="81">
        <v>1.6131222913560347E-4</v>
      </c>
      <c r="L1000" s="2" t="s">
        <v>14018</v>
      </c>
      <c r="M1000" s="2" t="s">
        <v>13512</v>
      </c>
      <c r="N1000" s="60" t="s">
        <v>6972</v>
      </c>
      <c r="O1000" s="66" t="s">
        <v>10309</v>
      </c>
      <c r="P1000" s="67" t="s">
        <v>530</v>
      </c>
      <c r="Q1000" s="67" t="s">
        <v>13495</v>
      </c>
      <c r="R1000" s="67" t="s">
        <v>6177</v>
      </c>
      <c r="S1000" s="67" t="s">
        <v>882</v>
      </c>
      <c r="T1000" s="67"/>
      <c r="U1000" s="67"/>
      <c r="V1000" s="67"/>
      <c r="W1000" s="67"/>
      <c r="X1000" s="67"/>
      <c r="Y1000" s="67"/>
    </row>
    <row r="1001" spans="1:25" s="2" customFormat="1" ht="16.5" customHeight="1">
      <c r="A1001" s="59">
        <v>999</v>
      </c>
      <c r="B1001" s="61" t="str">
        <f t="shared" si="105"/>
        <v>gn</v>
      </c>
      <c r="C1001" s="61" t="s">
        <v>1420</v>
      </c>
      <c r="D1001" s="2" t="s">
        <v>13611</v>
      </c>
      <c r="E1001" s="61" t="str">
        <f t="shared" si="106"/>
        <v>g</v>
      </c>
      <c r="F1001" s="62" t="str">
        <f t="shared" si="107"/>
        <v>n</v>
      </c>
      <c r="G1001" s="62" t="str">
        <f t="shared" si="108"/>
        <v>L</v>
      </c>
      <c r="H1001" s="62" t="str">
        <f t="shared" si="109"/>
        <v>R</v>
      </c>
      <c r="I1001" s="62">
        <f t="shared" si="110"/>
        <v>14</v>
      </c>
      <c r="J1001" s="62">
        <f t="shared" si="111"/>
        <v>18</v>
      </c>
      <c r="K1001" s="81">
        <v>1.6080135609783589E-4</v>
      </c>
      <c r="L1001" s="2" t="s">
        <v>13509</v>
      </c>
      <c r="M1001" s="2" t="s">
        <v>6841</v>
      </c>
      <c r="N1001" s="60" t="s">
        <v>6973</v>
      </c>
      <c r="O1001" s="66" t="s">
        <v>10235</v>
      </c>
      <c r="P1001" s="67" t="s">
        <v>4989</v>
      </c>
      <c r="Q1001" s="67" t="s">
        <v>14502</v>
      </c>
      <c r="R1001" s="67" t="s">
        <v>1407</v>
      </c>
      <c r="S1001" s="67"/>
      <c r="T1001" s="67"/>
      <c r="U1001" s="67"/>
      <c r="V1001" s="67"/>
      <c r="W1001" s="67"/>
      <c r="X1001" s="67"/>
      <c r="Y1001" s="67"/>
    </row>
    <row r="1002" spans="1:25" s="2" customFormat="1" ht="16.5" customHeight="1">
      <c r="A1002" s="59">
        <v>1000</v>
      </c>
      <c r="B1002" s="61" t="str">
        <f t="shared" si="105"/>
        <v>ey</v>
      </c>
      <c r="C1002" s="61" t="s">
        <v>1148</v>
      </c>
      <c r="D1002" s="2" t="s">
        <v>6876</v>
      </c>
      <c r="E1002" s="61" t="str">
        <f t="shared" si="106"/>
        <v>e</v>
      </c>
      <c r="F1002" s="62" t="str">
        <f t="shared" si="107"/>
        <v>y</v>
      </c>
      <c r="G1002" s="62" t="str">
        <f t="shared" si="108"/>
        <v>L</v>
      </c>
      <c r="H1002" s="62" t="str">
        <f t="shared" si="109"/>
        <v>R</v>
      </c>
      <c r="I1002" s="62">
        <f t="shared" si="110"/>
        <v>7</v>
      </c>
      <c r="J1002" s="62">
        <f t="shared" si="111"/>
        <v>16</v>
      </c>
      <c r="K1002" s="81">
        <v>1.6037834020669078E-4</v>
      </c>
      <c r="L1002" s="2" t="s">
        <v>6876</v>
      </c>
      <c r="N1002" s="60" t="s">
        <v>6797</v>
      </c>
      <c r="O1002" s="66" t="s">
        <v>9174</v>
      </c>
      <c r="P1002" s="67" t="s">
        <v>5807</v>
      </c>
      <c r="Q1002" s="67" t="s">
        <v>5794</v>
      </c>
      <c r="R1002" s="67" t="s">
        <v>5479</v>
      </c>
      <c r="S1002" s="67"/>
      <c r="T1002" s="67"/>
      <c r="U1002" s="67"/>
      <c r="V1002" s="67"/>
      <c r="W1002" s="67"/>
      <c r="X1002" s="67"/>
      <c r="Y1002" s="67"/>
    </row>
    <row r="1003" spans="1:25" s="2" customFormat="1" ht="16.5" customHeight="1">
      <c r="A1003" s="59">
        <v>1001</v>
      </c>
      <c r="B1003" s="61" t="str">
        <f t="shared" si="105"/>
        <v>wa</v>
      </c>
      <c r="C1003" s="61" t="s">
        <v>5044</v>
      </c>
      <c r="D1003" s="2" t="s">
        <v>6961</v>
      </c>
      <c r="E1003" s="61" t="str">
        <f t="shared" si="106"/>
        <v>w</v>
      </c>
      <c r="F1003" s="62" t="str">
        <f t="shared" si="107"/>
        <v>a</v>
      </c>
      <c r="G1003" s="62" t="str">
        <f t="shared" si="108"/>
        <v>L</v>
      </c>
      <c r="H1003" s="62" t="str">
        <f t="shared" si="109"/>
        <v>L</v>
      </c>
      <c r="I1003" s="62">
        <f t="shared" si="110"/>
        <v>4</v>
      </c>
      <c r="J1003" s="62">
        <f t="shared" si="111"/>
        <v>2</v>
      </c>
      <c r="K1003" s="81">
        <v>1.6031000687042886E-4</v>
      </c>
      <c r="L1003" s="2" t="s">
        <v>6804</v>
      </c>
      <c r="M1003" s="2" t="s">
        <v>6875</v>
      </c>
      <c r="N1003" s="60" t="s">
        <v>6978</v>
      </c>
      <c r="O1003" s="66" t="s">
        <v>5044</v>
      </c>
      <c r="P1003" s="67" t="s">
        <v>5044</v>
      </c>
      <c r="Q1003" s="67"/>
      <c r="R1003" s="67"/>
      <c r="S1003" s="67"/>
      <c r="T1003" s="67"/>
      <c r="U1003" s="67"/>
      <c r="V1003" s="67"/>
      <c r="W1003" s="67"/>
      <c r="X1003" s="67"/>
      <c r="Y1003" s="67"/>
    </row>
    <row r="1004" spans="1:25" s="2" customFormat="1" ht="16.5" customHeight="1">
      <c r="A1004" s="59">
        <v>1002</v>
      </c>
      <c r="B1004" s="61" t="str">
        <f t="shared" si="105"/>
        <v>ut</v>
      </c>
      <c r="C1004" s="61" t="s">
        <v>6418</v>
      </c>
      <c r="D1004" s="2" t="s">
        <v>13583</v>
      </c>
      <c r="E1004" s="61" t="str">
        <f t="shared" si="106"/>
        <v>u</v>
      </c>
      <c r="F1004" s="62" t="str">
        <f t="shared" si="107"/>
        <v>t</v>
      </c>
      <c r="G1004" s="62" t="str">
        <f t="shared" si="108"/>
        <v>R</v>
      </c>
      <c r="H1004" s="62" t="str">
        <f t="shared" si="109"/>
        <v>L</v>
      </c>
      <c r="I1004" s="62">
        <f t="shared" si="110"/>
        <v>19</v>
      </c>
      <c r="J1004" s="62">
        <f t="shared" si="111"/>
        <v>13</v>
      </c>
      <c r="K1004" s="81">
        <v>1.5964619731817037E-4</v>
      </c>
      <c r="L1004" s="2" t="s">
        <v>13537</v>
      </c>
      <c r="M1004" s="2" t="s">
        <v>6836</v>
      </c>
      <c r="N1004" s="60" t="s">
        <v>6972</v>
      </c>
      <c r="O1004" s="66" t="s">
        <v>12270</v>
      </c>
      <c r="P1004" s="67" t="s">
        <v>1364</v>
      </c>
      <c r="Q1004" s="67" t="s">
        <v>530</v>
      </c>
      <c r="R1004" s="67"/>
      <c r="S1004" s="67"/>
      <c r="T1004" s="67"/>
      <c r="U1004" s="67"/>
      <c r="V1004" s="67"/>
      <c r="W1004" s="67"/>
      <c r="X1004" s="67"/>
      <c r="Y1004" s="67"/>
    </row>
    <row r="1005" spans="1:25" s="2" customFormat="1" ht="16.5" customHeight="1">
      <c r="A1005" s="59">
        <v>1003</v>
      </c>
      <c r="B1005" s="61" t="str">
        <f t="shared" si="105"/>
        <v>hc</v>
      </c>
      <c r="C1005" s="61" t="s">
        <v>1979</v>
      </c>
      <c r="D1005" s="2" t="s">
        <v>13717</v>
      </c>
      <c r="E1005" s="61" t="str">
        <f t="shared" si="106"/>
        <v>h</v>
      </c>
      <c r="F1005" s="62" t="str">
        <f t="shared" si="107"/>
        <v>c</v>
      </c>
      <c r="G1005" s="62" t="str">
        <f t="shared" si="108"/>
        <v>R</v>
      </c>
      <c r="H1005" s="62" t="str">
        <f t="shared" si="109"/>
        <v>L</v>
      </c>
      <c r="I1005" s="62">
        <f t="shared" si="110"/>
        <v>17</v>
      </c>
      <c r="J1005" s="62">
        <f t="shared" si="111"/>
        <v>9</v>
      </c>
      <c r="K1005" s="81">
        <v>1.5963318144459666E-4</v>
      </c>
      <c r="L1005" s="2" t="s">
        <v>6888</v>
      </c>
      <c r="M1005" s="2" t="s">
        <v>13535</v>
      </c>
      <c r="N1005" s="60" t="s">
        <v>6972</v>
      </c>
      <c r="O1005" s="66" t="s">
        <v>10740</v>
      </c>
      <c r="P1005" s="67" t="s">
        <v>3630</v>
      </c>
      <c r="Q1005" s="67" t="s">
        <v>4514</v>
      </c>
      <c r="R1005" s="67" t="s">
        <v>4241</v>
      </c>
      <c r="S1005" s="67"/>
      <c r="T1005" s="67"/>
      <c r="U1005" s="67"/>
      <c r="V1005" s="67"/>
      <c r="W1005" s="67"/>
      <c r="X1005" s="67"/>
      <c r="Y1005" s="67"/>
    </row>
    <row r="1006" spans="1:25" s="2" customFormat="1" ht="16.5" customHeight="1">
      <c r="A1006" s="59">
        <v>1004</v>
      </c>
      <c r="B1006" s="61" t="str">
        <f t="shared" si="105"/>
        <v>ea</v>
      </c>
      <c r="C1006" s="61" t="s">
        <v>5657</v>
      </c>
      <c r="D1006" s="2" t="s">
        <v>6952</v>
      </c>
      <c r="E1006" s="61" t="str">
        <f t="shared" si="106"/>
        <v>e</v>
      </c>
      <c r="F1006" s="62" t="str">
        <f t="shared" si="107"/>
        <v>a</v>
      </c>
      <c r="G1006" s="62" t="str">
        <f t="shared" si="108"/>
        <v>L</v>
      </c>
      <c r="H1006" s="62" t="str">
        <f t="shared" si="109"/>
        <v>L</v>
      </c>
      <c r="I1006" s="62">
        <f t="shared" si="110"/>
        <v>7</v>
      </c>
      <c r="J1006" s="62">
        <f t="shared" si="111"/>
        <v>2</v>
      </c>
      <c r="K1006" s="81">
        <v>1.5911905443843566E-4</v>
      </c>
      <c r="L1006" s="2" t="s">
        <v>6885</v>
      </c>
      <c r="M1006" s="2" t="s">
        <v>6875</v>
      </c>
      <c r="N1006" s="60" t="s">
        <v>6979</v>
      </c>
      <c r="O1006" s="66" t="s">
        <v>8431</v>
      </c>
      <c r="P1006" s="67" t="s">
        <v>5644</v>
      </c>
      <c r="Q1006" s="67" t="s">
        <v>6631</v>
      </c>
      <c r="R1006" s="67"/>
      <c r="S1006" s="67"/>
      <c r="T1006" s="67"/>
      <c r="U1006" s="67"/>
      <c r="V1006" s="67"/>
      <c r="W1006" s="67"/>
      <c r="X1006" s="67"/>
      <c r="Y1006" s="67"/>
    </row>
    <row r="1007" spans="1:25" s="2" customFormat="1" ht="16.5" customHeight="1">
      <c r="A1007" s="59">
        <v>1005</v>
      </c>
      <c r="B1007" s="61" t="str">
        <f t="shared" si="105"/>
        <v>xc</v>
      </c>
      <c r="C1007" s="61" t="s">
        <v>5616</v>
      </c>
      <c r="D1007" s="2" t="s">
        <v>13735</v>
      </c>
      <c r="E1007" s="61" t="str">
        <f t="shared" si="106"/>
        <v>x</v>
      </c>
      <c r="F1007" s="62" t="str">
        <f t="shared" si="107"/>
        <v>c</v>
      </c>
      <c r="G1007" s="62" t="str">
        <f t="shared" si="108"/>
        <v>L</v>
      </c>
      <c r="H1007" s="62" t="str">
        <f t="shared" si="109"/>
        <v>L</v>
      </c>
      <c r="I1007" s="62">
        <f t="shared" si="110"/>
        <v>6</v>
      </c>
      <c r="J1007" s="62">
        <f t="shared" si="111"/>
        <v>9</v>
      </c>
      <c r="K1007" s="81">
        <v>1.5900516554466583E-4</v>
      </c>
      <c r="L1007" s="2" t="s">
        <v>6892</v>
      </c>
      <c r="M1007" s="2" t="s">
        <v>13535</v>
      </c>
      <c r="N1007" s="60" t="s">
        <v>6797</v>
      </c>
      <c r="O1007" s="66" t="s">
        <v>12987</v>
      </c>
      <c r="P1007" s="67" t="s">
        <v>2075</v>
      </c>
      <c r="Q1007" s="67" t="s">
        <v>794</v>
      </c>
      <c r="R1007" s="67"/>
      <c r="S1007" s="67"/>
      <c r="T1007" s="67"/>
      <c r="U1007" s="67"/>
      <c r="V1007" s="67"/>
      <c r="W1007" s="67"/>
      <c r="X1007" s="67"/>
      <c r="Y1007" s="67"/>
    </row>
    <row r="1008" spans="1:25" s="2" customFormat="1" ht="16.5" customHeight="1">
      <c r="A1008" s="59">
        <v>1006</v>
      </c>
      <c r="B1008" s="61" t="str">
        <f t="shared" si="105"/>
        <v>tl</v>
      </c>
      <c r="C1008" s="61" t="s">
        <v>4962</v>
      </c>
      <c r="D1008" s="2" t="s">
        <v>13603</v>
      </c>
      <c r="E1008" s="61" t="str">
        <f t="shared" si="106"/>
        <v>t</v>
      </c>
      <c r="F1008" s="62" t="str">
        <f t="shared" si="107"/>
        <v>l</v>
      </c>
      <c r="G1008" s="62" t="str">
        <f t="shared" si="108"/>
        <v>L</v>
      </c>
      <c r="H1008" s="62" t="str">
        <f t="shared" si="109"/>
        <v>R</v>
      </c>
      <c r="I1008" s="62">
        <f t="shared" si="110"/>
        <v>13</v>
      </c>
      <c r="J1008" s="62">
        <f t="shared" si="111"/>
        <v>25</v>
      </c>
      <c r="K1008" s="81">
        <v>1.583250861504402E-4</v>
      </c>
      <c r="L1008" s="2" t="s">
        <v>6884</v>
      </c>
      <c r="M1008" s="2" t="s">
        <v>6908</v>
      </c>
      <c r="N1008" s="60" t="s">
        <v>6797</v>
      </c>
      <c r="O1008" s="66" t="s">
        <v>9250</v>
      </c>
      <c r="P1008" s="67" t="s">
        <v>2878</v>
      </c>
      <c r="Q1008" s="67" t="s">
        <v>4903</v>
      </c>
      <c r="R1008" s="67" t="s">
        <v>4989</v>
      </c>
      <c r="S1008" s="67"/>
      <c r="T1008" s="67"/>
      <c r="U1008" s="67"/>
      <c r="V1008" s="67"/>
      <c r="W1008" s="67"/>
      <c r="X1008" s="67"/>
      <c r="Y1008" s="67"/>
    </row>
    <row r="1009" spans="1:25" s="2" customFormat="1" ht="16.5" customHeight="1">
      <c r="A1009" s="59">
        <v>1007</v>
      </c>
      <c r="B1009" s="61" t="str">
        <f t="shared" si="105"/>
        <v>xl</v>
      </c>
      <c r="C1009" s="61" t="s">
        <v>5334</v>
      </c>
      <c r="D1009" s="2" t="s">
        <v>13518</v>
      </c>
      <c r="E1009" s="61" t="str">
        <f t="shared" si="106"/>
        <v>x</v>
      </c>
      <c r="F1009" s="62" t="str">
        <f t="shared" si="107"/>
        <v>l</v>
      </c>
      <c r="G1009" s="62" t="str">
        <f t="shared" si="108"/>
        <v>L</v>
      </c>
      <c r="H1009" s="62" t="str">
        <f t="shared" si="109"/>
        <v>R</v>
      </c>
      <c r="I1009" s="62">
        <f t="shared" si="110"/>
        <v>6</v>
      </c>
      <c r="J1009" s="62">
        <f t="shared" si="111"/>
        <v>25</v>
      </c>
      <c r="K1009" s="81">
        <v>1.5749532421011707E-4</v>
      </c>
      <c r="L1009" s="2" t="s">
        <v>6892</v>
      </c>
      <c r="M1009" s="2" t="s">
        <v>14015</v>
      </c>
      <c r="N1009" s="60" t="s">
        <v>6797</v>
      </c>
      <c r="O1009" s="66" t="s">
        <v>9102</v>
      </c>
      <c r="P1009" s="67" t="s">
        <v>5807</v>
      </c>
      <c r="Q1009" s="67" t="s">
        <v>6697</v>
      </c>
      <c r="R1009" s="67" t="s">
        <v>14106</v>
      </c>
      <c r="S1009" s="67"/>
      <c r="T1009" s="67"/>
      <c r="U1009" s="67"/>
      <c r="V1009" s="67"/>
      <c r="W1009" s="67"/>
      <c r="X1009" s="67"/>
      <c r="Y1009" s="67"/>
    </row>
    <row r="1010" spans="1:25" s="2" customFormat="1" ht="16.5" customHeight="1">
      <c r="A1010" s="59">
        <v>1008</v>
      </c>
      <c r="B1010" s="61" t="str">
        <f t="shared" si="105"/>
        <v>r;</v>
      </c>
      <c r="C1010" s="61" t="s">
        <v>4292</v>
      </c>
      <c r="D1010" s="2" t="s">
        <v>13751</v>
      </c>
      <c r="E1010" s="61" t="str">
        <f t="shared" si="106"/>
        <v>r</v>
      </c>
      <c r="F1010" s="62" t="str">
        <f t="shared" si="107"/>
        <v>;</v>
      </c>
      <c r="G1010" s="62" t="str">
        <f t="shared" si="108"/>
        <v>L</v>
      </c>
      <c r="H1010" s="62" t="str">
        <f t="shared" si="109"/>
        <v>R</v>
      </c>
      <c r="I1010" s="62">
        <f t="shared" si="110"/>
        <v>10</v>
      </c>
      <c r="J1010" s="62">
        <f t="shared" si="111"/>
        <v>27</v>
      </c>
      <c r="K1010" s="81">
        <v>1.5719270514952862E-4</v>
      </c>
      <c r="L1010" s="2" t="s">
        <v>6891</v>
      </c>
      <c r="M1010" s="2" t="s">
        <v>13534</v>
      </c>
      <c r="N1010" s="60" t="s">
        <v>6972</v>
      </c>
      <c r="O1010" s="66" t="s">
        <v>9050</v>
      </c>
      <c r="P1010" s="67" t="s">
        <v>5080</v>
      </c>
      <c r="Q1010" s="67" t="s">
        <v>4360</v>
      </c>
      <c r="R1010" s="67" t="s">
        <v>1166</v>
      </c>
      <c r="S1010" s="67"/>
      <c r="T1010" s="67"/>
      <c r="U1010" s="67"/>
      <c r="V1010" s="67"/>
      <c r="W1010" s="67"/>
      <c r="X1010" s="67"/>
      <c r="Y1010" s="67"/>
    </row>
    <row r="1011" spans="1:25" s="2" customFormat="1" ht="16.5" customHeight="1">
      <c r="A1011" s="59">
        <v>1009</v>
      </c>
      <c r="B1011" s="61" t="str">
        <f t="shared" si="105"/>
        <v>g;</v>
      </c>
      <c r="C1011" s="61" t="s">
        <v>1631</v>
      </c>
      <c r="D1011" s="2" t="s">
        <v>6902</v>
      </c>
      <c r="E1011" s="61" t="str">
        <f t="shared" si="106"/>
        <v>g</v>
      </c>
      <c r="F1011" s="62" t="str">
        <f t="shared" si="107"/>
        <v>;</v>
      </c>
      <c r="G1011" s="62" t="str">
        <f t="shared" si="108"/>
        <v>L</v>
      </c>
      <c r="H1011" s="62" t="str">
        <f t="shared" si="109"/>
        <v>R</v>
      </c>
      <c r="I1011" s="62">
        <f t="shared" si="110"/>
        <v>14</v>
      </c>
      <c r="J1011" s="62">
        <f t="shared" si="111"/>
        <v>27</v>
      </c>
      <c r="K1011" s="81">
        <v>1.5690960989930074E-4</v>
      </c>
      <c r="L1011" s="2" t="s">
        <v>13509</v>
      </c>
      <c r="M1011" s="2" t="s">
        <v>13534</v>
      </c>
      <c r="N1011" s="60" t="s">
        <v>6972</v>
      </c>
      <c r="O1011" s="66" t="s">
        <v>9714</v>
      </c>
      <c r="P1011" s="67" t="s">
        <v>14510</v>
      </c>
      <c r="Q1011" s="67" t="s">
        <v>2075</v>
      </c>
      <c r="R1011" s="67"/>
      <c r="S1011" s="67"/>
      <c r="T1011" s="67"/>
      <c r="U1011" s="67"/>
      <c r="V1011" s="67"/>
      <c r="W1011" s="67"/>
      <c r="X1011" s="67"/>
      <c r="Y1011" s="67"/>
    </row>
    <row r="1012" spans="1:25" s="2" customFormat="1" ht="16.5" customHeight="1">
      <c r="A1012" s="59">
        <v>1010</v>
      </c>
      <c r="B1012" s="61" t="str">
        <f t="shared" si="105"/>
        <v>gu</v>
      </c>
      <c r="C1012" s="61" t="s">
        <v>1583</v>
      </c>
      <c r="D1012" s="2" t="s">
        <v>6948</v>
      </c>
      <c r="E1012" s="61" t="str">
        <f t="shared" si="106"/>
        <v>g</v>
      </c>
      <c r="F1012" s="62" t="str">
        <f t="shared" si="107"/>
        <v>u</v>
      </c>
      <c r="G1012" s="62" t="str">
        <f t="shared" si="108"/>
        <v>L</v>
      </c>
      <c r="H1012" s="62" t="str">
        <f t="shared" si="109"/>
        <v>R</v>
      </c>
      <c r="I1012" s="62">
        <f t="shared" si="110"/>
        <v>14</v>
      </c>
      <c r="J1012" s="62">
        <f t="shared" si="111"/>
        <v>19</v>
      </c>
      <c r="K1012" s="81">
        <v>1.5683151465785856E-4</v>
      </c>
      <c r="L1012" s="2" t="s">
        <v>13509</v>
      </c>
      <c r="M1012" s="2" t="s">
        <v>13512</v>
      </c>
      <c r="N1012" s="60" t="s">
        <v>6978</v>
      </c>
      <c r="O1012" s="66" t="s">
        <v>7346</v>
      </c>
      <c r="P1012" s="67" t="s">
        <v>13494</v>
      </c>
      <c r="Q1012" s="67" t="s">
        <v>1568</v>
      </c>
      <c r="R1012" s="67"/>
      <c r="S1012" s="67"/>
      <c r="T1012" s="67"/>
      <c r="U1012" s="67"/>
      <c r="V1012" s="67"/>
      <c r="W1012" s="67"/>
      <c r="X1012" s="67"/>
      <c r="Y1012" s="67"/>
    </row>
    <row r="1013" spans="1:25" s="2" customFormat="1" ht="16.5" customHeight="1">
      <c r="A1013" s="59">
        <v>1011</v>
      </c>
      <c r="B1013" s="61" t="str">
        <f t="shared" si="105"/>
        <v>us</v>
      </c>
      <c r="C1013" s="61" t="s">
        <v>6562</v>
      </c>
      <c r="D1013" s="2" t="s">
        <v>13615</v>
      </c>
      <c r="E1013" s="61" t="str">
        <f t="shared" si="106"/>
        <v>u</v>
      </c>
      <c r="F1013" s="62" t="str">
        <f t="shared" si="107"/>
        <v>s</v>
      </c>
      <c r="G1013" s="62" t="str">
        <f t="shared" si="108"/>
        <v>R</v>
      </c>
      <c r="H1013" s="62" t="str">
        <f t="shared" si="109"/>
        <v>L</v>
      </c>
      <c r="I1013" s="62">
        <f t="shared" si="110"/>
        <v>19</v>
      </c>
      <c r="J1013" s="62">
        <f t="shared" si="111"/>
        <v>5</v>
      </c>
      <c r="K1013" s="81">
        <v>1.5550064158494813E-4</v>
      </c>
      <c r="L1013" s="2" t="s">
        <v>13537</v>
      </c>
      <c r="M1013" s="2" t="s">
        <v>13512</v>
      </c>
      <c r="N1013" s="60" t="s">
        <v>6978</v>
      </c>
      <c r="O1013" s="66" t="s">
        <v>11137</v>
      </c>
      <c r="P1013" s="67" t="s">
        <v>6562</v>
      </c>
      <c r="Q1013" s="67"/>
      <c r="R1013" s="67"/>
      <c r="S1013" s="67"/>
      <c r="T1013" s="67"/>
      <c r="U1013" s="67"/>
      <c r="V1013" s="67"/>
      <c r="W1013" s="67"/>
      <c r="X1013" s="67"/>
      <c r="Y1013" s="67"/>
    </row>
    <row r="1014" spans="1:25" s="2" customFormat="1" ht="16.5" customHeight="1">
      <c r="A1014" s="59">
        <v>1012</v>
      </c>
      <c r="B1014" s="61" t="str">
        <f t="shared" si="105"/>
        <v>eo</v>
      </c>
      <c r="C1014" s="61" t="s">
        <v>6018</v>
      </c>
      <c r="D1014" s="2" t="s">
        <v>13541</v>
      </c>
      <c r="E1014" s="61" t="str">
        <f t="shared" si="106"/>
        <v>e</v>
      </c>
      <c r="F1014" s="62" t="str">
        <f t="shared" si="107"/>
        <v>o</v>
      </c>
      <c r="G1014" s="62" t="str">
        <f t="shared" si="108"/>
        <v>L</v>
      </c>
      <c r="H1014" s="62" t="str">
        <f t="shared" si="109"/>
        <v>R</v>
      </c>
      <c r="I1014" s="62">
        <f t="shared" si="110"/>
        <v>7</v>
      </c>
      <c r="J1014" s="62">
        <f t="shared" si="111"/>
        <v>24</v>
      </c>
      <c r="K1014" s="81">
        <v>1.5535421300724405E-4</v>
      </c>
      <c r="L1014" s="2" t="s">
        <v>6876</v>
      </c>
      <c r="M1014" s="2" t="s">
        <v>6960</v>
      </c>
      <c r="N1014" s="60" t="s">
        <v>6978</v>
      </c>
      <c r="O1014" s="66" t="s">
        <v>6018</v>
      </c>
      <c r="P1014" s="67" t="s">
        <v>6776</v>
      </c>
      <c r="Q1014" s="67" t="s">
        <v>6017</v>
      </c>
      <c r="R1014" s="67" t="s">
        <v>6776</v>
      </c>
      <c r="S1014" s="67"/>
      <c r="T1014" s="67"/>
      <c r="U1014" s="67"/>
      <c r="V1014" s="67"/>
      <c r="W1014" s="67"/>
      <c r="X1014" s="67"/>
      <c r="Y1014" s="67"/>
    </row>
    <row r="1015" spans="1:25" s="2" customFormat="1" ht="16.5" customHeight="1">
      <c r="A1015" s="59">
        <v>1013</v>
      </c>
      <c r="B1015" s="61" t="str">
        <f t="shared" si="105"/>
        <v>ng</v>
      </c>
      <c r="C1015" s="61" t="s">
        <v>3576</v>
      </c>
      <c r="D1015" s="2" t="s">
        <v>13709</v>
      </c>
      <c r="E1015" s="61" t="str">
        <f t="shared" si="106"/>
        <v>n</v>
      </c>
      <c r="F1015" s="62" t="str">
        <f t="shared" si="107"/>
        <v>g</v>
      </c>
      <c r="G1015" s="62" t="str">
        <f t="shared" si="108"/>
        <v>R</v>
      </c>
      <c r="H1015" s="62" t="str">
        <f t="shared" si="109"/>
        <v>L</v>
      </c>
      <c r="I1015" s="62">
        <f t="shared" si="110"/>
        <v>18</v>
      </c>
      <c r="J1015" s="62">
        <f t="shared" si="111"/>
        <v>14</v>
      </c>
      <c r="K1015" s="81">
        <v>1.551166733145241E-4</v>
      </c>
      <c r="L1015" s="2" t="s">
        <v>6878</v>
      </c>
      <c r="M1015" s="2" t="s">
        <v>14461</v>
      </c>
      <c r="N1015" s="60" t="s">
        <v>6972</v>
      </c>
      <c r="O1015" s="66" t="s">
        <v>10688</v>
      </c>
      <c r="P1015" s="67" t="s">
        <v>3630</v>
      </c>
      <c r="Q1015" s="67" t="s">
        <v>6776</v>
      </c>
      <c r="R1015" s="67" t="s">
        <v>1498</v>
      </c>
      <c r="S1015" s="67"/>
      <c r="T1015" s="67"/>
      <c r="U1015" s="67"/>
      <c r="V1015" s="67"/>
      <c r="W1015" s="67"/>
      <c r="X1015" s="67"/>
      <c r="Y1015" s="67"/>
    </row>
    <row r="1016" spans="1:25" s="2" customFormat="1" ht="16.5" customHeight="1">
      <c r="A1016" s="59">
        <v>1014</v>
      </c>
      <c r="B1016" s="61" t="str">
        <f t="shared" si="105"/>
        <v>fu</v>
      </c>
      <c r="C1016" s="61" t="s">
        <v>1367</v>
      </c>
      <c r="D1016" s="2" t="s">
        <v>6946</v>
      </c>
      <c r="E1016" s="61" t="str">
        <f t="shared" si="106"/>
        <v>f</v>
      </c>
      <c r="F1016" s="62" t="str">
        <f t="shared" si="107"/>
        <v>u</v>
      </c>
      <c r="G1016" s="62" t="str">
        <f t="shared" si="108"/>
        <v>L</v>
      </c>
      <c r="H1016" s="62" t="str">
        <f t="shared" si="109"/>
        <v>R</v>
      </c>
      <c r="I1016" s="62">
        <f t="shared" si="110"/>
        <v>11</v>
      </c>
      <c r="J1016" s="62">
        <f t="shared" si="111"/>
        <v>19</v>
      </c>
      <c r="K1016" s="81">
        <v>1.5507437172540959E-4</v>
      </c>
      <c r="L1016" s="2" t="s">
        <v>6886</v>
      </c>
      <c r="M1016" s="2" t="s">
        <v>13512</v>
      </c>
      <c r="N1016" s="60" t="s">
        <v>6972</v>
      </c>
      <c r="O1016" s="66" t="s">
        <v>11399</v>
      </c>
      <c r="P1016" s="67" t="s">
        <v>4221</v>
      </c>
      <c r="Q1016" s="67" t="s">
        <v>794</v>
      </c>
      <c r="R1016" s="67"/>
      <c r="S1016" s="67"/>
      <c r="T1016" s="67"/>
      <c r="U1016" s="67"/>
      <c r="V1016" s="67"/>
      <c r="W1016" s="67"/>
      <c r="X1016" s="67"/>
      <c r="Y1016" s="67"/>
    </row>
    <row r="1017" spans="1:25" s="2" customFormat="1" ht="16.5" customHeight="1">
      <c r="A1017" s="59">
        <v>1015</v>
      </c>
      <c r="B1017" s="61" t="str">
        <f t="shared" si="105"/>
        <v>nq</v>
      </c>
      <c r="C1017" s="61" t="s">
        <v>3610</v>
      </c>
      <c r="D1017" s="2" t="s">
        <v>13745</v>
      </c>
      <c r="E1017" s="61" t="str">
        <f t="shared" si="106"/>
        <v>n</v>
      </c>
      <c r="F1017" s="62" t="str">
        <f t="shared" si="107"/>
        <v>q</v>
      </c>
      <c r="G1017" s="62" t="str">
        <f t="shared" si="108"/>
        <v>R</v>
      </c>
      <c r="H1017" s="62" t="str">
        <f t="shared" si="109"/>
        <v>L</v>
      </c>
      <c r="I1017" s="62">
        <f t="shared" si="110"/>
        <v>18</v>
      </c>
      <c r="J1017" s="62">
        <f t="shared" si="111"/>
        <v>1</v>
      </c>
      <c r="K1017" s="81">
        <v>1.5507111775701617E-4</v>
      </c>
      <c r="L1017" s="2" t="s">
        <v>6878</v>
      </c>
      <c r="M1017" s="2" t="s">
        <v>14083</v>
      </c>
      <c r="N1017" s="60" t="s">
        <v>6978</v>
      </c>
      <c r="O1017" s="66" t="s">
        <v>3610</v>
      </c>
      <c r="P1017" s="67" t="s">
        <v>3610</v>
      </c>
      <c r="Q1017" s="67"/>
      <c r="R1017" s="67"/>
      <c r="S1017" s="67"/>
      <c r="T1017" s="67"/>
      <c r="U1017" s="67"/>
      <c r="V1017" s="67"/>
      <c r="W1017" s="67"/>
      <c r="X1017" s="67"/>
      <c r="Y1017" s="67"/>
    </row>
    <row r="1018" spans="1:25" s="2" customFormat="1" ht="16.5" customHeight="1">
      <c r="A1018" s="59">
        <v>1016</v>
      </c>
      <c r="B1018" s="61" t="str">
        <f t="shared" si="105"/>
        <v>an</v>
      </c>
      <c r="C1018" s="61" t="s">
        <v>40</v>
      </c>
      <c r="D1018" s="2" t="s">
        <v>6841</v>
      </c>
      <c r="E1018" s="61" t="str">
        <f t="shared" si="106"/>
        <v>a</v>
      </c>
      <c r="F1018" s="62" t="str">
        <f t="shared" si="107"/>
        <v>n</v>
      </c>
      <c r="G1018" s="62" t="str">
        <f t="shared" si="108"/>
        <v>L</v>
      </c>
      <c r="H1018" s="62" t="str">
        <f t="shared" si="109"/>
        <v>R</v>
      </c>
      <c r="I1018" s="62">
        <f t="shared" si="110"/>
        <v>2</v>
      </c>
      <c r="J1018" s="62">
        <f t="shared" si="111"/>
        <v>18</v>
      </c>
      <c r="K1018" s="81">
        <v>1.5484984790626333E-4</v>
      </c>
      <c r="L1018" s="2" t="s">
        <v>6875</v>
      </c>
      <c r="M1018" s="2" t="s">
        <v>6878</v>
      </c>
      <c r="N1018" s="60" t="s">
        <v>13880</v>
      </c>
      <c r="O1018" s="66" t="s">
        <v>12384</v>
      </c>
      <c r="P1018" s="67" t="s">
        <v>4360</v>
      </c>
      <c r="Q1018" s="67" t="s">
        <v>506</v>
      </c>
      <c r="R1018" s="67" t="s">
        <v>1407</v>
      </c>
      <c r="S1018" s="67"/>
      <c r="T1018" s="67"/>
      <c r="U1018" s="67"/>
      <c r="V1018" s="67"/>
      <c r="W1018" s="67"/>
      <c r="X1018" s="67"/>
      <c r="Y1018" s="67"/>
    </row>
    <row r="1019" spans="1:25" s="2" customFormat="1" ht="16.5" customHeight="1">
      <c r="A1019" s="59">
        <v>1017</v>
      </c>
      <c r="B1019" s="61" t="str">
        <f t="shared" si="105"/>
        <v>ph</v>
      </c>
      <c r="C1019" s="61" t="s">
        <v>3668</v>
      </c>
      <c r="D1019" s="2" t="s">
        <v>13693</v>
      </c>
      <c r="E1019" s="61" t="str">
        <f t="shared" si="106"/>
        <v>p</v>
      </c>
      <c r="F1019" s="62" t="str">
        <f t="shared" si="107"/>
        <v>h</v>
      </c>
      <c r="G1019" s="62" t="str">
        <f t="shared" si="108"/>
        <v>R</v>
      </c>
      <c r="H1019" s="62" t="str">
        <f t="shared" si="109"/>
        <v>R</v>
      </c>
      <c r="I1019" s="62">
        <f t="shared" si="110"/>
        <v>26</v>
      </c>
      <c r="J1019" s="62">
        <f t="shared" si="111"/>
        <v>17</v>
      </c>
      <c r="K1019" s="81">
        <v>1.5478802250678826E-4</v>
      </c>
      <c r="L1019" s="2" t="s">
        <v>6881</v>
      </c>
      <c r="M1019" s="2" t="s">
        <v>6950</v>
      </c>
      <c r="N1019" s="60" t="s">
        <v>6972</v>
      </c>
      <c r="O1019" s="66" t="s">
        <v>8636</v>
      </c>
      <c r="P1019" s="67" t="s">
        <v>4548</v>
      </c>
      <c r="Q1019" s="67" t="s">
        <v>98</v>
      </c>
      <c r="R1019" s="67"/>
      <c r="S1019" s="67"/>
      <c r="T1019" s="67"/>
      <c r="U1019" s="67"/>
      <c r="V1019" s="67"/>
      <c r="W1019" s="67"/>
      <c r="X1019" s="67"/>
      <c r="Y1019" s="67"/>
    </row>
    <row r="1020" spans="1:25" s="2" customFormat="1" ht="16.5" customHeight="1">
      <c r="A1020" s="59">
        <v>1018</v>
      </c>
      <c r="B1020" s="61" t="str">
        <f t="shared" si="105"/>
        <v>gn</v>
      </c>
      <c r="C1020" s="61" t="s">
        <v>1421</v>
      </c>
      <c r="D1020" s="2" t="s">
        <v>13611</v>
      </c>
      <c r="E1020" s="61" t="str">
        <f t="shared" si="106"/>
        <v>g</v>
      </c>
      <c r="F1020" s="62" t="str">
        <f t="shared" si="107"/>
        <v>n</v>
      </c>
      <c r="G1020" s="62" t="str">
        <f t="shared" si="108"/>
        <v>L</v>
      </c>
      <c r="H1020" s="62" t="str">
        <f t="shared" si="109"/>
        <v>R</v>
      </c>
      <c r="I1020" s="62">
        <f t="shared" si="110"/>
        <v>14</v>
      </c>
      <c r="J1020" s="62">
        <f t="shared" si="111"/>
        <v>18</v>
      </c>
      <c r="K1020" s="81">
        <v>1.5465786377105131E-4</v>
      </c>
      <c r="L1020" s="2" t="s">
        <v>13509</v>
      </c>
      <c r="M1020" s="2" t="s">
        <v>6841</v>
      </c>
      <c r="N1020" s="60" t="s">
        <v>7035</v>
      </c>
      <c r="O1020" s="66" t="s">
        <v>8677</v>
      </c>
      <c r="P1020" s="67">
        <v>7</v>
      </c>
      <c r="Q1020" s="67" t="s">
        <v>1170</v>
      </c>
      <c r="R1020" s="67" t="s">
        <v>3857</v>
      </c>
      <c r="S1020" s="67"/>
      <c r="T1020" s="67"/>
      <c r="U1020" s="67"/>
      <c r="V1020" s="67"/>
      <c r="W1020" s="67"/>
      <c r="X1020" s="67"/>
      <c r="Y1020" s="67"/>
    </row>
    <row r="1021" spans="1:25" s="2" customFormat="1" ht="16.5" customHeight="1">
      <c r="A1021" s="59">
        <v>1019</v>
      </c>
      <c r="B1021" s="61" t="str">
        <f t="shared" si="105"/>
        <v>fu</v>
      </c>
      <c r="C1021" s="61" t="s">
        <v>1343</v>
      </c>
      <c r="D1021" s="2" t="s">
        <v>6946</v>
      </c>
      <c r="E1021" s="61" t="str">
        <f t="shared" si="106"/>
        <v>f</v>
      </c>
      <c r="F1021" s="62" t="str">
        <f t="shared" si="107"/>
        <v>u</v>
      </c>
      <c r="G1021" s="62" t="str">
        <f t="shared" si="108"/>
        <v>L</v>
      </c>
      <c r="H1021" s="62" t="str">
        <f t="shared" si="109"/>
        <v>R</v>
      </c>
      <c r="I1021" s="62">
        <f t="shared" si="110"/>
        <v>11</v>
      </c>
      <c r="J1021" s="62">
        <f t="shared" si="111"/>
        <v>19</v>
      </c>
      <c r="K1021" s="81">
        <v>1.5388992723020323E-4</v>
      </c>
      <c r="L1021" s="2" t="s">
        <v>6886</v>
      </c>
      <c r="M1021" s="2" t="s">
        <v>13512</v>
      </c>
      <c r="N1021" s="60" t="s">
        <v>6972</v>
      </c>
      <c r="O1021" s="66" t="s">
        <v>13128</v>
      </c>
      <c r="P1021" s="67" t="s">
        <v>2321</v>
      </c>
      <c r="Q1021" s="67" t="s">
        <v>5807</v>
      </c>
      <c r="R1021" s="67" t="s">
        <v>2637</v>
      </c>
      <c r="S1021" s="67" t="s">
        <v>4903</v>
      </c>
      <c r="T1021" s="67"/>
      <c r="U1021" s="67"/>
      <c r="V1021" s="67"/>
      <c r="W1021" s="67"/>
      <c r="X1021" s="67"/>
      <c r="Y1021" s="67"/>
    </row>
    <row r="1022" spans="1:25" s="2" customFormat="1" ht="16.5" customHeight="1">
      <c r="A1022" s="59">
        <v>1020</v>
      </c>
      <c r="B1022" s="61" t="str">
        <f t="shared" si="105"/>
        <v>sk</v>
      </c>
      <c r="C1022" s="61" t="s">
        <v>4340</v>
      </c>
      <c r="D1022" s="2" t="s">
        <v>6859</v>
      </c>
      <c r="E1022" s="61" t="str">
        <f t="shared" si="106"/>
        <v>s</v>
      </c>
      <c r="F1022" s="62" t="str">
        <f t="shared" si="107"/>
        <v>k</v>
      </c>
      <c r="G1022" s="62" t="str">
        <f t="shared" si="108"/>
        <v>L</v>
      </c>
      <c r="H1022" s="62" t="str">
        <f t="shared" si="109"/>
        <v>R</v>
      </c>
      <c r="I1022" s="62">
        <f t="shared" si="110"/>
        <v>5</v>
      </c>
      <c r="J1022" s="62">
        <f t="shared" si="111"/>
        <v>23</v>
      </c>
      <c r="K1022" s="81">
        <v>1.5371421293695832E-4</v>
      </c>
      <c r="L1022" s="2" t="s">
        <v>6775</v>
      </c>
      <c r="M1022" s="2" t="s">
        <v>6836</v>
      </c>
      <c r="N1022" s="60" t="s">
        <v>7240</v>
      </c>
      <c r="O1022" s="66" t="s">
        <v>10539</v>
      </c>
      <c r="P1022" s="67" t="s">
        <v>3474</v>
      </c>
      <c r="Q1022" s="67" t="s">
        <v>3474</v>
      </c>
      <c r="R1022" s="67" t="s">
        <v>3474</v>
      </c>
      <c r="S1022" s="67"/>
      <c r="T1022" s="67"/>
      <c r="U1022" s="67"/>
      <c r="V1022" s="67"/>
      <c r="W1022" s="67"/>
      <c r="X1022" s="67"/>
      <c r="Y1022" s="67"/>
    </row>
    <row r="1023" spans="1:25" s="2" customFormat="1" ht="16.5" customHeight="1">
      <c r="A1023" s="59">
        <v>1021</v>
      </c>
      <c r="B1023" s="61" t="str">
        <f t="shared" si="105"/>
        <v>lc</v>
      </c>
      <c r="C1023" s="61" t="s">
        <v>3177</v>
      </c>
      <c r="D1023" s="2" t="s">
        <v>6907</v>
      </c>
      <c r="E1023" s="61" t="str">
        <f t="shared" si="106"/>
        <v>l</v>
      </c>
      <c r="F1023" s="62" t="str">
        <f t="shared" si="107"/>
        <v>c</v>
      </c>
      <c r="G1023" s="62" t="str">
        <f t="shared" si="108"/>
        <v>R</v>
      </c>
      <c r="H1023" s="62" t="str">
        <f t="shared" si="109"/>
        <v>L</v>
      </c>
      <c r="I1023" s="62">
        <f t="shared" si="110"/>
        <v>25</v>
      </c>
      <c r="J1023" s="62">
        <f t="shared" si="111"/>
        <v>9</v>
      </c>
      <c r="K1023" s="81">
        <v>1.5368818118981093E-4</v>
      </c>
      <c r="L1023" s="2" t="s">
        <v>6889</v>
      </c>
      <c r="M1023" s="2" t="s">
        <v>13535</v>
      </c>
      <c r="N1023" s="60" t="s">
        <v>6972</v>
      </c>
      <c r="O1023" s="66" t="s">
        <v>10315</v>
      </c>
      <c r="P1023" s="67" t="s">
        <v>530</v>
      </c>
      <c r="Q1023" s="67" t="s">
        <v>4220</v>
      </c>
      <c r="R1023" s="67" t="s">
        <v>209</v>
      </c>
      <c r="S1023" s="67"/>
      <c r="T1023" s="67"/>
      <c r="U1023" s="67"/>
      <c r="V1023" s="67"/>
      <c r="W1023" s="67"/>
      <c r="X1023" s="67"/>
      <c r="Y1023" s="67"/>
    </row>
    <row r="1024" spans="1:25" s="2" customFormat="1" ht="16.5" customHeight="1">
      <c r="A1024" s="59">
        <v>1022</v>
      </c>
      <c r="B1024" s="61" t="str">
        <f t="shared" si="105"/>
        <v>nb</v>
      </c>
      <c r="C1024" s="61" t="s">
        <v>3639</v>
      </c>
      <c r="D1024" s="2" t="s">
        <v>6919</v>
      </c>
      <c r="E1024" s="61" t="str">
        <f t="shared" si="106"/>
        <v>n</v>
      </c>
      <c r="F1024" s="62" t="str">
        <f t="shared" si="107"/>
        <v>b</v>
      </c>
      <c r="G1024" s="62" t="str">
        <f t="shared" si="108"/>
        <v>R</v>
      </c>
      <c r="H1024" s="62" t="str">
        <f t="shared" si="109"/>
        <v>L</v>
      </c>
      <c r="I1024" s="62">
        <f t="shared" si="110"/>
        <v>18</v>
      </c>
      <c r="J1024" s="62">
        <f t="shared" si="111"/>
        <v>15</v>
      </c>
      <c r="K1024" s="81">
        <v>1.5342460974994358E-4</v>
      </c>
      <c r="L1024" s="2" t="s">
        <v>6878</v>
      </c>
      <c r="M1024" s="2" t="s">
        <v>13536</v>
      </c>
      <c r="N1024" s="60" t="s">
        <v>6972</v>
      </c>
      <c r="O1024" s="66" t="s">
        <v>14391</v>
      </c>
      <c r="P1024" s="67" t="s">
        <v>5680</v>
      </c>
      <c r="Q1024" s="67" t="s">
        <v>426</v>
      </c>
      <c r="R1024" s="67" t="s">
        <v>6966</v>
      </c>
      <c r="S1024" s="67" t="s">
        <v>2637</v>
      </c>
      <c r="T1024" s="67"/>
      <c r="U1024" s="67"/>
      <c r="V1024" s="67"/>
      <c r="W1024" s="67"/>
      <c r="X1024" s="67"/>
      <c r="Y1024" s="67"/>
    </row>
    <row r="1025" spans="1:25" s="2" customFormat="1" ht="16.5" customHeight="1">
      <c r="A1025" s="59">
        <v>1023</v>
      </c>
      <c r="B1025" s="61" t="str">
        <f t="shared" si="105"/>
        <v>di</v>
      </c>
      <c r="C1025" s="61" t="s">
        <v>941</v>
      </c>
      <c r="D1025" s="2" t="s">
        <v>6928</v>
      </c>
      <c r="E1025" s="61" t="str">
        <f t="shared" si="106"/>
        <v>d</v>
      </c>
      <c r="F1025" s="62" t="str">
        <f t="shared" si="107"/>
        <v>i</v>
      </c>
      <c r="G1025" s="62" t="str">
        <f t="shared" si="108"/>
        <v>L</v>
      </c>
      <c r="H1025" s="62" t="str">
        <f t="shared" si="109"/>
        <v>R</v>
      </c>
      <c r="I1025" s="62">
        <f t="shared" si="110"/>
        <v>8</v>
      </c>
      <c r="J1025" s="62">
        <f t="shared" si="111"/>
        <v>22</v>
      </c>
      <c r="K1025" s="81">
        <v>1.5324238751991185E-4</v>
      </c>
      <c r="L1025" s="2" t="s">
        <v>13508</v>
      </c>
      <c r="M1025" s="2" t="s">
        <v>13510</v>
      </c>
      <c r="N1025" s="60" t="s">
        <v>7237</v>
      </c>
      <c r="O1025" s="66" t="s">
        <v>12762</v>
      </c>
      <c r="P1025" s="67" t="s">
        <v>6761</v>
      </c>
      <c r="Q1025" s="67" t="s">
        <v>1512</v>
      </c>
      <c r="R1025" s="67" t="s">
        <v>1658</v>
      </c>
      <c r="S1025" s="67" t="s">
        <v>3812</v>
      </c>
      <c r="T1025" s="67"/>
      <c r="U1025" s="67"/>
      <c r="V1025" s="67"/>
      <c r="W1025" s="67"/>
      <c r="X1025" s="67"/>
      <c r="Y1025" s="67"/>
    </row>
    <row r="1026" spans="1:25" s="2" customFormat="1" ht="16.5" customHeight="1">
      <c r="A1026" s="59">
        <v>1024</v>
      </c>
      <c r="B1026" s="61" t="str">
        <f t="shared" si="105"/>
        <v>d</v>
      </c>
      <c r="C1026" s="61" t="s">
        <v>988</v>
      </c>
      <c r="D1026" s="2" t="s">
        <v>13695</v>
      </c>
      <c r="E1026" s="61" t="str">
        <f t="shared" si="106"/>
        <v>d</v>
      </c>
      <c r="F1026" s="62" t="str">
        <f t="shared" si="107"/>
        <v>d</v>
      </c>
      <c r="G1026" s="62" t="str">
        <f t="shared" si="108"/>
        <v>L</v>
      </c>
      <c r="H1026" s="62" t="str">
        <f t="shared" si="109"/>
        <v>L</v>
      </c>
      <c r="I1026" s="62">
        <f t="shared" si="110"/>
        <v>8</v>
      </c>
      <c r="J1026" s="62">
        <f t="shared" si="111"/>
        <v>8</v>
      </c>
      <c r="K1026" s="81">
        <v>1.5308945100542091E-4</v>
      </c>
      <c r="L1026" s="2" t="s">
        <v>13508</v>
      </c>
      <c r="M1026" s="2" t="s">
        <v>14103</v>
      </c>
      <c r="N1026" s="60" t="s">
        <v>6972</v>
      </c>
      <c r="O1026" s="66" t="s">
        <v>8822</v>
      </c>
      <c r="P1026" s="67" t="s">
        <v>4548</v>
      </c>
      <c r="Q1026" s="67" t="s">
        <v>6970</v>
      </c>
      <c r="R1026" s="67" t="s">
        <v>4241</v>
      </c>
      <c r="S1026" s="67" t="s">
        <v>4492</v>
      </c>
      <c r="T1026" s="67"/>
      <c r="U1026" s="67"/>
      <c r="V1026" s="67"/>
      <c r="W1026" s="67"/>
      <c r="X1026" s="67"/>
      <c r="Y1026" s="67"/>
    </row>
    <row r="1027" spans="1:25" s="2" customFormat="1" ht="16.5" customHeight="1">
      <c r="A1027" s="59">
        <v>1025</v>
      </c>
      <c r="B1027" s="61" t="str">
        <f t="shared" ref="B1027:B1090" si="112">VLOOKUP(D1027,sp,2,FALSE)</f>
        <v>je</v>
      </c>
      <c r="C1027" s="61" t="s">
        <v>2317</v>
      </c>
      <c r="D1027" s="2" t="s">
        <v>6843</v>
      </c>
      <c r="E1027" s="61" t="str">
        <f t="shared" ref="E1027:E1090" si="113">LEFT(B1027,1)</f>
        <v>j</v>
      </c>
      <c r="F1027" s="62" t="str">
        <f t="shared" ref="F1027:F1090" si="114">RIGHT(B1027,1)</f>
        <v>e</v>
      </c>
      <c r="G1027" s="62" t="str">
        <f t="shared" si="108"/>
        <v>R</v>
      </c>
      <c r="H1027" s="62" t="str">
        <f t="shared" si="109"/>
        <v>L</v>
      </c>
      <c r="I1027" s="62">
        <f t="shared" si="110"/>
        <v>20</v>
      </c>
      <c r="J1027" s="62">
        <f t="shared" si="111"/>
        <v>7</v>
      </c>
      <c r="K1027" s="81">
        <v>1.5305040338469984E-4</v>
      </c>
      <c r="L1027" s="2" t="s">
        <v>6887</v>
      </c>
      <c r="M1027" s="2" t="s">
        <v>13529</v>
      </c>
      <c r="N1027" s="60" t="s">
        <v>6972</v>
      </c>
      <c r="O1027" s="66" t="s">
        <v>11368</v>
      </c>
      <c r="P1027" s="67" t="s">
        <v>4221</v>
      </c>
      <c r="Q1027" s="67" t="s">
        <v>6971</v>
      </c>
      <c r="R1027" s="67" t="s">
        <v>4241</v>
      </c>
      <c r="S1027" s="67"/>
      <c r="T1027" s="67"/>
      <c r="U1027" s="67"/>
      <c r="V1027" s="67"/>
      <c r="W1027" s="67"/>
      <c r="X1027" s="67"/>
      <c r="Y1027" s="67"/>
    </row>
    <row r="1028" spans="1:25" s="2" customFormat="1" ht="16.5" customHeight="1">
      <c r="A1028" s="59">
        <v>1026</v>
      </c>
      <c r="B1028" s="61" t="str">
        <f t="shared" si="112"/>
        <v>jz</v>
      </c>
      <c r="C1028" s="61" t="s">
        <v>2352</v>
      </c>
      <c r="D1028" s="2" t="s">
        <v>6860</v>
      </c>
      <c r="E1028" s="61" t="str">
        <f t="shared" si="113"/>
        <v>j</v>
      </c>
      <c r="F1028" s="62" t="str">
        <f t="shared" si="114"/>
        <v>z</v>
      </c>
      <c r="G1028" s="62" t="str">
        <f t="shared" ref="G1028:G1091" si="115">IF(FIND(E1028,"qwertasdfgzxcvbyuiophjkl;nm")&lt;15.5,"L","R")</f>
        <v>R</v>
      </c>
      <c r="H1028" s="62" t="str">
        <f t="shared" ref="H1028:H1091" si="116">IF(FIND(F1028,"qwertasdfgzxcvbyuiophjkl;nm")&lt;15.5,"L","R")</f>
        <v>L</v>
      </c>
      <c r="I1028" s="62">
        <f t="shared" ref="I1028:I1091" si="117">FIND(E1028,$I$1)</f>
        <v>20</v>
      </c>
      <c r="J1028" s="62">
        <f t="shared" ref="J1028:J1091" si="118">FIND(F1028,$I$1)</f>
        <v>3</v>
      </c>
      <c r="K1028" s="81">
        <v>1.530048478271919E-4</v>
      </c>
      <c r="L1028" s="2" t="s">
        <v>6887</v>
      </c>
      <c r="M1028" s="2" t="s">
        <v>13530</v>
      </c>
      <c r="N1028" s="60" t="s">
        <v>7238</v>
      </c>
      <c r="O1028" s="66" t="s">
        <v>13355</v>
      </c>
      <c r="P1028" s="67" t="s">
        <v>3474</v>
      </c>
      <c r="Q1028" s="67" t="s">
        <v>3474</v>
      </c>
      <c r="R1028" s="67" t="s">
        <v>4519</v>
      </c>
      <c r="S1028" s="67"/>
      <c r="T1028" s="67"/>
      <c r="U1028" s="67"/>
      <c r="V1028" s="67"/>
      <c r="W1028" s="67"/>
      <c r="X1028" s="67"/>
      <c r="Y1028" s="67"/>
    </row>
    <row r="1029" spans="1:25" s="2" customFormat="1" ht="16.5" customHeight="1">
      <c r="A1029" s="59">
        <v>1027</v>
      </c>
      <c r="B1029" s="61" t="str">
        <f t="shared" si="112"/>
        <v>fk</v>
      </c>
      <c r="C1029" s="61" t="s">
        <v>1261</v>
      </c>
      <c r="D1029" s="2" t="s">
        <v>13614</v>
      </c>
      <c r="E1029" s="61" t="str">
        <f t="shared" si="113"/>
        <v>f</v>
      </c>
      <c r="F1029" s="62" t="str">
        <f t="shared" si="114"/>
        <v>k</v>
      </c>
      <c r="G1029" s="62" t="str">
        <f t="shared" si="115"/>
        <v>L</v>
      </c>
      <c r="H1029" s="62" t="str">
        <f t="shared" si="116"/>
        <v>R</v>
      </c>
      <c r="I1029" s="62">
        <f t="shared" si="117"/>
        <v>11</v>
      </c>
      <c r="J1029" s="62">
        <f t="shared" si="118"/>
        <v>23</v>
      </c>
      <c r="K1029" s="81">
        <v>1.5291699068056944E-4</v>
      </c>
      <c r="L1029" s="2" t="s">
        <v>6886</v>
      </c>
      <c r="M1029" s="2" t="s">
        <v>6836</v>
      </c>
      <c r="N1029" s="60" t="s">
        <v>6972</v>
      </c>
      <c r="O1029" s="66" t="s">
        <v>13257</v>
      </c>
      <c r="P1029" s="67" t="s">
        <v>4641</v>
      </c>
      <c r="Q1029" s="67" t="s">
        <v>72</v>
      </c>
      <c r="R1029" s="67" t="s">
        <v>881</v>
      </c>
      <c r="S1029" s="67"/>
      <c r="T1029" s="67"/>
      <c r="U1029" s="67"/>
      <c r="V1029" s="67"/>
      <c r="W1029" s="67"/>
      <c r="X1029" s="67"/>
      <c r="Y1029" s="67"/>
    </row>
    <row r="1030" spans="1:25" s="2" customFormat="1" ht="16.5" customHeight="1">
      <c r="A1030" s="59">
        <v>1028</v>
      </c>
      <c r="B1030" s="61" t="str">
        <f t="shared" si="112"/>
        <v>qi</v>
      </c>
      <c r="C1030" s="61" t="s">
        <v>3898</v>
      </c>
      <c r="D1030" s="2" t="s">
        <v>6935</v>
      </c>
      <c r="E1030" s="61" t="str">
        <f t="shared" si="113"/>
        <v>q</v>
      </c>
      <c r="F1030" s="62" t="str">
        <f t="shared" si="114"/>
        <v>i</v>
      </c>
      <c r="G1030" s="62" t="str">
        <f t="shared" si="115"/>
        <v>L</v>
      </c>
      <c r="H1030" s="62" t="str">
        <f t="shared" si="116"/>
        <v>R</v>
      </c>
      <c r="I1030" s="62">
        <f t="shared" si="117"/>
        <v>1</v>
      </c>
      <c r="J1030" s="62">
        <f t="shared" si="118"/>
        <v>22</v>
      </c>
      <c r="K1030" s="81">
        <v>1.5291048274378258E-4</v>
      </c>
      <c r="L1030" s="2" t="s">
        <v>13511</v>
      </c>
      <c r="M1030" s="2" t="s">
        <v>13510</v>
      </c>
      <c r="N1030" s="60" t="s">
        <v>6797</v>
      </c>
      <c r="O1030" s="66" t="s">
        <v>3898</v>
      </c>
      <c r="P1030" s="67" t="s">
        <v>5153</v>
      </c>
      <c r="Q1030" s="67" t="s">
        <v>14504</v>
      </c>
      <c r="R1030" s="67"/>
      <c r="S1030" s="67"/>
      <c r="T1030" s="67"/>
      <c r="U1030" s="67"/>
      <c r="V1030" s="67"/>
      <c r="W1030" s="67"/>
      <c r="X1030" s="67"/>
      <c r="Y1030" s="67"/>
    </row>
    <row r="1031" spans="1:25" s="2" customFormat="1" ht="16.5" customHeight="1">
      <c r="A1031" s="59">
        <v>1029</v>
      </c>
      <c r="B1031" s="61" t="str">
        <f t="shared" si="112"/>
        <v>bl</v>
      </c>
      <c r="C1031" s="61" t="s">
        <v>282</v>
      </c>
      <c r="D1031" s="2" t="s">
        <v>13607</v>
      </c>
      <c r="E1031" s="61" t="str">
        <f t="shared" si="113"/>
        <v>b</v>
      </c>
      <c r="F1031" s="62" t="str">
        <f t="shared" si="114"/>
        <v>l</v>
      </c>
      <c r="G1031" s="62" t="str">
        <f t="shared" si="115"/>
        <v>L</v>
      </c>
      <c r="H1031" s="62" t="str">
        <f t="shared" si="116"/>
        <v>R</v>
      </c>
      <c r="I1031" s="62">
        <f t="shared" si="117"/>
        <v>15</v>
      </c>
      <c r="J1031" s="62">
        <f t="shared" si="118"/>
        <v>25</v>
      </c>
      <c r="K1031" s="81">
        <v>1.5253302241014541E-4</v>
      </c>
      <c r="L1031" s="2" t="s">
        <v>6880</v>
      </c>
      <c r="M1031" s="2" t="s">
        <v>6916</v>
      </c>
      <c r="N1031" s="60" t="s">
        <v>6990</v>
      </c>
      <c r="O1031" s="66" t="s">
        <v>13371</v>
      </c>
      <c r="P1031" s="67" t="s">
        <v>1854</v>
      </c>
      <c r="Q1031" s="67" t="s">
        <v>6975</v>
      </c>
      <c r="R1031" s="67" t="s">
        <v>722</v>
      </c>
      <c r="S1031" s="67"/>
      <c r="T1031" s="67"/>
      <c r="U1031" s="67"/>
      <c r="V1031" s="67"/>
      <c r="W1031" s="67"/>
      <c r="X1031" s="67"/>
      <c r="Y1031" s="67"/>
    </row>
    <row r="1032" spans="1:25" s="2" customFormat="1" ht="16.5" customHeight="1">
      <c r="A1032" s="59">
        <v>1030</v>
      </c>
      <c r="B1032" s="61" t="str">
        <f t="shared" si="112"/>
        <v>xi</v>
      </c>
      <c r="C1032" s="61" t="s">
        <v>5249</v>
      </c>
      <c r="D1032" s="2" t="s">
        <v>6943</v>
      </c>
      <c r="E1032" s="61" t="str">
        <f t="shared" si="113"/>
        <v>x</v>
      </c>
      <c r="F1032" s="62" t="str">
        <f t="shared" si="114"/>
        <v>i</v>
      </c>
      <c r="G1032" s="62" t="str">
        <f t="shared" si="115"/>
        <v>L</v>
      </c>
      <c r="H1032" s="62" t="str">
        <f t="shared" si="116"/>
        <v>R</v>
      </c>
      <c r="I1032" s="62">
        <f t="shared" si="117"/>
        <v>6</v>
      </c>
      <c r="J1032" s="62">
        <f t="shared" si="118"/>
        <v>22</v>
      </c>
      <c r="K1032" s="81">
        <v>1.5236381605368736E-4</v>
      </c>
      <c r="L1032" s="2" t="s">
        <v>6892</v>
      </c>
      <c r="M1032" s="2" t="s">
        <v>13510</v>
      </c>
      <c r="N1032" s="60" t="s">
        <v>6972</v>
      </c>
      <c r="O1032" s="66" t="s">
        <v>10512</v>
      </c>
      <c r="P1032" s="67" t="s">
        <v>3474</v>
      </c>
      <c r="Q1032" s="67" t="s">
        <v>2323</v>
      </c>
      <c r="R1032" s="67"/>
      <c r="S1032" s="67"/>
      <c r="T1032" s="67"/>
      <c r="U1032" s="67"/>
      <c r="V1032" s="67"/>
      <c r="W1032" s="67"/>
      <c r="X1032" s="67"/>
      <c r="Y1032" s="67"/>
    </row>
    <row r="1033" spans="1:25" s="2" customFormat="1" ht="16.5" customHeight="1">
      <c r="A1033" s="59">
        <v>1031</v>
      </c>
      <c r="B1033" s="61" t="str">
        <f t="shared" si="112"/>
        <v>bi</v>
      </c>
      <c r="C1033" s="61" t="s">
        <v>219</v>
      </c>
      <c r="D1033" s="2" t="s">
        <v>6945</v>
      </c>
      <c r="E1033" s="61" t="str">
        <f t="shared" si="113"/>
        <v>b</v>
      </c>
      <c r="F1033" s="62" t="str">
        <f t="shared" si="114"/>
        <v>i</v>
      </c>
      <c r="G1033" s="62" t="str">
        <f t="shared" si="115"/>
        <v>L</v>
      </c>
      <c r="H1033" s="62" t="str">
        <f t="shared" si="116"/>
        <v>R</v>
      </c>
      <c r="I1033" s="62">
        <f t="shared" si="117"/>
        <v>15</v>
      </c>
      <c r="J1033" s="62">
        <f t="shared" si="118"/>
        <v>22</v>
      </c>
      <c r="K1033" s="81">
        <v>1.5232476843296628E-4</v>
      </c>
      <c r="L1033" s="2" t="s">
        <v>6880</v>
      </c>
      <c r="M1033" s="2" t="s">
        <v>13510</v>
      </c>
      <c r="N1033" s="60" t="s">
        <v>6797</v>
      </c>
      <c r="O1033" s="66" t="s">
        <v>11155</v>
      </c>
      <c r="P1033" s="67" t="s">
        <v>3812</v>
      </c>
      <c r="Q1033" s="67" t="s">
        <v>2321</v>
      </c>
      <c r="R1033" s="67"/>
      <c r="S1033" s="67"/>
      <c r="T1033" s="67"/>
      <c r="U1033" s="67"/>
      <c r="V1033" s="67"/>
      <c r="W1033" s="67"/>
      <c r="X1033" s="67"/>
      <c r="Y1033" s="67"/>
    </row>
    <row r="1034" spans="1:25" s="2" customFormat="1" ht="16.5" customHeight="1">
      <c r="A1034" s="59">
        <v>1032</v>
      </c>
      <c r="B1034" s="61" t="str">
        <f t="shared" si="112"/>
        <v>od</v>
      </c>
      <c r="C1034" s="61" t="s">
        <v>4478</v>
      </c>
      <c r="D1034" s="2" t="s">
        <v>13571</v>
      </c>
      <c r="E1034" s="61" t="str">
        <f t="shared" si="113"/>
        <v>o</v>
      </c>
      <c r="F1034" s="62" t="str">
        <f t="shared" si="114"/>
        <v>d</v>
      </c>
      <c r="G1034" s="62" t="str">
        <f t="shared" si="115"/>
        <v>R</v>
      </c>
      <c r="H1034" s="62" t="str">
        <f t="shared" si="116"/>
        <v>L</v>
      </c>
      <c r="I1034" s="62">
        <f t="shared" si="117"/>
        <v>24</v>
      </c>
      <c r="J1034" s="62">
        <f t="shared" si="118"/>
        <v>8</v>
      </c>
      <c r="K1034" s="81">
        <v>1.5204818111952523E-4</v>
      </c>
      <c r="L1034" s="2" t="s">
        <v>14018</v>
      </c>
      <c r="M1034" s="2" t="s">
        <v>14463</v>
      </c>
      <c r="N1034" s="60" t="s">
        <v>6983</v>
      </c>
      <c r="O1034" s="66" t="s">
        <v>9735</v>
      </c>
      <c r="P1034" s="67" t="s">
        <v>1462</v>
      </c>
      <c r="Q1034" s="67" t="s">
        <v>881</v>
      </c>
      <c r="R1034" s="67" t="s">
        <v>3408</v>
      </c>
      <c r="S1034" s="67"/>
      <c r="T1034" s="67"/>
      <c r="U1034" s="67"/>
      <c r="V1034" s="67"/>
      <c r="W1034" s="67"/>
      <c r="X1034" s="67"/>
      <c r="Y1034" s="67"/>
    </row>
    <row r="1035" spans="1:25" s="2" customFormat="1" ht="16.5" customHeight="1">
      <c r="A1035" s="59">
        <v>1033</v>
      </c>
      <c r="B1035" s="61" t="str">
        <f t="shared" si="112"/>
        <v>hx</v>
      </c>
      <c r="C1035" s="61" t="s">
        <v>1883</v>
      </c>
      <c r="D1035" s="2" t="s">
        <v>13694</v>
      </c>
      <c r="E1035" s="61" t="str">
        <f t="shared" si="113"/>
        <v>h</v>
      </c>
      <c r="F1035" s="62" t="str">
        <f t="shared" si="114"/>
        <v>x</v>
      </c>
      <c r="G1035" s="62" t="str">
        <f t="shared" si="115"/>
        <v>R</v>
      </c>
      <c r="H1035" s="62" t="str">
        <f t="shared" si="116"/>
        <v>L</v>
      </c>
      <c r="I1035" s="62">
        <f t="shared" si="117"/>
        <v>17</v>
      </c>
      <c r="J1035" s="62">
        <f t="shared" si="118"/>
        <v>6</v>
      </c>
      <c r="K1035" s="81">
        <v>1.5194080016254222E-4</v>
      </c>
      <c r="L1035" s="2" t="s">
        <v>6888</v>
      </c>
      <c r="M1035" s="2" t="s">
        <v>14096</v>
      </c>
      <c r="N1035" s="60" t="s">
        <v>6972</v>
      </c>
      <c r="O1035" s="66" t="s">
        <v>12443</v>
      </c>
      <c r="P1035" s="67" t="s">
        <v>4989</v>
      </c>
      <c r="Q1035" s="67" t="s">
        <v>378</v>
      </c>
      <c r="R1035" s="67"/>
      <c r="S1035" s="67"/>
      <c r="T1035" s="67"/>
      <c r="U1035" s="67"/>
      <c r="V1035" s="67"/>
      <c r="W1035" s="67"/>
      <c r="X1035" s="67"/>
      <c r="Y1035" s="67"/>
    </row>
    <row r="1036" spans="1:25" s="2" customFormat="1" ht="16.5" customHeight="1">
      <c r="A1036" s="59">
        <v>1034</v>
      </c>
      <c r="B1036" s="61" t="str">
        <f t="shared" si="112"/>
        <v>rn</v>
      </c>
      <c r="C1036" s="61" t="s">
        <v>4204</v>
      </c>
      <c r="D1036" s="2" t="s">
        <v>13549</v>
      </c>
      <c r="E1036" s="61" t="str">
        <f t="shared" si="113"/>
        <v>r</v>
      </c>
      <c r="F1036" s="62" t="str">
        <f t="shared" si="114"/>
        <v>n</v>
      </c>
      <c r="G1036" s="62" t="str">
        <f t="shared" si="115"/>
        <v>L</v>
      </c>
      <c r="H1036" s="62" t="str">
        <f t="shared" si="116"/>
        <v>R</v>
      </c>
      <c r="I1036" s="62">
        <f t="shared" si="117"/>
        <v>10</v>
      </c>
      <c r="J1036" s="62">
        <f t="shared" si="118"/>
        <v>18</v>
      </c>
      <c r="K1036" s="81">
        <v>1.5187897476306718E-4</v>
      </c>
      <c r="L1036" s="2" t="s">
        <v>6891</v>
      </c>
      <c r="M1036" s="2" t="s">
        <v>6841</v>
      </c>
      <c r="N1036" s="60" t="s">
        <v>7238</v>
      </c>
      <c r="O1036" s="66" t="s">
        <v>11915</v>
      </c>
      <c r="P1036" s="67" t="s">
        <v>4621</v>
      </c>
      <c r="Q1036" s="67" t="s">
        <v>2409</v>
      </c>
      <c r="R1036" s="67" t="s">
        <v>3474</v>
      </c>
      <c r="S1036" s="67"/>
      <c r="T1036" s="67"/>
      <c r="U1036" s="67"/>
      <c r="V1036" s="67"/>
      <c r="W1036" s="67"/>
      <c r="X1036" s="67"/>
      <c r="Y1036" s="67"/>
    </row>
    <row r="1037" spans="1:25" s="2" customFormat="1" ht="16.5" customHeight="1">
      <c r="A1037" s="59">
        <v>1035</v>
      </c>
      <c r="B1037" s="61" t="str">
        <f t="shared" si="112"/>
        <v>fk</v>
      </c>
      <c r="C1037" s="61" t="s">
        <v>1273</v>
      </c>
      <c r="D1037" s="2" t="s">
        <v>13614</v>
      </c>
      <c r="E1037" s="61" t="str">
        <f t="shared" si="113"/>
        <v>f</v>
      </c>
      <c r="F1037" s="62" t="str">
        <f t="shared" si="114"/>
        <v>k</v>
      </c>
      <c r="G1037" s="62" t="str">
        <f t="shared" si="115"/>
        <v>L</v>
      </c>
      <c r="H1037" s="62" t="str">
        <f t="shared" si="116"/>
        <v>R</v>
      </c>
      <c r="I1037" s="62">
        <f t="shared" si="117"/>
        <v>11</v>
      </c>
      <c r="J1037" s="62">
        <f t="shared" si="118"/>
        <v>23</v>
      </c>
      <c r="K1037" s="81">
        <v>1.5178786364805131E-4</v>
      </c>
      <c r="L1037" s="2" t="s">
        <v>6886</v>
      </c>
      <c r="M1037" s="2" t="s">
        <v>6836</v>
      </c>
      <c r="N1037" s="60" t="s">
        <v>6797</v>
      </c>
      <c r="O1037" s="66" t="s">
        <v>10702</v>
      </c>
      <c r="P1037" s="67" t="s">
        <v>824</v>
      </c>
      <c r="Q1037" s="67" t="s">
        <v>4903</v>
      </c>
      <c r="R1037" s="67"/>
      <c r="S1037" s="67"/>
      <c r="T1037" s="67"/>
      <c r="U1037" s="67"/>
      <c r="V1037" s="67"/>
      <c r="W1037" s="67"/>
      <c r="X1037" s="67"/>
      <c r="Y1037" s="67"/>
    </row>
    <row r="1038" spans="1:25" s="2" customFormat="1" ht="16.5" customHeight="1">
      <c r="A1038" s="59">
        <v>1036</v>
      </c>
      <c r="B1038" s="61" t="str">
        <f t="shared" si="112"/>
        <v>mg</v>
      </c>
      <c r="C1038" s="61" t="s">
        <v>3247</v>
      </c>
      <c r="D1038" s="2" t="s">
        <v>13672</v>
      </c>
      <c r="E1038" s="61" t="str">
        <f t="shared" si="113"/>
        <v>m</v>
      </c>
      <c r="F1038" s="62" t="str">
        <f t="shared" si="114"/>
        <v>g</v>
      </c>
      <c r="G1038" s="62" t="str">
        <f t="shared" si="115"/>
        <v>R</v>
      </c>
      <c r="H1038" s="62" t="str">
        <f t="shared" si="116"/>
        <v>L</v>
      </c>
      <c r="I1038" s="62">
        <f t="shared" si="117"/>
        <v>21</v>
      </c>
      <c r="J1038" s="62">
        <f t="shared" si="118"/>
        <v>14</v>
      </c>
      <c r="K1038" s="81">
        <v>1.515731017340853E-4</v>
      </c>
      <c r="L1038" s="2" t="s">
        <v>6877</v>
      </c>
      <c r="M1038" s="2" t="s">
        <v>13767</v>
      </c>
      <c r="N1038" s="60" t="s">
        <v>7036</v>
      </c>
      <c r="O1038" s="66" t="s">
        <v>11244</v>
      </c>
      <c r="P1038" s="67" t="s">
        <v>5478</v>
      </c>
      <c r="Q1038" s="67" t="s">
        <v>5079</v>
      </c>
      <c r="R1038" s="67"/>
      <c r="S1038" s="67"/>
      <c r="T1038" s="67"/>
      <c r="U1038" s="67"/>
      <c r="V1038" s="67"/>
      <c r="W1038" s="67"/>
      <c r="X1038" s="67"/>
      <c r="Y1038" s="67"/>
    </row>
    <row r="1039" spans="1:25" s="2" customFormat="1" ht="16.5" customHeight="1">
      <c r="A1039" s="59">
        <v>1037</v>
      </c>
      <c r="B1039" s="61" t="str">
        <f t="shared" si="112"/>
        <v>el</v>
      </c>
      <c r="C1039" s="61" t="s">
        <v>5987</v>
      </c>
      <c r="D1039" s="2" t="s">
        <v>13589</v>
      </c>
      <c r="E1039" s="61" t="str">
        <f t="shared" si="113"/>
        <v>e</v>
      </c>
      <c r="F1039" s="62" t="str">
        <f t="shared" si="114"/>
        <v>l</v>
      </c>
      <c r="G1039" s="62" t="str">
        <f t="shared" si="115"/>
        <v>L</v>
      </c>
      <c r="H1039" s="62" t="str">
        <f t="shared" si="116"/>
        <v>R</v>
      </c>
      <c r="I1039" s="62">
        <f t="shared" si="117"/>
        <v>7</v>
      </c>
      <c r="J1039" s="62">
        <f t="shared" si="118"/>
        <v>25</v>
      </c>
      <c r="K1039" s="81">
        <v>1.5155032395533134E-4</v>
      </c>
      <c r="L1039" s="2" t="s">
        <v>6885</v>
      </c>
      <c r="M1039" s="2" t="s">
        <v>6908</v>
      </c>
      <c r="N1039" s="60" t="s">
        <v>6972</v>
      </c>
      <c r="O1039" s="66" t="s">
        <v>8816</v>
      </c>
      <c r="P1039" s="67" t="s">
        <v>4548</v>
      </c>
      <c r="Q1039" s="67" t="s">
        <v>6010</v>
      </c>
      <c r="R1039" s="67"/>
      <c r="S1039" s="67"/>
      <c r="T1039" s="67"/>
      <c r="U1039" s="67"/>
      <c r="V1039" s="67"/>
      <c r="W1039" s="67"/>
      <c r="X1039" s="67"/>
      <c r="Y1039" s="67"/>
    </row>
    <row r="1040" spans="1:25" s="2" customFormat="1" ht="16.5" customHeight="1">
      <c r="A1040" s="59">
        <v>1038</v>
      </c>
      <c r="B1040" s="61" t="str">
        <f t="shared" si="112"/>
        <v>mf</v>
      </c>
      <c r="C1040" s="61" t="s">
        <v>3288</v>
      </c>
      <c r="D1040" s="2" t="s">
        <v>13552</v>
      </c>
      <c r="E1040" s="61" t="str">
        <f t="shared" si="113"/>
        <v>m</v>
      </c>
      <c r="F1040" s="62" t="str">
        <f t="shared" si="114"/>
        <v>f</v>
      </c>
      <c r="G1040" s="62" t="str">
        <f t="shared" si="115"/>
        <v>R</v>
      </c>
      <c r="H1040" s="62" t="str">
        <f t="shared" si="116"/>
        <v>L</v>
      </c>
      <c r="I1040" s="62">
        <f t="shared" si="117"/>
        <v>21</v>
      </c>
      <c r="J1040" s="62">
        <f t="shared" si="118"/>
        <v>11</v>
      </c>
      <c r="K1040" s="81">
        <v>1.5151778427139711E-4</v>
      </c>
      <c r="L1040" s="2" t="s">
        <v>6877</v>
      </c>
      <c r="M1040" s="2" t="s">
        <v>6816</v>
      </c>
      <c r="N1040" s="60" t="s">
        <v>6972</v>
      </c>
      <c r="O1040" s="66" t="s">
        <v>14157</v>
      </c>
      <c r="P1040" s="67" t="s">
        <v>3474</v>
      </c>
      <c r="Q1040" s="67" t="s">
        <v>14133</v>
      </c>
      <c r="R1040" s="67" t="s">
        <v>3468</v>
      </c>
      <c r="S1040" s="67"/>
      <c r="T1040" s="67"/>
      <c r="U1040" s="67"/>
      <c r="V1040" s="67"/>
      <c r="W1040" s="67"/>
      <c r="X1040" s="67"/>
      <c r="Y1040" s="67"/>
    </row>
    <row r="1041" spans="1:25" s="2" customFormat="1" ht="16.5" customHeight="1">
      <c r="A1041" s="59">
        <v>1039</v>
      </c>
      <c r="B1041" s="61" t="str">
        <f t="shared" si="112"/>
        <v>gg</v>
      </c>
      <c r="C1041" s="61" t="s">
        <v>1437</v>
      </c>
      <c r="D1041" s="2" t="s">
        <v>13626</v>
      </c>
      <c r="E1041" s="61" t="str">
        <f t="shared" si="113"/>
        <v>g</v>
      </c>
      <c r="F1041" s="62" t="str">
        <f t="shared" si="114"/>
        <v>g</v>
      </c>
      <c r="G1041" s="62" t="str">
        <f t="shared" si="115"/>
        <v>L</v>
      </c>
      <c r="H1041" s="62" t="str">
        <f t="shared" si="116"/>
        <v>L</v>
      </c>
      <c r="I1041" s="62">
        <f t="shared" si="117"/>
        <v>14</v>
      </c>
      <c r="J1041" s="62">
        <f t="shared" si="118"/>
        <v>14</v>
      </c>
      <c r="K1041" s="81">
        <v>1.5150151442942997E-4</v>
      </c>
      <c r="L1041" s="2" t="s">
        <v>13509</v>
      </c>
      <c r="M1041" s="2" t="s">
        <v>13767</v>
      </c>
      <c r="N1041" s="60" t="s">
        <v>6972</v>
      </c>
      <c r="O1041" s="66" t="s">
        <v>9461</v>
      </c>
      <c r="P1041" s="67" t="s">
        <v>2324</v>
      </c>
      <c r="Q1041" s="67" t="s">
        <v>2396</v>
      </c>
      <c r="R1041" s="67" t="s">
        <v>14112</v>
      </c>
      <c r="S1041" s="67"/>
      <c r="T1041" s="67"/>
      <c r="U1041" s="67"/>
      <c r="V1041" s="67"/>
      <c r="W1041" s="67"/>
      <c r="X1041" s="67"/>
      <c r="Y1041" s="67"/>
    </row>
    <row r="1042" spans="1:25" s="2" customFormat="1" ht="16.5" customHeight="1">
      <c r="A1042" s="59">
        <v>1040</v>
      </c>
      <c r="B1042" s="61" t="str">
        <f t="shared" si="112"/>
        <v>us</v>
      </c>
      <c r="C1042" s="61" t="s">
        <v>6606</v>
      </c>
      <c r="D1042" s="2" t="s">
        <v>13615</v>
      </c>
      <c r="E1042" s="61" t="str">
        <f t="shared" si="113"/>
        <v>u</v>
      </c>
      <c r="F1042" s="62" t="str">
        <f t="shared" si="114"/>
        <v>s</v>
      </c>
      <c r="G1042" s="62" t="str">
        <f t="shared" si="115"/>
        <v>R</v>
      </c>
      <c r="H1042" s="62" t="str">
        <f t="shared" si="116"/>
        <v>L</v>
      </c>
      <c r="I1042" s="62">
        <f t="shared" si="117"/>
        <v>19</v>
      </c>
      <c r="J1042" s="62">
        <f t="shared" si="118"/>
        <v>5</v>
      </c>
      <c r="K1042" s="81">
        <v>1.5125421283152977E-4</v>
      </c>
      <c r="L1042" s="2" t="s">
        <v>13537</v>
      </c>
      <c r="M1042" s="2" t="s">
        <v>13512</v>
      </c>
      <c r="N1042" s="60" t="s">
        <v>7286</v>
      </c>
      <c r="O1042" s="66" t="s">
        <v>14230</v>
      </c>
      <c r="P1042" s="67" t="s">
        <v>6798</v>
      </c>
      <c r="Q1042" s="67" t="s">
        <v>1511</v>
      </c>
      <c r="R1042" s="67" t="s">
        <v>1194</v>
      </c>
      <c r="S1042" s="67"/>
      <c r="T1042" s="67"/>
      <c r="U1042" s="67"/>
      <c r="V1042" s="67"/>
      <c r="W1042" s="67"/>
      <c r="X1042" s="67"/>
      <c r="Y1042" s="67"/>
    </row>
    <row r="1043" spans="1:25" s="2" customFormat="1" ht="16.5" customHeight="1">
      <c r="A1043" s="59">
        <v>1041</v>
      </c>
      <c r="B1043" s="61" t="str">
        <f t="shared" si="112"/>
        <v>jd</v>
      </c>
      <c r="C1043" s="61" t="s">
        <v>2086</v>
      </c>
      <c r="D1043" s="2" t="s">
        <v>6811</v>
      </c>
      <c r="E1043" s="61" t="str">
        <f t="shared" si="113"/>
        <v>j</v>
      </c>
      <c r="F1043" s="62" t="str">
        <f t="shared" si="114"/>
        <v>d</v>
      </c>
      <c r="G1043" s="62" t="str">
        <f t="shared" si="115"/>
        <v>R</v>
      </c>
      <c r="H1043" s="62" t="str">
        <f t="shared" si="116"/>
        <v>L</v>
      </c>
      <c r="I1043" s="62">
        <f t="shared" si="117"/>
        <v>20</v>
      </c>
      <c r="J1043" s="62">
        <f t="shared" si="118"/>
        <v>8</v>
      </c>
      <c r="K1043" s="81">
        <v>1.5075635566733588E-4</v>
      </c>
      <c r="L1043" s="2" t="s">
        <v>6887</v>
      </c>
      <c r="M1043" s="2" t="s">
        <v>13510</v>
      </c>
      <c r="N1043" s="60" t="s">
        <v>6797</v>
      </c>
      <c r="O1043" s="66" t="s">
        <v>12625</v>
      </c>
      <c r="P1043" s="67" t="s">
        <v>1753</v>
      </c>
      <c r="Q1043" s="67" t="s">
        <v>6687</v>
      </c>
      <c r="R1043" s="67"/>
      <c r="S1043" s="67"/>
      <c r="T1043" s="67"/>
      <c r="U1043" s="67"/>
      <c r="V1043" s="67"/>
      <c r="W1043" s="67"/>
      <c r="X1043" s="67"/>
      <c r="Y1043" s="67"/>
    </row>
    <row r="1044" spans="1:25" s="2" customFormat="1" ht="16.5" customHeight="1">
      <c r="A1044" s="59">
        <v>1042</v>
      </c>
      <c r="B1044" s="61" t="str">
        <f t="shared" si="112"/>
        <v>lh</v>
      </c>
      <c r="C1044" s="61" t="s">
        <v>2748</v>
      </c>
      <c r="D1044" s="2" t="s">
        <v>13542</v>
      </c>
      <c r="E1044" s="61" t="str">
        <f t="shared" si="113"/>
        <v>l</v>
      </c>
      <c r="F1044" s="62" t="str">
        <f t="shared" si="114"/>
        <v>h</v>
      </c>
      <c r="G1044" s="62" t="str">
        <f t="shared" si="115"/>
        <v>R</v>
      </c>
      <c r="H1044" s="62" t="str">
        <f t="shared" si="116"/>
        <v>R</v>
      </c>
      <c r="I1044" s="62">
        <f t="shared" si="117"/>
        <v>25</v>
      </c>
      <c r="J1044" s="62">
        <f t="shared" si="118"/>
        <v>17</v>
      </c>
      <c r="K1044" s="81">
        <v>1.5073357788858191E-4</v>
      </c>
      <c r="L1044" s="2" t="s">
        <v>6889</v>
      </c>
      <c r="M1044" s="2" t="s">
        <v>6950</v>
      </c>
      <c r="N1044" s="60" t="s">
        <v>6797</v>
      </c>
      <c r="O1044" s="66" t="s">
        <v>7915</v>
      </c>
      <c r="P1044" s="67" t="s">
        <v>426</v>
      </c>
      <c r="Q1044" s="67" t="s">
        <v>5137</v>
      </c>
      <c r="R1044" s="67" t="s">
        <v>6761</v>
      </c>
      <c r="S1044" s="67"/>
      <c r="T1044" s="67"/>
      <c r="U1044" s="67"/>
      <c r="V1044" s="67"/>
      <c r="W1044" s="67"/>
      <c r="X1044" s="67"/>
      <c r="Y1044" s="67"/>
    </row>
    <row r="1045" spans="1:25" s="2" customFormat="1" ht="16.5" customHeight="1">
      <c r="A1045" s="59">
        <v>1043</v>
      </c>
      <c r="B1045" s="61" t="str">
        <f t="shared" si="112"/>
        <v>fn</v>
      </c>
      <c r="C1045" s="61" t="s">
        <v>1192</v>
      </c>
      <c r="D1045" s="2" t="s">
        <v>6863</v>
      </c>
      <c r="E1045" s="61" t="str">
        <f t="shared" si="113"/>
        <v>f</v>
      </c>
      <c r="F1045" s="62" t="str">
        <f t="shared" si="114"/>
        <v>n</v>
      </c>
      <c r="G1045" s="62" t="str">
        <f t="shared" si="115"/>
        <v>L</v>
      </c>
      <c r="H1045" s="62" t="str">
        <f t="shared" si="116"/>
        <v>R</v>
      </c>
      <c r="I1045" s="62">
        <f t="shared" si="117"/>
        <v>11</v>
      </c>
      <c r="J1045" s="62">
        <f t="shared" si="118"/>
        <v>18</v>
      </c>
      <c r="K1045" s="81">
        <v>1.5048627629068168E-4</v>
      </c>
      <c r="L1045" s="2" t="s">
        <v>6886</v>
      </c>
      <c r="M1045" s="2" t="s">
        <v>6841</v>
      </c>
      <c r="N1045" s="60" t="s">
        <v>14064</v>
      </c>
      <c r="O1045" s="66" t="s">
        <v>12997</v>
      </c>
      <c r="P1045" s="67" t="s">
        <v>14111</v>
      </c>
      <c r="Q1045" s="67" t="s">
        <v>4903</v>
      </c>
      <c r="R1045" s="67" t="s">
        <v>6095</v>
      </c>
      <c r="S1045" s="67"/>
      <c r="T1045" s="67"/>
      <c r="U1045" s="67"/>
      <c r="V1045" s="67"/>
      <c r="W1045" s="67"/>
      <c r="X1045" s="67"/>
      <c r="Y1045" s="67"/>
    </row>
    <row r="1046" spans="1:25" s="2" customFormat="1" ht="16.5" customHeight="1">
      <c r="A1046" s="59">
        <v>1044</v>
      </c>
      <c r="B1046" s="61" t="str">
        <f t="shared" si="112"/>
        <v>gu</v>
      </c>
      <c r="C1046" s="61" t="s">
        <v>1579</v>
      </c>
      <c r="D1046" s="2" t="s">
        <v>6948</v>
      </c>
      <c r="E1046" s="61" t="str">
        <f t="shared" si="113"/>
        <v>g</v>
      </c>
      <c r="F1046" s="62" t="str">
        <f t="shared" si="114"/>
        <v>u</v>
      </c>
      <c r="G1046" s="62" t="str">
        <f t="shared" si="115"/>
        <v>L</v>
      </c>
      <c r="H1046" s="62" t="str">
        <f t="shared" si="116"/>
        <v>R</v>
      </c>
      <c r="I1046" s="62">
        <f t="shared" si="117"/>
        <v>14</v>
      </c>
      <c r="J1046" s="62">
        <f t="shared" si="118"/>
        <v>19</v>
      </c>
      <c r="K1046" s="81">
        <v>1.5020643500884723E-4</v>
      </c>
      <c r="L1046" s="2" t="s">
        <v>13509</v>
      </c>
      <c r="M1046" s="2" t="s">
        <v>13512</v>
      </c>
      <c r="N1046" s="60" t="s">
        <v>7067</v>
      </c>
      <c r="O1046" s="66" t="s">
        <v>9415</v>
      </c>
      <c r="P1046" s="67" t="s">
        <v>4513</v>
      </c>
      <c r="Q1046" s="67" t="s">
        <v>2637</v>
      </c>
      <c r="R1046" s="67" t="s">
        <v>6963</v>
      </c>
      <c r="S1046" s="67" t="s">
        <v>6447</v>
      </c>
      <c r="T1046" s="67"/>
      <c r="U1046" s="67"/>
      <c r="V1046" s="67"/>
      <c r="W1046" s="67"/>
      <c r="X1046" s="67"/>
      <c r="Y1046" s="67"/>
    </row>
    <row r="1047" spans="1:25" s="2" customFormat="1" ht="16.5" customHeight="1">
      <c r="A1047" s="59">
        <v>1045</v>
      </c>
      <c r="B1047" s="61" t="str">
        <f t="shared" si="112"/>
        <v>jw</v>
      </c>
      <c r="C1047" s="61" t="s">
        <v>2199</v>
      </c>
      <c r="D1047" s="2" t="s">
        <v>13581</v>
      </c>
      <c r="E1047" s="61" t="str">
        <f t="shared" si="113"/>
        <v>j</v>
      </c>
      <c r="F1047" s="62" t="str">
        <f t="shared" si="114"/>
        <v>w</v>
      </c>
      <c r="G1047" s="62" t="str">
        <f t="shared" si="115"/>
        <v>R</v>
      </c>
      <c r="H1047" s="62" t="str">
        <f t="shared" si="116"/>
        <v>L</v>
      </c>
      <c r="I1047" s="62">
        <f t="shared" si="117"/>
        <v>20</v>
      </c>
      <c r="J1047" s="62">
        <f t="shared" si="118"/>
        <v>4</v>
      </c>
      <c r="K1047" s="81">
        <v>1.5019992707206037E-4</v>
      </c>
      <c r="L1047" s="2" t="s">
        <v>6887</v>
      </c>
      <c r="M1047" s="2" t="s">
        <v>6916</v>
      </c>
      <c r="N1047" s="60" t="s">
        <v>6979</v>
      </c>
      <c r="O1047" s="66" t="s">
        <v>11870</v>
      </c>
      <c r="P1047" s="67" t="s">
        <v>4621</v>
      </c>
      <c r="Q1047" s="67" t="s">
        <v>530</v>
      </c>
      <c r="R1047" s="67" t="s">
        <v>2323</v>
      </c>
      <c r="S1047" s="67"/>
      <c r="T1047" s="67"/>
      <c r="U1047" s="67"/>
      <c r="V1047" s="67"/>
      <c r="W1047" s="67"/>
      <c r="X1047" s="67"/>
      <c r="Y1047" s="67"/>
    </row>
    <row r="1048" spans="1:25" s="2" customFormat="1" ht="16.5" customHeight="1">
      <c r="A1048" s="59">
        <v>1046</v>
      </c>
      <c r="B1048" s="61" t="str">
        <f t="shared" si="112"/>
        <v>uf</v>
      </c>
      <c r="C1048" s="61" t="s">
        <v>6513</v>
      </c>
      <c r="D1048" s="2" t="s">
        <v>13362</v>
      </c>
      <c r="E1048" s="61" t="str">
        <f t="shared" si="113"/>
        <v>u</v>
      </c>
      <c r="F1048" s="62" t="str">
        <f t="shared" si="114"/>
        <v>f</v>
      </c>
      <c r="G1048" s="62" t="str">
        <f t="shared" si="115"/>
        <v>R</v>
      </c>
      <c r="H1048" s="62" t="str">
        <f t="shared" si="116"/>
        <v>L</v>
      </c>
      <c r="I1048" s="62">
        <f t="shared" si="117"/>
        <v>19</v>
      </c>
      <c r="J1048" s="62">
        <f t="shared" si="118"/>
        <v>11</v>
      </c>
      <c r="K1048" s="81">
        <v>1.5007627627311026E-4</v>
      </c>
      <c r="L1048" s="2" t="s">
        <v>13537</v>
      </c>
      <c r="M1048" s="2" t="s">
        <v>13510</v>
      </c>
      <c r="N1048" s="60" t="s">
        <v>7266</v>
      </c>
      <c r="O1048" s="66" t="s">
        <v>9602</v>
      </c>
      <c r="P1048" s="67" t="s">
        <v>4507</v>
      </c>
      <c r="Q1048" s="67" t="s">
        <v>2637</v>
      </c>
      <c r="R1048" s="67" t="s">
        <v>4241</v>
      </c>
      <c r="S1048" s="67"/>
      <c r="T1048" s="67"/>
      <c r="U1048" s="67"/>
      <c r="V1048" s="67"/>
      <c r="W1048" s="67"/>
      <c r="X1048" s="67"/>
      <c r="Y1048" s="67"/>
    </row>
    <row r="1049" spans="1:25" s="2" customFormat="1" ht="16.5" customHeight="1">
      <c r="A1049" s="59">
        <v>1047</v>
      </c>
      <c r="B1049" s="61" t="str">
        <f t="shared" si="112"/>
        <v>zn</v>
      </c>
      <c r="C1049" s="61" t="s">
        <v>6234</v>
      </c>
      <c r="D1049" s="2" t="s">
        <v>13737</v>
      </c>
      <c r="E1049" s="61" t="str">
        <f t="shared" si="113"/>
        <v>z</v>
      </c>
      <c r="F1049" s="62" t="str">
        <f t="shared" si="114"/>
        <v>n</v>
      </c>
      <c r="G1049" s="62" t="str">
        <f t="shared" si="115"/>
        <v>L</v>
      </c>
      <c r="H1049" s="62" t="str">
        <f t="shared" si="116"/>
        <v>R</v>
      </c>
      <c r="I1049" s="62">
        <f t="shared" si="117"/>
        <v>3</v>
      </c>
      <c r="J1049" s="62">
        <f t="shared" si="118"/>
        <v>18</v>
      </c>
      <c r="K1049" s="81">
        <v>1.4984199054878373E-4</v>
      </c>
      <c r="L1049" s="2" t="s">
        <v>6883</v>
      </c>
      <c r="M1049" s="2" t="s">
        <v>6841</v>
      </c>
      <c r="N1049" s="60" t="s">
        <v>7238</v>
      </c>
      <c r="O1049" s="66" t="s">
        <v>10021</v>
      </c>
      <c r="P1049" s="67" t="s">
        <v>14104</v>
      </c>
      <c r="Q1049" s="67" t="s">
        <v>1165</v>
      </c>
      <c r="R1049" s="67" t="s">
        <v>14104</v>
      </c>
      <c r="S1049" s="67" t="s">
        <v>1165</v>
      </c>
      <c r="T1049" s="67" t="s">
        <v>173</v>
      </c>
      <c r="U1049" s="67"/>
      <c r="V1049" s="67"/>
      <c r="W1049" s="67"/>
      <c r="X1049" s="67"/>
      <c r="Y1049" s="67"/>
    </row>
    <row r="1050" spans="1:25" s="2" customFormat="1" ht="16.5" customHeight="1">
      <c r="A1050" s="59">
        <v>1048</v>
      </c>
      <c r="B1050" s="61" t="str">
        <f t="shared" si="112"/>
        <v>of</v>
      </c>
      <c r="C1050" s="61" t="s">
        <v>4540</v>
      </c>
      <c r="D1050" s="2" t="s">
        <v>13538</v>
      </c>
      <c r="E1050" s="61" t="str">
        <f t="shared" si="113"/>
        <v>o</v>
      </c>
      <c r="F1050" s="62" t="str">
        <f t="shared" si="114"/>
        <v>f</v>
      </c>
      <c r="G1050" s="62" t="str">
        <f t="shared" si="115"/>
        <v>R</v>
      </c>
      <c r="H1050" s="62" t="str">
        <f t="shared" si="116"/>
        <v>L</v>
      </c>
      <c r="I1050" s="62">
        <f t="shared" si="117"/>
        <v>24</v>
      </c>
      <c r="J1050" s="62">
        <f t="shared" si="118"/>
        <v>11</v>
      </c>
      <c r="K1050" s="81">
        <v>1.4880722859967488E-4</v>
      </c>
      <c r="L1050" s="2" t="s">
        <v>14018</v>
      </c>
      <c r="M1050" s="2" t="s">
        <v>13510</v>
      </c>
      <c r="N1050" s="60" t="s">
        <v>7031</v>
      </c>
      <c r="O1050" s="66" t="s">
        <v>13034</v>
      </c>
      <c r="P1050" s="67" t="s">
        <v>14111</v>
      </c>
      <c r="Q1050" s="67" t="s">
        <v>6041</v>
      </c>
      <c r="R1050" s="67" t="s">
        <v>1407</v>
      </c>
      <c r="S1050" s="67"/>
      <c r="T1050" s="67"/>
      <c r="U1050" s="67"/>
      <c r="V1050" s="67"/>
      <c r="W1050" s="67"/>
      <c r="X1050" s="67"/>
      <c r="Y1050" s="67"/>
    </row>
    <row r="1051" spans="1:25" s="2" customFormat="1" ht="16.5" customHeight="1">
      <c r="A1051" s="59">
        <v>1049</v>
      </c>
      <c r="B1051" s="61" t="str">
        <f t="shared" si="112"/>
        <v>uj</v>
      </c>
      <c r="C1051" s="61" t="s">
        <v>6366</v>
      </c>
      <c r="D1051" s="2" t="s">
        <v>13652</v>
      </c>
      <c r="E1051" s="61" t="str">
        <f t="shared" si="113"/>
        <v>u</v>
      </c>
      <c r="F1051" s="62" t="str">
        <f t="shared" si="114"/>
        <v>j</v>
      </c>
      <c r="G1051" s="62" t="str">
        <f t="shared" si="115"/>
        <v>R</v>
      </c>
      <c r="H1051" s="62" t="str">
        <f t="shared" si="116"/>
        <v>R</v>
      </c>
      <c r="I1051" s="62">
        <f t="shared" si="117"/>
        <v>19</v>
      </c>
      <c r="J1051" s="62">
        <f t="shared" si="118"/>
        <v>20</v>
      </c>
      <c r="K1051" s="81">
        <v>1.4877794288413405E-4</v>
      </c>
      <c r="L1051" s="2" t="s">
        <v>13537</v>
      </c>
      <c r="M1051" s="2" t="s">
        <v>6840</v>
      </c>
      <c r="N1051" s="60" t="s">
        <v>6797</v>
      </c>
      <c r="O1051" s="66" t="s">
        <v>9600</v>
      </c>
      <c r="P1051" s="67" t="s">
        <v>881</v>
      </c>
      <c r="Q1051" s="67" t="s">
        <v>2637</v>
      </c>
      <c r="R1051" s="67"/>
      <c r="S1051" s="67"/>
      <c r="T1051" s="67"/>
      <c r="U1051" s="67"/>
      <c r="V1051" s="67"/>
      <c r="W1051" s="67"/>
      <c r="X1051" s="67"/>
      <c r="Y1051" s="67"/>
    </row>
    <row r="1052" spans="1:25" s="2" customFormat="1" ht="16.5" customHeight="1">
      <c r="A1052" s="59">
        <v>1050</v>
      </c>
      <c r="B1052" s="61" t="str">
        <f t="shared" si="112"/>
        <v>dc</v>
      </c>
      <c r="C1052" s="61" t="s">
        <v>1097</v>
      </c>
      <c r="D1052" s="2" t="s">
        <v>13521</v>
      </c>
      <c r="E1052" s="61" t="str">
        <f t="shared" si="113"/>
        <v>d</v>
      </c>
      <c r="F1052" s="62" t="str">
        <f t="shared" si="114"/>
        <v>c</v>
      </c>
      <c r="G1052" s="62" t="str">
        <f t="shared" si="115"/>
        <v>L</v>
      </c>
      <c r="H1052" s="62" t="str">
        <f t="shared" si="116"/>
        <v>L</v>
      </c>
      <c r="I1052" s="62">
        <f t="shared" si="117"/>
        <v>8</v>
      </c>
      <c r="J1052" s="62">
        <f t="shared" si="118"/>
        <v>9</v>
      </c>
      <c r="K1052" s="81">
        <v>1.4875191113698666E-4</v>
      </c>
      <c r="L1052" s="2" t="s">
        <v>13508</v>
      </c>
      <c r="M1052" s="2" t="s">
        <v>13535</v>
      </c>
      <c r="N1052" s="60" t="s">
        <v>6972</v>
      </c>
      <c r="O1052" s="66" t="s">
        <v>10906</v>
      </c>
      <c r="P1052" s="67" t="s">
        <v>2637</v>
      </c>
      <c r="Q1052" s="67" t="s">
        <v>3881</v>
      </c>
      <c r="R1052" s="67" t="s">
        <v>3984</v>
      </c>
      <c r="S1052" s="67"/>
      <c r="T1052" s="67"/>
      <c r="U1052" s="67"/>
      <c r="V1052" s="67"/>
      <c r="W1052" s="67"/>
      <c r="X1052" s="67"/>
      <c r="Y1052" s="67"/>
    </row>
    <row r="1053" spans="1:25" s="2" customFormat="1" ht="16.5" customHeight="1">
      <c r="A1053" s="59">
        <v>1051</v>
      </c>
      <c r="B1053" s="61" t="str">
        <f t="shared" si="112"/>
        <v>e;</v>
      </c>
      <c r="C1053" s="61" t="s">
        <v>5981</v>
      </c>
      <c r="D1053" s="2" t="s">
        <v>13625</v>
      </c>
      <c r="E1053" s="61" t="str">
        <f t="shared" si="113"/>
        <v>e</v>
      </c>
      <c r="F1053" s="62" t="str">
        <f t="shared" si="114"/>
        <v>;</v>
      </c>
      <c r="G1053" s="62" t="str">
        <f t="shared" si="115"/>
        <v>L</v>
      </c>
      <c r="H1053" s="62" t="str">
        <f t="shared" si="116"/>
        <v>R</v>
      </c>
      <c r="I1053" s="62">
        <f t="shared" si="117"/>
        <v>7</v>
      </c>
      <c r="J1053" s="62">
        <f t="shared" si="118"/>
        <v>27</v>
      </c>
      <c r="K1053" s="81">
        <v>1.4872262542144586E-4</v>
      </c>
      <c r="L1053" s="2" t="s">
        <v>6885</v>
      </c>
      <c r="M1053" s="2" t="s">
        <v>14095</v>
      </c>
      <c r="N1053" s="60" t="s">
        <v>6972</v>
      </c>
      <c r="O1053" s="66" t="s">
        <v>7568</v>
      </c>
      <c r="P1053" s="67" t="s">
        <v>4241</v>
      </c>
      <c r="Q1053" s="67" t="s">
        <v>2396</v>
      </c>
      <c r="R1053" s="67" t="s">
        <v>824</v>
      </c>
      <c r="S1053" s="67"/>
      <c r="T1053" s="67"/>
      <c r="U1053" s="67"/>
      <c r="V1053" s="67"/>
      <c r="W1053" s="67"/>
      <c r="X1053" s="67"/>
      <c r="Y1053" s="67"/>
    </row>
    <row r="1054" spans="1:25" s="2" customFormat="1" ht="16.5" customHeight="1">
      <c r="A1054" s="59">
        <v>1052</v>
      </c>
      <c r="B1054" s="61" t="str">
        <f t="shared" si="112"/>
        <v>zl</v>
      </c>
      <c r="C1054" s="61" t="s">
        <v>6702</v>
      </c>
      <c r="D1054" s="2" t="s">
        <v>13674</v>
      </c>
      <c r="E1054" s="61" t="str">
        <f t="shared" si="113"/>
        <v>z</v>
      </c>
      <c r="F1054" s="62" t="str">
        <f t="shared" si="114"/>
        <v>l</v>
      </c>
      <c r="G1054" s="62" t="str">
        <f t="shared" si="115"/>
        <v>L</v>
      </c>
      <c r="H1054" s="62" t="str">
        <f t="shared" si="116"/>
        <v>R</v>
      </c>
      <c r="I1054" s="62">
        <f t="shared" si="117"/>
        <v>3</v>
      </c>
      <c r="J1054" s="62">
        <f t="shared" si="118"/>
        <v>25</v>
      </c>
      <c r="K1054" s="81">
        <v>1.4848183176033246E-4</v>
      </c>
      <c r="L1054" s="2" t="s">
        <v>6883</v>
      </c>
      <c r="M1054" s="2" t="s">
        <v>6908</v>
      </c>
      <c r="N1054" s="60" t="s">
        <v>6972</v>
      </c>
      <c r="O1054" s="66" t="s">
        <v>13053</v>
      </c>
      <c r="P1054" s="67" t="s">
        <v>4641</v>
      </c>
      <c r="Q1054" s="67" t="s">
        <v>3366</v>
      </c>
      <c r="R1054" s="67" t="s">
        <v>4519</v>
      </c>
      <c r="S1054" s="67"/>
      <c r="T1054" s="67"/>
      <c r="U1054" s="67"/>
      <c r="V1054" s="67"/>
      <c r="W1054" s="67"/>
      <c r="X1054" s="67"/>
      <c r="Y1054" s="67"/>
    </row>
    <row r="1055" spans="1:25" s="2" customFormat="1" ht="16.5" customHeight="1">
      <c r="A1055" s="59">
        <v>1053</v>
      </c>
      <c r="B1055" s="61" t="str">
        <f t="shared" si="112"/>
        <v>ye</v>
      </c>
      <c r="C1055" s="61" t="s">
        <v>5793</v>
      </c>
      <c r="D1055" s="2" t="s">
        <v>6823</v>
      </c>
      <c r="E1055" s="61" t="str">
        <f t="shared" si="113"/>
        <v>y</v>
      </c>
      <c r="F1055" s="62" t="str">
        <f t="shared" si="114"/>
        <v>e</v>
      </c>
      <c r="G1055" s="62" t="str">
        <f t="shared" si="115"/>
        <v>R</v>
      </c>
      <c r="H1055" s="62" t="str">
        <f t="shared" si="116"/>
        <v>L</v>
      </c>
      <c r="I1055" s="62">
        <f t="shared" si="117"/>
        <v>16</v>
      </c>
      <c r="J1055" s="62">
        <f t="shared" si="118"/>
        <v>7</v>
      </c>
      <c r="K1055" s="81">
        <v>1.4784079998682794E-4</v>
      </c>
      <c r="L1055" s="2" t="s">
        <v>6885</v>
      </c>
      <c r="M1055" s="2" t="s">
        <v>6876</v>
      </c>
      <c r="N1055" s="60" t="s">
        <v>7031</v>
      </c>
      <c r="O1055" s="66" t="s">
        <v>9058</v>
      </c>
      <c r="P1055" s="67" t="s">
        <v>4903</v>
      </c>
      <c r="Q1055" s="67" t="s">
        <v>4989</v>
      </c>
      <c r="R1055" s="67" t="s">
        <v>6058</v>
      </c>
      <c r="S1055" s="67"/>
      <c r="T1055" s="67"/>
      <c r="U1055" s="67"/>
      <c r="V1055" s="67"/>
      <c r="W1055" s="67"/>
      <c r="X1055" s="67"/>
      <c r="Y1055" s="67"/>
    </row>
    <row r="1056" spans="1:25" s="2" customFormat="1" ht="16.5" customHeight="1">
      <c r="A1056" s="59">
        <v>1054</v>
      </c>
      <c r="B1056" s="61" t="str">
        <f t="shared" si="112"/>
        <v>q</v>
      </c>
      <c r="C1056" s="61" t="s">
        <v>4030</v>
      </c>
      <c r="D1056" s="2" t="s">
        <v>13749</v>
      </c>
      <c r="E1056" s="61" t="str">
        <f t="shared" si="113"/>
        <v>q</v>
      </c>
      <c r="F1056" s="62" t="str">
        <f t="shared" si="114"/>
        <v>q</v>
      </c>
      <c r="G1056" s="62" t="str">
        <f t="shared" si="115"/>
        <v>L</v>
      </c>
      <c r="H1056" s="62" t="str">
        <f t="shared" si="116"/>
        <v>L</v>
      </c>
      <c r="I1056" s="62">
        <f t="shared" si="117"/>
        <v>1</v>
      </c>
      <c r="J1056" s="62">
        <f t="shared" si="118"/>
        <v>1</v>
      </c>
      <c r="K1056" s="81">
        <v>1.4763579997804222E-4</v>
      </c>
      <c r="L1056" s="2" t="s">
        <v>13511</v>
      </c>
      <c r="M1056" s="2" t="s">
        <v>14103</v>
      </c>
      <c r="N1056" s="60" t="s">
        <v>6972</v>
      </c>
      <c r="O1056" s="66" t="s">
        <v>10565</v>
      </c>
      <c r="P1056" s="67" t="s">
        <v>3474</v>
      </c>
      <c r="Q1056" s="67" t="s">
        <v>3812</v>
      </c>
      <c r="R1056" s="67" t="s">
        <v>824</v>
      </c>
      <c r="S1056" s="67" t="s">
        <v>14504</v>
      </c>
      <c r="T1056" s="67"/>
      <c r="U1056" s="67"/>
      <c r="V1056" s="67"/>
      <c r="W1056" s="67"/>
      <c r="X1056" s="67"/>
      <c r="Y1056" s="67"/>
    </row>
    <row r="1057" spans="1:25" s="2" customFormat="1" ht="16.5" customHeight="1">
      <c r="A1057" s="59">
        <v>1055</v>
      </c>
      <c r="B1057" s="61" t="str">
        <f t="shared" si="112"/>
        <v>wu</v>
      </c>
      <c r="C1057" s="61" t="s">
        <v>5231</v>
      </c>
      <c r="D1057" s="2" t="s">
        <v>6939</v>
      </c>
      <c r="E1057" s="61" t="str">
        <f t="shared" si="113"/>
        <v>w</v>
      </c>
      <c r="F1057" s="62" t="str">
        <f t="shared" si="114"/>
        <v>u</v>
      </c>
      <c r="G1057" s="62" t="str">
        <f t="shared" si="115"/>
        <v>L</v>
      </c>
      <c r="H1057" s="62" t="str">
        <f t="shared" si="116"/>
        <v>R</v>
      </c>
      <c r="I1057" s="62">
        <f t="shared" si="117"/>
        <v>4</v>
      </c>
      <c r="J1057" s="62">
        <f t="shared" si="118"/>
        <v>19</v>
      </c>
      <c r="K1057" s="81">
        <v>1.4691016502630866E-4</v>
      </c>
      <c r="L1057" s="2" t="s">
        <v>6804</v>
      </c>
      <c r="M1057" s="2" t="s">
        <v>13512</v>
      </c>
      <c r="N1057" s="60" t="s">
        <v>6972</v>
      </c>
      <c r="O1057" s="66" t="s">
        <v>9318</v>
      </c>
      <c r="P1057" s="67" t="s">
        <v>5680</v>
      </c>
      <c r="Q1057" s="67" t="s">
        <v>2637</v>
      </c>
      <c r="R1057" s="67" t="s">
        <v>5807</v>
      </c>
      <c r="S1057" s="67" t="s">
        <v>824</v>
      </c>
      <c r="T1057" s="67"/>
      <c r="U1057" s="67"/>
      <c r="V1057" s="67"/>
      <c r="W1057" s="67"/>
      <c r="X1057" s="67"/>
      <c r="Y1057" s="67"/>
    </row>
    <row r="1058" spans="1:25" s="2" customFormat="1" ht="16.5" customHeight="1">
      <c r="A1058" s="59">
        <v>1056</v>
      </c>
      <c r="B1058" s="61" t="str">
        <f t="shared" si="112"/>
        <v>dn</v>
      </c>
      <c r="C1058" s="61" t="s">
        <v>863</v>
      </c>
      <c r="D1058" s="2" t="s">
        <v>6821</v>
      </c>
      <c r="E1058" s="61" t="str">
        <f t="shared" si="113"/>
        <v>d</v>
      </c>
      <c r="F1058" s="62" t="str">
        <f t="shared" si="114"/>
        <v>n</v>
      </c>
      <c r="G1058" s="62" t="str">
        <f t="shared" si="115"/>
        <v>L</v>
      </c>
      <c r="H1058" s="62" t="str">
        <f t="shared" si="116"/>
        <v>R</v>
      </c>
      <c r="I1058" s="62">
        <f t="shared" si="117"/>
        <v>8</v>
      </c>
      <c r="J1058" s="62">
        <f t="shared" si="118"/>
        <v>18</v>
      </c>
      <c r="K1058" s="81">
        <v>1.4656849834499913E-4</v>
      </c>
      <c r="L1058" s="2" t="s">
        <v>13508</v>
      </c>
      <c r="M1058" s="2" t="s">
        <v>6841</v>
      </c>
      <c r="N1058" s="60" t="s">
        <v>6972</v>
      </c>
      <c r="O1058" s="66" t="s">
        <v>9688</v>
      </c>
      <c r="P1058" s="67" t="s">
        <v>1512</v>
      </c>
      <c r="Q1058" s="67" t="s">
        <v>6761</v>
      </c>
      <c r="R1058" s="67" t="s">
        <v>4903</v>
      </c>
      <c r="S1058" s="67" t="s">
        <v>4492</v>
      </c>
      <c r="T1058" s="67"/>
      <c r="U1058" s="67"/>
      <c r="V1058" s="67"/>
      <c r="W1058" s="67"/>
      <c r="X1058" s="67"/>
      <c r="Y1058" s="67"/>
    </row>
    <row r="1059" spans="1:25" s="2" customFormat="1" ht="16.5" customHeight="1">
      <c r="A1059" s="59">
        <v>1057</v>
      </c>
      <c r="B1059" s="61" t="str">
        <f t="shared" si="112"/>
        <v>l</v>
      </c>
      <c r="C1059" s="61" t="s">
        <v>2960</v>
      </c>
      <c r="D1059" s="2" t="s">
        <v>13718</v>
      </c>
      <c r="E1059" s="61" t="str">
        <f t="shared" si="113"/>
        <v>l</v>
      </c>
      <c r="F1059" s="62" t="str">
        <f t="shared" si="114"/>
        <v>l</v>
      </c>
      <c r="G1059" s="62" t="str">
        <f t="shared" si="115"/>
        <v>R</v>
      </c>
      <c r="H1059" s="62" t="str">
        <f t="shared" si="116"/>
        <v>R</v>
      </c>
      <c r="I1059" s="62">
        <f t="shared" si="117"/>
        <v>25</v>
      </c>
      <c r="J1059" s="62">
        <f t="shared" si="118"/>
        <v>25</v>
      </c>
      <c r="K1059" s="81">
        <v>1.4646437135640956E-4</v>
      </c>
      <c r="L1059" s="2" t="s">
        <v>6889</v>
      </c>
      <c r="M1059" s="2" t="s">
        <v>14103</v>
      </c>
      <c r="N1059" s="60" t="s">
        <v>6874</v>
      </c>
      <c r="O1059" s="66" t="s">
        <v>8432</v>
      </c>
      <c r="P1059" s="67" t="s">
        <v>3536</v>
      </c>
      <c r="Q1059" s="67" t="s">
        <v>2975</v>
      </c>
      <c r="R1059" s="67"/>
      <c r="S1059" s="67"/>
      <c r="T1059" s="67"/>
      <c r="U1059" s="67"/>
      <c r="V1059" s="67"/>
      <c r="W1059" s="67"/>
      <c r="X1059" s="67"/>
      <c r="Y1059" s="67"/>
    </row>
    <row r="1060" spans="1:25" s="2" customFormat="1" ht="16.5" customHeight="1">
      <c r="A1060" s="59">
        <v>1058</v>
      </c>
      <c r="B1060" s="61" t="str">
        <f t="shared" si="112"/>
        <v>oe</v>
      </c>
      <c r="C1060" s="61" t="s">
        <v>4434</v>
      </c>
      <c r="D1060" s="2" t="s">
        <v>13699</v>
      </c>
      <c r="E1060" s="61" t="str">
        <f t="shared" si="113"/>
        <v>o</v>
      </c>
      <c r="F1060" s="62" t="str">
        <f t="shared" si="114"/>
        <v>e</v>
      </c>
      <c r="G1060" s="62" t="str">
        <f t="shared" si="115"/>
        <v>R</v>
      </c>
      <c r="H1060" s="62" t="str">
        <f t="shared" si="116"/>
        <v>L</v>
      </c>
      <c r="I1060" s="62">
        <f t="shared" si="117"/>
        <v>24</v>
      </c>
      <c r="J1060" s="62">
        <f t="shared" si="118"/>
        <v>7</v>
      </c>
      <c r="K1060" s="81">
        <v>1.4595024435024856E-4</v>
      </c>
      <c r="L1060" s="2" t="s">
        <v>14018</v>
      </c>
      <c r="M1060" s="2" t="s">
        <v>6876</v>
      </c>
      <c r="N1060" s="60" t="s">
        <v>6972</v>
      </c>
      <c r="O1060" s="66" t="s">
        <v>9230</v>
      </c>
      <c r="P1060" s="67" t="s">
        <v>5680</v>
      </c>
      <c r="Q1060" s="67" t="s">
        <v>4443</v>
      </c>
      <c r="R1060" s="67" t="s">
        <v>794</v>
      </c>
      <c r="S1060" s="67"/>
      <c r="T1060" s="67"/>
      <c r="U1060" s="67"/>
      <c r="V1060" s="67"/>
      <c r="W1060" s="67"/>
      <c r="X1060" s="67"/>
      <c r="Y1060" s="67"/>
    </row>
    <row r="1061" spans="1:25" s="2" customFormat="1" ht="16.5" customHeight="1">
      <c r="A1061" s="59">
        <v>1059</v>
      </c>
      <c r="B1061" s="61" t="str">
        <f t="shared" si="112"/>
        <v>fn</v>
      </c>
      <c r="C1061" s="61" t="s">
        <v>1201</v>
      </c>
      <c r="D1061" s="2" t="s">
        <v>6863</v>
      </c>
      <c r="E1061" s="61" t="str">
        <f t="shared" si="113"/>
        <v>f</v>
      </c>
      <c r="F1061" s="62" t="str">
        <f t="shared" si="114"/>
        <v>n</v>
      </c>
      <c r="G1061" s="62" t="str">
        <f t="shared" si="115"/>
        <v>L</v>
      </c>
      <c r="H1061" s="62" t="str">
        <f t="shared" si="116"/>
        <v>R</v>
      </c>
      <c r="I1061" s="62">
        <f t="shared" si="117"/>
        <v>11</v>
      </c>
      <c r="J1061" s="62">
        <f t="shared" si="118"/>
        <v>18</v>
      </c>
      <c r="K1061" s="81">
        <v>1.4578429196218393E-4</v>
      </c>
      <c r="L1061" s="2" t="s">
        <v>6886</v>
      </c>
      <c r="M1061" s="2" t="s">
        <v>6841</v>
      </c>
      <c r="N1061" s="60" t="s">
        <v>7267</v>
      </c>
      <c r="O1061" s="66" t="s">
        <v>14212</v>
      </c>
      <c r="P1061" s="67" t="s">
        <v>14133</v>
      </c>
      <c r="Q1061" s="67" t="s">
        <v>3468</v>
      </c>
      <c r="R1061" s="67" t="s">
        <v>3857</v>
      </c>
      <c r="S1061" s="67" t="s">
        <v>3355</v>
      </c>
      <c r="T1061" s="67"/>
      <c r="U1061" s="67"/>
      <c r="V1061" s="67"/>
      <c r="W1061" s="67"/>
      <c r="X1061" s="67"/>
      <c r="Y1061" s="67"/>
    </row>
    <row r="1062" spans="1:25" s="2" customFormat="1" ht="16.5" customHeight="1">
      <c r="A1062" s="59">
        <v>1060</v>
      </c>
      <c r="B1062" s="61" t="str">
        <f t="shared" si="112"/>
        <v>md</v>
      </c>
      <c r="C1062" s="61" t="s">
        <v>3335</v>
      </c>
      <c r="D1062" s="2" t="s">
        <v>13698</v>
      </c>
      <c r="E1062" s="61" t="str">
        <f t="shared" si="113"/>
        <v>m</v>
      </c>
      <c r="F1062" s="62" t="str">
        <f t="shared" si="114"/>
        <v>d</v>
      </c>
      <c r="G1062" s="62" t="str">
        <f t="shared" si="115"/>
        <v>R</v>
      </c>
      <c r="H1062" s="62" t="str">
        <f t="shared" si="116"/>
        <v>L</v>
      </c>
      <c r="I1062" s="62">
        <f t="shared" si="117"/>
        <v>21</v>
      </c>
      <c r="J1062" s="62">
        <f t="shared" si="118"/>
        <v>8</v>
      </c>
      <c r="K1062" s="81">
        <v>1.4571595862592203E-4</v>
      </c>
      <c r="L1062" s="2" t="s">
        <v>6877</v>
      </c>
      <c r="M1062" s="2" t="s">
        <v>14463</v>
      </c>
      <c r="N1062" s="60" t="s">
        <v>7238</v>
      </c>
      <c r="O1062" s="66" t="s">
        <v>10536</v>
      </c>
      <c r="P1062" s="67" t="s">
        <v>3474</v>
      </c>
      <c r="Q1062" s="67" t="s">
        <v>3474</v>
      </c>
      <c r="R1062" s="67" t="s">
        <v>5242</v>
      </c>
      <c r="S1062" s="67"/>
      <c r="T1062" s="67"/>
      <c r="U1062" s="67"/>
      <c r="V1062" s="67"/>
      <c r="W1062" s="67"/>
      <c r="X1062" s="67"/>
      <c r="Y1062" s="67"/>
    </row>
    <row r="1063" spans="1:25" s="2" customFormat="1" ht="16.5" customHeight="1">
      <c r="A1063" s="59">
        <v>1061</v>
      </c>
      <c r="B1063" s="61" t="str">
        <f t="shared" si="112"/>
        <v>x;</v>
      </c>
      <c r="C1063" s="61" t="s">
        <v>5511</v>
      </c>
      <c r="D1063" s="2" t="s">
        <v>13600</v>
      </c>
      <c r="E1063" s="61" t="str">
        <f t="shared" si="113"/>
        <v>x</v>
      </c>
      <c r="F1063" s="62" t="str">
        <f t="shared" si="114"/>
        <v>;</v>
      </c>
      <c r="G1063" s="62" t="str">
        <f t="shared" si="115"/>
        <v>L</v>
      </c>
      <c r="H1063" s="62" t="str">
        <f t="shared" si="116"/>
        <v>R</v>
      </c>
      <c r="I1063" s="62">
        <f t="shared" si="117"/>
        <v>6</v>
      </c>
      <c r="J1063" s="62">
        <f t="shared" si="118"/>
        <v>27</v>
      </c>
      <c r="K1063" s="81">
        <v>1.4530595860835061E-4</v>
      </c>
      <c r="L1063" s="2" t="s">
        <v>6892</v>
      </c>
      <c r="M1063" s="2" t="s">
        <v>14095</v>
      </c>
      <c r="N1063" s="60" t="s">
        <v>6797</v>
      </c>
      <c r="O1063" s="66" t="s">
        <v>12265</v>
      </c>
      <c r="P1063" s="67" t="s">
        <v>4989</v>
      </c>
      <c r="Q1063" s="67" t="s">
        <v>6761</v>
      </c>
      <c r="R1063" s="67" t="s">
        <v>1407</v>
      </c>
      <c r="S1063" s="67"/>
      <c r="T1063" s="67"/>
      <c r="U1063" s="67"/>
      <c r="V1063" s="67"/>
      <c r="W1063" s="67"/>
      <c r="X1063" s="67"/>
      <c r="Y1063" s="67"/>
    </row>
    <row r="1064" spans="1:25" s="2" customFormat="1" ht="16.5" customHeight="1">
      <c r="A1064" s="59">
        <v>1062</v>
      </c>
      <c r="B1064" s="61" t="str">
        <f t="shared" si="112"/>
        <v>gh</v>
      </c>
      <c r="C1064" s="61" t="s">
        <v>1406</v>
      </c>
      <c r="D1064" s="2" t="s">
        <v>13647</v>
      </c>
      <c r="E1064" s="61" t="str">
        <f t="shared" si="113"/>
        <v>g</v>
      </c>
      <c r="F1064" s="62" t="str">
        <f t="shared" si="114"/>
        <v>h</v>
      </c>
      <c r="G1064" s="62" t="str">
        <f t="shared" si="115"/>
        <v>L</v>
      </c>
      <c r="H1064" s="62" t="str">
        <f t="shared" si="116"/>
        <v>R</v>
      </c>
      <c r="I1064" s="62">
        <f t="shared" si="117"/>
        <v>14</v>
      </c>
      <c r="J1064" s="62">
        <f t="shared" si="118"/>
        <v>17</v>
      </c>
      <c r="K1064" s="81">
        <v>1.4508143478920434E-4</v>
      </c>
      <c r="L1064" s="2" t="s">
        <v>13509</v>
      </c>
      <c r="M1064" s="2" t="s">
        <v>6950</v>
      </c>
      <c r="N1064" s="60" t="s">
        <v>6979</v>
      </c>
      <c r="O1064" s="66" t="s">
        <v>10649</v>
      </c>
      <c r="P1064" s="67" t="s">
        <v>3474</v>
      </c>
      <c r="Q1064" s="67" t="s">
        <v>1498</v>
      </c>
      <c r="R1064" s="67" t="s">
        <v>14102</v>
      </c>
      <c r="S1064" s="67"/>
      <c r="T1064" s="67"/>
      <c r="U1064" s="67"/>
      <c r="V1064" s="67"/>
      <c r="W1064" s="67"/>
      <c r="X1064" s="67"/>
      <c r="Y1064" s="67"/>
    </row>
    <row r="1065" spans="1:25" s="2" customFormat="1" ht="16.5" customHeight="1">
      <c r="A1065" s="59">
        <v>1063</v>
      </c>
      <c r="B1065" s="61" t="str">
        <f t="shared" si="112"/>
        <v>mv</v>
      </c>
      <c r="C1065" s="61" t="s">
        <v>3472</v>
      </c>
      <c r="D1065" s="2" t="s">
        <v>6809</v>
      </c>
      <c r="E1065" s="61" t="str">
        <f t="shared" si="113"/>
        <v>m</v>
      </c>
      <c r="F1065" s="62" t="str">
        <f t="shared" si="114"/>
        <v>v</v>
      </c>
      <c r="G1065" s="62" t="str">
        <f t="shared" si="115"/>
        <v>R</v>
      </c>
      <c r="H1065" s="62" t="str">
        <f t="shared" si="116"/>
        <v>L</v>
      </c>
      <c r="I1065" s="62">
        <f t="shared" si="117"/>
        <v>21</v>
      </c>
      <c r="J1065" s="62">
        <f t="shared" si="118"/>
        <v>12</v>
      </c>
      <c r="K1065" s="81">
        <v>1.4453151413071569E-4</v>
      </c>
      <c r="L1065" s="2" t="s">
        <v>6877</v>
      </c>
      <c r="M1065" s="2" t="s">
        <v>13513</v>
      </c>
      <c r="N1065" s="60" t="s">
        <v>6972</v>
      </c>
      <c r="O1065" s="66" t="s">
        <v>10745</v>
      </c>
      <c r="P1065" s="67" t="s">
        <v>3630</v>
      </c>
      <c r="Q1065" s="67" t="s">
        <v>3468</v>
      </c>
      <c r="R1065" s="67"/>
      <c r="S1065" s="67"/>
      <c r="T1065" s="67"/>
      <c r="U1065" s="67"/>
      <c r="V1065" s="67"/>
      <c r="W1065" s="67"/>
      <c r="X1065" s="67"/>
      <c r="Y1065" s="67"/>
    </row>
    <row r="1066" spans="1:25" s="2" customFormat="1" ht="16.5" customHeight="1">
      <c r="A1066" s="59">
        <v>1064</v>
      </c>
      <c r="B1066" s="61" t="str">
        <f t="shared" si="112"/>
        <v>qh</v>
      </c>
      <c r="C1066" s="61" t="s">
        <v>4003</v>
      </c>
      <c r="D1066" s="2" t="s">
        <v>13621</v>
      </c>
      <c r="E1066" s="61" t="str">
        <f t="shared" si="113"/>
        <v>q</v>
      </c>
      <c r="F1066" s="62" t="str">
        <f t="shared" si="114"/>
        <v>h</v>
      </c>
      <c r="G1066" s="62" t="str">
        <f t="shared" si="115"/>
        <v>L</v>
      </c>
      <c r="H1066" s="62" t="str">
        <f t="shared" si="116"/>
        <v>R</v>
      </c>
      <c r="I1066" s="62">
        <f t="shared" si="117"/>
        <v>1</v>
      </c>
      <c r="J1066" s="62">
        <f t="shared" si="118"/>
        <v>17</v>
      </c>
      <c r="K1066" s="81">
        <v>1.4445016492088008E-4</v>
      </c>
      <c r="L1066" s="2" t="s">
        <v>13511</v>
      </c>
      <c r="M1066" s="2" t="s">
        <v>14461</v>
      </c>
      <c r="N1066" s="60" t="s">
        <v>6972</v>
      </c>
      <c r="O1066" s="66" t="s">
        <v>10589</v>
      </c>
      <c r="P1066" s="67" t="s">
        <v>3474</v>
      </c>
      <c r="Q1066" s="67" t="s">
        <v>4220</v>
      </c>
      <c r="R1066" s="67" t="s">
        <v>6802</v>
      </c>
      <c r="S1066" s="67"/>
      <c r="T1066" s="67"/>
      <c r="U1066" s="67"/>
      <c r="V1066" s="67"/>
      <c r="W1066" s="67"/>
      <c r="X1066" s="67"/>
      <c r="Y1066" s="67"/>
    </row>
    <row r="1067" spans="1:25" s="2" customFormat="1" ht="16.5" customHeight="1">
      <c r="A1067" s="59">
        <v>1065</v>
      </c>
      <c r="B1067" s="61" t="str">
        <f t="shared" si="112"/>
        <v>jd</v>
      </c>
      <c r="C1067" s="61" t="s">
        <v>2029</v>
      </c>
      <c r="D1067" s="2" t="s">
        <v>6811</v>
      </c>
      <c r="E1067" s="61" t="str">
        <f t="shared" si="113"/>
        <v>j</v>
      </c>
      <c r="F1067" s="62" t="str">
        <f t="shared" si="114"/>
        <v>d</v>
      </c>
      <c r="G1067" s="62" t="str">
        <f t="shared" si="115"/>
        <v>R</v>
      </c>
      <c r="H1067" s="62" t="str">
        <f t="shared" si="116"/>
        <v>L</v>
      </c>
      <c r="I1067" s="62">
        <f t="shared" si="117"/>
        <v>20</v>
      </c>
      <c r="J1067" s="62">
        <f t="shared" si="118"/>
        <v>8</v>
      </c>
      <c r="K1067" s="81">
        <v>1.4434929190068393E-4</v>
      </c>
      <c r="L1067" s="2" t="s">
        <v>6887</v>
      </c>
      <c r="M1067" s="2" t="s">
        <v>13510</v>
      </c>
      <c r="N1067" s="60" t="s">
        <v>6972</v>
      </c>
      <c r="O1067" s="66" t="s">
        <v>13080</v>
      </c>
      <c r="P1067" s="67" t="s">
        <v>4641</v>
      </c>
      <c r="Q1067" s="67" t="s">
        <v>6974</v>
      </c>
      <c r="R1067" s="67" t="s">
        <v>173</v>
      </c>
      <c r="S1067" s="67"/>
      <c r="T1067" s="67"/>
      <c r="U1067" s="67"/>
      <c r="V1067" s="67"/>
      <c r="W1067" s="67"/>
      <c r="X1067" s="67"/>
      <c r="Y1067" s="67"/>
    </row>
    <row r="1068" spans="1:25" s="2" customFormat="1" ht="16.5" customHeight="1">
      <c r="A1068" s="59">
        <v>1066</v>
      </c>
      <c r="B1068" s="61" t="str">
        <f t="shared" si="112"/>
        <v>ea</v>
      </c>
      <c r="C1068" s="61" t="s">
        <v>5644</v>
      </c>
      <c r="D1068" s="2" t="s">
        <v>6952</v>
      </c>
      <c r="E1068" s="61" t="str">
        <f t="shared" si="113"/>
        <v>e</v>
      </c>
      <c r="F1068" s="62" t="str">
        <f t="shared" si="114"/>
        <v>a</v>
      </c>
      <c r="G1068" s="62" t="str">
        <f t="shared" si="115"/>
        <v>L</v>
      </c>
      <c r="H1068" s="62" t="str">
        <f t="shared" si="116"/>
        <v>L</v>
      </c>
      <c r="I1068" s="62">
        <f t="shared" si="117"/>
        <v>7</v>
      </c>
      <c r="J1068" s="62">
        <f t="shared" si="118"/>
        <v>2</v>
      </c>
      <c r="K1068" s="81">
        <v>1.4428746650120889E-4</v>
      </c>
      <c r="L1068" s="2" t="s">
        <v>6885</v>
      </c>
      <c r="M1068" s="2" t="s">
        <v>6875</v>
      </c>
      <c r="N1068" s="60" t="s">
        <v>6978</v>
      </c>
      <c r="O1068" s="66" t="s">
        <v>5644</v>
      </c>
      <c r="P1068" s="67" t="s">
        <v>5644</v>
      </c>
      <c r="Q1068" s="67"/>
      <c r="R1068" s="67"/>
      <c r="S1068" s="67"/>
      <c r="T1068" s="67"/>
      <c r="U1068" s="67"/>
      <c r="V1068" s="67"/>
      <c r="W1068" s="67"/>
      <c r="X1068" s="67"/>
      <c r="Y1068" s="67"/>
    </row>
    <row r="1069" spans="1:25" s="2" customFormat="1" ht="16.5" customHeight="1">
      <c r="A1069" s="59">
        <v>1067</v>
      </c>
      <c r="B1069" s="61" t="str">
        <f t="shared" si="112"/>
        <v>xf</v>
      </c>
      <c r="C1069" s="61" t="s">
        <v>5521</v>
      </c>
      <c r="D1069" s="2" t="s">
        <v>13689</v>
      </c>
      <c r="E1069" s="61" t="str">
        <f t="shared" si="113"/>
        <v>x</v>
      </c>
      <c r="F1069" s="62" t="str">
        <f t="shared" si="114"/>
        <v>f</v>
      </c>
      <c r="G1069" s="62" t="str">
        <f t="shared" si="115"/>
        <v>L</v>
      </c>
      <c r="H1069" s="62" t="str">
        <f t="shared" si="116"/>
        <v>L</v>
      </c>
      <c r="I1069" s="62">
        <f t="shared" si="117"/>
        <v>6</v>
      </c>
      <c r="J1069" s="62">
        <f t="shared" si="118"/>
        <v>11</v>
      </c>
      <c r="K1069" s="81">
        <v>1.4420286332297985E-4</v>
      </c>
      <c r="L1069" s="2" t="s">
        <v>6892</v>
      </c>
      <c r="M1069" s="2" t="s">
        <v>14462</v>
      </c>
      <c r="N1069" s="60" t="s">
        <v>13863</v>
      </c>
      <c r="O1069" s="66" t="s">
        <v>14446</v>
      </c>
      <c r="P1069" s="67" t="s">
        <v>6966</v>
      </c>
      <c r="Q1069" s="67" t="s">
        <v>4640</v>
      </c>
      <c r="R1069" s="67" t="s">
        <v>6631</v>
      </c>
      <c r="S1069" s="67"/>
      <c r="T1069" s="67"/>
      <c r="U1069" s="67"/>
      <c r="V1069" s="67"/>
      <c r="W1069" s="67"/>
      <c r="X1069" s="67"/>
      <c r="Y1069" s="67"/>
    </row>
    <row r="1070" spans="1:25" s="2" customFormat="1" ht="16.5" customHeight="1">
      <c r="A1070" s="59">
        <v>1068</v>
      </c>
      <c r="B1070" s="61" t="str">
        <f t="shared" si="112"/>
        <v>hb</v>
      </c>
      <c r="C1070" s="61" t="s">
        <v>1994</v>
      </c>
      <c r="D1070" s="2" t="s">
        <v>6833</v>
      </c>
      <c r="E1070" s="61" t="str">
        <f t="shared" si="113"/>
        <v>h</v>
      </c>
      <c r="F1070" s="62" t="str">
        <f t="shared" si="114"/>
        <v>b</v>
      </c>
      <c r="G1070" s="62" t="str">
        <f t="shared" si="115"/>
        <v>R</v>
      </c>
      <c r="H1070" s="62" t="str">
        <f t="shared" si="116"/>
        <v>L</v>
      </c>
      <c r="I1070" s="62">
        <f t="shared" si="117"/>
        <v>17</v>
      </c>
      <c r="J1070" s="62">
        <f t="shared" si="118"/>
        <v>15</v>
      </c>
      <c r="K1070" s="81">
        <v>1.4415405379707849E-4</v>
      </c>
      <c r="L1070" s="2" t="s">
        <v>6888</v>
      </c>
      <c r="M1070" s="2" t="s">
        <v>13536</v>
      </c>
      <c r="N1070" s="60" t="s">
        <v>6972</v>
      </c>
      <c r="O1070" s="66" t="s">
        <v>11595</v>
      </c>
      <c r="P1070" s="67" t="s">
        <v>4221</v>
      </c>
      <c r="Q1070" s="67" t="s">
        <v>1993</v>
      </c>
      <c r="R1070" s="67"/>
      <c r="S1070" s="67"/>
      <c r="T1070" s="67"/>
      <c r="U1070" s="67"/>
      <c r="V1070" s="67"/>
      <c r="W1070" s="67"/>
      <c r="X1070" s="67"/>
      <c r="Y1070" s="67"/>
    </row>
    <row r="1071" spans="1:25" s="2" customFormat="1" ht="16.5" customHeight="1">
      <c r="A1071" s="59">
        <v>1069</v>
      </c>
      <c r="B1071" s="61" t="str">
        <f t="shared" si="112"/>
        <v>bo</v>
      </c>
      <c r="C1071" s="61" t="s">
        <v>345</v>
      </c>
      <c r="D1071" s="2" t="s">
        <v>6864</v>
      </c>
      <c r="E1071" s="61" t="str">
        <f t="shared" si="113"/>
        <v>b</v>
      </c>
      <c r="F1071" s="62" t="str">
        <f t="shared" si="114"/>
        <v>o</v>
      </c>
      <c r="G1071" s="62" t="str">
        <f t="shared" si="115"/>
        <v>L</v>
      </c>
      <c r="H1071" s="62" t="str">
        <f t="shared" si="116"/>
        <v>R</v>
      </c>
      <c r="I1071" s="62">
        <f t="shared" si="117"/>
        <v>15</v>
      </c>
      <c r="J1071" s="62">
        <f t="shared" si="118"/>
        <v>24</v>
      </c>
      <c r="K1071" s="81">
        <v>1.4414429189189823E-4</v>
      </c>
      <c r="L1071" s="2" t="s">
        <v>6880</v>
      </c>
      <c r="M1071" s="2" t="s">
        <v>6879</v>
      </c>
      <c r="N1071" s="60" t="s">
        <v>6972</v>
      </c>
      <c r="O1071" s="66" t="s">
        <v>8898</v>
      </c>
      <c r="P1071" s="67" t="s">
        <v>4548</v>
      </c>
      <c r="Q1071" s="67" t="s">
        <v>14111</v>
      </c>
      <c r="R1071" s="67" t="s">
        <v>4903</v>
      </c>
      <c r="S1071" s="67"/>
      <c r="T1071" s="67"/>
      <c r="U1071" s="67"/>
      <c r="V1071" s="67"/>
      <c r="W1071" s="67"/>
      <c r="X1071" s="67"/>
      <c r="Y1071" s="67"/>
    </row>
    <row r="1072" spans="1:25" s="2" customFormat="1" ht="16.5" customHeight="1">
      <c r="A1072" s="59">
        <v>1070</v>
      </c>
      <c r="B1072" s="61" t="str">
        <f t="shared" si="112"/>
        <v>lv</v>
      </c>
      <c r="C1072" s="61" t="s">
        <v>3154</v>
      </c>
      <c r="D1072" s="2" t="s">
        <v>13531</v>
      </c>
      <c r="E1072" s="61" t="str">
        <f t="shared" si="113"/>
        <v>l</v>
      </c>
      <c r="F1072" s="62" t="str">
        <f t="shared" si="114"/>
        <v>v</v>
      </c>
      <c r="G1072" s="62" t="str">
        <f t="shared" si="115"/>
        <v>R</v>
      </c>
      <c r="H1072" s="62" t="str">
        <f t="shared" si="116"/>
        <v>L</v>
      </c>
      <c r="I1072" s="62">
        <f t="shared" si="117"/>
        <v>25</v>
      </c>
      <c r="J1072" s="62">
        <f t="shared" si="118"/>
        <v>12</v>
      </c>
      <c r="K1072" s="81">
        <v>1.4392952997793222E-4</v>
      </c>
      <c r="L1072" s="2" t="s">
        <v>6889</v>
      </c>
      <c r="M1072" s="2" t="s">
        <v>13513</v>
      </c>
      <c r="N1072" s="60" t="s">
        <v>6874</v>
      </c>
      <c r="O1072" s="66" t="s">
        <v>10008</v>
      </c>
      <c r="P1072" s="67" t="s">
        <v>1824</v>
      </c>
      <c r="Q1072" s="67" t="s">
        <v>5479</v>
      </c>
      <c r="R1072" s="67"/>
      <c r="S1072" s="67"/>
      <c r="T1072" s="67"/>
      <c r="U1072" s="67"/>
      <c r="V1072" s="67"/>
      <c r="W1072" s="67"/>
      <c r="X1072" s="67"/>
      <c r="Y1072" s="67"/>
    </row>
    <row r="1073" spans="1:25" s="2" customFormat="1" ht="16.5" customHeight="1">
      <c r="A1073" s="59">
        <v>1071</v>
      </c>
      <c r="B1073" s="61" t="str">
        <f t="shared" si="112"/>
        <v>mv</v>
      </c>
      <c r="C1073" s="61" t="s">
        <v>3484</v>
      </c>
      <c r="D1073" s="2" t="s">
        <v>6809</v>
      </c>
      <c r="E1073" s="61" t="str">
        <f t="shared" si="113"/>
        <v>m</v>
      </c>
      <c r="F1073" s="62" t="str">
        <f t="shared" si="114"/>
        <v>v</v>
      </c>
      <c r="G1073" s="62" t="str">
        <f t="shared" si="115"/>
        <v>R</v>
      </c>
      <c r="H1073" s="62" t="str">
        <f t="shared" si="116"/>
        <v>L</v>
      </c>
      <c r="I1073" s="62">
        <f t="shared" si="117"/>
        <v>21</v>
      </c>
      <c r="J1073" s="62">
        <f t="shared" si="118"/>
        <v>12</v>
      </c>
      <c r="K1073" s="81">
        <v>1.4371802203235967E-4</v>
      </c>
      <c r="L1073" s="2" t="s">
        <v>6877</v>
      </c>
      <c r="M1073" s="2" t="s">
        <v>13513</v>
      </c>
      <c r="N1073" s="60" t="s">
        <v>13911</v>
      </c>
      <c r="O1073" s="66" t="s">
        <v>7745</v>
      </c>
      <c r="P1073" s="67" t="s">
        <v>426</v>
      </c>
      <c r="Q1073" s="67" t="s">
        <v>4241</v>
      </c>
      <c r="R1073" s="67" t="s">
        <v>824</v>
      </c>
      <c r="S1073" s="67" t="s">
        <v>2321</v>
      </c>
      <c r="T1073" s="67"/>
      <c r="U1073" s="67"/>
      <c r="V1073" s="67"/>
      <c r="W1073" s="67"/>
      <c r="X1073" s="67"/>
      <c r="Y1073" s="67"/>
    </row>
    <row r="1074" spans="1:25" s="2" customFormat="1" ht="16.5" customHeight="1">
      <c r="A1074" s="59">
        <v>1072</v>
      </c>
      <c r="B1074" s="61" t="str">
        <f t="shared" si="112"/>
        <v>wo</v>
      </c>
      <c r="C1074" s="61" t="s">
        <v>5183</v>
      </c>
      <c r="D1074" s="2" t="s">
        <v>6844</v>
      </c>
      <c r="E1074" s="61" t="str">
        <f t="shared" si="113"/>
        <v>w</v>
      </c>
      <c r="F1074" s="62" t="str">
        <f t="shared" si="114"/>
        <v>o</v>
      </c>
      <c r="G1074" s="62" t="str">
        <f t="shared" si="115"/>
        <v>L</v>
      </c>
      <c r="H1074" s="62" t="str">
        <f t="shared" si="116"/>
        <v>R</v>
      </c>
      <c r="I1074" s="62">
        <f t="shared" si="117"/>
        <v>4</v>
      </c>
      <c r="J1074" s="62">
        <f t="shared" si="118"/>
        <v>24</v>
      </c>
      <c r="K1074" s="81">
        <v>1.4355532361268848E-4</v>
      </c>
      <c r="L1074" s="2" t="s">
        <v>6804</v>
      </c>
      <c r="M1074" s="2" t="s">
        <v>6879</v>
      </c>
      <c r="N1074" s="60" t="s">
        <v>13813</v>
      </c>
      <c r="O1074" s="66" t="s">
        <v>8668</v>
      </c>
      <c r="P1074" s="67" t="s">
        <v>4548</v>
      </c>
      <c r="Q1074" s="67" t="s">
        <v>4481</v>
      </c>
      <c r="R1074" s="67" t="s">
        <v>6488</v>
      </c>
      <c r="S1074" s="67"/>
      <c r="T1074" s="67"/>
      <c r="U1074" s="67"/>
      <c r="V1074" s="67"/>
      <c r="W1074" s="67"/>
      <c r="X1074" s="67"/>
      <c r="Y1074" s="67"/>
    </row>
    <row r="1075" spans="1:25" s="2" customFormat="1" ht="16.5" customHeight="1">
      <c r="A1075" s="59">
        <v>1073</v>
      </c>
      <c r="B1075" s="61" t="str">
        <f t="shared" si="112"/>
        <v>mn</v>
      </c>
      <c r="C1075" s="61" t="s">
        <v>3240</v>
      </c>
      <c r="D1075" s="2" t="s">
        <v>13654</v>
      </c>
      <c r="E1075" s="61" t="str">
        <f t="shared" si="113"/>
        <v>m</v>
      </c>
      <c r="F1075" s="62" t="str">
        <f t="shared" si="114"/>
        <v>n</v>
      </c>
      <c r="G1075" s="62" t="str">
        <f t="shared" si="115"/>
        <v>R</v>
      </c>
      <c r="H1075" s="62" t="str">
        <f t="shared" si="116"/>
        <v>R</v>
      </c>
      <c r="I1075" s="62">
        <f t="shared" si="117"/>
        <v>21</v>
      </c>
      <c r="J1075" s="62">
        <f t="shared" si="118"/>
        <v>18</v>
      </c>
      <c r="K1075" s="81">
        <v>1.4320064105780524E-4</v>
      </c>
      <c r="L1075" s="2" t="s">
        <v>6877</v>
      </c>
      <c r="M1075" s="2" t="s">
        <v>6841</v>
      </c>
      <c r="N1075" s="60" t="s">
        <v>7036</v>
      </c>
      <c r="O1075" s="66" t="s">
        <v>11177</v>
      </c>
      <c r="P1075" s="67" t="s">
        <v>5478</v>
      </c>
      <c r="Q1075" s="67" t="s">
        <v>6175</v>
      </c>
      <c r="R1075" s="67" t="s">
        <v>14097</v>
      </c>
      <c r="S1075" s="67" t="s">
        <v>6041</v>
      </c>
      <c r="T1075" s="67"/>
      <c r="U1075" s="67"/>
      <c r="V1075" s="67"/>
      <c r="W1075" s="67"/>
      <c r="X1075" s="67"/>
      <c r="Y1075" s="67"/>
    </row>
    <row r="1076" spans="1:25" s="2" customFormat="1" ht="16.5" customHeight="1">
      <c r="A1076" s="59">
        <v>1074</v>
      </c>
      <c r="B1076" s="61" t="str">
        <f t="shared" si="112"/>
        <v>th</v>
      </c>
      <c r="C1076" s="61" t="s">
        <v>4799</v>
      </c>
      <c r="D1076" s="2" t="s">
        <v>13624</v>
      </c>
      <c r="E1076" s="61" t="str">
        <f t="shared" si="113"/>
        <v>t</v>
      </c>
      <c r="F1076" s="62" t="str">
        <f t="shared" si="114"/>
        <v>h</v>
      </c>
      <c r="G1076" s="62" t="str">
        <f t="shared" si="115"/>
        <v>L</v>
      </c>
      <c r="H1076" s="62" t="str">
        <f t="shared" si="116"/>
        <v>R</v>
      </c>
      <c r="I1076" s="62">
        <f t="shared" si="117"/>
        <v>13</v>
      </c>
      <c r="J1076" s="62">
        <f t="shared" si="118"/>
        <v>17</v>
      </c>
      <c r="K1076" s="81">
        <v>1.4281016485059435E-4</v>
      </c>
      <c r="L1076" s="2" t="s">
        <v>6884</v>
      </c>
      <c r="M1076" s="2" t="s">
        <v>6950</v>
      </c>
      <c r="N1076" s="60" t="s">
        <v>6797</v>
      </c>
      <c r="O1076" s="66" t="s">
        <v>7771</v>
      </c>
      <c r="P1076" s="67" t="s">
        <v>6762</v>
      </c>
      <c r="Q1076" s="67" t="s">
        <v>6855</v>
      </c>
      <c r="R1076" s="67"/>
      <c r="S1076" s="67"/>
      <c r="T1076" s="67"/>
      <c r="U1076" s="67"/>
      <c r="V1076" s="67"/>
      <c r="W1076" s="67"/>
      <c r="X1076" s="67"/>
      <c r="Y1076" s="67"/>
    </row>
    <row r="1077" spans="1:25" s="2" customFormat="1" ht="16.5" customHeight="1">
      <c r="A1077" s="59">
        <v>1075</v>
      </c>
      <c r="B1077" s="61" t="str">
        <f t="shared" si="112"/>
        <v>ro</v>
      </c>
      <c r="C1077" s="61" t="s">
        <v>4262</v>
      </c>
      <c r="D1077" s="2" t="s">
        <v>6817</v>
      </c>
      <c r="E1077" s="61" t="str">
        <f t="shared" si="113"/>
        <v>r</v>
      </c>
      <c r="F1077" s="62" t="str">
        <f t="shared" si="114"/>
        <v>o</v>
      </c>
      <c r="G1077" s="62" t="str">
        <f t="shared" si="115"/>
        <v>L</v>
      </c>
      <c r="H1077" s="62" t="str">
        <f t="shared" si="116"/>
        <v>R</v>
      </c>
      <c r="I1077" s="62">
        <f t="shared" si="117"/>
        <v>10</v>
      </c>
      <c r="J1077" s="62">
        <f t="shared" si="118"/>
        <v>24</v>
      </c>
      <c r="K1077" s="81">
        <v>1.4258238706305469E-4</v>
      </c>
      <c r="L1077" s="2" t="s">
        <v>6891</v>
      </c>
      <c r="M1077" s="2" t="s">
        <v>6960</v>
      </c>
      <c r="N1077" s="60" t="s">
        <v>6977</v>
      </c>
      <c r="O1077" s="66" t="s">
        <v>4262</v>
      </c>
      <c r="P1077" s="67" t="s">
        <v>4262</v>
      </c>
      <c r="Q1077" s="67"/>
      <c r="R1077" s="67"/>
      <c r="S1077" s="67"/>
      <c r="T1077" s="67"/>
      <c r="U1077" s="67"/>
      <c r="V1077" s="67"/>
      <c r="W1077" s="67"/>
      <c r="X1077" s="67"/>
      <c r="Y1077" s="67"/>
    </row>
    <row r="1078" spans="1:25" s="2" customFormat="1" ht="16.5" customHeight="1">
      <c r="A1078" s="59">
        <v>1076</v>
      </c>
      <c r="B1078" s="61" t="str">
        <f t="shared" si="112"/>
        <v>xc</v>
      </c>
      <c r="C1078" s="61" t="s">
        <v>5631</v>
      </c>
      <c r="D1078" s="2" t="s">
        <v>13735</v>
      </c>
      <c r="E1078" s="61" t="str">
        <f t="shared" si="113"/>
        <v>x</v>
      </c>
      <c r="F1078" s="62" t="str">
        <f t="shared" si="114"/>
        <v>c</v>
      </c>
      <c r="G1078" s="62" t="str">
        <f t="shared" si="115"/>
        <v>L</v>
      </c>
      <c r="H1078" s="62" t="str">
        <f t="shared" si="116"/>
        <v>L</v>
      </c>
      <c r="I1078" s="62">
        <f t="shared" si="117"/>
        <v>6</v>
      </c>
      <c r="J1078" s="62">
        <f t="shared" si="118"/>
        <v>9</v>
      </c>
      <c r="K1078" s="81">
        <v>1.4237413308587553E-4</v>
      </c>
      <c r="L1078" s="2" t="s">
        <v>6892</v>
      </c>
      <c r="M1078" s="2" t="s">
        <v>13535</v>
      </c>
      <c r="N1078" s="60" t="s">
        <v>6995</v>
      </c>
      <c r="O1078" s="66" t="s">
        <v>13341</v>
      </c>
      <c r="P1078" s="67" t="s">
        <v>14512</v>
      </c>
      <c r="Q1078" s="67" t="s">
        <v>4492</v>
      </c>
      <c r="R1078" s="67" t="s">
        <v>722</v>
      </c>
      <c r="S1078" s="67"/>
      <c r="T1078" s="67"/>
      <c r="U1078" s="67"/>
      <c r="V1078" s="67"/>
      <c r="W1078" s="67"/>
      <c r="X1078" s="67"/>
      <c r="Y1078" s="67"/>
    </row>
    <row r="1079" spans="1:25" s="2" customFormat="1" ht="16.5" customHeight="1">
      <c r="A1079" s="59">
        <v>1077</v>
      </c>
      <c r="B1079" s="61" t="str">
        <f t="shared" si="112"/>
        <v>ir</v>
      </c>
      <c r="C1079" s="61" t="s">
        <v>684</v>
      </c>
      <c r="D1079" s="2" t="s">
        <v>13659</v>
      </c>
      <c r="E1079" s="61" t="str">
        <f t="shared" si="113"/>
        <v>i</v>
      </c>
      <c r="F1079" s="62" t="str">
        <f t="shared" si="114"/>
        <v>r</v>
      </c>
      <c r="G1079" s="62" t="str">
        <f t="shared" si="115"/>
        <v>R</v>
      </c>
      <c r="H1079" s="62" t="str">
        <f t="shared" si="116"/>
        <v>L</v>
      </c>
      <c r="I1079" s="62">
        <f t="shared" si="117"/>
        <v>22</v>
      </c>
      <c r="J1079" s="62">
        <f t="shared" si="118"/>
        <v>10</v>
      </c>
      <c r="K1079" s="81">
        <v>1.4210405370922136E-4</v>
      </c>
      <c r="L1079" s="2" t="s">
        <v>14016</v>
      </c>
      <c r="M1079" s="2" t="s">
        <v>14110</v>
      </c>
      <c r="N1079" s="60" t="s">
        <v>6978</v>
      </c>
      <c r="O1079" s="66" t="s">
        <v>684</v>
      </c>
      <c r="P1079" s="67" t="s">
        <v>684</v>
      </c>
      <c r="Q1079" s="67"/>
      <c r="R1079" s="67"/>
      <c r="S1079" s="67"/>
      <c r="T1079" s="67"/>
      <c r="U1079" s="67"/>
      <c r="V1079" s="67"/>
      <c r="W1079" s="67"/>
      <c r="X1079" s="67"/>
      <c r="Y1079" s="67"/>
    </row>
    <row r="1080" spans="1:25" s="2" customFormat="1" ht="16.5" customHeight="1">
      <c r="A1080" s="59">
        <v>1078</v>
      </c>
      <c r="B1080" s="61" t="str">
        <f t="shared" si="112"/>
        <v>hz</v>
      </c>
      <c r="C1080" s="61" t="s">
        <v>1915</v>
      </c>
      <c r="D1080" s="2" t="s">
        <v>13670</v>
      </c>
      <c r="E1080" s="61" t="str">
        <f t="shared" si="113"/>
        <v>h</v>
      </c>
      <c r="F1080" s="62" t="str">
        <f t="shared" si="114"/>
        <v>z</v>
      </c>
      <c r="G1080" s="62" t="str">
        <f t="shared" si="115"/>
        <v>R</v>
      </c>
      <c r="H1080" s="62" t="str">
        <f t="shared" si="116"/>
        <v>L</v>
      </c>
      <c r="I1080" s="62">
        <f t="shared" si="117"/>
        <v>17</v>
      </c>
      <c r="J1080" s="62">
        <f t="shared" si="118"/>
        <v>3</v>
      </c>
      <c r="K1080" s="81">
        <v>1.4191532354240275E-4</v>
      </c>
      <c r="L1080" s="2" t="s">
        <v>6888</v>
      </c>
      <c r="M1080" s="2" t="s">
        <v>14460</v>
      </c>
      <c r="N1080" s="60" t="s">
        <v>6797</v>
      </c>
      <c r="O1080" s="66" t="s">
        <v>7598</v>
      </c>
      <c r="P1080" s="67" t="s">
        <v>98</v>
      </c>
      <c r="Q1080" s="67" t="s">
        <v>5080</v>
      </c>
      <c r="R1080" s="67"/>
      <c r="S1080" s="67"/>
      <c r="T1080" s="67"/>
      <c r="U1080" s="67"/>
      <c r="V1080" s="67"/>
      <c r="W1080" s="67"/>
      <c r="X1080" s="67"/>
      <c r="Y1080" s="67"/>
    </row>
    <row r="1081" spans="1:25" s="2" customFormat="1" ht="16.5" customHeight="1">
      <c r="A1081" s="59">
        <v>1079</v>
      </c>
      <c r="B1081" s="61" t="str">
        <f t="shared" si="112"/>
        <v>ot</v>
      </c>
      <c r="C1081" s="61" t="s">
        <v>4441</v>
      </c>
      <c r="D1081" s="2" t="s">
        <v>13561</v>
      </c>
      <c r="E1081" s="61" t="str">
        <f t="shared" si="113"/>
        <v>o</v>
      </c>
      <c r="F1081" s="62" t="str">
        <f t="shared" si="114"/>
        <v>t</v>
      </c>
      <c r="G1081" s="62" t="str">
        <f t="shared" si="115"/>
        <v>R</v>
      </c>
      <c r="H1081" s="62" t="str">
        <f t="shared" si="116"/>
        <v>L</v>
      </c>
      <c r="I1081" s="62">
        <f t="shared" si="117"/>
        <v>24</v>
      </c>
      <c r="J1081" s="62">
        <f t="shared" si="118"/>
        <v>13</v>
      </c>
      <c r="K1081" s="81">
        <v>1.4184048226935399E-4</v>
      </c>
      <c r="L1081" s="2" t="s">
        <v>14018</v>
      </c>
      <c r="M1081" s="2" t="s">
        <v>6836</v>
      </c>
      <c r="N1081" s="60" t="s">
        <v>6978</v>
      </c>
      <c r="O1081" s="66" t="s">
        <v>7661</v>
      </c>
      <c r="P1081" s="67" t="s">
        <v>4241</v>
      </c>
      <c r="Q1081" s="67" t="s">
        <v>1658</v>
      </c>
      <c r="R1081" s="67"/>
      <c r="S1081" s="67"/>
      <c r="T1081" s="67"/>
      <c r="U1081" s="67"/>
      <c r="V1081" s="67"/>
      <c r="W1081" s="67"/>
      <c r="X1081" s="67"/>
      <c r="Y1081" s="67"/>
    </row>
    <row r="1082" spans="1:25" s="2" customFormat="1" ht="16.5" customHeight="1">
      <c r="A1082" s="59">
        <v>1080</v>
      </c>
      <c r="B1082" s="61" t="str">
        <f t="shared" si="112"/>
        <v>t</v>
      </c>
      <c r="C1082" s="61" t="s">
        <v>4928</v>
      </c>
      <c r="D1082" s="2" t="s">
        <v>13681</v>
      </c>
      <c r="E1082" s="61" t="str">
        <f t="shared" si="113"/>
        <v>t</v>
      </c>
      <c r="F1082" s="62" t="str">
        <f t="shared" si="114"/>
        <v>t</v>
      </c>
      <c r="G1082" s="62" t="str">
        <f t="shared" si="115"/>
        <v>L</v>
      </c>
      <c r="H1082" s="62" t="str">
        <f t="shared" si="116"/>
        <v>L</v>
      </c>
      <c r="I1082" s="62">
        <f t="shared" si="117"/>
        <v>13</v>
      </c>
      <c r="J1082" s="62">
        <f t="shared" si="118"/>
        <v>13</v>
      </c>
      <c r="K1082" s="81">
        <v>1.4127754573729163E-4</v>
      </c>
      <c r="L1082" s="2" t="s">
        <v>6884</v>
      </c>
      <c r="M1082" s="2" t="s">
        <v>14103</v>
      </c>
      <c r="N1082" s="60" t="s">
        <v>6972</v>
      </c>
      <c r="O1082" s="66" t="s">
        <v>10313</v>
      </c>
      <c r="P1082" s="67" t="s">
        <v>14507</v>
      </c>
      <c r="Q1082" s="67" t="s">
        <v>1165</v>
      </c>
      <c r="R1082" s="67" t="s">
        <v>4622</v>
      </c>
      <c r="S1082" s="67"/>
      <c r="T1082" s="67"/>
      <c r="U1082" s="67"/>
      <c r="V1082" s="67"/>
      <c r="W1082" s="67"/>
      <c r="X1082" s="67"/>
      <c r="Y1082" s="67"/>
    </row>
    <row r="1083" spans="1:25" s="2" customFormat="1" ht="16.5" customHeight="1">
      <c r="A1083" s="59">
        <v>1081</v>
      </c>
      <c r="B1083" s="61" t="str">
        <f t="shared" si="112"/>
        <v>wu</v>
      </c>
      <c r="C1083" s="61" t="s">
        <v>5188</v>
      </c>
      <c r="D1083" s="2" t="s">
        <v>6939</v>
      </c>
      <c r="E1083" s="61" t="str">
        <f t="shared" si="113"/>
        <v>w</v>
      </c>
      <c r="F1083" s="62" t="str">
        <f t="shared" si="114"/>
        <v>u</v>
      </c>
      <c r="G1083" s="62" t="str">
        <f t="shared" si="115"/>
        <v>L</v>
      </c>
      <c r="H1083" s="62" t="str">
        <f t="shared" si="116"/>
        <v>R</v>
      </c>
      <c r="I1083" s="62">
        <f t="shared" si="117"/>
        <v>4</v>
      </c>
      <c r="J1083" s="62">
        <f t="shared" si="118"/>
        <v>19</v>
      </c>
      <c r="K1083" s="81">
        <v>1.4112460922280072E-4</v>
      </c>
      <c r="L1083" s="2" t="s">
        <v>6804</v>
      </c>
      <c r="M1083" s="2" t="s">
        <v>13512</v>
      </c>
      <c r="N1083" s="60" t="s">
        <v>6870</v>
      </c>
      <c r="O1083" s="66" t="s">
        <v>5188</v>
      </c>
      <c r="P1083" s="67" t="s">
        <v>5188</v>
      </c>
      <c r="Q1083" s="67"/>
      <c r="R1083" s="67"/>
      <c r="S1083" s="67"/>
      <c r="T1083" s="67"/>
      <c r="U1083" s="67"/>
      <c r="V1083" s="67"/>
      <c r="W1083" s="67"/>
      <c r="X1083" s="67"/>
      <c r="Y1083" s="67"/>
    </row>
    <row r="1084" spans="1:25" s="2" customFormat="1" ht="16.5" customHeight="1">
      <c r="A1084" s="59">
        <v>1082</v>
      </c>
      <c r="B1084" s="61" t="str">
        <f t="shared" si="112"/>
        <v>lv</v>
      </c>
      <c r="C1084" s="61" t="s">
        <v>3156</v>
      </c>
      <c r="D1084" s="2" t="s">
        <v>13531</v>
      </c>
      <c r="E1084" s="61" t="str">
        <f t="shared" si="113"/>
        <v>l</v>
      </c>
      <c r="F1084" s="62" t="str">
        <f t="shared" si="114"/>
        <v>v</v>
      </c>
      <c r="G1084" s="62" t="str">
        <f t="shared" si="115"/>
        <v>R</v>
      </c>
      <c r="H1084" s="62" t="str">
        <f t="shared" si="116"/>
        <v>L</v>
      </c>
      <c r="I1084" s="62">
        <f t="shared" si="117"/>
        <v>25</v>
      </c>
      <c r="J1084" s="62">
        <f t="shared" si="118"/>
        <v>12</v>
      </c>
      <c r="K1084" s="81">
        <v>1.4085127587775309E-4</v>
      </c>
      <c r="L1084" s="2" t="s">
        <v>6889</v>
      </c>
      <c r="M1084" s="2" t="s">
        <v>13513</v>
      </c>
      <c r="N1084" s="60" t="s">
        <v>6972</v>
      </c>
      <c r="O1084" s="66" t="s">
        <v>13157</v>
      </c>
      <c r="P1084" s="67" t="s">
        <v>4641</v>
      </c>
      <c r="Q1084" s="67" t="s">
        <v>2891</v>
      </c>
      <c r="R1084" s="67"/>
      <c r="S1084" s="67"/>
      <c r="T1084" s="67"/>
      <c r="U1084" s="67"/>
      <c r="V1084" s="67"/>
      <c r="W1084" s="67"/>
      <c r="X1084" s="67"/>
      <c r="Y1084" s="67"/>
    </row>
    <row r="1085" spans="1:25" s="2" customFormat="1" ht="16.5" customHeight="1">
      <c r="A1085" s="59">
        <v>1083</v>
      </c>
      <c r="B1085" s="61" t="str">
        <f t="shared" si="112"/>
        <v>kw</v>
      </c>
      <c r="C1085" s="61" t="s">
        <v>2556</v>
      </c>
      <c r="D1085" s="2" t="s">
        <v>13551</v>
      </c>
      <c r="E1085" s="61" t="str">
        <f t="shared" si="113"/>
        <v>k</v>
      </c>
      <c r="F1085" s="62" t="str">
        <f t="shared" si="114"/>
        <v>w</v>
      </c>
      <c r="G1085" s="62" t="str">
        <f t="shared" si="115"/>
        <v>R</v>
      </c>
      <c r="H1085" s="62" t="str">
        <f t="shared" si="116"/>
        <v>L</v>
      </c>
      <c r="I1085" s="62">
        <f t="shared" si="117"/>
        <v>23</v>
      </c>
      <c r="J1085" s="62">
        <f t="shared" si="118"/>
        <v>4</v>
      </c>
      <c r="K1085" s="81">
        <v>1.3972214884523494E-4</v>
      </c>
      <c r="L1085" s="2" t="s">
        <v>6890</v>
      </c>
      <c r="M1085" s="2" t="s">
        <v>6841</v>
      </c>
      <c r="N1085" s="60" t="s">
        <v>6972</v>
      </c>
      <c r="O1085" s="66" t="s">
        <v>9558</v>
      </c>
      <c r="P1085" s="67" t="s">
        <v>1407</v>
      </c>
      <c r="Q1085" s="67" t="s">
        <v>882</v>
      </c>
      <c r="R1085" s="67"/>
      <c r="S1085" s="67"/>
      <c r="T1085" s="67"/>
      <c r="U1085" s="67"/>
      <c r="V1085" s="67"/>
      <c r="W1085" s="67"/>
      <c r="X1085" s="67"/>
      <c r="Y1085" s="67"/>
    </row>
    <row r="1086" spans="1:25" s="2" customFormat="1" ht="16.5" customHeight="1">
      <c r="A1086" s="59">
        <v>1084</v>
      </c>
      <c r="B1086" s="61" t="str">
        <f t="shared" si="112"/>
        <v>hw</v>
      </c>
      <c r="C1086" s="61" t="s">
        <v>1701</v>
      </c>
      <c r="D1086" s="2" t="s">
        <v>13705</v>
      </c>
      <c r="E1086" s="61" t="str">
        <f t="shared" si="113"/>
        <v>h</v>
      </c>
      <c r="F1086" s="62" t="str">
        <f t="shared" si="114"/>
        <v>w</v>
      </c>
      <c r="G1086" s="62" t="str">
        <f t="shared" si="115"/>
        <v>R</v>
      </c>
      <c r="H1086" s="62" t="str">
        <f t="shared" si="116"/>
        <v>L</v>
      </c>
      <c r="I1086" s="62">
        <f t="shared" si="117"/>
        <v>17</v>
      </c>
      <c r="J1086" s="62">
        <f t="shared" si="118"/>
        <v>4</v>
      </c>
      <c r="K1086" s="81">
        <v>1.3932841866963065E-4</v>
      </c>
      <c r="L1086" s="2" t="s">
        <v>6888</v>
      </c>
      <c r="M1086" s="2" t="s">
        <v>6841</v>
      </c>
      <c r="N1086" s="60" t="s">
        <v>6797</v>
      </c>
      <c r="O1086" s="66" t="s">
        <v>11623</v>
      </c>
      <c r="P1086" s="67" t="s">
        <v>14108</v>
      </c>
      <c r="Q1086" s="67" t="s">
        <v>14505</v>
      </c>
      <c r="R1086" s="67" t="s">
        <v>2637</v>
      </c>
      <c r="S1086" s="67"/>
      <c r="T1086" s="67"/>
      <c r="U1086" s="67"/>
      <c r="V1086" s="67"/>
      <c r="W1086" s="67"/>
      <c r="X1086" s="67"/>
      <c r="Y1086" s="67"/>
    </row>
    <row r="1087" spans="1:25" s="2" customFormat="1" ht="16.5" customHeight="1">
      <c r="A1087" s="59">
        <v>1085</v>
      </c>
      <c r="B1087" s="61" t="str">
        <f t="shared" si="112"/>
        <v>fu</v>
      </c>
      <c r="C1087" s="61" t="s">
        <v>1370</v>
      </c>
      <c r="D1087" s="2" t="s">
        <v>6946</v>
      </c>
      <c r="E1087" s="61" t="str">
        <f t="shared" si="113"/>
        <v>f</v>
      </c>
      <c r="F1087" s="62" t="str">
        <f t="shared" si="114"/>
        <v>u</v>
      </c>
      <c r="G1087" s="62" t="str">
        <f t="shared" si="115"/>
        <v>L</v>
      </c>
      <c r="H1087" s="62" t="str">
        <f t="shared" si="116"/>
        <v>R</v>
      </c>
      <c r="I1087" s="62">
        <f t="shared" si="117"/>
        <v>11</v>
      </c>
      <c r="J1087" s="62">
        <f t="shared" si="118"/>
        <v>19</v>
      </c>
      <c r="K1087" s="81">
        <v>1.3928937104890955E-4</v>
      </c>
      <c r="L1087" s="2" t="s">
        <v>6886</v>
      </c>
      <c r="M1087" s="2" t="s">
        <v>13512</v>
      </c>
      <c r="N1087" s="60" t="s">
        <v>6979</v>
      </c>
      <c r="O1087" s="66" t="s">
        <v>12343</v>
      </c>
      <c r="P1087" s="67" t="s">
        <v>1364</v>
      </c>
      <c r="Q1087" s="67" t="s">
        <v>4221</v>
      </c>
      <c r="R1087" s="67" t="s">
        <v>794</v>
      </c>
      <c r="S1087" s="67"/>
      <c r="T1087" s="67"/>
      <c r="U1087" s="67"/>
      <c r="V1087" s="67"/>
      <c r="W1087" s="67"/>
      <c r="X1087" s="67"/>
      <c r="Y1087" s="67"/>
    </row>
    <row r="1088" spans="1:25" s="2" customFormat="1" ht="16.5" customHeight="1">
      <c r="A1088" s="59">
        <v>1086</v>
      </c>
      <c r="B1088" s="61" t="str">
        <f t="shared" si="112"/>
        <v>df</v>
      </c>
      <c r="C1088" s="61" t="s">
        <v>910</v>
      </c>
      <c r="D1088" s="2" t="s">
        <v>13619</v>
      </c>
      <c r="E1088" s="61" t="str">
        <f t="shared" si="113"/>
        <v>d</v>
      </c>
      <c r="F1088" s="62" t="str">
        <f t="shared" si="114"/>
        <v>f</v>
      </c>
      <c r="G1088" s="62" t="str">
        <f t="shared" si="115"/>
        <v>L</v>
      </c>
      <c r="H1088" s="62" t="str">
        <f t="shared" si="116"/>
        <v>L</v>
      </c>
      <c r="I1088" s="62">
        <f t="shared" si="117"/>
        <v>8</v>
      </c>
      <c r="J1088" s="62">
        <f t="shared" si="118"/>
        <v>11</v>
      </c>
      <c r="K1088" s="81">
        <v>1.3807238686976896E-4</v>
      </c>
      <c r="L1088" s="2" t="s">
        <v>13508</v>
      </c>
      <c r="M1088" s="2" t="s">
        <v>14463</v>
      </c>
      <c r="N1088" s="60" t="s">
        <v>6972</v>
      </c>
      <c r="O1088" s="66" t="s">
        <v>13026</v>
      </c>
      <c r="P1088" s="67" t="s">
        <v>6041</v>
      </c>
      <c r="Q1088" s="67" t="s">
        <v>1364</v>
      </c>
      <c r="R1088" s="67"/>
      <c r="S1088" s="67"/>
      <c r="T1088" s="67"/>
      <c r="U1088" s="67"/>
      <c r="V1088" s="67"/>
      <c r="W1088" s="67"/>
      <c r="X1088" s="67"/>
      <c r="Y1088" s="67"/>
    </row>
    <row r="1089" spans="1:25" s="2" customFormat="1" ht="16.5" customHeight="1">
      <c r="A1089" s="59">
        <v>1087</v>
      </c>
      <c r="B1089" s="61" t="str">
        <f t="shared" si="112"/>
        <v>wg</v>
      </c>
      <c r="C1089" s="61" t="s">
        <v>5089</v>
      </c>
      <c r="D1089" s="2" t="s">
        <v>13608</v>
      </c>
      <c r="E1089" s="61" t="str">
        <f t="shared" si="113"/>
        <v>w</v>
      </c>
      <c r="F1089" s="62" t="str">
        <f t="shared" si="114"/>
        <v>g</v>
      </c>
      <c r="G1089" s="62" t="str">
        <f t="shared" si="115"/>
        <v>L</v>
      </c>
      <c r="H1089" s="62" t="str">
        <f t="shared" si="116"/>
        <v>L</v>
      </c>
      <c r="I1089" s="62">
        <f t="shared" si="117"/>
        <v>4</v>
      </c>
      <c r="J1089" s="62">
        <f t="shared" si="118"/>
        <v>14</v>
      </c>
      <c r="K1089" s="81">
        <v>1.3779579955632793E-4</v>
      </c>
      <c r="L1089" s="2" t="s">
        <v>6804</v>
      </c>
      <c r="M1089" s="2" t="s">
        <v>13767</v>
      </c>
      <c r="N1089" s="60" t="s">
        <v>6797</v>
      </c>
      <c r="O1089" s="66" t="s">
        <v>9341</v>
      </c>
      <c r="P1089" s="67" t="s">
        <v>5079</v>
      </c>
      <c r="Q1089" s="2" t="s">
        <v>5479</v>
      </c>
      <c r="R1089" s="67"/>
      <c r="S1089" s="67"/>
      <c r="T1089" s="67"/>
      <c r="U1089" s="67"/>
      <c r="V1089" s="67"/>
      <c r="W1089" s="67"/>
      <c r="X1089" s="67"/>
      <c r="Y1089" s="67"/>
    </row>
    <row r="1090" spans="1:25" s="2" customFormat="1" ht="16.5" customHeight="1">
      <c r="A1090" s="59">
        <v>1088</v>
      </c>
      <c r="B1090" s="61" t="str">
        <f t="shared" si="112"/>
        <v>ts</v>
      </c>
      <c r="C1090" s="61" t="s">
        <v>4934</v>
      </c>
      <c r="D1090" s="2" t="s">
        <v>13612</v>
      </c>
      <c r="E1090" s="61" t="str">
        <f t="shared" si="113"/>
        <v>t</v>
      </c>
      <c r="F1090" s="62" t="str">
        <f t="shared" si="114"/>
        <v>s</v>
      </c>
      <c r="G1090" s="62" t="str">
        <f t="shared" si="115"/>
        <v>L</v>
      </c>
      <c r="H1090" s="62" t="str">
        <f t="shared" si="116"/>
        <v>L</v>
      </c>
      <c r="I1090" s="62">
        <f t="shared" si="117"/>
        <v>13</v>
      </c>
      <c r="J1090" s="62">
        <f t="shared" si="118"/>
        <v>5</v>
      </c>
      <c r="K1090" s="81">
        <v>1.3778603765114765E-4</v>
      </c>
      <c r="L1090" s="2" t="s">
        <v>6884</v>
      </c>
      <c r="M1090" s="2" t="s">
        <v>14095</v>
      </c>
      <c r="N1090" s="60" t="s">
        <v>6874</v>
      </c>
      <c r="O1090" s="66" t="s">
        <v>12188</v>
      </c>
      <c r="P1090" s="67" t="s">
        <v>506</v>
      </c>
      <c r="Q1090" s="67" t="s">
        <v>1006</v>
      </c>
      <c r="R1090" s="67"/>
      <c r="S1090" s="67"/>
      <c r="T1090" s="67"/>
      <c r="U1090" s="67"/>
      <c r="V1090" s="67"/>
      <c r="W1090" s="67"/>
      <c r="X1090" s="67"/>
      <c r="Y1090" s="67"/>
    </row>
    <row r="1091" spans="1:25" s="2" customFormat="1" ht="16.5" customHeight="1">
      <c r="A1091" s="59">
        <v>1089</v>
      </c>
      <c r="B1091" s="61" t="str">
        <f t="shared" ref="B1091:B1154" si="119">VLOOKUP(D1091,sp,2,FALSE)</f>
        <v>ei</v>
      </c>
      <c r="C1091" s="61" t="s">
        <v>5871</v>
      </c>
      <c r="D1091" s="2" t="s">
        <v>6920</v>
      </c>
      <c r="E1091" s="61" t="str">
        <f t="shared" ref="E1091:E1154" si="120">LEFT(B1091,1)</f>
        <v>e</v>
      </c>
      <c r="F1091" s="62" t="str">
        <f t="shared" ref="F1091:F1154" si="121">RIGHT(B1091,1)</f>
        <v>i</v>
      </c>
      <c r="G1091" s="62" t="str">
        <f t="shared" si="115"/>
        <v>L</v>
      </c>
      <c r="H1091" s="62" t="str">
        <f t="shared" si="116"/>
        <v>R</v>
      </c>
      <c r="I1091" s="62">
        <f t="shared" si="117"/>
        <v>7</v>
      </c>
      <c r="J1091" s="62">
        <f t="shared" si="118"/>
        <v>22</v>
      </c>
      <c r="K1091" s="81">
        <v>1.3773072018845943E-4</v>
      </c>
      <c r="L1091" s="2" t="s">
        <v>6876</v>
      </c>
      <c r="M1091" s="2" t="s">
        <v>13510</v>
      </c>
      <c r="N1091" s="60" t="s">
        <v>6972</v>
      </c>
      <c r="O1091" s="66" t="s">
        <v>9417</v>
      </c>
      <c r="P1091" s="67" t="s">
        <v>5680</v>
      </c>
      <c r="Q1091" s="67" t="s">
        <v>6041</v>
      </c>
      <c r="R1091" s="67" t="s">
        <v>1407</v>
      </c>
      <c r="S1091" s="67"/>
      <c r="T1091" s="67"/>
      <c r="U1091" s="67"/>
      <c r="V1091" s="67"/>
      <c r="W1091" s="67"/>
      <c r="X1091" s="67"/>
      <c r="Y1091" s="67"/>
    </row>
    <row r="1092" spans="1:25" s="2" customFormat="1" ht="16.5" customHeight="1">
      <c r="A1092" s="59">
        <v>1090</v>
      </c>
      <c r="B1092" s="61" t="str">
        <f t="shared" si="119"/>
        <v>jz</v>
      </c>
      <c r="C1092" s="61" t="s">
        <v>2326</v>
      </c>
      <c r="D1092" s="2" t="s">
        <v>6860</v>
      </c>
      <c r="E1092" s="61" t="str">
        <f t="shared" si="120"/>
        <v>j</v>
      </c>
      <c r="F1092" s="62" t="str">
        <f t="shared" si="121"/>
        <v>z</v>
      </c>
      <c r="G1092" s="62" t="str">
        <f t="shared" ref="G1092:G1155" si="122">IF(FIND(E1092,"qwertasdfgzxcvbyuiophjkl;nm")&lt;15.5,"L","R")</f>
        <v>R</v>
      </c>
      <c r="H1092" s="62" t="str">
        <f t="shared" ref="H1092:H1155" si="123">IF(FIND(F1092,"qwertasdfgzxcvbyuiophjkl;nm")&lt;15.5,"L","R")</f>
        <v>L</v>
      </c>
      <c r="I1092" s="62">
        <f t="shared" ref="I1092:I1155" si="124">FIND(E1092,$I$1)</f>
        <v>20</v>
      </c>
      <c r="J1092" s="62">
        <f t="shared" ref="J1092:J1155" si="125">FIND(F1092,$I$1)</f>
        <v>3</v>
      </c>
      <c r="K1092" s="81">
        <v>1.3761357732629617E-4</v>
      </c>
      <c r="L1092" s="2" t="s">
        <v>6887</v>
      </c>
      <c r="M1092" s="2" t="s">
        <v>13530</v>
      </c>
      <c r="N1092" s="60" t="s">
        <v>6972</v>
      </c>
      <c r="O1092" s="66" t="s">
        <v>12019</v>
      </c>
      <c r="P1092" s="67" t="s">
        <v>4621</v>
      </c>
      <c r="Q1092" s="67" t="s">
        <v>6109</v>
      </c>
      <c r="R1092" s="67"/>
      <c r="S1092" s="67"/>
      <c r="T1092" s="67"/>
      <c r="U1092" s="67"/>
      <c r="V1092" s="67"/>
      <c r="W1092" s="67"/>
      <c r="X1092" s="67"/>
      <c r="Y1092" s="67"/>
    </row>
    <row r="1093" spans="1:25" s="2" customFormat="1" ht="16.5" customHeight="1">
      <c r="A1093" s="59">
        <v>1091</v>
      </c>
      <c r="B1093" s="61" t="str">
        <f t="shared" si="119"/>
        <v>uz</v>
      </c>
      <c r="C1093" s="61" t="s">
        <v>6623</v>
      </c>
      <c r="D1093" s="2" t="s">
        <v>13691</v>
      </c>
      <c r="E1093" s="61" t="str">
        <f t="shared" si="120"/>
        <v>u</v>
      </c>
      <c r="F1093" s="62" t="str">
        <f t="shared" si="121"/>
        <v>z</v>
      </c>
      <c r="G1093" s="62" t="str">
        <f t="shared" si="122"/>
        <v>R</v>
      </c>
      <c r="H1093" s="62" t="str">
        <f t="shared" si="123"/>
        <v>L</v>
      </c>
      <c r="I1093" s="62">
        <f t="shared" si="124"/>
        <v>19</v>
      </c>
      <c r="J1093" s="62">
        <f t="shared" si="125"/>
        <v>3</v>
      </c>
      <c r="K1093" s="81">
        <v>1.3750619636931317E-4</v>
      </c>
      <c r="L1093" s="2" t="s">
        <v>13537</v>
      </c>
      <c r="M1093" s="2" t="s">
        <v>14460</v>
      </c>
      <c r="N1093" s="60" t="s">
        <v>6874</v>
      </c>
      <c r="O1093" s="66" t="s">
        <v>12392</v>
      </c>
      <c r="P1093" s="67" t="s">
        <v>1628</v>
      </c>
      <c r="Q1093" s="67" t="s">
        <v>4989</v>
      </c>
      <c r="R1093" s="67"/>
      <c r="S1093" s="67"/>
      <c r="T1093" s="67"/>
      <c r="U1093" s="67"/>
      <c r="V1093" s="67"/>
      <c r="W1093" s="67"/>
      <c r="X1093" s="67"/>
      <c r="Y1093" s="67"/>
    </row>
    <row r="1094" spans="1:25" s="2" customFormat="1" ht="16.5" customHeight="1">
      <c r="A1094" s="59">
        <v>1092</v>
      </c>
      <c r="B1094" s="61" t="str">
        <f t="shared" si="119"/>
        <v>bi</v>
      </c>
      <c r="C1094" s="61" t="s">
        <v>221</v>
      </c>
      <c r="D1094" s="2" t="s">
        <v>6945</v>
      </c>
      <c r="E1094" s="61" t="str">
        <f t="shared" si="120"/>
        <v>b</v>
      </c>
      <c r="F1094" s="62" t="str">
        <f t="shared" si="121"/>
        <v>i</v>
      </c>
      <c r="G1094" s="62" t="str">
        <f t="shared" si="122"/>
        <v>L</v>
      </c>
      <c r="H1094" s="62" t="str">
        <f t="shared" si="123"/>
        <v>R</v>
      </c>
      <c r="I1094" s="62">
        <f t="shared" si="124"/>
        <v>15</v>
      </c>
      <c r="J1094" s="62">
        <f t="shared" si="125"/>
        <v>22</v>
      </c>
      <c r="K1094" s="81">
        <v>1.3698556142636534E-4</v>
      </c>
      <c r="L1094" s="2" t="s">
        <v>6880</v>
      </c>
      <c r="M1094" s="2" t="s">
        <v>13510</v>
      </c>
      <c r="N1094" s="60" t="s">
        <v>7238</v>
      </c>
      <c r="O1094" s="66" t="s">
        <v>12680</v>
      </c>
      <c r="P1094" s="67" t="s">
        <v>209</v>
      </c>
      <c r="Q1094" s="67" t="s">
        <v>209</v>
      </c>
      <c r="R1094" s="67" t="s">
        <v>4492</v>
      </c>
      <c r="S1094" s="67"/>
      <c r="T1094" s="67"/>
      <c r="U1094" s="67"/>
      <c r="V1094" s="67"/>
      <c r="W1094" s="67"/>
      <c r="X1094" s="67"/>
      <c r="Y1094" s="67"/>
    </row>
    <row r="1095" spans="1:25" s="2" customFormat="1" ht="16.5" customHeight="1">
      <c r="A1095" s="59">
        <v>1093</v>
      </c>
      <c r="B1095" s="61" t="str">
        <f t="shared" si="119"/>
        <v>bp</v>
      </c>
      <c r="C1095" s="61" t="s">
        <v>173</v>
      </c>
      <c r="D1095" s="2" t="s">
        <v>13586</v>
      </c>
      <c r="E1095" s="61" t="str">
        <f t="shared" si="120"/>
        <v>b</v>
      </c>
      <c r="F1095" s="62" t="str">
        <f t="shared" si="121"/>
        <v>p</v>
      </c>
      <c r="G1095" s="62" t="str">
        <f t="shared" si="122"/>
        <v>L</v>
      </c>
      <c r="H1095" s="62" t="str">
        <f t="shared" si="123"/>
        <v>R</v>
      </c>
      <c r="I1095" s="62">
        <f t="shared" si="124"/>
        <v>15</v>
      </c>
      <c r="J1095" s="62">
        <f t="shared" si="125"/>
        <v>26</v>
      </c>
      <c r="K1095" s="81">
        <v>1.3682286300669414E-4</v>
      </c>
      <c r="L1095" s="2" t="s">
        <v>6880</v>
      </c>
      <c r="M1095" s="2" t="s">
        <v>6816</v>
      </c>
      <c r="N1095" s="60" t="s">
        <v>6978</v>
      </c>
      <c r="O1095" s="66" t="s">
        <v>173</v>
      </c>
      <c r="P1095" s="67" t="s">
        <v>173</v>
      </c>
      <c r="Q1095" s="67"/>
      <c r="R1095" s="67"/>
      <c r="S1095" s="67"/>
      <c r="T1095" s="67"/>
      <c r="U1095" s="67"/>
      <c r="V1095" s="67"/>
      <c r="W1095" s="67"/>
      <c r="X1095" s="67"/>
      <c r="Y1095" s="67"/>
    </row>
    <row r="1096" spans="1:25" s="2" customFormat="1" ht="16.5" customHeight="1">
      <c r="A1096" s="59">
        <v>1094</v>
      </c>
      <c r="B1096" s="61" t="str">
        <f t="shared" si="119"/>
        <v>mb</v>
      </c>
      <c r="C1096" s="61" t="s">
        <v>3458</v>
      </c>
      <c r="D1096" s="2" t="s">
        <v>6957</v>
      </c>
      <c r="E1096" s="61" t="str">
        <f t="shared" si="120"/>
        <v>m</v>
      </c>
      <c r="F1096" s="62" t="str">
        <f t="shared" si="121"/>
        <v>b</v>
      </c>
      <c r="G1096" s="62" t="str">
        <f t="shared" si="122"/>
        <v>R</v>
      </c>
      <c r="H1096" s="62" t="str">
        <f t="shared" si="123"/>
        <v>L</v>
      </c>
      <c r="I1096" s="62">
        <f t="shared" si="124"/>
        <v>21</v>
      </c>
      <c r="J1096" s="62">
        <f t="shared" si="125"/>
        <v>15</v>
      </c>
      <c r="K1096" s="81">
        <v>1.3644540267305694E-4</v>
      </c>
      <c r="L1096" s="2" t="s">
        <v>6877</v>
      </c>
      <c r="M1096" s="2" t="s">
        <v>6879</v>
      </c>
      <c r="N1096" s="60" t="s">
        <v>6972</v>
      </c>
      <c r="O1096" s="66" t="s">
        <v>7625</v>
      </c>
      <c r="P1096" s="67" t="s">
        <v>1777</v>
      </c>
      <c r="Q1096" s="67" t="s">
        <v>4179</v>
      </c>
      <c r="R1096" s="67"/>
      <c r="S1096" s="67"/>
      <c r="T1096" s="67"/>
      <c r="U1096" s="67"/>
      <c r="V1096" s="67"/>
      <c r="W1096" s="67"/>
      <c r="X1096" s="67"/>
      <c r="Y1096" s="67"/>
    </row>
    <row r="1097" spans="1:25" s="2" customFormat="1" ht="16.5" customHeight="1">
      <c r="A1097" s="59">
        <v>1095</v>
      </c>
      <c r="B1097" s="61" t="str">
        <f t="shared" si="119"/>
        <v>os</v>
      </c>
      <c r="C1097" s="61" t="s">
        <v>4582</v>
      </c>
      <c r="D1097" s="2" t="s">
        <v>13648</v>
      </c>
      <c r="E1097" s="61" t="str">
        <f t="shared" si="120"/>
        <v>o</v>
      </c>
      <c r="F1097" s="62" t="str">
        <f t="shared" si="121"/>
        <v>s</v>
      </c>
      <c r="G1097" s="62" t="str">
        <f t="shared" si="122"/>
        <v>R</v>
      </c>
      <c r="H1097" s="62" t="str">
        <f t="shared" si="123"/>
        <v>L</v>
      </c>
      <c r="I1097" s="62">
        <f t="shared" si="124"/>
        <v>24</v>
      </c>
      <c r="J1097" s="62">
        <f t="shared" si="125"/>
        <v>5</v>
      </c>
      <c r="K1097" s="81">
        <v>1.3632825981089368E-4</v>
      </c>
      <c r="L1097" s="2" t="s">
        <v>14018</v>
      </c>
      <c r="M1097" s="2" t="s">
        <v>13512</v>
      </c>
      <c r="N1097" s="60" t="s">
        <v>7238</v>
      </c>
      <c r="O1097" s="66" t="s">
        <v>9307</v>
      </c>
      <c r="P1097" s="67" t="s">
        <v>1445</v>
      </c>
      <c r="Q1097" s="67" t="s">
        <v>6687</v>
      </c>
      <c r="R1097" s="67" t="s">
        <v>5056</v>
      </c>
      <c r="S1097" s="67" t="s">
        <v>286</v>
      </c>
      <c r="T1097" s="67"/>
      <c r="U1097" s="67"/>
      <c r="V1097" s="67"/>
      <c r="W1097" s="67"/>
      <c r="X1097" s="67"/>
      <c r="Y1097" s="67"/>
    </row>
    <row r="1098" spans="1:25" s="2" customFormat="1" ht="16.5" customHeight="1">
      <c r="A1098" s="59">
        <v>1096</v>
      </c>
      <c r="B1098" s="61" t="str">
        <f t="shared" si="119"/>
        <v>ig</v>
      </c>
      <c r="C1098" s="61" t="s">
        <v>516</v>
      </c>
      <c r="D1098" s="2" t="s">
        <v>13598</v>
      </c>
      <c r="E1098" s="61" t="str">
        <f t="shared" si="120"/>
        <v>i</v>
      </c>
      <c r="F1098" s="62" t="str">
        <f t="shared" si="121"/>
        <v>g</v>
      </c>
      <c r="G1098" s="62" t="str">
        <f t="shared" si="122"/>
        <v>R</v>
      </c>
      <c r="H1098" s="62" t="str">
        <f t="shared" si="123"/>
        <v>L</v>
      </c>
      <c r="I1098" s="62">
        <f t="shared" si="124"/>
        <v>22</v>
      </c>
      <c r="J1098" s="62">
        <f t="shared" si="125"/>
        <v>14</v>
      </c>
      <c r="K1098" s="81">
        <v>1.3615905345443563E-4</v>
      </c>
      <c r="L1098" s="2" t="s">
        <v>14016</v>
      </c>
      <c r="M1098" s="2" t="s">
        <v>13767</v>
      </c>
      <c r="N1098" s="60" t="s">
        <v>6972</v>
      </c>
      <c r="O1098" s="66" t="s">
        <v>10830</v>
      </c>
      <c r="P1098" s="67" t="s">
        <v>2637</v>
      </c>
      <c r="Q1098" s="67" t="s">
        <v>4241</v>
      </c>
      <c r="R1098" s="67" t="s">
        <v>6175</v>
      </c>
      <c r="S1098" s="67"/>
      <c r="T1098" s="67"/>
      <c r="U1098" s="67"/>
      <c r="V1098" s="67"/>
      <c r="W1098" s="67"/>
      <c r="X1098" s="67"/>
      <c r="Y1098" s="67"/>
    </row>
    <row r="1099" spans="1:25" s="2" customFormat="1" ht="16.5" customHeight="1">
      <c r="A1099" s="59">
        <v>1097</v>
      </c>
      <c r="B1099" s="61" t="str">
        <f t="shared" si="119"/>
        <v>zy</v>
      </c>
      <c r="C1099" s="61" t="s">
        <v>6259</v>
      </c>
      <c r="D1099" s="2" t="s">
        <v>6925</v>
      </c>
      <c r="E1099" s="61" t="str">
        <f t="shared" si="120"/>
        <v>z</v>
      </c>
      <c r="F1099" s="62" t="str">
        <f t="shared" si="121"/>
        <v>y</v>
      </c>
      <c r="G1099" s="62" t="str">
        <f t="shared" si="122"/>
        <v>L</v>
      </c>
      <c r="H1099" s="62" t="str">
        <f t="shared" si="123"/>
        <v>R</v>
      </c>
      <c r="I1099" s="62">
        <f t="shared" si="124"/>
        <v>3</v>
      </c>
      <c r="J1099" s="62">
        <f t="shared" si="125"/>
        <v>16</v>
      </c>
      <c r="K1099" s="81">
        <v>1.3593778360368279E-4</v>
      </c>
      <c r="L1099" s="2" t="s">
        <v>6883</v>
      </c>
      <c r="M1099" s="2" t="s">
        <v>6876</v>
      </c>
      <c r="N1099" s="60" t="s">
        <v>6972</v>
      </c>
      <c r="O1099" s="66" t="s">
        <v>8896</v>
      </c>
      <c r="P1099" s="67" t="s">
        <v>4548</v>
      </c>
      <c r="Q1099" s="67" t="s">
        <v>6041</v>
      </c>
      <c r="R1099" s="67" t="s">
        <v>1407</v>
      </c>
      <c r="S1099" s="67"/>
      <c r="T1099" s="67"/>
      <c r="U1099" s="67"/>
      <c r="V1099" s="67"/>
      <c r="W1099" s="67"/>
      <c r="X1099" s="67"/>
      <c r="Y1099" s="67"/>
    </row>
    <row r="1100" spans="1:25" s="2" customFormat="1" ht="16.5" customHeight="1">
      <c r="A1100" s="59">
        <v>1098</v>
      </c>
      <c r="B1100" s="61" t="str">
        <f t="shared" si="119"/>
        <v>an</v>
      </c>
      <c r="C1100" s="61" t="s">
        <v>44</v>
      </c>
      <c r="D1100" s="2" t="s">
        <v>6841</v>
      </c>
      <c r="E1100" s="61" t="str">
        <f t="shared" si="120"/>
        <v>a</v>
      </c>
      <c r="F1100" s="62" t="str">
        <f t="shared" si="121"/>
        <v>n</v>
      </c>
      <c r="G1100" s="62" t="str">
        <f t="shared" si="122"/>
        <v>L</v>
      </c>
      <c r="H1100" s="62" t="str">
        <f t="shared" si="123"/>
        <v>R</v>
      </c>
      <c r="I1100" s="62">
        <f t="shared" si="124"/>
        <v>2</v>
      </c>
      <c r="J1100" s="62">
        <f t="shared" si="125"/>
        <v>18</v>
      </c>
      <c r="K1100" s="81">
        <v>1.3555381533325876E-4</v>
      </c>
      <c r="L1100" s="2" t="s">
        <v>6875</v>
      </c>
      <c r="M1100" s="2" t="s">
        <v>6878</v>
      </c>
      <c r="N1100" s="60" t="s">
        <v>7308</v>
      </c>
      <c r="O1100" s="66" t="s">
        <v>7606</v>
      </c>
      <c r="P1100" s="67" t="s">
        <v>4241</v>
      </c>
      <c r="Q1100" s="67" t="s">
        <v>5918</v>
      </c>
      <c r="R1100" s="67"/>
      <c r="S1100" s="67"/>
      <c r="T1100" s="67"/>
      <c r="U1100" s="67"/>
      <c r="V1100" s="67"/>
      <c r="W1100" s="67"/>
      <c r="X1100" s="67"/>
      <c r="Y1100" s="67"/>
    </row>
    <row r="1101" spans="1:25" s="2" customFormat="1" ht="16.5" customHeight="1">
      <c r="A1101" s="59">
        <v>1099</v>
      </c>
      <c r="B1101" s="61" t="str">
        <f t="shared" si="119"/>
        <v>dm</v>
      </c>
      <c r="C1101" s="61" t="s">
        <v>1080</v>
      </c>
      <c r="D1101" s="2" t="s">
        <v>13682</v>
      </c>
      <c r="E1101" s="61" t="str">
        <f t="shared" si="120"/>
        <v>d</v>
      </c>
      <c r="F1101" s="62" t="str">
        <f t="shared" si="121"/>
        <v>m</v>
      </c>
      <c r="G1101" s="62" t="str">
        <f t="shared" si="122"/>
        <v>L</v>
      </c>
      <c r="H1101" s="62" t="str">
        <f t="shared" si="123"/>
        <v>R</v>
      </c>
      <c r="I1101" s="62">
        <f t="shared" si="124"/>
        <v>8</v>
      </c>
      <c r="J1101" s="62">
        <f t="shared" si="125"/>
        <v>21</v>
      </c>
      <c r="K1101" s="81">
        <v>1.3522516452552292E-4</v>
      </c>
      <c r="L1101" s="2" t="s">
        <v>13508</v>
      </c>
      <c r="M1101" s="2" t="s">
        <v>14110</v>
      </c>
      <c r="N1101" s="60" t="s">
        <v>6972</v>
      </c>
      <c r="O1101" s="66" t="s">
        <v>9367</v>
      </c>
      <c r="P1101" s="67" t="s">
        <v>2878</v>
      </c>
      <c r="Q1101" s="67" t="s">
        <v>4360</v>
      </c>
      <c r="R1101" s="67" t="s">
        <v>1166</v>
      </c>
      <c r="S1101" s="67"/>
      <c r="T1101" s="67"/>
      <c r="U1101" s="67"/>
      <c r="V1101" s="67"/>
      <c r="W1101" s="67"/>
      <c r="X1101" s="67"/>
      <c r="Y1101" s="67"/>
    </row>
    <row r="1102" spans="1:25" s="2" customFormat="1" ht="16.5" customHeight="1">
      <c r="A1102" s="59">
        <v>1100</v>
      </c>
      <c r="B1102" s="61" t="str">
        <f t="shared" si="119"/>
        <v>uj</v>
      </c>
      <c r="C1102" s="61" t="s">
        <v>6369</v>
      </c>
      <c r="D1102" s="2" t="s">
        <v>13652</v>
      </c>
      <c r="E1102" s="61" t="str">
        <f t="shared" si="120"/>
        <v>u</v>
      </c>
      <c r="F1102" s="62" t="str">
        <f t="shared" si="121"/>
        <v>j</v>
      </c>
      <c r="G1102" s="62" t="str">
        <f t="shared" si="122"/>
        <v>R</v>
      </c>
      <c r="H1102" s="62" t="str">
        <f t="shared" si="123"/>
        <v>R</v>
      </c>
      <c r="I1102" s="62">
        <f t="shared" si="124"/>
        <v>19</v>
      </c>
      <c r="J1102" s="62">
        <f t="shared" si="125"/>
        <v>20</v>
      </c>
      <c r="K1102" s="81">
        <v>1.3501691054834379E-4</v>
      </c>
      <c r="L1102" s="2" t="s">
        <v>13537</v>
      </c>
      <c r="M1102" s="2" t="s">
        <v>6840</v>
      </c>
      <c r="N1102" s="60" t="s">
        <v>6973</v>
      </c>
      <c r="O1102" s="66" t="s">
        <v>10382</v>
      </c>
      <c r="P1102" s="67" t="s">
        <v>4989</v>
      </c>
      <c r="Q1102" s="67" t="s">
        <v>14502</v>
      </c>
      <c r="R1102" s="67" t="s">
        <v>14112</v>
      </c>
      <c r="S1102" s="67"/>
      <c r="T1102" s="67"/>
      <c r="U1102" s="67"/>
      <c r="V1102" s="67"/>
      <c r="W1102" s="67"/>
      <c r="X1102" s="67"/>
      <c r="Y1102" s="67"/>
    </row>
    <row r="1103" spans="1:25" s="2" customFormat="1" ht="16.5" customHeight="1">
      <c r="A1103" s="59">
        <v>1101</v>
      </c>
      <c r="B1103" s="61" t="str">
        <f t="shared" si="119"/>
        <v>ai</v>
      </c>
      <c r="C1103" s="61" t="s">
        <v>9</v>
      </c>
      <c r="D1103" s="2" t="s">
        <v>6950</v>
      </c>
      <c r="E1103" s="61" t="str">
        <f t="shared" si="120"/>
        <v>a</v>
      </c>
      <c r="F1103" s="62" t="str">
        <f t="shared" si="121"/>
        <v>i</v>
      </c>
      <c r="G1103" s="62" t="str">
        <f t="shared" si="122"/>
        <v>L</v>
      </c>
      <c r="H1103" s="62" t="str">
        <f t="shared" si="123"/>
        <v>R</v>
      </c>
      <c r="I1103" s="62">
        <f t="shared" si="124"/>
        <v>2</v>
      </c>
      <c r="J1103" s="62">
        <f t="shared" si="125"/>
        <v>22</v>
      </c>
      <c r="K1103" s="81">
        <v>1.3483794228670546E-4</v>
      </c>
      <c r="L1103" s="2" t="s">
        <v>6875</v>
      </c>
      <c r="M1103" s="2" t="s">
        <v>13510</v>
      </c>
      <c r="N1103" s="60" t="s">
        <v>6972</v>
      </c>
      <c r="O1103" s="66" t="s">
        <v>12163</v>
      </c>
      <c r="P1103" s="67" t="s">
        <v>4989</v>
      </c>
      <c r="Q1103" s="67" t="s">
        <v>4640</v>
      </c>
      <c r="R1103" s="67" t="s">
        <v>4507</v>
      </c>
      <c r="S1103" s="67"/>
      <c r="T1103" s="67"/>
      <c r="U1103" s="67"/>
      <c r="V1103" s="67"/>
      <c r="W1103" s="67"/>
      <c r="X1103" s="67"/>
      <c r="Y1103" s="67"/>
    </row>
    <row r="1104" spans="1:25" s="2" customFormat="1" ht="16.5" customHeight="1">
      <c r="A1104" s="59">
        <v>1102</v>
      </c>
      <c r="B1104" s="61" t="str">
        <f t="shared" si="119"/>
        <v>zj</v>
      </c>
      <c r="C1104" s="61" t="s">
        <v>6243</v>
      </c>
      <c r="D1104" s="2" t="s">
        <v>13666</v>
      </c>
      <c r="E1104" s="61" t="str">
        <f t="shared" si="120"/>
        <v>z</v>
      </c>
      <c r="F1104" s="62" t="str">
        <f t="shared" si="121"/>
        <v>j</v>
      </c>
      <c r="G1104" s="62" t="str">
        <f t="shared" si="122"/>
        <v>L</v>
      </c>
      <c r="H1104" s="62" t="str">
        <f t="shared" si="123"/>
        <v>R</v>
      </c>
      <c r="I1104" s="62">
        <f t="shared" si="124"/>
        <v>3</v>
      </c>
      <c r="J1104" s="62">
        <f t="shared" si="125"/>
        <v>20</v>
      </c>
      <c r="K1104" s="81">
        <v>1.3441167242716692E-4</v>
      </c>
      <c r="L1104" s="2" t="s">
        <v>6883</v>
      </c>
      <c r="M1104" s="2" t="s">
        <v>6840</v>
      </c>
      <c r="N1104" s="60" t="s">
        <v>6985</v>
      </c>
      <c r="O1104" s="66" t="s">
        <v>9114</v>
      </c>
      <c r="P1104" s="67" t="s">
        <v>426</v>
      </c>
      <c r="Q1104" s="67" t="s">
        <v>4241</v>
      </c>
      <c r="R1104" s="67" t="s">
        <v>6175</v>
      </c>
      <c r="S1104" s="67" t="s">
        <v>722</v>
      </c>
      <c r="T1104" s="67"/>
      <c r="U1104" s="67"/>
      <c r="V1104" s="67"/>
      <c r="W1104" s="67"/>
      <c r="X1104" s="67"/>
      <c r="Y1104" s="67"/>
    </row>
    <row r="1105" spans="1:25" s="2" customFormat="1" ht="16.5" customHeight="1">
      <c r="A1105" s="59">
        <v>1103</v>
      </c>
      <c r="B1105" s="61" t="str">
        <f t="shared" si="119"/>
        <v>ds</v>
      </c>
      <c r="C1105" s="61" t="s">
        <v>1017</v>
      </c>
      <c r="D1105" s="2" t="s">
        <v>13602</v>
      </c>
      <c r="E1105" s="61" t="str">
        <f t="shared" si="120"/>
        <v>d</v>
      </c>
      <c r="F1105" s="62" t="str">
        <f t="shared" si="121"/>
        <v>s</v>
      </c>
      <c r="G1105" s="62" t="str">
        <f t="shared" si="122"/>
        <v>L</v>
      </c>
      <c r="H1105" s="62" t="str">
        <f t="shared" si="123"/>
        <v>L</v>
      </c>
      <c r="I1105" s="62">
        <f t="shared" si="124"/>
        <v>8</v>
      </c>
      <c r="J1105" s="62">
        <f t="shared" si="125"/>
        <v>5</v>
      </c>
      <c r="K1105" s="81">
        <v>1.3427825972303653E-4</v>
      </c>
      <c r="L1105" s="2" t="s">
        <v>13508</v>
      </c>
      <c r="M1105" s="2" t="s">
        <v>14095</v>
      </c>
      <c r="N1105" s="60" t="s">
        <v>6972</v>
      </c>
      <c r="O1105" s="66" t="s">
        <v>9253</v>
      </c>
      <c r="P1105" s="67" t="s">
        <v>5680</v>
      </c>
      <c r="Q1105" s="67" t="s">
        <v>1006</v>
      </c>
      <c r="R1105" s="67"/>
      <c r="S1105" s="67"/>
      <c r="T1105" s="67"/>
      <c r="U1105" s="67"/>
      <c r="V1105" s="67"/>
      <c r="W1105" s="67"/>
      <c r="X1105" s="67"/>
      <c r="Y1105" s="67"/>
    </row>
    <row r="1106" spans="1:25" s="2" customFormat="1" ht="16.5" customHeight="1">
      <c r="A1106" s="59">
        <v>1104</v>
      </c>
      <c r="B1106" s="61" t="str">
        <f t="shared" si="119"/>
        <v>is</v>
      </c>
      <c r="C1106" s="61" t="s">
        <v>668</v>
      </c>
      <c r="D1106" s="2" t="s">
        <v>13548</v>
      </c>
      <c r="E1106" s="61" t="str">
        <f t="shared" si="120"/>
        <v>i</v>
      </c>
      <c r="F1106" s="62" t="str">
        <f t="shared" si="121"/>
        <v>s</v>
      </c>
      <c r="G1106" s="62" t="str">
        <f t="shared" si="122"/>
        <v>R</v>
      </c>
      <c r="H1106" s="62" t="str">
        <f t="shared" si="123"/>
        <v>L</v>
      </c>
      <c r="I1106" s="62">
        <f t="shared" si="124"/>
        <v>22</v>
      </c>
      <c r="J1106" s="62">
        <f t="shared" si="125"/>
        <v>5</v>
      </c>
      <c r="K1106" s="81">
        <v>1.3426849781785624E-4</v>
      </c>
      <c r="L1106" s="2" t="s">
        <v>14016</v>
      </c>
      <c r="M1106" s="2" t="s">
        <v>13512</v>
      </c>
      <c r="N1106" s="60" t="s">
        <v>7238</v>
      </c>
      <c r="O1106" s="66" t="s">
        <v>10538</v>
      </c>
      <c r="P1106" s="67" t="s">
        <v>3474</v>
      </c>
      <c r="Q1106" s="67" t="s">
        <v>3474</v>
      </c>
      <c r="R1106" s="67" t="s">
        <v>5654</v>
      </c>
      <c r="S1106" s="67"/>
      <c r="T1106" s="67"/>
      <c r="U1106" s="67"/>
      <c r="V1106" s="67"/>
      <c r="W1106" s="67"/>
      <c r="X1106" s="67"/>
      <c r="Y1106" s="67"/>
    </row>
    <row r="1107" spans="1:25" s="2" customFormat="1" ht="16.5" customHeight="1">
      <c r="A1107" s="59">
        <v>1105</v>
      </c>
      <c r="B1107" s="61" t="str">
        <f t="shared" si="119"/>
        <v>je</v>
      </c>
      <c r="C1107" s="61" t="s">
        <v>2292</v>
      </c>
      <c r="D1107" s="2" t="s">
        <v>6843</v>
      </c>
      <c r="E1107" s="61" t="str">
        <f t="shared" si="120"/>
        <v>j</v>
      </c>
      <c r="F1107" s="62" t="str">
        <f t="shared" si="121"/>
        <v>e</v>
      </c>
      <c r="G1107" s="62" t="str">
        <f t="shared" si="122"/>
        <v>R</v>
      </c>
      <c r="H1107" s="62" t="str">
        <f t="shared" si="123"/>
        <v>L</v>
      </c>
      <c r="I1107" s="62">
        <f t="shared" si="124"/>
        <v>20</v>
      </c>
      <c r="J1107" s="62">
        <f t="shared" si="125"/>
        <v>7</v>
      </c>
      <c r="K1107" s="81">
        <v>1.3422619622874174E-4</v>
      </c>
      <c r="L1107" s="2" t="s">
        <v>6887</v>
      </c>
      <c r="M1107" s="2" t="s">
        <v>13529</v>
      </c>
      <c r="N1107" s="60" t="s">
        <v>6797</v>
      </c>
      <c r="O1107" s="66" t="s">
        <v>10625</v>
      </c>
      <c r="P1107" s="67" t="s">
        <v>3474</v>
      </c>
      <c r="Q1107" s="67" t="s">
        <v>286</v>
      </c>
      <c r="R1107" s="67"/>
      <c r="S1107" s="67"/>
      <c r="T1107" s="67"/>
      <c r="U1107" s="67"/>
      <c r="V1107" s="67"/>
      <c r="W1107" s="67"/>
      <c r="X1107" s="67"/>
      <c r="Y1107" s="67"/>
    </row>
    <row r="1108" spans="1:25" s="2" customFormat="1" ht="16.5" customHeight="1">
      <c r="A1108" s="59">
        <v>1106</v>
      </c>
      <c r="B1108" s="61" t="str">
        <f t="shared" si="119"/>
        <v>ug</v>
      </c>
      <c r="C1108" s="61" t="s">
        <v>6349</v>
      </c>
      <c r="D1108" s="2" t="s">
        <v>13622</v>
      </c>
      <c r="E1108" s="61" t="str">
        <f t="shared" si="120"/>
        <v>u</v>
      </c>
      <c r="F1108" s="62" t="str">
        <f t="shared" si="121"/>
        <v>g</v>
      </c>
      <c r="G1108" s="62" t="str">
        <f t="shared" si="122"/>
        <v>R</v>
      </c>
      <c r="H1108" s="62" t="str">
        <f t="shared" si="123"/>
        <v>L</v>
      </c>
      <c r="I1108" s="62">
        <f t="shared" si="124"/>
        <v>19</v>
      </c>
      <c r="J1108" s="62">
        <f t="shared" si="125"/>
        <v>14</v>
      </c>
      <c r="K1108" s="81">
        <v>1.3408627558782451E-4</v>
      </c>
      <c r="L1108" s="2" t="s">
        <v>13537</v>
      </c>
      <c r="M1108" s="2" t="s">
        <v>13767</v>
      </c>
      <c r="N1108" s="60" t="s">
        <v>6797</v>
      </c>
      <c r="O1108" s="66" t="s">
        <v>12852</v>
      </c>
      <c r="P1108" s="67" t="s">
        <v>4404</v>
      </c>
      <c r="Q1108" s="67" t="s">
        <v>4547</v>
      </c>
      <c r="R1108" s="67"/>
      <c r="S1108" s="67"/>
      <c r="T1108" s="67"/>
      <c r="U1108" s="67"/>
      <c r="V1108" s="67"/>
      <c r="W1108" s="67"/>
      <c r="X1108" s="67"/>
      <c r="Y1108" s="67"/>
    </row>
    <row r="1109" spans="1:25" s="2" customFormat="1" ht="16.5" customHeight="1">
      <c r="A1109" s="59">
        <v>1107</v>
      </c>
      <c r="B1109" s="61" t="str">
        <f t="shared" si="119"/>
        <v>qo</v>
      </c>
      <c r="C1109" s="61" t="s">
        <v>4110</v>
      </c>
      <c r="D1109" s="2" t="s">
        <v>13684</v>
      </c>
      <c r="E1109" s="61" t="str">
        <f t="shared" si="120"/>
        <v>q</v>
      </c>
      <c r="F1109" s="62" t="str">
        <f t="shared" si="121"/>
        <v>o</v>
      </c>
      <c r="G1109" s="62" t="str">
        <f t="shared" si="122"/>
        <v>L</v>
      </c>
      <c r="H1109" s="62" t="str">
        <f t="shared" si="123"/>
        <v>R</v>
      </c>
      <c r="I1109" s="62">
        <f t="shared" si="124"/>
        <v>1</v>
      </c>
      <c r="J1109" s="62">
        <f t="shared" si="125"/>
        <v>24</v>
      </c>
      <c r="K1109" s="81">
        <v>1.3406024384067712E-4</v>
      </c>
      <c r="L1109" s="2" t="s">
        <v>13511</v>
      </c>
      <c r="M1109" s="2" t="s">
        <v>14083</v>
      </c>
      <c r="N1109" s="60" t="s">
        <v>6972</v>
      </c>
      <c r="O1109" s="66" t="s">
        <v>12708</v>
      </c>
      <c r="P1109" s="67" t="s">
        <v>1753</v>
      </c>
      <c r="Q1109" s="67" t="s">
        <v>1993</v>
      </c>
      <c r="R1109" s="67"/>
      <c r="S1109" s="67"/>
      <c r="T1109" s="67"/>
      <c r="U1109" s="67"/>
      <c r="V1109" s="67"/>
      <c r="W1109" s="67"/>
      <c r="X1109" s="67"/>
      <c r="Y1109" s="67"/>
    </row>
    <row r="1110" spans="1:25" s="2" customFormat="1" ht="16.5" customHeight="1">
      <c r="A1110" s="59">
        <v>1108</v>
      </c>
      <c r="B1110" s="61" t="str">
        <f t="shared" si="119"/>
        <v>od</v>
      </c>
      <c r="C1110" s="61" t="s">
        <v>4476</v>
      </c>
      <c r="D1110" s="2" t="s">
        <v>13571</v>
      </c>
      <c r="E1110" s="61" t="str">
        <f t="shared" si="120"/>
        <v>o</v>
      </c>
      <c r="F1110" s="62" t="str">
        <f t="shared" si="121"/>
        <v>d</v>
      </c>
      <c r="G1110" s="62" t="str">
        <f t="shared" si="122"/>
        <v>R</v>
      </c>
      <c r="H1110" s="62" t="str">
        <f t="shared" si="123"/>
        <v>L</v>
      </c>
      <c r="I1110" s="62">
        <f t="shared" si="124"/>
        <v>24</v>
      </c>
      <c r="J1110" s="62">
        <f t="shared" si="125"/>
        <v>8</v>
      </c>
      <c r="K1110" s="81">
        <v>1.3348429143504107E-4</v>
      </c>
      <c r="L1110" s="2" t="s">
        <v>14018</v>
      </c>
      <c r="M1110" s="2" t="s">
        <v>14463</v>
      </c>
      <c r="N1110" s="60" t="s">
        <v>6797</v>
      </c>
      <c r="O1110" s="66" t="s">
        <v>13027</v>
      </c>
      <c r="P1110" s="67" t="s">
        <v>6041</v>
      </c>
      <c r="Q1110" s="67" t="s">
        <v>4989</v>
      </c>
      <c r="R1110" s="67"/>
      <c r="S1110" s="67"/>
      <c r="T1110" s="67"/>
      <c r="U1110" s="67"/>
      <c r="V1110" s="67"/>
      <c r="W1110" s="67"/>
      <c r="X1110" s="67"/>
      <c r="Y1110" s="67"/>
    </row>
    <row r="1111" spans="1:25" s="2" customFormat="1" ht="16.5" customHeight="1">
      <c r="A1111" s="59">
        <v>1109</v>
      </c>
      <c r="B1111" s="61" t="str">
        <f t="shared" si="119"/>
        <v>cn</v>
      </c>
      <c r="C1111" s="61" t="s">
        <v>404</v>
      </c>
      <c r="D1111" s="2" t="s">
        <v>13731</v>
      </c>
      <c r="E1111" s="61" t="str">
        <f t="shared" si="120"/>
        <v>c</v>
      </c>
      <c r="F1111" s="62" t="str">
        <f t="shared" si="121"/>
        <v>n</v>
      </c>
      <c r="G1111" s="62" t="str">
        <f t="shared" si="122"/>
        <v>L</v>
      </c>
      <c r="H1111" s="62" t="str">
        <f t="shared" si="123"/>
        <v>R</v>
      </c>
      <c r="I1111" s="62">
        <f t="shared" si="124"/>
        <v>9</v>
      </c>
      <c r="J1111" s="62">
        <f t="shared" si="125"/>
        <v>18</v>
      </c>
      <c r="K1111" s="81">
        <v>1.3327278348946849E-4</v>
      </c>
      <c r="L1111" s="2" t="s">
        <v>6882</v>
      </c>
      <c r="M1111" s="2" t="s">
        <v>6841</v>
      </c>
      <c r="N1111" s="60" t="s">
        <v>7088</v>
      </c>
      <c r="O1111" s="66" t="s">
        <v>8370</v>
      </c>
      <c r="P1111" s="67" t="s">
        <v>827</v>
      </c>
      <c r="Q1111" s="67" t="s">
        <v>5807</v>
      </c>
      <c r="R1111" s="67" t="s">
        <v>1462</v>
      </c>
      <c r="S1111" s="67"/>
      <c r="T1111" s="67"/>
      <c r="U1111" s="67"/>
      <c r="V1111" s="67"/>
      <c r="W1111" s="67"/>
      <c r="X1111" s="67"/>
      <c r="Y1111" s="67"/>
    </row>
    <row r="1112" spans="1:25" s="2" customFormat="1" ht="16.5" customHeight="1">
      <c r="A1112" s="59">
        <v>1110</v>
      </c>
      <c r="B1112" s="61" t="str">
        <f t="shared" si="119"/>
        <v>si</v>
      </c>
      <c r="C1112" s="61" t="s">
        <v>4642</v>
      </c>
      <c r="D1112" s="2" t="s">
        <v>6922</v>
      </c>
      <c r="E1112" s="61" t="str">
        <f t="shared" si="120"/>
        <v>s</v>
      </c>
      <c r="F1112" s="62" t="str">
        <f t="shared" si="121"/>
        <v>i</v>
      </c>
      <c r="G1112" s="62" t="str">
        <f t="shared" si="122"/>
        <v>L</v>
      </c>
      <c r="H1112" s="62" t="str">
        <f t="shared" si="123"/>
        <v>R</v>
      </c>
      <c r="I1112" s="62">
        <f t="shared" si="124"/>
        <v>5</v>
      </c>
      <c r="J1112" s="62">
        <f t="shared" si="125"/>
        <v>22</v>
      </c>
      <c r="K1112" s="81">
        <v>1.3323048190035398E-4</v>
      </c>
      <c r="L1112" s="2" t="s">
        <v>6775</v>
      </c>
      <c r="M1112" s="2" t="s">
        <v>13510</v>
      </c>
      <c r="N1112" s="60" t="s">
        <v>13378</v>
      </c>
      <c r="O1112" s="66" t="s">
        <v>13293</v>
      </c>
      <c r="P1112" s="67" t="s">
        <v>4641</v>
      </c>
      <c r="Q1112" s="67" t="s">
        <v>4641</v>
      </c>
      <c r="R1112" s="67"/>
      <c r="S1112" s="67"/>
      <c r="T1112" s="67"/>
      <c r="U1112" s="67"/>
      <c r="V1112" s="67"/>
      <c r="W1112" s="67"/>
      <c r="X1112" s="67"/>
      <c r="Y1112" s="67"/>
    </row>
    <row r="1113" spans="1:25" s="2" customFormat="1" ht="16.5" customHeight="1">
      <c r="A1113" s="59">
        <v>1111</v>
      </c>
      <c r="B1113" s="61" t="str">
        <f t="shared" si="119"/>
        <v>js</v>
      </c>
      <c r="C1113" s="61" t="s">
        <v>2366</v>
      </c>
      <c r="D1113" s="2" t="s">
        <v>13572</v>
      </c>
      <c r="E1113" s="61" t="str">
        <f t="shared" si="120"/>
        <v>j</v>
      </c>
      <c r="F1113" s="62" t="str">
        <f t="shared" si="121"/>
        <v>s</v>
      </c>
      <c r="G1113" s="62" t="str">
        <f t="shared" si="122"/>
        <v>R</v>
      </c>
      <c r="H1113" s="62" t="str">
        <f t="shared" si="123"/>
        <v>L</v>
      </c>
      <c r="I1113" s="62">
        <f t="shared" si="124"/>
        <v>20</v>
      </c>
      <c r="J1113" s="62">
        <f t="shared" si="125"/>
        <v>5</v>
      </c>
      <c r="K1113" s="81">
        <v>1.3297016442888007E-4</v>
      </c>
      <c r="L1113" s="2" t="s">
        <v>6887</v>
      </c>
      <c r="M1113" s="2" t="s">
        <v>14095</v>
      </c>
      <c r="N1113" s="60" t="s">
        <v>6972</v>
      </c>
      <c r="O1113" s="66" t="s">
        <v>8295</v>
      </c>
      <c r="P1113" s="67" t="s">
        <v>3476</v>
      </c>
      <c r="Q1113" s="67" t="s">
        <v>4076</v>
      </c>
      <c r="R1113" s="67"/>
      <c r="S1113" s="67"/>
      <c r="T1113" s="67"/>
      <c r="U1113" s="67"/>
      <c r="V1113" s="67"/>
      <c r="W1113" s="67"/>
      <c r="X1113" s="67"/>
      <c r="Y1113" s="67"/>
    </row>
    <row r="1114" spans="1:25" s="2" customFormat="1" ht="16.5" customHeight="1">
      <c r="A1114" s="59">
        <v>1112</v>
      </c>
      <c r="B1114" s="61" t="str">
        <f t="shared" si="119"/>
        <v>xu</v>
      </c>
      <c r="C1114" s="61" t="s">
        <v>5549</v>
      </c>
      <c r="D1114" s="2" t="s">
        <v>6947</v>
      </c>
      <c r="E1114" s="61" t="str">
        <f t="shared" si="120"/>
        <v>x</v>
      </c>
      <c r="F1114" s="62" t="str">
        <f t="shared" si="121"/>
        <v>u</v>
      </c>
      <c r="G1114" s="62" t="str">
        <f t="shared" si="122"/>
        <v>L</v>
      </c>
      <c r="H1114" s="62" t="str">
        <f t="shared" si="123"/>
        <v>R</v>
      </c>
      <c r="I1114" s="62">
        <f t="shared" si="124"/>
        <v>6</v>
      </c>
      <c r="J1114" s="62">
        <f t="shared" si="125"/>
        <v>19</v>
      </c>
      <c r="K1114" s="81">
        <v>1.3273262473616012E-4</v>
      </c>
      <c r="L1114" s="2" t="s">
        <v>6892</v>
      </c>
      <c r="M1114" s="2" t="s">
        <v>13512</v>
      </c>
      <c r="N1114" s="60" t="s">
        <v>6972</v>
      </c>
      <c r="O1114" s="66" t="s">
        <v>10312</v>
      </c>
      <c r="P1114" s="67" t="s">
        <v>612</v>
      </c>
      <c r="Q1114" s="67" t="s">
        <v>13495</v>
      </c>
      <c r="R1114" s="67" t="s">
        <v>3474</v>
      </c>
      <c r="S1114" s="67"/>
      <c r="T1114" s="67"/>
      <c r="U1114" s="67"/>
      <c r="V1114" s="67"/>
      <c r="W1114" s="67"/>
      <c r="X1114" s="67"/>
      <c r="Y1114" s="67"/>
    </row>
    <row r="1115" spans="1:25" s="2" customFormat="1" ht="16.5" customHeight="1">
      <c r="A1115" s="59">
        <v>1113</v>
      </c>
      <c r="B1115" s="61" t="str">
        <f t="shared" si="119"/>
        <v>uf</v>
      </c>
      <c r="C1115" s="61" t="s">
        <v>6467</v>
      </c>
      <c r="D1115" s="2" t="s">
        <v>13362</v>
      </c>
      <c r="E1115" s="61" t="str">
        <f t="shared" si="120"/>
        <v>u</v>
      </c>
      <c r="F1115" s="62" t="str">
        <f t="shared" si="121"/>
        <v>f</v>
      </c>
      <c r="G1115" s="62" t="str">
        <f t="shared" si="122"/>
        <v>R</v>
      </c>
      <c r="H1115" s="62" t="str">
        <f t="shared" si="123"/>
        <v>L</v>
      </c>
      <c r="I1115" s="62">
        <f t="shared" si="124"/>
        <v>19</v>
      </c>
      <c r="J1115" s="62">
        <f t="shared" si="125"/>
        <v>11</v>
      </c>
      <c r="K1115" s="81">
        <v>1.3220873582481883E-4</v>
      </c>
      <c r="L1115" s="2" t="s">
        <v>13537</v>
      </c>
      <c r="M1115" s="2" t="s">
        <v>13510</v>
      </c>
      <c r="N1115" s="60" t="s">
        <v>6972</v>
      </c>
      <c r="O1115" s="66" t="s">
        <v>10433</v>
      </c>
      <c r="P1115" s="67" t="s">
        <v>3474</v>
      </c>
      <c r="Q1115" s="67" t="s">
        <v>4492</v>
      </c>
      <c r="R1115" s="67" t="s">
        <v>4047</v>
      </c>
      <c r="S1115" s="67"/>
      <c r="T1115" s="67"/>
      <c r="U1115" s="67"/>
      <c r="V1115" s="67"/>
      <c r="W1115" s="67"/>
      <c r="X1115" s="67"/>
      <c r="Y1115" s="67"/>
    </row>
    <row r="1116" spans="1:25" s="2" customFormat="1" ht="16.5" customHeight="1">
      <c r="A1116" s="59">
        <v>1114</v>
      </c>
      <c r="B1116" s="61" t="str">
        <f t="shared" si="119"/>
        <v>oe</v>
      </c>
      <c r="C1116" s="61" t="s">
        <v>4438</v>
      </c>
      <c r="D1116" s="2" t="s">
        <v>13699</v>
      </c>
      <c r="E1116" s="61" t="str">
        <f t="shared" si="120"/>
        <v>o</v>
      </c>
      <c r="F1116" s="62" t="str">
        <f t="shared" si="121"/>
        <v>e</v>
      </c>
      <c r="G1116" s="62" t="str">
        <f t="shared" si="122"/>
        <v>R</v>
      </c>
      <c r="H1116" s="62" t="str">
        <f t="shared" si="123"/>
        <v>L</v>
      </c>
      <c r="I1116" s="62">
        <f t="shared" si="124"/>
        <v>24</v>
      </c>
      <c r="J1116" s="62">
        <f t="shared" si="125"/>
        <v>7</v>
      </c>
      <c r="K1116" s="81">
        <v>1.3179873580724741E-4</v>
      </c>
      <c r="L1116" s="2" t="s">
        <v>14018</v>
      </c>
      <c r="M1116" s="2" t="s">
        <v>6876</v>
      </c>
      <c r="N1116" s="60" t="s">
        <v>13433</v>
      </c>
      <c r="O1116" s="66" t="s">
        <v>8679</v>
      </c>
      <c r="P1116" s="67" t="s">
        <v>4548</v>
      </c>
      <c r="Q1116" s="67" t="s">
        <v>1170</v>
      </c>
      <c r="R1116" s="67" t="s">
        <v>6041</v>
      </c>
      <c r="S1116" s="67" t="s">
        <v>6041</v>
      </c>
      <c r="T1116" s="67"/>
      <c r="U1116" s="67"/>
      <c r="V1116" s="67"/>
      <c r="W1116" s="67"/>
      <c r="X1116" s="67"/>
      <c r="Y1116" s="67"/>
    </row>
    <row r="1117" spans="1:25" s="2" customFormat="1" ht="16.5" customHeight="1">
      <c r="A1117" s="59">
        <v>1115</v>
      </c>
      <c r="B1117" s="61" t="str">
        <f t="shared" si="119"/>
        <v>ug</v>
      </c>
      <c r="C1117" s="61" t="s">
        <v>6356</v>
      </c>
      <c r="D1117" s="2" t="s">
        <v>13622</v>
      </c>
      <c r="E1117" s="61" t="str">
        <f t="shared" si="120"/>
        <v>u</v>
      </c>
      <c r="F1117" s="62" t="str">
        <f t="shared" si="121"/>
        <v>g</v>
      </c>
      <c r="G1117" s="62" t="str">
        <f t="shared" si="122"/>
        <v>R</v>
      </c>
      <c r="H1117" s="62" t="str">
        <f t="shared" si="123"/>
        <v>L</v>
      </c>
      <c r="I1117" s="62">
        <f t="shared" si="124"/>
        <v>19</v>
      </c>
      <c r="J1117" s="62">
        <f t="shared" si="125"/>
        <v>14</v>
      </c>
      <c r="K1117" s="81">
        <v>1.3168159294508415E-4</v>
      </c>
      <c r="L1117" s="2" t="s">
        <v>13537</v>
      </c>
      <c r="M1117" s="2" t="s">
        <v>13767</v>
      </c>
      <c r="N1117" s="60" t="s">
        <v>6972</v>
      </c>
      <c r="O1117" s="66" t="s">
        <v>12211</v>
      </c>
      <c r="P1117" s="67" t="s">
        <v>1364</v>
      </c>
      <c r="Q1117" s="67" t="s">
        <v>5918</v>
      </c>
      <c r="R1117" s="67" t="s">
        <v>4492</v>
      </c>
      <c r="S1117" s="67"/>
      <c r="T1117" s="67"/>
      <c r="U1117" s="67"/>
      <c r="V1117" s="67"/>
      <c r="W1117" s="67"/>
      <c r="X1117" s="67"/>
      <c r="Y1117" s="67"/>
    </row>
    <row r="1118" spans="1:25" s="2" customFormat="1" ht="16.5" customHeight="1">
      <c r="A1118" s="59">
        <v>1116</v>
      </c>
      <c r="B1118" s="61" t="str">
        <f t="shared" si="119"/>
        <v>ue</v>
      </c>
      <c r="C1118" s="61" t="s">
        <v>6378</v>
      </c>
      <c r="D1118" s="2" t="s">
        <v>13539</v>
      </c>
      <c r="E1118" s="61" t="str">
        <f t="shared" si="120"/>
        <v>u</v>
      </c>
      <c r="F1118" s="62" t="str">
        <f t="shared" si="121"/>
        <v>e</v>
      </c>
      <c r="G1118" s="62" t="str">
        <f t="shared" si="122"/>
        <v>R</v>
      </c>
      <c r="H1118" s="62" t="str">
        <f t="shared" si="123"/>
        <v>L</v>
      </c>
      <c r="I1118" s="62">
        <f t="shared" si="124"/>
        <v>19</v>
      </c>
      <c r="J1118" s="62">
        <f t="shared" si="125"/>
        <v>7</v>
      </c>
      <c r="K1118" s="81">
        <v>1.3167508500829729E-4</v>
      </c>
      <c r="L1118" s="2" t="s">
        <v>13537</v>
      </c>
      <c r="M1118" s="2" t="s">
        <v>6876</v>
      </c>
      <c r="N1118" s="60" t="s">
        <v>7238</v>
      </c>
      <c r="O1118" s="66" t="s">
        <v>8744</v>
      </c>
      <c r="P1118" s="67" t="s">
        <v>4548</v>
      </c>
      <c r="Q1118" s="67" t="s">
        <v>2323</v>
      </c>
      <c r="R1118" s="67" t="s">
        <v>2637</v>
      </c>
      <c r="S1118" s="67"/>
      <c r="T1118" s="67"/>
      <c r="U1118" s="67"/>
      <c r="V1118" s="67"/>
      <c r="W1118" s="67"/>
      <c r="X1118" s="67"/>
      <c r="Y1118" s="67"/>
    </row>
    <row r="1119" spans="1:25" s="2" customFormat="1" ht="17.25" customHeight="1">
      <c r="A1119" s="59">
        <v>1117</v>
      </c>
      <c r="B1119" s="61" t="str">
        <f t="shared" si="119"/>
        <v>eu</v>
      </c>
      <c r="C1119" s="61" t="s">
        <v>6065</v>
      </c>
      <c r="D1119" s="2" t="s">
        <v>6924</v>
      </c>
      <c r="E1119" s="61" t="str">
        <f t="shared" si="120"/>
        <v>e</v>
      </c>
      <c r="F1119" s="62" t="str">
        <f t="shared" si="121"/>
        <v>u</v>
      </c>
      <c r="G1119" s="62" t="str">
        <f t="shared" si="122"/>
        <v>L</v>
      </c>
      <c r="H1119" s="62" t="str">
        <f t="shared" si="123"/>
        <v>R</v>
      </c>
      <c r="I1119" s="62">
        <f t="shared" si="124"/>
        <v>7</v>
      </c>
      <c r="J1119" s="62">
        <f t="shared" si="125"/>
        <v>19</v>
      </c>
      <c r="K1119" s="81">
        <v>1.314180215052168E-4</v>
      </c>
      <c r="L1119" s="2" t="s">
        <v>6876</v>
      </c>
      <c r="M1119" s="2" t="s">
        <v>13512</v>
      </c>
      <c r="N1119" s="60" t="s">
        <v>6797</v>
      </c>
      <c r="O1119" s="66" t="s">
        <v>6065</v>
      </c>
      <c r="P1119" s="67" t="s">
        <v>6065</v>
      </c>
      <c r="Q1119" s="67"/>
      <c r="R1119" s="67"/>
      <c r="S1119" s="67"/>
      <c r="T1119" s="67"/>
      <c r="U1119" s="67"/>
      <c r="V1119" s="67"/>
      <c r="W1119" s="67"/>
      <c r="X1119" s="67"/>
      <c r="Y1119" s="67"/>
    </row>
    <row r="1120" spans="1:25" s="2" customFormat="1" ht="16.5" customHeight="1">
      <c r="A1120" s="59">
        <v>1118</v>
      </c>
      <c r="B1120" s="61" t="str">
        <f t="shared" si="119"/>
        <v>xq</v>
      </c>
      <c r="C1120" s="61" t="s">
        <v>5523</v>
      </c>
      <c r="D1120" s="2" t="s">
        <v>13656</v>
      </c>
      <c r="E1120" s="61" t="str">
        <f t="shared" si="120"/>
        <v>x</v>
      </c>
      <c r="F1120" s="62" t="str">
        <f t="shared" si="121"/>
        <v>q</v>
      </c>
      <c r="G1120" s="62" t="str">
        <f t="shared" si="122"/>
        <v>L</v>
      </c>
      <c r="H1120" s="62" t="str">
        <f t="shared" si="123"/>
        <v>L</v>
      </c>
      <c r="I1120" s="62">
        <f t="shared" si="124"/>
        <v>6</v>
      </c>
      <c r="J1120" s="62">
        <f t="shared" si="125"/>
        <v>1</v>
      </c>
      <c r="K1120" s="81">
        <v>1.3129437070626669E-4</v>
      </c>
      <c r="L1120" s="2" t="s">
        <v>6892</v>
      </c>
      <c r="M1120" s="2" t="s">
        <v>14083</v>
      </c>
      <c r="N1120" s="60" t="s">
        <v>6972</v>
      </c>
      <c r="O1120" s="66" t="s">
        <v>11478</v>
      </c>
      <c r="P1120" s="67" t="s">
        <v>4221</v>
      </c>
      <c r="Q1120" s="67" t="s">
        <v>3474</v>
      </c>
      <c r="R1120" s="67"/>
      <c r="S1120" s="67"/>
      <c r="T1120" s="67"/>
      <c r="U1120" s="67"/>
      <c r="V1120" s="67"/>
      <c r="W1120" s="67"/>
      <c r="X1120" s="67"/>
      <c r="Y1120" s="67"/>
    </row>
    <row r="1121" spans="1:25" s="2" customFormat="1" ht="16.5" customHeight="1">
      <c r="A1121" s="59">
        <v>1119</v>
      </c>
      <c r="B1121" s="61" t="str">
        <f t="shared" si="119"/>
        <v>gx</v>
      </c>
      <c r="C1121" s="61" t="s">
        <v>1606</v>
      </c>
      <c r="D1121" s="2" t="s">
        <v>13651</v>
      </c>
      <c r="E1121" s="61" t="str">
        <f t="shared" si="120"/>
        <v>g</v>
      </c>
      <c r="F1121" s="62" t="str">
        <f t="shared" si="121"/>
        <v>x</v>
      </c>
      <c r="G1121" s="62" t="str">
        <f t="shared" si="122"/>
        <v>L</v>
      </c>
      <c r="H1121" s="62" t="str">
        <f t="shared" si="123"/>
        <v>L</v>
      </c>
      <c r="I1121" s="62">
        <f t="shared" si="124"/>
        <v>14</v>
      </c>
      <c r="J1121" s="62">
        <f t="shared" si="125"/>
        <v>6</v>
      </c>
      <c r="K1121" s="81">
        <v>1.3049389448148438E-4</v>
      </c>
      <c r="L1121" s="2" t="s">
        <v>13509</v>
      </c>
      <c r="M1121" s="2" t="s">
        <v>14096</v>
      </c>
      <c r="N1121" s="60" t="s">
        <v>7036</v>
      </c>
      <c r="O1121" s="66" t="s">
        <v>11331</v>
      </c>
      <c r="P1121" s="67" t="s">
        <v>5478</v>
      </c>
      <c r="Q1121" s="67" t="s">
        <v>6041</v>
      </c>
      <c r="R1121" s="67" t="s">
        <v>4989</v>
      </c>
      <c r="S1121" s="67"/>
      <c r="T1121" s="67"/>
      <c r="U1121" s="67"/>
      <c r="V1121" s="67"/>
      <c r="W1121" s="67"/>
      <c r="X1121" s="67"/>
      <c r="Y1121" s="67"/>
    </row>
    <row r="1122" spans="1:25" s="2" customFormat="1" ht="16.5" customHeight="1">
      <c r="A1122" s="59">
        <v>1120</v>
      </c>
      <c r="B1122" s="61" t="str">
        <f t="shared" si="119"/>
        <v>qu</v>
      </c>
      <c r="C1122" s="61" t="s">
        <v>4161</v>
      </c>
      <c r="D1122" s="2" t="s">
        <v>6810</v>
      </c>
      <c r="E1122" s="61" t="str">
        <f t="shared" si="120"/>
        <v>q</v>
      </c>
      <c r="F1122" s="62" t="str">
        <f t="shared" si="121"/>
        <v>u</v>
      </c>
      <c r="G1122" s="62" t="str">
        <f t="shared" si="122"/>
        <v>L</v>
      </c>
      <c r="H1122" s="62" t="str">
        <f t="shared" si="123"/>
        <v>R</v>
      </c>
      <c r="I1122" s="62">
        <f t="shared" si="124"/>
        <v>1</v>
      </c>
      <c r="J1122" s="62">
        <f t="shared" si="125"/>
        <v>19</v>
      </c>
      <c r="K1122" s="81">
        <v>1.3045484686076327E-4</v>
      </c>
      <c r="L1122" s="2" t="s">
        <v>13511</v>
      </c>
      <c r="M1122" s="2" t="s">
        <v>13512</v>
      </c>
      <c r="N1122" s="60" t="s">
        <v>6989</v>
      </c>
      <c r="O1122" s="66" t="s">
        <v>10191</v>
      </c>
      <c r="P1122" s="67" t="s">
        <v>4989</v>
      </c>
      <c r="Q1122" s="67" t="s">
        <v>14502</v>
      </c>
      <c r="R1122" s="67" t="s">
        <v>1170</v>
      </c>
      <c r="S1122" s="67" t="s">
        <v>6041</v>
      </c>
      <c r="T1122" s="67"/>
      <c r="U1122" s="67"/>
      <c r="V1122" s="67"/>
      <c r="W1122" s="67"/>
      <c r="X1122" s="67"/>
      <c r="Y1122" s="67"/>
    </row>
    <row r="1123" spans="1:25" s="2" customFormat="1" ht="16.5" customHeight="1">
      <c r="A1123" s="59">
        <v>1121</v>
      </c>
      <c r="B1123" s="61" t="str">
        <f t="shared" si="119"/>
        <v>to</v>
      </c>
      <c r="C1123" s="61" t="s">
        <v>4978</v>
      </c>
      <c r="D1123" s="2" t="s">
        <v>13565</v>
      </c>
      <c r="E1123" s="61" t="str">
        <f t="shared" si="120"/>
        <v>t</v>
      </c>
      <c r="F1123" s="62" t="str">
        <f t="shared" si="121"/>
        <v>o</v>
      </c>
      <c r="G1123" s="62" t="str">
        <f t="shared" si="122"/>
        <v>L</v>
      </c>
      <c r="H1123" s="62" t="str">
        <f t="shared" si="123"/>
        <v>R</v>
      </c>
      <c r="I1123" s="62">
        <f t="shared" si="124"/>
        <v>13</v>
      </c>
      <c r="J1123" s="62">
        <f t="shared" si="125"/>
        <v>24</v>
      </c>
      <c r="K1123" s="81">
        <v>1.3039952939807506E-4</v>
      </c>
      <c r="L1123" s="2" t="s">
        <v>6884</v>
      </c>
      <c r="M1123" s="2" t="s">
        <v>6960</v>
      </c>
      <c r="N1123" s="60" t="s">
        <v>6985</v>
      </c>
      <c r="O1123" s="66" t="s">
        <v>12726</v>
      </c>
      <c r="P1123" s="67" t="s">
        <v>1753</v>
      </c>
      <c r="Q1123" s="67" t="s">
        <v>3500</v>
      </c>
      <c r="R1123" s="67" t="s">
        <v>722</v>
      </c>
      <c r="S1123" s="67"/>
      <c r="T1123" s="67"/>
      <c r="U1123" s="67"/>
      <c r="V1123" s="67"/>
      <c r="W1123" s="67"/>
      <c r="X1123" s="67"/>
      <c r="Y1123" s="67"/>
    </row>
    <row r="1124" spans="1:25" s="2" customFormat="1" ht="16.5" customHeight="1">
      <c r="A1124" s="59">
        <v>1122</v>
      </c>
      <c r="B1124" s="61" t="str">
        <f t="shared" si="119"/>
        <v>wi</v>
      </c>
      <c r="C1124" s="61" t="s">
        <v>5108</v>
      </c>
      <c r="D1124" s="2" t="s">
        <v>13558</v>
      </c>
      <c r="E1124" s="61" t="str">
        <f t="shared" si="120"/>
        <v>w</v>
      </c>
      <c r="F1124" s="62" t="str">
        <f t="shared" si="121"/>
        <v>i</v>
      </c>
      <c r="G1124" s="62" t="str">
        <f t="shared" si="122"/>
        <v>L</v>
      </c>
      <c r="H1124" s="62" t="str">
        <f t="shared" si="123"/>
        <v>R</v>
      </c>
      <c r="I1124" s="62">
        <f t="shared" si="124"/>
        <v>4</v>
      </c>
      <c r="J1124" s="62">
        <f t="shared" si="125"/>
        <v>22</v>
      </c>
      <c r="K1124" s="81">
        <v>1.3020429129446964E-4</v>
      </c>
      <c r="L1124" s="2" t="s">
        <v>6804</v>
      </c>
      <c r="M1124" s="2" t="s">
        <v>6816</v>
      </c>
      <c r="N1124" s="60" t="s">
        <v>6973</v>
      </c>
      <c r="O1124" s="66" t="s">
        <v>14050</v>
      </c>
      <c r="P1124" s="67" t="s">
        <v>5103</v>
      </c>
      <c r="Q1124" s="67" t="s">
        <v>722</v>
      </c>
      <c r="R1124" s="67"/>
      <c r="S1124" s="67"/>
      <c r="T1124" s="67"/>
      <c r="U1124" s="67"/>
      <c r="V1124" s="67"/>
      <c r="W1124" s="67"/>
      <c r="X1124" s="67"/>
      <c r="Y1124" s="67"/>
    </row>
    <row r="1125" spans="1:25" s="2" customFormat="1" ht="16.5" customHeight="1">
      <c r="A1125" s="59">
        <v>1123</v>
      </c>
      <c r="B1125" s="61" t="str">
        <f t="shared" si="119"/>
        <v>yw</v>
      </c>
      <c r="C1125" s="61" t="s">
        <v>5681</v>
      </c>
      <c r="D1125" s="2" t="s">
        <v>13576</v>
      </c>
      <c r="E1125" s="61" t="str">
        <f t="shared" si="120"/>
        <v>y</v>
      </c>
      <c r="F1125" s="62" t="str">
        <f t="shared" si="121"/>
        <v>w</v>
      </c>
      <c r="G1125" s="62" t="str">
        <f t="shared" si="122"/>
        <v>R</v>
      </c>
      <c r="H1125" s="62" t="str">
        <f t="shared" si="123"/>
        <v>L</v>
      </c>
      <c r="I1125" s="62">
        <f t="shared" si="124"/>
        <v>16</v>
      </c>
      <c r="J1125" s="62">
        <f t="shared" si="125"/>
        <v>4</v>
      </c>
      <c r="K1125" s="81">
        <v>1.2981056111886533E-4</v>
      </c>
      <c r="L1125" s="2" t="s">
        <v>6885</v>
      </c>
      <c r="M1125" s="2" t="s">
        <v>6841</v>
      </c>
      <c r="N1125" s="60" t="s">
        <v>6973</v>
      </c>
      <c r="O1125" s="66" t="s">
        <v>11131</v>
      </c>
      <c r="P1125" s="67" t="s">
        <v>5654</v>
      </c>
      <c r="Q1125" s="67" t="s">
        <v>5934</v>
      </c>
      <c r="R1125" s="67"/>
      <c r="S1125" s="67"/>
      <c r="T1125" s="67"/>
      <c r="U1125" s="67"/>
      <c r="V1125" s="67"/>
      <c r="W1125" s="67"/>
      <c r="X1125" s="67"/>
      <c r="Y1125" s="67"/>
    </row>
    <row r="1126" spans="1:25" s="2" customFormat="1" ht="16.5" customHeight="1">
      <c r="A1126" s="59">
        <v>1124</v>
      </c>
      <c r="B1126" s="61" t="str">
        <f t="shared" si="119"/>
        <v>tu</v>
      </c>
      <c r="C1126" s="61" t="s">
        <v>4986</v>
      </c>
      <c r="D1126" s="2" t="s">
        <v>6834</v>
      </c>
      <c r="E1126" s="61" t="str">
        <f t="shared" si="120"/>
        <v>t</v>
      </c>
      <c r="F1126" s="62" t="str">
        <f t="shared" si="121"/>
        <v>u</v>
      </c>
      <c r="G1126" s="62" t="str">
        <f t="shared" si="122"/>
        <v>L</v>
      </c>
      <c r="H1126" s="62" t="str">
        <f t="shared" si="123"/>
        <v>R</v>
      </c>
      <c r="I1126" s="62">
        <f t="shared" si="124"/>
        <v>13</v>
      </c>
      <c r="J1126" s="62">
        <f t="shared" si="125"/>
        <v>19</v>
      </c>
      <c r="K1126" s="81">
        <v>1.2928341823913061E-4</v>
      </c>
      <c r="L1126" s="2" t="s">
        <v>6884</v>
      </c>
      <c r="M1126" s="2" t="s">
        <v>13512</v>
      </c>
      <c r="N1126" s="60" t="s">
        <v>13488</v>
      </c>
      <c r="O1126" s="66" t="s">
        <v>11477</v>
      </c>
      <c r="P1126" s="67" t="s">
        <v>13495</v>
      </c>
      <c r="Q1126" s="67" t="s">
        <v>3474</v>
      </c>
      <c r="R1126" s="67" t="s">
        <v>722</v>
      </c>
      <c r="S1126" s="67"/>
      <c r="T1126" s="67"/>
      <c r="U1126" s="67"/>
      <c r="V1126" s="67"/>
      <c r="W1126" s="67"/>
      <c r="X1126" s="67"/>
      <c r="Y1126" s="67"/>
    </row>
    <row r="1127" spans="1:25" s="2" customFormat="1" ht="16.5" customHeight="1">
      <c r="A1127" s="59">
        <v>1125</v>
      </c>
      <c r="B1127" s="61" t="str">
        <f t="shared" si="119"/>
        <v>eh</v>
      </c>
      <c r="C1127" s="61" t="s">
        <v>1170</v>
      </c>
      <c r="D1127" s="2" t="s">
        <v>6929</v>
      </c>
      <c r="E1127" s="61" t="str">
        <f t="shared" si="120"/>
        <v>e</v>
      </c>
      <c r="F1127" s="62" t="str">
        <f t="shared" si="121"/>
        <v>h</v>
      </c>
      <c r="G1127" s="62" t="str">
        <f t="shared" si="122"/>
        <v>L</v>
      </c>
      <c r="H1127" s="62" t="str">
        <f t="shared" si="123"/>
        <v>R</v>
      </c>
      <c r="I1127" s="62">
        <f t="shared" si="124"/>
        <v>7</v>
      </c>
      <c r="J1127" s="62">
        <f t="shared" si="125"/>
        <v>17</v>
      </c>
      <c r="K1127" s="81">
        <v>1.2875952932778936E-4</v>
      </c>
      <c r="L1127" s="2" t="s">
        <v>6876</v>
      </c>
      <c r="M1127" s="2" t="s">
        <v>6891</v>
      </c>
      <c r="N1127" s="60" t="s">
        <v>6978</v>
      </c>
      <c r="O1127" s="66" t="s">
        <v>1170</v>
      </c>
      <c r="P1127" s="67" t="s">
        <v>1170</v>
      </c>
      <c r="Q1127" s="67"/>
      <c r="R1127" s="67"/>
      <c r="S1127" s="67"/>
      <c r="T1127" s="67"/>
      <c r="U1127" s="67"/>
      <c r="V1127" s="67"/>
      <c r="W1127" s="67"/>
      <c r="X1127" s="67"/>
      <c r="Y1127" s="67"/>
    </row>
    <row r="1128" spans="1:25" s="2" customFormat="1" ht="16.5" customHeight="1">
      <c r="A1128" s="59">
        <v>1126</v>
      </c>
      <c r="B1128" s="61" t="str">
        <f t="shared" si="119"/>
        <v>os</v>
      </c>
      <c r="C1128" s="61" t="s">
        <v>4585</v>
      </c>
      <c r="D1128" s="2" t="s">
        <v>13648</v>
      </c>
      <c r="E1128" s="61" t="str">
        <f t="shared" si="120"/>
        <v>o</v>
      </c>
      <c r="F1128" s="62" t="str">
        <f t="shared" si="121"/>
        <v>s</v>
      </c>
      <c r="G1128" s="62" t="str">
        <f t="shared" si="122"/>
        <v>R</v>
      </c>
      <c r="H1128" s="62" t="str">
        <f t="shared" si="123"/>
        <v>L</v>
      </c>
      <c r="I1128" s="62">
        <f t="shared" si="124"/>
        <v>24</v>
      </c>
      <c r="J1128" s="62">
        <f t="shared" si="125"/>
        <v>5</v>
      </c>
      <c r="K1128" s="81">
        <v>1.2857405312936417E-4</v>
      </c>
      <c r="L1128" s="2" t="s">
        <v>14018</v>
      </c>
      <c r="M1128" s="2" t="s">
        <v>13512</v>
      </c>
      <c r="N1128" s="60" t="s">
        <v>6797</v>
      </c>
      <c r="O1128" s="66" t="s">
        <v>7366</v>
      </c>
      <c r="P1128" s="67" t="s">
        <v>14097</v>
      </c>
      <c r="Q1128" s="67" t="s">
        <v>14099</v>
      </c>
      <c r="R1128" s="67" t="s">
        <v>4241</v>
      </c>
      <c r="S1128" s="67"/>
      <c r="T1128" s="67"/>
      <c r="U1128" s="67"/>
      <c r="V1128" s="67"/>
      <c r="W1128" s="67"/>
      <c r="X1128" s="67"/>
      <c r="Y1128" s="67"/>
    </row>
    <row r="1129" spans="1:25" s="2" customFormat="1" ht="16.5" customHeight="1">
      <c r="A1129" s="59">
        <v>1127</v>
      </c>
      <c r="B1129" s="61" t="str">
        <f t="shared" si="119"/>
        <v>ua</v>
      </c>
      <c r="C1129" s="61" t="s">
        <v>6301</v>
      </c>
      <c r="D1129" s="2" t="s">
        <v>13741</v>
      </c>
      <c r="E1129" s="61" t="str">
        <f t="shared" si="120"/>
        <v>u</v>
      </c>
      <c r="F1129" s="62" t="str">
        <f t="shared" si="121"/>
        <v>a</v>
      </c>
      <c r="G1129" s="62" t="str">
        <f t="shared" si="122"/>
        <v>R</v>
      </c>
      <c r="H1129" s="62" t="str">
        <f t="shared" si="123"/>
        <v>L</v>
      </c>
      <c r="I1129" s="62">
        <f t="shared" si="124"/>
        <v>19</v>
      </c>
      <c r="J1129" s="62">
        <f t="shared" si="125"/>
        <v>2</v>
      </c>
      <c r="K1129" s="81">
        <v>1.282128626376941E-4</v>
      </c>
      <c r="L1129" s="2" t="s">
        <v>13537</v>
      </c>
      <c r="M1129" s="2" t="s">
        <v>6875</v>
      </c>
      <c r="N1129" s="60" t="s">
        <v>6972</v>
      </c>
      <c r="O1129" s="66" t="s">
        <v>14158</v>
      </c>
      <c r="P1129" s="67" t="s">
        <v>1993</v>
      </c>
      <c r="Q1129" s="67" t="s">
        <v>14133</v>
      </c>
      <c r="R1129" s="67" t="s">
        <v>6801</v>
      </c>
      <c r="S1129" s="67"/>
      <c r="T1129" s="67"/>
      <c r="U1129" s="67"/>
      <c r="V1129" s="67"/>
      <c r="W1129" s="67"/>
      <c r="X1129" s="67"/>
      <c r="Y1129" s="67"/>
    </row>
    <row r="1130" spans="1:25" s="2" customFormat="1" ht="16.5" customHeight="1">
      <c r="A1130" s="59">
        <v>1128</v>
      </c>
      <c r="B1130" s="61" t="str">
        <f t="shared" si="119"/>
        <v>gh</v>
      </c>
      <c r="C1130" s="61" t="s">
        <v>1403</v>
      </c>
      <c r="D1130" s="2" t="s">
        <v>13647</v>
      </c>
      <c r="E1130" s="61" t="str">
        <f t="shared" si="120"/>
        <v>g</v>
      </c>
      <c r="F1130" s="62" t="str">
        <f t="shared" si="121"/>
        <v>h</v>
      </c>
      <c r="G1130" s="62" t="str">
        <f t="shared" si="122"/>
        <v>L</v>
      </c>
      <c r="H1130" s="62" t="str">
        <f t="shared" si="123"/>
        <v>R</v>
      </c>
      <c r="I1130" s="62">
        <f t="shared" si="124"/>
        <v>14</v>
      </c>
      <c r="J1130" s="62">
        <f t="shared" si="125"/>
        <v>17</v>
      </c>
      <c r="K1130" s="81">
        <v>1.2812500549107167E-4</v>
      </c>
      <c r="L1130" s="2" t="s">
        <v>13509</v>
      </c>
      <c r="M1130" s="2" t="s">
        <v>6950</v>
      </c>
      <c r="N1130" s="60" t="s">
        <v>6797</v>
      </c>
      <c r="O1130" s="66" t="s">
        <v>10079</v>
      </c>
      <c r="P1130" s="67" t="s">
        <v>14503</v>
      </c>
      <c r="Q1130" s="67" t="s">
        <v>3408</v>
      </c>
    </row>
    <row r="1131" spans="1:25" s="2" customFormat="1" ht="16.5" customHeight="1">
      <c r="A1131" s="59">
        <v>1129</v>
      </c>
      <c r="B1131" s="61" t="str">
        <f t="shared" si="119"/>
        <v>wi</v>
      </c>
      <c r="C1131" s="61" t="s">
        <v>5144</v>
      </c>
      <c r="D1131" s="2" t="s">
        <v>13558</v>
      </c>
      <c r="E1131" s="61" t="str">
        <f t="shared" si="120"/>
        <v>w</v>
      </c>
      <c r="F1131" s="62" t="str">
        <f t="shared" si="121"/>
        <v>i</v>
      </c>
      <c r="G1131" s="62" t="str">
        <f t="shared" si="122"/>
        <v>L</v>
      </c>
      <c r="H1131" s="62" t="str">
        <f t="shared" si="123"/>
        <v>R</v>
      </c>
      <c r="I1131" s="62">
        <f t="shared" si="124"/>
        <v>4</v>
      </c>
      <c r="J1131" s="62">
        <f t="shared" si="125"/>
        <v>22</v>
      </c>
      <c r="K1131" s="81">
        <v>1.280761959651703E-4</v>
      </c>
      <c r="L1131" s="2" t="s">
        <v>6804</v>
      </c>
      <c r="M1131" s="2" t="s">
        <v>6816</v>
      </c>
      <c r="N1131" s="60" t="s">
        <v>6972</v>
      </c>
      <c r="O1131" s="66" t="s">
        <v>9245</v>
      </c>
      <c r="P1131" s="67" t="s">
        <v>5680</v>
      </c>
      <c r="Q1131" s="67" t="s">
        <v>4903</v>
      </c>
      <c r="R1131" s="67" t="s">
        <v>6177</v>
      </c>
      <c r="S1131" s="67"/>
      <c r="T1131" s="67"/>
      <c r="U1131" s="67"/>
      <c r="V1131" s="67"/>
      <c r="W1131" s="67"/>
      <c r="X1131" s="67"/>
      <c r="Y1131" s="67"/>
    </row>
    <row r="1132" spans="1:25" s="2" customFormat="1" ht="16.5" customHeight="1">
      <c r="A1132" s="59">
        <v>1130</v>
      </c>
      <c r="B1132" s="61" t="str">
        <f t="shared" si="119"/>
        <v>gu</v>
      </c>
      <c r="C1132" s="61" t="s">
        <v>1574</v>
      </c>
      <c r="D1132" s="2" t="s">
        <v>6948</v>
      </c>
      <c r="E1132" s="61" t="str">
        <f t="shared" si="120"/>
        <v>g</v>
      </c>
      <c r="F1132" s="62" t="str">
        <f t="shared" si="121"/>
        <v>u</v>
      </c>
      <c r="G1132" s="62" t="str">
        <f t="shared" si="122"/>
        <v>L</v>
      </c>
      <c r="H1132" s="62" t="str">
        <f t="shared" si="123"/>
        <v>R</v>
      </c>
      <c r="I1132" s="62">
        <f t="shared" si="124"/>
        <v>14</v>
      </c>
      <c r="J1132" s="62">
        <f t="shared" si="125"/>
        <v>19</v>
      </c>
      <c r="K1132" s="81">
        <v>1.2774103722064763E-4</v>
      </c>
      <c r="L1132" s="2" t="s">
        <v>13509</v>
      </c>
      <c r="M1132" s="2" t="s">
        <v>13512</v>
      </c>
      <c r="N1132" s="60" t="s">
        <v>6797</v>
      </c>
      <c r="O1132" s="66" t="s">
        <v>1574</v>
      </c>
      <c r="P1132" s="67" t="s">
        <v>1574</v>
      </c>
      <c r="Q1132" s="67"/>
      <c r="R1132" s="67"/>
      <c r="S1132" s="67"/>
      <c r="T1132" s="67"/>
      <c r="U1132" s="67"/>
      <c r="V1132" s="67"/>
      <c r="W1132" s="67"/>
      <c r="X1132" s="67"/>
      <c r="Y1132" s="67"/>
    </row>
    <row r="1133" spans="1:25" s="2" customFormat="1" ht="16.5" customHeight="1">
      <c r="A1133" s="59">
        <v>1131</v>
      </c>
      <c r="B1133" s="61" t="str">
        <f t="shared" si="119"/>
        <v>ie</v>
      </c>
      <c r="C1133" s="61" t="s">
        <v>534</v>
      </c>
      <c r="D1133" s="2" t="s">
        <v>13673</v>
      </c>
      <c r="E1133" s="61" t="str">
        <f t="shared" si="120"/>
        <v>i</v>
      </c>
      <c r="F1133" s="62" t="str">
        <f t="shared" si="121"/>
        <v>e</v>
      </c>
      <c r="G1133" s="62" t="str">
        <f t="shared" si="122"/>
        <v>R</v>
      </c>
      <c r="H1133" s="62" t="str">
        <f t="shared" si="123"/>
        <v>L</v>
      </c>
      <c r="I1133" s="62">
        <f t="shared" si="124"/>
        <v>22</v>
      </c>
      <c r="J1133" s="62">
        <f t="shared" si="125"/>
        <v>7</v>
      </c>
      <c r="K1133" s="81">
        <v>1.276564340424186E-4</v>
      </c>
      <c r="L1133" s="2" t="s">
        <v>14016</v>
      </c>
      <c r="M1133" s="2" t="s">
        <v>6876</v>
      </c>
      <c r="N1133" s="60" t="s">
        <v>6979</v>
      </c>
      <c r="O1133" s="66" t="s">
        <v>10206</v>
      </c>
      <c r="P1133" s="67" t="s">
        <v>612</v>
      </c>
      <c r="Q1133" s="67" t="s">
        <v>3881</v>
      </c>
      <c r="R1133" s="67" t="s">
        <v>881</v>
      </c>
      <c r="S1133" s="67"/>
      <c r="T1133" s="67"/>
      <c r="U1133" s="67"/>
      <c r="V1133" s="67"/>
      <c r="W1133" s="67"/>
      <c r="X1133" s="67"/>
      <c r="Y1133" s="67"/>
    </row>
    <row r="1134" spans="1:25" s="2" customFormat="1" ht="16.5" customHeight="1">
      <c r="A1134" s="59">
        <v>1132</v>
      </c>
      <c r="B1134" s="61" t="str">
        <f t="shared" si="119"/>
        <v>hs</v>
      </c>
      <c r="C1134" s="61" t="s">
        <v>1826</v>
      </c>
      <c r="D1134" s="2" t="s">
        <v>6934</v>
      </c>
      <c r="E1134" s="61" t="str">
        <f t="shared" si="120"/>
        <v>h</v>
      </c>
      <c r="F1134" s="62" t="str">
        <f t="shared" si="121"/>
        <v>s</v>
      </c>
      <c r="G1134" s="62" t="str">
        <f t="shared" si="122"/>
        <v>R</v>
      </c>
      <c r="H1134" s="62" t="str">
        <f t="shared" si="123"/>
        <v>L</v>
      </c>
      <c r="I1134" s="62">
        <f t="shared" si="124"/>
        <v>17</v>
      </c>
      <c r="J1134" s="62">
        <f t="shared" si="125"/>
        <v>5</v>
      </c>
      <c r="K1134" s="81">
        <v>1.2671278320832563E-4</v>
      </c>
      <c r="L1134" s="2" t="s">
        <v>6888</v>
      </c>
      <c r="M1134" s="2" t="s">
        <v>13512</v>
      </c>
      <c r="N1134" s="60" t="s">
        <v>7003</v>
      </c>
      <c r="O1134" s="66" t="s">
        <v>11157</v>
      </c>
      <c r="P1134" s="67" t="s">
        <v>143</v>
      </c>
      <c r="Q1134" s="67" t="s">
        <v>6806</v>
      </c>
      <c r="R1134" s="67" t="s">
        <v>5479</v>
      </c>
      <c r="S1134" s="67"/>
      <c r="T1134" s="67"/>
      <c r="U1134" s="67"/>
      <c r="V1134" s="67"/>
      <c r="W1134" s="67"/>
      <c r="X1134" s="67"/>
      <c r="Y1134" s="67"/>
    </row>
    <row r="1135" spans="1:25" s="2" customFormat="1" ht="16.5" customHeight="1">
      <c r="A1135" s="59">
        <v>1133</v>
      </c>
      <c r="B1135" s="61" t="str">
        <f t="shared" si="119"/>
        <v>qi</v>
      </c>
      <c r="C1135" s="61" t="s">
        <v>3931</v>
      </c>
      <c r="D1135" s="2" t="s">
        <v>6935</v>
      </c>
      <c r="E1135" s="61" t="str">
        <f t="shared" si="120"/>
        <v>q</v>
      </c>
      <c r="F1135" s="62" t="str">
        <f t="shared" si="121"/>
        <v>i</v>
      </c>
      <c r="G1135" s="62" t="str">
        <f t="shared" si="122"/>
        <v>L</v>
      </c>
      <c r="H1135" s="62" t="str">
        <f t="shared" si="123"/>
        <v>R</v>
      </c>
      <c r="I1135" s="62">
        <f t="shared" si="124"/>
        <v>1</v>
      </c>
      <c r="J1135" s="62">
        <f t="shared" si="125"/>
        <v>22</v>
      </c>
      <c r="K1135" s="81">
        <v>1.263288149379016E-4</v>
      </c>
      <c r="L1135" s="2" t="s">
        <v>13511</v>
      </c>
      <c r="M1135" s="2" t="s">
        <v>13510</v>
      </c>
      <c r="N1135" s="60" t="s">
        <v>6874</v>
      </c>
      <c r="O1135" s="66" t="s">
        <v>7473</v>
      </c>
      <c r="P1135" s="67" t="s">
        <v>1854</v>
      </c>
      <c r="Q1135" s="67" t="s">
        <v>2637</v>
      </c>
      <c r="R1135" s="67"/>
      <c r="S1135" s="67"/>
      <c r="T1135" s="67"/>
      <c r="U1135" s="67"/>
      <c r="V1135" s="67"/>
      <c r="W1135" s="67"/>
      <c r="X1135" s="67"/>
      <c r="Y1135" s="67"/>
    </row>
    <row r="1136" spans="1:25" s="2" customFormat="1" ht="16.5" customHeight="1">
      <c r="A1136" s="59">
        <v>1134</v>
      </c>
      <c r="B1136" s="61" t="str">
        <f t="shared" si="119"/>
        <v>tg</v>
      </c>
      <c r="C1136" s="61" t="s">
        <v>4831</v>
      </c>
      <c r="D1136" s="2" t="s">
        <v>13713</v>
      </c>
      <c r="E1136" s="61" t="str">
        <f t="shared" si="120"/>
        <v>t</v>
      </c>
      <c r="F1136" s="62" t="str">
        <f t="shared" si="121"/>
        <v>g</v>
      </c>
      <c r="G1136" s="62" t="str">
        <f t="shared" si="122"/>
        <v>L</v>
      </c>
      <c r="H1136" s="62" t="str">
        <f t="shared" si="123"/>
        <v>L</v>
      </c>
      <c r="I1136" s="62">
        <f t="shared" si="124"/>
        <v>13</v>
      </c>
      <c r="J1136" s="62">
        <f t="shared" si="125"/>
        <v>14</v>
      </c>
      <c r="K1136" s="81">
        <v>1.2623444985449231E-4</v>
      </c>
      <c r="L1136" s="2" t="s">
        <v>6884</v>
      </c>
      <c r="M1136" s="2" t="s">
        <v>13767</v>
      </c>
      <c r="N1136" s="60" t="s">
        <v>13888</v>
      </c>
      <c r="O1136" s="66" t="s">
        <v>12453</v>
      </c>
      <c r="P1136" s="67" t="s">
        <v>1628</v>
      </c>
      <c r="Q1136" s="67" t="s">
        <v>3585</v>
      </c>
      <c r="R1136" s="67" t="s">
        <v>2637</v>
      </c>
      <c r="S1136" s="67"/>
      <c r="T1136" s="67"/>
      <c r="U1136" s="67"/>
      <c r="V1136" s="67"/>
      <c r="W1136" s="67"/>
      <c r="X1136" s="67"/>
      <c r="Y1136" s="67"/>
    </row>
    <row r="1137" spans="1:25" s="2" customFormat="1" ht="16.5" customHeight="1">
      <c r="A1137" s="59">
        <v>1135</v>
      </c>
      <c r="B1137" s="61" t="str">
        <f t="shared" si="119"/>
        <v>bj</v>
      </c>
      <c r="C1137" s="61" t="s">
        <v>164</v>
      </c>
      <c r="D1137" s="2" t="s">
        <v>13677</v>
      </c>
      <c r="E1137" s="61" t="str">
        <f t="shared" si="120"/>
        <v>b</v>
      </c>
      <c r="F1137" s="62" t="str">
        <f t="shared" si="121"/>
        <v>j</v>
      </c>
      <c r="G1137" s="62" t="str">
        <f t="shared" si="122"/>
        <v>L</v>
      </c>
      <c r="H1137" s="62" t="str">
        <f t="shared" si="123"/>
        <v>R</v>
      </c>
      <c r="I1137" s="62">
        <f t="shared" si="124"/>
        <v>15</v>
      </c>
      <c r="J1137" s="62">
        <f t="shared" si="125"/>
        <v>20</v>
      </c>
      <c r="K1137" s="81">
        <v>1.2604246571928029E-4</v>
      </c>
      <c r="L1137" s="2" t="s">
        <v>6880</v>
      </c>
      <c r="M1137" s="2" t="s">
        <v>6840</v>
      </c>
      <c r="N1137" s="60" t="s">
        <v>6797</v>
      </c>
      <c r="O1137" s="66" t="s">
        <v>7576</v>
      </c>
      <c r="P1137" s="67" t="s">
        <v>4241</v>
      </c>
      <c r="Q1137" s="67" t="s">
        <v>6971</v>
      </c>
      <c r="R1137" s="67" t="s">
        <v>72</v>
      </c>
      <c r="S1137" s="67" t="s">
        <v>6855</v>
      </c>
      <c r="T1137" s="67"/>
      <c r="U1137" s="67"/>
      <c r="V1137" s="67"/>
      <c r="W1137" s="67"/>
      <c r="X1137" s="67"/>
      <c r="Y1137" s="67"/>
    </row>
    <row r="1138" spans="1:25" s="2" customFormat="1" ht="16.5" customHeight="1">
      <c r="A1138" s="59">
        <v>1136</v>
      </c>
      <c r="B1138" s="61" t="str">
        <f t="shared" si="119"/>
        <v>dp</v>
      </c>
      <c r="C1138" s="61" t="s">
        <v>1116</v>
      </c>
      <c r="D1138" s="2" t="s">
        <v>13568</v>
      </c>
      <c r="E1138" s="61" t="str">
        <f t="shared" si="120"/>
        <v>d</v>
      </c>
      <c r="F1138" s="62" t="str">
        <f t="shared" si="121"/>
        <v>p</v>
      </c>
      <c r="G1138" s="62" t="str">
        <f t="shared" si="122"/>
        <v>L</v>
      </c>
      <c r="H1138" s="62" t="str">
        <f t="shared" si="123"/>
        <v>R</v>
      </c>
      <c r="I1138" s="62">
        <f t="shared" si="124"/>
        <v>8</v>
      </c>
      <c r="J1138" s="62">
        <f t="shared" si="125"/>
        <v>26</v>
      </c>
      <c r="K1138" s="81">
        <v>1.259904022249855E-4</v>
      </c>
      <c r="L1138" s="2" t="s">
        <v>13508</v>
      </c>
      <c r="M1138" s="2" t="s">
        <v>13536</v>
      </c>
      <c r="N1138" s="60" t="s">
        <v>6797</v>
      </c>
      <c r="O1138" s="66" t="s">
        <v>10700</v>
      </c>
      <c r="P1138" s="67" t="s">
        <v>824</v>
      </c>
      <c r="Q1138" s="67" t="s">
        <v>794</v>
      </c>
      <c r="R1138" s="67"/>
      <c r="S1138" s="67"/>
      <c r="T1138" s="67"/>
      <c r="U1138" s="67"/>
      <c r="V1138" s="67"/>
      <c r="W1138" s="67"/>
      <c r="X1138" s="67"/>
      <c r="Y1138" s="67"/>
    </row>
    <row r="1139" spans="1:25" s="2" customFormat="1" ht="16.5" customHeight="1">
      <c r="A1139" s="59">
        <v>1137</v>
      </c>
      <c r="B1139" s="61" t="str">
        <f t="shared" si="119"/>
        <v>el</v>
      </c>
      <c r="C1139" s="61" t="s">
        <v>6005</v>
      </c>
      <c r="D1139" s="2" t="s">
        <v>13589</v>
      </c>
      <c r="E1139" s="61" t="str">
        <f t="shared" si="120"/>
        <v>e</v>
      </c>
      <c r="F1139" s="62" t="str">
        <f t="shared" si="121"/>
        <v>l</v>
      </c>
      <c r="G1139" s="62" t="str">
        <f t="shared" si="122"/>
        <v>L</v>
      </c>
      <c r="H1139" s="62" t="str">
        <f t="shared" si="123"/>
        <v>R</v>
      </c>
      <c r="I1139" s="62">
        <f t="shared" si="124"/>
        <v>7</v>
      </c>
      <c r="J1139" s="62">
        <f t="shared" si="125"/>
        <v>25</v>
      </c>
      <c r="K1139" s="81">
        <v>1.2576913237423266E-4</v>
      </c>
      <c r="L1139" s="2" t="s">
        <v>6885</v>
      </c>
      <c r="M1139" s="2" t="s">
        <v>6908</v>
      </c>
      <c r="N1139" s="60" t="s">
        <v>6797</v>
      </c>
      <c r="O1139" s="66" t="s">
        <v>13316</v>
      </c>
      <c r="P1139" s="67" t="s">
        <v>14114</v>
      </c>
      <c r="Q1139" s="67" t="s">
        <v>6010</v>
      </c>
      <c r="R1139" s="67" t="s">
        <v>2875</v>
      </c>
      <c r="S1139" s="67"/>
      <c r="T1139" s="67"/>
      <c r="U1139" s="67"/>
      <c r="V1139" s="67"/>
      <c r="W1139" s="67"/>
      <c r="X1139" s="67"/>
      <c r="Y1139" s="67"/>
    </row>
    <row r="1140" spans="1:25" s="2" customFormat="1" ht="16.5" customHeight="1">
      <c r="A1140" s="59">
        <v>1138</v>
      </c>
      <c r="B1140" s="61" t="str">
        <f t="shared" si="119"/>
        <v>ds</v>
      </c>
      <c r="C1140" s="61" t="s">
        <v>1015</v>
      </c>
      <c r="D1140" s="2" t="s">
        <v>13602</v>
      </c>
      <c r="E1140" s="61" t="str">
        <f t="shared" si="120"/>
        <v>d</v>
      </c>
      <c r="F1140" s="62" t="str">
        <f t="shared" si="121"/>
        <v>s</v>
      </c>
      <c r="G1140" s="62" t="str">
        <f t="shared" si="122"/>
        <v>L</v>
      </c>
      <c r="H1140" s="62" t="str">
        <f t="shared" si="123"/>
        <v>L</v>
      </c>
      <c r="I1140" s="62">
        <f t="shared" si="124"/>
        <v>8</v>
      </c>
      <c r="J1140" s="62">
        <f t="shared" si="125"/>
        <v>5</v>
      </c>
      <c r="K1140" s="81">
        <v>1.2574960856387212E-4</v>
      </c>
      <c r="L1140" s="2" t="s">
        <v>13508</v>
      </c>
      <c r="M1140" s="2" t="s">
        <v>14095</v>
      </c>
      <c r="N1140" s="60" t="s">
        <v>6972</v>
      </c>
      <c r="O1140" s="66" t="s">
        <v>9103</v>
      </c>
      <c r="P1140" s="67" t="s">
        <v>1006</v>
      </c>
      <c r="Q1140" s="67" t="s">
        <v>5797</v>
      </c>
      <c r="R1140" s="67"/>
      <c r="S1140" s="67"/>
      <c r="T1140" s="67"/>
      <c r="U1140" s="67"/>
      <c r="V1140" s="67"/>
      <c r="W1140" s="67"/>
      <c r="X1140" s="67"/>
      <c r="Y1140" s="67"/>
    </row>
    <row r="1141" spans="1:25" s="2" customFormat="1" ht="16.5" customHeight="1">
      <c r="A1141" s="59">
        <v>1139</v>
      </c>
      <c r="B1141" s="61" t="str">
        <f t="shared" si="119"/>
        <v>jr</v>
      </c>
      <c r="C1141" s="61" t="s">
        <v>2485</v>
      </c>
      <c r="D1141" s="2" t="s">
        <v>13728</v>
      </c>
      <c r="E1141" s="61" t="str">
        <f t="shared" si="120"/>
        <v>j</v>
      </c>
      <c r="F1141" s="62" t="str">
        <f t="shared" si="121"/>
        <v>r</v>
      </c>
      <c r="G1141" s="62" t="str">
        <f t="shared" si="122"/>
        <v>R</v>
      </c>
      <c r="H1141" s="62" t="str">
        <f t="shared" si="123"/>
        <v>L</v>
      </c>
      <c r="I1141" s="62">
        <f t="shared" si="124"/>
        <v>20</v>
      </c>
      <c r="J1141" s="62">
        <f t="shared" si="125"/>
        <v>10</v>
      </c>
      <c r="K1141" s="81">
        <v>1.2520294187377687E-4</v>
      </c>
      <c r="L1141" s="2" t="s">
        <v>6887</v>
      </c>
      <c r="M1141" s="2" t="s">
        <v>14110</v>
      </c>
      <c r="N1141" s="60" t="s">
        <v>6797</v>
      </c>
      <c r="O1141" s="66" t="s">
        <v>12780</v>
      </c>
      <c r="P1141" s="67" t="s">
        <v>6761</v>
      </c>
      <c r="Q1141" s="67" t="s">
        <v>1304</v>
      </c>
      <c r="R1141" s="67" t="s">
        <v>6802</v>
      </c>
      <c r="S1141" s="67"/>
      <c r="T1141" s="67"/>
      <c r="U1141" s="67"/>
      <c r="V1141" s="67"/>
      <c r="W1141" s="67"/>
      <c r="X1141" s="67"/>
      <c r="Y1141" s="67"/>
    </row>
    <row r="1142" spans="1:25" s="2" customFormat="1" ht="16.5" customHeight="1">
      <c r="A1142" s="59">
        <v>1140</v>
      </c>
      <c r="B1142" s="61" t="str">
        <f t="shared" si="119"/>
        <v>di</v>
      </c>
      <c r="C1142" s="61" t="s">
        <v>936</v>
      </c>
      <c r="D1142" s="2" t="s">
        <v>6928</v>
      </c>
      <c r="E1142" s="61" t="str">
        <f t="shared" si="120"/>
        <v>d</v>
      </c>
      <c r="F1142" s="62" t="str">
        <f t="shared" si="121"/>
        <v>i</v>
      </c>
      <c r="G1142" s="62" t="str">
        <f t="shared" si="122"/>
        <v>L</v>
      </c>
      <c r="H1142" s="62" t="str">
        <f t="shared" si="123"/>
        <v>R</v>
      </c>
      <c r="I1142" s="62">
        <f t="shared" si="124"/>
        <v>8</v>
      </c>
      <c r="J1142" s="62">
        <f t="shared" si="125"/>
        <v>22</v>
      </c>
      <c r="K1142" s="81">
        <v>1.245977037526E-4</v>
      </c>
      <c r="L1142" s="2" t="s">
        <v>13508</v>
      </c>
      <c r="M1142" s="2" t="s">
        <v>13510</v>
      </c>
      <c r="N1142" s="60" t="s">
        <v>6972</v>
      </c>
      <c r="O1142" s="66" t="s">
        <v>8769</v>
      </c>
      <c r="P1142" s="67" t="s">
        <v>4548</v>
      </c>
      <c r="Q1142" s="67" t="s">
        <v>4514</v>
      </c>
      <c r="R1142" s="67" t="s">
        <v>6776</v>
      </c>
      <c r="S1142" s="67"/>
      <c r="T1142" s="67"/>
      <c r="U1142" s="67"/>
      <c r="V1142" s="67"/>
      <c r="W1142" s="67"/>
      <c r="X1142" s="67"/>
      <c r="Y1142" s="67"/>
    </row>
    <row r="1143" spans="1:25" s="2" customFormat="1" ht="16.5" customHeight="1">
      <c r="A1143" s="59">
        <v>1141</v>
      </c>
      <c r="B1143" s="61" t="str">
        <f t="shared" si="119"/>
        <v>ea</v>
      </c>
      <c r="C1143" s="61" t="s">
        <v>5639</v>
      </c>
      <c r="D1143" s="2" t="s">
        <v>6952</v>
      </c>
      <c r="E1143" s="61" t="str">
        <f t="shared" si="120"/>
        <v>e</v>
      </c>
      <c r="F1143" s="62" t="str">
        <f t="shared" si="121"/>
        <v>a</v>
      </c>
      <c r="G1143" s="62" t="str">
        <f t="shared" si="122"/>
        <v>L</v>
      </c>
      <c r="H1143" s="62" t="str">
        <f t="shared" si="123"/>
        <v>L</v>
      </c>
      <c r="I1143" s="62">
        <f t="shared" si="124"/>
        <v>7</v>
      </c>
      <c r="J1143" s="62">
        <f t="shared" si="125"/>
        <v>2</v>
      </c>
      <c r="K1143" s="81">
        <v>1.2429183072361813E-4</v>
      </c>
      <c r="L1143" s="2" t="s">
        <v>6885</v>
      </c>
      <c r="M1143" s="2" t="s">
        <v>6875</v>
      </c>
      <c r="N1143" s="60" t="s">
        <v>6972</v>
      </c>
      <c r="O1143" s="66" t="s">
        <v>10882</v>
      </c>
      <c r="P1143" s="67" t="s">
        <v>2637</v>
      </c>
      <c r="Q1143" s="67" t="s">
        <v>5644</v>
      </c>
      <c r="R1143" s="67"/>
      <c r="S1143" s="67"/>
      <c r="T1143" s="67"/>
      <c r="U1143" s="67"/>
      <c r="V1143" s="67"/>
      <c r="W1143" s="67"/>
      <c r="X1143" s="67"/>
      <c r="Y1143" s="67"/>
    </row>
    <row r="1144" spans="1:25" s="2" customFormat="1" ht="16.5" customHeight="1">
      <c r="A1144" s="59">
        <v>1142</v>
      </c>
      <c r="B1144" s="61" t="str">
        <f t="shared" si="119"/>
        <v>ov</v>
      </c>
      <c r="C1144" s="61" t="s">
        <v>4624</v>
      </c>
      <c r="D1144" s="2" t="s">
        <v>13629</v>
      </c>
      <c r="E1144" s="61" t="str">
        <f t="shared" si="120"/>
        <v>o</v>
      </c>
      <c r="F1144" s="62" t="str">
        <f t="shared" si="121"/>
        <v>v</v>
      </c>
      <c r="G1144" s="62" t="str">
        <f t="shared" si="122"/>
        <v>R</v>
      </c>
      <c r="H1144" s="62" t="str">
        <f t="shared" si="123"/>
        <v>L</v>
      </c>
      <c r="I1144" s="62">
        <f t="shared" si="124"/>
        <v>24</v>
      </c>
      <c r="J1144" s="62">
        <f t="shared" si="125"/>
        <v>12</v>
      </c>
      <c r="K1144" s="81">
        <v>1.2399897356820999E-4</v>
      </c>
      <c r="L1144" s="2" t="s">
        <v>14018</v>
      </c>
      <c r="M1144" s="2" t="s">
        <v>13534</v>
      </c>
      <c r="N1144" s="60" t="s">
        <v>6972</v>
      </c>
      <c r="O1144" s="66" t="s">
        <v>8480</v>
      </c>
      <c r="P1144" s="67" t="s">
        <v>3476</v>
      </c>
      <c r="Q1144" s="67" t="s">
        <v>3955</v>
      </c>
      <c r="R1144" s="67" t="s">
        <v>426</v>
      </c>
      <c r="S1144" s="67" t="s">
        <v>4513</v>
      </c>
      <c r="T1144" s="67"/>
      <c r="U1144" s="67"/>
      <c r="V1144" s="67"/>
      <c r="W1144" s="67"/>
      <c r="X1144" s="67"/>
      <c r="Y1144" s="67"/>
    </row>
    <row r="1145" spans="1:25" s="2" customFormat="1" ht="16.5" customHeight="1">
      <c r="A1145" s="59">
        <v>1143</v>
      </c>
      <c r="B1145" s="61" t="str">
        <f t="shared" si="119"/>
        <v>yw</v>
      </c>
      <c r="C1145" s="61" t="s">
        <v>5688</v>
      </c>
      <c r="D1145" s="2" t="s">
        <v>13576</v>
      </c>
      <c r="E1145" s="61" t="str">
        <f t="shared" si="120"/>
        <v>y</v>
      </c>
      <c r="F1145" s="62" t="str">
        <f t="shared" si="121"/>
        <v>w</v>
      </c>
      <c r="G1145" s="62" t="str">
        <f t="shared" si="122"/>
        <v>R</v>
      </c>
      <c r="H1145" s="62" t="str">
        <f t="shared" si="123"/>
        <v>L</v>
      </c>
      <c r="I1145" s="62">
        <f t="shared" si="124"/>
        <v>16</v>
      </c>
      <c r="J1145" s="62">
        <f t="shared" si="125"/>
        <v>4</v>
      </c>
      <c r="K1145" s="81">
        <v>1.2375492593870319E-4</v>
      </c>
      <c r="L1145" s="2" t="s">
        <v>6885</v>
      </c>
      <c r="M1145" s="2" t="s">
        <v>6841</v>
      </c>
      <c r="N1145" s="60" t="s">
        <v>6972</v>
      </c>
      <c r="O1145" s="66" t="s">
        <v>11919</v>
      </c>
      <c r="P1145" s="67" t="s">
        <v>4621</v>
      </c>
      <c r="Q1145" s="67" t="s">
        <v>2066</v>
      </c>
      <c r="R1145" s="67" t="s">
        <v>2637</v>
      </c>
      <c r="S1145" s="67"/>
      <c r="T1145" s="67"/>
      <c r="U1145" s="67"/>
      <c r="V1145" s="67"/>
      <c r="W1145" s="67"/>
      <c r="X1145" s="67"/>
      <c r="Y1145" s="67"/>
    </row>
    <row r="1146" spans="1:25" s="2" customFormat="1" ht="16.5" customHeight="1">
      <c r="A1146" s="59">
        <v>1144</v>
      </c>
      <c r="B1146" s="61" t="str">
        <f t="shared" si="119"/>
        <v>ij</v>
      </c>
      <c r="C1146" s="61" t="s">
        <v>526</v>
      </c>
      <c r="D1146" s="2" t="s">
        <v>13679</v>
      </c>
      <c r="E1146" s="61" t="str">
        <f t="shared" si="120"/>
        <v>i</v>
      </c>
      <c r="F1146" s="62" t="str">
        <f t="shared" si="121"/>
        <v>j</v>
      </c>
      <c r="G1146" s="62" t="str">
        <f t="shared" si="122"/>
        <v>R</v>
      </c>
      <c r="H1146" s="62" t="str">
        <f t="shared" si="123"/>
        <v>R</v>
      </c>
      <c r="I1146" s="62">
        <f t="shared" si="124"/>
        <v>22</v>
      </c>
      <c r="J1146" s="62">
        <f t="shared" si="125"/>
        <v>20</v>
      </c>
      <c r="K1146" s="81">
        <v>1.2372238625476894E-4</v>
      </c>
      <c r="L1146" s="2" t="s">
        <v>14016</v>
      </c>
      <c r="M1146" s="2" t="s">
        <v>6840</v>
      </c>
      <c r="N1146" s="60" t="s">
        <v>14064</v>
      </c>
      <c r="O1146" s="66" t="s">
        <v>11696</v>
      </c>
      <c r="P1146" s="67" t="s">
        <v>4621</v>
      </c>
      <c r="Q1146" s="67" t="s">
        <v>4492</v>
      </c>
      <c r="R1146" s="67" t="s">
        <v>4241</v>
      </c>
      <c r="S1146" s="67" t="s">
        <v>4492</v>
      </c>
      <c r="T1146" s="67" t="s">
        <v>6177</v>
      </c>
      <c r="U1146" s="67"/>
      <c r="V1146" s="67"/>
      <c r="W1146" s="67"/>
      <c r="X1146" s="67"/>
      <c r="Y1146" s="67"/>
    </row>
    <row r="1147" spans="1:25" s="2" customFormat="1" ht="16.5" customHeight="1">
      <c r="A1147" s="59">
        <v>1145</v>
      </c>
      <c r="B1147" s="61" t="str">
        <f t="shared" si="119"/>
        <v>jd</v>
      </c>
      <c r="C1147" s="61" t="s">
        <v>2021</v>
      </c>
      <c r="D1147" s="2" t="s">
        <v>6811</v>
      </c>
      <c r="E1147" s="61" t="str">
        <f t="shared" si="120"/>
        <v>j</v>
      </c>
      <c r="F1147" s="62" t="str">
        <f t="shared" si="121"/>
        <v>d</v>
      </c>
      <c r="G1147" s="62" t="str">
        <f t="shared" si="122"/>
        <v>R</v>
      </c>
      <c r="H1147" s="62" t="str">
        <f t="shared" si="123"/>
        <v>L</v>
      </c>
      <c r="I1147" s="62">
        <f t="shared" si="124"/>
        <v>20</v>
      </c>
      <c r="J1147" s="62">
        <f t="shared" si="125"/>
        <v>8</v>
      </c>
      <c r="K1147" s="81">
        <v>1.2349460846722925E-4</v>
      </c>
      <c r="L1147" s="2" t="s">
        <v>6887</v>
      </c>
      <c r="M1147" s="2" t="s">
        <v>13510</v>
      </c>
      <c r="N1147" s="60" t="s">
        <v>6973</v>
      </c>
      <c r="O1147" s="66" t="s">
        <v>9402</v>
      </c>
      <c r="P1147" s="67" t="s">
        <v>4974</v>
      </c>
      <c r="Q1147" s="67" t="s">
        <v>5864</v>
      </c>
      <c r="R1147" s="67" t="s">
        <v>722</v>
      </c>
      <c r="S1147" s="67"/>
      <c r="T1147" s="67"/>
      <c r="U1147" s="67"/>
      <c r="V1147" s="67"/>
      <c r="W1147" s="67"/>
      <c r="X1147" s="67"/>
      <c r="Y1147" s="67"/>
    </row>
    <row r="1148" spans="1:25" s="2" customFormat="1" ht="16.5" customHeight="1">
      <c r="A1148" s="59">
        <v>1146</v>
      </c>
      <c r="B1148" s="61" t="str">
        <f t="shared" si="119"/>
        <v>wu</v>
      </c>
      <c r="C1148" s="61" t="s">
        <v>5210</v>
      </c>
      <c r="D1148" s="2" t="s">
        <v>6939</v>
      </c>
      <c r="E1148" s="61" t="str">
        <f t="shared" si="120"/>
        <v>w</v>
      </c>
      <c r="F1148" s="62" t="str">
        <f t="shared" si="121"/>
        <v>u</v>
      </c>
      <c r="G1148" s="62" t="str">
        <f t="shared" si="122"/>
        <v>L</v>
      </c>
      <c r="H1148" s="62" t="str">
        <f t="shared" si="123"/>
        <v>R</v>
      </c>
      <c r="I1148" s="62">
        <f t="shared" si="124"/>
        <v>4</v>
      </c>
      <c r="J1148" s="62">
        <f t="shared" si="125"/>
        <v>19</v>
      </c>
      <c r="K1148" s="81">
        <v>1.2270064017923379E-4</v>
      </c>
      <c r="L1148" s="2" t="s">
        <v>6804</v>
      </c>
      <c r="M1148" s="2" t="s">
        <v>13512</v>
      </c>
      <c r="N1148" s="60" t="s">
        <v>6972</v>
      </c>
      <c r="O1148" s="66" t="s">
        <v>11434</v>
      </c>
      <c r="P1148" s="67" t="s">
        <v>4221</v>
      </c>
      <c r="Q1148" s="67" t="s">
        <v>5207</v>
      </c>
      <c r="R1148" s="67"/>
      <c r="S1148" s="67"/>
      <c r="T1148" s="67"/>
      <c r="U1148" s="67"/>
      <c r="V1148" s="67"/>
      <c r="W1148" s="67"/>
      <c r="X1148" s="67"/>
      <c r="Y1148" s="67"/>
    </row>
    <row r="1149" spans="1:25" s="2" customFormat="1" ht="16.5" customHeight="1">
      <c r="A1149" s="59">
        <v>1147</v>
      </c>
      <c r="B1149" s="61" t="str">
        <f t="shared" si="119"/>
        <v>ke</v>
      </c>
      <c r="C1149" s="61" t="s">
        <v>2612</v>
      </c>
      <c r="D1149" s="2" t="s">
        <v>6869</v>
      </c>
      <c r="E1149" s="61" t="str">
        <f t="shared" si="120"/>
        <v>k</v>
      </c>
      <c r="F1149" s="62" t="str">
        <f t="shared" si="121"/>
        <v>e</v>
      </c>
      <c r="G1149" s="62" t="str">
        <f t="shared" si="122"/>
        <v>R</v>
      </c>
      <c r="H1149" s="62" t="str">
        <f t="shared" si="123"/>
        <v>L</v>
      </c>
      <c r="I1149" s="62">
        <f t="shared" si="124"/>
        <v>23</v>
      </c>
      <c r="J1149" s="62">
        <f t="shared" si="125"/>
        <v>7</v>
      </c>
      <c r="K1149" s="81">
        <v>1.2250214810723492E-4</v>
      </c>
      <c r="L1149" s="2" t="s">
        <v>6890</v>
      </c>
      <c r="M1149" s="2" t="s">
        <v>6876</v>
      </c>
      <c r="N1149" s="60" t="s">
        <v>6972</v>
      </c>
      <c r="O1149" s="66" t="s">
        <v>9247</v>
      </c>
      <c r="P1149" s="67" t="s">
        <v>5680</v>
      </c>
      <c r="Q1149" s="67" t="s">
        <v>4903</v>
      </c>
      <c r="R1149" s="67" t="s">
        <v>3474</v>
      </c>
      <c r="S1149" s="67"/>
      <c r="T1149" s="67"/>
      <c r="U1149" s="67"/>
      <c r="V1149" s="67"/>
      <c r="W1149" s="67"/>
      <c r="X1149" s="67"/>
      <c r="Y1149" s="67"/>
    </row>
    <row r="1150" spans="1:25" s="2" customFormat="1" ht="16.5" customHeight="1">
      <c r="A1150" s="59">
        <v>1148</v>
      </c>
      <c r="B1150" s="61" t="str">
        <f t="shared" si="119"/>
        <v>z;</v>
      </c>
      <c r="C1150" s="61" t="s">
        <v>6736</v>
      </c>
      <c r="D1150" s="2" t="s">
        <v>6901</v>
      </c>
      <c r="E1150" s="61" t="str">
        <f t="shared" si="120"/>
        <v>z</v>
      </c>
      <c r="F1150" s="62" t="str">
        <f t="shared" si="121"/>
        <v>;</v>
      </c>
      <c r="G1150" s="62" t="str">
        <f t="shared" si="122"/>
        <v>L</v>
      </c>
      <c r="H1150" s="62" t="str">
        <f t="shared" si="123"/>
        <v>R</v>
      </c>
      <c r="I1150" s="62">
        <f t="shared" si="124"/>
        <v>3</v>
      </c>
      <c r="J1150" s="62">
        <f t="shared" si="125"/>
        <v>27</v>
      </c>
      <c r="K1150" s="81">
        <v>1.2249889413884149E-4</v>
      </c>
      <c r="L1150" s="2" t="s">
        <v>6883</v>
      </c>
      <c r="M1150" s="2" t="s">
        <v>13534</v>
      </c>
      <c r="N1150" s="60" t="s">
        <v>14020</v>
      </c>
      <c r="O1150" s="66" t="s">
        <v>10966</v>
      </c>
      <c r="P1150" s="67" t="s">
        <v>2637</v>
      </c>
      <c r="Q1150" s="67" t="s">
        <v>6474</v>
      </c>
      <c r="R1150" s="67" t="s">
        <v>209</v>
      </c>
      <c r="S1150" s="67" t="s">
        <v>2252</v>
      </c>
      <c r="T1150" s="67"/>
      <c r="U1150" s="67"/>
      <c r="V1150" s="67"/>
      <c r="W1150" s="67"/>
      <c r="X1150" s="67"/>
      <c r="Y1150" s="67"/>
    </row>
    <row r="1151" spans="1:25" s="2" customFormat="1" ht="16.5" customHeight="1">
      <c r="A1151" s="59">
        <v>1149</v>
      </c>
      <c r="B1151" s="61" t="str">
        <f t="shared" si="119"/>
        <v>pg</v>
      </c>
      <c r="C1151" s="61" t="s">
        <v>3695</v>
      </c>
      <c r="D1151" s="2" t="s">
        <v>13692</v>
      </c>
      <c r="E1151" s="61" t="str">
        <f t="shared" si="120"/>
        <v>p</v>
      </c>
      <c r="F1151" s="62" t="str">
        <f t="shared" si="121"/>
        <v>g</v>
      </c>
      <c r="G1151" s="62" t="str">
        <f t="shared" si="122"/>
        <v>R</v>
      </c>
      <c r="H1151" s="62" t="str">
        <f t="shared" si="123"/>
        <v>L</v>
      </c>
      <c r="I1151" s="62">
        <f t="shared" si="124"/>
        <v>26</v>
      </c>
      <c r="J1151" s="62">
        <f t="shared" si="125"/>
        <v>14</v>
      </c>
      <c r="K1151" s="81">
        <v>1.2238500524507166E-4</v>
      </c>
      <c r="L1151" s="2" t="s">
        <v>6881</v>
      </c>
      <c r="M1151" s="2" t="s">
        <v>13767</v>
      </c>
      <c r="N1151" s="60" t="s">
        <v>6797</v>
      </c>
      <c r="O1151" s="66" t="s">
        <v>9192</v>
      </c>
      <c r="P1151" s="67" t="s">
        <v>3063</v>
      </c>
      <c r="Q1151" s="67" t="s">
        <v>3354</v>
      </c>
      <c r="R1151" s="67" t="s">
        <v>1214</v>
      </c>
      <c r="S1151" s="67"/>
      <c r="T1151" s="67"/>
      <c r="U1151" s="67"/>
      <c r="V1151" s="67"/>
      <c r="W1151" s="67"/>
      <c r="X1151" s="67"/>
      <c r="Y1151" s="67"/>
    </row>
    <row r="1152" spans="1:25" s="2" customFormat="1" ht="17.25" customHeight="1">
      <c r="A1152" s="59">
        <v>1150</v>
      </c>
      <c r="B1152" s="61" t="str">
        <f t="shared" si="119"/>
        <v>hq</v>
      </c>
      <c r="C1152" s="61" t="s">
        <v>1817</v>
      </c>
      <c r="D1152" s="2" t="s">
        <v>6815</v>
      </c>
      <c r="E1152" s="61" t="str">
        <f t="shared" si="120"/>
        <v>h</v>
      </c>
      <c r="F1152" s="62" t="str">
        <f t="shared" si="121"/>
        <v>q</v>
      </c>
      <c r="G1152" s="62" t="str">
        <f t="shared" si="122"/>
        <v>R</v>
      </c>
      <c r="H1152" s="62" t="str">
        <f t="shared" si="123"/>
        <v>L</v>
      </c>
      <c r="I1152" s="62">
        <f t="shared" si="124"/>
        <v>17</v>
      </c>
      <c r="J1152" s="62">
        <f t="shared" si="125"/>
        <v>1</v>
      </c>
      <c r="K1152" s="81">
        <v>1.2222556079379387E-4</v>
      </c>
      <c r="L1152" s="2" t="s">
        <v>6888</v>
      </c>
      <c r="M1152" s="2" t="s">
        <v>6960</v>
      </c>
      <c r="N1152" s="60" t="s">
        <v>6874</v>
      </c>
      <c r="O1152" s="66" t="s">
        <v>12071</v>
      </c>
      <c r="P1152" s="67" t="s">
        <v>506</v>
      </c>
      <c r="Q1152" s="67" t="s">
        <v>4241</v>
      </c>
      <c r="R1152" s="67" t="s">
        <v>6687</v>
      </c>
      <c r="S1152" s="67"/>
      <c r="T1152" s="67"/>
      <c r="U1152" s="67"/>
      <c r="V1152" s="67"/>
      <c r="W1152" s="67"/>
      <c r="X1152" s="67"/>
      <c r="Y1152" s="67"/>
    </row>
    <row r="1153" spans="1:25" s="2" customFormat="1" ht="16.5" customHeight="1">
      <c r="A1153" s="59">
        <v>1151</v>
      </c>
      <c r="B1153" s="61" t="str">
        <f t="shared" si="119"/>
        <v>gm</v>
      </c>
      <c r="C1153" s="61" t="s">
        <v>1610</v>
      </c>
      <c r="D1153" s="2" t="s">
        <v>13644</v>
      </c>
      <c r="E1153" s="61" t="str">
        <f t="shared" si="120"/>
        <v>g</v>
      </c>
      <c r="F1153" s="62" t="str">
        <f t="shared" si="121"/>
        <v>m</v>
      </c>
      <c r="G1153" s="62" t="str">
        <f t="shared" si="122"/>
        <v>L</v>
      </c>
      <c r="H1153" s="62" t="str">
        <f t="shared" si="123"/>
        <v>R</v>
      </c>
      <c r="I1153" s="62">
        <f t="shared" si="124"/>
        <v>14</v>
      </c>
      <c r="J1153" s="62">
        <f t="shared" si="125"/>
        <v>21</v>
      </c>
      <c r="K1153" s="81">
        <v>1.2218651317307279E-4</v>
      </c>
      <c r="L1153" s="2" t="s">
        <v>13509</v>
      </c>
      <c r="M1153" s="2" t="s">
        <v>14110</v>
      </c>
      <c r="N1153" s="60" t="s">
        <v>13938</v>
      </c>
      <c r="O1153" s="66" t="s">
        <v>7547</v>
      </c>
      <c r="P1153" s="67" t="s">
        <v>3354</v>
      </c>
      <c r="Q1153" s="67" t="s">
        <v>1176</v>
      </c>
      <c r="R1153" s="67" t="s">
        <v>1165</v>
      </c>
      <c r="S1153" s="67" t="s">
        <v>794</v>
      </c>
      <c r="T1153" s="67"/>
      <c r="U1153" s="67"/>
      <c r="V1153" s="67"/>
      <c r="W1153" s="67"/>
      <c r="X1153" s="67"/>
      <c r="Y1153" s="67"/>
    </row>
    <row r="1154" spans="1:25" s="2" customFormat="1" ht="16.5" customHeight="1">
      <c r="A1154" s="59">
        <v>1152</v>
      </c>
      <c r="B1154" s="61" t="str">
        <f t="shared" si="119"/>
        <v>hj</v>
      </c>
      <c r="C1154" s="61" t="s">
        <v>1734</v>
      </c>
      <c r="D1154" s="2" t="s">
        <v>13557</v>
      </c>
      <c r="E1154" s="61" t="str">
        <f t="shared" si="120"/>
        <v>h</v>
      </c>
      <c r="F1154" s="62" t="str">
        <f t="shared" si="121"/>
        <v>j</v>
      </c>
      <c r="G1154" s="62" t="str">
        <f t="shared" si="122"/>
        <v>R</v>
      </c>
      <c r="H1154" s="62" t="str">
        <f t="shared" si="123"/>
        <v>R</v>
      </c>
      <c r="I1154" s="62">
        <f t="shared" si="124"/>
        <v>17</v>
      </c>
      <c r="J1154" s="62">
        <f t="shared" si="125"/>
        <v>20</v>
      </c>
      <c r="K1154" s="81">
        <v>1.2211817983681089E-4</v>
      </c>
      <c r="L1154" s="2" t="s">
        <v>6888</v>
      </c>
      <c r="M1154" s="2" t="s">
        <v>6840</v>
      </c>
      <c r="N1154" s="60" t="s">
        <v>6797</v>
      </c>
      <c r="O1154" s="66" t="s">
        <v>9232</v>
      </c>
      <c r="P1154" s="67" t="s">
        <v>1445</v>
      </c>
      <c r="Q1154" s="67" t="s">
        <v>3256</v>
      </c>
      <c r="R1154" s="67"/>
      <c r="S1154" s="67"/>
      <c r="T1154" s="67"/>
      <c r="U1154" s="67"/>
      <c r="V1154" s="67"/>
      <c r="W1154" s="67"/>
      <c r="X1154" s="67"/>
      <c r="Y1154" s="67"/>
    </row>
    <row r="1155" spans="1:25" s="2" customFormat="1" ht="16.5" customHeight="1">
      <c r="A1155" s="59">
        <v>1153</v>
      </c>
      <c r="B1155" s="61" t="str">
        <f t="shared" ref="B1155:B1218" si="126">VLOOKUP(D1155,sp,2,FALSE)</f>
        <v>zh</v>
      </c>
      <c r="C1155" s="61" t="s">
        <v>6223</v>
      </c>
      <c r="D1155" s="2" t="s">
        <v>13540</v>
      </c>
      <c r="E1155" s="61" t="str">
        <f t="shared" ref="E1155:E1218" si="127">LEFT(B1155,1)</f>
        <v>z</v>
      </c>
      <c r="F1155" s="62" t="str">
        <f t="shared" ref="F1155:F1218" si="128">RIGHT(B1155,1)</f>
        <v>h</v>
      </c>
      <c r="G1155" s="62" t="str">
        <f t="shared" si="122"/>
        <v>L</v>
      </c>
      <c r="H1155" s="62" t="str">
        <f t="shared" si="123"/>
        <v>R</v>
      </c>
      <c r="I1155" s="62">
        <f t="shared" si="124"/>
        <v>3</v>
      </c>
      <c r="J1155" s="62">
        <f t="shared" si="125"/>
        <v>17</v>
      </c>
      <c r="K1155" s="81">
        <v>1.2211492586841746E-4</v>
      </c>
      <c r="L1155" s="2" t="s">
        <v>6883</v>
      </c>
      <c r="M1155" s="2" t="s">
        <v>6950</v>
      </c>
      <c r="N1155" s="60" t="s">
        <v>6870</v>
      </c>
      <c r="O1155" s="66" t="s">
        <v>7859</v>
      </c>
      <c r="P1155" s="67" t="s">
        <v>4492</v>
      </c>
      <c r="Q1155" s="67" t="s">
        <v>1462</v>
      </c>
      <c r="R1155" s="67" t="s">
        <v>530</v>
      </c>
      <c r="S1155" s="67"/>
      <c r="T1155" s="67"/>
      <c r="U1155" s="67"/>
      <c r="V1155" s="67"/>
      <c r="W1155" s="67"/>
      <c r="X1155" s="67"/>
      <c r="Y1155" s="67"/>
    </row>
    <row r="1156" spans="1:25" s="2" customFormat="1" ht="16.5" customHeight="1">
      <c r="A1156" s="59">
        <v>1154</v>
      </c>
      <c r="B1156" s="61" t="str">
        <f t="shared" si="126"/>
        <v>mx</v>
      </c>
      <c r="C1156" s="61" t="s">
        <v>3225</v>
      </c>
      <c r="D1156" s="2" t="s">
        <v>13740</v>
      </c>
      <c r="E1156" s="61" t="str">
        <f t="shared" si="127"/>
        <v>m</v>
      </c>
      <c r="F1156" s="62" t="str">
        <f t="shared" si="128"/>
        <v>x</v>
      </c>
      <c r="G1156" s="62" t="str">
        <f t="shared" ref="G1156:G1219" si="129">IF(FIND(E1156,"qwertasdfgzxcvbyuiophjkl;nm")&lt;15.5,"L","R")</f>
        <v>R</v>
      </c>
      <c r="H1156" s="62" t="str">
        <f t="shared" ref="H1156:H1219" si="130">IF(FIND(F1156,"qwertasdfgzxcvbyuiophjkl;nm")&lt;15.5,"L","R")</f>
        <v>L</v>
      </c>
      <c r="I1156" s="62">
        <f t="shared" ref="I1156:I1219" si="131">FIND(E1156,$I$1)</f>
        <v>21</v>
      </c>
      <c r="J1156" s="62">
        <f t="shared" ref="J1156:J1219" si="132">FIND(F1156,$I$1)</f>
        <v>6</v>
      </c>
      <c r="K1156" s="81">
        <v>1.218773861756975E-4</v>
      </c>
      <c r="L1156" s="2" t="s">
        <v>6877</v>
      </c>
      <c r="M1156" s="2" t="s">
        <v>6950</v>
      </c>
      <c r="N1156" s="60" t="s">
        <v>6797</v>
      </c>
      <c r="O1156" s="66" t="s">
        <v>3225</v>
      </c>
      <c r="P1156" s="67" t="s">
        <v>3225</v>
      </c>
      <c r="Q1156" s="67"/>
      <c r="R1156" s="67"/>
      <c r="S1156" s="67"/>
      <c r="T1156" s="67"/>
      <c r="U1156" s="67"/>
      <c r="V1156" s="67"/>
      <c r="W1156" s="67"/>
      <c r="X1156" s="67"/>
      <c r="Y1156" s="67"/>
    </row>
    <row r="1157" spans="1:25" s="2" customFormat="1" ht="16.5" customHeight="1">
      <c r="A1157" s="59">
        <v>1155</v>
      </c>
      <c r="B1157" s="61" t="str">
        <f t="shared" si="126"/>
        <v>ei</v>
      </c>
      <c r="C1157" s="61" t="s">
        <v>5822</v>
      </c>
      <c r="D1157" s="2" t="s">
        <v>6920</v>
      </c>
      <c r="E1157" s="61" t="str">
        <f t="shared" si="127"/>
        <v>e</v>
      </c>
      <c r="F1157" s="62" t="str">
        <f t="shared" si="128"/>
        <v>i</v>
      </c>
      <c r="G1157" s="62" t="str">
        <f t="shared" si="129"/>
        <v>L</v>
      </c>
      <c r="H1157" s="62" t="str">
        <f t="shared" si="130"/>
        <v>R</v>
      </c>
      <c r="I1157" s="62">
        <f t="shared" si="131"/>
        <v>7</v>
      </c>
      <c r="J1157" s="62">
        <f t="shared" si="132"/>
        <v>22</v>
      </c>
      <c r="K1157" s="81">
        <v>1.2140881472704444E-4</v>
      </c>
      <c r="L1157" s="2" t="s">
        <v>6876</v>
      </c>
      <c r="M1157" s="2" t="s">
        <v>13510</v>
      </c>
      <c r="N1157" s="60" t="s">
        <v>6972</v>
      </c>
      <c r="O1157" s="66" t="s">
        <v>11384</v>
      </c>
      <c r="P1157" s="67" t="s">
        <v>4221</v>
      </c>
      <c r="Q1157" s="67" t="s">
        <v>6776</v>
      </c>
      <c r="R1157" s="67" t="s">
        <v>6759</v>
      </c>
      <c r="S1157" s="67"/>
      <c r="T1157" s="67"/>
      <c r="U1157" s="67"/>
      <c r="V1157" s="67"/>
      <c r="W1157" s="67"/>
      <c r="X1157" s="67"/>
      <c r="Y1157" s="67"/>
    </row>
    <row r="1158" spans="1:25" s="2" customFormat="1" ht="16.5" customHeight="1">
      <c r="A1158" s="59">
        <v>1156</v>
      </c>
      <c r="B1158" s="61" t="str">
        <f t="shared" si="126"/>
        <v>dh</v>
      </c>
      <c r="C1158" s="61" t="s">
        <v>839</v>
      </c>
      <c r="D1158" s="2" t="s">
        <v>13639</v>
      </c>
      <c r="E1158" s="61" t="str">
        <f t="shared" si="127"/>
        <v>d</v>
      </c>
      <c r="F1158" s="62" t="str">
        <f t="shared" si="128"/>
        <v>h</v>
      </c>
      <c r="G1158" s="62" t="str">
        <f t="shared" si="129"/>
        <v>L</v>
      </c>
      <c r="H1158" s="62" t="str">
        <f t="shared" si="130"/>
        <v>R</v>
      </c>
      <c r="I1158" s="62">
        <f t="shared" si="131"/>
        <v>8</v>
      </c>
      <c r="J1158" s="62">
        <f t="shared" si="132"/>
        <v>17</v>
      </c>
      <c r="K1158" s="81">
        <v>1.2123310043379954E-4</v>
      </c>
      <c r="L1158" s="2" t="s">
        <v>13508</v>
      </c>
      <c r="M1158" s="2" t="s">
        <v>6950</v>
      </c>
      <c r="N1158" s="60" t="s">
        <v>7238</v>
      </c>
      <c r="O1158" s="66" t="s">
        <v>11458</v>
      </c>
      <c r="P1158" s="67" t="s">
        <v>4221</v>
      </c>
      <c r="Q1158" s="67" t="s">
        <v>5858</v>
      </c>
      <c r="R1158" s="67" t="s">
        <v>173</v>
      </c>
      <c r="S1158" s="67"/>
      <c r="T1158" s="67"/>
      <c r="U1158" s="67"/>
      <c r="V1158" s="67"/>
      <c r="W1158" s="67"/>
      <c r="X1158" s="67"/>
      <c r="Y1158" s="67"/>
    </row>
    <row r="1159" spans="1:25" s="2" customFormat="1" ht="16.5" customHeight="1">
      <c r="A1159" s="59">
        <v>1157</v>
      </c>
      <c r="B1159" s="61" t="str">
        <f t="shared" si="126"/>
        <v>gm</v>
      </c>
      <c r="C1159" s="61" t="s">
        <v>1616</v>
      </c>
      <c r="D1159" s="2" t="s">
        <v>13644</v>
      </c>
      <c r="E1159" s="61" t="str">
        <f t="shared" si="127"/>
        <v>g</v>
      </c>
      <c r="F1159" s="62" t="str">
        <f t="shared" si="128"/>
        <v>m</v>
      </c>
      <c r="G1159" s="62" t="str">
        <f t="shared" si="129"/>
        <v>L</v>
      </c>
      <c r="H1159" s="62" t="str">
        <f t="shared" si="130"/>
        <v>R</v>
      </c>
      <c r="I1159" s="62">
        <f t="shared" si="131"/>
        <v>14</v>
      </c>
      <c r="J1159" s="62">
        <f t="shared" si="132"/>
        <v>21</v>
      </c>
      <c r="K1159" s="81">
        <v>1.2119079884468503E-4</v>
      </c>
      <c r="L1159" s="2" t="s">
        <v>13509</v>
      </c>
      <c r="M1159" s="2" t="s">
        <v>14110</v>
      </c>
      <c r="N1159" s="60" t="s">
        <v>6797</v>
      </c>
      <c r="O1159" s="66" t="s">
        <v>10703</v>
      </c>
      <c r="P1159" s="67" t="s">
        <v>6968</v>
      </c>
      <c r="Q1159" s="67" t="s">
        <v>173</v>
      </c>
      <c r="R1159" s="67"/>
      <c r="S1159" s="67"/>
      <c r="T1159" s="67"/>
      <c r="U1159" s="67"/>
      <c r="V1159" s="67"/>
      <c r="W1159" s="67"/>
      <c r="X1159" s="67"/>
      <c r="Y1159" s="67"/>
    </row>
    <row r="1160" spans="1:25" s="2" customFormat="1" ht="16.5" customHeight="1">
      <c r="A1160" s="59">
        <v>1158</v>
      </c>
      <c r="B1160" s="61" t="str">
        <f t="shared" si="126"/>
        <v>hl</v>
      </c>
      <c r="C1160" s="61" t="s">
        <v>1801</v>
      </c>
      <c r="D1160" s="2" t="s">
        <v>13657</v>
      </c>
      <c r="E1160" s="61" t="str">
        <f t="shared" si="127"/>
        <v>h</v>
      </c>
      <c r="F1160" s="62" t="str">
        <f t="shared" si="128"/>
        <v>l</v>
      </c>
      <c r="G1160" s="62" t="str">
        <f t="shared" si="129"/>
        <v>R</v>
      </c>
      <c r="H1160" s="62" t="str">
        <f t="shared" si="130"/>
        <v>R</v>
      </c>
      <c r="I1160" s="62">
        <f t="shared" si="131"/>
        <v>17</v>
      </c>
      <c r="J1160" s="62">
        <f t="shared" si="132"/>
        <v>25</v>
      </c>
      <c r="K1160" s="81">
        <v>1.2097603693071904E-4</v>
      </c>
      <c r="L1160" s="2" t="s">
        <v>6888</v>
      </c>
      <c r="M1160" s="2" t="s">
        <v>6908</v>
      </c>
      <c r="N1160" s="60" t="s">
        <v>6972</v>
      </c>
      <c r="O1160" s="66" t="s">
        <v>11698</v>
      </c>
      <c r="P1160" s="67" t="s">
        <v>4621</v>
      </c>
      <c r="Q1160" s="67" t="s">
        <v>426</v>
      </c>
      <c r="R1160" s="67" t="s">
        <v>72</v>
      </c>
      <c r="S1160" s="67"/>
      <c r="T1160" s="67"/>
      <c r="U1160" s="67"/>
      <c r="V1160" s="67"/>
      <c r="W1160" s="67"/>
      <c r="X1160" s="67"/>
      <c r="Y1160" s="67"/>
    </row>
    <row r="1161" spans="1:25" s="2" customFormat="1" ht="16.5" customHeight="1">
      <c r="A1161" s="59">
        <v>1159</v>
      </c>
      <c r="B1161" s="61" t="str">
        <f t="shared" si="126"/>
        <v>hl</v>
      </c>
      <c r="C1161" s="61" t="s">
        <v>1798</v>
      </c>
      <c r="D1161" s="2" t="s">
        <v>13657</v>
      </c>
      <c r="E1161" s="61" t="str">
        <f t="shared" si="127"/>
        <v>h</v>
      </c>
      <c r="F1161" s="62" t="str">
        <f t="shared" si="128"/>
        <v>l</v>
      </c>
      <c r="G1161" s="62" t="str">
        <f t="shared" si="129"/>
        <v>R</v>
      </c>
      <c r="H1161" s="62" t="str">
        <f t="shared" si="130"/>
        <v>R</v>
      </c>
      <c r="I1161" s="62">
        <f t="shared" si="131"/>
        <v>17</v>
      </c>
      <c r="J1161" s="62">
        <f t="shared" si="132"/>
        <v>25</v>
      </c>
      <c r="K1161" s="81">
        <v>1.2060833850226213E-4</v>
      </c>
      <c r="L1161" s="2" t="s">
        <v>6888</v>
      </c>
      <c r="M1161" s="2" t="s">
        <v>6908</v>
      </c>
      <c r="N1161" s="60" t="s">
        <v>13878</v>
      </c>
      <c r="O1161" s="66" t="s">
        <v>14375</v>
      </c>
      <c r="P1161" s="67" t="s">
        <v>3366</v>
      </c>
      <c r="Q1161" s="67" t="s">
        <v>6966</v>
      </c>
      <c r="R1161" s="67" t="s">
        <v>4640</v>
      </c>
      <c r="S1161" s="67"/>
      <c r="T1161" s="67"/>
      <c r="U1161" s="67"/>
      <c r="V1161" s="67"/>
      <c r="W1161" s="67"/>
      <c r="X1161" s="67"/>
      <c r="Y1161" s="67"/>
    </row>
    <row r="1162" spans="1:25" s="2" customFormat="1" ht="16.5" customHeight="1">
      <c r="A1162" s="59">
        <v>1160</v>
      </c>
      <c r="B1162" s="61" t="str">
        <f t="shared" si="126"/>
        <v>pn</v>
      </c>
      <c r="C1162" s="61" t="s">
        <v>3680</v>
      </c>
      <c r="D1162" s="2" t="s">
        <v>7281</v>
      </c>
      <c r="E1162" s="61" t="str">
        <f t="shared" si="127"/>
        <v>p</v>
      </c>
      <c r="F1162" s="62" t="str">
        <f t="shared" si="128"/>
        <v>n</v>
      </c>
      <c r="G1162" s="62" t="str">
        <f t="shared" si="129"/>
        <v>R</v>
      </c>
      <c r="H1162" s="62" t="str">
        <f t="shared" si="130"/>
        <v>R</v>
      </c>
      <c r="I1162" s="62">
        <f t="shared" si="131"/>
        <v>26</v>
      </c>
      <c r="J1162" s="62">
        <f t="shared" si="132"/>
        <v>18</v>
      </c>
      <c r="K1162" s="81">
        <v>1.2057254484993447E-4</v>
      </c>
      <c r="L1162" s="2" t="s">
        <v>6881</v>
      </c>
      <c r="M1162" s="2" t="s">
        <v>6841</v>
      </c>
      <c r="N1162" s="60" t="s">
        <v>6797</v>
      </c>
      <c r="O1162" s="66" t="s">
        <v>10356</v>
      </c>
      <c r="P1162" s="67" t="s">
        <v>6541</v>
      </c>
      <c r="Q1162" s="67" t="s">
        <v>3408</v>
      </c>
      <c r="R1162" s="67"/>
      <c r="S1162" s="67"/>
      <c r="T1162" s="67"/>
      <c r="U1162" s="67"/>
      <c r="V1162" s="67"/>
      <c r="W1162" s="67"/>
      <c r="X1162" s="67"/>
      <c r="Y1162" s="67"/>
    </row>
    <row r="1163" spans="1:25" s="2" customFormat="1" ht="16.5" customHeight="1">
      <c r="A1163" s="59">
        <v>1161</v>
      </c>
      <c r="B1163" s="61" t="str">
        <f t="shared" si="126"/>
        <v>iz</v>
      </c>
      <c r="C1163" s="61" t="s">
        <v>699</v>
      </c>
      <c r="D1163" s="2" t="s">
        <v>13739</v>
      </c>
      <c r="E1163" s="61" t="str">
        <f t="shared" si="127"/>
        <v>i</v>
      </c>
      <c r="F1163" s="62" t="str">
        <f t="shared" si="128"/>
        <v>z</v>
      </c>
      <c r="G1163" s="62" t="str">
        <f t="shared" si="129"/>
        <v>R</v>
      </c>
      <c r="H1163" s="62" t="str">
        <f t="shared" si="130"/>
        <v>L</v>
      </c>
      <c r="I1163" s="62">
        <f t="shared" si="131"/>
        <v>22</v>
      </c>
      <c r="J1163" s="62">
        <f t="shared" si="132"/>
        <v>3</v>
      </c>
      <c r="K1163" s="81">
        <v>1.1999659244429841E-4</v>
      </c>
      <c r="L1163" s="2" t="s">
        <v>14016</v>
      </c>
      <c r="M1163" s="2" t="s">
        <v>14460</v>
      </c>
      <c r="N1163" s="60" t="s">
        <v>6874</v>
      </c>
      <c r="O1163" s="66" t="s">
        <v>12287</v>
      </c>
      <c r="P1163" s="67" t="s">
        <v>1628</v>
      </c>
      <c r="Q1163" s="67" t="s">
        <v>3474</v>
      </c>
      <c r="R1163" s="67"/>
      <c r="S1163" s="67"/>
      <c r="T1163" s="67"/>
      <c r="U1163" s="67"/>
      <c r="V1163" s="67"/>
      <c r="W1163" s="67"/>
      <c r="X1163" s="67"/>
      <c r="Y1163" s="67"/>
    </row>
    <row r="1164" spans="1:25" s="2" customFormat="1" ht="16.5" customHeight="1">
      <c r="A1164" s="59">
        <v>1162</v>
      </c>
      <c r="B1164" s="61" t="str">
        <f t="shared" si="126"/>
        <v>us</v>
      </c>
      <c r="C1164" s="61" t="s">
        <v>6569</v>
      </c>
      <c r="D1164" s="2" t="s">
        <v>13615</v>
      </c>
      <c r="E1164" s="61" t="str">
        <f t="shared" si="127"/>
        <v>u</v>
      </c>
      <c r="F1164" s="62" t="str">
        <f t="shared" si="128"/>
        <v>s</v>
      </c>
      <c r="G1164" s="62" t="str">
        <f t="shared" si="129"/>
        <v>R</v>
      </c>
      <c r="H1164" s="62" t="str">
        <f t="shared" si="130"/>
        <v>L</v>
      </c>
      <c r="I1164" s="62">
        <f t="shared" si="131"/>
        <v>19</v>
      </c>
      <c r="J1164" s="62">
        <f t="shared" si="132"/>
        <v>5</v>
      </c>
      <c r="K1164" s="81">
        <v>1.1961262417387438E-4</v>
      </c>
      <c r="L1164" s="2" t="s">
        <v>13537</v>
      </c>
      <c r="M1164" s="2" t="s">
        <v>13512</v>
      </c>
      <c r="N1164" s="60" t="s">
        <v>6972</v>
      </c>
      <c r="O1164" s="66" t="s">
        <v>9032</v>
      </c>
      <c r="P1164" s="67" t="s">
        <v>5080</v>
      </c>
      <c r="Q1164" s="67" t="s">
        <v>6562</v>
      </c>
      <c r="R1164" s="67"/>
      <c r="S1164" s="67"/>
      <c r="T1164" s="67"/>
      <c r="U1164" s="67"/>
      <c r="V1164" s="67"/>
      <c r="W1164" s="67"/>
      <c r="X1164" s="67"/>
      <c r="Y1164" s="67"/>
    </row>
    <row r="1165" spans="1:25" s="2" customFormat="1" ht="16.5" customHeight="1">
      <c r="A1165" s="59">
        <v>1163</v>
      </c>
      <c r="B1165" s="61" t="str">
        <f t="shared" si="126"/>
        <v>lf</v>
      </c>
      <c r="C1165" s="61" t="s">
        <v>2831</v>
      </c>
      <c r="D1165" s="2" t="s">
        <v>13653</v>
      </c>
      <c r="E1165" s="61" t="str">
        <f t="shared" si="127"/>
        <v>l</v>
      </c>
      <c r="F1165" s="62" t="str">
        <f t="shared" si="128"/>
        <v>f</v>
      </c>
      <c r="G1165" s="62" t="str">
        <f t="shared" si="129"/>
        <v>R</v>
      </c>
      <c r="H1165" s="62" t="str">
        <f t="shared" si="130"/>
        <v>L</v>
      </c>
      <c r="I1165" s="62">
        <f t="shared" si="131"/>
        <v>25</v>
      </c>
      <c r="J1165" s="62">
        <f t="shared" si="132"/>
        <v>11</v>
      </c>
      <c r="K1165" s="81">
        <v>1.1959960830030068E-4</v>
      </c>
      <c r="L1165" s="2" t="s">
        <v>6889</v>
      </c>
      <c r="M1165" s="2" t="s">
        <v>6816</v>
      </c>
      <c r="N1165" s="60" t="s">
        <v>6797</v>
      </c>
      <c r="O1165" s="66" t="s">
        <v>9079</v>
      </c>
      <c r="P1165" s="67" t="s">
        <v>4903</v>
      </c>
      <c r="Q1165" s="67" t="s">
        <v>3355</v>
      </c>
      <c r="R1165" s="67"/>
      <c r="S1165" s="67"/>
      <c r="T1165" s="67"/>
      <c r="U1165" s="67"/>
      <c r="V1165" s="67"/>
      <c r="W1165" s="67"/>
      <c r="X1165" s="67"/>
      <c r="Y1165" s="67"/>
    </row>
    <row r="1166" spans="1:25" s="2" customFormat="1" ht="16.5" customHeight="1">
      <c r="A1166" s="59">
        <v>1164</v>
      </c>
      <c r="B1166" s="61" t="str">
        <f t="shared" si="126"/>
        <v>x</v>
      </c>
      <c r="C1166" s="61" t="s">
        <v>5432</v>
      </c>
      <c r="D1166" s="2" t="s">
        <v>13563</v>
      </c>
      <c r="E1166" s="61" t="str">
        <f t="shared" si="127"/>
        <v>x</v>
      </c>
      <c r="F1166" s="62" t="str">
        <f t="shared" si="128"/>
        <v>x</v>
      </c>
      <c r="G1166" s="62" t="str">
        <f t="shared" si="129"/>
        <v>L</v>
      </c>
      <c r="H1166" s="62" t="str">
        <f t="shared" si="130"/>
        <v>L</v>
      </c>
      <c r="I1166" s="62">
        <f t="shared" si="131"/>
        <v>6</v>
      </c>
      <c r="J1166" s="62">
        <f t="shared" si="132"/>
        <v>6</v>
      </c>
      <c r="K1166" s="81">
        <v>1.1908222732574625E-4</v>
      </c>
      <c r="L1166" s="2" t="s">
        <v>6892</v>
      </c>
      <c r="M1166" s="2" t="s">
        <v>14103</v>
      </c>
      <c r="N1166" s="60" t="s">
        <v>6972</v>
      </c>
      <c r="O1166" s="66" t="s">
        <v>7618</v>
      </c>
      <c r="P1166" s="67" t="s">
        <v>4241</v>
      </c>
      <c r="Q1166" s="67" t="s">
        <v>1462</v>
      </c>
      <c r="R1166" s="67" t="s">
        <v>1165</v>
      </c>
      <c r="S1166" s="67"/>
      <c r="T1166" s="67"/>
      <c r="U1166" s="67"/>
      <c r="V1166" s="67"/>
      <c r="W1166" s="67"/>
      <c r="X1166" s="67"/>
      <c r="Y1166" s="67"/>
    </row>
    <row r="1167" spans="1:25" s="2" customFormat="1" ht="16.5" customHeight="1">
      <c r="A1167" s="59">
        <v>1165</v>
      </c>
      <c r="B1167" s="61" t="str">
        <f t="shared" si="126"/>
        <v>mb</v>
      </c>
      <c r="C1167" s="61" t="s">
        <v>3444</v>
      </c>
      <c r="D1167" s="2" t="s">
        <v>6957</v>
      </c>
      <c r="E1167" s="61" t="str">
        <f t="shared" si="127"/>
        <v>m</v>
      </c>
      <c r="F1167" s="62" t="str">
        <f t="shared" si="128"/>
        <v>b</v>
      </c>
      <c r="G1167" s="62" t="str">
        <f t="shared" si="129"/>
        <v>R</v>
      </c>
      <c r="H1167" s="62" t="str">
        <f t="shared" si="130"/>
        <v>L</v>
      </c>
      <c r="I1167" s="62">
        <f t="shared" si="131"/>
        <v>21</v>
      </c>
      <c r="J1167" s="62">
        <f t="shared" si="132"/>
        <v>15</v>
      </c>
      <c r="K1167" s="81">
        <v>1.1880238604391178E-4</v>
      </c>
      <c r="L1167" s="2" t="s">
        <v>6877</v>
      </c>
      <c r="M1167" s="2" t="s">
        <v>6879</v>
      </c>
      <c r="N1167" s="60" t="s">
        <v>6978</v>
      </c>
      <c r="O1167" s="66" t="s">
        <v>9136</v>
      </c>
      <c r="P1167" s="67" t="s">
        <v>5807</v>
      </c>
      <c r="Q1167" s="67" t="s">
        <v>3474</v>
      </c>
      <c r="R1167" s="67"/>
      <c r="S1167" s="67"/>
      <c r="T1167" s="67"/>
      <c r="U1167" s="67"/>
      <c r="V1167" s="67"/>
      <c r="W1167" s="67"/>
      <c r="X1167" s="67"/>
      <c r="Y1167" s="67"/>
    </row>
    <row r="1168" spans="1:25" s="2" customFormat="1" ht="16.5" customHeight="1">
      <c r="A1168" s="59">
        <v>1166</v>
      </c>
      <c r="B1168" s="61" t="str">
        <f t="shared" si="126"/>
        <v>bi</v>
      </c>
      <c r="C1168" s="61" t="s">
        <v>253</v>
      </c>
      <c r="D1168" s="2" t="s">
        <v>6945</v>
      </c>
      <c r="E1168" s="61" t="str">
        <f t="shared" si="127"/>
        <v>b</v>
      </c>
      <c r="F1168" s="62" t="str">
        <f t="shared" si="128"/>
        <v>i</v>
      </c>
      <c r="G1168" s="62" t="str">
        <f t="shared" si="129"/>
        <v>L</v>
      </c>
      <c r="H1168" s="62" t="str">
        <f t="shared" si="130"/>
        <v>R</v>
      </c>
      <c r="I1168" s="62">
        <f t="shared" si="131"/>
        <v>15</v>
      </c>
      <c r="J1168" s="62">
        <f t="shared" si="132"/>
        <v>22</v>
      </c>
      <c r="K1168" s="81">
        <v>1.1834032253204557E-4</v>
      </c>
      <c r="L1168" s="2" t="s">
        <v>6880</v>
      </c>
      <c r="M1168" s="2" t="s">
        <v>13510</v>
      </c>
      <c r="N1168" s="60" t="s">
        <v>6989</v>
      </c>
      <c r="O1168" s="66" t="s">
        <v>8471</v>
      </c>
      <c r="P1168" s="67" t="s">
        <v>4481</v>
      </c>
      <c r="Q1168" s="67" t="s">
        <v>2637</v>
      </c>
      <c r="R1168" s="67" t="s">
        <v>5482</v>
      </c>
      <c r="S1168" s="67" t="s">
        <v>722</v>
      </c>
      <c r="T1168" s="67"/>
      <c r="U1168" s="67"/>
      <c r="V1168" s="67"/>
      <c r="W1168" s="67"/>
      <c r="X1168" s="67"/>
      <c r="Y1168" s="67"/>
    </row>
    <row r="1169" spans="1:25" s="2" customFormat="1" ht="16.5" customHeight="1">
      <c r="A1169" s="59">
        <v>1167</v>
      </c>
      <c r="B1169" s="61" t="str">
        <f t="shared" si="126"/>
        <v>pb</v>
      </c>
      <c r="C1169" s="61" t="s">
        <v>3847</v>
      </c>
      <c r="D1169" s="2" t="s">
        <v>6953</v>
      </c>
      <c r="E1169" s="61" t="str">
        <f t="shared" si="127"/>
        <v>p</v>
      </c>
      <c r="F1169" s="62" t="str">
        <f t="shared" si="128"/>
        <v>b</v>
      </c>
      <c r="G1169" s="62" t="str">
        <f t="shared" si="129"/>
        <v>R</v>
      </c>
      <c r="H1169" s="62" t="str">
        <f t="shared" si="130"/>
        <v>L</v>
      </c>
      <c r="I1169" s="62">
        <f t="shared" si="131"/>
        <v>26</v>
      </c>
      <c r="J1169" s="62">
        <f t="shared" si="132"/>
        <v>15</v>
      </c>
      <c r="K1169" s="81">
        <v>1.1832730665847187E-4</v>
      </c>
      <c r="L1169" s="2" t="s">
        <v>6881</v>
      </c>
      <c r="M1169" s="2" t="s">
        <v>6879</v>
      </c>
      <c r="N1169" s="60" t="s">
        <v>6973</v>
      </c>
      <c r="O1169" s="66" t="s">
        <v>7630</v>
      </c>
      <c r="P1169" s="67" t="s">
        <v>98</v>
      </c>
      <c r="Q1169" s="67" t="s">
        <v>722</v>
      </c>
      <c r="R1169" s="67"/>
      <c r="S1169" s="67"/>
      <c r="T1169" s="67"/>
      <c r="U1169" s="67"/>
      <c r="V1169" s="67"/>
      <c r="W1169" s="67"/>
      <c r="X1169" s="67"/>
      <c r="Y1169" s="67"/>
    </row>
    <row r="1170" spans="1:25" s="2" customFormat="1" ht="16.5" customHeight="1">
      <c r="A1170" s="59">
        <v>1168</v>
      </c>
      <c r="B1170" s="61" t="str">
        <f t="shared" si="126"/>
        <v>oe</v>
      </c>
      <c r="C1170" s="61" t="s">
        <v>4435</v>
      </c>
      <c r="D1170" s="2" t="s">
        <v>13699</v>
      </c>
      <c r="E1170" s="61" t="str">
        <f t="shared" si="127"/>
        <v>o</v>
      </c>
      <c r="F1170" s="62" t="str">
        <f t="shared" si="128"/>
        <v>e</v>
      </c>
      <c r="G1170" s="62" t="str">
        <f t="shared" si="129"/>
        <v>R</v>
      </c>
      <c r="H1170" s="62" t="str">
        <f t="shared" si="130"/>
        <v>L</v>
      </c>
      <c r="I1170" s="62">
        <f t="shared" si="131"/>
        <v>24</v>
      </c>
      <c r="J1170" s="62">
        <f t="shared" si="132"/>
        <v>7</v>
      </c>
      <c r="K1170" s="81">
        <v>1.1820690982791518E-4</v>
      </c>
      <c r="L1170" s="2" t="s">
        <v>14018</v>
      </c>
      <c r="M1170" s="2" t="s">
        <v>6876</v>
      </c>
      <c r="N1170" s="60" t="s">
        <v>6972</v>
      </c>
      <c r="O1170" s="66" t="s">
        <v>11874</v>
      </c>
      <c r="P1170" s="67" t="s">
        <v>4621</v>
      </c>
      <c r="Q1170" s="67" t="s">
        <v>6474</v>
      </c>
      <c r="R1170" s="67" t="s">
        <v>4417</v>
      </c>
      <c r="S1170" s="67"/>
      <c r="T1170" s="67"/>
      <c r="U1170" s="67"/>
      <c r="V1170" s="67"/>
      <c r="W1170" s="67"/>
      <c r="X1170" s="67"/>
      <c r="Y1170" s="67"/>
    </row>
    <row r="1171" spans="1:25" s="2" customFormat="1" ht="16.5" customHeight="1">
      <c r="A1171" s="59">
        <v>1169</v>
      </c>
      <c r="B1171" s="61" t="str">
        <f t="shared" si="126"/>
        <v>dn</v>
      </c>
      <c r="C1171" s="61" t="s">
        <v>845</v>
      </c>
      <c r="D1171" s="2" t="s">
        <v>6821</v>
      </c>
      <c r="E1171" s="61" t="str">
        <f t="shared" si="127"/>
        <v>d</v>
      </c>
      <c r="F1171" s="62" t="str">
        <f t="shared" si="128"/>
        <v>n</v>
      </c>
      <c r="G1171" s="62" t="str">
        <f t="shared" si="129"/>
        <v>L</v>
      </c>
      <c r="H1171" s="62" t="str">
        <f t="shared" si="130"/>
        <v>R</v>
      </c>
      <c r="I1171" s="62">
        <f t="shared" si="131"/>
        <v>8</v>
      </c>
      <c r="J1171" s="62">
        <f t="shared" si="132"/>
        <v>18</v>
      </c>
      <c r="K1171" s="81">
        <v>1.18128814586473E-4</v>
      </c>
      <c r="L1171" s="2" t="s">
        <v>13508</v>
      </c>
      <c r="M1171" s="2" t="s">
        <v>6841</v>
      </c>
      <c r="N1171" s="60" t="s">
        <v>6977</v>
      </c>
      <c r="O1171" s="66" t="s">
        <v>845</v>
      </c>
      <c r="P1171" s="67" t="s">
        <v>845</v>
      </c>
      <c r="Q1171" s="67"/>
      <c r="R1171" s="67"/>
      <c r="S1171" s="67"/>
      <c r="T1171" s="67"/>
      <c r="U1171" s="67"/>
      <c r="V1171" s="67"/>
      <c r="W1171" s="67"/>
      <c r="X1171" s="67"/>
      <c r="Y1171" s="67"/>
    </row>
    <row r="1172" spans="1:25" s="2" customFormat="1" ht="16.5" customHeight="1">
      <c r="A1172" s="59">
        <v>1170</v>
      </c>
      <c r="B1172" s="61" t="str">
        <f t="shared" si="126"/>
        <v>id</v>
      </c>
      <c r="C1172" s="61" t="s">
        <v>570</v>
      </c>
      <c r="D1172" s="2" t="s">
        <v>13584</v>
      </c>
      <c r="E1172" s="61" t="str">
        <f t="shared" si="127"/>
        <v>i</v>
      </c>
      <c r="F1172" s="62" t="str">
        <f t="shared" si="128"/>
        <v>d</v>
      </c>
      <c r="G1172" s="62" t="str">
        <f t="shared" si="129"/>
        <v>R</v>
      </c>
      <c r="H1172" s="62" t="str">
        <f t="shared" si="130"/>
        <v>L</v>
      </c>
      <c r="I1172" s="62">
        <f t="shared" si="131"/>
        <v>22</v>
      </c>
      <c r="J1172" s="62">
        <f t="shared" si="132"/>
        <v>8</v>
      </c>
      <c r="K1172" s="81">
        <v>1.1748127487618163E-4</v>
      </c>
      <c r="L1172" s="2" t="s">
        <v>14016</v>
      </c>
      <c r="M1172" s="2" t="s">
        <v>14463</v>
      </c>
      <c r="N1172" s="60" t="s">
        <v>6972</v>
      </c>
      <c r="O1172" s="66" t="s">
        <v>9284</v>
      </c>
      <c r="P1172" s="67" t="s">
        <v>5680</v>
      </c>
      <c r="Q1172" s="67" t="s">
        <v>1462</v>
      </c>
      <c r="R1172" s="67" t="s">
        <v>881</v>
      </c>
      <c r="S1172" s="67"/>
      <c r="T1172" s="67"/>
      <c r="U1172" s="67"/>
      <c r="V1172" s="67"/>
      <c r="W1172" s="67"/>
      <c r="X1172" s="67"/>
      <c r="Y1172" s="67"/>
    </row>
    <row r="1173" spans="1:25" s="2" customFormat="1" ht="16.5" customHeight="1">
      <c r="A1173" s="59">
        <v>1171</v>
      </c>
      <c r="B1173" s="61" t="str">
        <f t="shared" si="126"/>
        <v>wu</v>
      </c>
      <c r="C1173" s="61" t="s">
        <v>5190</v>
      </c>
      <c r="D1173" s="2" t="s">
        <v>6939</v>
      </c>
      <c r="E1173" s="61" t="str">
        <f t="shared" si="127"/>
        <v>w</v>
      </c>
      <c r="F1173" s="62" t="str">
        <f t="shared" si="128"/>
        <v>u</v>
      </c>
      <c r="G1173" s="62" t="str">
        <f t="shared" si="129"/>
        <v>L</v>
      </c>
      <c r="H1173" s="62" t="str">
        <f t="shared" si="130"/>
        <v>R</v>
      </c>
      <c r="I1173" s="62">
        <f t="shared" si="131"/>
        <v>4</v>
      </c>
      <c r="J1173" s="62">
        <f t="shared" si="132"/>
        <v>19</v>
      </c>
      <c r="K1173" s="81">
        <v>1.1747151297100134E-4</v>
      </c>
      <c r="L1173" s="2" t="s">
        <v>6804</v>
      </c>
      <c r="M1173" s="2" t="s">
        <v>13512</v>
      </c>
      <c r="N1173" s="60" t="s">
        <v>6972</v>
      </c>
      <c r="O1173" s="66" t="s">
        <v>11994</v>
      </c>
      <c r="P1173" s="67" t="s">
        <v>4621</v>
      </c>
      <c r="Q1173" s="67" t="s">
        <v>1176</v>
      </c>
      <c r="R1173" s="67" t="s">
        <v>6774</v>
      </c>
      <c r="S1173" s="67"/>
      <c r="T1173" s="67"/>
      <c r="U1173" s="67"/>
      <c r="V1173" s="67"/>
      <c r="W1173" s="67"/>
      <c r="X1173" s="67"/>
      <c r="Y1173" s="67"/>
    </row>
    <row r="1174" spans="1:25" s="2" customFormat="1" ht="16.5" customHeight="1">
      <c r="A1174" s="59">
        <v>1172</v>
      </c>
      <c r="B1174" s="61" t="str">
        <f t="shared" si="126"/>
        <v>bk</v>
      </c>
      <c r="C1174" s="61" t="s">
        <v>308</v>
      </c>
      <c r="D1174" s="2" t="s">
        <v>13777</v>
      </c>
      <c r="E1174" s="61" t="str">
        <f t="shared" si="127"/>
        <v>b</v>
      </c>
      <c r="F1174" s="62" t="str">
        <f t="shared" si="128"/>
        <v>k</v>
      </c>
      <c r="G1174" s="62" t="str">
        <f t="shared" si="129"/>
        <v>L</v>
      </c>
      <c r="H1174" s="62" t="str">
        <f t="shared" si="130"/>
        <v>R</v>
      </c>
      <c r="I1174" s="62">
        <f t="shared" si="131"/>
        <v>15</v>
      </c>
      <c r="J1174" s="62">
        <f t="shared" si="132"/>
        <v>23</v>
      </c>
      <c r="K1174" s="81">
        <v>1.1741944947670657E-4</v>
      </c>
      <c r="L1174" s="2" t="s">
        <v>6880</v>
      </c>
      <c r="M1174" s="2" t="s">
        <v>13530</v>
      </c>
      <c r="N1174" s="60" t="s">
        <v>6797</v>
      </c>
      <c r="O1174" s="66" t="s">
        <v>7417</v>
      </c>
      <c r="P1174" s="67" t="s">
        <v>3366</v>
      </c>
      <c r="Q1174" s="67" t="s">
        <v>4108</v>
      </c>
      <c r="R1174" s="67" t="s">
        <v>72</v>
      </c>
      <c r="S1174" s="67"/>
      <c r="T1174" s="67"/>
      <c r="U1174" s="67"/>
      <c r="V1174" s="67"/>
      <c r="W1174" s="67"/>
      <c r="X1174" s="67"/>
      <c r="Y1174" s="67"/>
    </row>
    <row r="1175" spans="1:25" s="2" customFormat="1" ht="16.5" customHeight="1">
      <c r="A1175" s="59">
        <v>1173</v>
      </c>
      <c r="B1175" s="61" t="str">
        <f t="shared" si="126"/>
        <v>he</v>
      </c>
      <c r="C1175" s="61" t="s">
        <v>1751</v>
      </c>
      <c r="D1175" s="2" t="s">
        <v>6927</v>
      </c>
      <c r="E1175" s="61" t="str">
        <f t="shared" si="127"/>
        <v>h</v>
      </c>
      <c r="F1175" s="62" t="str">
        <f t="shared" si="128"/>
        <v>e</v>
      </c>
      <c r="G1175" s="62" t="str">
        <f t="shared" si="129"/>
        <v>R</v>
      </c>
      <c r="H1175" s="62" t="str">
        <f t="shared" si="130"/>
        <v>L</v>
      </c>
      <c r="I1175" s="62">
        <f t="shared" si="131"/>
        <v>17</v>
      </c>
      <c r="J1175" s="62">
        <f t="shared" si="132"/>
        <v>7</v>
      </c>
      <c r="K1175" s="81">
        <v>1.1693135421769296E-4</v>
      </c>
      <c r="L1175" s="2" t="s">
        <v>6888</v>
      </c>
      <c r="M1175" s="2" t="s">
        <v>6876</v>
      </c>
      <c r="N1175" s="60" t="s">
        <v>6972</v>
      </c>
      <c r="O1175" s="66" t="s">
        <v>10835</v>
      </c>
      <c r="P1175" s="67" t="s">
        <v>2637</v>
      </c>
      <c r="Q1175" s="67" t="s">
        <v>6175</v>
      </c>
      <c r="R1175" s="67" t="s">
        <v>143</v>
      </c>
      <c r="S1175" s="67" t="s">
        <v>4220</v>
      </c>
      <c r="T1175" s="67" t="s">
        <v>14458</v>
      </c>
      <c r="U1175" s="67"/>
      <c r="V1175" s="67"/>
      <c r="W1175" s="67"/>
      <c r="X1175" s="67"/>
      <c r="Y1175" s="67"/>
    </row>
    <row r="1176" spans="1:25" s="2" customFormat="1" ht="16.5" customHeight="1">
      <c r="A1176" s="59">
        <v>1174</v>
      </c>
      <c r="B1176" s="61" t="str">
        <f t="shared" si="126"/>
        <v>mq</v>
      </c>
      <c r="C1176" s="61" t="s">
        <v>3465</v>
      </c>
      <c r="D1176" s="2" t="s">
        <v>6839</v>
      </c>
      <c r="E1176" s="61" t="str">
        <f t="shared" si="127"/>
        <v>m</v>
      </c>
      <c r="F1176" s="62" t="str">
        <f t="shared" si="128"/>
        <v>q</v>
      </c>
      <c r="G1176" s="62" t="str">
        <f t="shared" si="129"/>
        <v>R</v>
      </c>
      <c r="H1176" s="62" t="str">
        <f t="shared" si="130"/>
        <v>L</v>
      </c>
      <c r="I1176" s="62">
        <f t="shared" si="131"/>
        <v>21</v>
      </c>
      <c r="J1176" s="62">
        <f t="shared" si="132"/>
        <v>1</v>
      </c>
      <c r="K1176" s="81">
        <v>1.1689881453375872E-4</v>
      </c>
      <c r="L1176" s="2" t="s">
        <v>6877</v>
      </c>
      <c r="M1176" s="2" t="s">
        <v>6960</v>
      </c>
      <c r="N1176" s="60" t="s">
        <v>6972</v>
      </c>
      <c r="O1176" s="66" t="s">
        <v>9379</v>
      </c>
      <c r="P1176" s="67" t="s">
        <v>5680</v>
      </c>
      <c r="Q1176" s="67" t="s">
        <v>1408</v>
      </c>
      <c r="R1176" s="67" t="s">
        <v>3474</v>
      </c>
      <c r="S1176" s="67"/>
      <c r="T1176" s="67"/>
      <c r="U1176" s="67"/>
      <c r="V1176" s="67"/>
      <c r="W1176" s="67"/>
      <c r="X1176" s="67"/>
      <c r="Y1176" s="67"/>
    </row>
    <row r="1177" spans="1:25" s="2" customFormat="1" ht="16.5" customHeight="1">
      <c r="A1177" s="59">
        <v>1175</v>
      </c>
      <c r="B1177" s="61" t="str">
        <f t="shared" si="126"/>
        <v>bh</v>
      </c>
      <c r="C1177" s="61" t="s">
        <v>103</v>
      </c>
      <c r="D1177" s="2" t="s">
        <v>13609</v>
      </c>
      <c r="E1177" s="61" t="str">
        <f t="shared" si="127"/>
        <v>b</v>
      </c>
      <c r="F1177" s="62" t="str">
        <f t="shared" si="128"/>
        <v>h</v>
      </c>
      <c r="G1177" s="62" t="str">
        <f t="shared" si="129"/>
        <v>L</v>
      </c>
      <c r="H1177" s="62" t="str">
        <f t="shared" si="130"/>
        <v>R</v>
      </c>
      <c r="I1177" s="62">
        <f t="shared" si="131"/>
        <v>15</v>
      </c>
      <c r="J1177" s="62">
        <f t="shared" si="132"/>
        <v>17</v>
      </c>
      <c r="K1177" s="81">
        <v>1.168695288182179E-4</v>
      </c>
      <c r="L1177" s="2" t="s">
        <v>6880</v>
      </c>
      <c r="M1177" s="2" t="s">
        <v>6950</v>
      </c>
      <c r="N1177" s="60" t="s">
        <v>6972</v>
      </c>
      <c r="O1177" s="66" t="s">
        <v>8634</v>
      </c>
      <c r="P1177" s="67" t="s">
        <v>4548</v>
      </c>
      <c r="Q1177" s="67" t="s">
        <v>14097</v>
      </c>
      <c r="R1177" s="67" t="s">
        <v>4989</v>
      </c>
      <c r="S1177" s="67" t="s">
        <v>4640</v>
      </c>
      <c r="T1177" s="67"/>
      <c r="U1177" s="67"/>
      <c r="V1177" s="67"/>
      <c r="W1177" s="67"/>
      <c r="X1177" s="67"/>
      <c r="Y1177" s="67"/>
    </row>
    <row r="1178" spans="1:25" s="2" customFormat="1" ht="16.5" customHeight="1">
      <c r="A1178" s="59">
        <v>1176</v>
      </c>
      <c r="B1178" s="61" t="str">
        <f t="shared" si="126"/>
        <v>zc</v>
      </c>
      <c r="C1178" s="61" t="s">
        <v>6741</v>
      </c>
      <c r="D1178" s="2" t="s">
        <v>7225</v>
      </c>
      <c r="E1178" s="61" t="str">
        <f t="shared" si="127"/>
        <v>z</v>
      </c>
      <c r="F1178" s="62" t="str">
        <f t="shared" si="128"/>
        <v>c</v>
      </c>
      <c r="G1178" s="62" t="str">
        <f t="shared" si="129"/>
        <v>L</v>
      </c>
      <c r="H1178" s="62" t="str">
        <f t="shared" si="130"/>
        <v>L</v>
      </c>
      <c r="I1178" s="62">
        <f t="shared" si="131"/>
        <v>3</v>
      </c>
      <c r="J1178" s="62">
        <f t="shared" si="132"/>
        <v>9</v>
      </c>
      <c r="K1178" s="81">
        <v>1.1635214784366347E-4</v>
      </c>
      <c r="L1178" s="2" t="s">
        <v>6883</v>
      </c>
      <c r="M1178" s="2" t="s">
        <v>13535</v>
      </c>
      <c r="N1178" s="60" t="s">
        <v>6797</v>
      </c>
      <c r="O1178" s="66" t="s">
        <v>12788</v>
      </c>
      <c r="P1178" s="67" t="s">
        <v>6761</v>
      </c>
      <c r="Q1178" s="67" t="s">
        <v>6036</v>
      </c>
      <c r="R1178" s="67" t="s">
        <v>794</v>
      </c>
      <c r="S1178" s="67"/>
      <c r="T1178" s="67"/>
      <c r="U1178" s="67"/>
      <c r="V1178" s="67"/>
      <c r="W1178" s="67"/>
      <c r="X1178" s="67"/>
      <c r="Y1178" s="67"/>
    </row>
    <row r="1179" spans="1:25" s="2" customFormat="1" ht="16.5" customHeight="1">
      <c r="A1179" s="59">
        <v>1177</v>
      </c>
      <c r="B1179" s="61" t="str">
        <f t="shared" si="126"/>
        <v>rp</v>
      </c>
      <c r="C1179" s="61" t="s">
        <v>4298</v>
      </c>
      <c r="D1179" s="2" t="s">
        <v>13664</v>
      </c>
      <c r="E1179" s="61" t="str">
        <f t="shared" si="127"/>
        <v>r</v>
      </c>
      <c r="F1179" s="62" t="str">
        <f t="shared" si="128"/>
        <v>p</v>
      </c>
      <c r="G1179" s="62" t="str">
        <f t="shared" si="129"/>
        <v>L</v>
      </c>
      <c r="H1179" s="62" t="str">
        <f t="shared" si="130"/>
        <v>R</v>
      </c>
      <c r="I1179" s="62">
        <f t="shared" si="131"/>
        <v>10</v>
      </c>
      <c r="J1179" s="62">
        <f t="shared" si="132"/>
        <v>26</v>
      </c>
      <c r="K1179" s="81">
        <v>1.160169890991408E-4</v>
      </c>
      <c r="L1179" s="2" t="s">
        <v>6891</v>
      </c>
      <c r="M1179" s="2" t="s">
        <v>13536</v>
      </c>
      <c r="N1179" s="60" t="s">
        <v>7136</v>
      </c>
      <c r="O1179" s="66" t="s">
        <v>9654</v>
      </c>
      <c r="P1179" s="67" t="s">
        <v>1512</v>
      </c>
      <c r="Q1179" s="67" t="s">
        <v>323</v>
      </c>
      <c r="R1179" s="67" t="s">
        <v>1512</v>
      </c>
      <c r="S1179" s="67" t="s">
        <v>323</v>
      </c>
      <c r="T1179" s="67"/>
      <c r="U1179" s="67"/>
      <c r="V1179" s="67"/>
      <c r="W1179" s="67"/>
      <c r="X1179" s="67"/>
      <c r="Y1179" s="67"/>
    </row>
    <row r="1180" spans="1:25" s="2" customFormat="1" ht="16.5" customHeight="1">
      <c r="A1180" s="59">
        <v>1178</v>
      </c>
      <c r="B1180" s="61" t="str">
        <f t="shared" si="126"/>
        <v>ds</v>
      </c>
      <c r="C1180" s="61" t="s">
        <v>1006</v>
      </c>
      <c r="D1180" s="2" t="s">
        <v>13602</v>
      </c>
      <c r="E1180" s="61" t="str">
        <f t="shared" si="127"/>
        <v>d</v>
      </c>
      <c r="F1180" s="62" t="str">
        <f t="shared" si="128"/>
        <v>s</v>
      </c>
      <c r="G1180" s="62" t="str">
        <f t="shared" si="129"/>
        <v>L</v>
      </c>
      <c r="H1180" s="62" t="str">
        <f t="shared" si="130"/>
        <v>L</v>
      </c>
      <c r="I1180" s="62">
        <f t="shared" si="131"/>
        <v>8</v>
      </c>
      <c r="J1180" s="62">
        <f t="shared" si="132"/>
        <v>5</v>
      </c>
      <c r="K1180" s="81">
        <v>1.1551262399816007E-4</v>
      </c>
      <c r="L1180" s="2" t="s">
        <v>13508</v>
      </c>
      <c r="M1180" s="2" t="s">
        <v>14095</v>
      </c>
      <c r="N1180" s="60" t="s">
        <v>6797</v>
      </c>
      <c r="O1180" s="66" t="s">
        <v>1006</v>
      </c>
      <c r="P1180" s="67" t="s">
        <v>1006</v>
      </c>
      <c r="Q1180" s="67"/>
      <c r="R1180" s="67"/>
      <c r="S1180" s="67"/>
      <c r="T1180" s="67"/>
      <c r="U1180" s="67"/>
      <c r="V1180" s="67"/>
      <c r="W1180" s="67"/>
      <c r="X1180" s="67"/>
      <c r="Y1180" s="67"/>
    </row>
    <row r="1181" spans="1:25" s="2" customFormat="1" ht="16.5" customHeight="1">
      <c r="A1181" s="59">
        <v>1179</v>
      </c>
      <c r="B1181" s="61" t="str">
        <f t="shared" si="126"/>
        <v>df</v>
      </c>
      <c r="C1181" s="61" t="s">
        <v>903</v>
      </c>
      <c r="D1181" s="2" t="s">
        <v>13619</v>
      </c>
      <c r="E1181" s="61" t="str">
        <f t="shared" si="127"/>
        <v>d</v>
      </c>
      <c r="F1181" s="62" t="str">
        <f t="shared" si="128"/>
        <v>f</v>
      </c>
      <c r="G1181" s="62" t="str">
        <f t="shared" si="129"/>
        <v>L</v>
      </c>
      <c r="H1181" s="62" t="str">
        <f t="shared" si="130"/>
        <v>L</v>
      </c>
      <c r="I1181" s="62">
        <f t="shared" si="131"/>
        <v>8</v>
      </c>
      <c r="J1181" s="62">
        <f t="shared" si="132"/>
        <v>11</v>
      </c>
      <c r="K1181" s="81">
        <v>1.1545079859868503E-4</v>
      </c>
      <c r="L1181" s="2" t="s">
        <v>13508</v>
      </c>
      <c r="M1181" s="2" t="s">
        <v>14463</v>
      </c>
      <c r="N1181" s="60" t="s">
        <v>6972</v>
      </c>
      <c r="O1181" s="66" t="s">
        <v>12860</v>
      </c>
      <c r="P1181" s="67" t="s">
        <v>1993</v>
      </c>
      <c r="Q1181" s="67" t="s">
        <v>1006</v>
      </c>
      <c r="R1181" s="67"/>
      <c r="S1181" s="67"/>
      <c r="T1181" s="67"/>
      <c r="U1181" s="67"/>
      <c r="V1181" s="67"/>
      <c r="W1181" s="67"/>
      <c r="X1181" s="67"/>
      <c r="Y1181" s="67"/>
    </row>
    <row r="1182" spans="1:25" s="2" customFormat="1" ht="16.5" customHeight="1">
      <c r="A1182" s="59">
        <v>1180</v>
      </c>
      <c r="B1182" s="61" t="str">
        <f t="shared" si="126"/>
        <v>mf</v>
      </c>
      <c r="C1182" s="61" t="s">
        <v>3294</v>
      </c>
      <c r="D1182" s="2" t="s">
        <v>13552</v>
      </c>
      <c r="E1182" s="61" t="str">
        <f t="shared" si="127"/>
        <v>m</v>
      </c>
      <c r="F1182" s="62" t="str">
        <f t="shared" si="128"/>
        <v>f</v>
      </c>
      <c r="G1182" s="62" t="str">
        <f t="shared" si="129"/>
        <v>R</v>
      </c>
      <c r="H1182" s="62" t="str">
        <f t="shared" si="130"/>
        <v>L</v>
      </c>
      <c r="I1182" s="62">
        <f t="shared" si="131"/>
        <v>21</v>
      </c>
      <c r="J1182" s="62">
        <f t="shared" si="132"/>
        <v>11</v>
      </c>
      <c r="K1182" s="81">
        <v>1.1544429066189817E-4</v>
      </c>
      <c r="L1182" s="2" t="s">
        <v>6877</v>
      </c>
      <c r="M1182" s="2" t="s">
        <v>6816</v>
      </c>
      <c r="N1182" s="60" t="s">
        <v>6972</v>
      </c>
      <c r="O1182" s="66" t="s">
        <v>12941</v>
      </c>
      <c r="P1182" s="67" t="s">
        <v>1993</v>
      </c>
      <c r="Q1182" s="67" t="s">
        <v>1408</v>
      </c>
      <c r="R1182" s="67" t="s">
        <v>3474</v>
      </c>
      <c r="S1182" s="67"/>
      <c r="T1182" s="67"/>
      <c r="U1182" s="67"/>
      <c r="V1182" s="67"/>
      <c r="W1182" s="67"/>
      <c r="X1182" s="67"/>
      <c r="Y1182" s="67"/>
    </row>
    <row r="1183" spans="1:25" s="2" customFormat="1" ht="16.5" customHeight="1">
      <c r="A1183" s="59">
        <v>1181</v>
      </c>
      <c r="B1183" s="61" t="str">
        <f t="shared" si="126"/>
        <v>fn</v>
      </c>
      <c r="C1183" s="61" t="s">
        <v>1207</v>
      </c>
      <c r="D1183" s="2" t="s">
        <v>6863</v>
      </c>
      <c r="E1183" s="61" t="str">
        <f t="shared" si="127"/>
        <v>f</v>
      </c>
      <c r="F1183" s="62" t="str">
        <f t="shared" si="128"/>
        <v>n</v>
      </c>
      <c r="G1183" s="62" t="str">
        <f t="shared" si="129"/>
        <v>L</v>
      </c>
      <c r="H1183" s="62" t="str">
        <f t="shared" si="130"/>
        <v>R</v>
      </c>
      <c r="I1183" s="62">
        <f t="shared" si="131"/>
        <v>11</v>
      </c>
      <c r="J1183" s="62">
        <f t="shared" si="132"/>
        <v>18</v>
      </c>
      <c r="K1183" s="81">
        <v>1.1539548113599681E-4</v>
      </c>
      <c r="L1183" s="2" t="s">
        <v>6886</v>
      </c>
      <c r="M1183" s="2" t="s">
        <v>6841</v>
      </c>
      <c r="N1183" s="60" t="s">
        <v>6972</v>
      </c>
      <c r="O1183" s="66" t="s">
        <v>11913</v>
      </c>
      <c r="P1183" s="67" t="s">
        <v>4621</v>
      </c>
      <c r="Q1183" s="67" t="s">
        <v>3812</v>
      </c>
      <c r="R1183" s="67" t="s">
        <v>6446</v>
      </c>
      <c r="S1183" s="67"/>
      <c r="T1183" s="67"/>
      <c r="U1183" s="67"/>
      <c r="V1183" s="67"/>
      <c r="W1183" s="67"/>
      <c r="X1183" s="67"/>
      <c r="Y1183" s="67"/>
    </row>
    <row r="1184" spans="1:25" s="2" customFormat="1" ht="16.5" customHeight="1">
      <c r="A1184" s="59">
        <v>1182</v>
      </c>
      <c r="B1184" s="61" t="str">
        <f t="shared" si="126"/>
        <v>gu</v>
      </c>
      <c r="C1184" s="61" t="s">
        <v>1554</v>
      </c>
      <c r="D1184" s="2" t="s">
        <v>6948</v>
      </c>
      <c r="E1184" s="61" t="str">
        <f t="shared" si="127"/>
        <v>g</v>
      </c>
      <c r="F1184" s="62" t="str">
        <f t="shared" si="128"/>
        <v>u</v>
      </c>
      <c r="G1184" s="62" t="str">
        <f t="shared" si="129"/>
        <v>L</v>
      </c>
      <c r="H1184" s="62" t="str">
        <f t="shared" si="130"/>
        <v>R</v>
      </c>
      <c r="I1184" s="62">
        <f t="shared" si="131"/>
        <v>14</v>
      </c>
      <c r="J1184" s="62">
        <f t="shared" si="132"/>
        <v>19</v>
      </c>
      <c r="K1184" s="81">
        <v>1.1529135414740725E-4</v>
      </c>
      <c r="L1184" s="2" t="s">
        <v>13509</v>
      </c>
      <c r="M1184" s="2" t="s">
        <v>13512</v>
      </c>
      <c r="N1184" s="60" t="s">
        <v>6972</v>
      </c>
      <c r="O1184" s="66" t="s">
        <v>10678</v>
      </c>
      <c r="P1184" s="67" t="s">
        <v>3630</v>
      </c>
      <c r="Q1184" s="67" t="s">
        <v>1568</v>
      </c>
      <c r="R1184" s="67"/>
      <c r="S1184" s="67"/>
      <c r="T1184" s="67"/>
      <c r="U1184" s="67"/>
      <c r="V1184" s="67"/>
      <c r="W1184" s="67"/>
      <c r="X1184" s="67"/>
      <c r="Y1184" s="67"/>
    </row>
    <row r="1185" spans="1:25" s="2" customFormat="1" ht="16.5" customHeight="1">
      <c r="A1185" s="59">
        <v>1183</v>
      </c>
      <c r="B1185" s="61" t="str">
        <f t="shared" si="126"/>
        <v>gl</v>
      </c>
      <c r="C1185" s="61" t="s">
        <v>1530</v>
      </c>
      <c r="D1185" s="2" t="s">
        <v>13633</v>
      </c>
      <c r="E1185" s="61" t="str">
        <f t="shared" si="127"/>
        <v>g</v>
      </c>
      <c r="F1185" s="62" t="str">
        <f t="shared" si="128"/>
        <v>l</v>
      </c>
      <c r="G1185" s="62" t="str">
        <f t="shared" si="129"/>
        <v>L</v>
      </c>
      <c r="H1185" s="62" t="str">
        <f t="shared" si="130"/>
        <v>R</v>
      </c>
      <c r="I1185" s="62">
        <f t="shared" si="131"/>
        <v>14</v>
      </c>
      <c r="J1185" s="62">
        <f t="shared" si="132"/>
        <v>25</v>
      </c>
      <c r="K1185" s="81">
        <v>1.1526206843186642E-4</v>
      </c>
      <c r="L1185" s="2" t="s">
        <v>13509</v>
      </c>
      <c r="M1185" s="2" t="s">
        <v>6908</v>
      </c>
      <c r="N1185" s="60" t="s">
        <v>6797</v>
      </c>
      <c r="O1185" s="66" t="s">
        <v>8688</v>
      </c>
      <c r="P1185" s="67" t="s">
        <v>1511</v>
      </c>
      <c r="Q1185" s="67" t="s">
        <v>173</v>
      </c>
      <c r="R1185" s="67"/>
      <c r="S1185" s="67"/>
      <c r="T1185" s="67"/>
      <c r="U1185" s="67"/>
      <c r="V1185" s="67"/>
      <c r="W1185" s="67"/>
      <c r="X1185" s="67"/>
      <c r="Y1185" s="67"/>
    </row>
    <row r="1186" spans="1:25" s="2" customFormat="1" ht="16.5" customHeight="1">
      <c r="A1186" s="59">
        <v>1184</v>
      </c>
      <c r="B1186" s="61" t="str">
        <f t="shared" si="126"/>
        <v>qi</v>
      </c>
      <c r="C1186" s="61" t="s">
        <v>3883</v>
      </c>
      <c r="D1186" s="2" t="s">
        <v>6935</v>
      </c>
      <c r="E1186" s="61" t="str">
        <f t="shared" si="127"/>
        <v>q</v>
      </c>
      <c r="F1186" s="62" t="str">
        <f t="shared" si="128"/>
        <v>i</v>
      </c>
      <c r="G1186" s="62" t="str">
        <f t="shared" si="129"/>
        <v>L</v>
      </c>
      <c r="H1186" s="62" t="str">
        <f t="shared" si="130"/>
        <v>R</v>
      </c>
      <c r="I1186" s="62">
        <f t="shared" si="131"/>
        <v>1</v>
      </c>
      <c r="J1186" s="62">
        <f t="shared" si="132"/>
        <v>22</v>
      </c>
      <c r="K1186" s="81">
        <v>1.1498548111842538E-4</v>
      </c>
      <c r="L1186" s="2" t="s">
        <v>13511</v>
      </c>
      <c r="M1186" s="2" t="s">
        <v>13510</v>
      </c>
      <c r="N1186" s="60" t="s">
        <v>6797</v>
      </c>
      <c r="O1186" s="66" t="s">
        <v>9183</v>
      </c>
      <c r="P1186" s="67" t="s">
        <v>5807</v>
      </c>
      <c r="Q1186" s="67" t="s">
        <v>3585</v>
      </c>
      <c r="R1186" s="67" t="s">
        <v>3630</v>
      </c>
      <c r="S1186" s="67"/>
      <c r="T1186" s="67"/>
      <c r="U1186" s="67"/>
      <c r="V1186" s="67"/>
      <c r="W1186" s="67"/>
      <c r="X1186" s="67"/>
      <c r="Y1186" s="67"/>
    </row>
    <row r="1187" spans="1:25" s="2" customFormat="1" ht="16.5" customHeight="1">
      <c r="A1187" s="59">
        <v>1185</v>
      </c>
      <c r="B1187" s="61" t="str">
        <f t="shared" si="126"/>
        <v>lg</v>
      </c>
      <c r="C1187" s="61" t="s">
        <v>2956</v>
      </c>
      <c r="D1187" s="2" t="s">
        <v>13579</v>
      </c>
      <c r="E1187" s="61" t="str">
        <f t="shared" si="127"/>
        <v>l</v>
      </c>
      <c r="F1187" s="62" t="str">
        <f t="shared" si="128"/>
        <v>g</v>
      </c>
      <c r="G1187" s="62" t="str">
        <f t="shared" si="129"/>
        <v>R</v>
      </c>
      <c r="H1187" s="62" t="str">
        <f t="shared" si="130"/>
        <v>L</v>
      </c>
      <c r="I1187" s="62">
        <f t="shared" si="131"/>
        <v>25</v>
      </c>
      <c r="J1187" s="62">
        <f t="shared" si="132"/>
        <v>14</v>
      </c>
      <c r="K1187" s="81">
        <v>1.1474468745731201E-4</v>
      </c>
      <c r="L1187" s="2" t="s">
        <v>6889</v>
      </c>
      <c r="M1187" s="2" t="s">
        <v>14461</v>
      </c>
      <c r="N1187" s="60" t="s">
        <v>6972</v>
      </c>
      <c r="O1187" s="66" t="s">
        <v>10353</v>
      </c>
      <c r="P1187" s="67" t="s">
        <v>530</v>
      </c>
      <c r="Q1187" s="67" t="s">
        <v>2952</v>
      </c>
      <c r="R1187" s="67"/>
      <c r="S1187" s="67"/>
      <c r="T1187" s="67"/>
      <c r="U1187" s="67"/>
      <c r="V1187" s="67"/>
      <c r="W1187" s="67"/>
      <c r="X1187" s="67"/>
      <c r="Y1187" s="67"/>
    </row>
    <row r="1188" spans="1:25" s="2" customFormat="1" ht="16.5" customHeight="1">
      <c r="A1188" s="59">
        <v>1186</v>
      </c>
      <c r="B1188" s="61" t="str">
        <f t="shared" si="126"/>
        <v>ua</v>
      </c>
      <c r="C1188" s="61" t="s">
        <v>6290</v>
      </c>
      <c r="D1188" s="2" t="s">
        <v>13741</v>
      </c>
      <c r="E1188" s="61" t="str">
        <f t="shared" si="127"/>
        <v>u</v>
      </c>
      <c r="F1188" s="62" t="str">
        <f t="shared" si="128"/>
        <v>a</v>
      </c>
      <c r="G1188" s="62" t="str">
        <f t="shared" si="129"/>
        <v>R</v>
      </c>
      <c r="H1188" s="62" t="str">
        <f t="shared" si="130"/>
        <v>L</v>
      </c>
      <c r="I1188" s="62">
        <f t="shared" si="131"/>
        <v>19</v>
      </c>
      <c r="J1188" s="62">
        <f t="shared" si="132"/>
        <v>2</v>
      </c>
      <c r="K1188" s="81">
        <v>1.1367738582426891E-4</v>
      </c>
      <c r="L1188" s="2" t="s">
        <v>13537</v>
      </c>
      <c r="M1188" s="2" t="s">
        <v>6875</v>
      </c>
      <c r="N1188" s="60" t="s">
        <v>6972</v>
      </c>
      <c r="O1188" s="66" t="s">
        <v>8910</v>
      </c>
      <c r="P1188" s="67" t="s">
        <v>4548</v>
      </c>
      <c r="Q1188" s="67" t="s">
        <v>6766</v>
      </c>
      <c r="R1188" s="67"/>
      <c r="S1188" s="67"/>
      <c r="T1188" s="67"/>
      <c r="U1188" s="67"/>
      <c r="V1188" s="67"/>
      <c r="W1188" s="67"/>
      <c r="X1188" s="67"/>
      <c r="Y1188" s="67"/>
    </row>
    <row r="1189" spans="1:25" s="2" customFormat="1" ht="16.5" customHeight="1">
      <c r="A1189" s="59">
        <v>1187</v>
      </c>
      <c r="B1189" s="61" t="str">
        <f t="shared" si="126"/>
        <v>ut</v>
      </c>
      <c r="C1189" s="61" t="s">
        <v>6420</v>
      </c>
      <c r="D1189" s="2" t="s">
        <v>13583</v>
      </c>
      <c r="E1189" s="61" t="str">
        <f t="shared" si="127"/>
        <v>u</v>
      </c>
      <c r="F1189" s="62" t="str">
        <f t="shared" si="128"/>
        <v>t</v>
      </c>
      <c r="G1189" s="62" t="str">
        <f t="shared" si="129"/>
        <v>R</v>
      </c>
      <c r="H1189" s="62" t="str">
        <f t="shared" si="130"/>
        <v>L</v>
      </c>
      <c r="I1189" s="62">
        <f t="shared" si="131"/>
        <v>19</v>
      </c>
      <c r="J1189" s="62">
        <f t="shared" si="132"/>
        <v>13</v>
      </c>
      <c r="K1189" s="81">
        <v>1.136481001087281E-4</v>
      </c>
      <c r="L1189" s="2" t="s">
        <v>13537</v>
      </c>
      <c r="M1189" s="2" t="s">
        <v>6836</v>
      </c>
      <c r="N1189" s="60" t="s">
        <v>13828</v>
      </c>
      <c r="O1189" s="66" t="s">
        <v>8700</v>
      </c>
      <c r="P1189" s="67" t="s">
        <v>4548</v>
      </c>
      <c r="Q1189" s="67" t="s">
        <v>547</v>
      </c>
      <c r="R1189" s="67"/>
      <c r="S1189" s="67"/>
      <c r="T1189" s="67"/>
      <c r="U1189" s="67"/>
      <c r="V1189" s="67"/>
      <c r="W1189" s="67"/>
      <c r="X1189" s="67"/>
      <c r="Y1189" s="67"/>
    </row>
    <row r="1190" spans="1:25" s="2" customFormat="1" ht="16.5" customHeight="1">
      <c r="A1190" s="59">
        <v>1188</v>
      </c>
      <c r="B1190" s="61" t="str">
        <f t="shared" si="126"/>
        <v>mb</v>
      </c>
      <c r="C1190" s="61" t="s">
        <v>3439</v>
      </c>
      <c r="D1190" s="2" t="s">
        <v>6957</v>
      </c>
      <c r="E1190" s="61" t="str">
        <f t="shared" si="127"/>
        <v>m</v>
      </c>
      <c r="F1190" s="62" t="str">
        <f t="shared" si="128"/>
        <v>b</v>
      </c>
      <c r="G1190" s="62" t="str">
        <f t="shared" si="129"/>
        <v>R</v>
      </c>
      <c r="H1190" s="62" t="str">
        <f t="shared" si="130"/>
        <v>L</v>
      </c>
      <c r="I1190" s="62">
        <f t="shared" si="131"/>
        <v>21</v>
      </c>
      <c r="J1190" s="62">
        <f t="shared" si="132"/>
        <v>15</v>
      </c>
      <c r="K1190" s="81">
        <v>1.1358302074085962E-4</v>
      </c>
      <c r="L1190" s="2" t="s">
        <v>6877</v>
      </c>
      <c r="M1190" s="2" t="s">
        <v>6879</v>
      </c>
      <c r="N1190" s="60" t="s">
        <v>13873</v>
      </c>
      <c r="O1190" s="66" t="s">
        <v>13354</v>
      </c>
      <c r="P1190" s="67" t="s">
        <v>3207</v>
      </c>
      <c r="Q1190" s="67" t="s">
        <v>4547</v>
      </c>
      <c r="R1190" s="67"/>
      <c r="S1190" s="67"/>
      <c r="T1190" s="67"/>
      <c r="U1190" s="67"/>
      <c r="V1190" s="67"/>
      <c r="W1190" s="67"/>
      <c r="X1190" s="67"/>
      <c r="Y1190" s="67"/>
    </row>
    <row r="1191" spans="1:25" s="2" customFormat="1" ht="16.5" customHeight="1">
      <c r="A1191" s="59">
        <v>1189</v>
      </c>
      <c r="B1191" s="61" t="str">
        <f t="shared" si="126"/>
        <v>wn</v>
      </c>
      <c r="C1191" s="61" t="s">
        <v>5060</v>
      </c>
      <c r="D1191" s="2" t="s">
        <v>13634</v>
      </c>
      <c r="E1191" s="61" t="str">
        <f t="shared" si="127"/>
        <v>w</v>
      </c>
      <c r="F1191" s="62" t="str">
        <f t="shared" si="128"/>
        <v>n</v>
      </c>
      <c r="G1191" s="62" t="str">
        <f t="shared" si="129"/>
        <v>L</v>
      </c>
      <c r="H1191" s="62" t="str">
        <f t="shared" si="130"/>
        <v>R</v>
      </c>
      <c r="I1191" s="62">
        <f t="shared" si="131"/>
        <v>4</v>
      </c>
      <c r="J1191" s="62">
        <f t="shared" si="132"/>
        <v>18</v>
      </c>
      <c r="K1191" s="81">
        <v>1.1355048105692538E-4</v>
      </c>
      <c r="L1191" s="2" t="s">
        <v>6804</v>
      </c>
      <c r="M1191" s="2" t="s">
        <v>6841</v>
      </c>
      <c r="N1191" s="60" t="s">
        <v>6972</v>
      </c>
      <c r="O1191" s="66" t="s">
        <v>9066</v>
      </c>
      <c r="P1191" s="67" t="s">
        <v>5080</v>
      </c>
      <c r="Q1191" s="67" t="s">
        <v>1176</v>
      </c>
      <c r="R1191" s="67" t="s">
        <v>1165</v>
      </c>
      <c r="S1191" s="67"/>
      <c r="T1191" s="67"/>
      <c r="U1191" s="67"/>
      <c r="V1191" s="67"/>
      <c r="W1191" s="67"/>
      <c r="X1191" s="67"/>
      <c r="Y1191" s="67"/>
    </row>
    <row r="1192" spans="1:25" s="2" customFormat="1" ht="16.5" customHeight="1">
      <c r="A1192" s="59">
        <v>1190</v>
      </c>
      <c r="B1192" s="61" t="str">
        <f t="shared" si="126"/>
        <v>fn</v>
      </c>
      <c r="C1192" s="61" t="s">
        <v>1194</v>
      </c>
      <c r="D1192" s="2" t="s">
        <v>6863</v>
      </c>
      <c r="E1192" s="61" t="str">
        <f t="shared" si="127"/>
        <v>f</v>
      </c>
      <c r="F1192" s="62" t="str">
        <f t="shared" si="128"/>
        <v>n</v>
      </c>
      <c r="G1192" s="62" t="str">
        <f t="shared" si="129"/>
        <v>L</v>
      </c>
      <c r="H1192" s="62" t="str">
        <f t="shared" si="130"/>
        <v>R</v>
      </c>
      <c r="I1192" s="62">
        <f t="shared" si="131"/>
        <v>11</v>
      </c>
      <c r="J1192" s="62">
        <f t="shared" si="132"/>
        <v>18</v>
      </c>
      <c r="K1192" s="81">
        <v>1.134723858154832E-4</v>
      </c>
      <c r="L1192" s="2" t="s">
        <v>6886</v>
      </c>
      <c r="M1192" s="2" t="s">
        <v>6841</v>
      </c>
      <c r="N1192" s="60" t="s">
        <v>6977</v>
      </c>
      <c r="O1192" s="66" t="s">
        <v>1194</v>
      </c>
      <c r="P1192" s="67" t="s">
        <v>1194</v>
      </c>
      <c r="Q1192" s="67"/>
      <c r="R1192" s="67"/>
      <c r="S1192" s="67"/>
      <c r="T1192" s="67"/>
      <c r="U1192" s="67"/>
      <c r="V1192" s="67"/>
      <c r="W1192" s="67"/>
      <c r="X1192" s="67"/>
      <c r="Y1192" s="67"/>
    </row>
    <row r="1193" spans="1:25" s="2" customFormat="1" ht="16.5" customHeight="1">
      <c r="A1193" s="59">
        <v>1191</v>
      </c>
      <c r="B1193" s="61" t="str">
        <f t="shared" si="126"/>
        <v>em</v>
      </c>
      <c r="C1193" s="61" t="s">
        <v>6156</v>
      </c>
      <c r="D1193" s="2" t="s">
        <v>13641</v>
      </c>
      <c r="E1193" s="61" t="str">
        <f t="shared" si="127"/>
        <v>e</v>
      </c>
      <c r="F1193" s="62" t="str">
        <f t="shared" si="128"/>
        <v>m</v>
      </c>
      <c r="G1193" s="62" t="str">
        <f t="shared" si="129"/>
        <v>L</v>
      </c>
      <c r="H1193" s="62" t="str">
        <f t="shared" si="130"/>
        <v>R</v>
      </c>
      <c r="I1193" s="62">
        <f t="shared" si="131"/>
        <v>7</v>
      </c>
      <c r="J1193" s="62">
        <f t="shared" si="132"/>
        <v>21</v>
      </c>
      <c r="K1193" s="81">
        <v>1.1336175089010678E-4</v>
      </c>
      <c r="L1193" s="2" t="s">
        <v>6885</v>
      </c>
      <c r="M1193" s="2" t="s">
        <v>14110</v>
      </c>
      <c r="N1193" s="60" t="s">
        <v>6972</v>
      </c>
      <c r="O1193" s="66" t="s">
        <v>14392</v>
      </c>
      <c r="P1193" s="67" t="s">
        <v>4548</v>
      </c>
      <c r="Q1193" s="67" t="s">
        <v>6760</v>
      </c>
      <c r="R1193" s="67" t="s">
        <v>1407</v>
      </c>
      <c r="S1193" s="67" t="s">
        <v>6041</v>
      </c>
      <c r="T1193" s="67"/>
      <c r="U1193" s="67"/>
      <c r="V1193" s="67"/>
      <c r="W1193" s="67"/>
      <c r="X1193" s="67"/>
      <c r="Y1193" s="67"/>
    </row>
    <row r="1194" spans="1:25" s="2" customFormat="1" ht="16.5" customHeight="1">
      <c r="A1194" s="59">
        <v>1192</v>
      </c>
      <c r="B1194" s="61" t="str">
        <f t="shared" si="126"/>
        <v>ut</v>
      </c>
      <c r="C1194" s="61" t="s">
        <v>6424</v>
      </c>
      <c r="D1194" s="2" t="s">
        <v>13583</v>
      </c>
      <c r="E1194" s="61" t="str">
        <f t="shared" si="127"/>
        <v>u</v>
      </c>
      <c r="F1194" s="62" t="str">
        <f t="shared" si="128"/>
        <v>t</v>
      </c>
      <c r="G1194" s="62" t="str">
        <f t="shared" si="129"/>
        <v>R</v>
      </c>
      <c r="H1194" s="62" t="str">
        <f t="shared" si="130"/>
        <v>L</v>
      </c>
      <c r="I1194" s="62">
        <f t="shared" si="131"/>
        <v>19</v>
      </c>
      <c r="J1194" s="62">
        <f t="shared" si="132"/>
        <v>13</v>
      </c>
      <c r="K1194" s="81">
        <v>1.1325436993312379E-4</v>
      </c>
      <c r="L1194" s="2" t="s">
        <v>13537</v>
      </c>
      <c r="M1194" s="2" t="s">
        <v>6836</v>
      </c>
      <c r="N1194" s="60" t="s">
        <v>13880</v>
      </c>
      <c r="O1194" s="66" t="s">
        <v>12859</v>
      </c>
      <c r="P1194" s="67" t="s">
        <v>6096</v>
      </c>
      <c r="Q1194" s="67" t="s">
        <v>547</v>
      </c>
      <c r="R1194" s="67"/>
      <c r="S1194" s="67"/>
      <c r="T1194" s="67"/>
      <c r="U1194" s="67"/>
      <c r="V1194" s="67"/>
      <c r="W1194" s="67"/>
      <c r="X1194" s="67"/>
      <c r="Y1194" s="67"/>
    </row>
    <row r="1195" spans="1:25" s="2" customFormat="1" ht="16.5" customHeight="1">
      <c r="A1195" s="59">
        <v>1193</v>
      </c>
      <c r="B1195" s="61" t="str">
        <f t="shared" si="126"/>
        <v>ej</v>
      </c>
      <c r="C1195" s="61" t="s">
        <v>5770</v>
      </c>
      <c r="D1195" s="2" t="s">
        <v>13497</v>
      </c>
      <c r="E1195" s="61" t="str">
        <f t="shared" si="127"/>
        <v>e</v>
      </c>
      <c r="F1195" s="62" t="str">
        <f t="shared" si="128"/>
        <v>j</v>
      </c>
      <c r="G1195" s="62" t="str">
        <f t="shared" si="129"/>
        <v>L</v>
      </c>
      <c r="H1195" s="62" t="str">
        <f t="shared" si="130"/>
        <v>R</v>
      </c>
      <c r="I1195" s="62">
        <f t="shared" si="131"/>
        <v>7</v>
      </c>
      <c r="J1195" s="62">
        <f t="shared" si="132"/>
        <v>20</v>
      </c>
      <c r="K1195" s="81">
        <v>1.1312746516578025E-4</v>
      </c>
      <c r="L1195" s="2" t="s">
        <v>6885</v>
      </c>
      <c r="M1195" s="2" t="s">
        <v>6840</v>
      </c>
      <c r="N1195" s="60" t="s">
        <v>6972</v>
      </c>
      <c r="O1195" s="66" t="s">
        <v>8903</v>
      </c>
      <c r="P1195" s="67" t="s">
        <v>4548</v>
      </c>
      <c r="Q1195" s="67" t="s">
        <v>6760</v>
      </c>
      <c r="R1195" s="67" t="s">
        <v>1302</v>
      </c>
      <c r="S1195" s="67"/>
      <c r="T1195" s="67"/>
      <c r="U1195" s="67"/>
      <c r="V1195" s="67"/>
      <c r="W1195" s="67"/>
      <c r="X1195" s="67"/>
      <c r="Y1195" s="67"/>
    </row>
    <row r="1196" spans="1:25" s="2" customFormat="1" ht="16.5" customHeight="1">
      <c r="A1196" s="59">
        <v>1194</v>
      </c>
      <c r="B1196" s="61" t="str">
        <f t="shared" si="126"/>
        <v>ic</v>
      </c>
      <c r="C1196" s="61" t="s">
        <v>713</v>
      </c>
      <c r="D1196" s="2" t="s">
        <v>13750</v>
      </c>
      <c r="E1196" s="61" t="str">
        <f t="shared" si="127"/>
        <v>i</v>
      </c>
      <c r="F1196" s="62" t="str">
        <f t="shared" si="128"/>
        <v>c</v>
      </c>
      <c r="G1196" s="62" t="str">
        <f t="shared" si="129"/>
        <v>R</v>
      </c>
      <c r="H1196" s="62" t="str">
        <f t="shared" si="130"/>
        <v>L</v>
      </c>
      <c r="I1196" s="62">
        <f t="shared" si="131"/>
        <v>22</v>
      </c>
      <c r="J1196" s="62">
        <f t="shared" si="132"/>
        <v>9</v>
      </c>
      <c r="K1196" s="81">
        <v>1.1293548103056823E-4</v>
      </c>
      <c r="L1196" s="2" t="s">
        <v>14016</v>
      </c>
      <c r="M1196" s="2" t="s">
        <v>13535</v>
      </c>
      <c r="N1196" s="60" t="s">
        <v>6972</v>
      </c>
      <c r="O1196" s="66" t="s">
        <v>13120</v>
      </c>
      <c r="P1196" s="67" t="s">
        <v>4641</v>
      </c>
      <c r="Q1196" s="67" t="s">
        <v>3881</v>
      </c>
      <c r="R1196" s="67" t="s">
        <v>3984</v>
      </c>
      <c r="S1196" s="67"/>
      <c r="T1196" s="67"/>
      <c r="U1196" s="67"/>
      <c r="V1196" s="67"/>
      <c r="W1196" s="67"/>
      <c r="X1196" s="67"/>
      <c r="Y1196" s="67"/>
    </row>
    <row r="1197" spans="1:25" s="2" customFormat="1" ht="16.5" customHeight="1">
      <c r="A1197" s="59">
        <v>1195</v>
      </c>
      <c r="B1197" s="61" t="str">
        <f t="shared" si="126"/>
        <v>b;</v>
      </c>
      <c r="C1197" s="61" t="s">
        <v>324</v>
      </c>
      <c r="D1197" s="2" t="s">
        <v>13630</v>
      </c>
      <c r="E1197" s="61" t="str">
        <f t="shared" si="127"/>
        <v>b</v>
      </c>
      <c r="F1197" s="62" t="str">
        <f t="shared" si="128"/>
        <v>;</v>
      </c>
      <c r="G1197" s="62" t="str">
        <f t="shared" si="129"/>
        <v>L</v>
      </c>
      <c r="H1197" s="62" t="str">
        <f t="shared" si="130"/>
        <v>R</v>
      </c>
      <c r="I1197" s="62">
        <f t="shared" si="131"/>
        <v>15</v>
      </c>
      <c r="J1197" s="62">
        <f t="shared" si="132"/>
        <v>27</v>
      </c>
      <c r="K1197" s="81">
        <v>1.1285087785233921E-4</v>
      </c>
      <c r="L1197" s="2" t="s">
        <v>6880</v>
      </c>
      <c r="M1197" s="2" t="s">
        <v>14095</v>
      </c>
      <c r="N1197" s="60" t="s">
        <v>6972</v>
      </c>
      <c r="O1197" s="66" t="s">
        <v>11954</v>
      </c>
      <c r="P1197" s="67" t="s">
        <v>323</v>
      </c>
      <c r="Q1197" s="67" t="s">
        <v>4622</v>
      </c>
      <c r="R1197" s="67"/>
      <c r="S1197" s="67"/>
      <c r="T1197" s="67"/>
      <c r="U1197" s="67"/>
      <c r="V1197" s="67"/>
      <c r="W1197" s="67"/>
      <c r="X1197" s="67"/>
      <c r="Y1197" s="67"/>
    </row>
    <row r="1198" spans="1:25" s="2" customFormat="1" ht="16.5" customHeight="1">
      <c r="A1198" s="59">
        <v>1196</v>
      </c>
      <c r="B1198" s="61" t="str">
        <f t="shared" si="126"/>
        <v>bj</v>
      </c>
      <c r="C1198" s="61" t="s">
        <v>165</v>
      </c>
      <c r="D1198" s="2" t="s">
        <v>13677</v>
      </c>
      <c r="E1198" s="61" t="str">
        <f t="shared" si="127"/>
        <v>b</v>
      </c>
      <c r="F1198" s="62" t="str">
        <f t="shared" si="128"/>
        <v>j</v>
      </c>
      <c r="G1198" s="62" t="str">
        <f t="shared" si="129"/>
        <v>L</v>
      </c>
      <c r="H1198" s="62" t="str">
        <f t="shared" si="130"/>
        <v>R</v>
      </c>
      <c r="I1198" s="62">
        <f t="shared" si="131"/>
        <v>15</v>
      </c>
      <c r="J1198" s="62">
        <f t="shared" si="132"/>
        <v>20</v>
      </c>
      <c r="K1198" s="81">
        <v>1.1215452861614646E-4</v>
      </c>
      <c r="L1198" s="2" t="s">
        <v>6880</v>
      </c>
      <c r="M1198" s="2" t="s">
        <v>6840</v>
      </c>
      <c r="N1198" s="60" t="s">
        <v>6972</v>
      </c>
      <c r="O1198" s="66" t="s">
        <v>12822</v>
      </c>
      <c r="P1198" s="67" t="s">
        <v>1993</v>
      </c>
      <c r="Q1198" s="67" t="s">
        <v>4241</v>
      </c>
      <c r="R1198" s="67" t="s">
        <v>6971</v>
      </c>
      <c r="S1198" s="67" t="s">
        <v>72</v>
      </c>
      <c r="T1198" s="67" t="s">
        <v>6855</v>
      </c>
      <c r="U1198" s="67"/>
      <c r="V1198" s="67"/>
      <c r="W1198" s="67"/>
      <c r="X1198" s="67"/>
      <c r="Y1198" s="67"/>
    </row>
    <row r="1199" spans="1:25" s="2" customFormat="1" ht="16.5" customHeight="1">
      <c r="A1199" s="59">
        <v>1197</v>
      </c>
      <c r="B1199" s="61" t="str">
        <f t="shared" si="126"/>
        <v>jw</v>
      </c>
      <c r="C1199" s="61" t="s">
        <v>2150</v>
      </c>
      <c r="D1199" s="2" t="s">
        <v>13581</v>
      </c>
      <c r="E1199" s="61" t="str">
        <f t="shared" si="127"/>
        <v>j</v>
      </c>
      <c r="F1199" s="62" t="str">
        <f t="shared" si="128"/>
        <v>w</v>
      </c>
      <c r="G1199" s="62" t="str">
        <f t="shared" si="129"/>
        <v>R</v>
      </c>
      <c r="H1199" s="62" t="str">
        <f t="shared" si="130"/>
        <v>L</v>
      </c>
      <c r="I1199" s="62">
        <f t="shared" si="131"/>
        <v>20</v>
      </c>
      <c r="J1199" s="62">
        <f t="shared" si="132"/>
        <v>4</v>
      </c>
      <c r="K1199" s="81">
        <v>1.1175103653536189E-4</v>
      </c>
      <c r="L1199" s="2" t="s">
        <v>6887</v>
      </c>
      <c r="M1199" s="2" t="s">
        <v>6916</v>
      </c>
      <c r="N1199" s="60" t="s">
        <v>6972</v>
      </c>
      <c r="O1199" s="66" t="s">
        <v>13040</v>
      </c>
      <c r="P1199" s="67" t="s">
        <v>6041</v>
      </c>
      <c r="Q1199" s="67" t="s">
        <v>1498</v>
      </c>
      <c r="R1199" s="67"/>
      <c r="S1199" s="67"/>
      <c r="T1199" s="67"/>
      <c r="U1199" s="67"/>
      <c r="V1199" s="67"/>
      <c r="W1199" s="67"/>
      <c r="X1199" s="67"/>
      <c r="Y1199" s="67"/>
    </row>
    <row r="1200" spans="1:25" s="2" customFormat="1" ht="16.5" customHeight="1">
      <c r="A1200" s="59">
        <v>1198</v>
      </c>
      <c r="B1200" s="61" t="str">
        <f t="shared" si="126"/>
        <v>lg</v>
      </c>
      <c r="C1200" s="61" t="s">
        <v>2788</v>
      </c>
      <c r="D1200" s="2" t="s">
        <v>13706</v>
      </c>
      <c r="E1200" s="61" t="str">
        <f t="shared" si="127"/>
        <v>l</v>
      </c>
      <c r="F1200" s="62" t="str">
        <f t="shared" si="128"/>
        <v>g</v>
      </c>
      <c r="G1200" s="62" t="str">
        <f t="shared" si="129"/>
        <v>R</v>
      </c>
      <c r="H1200" s="62" t="str">
        <f t="shared" si="130"/>
        <v>L</v>
      </c>
      <c r="I1200" s="62">
        <f t="shared" si="131"/>
        <v>25</v>
      </c>
      <c r="J1200" s="62">
        <f t="shared" si="132"/>
        <v>14</v>
      </c>
      <c r="K1200" s="81">
        <v>1.1162738573641177E-4</v>
      </c>
      <c r="L1200" s="2" t="s">
        <v>6889</v>
      </c>
      <c r="M1200" s="2" t="s">
        <v>13767</v>
      </c>
      <c r="N1200" s="60" t="s">
        <v>6972</v>
      </c>
      <c r="O1200" s="66" t="s">
        <v>8253</v>
      </c>
      <c r="P1200" s="67" t="s">
        <v>6776</v>
      </c>
      <c r="Q1200" s="67" t="s">
        <v>1498</v>
      </c>
      <c r="R1200" s="67" t="s">
        <v>6177</v>
      </c>
      <c r="S1200" s="67"/>
      <c r="T1200" s="67"/>
      <c r="U1200" s="67"/>
      <c r="V1200" s="67"/>
      <c r="W1200" s="67"/>
      <c r="X1200" s="67"/>
      <c r="Y1200" s="67"/>
    </row>
    <row r="1201" spans="1:25" s="2" customFormat="1" ht="16.5" customHeight="1">
      <c r="A1201" s="59">
        <v>1199</v>
      </c>
      <c r="B1201" s="61" t="str">
        <f t="shared" si="126"/>
        <v>fi</v>
      </c>
      <c r="C1201" s="61" t="s">
        <v>1236</v>
      </c>
      <c r="D1201" s="2" t="s">
        <v>13613</v>
      </c>
      <c r="E1201" s="61" t="str">
        <f t="shared" si="127"/>
        <v>f</v>
      </c>
      <c r="F1201" s="62" t="str">
        <f t="shared" si="128"/>
        <v>i</v>
      </c>
      <c r="G1201" s="62" t="str">
        <f t="shared" si="129"/>
        <v>L</v>
      </c>
      <c r="H1201" s="62" t="str">
        <f t="shared" si="130"/>
        <v>R</v>
      </c>
      <c r="I1201" s="62">
        <f t="shared" si="131"/>
        <v>11</v>
      </c>
      <c r="J1201" s="62">
        <f t="shared" si="132"/>
        <v>22</v>
      </c>
      <c r="K1201" s="81">
        <v>1.1105143333077571E-4</v>
      </c>
      <c r="L1201" s="2" t="s">
        <v>6886</v>
      </c>
      <c r="M1201" s="2" t="s">
        <v>6816</v>
      </c>
      <c r="N1201" s="60" t="s">
        <v>7240</v>
      </c>
      <c r="O1201" s="66" t="s">
        <v>7978</v>
      </c>
      <c r="P1201" s="67" t="s">
        <v>426</v>
      </c>
      <c r="Q1201" s="67" t="s">
        <v>1233</v>
      </c>
      <c r="R1201" s="67"/>
      <c r="S1201" s="67"/>
      <c r="T1201" s="67"/>
      <c r="U1201" s="67"/>
      <c r="V1201" s="67"/>
      <c r="W1201" s="67"/>
      <c r="X1201" s="67"/>
      <c r="Y1201" s="67"/>
    </row>
    <row r="1202" spans="1:25" s="2" customFormat="1" ht="16.5" customHeight="1">
      <c r="A1202" s="59">
        <v>1200</v>
      </c>
      <c r="B1202" s="61" t="str">
        <f t="shared" si="126"/>
        <v>x;</v>
      </c>
      <c r="C1202" s="61" t="s">
        <v>5510</v>
      </c>
      <c r="D1202" s="2" t="s">
        <v>13600</v>
      </c>
      <c r="E1202" s="61" t="str">
        <f t="shared" si="127"/>
        <v>x</v>
      </c>
      <c r="F1202" s="62" t="str">
        <f t="shared" si="128"/>
        <v>;</v>
      </c>
      <c r="G1202" s="62" t="str">
        <f t="shared" si="129"/>
        <v>L</v>
      </c>
      <c r="H1202" s="62" t="str">
        <f t="shared" si="130"/>
        <v>R</v>
      </c>
      <c r="I1202" s="62">
        <f t="shared" si="131"/>
        <v>6</v>
      </c>
      <c r="J1202" s="62">
        <f t="shared" si="132"/>
        <v>27</v>
      </c>
      <c r="K1202" s="81">
        <v>1.1094079840539929E-4</v>
      </c>
      <c r="L1202" s="2" t="s">
        <v>6892</v>
      </c>
      <c r="M1202" s="2" t="s">
        <v>14095</v>
      </c>
      <c r="N1202" s="60" t="s">
        <v>6972</v>
      </c>
      <c r="O1202" s="66" t="s">
        <v>10679</v>
      </c>
      <c r="P1202" s="67" t="s">
        <v>3630</v>
      </c>
      <c r="Q1202" s="67" t="s">
        <v>4466</v>
      </c>
      <c r="R1202" s="67"/>
      <c r="S1202" s="67"/>
      <c r="T1202" s="67"/>
      <c r="U1202" s="67"/>
      <c r="V1202" s="67"/>
      <c r="W1202" s="67"/>
      <c r="X1202" s="67"/>
      <c r="Y1202" s="67"/>
    </row>
    <row r="1203" spans="1:25" s="2" customFormat="1" ht="16.5" customHeight="1">
      <c r="A1203" s="59">
        <v>1201</v>
      </c>
      <c r="B1203" s="61" t="str">
        <f t="shared" si="126"/>
        <v>wi</v>
      </c>
      <c r="C1203" s="61" t="s">
        <v>5112</v>
      </c>
      <c r="D1203" s="2" t="s">
        <v>13558</v>
      </c>
      <c r="E1203" s="61" t="str">
        <f t="shared" si="127"/>
        <v>w</v>
      </c>
      <c r="F1203" s="62" t="str">
        <f t="shared" si="128"/>
        <v>i</v>
      </c>
      <c r="G1203" s="62" t="str">
        <f t="shared" si="129"/>
        <v>L</v>
      </c>
      <c r="H1203" s="62" t="str">
        <f t="shared" si="130"/>
        <v>R</v>
      </c>
      <c r="I1203" s="62">
        <f t="shared" si="131"/>
        <v>4</v>
      </c>
      <c r="J1203" s="62">
        <f t="shared" si="132"/>
        <v>22</v>
      </c>
      <c r="K1203" s="81">
        <v>1.1080087776448207E-4</v>
      </c>
      <c r="L1203" s="2" t="s">
        <v>6804</v>
      </c>
      <c r="M1203" s="2" t="s">
        <v>6816</v>
      </c>
      <c r="N1203" s="60" t="s">
        <v>6979</v>
      </c>
      <c r="O1203" s="66" t="s">
        <v>10961</v>
      </c>
      <c r="P1203" s="67" t="s">
        <v>2637</v>
      </c>
      <c r="Q1203" s="67" t="s">
        <v>6631</v>
      </c>
      <c r="R1203" s="67"/>
      <c r="S1203" s="67"/>
      <c r="T1203" s="67"/>
      <c r="U1203" s="67"/>
      <c r="V1203" s="67"/>
      <c r="W1203" s="67"/>
      <c r="X1203" s="67"/>
      <c r="Y1203" s="67"/>
    </row>
    <row r="1204" spans="1:25" s="2" customFormat="1" ht="16.5" customHeight="1">
      <c r="A1204" s="59">
        <v>1202</v>
      </c>
      <c r="B1204" s="61" t="str">
        <f t="shared" si="126"/>
        <v>sl</v>
      </c>
      <c r="C1204" s="61" t="s">
        <v>4686</v>
      </c>
      <c r="D1204" s="2" t="s">
        <v>13696</v>
      </c>
      <c r="E1204" s="61" t="str">
        <f t="shared" si="127"/>
        <v>s</v>
      </c>
      <c r="F1204" s="62" t="str">
        <f t="shared" si="128"/>
        <v>l</v>
      </c>
      <c r="G1204" s="62" t="str">
        <f t="shared" si="129"/>
        <v>L</v>
      </c>
      <c r="H1204" s="62" t="str">
        <f t="shared" si="130"/>
        <v>R</v>
      </c>
      <c r="I1204" s="62">
        <f t="shared" si="131"/>
        <v>5</v>
      </c>
      <c r="J1204" s="62">
        <f t="shared" si="132"/>
        <v>25</v>
      </c>
      <c r="K1204" s="81">
        <v>1.1060563966087662E-4</v>
      </c>
      <c r="L1204" s="2" t="s">
        <v>6775</v>
      </c>
      <c r="M1204" s="2" t="s">
        <v>6908</v>
      </c>
      <c r="N1204" s="60" t="s">
        <v>6797</v>
      </c>
      <c r="O1204" s="66" t="s">
        <v>7447</v>
      </c>
      <c r="P1204" s="67" t="s">
        <v>3366</v>
      </c>
      <c r="Q1204" s="67" t="s">
        <v>3474</v>
      </c>
      <c r="R1204" s="67"/>
      <c r="S1204" s="67"/>
      <c r="T1204" s="67"/>
      <c r="U1204" s="67"/>
      <c r="V1204" s="67"/>
      <c r="W1204" s="67"/>
      <c r="X1204" s="67"/>
      <c r="Y1204" s="67"/>
    </row>
    <row r="1205" spans="1:25" s="2" customFormat="1" ht="16.5" customHeight="1">
      <c r="A1205" s="59">
        <v>1203</v>
      </c>
      <c r="B1205" s="61" t="str">
        <f t="shared" si="126"/>
        <v>ga</v>
      </c>
      <c r="C1205" s="61" t="s">
        <v>1602</v>
      </c>
      <c r="D1205" s="2" t="s">
        <v>6962</v>
      </c>
      <c r="E1205" s="61" t="str">
        <f t="shared" si="127"/>
        <v>g</v>
      </c>
      <c r="F1205" s="62" t="str">
        <f t="shared" si="128"/>
        <v>a</v>
      </c>
      <c r="G1205" s="62" t="str">
        <f t="shared" si="129"/>
        <v>L</v>
      </c>
      <c r="H1205" s="62" t="str">
        <f t="shared" si="130"/>
        <v>L</v>
      </c>
      <c r="I1205" s="62">
        <f t="shared" si="131"/>
        <v>14</v>
      </c>
      <c r="J1205" s="62">
        <f t="shared" si="132"/>
        <v>2</v>
      </c>
      <c r="K1205" s="81">
        <v>1.1042341743084488E-4</v>
      </c>
      <c r="L1205" s="2" t="s">
        <v>13509</v>
      </c>
      <c r="M1205" s="2" t="s">
        <v>13532</v>
      </c>
      <c r="N1205" s="60" t="s">
        <v>6972</v>
      </c>
      <c r="O1205" s="66" t="s">
        <v>8857</v>
      </c>
      <c r="P1205" s="67" t="s">
        <v>4548</v>
      </c>
      <c r="Q1205" s="67" t="s">
        <v>4989</v>
      </c>
      <c r="R1205" s="67" t="s">
        <v>4989</v>
      </c>
      <c r="S1205" s="67"/>
      <c r="T1205" s="67"/>
      <c r="U1205" s="67"/>
      <c r="V1205" s="67"/>
      <c r="W1205" s="67"/>
      <c r="X1205" s="67"/>
      <c r="Y1205" s="67"/>
    </row>
    <row r="1206" spans="1:25" s="2" customFormat="1" ht="16.5" customHeight="1">
      <c r="A1206" s="59">
        <v>1204</v>
      </c>
      <c r="B1206" s="61" t="str">
        <f t="shared" si="126"/>
        <v>q</v>
      </c>
      <c r="C1206" s="61" t="s">
        <v>4027</v>
      </c>
      <c r="D1206" s="2" t="s">
        <v>13749</v>
      </c>
      <c r="E1206" s="61" t="str">
        <f t="shared" si="127"/>
        <v>q</v>
      </c>
      <c r="F1206" s="62" t="str">
        <f t="shared" si="128"/>
        <v>q</v>
      </c>
      <c r="G1206" s="62" t="str">
        <f t="shared" si="129"/>
        <v>L</v>
      </c>
      <c r="H1206" s="62" t="str">
        <f t="shared" si="130"/>
        <v>L</v>
      </c>
      <c r="I1206" s="62">
        <f t="shared" si="131"/>
        <v>1</v>
      </c>
      <c r="J1206" s="62">
        <f t="shared" si="132"/>
        <v>1</v>
      </c>
      <c r="K1206" s="81">
        <v>1.1015008408579725E-4</v>
      </c>
      <c r="L1206" s="2" t="s">
        <v>13511</v>
      </c>
      <c r="M1206" s="2" t="s">
        <v>14103</v>
      </c>
      <c r="N1206" s="60" t="s">
        <v>6797</v>
      </c>
      <c r="O1206" s="66" t="s">
        <v>11139</v>
      </c>
      <c r="P1206" s="67" t="s">
        <v>3812</v>
      </c>
      <c r="Q1206" s="67" t="s">
        <v>824</v>
      </c>
      <c r="R1206" s="67" t="s">
        <v>14504</v>
      </c>
      <c r="S1206" s="67"/>
      <c r="T1206" s="67"/>
      <c r="U1206" s="67"/>
      <c r="V1206" s="67"/>
      <c r="W1206" s="67"/>
      <c r="X1206" s="67"/>
      <c r="Y1206" s="67"/>
    </row>
    <row r="1207" spans="1:25" s="2" customFormat="1" ht="16.5" customHeight="1">
      <c r="A1207" s="59">
        <v>1205</v>
      </c>
      <c r="B1207" s="61" t="str">
        <f t="shared" si="126"/>
        <v>di</v>
      </c>
      <c r="C1207" s="61" t="s">
        <v>924</v>
      </c>
      <c r="D1207" s="2" t="s">
        <v>6928</v>
      </c>
      <c r="E1207" s="61" t="str">
        <f t="shared" si="127"/>
        <v>d</v>
      </c>
      <c r="F1207" s="62" t="str">
        <f t="shared" si="128"/>
        <v>i</v>
      </c>
      <c r="G1207" s="62" t="str">
        <f t="shared" si="129"/>
        <v>L</v>
      </c>
      <c r="H1207" s="62" t="str">
        <f t="shared" si="130"/>
        <v>R</v>
      </c>
      <c r="I1207" s="62">
        <f t="shared" si="131"/>
        <v>8</v>
      </c>
      <c r="J1207" s="62">
        <f t="shared" si="132"/>
        <v>22</v>
      </c>
      <c r="K1207" s="81">
        <v>1.0972706819465213E-4</v>
      </c>
      <c r="L1207" s="2" t="s">
        <v>13508</v>
      </c>
      <c r="M1207" s="2" t="s">
        <v>13510</v>
      </c>
      <c r="N1207" s="60" t="s">
        <v>6973</v>
      </c>
      <c r="O1207" s="66" t="s">
        <v>9012</v>
      </c>
      <c r="P1207" s="67" t="s">
        <v>6019</v>
      </c>
      <c r="Q1207" s="67" t="s">
        <v>722</v>
      </c>
      <c r="R1207" s="67"/>
      <c r="S1207" s="67"/>
      <c r="T1207" s="67"/>
      <c r="U1207" s="67"/>
      <c r="V1207" s="67"/>
      <c r="W1207" s="67"/>
      <c r="X1207" s="67"/>
      <c r="Y1207" s="67"/>
    </row>
    <row r="1208" spans="1:25" s="2" customFormat="1" ht="16.5" customHeight="1">
      <c r="A1208" s="59">
        <v>1206</v>
      </c>
      <c r="B1208" s="61" t="str">
        <f t="shared" si="126"/>
        <v>ld</v>
      </c>
      <c r="C1208" s="61" t="s">
        <v>2882</v>
      </c>
      <c r="D1208" s="2" t="s">
        <v>6831</v>
      </c>
      <c r="E1208" s="61" t="str">
        <f t="shared" si="127"/>
        <v>l</v>
      </c>
      <c r="F1208" s="62" t="str">
        <f t="shared" si="128"/>
        <v>d</v>
      </c>
      <c r="G1208" s="62" t="str">
        <f t="shared" si="129"/>
        <v>R</v>
      </c>
      <c r="H1208" s="62" t="str">
        <f t="shared" si="130"/>
        <v>L</v>
      </c>
      <c r="I1208" s="62">
        <f t="shared" si="131"/>
        <v>25</v>
      </c>
      <c r="J1208" s="62">
        <f t="shared" si="132"/>
        <v>8</v>
      </c>
      <c r="K1208" s="81">
        <v>1.0967500470035734E-4</v>
      </c>
      <c r="L1208" s="2" t="s">
        <v>6889</v>
      </c>
      <c r="M1208" s="2" t="s">
        <v>13510</v>
      </c>
      <c r="N1208" s="60" t="s">
        <v>13831</v>
      </c>
      <c r="O1208" s="66" t="s">
        <v>12195</v>
      </c>
      <c r="P1208" s="67" t="s">
        <v>506</v>
      </c>
      <c r="Q1208" s="67" t="s">
        <v>5807</v>
      </c>
      <c r="R1208" s="67" t="s">
        <v>881</v>
      </c>
      <c r="S1208" s="67" t="s">
        <v>2875</v>
      </c>
      <c r="T1208" s="67"/>
      <c r="U1208" s="67"/>
      <c r="V1208" s="67"/>
      <c r="W1208" s="67"/>
      <c r="X1208" s="67"/>
      <c r="Y1208" s="67"/>
    </row>
    <row r="1209" spans="1:25" s="2" customFormat="1" ht="16.5" customHeight="1">
      <c r="A1209" s="59">
        <v>1207</v>
      </c>
      <c r="B1209" s="61" t="str">
        <f t="shared" si="126"/>
        <v>ye</v>
      </c>
      <c r="C1209" s="61" t="s">
        <v>5787</v>
      </c>
      <c r="D1209" s="2" t="s">
        <v>6823</v>
      </c>
      <c r="E1209" s="61" t="str">
        <f t="shared" si="127"/>
        <v>y</v>
      </c>
      <c r="F1209" s="62" t="str">
        <f t="shared" si="128"/>
        <v>e</v>
      </c>
      <c r="G1209" s="62" t="str">
        <f t="shared" si="129"/>
        <v>R</v>
      </c>
      <c r="H1209" s="62" t="str">
        <f t="shared" si="130"/>
        <v>L</v>
      </c>
      <c r="I1209" s="62">
        <f t="shared" si="131"/>
        <v>16</v>
      </c>
      <c r="J1209" s="62">
        <f t="shared" si="132"/>
        <v>7</v>
      </c>
      <c r="K1209" s="81">
        <v>1.0962944914284941E-4</v>
      </c>
      <c r="L1209" s="2" t="s">
        <v>6885</v>
      </c>
      <c r="M1209" s="2" t="s">
        <v>6876</v>
      </c>
      <c r="N1209" s="60" t="s">
        <v>6797</v>
      </c>
      <c r="O1209" s="66" t="s">
        <v>12803</v>
      </c>
      <c r="P1209" s="67" t="s">
        <v>72</v>
      </c>
      <c r="Q1209" s="67" t="s">
        <v>6759</v>
      </c>
      <c r="R1209" s="67" t="s">
        <v>2287</v>
      </c>
      <c r="S1209" s="67"/>
      <c r="T1209" s="67"/>
      <c r="U1209" s="67"/>
      <c r="V1209" s="67"/>
      <c r="W1209" s="67"/>
      <c r="X1209" s="67"/>
      <c r="Y1209" s="67"/>
    </row>
    <row r="1210" spans="1:25" s="2" customFormat="1" ht="16.5" customHeight="1">
      <c r="A1210" s="59">
        <v>1208</v>
      </c>
      <c r="B1210" s="61" t="str">
        <f t="shared" si="126"/>
        <v>kr</v>
      </c>
      <c r="C1210" s="61" t="s">
        <v>2670</v>
      </c>
      <c r="D1210" s="2" t="s">
        <v>13756</v>
      </c>
      <c r="E1210" s="61" t="str">
        <f t="shared" si="127"/>
        <v>k</v>
      </c>
      <c r="F1210" s="62" t="str">
        <f t="shared" si="128"/>
        <v>r</v>
      </c>
      <c r="G1210" s="62" t="str">
        <f t="shared" si="129"/>
        <v>R</v>
      </c>
      <c r="H1210" s="62" t="str">
        <f t="shared" si="130"/>
        <v>L</v>
      </c>
      <c r="I1210" s="62">
        <f t="shared" si="131"/>
        <v>23</v>
      </c>
      <c r="J1210" s="62">
        <f t="shared" si="132"/>
        <v>10</v>
      </c>
      <c r="K1210" s="81">
        <v>1.0954159199622696E-4</v>
      </c>
      <c r="L1210" s="2" t="s">
        <v>6890</v>
      </c>
      <c r="M1210" s="2" t="s">
        <v>14110</v>
      </c>
      <c r="N1210" s="60" t="s">
        <v>6797</v>
      </c>
      <c r="O1210" s="66" t="s">
        <v>7343</v>
      </c>
      <c r="P1210" s="67" t="s">
        <v>3366</v>
      </c>
      <c r="Q1210" s="67" t="s">
        <v>426</v>
      </c>
      <c r="R1210" s="67" t="s">
        <v>2188</v>
      </c>
      <c r="S1210" s="67"/>
      <c r="T1210" s="67"/>
      <c r="U1210" s="67"/>
      <c r="V1210" s="67"/>
      <c r="W1210" s="67"/>
      <c r="X1210" s="67"/>
      <c r="Y1210" s="67"/>
    </row>
    <row r="1211" spans="1:25" s="2" customFormat="1" ht="16.5" customHeight="1">
      <c r="A1211" s="59">
        <v>1209</v>
      </c>
      <c r="B1211" s="61" t="str">
        <f t="shared" si="126"/>
        <v>mn</v>
      </c>
      <c r="C1211" s="61" t="s">
        <v>3236</v>
      </c>
      <c r="D1211" s="2" t="s">
        <v>13654</v>
      </c>
      <c r="E1211" s="61" t="str">
        <f t="shared" si="127"/>
        <v>m</v>
      </c>
      <c r="F1211" s="62" t="str">
        <f t="shared" si="128"/>
        <v>n</v>
      </c>
      <c r="G1211" s="62" t="str">
        <f t="shared" si="129"/>
        <v>R</v>
      </c>
      <c r="H1211" s="62" t="str">
        <f t="shared" si="130"/>
        <v>R</v>
      </c>
      <c r="I1211" s="62">
        <f t="shared" si="131"/>
        <v>21</v>
      </c>
      <c r="J1211" s="62">
        <f t="shared" si="132"/>
        <v>18</v>
      </c>
      <c r="K1211" s="81">
        <v>1.0947000469157163E-4</v>
      </c>
      <c r="L1211" s="2" t="s">
        <v>6877</v>
      </c>
      <c r="M1211" s="2" t="s">
        <v>6841</v>
      </c>
      <c r="N1211" s="60" t="s">
        <v>6797</v>
      </c>
      <c r="O1211" s="66" t="s">
        <v>7572</v>
      </c>
      <c r="P1211" s="67" t="s">
        <v>6175</v>
      </c>
      <c r="Q1211" s="67" t="s">
        <v>14097</v>
      </c>
      <c r="R1211" s="67" t="s">
        <v>6041</v>
      </c>
      <c r="S1211" s="67"/>
      <c r="T1211" s="67"/>
      <c r="U1211" s="67"/>
      <c r="V1211" s="67"/>
      <c r="W1211" s="67"/>
      <c r="X1211" s="67"/>
      <c r="Y1211" s="67"/>
    </row>
    <row r="1212" spans="1:25" s="2" customFormat="1" ht="16.5" customHeight="1">
      <c r="A1212" s="59">
        <v>1210</v>
      </c>
      <c r="B1212" s="61" t="str">
        <f t="shared" si="126"/>
        <v>js</v>
      </c>
      <c r="C1212" s="61" t="s">
        <v>2389</v>
      </c>
      <c r="D1212" s="2" t="s">
        <v>13572</v>
      </c>
      <c r="E1212" s="61" t="str">
        <f t="shared" si="127"/>
        <v>j</v>
      </c>
      <c r="F1212" s="62" t="str">
        <f t="shared" si="128"/>
        <v>s</v>
      </c>
      <c r="G1212" s="62" t="str">
        <f t="shared" si="129"/>
        <v>R</v>
      </c>
      <c r="H1212" s="62" t="str">
        <f t="shared" si="130"/>
        <v>L</v>
      </c>
      <c r="I1212" s="62">
        <f t="shared" si="131"/>
        <v>20</v>
      </c>
      <c r="J1212" s="62">
        <f t="shared" si="132"/>
        <v>5</v>
      </c>
      <c r="K1212" s="81">
        <v>1.0935936976619521E-4</v>
      </c>
      <c r="L1212" s="2" t="s">
        <v>6887</v>
      </c>
      <c r="M1212" s="2" t="s">
        <v>14095</v>
      </c>
      <c r="N1212" s="60" t="s">
        <v>7045</v>
      </c>
      <c r="O1212" s="66" t="s">
        <v>7968</v>
      </c>
      <c r="P1212" s="67" t="s">
        <v>426</v>
      </c>
      <c r="Q1212" s="67" t="s">
        <v>143</v>
      </c>
      <c r="R1212" s="67" t="s">
        <v>2637</v>
      </c>
      <c r="S1212" s="67" t="s">
        <v>3857</v>
      </c>
      <c r="T1212" s="67"/>
      <c r="U1212" s="67"/>
      <c r="V1212" s="67"/>
      <c r="W1212" s="67"/>
      <c r="X1212" s="67"/>
      <c r="Y1212" s="67"/>
    </row>
    <row r="1213" spans="1:25" s="2" customFormat="1" ht="16.5" customHeight="1">
      <c r="A1213" s="59">
        <v>1211</v>
      </c>
      <c r="B1213" s="61" t="str">
        <f t="shared" si="126"/>
        <v>bp</v>
      </c>
      <c r="C1213" s="61" t="s">
        <v>168</v>
      </c>
      <c r="D1213" s="2" t="s">
        <v>13586</v>
      </c>
      <c r="E1213" s="61" t="str">
        <f t="shared" si="127"/>
        <v>b</v>
      </c>
      <c r="F1213" s="62" t="str">
        <f t="shared" si="128"/>
        <v>p</v>
      </c>
      <c r="G1213" s="62" t="str">
        <f t="shared" si="129"/>
        <v>L</v>
      </c>
      <c r="H1213" s="62" t="str">
        <f t="shared" si="130"/>
        <v>R</v>
      </c>
      <c r="I1213" s="62">
        <f t="shared" si="131"/>
        <v>15</v>
      </c>
      <c r="J1213" s="62">
        <f t="shared" si="132"/>
        <v>26</v>
      </c>
      <c r="K1213" s="81">
        <v>1.0912508404186868E-4</v>
      </c>
      <c r="L1213" s="2" t="s">
        <v>6880</v>
      </c>
      <c r="M1213" s="2" t="s">
        <v>6816</v>
      </c>
      <c r="N1213" s="60" t="s">
        <v>6972</v>
      </c>
      <c r="O1213" s="66" t="s">
        <v>10627</v>
      </c>
      <c r="P1213" s="67" t="s">
        <v>3474</v>
      </c>
      <c r="Q1213" s="69" t="s">
        <v>378</v>
      </c>
      <c r="R1213" s="67"/>
      <c r="S1213" s="67"/>
      <c r="T1213" s="67"/>
      <c r="U1213" s="67"/>
      <c r="V1213" s="67"/>
      <c r="W1213" s="67"/>
      <c r="X1213" s="67"/>
      <c r="Y1213" s="67"/>
    </row>
    <row r="1214" spans="1:25" s="2" customFormat="1" ht="16.5" customHeight="1">
      <c r="A1214" s="59">
        <v>1212</v>
      </c>
      <c r="B1214" s="61" t="str">
        <f t="shared" si="126"/>
        <v>mc</v>
      </c>
      <c r="C1214" s="61" t="s">
        <v>3339</v>
      </c>
      <c r="D1214" s="2" t="s">
        <v>6849</v>
      </c>
      <c r="E1214" s="61" t="str">
        <f t="shared" si="127"/>
        <v>m</v>
      </c>
      <c r="F1214" s="62" t="str">
        <f t="shared" si="128"/>
        <v>c</v>
      </c>
      <c r="G1214" s="62" t="str">
        <f t="shared" si="129"/>
        <v>R</v>
      </c>
      <c r="H1214" s="62" t="str">
        <f t="shared" si="130"/>
        <v>L</v>
      </c>
      <c r="I1214" s="62">
        <f t="shared" si="131"/>
        <v>21</v>
      </c>
      <c r="J1214" s="62">
        <f t="shared" si="132"/>
        <v>9</v>
      </c>
      <c r="K1214" s="81">
        <v>1.0911532213668841E-4</v>
      </c>
      <c r="L1214" s="2" t="s">
        <v>6877</v>
      </c>
      <c r="M1214" s="2" t="s">
        <v>13510</v>
      </c>
      <c r="N1214" s="60" t="s">
        <v>6973</v>
      </c>
      <c r="O1214" s="66" t="s">
        <v>12608</v>
      </c>
      <c r="P1214" s="67" t="s">
        <v>3348</v>
      </c>
      <c r="Q1214" s="67" t="s">
        <v>722</v>
      </c>
      <c r="R1214" s="67"/>
      <c r="S1214" s="67"/>
      <c r="T1214" s="67"/>
      <c r="U1214" s="67"/>
      <c r="V1214" s="67"/>
      <c r="W1214" s="67"/>
      <c r="X1214" s="67"/>
      <c r="Y1214" s="67"/>
    </row>
    <row r="1215" spans="1:25" s="2" customFormat="1" ht="16.5" customHeight="1">
      <c r="A1215" s="59">
        <v>1213</v>
      </c>
      <c r="B1215" s="61" t="str">
        <f t="shared" si="126"/>
        <v>x;</v>
      </c>
      <c r="C1215" s="61" t="s">
        <v>5507</v>
      </c>
      <c r="D1215" s="2" t="s">
        <v>13600</v>
      </c>
      <c r="E1215" s="61" t="str">
        <f t="shared" si="127"/>
        <v>x</v>
      </c>
      <c r="F1215" s="62" t="str">
        <f t="shared" si="128"/>
        <v>;</v>
      </c>
      <c r="G1215" s="62" t="str">
        <f t="shared" si="129"/>
        <v>L</v>
      </c>
      <c r="H1215" s="62" t="str">
        <f t="shared" si="130"/>
        <v>R</v>
      </c>
      <c r="I1215" s="62">
        <f t="shared" si="131"/>
        <v>6</v>
      </c>
      <c r="J1215" s="62">
        <f t="shared" si="132"/>
        <v>27</v>
      </c>
      <c r="K1215" s="81">
        <v>1.0896889355898432E-4</v>
      </c>
      <c r="L1215" s="2" t="s">
        <v>6892</v>
      </c>
      <c r="M1215" s="2" t="s">
        <v>14095</v>
      </c>
      <c r="N1215" s="60" t="s">
        <v>7085</v>
      </c>
      <c r="O1215" s="66" t="s">
        <v>12488</v>
      </c>
      <c r="P1215" s="67" t="s">
        <v>6036</v>
      </c>
      <c r="Q1215" s="67" t="s">
        <v>4241</v>
      </c>
      <c r="R1215" s="67" t="s">
        <v>4466</v>
      </c>
      <c r="S1215" s="67"/>
      <c r="T1215" s="67"/>
      <c r="U1215" s="67"/>
      <c r="V1215" s="67"/>
      <c r="W1215" s="67"/>
      <c r="X1215" s="67"/>
      <c r="Y1215" s="67"/>
    </row>
    <row r="1216" spans="1:25" s="2" customFormat="1" ht="16.5" customHeight="1">
      <c r="A1216" s="59">
        <v>1214</v>
      </c>
      <c r="B1216" s="61" t="str">
        <f t="shared" si="126"/>
        <v>lg</v>
      </c>
      <c r="C1216" s="61" t="s">
        <v>2946</v>
      </c>
      <c r="D1216" s="2" t="s">
        <v>13579</v>
      </c>
      <c r="E1216" s="61" t="str">
        <f t="shared" si="127"/>
        <v>l</v>
      </c>
      <c r="F1216" s="62" t="str">
        <f t="shared" si="128"/>
        <v>g</v>
      </c>
      <c r="G1216" s="62" t="str">
        <f t="shared" si="129"/>
        <v>R</v>
      </c>
      <c r="H1216" s="62" t="str">
        <f t="shared" si="130"/>
        <v>L</v>
      </c>
      <c r="I1216" s="62">
        <f t="shared" si="131"/>
        <v>25</v>
      </c>
      <c r="J1216" s="62">
        <f t="shared" si="132"/>
        <v>14</v>
      </c>
      <c r="K1216" s="81">
        <v>1.0871183005590382E-4</v>
      </c>
      <c r="L1216" s="2" t="s">
        <v>6889</v>
      </c>
      <c r="M1216" s="2" t="s">
        <v>14461</v>
      </c>
      <c r="N1216" s="60" t="s">
        <v>7238</v>
      </c>
      <c r="O1216" s="66" t="s">
        <v>11844</v>
      </c>
      <c r="P1216" s="67" t="s">
        <v>4621</v>
      </c>
      <c r="Q1216" s="67" t="s">
        <v>881</v>
      </c>
      <c r="R1216" s="67" t="s">
        <v>72</v>
      </c>
      <c r="S1216" s="67" t="s">
        <v>3474</v>
      </c>
      <c r="T1216" s="67"/>
      <c r="U1216" s="67"/>
      <c r="V1216" s="67"/>
      <c r="W1216" s="67"/>
      <c r="X1216" s="67"/>
      <c r="Y1216" s="67"/>
    </row>
    <row r="1217" spans="1:25" s="2" customFormat="1" ht="16.5" customHeight="1">
      <c r="A1217" s="59">
        <v>1215</v>
      </c>
      <c r="B1217" s="61" t="str">
        <f t="shared" si="126"/>
        <v>ch</v>
      </c>
      <c r="C1217" s="61" t="s">
        <v>394</v>
      </c>
      <c r="D1217" s="2" t="s">
        <v>13590</v>
      </c>
      <c r="E1217" s="61" t="str">
        <f t="shared" si="127"/>
        <v>c</v>
      </c>
      <c r="F1217" s="62" t="str">
        <f t="shared" si="128"/>
        <v>h</v>
      </c>
      <c r="G1217" s="62" t="str">
        <f t="shared" si="129"/>
        <v>L</v>
      </c>
      <c r="H1217" s="62" t="str">
        <f t="shared" si="130"/>
        <v>R</v>
      </c>
      <c r="I1217" s="62">
        <f t="shared" si="131"/>
        <v>9</v>
      </c>
      <c r="J1217" s="62">
        <f t="shared" si="132"/>
        <v>17</v>
      </c>
      <c r="K1217" s="81">
        <v>1.0859794116213399E-4</v>
      </c>
      <c r="L1217" s="2" t="s">
        <v>6882</v>
      </c>
      <c r="M1217" s="2" t="s">
        <v>6950</v>
      </c>
      <c r="N1217" s="60" t="s">
        <v>6870</v>
      </c>
      <c r="O1217" s="66" t="s">
        <v>7881</v>
      </c>
      <c r="P1217" s="67" t="s">
        <v>4492</v>
      </c>
      <c r="Q1217" s="67" t="s">
        <v>1462</v>
      </c>
      <c r="R1217" s="67" t="s">
        <v>5810</v>
      </c>
      <c r="S1217" s="67"/>
      <c r="T1217" s="67"/>
      <c r="U1217" s="67"/>
      <c r="V1217" s="67"/>
      <c r="W1217" s="67"/>
      <c r="X1217" s="67"/>
      <c r="Y1217" s="67"/>
    </row>
    <row r="1218" spans="1:25" s="2" customFormat="1" ht="16.5" customHeight="1">
      <c r="A1218" s="59">
        <v>1216</v>
      </c>
      <c r="B1218" s="61" t="str">
        <f t="shared" si="126"/>
        <v>ue</v>
      </c>
      <c r="C1218" s="61" t="s">
        <v>6377</v>
      </c>
      <c r="D1218" s="2" t="s">
        <v>13539</v>
      </c>
      <c r="E1218" s="61" t="str">
        <f t="shared" si="127"/>
        <v>u</v>
      </c>
      <c r="F1218" s="62" t="str">
        <f t="shared" si="128"/>
        <v>e</v>
      </c>
      <c r="G1218" s="62" t="str">
        <f t="shared" si="129"/>
        <v>R</v>
      </c>
      <c r="H1218" s="62" t="str">
        <f t="shared" si="130"/>
        <v>L</v>
      </c>
      <c r="I1218" s="62">
        <f t="shared" si="131"/>
        <v>19</v>
      </c>
      <c r="J1218" s="62">
        <f t="shared" si="132"/>
        <v>7</v>
      </c>
      <c r="K1218" s="81">
        <v>1.0858817925695372E-4</v>
      </c>
      <c r="L1218" s="2" t="s">
        <v>13537</v>
      </c>
      <c r="M1218" s="2" t="s">
        <v>6876</v>
      </c>
      <c r="N1218" s="60" t="s">
        <v>6972</v>
      </c>
      <c r="O1218" s="66" t="s">
        <v>8742</v>
      </c>
      <c r="P1218" s="67" t="s">
        <v>4548</v>
      </c>
      <c r="Q1218" s="67" t="s">
        <v>2323</v>
      </c>
      <c r="R1218" s="67"/>
      <c r="S1218" s="67"/>
      <c r="T1218" s="67"/>
      <c r="U1218" s="67"/>
      <c r="V1218" s="67"/>
      <c r="W1218" s="67"/>
      <c r="X1218" s="67"/>
      <c r="Y1218" s="67"/>
    </row>
    <row r="1219" spans="1:25" s="2" customFormat="1" ht="16.5" customHeight="1">
      <c r="A1219" s="59">
        <v>1217</v>
      </c>
      <c r="B1219" s="61" t="str">
        <f t="shared" ref="B1219:B1282" si="133">VLOOKUP(D1219,sp,2,FALSE)</f>
        <v>ai</v>
      </c>
      <c r="C1219" s="61" t="s">
        <v>19</v>
      </c>
      <c r="D1219" s="2" t="s">
        <v>6950</v>
      </c>
      <c r="E1219" s="61" t="str">
        <f t="shared" ref="E1219:E1282" si="134">LEFT(B1219,1)</f>
        <v>a</v>
      </c>
      <c r="F1219" s="62" t="str">
        <f t="shared" ref="F1219:F1282" si="135">RIGHT(B1219,1)</f>
        <v>i</v>
      </c>
      <c r="G1219" s="62" t="str">
        <f t="shared" si="129"/>
        <v>L</v>
      </c>
      <c r="H1219" s="62" t="str">
        <f t="shared" si="130"/>
        <v>R</v>
      </c>
      <c r="I1219" s="62">
        <f t="shared" si="131"/>
        <v>2</v>
      </c>
      <c r="J1219" s="62">
        <f t="shared" si="132"/>
        <v>22</v>
      </c>
      <c r="K1219" s="81">
        <v>1.085588935414129E-4</v>
      </c>
      <c r="L1219" s="2" t="s">
        <v>6875</v>
      </c>
      <c r="M1219" s="2" t="s">
        <v>13510</v>
      </c>
      <c r="N1219" s="60" t="s">
        <v>6797</v>
      </c>
      <c r="O1219" s="66" t="s">
        <v>8070</v>
      </c>
      <c r="P1219" s="67" t="s">
        <v>426</v>
      </c>
      <c r="Q1219" s="67" t="s">
        <v>6759</v>
      </c>
      <c r="R1219" s="67"/>
      <c r="S1219" s="67"/>
      <c r="T1219" s="67"/>
      <c r="U1219" s="67"/>
      <c r="V1219" s="67"/>
      <c r="W1219" s="67"/>
      <c r="X1219" s="67"/>
      <c r="Y1219" s="67"/>
    </row>
    <row r="1220" spans="1:25" s="2" customFormat="1" ht="16.5" customHeight="1">
      <c r="A1220" s="59">
        <v>1218</v>
      </c>
      <c r="B1220" s="61" t="str">
        <f t="shared" si="133"/>
        <v>gl</v>
      </c>
      <c r="C1220" s="61" t="s">
        <v>1518</v>
      </c>
      <c r="D1220" s="2" t="s">
        <v>13633</v>
      </c>
      <c r="E1220" s="61" t="str">
        <f t="shared" si="134"/>
        <v>g</v>
      </c>
      <c r="F1220" s="62" t="str">
        <f t="shared" si="135"/>
        <v>l</v>
      </c>
      <c r="G1220" s="62" t="str">
        <f t="shared" ref="G1220:G1283" si="136">IF(FIND(E1220,"qwertasdfgzxcvbyuiophjkl;nm")&lt;15.5,"L","R")</f>
        <v>L</v>
      </c>
      <c r="H1220" s="62" t="str">
        <f t="shared" ref="H1220:H1283" si="137">IF(FIND(F1220,"qwertasdfgzxcvbyuiophjkl;nm")&lt;15.5,"L","R")</f>
        <v>R</v>
      </c>
      <c r="I1220" s="62">
        <f t="shared" ref="I1220:I1283" si="138">FIND(E1220,$I$1)</f>
        <v>14</v>
      </c>
      <c r="J1220" s="62">
        <f t="shared" ref="J1220:J1283" si="139">FIND(F1220,$I$1)</f>
        <v>25</v>
      </c>
      <c r="K1220" s="81">
        <v>1.0810659193472695E-4</v>
      </c>
      <c r="L1220" s="2" t="s">
        <v>13509</v>
      </c>
      <c r="M1220" s="2" t="s">
        <v>6908</v>
      </c>
      <c r="N1220" s="60" t="s">
        <v>6797</v>
      </c>
      <c r="O1220" s="66" t="s">
        <v>7476</v>
      </c>
      <c r="P1220" s="67" t="s">
        <v>3366</v>
      </c>
      <c r="Q1220" s="67" t="s">
        <v>2637</v>
      </c>
      <c r="R1220" s="67" t="s">
        <v>2637</v>
      </c>
      <c r="S1220" s="67"/>
      <c r="T1220" s="67"/>
      <c r="U1220" s="67"/>
      <c r="V1220" s="67"/>
      <c r="W1220" s="67"/>
      <c r="X1220" s="67"/>
      <c r="Y1220" s="67"/>
    </row>
    <row r="1221" spans="1:25" s="2" customFormat="1" ht="16.5" customHeight="1">
      <c r="A1221" s="59">
        <v>1219</v>
      </c>
      <c r="B1221" s="61" t="str">
        <f t="shared" si="133"/>
        <v>gj</v>
      </c>
      <c r="C1221" s="61" t="s">
        <v>1455</v>
      </c>
      <c r="D1221" s="2" t="s">
        <v>6911</v>
      </c>
      <c r="E1221" s="61" t="str">
        <f t="shared" si="134"/>
        <v>g</v>
      </c>
      <c r="F1221" s="62" t="str">
        <f t="shared" si="135"/>
        <v>j</v>
      </c>
      <c r="G1221" s="62" t="str">
        <f t="shared" si="136"/>
        <v>L</v>
      </c>
      <c r="H1221" s="62" t="str">
        <f t="shared" si="137"/>
        <v>R</v>
      </c>
      <c r="I1221" s="62">
        <f t="shared" si="138"/>
        <v>14</v>
      </c>
      <c r="J1221" s="62">
        <f t="shared" si="139"/>
        <v>20</v>
      </c>
      <c r="K1221" s="81">
        <v>1.0787881414718727E-4</v>
      </c>
      <c r="L1221" s="2" t="s">
        <v>13509</v>
      </c>
      <c r="M1221" s="2" t="s">
        <v>6840</v>
      </c>
      <c r="N1221" s="60" t="s">
        <v>6972</v>
      </c>
      <c r="O1221" s="66" t="s">
        <v>12570</v>
      </c>
      <c r="P1221" s="67" t="s">
        <v>1753</v>
      </c>
      <c r="Q1221" s="67" t="s">
        <v>1445</v>
      </c>
      <c r="R1221" s="67"/>
      <c r="S1221" s="67"/>
      <c r="T1221" s="67"/>
      <c r="U1221" s="67"/>
      <c r="V1221" s="67"/>
      <c r="W1221" s="67"/>
      <c r="X1221" s="67"/>
      <c r="Y1221" s="67"/>
    </row>
    <row r="1222" spans="1:25" s="2" customFormat="1" ht="16.5" customHeight="1">
      <c r="A1222" s="59">
        <v>1220</v>
      </c>
      <c r="B1222" s="61" t="str">
        <f t="shared" si="133"/>
        <v>fu</v>
      </c>
      <c r="C1222" s="61" t="s">
        <v>1317</v>
      </c>
      <c r="D1222" s="2" t="s">
        <v>6946</v>
      </c>
      <c r="E1222" s="61" t="str">
        <f t="shared" si="134"/>
        <v>f</v>
      </c>
      <c r="F1222" s="62" t="str">
        <f t="shared" si="135"/>
        <v>u</v>
      </c>
      <c r="G1222" s="62" t="str">
        <f t="shared" si="136"/>
        <v>L</v>
      </c>
      <c r="H1222" s="62" t="str">
        <f t="shared" si="137"/>
        <v>R</v>
      </c>
      <c r="I1222" s="62">
        <f t="shared" si="138"/>
        <v>11</v>
      </c>
      <c r="J1222" s="62">
        <f t="shared" si="139"/>
        <v>19</v>
      </c>
      <c r="K1222" s="81">
        <v>1.0781373477931879E-4</v>
      </c>
      <c r="L1222" s="2" t="s">
        <v>6886</v>
      </c>
      <c r="M1222" s="2" t="s">
        <v>13512</v>
      </c>
      <c r="N1222" s="60" t="s">
        <v>6972</v>
      </c>
      <c r="O1222" s="66" t="s">
        <v>8770</v>
      </c>
      <c r="P1222" s="67" t="s">
        <v>4548</v>
      </c>
      <c r="Q1222" s="67" t="s">
        <v>1304</v>
      </c>
      <c r="R1222" s="67"/>
      <c r="S1222" s="67"/>
      <c r="T1222" s="67"/>
      <c r="U1222" s="67"/>
      <c r="V1222" s="67"/>
      <c r="W1222" s="67"/>
      <c r="X1222" s="67"/>
      <c r="Y1222" s="67"/>
    </row>
    <row r="1223" spans="1:25" s="2" customFormat="1" ht="16.5" customHeight="1">
      <c r="A1223" s="59">
        <v>1221</v>
      </c>
      <c r="B1223" s="61" t="str">
        <f t="shared" si="133"/>
        <v>ut</v>
      </c>
      <c r="C1223" s="61" t="s">
        <v>6398</v>
      </c>
      <c r="D1223" s="2" t="s">
        <v>13583</v>
      </c>
      <c r="E1223" s="61" t="str">
        <f t="shared" si="134"/>
        <v>u</v>
      </c>
      <c r="F1223" s="62" t="str">
        <f t="shared" si="135"/>
        <v>t</v>
      </c>
      <c r="G1223" s="62" t="str">
        <f t="shared" si="136"/>
        <v>R</v>
      </c>
      <c r="H1223" s="62" t="str">
        <f t="shared" si="137"/>
        <v>L</v>
      </c>
      <c r="I1223" s="62">
        <f t="shared" si="138"/>
        <v>19</v>
      </c>
      <c r="J1223" s="62">
        <f t="shared" si="139"/>
        <v>13</v>
      </c>
      <c r="K1223" s="81">
        <v>1.0767381413840156E-4</v>
      </c>
      <c r="L1223" s="2" t="s">
        <v>13537</v>
      </c>
      <c r="M1223" s="2" t="s">
        <v>6836</v>
      </c>
      <c r="N1223" s="60" t="s">
        <v>6972</v>
      </c>
      <c r="O1223" s="66" t="s">
        <v>9046</v>
      </c>
      <c r="P1223" s="67" t="s">
        <v>5080</v>
      </c>
      <c r="Q1223" s="67" t="s">
        <v>4220</v>
      </c>
      <c r="R1223" s="67" t="s">
        <v>4361</v>
      </c>
      <c r="S1223" s="67"/>
      <c r="T1223" s="67"/>
      <c r="U1223" s="67"/>
      <c r="V1223" s="67"/>
      <c r="W1223" s="67"/>
      <c r="X1223" s="67"/>
      <c r="Y1223" s="67"/>
    </row>
    <row r="1224" spans="1:25" s="2" customFormat="1" ht="16.5" customHeight="1">
      <c r="A1224" s="59">
        <v>1222</v>
      </c>
      <c r="B1224" s="61" t="str">
        <f t="shared" si="133"/>
        <v>jv</v>
      </c>
      <c r="C1224" s="61" t="s">
        <v>2473</v>
      </c>
      <c r="D1224" s="2" t="s">
        <v>14017</v>
      </c>
      <c r="E1224" s="61" t="str">
        <f t="shared" si="134"/>
        <v>j</v>
      </c>
      <c r="F1224" s="62" t="str">
        <f t="shared" si="135"/>
        <v>v</v>
      </c>
      <c r="G1224" s="62" t="str">
        <f t="shared" si="136"/>
        <v>R</v>
      </c>
      <c r="H1224" s="62" t="str">
        <f t="shared" si="137"/>
        <v>L</v>
      </c>
      <c r="I1224" s="62">
        <f t="shared" si="138"/>
        <v>20</v>
      </c>
      <c r="J1224" s="62">
        <f t="shared" si="139"/>
        <v>12</v>
      </c>
      <c r="K1224" s="81">
        <v>1.0757944905499225E-4</v>
      </c>
      <c r="L1224" s="2" t="s">
        <v>6887</v>
      </c>
      <c r="M1224" s="2" t="s">
        <v>13513</v>
      </c>
      <c r="N1224" s="60" t="s">
        <v>7248</v>
      </c>
      <c r="O1224" s="66" t="s">
        <v>8600</v>
      </c>
      <c r="P1224" s="67" t="s">
        <v>1170</v>
      </c>
      <c r="Q1224" s="67" t="s">
        <v>6041</v>
      </c>
      <c r="R1224" s="67" t="s">
        <v>3812</v>
      </c>
      <c r="S1224" s="67" t="s">
        <v>4622</v>
      </c>
      <c r="T1224" s="67"/>
      <c r="U1224" s="67"/>
      <c r="V1224" s="67"/>
      <c r="W1224" s="67"/>
      <c r="X1224" s="67"/>
      <c r="Y1224" s="67"/>
    </row>
    <row r="1225" spans="1:25" s="2" customFormat="1" ht="16.5" customHeight="1">
      <c r="A1225" s="59">
        <v>1223</v>
      </c>
      <c r="B1225" s="61" t="str">
        <f t="shared" si="133"/>
        <v>iz</v>
      </c>
      <c r="C1225" s="61" t="s">
        <v>698</v>
      </c>
      <c r="D1225" s="2" t="s">
        <v>13739</v>
      </c>
      <c r="E1225" s="61" t="str">
        <f t="shared" si="134"/>
        <v>i</v>
      </c>
      <c r="F1225" s="62" t="str">
        <f t="shared" si="135"/>
        <v>z</v>
      </c>
      <c r="G1225" s="62" t="str">
        <f t="shared" si="136"/>
        <v>R</v>
      </c>
      <c r="H1225" s="62" t="str">
        <f t="shared" si="137"/>
        <v>L</v>
      </c>
      <c r="I1225" s="62">
        <f t="shared" si="138"/>
        <v>22</v>
      </c>
      <c r="J1225" s="62">
        <f t="shared" si="139"/>
        <v>3</v>
      </c>
      <c r="K1225" s="81">
        <v>1.0735817920423943E-4</v>
      </c>
      <c r="L1225" s="2" t="s">
        <v>14016</v>
      </c>
      <c r="M1225" s="2" t="s">
        <v>14460</v>
      </c>
      <c r="N1225" s="60" t="s">
        <v>13931</v>
      </c>
      <c r="O1225" s="66" t="s">
        <v>7312</v>
      </c>
      <c r="P1225" s="67" t="s">
        <v>5600</v>
      </c>
      <c r="Q1225" s="67" t="s">
        <v>696</v>
      </c>
      <c r="R1225" s="67"/>
      <c r="S1225" s="67"/>
      <c r="T1225" s="67"/>
      <c r="U1225" s="67"/>
      <c r="V1225" s="67"/>
      <c r="W1225" s="67"/>
      <c r="X1225" s="67"/>
      <c r="Y1225" s="67"/>
    </row>
    <row r="1226" spans="1:25" s="2" customFormat="1" ht="16.5" customHeight="1">
      <c r="A1226" s="59">
        <v>1224</v>
      </c>
      <c r="B1226" s="61" t="str">
        <f t="shared" si="133"/>
        <v>jz</v>
      </c>
      <c r="C1226" s="61" t="s">
        <v>2336</v>
      </c>
      <c r="D1226" s="2" t="s">
        <v>6860</v>
      </c>
      <c r="E1226" s="61" t="str">
        <f t="shared" si="134"/>
        <v>j</v>
      </c>
      <c r="F1226" s="62" t="str">
        <f t="shared" si="135"/>
        <v>z</v>
      </c>
      <c r="G1226" s="62" t="str">
        <f t="shared" si="136"/>
        <v>R</v>
      </c>
      <c r="H1226" s="62" t="str">
        <f t="shared" si="137"/>
        <v>L</v>
      </c>
      <c r="I1226" s="62">
        <f t="shared" si="138"/>
        <v>20</v>
      </c>
      <c r="J1226" s="62">
        <f t="shared" si="139"/>
        <v>3</v>
      </c>
      <c r="K1226" s="81">
        <v>1.0730286174155121E-4</v>
      </c>
      <c r="L1226" s="2" t="s">
        <v>6887</v>
      </c>
      <c r="M1226" s="2" t="s">
        <v>13530</v>
      </c>
      <c r="N1226" s="60" t="s">
        <v>6972</v>
      </c>
      <c r="O1226" s="66" t="s">
        <v>9468</v>
      </c>
      <c r="P1226" s="67" t="s">
        <v>2324</v>
      </c>
      <c r="Q1226" s="67" t="s">
        <v>98</v>
      </c>
      <c r="R1226" s="67" t="s">
        <v>2321</v>
      </c>
      <c r="S1226" s="67"/>
      <c r="T1226" s="67"/>
      <c r="U1226" s="67"/>
      <c r="V1226" s="67"/>
      <c r="W1226" s="67"/>
      <c r="X1226" s="67"/>
      <c r="Y1226" s="67"/>
    </row>
    <row r="1227" spans="1:25" s="2" customFormat="1" ht="16.5" customHeight="1">
      <c r="A1227" s="59">
        <v>1225</v>
      </c>
      <c r="B1227" s="61" t="str">
        <f t="shared" si="133"/>
        <v>ls</v>
      </c>
      <c r="C1227" s="61" t="s">
        <v>3036</v>
      </c>
      <c r="D1227" s="2" t="s">
        <v>13635</v>
      </c>
      <c r="E1227" s="61" t="str">
        <f t="shared" si="134"/>
        <v>l</v>
      </c>
      <c r="F1227" s="62" t="str">
        <f t="shared" si="135"/>
        <v>s</v>
      </c>
      <c r="G1227" s="62" t="str">
        <f t="shared" si="136"/>
        <v>R</v>
      </c>
      <c r="H1227" s="62" t="str">
        <f t="shared" si="137"/>
        <v>L</v>
      </c>
      <c r="I1227" s="62">
        <f t="shared" si="138"/>
        <v>25</v>
      </c>
      <c r="J1227" s="62">
        <f t="shared" si="139"/>
        <v>5</v>
      </c>
      <c r="K1227" s="81">
        <v>1.0728984586797752E-4</v>
      </c>
      <c r="L1227" s="2" t="s">
        <v>6889</v>
      </c>
      <c r="M1227" s="2" t="s">
        <v>14095</v>
      </c>
      <c r="N1227" s="60" t="s">
        <v>6797</v>
      </c>
      <c r="O1227" s="66" t="s">
        <v>12928</v>
      </c>
      <c r="P1227" s="67" t="s">
        <v>6096</v>
      </c>
      <c r="Q1227" s="67" t="s">
        <v>14108</v>
      </c>
      <c r="R1227" s="67" t="s">
        <v>14114</v>
      </c>
      <c r="S1227" s="67"/>
      <c r="T1227" s="67"/>
      <c r="U1227" s="67"/>
      <c r="V1227" s="67"/>
      <c r="W1227" s="67"/>
      <c r="X1227" s="67"/>
      <c r="Y1227" s="67"/>
    </row>
    <row r="1228" spans="1:25" s="2" customFormat="1" ht="16.5" customHeight="1">
      <c r="A1228" s="59">
        <v>1226</v>
      </c>
      <c r="B1228" s="61" t="str">
        <f t="shared" si="133"/>
        <v>ux</v>
      </c>
      <c r="C1228" s="61" t="s">
        <v>6311</v>
      </c>
      <c r="D1228" s="2" t="s">
        <v>13782</v>
      </c>
      <c r="E1228" s="61" t="str">
        <f t="shared" si="134"/>
        <v>u</v>
      </c>
      <c r="F1228" s="62" t="str">
        <f t="shared" si="135"/>
        <v>x</v>
      </c>
      <c r="G1228" s="62" t="str">
        <f t="shared" si="136"/>
        <v>R</v>
      </c>
      <c r="H1228" s="62" t="str">
        <f t="shared" si="137"/>
        <v>L</v>
      </c>
      <c r="I1228" s="62">
        <f t="shared" si="138"/>
        <v>19</v>
      </c>
      <c r="J1228" s="62">
        <f t="shared" si="139"/>
        <v>6</v>
      </c>
      <c r="K1228" s="81">
        <v>1.0713040141669974E-4</v>
      </c>
      <c r="L1228" s="2" t="s">
        <v>13537</v>
      </c>
      <c r="M1228" s="2" t="s">
        <v>6950</v>
      </c>
      <c r="N1228" s="60" t="s">
        <v>6972</v>
      </c>
      <c r="O1228" s="66" t="s">
        <v>11367</v>
      </c>
      <c r="P1228" s="67" t="s">
        <v>4221</v>
      </c>
      <c r="Q1228" s="67" t="s">
        <v>6974</v>
      </c>
      <c r="R1228" s="67" t="s">
        <v>173</v>
      </c>
      <c r="S1228" s="67"/>
      <c r="T1228" s="67"/>
      <c r="U1228" s="67"/>
      <c r="V1228" s="67"/>
      <c r="W1228" s="67"/>
      <c r="X1228" s="67"/>
      <c r="Y1228" s="67"/>
    </row>
    <row r="1229" spans="1:25" s="2" customFormat="1" ht="16.5" customHeight="1">
      <c r="A1229" s="59">
        <v>1227</v>
      </c>
      <c r="B1229" s="61" t="str">
        <f t="shared" si="133"/>
        <v>ld</v>
      </c>
      <c r="C1229" s="61" t="s">
        <v>2856</v>
      </c>
      <c r="D1229" s="2" t="s">
        <v>6831</v>
      </c>
      <c r="E1229" s="61" t="str">
        <f t="shared" si="134"/>
        <v>l</v>
      </c>
      <c r="F1229" s="62" t="str">
        <f t="shared" si="135"/>
        <v>d</v>
      </c>
      <c r="G1229" s="62" t="str">
        <f t="shared" si="136"/>
        <v>R</v>
      </c>
      <c r="H1229" s="62" t="str">
        <f t="shared" si="137"/>
        <v>L</v>
      </c>
      <c r="I1229" s="62">
        <f t="shared" si="138"/>
        <v>25</v>
      </c>
      <c r="J1229" s="62">
        <f t="shared" si="139"/>
        <v>8</v>
      </c>
      <c r="K1229" s="81">
        <v>1.0710111570115893E-4</v>
      </c>
      <c r="L1229" s="2" t="s">
        <v>6889</v>
      </c>
      <c r="M1229" s="2" t="s">
        <v>13510</v>
      </c>
      <c r="N1229" s="60" t="s">
        <v>7238</v>
      </c>
      <c r="O1229" s="66" t="s">
        <v>12586</v>
      </c>
      <c r="P1229" s="67" t="s">
        <v>1753</v>
      </c>
      <c r="Q1229" s="67" t="s">
        <v>143</v>
      </c>
      <c r="R1229" s="67" t="s">
        <v>3812</v>
      </c>
      <c r="S1229" s="67" t="s">
        <v>4220</v>
      </c>
      <c r="T1229" s="67" t="s">
        <v>6855</v>
      </c>
      <c r="U1229" s="67"/>
      <c r="V1229" s="67"/>
      <c r="W1229" s="67"/>
      <c r="X1229" s="67"/>
      <c r="Y1229" s="67"/>
    </row>
    <row r="1230" spans="1:25" s="2" customFormat="1" ht="16.5" customHeight="1">
      <c r="A1230" s="59">
        <v>1228</v>
      </c>
      <c r="B1230" s="61" t="str">
        <f t="shared" si="133"/>
        <v>iq</v>
      </c>
      <c r="C1230" s="61" t="s">
        <v>644</v>
      </c>
      <c r="D1230" s="2" t="s">
        <v>13742</v>
      </c>
      <c r="E1230" s="61" t="str">
        <f t="shared" si="134"/>
        <v>i</v>
      </c>
      <c r="F1230" s="62" t="str">
        <f t="shared" si="135"/>
        <v>q</v>
      </c>
      <c r="G1230" s="62" t="str">
        <f t="shared" si="136"/>
        <v>R</v>
      </c>
      <c r="H1230" s="62" t="str">
        <f t="shared" si="137"/>
        <v>L</v>
      </c>
      <c r="I1230" s="62">
        <f t="shared" si="138"/>
        <v>22</v>
      </c>
      <c r="J1230" s="62">
        <f t="shared" si="139"/>
        <v>1</v>
      </c>
      <c r="K1230" s="81">
        <v>1.0699698871256935E-4</v>
      </c>
      <c r="L1230" s="2" t="s">
        <v>14016</v>
      </c>
      <c r="M1230" s="2" t="s">
        <v>6960</v>
      </c>
      <c r="N1230" s="60" t="s">
        <v>6797</v>
      </c>
      <c r="O1230" s="66" t="s">
        <v>14263</v>
      </c>
      <c r="P1230" s="67" t="s">
        <v>6798</v>
      </c>
      <c r="Q1230" s="67" t="s">
        <v>1280</v>
      </c>
      <c r="R1230" s="67" t="s">
        <v>794</v>
      </c>
      <c r="S1230" s="67"/>
      <c r="T1230" s="67"/>
      <c r="U1230" s="67"/>
      <c r="V1230" s="67"/>
      <c r="W1230" s="67"/>
      <c r="X1230" s="67"/>
      <c r="Y1230" s="67"/>
    </row>
    <row r="1231" spans="1:25" s="2" customFormat="1" ht="16.5" customHeight="1">
      <c r="A1231" s="59">
        <v>1229</v>
      </c>
      <c r="B1231" s="61" t="str">
        <f t="shared" si="133"/>
        <v>eu</v>
      </c>
      <c r="C1231" s="61" t="s">
        <v>6134</v>
      </c>
      <c r="D1231" s="2" t="s">
        <v>6924</v>
      </c>
      <c r="E1231" s="61" t="str">
        <f t="shared" si="134"/>
        <v>e</v>
      </c>
      <c r="F1231" s="62" t="str">
        <f t="shared" si="135"/>
        <v>u</v>
      </c>
      <c r="G1231" s="62" t="str">
        <f t="shared" si="136"/>
        <v>L</v>
      </c>
      <c r="H1231" s="62" t="str">
        <f t="shared" si="137"/>
        <v>R</v>
      </c>
      <c r="I1231" s="62">
        <f t="shared" si="138"/>
        <v>7</v>
      </c>
      <c r="J1231" s="62">
        <f t="shared" si="139"/>
        <v>19</v>
      </c>
      <c r="K1231" s="81">
        <v>1.0598500454221449E-4</v>
      </c>
      <c r="L1231" s="2" t="s">
        <v>6876</v>
      </c>
      <c r="M1231" s="2" t="s">
        <v>13512</v>
      </c>
      <c r="N1231" s="60" t="s">
        <v>6797</v>
      </c>
      <c r="O1231" s="66" t="s">
        <v>11709</v>
      </c>
      <c r="P1231" s="67" t="s">
        <v>14509</v>
      </c>
      <c r="Q1231" s="67" t="s">
        <v>72</v>
      </c>
      <c r="R1231" s="67" t="s">
        <v>5686</v>
      </c>
      <c r="S1231" s="67"/>
      <c r="T1231" s="67"/>
      <c r="U1231" s="67"/>
      <c r="V1231" s="67"/>
      <c r="W1231" s="67"/>
      <c r="X1231" s="67"/>
      <c r="Y1231" s="67"/>
    </row>
    <row r="1232" spans="1:25" s="2" customFormat="1" ht="16.5" customHeight="1">
      <c r="A1232" s="59">
        <v>1230</v>
      </c>
      <c r="B1232" s="61" t="str">
        <f t="shared" si="133"/>
        <v>xi</v>
      </c>
      <c r="C1232" s="61" t="s">
        <v>5259</v>
      </c>
      <c r="D1232" s="2" t="s">
        <v>6943</v>
      </c>
      <c r="E1232" s="61" t="str">
        <f t="shared" si="134"/>
        <v>x</v>
      </c>
      <c r="F1232" s="62" t="str">
        <f t="shared" si="135"/>
        <v>i</v>
      </c>
      <c r="G1232" s="62" t="str">
        <f t="shared" si="136"/>
        <v>L</v>
      </c>
      <c r="H1232" s="62" t="str">
        <f t="shared" si="137"/>
        <v>R</v>
      </c>
      <c r="I1232" s="62">
        <f t="shared" si="138"/>
        <v>6</v>
      </c>
      <c r="J1232" s="62">
        <f t="shared" si="139"/>
        <v>22</v>
      </c>
      <c r="K1232" s="81">
        <v>1.0572143310234713E-4</v>
      </c>
      <c r="L1232" s="2" t="s">
        <v>6892</v>
      </c>
      <c r="M1232" s="2" t="s">
        <v>13510</v>
      </c>
      <c r="N1232" s="60" t="s">
        <v>6797</v>
      </c>
      <c r="O1232" s="66" t="s">
        <v>13022</v>
      </c>
      <c r="P1232" s="67" t="s">
        <v>14111</v>
      </c>
      <c r="Q1232" s="67" t="s">
        <v>5479</v>
      </c>
      <c r="R1232" s="67"/>
      <c r="S1232" s="67"/>
      <c r="T1232" s="67"/>
      <c r="U1232" s="67"/>
      <c r="V1232" s="67"/>
      <c r="W1232" s="67"/>
      <c r="X1232" s="67"/>
      <c r="Y1232" s="67"/>
    </row>
    <row r="1233" spans="1:25" s="2" customFormat="1" ht="16.5" customHeight="1">
      <c r="A1233" s="59">
        <v>1231</v>
      </c>
      <c r="B1233" s="61" t="str">
        <f t="shared" si="133"/>
        <v>lg</v>
      </c>
      <c r="C1233" s="61" t="s">
        <v>2790</v>
      </c>
      <c r="D1233" s="2" t="s">
        <v>13706</v>
      </c>
      <c r="E1233" s="61" t="str">
        <f t="shared" si="134"/>
        <v>l</v>
      </c>
      <c r="F1233" s="62" t="str">
        <f t="shared" si="135"/>
        <v>g</v>
      </c>
      <c r="G1233" s="62" t="str">
        <f t="shared" si="136"/>
        <v>R</v>
      </c>
      <c r="H1233" s="62" t="str">
        <f t="shared" si="137"/>
        <v>L</v>
      </c>
      <c r="I1233" s="62">
        <f t="shared" si="138"/>
        <v>25</v>
      </c>
      <c r="J1233" s="62">
        <f t="shared" si="139"/>
        <v>14</v>
      </c>
      <c r="K1233" s="81">
        <v>1.0569214738680632E-4</v>
      </c>
      <c r="L1233" s="2" t="s">
        <v>6889</v>
      </c>
      <c r="M1233" s="2" t="s">
        <v>13767</v>
      </c>
      <c r="N1233" s="60" t="s">
        <v>6972</v>
      </c>
      <c r="O1233" s="66" t="s">
        <v>11729</v>
      </c>
      <c r="P1233" s="67" t="s">
        <v>4621</v>
      </c>
      <c r="Q1233" s="67" t="s">
        <v>6776</v>
      </c>
      <c r="R1233" s="67" t="s">
        <v>1498</v>
      </c>
      <c r="S1233" s="67"/>
      <c r="T1233" s="67"/>
      <c r="U1233" s="67"/>
      <c r="V1233" s="67"/>
      <c r="W1233" s="67"/>
      <c r="X1233" s="67"/>
      <c r="Y1233" s="67"/>
    </row>
    <row r="1234" spans="1:25" s="2" customFormat="1" ht="16.5" customHeight="1">
      <c r="A1234" s="59">
        <v>1232</v>
      </c>
      <c r="B1234" s="61" t="str">
        <f t="shared" si="133"/>
        <v>mv</v>
      </c>
      <c r="C1234" s="61" t="s">
        <v>3470</v>
      </c>
      <c r="D1234" s="2" t="s">
        <v>6809</v>
      </c>
      <c r="E1234" s="61" t="str">
        <f t="shared" si="134"/>
        <v>m</v>
      </c>
      <c r="F1234" s="62" t="str">
        <f t="shared" si="135"/>
        <v>v</v>
      </c>
      <c r="G1234" s="62" t="str">
        <f t="shared" si="136"/>
        <v>R</v>
      </c>
      <c r="H1234" s="62" t="str">
        <f t="shared" si="137"/>
        <v>L</v>
      </c>
      <c r="I1234" s="62">
        <f t="shared" si="138"/>
        <v>21</v>
      </c>
      <c r="J1234" s="62">
        <f t="shared" si="139"/>
        <v>12</v>
      </c>
      <c r="K1234" s="81">
        <v>1.0539929023139816E-4</v>
      </c>
      <c r="L1234" s="2" t="s">
        <v>6877</v>
      </c>
      <c r="M1234" s="2" t="s">
        <v>13513</v>
      </c>
      <c r="N1234" s="60" t="s">
        <v>6797</v>
      </c>
      <c r="O1234" s="66" t="s">
        <v>9244</v>
      </c>
      <c r="P1234" s="67" t="s">
        <v>4974</v>
      </c>
      <c r="Q1234" s="67" t="s">
        <v>4903</v>
      </c>
      <c r="R1234" s="67"/>
      <c r="S1234" s="67"/>
      <c r="T1234" s="67"/>
      <c r="U1234" s="67"/>
      <c r="V1234" s="67"/>
      <c r="W1234" s="67"/>
      <c r="X1234" s="67"/>
      <c r="Y1234" s="67"/>
    </row>
    <row r="1235" spans="1:25" s="2" customFormat="1" ht="16.5" customHeight="1">
      <c r="A1235" s="59">
        <v>1233</v>
      </c>
      <c r="B1235" s="61" t="str">
        <f t="shared" si="133"/>
        <v>bp</v>
      </c>
      <c r="C1235" s="61" t="s">
        <v>169</v>
      </c>
      <c r="D1235" s="2" t="s">
        <v>13586</v>
      </c>
      <c r="E1235" s="61" t="str">
        <f t="shared" si="134"/>
        <v>b</v>
      </c>
      <c r="F1235" s="62" t="str">
        <f t="shared" si="135"/>
        <v>p</v>
      </c>
      <c r="G1235" s="62" t="str">
        <f t="shared" si="136"/>
        <v>L</v>
      </c>
      <c r="H1235" s="62" t="str">
        <f t="shared" si="137"/>
        <v>R</v>
      </c>
      <c r="I1235" s="62">
        <f t="shared" si="138"/>
        <v>15</v>
      </c>
      <c r="J1235" s="62">
        <f t="shared" si="139"/>
        <v>26</v>
      </c>
      <c r="K1235" s="81">
        <v>1.0537325848425076E-4</v>
      </c>
      <c r="L1235" s="2" t="s">
        <v>6880</v>
      </c>
      <c r="M1235" s="2" t="s">
        <v>6816</v>
      </c>
      <c r="N1235" s="60" t="s">
        <v>7238</v>
      </c>
      <c r="O1235" s="66" t="s">
        <v>11288</v>
      </c>
      <c r="P1235" s="67" t="s">
        <v>1233</v>
      </c>
      <c r="Q1235" s="67" t="s">
        <v>5479</v>
      </c>
      <c r="R1235" s="67"/>
      <c r="S1235" s="67"/>
      <c r="T1235" s="67"/>
      <c r="U1235" s="67"/>
      <c r="V1235" s="67"/>
      <c r="W1235" s="67"/>
      <c r="X1235" s="67"/>
      <c r="Y1235" s="67"/>
    </row>
    <row r="1236" spans="1:25" s="2" customFormat="1" ht="16.5" customHeight="1">
      <c r="A1236" s="59">
        <v>1234</v>
      </c>
      <c r="B1236" s="61" t="str">
        <f t="shared" si="133"/>
        <v>x;</v>
      </c>
      <c r="C1236" s="61" t="s">
        <v>5500</v>
      </c>
      <c r="D1236" s="2" t="s">
        <v>13600</v>
      </c>
      <c r="E1236" s="61" t="str">
        <f t="shared" si="134"/>
        <v>x</v>
      </c>
      <c r="F1236" s="62" t="str">
        <f t="shared" si="135"/>
        <v>;</v>
      </c>
      <c r="G1236" s="62" t="str">
        <f t="shared" si="136"/>
        <v>L</v>
      </c>
      <c r="H1236" s="62" t="str">
        <f t="shared" si="137"/>
        <v>R</v>
      </c>
      <c r="I1236" s="62">
        <f t="shared" si="138"/>
        <v>6</v>
      </c>
      <c r="J1236" s="62">
        <f t="shared" si="139"/>
        <v>27</v>
      </c>
      <c r="K1236" s="81">
        <v>1.0532119498995597E-4</v>
      </c>
      <c r="L1236" s="2" t="s">
        <v>6892</v>
      </c>
      <c r="M1236" s="2" t="s">
        <v>14095</v>
      </c>
      <c r="N1236" s="60" t="s">
        <v>7087</v>
      </c>
      <c r="O1236" s="66" t="s">
        <v>9093</v>
      </c>
      <c r="P1236" s="67" t="s">
        <v>5807</v>
      </c>
      <c r="Q1236" s="67" t="s">
        <v>1524</v>
      </c>
      <c r="R1236" s="67" t="s">
        <v>882</v>
      </c>
      <c r="S1236" s="67"/>
      <c r="T1236" s="67"/>
      <c r="U1236" s="67"/>
      <c r="V1236" s="67"/>
      <c r="W1236" s="67"/>
      <c r="X1236" s="67"/>
      <c r="Y1236" s="67"/>
    </row>
    <row r="1237" spans="1:25" s="2" customFormat="1" ht="16.5" customHeight="1">
      <c r="A1237" s="59">
        <v>1235</v>
      </c>
      <c r="B1237" s="61" t="str">
        <f t="shared" si="133"/>
        <v>ye</v>
      </c>
      <c r="C1237" s="61" t="s">
        <v>5788</v>
      </c>
      <c r="D1237" s="2" t="s">
        <v>6823</v>
      </c>
      <c r="E1237" s="61" t="str">
        <f t="shared" si="134"/>
        <v>y</v>
      </c>
      <c r="F1237" s="62" t="str">
        <f t="shared" si="135"/>
        <v>e</v>
      </c>
      <c r="G1237" s="62" t="str">
        <f t="shared" si="136"/>
        <v>R</v>
      </c>
      <c r="H1237" s="62" t="str">
        <f t="shared" si="137"/>
        <v>L</v>
      </c>
      <c r="I1237" s="62">
        <f t="shared" si="138"/>
        <v>16</v>
      </c>
      <c r="J1237" s="62">
        <f t="shared" si="139"/>
        <v>7</v>
      </c>
      <c r="K1237" s="81">
        <v>1.051487346651045E-4</v>
      </c>
      <c r="L1237" s="2" t="s">
        <v>6885</v>
      </c>
      <c r="M1237" s="2" t="s">
        <v>6876</v>
      </c>
      <c r="N1237" s="60" t="s">
        <v>6972</v>
      </c>
      <c r="O1237" s="66" t="s">
        <v>8528</v>
      </c>
      <c r="P1237" s="67" t="s">
        <v>1170</v>
      </c>
      <c r="Q1237" s="67" t="s">
        <v>1364</v>
      </c>
      <c r="R1237" s="67"/>
      <c r="S1237" s="67"/>
      <c r="T1237" s="67"/>
      <c r="U1237" s="67"/>
      <c r="V1237" s="67"/>
      <c r="W1237" s="67"/>
      <c r="X1237" s="67"/>
      <c r="Y1237" s="67"/>
    </row>
    <row r="1238" spans="1:25" s="2" customFormat="1" ht="16.5" customHeight="1">
      <c r="A1238" s="59">
        <v>1236</v>
      </c>
      <c r="B1238" s="61" t="str">
        <f t="shared" si="133"/>
        <v>ba</v>
      </c>
      <c r="C1238" s="61" t="s">
        <v>92</v>
      </c>
      <c r="D1238" s="2" t="s">
        <v>6941</v>
      </c>
      <c r="E1238" s="61" t="str">
        <f t="shared" si="134"/>
        <v>b</v>
      </c>
      <c r="F1238" s="62" t="str">
        <f t="shared" si="135"/>
        <v>a</v>
      </c>
      <c r="G1238" s="62" t="str">
        <f t="shared" si="136"/>
        <v>L</v>
      </c>
      <c r="H1238" s="62" t="str">
        <f t="shared" si="137"/>
        <v>L</v>
      </c>
      <c r="I1238" s="62">
        <f t="shared" si="138"/>
        <v>15</v>
      </c>
      <c r="J1238" s="62">
        <f t="shared" si="139"/>
        <v>2</v>
      </c>
      <c r="K1238" s="81">
        <v>1.0511944894956369E-4</v>
      </c>
      <c r="L1238" s="2" t="s">
        <v>6880</v>
      </c>
      <c r="M1238" s="2" t="s">
        <v>6875</v>
      </c>
      <c r="N1238" s="60" t="s">
        <v>6797</v>
      </c>
      <c r="O1238" s="66" t="s">
        <v>12799</v>
      </c>
      <c r="P1238" s="67" t="s">
        <v>72</v>
      </c>
      <c r="Q1238" s="67" t="s">
        <v>6759</v>
      </c>
      <c r="R1238" s="67" t="s">
        <v>73</v>
      </c>
      <c r="S1238" s="67"/>
      <c r="T1238" s="67"/>
      <c r="U1238" s="67"/>
      <c r="V1238" s="67"/>
      <c r="W1238" s="67"/>
      <c r="X1238" s="67"/>
      <c r="Y1238" s="67"/>
    </row>
    <row r="1239" spans="1:25" s="2" customFormat="1" ht="16.5" customHeight="1">
      <c r="A1239" s="59">
        <v>1237</v>
      </c>
      <c r="B1239" s="61" t="str">
        <f t="shared" si="133"/>
        <v>bj</v>
      </c>
      <c r="C1239" s="61" t="s">
        <v>160</v>
      </c>
      <c r="D1239" s="2" t="s">
        <v>13677</v>
      </c>
      <c r="E1239" s="61" t="str">
        <f t="shared" si="134"/>
        <v>b</v>
      </c>
      <c r="F1239" s="62" t="str">
        <f t="shared" si="135"/>
        <v>j</v>
      </c>
      <c r="G1239" s="62" t="str">
        <f t="shared" si="136"/>
        <v>L</v>
      </c>
      <c r="H1239" s="62" t="str">
        <f t="shared" si="137"/>
        <v>R</v>
      </c>
      <c r="I1239" s="62">
        <f t="shared" si="138"/>
        <v>15</v>
      </c>
      <c r="J1239" s="62">
        <f t="shared" si="139"/>
        <v>20</v>
      </c>
      <c r="K1239" s="81">
        <v>1.0471270290038568E-4</v>
      </c>
      <c r="L1239" s="2" t="s">
        <v>6880</v>
      </c>
      <c r="M1239" s="2" t="s">
        <v>6840</v>
      </c>
      <c r="N1239" s="60" t="s">
        <v>6972</v>
      </c>
      <c r="O1239" s="66" t="s">
        <v>8820</v>
      </c>
      <c r="P1239" s="67" t="s">
        <v>4548</v>
      </c>
      <c r="Q1239" s="67" t="s">
        <v>143</v>
      </c>
      <c r="R1239" s="67" t="s">
        <v>4657</v>
      </c>
      <c r="S1239" s="67"/>
      <c r="T1239" s="67"/>
      <c r="U1239" s="67"/>
      <c r="V1239" s="67"/>
      <c r="W1239" s="67"/>
      <c r="X1239" s="67"/>
      <c r="Y1239" s="67"/>
    </row>
    <row r="1240" spans="1:25" s="2" customFormat="1" ht="16.5" customHeight="1">
      <c r="A1240" s="59">
        <v>1238</v>
      </c>
      <c r="B1240" s="61" t="str">
        <f t="shared" si="133"/>
        <v>jz</v>
      </c>
      <c r="C1240" s="61" t="s">
        <v>2323</v>
      </c>
      <c r="D1240" s="2" t="s">
        <v>6860</v>
      </c>
      <c r="E1240" s="61" t="str">
        <f t="shared" si="134"/>
        <v>j</v>
      </c>
      <c r="F1240" s="62" t="str">
        <f t="shared" si="135"/>
        <v>z</v>
      </c>
      <c r="G1240" s="62" t="str">
        <f t="shared" si="136"/>
        <v>R</v>
      </c>
      <c r="H1240" s="62" t="str">
        <f t="shared" si="137"/>
        <v>L</v>
      </c>
      <c r="I1240" s="62">
        <f t="shared" si="138"/>
        <v>20</v>
      </c>
      <c r="J1240" s="62">
        <f t="shared" si="139"/>
        <v>3</v>
      </c>
      <c r="K1240" s="81">
        <v>1.0432222669317479E-4</v>
      </c>
      <c r="L1240" s="2" t="s">
        <v>6887</v>
      </c>
      <c r="M1240" s="2" t="s">
        <v>13530</v>
      </c>
      <c r="N1240" s="60" t="s">
        <v>6978</v>
      </c>
      <c r="O1240" s="66" t="s">
        <v>2323</v>
      </c>
      <c r="P1240" s="67" t="s">
        <v>2323</v>
      </c>
      <c r="Q1240" s="67"/>
      <c r="R1240" s="67"/>
      <c r="S1240" s="67"/>
      <c r="T1240" s="67"/>
      <c r="U1240" s="67"/>
      <c r="V1240" s="67"/>
      <c r="W1240" s="67"/>
      <c r="X1240" s="67"/>
      <c r="Y1240" s="67"/>
    </row>
    <row r="1241" spans="1:25" s="2" customFormat="1" ht="16.5" customHeight="1">
      <c r="A1241" s="59">
        <v>1239</v>
      </c>
      <c r="B1241" s="61" t="str">
        <f t="shared" si="133"/>
        <v>xu</v>
      </c>
      <c r="C1241" s="61" t="s">
        <v>5545</v>
      </c>
      <c r="D1241" s="2" t="s">
        <v>6947</v>
      </c>
      <c r="E1241" s="61" t="str">
        <f t="shared" si="134"/>
        <v>x</v>
      </c>
      <c r="F1241" s="62" t="str">
        <f t="shared" si="135"/>
        <v>u</v>
      </c>
      <c r="G1241" s="62" t="str">
        <f t="shared" si="136"/>
        <v>L</v>
      </c>
      <c r="H1241" s="62" t="str">
        <f t="shared" si="137"/>
        <v>R</v>
      </c>
      <c r="I1241" s="62">
        <f t="shared" si="138"/>
        <v>6</v>
      </c>
      <c r="J1241" s="62">
        <f t="shared" si="139"/>
        <v>19</v>
      </c>
      <c r="K1241" s="81">
        <v>1.0408468700045484E-4</v>
      </c>
      <c r="L1241" s="2" t="s">
        <v>6892</v>
      </c>
      <c r="M1241" s="2" t="s">
        <v>13512</v>
      </c>
      <c r="N1241" s="60" t="s">
        <v>6874</v>
      </c>
      <c r="O1241" s="66" t="s">
        <v>10102</v>
      </c>
      <c r="P1241" s="67" t="s">
        <v>1824</v>
      </c>
      <c r="Q1241" s="67" t="s">
        <v>5794</v>
      </c>
      <c r="R1241" s="67"/>
      <c r="S1241" s="67"/>
      <c r="T1241" s="67"/>
      <c r="U1241" s="67"/>
      <c r="V1241" s="67"/>
      <c r="W1241" s="67"/>
      <c r="X1241" s="67"/>
      <c r="Y1241" s="67"/>
    </row>
    <row r="1242" spans="1:25" s="2" customFormat="1" ht="16.5" customHeight="1">
      <c r="A1242" s="59">
        <v>1240</v>
      </c>
      <c r="B1242" s="61" t="str">
        <f t="shared" si="133"/>
        <v>iq</v>
      </c>
      <c r="C1242" s="61" t="s">
        <v>634</v>
      </c>
      <c r="D1242" s="2" t="s">
        <v>13742</v>
      </c>
      <c r="E1242" s="61" t="str">
        <f t="shared" si="134"/>
        <v>i</v>
      </c>
      <c r="F1242" s="62" t="str">
        <f t="shared" si="135"/>
        <v>q</v>
      </c>
      <c r="G1242" s="62" t="str">
        <f t="shared" si="136"/>
        <v>R</v>
      </c>
      <c r="H1242" s="62" t="str">
        <f t="shared" si="137"/>
        <v>L</v>
      </c>
      <c r="I1242" s="62">
        <f t="shared" si="138"/>
        <v>22</v>
      </c>
      <c r="J1242" s="62">
        <f t="shared" si="139"/>
        <v>1</v>
      </c>
      <c r="K1242" s="81">
        <v>1.0372675047717819E-4</v>
      </c>
      <c r="L1242" s="2" t="s">
        <v>14016</v>
      </c>
      <c r="M1242" s="2" t="s">
        <v>6960</v>
      </c>
      <c r="N1242" s="60" t="s">
        <v>6972</v>
      </c>
      <c r="O1242" s="66" t="s">
        <v>8697</v>
      </c>
      <c r="P1242" s="67" t="s">
        <v>4548</v>
      </c>
      <c r="Q1242" s="67" t="s">
        <v>6019</v>
      </c>
      <c r="R1242" s="67"/>
      <c r="S1242" s="67"/>
      <c r="T1242" s="67"/>
      <c r="U1242" s="67"/>
      <c r="V1242" s="67"/>
      <c r="W1242" s="67"/>
      <c r="X1242" s="67"/>
      <c r="Y1242" s="67"/>
    </row>
    <row r="1243" spans="1:25" s="2" customFormat="1" ht="16.5" customHeight="1">
      <c r="A1243" s="59">
        <v>1241</v>
      </c>
      <c r="B1243" s="61" t="str">
        <f t="shared" si="133"/>
        <v>xh</v>
      </c>
      <c r="C1243" s="61" t="s">
        <v>5399</v>
      </c>
      <c r="D1243" s="2" t="s">
        <v>13564</v>
      </c>
      <c r="E1243" s="61" t="str">
        <f t="shared" si="134"/>
        <v>x</v>
      </c>
      <c r="F1243" s="62" t="str">
        <f t="shared" si="135"/>
        <v>h</v>
      </c>
      <c r="G1243" s="62" t="str">
        <f t="shared" si="136"/>
        <v>L</v>
      </c>
      <c r="H1243" s="62" t="str">
        <f t="shared" si="137"/>
        <v>R</v>
      </c>
      <c r="I1243" s="62">
        <f t="shared" si="138"/>
        <v>6</v>
      </c>
      <c r="J1243" s="62">
        <f t="shared" si="139"/>
        <v>17</v>
      </c>
      <c r="K1243" s="81">
        <v>1.0368119491967026E-4</v>
      </c>
      <c r="L1243" s="2" t="s">
        <v>6892</v>
      </c>
      <c r="M1243" s="2" t="s">
        <v>14461</v>
      </c>
      <c r="N1243" s="60" t="s">
        <v>6797</v>
      </c>
      <c r="O1243" s="66" t="s">
        <v>9313</v>
      </c>
      <c r="P1243" s="67" t="s">
        <v>1445</v>
      </c>
      <c r="Q1243" s="67" t="s">
        <v>6687</v>
      </c>
      <c r="R1243" s="67"/>
      <c r="S1243" s="67"/>
      <c r="T1243" s="67"/>
      <c r="U1243" s="67"/>
      <c r="V1243" s="67"/>
      <c r="W1243" s="67"/>
      <c r="X1243" s="67"/>
      <c r="Y1243" s="67"/>
    </row>
    <row r="1244" spans="1:25" s="2" customFormat="1" ht="16.5" customHeight="1">
      <c r="A1244" s="59">
        <v>1242</v>
      </c>
      <c r="B1244" s="61" t="str">
        <f t="shared" si="133"/>
        <v>dh</v>
      </c>
      <c r="C1244" s="61" t="s">
        <v>843</v>
      </c>
      <c r="D1244" s="2" t="s">
        <v>13639</v>
      </c>
      <c r="E1244" s="61" t="str">
        <f t="shared" si="134"/>
        <v>d</v>
      </c>
      <c r="F1244" s="62" t="str">
        <f t="shared" si="135"/>
        <v>h</v>
      </c>
      <c r="G1244" s="62" t="str">
        <f t="shared" si="136"/>
        <v>L</v>
      </c>
      <c r="H1244" s="62" t="str">
        <f t="shared" si="137"/>
        <v>R</v>
      </c>
      <c r="I1244" s="62">
        <f t="shared" si="138"/>
        <v>8</v>
      </c>
      <c r="J1244" s="62">
        <f t="shared" si="139"/>
        <v>17</v>
      </c>
      <c r="K1244" s="81">
        <v>1.0362587745698204E-4</v>
      </c>
      <c r="L1244" s="2" t="s">
        <v>13508</v>
      </c>
      <c r="M1244" s="2" t="s">
        <v>6950</v>
      </c>
      <c r="N1244" s="60" t="s">
        <v>6994</v>
      </c>
      <c r="O1244" s="66" t="s">
        <v>7855</v>
      </c>
      <c r="P1244" s="67" t="s">
        <v>4492</v>
      </c>
      <c r="Q1244" s="67" t="s">
        <v>1462</v>
      </c>
      <c r="R1244" s="67" t="s">
        <v>4903</v>
      </c>
      <c r="S1244" s="67" t="s">
        <v>426</v>
      </c>
      <c r="T1244" s="67" t="s">
        <v>72</v>
      </c>
      <c r="U1244" s="67"/>
      <c r="V1244" s="67"/>
      <c r="W1244" s="67"/>
      <c r="X1244" s="67"/>
      <c r="Y1244" s="67"/>
    </row>
    <row r="1245" spans="1:25" s="2" customFormat="1" ht="16.5" customHeight="1">
      <c r="A1245" s="59">
        <v>1243</v>
      </c>
      <c r="B1245" s="61" t="str">
        <f t="shared" si="133"/>
        <v>e;</v>
      </c>
      <c r="C1245" s="61" t="s">
        <v>5982</v>
      </c>
      <c r="D1245" s="2" t="s">
        <v>13625</v>
      </c>
      <c r="E1245" s="61" t="str">
        <f t="shared" si="134"/>
        <v>e</v>
      </c>
      <c r="F1245" s="62" t="str">
        <f t="shared" si="135"/>
        <v>;</v>
      </c>
      <c r="G1245" s="62" t="str">
        <f t="shared" si="136"/>
        <v>L</v>
      </c>
      <c r="H1245" s="62" t="str">
        <f t="shared" si="137"/>
        <v>R</v>
      </c>
      <c r="I1245" s="62">
        <f t="shared" si="138"/>
        <v>7</v>
      </c>
      <c r="J1245" s="62">
        <f t="shared" si="139"/>
        <v>27</v>
      </c>
      <c r="K1245" s="81">
        <v>1.0354452824714645E-4</v>
      </c>
      <c r="L1245" s="2" t="s">
        <v>6885</v>
      </c>
      <c r="M1245" s="2" t="s">
        <v>14095</v>
      </c>
      <c r="N1245" s="60" t="s">
        <v>6972</v>
      </c>
      <c r="O1245" s="66" t="s">
        <v>12183</v>
      </c>
      <c r="P1245" s="67" t="s">
        <v>4495</v>
      </c>
      <c r="Q1245" s="67" t="s">
        <v>5807</v>
      </c>
      <c r="R1245" s="67" t="s">
        <v>4241</v>
      </c>
      <c r="S1245" s="67" t="s">
        <v>14478</v>
      </c>
      <c r="T1245" s="67"/>
      <c r="U1245" s="67"/>
      <c r="V1245" s="67"/>
      <c r="W1245" s="67"/>
      <c r="X1245" s="67"/>
      <c r="Y1245" s="67"/>
    </row>
    <row r="1246" spans="1:25" s="2" customFormat="1" ht="16.5" customHeight="1">
      <c r="A1246" s="59">
        <v>1244</v>
      </c>
      <c r="B1246" s="61" t="str">
        <f t="shared" si="133"/>
        <v>ul</v>
      </c>
      <c r="C1246" s="61" t="s">
        <v>6525</v>
      </c>
      <c r="D1246" s="2" t="s">
        <v>13550</v>
      </c>
      <c r="E1246" s="61" t="str">
        <f t="shared" si="134"/>
        <v>u</v>
      </c>
      <c r="F1246" s="62" t="str">
        <f t="shared" si="135"/>
        <v>l</v>
      </c>
      <c r="G1246" s="62" t="str">
        <f t="shared" si="136"/>
        <v>R</v>
      </c>
      <c r="H1246" s="62" t="str">
        <f t="shared" si="137"/>
        <v>R</v>
      </c>
      <c r="I1246" s="62">
        <f t="shared" si="138"/>
        <v>19</v>
      </c>
      <c r="J1246" s="62">
        <f t="shared" si="139"/>
        <v>25</v>
      </c>
      <c r="K1246" s="81">
        <v>1.0333952823836074E-4</v>
      </c>
      <c r="L1246" s="2" t="s">
        <v>13537</v>
      </c>
      <c r="M1246" s="2" t="s">
        <v>6908</v>
      </c>
      <c r="N1246" s="60" t="s">
        <v>6797</v>
      </c>
      <c r="O1246" s="66" t="s">
        <v>11033</v>
      </c>
      <c r="P1246" s="67" t="s">
        <v>2637</v>
      </c>
      <c r="Q1246" s="67" t="s">
        <v>1658</v>
      </c>
      <c r="R1246" s="67" t="s">
        <v>5479</v>
      </c>
      <c r="S1246" s="67"/>
      <c r="T1246" s="67"/>
      <c r="U1246" s="67"/>
      <c r="V1246" s="67"/>
      <c r="W1246" s="67"/>
      <c r="X1246" s="67"/>
      <c r="Y1246" s="67"/>
    </row>
    <row r="1247" spans="1:25" s="2" customFormat="1" ht="16.5" customHeight="1">
      <c r="A1247" s="59">
        <v>1245</v>
      </c>
      <c r="B1247" s="61" t="str">
        <f t="shared" si="133"/>
        <v>jw</v>
      </c>
      <c r="C1247" s="61" t="s">
        <v>2205</v>
      </c>
      <c r="D1247" s="2" t="s">
        <v>13581</v>
      </c>
      <c r="E1247" s="61" t="str">
        <f t="shared" si="134"/>
        <v>j</v>
      </c>
      <c r="F1247" s="62" t="str">
        <f t="shared" si="135"/>
        <v>w</v>
      </c>
      <c r="G1247" s="62" t="str">
        <f t="shared" si="136"/>
        <v>R</v>
      </c>
      <c r="H1247" s="62" t="str">
        <f t="shared" si="137"/>
        <v>L</v>
      </c>
      <c r="I1247" s="62">
        <f t="shared" si="138"/>
        <v>20</v>
      </c>
      <c r="J1247" s="62">
        <f t="shared" si="139"/>
        <v>4</v>
      </c>
      <c r="K1247" s="81">
        <v>1.032939726808528E-4</v>
      </c>
      <c r="L1247" s="2" t="s">
        <v>6887</v>
      </c>
      <c r="M1247" s="2" t="s">
        <v>6916</v>
      </c>
      <c r="N1247" s="60" t="s">
        <v>6972</v>
      </c>
      <c r="O1247" s="66" t="s">
        <v>10207</v>
      </c>
      <c r="P1247" s="67" t="s">
        <v>14507</v>
      </c>
      <c r="Q1247" s="67" t="s">
        <v>5807</v>
      </c>
      <c r="R1247" s="67" t="s">
        <v>1462</v>
      </c>
      <c r="S1247" s="67"/>
      <c r="T1247" s="67"/>
      <c r="U1247" s="67"/>
      <c r="V1247" s="67"/>
      <c r="W1247" s="67"/>
      <c r="X1247" s="67"/>
      <c r="Y1247" s="67"/>
    </row>
    <row r="1248" spans="1:25" s="2" customFormat="1" ht="16.5" customHeight="1">
      <c r="A1248" s="59">
        <v>1246</v>
      </c>
      <c r="B1248" s="61" t="str">
        <f t="shared" si="133"/>
        <v>jw</v>
      </c>
      <c r="C1248" s="61" t="s">
        <v>2151</v>
      </c>
      <c r="D1248" s="2" t="s">
        <v>13581</v>
      </c>
      <c r="E1248" s="61" t="str">
        <f t="shared" si="134"/>
        <v>j</v>
      </c>
      <c r="F1248" s="62" t="str">
        <f t="shared" si="135"/>
        <v>w</v>
      </c>
      <c r="G1248" s="62" t="str">
        <f t="shared" si="136"/>
        <v>R</v>
      </c>
      <c r="H1248" s="62" t="str">
        <f t="shared" si="137"/>
        <v>L</v>
      </c>
      <c r="I1248" s="62">
        <f t="shared" si="138"/>
        <v>20</v>
      </c>
      <c r="J1248" s="62">
        <f t="shared" si="139"/>
        <v>4</v>
      </c>
      <c r="K1248" s="81">
        <v>1.0327444887049225E-4</v>
      </c>
      <c r="L1248" s="2" t="s">
        <v>6887</v>
      </c>
      <c r="M1248" s="2" t="s">
        <v>6916</v>
      </c>
      <c r="N1248" s="60" t="s">
        <v>6797</v>
      </c>
      <c r="O1248" s="66" t="s">
        <v>12802</v>
      </c>
      <c r="P1248" s="67" t="s">
        <v>6963</v>
      </c>
      <c r="Q1248" s="67" t="s">
        <v>2075</v>
      </c>
      <c r="R1248" s="67" t="s">
        <v>5864</v>
      </c>
      <c r="S1248" s="67"/>
      <c r="T1248" s="67"/>
      <c r="U1248" s="67"/>
      <c r="V1248" s="67"/>
      <c r="W1248" s="67"/>
      <c r="X1248" s="67"/>
      <c r="Y1248" s="67"/>
    </row>
    <row r="1249" spans="1:25" s="2" customFormat="1" ht="16.5" customHeight="1">
      <c r="A1249" s="59">
        <v>1247</v>
      </c>
      <c r="B1249" s="61" t="str">
        <f t="shared" si="133"/>
        <v>id</v>
      </c>
      <c r="C1249" s="61" t="s">
        <v>572</v>
      </c>
      <c r="D1249" s="2" t="s">
        <v>13584</v>
      </c>
      <c r="E1249" s="61" t="str">
        <f t="shared" si="134"/>
        <v>i</v>
      </c>
      <c r="F1249" s="62" t="str">
        <f t="shared" si="135"/>
        <v>d</v>
      </c>
      <c r="G1249" s="62" t="str">
        <f t="shared" si="136"/>
        <v>R</v>
      </c>
      <c r="H1249" s="62" t="str">
        <f t="shared" si="137"/>
        <v>L</v>
      </c>
      <c r="I1249" s="62">
        <f t="shared" si="138"/>
        <v>22</v>
      </c>
      <c r="J1249" s="62">
        <f t="shared" si="139"/>
        <v>8</v>
      </c>
      <c r="K1249" s="81">
        <v>1.0304667108295257E-4</v>
      </c>
      <c r="L1249" s="2" t="s">
        <v>14016</v>
      </c>
      <c r="M1249" s="2" t="s">
        <v>14463</v>
      </c>
      <c r="N1249" s="60" t="s">
        <v>6988</v>
      </c>
      <c r="O1249" s="66" t="s">
        <v>12693</v>
      </c>
      <c r="P1249" s="67" t="s">
        <v>1753</v>
      </c>
      <c r="Q1249" s="67" t="s">
        <v>6626</v>
      </c>
      <c r="R1249" s="67" t="s">
        <v>209</v>
      </c>
      <c r="S1249" s="67"/>
      <c r="T1249" s="67"/>
      <c r="U1249" s="67"/>
      <c r="V1249" s="67"/>
      <c r="W1249" s="67"/>
      <c r="X1249" s="67"/>
      <c r="Y1249" s="67"/>
    </row>
    <row r="1250" spans="1:25" s="2" customFormat="1" ht="16.5" customHeight="1">
      <c r="A1250" s="59">
        <v>1248</v>
      </c>
      <c r="B1250" s="61" t="str">
        <f t="shared" si="133"/>
        <v>me</v>
      </c>
      <c r="C1250" s="61" t="s">
        <v>3398</v>
      </c>
      <c r="D1250" s="2" t="s">
        <v>13708</v>
      </c>
      <c r="E1250" s="61" t="str">
        <f t="shared" si="134"/>
        <v>m</v>
      </c>
      <c r="F1250" s="62" t="str">
        <f t="shared" si="135"/>
        <v>e</v>
      </c>
      <c r="G1250" s="62" t="str">
        <f t="shared" si="136"/>
        <v>R</v>
      </c>
      <c r="H1250" s="62" t="str">
        <f t="shared" si="137"/>
        <v>L</v>
      </c>
      <c r="I1250" s="62">
        <f t="shared" si="138"/>
        <v>21</v>
      </c>
      <c r="J1250" s="62">
        <f t="shared" si="139"/>
        <v>7</v>
      </c>
      <c r="K1250" s="81">
        <v>1.0299786155705121E-4</v>
      </c>
      <c r="L1250" s="2" t="s">
        <v>6877</v>
      </c>
      <c r="M1250" s="2" t="s">
        <v>13529</v>
      </c>
      <c r="N1250" s="60" t="s">
        <v>6797</v>
      </c>
      <c r="O1250" s="66" t="s">
        <v>9177</v>
      </c>
      <c r="P1250" s="67" t="s">
        <v>5807</v>
      </c>
      <c r="Q1250" s="67" t="s">
        <v>1993</v>
      </c>
      <c r="R1250" s="67"/>
      <c r="S1250" s="67"/>
      <c r="T1250" s="67"/>
      <c r="U1250" s="67"/>
      <c r="V1250" s="67"/>
      <c r="W1250" s="67"/>
      <c r="X1250" s="67"/>
      <c r="Y1250" s="67"/>
    </row>
    <row r="1251" spans="1:25" s="2" customFormat="1" ht="16.5" customHeight="1">
      <c r="A1251" s="59">
        <v>1249</v>
      </c>
      <c r="B1251" s="61" t="str">
        <f t="shared" si="133"/>
        <v>ti</v>
      </c>
      <c r="C1251" s="61" t="s">
        <v>4898</v>
      </c>
      <c r="D1251" s="2" t="s">
        <v>6942</v>
      </c>
      <c r="E1251" s="61" t="str">
        <f t="shared" si="134"/>
        <v>t</v>
      </c>
      <c r="F1251" s="62" t="str">
        <f t="shared" si="135"/>
        <v>i</v>
      </c>
      <c r="G1251" s="62" t="str">
        <f t="shared" si="136"/>
        <v>L</v>
      </c>
      <c r="H1251" s="62" t="str">
        <f t="shared" si="137"/>
        <v>R</v>
      </c>
      <c r="I1251" s="62">
        <f t="shared" si="138"/>
        <v>13</v>
      </c>
      <c r="J1251" s="62">
        <f t="shared" si="139"/>
        <v>22</v>
      </c>
      <c r="K1251" s="81">
        <v>1.0298484568347751E-4</v>
      </c>
      <c r="L1251" s="2" t="s">
        <v>6884</v>
      </c>
      <c r="M1251" s="2" t="s">
        <v>13510</v>
      </c>
      <c r="N1251" s="60" t="s">
        <v>7238</v>
      </c>
      <c r="O1251" s="66" t="s">
        <v>10741</v>
      </c>
      <c r="P1251" s="67" t="s">
        <v>1304</v>
      </c>
      <c r="Q1251" s="67" t="s">
        <v>1304</v>
      </c>
      <c r="R1251" s="67" t="s">
        <v>6175</v>
      </c>
      <c r="S1251" s="67"/>
      <c r="T1251" s="67"/>
      <c r="U1251" s="67"/>
      <c r="V1251" s="67"/>
      <c r="W1251" s="67"/>
      <c r="X1251" s="67"/>
      <c r="Y1251" s="67"/>
    </row>
    <row r="1252" spans="1:25" s="2" customFormat="1" ht="16.5" customHeight="1">
      <c r="A1252" s="59">
        <v>1250</v>
      </c>
      <c r="B1252" s="61" t="str">
        <f t="shared" si="133"/>
        <v>mw</v>
      </c>
      <c r="C1252" s="61" t="s">
        <v>3369</v>
      </c>
      <c r="D1252" s="2" t="s">
        <v>13566</v>
      </c>
      <c r="E1252" s="61" t="str">
        <f t="shared" si="134"/>
        <v>m</v>
      </c>
      <c r="F1252" s="62" t="str">
        <f t="shared" si="135"/>
        <v>w</v>
      </c>
      <c r="G1252" s="62" t="str">
        <f t="shared" si="136"/>
        <v>R</v>
      </c>
      <c r="H1252" s="62" t="str">
        <f t="shared" si="137"/>
        <v>L</v>
      </c>
      <c r="I1252" s="62">
        <f t="shared" si="138"/>
        <v>21</v>
      </c>
      <c r="J1252" s="62">
        <f t="shared" si="139"/>
        <v>4</v>
      </c>
      <c r="K1252" s="81">
        <v>1.0298159171508408E-4</v>
      </c>
      <c r="L1252" s="2" t="s">
        <v>6877</v>
      </c>
      <c r="M1252" s="2" t="s">
        <v>6916</v>
      </c>
      <c r="N1252" s="60" t="s">
        <v>6972</v>
      </c>
      <c r="O1252" s="66" t="s">
        <v>10425</v>
      </c>
      <c r="P1252" s="67" t="s">
        <v>3474</v>
      </c>
      <c r="Q1252" s="67" t="s">
        <v>98</v>
      </c>
      <c r="R1252" s="67" t="s">
        <v>2321</v>
      </c>
      <c r="S1252" s="67"/>
      <c r="T1252" s="67"/>
      <c r="U1252" s="67"/>
      <c r="V1252" s="67"/>
      <c r="W1252" s="67"/>
      <c r="X1252" s="67"/>
      <c r="Y1252" s="67"/>
    </row>
    <row r="1253" spans="1:25" s="2" customFormat="1" ht="16.5" customHeight="1">
      <c r="A1253" s="59">
        <v>1251</v>
      </c>
      <c r="B1253" s="61" t="str">
        <f t="shared" si="133"/>
        <v>fu</v>
      </c>
      <c r="C1253" s="61" t="s">
        <v>1339</v>
      </c>
      <c r="D1253" s="2" t="s">
        <v>6946</v>
      </c>
      <c r="E1253" s="61" t="str">
        <f t="shared" si="134"/>
        <v>f</v>
      </c>
      <c r="F1253" s="62" t="str">
        <f t="shared" si="135"/>
        <v>u</v>
      </c>
      <c r="G1253" s="62" t="str">
        <f t="shared" si="136"/>
        <v>L</v>
      </c>
      <c r="H1253" s="62" t="str">
        <f t="shared" si="137"/>
        <v>R</v>
      </c>
      <c r="I1253" s="62">
        <f t="shared" si="138"/>
        <v>11</v>
      </c>
      <c r="J1253" s="62">
        <f t="shared" si="139"/>
        <v>19</v>
      </c>
      <c r="K1253" s="81">
        <v>1.025911155078732E-4</v>
      </c>
      <c r="L1253" s="2" t="s">
        <v>6886</v>
      </c>
      <c r="M1253" s="2" t="s">
        <v>13512</v>
      </c>
      <c r="N1253" s="60" t="s">
        <v>7240</v>
      </c>
      <c r="O1253" s="66" t="s">
        <v>14234</v>
      </c>
      <c r="P1253" s="67" t="s">
        <v>6798</v>
      </c>
      <c r="Q1253" s="67" t="s">
        <v>4221</v>
      </c>
      <c r="R1253" s="67" t="s">
        <v>794</v>
      </c>
      <c r="S1253" s="67"/>
      <c r="T1253" s="67"/>
      <c r="U1253" s="67"/>
      <c r="V1253" s="67"/>
      <c r="W1253" s="67"/>
      <c r="X1253" s="67"/>
      <c r="Y1253" s="67"/>
    </row>
    <row r="1254" spans="1:25" s="2" customFormat="1" ht="16.5" customHeight="1">
      <c r="A1254" s="59">
        <v>1252</v>
      </c>
      <c r="B1254" s="61" t="str">
        <f t="shared" si="133"/>
        <v>us</v>
      </c>
      <c r="C1254" s="61" t="s">
        <v>6570</v>
      </c>
      <c r="D1254" s="2" t="s">
        <v>13615</v>
      </c>
      <c r="E1254" s="61" t="str">
        <f t="shared" si="134"/>
        <v>u</v>
      </c>
      <c r="F1254" s="62" t="str">
        <f t="shared" si="135"/>
        <v>s</v>
      </c>
      <c r="G1254" s="62" t="str">
        <f t="shared" si="136"/>
        <v>R</v>
      </c>
      <c r="H1254" s="62" t="str">
        <f t="shared" si="137"/>
        <v>L</v>
      </c>
      <c r="I1254" s="62">
        <f t="shared" si="138"/>
        <v>19</v>
      </c>
      <c r="J1254" s="62">
        <f t="shared" si="139"/>
        <v>5</v>
      </c>
      <c r="K1254" s="81">
        <v>1.0236333772033352E-4</v>
      </c>
      <c r="L1254" s="2" t="s">
        <v>13537</v>
      </c>
      <c r="M1254" s="2" t="s">
        <v>13512</v>
      </c>
      <c r="N1254" s="60" t="s">
        <v>6972</v>
      </c>
      <c r="O1254" s="66" t="s">
        <v>9229</v>
      </c>
      <c r="P1254" s="67" t="s">
        <v>5680</v>
      </c>
      <c r="Q1254" s="67" t="s">
        <v>14099</v>
      </c>
      <c r="R1254" s="67" t="s">
        <v>4241</v>
      </c>
      <c r="S1254" s="67"/>
      <c r="T1254" s="67"/>
      <c r="U1254" s="67"/>
      <c r="V1254" s="67"/>
      <c r="W1254" s="67"/>
      <c r="X1254" s="67"/>
      <c r="Y1254" s="67"/>
    </row>
    <row r="1255" spans="1:25" s="2" customFormat="1" ht="16.5" customHeight="1">
      <c r="A1255" s="59">
        <v>1253</v>
      </c>
      <c r="B1255" s="61" t="str">
        <f t="shared" si="133"/>
        <v>ek</v>
      </c>
      <c r="C1255" s="61" t="s">
        <v>5913</v>
      </c>
      <c r="D1255" s="2" t="s">
        <v>13618</v>
      </c>
      <c r="E1255" s="61" t="str">
        <f t="shared" si="134"/>
        <v>e</v>
      </c>
      <c r="F1255" s="62" t="str">
        <f t="shared" si="135"/>
        <v>k</v>
      </c>
      <c r="G1255" s="62" t="str">
        <f t="shared" si="136"/>
        <v>L</v>
      </c>
      <c r="H1255" s="62" t="str">
        <f t="shared" si="137"/>
        <v>R</v>
      </c>
      <c r="I1255" s="62">
        <f t="shared" si="138"/>
        <v>7</v>
      </c>
      <c r="J1255" s="62">
        <f t="shared" si="139"/>
        <v>23</v>
      </c>
      <c r="K1255" s="81">
        <v>1.022104012058426E-4</v>
      </c>
      <c r="L1255" s="2" t="s">
        <v>6885</v>
      </c>
      <c r="M1255" s="2" t="s">
        <v>13530</v>
      </c>
      <c r="N1255" s="60" t="s">
        <v>6972</v>
      </c>
      <c r="O1255" s="66" t="s">
        <v>12121</v>
      </c>
      <c r="P1255" s="67" t="s">
        <v>1364</v>
      </c>
      <c r="Q1255" s="67" t="s">
        <v>6177</v>
      </c>
      <c r="R1255" s="67"/>
      <c r="S1255" s="67"/>
      <c r="T1255" s="67"/>
      <c r="U1255" s="67"/>
      <c r="V1255" s="67"/>
      <c r="W1255" s="67"/>
      <c r="X1255" s="67"/>
      <c r="Y1255" s="67"/>
    </row>
    <row r="1256" spans="1:25" s="2" customFormat="1" ht="16.5" customHeight="1">
      <c r="A1256" s="59">
        <v>1254</v>
      </c>
      <c r="B1256" s="61" t="str">
        <f t="shared" si="133"/>
        <v>cj</v>
      </c>
      <c r="C1256" s="61" t="s">
        <v>418</v>
      </c>
      <c r="D1256" s="2" t="s">
        <v>13498</v>
      </c>
      <c r="E1256" s="61" t="str">
        <f t="shared" si="134"/>
        <v>c</v>
      </c>
      <c r="F1256" s="62" t="str">
        <f t="shared" si="135"/>
        <v>j</v>
      </c>
      <c r="G1256" s="62" t="str">
        <f t="shared" si="136"/>
        <v>L</v>
      </c>
      <c r="H1256" s="62" t="str">
        <f t="shared" si="137"/>
        <v>R</v>
      </c>
      <c r="I1256" s="62">
        <f t="shared" si="138"/>
        <v>9</v>
      </c>
      <c r="J1256" s="62">
        <f t="shared" si="139"/>
        <v>20</v>
      </c>
      <c r="K1256" s="81">
        <v>1.021973853322689E-4</v>
      </c>
      <c r="L1256" s="2" t="s">
        <v>6882</v>
      </c>
      <c r="M1256" s="2" t="s">
        <v>6840</v>
      </c>
      <c r="N1256" s="60" t="s">
        <v>7038</v>
      </c>
      <c r="O1256" s="66" t="s">
        <v>8794</v>
      </c>
      <c r="P1256" s="67" t="s">
        <v>4548</v>
      </c>
      <c r="Q1256" s="67" t="s">
        <v>2637</v>
      </c>
      <c r="R1256" s="67" t="s">
        <v>2637</v>
      </c>
      <c r="S1256" s="67" t="s">
        <v>2637</v>
      </c>
      <c r="T1256" s="67" t="s">
        <v>3474</v>
      </c>
      <c r="U1256" s="67"/>
      <c r="V1256" s="67"/>
      <c r="W1256" s="67"/>
      <c r="X1256" s="67"/>
      <c r="Y1256" s="67"/>
    </row>
    <row r="1257" spans="1:25" s="2" customFormat="1" ht="16.5" customHeight="1">
      <c r="A1257" s="59">
        <v>1255</v>
      </c>
      <c r="B1257" s="61" t="str">
        <f t="shared" si="133"/>
        <v>qi</v>
      </c>
      <c r="C1257" s="61" t="s">
        <v>3920</v>
      </c>
      <c r="D1257" s="2" t="s">
        <v>6935</v>
      </c>
      <c r="E1257" s="61" t="str">
        <f t="shared" si="134"/>
        <v>q</v>
      </c>
      <c r="F1257" s="62" t="str">
        <f t="shared" si="135"/>
        <v>i</v>
      </c>
      <c r="G1257" s="62" t="str">
        <f t="shared" si="136"/>
        <v>L</v>
      </c>
      <c r="H1257" s="62" t="str">
        <f t="shared" si="137"/>
        <v>R</v>
      </c>
      <c r="I1257" s="62">
        <f t="shared" si="138"/>
        <v>1</v>
      </c>
      <c r="J1257" s="62">
        <f t="shared" si="139"/>
        <v>22</v>
      </c>
      <c r="K1257" s="81">
        <v>1.0199238532348319E-4</v>
      </c>
      <c r="L1257" s="2" t="s">
        <v>13511</v>
      </c>
      <c r="M1257" s="2" t="s">
        <v>13510</v>
      </c>
      <c r="N1257" s="60" t="s">
        <v>7036</v>
      </c>
      <c r="O1257" s="66" t="s">
        <v>14200</v>
      </c>
      <c r="P1257" s="67" t="s">
        <v>1214</v>
      </c>
      <c r="Q1257" s="67" t="s">
        <v>14133</v>
      </c>
      <c r="R1257" s="67" t="s">
        <v>6971</v>
      </c>
      <c r="S1257" s="67" t="s">
        <v>72</v>
      </c>
      <c r="T1257" s="67"/>
      <c r="U1257" s="67"/>
      <c r="V1257" s="67"/>
      <c r="W1257" s="67"/>
      <c r="X1257" s="67"/>
      <c r="Y1257" s="67"/>
    </row>
    <row r="1258" spans="1:25" s="2" customFormat="1" ht="16.5" customHeight="1">
      <c r="A1258" s="59">
        <v>1256</v>
      </c>
      <c r="B1258" s="61" t="str">
        <f t="shared" si="133"/>
        <v>qh</v>
      </c>
      <c r="C1258" s="61" t="s">
        <v>4015</v>
      </c>
      <c r="D1258" s="2" t="s">
        <v>13621</v>
      </c>
      <c r="E1258" s="61" t="str">
        <f t="shared" si="134"/>
        <v>q</v>
      </c>
      <c r="F1258" s="62" t="str">
        <f t="shared" si="135"/>
        <v>h</v>
      </c>
      <c r="G1258" s="62" t="str">
        <f t="shared" si="136"/>
        <v>L</v>
      </c>
      <c r="H1258" s="62" t="str">
        <f t="shared" si="137"/>
        <v>R</v>
      </c>
      <c r="I1258" s="62">
        <f t="shared" si="138"/>
        <v>1</v>
      </c>
      <c r="J1258" s="62">
        <f t="shared" si="139"/>
        <v>17</v>
      </c>
      <c r="K1258" s="81">
        <v>1.019826234183029E-4</v>
      </c>
      <c r="L1258" s="2" t="s">
        <v>13511</v>
      </c>
      <c r="M1258" s="2" t="s">
        <v>14461</v>
      </c>
      <c r="N1258" s="60" t="s">
        <v>6972</v>
      </c>
      <c r="O1258" s="66" t="s">
        <v>8841</v>
      </c>
      <c r="P1258" s="67" t="s">
        <v>4548</v>
      </c>
      <c r="Q1258" s="67" t="s">
        <v>4220</v>
      </c>
      <c r="R1258" s="67" t="s">
        <v>6802</v>
      </c>
      <c r="S1258" s="67"/>
      <c r="T1258" s="67"/>
      <c r="U1258" s="67"/>
      <c r="V1258" s="67"/>
      <c r="W1258" s="67"/>
      <c r="X1258" s="67"/>
      <c r="Y1258" s="67"/>
    </row>
    <row r="1259" spans="1:25" s="2" customFormat="1" ht="16.5" customHeight="1">
      <c r="A1259" s="59">
        <v>1257</v>
      </c>
      <c r="B1259" s="61" t="str">
        <f t="shared" si="133"/>
        <v>bn</v>
      </c>
      <c r="C1259" s="61" t="s">
        <v>124</v>
      </c>
      <c r="D1259" s="2" t="s">
        <v>7226</v>
      </c>
      <c r="E1259" s="61" t="str">
        <f t="shared" si="134"/>
        <v>b</v>
      </c>
      <c r="F1259" s="62" t="str">
        <f t="shared" si="135"/>
        <v>n</v>
      </c>
      <c r="G1259" s="62" t="str">
        <f t="shared" si="136"/>
        <v>L</v>
      </c>
      <c r="H1259" s="62" t="str">
        <f t="shared" si="137"/>
        <v>R</v>
      </c>
      <c r="I1259" s="62">
        <f t="shared" si="138"/>
        <v>15</v>
      </c>
      <c r="J1259" s="62">
        <f t="shared" si="139"/>
        <v>18</v>
      </c>
      <c r="K1259" s="81">
        <v>1.0193381389240154E-4</v>
      </c>
      <c r="L1259" s="2" t="s">
        <v>6880</v>
      </c>
      <c r="M1259" s="2" t="s">
        <v>6841</v>
      </c>
      <c r="N1259" s="60" t="s">
        <v>6972</v>
      </c>
      <c r="O1259" s="66" t="s">
        <v>11581</v>
      </c>
      <c r="P1259" s="67" t="s">
        <v>4221</v>
      </c>
      <c r="Q1259" s="67" t="s">
        <v>6761</v>
      </c>
      <c r="R1259" s="67" t="s">
        <v>1407</v>
      </c>
      <c r="S1259" s="67"/>
      <c r="T1259" s="67"/>
      <c r="U1259" s="67"/>
      <c r="V1259" s="67"/>
      <c r="W1259" s="67"/>
      <c r="X1259" s="67"/>
      <c r="Y1259" s="67"/>
    </row>
    <row r="1260" spans="1:25" s="2" customFormat="1" ht="16.5" customHeight="1">
      <c r="A1260" s="59">
        <v>1258</v>
      </c>
      <c r="B1260" s="61" t="str">
        <f t="shared" si="133"/>
        <v>fa</v>
      </c>
      <c r="C1260" s="61" t="s">
        <v>1183</v>
      </c>
      <c r="D1260" s="2" t="s">
        <v>6936</v>
      </c>
      <c r="E1260" s="61" t="str">
        <f t="shared" si="134"/>
        <v>f</v>
      </c>
      <c r="F1260" s="62" t="str">
        <f t="shared" si="135"/>
        <v>a</v>
      </c>
      <c r="G1260" s="62" t="str">
        <f t="shared" si="136"/>
        <v>L</v>
      </c>
      <c r="H1260" s="62" t="str">
        <f t="shared" si="137"/>
        <v>L</v>
      </c>
      <c r="I1260" s="62">
        <f t="shared" si="138"/>
        <v>11</v>
      </c>
      <c r="J1260" s="62">
        <f t="shared" si="139"/>
        <v>2</v>
      </c>
      <c r="K1260" s="81">
        <v>1.0191754405043443E-4</v>
      </c>
      <c r="L1260" s="2" t="s">
        <v>6886</v>
      </c>
      <c r="M1260" s="2" t="s">
        <v>6875</v>
      </c>
      <c r="N1260" s="60" t="s">
        <v>7240</v>
      </c>
      <c r="O1260" s="66" t="s">
        <v>7412</v>
      </c>
      <c r="P1260" s="67" t="s">
        <v>14097</v>
      </c>
      <c r="Q1260" s="67" t="s">
        <v>5680</v>
      </c>
      <c r="R1260" s="67" t="s">
        <v>882</v>
      </c>
      <c r="S1260" s="67"/>
      <c r="T1260" s="67"/>
      <c r="U1260" s="67"/>
      <c r="V1260" s="67"/>
      <c r="W1260" s="67"/>
      <c r="X1260" s="67"/>
      <c r="Y1260" s="67"/>
    </row>
    <row r="1261" spans="1:25" s="2" customFormat="1" ht="16.5" customHeight="1">
      <c r="A1261" s="59">
        <v>1259</v>
      </c>
      <c r="B1261" s="61" t="str">
        <f t="shared" si="133"/>
        <v>qk</v>
      </c>
      <c r="C1261" s="61" t="s">
        <v>4056</v>
      </c>
      <c r="D1261" s="2" t="s">
        <v>13665</v>
      </c>
      <c r="E1261" s="61" t="str">
        <f t="shared" si="134"/>
        <v>q</v>
      </c>
      <c r="F1261" s="62" t="str">
        <f t="shared" si="135"/>
        <v>k</v>
      </c>
      <c r="G1261" s="62" t="str">
        <f t="shared" si="136"/>
        <v>L</v>
      </c>
      <c r="H1261" s="62" t="str">
        <f t="shared" si="137"/>
        <v>R</v>
      </c>
      <c r="I1261" s="62">
        <f t="shared" si="138"/>
        <v>1</v>
      </c>
      <c r="J1261" s="62">
        <f t="shared" si="139"/>
        <v>23</v>
      </c>
      <c r="K1261" s="81">
        <v>1.0183294087220541E-4</v>
      </c>
      <c r="L1261" s="2" t="s">
        <v>13511</v>
      </c>
      <c r="M1261" s="2" t="s">
        <v>13530</v>
      </c>
      <c r="N1261" s="60" t="s">
        <v>6972</v>
      </c>
      <c r="O1261" s="66" t="s">
        <v>11598</v>
      </c>
      <c r="P1261" s="67" t="s">
        <v>4221</v>
      </c>
      <c r="Q1261" s="67" t="s">
        <v>2075</v>
      </c>
      <c r="R1261" s="67" t="s">
        <v>3354</v>
      </c>
      <c r="S1261" s="67" t="s">
        <v>6041</v>
      </c>
      <c r="T1261" s="67"/>
      <c r="U1261" s="67"/>
      <c r="V1261" s="67"/>
      <c r="W1261" s="67"/>
      <c r="X1261" s="67"/>
      <c r="Y1261" s="67"/>
    </row>
    <row r="1262" spans="1:25" s="2" customFormat="1" ht="16.5" customHeight="1">
      <c r="A1262" s="59">
        <v>1260</v>
      </c>
      <c r="B1262" s="61" t="str">
        <f t="shared" si="133"/>
        <v>t</v>
      </c>
      <c r="C1262" s="61" t="s">
        <v>4915</v>
      </c>
      <c r="D1262" s="2" t="s">
        <v>13681</v>
      </c>
      <c r="E1262" s="61" t="str">
        <f t="shared" si="134"/>
        <v>t</v>
      </c>
      <c r="F1262" s="62" t="str">
        <f t="shared" si="135"/>
        <v>t</v>
      </c>
      <c r="G1262" s="62" t="str">
        <f t="shared" si="136"/>
        <v>L</v>
      </c>
      <c r="H1262" s="62" t="str">
        <f t="shared" si="137"/>
        <v>L</v>
      </c>
      <c r="I1262" s="62">
        <f t="shared" si="138"/>
        <v>13</v>
      </c>
      <c r="J1262" s="62">
        <f t="shared" si="139"/>
        <v>13</v>
      </c>
      <c r="K1262" s="81">
        <v>1.0159214721109203E-4</v>
      </c>
      <c r="L1262" s="2" t="s">
        <v>6884</v>
      </c>
      <c r="M1262" s="2" t="s">
        <v>14103</v>
      </c>
      <c r="N1262" s="60" t="s">
        <v>6972</v>
      </c>
      <c r="O1262" s="66" t="s">
        <v>8836</v>
      </c>
      <c r="P1262" s="67" t="s">
        <v>4548</v>
      </c>
      <c r="Q1262" s="67" t="s">
        <v>1165</v>
      </c>
      <c r="R1262" s="67" t="s">
        <v>4622</v>
      </c>
      <c r="S1262" s="67"/>
      <c r="T1262" s="67"/>
      <c r="U1262" s="67"/>
      <c r="V1262" s="67"/>
      <c r="W1262" s="67"/>
      <c r="X1262" s="67"/>
      <c r="Y1262" s="67"/>
    </row>
    <row r="1263" spans="1:25" s="2" customFormat="1" ht="16.5" customHeight="1">
      <c r="A1263" s="59">
        <v>1261</v>
      </c>
      <c r="B1263" s="61" t="str">
        <f t="shared" si="133"/>
        <v>ma</v>
      </c>
      <c r="C1263" s="61" t="s">
        <v>3207</v>
      </c>
      <c r="D1263" s="2" t="s">
        <v>6868</v>
      </c>
      <c r="E1263" s="61" t="str">
        <f t="shared" si="134"/>
        <v>m</v>
      </c>
      <c r="F1263" s="62" t="str">
        <f t="shared" si="135"/>
        <v>a</v>
      </c>
      <c r="G1263" s="62" t="str">
        <f t="shared" si="136"/>
        <v>R</v>
      </c>
      <c r="H1263" s="62" t="str">
        <f t="shared" si="137"/>
        <v>L</v>
      </c>
      <c r="I1263" s="62">
        <f t="shared" si="138"/>
        <v>21</v>
      </c>
      <c r="J1263" s="62">
        <f t="shared" si="139"/>
        <v>2</v>
      </c>
      <c r="K1263" s="81">
        <v>1.0155309959037094E-4</v>
      </c>
      <c r="L1263" s="2" t="s">
        <v>6877</v>
      </c>
      <c r="M1263" s="2" t="s">
        <v>6875</v>
      </c>
      <c r="N1263" s="60" t="s">
        <v>6976</v>
      </c>
      <c r="O1263" s="66" t="s">
        <v>3207</v>
      </c>
      <c r="P1263" s="67" t="s">
        <v>3207</v>
      </c>
      <c r="Q1263" s="67"/>
      <c r="R1263" s="67"/>
      <c r="S1263" s="67"/>
      <c r="T1263" s="67"/>
      <c r="U1263" s="67"/>
      <c r="V1263" s="67"/>
      <c r="W1263" s="67"/>
      <c r="X1263" s="67"/>
      <c r="Y1263" s="67"/>
    </row>
    <row r="1264" spans="1:25" s="2" customFormat="1" ht="16.5" customHeight="1">
      <c r="A1264" s="59">
        <v>1262</v>
      </c>
      <c r="B1264" s="61" t="str">
        <f t="shared" si="133"/>
        <v>fd</v>
      </c>
      <c r="C1264" s="61" t="s">
        <v>1298</v>
      </c>
      <c r="D1264" s="2" t="s">
        <v>13601</v>
      </c>
      <c r="E1264" s="61" t="str">
        <f t="shared" si="134"/>
        <v>f</v>
      </c>
      <c r="F1264" s="62" t="str">
        <f t="shared" si="135"/>
        <v>d</v>
      </c>
      <c r="G1264" s="62" t="str">
        <f t="shared" si="136"/>
        <v>L</v>
      </c>
      <c r="H1264" s="62" t="str">
        <f t="shared" si="137"/>
        <v>L</v>
      </c>
      <c r="I1264" s="62">
        <f t="shared" si="138"/>
        <v>11</v>
      </c>
      <c r="J1264" s="62">
        <f t="shared" si="139"/>
        <v>8</v>
      </c>
      <c r="K1264" s="81">
        <v>1.0148151228571561E-4</v>
      </c>
      <c r="L1264" s="2" t="s">
        <v>6886</v>
      </c>
      <c r="M1264" s="2" t="s">
        <v>14463</v>
      </c>
      <c r="N1264" s="60" t="s">
        <v>6977</v>
      </c>
      <c r="O1264" s="66" t="s">
        <v>11152</v>
      </c>
      <c r="P1264" s="67" t="s">
        <v>2066</v>
      </c>
      <c r="Q1264" s="67" t="s">
        <v>6041</v>
      </c>
      <c r="R1264" s="67"/>
      <c r="S1264" s="67"/>
      <c r="T1264" s="67"/>
      <c r="U1264" s="67"/>
      <c r="V1264" s="67"/>
      <c r="W1264" s="67"/>
      <c r="X1264" s="67"/>
      <c r="Y1264" s="67"/>
    </row>
    <row r="1265" spans="1:25" s="2" customFormat="1" ht="16.5" customHeight="1">
      <c r="A1265" s="59">
        <v>1263</v>
      </c>
      <c r="B1265" s="61" t="str">
        <f t="shared" si="133"/>
        <v>nx</v>
      </c>
      <c r="C1265" s="61" t="s">
        <v>3501</v>
      </c>
      <c r="D1265" s="2" t="s">
        <v>6905</v>
      </c>
      <c r="E1265" s="61" t="str">
        <f t="shared" si="134"/>
        <v>n</v>
      </c>
      <c r="F1265" s="62" t="str">
        <f t="shared" si="135"/>
        <v>x</v>
      </c>
      <c r="G1265" s="62" t="str">
        <f t="shared" si="136"/>
        <v>R</v>
      </c>
      <c r="H1265" s="62" t="str">
        <f t="shared" si="137"/>
        <v>L</v>
      </c>
      <c r="I1265" s="62">
        <f t="shared" si="138"/>
        <v>18</v>
      </c>
      <c r="J1265" s="62">
        <f t="shared" si="139"/>
        <v>6</v>
      </c>
      <c r="K1265" s="81">
        <v>1.0147500434892876E-4</v>
      </c>
      <c r="L1265" s="2" t="s">
        <v>6878</v>
      </c>
      <c r="M1265" s="2" t="s">
        <v>6950</v>
      </c>
      <c r="N1265" s="60" t="s">
        <v>6972</v>
      </c>
      <c r="O1265" s="66" t="s">
        <v>10808</v>
      </c>
      <c r="P1265" s="67" t="s">
        <v>3630</v>
      </c>
      <c r="Q1265" s="67" t="s">
        <v>3500</v>
      </c>
      <c r="R1265" s="67"/>
      <c r="S1265" s="67"/>
      <c r="T1265" s="67"/>
      <c r="U1265" s="67"/>
      <c r="V1265" s="67"/>
      <c r="W1265" s="67"/>
      <c r="X1265" s="67"/>
      <c r="Y1265" s="67"/>
    </row>
    <row r="1266" spans="1:25" s="2" customFormat="1" ht="16.5" customHeight="1">
      <c r="A1266" s="59">
        <v>1264</v>
      </c>
      <c r="B1266" s="61" t="str">
        <f t="shared" si="133"/>
        <v>hr</v>
      </c>
      <c r="C1266" s="61" t="s">
        <v>1904</v>
      </c>
      <c r="D1266" s="2" t="s">
        <v>13690</v>
      </c>
      <c r="E1266" s="61" t="str">
        <f t="shared" si="134"/>
        <v>h</v>
      </c>
      <c r="F1266" s="62" t="str">
        <f t="shared" si="135"/>
        <v>r</v>
      </c>
      <c r="G1266" s="62" t="str">
        <f t="shared" si="136"/>
        <v>R</v>
      </c>
      <c r="H1266" s="62" t="str">
        <f t="shared" si="137"/>
        <v>L</v>
      </c>
      <c r="I1266" s="62">
        <f t="shared" si="138"/>
        <v>17</v>
      </c>
      <c r="J1266" s="62">
        <f t="shared" si="139"/>
        <v>10</v>
      </c>
      <c r="K1266" s="81">
        <v>1.0146524244374849E-4</v>
      </c>
      <c r="L1266" s="2" t="s">
        <v>6888</v>
      </c>
      <c r="M1266" s="2" t="s">
        <v>14110</v>
      </c>
      <c r="N1266" s="60" t="s">
        <v>13919</v>
      </c>
      <c r="O1266" s="66" t="s">
        <v>10993</v>
      </c>
      <c r="P1266" s="67" t="s">
        <v>2637</v>
      </c>
      <c r="Q1266" s="67" t="s">
        <v>2637</v>
      </c>
      <c r="R1266" s="67" t="s">
        <v>1658</v>
      </c>
      <c r="S1266" s="67" t="s">
        <v>5479</v>
      </c>
      <c r="T1266" s="67"/>
      <c r="U1266" s="67"/>
      <c r="V1266" s="67"/>
      <c r="W1266" s="67"/>
      <c r="X1266" s="67"/>
      <c r="Y1266" s="67"/>
    </row>
    <row r="1267" spans="1:25" s="2" customFormat="1" ht="16.5" customHeight="1">
      <c r="A1267" s="59">
        <v>1265</v>
      </c>
      <c r="B1267" s="61" t="str">
        <f t="shared" si="133"/>
        <v>dj</v>
      </c>
      <c r="C1267" s="61" t="s">
        <v>881</v>
      </c>
      <c r="D1267" s="2" t="s">
        <v>13543</v>
      </c>
      <c r="E1267" s="61" t="str">
        <f t="shared" si="134"/>
        <v>d</v>
      </c>
      <c r="F1267" s="62" t="str">
        <f t="shared" si="135"/>
        <v>j</v>
      </c>
      <c r="G1267" s="62" t="str">
        <f t="shared" si="136"/>
        <v>L</v>
      </c>
      <c r="H1267" s="62" t="str">
        <f t="shared" si="137"/>
        <v>R</v>
      </c>
      <c r="I1267" s="62">
        <f t="shared" si="138"/>
        <v>8</v>
      </c>
      <c r="J1267" s="62">
        <f t="shared" si="139"/>
        <v>20</v>
      </c>
      <c r="K1267" s="81">
        <v>1.0146524244374849E-4</v>
      </c>
      <c r="L1267" s="2" t="s">
        <v>13508</v>
      </c>
      <c r="M1267" s="2" t="s">
        <v>6840</v>
      </c>
      <c r="N1267" s="60" t="s">
        <v>6978</v>
      </c>
      <c r="O1267" s="66" t="s">
        <v>881</v>
      </c>
      <c r="P1267" s="67" t="s">
        <v>881</v>
      </c>
      <c r="Q1267" s="67"/>
      <c r="R1267" s="67"/>
      <c r="S1267" s="67"/>
      <c r="T1267" s="67"/>
      <c r="U1267" s="67"/>
      <c r="V1267" s="67"/>
      <c r="W1267" s="67"/>
      <c r="X1267" s="67"/>
      <c r="Y1267" s="67"/>
    </row>
    <row r="1268" spans="1:25" s="2" customFormat="1" ht="16.5" customHeight="1">
      <c r="A1268" s="59">
        <v>1266</v>
      </c>
      <c r="B1268" s="61" t="str">
        <f t="shared" si="133"/>
        <v>nl</v>
      </c>
      <c r="C1268" s="61" t="s">
        <v>3621</v>
      </c>
      <c r="D1268" s="2" t="s">
        <v>13724</v>
      </c>
      <c r="E1268" s="61" t="str">
        <f t="shared" si="134"/>
        <v>n</v>
      </c>
      <c r="F1268" s="62" t="str">
        <f t="shared" si="135"/>
        <v>l</v>
      </c>
      <c r="G1268" s="62" t="str">
        <f t="shared" si="136"/>
        <v>R</v>
      </c>
      <c r="H1268" s="62" t="str">
        <f t="shared" si="137"/>
        <v>R</v>
      </c>
      <c r="I1268" s="62">
        <f t="shared" si="138"/>
        <v>18</v>
      </c>
      <c r="J1268" s="62">
        <f t="shared" si="139"/>
        <v>25</v>
      </c>
      <c r="K1268" s="81">
        <v>1.0145222657017479E-4</v>
      </c>
      <c r="L1268" s="2" t="s">
        <v>6878</v>
      </c>
      <c r="M1268" s="2" t="s">
        <v>6908</v>
      </c>
      <c r="N1268" s="60" t="s">
        <v>6797</v>
      </c>
      <c r="O1268" s="66" t="s">
        <v>8938</v>
      </c>
      <c r="P1268" s="67" t="s">
        <v>5080</v>
      </c>
      <c r="Q1268" s="67" t="s">
        <v>1524</v>
      </c>
      <c r="R1268" s="67"/>
      <c r="S1268" s="67"/>
      <c r="T1268" s="67"/>
      <c r="U1268" s="67"/>
      <c r="V1268" s="67"/>
      <c r="W1268" s="67"/>
      <c r="X1268" s="67"/>
      <c r="Y1268" s="67"/>
    </row>
    <row r="1269" spans="1:25" s="2" customFormat="1" ht="16.5" customHeight="1">
      <c r="A1269" s="59">
        <v>1267</v>
      </c>
      <c r="B1269" s="61" t="str">
        <f t="shared" si="133"/>
        <v>dl</v>
      </c>
      <c r="C1269" s="61" t="s">
        <v>1026</v>
      </c>
      <c r="D1269" s="2" t="s">
        <v>13587</v>
      </c>
      <c r="E1269" s="61" t="str">
        <f t="shared" si="134"/>
        <v>d</v>
      </c>
      <c r="F1269" s="62" t="str">
        <f t="shared" si="135"/>
        <v>l</v>
      </c>
      <c r="G1269" s="62" t="str">
        <f t="shared" si="136"/>
        <v>L</v>
      </c>
      <c r="H1269" s="62" t="str">
        <f t="shared" si="137"/>
        <v>R</v>
      </c>
      <c r="I1269" s="62">
        <f t="shared" si="138"/>
        <v>8</v>
      </c>
      <c r="J1269" s="62">
        <f t="shared" si="139"/>
        <v>25</v>
      </c>
      <c r="K1269" s="81">
        <v>1.0137087736033919E-4</v>
      </c>
      <c r="L1269" s="2" t="s">
        <v>13508</v>
      </c>
      <c r="M1269" s="2" t="s">
        <v>6908</v>
      </c>
      <c r="N1269" s="60" t="s">
        <v>6797</v>
      </c>
      <c r="O1269" s="66" t="s">
        <v>10321</v>
      </c>
      <c r="P1269" s="67" t="s">
        <v>6473</v>
      </c>
      <c r="Q1269" s="67" t="s">
        <v>14494</v>
      </c>
      <c r="R1269" s="67"/>
      <c r="S1269" s="67"/>
      <c r="T1269" s="67"/>
      <c r="U1269" s="67"/>
      <c r="V1269" s="67"/>
      <c r="W1269" s="67"/>
      <c r="X1269" s="67"/>
      <c r="Y1269" s="67"/>
    </row>
    <row r="1270" spans="1:25" s="2" customFormat="1" ht="16.5" customHeight="1">
      <c r="A1270" s="59">
        <v>1268</v>
      </c>
      <c r="B1270" s="61" t="str">
        <f t="shared" si="133"/>
        <v>bp</v>
      </c>
      <c r="C1270" s="61" t="s">
        <v>179</v>
      </c>
      <c r="D1270" s="2" t="s">
        <v>13586</v>
      </c>
      <c r="E1270" s="61" t="str">
        <f t="shared" si="134"/>
        <v>b</v>
      </c>
      <c r="F1270" s="62" t="str">
        <f t="shared" si="135"/>
        <v>p</v>
      </c>
      <c r="G1270" s="62" t="str">
        <f t="shared" si="136"/>
        <v>L</v>
      </c>
      <c r="H1270" s="62" t="str">
        <f t="shared" si="137"/>
        <v>R</v>
      </c>
      <c r="I1270" s="62">
        <f t="shared" si="138"/>
        <v>15</v>
      </c>
      <c r="J1270" s="62">
        <f t="shared" si="139"/>
        <v>26</v>
      </c>
      <c r="K1270" s="81">
        <v>1.0127976624532331E-4</v>
      </c>
      <c r="L1270" s="2" t="s">
        <v>6880</v>
      </c>
      <c r="M1270" s="2" t="s">
        <v>6816</v>
      </c>
      <c r="N1270" s="60" t="s">
        <v>6972</v>
      </c>
      <c r="O1270" s="66" t="s">
        <v>11448</v>
      </c>
      <c r="P1270" s="67" t="s">
        <v>4221</v>
      </c>
      <c r="Q1270" s="67" t="s">
        <v>2878</v>
      </c>
      <c r="R1270" s="67" t="s">
        <v>2637</v>
      </c>
      <c r="S1270" s="67"/>
      <c r="T1270" s="67"/>
      <c r="U1270" s="67"/>
      <c r="V1270" s="67"/>
      <c r="W1270" s="67"/>
      <c r="X1270" s="67"/>
      <c r="Y1270" s="67"/>
    </row>
    <row r="1271" spans="1:25" s="2" customFormat="1" ht="16.5" customHeight="1">
      <c r="A1271" s="59">
        <v>1269</v>
      </c>
      <c r="B1271" s="61" t="str">
        <f t="shared" si="133"/>
        <v>lu</v>
      </c>
      <c r="C1271" s="61" t="s">
        <v>3101</v>
      </c>
      <c r="D1271" s="2" t="s">
        <v>6856</v>
      </c>
      <c r="E1271" s="61" t="str">
        <f t="shared" si="134"/>
        <v>l</v>
      </c>
      <c r="F1271" s="62" t="str">
        <f t="shared" si="135"/>
        <v>u</v>
      </c>
      <c r="G1271" s="62" t="str">
        <f t="shared" si="136"/>
        <v>R</v>
      </c>
      <c r="H1271" s="62" t="str">
        <f t="shared" si="137"/>
        <v>R</v>
      </c>
      <c r="I1271" s="62">
        <f t="shared" si="138"/>
        <v>25</v>
      </c>
      <c r="J1271" s="62">
        <f t="shared" si="139"/>
        <v>19</v>
      </c>
      <c r="K1271" s="81">
        <v>1.0091857575365325E-4</v>
      </c>
      <c r="L1271" s="2" t="s">
        <v>6889</v>
      </c>
      <c r="M1271" s="2" t="s">
        <v>13512</v>
      </c>
      <c r="N1271" s="60" t="s">
        <v>6797</v>
      </c>
      <c r="O1271" s="66" t="s">
        <v>11209</v>
      </c>
      <c r="P1271" s="67" t="s">
        <v>6970</v>
      </c>
      <c r="Q1271" s="67" t="s">
        <v>4481</v>
      </c>
      <c r="R1271" s="67"/>
      <c r="S1271" s="67"/>
      <c r="T1271" s="67"/>
      <c r="U1271" s="67"/>
      <c r="V1271" s="67"/>
      <c r="W1271" s="67"/>
      <c r="X1271" s="67"/>
      <c r="Y1271" s="67"/>
    </row>
    <row r="1272" spans="1:25" s="2" customFormat="1" ht="16.5" customHeight="1">
      <c r="A1272" s="59">
        <v>1270</v>
      </c>
      <c r="B1272" s="61" t="str">
        <f t="shared" si="133"/>
        <v>rm</v>
      </c>
      <c r="C1272" s="61" t="s">
        <v>4285</v>
      </c>
      <c r="D1272" s="2" t="s">
        <v>13746</v>
      </c>
      <c r="E1272" s="61" t="str">
        <f t="shared" si="134"/>
        <v>r</v>
      </c>
      <c r="F1272" s="62" t="str">
        <f t="shared" si="135"/>
        <v>m</v>
      </c>
      <c r="G1272" s="62" t="str">
        <f t="shared" si="136"/>
        <v>L</v>
      </c>
      <c r="H1272" s="62" t="str">
        <f t="shared" si="137"/>
        <v>R</v>
      </c>
      <c r="I1272" s="62">
        <f t="shared" si="138"/>
        <v>10</v>
      </c>
      <c r="J1272" s="62">
        <f t="shared" si="139"/>
        <v>21</v>
      </c>
      <c r="K1272" s="81">
        <v>1.0080143289148999E-4</v>
      </c>
      <c r="L1272" s="2" t="s">
        <v>6891</v>
      </c>
      <c r="M1272" s="2" t="s">
        <v>14110</v>
      </c>
      <c r="N1272" s="60" t="s">
        <v>6972</v>
      </c>
      <c r="O1272" s="66" t="s">
        <v>10188</v>
      </c>
      <c r="P1272" s="67" t="s">
        <v>530</v>
      </c>
      <c r="Q1272" s="67" t="s">
        <v>3991</v>
      </c>
      <c r="R1272" s="67"/>
      <c r="S1272" s="67"/>
      <c r="T1272" s="67"/>
      <c r="U1272" s="67"/>
      <c r="V1272" s="67"/>
      <c r="W1272" s="67"/>
      <c r="X1272" s="67"/>
      <c r="Y1272" s="67"/>
    </row>
    <row r="1273" spans="1:25" s="2" customFormat="1" ht="16.5" customHeight="1">
      <c r="A1273" s="59">
        <v>1271</v>
      </c>
      <c r="B1273" s="61" t="str">
        <f t="shared" si="133"/>
        <v>jd</v>
      </c>
      <c r="C1273" s="61" t="s">
        <v>2054</v>
      </c>
      <c r="D1273" s="2" t="s">
        <v>6811</v>
      </c>
      <c r="E1273" s="61" t="str">
        <f t="shared" si="134"/>
        <v>j</v>
      </c>
      <c r="F1273" s="62" t="str">
        <f t="shared" si="135"/>
        <v>d</v>
      </c>
      <c r="G1273" s="62" t="str">
        <f t="shared" si="136"/>
        <v>R</v>
      </c>
      <c r="H1273" s="62" t="str">
        <f t="shared" si="137"/>
        <v>L</v>
      </c>
      <c r="I1273" s="62">
        <f t="shared" si="138"/>
        <v>20</v>
      </c>
      <c r="J1273" s="62">
        <f t="shared" si="139"/>
        <v>8</v>
      </c>
      <c r="K1273" s="81">
        <v>1.007233376500478E-4</v>
      </c>
      <c r="L1273" s="2" t="s">
        <v>6887</v>
      </c>
      <c r="M1273" s="2" t="s">
        <v>13510</v>
      </c>
      <c r="N1273" s="60" t="s">
        <v>6874</v>
      </c>
      <c r="O1273" s="66" t="s">
        <v>8406</v>
      </c>
      <c r="P1273" s="67" t="s">
        <v>3536</v>
      </c>
      <c r="Q1273" s="67" t="s">
        <v>4507</v>
      </c>
      <c r="R1273" s="67"/>
      <c r="S1273" s="67"/>
      <c r="T1273" s="67"/>
      <c r="U1273" s="67"/>
      <c r="V1273" s="67"/>
      <c r="W1273" s="67"/>
      <c r="X1273" s="67"/>
      <c r="Y1273" s="67"/>
    </row>
    <row r="1274" spans="1:25" s="2" customFormat="1" ht="16.5" customHeight="1">
      <c r="A1274" s="59">
        <v>1272</v>
      </c>
      <c r="B1274" s="61" t="str">
        <f t="shared" si="133"/>
        <v>em</v>
      </c>
      <c r="C1274" s="61" t="s">
        <v>6154</v>
      </c>
      <c r="D1274" s="2" t="s">
        <v>13641</v>
      </c>
      <c r="E1274" s="61" t="str">
        <f t="shared" si="134"/>
        <v>e</v>
      </c>
      <c r="F1274" s="62" t="str">
        <f t="shared" si="135"/>
        <v>m</v>
      </c>
      <c r="G1274" s="62" t="str">
        <f t="shared" si="136"/>
        <v>L</v>
      </c>
      <c r="H1274" s="62" t="str">
        <f t="shared" si="137"/>
        <v>R</v>
      </c>
      <c r="I1274" s="62">
        <f t="shared" si="138"/>
        <v>7</v>
      </c>
      <c r="J1274" s="62">
        <f t="shared" si="139"/>
        <v>21</v>
      </c>
      <c r="K1274" s="81">
        <v>9.9698337606119228E-5</v>
      </c>
      <c r="L1274" s="2" t="s">
        <v>6885</v>
      </c>
      <c r="M1274" s="2" t="s">
        <v>14110</v>
      </c>
      <c r="N1274" s="60" t="s">
        <v>6992</v>
      </c>
      <c r="O1274" s="66" t="s">
        <v>7472</v>
      </c>
      <c r="P1274" s="67" t="s">
        <v>13494</v>
      </c>
      <c r="Q1274" s="67" t="s">
        <v>2637</v>
      </c>
      <c r="R1274" s="67" t="s">
        <v>173</v>
      </c>
      <c r="S1274" s="67"/>
      <c r="T1274" s="67"/>
      <c r="U1274" s="67"/>
      <c r="V1274" s="67"/>
      <c r="W1274" s="67"/>
      <c r="X1274" s="67"/>
      <c r="Y1274" s="67"/>
    </row>
    <row r="1275" spans="1:25" s="2" customFormat="1" ht="16.5" customHeight="1">
      <c r="A1275" s="59">
        <v>1273</v>
      </c>
      <c r="B1275" s="61" t="str">
        <f t="shared" si="133"/>
        <v>qh</v>
      </c>
      <c r="C1275" s="61" t="s">
        <v>4011</v>
      </c>
      <c r="D1275" s="2" t="s">
        <v>13621</v>
      </c>
      <c r="E1275" s="61" t="str">
        <f t="shared" si="134"/>
        <v>q</v>
      </c>
      <c r="F1275" s="62" t="str">
        <f t="shared" si="135"/>
        <v>h</v>
      </c>
      <c r="G1275" s="62" t="str">
        <f t="shared" si="136"/>
        <v>L</v>
      </c>
      <c r="H1275" s="62" t="str">
        <f t="shared" si="137"/>
        <v>R</v>
      </c>
      <c r="I1275" s="62">
        <f t="shared" si="138"/>
        <v>1</v>
      </c>
      <c r="J1275" s="62">
        <f t="shared" si="139"/>
        <v>17</v>
      </c>
      <c r="K1275" s="81">
        <v>9.9665797922184992E-5</v>
      </c>
      <c r="L1275" s="2" t="s">
        <v>13511</v>
      </c>
      <c r="M1275" s="2" t="s">
        <v>14461</v>
      </c>
      <c r="N1275" s="60" t="s">
        <v>6972</v>
      </c>
      <c r="O1275" s="66" t="s">
        <v>12393</v>
      </c>
      <c r="P1275" s="67" t="s">
        <v>4989</v>
      </c>
      <c r="Q1275" s="67" t="s">
        <v>4989</v>
      </c>
      <c r="R1275" s="67" t="s">
        <v>6761</v>
      </c>
      <c r="S1275" s="67" t="s">
        <v>13494</v>
      </c>
      <c r="T1275" s="67" t="s">
        <v>2637</v>
      </c>
      <c r="U1275" s="67"/>
      <c r="V1275" s="67"/>
      <c r="W1275" s="67"/>
      <c r="X1275" s="67"/>
      <c r="Y1275" s="67"/>
    </row>
    <row r="1276" spans="1:25" s="2" customFormat="1" ht="16.5" customHeight="1">
      <c r="A1276" s="59">
        <v>1274</v>
      </c>
      <c r="B1276" s="61" t="str">
        <f t="shared" si="133"/>
        <v>ja</v>
      </c>
      <c r="C1276" s="61" t="s">
        <v>2110</v>
      </c>
      <c r="D1276" s="2" t="s">
        <v>13580</v>
      </c>
      <c r="E1276" s="61" t="str">
        <f t="shared" si="134"/>
        <v>j</v>
      </c>
      <c r="F1276" s="62" t="str">
        <f t="shared" si="135"/>
        <v>a</v>
      </c>
      <c r="G1276" s="62" t="str">
        <f t="shared" si="136"/>
        <v>R</v>
      </c>
      <c r="H1276" s="62" t="str">
        <f t="shared" si="137"/>
        <v>L</v>
      </c>
      <c r="I1276" s="62">
        <f t="shared" si="138"/>
        <v>20</v>
      </c>
      <c r="J1276" s="62">
        <f t="shared" si="139"/>
        <v>2</v>
      </c>
      <c r="K1276" s="81">
        <v>9.9639766175037598E-5</v>
      </c>
      <c r="L1276" s="2" t="s">
        <v>6887</v>
      </c>
      <c r="M1276" s="2" t="s">
        <v>14015</v>
      </c>
      <c r="N1276" s="60" t="s">
        <v>6972</v>
      </c>
      <c r="O1276" s="66" t="s">
        <v>11560</v>
      </c>
      <c r="P1276" s="67" t="s">
        <v>4221</v>
      </c>
      <c r="Q1276" s="67" t="s">
        <v>4989</v>
      </c>
      <c r="R1276" s="67" t="s">
        <v>4989</v>
      </c>
      <c r="S1276" s="67"/>
      <c r="T1276" s="67"/>
      <c r="U1276" s="67"/>
      <c r="V1276" s="67"/>
      <c r="W1276" s="67"/>
      <c r="X1276" s="67"/>
      <c r="Y1276" s="67"/>
    </row>
    <row r="1277" spans="1:25" s="2" customFormat="1" ht="16.5" customHeight="1">
      <c r="A1277" s="59">
        <v>1275</v>
      </c>
      <c r="B1277" s="61" t="str">
        <f t="shared" si="133"/>
        <v>ia</v>
      </c>
      <c r="C1277" s="61" t="s">
        <v>446</v>
      </c>
      <c r="D1277" s="2" t="s">
        <v>6827</v>
      </c>
      <c r="E1277" s="61" t="str">
        <f t="shared" si="134"/>
        <v>i</v>
      </c>
      <c r="F1277" s="62" t="str">
        <f t="shared" si="135"/>
        <v>a</v>
      </c>
      <c r="G1277" s="62" t="str">
        <f t="shared" si="136"/>
        <v>R</v>
      </c>
      <c r="H1277" s="62" t="str">
        <f t="shared" si="137"/>
        <v>L</v>
      </c>
      <c r="I1277" s="62">
        <f t="shared" si="138"/>
        <v>22</v>
      </c>
      <c r="J1277" s="62">
        <f t="shared" si="139"/>
        <v>2</v>
      </c>
      <c r="K1277" s="81">
        <v>9.922000425228589E-5</v>
      </c>
      <c r="L1277" s="2" t="s">
        <v>14016</v>
      </c>
      <c r="M1277" s="2" t="s">
        <v>6875</v>
      </c>
      <c r="N1277" s="60" t="s">
        <v>6797</v>
      </c>
      <c r="O1277" s="66" t="s">
        <v>7989</v>
      </c>
      <c r="P1277" s="67" t="s">
        <v>426</v>
      </c>
      <c r="Q1277" s="67" t="s">
        <v>4220</v>
      </c>
      <c r="R1277" s="67" t="s">
        <v>3474</v>
      </c>
      <c r="S1277" s="67"/>
      <c r="T1277" s="67"/>
      <c r="U1277" s="67"/>
      <c r="V1277" s="67"/>
      <c r="W1277" s="67"/>
      <c r="X1277" s="67"/>
      <c r="Y1277" s="67"/>
    </row>
    <row r="1278" spans="1:25" s="2" customFormat="1" ht="16.5" customHeight="1">
      <c r="A1278" s="59">
        <v>1276</v>
      </c>
      <c r="B1278" s="61" t="str">
        <f t="shared" si="133"/>
        <v>xi</v>
      </c>
      <c r="C1278" s="61" t="s">
        <v>5293</v>
      </c>
      <c r="D1278" s="2" t="s">
        <v>6943</v>
      </c>
      <c r="E1278" s="61" t="str">
        <f t="shared" si="134"/>
        <v>x</v>
      </c>
      <c r="F1278" s="62" t="str">
        <f t="shared" si="135"/>
        <v>i</v>
      </c>
      <c r="G1278" s="62" t="str">
        <f t="shared" si="136"/>
        <v>L</v>
      </c>
      <c r="H1278" s="62" t="str">
        <f t="shared" si="137"/>
        <v>R</v>
      </c>
      <c r="I1278" s="62">
        <f t="shared" si="138"/>
        <v>6</v>
      </c>
      <c r="J1278" s="62">
        <f t="shared" si="139"/>
        <v>22</v>
      </c>
      <c r="K1278" s="81">
        <v>9.9193972505138509E-5</v>
      </c>
      <c r="L1278" s="2" t="s">
        <v>6892</v>
      </c>
      <c r="M1278" s="2" t="s">
        <v>13510</v>
      </c>
      <c r="N1278" s="60" t="s">
        <v>6797</v>
      </c>
      <c r="O1278" s="66" t="s">
        <v>10132</v>
      </c>
      <c r="P1278" s="67" t="s">
        <v>3066</v>
      </c>
      <c r="Q1278" s="67" t="s">
        <v>5810</v>
      </c>
      <c r="R1278" s="67"/>
      <c r="S1278" s="67"/>
      <c r="T1278" s="67"/>
      <c r="U1278" s="67"/>
      <c r="V1278" s="67"/>
      <c r="W1278" s="67"/>
      <c r="X1278" s="67"/>
      <c r="Y1278" s="67"/>
    </row>
    <row r="1279" spans="1:25" s="2" customFormat="1" ht="16.5" customHeight="1">
      <c r="A1279" s="59">
        <v>1277</v>
      </c>
      <c r="B1279" s="61" t="str">
        <f t="shared" si="133"/>
        <v>pb</v>
      </c>
      <c r="C1279" s="61" t="s">
        <v>3838</v>
      </c>
      <c r="D1279" s="2" t="s">
        <v>6953</v>
      </c>
      <c r="E1279" s="61" t="str">
        <f t="shared" si="134"/>
        <v>p</v>
      </c>
      <c r="F1279" s="62" t="str">
        <f t="shared" si="135"/>
        <v>b</v>
      </c>
      <c r="G1279" s="62" t="str">
        <f t="shared" si="136"/>
        <v>R</v>
      </c>
      <c r="H1279" s="62" t="str">
        <f t="shared" si="137"/>
        <v>L</v>
      </c>
      <c r="I1279" s="62">
        <f t="shared" si="138"/>
        <v>26</v>
      </c>
      <c r="J1279" s="62">
        <f t="shared" si="139"/>
        <v>15</v>
      </c>
      <c r="K1279" s="81">
        <v>9.8774210582386801E-5</v>
      </c>
      <c r="L1279" s="2" t="s">
        <v>6881</v>
      </c>
      <c r="M1279" s="2" t="s">
        <v>6879</v>
      </c>
      <c r="N1279" s="60" t="s">
        <v>6972</v>
      </c>
      <c r="O1279" s="66" t="s">
        <v>12138</v>
      </c>
      <c r="P1279" s="67" t="s">
        <v>4989</v>
      </c>
      <c r="Q1279" s="67" t="s">
        <v>3758</v>
      </c>
      <c r="R1279" s="67"/>
      <c r="S1279" s="67"/>
      <c r="T1279" s="67"/>
      <c r="U1279" s="67"/>
      <c r="V1279" s="67"/>
      <c r="W1279" s="67"/>
      <c r="X1279" s="67"/>
      <c r="Y1279" s="67"/>
    </row>
    <row r="1280" spans="1:25" s="2" customFormat="1" ht="16.5" customHeight="1">
      <c r="A1280" s="59">
        <v>1278</v>
      </c>
      <c r="B1280" s="61" t="str">
        <f t="shared" si="133"/>
        <v>hc</v>
      </c>
      <c r="C1280" s="61" t="s">
        <v>1985</v>
      </c>
      <c r="D1280" s="2" t="s">
        <v>13717</v>
      </c>
      <c r="E1280" s="61" t="str">
        <f t="shared" si="134"/>
        <v>h</v>
      </c>
      <c r="F1280" s="62" t="str">
        <f t="shared" si="135"/>
        <v>c</v>
      </c>
      <c r="G1280" s="62" t="str">
        <f t="shared" si="136"/>
        <v>R</v>
      </c>
      <c r="H1280" s="62" t="str">
        <f t="shared" si="137"/>
        <v>L</v>
      </c>
      <c r="I1280" s="62">
        <f t="shared" si="138"/>
        <v>17</v>
      </c>
      <c r="J1280" s="62">
        <f t="shared" si="139"/>
        <v>9</v>
      </c>
      <c r="K1280" s="81">
        <v>9.8510639142519458E-5</v>
      </c>
      <c r="L1280" s="2" t="s">
        <v>6888</v>
      </c>
      <c r="M1280" s="2" t="s">
        <v>13535</v>
      </c>
      <c r="N1280" s="60" t="s">
        <v>13433</v>
      </c>
      <c r="O1280" s="66" t="s">
        <v>11687</v>
      </c>
      <c r="P1280" s="67" t="s">
        <v>4621</v>
      </c>
      <c r="Q1280" s="67" t="s">
        <v>4241</v>
      </c>
      <c r="R1280" s="67" t="s">
        <v>209</v>
      </c>
      <c r="S1280" s="67" t="s">
        <v>209</v>
      </c>
      <c r="T1280" s="67"/>
      <c r="U1280" s="67"/>
      <c r="V1280" s="67"/>
      <c r="W1280" s="67"/>
      <c r="X1280" s="67"/>
      <c r="Y1280" s="67"/>
    </row>
    <row r="1281" spans="1:25" s="2" customFormat="1" ht="16.5" customHeight="1">
      <c r="A1281" s="59">
        <v>1279</v>
      </c>
      <c r="B1281" s="61" t="str">
        <f t="shared" si="133"/>
        <v>q;</v>
      </c>
      <c r="C1281" s="61" t="s">
        <v>4079</v>
      </c>
      <c r="D1281" s="2" t="s">
        <v>13578</v>
      </c>
      <c r="E1281" s="61" t="str">
        <f t="shared" si="134"/>
        <v>q</v>
      </c>
      <c r="F1281" s="62" t="str">
        <f t="shared" si="135"/>
        <v>;</v>
      </c>
      <c r="G1281" s="62" t="str">
        <f t="shared" si="136"/>
        <v>L</v>
      </c>
      <c r="H1281" s="62" t="str">
        <f t="shared" si="137"/>
        <v>R</v>
      </c>
      <c r="I1281" s="62">
        <f t="shared" si="138"/>
        <v>1</v>
      </c>
      <c r="J1281" s="62">
        <f t="shared" si="139"/>
        <v>27</v>
      </c>
      <c r="K1281" s="81">
        <v>9.8471591521798367E-5</v>
      </c>
      <c r="L1281" s="2" t="s">
        <v>13511</v>
      </c>
      <c r="M1281" s="2" t="s">
        <v>14095</v>
      </c>
      <c r="N1281" s="60" t="s">
        <v>6979</v>
      </c>
      <c r="O1281" s="66" t="s">
        <v>14031</v>
      </c>
      <c r="P1281" s="67" t="s">
        <v>4221</v>
      </c>
      <c r="Q1281" s="67" t="s">
        <v>3881</v>
      </c>
      <c r="R1281" s="67" t="s">
        <v>5797</v>
      </c>
      <c r="S1281" s="67"/>
      <c r="T1281" s="67"/>
      <c r="U1281" s="67"/>
      <c r="V1281" s="67"/>
      <c r="W1281" s="67"/>
      <c r="X1281" s="67"/>
      <c r="Y1281" s="67"/>
    </row>
    <row r="1282" spans="1:25" s="2" customFormat="1" ht="16.5" customHeight="1">
      <c r="A1282" s="59">
        <v>1280</v>
      </c>
      <c r="B1282" s="61" t="str">
        <f t="shared" si="133"/>
        <v>pw</v>
      </c>
      <c r="C1282" s="61" t="s">
        <v>3789</v>
      </c>
      <c r="D1282" s="2" t="s">
        <v>13678</v>
      </c>
      <c r="E1282" s="61" t="str">
        <f t="shared" si="134"/>
        <v>p</v>
      </c>
      <c r="F1282" s="62" t="str">
        <f t="shared" si="135"/>
        <v>w</v>
      </c>
      <c r="G1282" s="62" t="str">
        <f t="shared" si="136"/>
        <v>R</v>
      </c>
      <c r="H1282" s="62" t="str">
        <f t="shared" si="137"/>
        <v>L</v>
      </c>
      <c r="I1282" s="62">
        <f t="shared" si="138"/>
        <v>26</v>
      </c>
      <c r="J1282" s="62">
        <f t="shared" si="139"/>
        <v>4</v>
      </c>
      <c r="K1282" s="81">
        <v>9.8386988343569342E-5</v>
      </c>
      <c r="L1282" s="2" t="s">
        <v>6881</v>
      </c>
      <c r="M1282" s="2" t="s">
        <v>6916</v>
      </c>
      <c r="N1282" s="60" t="s">
        <v>13395</v>
      </c>
      <c r="O1282" s="66" t="s">
        <v>11345</v>
      </c>
      <c r="P1282" s="67" t="s">
        <v>4221</v>
      </c>
      <c r="Q1282" s="67" t="s">
        <v>1854</v>
      </c>
      <c r="R1282" s="67" t="s">
        <v>6975</v>
      </c>
      <c r="S1282" s="67"/>
      <c r="T1282" s="67"/>
      <c r="U1282" s="67"/>
      <c r="V1282" s="67"/>
      <c r="W1282" s="67"/>
      <c r="X1282" s="67"/>
      <c r="Y1282" s="67"/>
    </row>
    <row r="1283" spans="1:25" s="2" customFormat="1" ht="16.5" customHeight="1">
      <c r="A1283" s="59">
        <v>1281</v>
      </c>
      <c r="B1283" s="61" t="str">
        <f t="shared" ref="B1283:B1346" si="140">VLOOKUP(D1283,sp,2,FALSE)</f>
        <v>xk</v>
      </c>
      <c r="C1283" s="61" t="s">
        <v>5482</v>
      </c>
      <c r="D1283" s="2" t="s">
        <v>13560</v>
      </c>
      <c r="E1283" s="61" t="str">
        <f t="shared" ref="E1283:E1346" si="141">LEFT(B1283,1)</f>
        <v>x</v>
      </c>
      <c r="F1283" s="62" t="str">
        <f t="shared" ref="F1283:F1346" si="142">RIGHT(B1283,1)</f>
        <v>k</v>
      </c>
      <c r="G1283" s="62" t="str">
        <f t="shared" si="136"/>
        <v>L</v>
      </c>
      <c r="H1283" s="62" t="str">
        <f t="shared" si="137"/>
        <v>R</v>
      </c>
      <c r="I1283" s="62">
        <f t="shared" si="138"/>
        <v>6</v>
      </c>
      <c r="J1283" s="62">
        <f t="shared" si="139"/>
        <v>23</v>
      </c>
      <c r="K1283" s="81">
        <v>9.8373972469995645E-5</v>
      </c>
      <c r="L1283" s="2" t="s">
        <v>6892</v>
      </c>
      <c r="M1283" s="2" t="s">
        <v>13530</v>
      </c>
      <c r="N1283" s="60" t="s">
        <v>6797</v>
      </c>
      <c r="O1283" s="66" t="s">
        <v>6805</v>
      </c>
      <c r="P1283" s="67" t="s">
        <v>5482</v>
      </c>
      <c r="Q1283" s="67"/>
      <c r="R1283" s="67"/>
      <c r="S1283" s="67"/>
      <c r="T1283" s="67"/>
      <c r="U1283" s="67"/>
      <c r="V1283" s="67"/>
      <c r="W1283" s="67"/>
      <c r="X1283" s="67"/>
      <c r="Y1283" s="67"/>
    </row>
    <row r="1284" spans="1:25" s="2" customFormat="1" ht="16.5" customHeight="1">
      <c r="A1284" s="59">
        <v>1282</v>
      </c>
      <c r="B1284" s="61" t="str">
        <f t="shared" si="140"/>
        <v>jv</v>
      </c>
      <c r="C1284" s="61" t="s">
        <v>2468</v>
      </c>
      <c r="D1284" s="2" t="s">
        <v>14017</v>
      </c>
      <c r="E1284" s="61" t="str">
        <f t="shared" si="141"/>
        <v>j</v>
      </c>
      <c r="F1284" s="62" t="str">
        <f t="shared" si="142"/>
        <v>v</v>
      </c>
      <c r="G1284" s="62" t="str">
        <f t="shared" ref="G1284:G1347" si="143">IF(FIND(E1284,"qwertasdfgzxcvbyuiophjkl;nm")&lt;15.5,"L","R")</f>
        <v>R</v>
      </c>
      <c r="H1284" s="62" t="str">
        <f t="shared" ref="H1284:H1347" si="144">IF(FIND(F1284,"qwertasdfgzxcvbyuiophjkl;nm")&lt;15.5,"L","R")</f>
        <v>L</v>
      </c>
      <c r="I1284" s="62">
        <f t="shared" ref="I1284:I1347" si="145">FIND(E1284,$I$1)</f>
        <v>20</v>
      </c>
      <c r="J1284" s="62">
        <f t="shared" ref="J1284:J1347" si="146">FIND(F1284,$I$1)</f>
        <v>12</v>
      </c>
      <c r="K1284" s="81">
        <v>9.8351194691241679E-5</v>
      </c>
      <c r="L1284" s="2" t="s">
        <v>6887</v>
      </c>
      <c r="M1284" s="2" t="s">
        <v>13513</v>
      </c>
      <c r="N1284" s="60" t="s">
        <v>6972</v>
      </c>
      <c r="O1284" s="66" t="s">
        <v>10217</v>
      </c>
      <c r="P1284" s="67" t="s">
        <v>14507</v>
      </c>
      <c r="Q1284" s="67" t="s">
        <v>1213</v>
      </c>
      <c r="R1284" s="67" t="s">
        <v>6769</v>
      </c>
      <c r="S1284" s="67"/>
      <c r="T1284" s="67"/>
      <c r="U1284" s="67"/>
      <c r="V1284" s="67"/>
      <c r="W1284" s="67"/>
      <c r="X1284" s="67"/>
      <c r="Y1284" s="67"/>
    </row>
    <row r="1285" spans="1:25" s="2" customFormat="1" ht="16.5" customHeight="1">
      <c r="A1285" s="59">
        <v>1283</v>
      </c>
      <c r="B1285" s="61" t="str">
        <f t="shared" si="140"/>
        <v>hr</v>
      </c>
      <c r="C1285" s="61" t="s">
        <v>1896</v>
      </c>
      <c r="D1285" s="2" t="s">
        <v>13690</v>
      </c>
      <c r="E1285" s="61" t="str">
        <f t="shared" si="141"/>
        <v>h</v>
      </c>
      <c r="F1285" s="62" t="str">
        <f t="shared" si="142"/>
        <v>r</v>
      </c>
      <c r="G1285" s="62" t="str">
        <f t="shared" si="143"/>
        <v>R</v>
      </c>
      <c r="H1285" s="62" t="str">
        <f t="shared" si="144"/>
        <v>L</v>
      </c>
      <c r="I1285" s="62">
        <f t="shared" si="145"/>
        <v>17</v>
      </c>
      <c r="J1285" s="62">
        <f t="shared" si="146"/>
        <v>10</v>
      </c>
      <c r="K1285" s="81">
        <v>9.8341432786061409E-5</v>
      </c>
      <c r="L1285" s="2" t="s">
        <v>6888</v>
      </c>
      <c r="M1285" s="2" t="s">
        <v>14110</v>
      </c>
      <c r="N1285" s="60" t="s">
        <v>6972</v>
      </c>
      <c r="O1285" s="66" t="s">
        <v>14393</v>
      </c>
      <c r="P1285" s="67" t="s">
        <v>4641</v>
      </c>
      <c r="Q1285" s="67" t="s">
        <v>6760</v>
      </c>
      <c r="R1285" s="67" t="s">
        <v>1407</v>
      </c>
      <c r="S1285" s="67" t="s">
        <v>6041</v>
      </c>
      <c r="T1285" s="67"/>
      <c r="U1285" s="67"/>
      <c r="V1285" s="67"/>
      <c r="W1285" s="67"/>
      <c r="X1285" s="67"/>
      <c r="Y1285" s="67"/>
    </row>
    <row r="1286" spans="1:25" s="2" customFormat="1" ht="16.5" customHeight="1">
      <c r="A1286" s="59">
        <v>1284</v>
      </c>
      <c r="B1286" s="61" t="str">
        <f t="shared" si="140"/>
        <v>lf</v>
      </c>
      <c r="C1286" s="61" t="s">
        <v>2829</v>
      </c>
      <c r="D1286" s="2" t="s">
        <v>13653</v>
      </c>
      <c r="E1286" s="61" t="str">
        <f t="shared" si="141"/>
        <v>l</v>
      </c>
      <c r="F1286" s="62" t="str">
        <f t="shared" si="142"/>
        <v>f</v>
      </c>
      <c r="G1286" s="62" t="str">
        <f t="shared" si="143"/>
        <v>R</v>
      </c>
      <c r="H1286" s="62" t="str">
        <f t="shared" si="144"/>
        <v>L</v>
      </c>
      <c r="I1286" s="62">
        <f t="shared" si="145"/>
        <v>25</v>
      </c>
      <c r="J1286" s="62">
        <f t="shared" si="146"/>
        <v>11</v>
      </c>
      <c r="K1286" s="81">
        <v>9.8048575630653244E-5</v>
      </c>
      <c r="L1286" s="2" t="s">
        <v>6889</v>
      </c>
      <c r="M1286" s="2" t="s">
        <v>6816</v>
      </c>
      <c r="N1286" s="60" t="s">
        <v>6972</v>
      </c>
      <c r="O1286" s="66" t="s">
        <v>11743</v>
      </c>
      <c r="P1286" s="67" t="s">
        <v>4621</v>
      </c>
      <c r="Q1286" s="67" t="s">
        <v>3476</v>
      </c>
      <c r="R1286" s="67"/>
      <c r="S1286" s="67"/>
      <c r="T1286" s="67"/>
      <c r="U1286" s="67"/>
      <c r="V1286" s="67"/>
      <c r="W1286" s="67"/>
      <c r="X1286" s="67"/>
      <c r="Y1286" s="67"/>
    </row>
    <row r="1287" spans="1:25" s="2" customFormat="1" ht="16.5" customHeight="1">
      <c r="A1287" s="59">
        <v>1285</v>
      </c>
      <c r="B1287" s="61" t="str">
        <f t="shared" si="140"/>
        <v>qi</v>
      </c>
      <c r="C1287" s="61" t="s">
        <v>3940</v>
      </c>
      <c r="D1287" s="2" t="s">
        <v>6935</v>
      </c>
      <c r="E1287" s="61" t="str">
        <f t="shared" si="141"/>
        <v>q</v>
      </c>
      <c r="F1287" s="62" t="str">
        <f t="shared" si="142"/>
        <v>i</v>
      </c>
      <c r="G1287" s="62" t="str">
        <f t="shared" si="143"/>
        <v>L</v>
      </c>
      <c r="H1287" s="62" t="str">
        <f t="shared" si="144"/>
        <v>R</v>
      </c>
      <c r="I1287" s="62">
        <f t="shared" si="145"/>
        <v>1</v>
      </c>
      <c r="J1287" s="62">
        <f t="shared" si="146"/>
        <v>22</v>
      </c>
      <c r="K1287" s="81">
        <v>9.7788258159179316E-5</v>
      </c>
      <c r="L1287" s="2" t="s">
        <v>13511</v>
      </c>
      <c r="M1287" s="2" t="s">
        <v>13510</v>
      </c>
      <c r="N1287" s="60" t="s">
        <v>6797</v>
      </c>
      <c r="O1287" s="66" t="s">
        <v>12829</v>
      </c>
      <c r="P1287" s="67" t="s">
        <v>6190</v>
      </c>
      <c r="Q1287" s="67" t="s">
        <v>1524</v>
      </c>
      <c r="R1287" s="67"/>
      <c r="S1287" s="67"/>
      <c r="T1287" s="67"/>
      <c r="U1287" s="67"/>
      <c r="V1287" s="67"/>
      <c r="W1287" s="67"/>
      <c r="X1287" s="67"/>
      <c r="Y1287" s="67"/>
    </row>
    <row r="1288" spans="1:25" s="2" customFormat="1" ht="16.5" customHeight="1">
      <c r="A1288" s="59">
        <v>1286</v>
      </c>
      <c r="B1288" s="61" t="str">
        <f t="shared" si="140"/>
        <v>dc</v>
      </c>
      <c r="C1288" s="61" t="s">
        <v>1107</v>
      </c>
      <c r="D1288" s="2" t="s">
        <v>13521</v>
      </c>
      <c r="E1288" s="61" t="str">
        <f t="shared" si="141"/>
        <v>d</v>
      </c>
      <c r="F1288" s="62" t="str">
        <f t="shared" si="142"/>
        <v>c</v>
      </c>
      <c r="G1288" s="62" t="str">
        <f t="shared" si="143"/>
        <v>L</v>
      </c>
      <c r="H1288" s="62" t="str">
        <f t="shared" si="144"/>
        <v>L</v>
      </c>
      <c r="I1288" s="62">
        <f t="shared" si="145"/>
        <v>8</v>
      </c>
      <c r="J1288" s="62">
        <f t="shared" si="146"/>
        <v>9</v>
      </c>
      <c r="K1288" s="81">
        <v>9.774595657006481E-5</v>
      </c>
      <c r="L1288" s="2" t="s">
        <v>13508</v>
      </c>
      <c r="M1288" s="2" t="s">
        <v>13535</v>
      </c>
      <c r="N1288" s="60" t="s">
        <v>6874</v>
      </c>
      <c r="O1288" s="66" t="s">
        <v>14361</v>
      </c>
      <c r="P1288" s="67" t="s">
        <v>6807</v>
      </c>
      <c r="Q1288" s="67" t="s">
        <v>4492</v>
      </c>
      <c r="R1288" s="67" t="s">
        <v>3476</v>
      </c>
      <c r="S1288" s="67"/>
      <c r="T1288" s="67"/>
      <c r="U1288" s="67"/>
      <c r="V1288" s="67"/>
      <c r="W1288" s="67"/>
      <c r="X1288" s="67"/>
      <c r="Y1288" s="67"/>
    </row>
    <row r="1289" spans="1:25" s="2" customFormat="1" ht="16.5" customHeight="1">
      <c r="A1289" s="59">
        <v>1287</v>
      </c>
      <c r="B1289" s="61" t="str">
        <f t="shared" si="140"/>
        <v>eo</v>
      </c>
      <c r="C1289" s="61" t="s">
        <v>6021</v>
      </c>
      <c r="D1289" s="2" t="s">
        <v>13541</v>
      </c>
      <c r="E1289" s="61" t="str">
        <f t="shared" si="141"/>
        <v>e</v>
      </c>
      <c r="F1289" s="62" t="str">
        <f t="shared" si="142"/>
        <v>o</v>
      </c>
      <c r="G1289" s="62" t="str">
        <f t="shared" si="143"/>
        <v>L</v>
      </c>
      <c r="H1289" s="62" t="str">
        <f t="shared" si="144"/>
        <v>R</v>
      </c>
      <c r="I1289" s="62">
        <f t="shared" si="145"/>
        <v>7</v>
      </c>
      <c r="J1289" s="62">
        <f t="shared" si="146"/>
        <v>24</v>
      </c>
      <c r="K1289" s="81">
        <v>9.7719924822917416E-5</v>
      </c>
      <c r="L1289" s="2" t="s">
        <v>6876</v>
      </c>
      <c r="M1289" s="2" t="s">
        <v>6960</v>
      </c>
      <c r="N1289" s="60" t="s">
        <v>6972</v>
      </c>
      <c r="O1289" s="66" t="s">
        <v>9051</v>
      </c>
      <c r="P1289" s="67" t="s">
        <v>6019</v>
      </c>
      <c r="Q1289" s="67" t="s">
        <v>1364</v>
      </c>
      <c r="R1289" s="67"/>
      <c r="S1289" s="67"/>
      <c r="T1289" s="67"/>
      <c r="U1289" s="67"/>
      <c r="V1289" s="67"/>
      <c r="W1289" s="67"/>
      <c r="X1289" s="67"/>
      <c r="Y1289" s="67"/>
    </row>
    <row r="1290" spans="1:25" s="2" customFormat="1" ht="16.5" customHeight="1">
      <c r="A1290" s="59">
        <v>1288</v>
      </c>
      <c r="B1290" s="61" t="str">
        <f t="shared" si="140"/>
        <v>os</v>
      </c>
      <c r="C1290" s="61" t="s">
        <v>4568</v>
      </c>
      <c r="D1290" s="2" t="s">
        <v>13648</v>
      </c>
      <c r="E1290" s="61" t="str">
        <f t="shared" si="141"/>
        <v>o</v>
      </c>
      <c r="F1290" s="62" t="str">
        <f t="shared" si="142"/>
        <v>s</v>
      </c>
      <c r="G1290" s="62" t="str">
        <f t="shared" si="143"/>
        <v>R</v>
      </c>
      <c r="H1290" s="62" t="str">
        <f t="shared" si="144"/>
        <v>L</v>
      </c>
      <c r="I1290" s="62">
        <f t="shared" si="145"/>
        <v>24</v>
      </c>
      <c r="J1290" s="62">
        <f t="shared" si="146"/>
        <v>5</v>
      </c>
      <c r="K1290" s="81">
        <v>9.7326194647313102E-5</v>
      </c>
      <c r="L1290" s="2" t="s">
        <v>14018</v>
      </c>
      <c r="M1290" s="2" t="s">
        <v>13512</v>
      </c>
      <c r="N1290" s="60" t="s">
        <v>7081</v>
      </c>
      <c r="O1290" s="66" t="s">
        <v>8486</v>
      </c>
      <c r="P1290" s="67" t="s">
        <v>827</v>
      </c>
      <c r="Q1290" s="67" t="s">
        <v>6562</v>
      </c>
      <c r="R1290" s="67"/>
      <c r="S1290" s="67"/>
      <c r="T1290" s="67"/>
      <c r="U1290" s="67"/>
      <c r="V1290" s="67"/>
      <c r="W1290" s="67"/>
      <c r="X1290" s="67"/>
      <c r="Y1290" s="67"/>
    </row>
    <row r="1291" spans="1:25" s="2" customFormat="1" ht="16.5" customHeight="1">
      <c r="A1291" s="59">
        <v>1289</v>
      </c>
      <c r="B1291" s="61" t="str">
        <f t="shared" si="140"/>
        <v>oj</v>
      </c>
      <c r="C1291" s="61" t="s">
        <v>4408</v>
      </c>
      <c r="D1291" s="2" t="s">
        <v>13616</v>
      </c>
      <c r="E1291" s="61" t="str">
        <f t="shared" si="141"/>
        <v>o</v>
      </c>
      <c r="F1291" s="62" t="str">
        <f t="shared" si="142"/>
        <v>j</v>
      </c>
      <c r="G1291" s="62" t="str">
        <f t="shared" si="143"/>
        <v>R</v>
      </c>
      <c r="H1291" s="62" t="str">
        <f t="shared" si="144"/>
        <v>R</v>
      </c>
      <c r="I1291" s="62">
        <f t="shared" si="145"/>
        <v>24</v>
      </c>
      <c r="J1291" s="62">
        <f t="shared" si="146"/>
        <v>20</v>
      </c>
      <c r="K1291" s="81">
        <v>9.7150480354068211E-5</v>
      </c>
      <c r="L1291" s="2" t="s">
        <v>14018</v>
      </c>
      <c r="M1291" s="2" t="s">
        <v>6840</v>
      </c>
      <c r="N1291" s="60" t="s">
        <v>6972</v>
      </c>
      <c r="O1291" s="66" t="s">
        <v>12876</v>
      </c>
      <c r="P1291" s="67" t="s">
        <v>1993</v>
      </c>
      <c r="Q1291" s="67" t="s">
        <v>1462</v>
      </c>
      <c r="R1291" s="67" t="s">
        <v>1165</v>
      </c>
      <c r="S1291" s="67"/>
      <c r="T1291" s="67"/>
      <c r="U1291" s="67"/>
      <c r="V1291" s="67"/>
      <c r="W1291" s="67"/>
      <c r="X1291" s="67"/>
      <c r="Y1291" s="67"/>
    </row>
    <row r="1292" spans="1:25" s="2" customFormat="1" ht="16.5" customHeight="1">
      <c r="A1292" s="59">
        <v>1290</v>
      </c>
      <c r="B1292" s="61" t="str">
        <f t="shared" si="140"/>
        <v>tu</v>
      </c>
      <c r="C1292" s="61" t="s">
        <v>4983</v>
      </c>
      <c r="D1292" s="2" t="s">
        <v>6834</v>
      </c>
      <c r="E1292" s="61" t="str">
        <f t="shared" si="141"/>
        <v>t</v>
      </c>
      <c r="F1292" s="62" t="str">
        <f t="shared" si="142"/>
        <v>u</v>
      </c>
      <c r="G1292" s="62" t="str">
        <f t="shared" si="143"/>
        <v>L</v>
      </c>
      <c r="H1292" s="62" t="str">
        <f t="shared" si="144"/>
        <v>R</v>
      </c>
      <c r="I1292" s="62">
        <f t="shared" si="145"/>
        <v>13</v>
      </c>
      <c r="J1292" s="62">
        <f t="shared" si="146"/>
        <v>19</v>
      </c>
      <c r="K1292" s="81">
        <v>9.6704686684169109E-5</v>
      </c>
      <c r="L1292" s="2" t="s">
        <v>6884</v>
      </c>
      <c r="M1292" s="2" t="s">
        <v>13512</v>
      </c>
      <c r="N1292" s="60" t="s">
        <v>6972</v>
      </c>
      <c r="O1292" s="66" t="s">
        <v>10269</v>
      </c>
      <c r="P1292" s="67" t="s">
        <v>612</v>
      </c>
      <c r="Q1292" s="67" t="s">
        <v>4989</v>
      </c>
      <c r="R1292" s="67" t="s">
        <v>14502</v>
      </c>
      <c r="S1292" s="67"/>
      <c r="T1292" s="67"/>
      <c r="U1292" s="67"/>
      <c r="V1292" s="67"/>
      <c r="W1292" s="67"/>
      <c r="X1292" s="67"/>
      <c r="Y1292" s="67"/>
    </row>
    <row r="1293" spans="1:25" s="2" customFormat="1" ht="16.5" customHeight="1">
      <c r="A1293" s="59">
        <v>1291</v>
      </c>
      <c r="B1293" s="61" t="str">
        <f t="shared" si="140"/>
        <v>xi</v>
      </c>
      <c r="C1293" s="61" t="s">
        <v>5298</v>
      </c>
      <c r="D1293" s="2" t="s">
        <v>6943</v>
      </c>
      <c r="E1293" s="61" t="str">
        <f t="shared" si="141"/>
        <v>x</v>
      </c>
      <c r="F1293" s="62" t="str">
        <f t="shared" si="142"/>
        <v>i</v>
      </c>
      <c r="G1293" s="62" t="str">
        <f t="shared" si="143"/>
        <v>L</v>
      </c>
      <c r="H1293" s="62" t="str">
        <f t="shared" si="144"/>
        <v>R</v>
      </c>
      <c r="I1293" s="62">
        <f t="shared" si="145"/>
        <v>6</v>
      </c>
      <c r="J1293" s="62">
        <f t="shared" si="146"/>
        <v>22</v>
      </c>
      <c r="K1293" s="81">
        <v>9.6229607298729198E-5</v>
      </c>
      <c r="L1293" s="2" t="s">
        <v>6892</v>
      </c>
      <c r="M1293" s="2" t="s">
        <v>13510</v>
      </c>
      <c r="N1293" s="60" t="s">
        <v>6972</v>
      </c>
      <c r="O1293" s="66" t="s">
        <v>11863</v>
      </c>
      <c r="P1293" s="67" t="s">
        <v>4621</v>
      </c>
      <c r="Q1293" s="67" t="s">
        <v>14104</v>
      </c>
      <c r="R1293" s="67" t="s">
        <v>1165</v>
      </c>
      <c r="S1293" s="67"/>
      <c r="T1293" s="67"/>
      <c r="U1293" s="67"/>
      <c r="V1293" s="67"/>
      <c r="W1293" s="67"/>
      <c r="X1293" s="67"/>
      <c r="Y1293" s="67"/>
    </row>
    <row r="1294" spans="1:25" s="2" customFormat="1" ht="16.5" customHeight="1">
      <c r="A1294" s="59">
        <v>1292</v>
      </c>
      <c r="B1294" s="61" t="str">
        <f t="shared" si="140"/>
        <v>kl</v>
      </c>
      <c r="C1294" s="61" t="s">
        <v>2631</v>
      </c>
      <c r="D1294" s="2" t="s">
        <v>13617</v>
      </c>
      <c r="E1294" s="61" t="str">
        <f t="shared" si="141"/>
        <v>k</v>
      </c>
      <c r="F1294" s="62" t="str">
        <f t="shared" si="142"/>
        <v>l</v>
      </c>
      <c r="G1294" s="62" t="str">
        <f t="shared" si="143"/>
        <v>R</v>
      </c>
      <c r="H1294" s="62" t="str">
        <f t="shared" si="144"/>
        <v>R</v>
      </c>
      <c r="I1294" s="62">
        <f t="shared" si="145"/>
        <v>23</v>
      </c>
      <c r="J1294" s="62">
        <f t="shared" si="146"/>
        <v>25</v>
      </c>
      <c r="K1294" s="81">
        <v>9.5725242197748479E-5</v>
      </c>
      <c r="L1294" s="2" t="s">
        <v>6890</v>
      </c>
      <c r="M1294" s="2" t="s">
        <v>6908</v>
      </c>
      <c r="N1294" s="60" t="s">
        <v>6972</v>
      </c>
      <c r="O1294" s="66" t="s">
        <v>10812</v>
      </c>
      <c r="P1294" s="67" t="s">
        <v>6687</v>
      </c>
      <c r="Q1294" s="67" t="s">
        <v>6766</v>
      </c>
      <c r="R1294" s="67"/>
      <c r="S1294" s="67"/>
      <c r="T1294" s="67"/>
      <c r="U1294" s="67"/>
      <c r="V1294" s="67"/>
      <c r="W1294" s="67"/>
      <c r="X1294" s="67"/>
      <c r="Y1294" s="67"/>
    </row>
    <row r="1295" spans="1:25" s="2" customFormat="1" ht="16.5" customHeight="1">
      <c r="A1295" s="59">
        <v>1293</v>
      </c>
      <c r="B1295" s="61" t="str">
        <f t="shared" si="140"/>
        <v>oe</v>
      </c>
      <c r="C1295" s="61" t="s">
        <v>4430</v>
      </c>
      <c r="D1295" s="2" t="s">
        <v>13699</v>
      </c>
      <c r="E1295" s="61" t="str">
        <f t="shared" si="141"/>
        <v>o</v>
      </c>
      <c r="F1295" s="62" t="str">
        <f t="shared" si="142"/>
        <v>e</v>
      </c>
      <c r="G1295" s="62" t="str">
        <f t="shared" si="143"/>
        <v>R</v>
      </c>
      <c r="H1295" s="62" t="str">
        <f t="shared" si="144"/>
        <v>L</v>
      </c>
      <c r="I1295" s="62">
        <f t="shared" si="145"/>
        <v>24</v>
      </c>
      <c r="J1295" s="62">
        <f t="shared" si="146"/>
        <v>7</v>
      </c>
      <c r="K1295" s="81">
        <v>9.5679686640240532E-5</v>
      </c>
      <c r="L1295" s="2" t="s">
        <v>14018</v>
      </c>
      <c r="M1295" s="2" t="s">
        <v>6876</v>
      </c>
      <c r="N1295" s="60" t="s">
        <v>6797</v>
      </c>
      <c r="O1295" s="66" t="s">
        <v>11392</v>
      </c>
      <c r="P1295" s="67" t="s">
        <v>4220</v>
      </c>
      <c r="Q1295" s="67" t="s">
        <v>4427</v>
      </c>
      <c r="R1295" s="67"/>
      <c r="S1295" s="67"/>
      <c r="T1295" s="67"/>
      <c r="U1295" s="67"/>
      <c r="V1295" s="67"/>
      <c r="W1295" s="67"/>
      <c r="X1295" s="67"/>
      <c r="Y1295" s="67"/>
    </row>
    <row r="1296" spans="1:25" s="2" customFormat="1" ht="16.5" customHeight="1">
      <c r="A1296" s="59">
        <v>1294</v>
      </c>
      <c r="B1296" s="61" t="str">
        <f t="shared" si="140"/>
        <v>fd</v>
      </c>
      <c r="C1296" s="61" t="s">
        <v>1287</v>
      </c>
      <c r="D1296" s="2" t="s">
        <v>13601</v>
      </c>
      <c r="E1296" s="61" t="str">
        <f t="shared" si="141"/>
        <v>f</v>
      </c>
      <c r="F1296" s="62" t="str">
        <f t="shared" si="142"/>
        <v>d</v>
      </c>
      <c r="G1296" s="62" t="str">
        <f t="shared" si="143"/>
        <v>L</v>
      </c>
      <c r="H1296" s="62" t="str">
        <f t="shared" si="144"/>
        <v>L</v>
      </c>
      <c r="I1296" s="62">
        <f t="shared" si="145"/>
        <v>11</v>
      </c>
      <c r="J1296" s="62">
        <f t="shared" si="146"/>
        <v>8</v>
      </c>
      <c r="K1296" s="81">
        <v>9.555603584129043E-5</v>
      </c>
      <c r="L1296" s="2" t="s">
        <v>6886</v>
      </c>
      <c r="M1296" s="2" t="s">
        <v>14463</v>
      </c>
      <c r="N1296" s="60" t="s">
        <v>6972</v>
      </c>
      <c r="O1296" s="66" t="s">
        <v>12271</v>
      </c>
      <c r="P1296" s="67" t="s">
        <v>4360</v>
      </c>
      <c r="Q1296" s="67" t="s">
        <v>6473</v>
      </c>
      <c r="R1296" s="67" t="s">
        <v>1280</v>
      </c>
      <c r="S1296" s="67"/>
      <c r="T1296" s="67"/>
      <c r="U1296" s="67"/>
      <c r="V1296" s="67"/>
      <c r="W1296" s="67"/>
      <c r="X1296" s="67"/>
      <c r="Y1296" s="67"/>
    </row>
    <row r="1297" spans="1:25" s="2" customFormat="1" ht="16.5" customHeight="1">
      <c r="A1297" s="59">
        <v>1295</v>
      </c>
      <c r="B1297" s="61" t="str">
        <f t="shared" si="140"/>
        <v>ei</v>
      </c>
      <c r="C1297" s="61" t="s">
        <v>5827</v>
      </c>
      <c r="D1297" s="2" t="s">
        <v>6920</v>
      </c>
      <c r="E1297" s="61" t="str">
        <f t="shared" si="141"/>
        <v>e</v>
      </c>
      <c r="F1297" s="62" t="str">
        <f t="shared" si="142"/>
        <v>i</v>
      </c>
      <c r="G1297" s="62" t="str">
        <f t="shared" si="143"/>
        <v>L</v>
      </c>
      <c r="H1297" s="62" t="str">
        <f t="shared" si="144"/>
        <v>R</v>
      </c>
      <c r="I1297" s="62">
        <f t="shared" si="145"/>
        <v>7</v>
      </c>
      <c r="J1297" s="62">
        <f t="shared" si="146"/>
        <v>22</v>
      </c>
      <c r="K1297" s="81">
        <v>9.5425877105553459E-5</v>
      </c>
      <c r="L1297" s="2" t="s">
        <v>6876</v>
      </c>
      <c r="M1297" s="2" t="s">
        <v>13510</v>
      </c>
      <c r="N1297" s="60" t="s">
        <v>6797</v>
      </c>
      <c r="O1297" s="66" t="s">
        <v>7353</v>
      </c>
      <c r="P1297" s="67" t="s">
        <v>3366</v>
      </c>
      <c r="Q1297" s="67" t="s">
        <v>4047</v>
      </c>
      <c r="R1297" s="67"/>
      <c r="S1297" s="67"/>
      <c r="T1297" s="67"/>
      <c r="U1297" s="67"/>
      <c r="V1297" s="67"/>
      <c r="W1297" s="67"/>
      <c r="X1297" s="67"/>
      <c r="Y1297" s="67"/>
    </row>
    <row r="1298" spans="1:25" s="2" customFormat="1" ht="16.5" customHeight="1">
      <c r="A1298" s="59">
        <v>1296</v>
      </c>
      <c r="B1298" s="61" t="str">
        <f t="shared" si="140"/>
        <v>he</v>
      </c>
      <c r="C1298" s="61" t="s">
        <v>1774</v>
      </c>
      <c r="D1298" s="2" t="s">
        <v>6927</v>
      </c>
      <c r="E1298" s="61" t="str">
        <f t="shared" si="141"/>
        <v>h</v>
      </c>
      <c r="F1298" s="62" t="str">
        <f t="shared" si="142"/>
        <v>e</v>
      </c>
      <c r="G1298" s="62" t="str">
        <f t="shared" si="143"/>
        <v>R</v>
      </c>
      <c r="H1298" s="62" t="str">
        <f t="shared" si="144"/>
        <v>L</v>
      </c>
      <c r="I1298" s="62">
        <f t="shared" si="145"/>
        <v>17</v>
      </c>
      <c r="J1298" s="62">
        <f t="shared" si="146"/>
        <v>7</v>
      </c>
      <c r="K1298" s="81">
        <v>9.5373813611258684E-5</v>
      </c>
      <c r="L1298" s="2" t="s">
        <v>6888</v>
      </c>
      <c r="M1298" s="2" t="s">
        <v>6876</v>
      </c>
      <c r="N1298" s="60" t="s">
        <v>7055</v>
      </c>
      <c r="O1298" s="66" t="s">
        <v>12440</v>
      </c>
      <c r="P1298" s="67" t="s">
        <v>615</v>
      </c>
      <c r="Q1298" s="67" t="s">
        <v>615</v>
      </c>
      <c r="R1298" s="67"/>
      <c r="S1298" s="67"/>
      <c r="T1298" s="67"/>
      <c r="U1298" s="67"/>
      <c r="V1298" s="67"/>
      <c r="W1298" s="67"/>
      <c r="X1298" s="67"/>
      <c r="Y1298" s="67"/>
    </row>
    <row r="1299" spans="1:25" s="2" customFormat="1" ht="16.5" customHeight="1">
      <c r="A1299" s="59">
        <v>1297</v>
      </c>
      <c r="B1299" s="61" t="str">
        <f t="shared" si="140"/>
        <v>mb</v>
      </c>
      <c r="C1299" s="61" t="s">
        <v>3455</v>
      </c>
      <c r="D1299" s="2" t="s">
        <v>6957</v>
      </c>
      <c r="E1299" s="61" t="str">
        <f t="shared" si="141"/>
        <v>m</v>
      </c>
      <c r="F1299" s="62" t="str">
        <f t="shared" si="142"/>
        <v>b</v>
      </c>
      <c r="G1299" s="62" t="str">
        <f t="shared" si="143"/>
        <v>R</v>
      </c>
      <c r="H1299" s="62" t="str">
        <f t="shared" si="144"/>
        <v>L</v>
      </c>
      <c r="I1299" s="62">
        <f t="shared" si="145"/>
        <v>21</v>
      </c>
      <c r="J1299" s="62">
        <f t="shared" si="146"/>
        <v>15</v>
      </c>
      <c r="K1299" s="81">
        <v>9.5325004085357323E-5</v>
      </c>
      <c r="L1299" s="2" t="s">
        <v>6877</v>
      </c>
      <c r="M1299" s="2" t="s">
        <v>6879</v>
      </c>
      <c r="N1299" s="60" t="s">
        <v>6797</v>
      </c>
      <c r="O1299" s="66" t="s">
        <v>13350</v>
      </c>
      <c r="P1299" s="67" t="s">
        <v>1777</v>
      </c>
      <c r="Q1299" s="67" t="s">
        <v>4989</v>
      </c>
      <c r="R1299" s="67"/>
      <c r="S1299" s="67"/>
      <c r="T1299" s="67"/>
      <c r="U1299" s="67"/>
      <c r="V1299" s="67"/>
      <c r="W1299" s="67"/>
      <c r="X1299" s="67"/>
      <c r="Y1299" s="67"/>
    </row>
    <row r="1300" spans="1:25" s="2" customFormat="1" ht="16.5" customHeight="1">
      <c r="A1300" s="59">
        <v>1298</v>
      </c>
      <c r="B1300" s="61" t="str">
        <f t="shared" si="140"/>
        <v>hv</v>
      </c>
      <c r="C1300" s="61" t="s">
        <v>1945</v>
      </c>
      <c r="D1300" s="2" t="s">
        <v>13559</v>
      </c>
      <c r="E1300" s="61" t="str">
        <f t="shared" si="141"/>
        <v>h</v>
      </c>
      <c r="F1300" s="62" t="str">
        <f t="shared" si="142"/>
        <v>v</v>
      </c>
      <c r="G1300" s="62" t="str">
        <f t="shared" si="143"/>
        <v>R</v>
      </c>
      <c r="H1300" s="62" t="str">
        <f t="shared" si="144"/>
        <v>L</v>
      </c>
      <c r="I1300" s="62">
        <f t="shared" si="145"/>
        <v>17</v>
      </c>
      <c r="J1300" s="62">
        <f t="shared" si="146"/>
        <v>12</v>
      </c>
      <c r="K1300" s="81">
        <v>9.5253416780701982E-5</v>
      </c>
      <c r="L1300" s="2" t="s">
        <v>6888</v>
      </c>
      <c r="M1300" s="2" t="s">
        <v>13534</v>
      </c>
      <c r="N1300" s="60" t="s">
        <v>7055</v>
      </c>
      <c r="O1300" s="66" t="s">
        <v>12813</v>
      </c>
      <c r="P1300" s="67" t="s">
        <v>1624</v>
      </c>
      <c r="Q1300" s="67" t="s">
        <v>3354</v>
      </c>
      <c r="R1300" s="67" t="s">
        <v>530</v>
      </c>
      <c r="S1300" s="67"/>
      <c r="T1300" s="67"/>
      <c r="U1300" s="67"/>
      <c r="V1300" s="67"/>
      <c r="W1300" s="67"/>
      <c r="X1300" s="67"/>
      <c r="Y1300" s="67"/>
    </row>
    <row r="1301" spans="1:25" s="2" customFormat="1" ht="16.5" customHeight="1">
      <c r="A1301" s="59">
        <v>1299</v>
      </c>
      <c r="B1301" s="61" t="str">
        <f t="shared" si="140"/>
        <v>ke</v>
      </c>
      <c r="C1301" s="61" t="s">
        <v>2598</v>
      </c>
      <c r="D1301" s="2" t="s">
        <v>6869</v>
      </c>
      <c r="E1301" s="61" t="str">
        <f t="shared" si="141"/>
        <v>k</v>
      </c>
      <c r="F1301" s="62" t="str">
        <f t="shared" si="142"/>
        <v>e</v>
      </c>
      <c r="G1301" s="62" t="str">
        <f t="shared" si="143"/>
        <v>R</v>
      </c>
      <c r="H1301" s="62" t="str">
        <f t="shared" si="144"/>
        <v>L</v>
      </c>
      <c r="I1301" s="62">
        <f t="shared" si="145"/>
        <v>23</v>
      </c>
      <c r="J1301" s="62">
        <f t="shared" si="146"/>
        <v>7</v>
      </c>
      <c r="K1301" s="81">
        <v>9.5201353286407207E-5</v>
      </c>
      <c r="L1301" s="2" t="s">
        <v>6890</v>
      </c>
      <c r="M1301" s="2" t="s">
        <v>6876</v>
      </c>
      <c r="N1301" s="60" t="s">
        <v>7057</v>
      </c>
      <c r="O1301" s="66" t="s">
        <v>9014</v>
      </c>
      <c r="P1301" s="67" t="s">
        <v>4903</v>
      </c>
      <c r="Q1301" s="67" t="s">
        <v>3474</v>
      </c>
      <c r="R1301" s="67" t="s">
        <v>5797</v>
      </c>
      <c r="S1301" s="67"/>
      <c r="T1301" s="67"/>
      <c r="U1301" s="67"/>
      <c r="V1301" s="67"/>
      <c r="W1301" s="67"/>
      <c r="X1301" s="67"/>
      <c r="Y1301" s="67"/>
    </row>
    <row r="1302" spans="1:25" s="2" customFormat="1" ht="16.5" customHeight="1">
      <c r="A1302" s="59">
        <v>1300</v>
      </c>
      <c r="B1302" s="61" t="str">
        <f t="shared" si="140"/>
        <v>ci</v>
      </c>
      <c r="C1302" s="61" t="s">
        <v>741</v>
      </c>
      <c r="D1302" s="2" t="s">
        <v>6832</v>
      </c>
      <c r="E1302" s="61" t="str">
        <f t="shared" si="141"/>
        <v>c</v>
      </c>
      <c r="F1302" s="62" t="str">
        <f t="shared" si="142"/>
        <v>i</v>
      </c>
      <c r="G1302" s="62" t="str">
        <f t="shared" si="143"/>
        <v>L</v>
      </c>
      <c r="H1302" s="62" t="str">
        <f t="shared" si="144"/>
        <v>R</v>
      </c>
      <c r="I1302" s="62">
        <f t="shared" si="145"/>
        <v>9</v>
      </c>
      <c r="J1302" s="62">
        <f t="shared" si="146"/>
        <v>22</v>
      </c>
      <c r="K1302" s="81">
        <v>9.5178575507653241E-5</v>
      </c>
      <c r="L1302" s="2" t="s">
        <v>6882</v>
      </c>
      <c r="M1302" s="2" t="s">
        <v>13510</v>
      </c>
      <c r="N1302" s="60" t="s">
        <v>6972</v>
      </c>
      <c r="O1302" s="66" t="s">
        <v>10404</v>
      </c>
      <c r="P1302" s="67" t="s">
        <v>3474</v>
      </c>
      <c r="Q1302" s="67" t="s">
        <v>2396</v>
      </c>
      <c r="R1302" s="67" t="s">
        <v>882</v>
      </c>
      <c r="S1302" s="67"/>
      <c r="T1302" s="67"/>
      <c r="U1302" s="67"/>
      <c r="V1302" s="67"/>
      <c r="W1302" s="67"/>
      <c r="X1302" s="67"/>
      <c r="Y1302" s="67"/>
    </row>
    <row r="1303" spans="1:25" s="2" customFormat="1" ht="16.5" customHeight="1">
      <c r="A1303" s="59">
        <v>1301</v>
      </c>
      <c r="B1303" s="61" t="str">
        <f t="shared" si="140"/>
        <v>dn</v>
      </c>
      <c r="C1303" s="61" t="s">
        <v>859</v>
      </c>
      <c r="D1303" s="2" t="s">
        <v>6821</v>
      </c>
      <c r="E1303" s="61" t="str">
        <f t="shared" si="141"/>
        <v>d</v>
      </c>
      <c r="F1303" s="62" t="str">
        <f t="shared" si="142"/>
        <v>n</v>
      </c>
      <c r="G1303" s="62" t="str">
        <f t="shared" si="143"/>
        <v>L</v>
      </c>
      <c r="H1303" s="62" t="str">
        <f t="shared" si="144"/>
        <v>R</v>
      </c>
      <c r="I1303" s="62">
        <f t="shared" si="145"/>
        <v>8</v>
      </c>
      <c r="J1303" s="62">
        <f t="shared" si="146"/>
        <v>18</v>
      </c>
      <c r="K1303" s="81">
        <v>9.5152543760505847E-5</v>
      </c>
      <c r="L1303" s="2" t="s">
        <v>13508</v>
      </c>
      <c r="M1303" s="2" t="s">
        <v>6841</v>
      </c>
      <c r="N1303" s="60" t="s">
        <v>6797</v>
      </c>
      <c r="O1303" s="66" t="s">
        <v>7601</v>
      </c>
      <c r="P1303" s="67" t="s">
        <v>4241</v>
      </c>
      <c r="Q1303" s="67" t="s">
        <v>5807</v>
      </c>
      <c r="R1303" s="67"/>
      <c r="S1303" s="67"/>
      <c r="T1303" s="67"/>
      <c r="U1303" s="67"/>
      <c r="V1303" s="67"/>
      <c r="W1303" s="67"/>
      <c r="X1303" s="67"/>
      <c r="Y1303" s="67"/>
    </row>
    <row r="1304" spans="1:25" s="2" customFormat="1" ht="16.5" customHeight="1">
      <c r="A1304" s="59">
        <v>1302</v>
      </c>
      <c r="B1304" s="61" t="str">
        <f t="shared" si="140"/>
        <v>qu</v>
      </c>
      <c r="C1304" s="61" t="s">
        <v>4140</v>
      </c>
      <c r="D1304" s="2" t="s">
        <v>6810</v>
      </c>
      <c r="E1304" s="61" t="str">
        <f t="shared" si="141"/>
        <v>q</v>
      </c>
      <c r="F1304" s="62" t="str">
        <f t="shared" si="142"/>
        <v>u</v>
      </c>
      <c r="G1304" s="62" t="str">
        <f t="shared" si="143"/>
        <v>L</v>
      </c>
      <c r="H1304" s="62" t="str">
        <f t="shared" si="144"/>
        <v>R</v>
      </c>
      <c r="I1304" s="62">
        <f t="shared" si="145"/>
        <v>1</v>
      </c>
      <c r="J1304" s="62">
        <f t="shared" si="146"/>
        <v>19</v>
      </c>
      <c r="K1304" s="81">
        <v>9.504841677191627E-5</v>
      </c>
      <c r="L1304" s="2" t="s">
        <v>13511</v>
      </c>
      <c r="M1304" s="2" t="s">
        <v>13512</v>
      </c>
      <c r="N1304" s="60" t="s">
        <v>6973</v>
      </c>
      <c r="O1304" s="66" t="s">
        <v>10316</v>
      </c>
      <c r="P1304" s="67" t="s">
        <v>4989</v>
      </c>
      <c r="Q1304" s="67" t="s">
        <v>14502</v>
      </c>
      <c r="R1304" s="67" t="s">
        <v>6799</v>
      </c>
      <c r="S1304" s="67" t="s">
        <v>2075</v>
      </c>
      <c r="T1304" s="67"/>
      <c r="U1304" s="67"/>
      <c r="V1304" s="67"/>
      <c r="W1304" s="67"/>
      <c r="X1304" s="67"/>
      <c r="Y1304" s="67"/>
    </row>
    <row r="1305" spans="1:25" s="2" customFormat="1" ht="16.5" customHeight="1">
      <c r="A1305" s="59">
        <v>1303</v>
      </c>
      <c r="B1305" s="61" t="str">
        <f t="shared" si="140"/>
        <v>jd</v>
      </c>
      <c r="C1305" s="61" t="s">
        <v>2062</v>
      </c>
      <c r="D1305" s="2" t="s">
        <v>6811</v>
      </c>
      <c r="E1305" s="61" t="str">
        <f t="shared" si="141"/>
        <v>j</v>
      </c>
      <c r="F1305" s="62" t="str">
        <f t="shared" si="142"/>
        <v>d</v>
      </c>
      <c r="G1305" s="62" t="str">
        <f t="shared" si="143"/>
        <v>R</v>
      </c>
      <c r="H1305" s="62" t="str">
        <f t="shared" si="144"/>
        <v>L</v>
      </c>
      <c r="I1305" s="62">
        <f t="shared" si="145"/>
        <v>20</v>
      </c>
      <c r="J1305" s="62">
        <f t="shared" si="146"/>
        <v>8</v>
      </c>
      <c r="K1305" s="81">
        <v>9.4993099309228067E-5</v>
      </c>
      <c r="L1305" s="2" t="s">
        <v>6887</v>
      </c>
      <c r="M1305" s="2" t="s">
        <v>13510</v>
      </c>
      <c r="N1305" s="60" t="s">
        <v>6972</v>
      </c>
      <c r="O1305" s="66" t="s">
        <v>10278</v>
      </c>
      <c r="P1305" s="67" t="s">
        <v>530</v>
      </c>
      <c r="Q1305" s="67" t="s">
        <v>2637</v>
      </c>
      <c r="R1305" s="67" t="s">
        <v>1170</v>
      </c>
      <c r="S1305" s="67"/>
      <c r="T1305" s="67"/>
      <c r="U1305" s="67"/>
      <c r="V1305" s="67"/>
      <c r="W1305" s="67"/>
      <c r="X1305" s="67"/>
      <c r="Y1305" s="67"/>
    </row>
    <row r="1306" spans="1:25" s="2" customFormat="1" ht="16.5" customHeight="1">
      <c r="A1306" s="59">
        <v>1304</v>
      </c>
      <c r="B1306" s="61" t="str">
        <f t="shared" si="140"/>
        <v>tj</v>
      </c>
      <c r="C1306" s="61" t="s">
        <v>4859</v>
      </c>
      <c r="D1306" s="2" t="s">
        <v>13712</v>
      </c>
      <c r="E1306" s="61" t="str">
        <f t="shared" si="141"/>
        <v>t</v>
      </c>
      <c r="F1306" s="62" t="str">
        <f t="shared" si="142"/>
        <v>j</v>
      </c>
      <c r="G1306" s="62" t="str">
        <f t="shared" si="143"/>
        <v>L</v>
      </c>
      <c r="H1306" s="62" t="str">
        <f t="shared" si="144"/>
        <v>R</v>
      </c>
      <c r="I1306" s="62">
        <f t="shared" si="145"/>
        <v>13</v>
      </c>
      <c r="J1306" s="62">
        <f t="shared" si="146"/>
        <v>20</v>
      </c>
      <c r="K1306" s="81">
        <v>9.4723019932573869E-5</v>
      </c>
      <c r="L1306" s="2" t="s">
        <v>6884</v>
      </c>
      <c r="M1306" s="2" t="s">
        <v>6840</v>
      </c>
      <c r="N1306" s="60" t="s">
        <v>6973</v>
      </c>
      <c r="O1306" s="66" t="s">
        <v>11549</v>
      </c>
      <c r="P1306" s="67" t="s">
        <v>1165</v>
      </c>
      <c r="Q1306" s="67" t="s">
        <v>4622</v>
      </c>
      <c r="R1306" s="67" t="s">
        <v>722</v>
      </c>
      <c r="S1306" s="67"/>
      <c r="T1306" s="67"/>
      <c r="U1306" s="67"/>
      <c r="V1306" s="67"/>
      <c r="W1306" s="67"/>
      <c r="X1306" s="67"/>
      <c r="Y1306" s="67"/>
    </row>
    <row r="1307" spans="1:25" s="2" customFormat="1" ht="16.5" customHeight="1">
      <c r="A1307" s="59">
        <v>1305</v>
      </c>
      <c r="B1307" s="61" t="str">
        <f t="shared" si="140"/>
        <v>ud</v>
      </c>
      <c r="C1307" s="61" t="s">
        <v>6442</v>
      </c>
      <c r="D1307" s="2" t="s">
        <v>13591</v>
      </c>
      <c r="E1307" s="61" t="str">
        <f t="shared" si="141"/>
        <v>u</v>
      </c>
      <c r="F1307" s="62" t="str">
        <f t="shared" si="142"/>
        <v>d</v>
      </c>
      <c r="G1307" s="62" t="str">
        <f t="shared" si="143"/>
        <v>R</v>
      </c>
      <c r="H1307" s="62" t="str">
        <f t="shared" si="144"/>
        <v>L</v>
      </c>
      <c r="I1307" s="62">
        <f t="shared" si="145"/>
        <v>19</v>
      </c>
      <c r="J1307" s="62">
        <f t="shared" si="146"/>
        <v>8</v>
      </c>
      <c r="K1307" s="81">
        <v>9.4592861196836911E-5</v>
      </c>
      <c r="L1307" s="2" t="s">
        <v>13537</v>
      </c>
      <c r="M1307" s="2" t="s">
        <v>14463</v>
      </c>
      <c r="N1307" s="60" t="s">
        <v>7057</v>
      </c>
      <c r="O1307" s="66" t="s">
        <v>12779</v>
      </c>
      <c r="P1307" s="67" t="s">
        <v>6963</v>
      </c>
      <c r="Q1307" s="67" t="s">
        <v>824</v>
      </c>
      <c r="R1307" s="67" t="s">
        <v>1364</v>
      </c>
      <c r="S1307" s="67"/>
      <c r="T1307" s="67"/>
      <c r="U1307" s="67"/>
      <c r="V1307" s="67"/>
      <c r="W1307" s="67"/>
      <c r="X1307" s="67"/>
      <c r="Y1307" s="67"/>
    </row>
    <row r="1308" spans="1:25" s="2" customFormat="1" ht="16.5" customHeight="1">
      <c r="A1308" s="59">
        <v>1306</v>
      </c>
      <c r="B1308" s="61" t="str">
        <f t="shared" si="140"/>
        <v>su</v>
      </c>
      <c r="C1308" s="61" t="s">
        <v>4706</v>
      </c>
      <c r="D1308" s="2" t="s">
        <v>6944</v>
      </c>
      <c r="E1308" s="61" t="str">
        <f t="shared" si="141"/>
        <v>s</v>
      </c>
      <c r="F1308" s="62" t="str">
        <f t="shared" si="142"/>
        <v>u</v>
      </c>
      <c r="G1308" s="62" t="str">
        <f t="shared" si="143"/>
        <v>L</v>
      </c>
      <c r="H1308" s="62" t="str">
        <f t="shared" si="144"/>
        <v>R</v>
      </c>
      <c r="I1308" s="62">
        <f t="shared" si="145"/>
        <v>5</v>
      </c>
      <c r="J1308" s="62">
        <f t="shared" si="146"/>
        <v>19</v>
      </c>
      <c r="K1308" s="81">
        <v>9.4247940547133958E-5</v>
      </c>
      <c r="L1308" s="2" t="s">
        <v>6775</v>
      </c>
      <c r="M1308" s="2" t="s">
        <v>13512</v>
      </c>
      <c r="N1308" s="60" t="s">
        <v>6972</v>
      </c>
      <c r="O1308" s="66" t="s">
        <v>11561</v>
      </c>
      <c r="P1308" s="67" t="s">
        <v>4221</v>
      </c>
      <c r="Q1308" s="67" t="s">
        <v>1571</v>
      </c>
      <c r="R1308" s="67"/>
      <c r="S1308" s="67"/>
      <c r="T1308" s="67"/>
      <c r="U1308" s="67"/>
      <c r="V1308" s="67"/>
      <c r="W1308" s="67"/>
      <c r="X1308" s="67"/>
      <c r="Y1308" s="67"/>
    </row>
    <row r="1309" spans="1:25" s="2" customFormat="1" ht="16.5" customHeight="1">
      <c r="A1309" s="59">
        <v>1307</v>
      </c>
      <c r="B1309" s="61" t="str">
        <f t="shared" si="140"/>
        <v>hw</v>
      </c>
      <c r="C1309" s="61" t="s">
        <v>1710</v>
      </c>
      <c r="D1309" s="2" t="s">
        <v>13705</v>
      </c>
      <c r="E1309" s="61" t="str">
        <f t="shared" si="141"/>
        <v>h</v>
      </c>
      <c r="F1309" s="62" t="str">
        <f t="shared" si="142"/>
        <v>w</v>
      </c>
      <c r="G1309" s="62" t="str">
        <f t="shared" si="143"/>
        <v>R</v>
      </c>
      <c r="H1309" s="62" t="str">
        <f t="shared" si="144"/>
        <v>L</v>
      </c>
      <c r="I1309" s="62">
        <f t="shared" si="145"/>
        <v>17</v>
      </c>
      <c r="J1309" s="62">
        <f t="shared" si="146"/>
        <v>4</v>
      </c>
      <c r="K1309" s="81">
        <v>9.4150321495331237E-5</v>
      </c>
      <c r="L1309" s="2" t="s">
        <v>6888</v>
      </c>
      <c r="M1309" s="2" t="s">
        <v>6841</v>
      </c>
      <c r="N1309" s="60" t="s">
        <v>6972</v>
      </c>
      <c r="O1309" s="66" t="s">
        <v>10940</v>
      </c>
      <c r="P1309" s="67" t="s">
        <v>2637</v>
      </c>
      <c r="Q1309" s="67" t="s">
        <v>5226</v>
      </c>
      <c r="R1309" s="67" t="s">
        <v>5807</v>
      </c>
      <c r="S1309" s="67" t="s">
        <v>2637</v>
      </c>
      <c r="T1309" s="67"/>
      <c r="U1309" s="67"/>
      <c r="V1309" s="67"/>
      <c r="W1309" s="67"/>
      <c r="X1309" s="67"/>
      <c r="Y1309" s="67"/>
    </row>
    <row r="1310" spans="1:25" s="2" customFormat="1" ht="16.5" customHeight="1">
      <c r="A1310" s="59">
        <v>1308</v>
      </c>
      <c r="B1310" s="61" t="str">
        <f t="shared" si="140"/>
        <v>mj</v>
      </c>
      <c r="C1310" s="61" t="s">
        <v>3273</v>
      </c>
      <c r="D1310" s="2" t="s">
        <v>13736</v>
      </c>
      <c r="E1310" s="61" t="str">
        <f t="shared" si="141"/>
        <v>m</v>
      </c>
      <c r="F1310" s="62" t="str">
        <f t="shared" si="142"/>
        <v>j</v>
      </c>
      <c r="G1310" s="62" t="str">
        <f t="shared" si="143"/>
        <v>R</v>
      </c>
      <c r="H1310" s="62" t="str">
        <f t="shared" si="144"/>
        <v>R</v>
      </c>
      <c r="I1310" s="62">
        <f t="shared" si="145"/>
        <v>21</v>
      </c>
      <c r="J1310" s="62">
        <f t="shared" si="146"/>
        <v>20</v>
      </c>
      <c r="K1310" s="81">
        <v>9.4124289748183842E-5</v>
      </c>
      <c r="L1310" s="2" t="s">
        <v>6877</v>
      </c>
      <c r="M1310" s="2" t="s">
        <v>6840</v>
      </c>
      <c r="N1310" s="60" t="s">
        <v>6797</v>
      </c>
      <c r="O1310" s="66" t="s">
        <v>13801</v>
      </c>
      <c r="P1310" s="67" t="s">
        <v>14513</v>
      </c>
      <c r="Q1310" s="67" t="s">
        <v>3476</v>
      </c>
      <c r="R1310" s="67"/>
      <c r="S1310" s="67"/>
      <c r="T1310" s="67"/>
      <c r="U1310" s="67"/>
      <c r="V1310" s="67"/>
      <c r="W1310" s="67"/>
      <c r="X1310" s="67"/>
      <c r="Y1310" s="67"/>
    </row>
    <row r="1311" spans="1:25" s="2" customFormat="1" ht="16.5" customHeight="1">
      <c r="A1311" s="59">
        <v>1309</v>
      </c>
      <c r="B1311" s="61" t="str">
        <f t="shared" si="140"/>
        <v>du</v>
      </c>
      <c r="C1311" s="61" t="s">
        <v>1074</v>
      </c>
      <c r="D1311" s="2" t="s">
        <v>6938</v>
      </c>
      <c r="E1311" s="61" t="str">
        <f t="shared" si="141"/>
        <v>d</v>
      </c>
      <c r="F1311" s="62" t="str">
        <f t="shared" si="142"/>
        <v>u</v>
      </c>
      <c r="G1311" s="62" t="str">
        <f t="shared" si="143"/>
        <v>L</v>
      </c>
      <c r="H1311" s="62" t="str">
        <f t="shared" si="144"/>
        <v>R</v>
      </c>
      <c r="I1311" s="62">
        <f t="shared" si="145"/>
        <v>8</v>
      </c>
      <c r="J1311" s="62">
        <f t="shared" si="146"/>
        <v>19</v>
      </c>
      <c r="K1311" s="81">
        <v>9.4003892917627154E-5</v>
      </c>
      <c r="L1311" s="2" t="s">
        <v>13508</v>
      </c>
      <c r="M1311" s="2" t="s">
        <v>13512</v>
      </c>
      <c r="N1311" s="60" t="s">
        <v>6972</v>
      </c>
      <c r="O1311" s="66" t="s">
        <v>10598</v>
      </c>
      <c r="P1311" s="67" t="s">
        <v>3474</v>
      </c>
      <c r="Q1311" s="67" t="s">
        <v>4989</v>
      </c>
      <c r="R1311" s="67"/>
      <c r="S1311" s="67"/>
      <c r="T1311" s="67"/>
      <c r="U1311" s="67"/>
      <c r="V1311" s="67"/>
      <c r="W1311" s="67"/>
      <c r="X1311" s="67"/>
      <c r="Y1311" s="67"/>
    </row>
    <row r="1312" spans="1:25" s="2" customFormat="1" ht="16.5" customHeight="1">
      <c r="A1312" s="59">
        <v>1310</v>
      </c>
      <c r="B1312" s="61" t="str">
        <f t="shared" si="140"/>
        <v>bi</v>
      </c>
      <c r="C1312" s="61" t="s">
        <v>222</v>
      </c>
      <c r="D1312" s="2" t="s">
        <v>6945</v>
      </c>
      <c r="E1312" s="61" t="str">
        <f t="shared" si="141"/>
        <v>b</v>
      </c>
      <c r="F1312" s="62" t="str">
        <f t="shared" si="142"/>
        <v>i</v>
      </c>
      <c r="G1312" s="62" t="str">
        <f t="shared" si="143"/>
        <v>L</v>
      </c>
      <c r="H1312" s="62" t="str">
        <f t="shared" si="144"/>
        <v>R</v>
      </c>
      <c r="I1312" s="62">
        <f t="shared" si="145"/>
        <v>15</v>
      </c>
      <c r="J1312" s="62">
        <f t="shared" si="146"/>
        <v>22</v>
      </c>
      <c r="K1312" s="81">
        <v>9.3626432583989965E-5</v>
      </c>
      <c r="L1312" s="2" t="s">
        <v>6880</v>
      </c>
      <c r="M1312" s="2" t="s">
        <v>13510</v>
      </c>
      <c r="N1312" s="60" t="s">
        <v>6977</v>
      </c>
      <c r="O1312" s="66" t="s">
        <v>7380</v>
      </c>
      <c r="P1312" s="67" t="s">
        <v>3309</v>
      </c>
      <c r="Q1312" s="67" t="s">
        <v>391</v>
      </c>
      <c r="R1312" s="67"/>
      <c r="S1312" s="67"/>
      <c r="T1312" s="67"/>
      <c r="U1312" s="67"/>
      <c r="V1312" s="67"/>
      <c r="W1312" s="67"/>
      <c r="X1312" s="67"/>
      <c r="Y1312" s="67"/>
    </row>
    <row r="1313" spans="1:25" s="2" customFormat="1" ht="16.5" customHeight="1">
      <c r="A1313" s="59">
        <v>1311</v>
      </c>
      <c r="B1313" s="61" t="str">
        <f t="shared" si="140"/>
        <v>bg</v>
      </c>
      <c r="C1313" s="61" t="s">
        <v>129</v>
      </c>
      <c r="D1313" s="2" t="s">
        <v>13671</v>
      </c>
      <c r="E1313" s="61" t="str">
        <f t="shared" si="141"/>
        <v>b</v>
      </c>
      <c r="F1313" s="62" t="str">
        <f t="shared" si="142"/>
        <v>g</v>
      </c>
      <c r="G1313" s="62" t="str">
        <f t="shared" si="143"/>
        <v>L</v>
      </c>
      <c r="H1313" s="62" t="str">
        <f t="shared" si="144"/>
        <v>L</v>
      </c>
      <c r="I1313" s="62">
        <f t="shared" si="145"/>
        <v>15</v>
      </c>
      <c r="J1313" s="62">
        <f t="shared" si="146"/>
        <v>14</v>
      </c>
      <c r="K1313" s="81">
        <v>9.343444844877795E-5</v>
      </c>
      <c r="L1313" s="2" t="s">
        <v>6880</v>
      </c>
      <c r="M1313" s="2" t="s">
        <v>13767</v>
      </c>
      <c r="N1313" s="60" t="s">
        <v>6972</v>
      </c>
      <c r="O1313" s="66" t="s">
        <v>8021</v>
      </c>
      <c r="P1313" s="67" t="s">
        <v>1280</v>
      </c>
      <c r="Q1313" s="67" t="s">
        <v>1364</v>
      </c>
      <c r="R1313" s="67"/>
      <c r="S1313" s="67"/>
      <c r="T1313" s="67"/>
      <c r="U1313" s="67"/>
      <c r="V1313" s="67"/>
      <c r="W1313" s="67"/>
      <c r="X1313" s="67"/>
      <c r="Y1313" s="67"/>
    </row>
    <row r="1314" spans="1:25" s="2" customFormat="1" ht="16.5" customHeight="1">
      <c r="A1314" s="59">
        <v>1312</v>
      </c>
      <c r="B1314" s="61" t="str">
        <f t="shared" si="140"/>
        <v>uz</v>
      </c>
      <c r="C1314" s="61" t="s">
        <v>6627</v>
      </c>
      <c r="D1314" s="2" t="s">
        <v>13691</v>
      </c>
      <c r="E1314" s="61" t="str">
        <f t="shared" si="141"/>
        <v>u</v>
      </c>
      <c r="F1314" s="62" t="str">
        <f t="shared" si="142"/>
        <v>z</v>
      </c>
      <c r="G1314" s="62" t="str">
        <f t="shared" si="143"/>
        <v>R</v>
      </c>
      <c r="H1314" s="62" t="str">
        <f t="shared" si="144"/>
        <v>L</v>
      </c>
      <c r="I1314" s="62">
        <f t="shared" si="145"/>
        <v>19</v>
      </c>
      <c r="J1314" s="62">
        <f t="shared" si="146"/>
        <v>3</v>
      </c>
      <c r="K1314" s="81">
        <v>9.3431194480384522E-5</v>
      </c>
      <c r="L1314" s="2" t="s">
        <v>13537</v>
      </c>
      <c r="M1314" s="2" t="s">
        <v>14460</v>
      </c>
      <c r="N1314" s="60" t="s">
        <v>6972</v>
      </c>
      <c r="O1314" s="66" t="s">
        <v>7516</v>
      </c>
      <c r="P1314" s="67" t="s">
        <v>6626</v>
      </c>
      <c r="Q1314" s="67" t="s">
        <v>4513</v>
      </c>
      <c r="R1314" s="67"/>
      <c r="S1314" s="67"/>
      <c r="T1314" s="67"/>
      <c r="U1314" s="67"/>
      <c r="V1314" s="67"/>
      <c r="W1314" s="67"/>
      <c r="X1314" s="67"/>
      <c r="Y1314" s="67"/>
    </row>
    <row r="1315" spans="1:25" s="2" customFormat="1" ht="16.5" customHeight="1">
      <c r="A1315" s="59">
        <v>1313</v>
      </c>
      <c r="B1315" s="61" t="str">
        <f t="shared" si="140"/>
        <v>zn</v>
      </c>
      <c r="C1315" s="61" t="s">
        <v>6229</v>
      </c>
      <c r="D1315" s="2" t="s">
        <v>13737</v>
      </c>
      <c r="E1315" s="61" t="str">
        <f t="shared" si="141"/>
        <v>z</v>
      </c>
      <c r="F1315" s="62" t="str">
        <f t="shared" si="142"/>
        <v>n</v>
      </c>
      <c r="G1315" s="62" t="str">
        <f t="shared" si="143"/>
        <v>L</v>
      </c>
      <c r="H1315" s="62" t="str">
        <f t="shared" si="144"/>
        <v>R</v>
      </c>
      <c r="I1315" s="62">
        <f t="shared" si="145"/>
        <v>3</v>
      </c>
      <c r="J1315" s="62">
        <f t="shared" si="146"/>
        <v>18</v>
      </c>
      <c r="K1315" s="81">
        <v>9.3418178606810825E-5</v>
      </c>
      <c r="L1315" s="2" t="s">
        <v>6883</v>
      </c>
      <c r="M1315" s="2" t="s">
        <v>6841</v>
      </c>
      <c r="N1315" s="60" t="s">
        <v>6972</v>
      </c>
      <c r="O1315" s="66" t="s">
        <v>10872</v>
      </c>
      <c r="P1315" s="67" t="s">
        <v>2637</v>
      </c>
      <c r="Q1315" s="67" t="s">
        <v>6697</v>
      </c>
      <c r="R1315" s="67"/>
      <c r="S1315" s="67"/>
      <c r="T1315" s="67"/>
      <c r="U1315" s="67"/>
      <c r="V1315" s="67"/>
      <c r="W1315" s="67"/>
      <c r="X1315" s="67"/>
      <c r="Y1315" s="67"/>
    </row>
    <row r="1316" spans="1:25" s="2" customFormat="1" ht="16.5" customHeight="1">
      <c r="A1316" s="59">
        <v>1314</v>
      </c>
      <c r="B1316" s="61" t="str">
        <f t="shared" si="140"/>
        <v>rk</v>
      </c>
      <c r="C1316" s="61" t="s">
        <v>4222</v>
      </c>
      <c r="D1316" s="2" t="s">
        <v>6852</v>
      </c>
      <c r="E1316" s="61" t="str">
        <f t="shared" si="141"/>
        <v>r</v>
      </c>
      <c r="F1316" s="62" t="str">
        <f t="shared" si="142"/>
        <v>k</v>
      </c>
      <c r="G1316" s="62" t="str">
        <f t="shared" si="143"/>
        <v>L</v>
      </c>
      <c r="H1316" s="62" t="str">
        <f t="shared" si="144"/>
        <v>R</v>
      </c>
      <c r="I1316" s="62">
        <f t="shared" si="145"/>
        <v>10</v>
      </c>
      <c r="J1316" s="62">
        <f t="shared" si="146"/>
        <v>23</v>
      </c>
      <c r="K1316" s="81">
        <v>9.3346591302155497E-5</v>
      </c>
      <c r="L1316" s="2" t="s">
        <v>6891</v>
      </c>
      <c r="M1316" s="2" t="s">
        <v>6836</v>
      </c>
      <c r="N1316" s="60" t="s">
        <v>6972</v>
      </c>
      <c r="O1316" s="66" t="s">
        <v>11580</v>
      </c>
      <c r="P1316" s="67" t="s">
        <v>4221</v>
      </c>
      <c r="Q1316" s="67" t="s">
        <v>1176</v>
      </c>
      <c r="R1316" s="67"/>
      <c r="S1316" s="67"/>
      <c r="T1316" s="67"/>
      <c r="U1316" s="67"/>
      <c r="V1316" s="67"/>
      <c r="W1316" s="67"/>
      <c r="X1316" s="67"/>
      <c r="Y1316" s="67"/>
    </row>
    <row r="1317" spans="1:25" s="2" customFormat="1" ht="16.5" customHeight="1">
      <c r="A1317" s="59">
        <v>1315</v>
      </c>
      <c r="B1317" s="61" t="str">
        <f t="shared" si="140"/>
        <v>qm</v>
      </c>
      <c r="C1317" s="61" t="s">
        <v>4183</v>
      </c>
      <c r="D1317" s="2" t="s">
        <v>13610</v>
      </c>
      <c r="E1317" s="61" t="str">
        <f t="shared" si="141"/>
        <v>q</v>
      </c>
      <c r="F1317" s="62" t="str">
        <f t="shared" si="142"/>
        <v>m</v>
      </c>
      <c r="G1317" s="62" t="str">
        <f t="shared" si="143"/>
        <v>L</v>
      </c>
      <c r="H1317" s="62" t="str">
        <f t="shared" si="144"/>
        <v>R</v>
      </c>
      <c r="I1317" s="62">
        <f t="shared" si="145"/>
        <v>1</v>
      </c>
      <c r="J1317" s="62">
        <f t="shared" si="146"/>
        <v>21</v>
      </c>
      <c r="K1317" s="81">
        <v>9.2874765885109014E-5</v>
      </c>
      <c r="L1317" s="2" t="s">
        <v>13511</v>
      </c>
      <c r="M1317" s="2" t="s">
        <v>14110</v>
      </c>
      <c r="N1317" s="60" t="s">
        <v>6797</v>
      </c>
      <c r="O1317" s="66" t="s">
        <v>12773</v>
      </c>
      <c r="P1317" s="67" t="s">
        <v>6761</v>
      </c>
      <c r="Q1317" s="67" t="s">
        <v>1304</v>
      </c>
      <c r="R1317" s="67" t="s">
        <v>881</v>
      </c>
      <c r="S1317" s="67"/>
      <c r="T1317" s="67"/>
      <c r="U1317" s="67"/>
      <c r="V1317" s="67"/>
      <c r="W1317" s="67"/>
      <c r="X1317" s="67"/>
      <c r="Y1317" s="67"/>
    </row>
    <row r="1318" spans="1:25" s="2" customFormat="1" ht="16.5" customHeight="1">
      <c r="A1318" s="59">
        <v>1316</v>
      </c>
      <c r="B1318" s="61" t="str">
        <f t="shared" si="140"/>
        <v>hv</v>
      </c>
      <c r="C1318" s="61" t="s">
        <v>1940</v>
      </c>
      <c r="D1318" s="2" t="s">
        <v>13559</v>
      </c>
      <c r="E1318" s="61" t="str">
        <f t="shared" si="141"/>
        <v>h</v>
      </c>
      <c r="F1318" s="62" t="str">
        <f t="shared" si="142"/>
        <v>v</v>
      </c>
      <c r="G1318" s="62" t="str">
        <f t="shared" si="143"/>
        <v>R</v>
      </c>
      <c r="H1318" s="62" t="str">
        <f t="shared" si="144"/>
        <v>L</v>
      </c>
      <c r="I1318" s="62">
        <f t="shared" si="145"/>
        <v>17</v>
      </c>
      <c r="J1318" s="62">
        <f t="shared" si="146"/>
        <v>12</v>
      </c>
      <c r="K1318" s="81">
        <v>9.221421030124393E-5</v>
      </c>
      <c r="L1318" s="2" t="s">
        <v>6888</v>
      </c>
      <c r="M1318" s="2" t="s">
        <v>13534</v>
      </c>
      <c r="N1318" s="60" t="s">
        <v>13855</v>
      </c>
      <c r="O1318" s="66" t="s">
        <v>14422</v>
      </c>
      <c r="P1318" s="67" t="s">
        <v>5478</v>
      </c>
      <c r="Q1318" s="67" t="s">
        <v>6966</v>
      </c>
      <c r="R1318" s="67" t="s">
        <v>1993</v>
      </c>
      <c r="S1318" s="67"/>
      <c r="T1318" s="67"/>
      <c r="U1318" s="67"/>
      <c r="V1318" s="67"/>
      <c r="W1318" s="67"/>
      <c r="X1318" s="67"/>
      <c r="Y1318" s="67"/>
    </row>
    <row r="1319" spans="1:25" s="2" customFormat="1" ht="16.5" customHeight="1">
      <c r="A1319" s="59">
        <v>1317</v>
      </c>
      <c r="B1319" s="61" t="str">
        <f t="shared" si="140"/>
        <v>ll</v>
      </c>
      <c r="C1319" s="61" t="s">
        <v>3076</v>
      </c>
      <c r="D1319" s="2" t="s">
        <v>13595</v>
      </c>
      <c r="E1319" s="61" t="str">
        <f t="shared" si="141"/>
        <v>l</v>
      </c>
      <c r="F1319" s="62" t="str">
        <f t="shared" si="142"/>
        <v>l</v>
      </c>
      <c r="G1319" s="62" t="str">
        <f t="shared" si="143"/>
        <v>R</v>
      </c>
      <c r="H1319" s="62" t="str">
        <f t="shared" si="144"/>
        <v>R</v>
      </c>
      <c r="I1319" s="62">
        <f t="shared" si="145"/>
        <v>25</v>
      </c>
      <c r="J1319" s="62">
        <f t="shared" si="146"/>
        <v>25</v>
      </c>
      <c r="K1319" s="81">
        <v>9.20873055339004E-5</v>
      </c>
      <c r="L1319" s="2" t="s">
        <v>6889</v>
      </c>
      <c r="M1319" s="2" t="s">
        <v>6908</v>
      </c>
      <c r="N1319" s="60" t="s">
        <v>6972</v>
      </c>
      <c r="O1319" s="66" t="s">
        <v>12275</v>
      </c>
      <c r="P1319" s="67" t="s">
        <v>1364</v>
      </c>
      <c r="Q1319" s="67" t="s">
        <v>6473</v>
      </c>
      <c r="R1319" s="67" t="s">
        <v>5807</v>
      </c>
      <c r="S1319" s="67" t="s">
        <v>4466</v>
      </c>
      <c r="T1319" s="67"/>
      <c r="U1319" s="67"/>
      <c r="V1319" s="67"/>
      <c r="W1319" s="67"/>
      <c r="X1319" s="67"/>
      <c r="Y1319" s="67"/>
    </row>
    <row r="1320" spans="1:25" s="2" customFormat="1" ht="16.5" customHeight="1">
      <c r="A1320" s="59">
        <v>1318</v>
      </c>
      <c r="B1320" s="61" t="str">
        <f t="shared" si="140"/>
        <v>ek</v>
      </c>
      <c r="C1320" s="61" t="s">
        <v>5940</v>
      </c>
      <c r="D1320" s="2" t="s">
        <v>13618</v>
      </c>
      <c r="E1320" s="61" t="str">
        <f t="shared" si="141"/>
        <v>e</v>
      </c>
      <c r="F1320" s="62" t="str">
        <f t="shared" si="142"/>
        <v>k</v>
      </c>
      <c r="G1320" s="62" t="str">
        <f t="shared" si="143"/>
        <v>L</v>
      </c>
      <c r="H1320" s="62" t="str">
        <f t="shared" si="144"/>
        <v>R</v>
      </c>
      <c r="I1320" s="62">
        <f t="shared" si="145"/>
        <v>7</v>
      </c>
      <c r="J1320" s="62">
        <f t="shared" si="146"/>
        <v>23</v>
      </c>
      <c r="K1320" s="81">
        <v>9.1781432504918538E-5</v>
      </c>
      <c r="L1320" s="2" t="s">
        <v>6885</v>
      </c>
      <c r="M1320" s="2" t="s">
        <v>13530</v>
      </c>
      <c r="N1320" s="60" t="s">
        <v>6972</v>
      </c>
      <c r="O1320" s="66" t="s">
        <v>12361</v>
      </c>
      <c r="P1320" s="67" t="s">
        <v>1364</v>
      </c>
      <c r="Q1320" s="67" t="s">
        <v>6799</v>
      </c>
      <c r="R1320" s="67" t="s">
        <v>2075</v>
      </c>
      <c r="S1320" s="67" t="s">
        <v>5479</v>
      </c>
      <c r="T1320" s="67"/>
      <c r="U1320" s="67"/>
      <c r="V1320" s="67"/>
      <c r="W1320" s="67"/>
      <c r="X1320" s="67"/>
      <c r="Y1320" s="67"/>
    </row>
    <row r="1321" spans="1:25" s="2" customFormat="1" ht="16.5" customHeight="1">
      <c r="A1321" s="59">
        <v>1319</v>
      </c>
      <c r="B1321" s="61" t="str">
        <f t="shared" si="140"/>
        <v>js</v>
      </c>
      <c r="C1321" s="61" t="s">
        <v>2382</v>
      </c>
      <c r="D1321" s="2" t="s">
        <v>13572</v>
      </c>
      <c r="E1321" s="61" t="str">
        <f t="shared" si="141"/>
        <v>j</v>
      </c>
      <c r="F1321" s="62" t="str">
        <f t="shared" si="142"/>
        <v>s</v>
      </c>
      <c r="G1321" s="62" t="str">
        <f t="shared" si="143"/>
        <v>R</v>
      </c>
      <c r="H1321" s="62" t="str">
        <f t="shared" si="144"/>
        <v>L</v>
      </c>
      <c r="I1321" s="62">
        <f t="shared" si="145"/>
        <v>20</v>
      </c>
      <c r="J1321" s="62">
        <f t="shared" si="146"/>
        <v>5</v>
      </c>
      <c r="K1321" s="81">
        <v>9.1745638852590874E-5</v>
      </c>
      <c r="L1321" s="2" t="s">
        <v>6887</v>
      </c>
      <c r="M1321" s="2" t="s">
        <v>14095</v>
      </c>
      <c r="N1321" s="60" t="s">
        <v>6972</v>
      </c>
      <c r="O1321" s="66" t="s">
        <v>10378</v>
      </c>
      <c r="P1321" s="67" t="s">
        <v>612</v>
      </c>
      <c r="Q1321" s="67" t="s">
        <v>14113</v>
      </c>
      <c r="R1321" s="67" t="s">
        <v>1511</v>
      </c>
      <c r="S1321" s="67"/>
      <c r="T1321" s="67"/>
      <c r="U1321" s="67"/>
      <c r="V1321" s="67"/>
      <c r="W1321" s="67"/>
      <c r="X1321" s="67"/>
      <c r="Y1321" s="67"/>
    </row>
    <row r="1322" spans="1:25" s="2" customFormat="1" ht="16.5" customHeight="1">
      <c r="A1322" s="59">
        <v>1320</v>
      </c>
      <c r="B1322" s="61" t="str">
        <f t="shared" si="140"/>
        <v>pd</v>
      </c>
      <c r="C1322" s="61" t="s">
        <v>3740</v>
      </c>
      <c r="D1322" s="2" t="s">
        <v>13730</v>
      </c>
      <c r="E1322" s="61" t="str">
        <f t="shared" si="141"/>
        <v>p</v>
      </c>
      <c r="F1322" s="62" t="str">
        <f t="shared" si="142"/>
        <v>d</v>
      </c>
      <c r="G1322" s="62" t="str">
        <f t="shared" si="143"/>
        <v>R</v>
      </c>
      <c r="H1322" s="62" t="str">
        <f t="shared" si="144"/>
        <v>L</v>
      </c>
      <c r="I1322" s="62">
        <f t="shared" si="145"/>
        <v>26</v>
      </c>
      <c r="J1322" s="62">
        <f t="shared" si="146"/>
        <v>8</v>
      </c>
      <c r="K1322" s="81">
        <v>9.1680559484722389E-5</v>
      </c>
      <c r="L1322" s="2" t="s">
        <v>6881</v>
      </c>
      <c r="M1322" s="2" t="s">
        <v>14463</v>
      </c>
      <c r="N1322" s="60" t="s">
        <v>6979</v>
      </c>
      <c r="O1322" s="66" t="s">
        <v>8140</v>
      </c>
      <c r="P1322" s="67" t="s">
        <v>6177</v>
      </c>
      <c r="Q1322" s="67" t="s">
        <v>6177</v>
      </c>
      <c r="R1322" s="67" t="s">
        <v>3578</v>
      </c>
      <c r="S1322" s="67"/>
      <c r="T1322" s="67"/>
      <c r="U1322" s="67"/>
      <c r="V1322" s="67"/>
      <c r="W1322" s="67"/>
      <c r="X1322" s="67"/>
      <c r="Y1322" s="67"/>
    </row>
    <row r="1323" spans="1:25" s="2" customFormat="1" ht="16.5" customHeight="1">
      <c r="A1323" s="59">
        <v>1321</v>
      </c>
      <c r="B1323" s="61" t="str">
        <f t="shared" si="140"/>
        <v>gn</v>
      </c>
      <c r="C1323" s="61" t="s">
        <v>1408</v>
      </c>
      <c r="D1323" s="2" t="s">
        <v>13611</v>
      </c>
      <c r="E1323" s="61" t="str">
        <f t="shared" si="141"/>
        <v>g</v>
      </c>
      <c r="F1323" s="62" t="str">
        <f t="shared" si="142"/>
        <v>n</v>
      </c>
      <c r="G1323" s="62" t="str">
        <f t="shared" si="143"/>
        <v>L</v>
      </c>
      <c r="H1323" s="62" t="str">
        <f t="shared" si="144"/>
        <v>R</v>
      </c>
      <c r="I1323" s="62">
        <f t="shared" si="145"/>
        <v>14</v>
      </c>
      <c r="J1323" s="62">
        <f t="shared" si="146"/>
        <v>18</v>
      </c>
      <c r="K1323" s="81">
        <v>9.160246424328022E-5</v>
      </c>
      <c r="L1323" s="2" t="s">
        <v>13509</v>
      </c>
      <c r="M1323" s="2" t="s">
        <v>6841</v>
      </c>
      <c r="N1323" s="60" t="s">
        <v>6978</v>
      </c>
      <c r="O1323" s="66" t="s">
        <v>1408</v>
      </c>
      <c r="P1323" s="67" t="s">
        <v>1408</v>
      </c>
      <c r="Q1323" s="67"/>
      <c r="R1323" s="67"/>
      <c r="S1323" s="67"/>
      <c r="T1323" s="67"/>
      <c r="U1323" s="67"/>
      <c r="V1323" s="67"/>
      <c r="W1323" s="67"/>
      <c r="X1323" s="67"/>
      <c r="Y1323" s="67"/>
    </row>
    <row r="1324" spans="1:25" s="2" customFormat="1" ht="16.5" customHeight="1">
      <c r="A1324" s="59">
        <v>1322</v>
      </c>
      <c r="B1324" s="61" t="str">
        <f t="shared" si="140"/>
        <v>fh</v>
      </c>
      <c r="C1324" s="61" t="s">
        <v>1225</v>
      </c>
      <c r="D1324" s="2" t="s">
        <v>13575</v>
      </c>
      <c r="E1324" s="61" t="str">
        <f t="shared" si="141"/>
        <v>f</v>
      </c>
      <c r="F1324" s="62" t="str">
        <f t="shared" si="142"/>
        <v>h</v>
      </c>
      <c r="G1324" s="62" t="str">
        <f t="shared" si="143"/>
        <v>L</v>
      </c>
      <c r="H1324" s="62" t="str">
        <f t="shared" si="144"/>
        <v>R</v>
      </c>
      <c r="I1324" s="62">
        <f t="shared" si="145"/>
        <v>11</v>
      </c>
      <c r="J1324" s="62">
        <f t="shared" si="146"/>
        <v>17</v>
      </c>
      <c r="K1324" s="81">
        <v>9.1208734067675906E-5</v>
      </c>
      <c r="L1324" s="2" t="s">
        <v>6886</v>
      </c>
      <c r="M1324" s="2" t="s">
        <v>13767</v>
      </c>
      <c r="N1324" s="60" t="s">
        <v>6972</v>
      </c>
      <c r="O1324" s="66" t="s">
        <v>11442</v>
      </c>
      <c r="P1324" s="67" t="s">
        <v>4221</v>
      </c>
      <c r="Q1324" s="67" t="s">
        <v>1214</v>
      </c>
      <c r="R1324" s="67"/>
      <c r="S1324" s="67"/>
      <c r="T1324" s="67"/>
      <c r="U1324" s="67"/>
      <c r="V1324" s="67"/>
      <c r="W1324" s="67"/>
      <c r="X1324" s="67"/>
      <c r="Y1324" s="67"/>
    </row>
    <row r="1325" spans="1:25" s="2" customFormat="1" ht="16.5" customHeight="1">
      <c r="A1325" s="59">
        <v>1323</v>
      </c>
      <c r="B1325" s="61" t="str">
        <f t="shared" si="140"/>
        <v>us</v>
      </c>
      <c r="C1325" s="61" t="s">
        <v>6602</v>
      </c>
      <c r="D1325" s="2" t="s">
        <v>13615</v>
      </c>
      <c r="E1325" s="61" t="str">
        <f t="shared" si="141"/>
        <v>u</v>
      </c>
      <c r="F1325" s="62" t="str">
        <f t="shared" si="142"/>
        <v>s</v>
      </c>
      <c r="G1325" s="62" t="str">
        <f t="shared" si="143"/>
        <v>R</v>
      </c>
      <c r="H1325" s="62" t="str">
        <f t="shared" si="144"/>
        <v>L</v>
      </c>
      <c r="I1325" s="62">
        <f t="shared" si="145"/>
        <v>19</v>
      </c>
      <c r="J1325" s="62">
        <f t="shared" si="146"/>
        <v>5</v>
      </c>
      <c r="K1325" s="81">
        <v>9.0880083259940077E-5</v>
      </c>
      <c r="L1325" s="2" t="s">
        <v>13537</v>
      </c>
      <c r="M1325" s="2" t="s">
        <v>13512</v>
      </c>
      <c r="N1325" s="60" t="s">
        <v>6972</v>
      </c>
      <c r="O1325" s="66" t="s">
        <v>11276</v>
      </c>
      <c r="P1325" s="67" t="s">
        <v>4515</v>
      </c>
      <c r="Q1325" s="67" t="s">
        <v>2637</v>
      </c>
      <c r="R1325" s="67" t="s">
        <v>1165</v>
      </c>
      <c r="S1325" s="67"/>
      <c r="T1325" s="67"/>
      <c r="U1325" s="67"/>
      <c r="V1325" s="67"/>
      <c r="W1325" s="67"/>
      <c r="X1325" s="67"/>
      <c r="Y1325" s="67"/>
    </row>
    <row r="1326" spans="1:25" s="2" customFormat="1" ht="16.5" customHeight="1">
      <c r="A1326" s="59">
        <v>1324</v>
      </c>
      <c r="B1326" s="61" t="str">
        <f t="shared" si="140"/>
        <v>ks</v>
      </c>
      <c r="C1326" s="61" t="s">
        <v>2645</v>
      </c>
      <c r="D1326" s="2" t="s">
        <v>6818</v>
      </c>
      <c r="E1326" s="61" t="str">
        <f t="shared" si="141"/>
        <v>k</v>
      </c>
      <c r="F1326" s="62" t="str">
        <f t="shared" si="142"/>
        <v>s</v>
      </c>
      <c r="G1326" s="62" t="str">
        <f t="shared" si="143"/>
        <v>R</v>
      </c>
      <c r="H1326" s="62" t="str">
        <f t="shared" si="144"/>
        <v>L</v>
      </c>
      <c r="I1326" s="62">
        <f t="shared" si="145"/>
        <v>23</v>
      </c>
      <c r="J1326" s="62">
        <f t="shared" si="146"/>
        <v>5</v>
      </c>
      <c r="K1326" s="81">
        <v>9.0801988018497895E-5</v>
      </c>
      <c r="L1326" s="2" t="s">
        <v>6890</v>
      </c>
      <c r="M1326" s="2" t="s">
        <v>13512</v>
      </c>
      <c r="N1326" s="60" t="s">
        <v>7238</v>
      </c>
      <c r="O1326" s="66" t="s">
        <v>10988</v>
      </c>
      <c r="P1326" s="67" t="s">
        <v>2637</v>
      </c>
      <c r="Q1326" s="67" t="s">
        <v>2637</v>
      </c>
      <c r="R1326" s="67" t="s">
        <v>4179</v>
      </c>
      <c r="S1326" s="67"/>
      <c r="T1326" s="67"/>
      <c r="U1326" s="67"/>
      <c r="V1326" s="67"/>
      <c r="W1326" s="67"/>
      <c r="X1326" s="67"/>
      <c r="Y1326" s="67"/>
    </row>
    <row r="1327" spans="1:25" s="2" customFormat="1" ht="16.5" customHeight="1">
      <c r="A1327" s="59">
        <v>1325</v>
      </c>
      <c r="B1327" s="61" t="str">
        <f t="shared" si="140"/>
        <v>of</v>
      </c>
      <c r="C1327" s="61" t="s">
        <v>4514</v>
      </c>
      <c r="D1327" s="2" t="s">
        <v>13538</v>
      </c>
      <c r="E1327" s="61" t="str">
        <f t="shared" si="141"/>
        <v>o</v>
      </c>
      <c r="F1327" s="62" t="str">
        <f t="shared" si="142"/>
        <v>f</v>
      </c>
      <c r="G1327" s="62" t="str">
        <f t="shared" si="143"/>
        <v>R</v>
      </c>
      <c r="H1327" s="62" t="str">
        <f t="shared" si="144"/>
        <v>L</v>
      </c>
      <c r="I1327" s="62">
        <f t="shared" si="145"/>
        <v>24</v>
      </c>
      <c r="J1327" s="62">
        <f t="shared" si="146"/>
        <v>11</v>
      </c>
      <c r="K1327" s="81">
        <v>9.07759562713505E-5</v>
      </c>
      <c r="L1327" s="2" t="s">
        <v>14018</v>
      </c>
      <c r="M1327" s="2" t="s">
        <v>13510</v>
      </c>
      <c r="N1327" s="60" t="s">
        <v>6978</v>
      </c>
      <c r="O1327" s="66" t="s">
        <v>4514</v>
      </c>
      <c r="P1327" s="67" t="s">
        <v>4514</v>
      </c>
      <c r="Q1327" s="67"/>
      <c r="R1327" s="67"/>
      <c r="S1327" s="67"/>
      <c r="T1327" s="67"/>
      <c r="U1327" s="67"/>
      <c r="V1327" s="67"/>
      <c r="W1327" s="67"/>
      <c r="X1327" s="67"/>
      <c r="Y1327" s="67"/>
    </row>
    <row r="1328" spans="1:25" s="2" customFormat="1" ht="16.5" customHeight="1">
      <c r="A1328" s="59">
        <v>1326</v>
      </c>
      <c r="B1328" s="61" t="str">
        <f t="shared" si="140"/>
        <v>jd</v>
      </c>
      <c r="C1328" s="61" t="s">
        <v>2019</v>
      </c>
      <c r="D1328" s="2" t="s">
        <v>6811</v>
      </c>
      <c r="E1328" s="61" t="str">
        <f t="shared" si="141"/>
        <v>j</v>
      </c>
      <c r="F1328" s="62" t="str">
        <f t="shared" si="142"/>
        <v>d</v>
      </c>
      <c r="G1328" s="62" t="str">
        <f t="shared" si="143"/>
        <v>R</v>
      </c>
      <c r="H1328" s="62" t="str">
        <f t="shared" si="144"/>
        <v>L</v>
      </c>
      <c r="I1328" s="62">
        <f t="shared" si="145"/>
        <v>20</v>
      </c>
      <c r="J1328" s="62">
        <f t="shared" si="146"/>
        <v>8</v>
      </c>
      <c r="K1328" s="81">
        <v>9.0431035621647561E-5</v>
      </c>
      <c r="L1328" s="2" t="s">
        <v>6887</v>
      </c>
      <c r="M1328" s="2" t="s">
        <v>13510</v>
      </c>
      <c r="N1328" s="60" t="s">
        <v>6972</v>
      </c>
      <c r="O1328" s="66" t="s">
        <v>13005</v>
      </c>
      <c r="P1328" s="67" t="s">
        <v>6041</v>
      </c>
      <c r="Q1328" s="67" t="s">
        <v>3578</v>
      </c>
      <c r="R1328" s="67"/>
      <c r="S1328" s="67"/>
      <c r="T1328" s="67"/>
      <c r="U1328" s="67"/>
      <c r="V1328" s="67"/>
      <c r="W1328" s="67"/>
      <c r="X1328" s="67"/>
      <c r="Y1328" s="67"/>
    </row>
    <row r="1329" spans="1:25" s="2" customFormat="1" ht="16.5" customHeight="1">
      <c r="A1329" s="59">
        <v>1327</v>
      </c>
      <c r="B1329" s="61" t="str">
        <f t="shared" si="140"/>
        <v>gg</v>
      </c>
      <c r="C1329" s="61" t="s">
        <v>1433</v>
      </c>
      <c r="D1329" s="2" t="s">
        <v>13626</v>
      </c>
      <c r="E1329" s="61" t="str">
        <f t="shared" si="141"/>
        <v>g</v>
      </c>
      <c r="F1329" s="62" t="str">
        <f t="shared" si="142"/>
        <v>g</v>
      </c>
      <c r="G1329" s="62" t="str">
        <f t="shared" si="143"/>
        <v>L</v>
      </c>
      <c r="H1329" s="62" t="str">
        <f t="shared" si="144"/>
        <v>L</v>
      </c>
      <c r="I1329" s="62">
        <f t="shared" si="145"/>
        <v>14</v>
      </c>
      <c r="J1329" s="62">
        <f t="shared" si="146"/>
        <v>14</v>
      </c>
      <c r="K1329" s="81">
        <v>9.0343178475025109E-5</v>
      </c>
      <c r="L1329" s="2" t="s">
        <v>13509</v>
      </c>
      <c r="M1329" s="2" t="s">
        <v>13767</v>
      </c>
      <c r="N1329" s="60" t="s">
        <v>6983</v>
      </c>
      <c r="O1329" s="66" t="s">
        <v>12062</v>
      </c>
      <c r="P1329" s="67" t="s">
        <v>4360</v>
      </c>
      <c r="Q1329" s="67" t="s">
        <v>2396</v>
      </c>
      <c r="R1329" s="67" t="s">
        <v>14112</v>
      </c>
      <c r="S1329" s="67"/>
      <c r="T1329" s="67"/>
      <c r="U1329" s="67"/>
      <c r="V1329" s="67"/>
      <c r="W1329" s="67"/>
      <c r="X1329" s="67"/>
      <c r="Y1329" s="67"/>
    </row>
    <row r="1330" spans="1:25" s="2" customFormat="1" ht="16.5" customHeight="1">
      <c r="A1330" s="59">
        <v>1328</v>
      </c>
      <c r="B1330" s="61" t="str">
        <f t="shared" si="140"/>
        <v>qn</v>
      </c>
      <c r="C1330" s="61" t="s">
        <v>3982</v>
      </c>
      <c r="D1330" s="2" t="s">
        <v>13573</v>
      </c>
      <c r="E1330" s="61" t="str">
        <f t="shared" si="141"/>
        <v>q</v>
      </c>
      <c r="F1330" s="62" t="str">
        <f t="shared" si="142"/>
        <v>n</v>
      </c>
      <c r="G1330" s="62" t="str">
        <f t="shared" si="143"/>
        <v>L</v>
      </c>
      <c r="H1330" s="62" t="str">
        <f t="shared" si="144"/>
        <v>R</v>
      </c>
      <c r="I1330" s="62">
        <f t="shared" si="145"/>
        <v>1</v>
      </c>
      <c r="J1330" s="62">
        <f t="shared" si="146"/>
        <v>18</v>
      </c>
      <c r="K1330" s="81">
        <v>9.0313892759484287E-5</v>
      </c>
      <c r="L1330" s="2" t="s">
        <v>13511</v>
      </c>
      <c r="M1330" s="2" t="s">
        <v>6916</v>
      </c>
      <c r="N1330" s="60" t="s">
        <v>13437</v>
      </c>
      <c r="O1330" s="66" t="s">
        <v>11897</v>
      </c>
      <c r="P1330" s="67" t="s">
        <v>4621</v>
      </c>
      <c r="Q1330" s="67" t="s">
        <v>1304</v>
      </c>
      <c r="R1330" s="67" t="s">
        <v>1304</v>
      </c>
      <c r="S1330" s="67" t="s">
        <v>6175</v>
      </c>
      <c r="T1330" s="67"/>
      <c r="U1330" s="67"/>
      <c r="V1330" s="67"/>
      <c r="W1330" s="67"/>
      <c r="X1330" s="67"/>
      <c r="Y1330" s="67"/>
    </row>
    <row r="1331" spans="1:25" s="2" customFormat="1" ht="16.5" customHeight="1">
      <c r="A1331" s="59">
        <v>1329</v>
      </c>
      <c r="B1331" s="61" t="str">
        <f t="shared" si="140"/>
        <v>eu</v>
      </c>
      <c r="C1331" s="61" t="s">
        <v>6122</v>
      </c>
      <c r="D1331" s="2" t="s">
        <v>6924</v>
      </c>
      <c r="E1331" s="61" t="str">
        <f t="shared" si="141"/>
        <v>e</v>
      </c>
      <c r="F1331" s="62" t="str">
        <f t="shared" si="142"/>
        <v>u</v>
      </c>
      <c r="G1331" s="62" t="str">
        <f t="shared" si="143"/>
        <v>L</v>
      </c>
      <c r="H1331" s="62" t="str">
        <f t="shared" si="144"/>
        <v>R</v>
      </c>
      <c r="I1331" s="62">
        <f t="shared" si="145"/>
        <v>7</v>
      </c>
      <c r="J1331" s="62">
        <f t="shared" si="146"/>
        <v>19</v>
      </c>
      <c r="K1331" s="81">
        <v>8.9910400678699717E-5</v>
      </c>
      <c r="L1331" s="2" t="s">
        <v>6876</v>
      </c>
      <c r="M1331" s="2" t="s">
        <v>13512</v>
      </c>
      <c r="N1331" s="60" t="s">
        <v>7057</v>
      </c>
      <c r="O1331" s="66" t="s">
        <v>12143</v>
      </c>
      <c r="P1331" s="67" t="s">
        <v>1571</v>
      </c>
      <c r="Q1331" s="67" t="s">
        <v>3991</v>
      </c>
      <c r="R1331" s="67"/>
      <c r="S1331" s="67"/>
      <c r="T1331" s="67"/>
      <c r="U1331" s="67"/>
      <c r="V1331" s="67"/>
      <c r="W1331" s="67"/>
      <c r="X1331" s="67"/>
      <c r="Y1331" s="67"/>
    </row>
    <row r="1332" spans="1:25" s="2" customFormat="1" ht="16.5" customHeight="1">
      <c r="A1332" s="59">
        <v>1330</v>
      </c>
      <c r="B1332" s="61" t="str">
        <f t="shared" si="140"/>
        <v>fi</v>
      </c>
      <c r="C1332" s="61" t="s">
        <v>1241</v>
      </c>
      <c r="D1332" s="2" t="s">
        <v>13613</v>
      </c>
      <c r="E1332" s="61" t="str">
        <f t="shared" si="141"/>
        <v>f</v>
      </c>
      <c r="F1332" s="62" t="str">
        <f t="shared" si="142"/>
        <v>i</v>
      </c>
      <c r="G1332" s="62" t="str">
        <f t="shared" si="143"/>
        <v>L</v>
      </c>
      <c r="H1332" s="62" t="str">
        <f t="shared" si="144"/>
        <v>R</v>
      </c>
      <c r="I1332" s="62">
        <f t="shared" si="145"/>
        <v>11</v>
      </c>
      <c r="J1332" s="62">
        <f t="shared" si="146"/>
        <v>22</v>
      </c>
      <c r="K1332" s="81">
        <v>8.9796511784929871E-5</v>
      </c>
      <c r="L1332" s="2" t="s">
        <v>6886</v>
      </c>
      <c r="M1332" s="2" t="s">
        <v>6816</v>
      </c>
      <c r="N1332" s="60" t="s">
        <v>6972</v>
      </c>
      <c r="O1332" s="66" t="s">
        <v>8182</v>
      </c>
      <c r="P1332" s="67" t="s">
        <v>6177</v>
      </c>
      <c r="Q1332" s="67" t="s">
        <v>73</v>
      </c>
      <c r="R1332" s="67"/>
      <c r="S1332" s="67"/>
      <c r="T1332" s="67"/>
      <c r="U1332" s="67"/>
      <c r="V1332" s="67"/>
      <c r="W1332" s="67"/>
      <c r="X1332" s="67"/>
      <c r="Y1332" s="67"/>
    </row>
    <row r="1333" spans="1:25" s="2" customFormat="1" ht="16.5" customHeight="1">
      <c r="A1333" s="59">
        <v>1331</v>
      </c>
      <c r="B1333" s="61" t="str">
        <f t="shared" si="140"/>
        <v>jw</v>
      </c>
      <c r="C1333" s="61" t="s">
        <v>2192</v>
      </c>
      <c r="D1333" s="2" t="s">
        <v>13581</v>
      </c>
      <c r="E1333" s="61" t="str">
        <f t="shared" si="141"/>
        <v>j</v>
      </c>
      <c r="F1333" s="62" t="str">
        <f t="shared" si="142"/>
        <v>w</v>
      </c>
      <c r="G1333" s="62" t="str">
        <f t="shared" si="143"/>
        <v>R</v>
      </c>
      <c r="H1333" s="62" t="str">
        <f t="shared" si="144"/>
        <v>L</v>
      </c>
      <c r="I1333" s="62">
        <f t="shared" si="145"/>
        <v>20</v>
      </c>
      <c r="J1333" s="62">
        <f t="shared" si="146"/>
        <v>4</v>
      </c>
      <c r="K1333" s="81">
        <v>8.964682923883236E-5</v>
      </c>
      <c r="L1333" s="2" t="s">
        <v>6887</v>
      </c>
      <c r="M1333" s="2" t="s">
        <v>6916</v>
      </c>
      <c r="N1333" s="60" t="s">
        <v>6972</v>
      </c>
      <c r="O1333" s="66" t="s">
        <v>11543</v>
      </c>
      <c r="P1333" s="67" t="s">
        <v>13495</v>
      </c>
      <c r="Q1333" s="67" t="s">
        <v>14501</v>
      </c>
      <c r="R1333" s="67" t="s">
        <v>5807</v>
      </c>
      <c r="S1333" s="67" t="s">
        <v>882</v>
      </c>
      <c r="T1333" s="67"/>
      <c r="U1333" s="67"/>
      <c r="V1333" s="67"/>
      <c r="W1333" s="67"/>
      <c r="X1333" s="67"/>
      <c r="Y1333" s="67"/>
    </row>
    <row r="1334" spans="1:25" s="2" customFormat="1" ht="16.5" customHeight="1">
      <c r="A1334" s="59">
        <v>1332</v>
      </c>
      <c r="B1334" s="61" t="str">
        <f t="shared" si="140"/>
        <v>ja</v>
      </c>
      <c r="C1334" s="61" t="s">
        <v>2132</v>
      </c>
      <c r="D1334" s="2" t="s">
        <v>13580</v>
      </c>
      <c r="E1334" s="61" t="str">
        <f t="shared" si="141"/>
        <v>j</v>
      </c>
      <c r="F1334" s="62" t="str">
        <f t="shared" si="142"/>
        <v>a</v>
      </c>
      <c r="G1334" s="62" t="str">
        <f t="shared" si="143"/>
        <v>R</v>
      </c>
      <c r="H1334" s="62" t="str">
        <f t="shared" si="144"/>
        <v>L</v>
      </c>
      <c r="I1334" s="62">
        <f t="shared" si="145"/>
        <v>20</v>
      </c>
      <c r="J1334" s="62">
        <f t="shared" si="146"/>
        <v>2</v>
      </c>
      <c r="K1334" s="81">
        <v>8.9611035586504697E-5</v>
      </c>
      <c r="L1334" s="2" t="s">
        <v>6887</v>
      </c>
      <c r="M1334" s="2" t="s">
        <v>14015</v>
      </c>
      <c r="N1334" s="60" t="s">
        <v>6978</v>
      </c>
      <c r="O1334" s="66" t="s">
        <v>2132</v>
      </c>
      <c r="P1334" s="67" t="s">
        <v>2132</v>
      </c>
      <c r="Q1334" s="67"/>
      <c r="R1334" s="67"/>
      <c r="S1334" s="67"/>
      <c r="T1334" s="67"/>
      <c r="U1334" s="67"/>
      <c r="V1334" s="67"/>
      <c r="W1334" s="67"/>
      <c r="X1334" s="67"/>
      <c r="Y1334" s="67"/>
    </row>
    <row r="1335" spans="1:25" s="2" customFormat="1" ht="16.5" customHeight="1">
      <c r="A1335" s="59">
        <v>1333</v>
      </c>
      <c r="B1335" s="61" t="str">
        <f t="shared" si="140"/>
        <v>bk</v>
      </c>
      <c r="C1335" s="61" t="s">
        <v>190</v>
      </c>
      <c r="D1335" s="2" t="s">
        <v>6845</v>
      </c>
      <c r="E1335" s="61" t="str">
        <f t="shared" si="141"/>
        <v>b</v>
      </c>
      <c r="F1335" s="62" t="str">
        <f t="shared" si="142"/>
        <v>k</v>
      </c>
      <c r="G1335" s="62" t="str">
        <f t="shared" si="143"/>
        <v>L</v>
      </c>
      <c r="H1335" s="62" t="str">
        <f t="shared" si="144"/>
        <v>R</v>
      </c>
      <c r="I1335" s="62">
        <f t="shared" si="145"/>
        <v>15</v>
      </c>
      <c r="J1335" s="62">
        <f t="shared" si="146"/>
        <v>23</v>
      </c>
      <c r="K1335" s="81">
        <v>8.9552464155423067E-5</v>
      </c>
      <c r="L1335" s="2" t="s">
        <v>6880</v>
      </c>
      <c r="M1335" s="2" t="s">
        <v>6836</v>
      </c>
      <c r="N1335" s="60" t="s">
        <v>6797</v>
      </c>
      <c r="O1335" s="66" t="s">
        <v>10673</v>
      </c>
      <c r="P1335" s="67" t="s">
        <v>824</v>
      </c>
      <c r="Q1335" s="67" t="s">
        <v>4492</v>
      </c>
      <c r="R1335" s="67" t="s">
        <v>1524</v>
      </c>
      <c r="S1335" s="67"/>
      <c r="T1335" s="67"/>
      <c r="U1335" s="67"/>
      <c r="V1335" s="67"/>
      <c r="W1335" s="67"/>
      <c r="X1335" s="67"/>
      <c r="Y1335" s="67"/>
    </row>
    <row r="1336" spans="1:25" s="2" customFormat="1" ht="16.5" customHeight="1">
      <c r="A1336" s="59">
        <v>1334</v>
      </c>
      <c r="B1336" s="61" t="str">
        <f t="shared" si="140"/>
        <v>jw</v>
      </c>
      <c r="C1336" s="61" t="s">
        <v>2206</v>
      </c>
      <c r="D1336" s="2" t="s">
        <v>13581</v>
      </c>
      <c r="E1336" s="61" t="str">
        <f t="shared" si="141"/>
        <v>j</v>
      </c>
      <c r="F1336" s="62" t="str">
        <f t="shared" si="142"/>
        <v>w</v>
      </c>
      <c r="G1336" s="62" t="str">
        <f t="shared" si="143"/>
        <v>R</v>
      </c>
      <c r="H1336" s="62" t="str">
        <f t="shared" si="144"/>
        <v>L</v>
      </c>
      <c r="I1336" s="62">
        <f t="shared" si="145"/>
        <v>20</v>
      </c>
      <c r="J1336" s="62">
        <f t="shared" si="146"/>
        <v>4</v>
      </c>
      <c r="K1336" s="81">
        <v>8.9516670503095403E-5</v>
      </c>
      <c r="L1336" s="2" t="s">
        <v>6887</v>
      </c>
      <c r="M1336" s="2" t="s">
        <v>6916</v>
      </c>
      <c r="N1336" s="60" t="s">
        <v>7238</v>
      </c>
      <c r="O1336" s="66" t="s">
        <v>9675</v>
      </c>
      <c r="P1336" s="67" t="s">
        <v>14504</v>
      </c>
      <c r="Q1336" s="67" t="s">
        <v>6890</v>
      </c>
      <c r="R1336" s="67" t="s">
        <v>2325</v>
      </c>
      <c r="S1336" s="67"/>
      <c r="T1336" s="67"/>
      <c r="U1336" s="67"/>
      <c r="V1336" s="67"/>
      <c r="W1336" s="67"/>
      <c r="X1336" s="67"/>
      <c r="Y1336" s="67"/>
    </row>
    <row r="1337" spans="1:25" s="2" customFormat="1" ht="16.5" customHeight="1">
      <c r="A1337" s="59">
        <v>1335</v>
      </c>
      <c r="B1337" s="61" t="str">
        <f t="shared" si="140"/>
        <v>ci</v>
      </c>
      <c r="C1337" s="61" t="s">
        <v>734</v>
      </c>
      <c r="D1337" s="2" t="s">
        <v>6832</v>
      </c>
      <c r="E1337" s="61" t="str">
        <f t="shared" si="141"/>
        <v>c</v>
      </c>
      <c r="F1337" s="62" t="str">
        <f t="shared" si="142"/>
        <v>i</v>
      </c>
      <c r="G1337" s="62" t="str">
        <f t="shared" si="143"/>
        <v>L</v>
      </c>
      <c r="H1337" s="62" t="str">
        <f t="shared" si="144"/>
        <v>R</v>
      </c>
      <c r="I1337" s="62">
        <f t="shared" si="145"/>
        <v>9</v>
      </c>
      <c r="J1337" s="62">
        <f t="shared" si="146"/>
        <v>22</v>
      </c>
      <c r="K1337" s="81">
        <v>8.9480876850767739E-5</v>
      </c>
      <c r="L1337" s="2" t="s">
        <v>6882</v>
      </c>
      <c r="M1337" s="2" t="s">
        <v>13510</v>
      </c>
      <c r="N1337" s="60" t="s">
        <v>6972</v>
      </c>
      <c r="O1337" s="66" t="s">
        <v>8566</v>
      </c>
      <c r="P1337" s="67" t="s">
        <v>4427</v>
      </c>
      <c r="Q1337" s="67" t="s">
        <v>5482</v>
      </c>
      <c r="R1337" s="67"/>
      <c r="S1337" s="67"/>
      <c r="T1337" s="67"/>
      <c r="U1337" s="67"/>
      <c r="V1337" s="67"/>
      <c r="W1337" s="67"/>
      <c r="X1337" s="67"/>
      <c r="Y1337" s="67"/>
    </row>
    <row r="1338" spans="1:25" s="2" customFormat="1" ht="16.5" customHeight="1">
      <c r="A1338" s="59">
        <v>1336</v>
      </c>
      <c r="B1338" s="61" t="str">
        <f t="shared" si="140"/>
        <v>sp</v>
      </c>
      <c r="C1338" s="61" t="s">
        <v>4763</v>
      </c>
      <c r="D1338" s="2" t="s">
        <v>13577</v>
      </c>
      <c r="E1338" s="61" t="str">
        <f t="shared" si="141"/>
        <v>s</v>
      </c>
      <c r="F1338" s="62" t="str">
        <f t="shared" si="142"/>
        <v>p</v>
      </c>
      <c r="G1338" s="62" t="str">
        <f t="shared" si="143"/>
        <v>L</v>
      </c>
      <c r="H1338" s="62" t="str">
        <f t="shared" si="144"/>
        <v>R</v>
      </c>
      <c r="I1338" s="62">
        <f t="shared" si="145"/>
        <v>5</v>
      </c>
      <c r="J1338" s="62">
        <f t="shared" si="146"/>
        <v>26</v>
      </c>
      <c r="K1338" s="81">
        <v>8.9409289546112412E-5</v>
      </c>
      <c r="L1338" s="2" t="s">
        <v>6775</v>
      </c>
      <c r="M1338" s="2" t="s">
        <v>13536</v>
      </c>
      <c r="N1338" s="60" t="s">
        <v>14079</v>
      </c>
      <c r="O1338" s="66" t="s">
        <v>13054</v>
      </c>
      <c r="P1338" s="67" t="s">
        <v>4641</v>
      </c>
      <c r="Q1338" s="67" t="s">
        <v>3366</v>
      </c>
      <c r="R1338" s="67" t="s">
        <v>4221</v>
      </c>
      <c r="S1338" s="67" t="s">
        <v>5807</v>
      </c>
      <c r="T1338" s="67" t="s">
        <v>98</v>
      </c>
      <c r="U1338" s="67"/>
      <c r="V1338" s="67"/>
      <c r="W1338" s="67"/>
      <c r="X1338" s="67"/>
      <c r="Y1338" s="67"/>
    </row>
    <row r="1339" spans="1:25" s="2" customFormat="1" ht="16.5" customHeight="1">
      <c r="A1339" s="59">
        <v>1337</v>
      </c>
      <c r="B1339" s="61" t="str">
        <f t="shared" si="140"/>
        <v>ep</v>
      </c>
      <c r="C1339" s="61" t="s">
        <v>6184</v>
      </c>
      <c r="D1339" s="2" t="s">
        <v>13643</v>
      </c>
      <c r="E1339" s="61" t="str">
        <f t="shared" si="141"/>
        <v>e</v>
      </c>
      <c r="F1339" s="62" t="str">
        <f t="shared" si="142"/>
        <v>p</v>
      </c>
      <c r="G1339" s="62" t="str">
        <f t="shared" si="143"/>
        <v>L</v>
      </c>
      <c r="H1339" s="62" t="str">
        <f t="shared" si="144"/>
        <v>R</v>
      </c>
      <c r="I1339" s="62">
        <f t="shared" si="145"/>
        <v>7</v>
      </c>
      <c r="J1339" s="62">
        <f t="shared" si="146"/>
        <v>26</v>
      </c>
      <c r="K1339" s="81">
        <v>8.9324686367883387E-5</v>
      </c>
      <c r="L1339" s="2" t="s">
        <v>6885</v>
      </c>
      <c r="M1339" s="2" t="s">
        <v>13533</v>
      </c>
      <c r="N1339" s="60" t="s">
        <v>6972</v>
      </c>
      <c r="O1339" s="66" t="s">
        <v>10293</v>
      </c>
      <c r="P1339" s="67" t="s">
        <v>14507</v>
      </c>
      <c r="Q1339" s="67" t="s">
        <v>3812</v>
      </c>
      <c r="R1339" s="67" t="s">
        <v>824</v>
      </c>
      <c r="S1339" s="67"/>
      <c r="T1339" s="67"/>
      <c r="U1339" s="67"/>
      <c r="V1339" s="67"/>
      <c r="W1339" s="67"/>
      <c r="X1339" s="67"/>
      <c r="Y1339" s="67"/>
    </row>
    <row r="1340" spans="1:25" s="2" customFormat="1" ht="16.5" customHeight="1">
      <c r="A1340" s="59">
        <v>1338</v>
      </c>
      <c r="B1340" s="61" t="str">
        <f t="shared" si="140"/>
        <v>jw</v>
      </c>
      <c r="C1340" s="61" t="s">
        <v>2207</v>
      </c>
      <c r="D1340" s="2" t="s">
        <v>13581</v>
      </c>
      <c r="E1340" s="61" t="str">
        <f t="shared" si="141"/>
        <v>j</v>
      </c>
      <c r="F1340" s="62" t="str">
        <f t="shared" si="142"/>
        <v>w</v>
      </c>
      <c r="G1340" s="62" t="str">
        <f t="shared" si="143"/>
        <v>R</v>
      </c>
      <c r="H1340" s="62" t="str">
        <f t="shared" si="144"/>
        <v>L</v>
      </c>
      <c r="I1340" s="62">
        <f t="shared" si="145"/>
        <v>20</v>
      </c>
      <c r="J1340" s="62">
        <f t="shared" si="146"/>
        <v>4</v>
      </c>
      <c r="K1340" s="81">
        <v>8.9285638747162296E-5</v>
      </c>
      <c r="L1340" s="2" t="s">
        <v>6887</v>
      </c>
      <c r="M1340" s="2" t="s">
        <v>6916</v>
      </c>
      <c r="N1340" s="60" t="s">
        <v>14060</v>
      </c>
      <c r="O1340" s="66" t="s">
        <v>9719</v>
      </c>
      <c r="P1340" s="67" t="s">
        <v>2324</v>
      </c>
      <c r="Q1340" s="67" t="s">
        <v>6109</v>
      </c>
      <c r="R1340" s="67" t="s">
        <v>5934</v>
      </c>
      <c r="S1340" s="67"/>
      <c r="T1340" s="67"/>
      <c r="U1340" s="67"/>
      <c r="V1340" s="67"/>
      <c r="W1340" s="67"/>
      <c r="X1340" s="67"/>
      <c r="Y1340" s="67"/>
    </row>
    <row r="1341" spans="1:25" s="2" customFormat="1" ht="16.5" customHeight="1">
      <c r="A1341" s="59">
        <v>1339</v>
      </c>
      <c r="B1341" s="61" t="str">
        <f t="shared" si="140"/>
        <v>cy</v>
      </c>
      <c r="C1341" s="61" t="s">
        <v>428</v>
      </c>
      <c r="D1341" s="2" t="s">
        <v>6808</v>
      </c>
      <c r="E1341" s="61" t="str">
        <f t="shared" si="141"/>
        <v>c</v>
      </c>
      <c r="F1341" s="62" t="str">
        <f t="shared" si="142"/>
        <v>y</v>
      </c>
      <c r="G1341" s="62" t="str">
        <f t="shared" si="143"/>
        <v>L</v>
      </c>
      <c r="H1341" s="62" t="str">
        <f t="shared" si="144"/>
        <v>R</v>
      </c>
      <c r="I1341" s="62">
        <f t="shared" si="145"/>
        <v>9</v>
      </c>
      <c r="J1341" s="62">
        <f t="shared" si="146"/>
        <v>16</v>
      </c>
      <c r="K1341" s="81">
        <v>8.9087146675163425E-5</v>
      </c>
      <c r="L1341" s="2" t="s">
        <v>6882</v>
      </c>
      <c r="M1341" s="2" t="s">
        <v>6876</v>
      </c>
      <c r="N1341" s="60" t="s">
        <v>6988</v>
      </c>
      <c r="O1341" s="66" t="s">
        <v>428</v>
      </c>
      <c r="P1341" s="67" t="s">
        <v>428</v>
      </c>
      <c r="Q1341" s="67"/>
      <c r="R1341" s="67"/>
      <c r="S1341" s="67"/>
      <c r="T1341" s="67"/>
      <c r="U1341" s="67"/>
      <c r="V1341" s="67"/>
      <c r="W1341" s="67"/>
      <c r="X1341" s="67"/>
      <c r="Y1341" s="67"/>
    </row>
    <row r="1342" spans="1:25" s="2" customFormat="1" ht="16.5" customHeight="1">
      <c r="A1342" s="59">
        <v>1340</v>
      </c>
      <c r="B1342" s="61" t="str">
        <f t="shared" si="140"/>
        <v>dl</v>
      </c>
      <c r="C1342" s="61" t="s">
        <v>1040</v>
      </c>
      <c r="D1342" s="2" t="s">
        <v>13587</v>
      </c>
      <c r="E1342" s="61" t="str">
        <f t="shared" si="141"/>
        <v>d</v>
      </c>
      <c r="F1342" s="62" t="str">
        <f t="shared" si="142"/>
        <v>l</v>
      </c>
      <c r="G1342" s="62" t="str">
        <f t="shared" si="143"/>
        <v>L</v>
      </c>
      <c r="H1342" s="62" t="str">
        <f t="shared" si="144"/>
        <v>R</v>
      </c>
      <c r="I1342" s="62">
        <f t="shared" si="145"/>
        <v>8</v>
      </c>
      <c r="J1342" s="62">
        <f t="shared" si="146"/>
        <v>25</v>
      </c>
      <c r="K1342" s="81">
        <v>8.8924448255492232E-5</v>
      </c>
      <c r="L1342" s="2" t="s">
        <v>13508</v>
      </c>
      <c r="M1342" s="2" t="s">
        <v>6908</v>
      </c>
      <c r="N1342" s="60" t="s">
        <v>7116</v>
      </c>
      <c r="O1342" s="66" t="s">
        <v>11642</v>
      </c>
      <c r="P1342" s="67" t="s">
        <v>4621</v>
      </c>
      <c r="Q1342" s="67" t="s">
        <v>2396</v>
      </c>
      <c r="R1342" s="67" t="s">
        <v>5807</v>
      </c>
      <c r="S1342" s="67" t="s">
        <v>2637</v>
      </c>
      <c r="T1342" s="67"/>
      <c r="U1342" s="67"/>
      <c r="V1342" s="67"/>
      <c r="W1342" s="67"/>
      <c r="X1342" s="67"/>
      <c r="Y1342" s="67"/>
    </row>
    <row r="1343" spans="1:25" s="2" customFormat="1" ht="16.5" customHeight="1">
      <c r="A1343" s="59">
        <v>1341</v>
      </c>
      <c r="B1343" s="61" t="str">
        <f t="shared" si="140"/>
        <v>hz</v>
      </c>
      <c r="C1343" s="61" t="s">
        <v>1913</v>
      </c>
      <c r="D1343" s="2" t="s">
        <v>13670</v>
      </c>
      <c r="E1343" s="61" t="str">
        <f t="shared" si="141"/>
        <v>h</v>
      </c>
      <c r="F1343" s="62" t="str">
        <f t="shared" si="142"/>
        <v>z</v>
      </c>
      <c r="G1343" s="62" t="str">
        <f t="shared" si="143"/>
        <v>R</v>
      </c>
      <c r="H1343" s="62" t="str">
        <f t="shared" si="144"/>
        <v>L</v>
      </c>
      <c r="I1343" s="62">
        <f t="shared" si="145"/>
        <v>17</v>
      </c>
      <c r="J1343" s="62">
        <f t="shared" si="146"/>
        <v>3</v>
      </c>
      <c r="K1343" s="81">
        <v>8.8852860950836904E-5</v>
      </c>
      <c r="L1343" s="2" t="s">
        <v>6888</v>
      </c>
      <c r="M1343" s="2" t="s">
        <v>14460</v>
      </c>
      <c r="N1343" s="60" t="s">
        <v>6797</v>
      </c>
      <c r="O1343" s="66" t="s">
        <v>7846</v>
      </c>
      <c r="P1343" s="67" t="s">
        <v>426</v>
      </c>
      <c r="Q1343" s="67" t="s">
        <v>5079</v>
      </c>
      <c r="R1343" s="67" t="s">
        <v>684</v>
      </c>
      <c r="S1343" s="67"/>
      <c r="T1343" s="67"/>
      <c r="U1343" s="67"/>
      <c r="V1343" s="67"/>
      <c r="W1343" s="67"/>
      <c r="X1343" s="67"/>
      <c r="Y1343" s="67"/>
    </row>
    <row r="1344" spans="1:25" s="2" customFormat="1" ht="16.5" customHeight="1">
      <c r="A1344" s="59">
        <v>1342</v>
      </c>
      <c r="B1344" s="61" t="str">
        <f t="shared" si="140"/>
        <v>hw</v>
      </c>
      <c r="C1344" s="61" t="s">
        <v>1707</v>
      </c>
      <c r="D1344" s="2" t="s">
        <v>13705</v>
      </c>
      <c r="E1344" s="61" t="str">
        <f t="shared" si="141"/>
        <v>h</v>
      </c>
      <c r="F1344" s="62" t="str">
        <f t="shared" si="142"/>
        <v>w</v>
      </c>
      <c r="G1344" s="62" t="str">
        <f t="shared" si="143"/>
        <v>R</v>
      </c>
      <c r="H1344" s="62" t="str">
        <f t="shared" si="144"/>
        <v>L</v>
      </c>
      <c r="I1344" s="62">
        <f t="shared" si="145"/>
        <v>17</v>
      </c>
      <c r="J1344" s="62">
        <f t="shared" si="146"/>
        <v>4</v>
      </c>
      <c r="K1344" s="81">
        <v>8.8852860950836904E-5</v>
      </c>
      <c r="L1344" s="2" t="s">
        <v>6888</v>
      </c>
      <c r="M1344" s="2" t="s">
        <v>6841</v>
      </c>
      <c r="N1344" s="60" t="s">
        <v>6797</v>
      </c>
      <c r="O1344" s="66" t="s">
        <v>7337</v>
      </c>
      <c r="P1344" s="67" t="s">
        <v>3366</v>
      </c>
      <c r="Q1344" s="67" t="s">
        <v>2371</v>
      </c>
      <c r="R1344" s="67" t="s">
        <v>72</v>
      </c>
      <c r="S1344" s="67" t="s">
        <v>14494</v>
      </c>
      <c r="T1344" s="67"/>
      <c r="U1344" s="67"/>
      <c r="V1344" s="67"/>
      <c r="W1344" s="67"/>
      <c r="X1344" s="67"/>
      <c r="Y1344" s="67"/>
    </row>
    <row r="1345" spans="1:25" s="2" customFormat="1" ht="16.5" customHeight="1">
      <c r="A1345" s="59">
        <v>1343</v>
      </c>
      <c r="B1345" s="61" t="str">
        <f t="shared" si="140"/>
        <v>og</v>
      </c>
      <c r="C1345" s="61" t="s">
        <v>4402</v>
      </c>
      <c r="D1345" s="2" t="s">
        <v>13545</v>
      </c>
      <c r="E1345" s="61" t="str">
        <f t="shared" si="141"/>
        <v>o</v>
      </c>
      <c r="F1345" s="62" t="str">
        <f t="shared" si="142"/>
        <v>g</v>
      </c>
      <c r="G1345" s="62" t="str">
        <f t="shared" si="143"/>
        <v>R</v>
      </c>
      <c r="H1345" s="62" t="str">
        <f t="shared" si="144"/>
        <v>L</v>
      </c>
      <c r="I1345" s="62">
        <f t="shared" si="145"/>
        <v>24</v>
      </c>
      <c r="J1345" s="62">
        <f t="shared" si="146"/>
        <v>14</v>
      </c>
      <c r="K1345" s="81">
        <v>8.8625083163297212E-5</v>
      </c>
      <c r="L1345" s="2" t="s">
        <v>14018</v>
      </c>
      <c r="M1345" s="2" t="s">
        <v>13767</v>
      </c>
      <c r="N1345" s="60" t="s">
        <v>6797</v>
      </c>
      <c r="O1345" s="66" t="s">
        <v>12854</v>
      </c>
      <c r="P1345" s="67" t="s">
        <v>4404</v>
      </c>
      <c r="Q1345" s="67" t="s">
        <v>173</v>
      </c>
      <c r="R1345" s="67"/>
      <c r="S1345" s="67"/>
      <c r="T1345" s="67"/>
      <c r="U1345" s="67"/>
      <c r="V1345" s="67"/>
      <c r="W1345" s="67"/>
      <c r="X1345" s="67"/>
      <c r="Y1345" s="67"/>
    </row>
    <row r="1346" spans="1:25" s="2" customFormat="1" ht="16.5" customHeight="1">
      <c r="A1346" s="59">
        <v>1344</v>
      </c>
      <c r="B1346" s="61" t="str">
        <f t="shared" si="140"/>
        <v>bh</v>
      </c>
      <c r="C1346" s="61" t="s">
        <v>106</v>
      </c>
      <c r="D1346" s="2" t="s">
        <v>13609</v>
      </c>
      <c r="E1346" s="61" t="str">
        <f t="shared" si="141"/>
        <v>b</v>
      </c>
      <c r="F1346" s="62" t="str">
        <f t="shared" si="142"/>
        <v>h</v>
      </c>
      <c r="G1346" s="62" t="str">
        <f t="shared" si="143"/>
        <v>L</v>
      </c>
      <c r="H1346" s="62" t="str">
        <f t="shared" si="144"/>
        <v>R</v>
      </c>
      <c r="I1346" s="62">
        <f t="shared" si="145"/>
        <v>15</v>
      </c>
      <c r="J1346" s="62">
        <f t="shared" si="146"/>
        <v>17</v>
      </c>
      <c r="K1346" s="81">
        <v>8.8582781574182706E-5</v>
      </c>
      <c r="L1346" s="2" t="s">
        <v>6880</v>
      </c>
      <c r="M1346" s="2" t="s">
        <v>6950</v>
      </c>
      <c r="N1346" s="60" t="s">
        <v>6972</v>
      </c>
      <c r="O1346" s="66" t="s">
        <v>8687</v>
      </c>
      <c r="P1346" s="67" t="s">
        <v>4547</v>
      </c>
      <c r="Q1346" s="67" t="s">
        <v>5807</v>
      </c>
      <c r="R1346" s="67" t="s">
        <v>1280</v>
      </c>
      <c r="S1346" s="67"/>
      <c r="T1346" s="67"/>
      <c r="U1346" s="67"/>
      <c r="V1346" s="67"/>
      <c r="W1346" s="67"/>
      <c r="X1346" s="67"/>
      <c r="Y1346" s="67"/>
    </row>
    <row r="1347" spans="1:25" s="2" customFormat="1" ht="16.5" customHeight="1">
      <c r="A1347" s="59">
        <v>1345</v>
      </c>
      <c r="B1347" s="61" t="str">
        <f t="shared" ref="B1347:B1410" si="147">VLOOKUP(D1347,sp,2,FALSE)</f>
        <v>dn</v>
      </c>
      <c r="C1347" s="61" t="s">
        <v>865</v>
      </c>
      <c r="D1347" s="2" t="s">
        <v>6821</v>
      </c>
      <c r="E1347" s="61" t="str">
        <f t="shared" ref="E1347:E1410" si="148">LEFT(B1347,1)</f>
        <v>d</v>
      </c>
      <c r="F1347" s="62" t="str">
        <f t="shared" ref="F1347:F1410" si="149">RIGHT(B1347,1)</f>
        <v>n</v>
      </c>
      <c r="G1347" s="62" t="str">
        <f t="shared" si="143"/>
        <v>L</v>
      </c>
      <c r="H1347" s="62" t="str">
        <f t="shared" si="144"/>
        <v>R</v>
      </c>
      <c r="I1347" s="62">
        <f t="shared" si="145"/>
        <v>8</v>
      </c>
      <c r="J1347" s="62">
        <f t="shared" si="146"/>
        <v>18</v>
      </c>
      <c r="K1347" s="81">
        <v>8.8364765691823296E-5</v>
      </c>
      <c r="L1347" s="2" t="s">
        <v>13508</v>
      </c>
      <c r="M1347" s="2" t="s">
        <v>6841</v>
      </c>
      <c r="N1347" s="60" t="s">
        <v>6972</v>
      </c>
      <c r="O1347" s="66" t="s">
        <v>12006</v>
      </c>
      <c r="P1347" s="67" t="s">
        <v>4621</v>
      </c>
      <c r="Q1347" s="67" t="s">
        <v>1993</v>
      </c>
      <c r="R1347" s="67" t="s">
        <v>1993</v>
      </c>
      <c r="S1347" s="67"/>
      <c r="T1347" s="67"/>
      <c r="U1347" s="67"/>
      <c r="V1347" s="67"/>
      <c r="W1347" s="67"/>
      <c r="X1347" s="67"/>
      <c r="Y1347" s="67"/>
    </row>
    <row r="1348" spans="1:25" s="2" customFormat="1" ht="16.5" customHeight="1">
      <c r="A1348" s="59">
        <v>1346</v>
      </c>
      <c r="B1348" s="61" t="str">
        <f t="shared" si="147"/>
        <v>ka</v>
      </c>
      <c r="C1348" s="61" t="s">
        <v>2660</v>
      </c>
      <c r="D1348" s="2" t="s">
        <v>13775</v>
      </c>
      <c r="E1348" s="61" t="str">
        <f t="shared" si="148"/>
        <v>k</v>
      </c>
      <c r="F1348" s="62" t="str">
        <f t="shared" si="149"/>
        <v>a</v>
      </c>
      <c r="G1348" s="62" t="str">
        <f t="shared" ref="G1348:G1411" si="150">IF(FIND(E1348,"qwertasdfgzxcvbyuiophjkl;nm")&lt;15.5,"L","R")</f>
        <v>R</v>
      </c>
      <c r="H1348" s="62" t="str">
        <f t="shared" ref="H1348:H1411" si="151">IF(FIND(F1348,"qwertasdfgzxcvbyuiophjkl;nm")&lt;15.5,"L","R")</f>
        <v>L</v>
      </c>
      <c r="I1348" s="62">
        <f t="shared" ref="I1348:I1411" si="152">FIND(E1348,$I$1)</f>
        <v>23</v>
      </c>
      <c r="J1348" s="62">
        <f t="shared" ref="J1348:J1411" si="153">FIND(F1348,$I$1)</f>
        <v>2</v>
      </c>
      <c r="K1348" s="81">
        <v>8.8267146640020575E-5</v>
      </c>
      <c r="L1348" s="2" t="s">
        <v>6890</v>
      </c>
      <c r="M1348" s="2" t="s">
        <v>13532</v>
      </c>
      <c r="N1348" s="60" t="s">
        <v>6972</v>
      </c>
      <c r="O1348" s="66" t="s">
        <v>10276</v>
      </c>
      <c r="P1348" s="67" t="s">
        <v>14507</v>
      </c>
      <c r="Q1348" s="67" t="s">
        <v>824</v>
      </c>
      <c r="R1348" s="67" t="s">
        <v>1176</v>
      </c>
      <c r="S1348" s="67" t="s">
        <v>6774</v>
      </c>
      <c r="T1348" s="67"/>
      <c r="U1348" s="67"/>
      <c r="V1348" s="67"/>
      <c r="W1348" s="67"/>
      <c r="X1348" s="67"/>
      <c r="Y1348" s="67"/>
    </row>
    <row r="1349" spans="1:25" s="2" customFormat="1" ht="16.5" customHeight="1">
      <c r="A1349" s="59">
        <v>1347</v>
      </c>
      <c r="B1349" s="61" t="str">
        <f t="shared" si="147"/>
        <v>it</v>
      </c>
      <c r="C1349" s="61" t="s">
        <v>544</v>
      </c>
      <c r="D1349" s="2" t="s">
        <v>13685</v>
      </c>
      <c r="E1349" s="61" t="str">
        <f t="shared" si="148"/>
        <v>i</v>
      </c>
      <c r="F1349" s="62" t="str">
        <f t="shared" si="149"/>
        <v>t</v>
      </c>
      <c r="G1349" s="62" t="str">
        <f t="shared" si="150"/>
        <v>R</v>
      </c>
      <c r="H1349" s="62" t="str">
        <f t="shared" si="151"/>
        <v>L</v>
      </c>
      <c r="I1349" s="62">
        <f t="shared" si="152"/>
        <v>22</v>
      </c>
      <c r="J1349" s="62">
        <f t="shared" si="153"/>
        <v>13</v>
      </c>
      <c r="K1349" s="81">
        <v>8.8228099019299483E-5</v>
      </c>
      <c r="L1349" s="2" t="s">
        <v>14016</v>
      </c>
      <c r="M1349" s="2" t="s">
        <v>6836</v>
      </c>
      <c r="N1349" s="60" t="s">
        <v>6982</v>
      </c>
      <c r="O1349" s="66" t="s">
        <v>544</v>
      </c>
      <c r="P1349" s="67" t="s">
        <v>544</v>
      </c>
      <c r="Q1349" s="67"/>
      <c r="R1349" s="67"/>
      <c r="S1349" s="67"/>
      <c r="T1349" s="67"/>
      <c r="U1349" s="67"/>
      <c r="V1349" s="67"/>
      <c r="W1349" s="67"/>
      <c r="X1349" s="67"/>
      <c r="Y1349" s="67"/>
    </row>
    <row r="1350" spans="1:25" s="2" customFormat="1" ht="16.5" customHeight="1">
      <c r="A1350" s="59">
        <v>1348</v>
      </c>
      <c r="B1350" s="61" t="str">
        <f t="shared" si="147"/>
        <v>is</v>
      </c>
      <c r="C1350" s="61" t="s">
        <v>675</v>
      </c>
      <c r="D1350" s="2" t="s">
        <v>13548</v>
      </c>
      <c r="E1350" s="61" t="str">
        <f t="shared" si="148"/>
        <v>i</v>
      </c>
      <c r="F1350" s="62" t="str">
        <f t="shared" si="149"/>
        <v>s</v>
      </c>
      <c r="G1350" s="62" t="str">
        <f t="shared" si="150"/>
        <v>R</v>
      </c>
      <c r="H1350" s="62" t="str">
        <f t="shared" si="151"/>
        <v>L</v>
      </c>
      <c r="I1350" s="62">
        <f t="shared" si="152"/>
        <v>22</v>
      </c>
      <c r="J1350" s="62">
        <f t="shared" si="153"/>
        <v>5</v>
      </c>
      <c r="K1350" s="81">
        <v>8.8211829177332359E-5</v>
      </c>
      <c r="L1350" s="2" t="s">
        <v>14016</v>
      </c>
      <c r="M1350" s="2" t="s">
        <v>13512</v>
      </c>
      <c r="N1350" s="60" t="s">
        <v>7302</v>
      </c>
      <c r="O1350" s="66" t="s">
        <v>8415</v>
      </c>
      <c r="P1350" s="67" t="s">
        <v>2252</v>
      </c>
      <c r="Q1350" s="67" t="s">
        <v>630</v>
      </c>
      <c r="R1350" s="67"/>
      <c r="S1350" s="67"/>
      <c r="T1350" s="67"/>
      <c r="U1350" s="67"/>
      <c r="V1350" s="67"/>
      <c r="W1350" s="67"/>
      <c r="X1350" s="67"/>
      <c r="Y1350" s="67"/>
    </row>
    <row r="1351" spans="1:25" s="2" customFormat="1" ht="16.5" customHeight="1">
      <c r="A1351" s="59">
        <v>1349</v>
      </c>
      <c r="B1351" s="61" t="str">
        <f t="shared" si="147"/>
        <v>rk</v>
      </c>
      <c r="C1351" s="61" t="s">
        <v>4224</v>
      </c>
      <c r="D1351" s="2" t="s">
        <v>6852</v>
      </c>
      <c r="E1351" s="61" t="str">
        <f t="shared" si="148"/>
        <v>r</v>
      </c>
      <c r="F1351" s="62" t="str">
        <f t="shared" si="149"/>
        <v>k</v>
      </c>
      <c r="G1351" s="62" t="str">
        <f t="shared" si="150"/>
        <v>L</v>
      </c>
      <c r="H1351" s="62" t="str">
        <f t="shared" si="151"/>
        <v>R</v>
      </c>
      <c r="I1351" s="62">
        <f t="shared" si="152"/>
        <v>10</v>
      </c>
      <c r="J1351" s="62">
        <f t="shared" si="153"/>
        <v>23</v>
      </c>
      <c r="K1351" s="81">
        <v>8.8136987904283604E-5</v>
      </c>
      <c r="L1351" s="2" t="s">
        <v>6891</v>
      </c>
      <c r="M1351" s="2" t="s">
        <v>6836</v>
      </c>
      <c r="N1351" s="60" t="s">
        <v>6797</v>
      </c>
      <c r="O1351" s="66" t="s">
        <v>9486</v>
      </c>
      <c r="P1351" s="67" t="s">
        <v>881</v>
      </c>
      <c r="Q1351" s="67" t="s">
        <v>6776</v>
      </c>
      <c r="R1351" s="67" t="s">
        <v>5479</v>
      </c>
      <c r="S1351" s="67"/>
      <c r="T1351" s="67"/>
      <c r="U1351" s="67"/>
      <c r="V1351" s="67"/>
      <c r="W1351" s="67"/>
      <c r="X1351" s="67"/>
      <c r="Y1351" s="67"/>
    </row>
    <row r="1352" spans="1:25" s="2" customFormat="1" ht="16.5" customHeight="1">
      <c r="A1352" s="59">
        <v>1350</v>
      </c>
      <c r="B1352" s="61" t="str">
        <f t="shared" si="147"/>
        <v>ut</v>
      </c>
      <c r="C1352" s="61" t="s">
        <v>6417</v>
      </c>
      <c r="D1352" s="2" t="s">
        <v>13583</v>
      </c>
      <c r="E1352" s="61" t="str">
        <f t="shared" si="148"/>
        <v>u</v>
      </c>
      <c r="F1352" s="62" t="str">
        <f t="shared" si="149"/>
        <v>t</v>
      </c>
      <c r="G1352" s="62" t="str">
        <f t="shared" si="150"/>
        <v>R</v>
      </c>
      <c r="H1352" s="62" t="str">
        <f t="shared" si="151"/>
        <v>L</v>
      </c>
      <c r="I1352" s="62">
        <f t="shared" si="152"/>
        <v>19</v>
      </c>
      <c r="J1352" s="62">
        <f t="shared" si="153"/>
        <v>13</v>
      </c>
      <c r="K1352" s="81">
        <v>8.7964527579432141E-5</v>
      </c>
      <c r="L1352" s="2" t="s">
        <v>13537</v>
      </c>
      <c r="M1352" s="2" t="s">
        <v>6836</v>
      </c>
      <c r="N1352" s="60" t="s">
        <v>6972</v>
      </c>
      <c r="O1352" s="66" t="s">
        <v>12368</v>
      </c>
      <c r="P1352" s="67" t="s">
        <v>4989</v>
      </c>
      <c r="Q1352" s="67" t="s">
        <v>684</v>
      </c>
      <c r="R1352" s="67"/>
      <c r="S1352" s="67"/>
      <c r="T1352" s="67"/>
      <c r="U1352" s="67"/>
      <c r="V1352" s="67"/>
      <c r="W1352" s="67"/>
      <c r="X1352" s="67"/>
      <c r="Y1352" s="67"/>
    </row>
    <row r="1353" spans="1:25" s="2" customFormat="1" ht="16.5" customHeight="1">
      <c r="A1353" s="59">
        <v>1351</v>
      </c>
      <c r="B1353" s="61" t="str">
        <f t="shared" si="147"/>
        <v>ig</v>
      </c>
      <c r="C1353" s="61" t="s">
        <v>502</v>
      </c>
      <c r="D1353" s="2" t="s">
        <v>13598</v>
      </c>
      <c r="E1353" s="61" t="str">
        <f t="shared" si="148"/>
        <v>i</v>
      </c>
      <c r="F1353" s="62" t="str">
        <f t="shared" si="149"/>
        <v>g</v>
      </c>
      <c r="G1353" s="62" t="str">
        <f t="shared" si="150"/>
        <v>R</v>
      </c>
      <c r="H1353" s="62" t="str">
        <f t="shared" si="151"/>
        <v>L</v>
      </c>
      <c r="I1353" s="62">
        <f t="shared" si="152"/>
        <v>22</v>
      </c>
      <c r="J1353" s="62">
        <f t="shared" si="153"/>
        <v>14</v>
      </c>
      <c r="K1353" s="81">
        <v>8.7909210116743925E-5</v>
      </c>
      <c r="L1353" s="2" t="s">
        <v>14016</v>
      </c>
      <c r="M1353" s="2" t="s">
        <v>13767</v>
      </c>
      <c r="N1353" s="60" t="s">
        <v>6972</v>
      </c>
      <c r="O1353" s="66" t="s">
        <v>11597</v>
      </c>
      <c r="P1353" s="67" t="s">
        <v>4221</v>
      </c>
      <c r="Q1353" s="67" t="s">
        <v>14514</v>
      </c>
      <c r="R1353" s="67" t="s">
        <v>6190</v>
      </c>
      <c r="S1353" s="67"/>
      <c r="T1353" s="67"/>
      <c r="U1353" s="67"/>
      <c r="V1353" s="67"/>
      <c r="W1353" s="67"/>
      <c r="X1353" s="67"/>
      <c r="Y1353" s="67"/>
    </row>
    <row r="1354" spans="1:25" s="2" customFormat="1" ht="16.5" customHeight="1">
      <c r="A1354" s="59">
        <v>1352</v>
      </c>
      <c r="B1354" s="61" t="str">
        <f t="shared" si="147"/>
        <v>hd</v>
      </c>
      <c r="C1354" s="61" t="s">
        <v>1789</v>
      </c>
      <c r="D1354" s="2" t="s">
        <v>13725</v>
      </c>
      <c r="E1354" s="61" t="str">
        <f t="shared" si="148"/>
        <v>h</v>
      </c>
      <c r="F1354" s="62" t="str">
        <f t="shared" si="149"/>
        <v>d</v>
      </c>
      <c r="G1354" s="62" t="str">
        <f t="shared" si="150"/>
        <v>R</v>
      </c>
      <c r="H1354" s="62" t="str">
        <f t="shared" si="151"/>
        <v>L</v>
      </c>
      <c r="I1354" s="62">
        <f t="shared" si="152"/>
        <v>17</v>
      </c>
      <c r="J1354" s="62">
        <f t="shared" si="153"/>
        <v>8</v>
      </c>
      <c r="K1354" s="81">
        <v>8.788317836959653E-5</v>
      </c>
      <c r="L1354" s="2" t="s">
        <v>6888</v>
      </c>
      <c r="M1354" s="2" t="s">
        <v>14463</v>
      </c>
      <c r="N1354" s="60" t="s">
        <v>14065</v>
      </c>
      <c r="O1354" s="66" t="s">
        <v>10256</v>
      </c>
      <c r="P1354" s="67" t="s">
        <v>612</v>
      </c>
      <c r="Q1354" s="67" t="s">
        <v>6065</v>
      </c>
      <c r="R1354" s="67" t="s">
        <v>5807</v>
      </c>
      <c r="S1354" s="67" t="s">
        <v>1006</v>
      </c>
      <c r="T1354" s="67"/>
      <c r="U1354" s="67"/>
      <c r="V1354" s="67"/>
      <c r="W1354" s="67"/>
      <c r="X1354" s="67"/>
      <c r="Y1354" s="67"/>
    </row>
    <row r="1355" spans="1:25" s="2" customFormat="1" ht="16.5" customHeight="1">
      <c r="A1355" s="59">
        <v>1353</v>
      </c>
      <c r="B1355" s="61" t="str">
        <f t="shared" si="147"/>
        <v>qf</v>
      </c>
      <c r="C1355" s="61" t="s">
        <v>4102</v>
      </c>
      <c r="D1355" s="2" t="s">
        <v>13769</v>
      </c>
      <c r="E1355" s="61" t="str">
        <f t="shared" si="148"/>
        <v>q</v>
      </c>
      <c r="F1355" s="62" t="str">
        <f t="shared" si="149"/>
        <v>f</v>
      </c>
      <c r="G1355" s="62" t="str">
        <f t="shared" si="150"/>
        <v>L</v>
      </c>
      <c r="H1355" s="62" t="str">
        <f t="shared" si="151"/>
        <v>L</v>
      </c>
      <c r="I1355" s="62">
        <f t="shared" si="152"/>
        <v>1</v>
      </c>
      <c r="J1355" s="62">
        <f t="shared" si="153"/>
        <v>11</v>
      </c>
      <c r="K1355" s="81">
        <v>8.7749765665466145E-5</v>
      </c>
      <c r="L1355" s="2" t="s">
        <v>13511</v>
      </c>
      <c r="M1355" s="2" t="s">
        <v>14462</v>
      </c>
      <c r="N1355" s="60" t="s">
        <v>6797</v>
      </c>
      <c r="O1355" s="66" t="s">
        <v>7378</v>
      </c>
      <c r="P1355" s="67" t="s">
        <v>5600</v>
      </c>
      <c r="Q1355" s="67" t="s">
        <v>2875</v>
      </c>
      <c r="R1355" s="67"/>
      <c r="S1355" s="67"/>
      <c r="T1355" s="67"/>
      <c r="U1355" s="67"/>
      <c r="V1355" s="67"/>
      <c r="W1355" s="67"/>
      <c r="X1355" s="67"/>
      <c r="Y1355" s="67"/>
    </row>
    <row r="1356" spans="1:25" s="2" customFormat="1" ht="16.5" customHeight="1">
      <c r="A1356" s="59">
        <v>1354</v>
      </c>
      <c r="B1356" s="61" t="str">
        <f t="shared" si="147"/>
        <v>gm</v>
      </c>
      <c r="C1356" s="61" t="s">
        <v>1617</v>
      </c>
      <c r="D1356" s="2" t="s">
        <v>13644</v>
      </c>
      <c r="E1356" s="61" t="str">
        <f t="shared" si="148"/>
        <v>g</v>
      </c>
      <c r="F1356" s="62" t="str">
        <f t="shared" si="149"/>
        <v>m</v>
      </c>
      <c r="G1356" s="62" t="str">
        <f t="shared" si="150"/>
        <v>L</v>
      </c>
      <c r="H1356" s="62" t="str">
        <f t="shared" si="151"/>
        <v>R</v>
      </c>
      <c r="I1356" s="62">
        <f t="shared" si="152"/>
        <v>14</v>
      </c>
      <c r="J1356" s="62">
        <f t="shared" si="153"/>
        <v>21</v>
      </c>
      <c r="K1356" s="81">
        <v>8.7561035498647557E-5</v>
      </c>
      <c r="L1356" s="2" t="s">
        <v>13509</v>
      </c>
      <c r="M1356" s="2" t="s">
        <v>14110</v>
      </c>
      <c r="N1356" s="60" t="s">
        <v>6972</v>
      </c>
      <c r="O1356" s="66" t="s">
        <v>11269</v>
      </c>
      <c r="P1356" s="67" t="s">
        <v>5478</v>
      </c>
      <c r="Q1356" s="67" t="s">
        <v>6968</v>
      </c>
      <c r="R1356" s="67" t="s">
        <v>173</v>
      </c>
      <c r="S1356" s="67"/>
      <c r="T1356" s="67"/>
      <c r="U1356" s="67"/>
      <c r="V1356" s="67"/>
      <c r="W1356" s="67"/>
      <c r="X1356" s="67"/>
      <c r="Y1356" s="67"/>
    </row>
    <row r="1357" spans="1:25" s="2" customFormat="1" ht="16.5" customHeight="1">
      <c r="A1357" s="59">
        <v>1355</v>
      </c>
      <c r="B1357" s="61" t="str">
        <f t="shared" si="147"/>
        <v>hv</v>
      </c>
      <c r="C1357" s="61" t="s">
        <v>1971</v>
      </c>
      <c r="D1357" s="2" t="s">
        <v>13559</v>
      </c>
      <c r="E1357" s="61" t="str">
        <f t="shared" si="148"/>
        <v>h</v>
      </c>
      <c r="F1357" s="62" t="str">
        <f t="shared" si="149"/>
        <v>v</v>
      </c>
      <c r="G1357" s="62" t="str">
        <f t="shared" si="150"/>
        <v>R</v>
      </c>
      <c r="H1357" s="62" t="str">
        <f t="shared" si="151"/>
        <v>L</v>
      </c>
      <c r="I1357" s="62">
        <f t="shared" si="152"/>
        <v>17</v>
      </c>
      <c r="J1357" s="62">
        <f t="shared" si="153"/>
        <v>12</v>
      </c>
      <c r="K1357" s="81">
        <v>8.7538257719893591E-5</v>
      </c>
      <c r="L1357" s="2" t="s">
        <v>6888</v>
      </c>
      <c r="M1357" s="2" t="s">
        <v>13534</v>
      </c>
      <c r="N1357" s="60" t="s">
        <v>6797</v>
      </c>
      <c r="O1357" s="66" t="s">
        <v>9086</v>
      </c>
      <c r="P1357" s="67" t="s">
        <v>4989</v>
      </c>
      <c r="Q1357" s="67" t="s">
        <v>4241</v>
      </c>
      <c r="R1357" s="67" t="s">
        <v>5479</v>
      </c>
      <c r="S1357" s="67"/>
      <c r="T1357" s="67"/>
      <c r="U1357" s="67"/>
      <c r="V1357" s="67"/>
      <c r="W1357" s="67"/>
      <c r="X1357" s="67"/>
      <c r="Y1357" s="67"/>
    </row>
    <row r="1358" spans="1:25" s="2" customFormat="1" ht="16.5" customHeight="1">
      <c r="A1358" s="59">
        <v>1356</v>
      </c>
      <c r="B1358" s="61" t="str">
        <f t="shared" si="147"/>
        <v>tn</v>
      </c>
      <c r="C1358" s="61" t="s">
        <v>4806</v>
      </c>
      <c r="D1358" s="2" t="s">
        <v>13703</v>
      </c>
      <c r="E1358" s="61" t="str">
        <f t="shared" si="148"/>
        <v>t</v>
      </c>
      <c r="F1358" s="62" t="str">
        <f t="shared" si="149"/>
        <v>n</v>
      </c>
      <c r="G1358" s="62" t="str">
        <f t="shared" si="150"/>
        <v>L</v>
      </c>
      <c r="H1358" s="62" t="str">
        <f t="shared" si="151"/>
        <v>R</v>
      </c>
      <c r="I1358" s="62">
        <f t="shared" si="152"/>
        <v>13</v>
      </c>
      <c r="J1358" s="62">
        <f t="shared" si="153"/>
        <v>18</v>
      </c>
      <c r="K1358" s="81">
        <v>8.7362543426648686E-5</v>
      </c>
      <c r="L1358" s="2" t="s">
        <v>6884</v>
      </c>
      <c r="M1358" s="2" t="s">
        <v>6841</v>
      </c>
      <c r="N1358" s="60" t="s">
        <v>6972</v>
      </c>
      <c r="O1358" s="66" t="s">
        <v>12442</v>
      </c>
      <c r="P1358" s="67" t="s">
        <v>4989</v>
      </c>
      <c r="Q1358" s="67" t="s">
        <v>6190</v>
      </c>
      <c r="R1358" s="67"/>
      <c r="S1358" s="67"/>
      <c r="T1358" s="67"/>
      <c r="U1358" s="67"/>
      <c r="V1358" s="67"/>
      <c r="W1358" s="67"/>
      <c r="X1358" s="67"/>
      <c r="Y1358" s="67"/>
    </row>
    <row r="1359" spans="1:25" s="2" customFormat="1" ht="16.5" customHeight="1">
      <c r="A1359" s="59">
        <v>1357</v>
      </c>
      <c r="B1359" s="61" t="str">
        <f t="shared" si="147"/>
        <v>rc</v>
      </c>
      <c r="C1359" s="61" t="s">
        <v>4295</v>
      </c>
      <c r="D1359" s="2" t="s">
        <v>13780</v>
      </c>
      <c r="E1359" s="61" t="str">
        <f t="shared" si="148"/>
        <v>r</v>
      </c>
      <c r="F1359" s="62" t="str">
        <f t="shared" si="149"/>
        <v>c</v>
      </c>
      <c r="G1359" s="62" t="str">
        <f t="shared" si="150"/>
        <v>L</v>
      </c>
      <c r="H1359" s="62" t="str">
        <f t="shared" si="151"/>
        <v>L</v>
      </c>
      <c r="I1359" s="62">
        <f t="shared" si="152"/>
        <v>10</v>
      </c>
      <c r="J1359" s="62">
        <f t="shared" si="153"/>
        <v>9</v>
      </c>
      <c r="K1359" s="81">
        <v>8.7238892627698571E-5</v>
      </c>
      <c r="L1359" s="2" t="s">
        <v>6891</v>
      </c>
      <c r="M1359" s="2" t="s">
        <v>13535</v>
      </c>
      <c r="N1359" s="60" t="s">
        <v>7109</v>
      </c>
      <c r="O1359" s="66" t="s">
        <v>11638</v>
      </c>
      <c r="P1359" s="67" t="s">
        <v>4621</v>
      </c>
      <c r="Q1359" s="67" t="s">
        <v>3309</v>
      </c>
      <c r="R1359" s="67" t="s">
        <v>5080</v>
      </c>
      <c r="S1359" s="67"/>
      <c r="T1359" s="67"/>
      <c r="U1359" s="67"/>
      <c r="V1359" s="67"/>
      <c r="W1359" s="67"/>
      <c r="X1359" s="67"/>
      <c r="Y1359" s="67"/>
    </row>
    <row r="1360" spans="1:25" s="2" customFormat="1" ht="16.5" customHeight="1">
      <c r="A1360" s="59">
        <v>1358</v>
      </c>
      <c r="B1360" s="61" t="str">
        <f t="shared" si="147"/>
        <v>di</v>
      </c>
      <c r="C1360" s="61" t="s">
        <v>950</v>
      </c>
      <c r="D1360" s="2" t="s">
        <v>6928</v>
      </c>
      <c r="E1360" s="61" t="str">
        <f t="shared" si="148"/>
        <v>d</v>
      </c>
      <c r="F1360" s="62" t="str">
        <f t="shared" si="149"/>
        <v>i</v>
      </c>
      <c r="G1360" s="62" t="str">
        <f t="shared" si="150"/>
        <v>L</v>
      </c>
      <c r="H1360" s="62" t="str">
        <f t="shared" si="151"/>
        <v>R</v>
      </c>
      <c r="I1360" s="62">
        <f t="shared" si="152"/>
        <v>8</v>
      </c>
      <c r="J1360" s="62">
        <f t="shared" si="153"/>
        <v>22</v>
      </c>
      <c r="K1360" s="81">
        <v>8.7225876754124873E-5</v>
      </c>
      <c r="L1360" s="2" t="s">
        <v>13508</v>
      </c>
      <c r="M1360" s="2" t="s">
        <v>13510</v>
      </c>
      <c r="N1360" s="60" t="s">
        <v>6797</v>
      </c>
      <c r="O1360" s="66" t="s">
        <v>7833</v>
      </c>
      <c r="P1360" s="67" t="s">
        <v>426</v>
      </c>
      <c r="Q1360" s="67" t="s">
        <v>3063</v>
      </c>
      <c r="R1360" s="67" t="s">
        <v>3354</v>
      </c>
      <c r="S1360" s="67" t="s">
        <v>2321</v>
      </c>
      <c r="T1360" s="67"/>
      <c r="U1360" s="67"/>
      <c r="V1360" s="67"/>
      <c r="W1360" s="67"/>
      <c r="X1360" s="67"/>
      <c r="Y1360" s="67"/>
    </row>
    <row r="1361" spans="1:25" s="2" customFormat="1" ht="16.5" customHeight="1">
      <c r="A1361" s="59">
        <v>1359</v>
      </c>
      <c r="B1361" s="61" t="str">
        <f t="shared" si="147"/>
        <v>qk</v>
      </c>
      <c r="C1361" s="61" t="s">
        <v>4064</v>
      </c>
      <c r="D1361" s="2" t="s">
        <v>13665</v>
      </c>
      <c r="E1361" s="61" t="str">
        <f t="shared" si="148"/>
        <v>q</v>
      </c>
      <c r="F1361" s="62" t="str">
        <f t="shared" si="149"/>
        <v>k</v>
      </c>
      <c r="G1361" s="62" t="str">
        <f t="shared" si="150"/>
        <v>L</v>
      </c>
      <c r="H1361" s="62" t="str">
        <f t="shared" si="151"/>
        <v>R</v>
      </c>
      <c r="I1361" s="62">
        <f t="shared" si="152"/>
        <v>1</v>
      </c>
      <c r="J1361" s="62">
        <f t="shared" si="153"/>
        <v>23</v>
      </c>
      <c r="K1361" s="81">
        <v>8.7053416429273397E-5</v>
      </c>
      <c r="L1361" s="2" t="s">
        <v>13511</v>
      </c>
      <c r="M1361" s="2" t="s">
        <v>13530</v>
      </c>
      <c r="N1361" s="60" t="s">
        <v>6972</v>
      </c>
      <c r="O1361" s="66" t="s">
        <v>7932</v>
      </c>
      <c r="P1361" s="67" t="s">
        <v>3573</v>
      </c>
      <c r="Q1361" s="67" t="s">
        <v>2637</v>
      </c>
      <c r="R1361" s="67" t="s">
        <v>6974</v>
      </c>
      <c r="S1361" s="67" t="s">
        <v>2875</v>
      </c>
      <c r="T1361" s="67"/>
      <c r="U1361" s="67"/>
      <c r="V1361" s="67"/>
      <c r="W1361" s="67"/>
      <c r="X1361" s="67"/>
      <c r="Y1361" s="67"/>
    </row>
    <row r="1362" spans="1:25" s="2" customFormat="1" ht="16.5" customHeight="1">
      <c r="A1362" s="59">
        <v>1360</v>
      </c>
      <c r="B1362" s="61" t="str">
        <f t="shared" si="147"/>
        <v>lb</v>
      </c>
      <c r="C1362" s="61" t="s">
        <v>3197</v>
      </c>
      <c r="D1362" s="2" t="s">
        <v>6914</v>
      </c>
      <c r="E1362" s="61" t="str">
        <f t="shared" si="148"/>
        <v>l</v>
      </c>
      <c r="F1362" s="62" t="str">
        <f t="shared" si="149"/>
        <v>b</v>
      </c>
      <c r="G1362" s="62" t="str">
        <f t="shared" si="150"/>
        <v>R</v>
      </c>
      <c r="H1362" s="62" t="str">
        <f t="shared" si="151"/>
        <v>L</v>
      </c>
      <c r="I1362" s="62">
        <f t="shared" si="152"/>
        <v>25</v>
      </c>
      <c r="J1362" s="62">
        <f t="shared" si="153"/>
        <v>15</v>
      </c>
      <c r="K1362" s="81">
        <v>8.7027384682126016E-5</v>
      </c>
      <c r="L1362" s="2" t="s">
        <v>6889</v>
      </c>
      <c r="M1362" s="2" t="s">
        <v>13536</v>
      </c>
      <c r="N1362" s="60" t="s">
        <v>6972</v>
      </c>
      <c r="O1362" s="66" t="s">
        <v>13166</v>
      </c>
      <c r="P1362" s="67" t="s">
        <v>4641</v>
      </c>
      <c r="Q1362" s="67" t="s">
        <v>6473</v>
      </c>
      <c r="R1362" s="67" t="s">
        <v>2637</v>
      </c>
      <c r="S1362" s="67"/>
      <c r="T1362" s="67"/>
      <c r="U1362" s="67"/>
      <c r="V1362" s="67"/>
      <c r="W1362" s="67"/>
      <c r="X1362" s="67"/>
      <c r="Y1362" s="67"/>
    </row>
    <row r="1363" spans="1:25" s="2" customFormat="1" ht="16.5" customHeight="1">
      <c r="A1363" s="59">
        <v>1361</v>
      </c>
      <c r="B1363" s="61" t="str">
        <f t="shared" si="147"/>
        <v>cn</v>
      </c>
      <c r="C1363" s="61" t="s">
        <v>403</v>
      </c>
      <c r="D1363" s="2" t="s">
        <v>13731</v>
      </c>
      <c r="E1363" s="61" t="str">
        <f t="shared" si="148"/>
        <v>c</v>
      </c>
      <c r="F1363" s="62" t="str">
        <f t="shared" si="149"/>
        <v>n</v>
      </c>
      <c r="G1363" s="62" t="str">
        <f t="shared" si="150"/>
        <v>L</v>
      </c>
      <c r="H1363" s="62" t="str">
        <f t="shared" si="151"/>
        <v>R</v>
      </c>
      <c r="I1363" s="62">
        <f t="shared" si="152"/>
        <v>9</v>
      </c>
      <c r="J1363" s="62">
        <f t="shared" si="153"/>
        <v>18</v>
      </c>
      <c r="K1363" s="81">
        <v>8.6841908483700843E-5</v>
      </c>
      <c r="L1363" s="2" t="s">
        <v>6882</v>
      </c>
      <c r="M1363" s="2" t="s">
        <v>6841</v>
      </c>
      <c r="N1363" s="60" t="s">
        <v>7238</v>
      </c>
      <c r="O1363" s="66" t="s">
        <v>8602</v>
      </c>
      <c r="P1363" s="67" t="s">
        <v>6970</v>
      </c>
      <c r="Q1363" s="67" t="s">
        <v>5242</v>
      </c>
      <c r="R1363" s="67" t="s">
        <v>6041</v>
      </c>
      <c r="S1363" s="67" t="s">
        <v>4502</v>
      </c>
      <c r="T1363" s="67"/>
      <c r="U1363" s="67"/>
      <c r="V1363" s="67"/>
      <c r="W1363" s="67"/>
      <c r="X1363" s="67"/>
      <c r="Y1363" s="67"/>
    </row>
    <row r="1364" spans="1:25" s="2" customFormat="1" ht="16.5" customHeight="1">
      <c r="A1364" s="59">
        <v>1362</v>
      </c>
      <c r="B1364" s="61" t="str">
        <f t="shared" si="147"/>
        <v>mf</v>
      </c>
      <c r="C1364" s="61" t="s">
        <v>3303</v>
      </c>
      <c r="D1364" s="2" t="s">
        <v>13552</v>
      </c>
      <c r="E1364" s="61" t="str">
        <f t="shared" si="148"/>
        <v>m</v>
      </c>
      <c r="F1364" s="62" t="str">
        <f t="shared" si="149"/>
        <v>f</v>
      </c>
      <c r="G1364" s="62" t="str">
        <f t="shared" si="150"/>
        <v>R</v>
      </c>
      <c r="H1364" s="62" t="str">
        <f t="shared" si="151"/>
        <v>L</v>
      </c>
      <c r="I1364" s="62">
        <f t="shared" si="152"/>
        <v>21</v>
      </c>
      <c r="J1364" s="62">
        <f t="shared" si="153"/>
        <v>11</v>
      </c>
      <c r="K1364" s="81">
        <v>8.6825638641733718E-5</v>
      </c>
      <c r="L1364" s="2" t="s">
        <v>6877</v>
      </c>
      <c r="M1364" s="2" t="s">
        <v>6816</v>
      </c>
      <c r="N1364" s="60" t="s">
        <v>6972</v>
      </c>
      <c r="O1364" s="66" t="s">
        <v>10739</v>
      </c>
      <c r="P1364" s="67" t="s">
        <v>3630</v>
      </c>
      <c r="Q1364" s="67" t="s">
        <v>5137</v>
      </c>
      <c r="R1364" s="67"/>
      <c r="S1364" s="67"/>
      <c r="T1364" s="67"/>
      <c r="U1364" s="67"/>
      <c r="V1364" s="67"/>
      <c r="W1364" s="67"/>
      <c r="X1364" s="67"/>
      <c r="Y1364" s="67"/>
    </row>
    <row r="1365" spans="1:25" s="2" customFormat="1" ht="16.5" customHeight="1">
      <c r="A1365" s="59">
        <v>1363</v>
      </c>
      <c r="B1365" s="61" t="str">
        <f t="shared" si="147"/>
        <v>gu</v>
      </c>
      <c r="C1365" s="61" t="s">
        <v>1552</v>
      </c>
      <c r="D1365" s="2" t="s">
        <v>6948</v>
      </c>
      <c r="E1365" s="61" t="str">
        <f t="shared" si="148"/>
        <v>g</v>
      </c>
      <c r="F1365" s="62" t="str">
        <f t="shared" si="149"/>
        <v>u</v>
      </c>
      <c r="G1365" s="62" t="str">
        <f t="shared" si="150"/>
        <v>L</v>
      </c>
      <c r="H1365" s="62" t="str">
        <f t="shared" si="151"/>
        <v>R</v>
      </c>
      <c r="I1365" s="62">
        <f t="shared" si="152"/>
        <v>14</v>
      </c>
      <c r="J1365" s="62">
        <f t="shared" si="153"/>
        <v>19</v>
      </c>
      <c r="K1365" s="81">
        <v>8.6741035463504693E-5</v>
      </c>
      <c r="L1365" s="2" t="s">
        <v>13509</v>
      </c>
      <c r="M1365" s="2" t="s">
        <v>13512</v>
      </c>
      <c r="N1365" s="60" t="s">
        <v>6972</v>
      </c>
      <c r="O1365" s="66" t="s">
        <v>11371</v>
      </c>
      <c r="P1365" s="67" t="s">
        <v>4221</v>
      </c>
      <c r="Q1365" s="67" t="s">
        <v>1568</v>
      </c>
      <c r="R1365" s="67"/>
      <c r="S1365" s="67"/>
      <c r="T1365" s="67"/>
      <c r="U1365" s="67"/>
      <c r="V1365" s="67"/>
      <c r="W1365" s="67"/>
      <c r="X1365" s="67"/>
      <c r="Y1365" s="67"/>
    </row>
    <row r="1366" spans="1:25" s="2" customFormat="1" ht="16.5" customHeight="1">
      <c r="A1366" s="59">
        <v>1364</v>
      </c>
      <c r="B1366" s="61" t="str">
        <f t="shared" si="147"/>
        <v>la</v>
      </c>
      <c r="C1366" s="61" t="s">
        <v>2735</v>
      </c>
      <c r="D1366" s="2" t="s">
        <v>6949</v>
      </c>
      <c r="E1366" s="61" t="str">
        <f t="shared" si="148"/>
        <v>l</v>
      </c>
      <c r="F1366" s="62" t="str">
        <f t="shared" si="149"/>
        <v>a</v>
      </c>
      <c r="G1366" s="62" t="str">
        <f t="shared" si="150"/>
        <v>R</v>
      </c>
      <c r="H1366" s="62" t="str">
        <f t="shared" si="151"/>
        <v>L</v>
      </c>
      <c r="I1366" s="62">
        <f t="shared" si="152"/>
        <v>25</v>
      </c>
      <c r="J1366" s="62">
        <f t="shared" si="153"/>
        <v>2</v>
      </c>
      <c r="K1366" s="81">
        <v>8.6724765621537568E-5</v>
      </c>
      <c r="L1366" s="2" t="s">
        <v>6889</v>
      </c>
      <c r="M1366" s="2" t="s">
        <v>6875</v>
      </c>
      <c r="N1366" s="60" t="s">
        <v>6979</v>
      </c>
      <c r="O1366" s="66" t="s">
        <v>10886</v>
      </c>
      <c r="P1366" s="67" t="s">
        <v>2637</v>
      </c>
      <c r="Q1366" s="67" t="s">
        <v>4548</v>
      </c>
      <c r="R1366" s="67" t="s">
        <v>2878</v>
      </c>
      <c r="S1366" s="67"/>
      <c r="T1366" s="67"/>
      <c r="U1366" s="67"/>
      <c r="V1366" s="67"/>
      <c r="W1366" s="67"/>
      <c r="X1366" s="67"/>
      <c r="Y1366" s="67"/>
    </row>
    <row r="1367" spans="1:25" s="2" customFormat="1" ht="16.5" customHeight="1">
      <c r="A1367" s="59">
        <v>1365</v>
      </c>
      <c r="B1367" s="61" t="str">
        <f t="shared" si="147"/>
        <v>mj</v>
      </c>
      <c r="C1367" s="61" t="s">
        <v>3257</v>
      </c>
      <c r="D1367" s="2" t="s">
        <v>13736</v>
      </c>
      <c r="E1367" s="61" t="str">
        <f t="shared" si="148"/>
        <v>m</v>
      </c>
      <c r="F1367" s="62" t="str">
        <f t="shared" si="149"/>
        <v>j</v>
      </c>
      <c r="G1367" s="62" t="str">
        <f t="shared" si="150"/>
        <v>R</v>
      </c>
      <c r="H1367" s="62" t="str">
        <f t="shared" si="151"/>
        <v>R</v>
      </c>
      <c r="I1367" s="62">
        <f t="shared" si="152"/>
        <v>21</v>
      </c>
      <c r="J1367" s="62">
        <f t="shared" si="153"/>
        <v>20</v>
      </c>
      <c r="K1367" s="81">
        <v>8.6708495779570457E-5</v>
      </c>
      <c r="L1367" s="2" t="s">
        <v>6877</v>
      </c>
      <c r="M1367" s="2" t="s">
        <v>6840</v>
      </c>
      <c r="N1367" s="60" t="s">
        <v>6797</v>
      </c>
      <c r="O1367" s="66" t="s">
        <v>3257</v>
      </c>
      <c r="P1367" s="67" t="s">
        <v>3257</v>
      </c>
      <c r="Q1367" s="67"/>
      <c r="R1367" s="67"/>
      <c r="S1367" s="67"/>
      <c r="T1367" s="67"/>
      <c r="U1367" s="67"/>
      <c r="V1367" s="67"/>
      <c r="W1367" s="67"/>
      <c r="X1367" s="67"/>
      <c r="Y1367" s="67"/>
    </row>
    <row r="1368" spans="1:25" s="2" customFormat="1" ht="16.5" customHeight="1">
      <c r="A1368" s="59">
        <v>1366</v>
      </c>
      <c r="B1368" s="61" t="str">
        <f t="shared" si="147"/>
        <v>fa</v>
      </c>
      <c r="C1368" s="61" t="s">
        <v>1180</v>
      </c>
      <c r="D1368" s="2" t="s">
        <v>6936</v>
      </c>
      <c r="E1368" s="61" t="str">
        <f t="shared" si="148"/>
        <v>f</v>
      </c>
      <c r="F1368" s="62" t="str">
        <f t="shared" si="149"/>
        <v>a</v>
      </c>
      <c r="G1368" s="62" t="str">
        <f t="shared" si="150"/>
        <v>L</v>
      </c>
      <c r="H1368" s="62" t="str">
        <f t="shared" si="151"/>
        <v>L</v>
      </c>
      <c r="I1368" s="62">
        <f t="shared" si="152"/>
        <v>11</v>
      </c>
      <c r="J1368" s="62">
        <f t="shared" si="153"/>
        <v>2</v>
      </c>
      <c r="K1368" s="81">
        <v>8.6568575138653217E-5</v>
      </c>
      <c r="L1368" s="2" t="s">
        <v>6886</v>
      </c>
      <c r="M1368" s="2" t="s">
        <v>6875</v>
      </c>
      <c r="N1368" s="60" t="s">
        <v>6797</v>
      </c>
      <c r="O1368" s="66" t="s">
        <v>11130</v>
      </c>
      <c r="P1368" s="67" t="s">
        <v>3812</v>
      </c>
      <c r="Q1368" s="67" t="s">
        <v>6446</v>
      </c>
      <c r="R1368" s="67"/>
      <c r="S1368" s="67"/>
      <c r="T1368" s="67"/>
      <c r="U1368" s="67"/>
      <c r="V1368" s="67"/>
      <c r="W1368" s="67"/>
      <c r="X1368" s="67"/>
      <c r="Y1368" s="67"/>
    </row>
    <row r="1369" spans="1:25" s="2" customFormat="1" ht="16.5" customHeight="1">
      <c r="A1369" s="59">
        <v>1367</v>
      </c>
      <c r="B1369" s="61" t="str">
        <f t="shared" si="147"/>
        <v>ub</v>
      </c>
      <c r="C1369" s="61" t="s">
        <v>6649</v>
      </c>
      <c r="D1369" s="2" t="s">
        <v>13748</v>
      </c>
      <c r="E1369" s="61" t="str">
        <f t="shared" si="148"/>
        <v>u</v>
      </c>
      <c r="F1369" s="62" t="str">
        <f t="shared" si="149"/>
        <v>b</v>
      </c>
      <c r="G1369" s="62" t="str">
        <f t="shared" si="150"/>
        <v>R</v>
      </c>
      <c r="H1369" s="62" t="str">
        <f t="shared" si="151"/>
        <v>L</v>
      </c>
      <c r="I1369" s="62">
        <f t="shared" si="152"/>
        <v>19</v>
      </c>
      <c r="J1369" s="62">
        <f t="shared" si="153"/>
        <v>15</v>
      </c>
      <c r="K1369" s="81">
        <v>8.6519765612751856E-5</v>
      </c>
      <c r="L1369" s="2" t="s">
        <v>13537</v>
      </c>
      <c r="M1369" s="2" t="s">
        <v>13536</v>
      </c>
      <c r="N1369" s="60" t="s">
        <v>6797</v>
      </c>
      <c r="O1369" s="66" t="s">
        <v>11184</v>
      </c>
      <c r="P1369" s="67" t="s">
        <v>6970</v>
      </c>
      <c r="Q1369" s="67" t="s">
        <v>4241</v>
      </c>
      <c r="R1369" s="67" t="s">
        <v>3474</v>
      </c>
      <c r="S1369" s="67"/>
      <c r="T1369" s="67"/>
      <c r="U1369" s="67"/>
      <c r="V1369" s="67"/>
      <c r="W1369" s="67"/>
      <c r="X1369" s="67"/>
      <c r="Y1369" s="67"/>
    </row>
    <row r="1370" spans="1:25" s="2" customFormat="1" ht="16.5" customHeight="1">
      <c r="A1370" s="59">
        <v>1368</v>
      </c>
      <c r="B1370" s="61" t="str">
        <f t="shared" si="147"/>
        <v>ln</v>
      </c>
      <c r="C1370" s="61" t="s">
        <v>2769</v>
      </c>
      <c r="D1370" s="2" t="s">
        <v>13683</v>
      </c>
      <c r="E1370" s="61" t="str">
        <f t="shared" si="148"/>
        <v>l</v>
      </c>
      <c r="F1370" s="62" t="str">
        <f t="shared" si="149"/>
        <v>n</v>
      </c>
      <c r="G1370" s="62" t="str">
        <f t="shared" si="150"/>
        <v>R</v>
      </c>
      <c r="H1370" s="62" t="str">
        <f t="shared" si="151"/>
        <v>R</v>
      </c>
      <c r="I1370" s="62">
        <f t="shared" si="152"/>
        <v>25</v>
      </c>
      <c r="J1370" s="62">
        <f t="shared" si="153"/>
        <v>18</v>
      </c>
      <c r="K1370" s="81">
        <v>8.6301749730392446E-5</v>
      </c>
      <c r="L1370" s="2" t="s">
        <v>6889</v>
      </c>
      <c r="M1370" s="2" t="s">
        <v>6841</v>
      </c>
      <c r="N1370" s="60" t="s">
        <v>7238</v>
      </c>
      <c r="O1370" s="66" t="s">
        <v>9670</v>
      </c>
      <c r="P1370" s="67" t="s">
        <v>14504</v>
      </c>
      <c r="Q1370" s="67" t="s">
        <v>6890</v>
      </c>
      <c r="R1370" s="67" t="s">
        <v>2188</v>
      </c>
      <c r="S1370" s="67"/>
      <c r="T1370" s="67"/>
      <c r="U1370" s="67"/>
      <c r="V1370" s="67"/>
      <c r="W1370" s="67"/>
      <c r="X1370" s="67"/>
      <c r="Y1370" s="67"/>
    </row>
    <row r="1371" spans="1:25" s="2" customFormat="1" ht="16.5" customHeight="1">
      <c r="A1371" s="59">
        <v>1369</v>
      </c>
      <c r="B1371" s="61" t="str">
        <f t="shared" si="147"/>
        <v>hs</v>
      </c>
      <c r="C1371" s="61" t="s">
        <v>1849</v>
      </c>
      <c r="D1371" s="2" t="s">
        <v>6934</v>
      </c>
      <c r="E1371" s="61" t="str">
        <f t="shared" si="148"/>
        <v>h</v>
      </c>
      <c r="F1371" s="62" t="str">
        <f t="shared" si="149"/>
        <v>s</v>
      </c>
      <c r="G1371" s="62" t="str">
        <f t="shared" si="150"/>
        <v>R</v>
      </c>
      <c r="H1371" s="62" t="str">
        <f t="shared" si="151"/>
        <v>L</v>
      </c>
      <c r="I1371" s="62">
        <f t="shared" si="152"/>
        <v>17</v>
      </c>
      <c r="J1371" s="62">
        <f t="shared" si="153"/>
        <v>5</v>
      </c>
      <c r="K1371" s="81">
        <v>8.617809893144233E-5</v>
      </c>
      <c r="L1371" s="2" t="s">
        <v>6888</v>
      </c>
      <c r="M1371" s="2" t="s">
        <v>13512</v>
      </c>
      <c r="N1371" s="60" t="s">
        <v>6874</v>
      </c>
      <c r="O1371" s="66" t="s">
        <v>1849</v>
      </c>
      <c r="P1371" s="67" t="s">
        <v>1849</v>
      </c>
      <c r="Q1371" s="67"/>
      <c r="R1371" s="67"/>
      <c r="S1371" s="67"/>
      <c r="T1371" s="67"/>
      <c r="U1371" s="67"/>
      <c r="V1371" s="67"/>
      <c r="W1371" s="67"/>
      <c r="X1371" s="67"/>
      <c r="Y1371" s="67"/>
    </row>
    <row r="1372" spans="1:25" s="2" customFormat="1" ht="16.5" customHeight="1">
      <c r="A1372" s="59">
        <v>1370</v>
      </c>
      <c r="B1372" s="61" t="str">
        <f t="shared" si="147"/>
        <v>dl</v>
      </c>
      <c r="C1372" s="61" t="s">
        <v>1032</v>
      </c>
      <c r="D1372" s="2" t="s">
        <v>13587</v>
      </c>
      <c r="E1372" s="61" t="str">
        <f t="shared" si="148"/>
        <v>d</v>
      </c>
      <c r="F1372" s="62" t="str">
        <f t="shared" si="149"/>
        <v>l</v>
      </c>
      <c r="G1372" s="62" t="str">
        <f t="shared" si="150"/>
        <v>L</v>
      </c>
      <c r="H1372" s="62" t="str">
        <f t="shared" si="151"/>
        <v>R</v>
      </c>
      <c r="I1372" s="62">
        <f t="shared" si="152"/>
        <v>8</v>
      </c>
      <c r="J1372" s="62">
        <f t="shared" si="153"/>
        <v>25</v>
      </c>
      <c r="K1372" s="81">
        <v>8.6025162416951406E-5</v>
      </c>
      <c r="L1372" s="2" t="s">
        <v>13508</v>
      </c>
      <c r="M1372" s="2" t="s">
        <v>6908</v>
      </c>
      <c r="N1372" s="60" t="s">
        <v>6972</v>
      </c>
      <c r="O1372" s="66" t="s">
        <v>11200</v>
      </c>
      <c r="P1372" s="67" t="s">
        <v>5478</v>
      </c>
      <c r="Q1372" s="67" t="s">
        <v>426</v>
      </c>
      <c r="R1372" s="67" t="s">
        <v>3955</v>
      </c>
      <c r="S1372" s="67" t="s">
        <v>4903</v>
      </c>
      <c r="T1372" s="67" t="s">
        <v>4989</v>
      </c>
      <c r="U1372" s="67"/>
      <c r="V1372" s="67"/>
      <c r="W1372" s="67"/>
      <c r="X1372" s="67"/>
      <c r="Y1372" s="67"/>
    </row>
    <row r="1373" spans="1:25" s="2" customFormat="1" ht="16.5" customHeight="1">
      <c r="A1373" s="59">
        <v>1371</v>
      </c>
      <c r="B1373" s="61" t="str">
        <f t="shared" si="147"/>
        <v>mz</v>
      </c>
      <c r="C1373" s="61" t="s">
        <v>3414</v>
      </c>
      <c r="D1373" s="2" t="s">
        <v>13702</v>
      </c>
      <c r="E1373" s="61" t="str">
        <f t="shared" si="148"/>
        <v>m</v>
      </c>
      <c r="F1373" s="62" t="str">
        <f t="shared" si="149"/>
        <v>z</v>
      </c>
      <c r="G1373" s="62" t="str">
        <f t="shared" si="150"/>
        <v>R</v>
      </c>
      <c r="H1373" s="62" t="str">
        <f t="shared" si="151"/>
        <v>L</v>
      </c>
      <c r="I1373" s="62">
        <f t="shared" si="152"/>
        <v>21</v>
      </c>
      <c r="J1373" s="62">
        <f t="shared" si="153"/>
        <v>3</v>
      </c>
      <c r="K1373" s="81">
        <v>8.5816908439772266E-5</v>
      </c>
      <c r="L1373" s="2" t="s">
        <v>6877</v>
      </c>
      <c r="M1373" s="2" t="s">
        <v>13530</v>
      </c>
      <c r="N1373" s="60" t="s">
        <v>7057</v>
      </c>
      <c r="O1373" s="66" t="s">
        <v>14197</v>
      </c>
      <c r="P1373" s="67" t="s">
        <v>14133</v>
      </c>
      <c r="Q1373" s="67" t="s">
        <v>3857</v>
      </c>
      <c r="R1373" s="67"/>
      <c r="S1373" s="67"/>
      <c r="T1373" s="67"/>
      <c r="U1373" s="67"/>
      <c r="V1373" s="67"/>
      <c r="W1373" s="67"/>
      <c r="X1373" s="67"/>
      <c r="Y1373" s="67"/>
    </row>
    <row r="1374" spans="1:25" s="2" customFormat="1" ht="16.5" customHeight="1">
      <c r="A1374" s="59">
        <v>1372</v>
      </c>
      <c r="B1374" s="61" t="str">
        <f t="shared" si="147"/>
        <v>ot</v>
      </c>
      <c r="C1374" s="61" t="s">
        <v>4451</v>
      </c>
      <c r="D1374" s="2" t="s">
        <v>13561</v>
      </c>
      <c r="E1374" s="61" t="str">
        <f t="shared" si="148"/>
        <v>o</v>
      </c>
      <c r="F1374" s="62" t="str">
        <f t="shared" si="149"/>
        <v>t</v>
      </c>
      <c r="G1374" s="62" t="str">
        <f t="shared" si="150"/>
        <v>R</v>
      </c>
      <c r="H1374" s="62" t="str">
        <f t="shared" si="151"/>
        <v>L</v>
      </c>
      <c r="I1374" s="62">
        <f t="shared" si="152"/>
        <v>24</v>
      </c>
      <c r="J1374" s="62">
        <f t="shared" si="153"/>
        <v>13</v>
      </c>
      <c r="K1374" s="81">
        <v>8.5794130661018299E-5</v>
      </c>
      <c r="L1374" s="2" t="s">
        <v>14018</v>
      </c>
      <c r="M1374" s="2" t="s">
        <v>6836</v>
      </c>
      <c r="N1374" s="60" t="s">
        <v>6972</v>
      </c>
      <c r="O1374" s="66" t="s">
        <v>11660</v>
      </c>
      <c r="P1374" s="67" t="s">
        <v>4621</v>
      </c>
      <c r="Q1374" s="67" t="s">
        <v>3354</v>
      </c>
      <c r="R1374" s="67" t="s">
        <v>1165</v>
      </c>
      <c r="S1374" s="67"/>
      <c r="T1374" s="67"/>
      <c r="U1374" s="67"/>
      <c r="V1374" s="67"/>
      <c r="W1374" s="67"/>
      <c r="X1374" s="67"/>
      <c r="Y1374" s="67"/>
    </row>
    <row r="1375" spans="1:25" s="2" customFormat="1" ht="16.5" customHeight="1">
      <c r="A1375" s="59">
        <v>1373</v>
      </c>
      <c r="B1375" s="61" t="str">
        <f t="shared" si="147"/>
        <v>nc</v>
      </c>
      <c r="C1375" s="61" t="s">
        <v>3548</v>
      </c>
      <c r="D1375" s="2" t="s">
        <v>6932</v>
      </c>
      <c r="E1375" s="61" t="str">
        <f t="shared" si="148"/>
        <v>n</v>
      </c>
      <c r="F1375" s="62" t="str">
        <f t="shared" si="149"/>
        <v>c</v>
      </c>
      <c r="G1375" s="62" t="str">
        <f t="shared" si="150"/>
        <v>R</v>
      </c>
      <c r="H1375" s="62" t="str">
        <f t="shared" si="151"/>
        <v>L</v>
      </c>
      <c r="I1375" s="62">
        <f t="shared" si="152"/>
        <v>18</v>
      </c>
      <c r="J1375" s="62">
        <f t="shared" si="153"/>
        <v>9</v>
      </c>
      <c r="K1375" s="81">
        <v>8.5742067166723511E-5</v>
      </c>
      <c r="L1375" s="2" t="s">
        <v>6878</v>
      </c>
      <c r="M1375" s="2" t="s">
        <v>13510</v>
      </c>
      <c r="N1375" s="60" t="s">
        <v>7054</v>
      </c>
      <c r="O1375" s="66" t="s">
        <v>11752</v>
      </c>
      <c r="P1375" s="67" t="s">
        <v>4621</v>
      </c>
      <c r="Q1375" s="67" t="s">
        <v>4481</v>
      </c>
      <c r="R1375" s="67" t="s">
        <v>209</v>
      </c>
      <c r="S1375" s="67"/>
      <c r="T1375" s="67"/>
      <c r="U1375" s="67"/>
      <c r="V1375" s="67"/>
      <c r="W1375" s="67"/>
      <c r="X1375" s="67"/>
      <c r="Y1375" s="67"/>
    </row>
    <row r="1376" spans="1:25" s="2" customFormat="1" ht="16.5" customHeight="1">
      <c r="A1376" s="59">
        <v>1374</v>
      </c>
      <c r="B1376" s="61" t="str">
        <f t="shared" si="147"/>
        <v>na</v>
      </c>
      <c r="C1376" s="61" t="s">
        <v>3496</v>
      </c>
      <c r="D1376" s="2" t="s">
        <v>6933</v>
      </c>
      <c r="E1376" s="61" t="str">
        <f t="shared" si="148"/>
        <v>n</v>
      </c>
      <c r="F1376" s="62" t="str">
        <f t="shared" si="149"/>
        <v>a</v>
      </c>
      <c r="G1376" s="62" t="str">
        <f t="shared" si="150"/>
        <v>R</v>
      </c>
      <c r="H1376" s="62" t="str">
        <f t="shared" si="151"/>
        <v>L</v>
      </c>
      <c r="I1376" s="62">
        <f t="shared" si="152"/>
        <v>18</v>
      </c>
      <c r="J1376" s="62">
        <f t="shared" si="153"/>
        <v>2</v>
      </c>
      <c r="K1376" s="81">
        <v>8.5670479862068184E-5</v>
      </c>
      <c r="L1376" s="2" t="s">
        <v>6878</v>
      </c>
      <c r="M1376" s="2" t="s">
        <v>6875</v>
      </c>
      <c r="N1376" s="60" t="s">
        <v>6979</v>
      </c>
      <c r="O1376" s="66" t="s">
        <v>10806</v>
      </c>
      <c r="P1376" s="67" t="s">
        <v>3630</v>
      </c>
      <c r="Q1376" s="67" t="s">
        <v>6177</v>
      </c>
      <c r="R1376" s="67" t="s">
        <v>1364</v>
      </c>
      <c r="S1376" s="67"/>
      <c r="T1376" s="67"/>
      <c r="U1376" s="67"/>
      <c r="V1376" s="67"/>
      <c r="W1376" s="67"/>
      <c r="X1376" s="67"/>
      <c r="Y1376" s="67"/>
    </row>
    <row r="1377" spans="1:25" s="2" customFormat="1" ht="16.5" customHeight="1">
      <c r="A1377" s="59">
        <v>1375</v>
      </c>
      <c r="B1377" s="61" t="str">
        <f t="shared" si="147"/>
        <v>md</v>
      </c>
      <c r="C1377" s="61" t="s">
        <v>3327</v>
      </c>
      <c r="D1377" s="2" t="s">
        <v>13698</v>
      </c>
      <c r="E1377" s="61" t="str">
        <f t="shared" si="148"/>
        <v>m</v>
      </c>
      <c r="F1377" s="62" t="str">
        <f t="shared" si="149"/>
        <v>d</v>
      </c>
      <c r="G1377" s="62" t="str">
        <f t="shared" si="150"/>
        <v>R</v>
      </c>
      <c r="H1377" s="62" t="str">
        <f t="shared" si="151"/>
        <v>L</v>
      </c>
      <c r="I1377" s="62">
        <f t="shared" si="152"/>
        <v>21</v>
      </c>
      <c r="J1377" s="62">
        <f t="shared" si="153"/>
        <v>8</v>
      </c>
      <c r="K1377" s="81">
        <v>8.5302781433611264E-5</v>
      </c>
      <c r="L1377" s="2" t="s">
        <v>6877</v>
      </c>
      <c r="M1377" s="2" t="s">
        <v>14463</v>
      </c>
      <c r="N1377" s="60" t="s">
        <v>6972</v>
      </c>
      <c r="O1377" s="66" t="s">
        <v>9973</v>
      </c>
      <c r="P1377" s="67" t="s">
        <v>4178</v>
      </c>
      <c r="Q1377" s="67" t="s">
        <v>6687</v>
      </c>
      <c r="R1377" s="67" t="s">
        <v>3408</v>
      </c>
      <c r="S1377" s="67"/>
      <c r="T1377" s="67"/>
      <c r="U1377" s="67"/>
      <c r="V1377" s="67"/>
      <c r="W1377" s="67"/>
      <c r="X1377" s="67"/>
      <c r="Y1377" s="67"/>
    </row>
    <row r="1378" spans="1:25" s="2" customFormat="1" ht="16.5" customHeight="1">
      <c r="A1378" s="59">
        <v>1376</v>
      </c>
      <c r="B1378" s="61" t="str">
        <f t="shared" si="147"/>
        <v>jz</v>
      </c>
      <c r="C1378" s="61" t="s">
        <v>2342</v>
      </c>
      <c r="D1378" s="2" t="s">
        <v>6860</v>
      </c>
      <c r="E1378" s="61" t="str">
        <f t="shared" si="148"/>
        <v>j</v>
      </c>
      <c r="F1378" s="62" t="str">
        <f t="shared" si="149"/>
        <v>z</v>
      </c>
      <c r="G1378" s="62" t="str">
        <f t="shared" si="150"/>
        <v>R</v>
      </c>
      <c r="H1378" s="62" t="str">
        <f t="shared" si="151"/>
        <v>L</v>
      </c>
      <c r="I1378" s="62">
        <f t="shared" si="152"/>
        <v>20</v>
      </c>
      <c r="J1378" s="62">
        <f t="shared" si="153"/>
        <v>3</v>
      </c>
      <c r="K1378" s="81">
        <v>8.5061987772497888E-5</v>
      </c>
      <c r="L1378" s="2" t="s">
        <v>6887</v>
      </c>
      <c r="M1378" s="2" t="s">
        <v>13530</v>
      </c>
      <c r="N1378" s="60" t="s">
        <v>6972</v>
      </c>
      <c r="O1378" s="66" t="s">
        <v>12989</v>
      </c>
      <c r="P1378" s="67" t="s">
        <v>14113</v>
      </c>
      <c r="Q1378" s="67" t="s">
        <v>1511</v>
      </c>
      <c r="R1378" s="67" t="s">
        <v>2875</v>
      </c>
      <c r="S1378" s="67"/>
      <c r="T1378" s="67"/>
      <c r="U1378" s="67"/>
      <c r="V1378" s="67"/>
      <c r="W1378" s="67"/>
      <c r="X1378" s="67"/>
      <c r="Y1378" s="67"/>
    </row>
    <row r="1379" spans="1:25" s="2" customFormat="1" ht="16.5" customHeight="1">
      <c r="A1379" s="59">
        <v>1377</v>
      </c>
      <c r="B1379" s="61" t="str">
        <f t="shared" si="147"/>
        <v>jc</v>
      </c>
      <c r="C1379" s="61" t="s">
        <v>2523</v>
      </c>
      <c r="D1379" s="2" t="s">
        <v>6837</v>
      </c>
      <c r="E1379" s="61" t="str">
        <f t="shared" si="148"/>
        <v>j</v>
      </c>
      <c r="F1379" s="62" t="str">
        <f t="shared" si="149"/>
        <v>c</v>
      </c>
      <c r="G1379" s="62" t="str">
        <f t="shared" si="150"/>
        <v>R</v>
      </c>
      <c r="H1379" s="62" t="str">
        <f t="shared" si="151"/>
        <v>L</v>
      </c>
      <c r="I1379" s="62">
        <f t="shared" si="152"/>
        <v>20</v>
      </c>
      <c r="J1379" s="62">
        <f t="shared" si="153"/>
        <v>9</v>
      </c>
      <c r="K1379" s="81">
        <v>8.5055479835711046E-5</v>
      </c>
      <c r="L1379" s="2" t="s">
        <v>6887</v>
      </c>
      <c r="M1379" s="2" t="s">
        <v>13535</v>
      </c>
      <c r="N1379" s="60" t="s">
        <v>6797</v>
      </c>
      <c r="O1379" s="66" t="s">
        <v>13019</v>
      </c>
      <c r="P1379" s="67" t="s">
        <v>2075</v>
      </c>
      <c r="Q1379" s="67" t="s">
        <v>3812</v>
      </c>
      <c r="R1379" s="67" t="s">
        <v>2637</v>
      </c>
      <c r="S1379" s="67"/>
      <c r="T1379" s="67"/>
      <c r="U1379" s="67"/>
      <c r="V1379" s="67"/>
      <c r="W1379" s="67"/>
      <c r="X1379" s="67"/>
      <c r="Y1379" s="67"/>
    </row>
    <row r="1380" spans="1:25" s="2" customFormat="1" ht="16.5" customHeight="1">
      <c r="A1380" s="59">
        <v>1378</v>
      </c>
      <c r="B1380" s="61" t="str">
        <f t="shared" si="147"/>
        <v>gp</v>
      </c>
      <c r="C1380" s="61" t="s">
        <v>1667</v>
      </c>
      <c r="D1380" s="2" t="s">
        <v>13554</v>
      </c>
      <c r="E1380" s="61" t="str">
        <f t="shared" si="148"/>
        <v>g</v>
      </c>
      <c r="F1380" s="62" t="str">
        <f t="shared" si="149"/>
        <v>p</v>
      </c>
      <c r="G1380" s="62" t="str">
        <f t="shared" si="150"/>
        <v>L</v>
      </c>
      <c r="H1380" s="62" t="str">
        <f t="shared" si="151"/>
        <v>R</v>
      </c>
      <c r="I1380" s="62">
        <f t="shared" si="152"/>
        <v>14</v>
      </c>
      <c r="J1380" s="62">
        <f t="shared" si="153"/>
        <v>26</v>
      </c>
      <c r="K1380" s="81">
        <v>8.4987146499449133E-5</v>
      </c>
      <c r="L1380" s="2" t="s">
        <v>13509</v>
      </c>
      <c r="M1380" s="2" t="s">
        <v>13536</v>
      </c>
      <c r="N1380" s="60" t="s">
        <v>7040</v>
      </c>
      <c r="O1380" s="66" t="s">
        <v>9308</v>
      </c>
      <c r="P1380" s="67" t="s">
        <v>1445</v>
      </c>
      <c r="Q1380" s="67" t="s">
        <v>6687</v>
      </c>
      <c r="R1380" s="67" t="s">
        <v>1364</v>
      </c>
      <c r="S1380" s="67"/>
      <c r="T1380" s="67"/>
      <c r="U1380" s="67"/>
      <c r="V1380" s="67"/>
      <c r="W1380" s="67"/>
      <c r="X1380" s="67"/>
      <c r="Y1380" s="67"/>
    </row>
    <row r="1381" spans="1:25" s="2" customFormat="1" ht="16.5" customHeight="1">
      <c r="A1381" s="59">
        <v>1379</v>
      </c>
      <c r="B1381" s="61" t="str">
        <f t="shared" si="147"/>
        <v>ty</v>
      </c>
      <c r="C1381" s="61" t="s">
        <v>4929</v>
      </c>
      <c r="D1381" s="2" t="s">
        <v>13700</v>
      </c>
      <c r="E1381" s="61" t="str">
        <f t="shared" si="148"/>
        <v>t</v>
      </c>
      <c r="F1381" s="62" t="str">
        <f t="shared" si="149"/>
        <v>y</v>
      </c>
      <c r="G1381" s="62" t="str">
        <f t="shared" si="150"/>
        <v>L</v>
      </c>
      <c r="H1381" s="62" t="str">
        <f t="shared" si="151"/>
        <v>R</v>
      </c>
      <c r="I1381" s="62">
        <f t="shared" si="152"/>
        <v>13</v>
      </c>
      <c r="J1381" s="62">
        <f t="shared" si="153"/>
        <v>16</v>
      </c>
      <c r="K1381" s="81">
        <v>8.4534844892763188E-5</v>
      </c>
      <c r="L1381" s="2" t="s">
        <v>6884</v>
      </c>
      <c r="M1381" s="2" t="s">
        <v>13529</v>
      </c>
      <c r="N1381" s="60" t="s">
        <v>6972</v>
      </c>
      <c r="O1381" s="66" t="s">
        <v>9037</v>
      </c>
      <c r="P1381" s="67" t="s">
        <v>173</v>
      </c>
      <c r="Q1381" s="67" t="s">
        <v>6970</v>
      </c>
      <c r="R1381" s="67" t="s">
        <v>2637</v>
      </c>
      <c r="S1381" s="67"/>
      <c r="T1381" s="67"/>
      <c r="U1381" s="67"/>
      <c r="V1381" s="67"/>
      <c r="W1381" s="67"/>
      <c r="X1381" s="67"/>
      <c r="Y1381" s="67"/>
    </row>
    <row r="1382" spans="1:25" s="2" customFormat="1" ht="16.5" customHeight="1">
      <c r="A1382" s="59">
        <v>1380</v>
      </c>
      <c r="B1382" s="61" t="str">
        <f t="shared" si="147"/>
        <v>ei</v>
      </c>
      <c r="C1382" s="61" t="s">
        <v>5860</v>
      </c>
      <c r="D1382" s="2" t="s">
        <v>6920</v>
      </c>
      <c r="E1382" s="61" t="str">
        <f t="shared" si="148"/>
        <v>e</v>
      </c>
      <c r="F1382" s="62" t="str">
        <f t="shared" si="149"/>
        <v>i</v>
      </c>
      <c r="G1382" s="62" t="str">
        <f t="shared" si="150"/>
        <v>L</v>
      </c>
      <c r="H1382" s="62" t="str">
        <f t="shared" si="151"/>
        <v>R</v>
      </c>
      <c r="I1382" s="62">
        <f t="shared" si="152"/>
        <v>7</v>
      </c>
      <c r="J1382" s="62">
        <f t="shared" si="153"/>
        <v>22</v>
      </c>
      <c r="K1382" s="81">
        <v>8.4453495682927591E-5</v>
      </c>
      <c r="L1382" s="2" t="s">
        <v>6876</v>
      </c>
      <c r="M1382" s="2" t="s">
        <v>13510</v>
      </c>
      <c r="N1382" s="60" t="s">
        <v>6972</v>
      </c>
      <c r="O1382" s="66" t="s">
        <v>11340</v>
      </c>
      <c r="P1382" s="67" t="s">
        <v>5478</v>
      </c>
      <c r="Q1382" s="67" t="s">
        <v>5845</v>
      </c>
      <c r="R1382" s="67"/>
      <c r="S1382" s="67"/>
      <c r="T1382" s="67"/>
      <c r="U1382" s="67"/>
      <c r="V1382" s="67"/>
      <c r="W1382" s="67"/>
      <c r="X1382" s="67"/>
      <c r="Y1382" s="67"/>
    </row>
    <row r="1383" spans="1:25" s="2" customFormat="1" ht="16.5" customHeight="1">
      <c r="A1383" s="59">
        <v>1381</v>
      </c>
      <c r="B1383" s="61" t="str">
        <f t="shared" si="147"/>
        <v>gu</v>
      </c>
      <c r="C1383" s="61" t="s">
        <v>1571</v>
      </c>
      <c r="D1383" s="2" t="s">
        <v>6948</v>
      </c>
      <c r="E1383" s="61" t="str">
        <f t="shared" si="148"/>
        <v>g</v>
      </c>
      <c r="F1383" s="62" t="str">
        <f t="shared" si="149"/>
        <v>u</v>
      </c>
      <c r="G1383" s="62" t="str">
        <f t="shared" si="150"/>
        <v>L</v>
      </c>
      <c r="H1383" s="62" t="str">
        <f t="shared" si="151"/>
        <v>R</v>
      </c>
      <c r="I1383" s="62">
        <f t="shared" si="152"/>
        <v>14</v>
      </c>
      <c r="J1383" s="62">
        <f t="shared" si="153"/>
        <v>19</v>
      </c>
      <c r="K1383" s="81">
        <v>8.4440479809353894E-5</v>
      </c>
      <c r="L1383" s="2" t="s">
        <v>13509</v>
      </c>
      <c r="M1383" s="2" t="s">
        <v>13512</v>
      </c>
      <c r="N1383" s="60" t="s">
        <v>6797</v>
      </c>
      <c r="O1383" s="66" t="s">
        <v>1571</v>
      </c>
      <c r="P1383" s="67" t="s">
        <v>1571</v>
      </c>
      <c r="Q1383" s="67"/>
      <c r="R1383" s="67"/>
      <c r="S1383" s="67"/>
      <c r="T1383" s="67"/>
      <c r="U1383" s="67"/>
      <c r="V1383" s="67"/>
      <c r="W1383" s="67"/>
      <c r="X1383" s="67"/>
      <c r="Y1383" s="67"/>
    </row>
    <row r="1384" spans="1:25" s="2" customFormat="1" ht="16.5" customHeight="1">
      <c r="A1384" s="59">
        <v>1382</v>
      </c>
      <c r="B1384" s="61" t="str">
        <f t="shared" si="147"/>
        <v>is</v>
      </c>
      <c r="C1384" s="61" t="s">
        <v>666</v>
      </c>
      <c r="D1384" s="2" t="s">
        <v>13548</v>
      </c>
      <c r="E1384" s="61" t="str">
        <f t="shared" si="148"/>
        <v>i</v>
      </c>
      <c r="F1384" s="62" t="str">
        <f t="shared" si="149"/>
        <v>s</v>
      </c>
      <c r="G1384" s="62" t="str">
        <f t="shared" si="150"/>
        <v>R</v>
      </c>
      <c r="H1384" s="62" t="str">
        <f t="shared" si="151"/>
        <v>L</v>
      </c>
      <c r="I1384" s="62">
        <f t="shared" si="152"/>
        <v>22</v>
      </c>
      <c r="J1384" s="62">
        <f t="shared" si="153"/>
        <v>5</v>
      </c>
      <c r="K1384" s="81">
        <v>8.4398178220239389E-5</v>
      </c>
      <c r="L1384" s="2" t="s">
        <v>14016</v>
      </c>
      <c r="M1384" s="2" t="s">
        <v>13512</v>
      </c>
      <c r="N1384" s="60" t="s">
        <v>6979</v>
      </c>
      <c r="O1384" s="66" t="s">
        <v>11441</v>
      </c>
      <c r="P1384" s="67" t="s">
        <v>4221</v>
      </c>
      <c r="Q1384" s="67" t="s">
        <v>5680</v>
      </c>
      <c r="R1384" s="67" t="s">
        <v>14099</v>
      </c>
      <c r="S1384" s="67" t="s">
        <v>4241</v>
      </c>
      <c r="T1384" s="67"/>
      <c r="U1384" s="67"/>
      <c r="V1384" s="67"/>
      <c r="W1384" s="67"/>
      <c r="X1384" s="67"/>
      <c r="Y1384" s="67"/>
    </row>
    <row r="1385" spans="1:25" s="2" customFormat="1" ht="16.5" customHeight="1">
      <c r="A1385" s="59">
        <v>1383</v>
      </c>
      <c r="B1385" s="61" t="str">
        <f t="shared" si="147"/>
        <v>kv</v>
      </c>
      <c r="C1385" s="61" t="s">
        <v>2689</v>
      </c>
      <c r="D1385" s="2" t="s">
        <v>13764</v>
      </c>
      <c r="E1385" s="61" t="str">
        <f t="shared" si="148"/>
        <v>k</v>
      </c>
      <c r="F1385" s="62" t="str">
        <f t="shared" si="149"/>
        <v>v</v>
      </c>
      <c r="G1385" s="62" t="str">
        <f t="shared" si="150"/>
        <v>R</v>
      </c>
      <c r="H1385" s="62" t="str">
        <f t="shared" si="151"/>
        <v>L</v>
      </c>
      <c r="I1385" s="62">
        <f t="shared" si="152"/>
        <v>23</v>
      </c>
      <c r="J1385" s="62">
        <f t="shared" si="153"/>
        <v>12</v>
      </c>
      <c r="K1385" s="81">
        <v>8.4323336947190634E-5</v>
      </c>
      <c r="L1385" s="2" t="s">
        <v>6890</v>
      </c>
      <c r="M1385" s="2" t="s">
        <v>13534</v>
      </c>
      <c r="N1385" s="60" t="s">
        <v>6797</v>
      </c>
      <c r="O1385" s="66" t="s">
        <v>12808</v>
      </c>
      <c r="P1385" s="67" t="s">
        <v>1176</v>
      </c>
      <c r="Q1385" s="67" t="s">
        <v>6774</v>
      </c>
      <c r="R1385" s="67"/>
      <c r="S1385" s="67"/>
      <c r="T1385" s="67"/>
      <c r="U1385" s="67"/>
      <c r="V1385" s="67"/>
      <c r="W1385" s="67"/>
      <c r="X1385" s="67"/>
      <c r="Y1385" s="67"/>
    </row>
    <row r="1386" spans="1:25" s="2" customFormat="1" ht="16.5" customHeight="1">
      <c r="A1386" s="59">
        <v>1384</v>
      </c>
      <c r="B1386" s="61" t="str">
        <f t="shared" si="147"/>
        <v>ot</v>
      </c>
      <c r="C1386" s="61" t="s">
        <v>4442</v>
      </c>
      <c r="D1386" s="2" t="s">
        <v>13561</v>
      </c>
      <c r="E1386" s="61" t="str">
        <f t="shared" si="148"/>
        <v>o</v>
      </c>
      <c r="F1386" s="62" t="str">
        <f t="shared" si="149"/>
        <v>t</v>
      </c>
      <c r="G1386" s="62" t="str">
        <f t="shared" si="150"/>
        <v>R</v>
      </c>
      <c r="H1386" s="62" t="str">
        <f t="shared" si="151"/>
        <v>L</v>
      </c>
      <c r="I1386" s="62">
        <f t="shared" si="152"/>
        <v>24</v>
      </c>
      <c r="J1386" s="62">
        <f t="shared" si="153"/>
        <v>13</v>
      </c>
      <c r="K1386" s="81">
        <v>8.4202940116633946E-5</v>
      </c>
      <c r="L1386" s="2" t="s">
        <v>14018</v>
      </c>
      <c r="M1386" s="2" t="s">
        <v>6836</v>
      </c>
      <c r="N1386" s="60" t="s">
        <v>6972</v>
      </c>
      <c r="O1386" s="66" t="s">
        <v>11359</v>
      </c>
      <c r="P1386" s="67" t="s">
        <v>4221</v>
      </c>
      <c r="Q1386" s="67" t="s">
        <v>4241</v>
      </c>
      <c r="R1386" s="67" t="s">
        <v>1658</v>
      </c>
      <c r="S1386" s="67"/>
      <c r="T1386" s="67"/>
      <c r="U1386" s="67"/>
      <c r="V1386" s="67"/>
      <c r="W1386" s="67"/>
      <c r="X1386" s="67"/>
      <c r="Y1386" s="67"/>
    </row>
    <row r="1387" spans="1:25" s="2" customFormat="1" ht="16.5" customHeight="1">
      <c r="A1387" s="59">
        <v>1385</v>
      </c>
      <c r="B1387" s="61" t="str">
        <f t="shared" si="147"/>
        <v>ln</v>
      </c>
      <c r="C1387" s="61" t="s">
        <v>2762</v>
      </c>
      <c r="D1387" s="2" t="s">
        <v>13683</v>
      </c>
      <c r="E1387" s="61" t="str">
        <f t="shared" si="148"/>
        <v>l</v>
      </c>
      <c r="F1387" s="62" t="str">
        <f t="shared" si="149"/>
        <v>n</v>
      </c>
      <c r="G1387" s="62" t="str">
        <f t="shared" si="150"/>
        <v>R</v>
      </c>
      <c r="H1387" s="62" t="str">
        <f t="shared" si="151"/>
        <v>R</v>
      </c>
      <c r="I1387" s="62">
        <f t="shared" si="152"/>
        <v>25</v>
      </c>
      <c r="J1387" s="62">
        <f t="shared" si="153"/>
        <v>18</v>
      </c>
      <c r="K1387" s="81">
        <v>8.4056511538929863E-5</v>
      </c>
      <c r="L1387" s="2" t="s">
        <v>6889</v>
      </c>
      <c r="M1387" s="2" t="s">
        <v>6841</v>
      </c>
      <c r="N1387" s="60" t="s">
        <v>13379</v>
      </c>
      <c r="O1387" s="66" t="s">
        <v>7868</v>
      </c>
      <c r="P1387" s="67" t="s">
        <v>426</v>
      </c>
      <c r="Q1387" s="67" t="s">
        <v>14504</v>
      </c>
      <c r="R1387" s="67" t="s">
        <v>6890</v>
      </c>
      <c r="S1387" s="67" t="s">
        <v>3408</v>
      </c>
      <c r="T1387" s="67"/>
      <c r="U1387" s="67"/>
      <c r="V1387" s="67"/>
      <c r="W1387" s="67"/>
      <c r="X1387" s="67"/>
      <c r="Y1387" s="67"/>
    </row>
    <row r="1388" spans="1:25" s="2" customFormat="1" ht="16.5" customHeight="1">
      <c r="A1388" s="59">
        <v>1386</v>
      </c>
      <c r="B1388" s="61" t="str">
        <f t="shared" si="147"/>
        <v>je</v>
      </c>
      <c r="C1388" s="61" t="s">
        <v>2295</v>
      </c>
      <c r="D1388" s="2" t="s">
        <v>6843</v>
      </c>
      <c r="E1388" s="61" t="str">
        <f t="shared" si="148"/>
        <v>j</v>
      </c>
      <c r="F1388" s="62" t="str">
        <f t="shared" si="149"/>
        <v>e</v>
      </c>
      <c r="G1388" s="62" t="str">
        <f t="shared" si="150"/>
        <v>R</v>
      </c>
      <c r="H1388" s="62" t="str">
        <f t="shared" si="151"/>
        <v>L</v>
      </c>
      <c r="I1388" s="62">
        <f t="shared" si="152"/>
        <v>20</v>
      </c>
      <c r="J1388" s="62">
        <f t="shared" si="153"/>
        <v>7</v>
      </c>
      <c r="K1388" s="81">
        <v>8.3981670265881108E-5</v>
      </c>
      <c r="L1388" s="2" t="s">
        <v>6887</v>
      </c>
      <c r="M1388" s="2" t="s">
        <v>13529</v>
      </c>
      <c r="N1388" s="60" t="s">
        <v>6972</v>
      </c>
      <c r="O1388" s="66" t="s">
        <v>11962</v>
      </c>
      <c r="P1388" s="67" t="s">
        <v>4621</v>
      </c>
      <c r="Q1388" s="67" t="s">
        <v>4513</v>
      </c>
      <c r="R1388" s="67" t="s">
        <v>2637</v>
      </c>
      <c r="S1388" s="67"/>
      <c r="T1388" s="67"/>
      <c r="U1388" s="67"/>
      <c r="V1388" s="67"/>
      <c r="W1388" s="67"/>
      <c r="X1388" s="67"/>
      <c r="Y1388" s="67"/>
    </row>
    <row r="1389" spans="1:25" s="2" customFormat="1" ht="16.5" customHeight="1">
      <c r="A1389" s="59">
        <v>1387</v>
      </c>
      <c r="B1389" s="61" t="str">
        <f t="shared" si="147"/>
        <v>pa</v>
      </c>
      <c r="C1389" s="61" t="s">
        <v>3666</v>
      </c>
      <c r="D1389" s="2" t="s">
        <v>6956</v>
      </c>
      <c r="E1389" s="61" t="str">
        <f t="shared" si="148"/>
        <v>p</v>
      </c>
      <c r="F1389" s="62" t="str">
        <f t="shared" si="149"/>
        <v>a</v>
      </c>
      <c r="G1389" s="62" t="str">
        <f t="shared" si="150"/>
        <v>R</v>
      </c>
      <c r="H1389" s="62" t="str">
        <f t="shared" si="151"/>
        <v>L</v>
      </c>
      <c r="I1389" s="62">
        <f t="shared" si="152"/>
        <v>26</v>
      </c>
      <c r="J1389" s="62">
        <f t="shared" si="153"/>
        <v>2</v>
      </c>
      <c r="K1389" s="81">
        <v>8.3620479774211044E-5</v>
      </c>
      <c r="L1389" s="2" t="s">
        <v>6881</v>
      </c>
      <c r="M1389" s="2" t="s">
        <v>6875</v>
      </c>
      <c r="N1389" s="60" t="s">
        <v>6972</v>
      </c>
      <c r="O1389" s="66" t="s">
        <v>13060</v>
      </c>
      <c r="P1389" s="67" t="s">
        <v>2321</v>
      </c>
      <c r="Q1389" s="67" t="s">
        <v>98</v>
      </c>
      <c r="R1389" s="67"/>
      <c r="S1389" s="67"/>
      <c r="T1389" s="67"/>
      <c r="U1389" s="67"/>
      <c r="V1389" s="67"/>
      <c r="W1389" s="67"/>
      <c r="X1389" s="67"/>
      <c r="Y1389" s="67"/>
    </row>
    <row r="1390" spans="1:25" s="2" customFormat="1" ht="16.5" customHeight="1">
      <c r="A1390" s="59">
        <v>1388</v>
      </c>
      <c r="B1390" s="61" t="str">
        <f t="shared" si="147"/>
        <v>mv</v>
      </c>
      <c r="C1390" s="61" t="s">
        <v>3479</v>
      </c>
      <c r="D1390" s="2" t="s">
        <v>6809</v>
      </c>
      <c r="E1390" s="61" t="str">
        <f t="shared" si="148"/>
        <v>m</v>
      </c>
      <c r="F1390" s="62" t="str">
        <f t="shared" si="149"/>
        <v>v</v>
      </c>
      <c r="G1390" s="62" t="str">
        <f t="shared" si="150"/>
        <v>R</v>
      </c>
      <c r="H1390" s="62" t="str">
        <f t="shared" si="151"/>
        <v>L</v>
      </c>
      <c r="I1390" s="62">
        <f t="shared" si="152"/>
        <v>21</v>
      </c>
      <c r="J1390" s="62">
        <f t="shared" si="153"/>
        <v>12</v>
      </c>
      <c r="K1390" s="81">
        <v>8.3597701995457064E-5</v>
      </c>
      <c r="L1390" s="2" t="s">
        <v>6877</v>
      </c>
      <c r="M1390" s="2" t="s">
        <v>13513</v>
      </c>
      <c r="N1390" s="60" t="s">
        <v>6972</v>
      </c>
      <c r="O1390" s="66" t="s">
        <v>10120</v>
      </c>
      <c r="P1390" s="67" t="s">
        <v>6768</v>
      </c>
      <c r="Q1390" s="67" t="s">
        <v>3857</v>
      </c>
      <c r="R1390" s="67"/>
      <c r="S1390" s="67"/>
      <c r="T1390" s="67"/>
      <c r="U1390" s="67"/>
      <c r="V1390" s="67"/>
      <c r="W1390" s="67"/>
      <c r="X1390" s="67"/>
      <c r="Y1390" s="67"/>
    </row>
    <row r="1391" spans="1:25" s="2" customFormat="1" ht="16.5" customHeight="1">
      <c r="A1391" s="59">
        <v>1389</v>
      </c>
      <c r="B1391" s="61" t="str">
        <f t="shared" si="147"/>
        <v>ig</v>
      </c>
      <c r="C1391" s="61" t="s">
        <v>492</v>
      </c>
      <c r="D1391" s="2" t="s">
        <v>13598</v>
      </c>
      <c r="E1391" s="61" t="str">
        <f t="shared" si="148"/>
        <v>i</v>
      </c>
      <c r="F1391" s="62" t="str">
        <f t="shared" si="149"/>
        <v>g</v>
      </c>
      <c r="G1391" s="62" t="str">
        <f t="shared" si="150"/>
        <v>R</v>
      </c>
      <c r="H1391" s="62" t="str">
        <f t="shared" si="151"/>
        <v>L</v>
      </c>
      <c r="I1391" s="62">
        <f t="shared" si="152"/>
        <v>22</v>
      </c>
      <c r="J1391" s="62">
        <f t="shared" si="153"/>
        <v>14</v>
      </c>
      <c r="K1391" s="81">
        <v>8.3509844848834625E-5</v>
      </c>
      <c r="L1391" s="2" t="s">
        <v>14016</v>
      </c>
      <c r="M1391" s="2" t="s">
        <v>13767</v>
      </c>
      <c r="N1391" s="60" t="s">
        <v>6797</v>
      </c>
      <c r="O1391" s="66" t="s">
        <v>7575</v>
      </c>
      <c r="P1391" s="67" t="s">
        <v>4241</v>
      </c>
      <c r="Q1391" s="67" t="s">
        <v>6175</v>
      </c>
      <c r="R1391" s="67"/>
      <c r="S1391" s="67"/>
      <c r="T1391" s="67"/>
      <c r="U1391" s="67"/>
      <c r="V1391" s="67"/>
      <c r="W1391" s="67"/>
      <c r="X1391" s="67"/>
      <c r="Y1391" s="67"/>
    </row>
    <row r="1392" spans="1:25" s="2" customFormat="1" ht="16.5" customHeight="1">
      <c r="A1392" s="59">
        <v>1390</v>
      </c>
      <c r="B1392" s="61" t="str">
        <f t="shared" si="147"/>
        <v>fd</v>
      </c>
      <c r="C1392" s="61" t="s">
        <v>1299</v>
      </c>
      <c r="D1392" s="2" t="s">
        <v>13601</v>
      </c>
      <c r="E1392" s="61" t="str">
        <f t="shared" si="148"/>
        <v>f</v>
      </c>
      <c r="F1392" s="62" t="str">
        <f t="shared" si="149"/>
        <v>d</v>
      </c>
      <c r="G1392" s="62" t="str">
        <f t="shared" si="150"/>
        <v>L</v>
      </c>
      <c r="H1392" s="62" t="str">
        <f t="shared" si="151"/>
        <v>L</v>
      </c>
      <c r="I1392" s="62">
        <f t="shared" si="152"/>
        <v>11</v>
      </c>
      <c r="J1392" s="62">
        <f t="shared" si="153"/>
        <v>8</v>
      </c>
      <c r="K1392" s="81">
        <v>8.3470797228113534E-5</v>
      </c>
      <c r="L1392" s="2" t="s">
        <v>6886</v>
      </c>
      <c r="M1392" s="2" t="s">
        <v>14463</v>
      </c>
      <c r="N1392" s="60" t="s">
        <v>6797</v>
      </c>
      <c r="O1392" s="66" t="s">
        <v>7766</v>
      </c>
      <c r="P1392" s="67" t="s">
        <v>6762</v>
      </c>
      <c r="Q1392" s="67" t="s">
        <v>1407</v>
      </c>
      <c r="R1392" s="67"/>
      <c r="S1392" s="67"/>
      <c r="T1392" s="67"/>
      <c r="U1392" s="67"/>
      <c r="V1392" s="67"/>
      <c r="W1392" s="67"/>
      <c r="X1392" s="67"/>
      <c r="Y1392" s="67"/>
    </row>
    <row r="1393" spans="1:25" s="2" customFormat="1" ht="16.5" customHeight="1">
      <c r="A1393" s="59">
        <v>1391</v>
      </c>
      <c r="B1393" s="61" t="str">
        <f t="shared" si="147"/>
        <v>xf</v>
      </c>
      <c r="C1393" s="61" t="s">
        <v>5516</v>
      </c>
      <c r="D1393" s="2" t="s">
        <v>13689</v>
      </c>
      <c r="E1393" s="61" t="str">
        <f t="shared" si="148"/>
        <v>x</v>
      </c>
      <c r="F1393" s="62" t="str">
        <f t="shared" si="149"/>
        <v>f</v>
      </c>
      <c r="G1393" s="62" t="str">
        <f t="shared" si="150"/>
        <v>L</v>
      </c>
      <c r="H1393" s="62" t="str">
        <f t="shared" si="151"/>
        <v>L</v>
      </c>
      <c r="I1393" s="62">
        <f t="shared" si="152"/>
        <v>6</v>
      </c>
      <c r="J1393" s="62">
        <f t="shared" si="153"/>
        <v>11</v>
      </c>
      <c r="K1393" s="81">
        <v>8.3269051187721235E-5</v>
      </c>
      <c r="L1393" s="2" t="s">
        <v>6892</v>
      </c>
      <c r="M1393" s="2" t="s">
        <v>14462</v>
      </c>
      <c r="N1393" s="60" t="s">
        <v>6797</v>
      </c>
      <c r="O1393" s="66" t="s">
        <v>11018</v>
      </c>
      <c r="P1393" s="67" t="s">
        <v>2637</v>
      </c>
      <c r="Q1393" s="67" t="s">
        <v>1165</v>
      </c>
      <c r="R1393" s="67"/>
      <c r="S1393" s="67"/>
      <c r="T1393" s="67"/>
      <c r="U1393" s="67"/>
      <c r="V1393" s="67"/>
      <c r="W1393" s="67"/>
      <c r="X1393" s="67"/>
      <c r="Y1393" s="67"/>
    </row>
    <row r="1394" spans="1:25" s="2" customFormat="1" ht="16.5" customHeight="1">
      <c r="A1394" s="59">
        <v>1392</v>
      </c>
      <c r="B1394" s="61" t="str">
        <f t="shared" si="147"/>
        <v>g;</v>
      </c>
      <c r="C1394" s="61" t="s">
        <v>1647</v>
      </c>
      <c r="D1394" s="2" t="s">
        <v>6902</v>
      </c>
      <c r="E1394" s="61" t="str">
        <f t="shared" si="148"/>
        <v>g</v>
      </c>
      <c r="F1394" s="62" t="str">
        <f t="shared" si="149"/>
        <v>;</v>
      </c>
      <c r="G1394" s="62" t="str">
        <f t="shared" si="150"/>
        <v>L</v>
      </c>
      <c r="H1394" s="62" t="str">
        <f t="shared" si="151"/>
        <v>R</v>
      </c>
      <c r="I1394" s="62">
        <f t="shared" si="152"/>
        <v>14</v>
      </c>
      <c r="J1394" s="62">
        <f t="shared" si="153"/>
        <v>27</v>
      </c>
      <c r="K1394" s="81">
        <v>8.322674959860673E-5</v>
      </c>
      <c r="L1394" s="2" t="s">
        <v>13509</v>
      </c>
      <c r="M1394" s="2" t="s">
        <v>13534</v>
      </c>
      <c r="N1394" s="60" t="s">
        <v>13907</v>
      </c>
      <c r="O1394" s="66" t="s">
        <v>1647</v>
      </c>
      <c r="P1394" s="67" t="s">
        <v>1647</v>
      </c>
      <c r="Q1394" s="67"/>
      <c r="R1394" s="67"/>
      <c r="S1394" s="67"/>
      <c r="T1394" s="67"/>
      <c r="U1394" s="67"/>
      <c r="V1394" s="67"/>
      <c r="W1394" s="67"/>
      <c r="X1394" s="67"/>
      <c r="Y1394" s="67"/>
    </row>
    <row r="1395" spans="1:25" s="2" customFormat="1" ht="16.5" customHeight="1">
      <c r="A1395" s="59">
        <v>1393</v>
      </c>
      <c r="B1395" s="61" t="str">
        <f t="shared" si="147"/>
        <v>zu</v>
      </c>
      <c r="C1395" s="61" t="s">
        <v>6720</v>
      </c>
      <c r="D1395" s="2" t="s">
        <v>6940</v>
      </c>
      <c r="E1395" s="61" t="str">
        <f t="shared" si="148"/>
        <v>z</v>
      </c>
      <c r="F1395" s="62" t="str">
        <f t="shared" si="149"/>
        <v>u</v>
      </c>
      <c r="G1395" s="62" t="str">
        <f t="shared" si="150"/>
        <v>L</v>
      </c>
      <c r="H1395" s="62" t="str">
        <f t="shared" si="151"/>
        <v>R</v>
      </c>
      <c r="I1395" s="62">
        <f t="shared" si="152"/>
        <v>3</v>
      </c>
      <c r="J1395" s="62">
        <f t="shared" si="153"/>
        <v>19</v>
      </c>
      <c r="K1395" s="81">
        <v>8.2849289264969541E-5</v>
      </c>
      <c r="L1395" s="2" t="s">
        <v>6883</v>
      </c>
      <c r="M1395" s="2" t="s">
        <v>13512</v>
      </c>
      <c r="N1395" s="60" t="s">
        <v>6972</v>
      </c>
      <c r="O1395" s="66" t="s">
        <v>12523</v>
      </c>
      <c r="P1395" s="67" t="s">
        <v>1753</v>
      </c>
      <c r="Q1395" s="67" t="s">
        <v>4047</v>
      </c>
      <c r="R1395" s="67"/>
      <c r="S1395" s="67"/>
      <c r="T1395" s="67"/>
      <c r="U1395" s="67"/>
      <c r="V1395" s="67"/>
      <c r="W1395" s="67"/>
      <c r="X1395" s="67"/>
      <c r="Y1395" s="67"/>
    </row>
    <row r="1396" spans="1:25" s="2" customFormat="1" ht="16.5" customHeight="1">
      <c r="A1396" s="59">
        <v>1394</v>
      </c>
      <c r="B1396" s="61" t="str">
        <f t="shared" si="147"/>
        <v>ek</v>
      </c>
      <c r="C1396" s="61" t="s">
        <v>5938</v>
      </c>
      <c r="D1396" s="2" t="s">
        <v>13618</v>
      </c>
      <c r="E1396" s="61" t="str">
        <f t="shared" si="148"/>
        <v>e</v>
      </c>
      <c r="F1396" s="62" t="str">
        <f t="shared" si="149"/>
        <v>k</v>
      </c>
      <c r="G1396" s="62" t="str">
        <f t="shared" si="150"/>
        <v>L</v>
      </c>
      <c r="H1396" s="62" t="str">
        <f t="shared" si="151"/>
        <v>R</v>
      </c>
      <c r="I1396" s="62">
        <f t="shared" si="152"/>
        <v>7</v>
      </c>
      <c r="J1396" s="62">
        <f t="shared" si="153"/>
        <v>23</v>
      </c>
      <c r="K1396" s="81">
        <v>8.2719130529232583E-5</v>
      </c>
      <c r="L1396" s="2" t="s">
        <v>6885</v>
      </c>
      <c r="M1396" s="2" t="s">
        <v>13530</v>
      </c>
      <c r="N1396" s="60" t="s">
        <v>6972</v>
      </c>
      <c r="O1396" s="66" t="s">
        <v>12534</v>
      </c>
      <c r="P1396" s="67" t="s">
        <v>4493</v>
      </c>
      <c r="Q1396" s="67" t="s">
        <v>3991</v>
      </c>
      <c r="R1396" s="67"/>
      <c r="S1396" s="67"/>
      <c r="T1396" s="67"/>
      <c r="U1396" s="67"/>
      <c r="V1396" s="67"/>
      <c r="W1396" s="67"/>
      <c r="X1396" s="67"/>
      <c r="Y1396" s="67"/>
    </row>
    <row r="1397" spans="1:25" s="2" customFormat="1" ht="16.5" customHeight="1">
      <c r="A1397" s="59">
        <v>1395</v>
      </c>
      <c r="B1397" s="61" t="str">
        <f t="shared" si="147"/>
        <v>ej</v>
      </c>
      <c r="C1397" s="61" t="s">
        <v>5760</v>
      </c>
      <c r="D1397" s="2" t="s">
        <v>13497</v>
      </c>
      <c r="E1397" s="61" t="str">
        <f t="shared" si="148"/>
        <v>e</v>
      </c>
      <c r="F1397" s="62" t="str">
        <f t="shared" si="149"/>
        <v>j</v>
      </c>
      <c r="G1397" s="62" t="str">
        <f t="shared" si="150"/>
        <v>L</v>
      </c>
      <c r="H1397" s="62" t="str">
        <f t="shared" si="151"/>
        <v>R</v>
      </c>
      <c r="I1397" s="62">
        <f t="shared" si="152"/>
        <v>7</v>
      </c>
      <c r="J1397" s="62">
        <f t="shared" si="153"/>
        <v>20</v>
      </c>
      <c r="K1397" s="81">
        <v>8.2546670204381107E-5</v>
      </c>
      <c r="L1397" s="2" t="s">
        <v>6885</v>
      </c>
      <c r="M1397" s="2" t="s">
        <v>6840</v>
      </c>
      <c r="N1397" s="60" t="s">
        <v>6989</v>
      </c>
      <c r="O1397" s="66" t="s">
        <v>7615</v>
      </c>
      <c r="P1397" s="67" t="s">
        <v>98</v>
      </c>
      <c r="Q1397" s="67" t="s">
        <v>1214</v>
      </c>
      <c r="R1397" s="67" t="s">
        <v>3857</v>
      </c>
      <c r="S1397" s="67" t="s">
        <v>722</v>
      </c>
      <c r="T1397" s="67"/>
      <c r="U1397" s="67"/>
      <c r="V1397" s="67"/>
      <c r="W1397" s="67"/>
      <c r="X1397" s="67"/>
      <c r="Y1397" s="67"/>
    </row>
    <row r="1398" spans="1:25" s="2" customFormat="1" ht="16.5" customHeight="1">
      <c r="A1398" s="59">
        <v>1396</v>
      </c>
      <c r="B1398" s="61" t="str">
        <f t="shared" si="147"/>
        <v>ls</v>
      </c>
      <c r="C1398" s="61" t="s">
        <v>3037</v>
      </c>
      <c r="D1398" s="2" t="s">
        <v>13635</v>
      </c>
      <c r="E1398" s="61" t="str">
        <f t="shared" si="148"/>
        <v>l</v>
      </c>
      <c r="F1398" s="62" t="str">
        <f t="shared" si="149"/>
        <v>s</v>
      </c>
      <c r="G1398" s="62" t="str">
        <f t="shared" si="150"/>
        <v>R</v>
      </c>
      <c r="H1398" s="62" t="str">
        <f t="shared" si="151"/>
        <v>L</v>
      </c>
      <c r="I1398" s="62">
        <f t="shared" si="152"/>
        <v>25</v>
      </c>
      <c r="J1398" s="62">
        <f t="shared" si="153"/>
        <v>5</v>
      </c>
      <c r="K1398" s="81">
        <v>8.2471828931332352E-5</v>
      </c>
      <c r="L1398" s="2" t="s">
        <v>6889</v>
      </c>
      <c r="M1398" s="2" t="s">
        <v>14095</v>
      </c>
      <c r="N1398" s="60" t="s">
        <v>7083</v>
      </c>
      <c r="O1398" s="66" t="s">
        <v>8520</v>
      </c>
      <c r="P1398" s="67" t="s">
        <v>608</v>
      </c>
      <c r="Q1398" s="67" t="s">
        <v>14108</v>
      </c>
      <c r="R1398" s="67" t="s">
        <v>14114</v>
      </c>
      <c r="S1398" s="67"/>
      <c r="T1398" s="67"/>
      <c r="U1398" s="67"/>
      <c r="V1398" s="67"/>
      <c r="W1398" s="67"/>
      <c r="X1398" s="67"/>
      <c r="Y1398" s="67"/>
    </row>
    <row r="1399" spans="1:25" s="2" customFormat="1" ht="16.5" customHeight="1">
      <c r="A1399" s="59">
        <v>1397</v>
      </c>
      <c r="B1399" s="61" t="str">
        <f t="shared" si="147"/>
        <v>ow</v>
      </c>
      <c r="C1399" s="61" t="s">
        <v>4375</v>
      </c>
      <c r="D1399" s="2" t="s">
        <v>13642</v>
      </c>
      <c r="E1399" s="61" t="str">
        <f t="shared" si="148"/>
        <v>o</v>
      </c>
      <c r="F1399" s="62" t="str">
        <f t="shared" si="149"/>
        <v>w</v>
      </c>
      <c r="G1399" s="62" t="str">
        <f t="shared" si="150"/>
        <v>R</v>
      </c>
      <c r="H1399" s="62" t="str">
        <f t="shared" si="151"/>
        <v>L</v>
      </c>
      <c r="I1399" s="62">
        <f t="shared" si="152"/>
        <v>24</v>
      </c>
      <c r="J1399" s="62">
        <f t="shared" si="153"/>
        <v>4</v>
      </c>
      <c r="K1399" s="81">
        <v>8.2322146385234842E-5</v>
      </c>
      <c r="L1399" s="2" t="s">
        <v>14018</v>
      </c>
      <c r="M1399" s="2" t="s">
        <v>6841</v>
      </c>
      <c r="N1399" s="60" t="s">
        <v>6977</v>
      </c>
      <c r="O1399" s="66" t="s">
        <v>7505</v>
      </c>
      <c r="P1399" s="67" t="s">
        <v>3309</v>
      </c>
      <c r="Q1399" s="67" t="s">
        <v>4220</v>
      </c>
      <c r="R1399" s="67"/>
      <c r="S1399" s="67"/>
      <c r="T1399" s="67"/>
      <c r="U1399" s="67"/>
      <c r="V1399" s="67"/>
      <c r="W1399" s="67"/>
      <c r="X1399" s="67"/>
      <c r="Y1399" s="67"/>
    </row>
    <row r="1400" spans="1:25" s="2" customFormat="1" ht="16.5" customHeight="1">
      <c r="A1400" s="59">
        <v>1398</v>
      </c>
      <c r="B1400" s="61" t="str">
        <f t="shared" si="147"/>
        <v>mf</v>
      </c>
      <c r="C1400" s="61" t="s">
        <v>3289</v>
      </c>
      <c r="D1400" s="2" t="s">
        <v>13552</v>
      </c>
      <c r="E1400" s="61" t="str">
        <f t="shared" si="148"/>
        <v>m</v>
      </c>
      <c r="F1400" s="62" t="str">
        <f t="shared" si="149"/>
        <v>f</v>
      </c>
      <c r="G1400" s="62" t="str">
        <f t="shared" si="150"/>
        <v>R</v>
      </c>
      <c r="H1400" s="62" t="str">
        <f t="shared" si="151"/>
        <v>L</v>
      </c>
      <c r="I1400" s="62">
        <f t="shared" si="152"/>
        <v>21</v>
      </c>
      <c r="J1400" s="62">
        <f t="shared" si="153"/>
        <v>11</v>
      </c>
      <c r="K1400" s="81">
        <v>8.2227781301825548E-5</v>
      </c>
      <c r="L1400" s="2" t="s">
        <v>6877</v>
      </c>
      <c r="M1400" s="2" t="s">
        <v>6816</v>
      </c>
      <c r="N1400" s="60" t="s">
        <v>6972</v>
      </c>
      <c r="O1400" s="66" t="s">
        <v>10770</v>
      </c>
      <c r="P1400" s="67" t="s">
        <v>3630</v>
      </c>
      <c r="Q1400" s="67" t="s">
        <v>1408</v>
      </c>
      <c r="R1400" s="67" t="s">
        <v>3474</v>
      </c>
      <c r="S1400" s="67"/>
      <c r="T1400" s="67"/>
      <c r="U1400" s="67"/>
      <c r="V1400" s="67"/>
      <c r="W1400" s="67"/>
      <c r="X1400" s="67"/>
      <c r="Y1400" s="67"/>
    </row>
    <row r="1401" spans="1:25" s="2" customFormat="1" ht="16.5" customHeight="1">
      <c r="A1401" s="59">
        <v>1399</v>
      </c>
      <c r="B1401" s="61" t="str">
        <f t="shared" si="147"/>
        <v>hw</v>
      </c>
      <c r="C1401" s="61" t="s">
        <v>1712</v>
      </c>
      <c r="D1401" s="2" t="s">
        <v>13705</v>
      </c>
      <c r="E1401" s="61" t="str">
        <f t="shared" si="148"/>
        <v>h</v>
      </c>
      <c r="F1401" s="62" t="str">
        <f t="shared" si="149"/>
        <v>w</v>
      </c>
      <c r="G1401" s="62" t="str">
        <f t="shared" si="150"/>
        <v>R</v>
      </c>
      <c r="H1401" s="62" t="str">
        <f t="shared" si="151"/>
        <v>L</v>
      </c>
      <c r="I1401" s="62">
        <f t="shared" si="152"/>
        <v>17</v>
      </c>
      <c r="J1401" s="62">
        <f t="shared" si="153"/>
        <v>4</v>
      </c>
      <c r="K1401" s="81">
        <v>8.2113892408055701E-5</v>
      </c>
      <c r="L1401" s="2" t="s">
        <v>6888</v>
      </c>
      <c r="M1401" s="2" t="s">
        <v>6841</v>
      </c>
      <c r="N1401" s="60" t="s">
        <v>6972</v>
      </c>
      <c r="O1401" s="66" t="s">
        <v>11834</v>
      </c>
      <c r="P1401" s="67" t="s">
        <v>4621</v>
      </c>
      <c r="Q1401" s="67" t="s">
        <v>1407</v>
      </c>
      <c r="R1401" s="67"/>
      <c r="S1401" s="67"/>
      <c r="T1401" s="67"/>
      <c r="U1401" s="67"/>
      <c r="V1401" s="67"/>
      <c r="W1401" s="67"/>
      <c r="X1401" s="67"/>
      <c r="Y1401" s="67"/>
    </row>
    <row r="1402" spans="1:25" s="2" customFormat="1" ht="16.5" customHeight="1">
      <c r="A1402" s="59">
        <v>1400</v>
      </c>
      <c r="B1402" s="61" t="str">
        <f t="shared" si="147"/>
        <v>js</v>
      </c>
      <c r="C1402" s="61" t="s">
        <v>2371</v>
      </c>
      <c r="D1402" s="2" t="s">
        <v>13572</v>
      </c>
      <c r="E1402" s="61" t="str">
        <f t="shared" si="148"/>
        <v>j</v>
      </c>
      <c r="F1402" s="62" t="str">
        <f t="shared" si="149"/>
        <v>s</v>
      </c>
      <c r="G1402" s="62" t="str">
        <f t="shared" si="150"/>
        <v>R</v>
      </c>
      <c r="H1402" s="62" t="str">
        <f t="shared" si="151"/>
        <v>L</v>
      </c>
      <c r="I1402" s="62">
        <f t="shared" si="152"/>
        <v>20</v>
      </c>
      <c r="J1402" s="62">
        <f t="shared" si="153"/>
        <v>5</v>
      </c>
      <c r="K1402" s="81">
        <v>8.1973971767138474E-5</v>
      </c>
      <c r="L1402" s="2" t="s">
        <v>6887</v>
      </c>
      <c r="M1402" s="2" t="s">
        <v>14095</v>
      </c>
      <c r="N1402" s="60" t="s">
        <v>6978</v>
      </c>
      <c r="O1402" s="66" t="s">
        <v>2371</v>
      </c>
      <c r="P1402" s="67" t="s">
        <v>2371</v>
      </c>
      <c r="Q1402" s="67"/>
      <c r="R1402" s="67"/>
      <c r="S1402" s="67"/>
      <c r="T1402" s="67"/>
      <c r="U1402" s="67"/>
      <c r="V1402" s="67"/>
      <c r="W1402" s="67"/>
      <c r="X1402" s="67"/>
      <c r="Y1402" s="67"/>
    </row>
    <row r="1403" spans="1:25" s="2" customFormat="1" ht="16.5" customHeight="1">
      <c r="A1403" s="59">
        <v>1401</v>
      </c>
      <c r="B1403" s="61" t="str">
        <f t="shared" si="147"/>
        <v>ei</v>
      </c>
      <c r="C1403" s="61" t="s">
        <v>5864</v>
      </c>
      <c r="D1403" s="2" t="s">
        <v>6920</v>
      </c>
      <c r="E1403" s="61" t="str">
        <f t="shared" si="148"/>
        <v>e</v>
      </c>
      <c r="F1403" s="62" t="str">
        <f t="shared" si="149"/>
        <v>i</v>
      </c>
      <c r="G1403" s="62" t="str">
        <f t="shared" si="150"/>
        <v>L</v>
      </c>
      <c r="H1403" s="62" t="str">
        <f t="shared" si="151"/>
        <v>R</v>
      </c>
      <c r="I1403" s="62">
        <f t="shared" si="152"/>
        <v>7</v>
      </c>
      <c r="J1403" s="62">
        <f t="shared" si="153"/>
        <v>22</v>
      </c>
      <c r="K1403" s="81">
        <v>8.1674606674943454E-5</v>
      </c>
      <c r="L1403" s="2" t="s">
        <v>6876</v>
      </c>
      <c r="M1403" s="2" t="s">
        <v>13510</v>
      </c>
      <c r="N1403" s="60" t="s">
        <v>6797</v>
      </c>
      <c r="O1403" s="66" t="s">
        <v>9410</v>
      </c>
      <c r="P1403" s="67" t="s">
        <v>4974</v>
      </c>
      <c r="Q1403" s="67" t="s">
        <v>5864</v>
      </c>
      <c r="R1403" s="67"/>
      <c r="S1403" s="67"/>
      <c r="T1403" s="67"/>
      <c r="U1403" s="67"/>
      <c r="V1403" s="67"/>
      <c r="W1403" s="67"/>
      <c r="X1403" s="67"/>
      <c r="Y1403" s="67"/>
    </row>
    <row r="1404" spans="1:25" s="2" customFormat="1" ht="16.5" customHeight="1">
      <c r="A1404" s="59">
        <v>1402</v>
      </c>
      <c r="B1404" s="61" t="str">
        <f t="shared" si="147"/>
        <v>q</v>
      </c>
      <c r="C1404" s="61" t="s">
        <v>4036</v>
      </c>
      <c r="D1404" s="2" t="s">
        <v>13749</v>
      </c>
      <c r="E1404" s="61" t="str">
        <f t="shared" si="148"/>
        <v>q</v>
      </c>
      <c r="F1404" s="62" t="str">
        <f t="shared" si="149"/>
        <v>q</v>
      </c>
      <c r="G1404" s="62" t="str">
        <f t="shared" si="150"/>
        <v>L</v>
      </c>
      <c r="H1404" s="62" t="str">
        <f t="shared" si="151"/>
        <v>L</v>
      </c>
      <c r="I1404" s="62">
        <f t="shared" si="152"/>
        <v>1</v>
      </c>
      <c r="J1404" s="62">
        <f t="shared" si="153"/>
        <v>1</v>
      </c>
      <c r="K1404" s="81">
        <v>8.1651828896189488E-5</v>
      </c>
      <c r="L1404" s="2" t="s">
        <v>13511</v>
      </c>
      <c r="M1404" s="2" t="s">
        <v>14103</v>
      </c>
      <c r="N1404" s="60" t="s">
        <v>6972</v>
      </c>
      <c r="O1404" s="66" t="s">
        <v>8714</v>
      </c>
      <c r="P1404" s="67" t="s">
        <v>1511</v>
      </c>
      <c r="Q1404" s="67" t="s">
        <v>5807</v>
      </c>
      <c r="R1404" s="67" t="s">
        <v>6774</v>
      </c>
      <c r="S1404" s="67"/>
      <c r="T1404" s="67"/>
      <c r="U1404" s="67"/>
      <c r="V1404" s="67"/>
      <c r="W1404" s="67"/>
      <c r="X1404" s="67"/>
      <c r="Y1404" s="67"/>
    </row>
    <row r="1405" spans="1:25" s="2" customFormat="1" ht="16.5" customHeight="1">
      <c r="A1405" s="59">
        <v>1403</v>
      </c>
      <c r="B1405" s="61" t="str">
        <f t="shared" si="147"/>
        <v>ug</v>
      </c>
      <c r="C1405" s="61" t="s">
        <v>6348</v>
      </c>
      <c r="D1405" s="2" t="s">
        <v>13622</v>
      </c>
      <c r="E1405" s="61" t="str">
        <f t="shared" si="148"/>
        <v>u</v>
      </c>
      <c r="F1405" s="62" t="str">
        <f t="shared" si="149"/>
        <v>g</v>
      </c>
      <c r="G1405" s="62" t="str">
        <f t="shared" si="150"/>
        <v>R</v>
      </c>
      <c r="H1405" s="62" t="str">
        <f t="shared" si="151"/>
        <v>L</v>
      </c>
      <c r="I1405" s="62">
        <f t="shared" si="152"/>
        <v>19</v>
      </c>
      <c r="J1405" s="62">
        <f t="shared" si="153"/>
        <v>14</v>
      </c>
      <c r="K1405" s="81">
        <v>8.1489130476518294E-5</v>
      </c>
      <c r="L1405" s="2" t="s">
        <v>13537</v>
      </c>
      <c r="M1405" s="2" t="s">
        <v>13767</v>
      </c>
      <c r="N1405" s="60" t="s">
        <v>6979</v>
      </c>
      <c r="O1405" s="66" t="s">
        <v>11847</v>
      </c>
      <c r="P1405" s="67" t="s">
        <v>4621</v>
      </c>
      <c r="Q1405" s="67" t="s">
        <v>1512</v>
      </c>
      <c r="R1405" s="67" t="s">
        <v>498</v>
      </c>
      <c r="S1405" s="67"/>
      <c r="T1405" s="67"/>
      <c r="U1405" s="67"/>
      <c r="V1405" s="67"/>
      <c r="W1405" s="67"/>
      <c r="X1405" s="67"/>
      <c r="Y1405" s="67"/>
    </row>
    <row r="1406" spans="1:25" s="2" customFormat="1" ht="16.5" customHeight="1">
      <c r="A1406" s="59">
        <v>1404</v>
      </c>
      <c r="B1406" s="61" t="str">
        <f t="shared" si="147"/>
        <v>mn</v>
      </c>
      <c r="C1406" s="61" t="s">
        <v>3241</v>
      </c>
      <c r="D1406" s="2" t="s">
        <v>13654</v>
      </c>
      <c r="E1406" s="61" t="str">
        <f t="shared" si="148"/>
        <v>m</v>
      </c>
      <c r="F1406" s="62" t="str">
        <f t="shared" si="149"/>
        <v>n</v>
      </c>
      <c r="G1406" s="62" t="str">
        <f t="shared" si="150"/>
        <v>R</v>
      </c>
      <c r="H1406" s="62" t="str">
        <f t="shared" si="151"/>
        <v>R</v>
      </c>
      <c r="I1406" s="62">
        <f t="shared" si="152"/>
        <v>21</v>
      </c>
      <c r="J1406" s="62">
        <f t="shared" si="153"/>
        <v>18</v>
      </c>
      <c r="K1406" s="81">
        <v>8.1388257456322145E-5</v>
      </c>
      <c r="L1406" s="2" t="s">
        <v>6877</v>
      </c>
      <c r="M1406" s="2" t="s">
        <v>6841</v>
      </c>
      <c r="N1406" s="60" t="s">
        <v>13455</v>
      </c>
      <c r="O1406" s="66" t="s">
        <v>11675</v>
      </c>
      <c r="P1406" s="67" t="s">
        <v>4621</v>
      </c>
      <c r="Q1406" s="67" t="s">
        <v>6175</v>
      </c>
      <c r="R1406" s="67" t="s">
        <v>14097</v>
      </c>
      <c r="S1406" s="67" t="s">
        <v>6041</v>
      </c>
      <c r="T1406" s="67"/>
      <c r="U1406" s="67"/>
      <c r="V1406" s="67"/>
      <c r="W1406" s="67"/>
      <c r="X1406" s="67"/>
      <c r="Y1406" s="67"/>
    </row>
    <row r="1407" spans="1:25" s="2" customFormat="1" ht="16.5" customHeight="1">
      <c r="A1407" s="59">
        <v>1405</v>
      </c>
      <c r="B1407" s="61" t="str">
        <f t="shared" si="147"/>
        <v>js</v>
      </c>
      <c r="C1407" s="61" t="s">
        <v>2380</v>
      </c>
      <c r="D1407" s="2" t="s">
        <v>13572</v>
      </c>
      <c r="E1407" s="61" t="str">
        <f t="shared" si="148"/>
        <v>j</v>
      </c>
      <c r="F1407" s="62" t="str">
        <f t="shared" si="149"/>
        <v>s</v>
      </c>
      <c r="G1407" s="62" t="str">
        <f t="shared" si="150"/>
        <v>R</v>
      </c>
      <c r="H1407" s="62" t="str">
        <f t="shared" si="151"/>
        <v>L</v>
      </c>
      <c r="I1407" s="62">
        <f t="shared" si="152"/>
        <v>20</v>
      </c>
      <c r="J1407" s="62">
        <f t="shared" si="153"/>
        <v>5</v>
      </c>
      <c r="K1407" s="81">
        <v>8.1274368562552298E-5</v>
      </c>
      <c r="L1407" s="2" t="s">
        <v>6887</v>
      </c>
      <c r="M1407" s="2" t="s">
        <v>14095</v>
      </c>
      <c r="N1407" s="60" t="s">
        <v>6972</v>
      </c>
      <c r="O1407" s="66" t="s">
        <v>11944</v>
      </c>
      <c r="P1407" s="67" t="s">
        <v>323</v>
      </c>
      <c r="Q1407" s="67" t="s">
        <v>6799</v>
      </c>
      <c r="R1407" s="67" t="s">
        <v>6797</v>
      </c>
      <c r="S1407" s="67" t="s">
        <v>6772</v>
      </c>
      <c r="T1407" s="67"/>
      <c r="U1407" s="67"/>
      <c r="V1407" s="67"/>
      <c r="W1407" s="67"/>
      <c r="X1407" s="67"/>
      <c r="Y1407" s="67"/>
    </row>
    <row r="1408" spans="1:25" s="2" customFormat="1" ht="16.5" customHeight="1">
      <c r="A1408" s="59">
        <v>1406</v>
      </c>
      <c r="B1408" s="61" t="str">
        <f t="shared" si="147"/>
        <v>dl</v>
      </c>
      <c r="C1408" s="61" t="s">
        <v>1031</v>
      </c>
      <c r="D1408" s="2" t="s">
        <v>13587</v>
      </c>
      <c r="E1408" s="61" t="str">
        <f t="shared" si="148"/>
        <v>d</v>
      </c>
      <c r="F1408" s="62" t="str">
        <f t="shared" si="149"/>
        <v>l</v>
      </c>
      <c r="G1408" s="62" t="str">
        <f t="shared" si="150"/>
        <v>L</v>
      </c>
      <c r="H1408" s="62" t="str">
        <f t="shared" si="151"/>
        <v>R</v>
      </c>
      <c r="I1408" s="62">
        <f t="shared" si="152"/>
        <v>8</v>
      </c>
      <c r="J1408" s="62">
        <f t="shared" si="153"/>
        <v>25</v>
      </c>
      <c r="K1408" s="81">
        <v>8.1173495542356163E-5</v>
      </c>
      <c r="L1408" s="2" t="s">
        <v>13508</v>
      </c>
      <c r="M1408" s="2" t="s">
        <v>6908</v>
      </c>
      <c r="N1408" s="60" t="s">
        <v>13915</v>
      </c>
      <c r="O1408" s="66" t="s">
        <v>7955</v>
      </c>
      <c r="P1408" s="67" t="s">
        <v>426</v>
      </c>
      <c r="Q1408" s="67" t="s">
        <v>3955</v>
      </c>
      <c r="R1408" s="67" t="s">
        <v>4903</v>
      </c>
      <c r="S1408" s="67" t="s">
        <v>4989</v>
      </c>
      <c r="T1408" s="67"/>
      <c r="U1408" s="67"/>
      <c r="V1408" s="67"/>
      <c r="W1408" s="67"/>
      <c r="X1408" s="67"/>
      <c r="Y1408" s="67"/>
    </row>
    <row r="1409" spans="1:25" s="2" customFormat="1" ht="16.5" customHeight="1">
      <c r="A1409" s="59">
        <v>1407</v>
      </c>
      <c r="B1409" s="61" t="str">
        <f t="shared" si="147"/>
        <v>jd</v>
      </c>
      <c r="C1409" s="61" t="s">
        <v>2065</v>
      </c>
      <c r="D1409" s="2" t="s">
        <v>6811</v>
      </c>
      <c r="E1409" s="61" t="str">
        <f t="shared" si="148"/>
        <v>j</v>
      </c>
      <c r="F1409" s="62" t="str">
        <f t="shared" si="149"/>
        <v>d</v>
      </c>
      <c r="G1409" s="62" t="str">
        <f t="shared" si="150"/>
        <v>R</v>
      </c>
      <c r="H1409" s="62" t="str">
        <f t="shared" si="151"/>
        <v>L</v>
      </c>
      <c r="I1409" s="62">
        <f t="shared" si="152"/>
        <v>20</v>
      </c>
      <c r="J1409" s="62">
        <f t="shared" si="153"/>
        <v>8</v>
      </c>
      <c r="K1409" s="81">
        <v>8.1127939984848216E-5</v>
      </c>
      <c r="L1409" s="2" t="s">
        <v>6887</v>
      </c>
      <c r="M1409" s="2" t="s">
        <v>13510</v>
      </c>
      <c r="N1409" s="60" t="s">
        <v>7243</v>
      </c>
      <c r="O1409" s="66" t="s">
        <v>14235</v>
      </c>
      <c r="P1409" s="67" t="s">
        <v>6798</v>
      </c>
      <c r="Q1409" s="67" t="s">
        <v>2822</v>
      </c>
      <c r="R1409" s="67" t="s">
        <v>6971</v>
      </c>
      <c r="S1409" s="67" t="s">
        <v>4241</v>
      </c>
      <c r="T1409" s="67"/>
      <c r="U1409" s="67"/>
      <c r="V1409" s="67"/>
      <c r="W1409" s="67"/>
      <c r="X1409" s="67"/>
      <c r="Y1409" s="67"/>
    </row>
    <row r="1410" spans="1:25" s="2" customFormat="1" ht="16.5" customHeight="1">
      <c r="A1410" s="59">
        <v>1408</v>
      </c>
      <c r="B1410" s="61" t="str">
        <f t="shared" si="147"/>
        <v>bj</v>
      </c>
      <c r="C1410" s="61" t="s">
        <v>147</v>
      </c>
      <c r="D1410" s="2" t="s">
        <v>13677</v>
      </c>
      <c r="E1410" s="61" t="str">
        <f t="shared" si="148"/>
        <v>b</v>
      </c>
      <c r="F1410" s="62" t="str">
        <f t="shared" si="149"/>
        <v>j</v>
      </c>
      <c r="G1410" s="62" t="str">
        <f t="shared" si="150"/>
        <v>L</v>
      </c>
      <c r="H1410" s="62" t="str">
        <f t="shared" si="151"/>
        <v>R</v>
      </c>
      <c r="I1410" s="62">
        <f t="shared" si="152"/>
        <v>15</v>
      </c>
      <c r="J1410" s="62">
        <f t="shared" si="153"/>
        <v>20</v>
      </c>
      <c r="K1410" s="81">
        <v>8.0373019317573838E-5</v>
      </c>
      <c r="L1410" s="2" t="s">
        <v>6880</v>
      </c>
      <c r="M1410" s="2" t="s">
        <v>6840</v>
      </c>
      <c r="N1410" s="60" t="s">
        <v>6972</v>
      </c>
      <c r="O1410" s="66" t="s">
        <v>8204</v>
      </c>
      <c r="P1410" s="67" t="s">
        <v>6177</v>
      </c>
      <c r="Q1410" s="67" t="s">
        <v>143</v>
      </c>
      <c r="R1410" s="67" t="s">
        <v>4657</v>
      </c>
      <c r="S1410" s="67"/>
      <c r="T1410" s="67"/>
      <c r="U1410" s="67"/>
      <c r="V1410" s="67"/>
      <c r="W1410" s="67"/>
      <c r="X1410" s="67"/>
      <c r="Y1410" s="67"/>
    </row>
    <row r="1411" spans="1:25" s="2" customFormat="1" ht="16.5" customHeight="1">
      <c r="A1411" s="59">
        <v>1409</v>
      </c>
      <c r="B1411" s="61" t="str">
        <f t="shared" ref="B1411:B1474" si="154">VLOOKUP(D1411,sp,2,FALSE)</f>
        <v>dh</v>
      </c>
      <c r="C1411" s="61" t="s">
        <v>841</v>
      </c>
      <c r="D1411" s="2" t="s">
        <v>13639</v>
      </c>
      <c r="E1411" s="61" t="str">
        <f t="shared" ref="E1411:E1474" si="155">LEFT(B1411,1)</f>
        <v>d</v>
      </c>
      <c r="F1411" s="62" t="str">
        <f t="shared" ref="F1411:F1474" si="156">RIGHT(B1411,1)</f>
        <v>h</v>
      </c>
      <c r="G1411" s="62" t="str">
        <f t="shared" si="150"/>
        <v>L</v>
      </c>
      <c r="H1411" s="62" t="str">
        <f t="shared" si="151"/>
        <v>R</v>
      </c>
      <c r="I1411" s="62">
        <f t="shared" si="152"/>
        <v>8</v>
      </c>
      <c r="J1411" s="62">
        <f t="shared" si="153"/>
        <v>17</v>
      </c>
      <c r="K1411" s="81">
        <v>8.0213574866296072E-5</v>
      </c>
      <c r="L1411" s="2" t="s">
        <v>13508</v>
      </c>
      <c r="M1411" s="2" t="s">
        <v>6950</v>
      </c>
      <c r="N1411" s="60" t="s">
        <v>6972</v>
      </c>
      <c r="O1411" s="66" t="s">
        <v>11465</v>
      </c>
      <c r="P1411" s="67" t="s">
        <v>4221</v>
      </c>
      <c r="Q1411" s="67" t="s">
        <v>5858</v>
      </c>
      <c r="R1411" s="67" t="s">
        <v>5810</v>
      </c>
      <c r="S1411" s="67"/>
      <c r="T1411" s="67"/>
      <c r="U1411" s="67"/>
      <c r="V1411" s="67"/>
      <c r="W1411" s="67"/>
      <c r="X1411" s="67"/>
      <c r="Y1411" s="67"/>
    </row>
    <row r="1412" spans="1:25" s="2" customFormat="1" ht="16.5" customHeight="1">
      <c r="A1412" s="59">
        <v>1410</v>
      </c>
      <c r="B1412" s="61" t="str">
        <f t="shared" si="154"/>
        <v>eo</v>
      </c>
      <c r="C1412" s="61" t="s">
        <v>6012</v>
      </c>
      <c r="D1412" s="2" t="s">
        <v>13541</v>
      </c>
      <c r="E1412" s="61" t="str">
        <f t="shared" si="155"/>
        <v>e</v>
      </c>
      <c r="F1412" s="62" t="str">
        <f t="shared" si="156"/>
        <v>o</v>
      </c>
      <c r="G1412" s="62" t="str">
        <f t="shared" ref="G1412:G1475" si="157">IF(FIND(E1412,"qwertasdfgzxcvbyuiophjkl;nm")&lt;15.5,"L","R")</f>
        <v>L</v>
      </c>
      <c r="H1412" s="62" t="str">
        <f t="shared" ref="H1412:H1475" si="158">IF(FIND(F1412,"qwertasdfgzxcvbyuiophjkl;nm")&lt;15.5,"L","R")</f>
        <v>R</v>
      </c>
      <c r="I1412" s="62">
        <f t="shared" ref="I1412:I1475" si="159">FIND(E1412,$I$1)</f>
        <v>7</v>
      </c>
      <c r="J1412" s="62">
        <f t="shared" ref="J1412:J1475" si="160">FIND(F1412,$I$1)</f>
        <v>24</v>
      </c>
      <c r="K1412" s="81">
        <v>8.012571771967362E-5</v>
      </c>
      <c r="L1412" s="2" t="s">
        <v>6876</v>
      </c>
      <c r="M1412" s="2" t="s">
        <v>6960</v>
      </c>
      <c r="N1412" s="60" t="s">
        <v>7036</v>
      </c>
      <c r="O1412" s="66" t="s">
        <v>11234</v>
      </c>
      <c r="P1412" s="67" t="s">
        <v>5478</v>
      </c>
      <c r="Q1412" s="67" t="s">
        <v>6017</v>
      </c>
      <c r="R1412" s="67" t="s">
        <v>6776</v>
      </c>
      <c r="S1412" s="67"/>
      <c r="T1412" s="67"/>
      <c r="U1412" s="67"/>
      <c r="V1412" s="67"/>
      <c r="W1412" s="67"/>
      <c r="X1412" s="67"/>
      <c r="Y1412" s="67"/>
    </row>
    <row r="1413" spans="1:25" s="2" customFormat="1" ht="16.5" customHeight="1">
      <c r="A1413" s="59">
        <v>1411</v>
      </c>
      <c r="B1413" s="61" t="str">
        <f t="shared" si="154"/>
        <v>m</v>
      </c>
      <c r="C1413" s="61" t="s">
        <v>3394</v>
      </c>
      <c r="D1413" s="2" t="s">
        <v>13732</v>
      </c>
      <c r="E1413" s="61" t="str">
        <f t="shared" si="155"/>
        <v>m</v>
      </c>
      <c r="F1413" s="62" t="str">
        <f t="shared" si="156"/>
        <v>m</v>
      </c>
      <c r="G1413" s="62" t="str">
        <f t="shared" si="157"/>
        <v>R</v>
      </c>
      <c r="H1413" s="62" t="str">
        <f t="shared" si="158"/>
        <v>R</v>
      </c>
      <c r="I1413" s="62">
        <f t="shared" si="159"/>
        <v>21</v>
      </c>
      <c r="J1413" s="62">
        <f t="shared" si="160"/>
        <v>21</v>
      </c>
      <c r="K1413" s="81">
        <v>7.9884924058560243E-5</v>
      </c>
      <c r="L1413" s="2" t="s">
        <v>6877</v>
      </c>
      <c r="M1413" s="2" t="s">
        <v>14103</v>
      </c>
      <c r="N1413" s="60" t="s">
        <v>6972</v>
      </c>
      <c r="O1413" s="66" t="s">
        <v>10789</v>
      </c>
      <c r="P1413" s="67" t="s">
        <v>3630</v>
      </c>
      <c r="Q1413" s="67" t="s">
        <v>5431</v>
      </c>
      <c r="R1413" s="67" t="s">
        <v>3812</v>
      </c>
      <c r="S1413" s="67"/>
      <c r="T1413" s="67"/>
      <c r="U1413" s="67"/>
      <c r="V1413" s="67"/>
      <c r="W1413" s="67"/>
      <c r="X1413" s="67"/>
      <c r="Y1413" s="67"/>
    </row>
    <row r="1414" spans="1:25" s="2" customFormat="1" ht="16.5" customHeight="1">
      <c r="A1414" s="59">
        <v>1412</v>
      </c>
      <c r="B1414" s="61" t="str">
        <f t="shared" si="154"/>
        <v>eo</v>
      </c>
      <c r="C1414" s="61" t="s">
        <v>6020</v>
      </c>
      <c r="D1414" s="2" t="s">
        <v>13541</v>
      </c>
      <c r="E1414" s="61" t="str">
        <f t="shared" si="155"/>
        <v>e</v>
      </c>
      <c r="F1414" s="62" t="str">
        <f t="shared" si="156"/>
        <v>o</v>
      </c>
      <c r="G1414" s="62" t="str">
        <f t="shared" si="157"/>
        <v>L</v>
      </c>
      <c r="H1414" s="62" t="str">
        <f t="shared" si="158"/>
        <v>R</v>
      </c>
      <c r="I1414" s="62">
        <f t="shared" si="159"/>
        <v>7</v>
      </c>
      <c r="J1414" s="62">
        <f t="shared" si="160"/>
        <v>24</v>
      </c>
      <c r="K1414" s="81">
        <v>7.9715717702102181E-5</v>
      </c>
      <c r="L1414" s="2" t="s">
        <v>6876</v>
      </c>
      <c r="M1414" s="2" t="s">
        <v>6960</v>
      </c>
      <c r="N1414" s="60" t="s">
        <v>6972</v>
      </c>
      <c r="O1414" s="66" t="s">
        <v>9893</v>
      </c>
      <c r="P1414" s="67" t="s">
        <v>4178</v>
      </c>
      <c r="Q1414" s="67" t="s">
        <v>6017</v>
      </c>
      <c r="R1414" s="67" t="s">
        <v>6776</v>
      </c>
      <c r="S1414" s="67"/>
      <c r="T1414" s="67"/>
      <c r="U1414" s="67"/>
      <c r="V1414" s="67"/>
      <c r="W1414" s="67"/>
      <c r="X1414" s="67"/>
      <c r="Y1414" s="67"/>
    </row>
    <row r="1415" spans="1:25" s="2" customFormat="1" ht="16.5" customHeight="1">
      <c r="A1415" s="59">
        <v>1413</v>
      </c>
      <c r="B1415" s="61" t="str">
        <f t="shared" si="154"/>
        <v>hv</v>
      </c>
      <c r="C1415" s="61" t="s">
        <v>1973</v>
      </c>
      <c r="D1415" s="2" t="s">
        <v>13559</v>
      </c>
      <c r="E1415" s="61" t="str">
        <f t="shared" si="155"/>
        <v>h</v>
      </c>
      <c r="F1415" s="62" t="str">
        <f t="shared" si="156"/>
        <v>v</v>
      </c>
      <c r="G1415" s="62" t="str">
        <f t="shared" si="157"/>
        <v>R</v>
      </c>
      <c r="H1415" s="62" t="str">
        <f t="shared" si="158"/>
        <v>L</v>
      </c>
      <c r="I1415" s="62">
        <f t="shared" si="159"/>
        <v>17</v>
      </c>
      <c r="J1415" s="62">
        <f t="shared" si="160"/>
        <v>12</v>
      </c>
      <c r="K1415" s="81">
        <v>7.9566035156004684E-5</v>
      </c>
      <c r="L1415" s="2" t="s">
        <v>6888</v>
      </c>
      <c r="M1415" s="2" t="s">
        <v>13534</v>
      </c>
      <c r="N1415" s="60" t="s">
        <v>7066</v>
      </c>
      <c r="O1415" s="66" t="s">
        <v>12541</v>
      </c>
      <c r="P1415" s="67" t="s">
        <v>2416</v>
      </c>
      <c r="Q1415" s="67" t="s">
        <v>1511</v>
      </c>
      <c r="R1415" s="67" t="s">
        <v>4561</v>
      </c>
      <c r="S1415" s="67"/>
      <c r="T1415" s="67"/>
      <c r="U1415" s="67"/>
      <c r="V1415" s="67"/>
      <c r="W1415" s="67"/>
      <c r="X1415" s="67"/>
      <c r="Y1415" s="67"/>
    </row>
    <row r="1416" spans="1:25" s="2" customFormat="1" ht="16.5" customHeight="1">
      <c r="A1416" s="59">
        <v>1414</v>
      </c>
      <c r="B1416" s="61" t="str">
        <f t="shared" si="154"/>
        <v>it</v>
      </c>
      <c r="C1416" s="61" t="s">
        <v>550</v>
      </c>
      <c r="D1416" s="2" t="s">
        <v>13685</v>
      </c>
      <c r="E1416" s="61" t="str">
        <f t="shared" si="155"/>
        <v>i</v>
      </c>
      <c r="F1416" s="62" t="str">
        <f t="shared" si="156"/>
        <v>t</v>
      </c>
      <c r="G1416" s="62" t="str">
        <f t="shared" si="157"/>
        <v>R</v>
      </c>
      <c r="H1416" s="62" t="str">
        <f t="shared" si="158"/>
        <v>L</v>
      </c>
      <c r="I1416" s="62">
        <f t="shared" si="159"/>
        <v>22</v>
      </c>
      <c r="J1416" s="62">
        <f t="shared" si="160"/>
        <v>13</v>
      </c>
      <c r="K1416" s="81">
        <v>7.9533495472070435E-5</v>
      </c>
      <c r="L1416" s="2" t="s">
        <v>14016</v>
      </c>
      <c r="M1416" s="2" t="s">
        <v>6836</v>
      </c>
      <c r="N1416" s="60" t="s">
        <v>13879</v>
      </c>
      <c r="O1416" s="66" t="s">
        <v>7599</v>
      </c>
      <c r="P1416" s="67" t="s">
        <v>4241</v>
      </c>
      <c r="Q1416" s="67" t="s">
        <v>547</v>
      </c>
      <c r="R1416" s="67"/>
      <c r="S1416" s="67"/>
      <c r="T1416" s="67"/>
      <c r="U1416" s="67"/>
      <c r="V1416" s="67"/>
      <c r="W1416" s="67"/>
      <c r="X1416" s="67"/>
      <c r="Y1416" s="67"/>
    </row>
    <row r="1417" spans="1:25" s="2" customFormat="1" ht="16.5" customHeight="1">
      <c r="A1417" s="59">
        <v>1415</v>
      </c>
      <c r="B1417" s="61" t="str">
        <f t="shared" si="154"/>
        <v>nj</v>
      </c>
      <c r="C1417" s="61" t="s">
        <v>3534</v>
      </c>
      <c r="D1417" s="2" t="s">
        <v>13688</v>
      </c>
      <c r="E1417" s="61" t="str">
        <f t="shared" si="155"/>
        <v>n</v>
      </c>
      <c r="F1417" s="62" t="str">
        <f t="shared" si="156"/>
        <v>j</v>
      </c>
      <c r="G1417" s="62" t="str">
        <f t="shared" si="157"/>
        <v>R</v>
      </c>
      <c r="H1417" s="62" t="str">
        <f t="shared" si="158"/>
        <v>R</v>
      </c>
      <c r="I1417" s="62">
        <f t="shared" si="159"/>
        <v>18</v>
      </c>
      <c r="J1417" s="62">
        <f t="shared" si="160"/>
        <v>20</v>
      </c>
      <c r="K1417" s="81">
        <v>7.9435876420267713E-5</v>
      </c>
      <c r="L1417" s="2" t="s">
        <v>6878</v>
      </c>
      <c r="M1417" s="2" t="s">
        <v>6840</v>
      </c>
      <c r="N1417" s="60" t="s">
        <v>6977</v>
      </c>
      <c r="O1417" s="66" t="s">
        <v>7416</v>
      </c>
      <c r="P1417" s="67" t="s">
        <v>3309</v>
      </c>
      <c r="Q1417" s="67" t="s">
        <v>4974</v>
      </c>
      <c r="R1417" s="67" t="s">
        <v>2321</v>
      </c>
      <c r="S1417" s="67"/>
      <c r="T1417" s="67"/>
      <c r="U1417" s="67"/>
      <c r="V1417" s="67"/>
      <c r="W1417" s="67"/>
      <c r="X1417" s="67"/>
      <c r="Y1417" s="67"/>
    </row>
    <row r="1418" spans="1:25" s="2" customFormat="1" ht="16.5" customHeight="1">
      <c r="A1418" s="59">
        <v>1416</v>
      </c>
      <c r="B1418" s="61" t="str">
        <f t="shared" si="154"/>
        <v>nq</v>
      </c>
      <c r="C1418" s="61" t="s">
        <v>3614</v>
      </c>
      <c r="D1418" s="2" t="s">
        <v>13745</v>
      </c>
      <c r="E1418" s="61" t="str">
        <f t="shared" si="155"/>
        <v>n</v>
      </c>
      <c r="F1418" s="62" t="str">
        <f t="shared" si="156"/>
        <v>q</v>
      </c>
      <c r="G1418" s="62" t="str">
        <f t="shared" si="157"/>
        <v>R</v>
      </c>
      <c r="H1418" s="62" t="str">
        <f t="shared" si="158"/>
        <v>L</v>
      </c>
      <c r="I1418" s="62">
        <f t="shared" si="159"/>
        <v>18</v>
      </c>
      <c r="J1418" s="62">
        <f t="shared" si="160"/>
        <v>1</v>
      </c>
      <c r="K1418" s="81">
        <v>7.9416352609907174E-5</v>
      </c>
      <c r="L1418" s="2" t="s">
        <v>6878</v>
      </c>
      <c r="M1418" s="2" t="s">
        <v>14083</v>
      </c>
      <c r="N1418" s="60" t="s">
        <v>6972</v>
      </c>
      <c r="O1418" s="66" t="s">
        <v>13302</v>
      </c>
      <c r="P1418" s="67" t="s">
        <v>4641</v>
      </c>
      <c r="Q1418" s="67" t="s">
        <v>648</v>
      </c>
      <c r="R1418" s="67"/>
      <c r="S1418" s="67"/>
      <c r="T1418" s="67"/>
      <c r="U1418" s="67"/>
      <c r="V1418" s="67"/>
      <c r="W1418" s="67"/>
      <c r="X1418" s="67"/>
      <c r="Y1418" s="67"/>
    </row>
    <row r="1419" spans="1:25" s="2" customFormat="1" ht="16.5" customHeight="1">
      <c r="A1419" s="59">
        <v>1417</v>
      </c>
      <c r="B1419" s="61" t="str">
        <f t="shared" si="154"/>
        <v>su</v>
      </c>
      <c r="C1419" s="61" t="s">
        <v>4709</v>
      </c>
      <c r="D1419" s="2" t="s">
        <v>6944</v>
      </c>
      <c r="E1419" s="61" t="str">
        <f t="shared" si="155"/>
        <v>s</v>
      </c>
      <c r="F1419" s="62" t="str">
        <f t="shared" si="156"/>
        <v>u</v>
      </c>
      <c r="G1419" s="62" t="str">
        <f t="shared" si="157"/>
        <v>L</v>
      </c>
      <c r="H1419" s="62" t="str">
        <f t="shared" si="158"/>
        <v>R</v>
      </c>
      <c r="I1419" s="62">
        <f t="shared" si="159"/>
        <v>5</v>
      </c>
      <c r="J1419" s="62">
        <f t="shared" si="160"/>
        <v>19</v>
      </c>
      <c r="K1419" s="81">
        <v>7.9289447842563644E-5</v>
      </c>
      <c r="L1419" s="2" t="s">
        <v>6775</v>
      </c>
      <c r="M1419" s="2" t="s">
        <v>13512</v>
      </c>
      <c r="N1419" s="60" t="s">
        <v>6978</v>
      </c>
      <c r="O1419" s="66" t="s">
        <v>13003</v>
      </c>
      <c r="P1419" s="67" t="s">
        <v>3585</v>
      </c>
      <c r="Q1419" s="67" t="s">
        <v>14504</v>
      </c>
      <c r="R1419" s="67" t="s">
        <v>72</v>
      </c>
      <c r="S1419" s="67"/>
      <c r="T1419" s="67"/>
      <c r="U1419" s="67"/>
      <c r="V1419" s="67"/>
      <c r="W1419" s="67"/>
      <c r="X1419" s="67"/>
      <c r="Y1419" s="67"/>
    </row>
    <row r="1420" spans="1:25" s="2" customFormat="1" ht="16.5" customHeight="1">
      <c r="A1420" s="59">
        <v>1418</v>
      </c>
      <c r="B1420" s="61" t="str">
        <f t="shared" si="154"/>
        <v>eg</v>
      </c>
      <c r="C1420" s="61" t="s">
        <v>5737</v>
      </c>
      <c r="D1420" s="2" t="s">
        <v>13569</v>
      </c>
      <c r="E1420" s="61" t="str">
        <f t="shared" si="155"/>
        <v>e</v>
      </c>
      <c r="F1420" s="62" t="str">
        <f t="shared" si="156"/>
        <v>g</v>
      </c>
      <c r="G1420" s="62" t="str">
        <f t="shared" si="157"/>
        <v>L</v>
      </c>
      <c r="H1420" s="62" t="str">
        <f t="shared" si="158"/>
        <v>L</v>
      </c>
      <c r="I1420" s="62">
        <f t="shared" si="159"/>
        <v>7</v>
      </c>
      <c r="J1420" s="62">
        <f t="shared" si="160"/>
        <v>14</v>
      </c>
      <c r="K1420" s="81">
        <v>7.9126749422892437E-5</v>
      </c>
      <c r="L1420" s="2" t="s">
        <v>6885</v>
      </c>
      <c r="M1420" s="2" t="s">
        <v>13767</v>
      </c>
      <c r="N1420" s="60" t="s">
        <v>6978</v>
      </c>
      <c r="O1420" s="66" t="s">
        <v>5737</v>
      </c>
      <c r="P1420" s="67" t="s">
        <v>5737</v>
      </c>
      <c r="Q1420" s="67"/>
      <c r="R1420" s="67"/>
      <c r="S1420" s="67"/>
      <c r="T1420" s="67"/>
      <c r="U1420" s="67"/>
      <c r="V1420" s="67"/>
      <c r="W1420" s="67"/>
      <c r="X1420" s="67"/>
      <c r="Y1420" s="67"/>
    </row>
    <row r="1421" spans="1:25" s="2" customFormat="1" ht="16.5" customHeight="1">
      <c r="A1421" s="59">
        <v>1419</v>
      </c>
      <c r="B1421" s="61" t="str">
        <f t="shared" si="154"/>
        <v>pj</v>
      </c>
      <c r="C1421" s="61" t="s">
        <v>3705</v>
      </c>
      <c r="D1421" s="2" t="s">
        <v>6903</v>
      </c>
      <c r="E1421" s="61" t="str">
        <f t="shared" si="155"/>
        <v>p</v>
      </c>
      <c r="F1421" s="62" t="str">
        <f t="shared" si="156"/>
        <v>j</v>
      </c>
      <c r="G1421" s="62" t="str">
        <f t="shared" si="157"/>
        <v>R</v>
      </c>
      <c r="H1421" s="62" t="str">
        <f t="shared" si="158"/>
        <v>R</v>
      </c>
      <c r="I1421" s="62">
        <f t="shared" si="159"/>
        <v>26</v>
      </c>
      <c r="J1421" s="62">
        <f t="shared" si="160"/>
        <v>20</v>
      </c>
      <c r="K1421" s="81">
        <v>7.8720003373714426E-5</v>
      </c>
      <c r="L1421" s="2" t="s">
        <v>6881</v>
      </c>
      <c r="M1421" s="2" t="s">
        <v>6840</v>
      </c>
      <c r="N1421" s="60" t="s">
        <v>6972</v>
      </c>
      <c r="O1421" s="66" t="s">
        <v>12918</v>
      </c>
      <c r="P1421" s="67" t="s">
        <v>1993</v>
      </c>
      <c r="Q1421" s="67" t="s">
        <v>143</v>
      </c>
      <c r="R1421" s="67" t="s">
        <v>4657</v>
      </c>
      <c r="S1421" s="67"/>
      <c r="T1421" s="67"/>
      <c r="U1421" s="67"/>
      <c r="V1421" s="67"/>
      <c r="W1421" s="67"/>
      <c r="X1421" s="67"/>
      <c r="Y1421" s="67"/>
    </row>
    <row r="1422" spans="1:25" s="2" customFormat="1" ht="16.5" customHeight="1">
      <c r="A1422" s="59">
        <v>1420</v>
      </c>
      <c r="B1422" s="61" t="str">
        <f t="shared" si="154"/>
        <v>fu</v>
      </c>
      <c r="C1422" s="61" t="s">
        <v>1313</v>
      </c>
      <c r="D1422" s="2" t="s">
        <v>6946</v>
      </c>
      <c r="E1422" s="61" t="str">
        <f t="shared" si="155"/>
        <v>f</v>
      </c>
      <c r="F1422" s="62" t="str">
        <f t="shared" si="156"/>
        <v>u</v>
      </c>
      <c r="G1422" s="62" t="str">
        <f t="shared" si="157"/>
        <v>L</v>
      </c>
      <c r="H1422" s="62" t="str">
        <f t="shared" si="158"/>
        <v>R</v>
      </c>
      <c r="I1422" s="62">
        <f t="shared" si="159"/>
        <v>11</v>
      </c>
      <c r="J1422" s="62">
        <f t="shared" si="160"/>
        <v>19</v>
      </c>
      <c r="K1422" s="81">
        <v>7.854754304886295E-5</v>
      </c>
      <c r="L1422" s="2" t="s">
        <v>6886</v>
      </c>
      <c r="M1422" s="2" t="s">
        <v>13512</v>
      </c>
      <c r="N1422" s="60" t="s">
        <v>6978</v>
      </c>
      <c r="O1422" s="66" t="s">
        <v>9561</v>
      </c>
      <c r="P1422" s="67" t="s">
        <v>1512</v>
      </c>
      <c r="Q1422" s="67" t="s">
        <v>14504</v>
      </c>
      <c r="R1422" s="67"/>
      <c r="S1422" s="67"/>
      <c r="T1422" s="67"/>
      <c r="U1422" s="67"/>
      <c r="V1422" s="67"/>
      <c r="W1422" s="67"/>
      <c r="X1422" s="67"/>
      <c r="Y1422" s="67"/>
    </row>
    <row r="1423" spans="1:25" s="2" customFormat="1" ht="16.5" customHeight="1">
      <c r="A1423" s="59">
        <v>1421</v>
      </c>
      <c r="B1423" s="61" t="str">
        <f t="shared" si="154"/>
        <v>hd</v>
      </c>
      <c r="C1423" s="61" t="s">
        <v>1788</v>
      </c>
      <c r="D1423" s="2" t="s">
        <v>13725</v>
      </c>
      <c r="E1423" s="61" t="str">
        <f t="shared" si="155"/>
        <v>h</v>
      </c>
      <c r="F1423" s="62" t="str">
        <f t="shared" si="156"/>
        <v>d</v>
      </c>
      <c r="G1423" s="62" t="str">
        <f t="shared" si="157"/>
        <v>R</v>
      </c>
      <c r="H1423" s="62" t="str">
        <f t="shared" si="158"/>
        <v>L</v>
      </c>
      <c r="I1423" s="62">
        <f t="shared" si="159"/>
        <v>17</v>
      </c>
      <c r="J1423" s="62">
        <f t="shared" si="160"/>
        <v>8</v>
      </c>
      <c r="K1423" s="81">
        <v>7.8303495419356159E-5</v>
      </c>
      <c r="L1423" s="2" t="s">
        <v>6888</v>
      </c>
      <c r="M1423" s="2" t="s">
        <v>14463</v>
      </c>
      <c r="N1423" s="60" t="s">
        <v>6972</v>
      </c>
      <c r="O1423" s="66" t="s">
        <v>10424</v>
      </c>
      <c r="P1423" s="67" t="s">
        <v>3474</v>
      </c>
      <c r="Q1423" s="67" t="s">
        <v>1918</v>
      </c>
      <c r="R1423" s="67"/>
      <c r="S1423" s="67"/>
      <c r="T1423" s="67"/>
      <c r="U1423" s="67"/>
      <c r="V1423" s="67"/>
      <c r="W1423" s="67"/>
      <c r="X1423" s="67"/>
      <c r="Y1423" s="67"/>
    </row>
    <row r="1424" spans="1:25" s="2" customFormat="1" ht="16.5" customHeight="1">
      <c r="A1424" s="59">
        <v>1422</v>
      </c>
      <c r="B1424" s="61" t="str">
        <f t="shared" si="154"/>
        <v>ma</v>
      </c>
      <c r="C1424" s="61" t="s">
        <v>3211</v>
      </c>
      <c r="D1424" s="2" t="s">
        <v>6868</v>
      </c>
      <c r="E1424" s="61" t="str">
        <f t="shared" si="155"/>
        <v>m</v>
      </c>
      <c r="F1424" s="62" t="str">
        <f t="shared" si="156"/>
        <v>a</v>
      </c>
      <c r="G1424" s="62" t="str">
        <f t="shared" si="157"/>
        <v>R</v>
      </c>
      <c r="H1424" s="62" t="str">
        <f t="shared" si="158"/>
        <v>L</v>
      </c>
      <c r="I1424" s="62">
        <f t="shared" si="159"/>
        <v>21</v>
      </c>
      <c r="J1424" s="62">
        <f t="shared" si="160"/>
        <v>2</v>
      </c>
      <c r="K1424" s="81">
        <v>7.8121273189324413E-5</v>
      </c>
      <c r="L1424" s="2" t="s">
        <v>6877</v>
      </c>
      <c r="M1424" s="2" t="s">
        <v>6875</v>
      </c>
      <c r="N1424" s="60" t="s">
        <v>6972</v>
      </c>
      <c r="O1424" s="66" t="s">
        <v>8999</v>
      </c>
      <c r="P1424" s="67" t="s">
        <v>5080</v>
      </c>
      <c r="Q1424" s="67" t="s">
        <v>3209</v>
      </c>
      <c r="R1424" s="67"/>
      <c r="S1424" s="67"/>
      <c r="T1424" s="67"/>
      <c r="U1424" s="67"/>
      <c r="V1424" s="67"/>
      <c r="W1424" s="67"/>
      <c r="X1424" s="67"/>
      <c r="Y1424" s="67"/>
    </row>
    <row r="1425" spans="1:25" s="2" customFormat="1" ht="16.5" customHeight="1">
      <c r="A1425" s="59">
        <v>1423</v>
      </c>
      <c r="B1425" s="61" t="str">
        <f t="shared" si="154"/>
        <v>fu</v>
      </c>
      <c r="C1425" s="61" t="s">
        <v>1362</v>
      </c>
      <c r="D1425" s="2" t="s">
        <v>6946</v>
      </c>
      <c r="E1425" s="61" t="str">
        <f t="shared" si="155"/>
        <v>f</v>
      </c>
      <c r="F1425" s="62" t="str">
        <f t="shared" si="156"/>
        <v>u</v>
      </c>
      <c r="G1425" s="62" t="str">
        <f t="shared" si="157"/>
        <v>L</v>
      </c>
      <c r="H1425" s="62" t="str">
        <f t="shared" si="158"/>
        <v>R</v>
      </c>
      <c r="I1425" s="62">
        <f t="shared" si="159"/>
        <v>11</v>
      </c>
      <c r="J1425" s="62">
        <f t="shared" si="160"/>
        <v>19</v>
      </c>
      <c r="K1425" s="81">
        <v>7.7324050932935516E-5</v>
      </c>
      <c r="L1425" s="2" t="s">
        <v>6886</v>
      </c>
      <c r="M1425" s="2" t="s">
        <v>13512</v>
      </c>
      <c r="N1425" s="60" t="s">
        <v>13868</v>
      </c>
      <c r="O1425" s="66" t="s">
        <v>12344</v>
      </c>
      <c r="P1425" s="67" t="s">
        <v>1628</v>
      </c>
      <c r="Q1425" s="67" t="s">
        <v>4221</v>
      </c>
      <c r="R1425" s="67" t="s">
        <v>794</v>
      </c>
      <c r="S1425" s="67" t="s">
        <v>4262</v>
      </c>
      <c r="T1425" s="67"/>
      <c r="U1425" s="67"/>
      <c r="V1425" s="67"/>
      <c r="W1425" s="67"/>
      <c r="X1425" s="67"/>
      <c r="Y1425" s="67"/>
    </row>
    <row r="1426" spans="1:25" s="2" customFormat="1" ht="16.5" customHeight="1">
      <c r="A1426" s="59">
        <v>1424</v>
      </c>
      <c r="B1426" s="61" t="str">
        <f t="shared" si="154"/>
        <v>m</v>
      </c>
      <c r="C1426" s="61" t="s">
        <v>3383</v>
      </c>
      <c r="D1426" s="2" t="s">
        <v>13732</v>
      </c>
      <c r="E1426" s="61" t="str">
        <f t="shared" si="155"/>
        <v>m</v>
      </c>
      <c r="F1426" s="62" t="str">
        <f t="shared" si="156"/>
        <v>m</v>
      </c>
      <c r="G1426" s="62" t="str">
        <f t="shared" si="157"/>
        <v>R</v>
      </c>
      <c r="H1426" s="62" t="str">
        <f t="shared" si="158"/>
        <v>R</v>
      </c>
      <c r="I1426" s="62">
        <f t="shared" si="159"/>
        <v>21</v>
      </c>
      <c r="J1426" s="62">
        <f t="shared" si="160"/>
        <v>21</v>
      </c>
      <c r="K1426" s="81">
        <v>7.7275241407034155E-5</v>
      </c>
      <c r="L1426" s="2" t="s">
        <v>6877</v>
      </c>
      <c r="M1426" s="2" t="s">
        <v>14103</v>
      </c>
      <c r="N1426" s="60" t="s">
        <v>6972</v>
      </c>
      <c r="O1426" s="66" t="s">
        <v>8652</v>
      </c>
      <c r="P1426" s="67" t="s">
        <v>4548</v>
      </c>
      <c r="Q1426" s="67" t="s">
        <v>426</v>
      </c>
      <c r="R1426" s="67" t="s">
        <v>4903</v>
      </c>
      <c r="S1426" s="67"/>
      <c r="T1426" s="67"/>
      <c r="U1426" s="67"/>
      <c r="V1426" s="67"/>
      <c r="W1426" s="67"/>
      <c r="X1426" s="67"/>
      <c r="Y1426" s="67"/>
    </row>
    <row r="1427" spans="1:25" s="2" customFormat="1" ht="16.5" customHeight="1">
      <c r="A1427" s="59">
        <v>1425</v>
      </c>
      <c r="B1427" s="61" t="str">
        <f t="shared" si="154"/>
        <v>xk</v>
      </c>
      <c r="C1427" s="61" t="s">
        <v>5484</v>
      </c>
      <c r="D1427" s="2" t="s">
        <v>13560</v>
      </c>
      <c r="E1427" s="61" t="str">
        <f t="shared" si="155"/>
        <v>x</v>
      </c>
      <c r="F1427" s="62" t="str">
        <f t="shared" si="156"/>
        <v>k</v>
      </c>
      <c r="G1427" s="62" t="str">
        <f t="shared" si="157"/>
        <v>L</v>
      </c>
      <c r="H1427" s="62" t="str">
        <f t="shared" si="158"/>
        <v>R</v>
      </c>
      <c r="I1427" s="62">
        <f t="shared" si="159"/>
        <v>6</v>
      </c>
      <c r="J1427" s="62">
        <f t="shared" si="160"/>
        <v>23</v>
      </c>
      <c r="K1427" s="81">
        <v>7.7066987429855015E-5</v>
      </c>
      <c r="L1427" s="2" t="s">
        <v>6892</v>
      </c>
      <c r="M1427" s="2" t="s">
        <v>13530</v>
      </c>
      <c r="N1427" s="60" t="s">
        <v>6972</v>
      </c>
      <c r="O1427" s="66" t="s">
        <v>9499</v>
      </c>
      <c r="P1427" s="67" t="s">
        <v>2323</v>
      </c>
      <c r="Q1427" s="67" t="s">
        <v>3991</v>
      </c>
      <c r="R1427" s="67"/>
      <c r="S1427" s="67"/>
      <c r="T1427" s="67"/>
      <c r="U1427" s="67"/>
      <c r="V1427" s="67"/>
      <c r="W1427" s="67"/>
      <c r="X1427" s="67"/>
      <c r="Y1427" s="67"/>
    </row>
    <row r="1428" spans="1:25" s="2" customFormat="1" ht="16.5" customHeight="1">
      <c r="A1428" s="59">
        <v>1426</v>
      </c>
      <c r="B1428" s="61" t="str">
        <f t="shared" si="154"/>
        <v>xh</v>
      </c>
      <c r="C1428" s="61" t="s">
        <v>5391</v>
      </c>
      <c r="D1428" s="2" t="s">
        <v>13564</v>
      </c>
      <c r="E1428" s="61" t="str">
        <f t="shared" si="155"/>
        <v>x</v>
      </c>
      <c r="F1428" s="62" t="str">
        <f t="shared" si="156"/>
        <v>h</v>
      </c>
      <c r="G1428" s="62" t="str">
        <f t="shared" si="157"/>
        <v>L</v>
      </c>
      <c r="H1428" s="62" t="str">
        <f t="shared" si="158"/>
        <v>R</v>
      </c>
      <c r="I1428" s="62">
        <f t="shared" si="159"/>
        <v>6</v>
      </c>
      <c r="J1428" s="62">
        <f t="shared" si="160"/>
        <v>17</v>
      </c>
      <c r="K1428" s="81">
        <v>7.6910796946970663E-5</v>
      </c>
      <c r="L1428" s="2" t="s">
        <v>6892</v>
      </c>
      <c r="M1428" s="2" t="s">
        <v>14461</v>
      </c>
      <c r="N1428" s="60" t="s">
        <v>7240</v>
      </c>
      <c r="O1428" s="66" t="s">
        <v>14236</v>
      </c>
      <c r="P1428" s="67" t="s">
        <v>6798</v>
      </c>
      <c r="Q1428" s="67" t="s">
        <v>3474</v>
      </c>
      <c r="R1428" s="67" t="s">
        <v>3476</v>
      </c>
      <c r="S1428" s="67"/>
      <c r="T1428" s="67"/>
      <c r="U1428" s="67"/>
      <c r="V1428" s="67"/>
      <c r="W1428" s="67"/>
      <c r="X1428" s="67"/>
      <c r="Y1428" s="67"/>
    </row>
    <row r="1429" spans="1:25" s="2" customFormat="1" ht="16.5" customHeight="1">
      <c r="A1429" s="59">
        <v>1427</v>
      </c>
      <c r="B1429" s="61" t="str">
        <f t="shared" si="154"/>
        <v>fn</v>
      </c>
      <c r="C1429" s="61" t="s">
        <v>1190</v>
      </c>
      <c r="D1429" s="2" t="s">
        <v>6863</v>
      </c>
      <c r="E1429" s="61" t="str">
        <f t="shared" si="155"/>
        <v>f</v>
      </c>
      <c r="F1429" s="62" t="str">
        <f t="shared" si="156"/>
        <v>n</v>
      </c>
      <c r="G1429" s="62" t="str">
        <f t="shared" si="157"/>
        <v>L</v>
      </c>
      <c r="H1429" s="62" t="str">
        <f t="shared" si="158"/>
        <v>R</v>
      </c>
      <c r="I1429" s="62">
        <f t="shared" si="159"/>
        <v>11</v>
      </c>
      <c r="J1429" s="62">
        <f t="shared" si="160"/>
        <v>18</v>
      </c>
      <c r="K1429" s="81">
        <v>7.6891273136610124E-5</v>
      </c>
      <c r="L1429" s="2" t="s">
        <v>6886</v>
      </c>
      <c r="M1429" s="2" t="s">
        <v>6841</v>
      </c>
      <c r="N1429" s="60" t="s">
        <v>6797</v>
      </c>
      <c r="O1429" s="66" t="s">
        <v>12996</v>
      </c>
      <c r="P1429" s="67" t="s">
        <v>14111</v>
      </c>
      <c r="Q1429" s="67" t="s">
        <v>4903</v>
      </c>
      <c r="R1429" s="67"/>
      <c r="S1429" s="67"/>
      <c r="T1429" s="67"/>
      <c r="U1429" s="67"/>
      <c r="V1429" s="67"/>
      <c r="W1429" s="67"/>
      <c r="X1429" s="67"/>
      <c r="Y1429" s="67"/>
    </row>
    <row r="1430" spans="1:25" s="2" customFormat="1" ht="16.5" customHeight="1">
      <c r="A1430" s="59">
        <v>1428</v>
      </c>
      <c r="B1430" s="61" t="str">
        <f t="shared" si="154"/>
        <v>dn</v>
      </c>
      <c r="C1430" s="61" t="s">
        <v>856</v>
      </c>
      <c r="D1430" s="2" t="s">
        <v>6821</v>
      </c>
      <c r="E1430" s="61" t="str">
        <f t="shared" si="155"/>
        <v>d</v>
      </c>
      <c r="F1430" s="62" t="str">
        <f t="shared" si="156"/>
        <v>n</v>
      </c>
      <c r="G1430" s="62" t="str">
        <f t="shared" si="157"/>
        <v>L</v>
      </c>
      <c r="H1430" s="62" t="str">
        <f t="shared" si="158"/>
        <v>R</v>
      </c>
      <c r="I1430" s="62">
        <f t="shared" si="159"/>
        <v>8</v>
      </c>
      <c r="J1430" s="62">
        <f t="shared" si="160"/>
        <v>18</v>
      </c>
      <c r="K1430" s="81">
        <v>7.6787146148020547E-5</v>
      </c>
      <c r="L1430" s="2" t="s">
        <v>13508</v>
      </c>
      <c r="M1430" s="2" t="s">
        <v>6841</v>
      </c>
      <c r="N1430" s="60" t="s">
        <v>6972</v>
      </c>
      <c r="O1430" s="66" t="s">
        <v>8126</v>
      </c>
      <c r="P1430" s="67" t="s">
        <v>6177</v>
      </c>
      <c r="Q1430" s="67" t="s">
        <v>4241</v>
      </c>
      <c r="R1430" s="67" t="s">
        <v>5807</v>
      </c>
      <c r="S1430" s="67"/>
      <c r="T1430" s="67"/>
      <c r="U1430" s="67"/>
      <c r="V1430" s="67"/>
      <c r="W1430" s="67"/>
      <c r="X1430" s="67"/>
      <c r="Y1430" s="67"/>
    </row>
    <row r="1431" spans="1:25" s="2" customFormat="1" ht="16.5" customHeight="1">
      <c r="A1431" s="59">
        <v>1429</v>
      </c>
      <c r="B1431" s="61" t="str">
        <f t="shared" si="154"/>
        <v>dc</v>
      </c>
      <c r="C1431" s="61" t="s">
        <v>1098</v>
      </c>
      <c r="D1431" s="2" t="s">
        <v>13521</v>
      </c>
      <c r="E1431" s="61" t="str">
        <f t="shared" si="155"/>
        <v>d</v>
      </c>
      <c r="F1431" s="62" t="str">
        <f t="shared" si="156"/>
        <v>c</v>
      </c>
      <c r="G1431" s="62" t="str">
        <f t="shared" si="157"/>
        <v>L</v>
      </c>
      <c r="H1431" s="62" t="str">
        <f t="shared" si="158"/>
        <v>L</v>
      </c>
      <c r="I1431" s="62">
        <f t="shared" si="159"/>
        <v>8</v>
      </c>
      <c r="J1431" s="62">
        <f t="shared" si="160"/>
        <v>9</v>
      </c>
      <c r="K1431" s="81">
        <v>7.6465003277071574E-5</v>
      </c>
      <c r="L1431" s="2" t="s">
        <v>13508</v>
      </c>
      <c r="M1431" s="2" t="s">
        <v>13535</v>
      </c>
      <c r="N1431" s="60" t="s">
        <v>7087</v>
      </c>
      <c r="O1431" s="66" t="s">
        <v>9311</v>
      </c>
      <c r="P1431" s="67" t="s">
        <v>1445</v>
      </c>
      <c r="Q1431" s="67" t="s">
        <v>6687</v>
      </c>
      <c r="R1431" s="67" t="s">
        <v>3857</v>
      </c>
      <c r="S1431" s="67"/>
      <c r="T1431" s="67"/>
      <c r="U1431" s="67"/>
      <c r="V1431" s="67"/>
      <c r="W1431" s="67"/>
      <c r="X1431" s="67"/>
      <c r="Y1431" s="67"/>
    </row>
    <row r="1432" spans="1:25" s="2" customFormat="1" ht="16.5" customHeight="1">
      <c r="A1432" s="59">
        <v>1430</v>
      </c>
      <c r="B1432" s="61" t="str">
        <f t="shared" si="154"/>
        <v>fi</v>
      </c>
      <c r="C1432" s="61" t="s">
        <v>1252</v>
      </c>
      <c r="D1432" s="2" t="s">
        <v>13613</v>
      </c>
      <c r="E1432" s="61" t="str">
        <f t="shared" si="155"/>
        <v>f</v>
      </c>
      <c r="F1432" s="62" t="str">
        <f t="shared" si="156"/>
        <v>i</v>
      </c>
      <c r="G1432" s="62" t="str">
        <f t="shared" si="157"/>
        <v>L</v>
      </c>
      <c r="H1432" s="62" t="str">
        <f t="shared" si="158"/>
        <v>R</v>
      </c>
      <c r="I1432" s="62">
        <f t="shared" si="159"/>
        <v>11</v>
      </c>
      <c r="J1432" s="62">
        <f t="shared" si="160"/>
        <v>22</v>
      </c>
      <c r="K1432" s="81">
        <v>7.6377146130449122E-5</v>
      </c>
      <c r="L1432" s="2" t="s">
        <v>6886</v>
      </c>
      <c r="M1432" s="2" t="s">
        <v>6816</v>
      </c>
      <c r="N1432" s="60" t="s">
        <v>13470</v>
      </c>
      <c r="O1432" s="66" t="s">
        <v>12110</v>
      </c>
      <c r="P1432" s="67" t="s">
        <v>1628</v>
      </c>
      <c r="Q1432" s="67" t="s">
        <v>533</v>
      </c>
      <c r="R1432" s="67" t="s">
        <v>6041</v>
      </c>
      <c r="S1432" s="67" t="s">
        <v>6776</v>
      </c>
      <c r="T1432" s="67"/>
      <c r="U1432" s="67"/>
      <c r="V1432" s="67"/>
      <c r="W1432" s="67"/>
      <c r="X1432" s="67"/>
      <c r="Y1432" s="67"/>
    </row>
    <row r="1433" spans="1:25" s="2" customFormat="1" ht="16.5" customHeight="1">
      <c r="A1433" s="59">
        <v>1431</v>
      </c>
      <c r="B1433" s="61" t="str">
        <f t="shared" si="154"/>
        <v>du</v>
      </c>
      <c r="C1433" s="61" t="s">
        <v>1077</v>
      </c>
      <c r="D1433" s="2" t="s">
        <v>6938</v>
      </c>
      <c r="E1433" s="61" t="str">
        <f t="shared" si="155"/>
        <v>d</v>
      </c>
      <c r="F1433" s="62" t="str">
        <f t="shared" si="156"/>
        <v>u</v>
      </c>
      <c r="G1433" s="62" t="str">
        <f t="shared" si="157"/>
        <v>L</v>
      </c>
      <c r="H1433" s="62" t="str">
        <f t="shared" si="158"/>
        <v>R</v>
      </c>
      <c r="I1433" s="62">
        <f t="shared" si="159"/>
        <v>8</v>
      </c>
      <c r="J1433" s="62">
        <f t="shared" si="160"/>
        <v>19</v>
      </c>
      <c r="K1433" s="81">
        <v>7.6230717552745039E-5</v>
      </c>
      <c r="L1433" s="2" t="s">
        <v>13508</v>
      </c>
      <c r="M1433" s="2" t="s">
        <v>13512</v>
      </c>
      <c r="N1433" s="60" t="s">
        <v>13829</v>
      </c>
      <c r="O1433" s="66" t="s">
        <v>11956</v>
      </c>
      <c r="P1433" s="67" t="s">
        <v>4621</v>
      </c>
      <c r="Q1433" s="67" t="s">
        <v>1628</v>
      </c>
      <c r="R1433" s="67" t="s">
        <v>3573</v>
      </c>
      <c r="S1433" s="67" t="s">
        <v>6041</v>
      </c>
      <c r="T1433" s="67"/>
      <c r="U1433" s="67"/>
      <c r="V1433" s="67"/>
      <c r="W1433" s="67"/>
      <c r="X1433" s="67"/>
      <c r="Y1433" s="67"/>
    </row>
    <row r="1434" spans="1:25" s="2" customFormat="1" ht="16.5" customHeight="1">
      <c r="A1434" s="59">
        <v>1432</v>
      </c>
      <c r="B1434" s="61" t="str">
        <f t="shared" si="154"/>
        <v>nx</v>
      </c>
      <c r="C1434" s="61" t="s">
        <v>3500</v>
      </c>
      <c r="D1434" s="2" t="s">
        <v>6905</v>
      </c>
      <c r="E1434" s="61" t="str">
        <f t="shared" si="155"/>
        <v>n</v>
      </c>
      <c r="F1434" s="62" t="str">
        <f t="shared" si="156"/>
        <v>x</v>
      </c>
      <c r="G1434" s="62" t="str">
        <f t="shared" si="157"/>
        <v>R</v>
      </c>
      <c r="H1434" s="62" t="str">
        <f t="shared" si="158"/>
        <v>L</v>
      </c>
      <c r="I1434" s="62">
        <f t="shared" si="159"/>
        <v>18</v>
      </c>
      <c r="J1434" s="62">
        <f t="shared" si="160"/>
        <v>6</v>
      </c>
      <c r="K1434" s="81">
        <v>7.6009447701992202E-5</v>
      </c>
      <c r="L1434" s="2" t="s">
        <v>6878</v>
      </c>
      <c r="M1434" s="2" t="s">
        <v>6950</v>
      </c>
      <c r="N1434" s="60" t="s">
        <v>6978</v>
      </c>
      <c r="O1434" s="66" t="s">
        <v>3500</v>
      </c>
      <c r="P1434" s="67" t="s">
        <v>3500</v>
      </c>
      <c r="Q1434" s="67"/>
      <c r="R1434" s="67"/>
      <c r="S1434" s="67"/>
      <c r="T1434" s="67"/>
      <c r="U1434" s="67"/>
      <c r="V1434" s="67"/>
      <c r="W1434" s="67"/>
      <c r="X1434" s="67"/>
      <c r="Y1434" s="67"/>
    </row>
    <row r="1435" spans="1:25" s="2" customFormat="1" ht="16.5" customHeight="1">
      <c r="A1435" s="59">
        <v>1433</v>
      </c>
      <c r="B1435" s="61" t="str">
        <f t="shared" si="154"/>
        <v>qm</v>
      </c>
      <c r="C1435" s="61" t="s">
        <v>4163</v>
      </c>
      <c r="D1435" s="2" t="s">
        <v>13610</v>
      </c>
      <c r="E1435" s="61" t="str">
        <f t="shared" si="155"/>
        <v>q</v>
      </c>
      <c r="F1435" s="62" t="str">
        <f t="shared" si="156"/>
        <v>m</v>
      </c>
      <c r="G1435" s="62" t="str">
        <f t="shared" si="157"/>
        <v>L</v>
      </c>
      <c r="H1435" s="62" t="str">
        <f t="shared" si="158"/>
        <v>R</v>
      </c>
      <c r="I1435" s="62">
        <f t="shared" si="159"/>
        <v>1</v>
      </c>
      <c r="J1435" s="62">
        <f t="shared" si="160"/>
        <v>21</v>
      </c>
      <c r="K1435" s="81">
        <v>7.5957384207697414E-5</v>
      </c>
      <c r="L1435" s="2" t="s">
        <v>13511</v>
      </c>
      <c r="M1435" s="2" t="s">
        <v>14110</v>
      </c>
      <c r="N1435" s="60" t="s">
        <v>6873</v>
      </c>
      <c r="O1435" s="66" t="s">
        <v>7543</v>
      </c>
      <c r="P1435" s="67" t="s">
        <v>13494</v>
      </c>
      <c r="Q1435" s="67" t="s">
        <v>6761</v>
      </c>
      <c r="R1435" s="67" t="s">
        <v>1304</v>
      </c>
      <c r="S1435" s="67" t="s">
        <v>6802</v>
      </c>
      <c r="T1435" s="67"/>
      <c r="U1435" s="67"/>
      <c r="V1435" s="67"/>
      <c r="W1435" s="67"/>
      <c r="X1435" s="67"/>
      <c r="Y1435" s="67"/>
    </row>
    <row r="1436" spans="1:25" s="2" customFormat="1" ht="16.5" customHeight="1">
      <c r="A1436" s="59">
        <v>1434</v>
      </c>
      <c r="B1436" s="61" t="str">
        <f t="shared" si="154"/>
        <v>qm</v>
      </c>
      <c r="C1436" s="61" t="s">
        <v>4167</v>
      </c>
      <c r="D1436" s="2" t="s">
        <v>13610</v>
      </c>
      <c r="E1436" s="61" t="str">
        <f t="shared" si="155"/>
        <v>q</v>
      </c>
      <c r="F1436" s="62" t="str">
        <f t="shared" si="156"/>
        <v>m</v>
      </c>
      <c r="G1436" s="62" t="str">
        <f t="shared" si="157"/>
        <v>L</v>
      </c>
      <c r="H1436" s="62" t="str">
        <f t="shared" si="158"/>
        <v>R</v>
      </c>
      <c r="I1436" s="62">
        <f t="shared" si="159"/>
        <v>1</v>
      </c>
      <c r="J1436" s="62">
        <f t="shared" si="160"/>
        <v>21</v>
      </c>
      <c r="K1436" s="81">
        <v>7.5550638158519416E-5</v>
      </c>
      <c r="L1436" s="2" t="s">
        <v>13511</v>
      </c>
      <c r="M1436" s="2" t="s">
        <v>14110</v>
      </c>
      <c r="N1436" s="60" t="s">
        <v>6797</v>
      </c>
      <c r="O1436" s="66" t="s">
        <v>7662</v>
      </c>
      <c r="P1436" s="67" t="s">
        <v>98</v>
      </c>
      <c r="Q1436" s="67" t="s">
        <v>4622</v>
      </c>
      <c r="R1436" s="67"/>
      <c r="S1436" s="67"/>
      <c r="T1436" s="67"/>
      <c r="U1436" s="67"/>
      <c r="V1436" s="67"/>
      <c r="W1436" s="67"/>
      <c r="X1436" s="67"/>
      <c r="Y1436" s="67"/>
    </row>
    <row r="1437" spans="1:25" s="2" customFormat="1" ht="16.5" customHeight="1">
      <c r="A1437" s="59">
        <v>1435</v>
      </c>
      <c r="B1437" s="61" t="str">
        <f t="shared" si="154"/>
        <v>he</v>
      </c>
      <c r="C1437" s="61" t="s">
        <v>1772</v>
      </c>
      <c r="D1437" s="2" t="s">
        <v>6927</v>
      </c>
      <c r="E1437" s="61" t="str">
        <f t="shared" si="155"/>
        <v>h</v>
      </c>
      <c r="F1437" s="62" t="str">
        <f t="shared" si="156"/>
        <v>e</v>
      </c>
      <c r="G1437" s="62" t="str">
        <f t="shared" si="157"/>
        <v>R</v>
      </c>
      <c r="H1437" s="62" t="str">
        <f t="shared" si="158"/>
        <v>L</v>
      </c>
      <c r="I1437" s="62">
        <f t="shared" si="159"/>
        <v>17</v>
      </c>
      <c r="J1437" s="62">
        <f t="shared" si="160"/>
        <v>7</v>
      </c>
      <c r="K1437" s="81">
        <v>7.543674926474957E-5</v>
      </c>
      <c r="L1437" s="2" t="s">
        <v>6888</v>
      </c>
      <c r="M1437" s="2" t="s">
        <v>6876</v>
      </c>
      <c r="N1437" s="60" t="s">
        <v>13917</v>
      </c>
      <c r="O1437" s="66" t="s">
        <v>8788</v>
      </c>
      <c r="P1437" s="67" t="s">
        <v>2875</v>
      </c>
      <c r="Q1437" s="67" t="s">
        <v>2637</v>
      </c>
      <c r="R1437" s="67" t="s">
        <v>173</v>
      </c>
      <c r="S1437" s="67"/>
      <c r="T1437" s="67"/>
      <c r="U1437" s="67"/>
      <c r="V1437" s="67"/>
      <c r="W1437" s="67"/>
      <c r="X1437" s="67"/>
      <c r="Y1437" s="67"/>
    </row>
    <row r="1438" spans="1:25" s="2" customFormat="1" ht="16.5" customHeight="1">
      <c r="A1438" s="59">
        <v>1436</v>
      </c>
      <c r="B1438" s="61" t="str">
        <f t="shared" si="154"/>
        <v>js</v>
      </c>
      <c r="C1438" s="61" t="s">
        <v>2395</v>
      </c>
      <c r="D1438" s="2" t="s">
        <v>13572</v>
      </c>
      <c r="E1438" s="61" t="str">
        <f t="shared" si="155"/>
        <v>j</v>
      </c>
      <c r="F1438" s="62" t="str">
        <f t="shared" si="156"/>
        <v>s</v>
      </c>
      <c r="G1438" s="62" t="str">
        <f t="shared" si="157"/>
        <v>R</v>
      </c>
      <c r="H1438" s="62" t="str">
        <f t="shared" si="158"/>
        <v>L</v>
      </c>
      <c r="I1438" s="62">
        <f t="shared" si="159"/>
        <v>20</v>
      </c>
      <c r="J1438" s="62">
        <f t="shared" si="160"/>
        <v>5</v>
      </c>
      <c r="K1438" s="81">
        <v>7.5420479422782445E-5</v>
      </c>
      <c r="L1438" s="2" t="s">
        <v>6887</v>
      </c>
      <c r="M1438" s="2" t="s">
        <v>14095</v>
      </c>
      <c r="N1438" s="60" t="s">
        <v>6972</v>
      </c>
      <c r="O1438" s="66" t="s">
        <v>9551</v>
      </c>
      <c r="P1438" s="67" t="s">
        <v>2324</v>
      </c>
      <c r="Q1438" s="67" t="s">
        <v>5918</v>
      </c>
      <c r="R1438" s="67" t="s">
        <v>1165</v>
      </c>
      <c r="S1438" s="67"/>
      <c r="T1438" s="67"/>
      <c r="U1438" s="67"/>
      <c r="V1438" s="67"/>
      <c r="W1438" s="67"/>
      <c r="X1438" s="67"/>
      <c r="Y1438" s="67"/>
    </row>
    <row r="1439" spans="1:25" s="2" customFormat="1" ht="16.5" customHeight="1">
      <c r="A1439" s="59">
        <v>1437</v>
      </c>
      <c r="B1439" s="61" t="str">
        <f t="shared" si="154"/>
        <v>ug</v>
      </c>
      <c r="C1439" s="61" t="s">
        <v>6350</v>
      </c>
      <c r="D1439" s="2" t="s">
        <v>13622</v>
      </c>
      <c r="E1439" s="61" t="str">
        <f t="shared" si="155"/>
        <v>u</v>
      </c>
      <c r="F1439" s="62" t="str">
        <f t="shared" si="156"/>
        <v>g</v>
      </c>
      <c r="G1439" s="62" t="str">
        <f t="shared" si="157"/>
        <v>R</v>
      </c>
      <c r="H1439" s="62" t="str">
        <f t="shared" si="158"/>
        <v>L</v>
      </c>
      <c r="I1439" s="62">
        <f t="shared" si="159"/>
        <v>19</v>
      </c>
      <c r="J1439" s="62">
        <f t="shared" si="160"/>
        <v>14</v>
      </c>
      <c r="K1439" s="81">
        <v>7.5358654023307401E-5</v>
      </c>
      <c r="L1439" s="2" t="s">
        <v>13537</v>
      </c>
      <c r="M1439" s="2" t="s">
        <v>13767</v>
      </c>
      <c r="N1439" s="60" t="s">
        <v>6978</v>
      </c>
      <c r="O1439" s="66" t="s">
        <v>9178</v>
      </c>
      <c r="P1439" s="67" t="s">
        <v>5807</v>
      </c>
      <c r="Q1439" s="67" t="s">
        <v>14478</v>
      </c>
      <c r="R1439" s="67"/>
      <c r="S1439" s="67"/>
      <c r="T1439" s="67"/>
      <c r="U1439" s="67"/>
      <c r="V1439" s="67"/>
      <c r="W1439" s="67"/>
      <c r="X1439" s="67"/>
      <c r="Y1439" s="67"/>
    </row>
    <row r="1440" spans="1:25" s="2" customFormat="1" ht="16.5" customHeight="1">
      <c r="A1440" s="59">
        <v>1438</v>
      </c>
      <c r="B1440" s="61" t="str">
        <f t="shared" si="154"/>
        <v>em</v>
      </c>
      <c r="C1440" s="61" t="s">
        <v>6157</v>
      </c>
      <c r="D1440" s="2" t="s">
        <v>13641</v>
      </c>
      <c r="E1440" s="61" t="str">
        <f t="shared" si="155"/>
        <v>e</v>
      </c>
      <c r="F1440" s="62" t="str">
        <f t="shared" si="156"/>
        <v>m</v>
      </c>
      <c r="G1440" s="62" t="str">
        <f t="shared" si="157"/>
        <v>L</v>
      </c>
      <c r="H1440" s="62" t="str">
        <f t="shared" si="158"/>
        <v>R</v>
      </c>
      <c r="I1440" s="62">
        <f t="shared" si="159"/>
        <v>7</v>
      </c>
      <c r="J1440" s="62">
        <f t="shared" si="160"/>
        <v>21</v>
      </c>
      <c r="K1440" s="81">
        <v>7.5352146086520545E-5</v>
      </c>
      <c r="L1440" s="2" t="s">
        <v>6885</v>
      </c>
      <c r="M1440" s="2" t="s">
        <v>14110</v>
      </c>
      <c r="N1440" s="60" t="s">
        <v>6972</v>
      </c>
      <c r="O1440" s="66" t="s">
        <v>13153</v>
      </c>
      <c r="P1440" s="67" t="s">
        <v>4641</v>
      </c>
      <c r="Q1440" s="67" t="s">
        <v>6829</v>
      </c>
      <c r="R1440" s="67" t="s">
        <v>14508</v>
      </c>
      <c r="S1440" s="67"/>
      <c r="T1440" s="67"/>
      <c r="U1440" s="67"/>
      <c r="V1440" s="67"/>
      <c r="W1440" s="67"/>
      <c r="X1440" s="67"/>
      <c r="Y1440" s="67"/>
    </row>
    <row r="1441" spans="1:25" s="2" customFormat="1" ht="16.5" customHeight="1">
      <c r="A1441" s="59">
        <v>1439</v>
      </c>
      <c r="B1441" s="61" t="str">
        <f t="shared" si="154"/>
        <v>bu</v>
      </c>
      <c r="C1441" s="61" t="s">
        <v>377</v>
      </c>
      <c r="D1441" s="2" t="s">
        <v>6921</v>
      </c>
      <c r="E1441" s="61" t="str">
        <f t="shared" si="155"/>
        <v>b</v>
      </c>
      <c r="F1441" s="62" t="str">
        <f t="shared" si="156"/>
        <v>u</v>
      </c>
      <c r="G1441" s="62" t="str">
        <f t="shared" si="157"/>
        <v>L</v>
      </c>
      <c r="H1441" s="62" t="str">
        <f t="shared" si="158"/>
        <v>R</v>
      </c>
      <c r="I1441" s="62">
        <f t="shared" si="159"/>
        <v>15</v>
      </c>
      <c r="J1441" s="62">
        <f t="shared" si="160"/>
        <v>19</v>
      </c>
      <c r="K1441" s="81">
        <v>7.521873338239016E-5</v>
      </c>
      <c r="L1441" s="2" t="s">
        <v>6880</v>
      </c>
      <c r="M1441" s="2" t="s">
        <v>13512</v>
      </c>
      <c r="N1441" s="60" t="s">
        <v>6972</v>
      </c>
      <c r="O1441" s="66" t="s">
        <v>8708</v>
      </c>
      <c r="P1441" s="67" t="s">
        <v>4548</v>
      </c>
      <c r="Q1441" s="67" t="s">
        <v>1352</v>
      </c>
      <c r="R1441" s="67"/>
      <c r="S1441" s="67"/>
      <c r="T1441" s="67"/>
      <c r="U1441" s="67"/>
      <c r="V1441" s="67"/>
      <c r="W1441" s="67"/>
      <c r="X1441" s="67"/>
      <c r="Y1441" s="67"/>
    </row>
    <row r="1442" spans="1:25" s="2" customFormat="1" ht="16.5" customHeight="1">
      <c r="A1442" s="59">
        <v>1440</v>
      </c>
      <c r="B1442" s="61" t="str">
        <f t="shared" si="154"/>
        <v>cj</v>
      </c>
      <c r="C1442" s="61" t="s">
        <v>420</v>
      </c>
      <c r="D1442" s="2" t="s">
        <v>13498</v>
      </c>
      <c r="E1442" s="61" t="str">
        <f t="shared" si="155"/>
        <v>c</v>
      </c>
      <c r="F1442" s="62" t="str">
        <f t="shared" si="156"/>
        <v>j</v>
      </c>
      <c r="G1442" s="62" t="str">
        <f t="shared" si="157"/>
        <v>L</v>
      </c>
      <c r="H1442" s="62" t="str">
        <f t="shared" si="158"/>
        <v>R</v>
      </c>
      <c r="I1442" s="62">
        <f t="shared" si="159"/>
        <v>9</v>
      </c>
      <c r="J1442" s="62">
        <f t="shared" si="160"/>
        <v>20</v>
      </c>
      <c r="K1442" s="81">
        <v>7.5208971477209891E-5</v>
      </c>
      <c r="L1442" s="2" t="s">
        <v>6882</v>
      </c>
      <c r="M1442" s="2" t="s">
        <v>6840</v>
      </c>
      <c r="N1442" s="60" t="s">
        <v>6797</v>
      </c>
      <c r="O1442" s="66" t="s">
        <v>9115</v>
      </c>
      <c r="P1442" s="67" t="s">
        <v>426</v>
      </c>
      <c r="Q1442" s="67" t="s">
        <v>4241</v>
      </c>
      <c r="R1442" s="67" t="s">
        <v>6175</v>
      </c>
      <c r="S1442" s="67"/>
      <c r="T1442" s="67"/>
      <c r="U1442" s="67"/>
      <c r="V1442" s="67"/>
      <c r="W1442" s="67"/>
      <c r="X1442" s="67"/>
      <c r="Y1442" s="67"/>
    </row>
    <row r="1443" spans="1:25" s="2" customFormat="1" ht="16.5" customHeight="1">
      <c r="A1443" s="59">
        <v>1441</v>
      </c>
      <c r="B1443" s="61" t="str">
        <f t="shared" si="154"/>
        <v>ie</v>
      </c>
      <c r="C1443" s="61" t="s">
        <v>537</v>
      </c>
      <c r="D1443" s="2" t="s">
        <v>13673</v>
      </c>
      <c r="E1443" s="61" t="str">
        <f t="shared" si="155"/>
        <v>i</v>
      </c>
      <c r="F1443" s="62" t="str">
        <f t="shared" si="156"/>
        <v>e</v>
      </c>
      <c r="G1443" s="62" t="str">
        <f t="shared" si="157"/>
        <v>R</v>
      </c>
      <c r="H1443" s="62" t="str">
        <f t="shared" si="158"/>
        <v>L</v>
      </c>
      <c r="I1443" s="62">
        <f t="shared" si="159"/>
        <v>22</v>
      </c>
      <c r="J1443" s="62">
        <f t="shared" si="160"/>
        <v>7</v>
      </c>
      <c r="K1443" s="81">
        <v>7.5104844488620314E-5</v>
      </c>
      <c r="L1443" s="2" t="s">
        <v>14016</v>
      </c>
      <c r="M1443" s="2" t="s">
        <v>6876</v>
      </c>
      <c r="N1443" s="60" t="s">
        <v>14066</v>
      </c>
      <c r="O1443" s="66" t="s">
        <v>8887</v>
      </c>
      <c r="P1443" s="67" t="s">
        <v>4548</v>
      </c>
      <c r="Q1443" s="67" t="s">
        <v>6982</v>
      </c>
      <c r="R1443" s="67" t="s">
        <v>6177</v>
      </c>
      <c r="S1443" s="67" t="s">
        <v>3857</v>
      </c>
      <c r="T1443" s="67"/>
      <c r="U1443" s="67"/>
      <c r="V1443" s="67"/>
      <c r="W1443" s="67"/>
      <c r="X1443" s="67"/>
      <c r="Y1443" s="67"/>
    </row>
    <row r="1444" spans="1:25" s="2" customFormat="1" ht="16.5" customHeight="1">
      <c r="A1444" s="59">
        <v>1442</v>
      </c>
      <c r="B1444" s="61" t="str">
        <f t="shared" si="154"/>
        <v>fn</v>
      </c>
      <c r="C1444" s="61" t="s">
        <v>1205</v>
      </c>
      <c r="D1444" s="2" t="s">
        <v>6863</v>
      </c>
      <c r="E1444" s="61" t="str">
        <f t="shared" si="155"/>
        <v>f</v>
      </c>
      <c r="F1444" s="62" t="str">
        <f t="shared" si="156"/>
        <v>n</v>
      </c>
      <c r="G1444" s="62" t="str">
        <f t="shared" si="157"/>
        <v>L</v>
      </c>
      <c r="H1444" s="62" t="str">
        <f t="shared" si="158"/>
        <v>R</v>
      </c>
      <c r="I1444" s="62">
        <f t="shared" si="159"/>
        <v>11</v>
      </c>
      <c r="J1444" s="62">
        <f t="shared" si="160"/>
        <v>18</v>
      </c>
      <c r="K1444" s="81">
        <v>7.5016987341997875E-5</v>
      </c>
      <c r="L1444" s="2" t="s">
        <v>6886</v>
      </c>
      <c r="M1444" s="2" t="s">
        <v>6841</v>
      </c>
      <c r="N1444" s="60" t="s">
        <v>13845</v>
      </c>
      <c r="O1444" s="66" t="s">
        <v>14363</v>
      </c>
      <c r="P1444" s="67" t="s">
        <v>6807</v>
      </c>
      <c r="Q1444" s="67" t="s">
        <v>6041</v>
      </c>
      <c r="R1444" s="67" t="s">
        <v>722</v>
      </c>
      <c r="S1444" s="67"/>
      <c r="T1444" s="67"/>
      <c r="U1444" s="67"/>
      <c r="V1444" s="67"/>
      <c r="W1444" s="67"/>
      <c r="X1444" s="67"/>
      <c r="Y1444" s="67"/>
    </row>
    <row r="1445" spans="1:25" s="2" customFormat="1" ht="16.5" customHeight="1">
      <c r="A1445" s="59">
        <v>1443</v>
      </c>
      <c r="B1445" s="61" t="str">
        <f t="shared" si="154"/>
        <v>pf</v>
      </c>
      <c r="C1445" s="61" t="s">
        <v>3720</v>
      </c>
      <c r="D1445" s="2" t="s">
        <v>13743</v>
      </c>
      <c r="E1445" s="61" t="str">
        <f t="shared" si="155"/>
        <v>p</v>
      </c>
      <c r="F1445" s="62" t="str">
        <f t="shared" si="156"/>
        <v>f</v>
      </c>
      <c r="G1445" s="62" t="str">
        <f t="shared" si="157"/>
        <v>R</v>
      </c>
      <c r="H1445" s="62" t="str">
        <f t="shared" si="158"/>
        <v>L</v>
      </c>
      <c r="I1445" s="62">
        <f t="shared" si="159"/>
        <v>26</v>
      </c>
      <c r="J1445" s="62">
        <f t="shared" si="160"/>
        <v>11</v>
      </c>
      <c r="K1445" s="81">
        <v>7.4893336543047759E-5</v>
      </c>
      <c r="L1445" s="2" t="s">
        <v>6881</v>
      </c>
      <c r="M1445" s="2" t="s">
        <v>6816</v>
      </c>
      <c r="N1445" s="60" t="s">
        <v>6972</v>
      </c>
      <c r="O1445" s="66" t="s">
        <v>11506</v>
      </c>
      <c r="P1445" s="67" t="s">
        <v>4221</v>
      </c>
      <c r="Q1445" s="67" t="s">
        <v>2066</v>
      </c>
      <c r="R1445" s="67" t="s">
        <v>5807</v>
      </c>
      <c r="S1445" s="67" t="s">
        <v>2321</v>
      </c>
      <c r="T1445" s="67"/>
      <c r="U1445" s="67"/>
      <c r="V1445" s="67"/>
      <c r="W1445" s="67"/>
      <c r="X1445" s="67"/>
      <c r="Y1445" s="67"/>
    </row>
    <row r="1446" spans="1:25" s="2" customFormat="1" ht="16.5" customHeight="1">
      <c r="A1446" s="59">
        <v>1444</v>
      </c>
      <c r="B1446" s="61" t="str">
        <f t="shared" si="154"/>
        <v>gy</v>
      </c>
      <c r="C1446" s="61" t="s">
        <v>1479</v>
      </c>
      <c r="D1446" s="2" t="s">
        <v>6865</v>
      </c>
      <c r="E1446" s="61" t="str">
        <f t="shared" si="155"/>
        <v>g</v>
      </c>
      <c r="F1446" s="62" t="str">
        <f t="shared" si="156"/>
        <v>y</v>
      </c>
      <c r="G1446" s="62" t="str">
        <f t="shared" si="157"/>
        <v>L</v>
      </c>
      <c r="H1446" s="62" t="str">
        <f t="shared" si="158"/>
        <v>R</v>
      </c>
      <c r="I1446" s="62">
        <f t="shared" si="159"/>
        <v>14</v>
      </c>
      <c r="J1446" s="62">
        <f t="shared" si="160"/>
        <v>16</v>
      </c>
      <c r="K1446" s="81">
        <v>7.4844527017146398E-5</v>
      </c>
      <c r="L1446" s="2" t="s">
        <v>13509</v>
      </c>
      <c r="M1446" s="2" t="s">
        <v>6876</v>
      </c>
      <c r="N1446" s="60" t="s">
        <v>6972</v>
      </c>
      <c r="O1446" s="66" t="s">
        <v>12407</v>
      </c>
      <c r="P1446" s="67" t="s">
        <v>1364</v>
      </c>
      <c r="Q1446" s="67" t="s">
        <v>1476</v>
      </c>
      <c r="R1446" s="67"/>
      <c r="S1446" s="67"/>
      <c r="T1446" s="67"/>
      <c r="U1446" s="67"/>
      <c r="V1446" s="67"/>
      <c r="W1446" s="67"/>
      <c r="X1446" s="67"/>
      <c r="Y1446" s="67"/>
    </row>
    <row r="1447" spans="1:25" s="2" customFormat="1" ht="16.5" customHeight="1">
      <c r="A1447" s="59">
        <v>1445</v>
      </c>
      <c r="B1447" s="61" t="str">
        <f t="shared" si="154"/>
        <v>qk</v>
      </c>
      <c r="C1447" s="61" t="s">
        <v>4061</v>
      </c>
      <c r="D1447" s="2" t="s">
        <v>13665</v>
      </c>
      <c r="E1447" s="61" t="str">
        <f t="shared" si="155"/>
        <v>q</v>
      </c>
      <c r="F1447" s="62" t="str">
        <f t="shared" si="156"/>
        <v>k</v>
      </c>
      <c r="G1447" s="62" t="str">
        <f t="shared" si="157"/>
        <v>L</v>
      </c>
      <c r="H1447" s="62" t="str">
        <f t="shared" si="158"/>
        <v>R</v>
      </c>
      <c r="I1447" s="62">
        <f t="shared" si="159"/>
        <v>1</v>
      </c>
      <c r="J1447" s="62">
        <f t="shared" si="160"/>
        <v>23</v>
      </c>
      <c r="K1447" s="81">
        <v>7.4590717482459325E-5</v>
      </c>
      <c r="L1447" s="2" t="s">
        <v>13511</v>
      </c>
      <c r="M1447" s="2" t="s">
        <v>13530</v>
      </c>
      <c r="N1447" s="60" t="s">
        <v>6797</v>
      </c>
      <c r="O1447" s="66" t="s">
        <v>7772</v>
      </c>
      <c r="P1447" s="67" t="s">
        <v>6762</v>
      </c>
      <c r="Q1447" s="67" t="s">
        <v>1753</v>
      </c>
      <c r="R1447" s="67"/>
      <c r="S1447" s="67"/>
      <c r="T1447" s="67"/>
      <c r="U1447" s="67"/>
      <c r="V1447" s="67"/>
      <c r="W1447" s="67"/>
      <c r="X1447" s="67"/>
      <c r="Y1447" s="67"/>
    </row>
    <row r="1448" spans="1:25" s="2" customFormat="1" ht="18" customHeight="1">
      <c r="A1448" s="59">
        <v>1446</v>
      </c>
      <c r="B1448" s="61" t="str">
        <f t="shared" si="154"/>
        <v>ye</v>
      </c>
      <c r="C1448" s="61" t="s">
        <v>5797</v>
      </c>
      <c r="D1448" s="2" t="s">
        <v>6823</v>
      </c>
      <c r="E1448" s="61" t="str">
        <f t="shared" si="155"/>
        <v>y</v>
      </c>
      <c r="F1448" s="62" t="str">
        <f t="shared" si="156"/>
        <v>e</v>
      </c>
      <c r="G1448" s="62" t="str">
        <f t="shared" si="157"/>
        <v>R</v>
      </c>
      <c r="H1448" s="62" t="str">
        <f t="shared" si="158"/>
        <v>L</v>
      </c>
      <c r="I1448" s="62">
        <f t="shared" si="159"/>
        <v>16</v>
      </c>
      <c r="J1448" s="62">
        <f t="shared" si="160"/>
        <v>7</v>
      </c>
      <c r="K1448" s="81">
        <v>7.4519130177803998E-5</v>
      </c>
      <c r="L1448" s="2" t="s">
        <v>6885</v>
      </c>
      <c r="M1448" s="2" t="s">
        <v>6876</v>
      </c>
      <c r="N1448" s="60" t="s">
        <v>6797</v>
      </c>
      <c r="O1448" s="66" t="s">
        <v>5797</v>
      </c>
      <c r="P1448" s="67" t="s">
        <v>5797</v>
      </c>
      <c r="Q1448" s="67"/>
      <c r="R1448" s="67"/>
      <c r="S1448" s="67"/>
      <c r="T1448" s="67"/>
      <c r="U1448" s="67"/>
      <c r="V1448" s="67"/>
      <c r="W1448" s="67"/>
      <c r="X1448" s="67"/>
      <c r="Y1448" s="67"/>
    </row>
    <row r="1449" spans="1:25" s="2" customFormat="1" ht="16.5" customHeight="1">
      <c r="A1449" s="59">
        <v>1447</v>
      </c>
      <c r="B1449" s="61" t="str">
        <f t="shared" si="154"/>
        <v>to</v>
      </c>
      <c r="C1449" s="61" t="s">
        <v>4973</v>
      </c>
      <c r="D1449" s="2" t="s">
        <v>13565</v>
      </c>
      <c r="E1449" s="61" t="str">
        <f t="shared" si="155"/>
        <v>t</v>
      </c>
      <c r="F1449" s="62" t="str">
        <f t="shared" si="156"/>
        <v>o</v>
      </c>
      <c r="G1449" s="62" t="str">
        <f t="shared" si="157"/>
        <v>L</v>
      </c>
      <c r="H1449" s="62" t="str">
        <f t="shared" si="158"/>
        <v>R</v>
      </c>
      <c r="I1449" s="62">
        <f t="shared" si="159"/>
        <v>13</v>
      </c>
      <c r="J1449" s="62">
        <f t="shared" si="160"/>
        <v>24</v>
      </c>
      <c r="K1449" s="81">
        <v>7.4450796841542084E-5</v>
      </c>
      <c r="L1449" s="2" t="s">
        <v>6884</v>
      </c>
      <c r="M1449" s="2" t="s">
        <v>6960</v>
      </c>
      <c r="N1449" s="60" t="s">
        <v>13444</v>
      </c>
      <c r="O1449" s="66" t="s">
        <v>11525</v>
      </c>
      <c r="P1449" s="67" t="s">
        <v>4221</v>
      </c>
      <c r="Q1449" s="67" t="s">
        <v>13495</v>
      </c>
      <c r="R1449" s="67" t="s">
        <v>6177</v>
      </c>
      <c r="S1449" s="67" t="s">
        <v>882</v>
      </c>
      <c r="T1449" s="67"/>
      <c r="U1449" s="67"/>
      <c r="V1449" s="67"/>
      <c r="W1449" s="67"/>
      <c r="X1449" s="67"/>
      <c r="Y1449" s="67"/>
    </row>
    <row r="1450" spans="1:25" s="2" customFormat="1" ht="16.5" customHeight="1">
      <c r="A1450" s="59">
        <v>1448</v>
      </c>
      <c r="B1450" s="61" t="str">
        <f t="shared" si="154"/>
        <v>pb</v>
      </c>
      <c r="C1450" s="61" t="s">
        <v>3841</v>
      </c>
      <c r="D1450" s="2" t="s">
        <v>6953</v>
      </c>
      <c r="E1450" s="61" t="str">
        <f t="shared" si="155"/>
        <v>p</v>
      </c>
      <c r="F1450" s="62" t="str">
        <f t="shared" si="156"/>
        <v>b</v>
      </c>
      <c r="G1450" s="62" t="str">
        <f t="shared" si="157"/>
        <v>R</v>
      </c>
      <c r="H1450" s="62" t="str">
        <f t="shared" si="158"/>
        <v>L</v>
      </c>
      <c r="I1450" s="62">
        <f t="shared" si="159"/>
        <v>26</v>
      </c>
      <c r="J1450" s="62">
        <f t="shared" si="160"/>
        <v>15</v>
      </c>
      <c r="K1450" s="81">
        <v>7.4346669852952521E-5</v>
      </c>
      <c r="L1450" s="2" t="s">
        <v>6881</v>
      </c>
      <c r="M1450" s="2" t="s">
        <v>6879</v>
      </c>
      <c r="N1450" s="60" t="s">
        <v>7238</v>
      </c>
      <c r="O1450" s="66" t="s">
        <v>11745</v>
      </c>
      <c r="P1450" s="67" t="s">
        <v>4621</v>
      </c>
      <c r="Q1450" s="67" t="s">
        <v>3758</v>
      </c>
      <c r="R1450" s="67" t="s">
        <v>3630</v>
      </c>
      <c r="S1450" s="67"/>
      <c r="T1450" s="67"/>
      <c r="U1450" s="67"/>
      <c r="V1450" s="67"/>
      <c r="W1450" s="67"/>
      <c r="X1450" s="67"/>
      <c r="Y1450" s="67"/>
    </row>
    <row r="1451" spans="1:25" s="2" customFormat="1" ht="16.5" customHeight="1">
      <c r="A1451" s="59">
        <v>1449</v>
      </c>
      <c r="B1451" s="61" t="str">
        <f t="shared" si="154"/>
        <v>tn</v>
      </c>
      <c r="C1451" s="61" t="s">
        <v>4821</v>
      </c>
      <c r="D1451" s="2" t="s">
        <v>13703</v>
      </c>
      <c r="E1451" s="61" t="str">
        <f t="shared" si="155"/>
        <v>t</v>
      </c>
      <c r="F1451" s="62" t="str">
        <f t="shared" si="156"/>
        <v>n</v>
      </c>
      <c r="G1451" s="62" t="str">
        <f t="shared" si="157"/>
        <v>L</v>
      </c>
      <c r="H1451" s="62" t="str">
        <f t="shared" si="158"/>
        <v>R</v>
      </c>
      <c r="I1451" s="62">
        <f t="shared" si="159"/>
        <v>13</v>
      </c>
      <c r="J1451" s="62">
        <f t="shared" si="160"/>
        <v>18</v>
      </c>
      <c r="K1451" s="81">
        <v>7.4092860318265448E-5</v>
      </c>
      <c r="L1451" s="2" t="s">
        <v>6884</v>
      </c>
      <c r="M1451" s="2" t="s">
        <v>6841</v>
      </c>
      <c r="N1451" s="60" t="s">
        <v>6972</v>
      </c>
      <c r="O1451" s="66" t="s">
        <v>11084</v>
      </c>
      <c r="P1451" s="67" t="s">
        <v>2637</v>
      </c>
      <c r="Q1451" s="67" t="s">
        <v>6041</v>
      </c>
      <c r="R1451" s="67"/>
      <c r="S1451" s="67"/>
      <c r="T1451" s="67"/>
      <c r="U1451" s="67"/>
      <c r="V1451" s="67"/>
      <c r="W1451" s="67"/>
      <c r="X1451" s="67"/>
      <c r="Y1451" s="67"/>
    </row>
    <row r="1452" spans="1:25" s="2" customFormat="1" ht="16.5" customHeight="1">
      <c r="A1452" s="59">
        <v>1450</v>
      </c>
      <c r="B1452" s="61" t="str">
        <f t="shared" si="154"/>
        <v>mj</v>
      </c>
      <c r="C1452" s="61" t="s">
        <v>3280</v>
      </c>
      <c r="D1452" s="2" t="s">
        <v>13736</v>
      </c>
      <c r="E1452" s="61" t="str">
        <f t="shared" si="155"/>
        <v>m</v>
      </c>
      <c r="F1452" s="62" t="str">
        <f t="shared" si="156"/>
        <v>j</v>
      </c>
      <c r="G1452" s="62" t="str">
        <f t="shared" si="157"/>
        <v>R</v>
      </c>
      <c r="H1452" s="62" t="str">
        <f t="shared" si="158"/>
        <v>R</v>
      </c>
      <c r="I1452" s="62">
        <f t="shared" si="159"/>
        <v>21</v>
      </c>
      <c r="J1452" s="62">
        <f t="shared" si="160"/>
        <v>20</v>
      </c>
      <c r="K1452" s="81">
        <v>7.3832542846791519E-5</v>
      </c>
      <c r="L1452" s="2" t="s">
        <v>6877</v>
      </c>
      <c r="M1452" s="2" t="s">
        <v>6840</v>
      </c>
      <c r="N1452" s="60" t="s">
        <v>6972</v>
      </c>
      <c r="O1452" s="66" t="s">
        <v>9780</v>
      </c>
      <c r="P1452" s="67" t="s">
        <v>6491</v>
      </c>
      <c r="Q1452" s="67" t="s">
        <v>98</v>
      </c>
      <c r="R1452" s="67" t="s">
        <v>1165</v>
      </c>
      <c r="S1452" s="67"/>
      <c r="T1452" s="67"/>
      <c r="U1452" s="67"/>
      <c r="V1452" s="67"/>
      <c r="W1452" s="67"/>
      <c r="X1452" s="67"/>
      <c r="Y1452" s="67"/>
    </row>
    <row r="1453" spans="1:25" s="2" customFormat="1" ht="16.5" customHeight="1">
      <c r="A1453" s="59">
        <v>1451</v>
      </c>
      <c r="B1453" s="61" t="str">
        <f t="shared" si="154"/>
        <v>tp</v>
      </c>
      <c r="C1453" s="61" t="s">
        <v>5034</v>
      </c>
      <c r="D1453" s="2" t="s">
        <v>6838</v>
      </c>
      <c r="E1453" s="61" t="str">
        <f t="shared" si="155"/>
        <v>t</v>
      </c>
      <c r="F1453" s="62" t="str">
        <f t="shared" si="156"/>
        <v>p</v>
      </c>
      <c r="G1453" s="62" t="str">
        <f t="shared" si="157"/>
        <v>L</v>
      </c>
      <c r="H1453" s="62" t="str">
        <f t="shared" si="158"/>
        <v>R</v>
      </c>
      <c r="I1453" s="62">
        <f t="shared" si="159"/>
        <v>13</v>
      </c>
      <c r="J1453" s="62">
        <f t="shared" si="160"/>
        <v>26</v>
      </c>
      <c r="K1453" s="81">
        <v>7.3764209510529619E-5</v>
      </c>
      <c r="L1453" s="2" t="s">
        <v>6884</v>
      </c>
      <c r="M1453" s="2" t="s">
        <v>13536</v>
      </c>
      <c r="N1453" s="60" t="s">
        <v>6972</v>
      </c>
      <c r="O1453" s="66" t="s">
        <v>8852</v>
      </c>
      <c r="P1453" s="67" t="s">
        <v>4548</v>
      </c>
      <c r="Q1453" s="67" t="s">
        <v>4495</v>
      </c>
      <c r="R1453" s="67"/>
      <c r="S1453" s="67"/>
      <c r="T1453" s="67"/>
      <c r="U1453" s="67"/>
      <c r="V1453" s="67"/>
      <c r="W1453" s="67"/>
      <c r="X1453" s="67"/>
      <c r="Y1453" s="67"/>
    </row>
    <row r="1454" spans="1:25" s="2" customFormat="1" ht="16.5" customHeight="1">
      <c r="A1454" s="59">
        <v>1452</v>
      </c>
      <c r="B1454" s="61" t="str">
        <f t="shared" si="154"/>
        <v>jv</v>
      </c>
      <c r="C1454" s="61" t="s">
        <v>2458</v>
      </c>
      <c r="D1454" s="2" t="s">
        <v>14017</v>
      </c>
      <c r="E1454" s="61" t="str">
        <f t="shared" si="155"/>
        <v>j</v>
      </c>
      <c r="F1454" s="62" t="str">
        <f t="shared" si="156"/>
        <v>v</v>
      </c>
      <c r="G1454" s="62" t="str">
        <f t="shared" si="157"/>
        <v>R</v>
      </c>
      <c r="H1454" s="62" t="str">
        <f t="shared" si="158"/>
        <v>L</v>
      </c>
      <c r="I1454" s="62">
        <f t="shared" si="159"/>
        <v>20</v>
      </c>
      <c r="J1454" s="62">
        <f t="shared" si="160"/>
        <v>12</v>
      </c>
      <c r="K1454" s="81">
        <v>7.3640558711579503E-5</v>
      </c>
      <c r="L1454" s="2" t="s">
        <v>6887</v>
      </c>
      <c r="M1454" s="2" t="s">
        <v>13513</v>
      </c>
      <c r="N1454" s="60" t="s">
        <v>6972</v>
      </c>
      <c r="O1454" s="66" t="s">
        <v>8713</v>
      </c>
      <c r="P1454" s="67" t="s">
        <v>4548</v>
      </c>
      <c r="Q1454" s="67" t="s">
        <v>1213</v>
      </c>
      <c r="R1454" s="67" t="s">
        <v>6769</v>
      </c>
      <c r="S1454" s="67"/>
      <c r="T1454" s="67"/>
      <c r="U1454" s="67"/>
      <c r="V1454" s="67"/>
      <c r="W1454" s="67"/>
      <c r="X1454" s="67"/>
      <c r="Y1454" s="67"/>
    </row>
    <row r="1455" spans="1:25" s="2" customFormat="1" ht="16.5" customHeight="1">
      <c r="A1455" s="59">
        <v>1453</v>
      </c>
      <c r="B1455" s="61" t="str">
        <f t="shared" si="154"/>
        <v>gu</v>
      </c>
      <c r="C1455" s="61" t="s">
        <v>1555</v>
      </c>
      <c r="D1455" s="2" t="s">
        <v>6948</v>
      </c>
      <c r="E1455" s="61" t="str">
        <f t="shared" si="155"/>
        <v>g</v>
      </c>
      <c r="F1455" s="62" t="str">
        <f t="shared" si="156"/>
        <v>u</v>
      </c>
      <c r="G1455" s="62" t="str">
        <f t="shared" si="157"/>
        <v>L</v>
      </c>
      <c r="H1455" s="62" t="str">
        <f t="shared" si="158"/>
        <v>R</v>
      </c>
      <c r="I1455" s="62">
        <f t="shared" si="159"/>
        <v>14</v>
      </c>
      <c r="J1455" s="62">
        <f t="shared" si="160"/>
        <v>19</v>
      </c>
      <c r="K1455" s="81">
        <v>7.3611272996038682E-5</v>
      </c>
      <c r="L1455" s="2" t="s">
        <v>13509</v>
      </c>
      <c r="M1455" s="2" t="s">
        <v>13512</v>
      </c>
      <c r="N1455" s="60" t="s">
        <v>6972</v>
      </c>
      <c r="O1455" s="66" t="s">
        <v>10769</v>
      </c>
      <c r="P1455" s="67" t="s">
        <v>6687</v>
      </c>
      <c r="Q1455" s="67" t="s">
        <v>1593</v>
      </c>
      <c r="R1455" s="67"/>
      <c r="S1455" s="67"/>
      <c r="T1455" s="67"/>
      <c r="U1455" s="67"/>
      <c r="V1455" s="67"/>
      <c r="W1455" s="67"/>
      <c r="X1455" s="67"/>
      <c r="Y1455" s="67"/>
    </row>
    <row r="1456" spans="1:25" s="2" customFormat="1" ht="16.5" customHeight="1">
      <c r="A1456" s="59">
        <v>1454</v>
      </c>
      <c r="B1456" s="61" t="str">
        <f t="shared" si="154"/>
        <v>rj</v>
      </c>
      <c r="C1456" s="61" t="s">
        <v>4217</v>
      </c>
      <c r="D1456" s="2" t="s">
        <v>13757</v>
      </c>
      <c r="E1456" s="61" t="str">
        <f t="shared" si="155"/>
        <v>r</v>
      </c>
      <c r="F1456" s="62" t="str">
        <f t="shared" si="156"/>
        <v>j</v>
      </c>
      <c r="G1456" s="62" t="str">
        <f t="shared" si="157"/>
        <v>L</v>
      </c>
      <c r="H1456" s="62" t="str">
        <f t="shared" si="158"/>
        <v>R</v>
      </c>
      <c r="I1456" s="62">
        <f t="shared" si="159"/>
        <v>10</v>
      </c>
      <c r="J1456" s="62">
        <f t="shared" si="160"/>
        <v>20</v>
      </c>
      <c r="K1456" s="81">
        <v>7.360476505925184E-5</v>
      </c>
      <c r="L1456" s="2" t="s">
        <v>6891</v>
      </c>
      <c r="M1456" s="2" t="s">
        <v>6840</v>
      </c>
      <c r="N1456" s="60" t="s">
        <v>6972</v>
      </c>
      <c r="O1456" s="66" t="s">
        <v>13143</v>
      </c>
      <c r="P1456" s="67" t="s">
        <v>4641</v>
      </c>
      <c r="Q1456" s="67" t="s">
        <v>1462</v>
      </c>
      <c r="R1456" s="67" t="s">
        <v>1165</v>
      </c>
      <c r="S1456" s="67"/>
      <c r="T1456" s="67"/>
      <c r="U1456" s="67"/>
      <c r="V1456" s="67"/>
      <c r="W1456" s="67"/>
      <c r="X1456" s="67"/>
      <c r="Y1456" s="67"/>
    </row>
    <row r="1457" spans="1:25" s="2" customFormat="1" ht="16.5" customHeight="1">
      <c r="A1457" s="59">
        <v>1455</v>
      </c>
      <c r="B1457" s="61" t="str">
        <f t="shared" si="154"/>
        <v>dn</v>
      </c>
      <c r="C1457" s="61" t="s">
        <v>867</v>
      </c>
      <c r="D1457" s="2" t="s">
        <v>6821</v>
      </c>
      <c r="E1457" s="61" t="str">
        <f t="shared" si="155"/>
        <v>d</v>
      </c>
      <c r="F1457" s="62" t="str">
        <f t="shared" si="156"/>
        <v>n</v>
      </c>
      <c r="G1457" s="62" t="str">
        <f t="shared" si="157"/>
        <v>L</v>
      </c>
      <c r="H1457" s="62" t="str">
        <f t="shared" si="158"/>
        <v>R</v>
      </c>
      <c r="I1457" s="62">
        <f t="shared" si="159"/>
        <v>8</v>
      </c>
      <c r="J1457" s="62">
        <f t="shared" si="160"/>
        <v>18</v>
      </c>
      <c r="K1457" s="81">
        <v>7.3448574576367488E-5</v>
      </c>
      <c r="L1457" s="2" t="s">
        <v>13508</v>
      </c>
      <c r="M1457" s="2" t="s">
        <v>6841</v>
      </c>
      <c r="N1457" s="60" t="s">
        <v>6797</v>
      </c>
      <c r="O1457" s="66" t="s">
        <v>10250</v>
      </c>
      <c r="P1457" s="67" t="s">
        <v>5654</v>
      </c>
      <c r="Q1457" s="67" t="s">
        <v>630</v>
      </c>
      <c r="R1457" s="67"/>
      <c r="S1457" s="67"/>
      <c r="T1457" s="67"/>
      <c r="U1457" s="67"/>
      <c r="V1457" s="67"/>
      <c r="W1457" s="67"/>
      <c r="X1457" s="67"/>
      <c r="Y1457" s="67"/>
    </row>
    <row r="1458" spans="1:25" s="2" customFormat="1" ht="16.5" customHeight="1">
      <c r="A1458" s="59">
        <v>1456</v>
      </c>
      <c r="B1458" s="61" t="str">
        <f t="shared" si="154"/>
        <v>xy</v>
      </c>
      <c r="C1458" s="61" t="s">
        <v>5463</v>
      </c>
      <c r="D1458" s="2" t="s">
        <v>13570</v>
      </c>
      <c r="E1458" s="61" t="str">
        <f t="shared" si="155"/>
        <v>x</v>
      </c>
      <c r="F1458" s="62" t="str">
        <f t="shared" si="156"/>
        <v>y</v>
      </c>
      <c r="G1458" s="62" t="str">
        <f t="shared" si="157"/>
        <v>L</v>
      </c>
      <c r="H1458" s="62" t="str">
        <f t="shared" si="158"/>
        <v>R</v>
      </c>
      <c r="I1458" s="62">
        <f t="shared" si="159"/>
        <v>6</v>
      </c>
      <c r="J1458" s="62">
        <f t="shared" si="160"/>
        <v>16</v>
      </c>
      <c r="K1458" s="81">
        <v>7.3412780924039811E-5</v>
      </c>
      <c r="L1458" s="2" t="s">
        <v>6892</v>
      </c>
      <c r="M1458" s="2" t="s">
        <v>13529</v>
      </c>
      <c r="N1458" s="60" t="s">
        <v>6972</v>
      </c>
      <c r="O1458" s="66" t="s">
        <v>10507</v>
      </c>
      <c r="P1458" s="67" t="s">
        <v>3474</v>
      </c>
      <c r="Q1458" s="67" t="s">
        <v>1462</v>
      </c>
      <c r="R1458" s="67" t="s">
        <v>1524</v>
      </c>
      <c r="S1458" s="67"/>
      <c r="T1458" s="67"/>
      <c r="U1458" s="67"/>
      <c r="V1458" s="67"/>
      <c r="W1458" s="67"/>
      <c r="X1458" s="67"/>
      <c r="Y1458" s="67"/>
    </row>
    <row r="1459" spans="1:25" s="2" customFormat="1" ht="16.5" customHeight="1">
      <c r="A1459" s="59">
        <v>1457</v>
      </c>
      <c r="B1459" s="61" t="str">
        <f t="shared" si="154"/>
        <v>eu</v>
      </c>
      <c r="C1459" s="61" t="s">
        <v>6093</v>
      </c>
      <c r="D1459" s="2" t="s">
        <v>6924</v>
      </c>
      <c r="E1459" s="61" t="str">
        <f t="shared" si="155"/>
        <v>e</v>
      </c>
      <c r="F1459" s="62" t="str">
        <f t="shared" si="156"/>
        <v>u</v>
      </c>
      <c r="G1459" s="62" t="str">
        <f t="shared" si="157"/>
        <v>L</v>
      </c>
      <c r="H1459" s="62" t="str">
        <f t="shared" si="158"/>
        <v>R</v>
      </c>
      <c r="I1459" s="62">
        <f t="shared" si="159"/>
        <v>7</v>
      </c>
      <c r="J1459" s="62">
        <f t="shared" si="160"/>
        <v>19</v>
      </c>
      <c r="K1459" s="81">
        <v>7.3077622179517141E-5</v>
      </c>
      <c r="L1459" s="2" t="s">
        <v>6876</v>
      </c>
      <c r="M1459" s="2" t="s">
        <v>13512</v>
      </c>
      <c r="N1459" s="60" t="s">
        <v>6797</v>
      </c>
      <c r="O1459" s="66" t="s">
        <v>7394</v>
      </c>
      <c r="P1459" s="67" t="s">
        <v>3366</v>
      </c>
      <c r="Q1459" s="67" t="s">
        <v>6057</v>
      </c>
      <c r="R1459" s="67"/>
      <c r="S1459" s="67"/>
      <c r="T1459" s="67"/>
      <c r="U1459" s="67"/>
      <c r="V1459" s="67"/>
      <c r="W1459" s="67"/>
      <c r="X1459" s="67"/>
      <c r="Y1459" s="67"/>
    </row>
    <row r="1460" spans="1:25" s="2" customFormat="1" ht="16.5" customHeight="1">
      <c r="A1460" s="59">
        <v>1458</v>
      </c>
      <c r="B1460" s="61" t="str">
        <f t="shared" si="154"/>
        <v>zu</v>
      </c>
      <c r="C1460" s="61" t="s">
        <v>6727</v>
      </c>
      <c r="D1460" s="2" t="s">
        <v>6940</v>
      </c>
      <c r="E1460" s="61" t="str">
        <f t="shared" si="155"/>
        <v>z</v>
      </c>
      <c r="F1460" s="62" t="str">
        <f t="shared" si="156"/>
        <v>u</v>
      </c>
      <c r="G1460" s="62" t="str">
        <f t="shared" si="157"/>
        <v>L</v>
      </c>
      <c r="H1460" s="62" t="str">
        <f t="shared" si="158"/>
        <v>R</v>
      </c>
      <c r="I1460" s="62">
        <f t="shared" si="159"/>
        <v>3</v>
      </c>
      <c r="J1460" s="62">
        <f t="shared" si="160"/>
        <v>19</v>
      </c>
      <c r="K1460" s="81">
        <v>7.2940955506993328E-5</v>
      </c>
      <c r="L1460" s="2" t="s">
        <v>6883</v>
      </c>
      <c r="M1460" s="2" t="s">
        <v>13512</v>
      </c>
      <c r="N1460" s="60" t="s">
        <v>6972</v>
      </c>
      <c r="O1460" s="66" t="s">
        <v>12119</v>
      </c>
      <c r="P1460" s="67" t="s">
        <v>1364</v>
      </c>
      <c r="Q1460" s="67" t="s">
        <v>4047</v>
      </c>
      <c r="R1460" s="67"/>
      <c r="S1460" s="67"/>
      <c r="T1460" s="67"/>
      <c r="U1460" s="67"/>
      <c r="V1460" s="67"/>
      <c r="W1460" s="67"/>
      <c r="X1460" s="67"/>
      <c r="Y1460" s="67"/>
    </row>
    <row r="1461" spans="1:25" s="2" customFormat="1" ht="16.5" customHeight="1">
      <c r="A1461" s="59">
        <v>1459</v>
      </c>
      <c r="B1461" s="61" t="str">
        <f t="shared" si="154"/>
        <v>hv</v>
      </c>
      <c r="C1461" s="61" t="s">
        <v>1937</v>
      </c>
      <c r="D1461" s="2" t="s">
        <v>13559</v>
      </c>
      <c r="E1461" s="61" t="str">
        <f t="shared" si="155"/>
        <v>h</v>
      </c>
      <c r="F1461" s="62" t="str">
        <f t="shared" si="156"/>
        <v>v</v>
      </c>
      <c r="G1461" s="62" t="str">
        <f t="shared" si="157"/>
        <v>R</v>
      </c>
      <c r="H1461" s="62" t="str">
        <f t="shared" si="158"/>
        <v>L</v>
      </c>
      <c r="I1461" s="62">
        <f t="shared" si="159"/>
        <v>17</v>
      </c>
      <c r="J1461" s="62">
        <f t="shared" si="160"/>
        <v>12</v>
      </c>
      <c r="K1461" s="81">
        <v>7.2755479308568168E-5</v>
      </c>
      <c r="L1461" s="2" t="s">
        <v>6888</v>
      </c>
      <c r="M1461" s="2" t="s">
        <v>13534</v>
      </c>
      <c r="N1461" s="60" t="s">
        <v>6874</v>
      </c>
      <c r="O1461" s="66" t="s">
        <v>14443</v>
      </c>
      <c r="P1461" s="67" t="s">
        <v>6966</v>
      </c>
      <c r="Q1461" s="67" t="s">
        <v>1993</v>
      </c>
      <c r="R1461" s="67"/>
      <c r="S1461" s="67"/>
      <c r="T1461" s="67"/>
      <c r="U1461" s="67"/>
      <c r="V1461" s="67"/>
      <c r="W1461" s="67"/>
      <c r="X1461" s="67"/>
      <c r="Y1461" s="67"/>
    </row>
    <row r="1462" spans="1:25" s="2" customFormat="1" ht="16.5" customHeight="1">
      <c r="A1462" s="59">
        <v>1460</v>
      </c>
      <c r="B1462" s="61" t="str">
        <f t="shared" si="154"/>
        <v>qi</v>
      </c>
      <c r="C1462" s="61" t="s">
        <v>3914</v>
      </c>
      <c r="D1462" s="2" t="s">
        <v>6935</v>
      </c>
      <c r="E1462" s="61" t="str">
        <f t="shared" si="155"/>
        <v>q</v>
      </c>
      <c r="F1462" s="62" t="str">
        <f t="shared" si="156"/>
        <v>i</v>
      </c>
      <c r="G1462" s="62" t="str">
        <f t="shared" si="157"/>
        <v>L</v>
      </c>
      <c r="H1462" s="62" t="str">
        <f t="shared" si="158"/>
        <v>R</v>
      </c>
      <c r="I1462" s="62">
        <f t="shared" si="159"/>
        <v>1</v>
      </c>
      <c r="J1462" s="62">
        <f t="shared" si="160"/>
        <v>22</v>
      </c>
      <c r="K1462" s="81">
        <v>7.2657860256765446E-5</v>
      </c>
      <c r="L1462" s="2" t="s">
        <v>13511</v>
      </c>
      <c r="M1462" s="2" t="s">
        <v>13510</v>
      </c>
      <c r="N1462" s="60" t="s">
        <v>6972</v>
      </c>
      <c r="O1462" s="66" t="s">
        <v>9968</v>
      </c>
      <c r="P1462" s="67" t="s">
        <v>3209</v>
      </c>
      <c r="Q1462" s="67" t="s">
        <v>824</v>
      </c>
      <c r="R1462" s="67" t="s">
        <v>2605</v>
      </c>
      <c r="S1462" s="67"/>
      <c r="T1462" s="67"/>
      <c r="U1462" s="67"/>
      <c r="V1462" s="67"/>
      <c r="W1462" s="67"/>
      <c r="X1462" s="67"/>
      <c r="Y1462" s="67"/>
    </row>
    <row r="1463" spans="1:25" s="2" customFormat="1" ht="16.5" customHeight="1">
      <c r="A1463" s="59">
        <v>1461</v>
      </c>
      <c r="B1463" s="61" t="str">
        <f t="shared" si="154"/>
        <v>bj</v>
      </c>
      <c r="C1463" s="61" t="s">
        <v>363</v>
      </c>
      <c r="D1463" s="2" t="s">
        <v>13677</v>
      </c>
      <c r="E1463" s="61" t="str">
        <f t="shared" si="155"/>
        <v>b</v>
      </c>
      <c r="F1463" s="62" t="str">
        <f t="shared" si="156"/>
        <v>j</v>
      </c>
      <c r="G1463" s="62" t="str">
        <f t="shared" si="157"/>
        <v>L</v>
      </c>
      <c r="H1463" s="62" t="str">
        <f t="shared" si="158"/>
        <v>R</v>
      </c>
      <c r="I1463" s="62">
        <f t="shared" si="159"/>
        <v>15</v>
      </c>
      <c r="J1463" s="62">
        <f t="shared" si="160"/>
        <v>20</v>
      </c>
      <c r="K1463" s="81">
        <v>7.2508177710667936E-5</v>
      </c>
      <c r="L1463" s="2" t="s">
        <v>6880</v>
      </c>
      <c r="M1463" s="2" t="s">
        <v>6840</v>
      </c>
      <c r="N1463" s="60" t="s">
        <v>6778</v>
      </c>
      <c r="O1463" s="66" t="s">
        <v>8007</v>
      </c>
      <c r="P1463" s="67" t="s">
        <v>426</v>
      </c>
      <c r="Q1463" s="67" t="s">
        <v>4621</v>
      </c>
      <c r="R1463" s="67" t="s">
        <v>1352</v>
      </c>
      <c r="S1463" s="67" t="s">
        <v>794</v>
      </c>
      <c r="T1463" s="67"/>
      <c r="U1463" s="67"/>
      <c r="V1463" s="67"/>
      <c r="W1463" s="67"/>
      <c r="X1463" s="67"/>
      <c r="Y1463" s="67"/>
    </row>
    <row r="1464" spans="1:25" s="2" customFormat="1" ht="16.5" customHeight="1">
      <c r="A1464" s="59">
        <v>1462</v>
      </c>
      <c r="B1464" s="61" t="str">
        <f t="shared" si="154"/>
        <v>n</v>
      </c>
      <c r="C1464" s="61" t="s">
        <v>3578</v>
      </c>
      <c r="D1464" s="2" t="s">
        <v>13755</v>
      </c>
      <c r="E1464" s="61" t="str">
        <f t="shared" si="155"/>
        <v>n</v>
      </c>
      <c r="F1464" s="62" t="str">
        <f t="shared" si="156"/>
        <v>n</v>
      </c>
      <c r="G1464" s="62" t="str">
        <f t="shared" si="157"/>
        <v>R</v>
      </c>
      <c r="H1464" s="62" t="str">
        <f t="shared" si="158"/>
        <v>R</v>
      </c>
      <c r="I1464" s="62">
        <f t="shared" si="159"/>
        <v>18</v>
      </c>
      <c r="J1464" s="62">
        <f t="shared" si="160"/>
        <v>18</v>
      </c>
      <c r="K1464" s="81">
        <v>7.2042860230408295E-5</v>
      </c>
      <c r="L1464" s="2" t="s">
        <v>6878</v>
      </c>
      <c r="M1464" s="2" t="s">
        <v>14103</v>
      </c>
      <c r="N1464" s="60" t="s">
        <v>6994</v>
      </c>
      <c r="O1464" s="66" t="s">
        <v>3578</v>
      </c>
      <c r="P1464" s="67" t="s">
        <v>3578</v>
      </c>
      <c r="Q1464" s="67"/>
      <c r="R1464" s="67"/>
      <c r="S1464" s="67"/>
      <c r="T1464" s="67"/>
      <c r="U1464" s="67"/>
      <c r="V1464" s="67"/>
      <c r="W1464" s="67"/>
      <c r="X1464" s="67"/>
      <c r="Y1464" s="67"/>
    </row>
    <row r="1465" spans="1:25" s="2" customFormat="1" ht="16.5" customHeight="1">
      <c r="A1465" s="59">
        <v>1463</v>
      </c>
      <c r="B1465" s="61" t="str">
        <f t="shared" si="154"/>
        <v>ps</v>
      </c>
      <c r="C1465" s="61" t="s">
        <v>3829</v>
      </c>
      <c r="D1465" s="2" t="s">
        <v>13649</v>
      </c>
      <c r="E1465" s="61" t="str">
        <f t="shared" si="155"/>
        <v>p</v>
      </c>
      <c r="F1465" s="62" t="str">
        <f t="shared" si="156"/>
        <v>s</v>
      </c>
      <c r="G1465" s="62" t="str">
        <f t="shared" si="157"/>
        <v>R</v>
      </c>
      <c r="H1465" s="62" t="str">
        <f t="shared" si="158"/>
        <v>L</v>
      </c>
      <c r="I1465" s="62">
        <f t="shared" si="159"/>
        <v>26</v>
      </c>
      <c r="J1465" s="62">
        <f t="shared" si="160"/>
        <v>5</v>
      </c>
      <c r="K1465" s="81">
        <v>7.1997304672900361E-5</v>
      </c>
      <c r="L1465" s="2" t="s">
        <v>6881</v>
      </c>
      <c r="M1465" s="2" t="s">
        <v>14095</v>
      </c>
      <c r="N1465" s="60" t="s">
        <v>7238</v>
      </c>
      <c r="O1465" s="66" t="s">
        <v>11415</v>
      </c>
      <c r="P1465" s="67" t="s">
        <v>4221</v>
      </c>
      <c r="Q1465" s="67" t="s">
        <v>4223</v>
      </c>
      <c r="R1465" s="67" t="s">
        <v>2066</v>
      </c>
      <c r="S1465" s="67"/>
      <c r="T1465" s="67"/>
      <c r="U1465" s="67"/>
      <c r="V1465" s="67"/>
      <c r="W1465" s="67"/>
      <c r="X1465" s="67"/>
      <c r="Y1465" s="67"/>
    </row>
    <row r="1466" spans="1:25" s="2" customFormat="1" ht="16.5" customHeight="1">
      <c r="A1466" s="59">
        <v>1464</v>
      </c>
      <c r="B1466" s="61" t="str">
        <f t="shared" si="154"/>
        <v>jw</v>
      </c>
      <c r="C1466" s="61" t="s">
        <v>2198</v>
      </c>
      <c r="D1466" s="2" t="s">
        <v>13581</v>
      </c>
      <c r="E1466" s="61" t="str">
        <f t="shared" si="155"/>
        <v>j</v>
      </c>
      <c r="F1466" s="62" t="str">
        <f t="shared" si="156"/>
        <v>w</v>
      </c>
      <c r="G1466" s="62" t="str">
        <f t="shared" si="157"/>
        <v>R</v>
      </c>
      <c r="H1466" s="62" t="str">
        <f t="shared" si="158"/>
        <v>L</v>
      </c>
      <c r="I1466" s="62">
        <f t="shared" si="159"/>
        <v>20</v>
      </c>
      <c r="J1466" s="62">
        <f t="shared" si="160"/>
        <v>4</v>
      </c>
      <c r="K1466" s="81">
        <v>7.1880161810737087E-5</v>
      </c>
      <c r="L1466" s="2" t="s">
        <v>6887</v>
      </c>
      <c r="M1466" s="2" t="s">
        <v>6916</v>
      </c>
      <c r="N1466" s="60" t="s">
        <v>7109</v>
      </c>
      <c r="O1466" s="66" t="s">
        <v>10189</v>
      </c>
      <c r="P1466" s="67" t="s">
        <v>6541</v>
      </c>
      <c r="Q1466" s="67" t="s">
        <v>2188</v>
      </c>
      <c r="R1466" s="67"/>
      <c r="S1466" s="67"/>
      <c r="T1466" s="67"/>
      <c r="U1466" s="67"/>
      <c r="V1466" s="67"/>
      <c r="W1466" s="67"/>
      <c r="X1466" s="67"/>
      <c r="Y1466" s="67"/>
    </row>
    <row r="1467" spans="1:25" s="2" customFormat="1" ht="16.5" customHeight="1">
      <c r="A1467" s="59">
        <v>1465</v>
      </c>
      <c r="B1467" s="61" t="str">
        <f t="shared" si="154"/>
        <v>hj</v>
      </c>
      <c r="C1467" s="61" t="s">
        <v>1736</v>
      </c>
      <c r="D1467" s="2" t="s">
        <v>13557</v>
      </c>
      <c r="E1467" s="61" t="str">
        <f t="shared" si="155"/>
        <v>h</v>
      </c>
      <c r="F1467" s="62" t="str">
        <f t="shared" si="156"/>
        <v>j</v>
      </c>
      <c r="G1467" s="62" t="str">
        <f t="shared" si="157"/>
        <v>R</v>
      </c>
      <c r="H1467" s="62" t="str">
        <f t="shared" si="158"/>
        <v>R</v>
      </c>
      <c r="I1467" s="62">
        <f t="shared" si="159"/>
        <v>17</v>
      </c>
      <c r="J1467" s="62">
        <f t="shared" si="160"/>
        <v>20</v>
      </c>
      <c r="K1467" s="81">
        <v>7.1818336411262043E-5</v>
      </c>
      <c r="L1467" s="2" t="s">
        <v>6888</v>
      </c>
      <c r="M1467" s="2" t="s">
        <v>6840</v>
      </c>
      <c r="N1467" s="60" t="s">
        <v>6797</v>
      </c>
      <c r="O1467" s="66" t="s">
        <v>9292</v>
      </c>
      <c r="P1467" s="67" t="s">
        <v>1445</v>
      </c>
      <c r="Q1467" s="67" t="s">
        <v>4508</v>
      </c>
      <c r="R1467" s="67"/>
      <c r="S1467" s="67"/>
      <c r="T1467" s="67"/>
      <c r="U1467" s="67"/>
      <c r="V1467" s="67"/>
      <c r="W1467" s="67"/>
      <c r="X1467" s="67"/>
      <c r="Y1467" s="67"/>
    </row>
    <row r="1468" spans="1:25" s="2" customFormat="1" ht="16.5" customHeight="1">
      <c r="A1468" s="59">
        <v>1466</v>
      </c>
      <c r="B1468" s="61" t="str">
        <f t="shared" si="154"/>
        <v>nv</v>
      </c>
      <c r="C1468" s="61" t="s">
        <v>3629</v>
      </c>
      <c r="D1468" s="2" t="s">
        <v>6824</v>
      </c>
      <c r="E1468" s="61" t="str">
        <f t="shared" si="155"/>
        <v>n</v>
      </c>
      <c r="F1468" s="62" t="str">
        <f t="shared" si="156"/>
        <v>v</v>
      </c>
      <c r="G1468" s="62" t="str">
        <f t="shared" si="157"/>
        <v>R</v>
      </c>
      <c r="H1468" s="62" t="str">
        <f t="shared" si="158"/>
        <v>L</v>
      </c>
      <c r="I1468" s="62">
        <f t="shared" si="159"/>
        <v>18</v>
      </c>
      <c r="J1468" s="62">
        <f t="shared" si="160"/>
        <v>12</v>
      </c>
      <c r="K1468" s="81">
        <v>7.1710955454279038E-5</v>
      </c>
      <c r="L1468" s="2" t="s">
        <v>6878</v>
      </c>
      <c r="M1468" s="2" t="s">
        <v>13513</v>
      </c>
      <c r="N1468" s="60" t="s">
        <v>7238</v>
      </c>
      <c r="O1468" s="66" t="s">
        <v>10799</v>
      </c>
      <c r="P1468" s="67" t="s">
        <v>3630</v>
      </c>
      <c r="Q1468" s="67" t="s">
        <v>6041</v>
      </c>
      <c r="R1468" s="67" t="s">
        <v>5479</v>
      </c>
      <c r="S1468" s="67"/>
      <c r="T1468" s="67"/>
      <c r="U1468" s="67"/>
      <c r="V1468" s="67"/>
      <c r="W1468" s="67"/>
      <c r="X1468" s="67"/>
      <c r="Y1468" s="67"/>
    </row>
    <row r="1469" spans="1:25" s="2" customFormat="1" ht="16.5" customHeight="1">
      <c r="A1469" s="59">
        <v>1467</v>
      </c>
      <c r="B1469" s="61" t="str">
        <f t="shared" si="154"/>
        <v>ja</v>
      </c>
      <c r="C1469" s="61" t="s">
        <v>2122</v>
      </c>
      <c r="D1469" s="2" t="s">
        <v>13580</v>
      </c>
      <c r="E1469" s="61" t="str">
        <f t="shared" si="155"/>
        <v>j</v>
      </c>
      <c r="F1469" s="62" t="str">
        <f t="shared" si="156"/>
        <v>a</v>
      </c>
      <c r="G1469" s="62" t="str">
        <f t="shared" si="157"/>
        <v>R</v>
      </c>
      <c r="H1469" s="62" t="str">
        <f t="shared" si="158"/>
        <v>L</v>
      </c>
      <c r="I1469" s="62">
        <f t="shared" si="159"/>
        <v>20</v>
      </c>
      <c r="J1469" s="62">
        <f t="shared" si="160"/>
        <v>2</v>
      </c>
      <c r="K1469" s="81">
        <v>7.1675161801951375E-5</v>
      </c>
      <c r="L1469" s="2" t="s">
        <v>6887</v>
      </c>
      <c r="M1469" s="2" t="s">
        <v>14015</v>
      </c>
      <c r="N1469" s="60" t="s">
        <v>13974</v>
      </c>
      <c r="O1469" s="66" t="s">
        <v>9241</v>
      </c>
      <c r="P1469" s="67" t="s">
        <v>4513</v>
      </c>
      <c r="Q1469" s="67" t="s">
        <v>2637</v>
      </c>
      <c r="R1469" s="67" t="s">
        <v>6963</v>
      </c>
      <c r="S1469" s="67" t="s">
        <v>2875</v>
      </c>
      <c r="T1469" s="67" t="s">
        <v>2637</v>
      </c>
      <c r="U1469" s="67"/>
      <c r="V1469" s="67"/>
      <c r="W1469" s="67"/>
      <c r="X1469" s="67"/>
      <c r="Y1469" s="67"/>
    </row>
    <row r="1470" spans="1:25" s="2" customFormat="1" ht="16.5" customHeight="1">
      <c r="A1470" s="59">
        <v>1468</v>
      </c>
      <c r="B1470" s="61" t="str">
        <f t="shared" si="154"/>
        <v>il</v>
      </c>
      <c r="C1470" s="61" t="s">
        <v>631</v>
      </c>
      <c r="D1470" s="2" t="s">
        <v>13662</v>
      </c>
      <c r="E1470" s="61" t="str">
        <f t="shared" si="155"/>
        <v>i</v>
      </c>
      <c r="F1470" s="62" t="str">
        <f t="shared" si="156"/>
        <v>l</v>
      </c>
      <c r="G1470" s="62" t="str">
        <f t="shared" si="157"/>
        <v>R</v>
      </c>
      <c r="H1470" s="62" t="str">
        <f t="shared" si="158"/>
        <v>R</v>
      </c>
      <c r="I1470" s="62">
        <f t="shared" si="159"/>
        <v>22</v>
      </c>
      <c r="J1470" s="62">
        <f t="shared" si="160"/>
        <v>25</v>
      </c>
      <c r="K1470" s="81">
        <v>7.16230983076566E-5</v>
      </c>
      <c r="L1470" s="2" t="s">
        <v>14016</v>
      </c>
      <c r="M1470" s="2" t="s">
        <v>6908</v>
      </c>
      <c r="N1470" s="60" t="s">
        <v>6797</v>
      </c>
      <c r="O1470" s="66" t="s">
        <v>12051</v>
      </c>
      <c r="P1470" s="67" t="s">
        <v>4360</v>
      </c>
      <c r="Q1470" s="67" t="s">
        <v>3366</v>
      </c>
      <c r="R1470" s="67" t="s">
        <v>4519</v>
      </c>
      <c r="S1470" s="67"/>
      <c r="T1470" s="67"/>
      <c r="U1470" s="67"/>
      <c r="V1470" s="67"/>
      <c r="W1470" s="67"/>
      <c r="X1470" s="67"/>
      <c r="Y1470" s="67"/>
    </row>
    <row r="1471" spans="1:25" s="2" customFormat="1" ht="16.5" customHeight="1">
      <c r="A1471" s="59">
        <v>1469</v>
      </c>
      <c r="B1471" s="61" t="str">
        <f t="shared" si="154"/>
        <v>if</v>
      </c>
      <c r="C1471" s="61" t="s">
        <v>599</v>
      </c>
      <c r="D1471" s="2" t="s">
        <v>13361</v>
      </c>
      <c r="E1471" s="61" t="str">
        <f t="shared" si="155"/>
        <v>i</v>
      </c>
      <c r="F1471" s="62" t="str">
        <f t="shared" si="156"/>
        <v>f</v>
      </c>
      <c r="G1471" s="62" t="str">
        <f t="shared" si="157"/>
        <v>R</v>
      </c>
      <c r="H1471" s="62" t="str">
        <f t="shared" si="158"/>
        <v>L</v>
      </c>
      <c r="I1471" s="62">
        <f t="shared" si="159"/>
        <v>22</v>
      </c>
      <c r="J1471" s="62">
        <f t="shared" si="160"/>
        <v>11</v>
      </c>
      <c r="K1471" s="81">
        <v>7.1483177666739359E-5</v>
      </c>
      <c r="L1471" s="2" t="s">
        <v>14016</v>
      </c>
      <c r="M1471" s="2" t="s">
        <v>13510</v>
      </c>
      <c r="N1471" s="60" t="s">
        <v>6990</v>
      </c>
      <c r="O1471" s="66" t="s">
        <v>8316</v>
      </c>
      <c r="P1471" s="67" t="s">
        <v>4481</v>
      </c>
      <c r="Q1471" s="67" t="s">
        <v>6776</v>
      </c>
      <c r="R1471" s="67" t="s">
        <v>722</v>
      </c>
      <c r="S1471" s="67"/>
      <c r="T1471" s="67"/>
      <c r="U1471" s="67"/>
      <c r="V1471" s="67"/>
      <c r="W1471" s="67"/>
      <c r="X1471" s="67"/>
      <c r="Y1471" s="67"/>
    </row>
    <row r="1472" spans="1:25" s="2" customFormat="1" ht="16.5" customHeight="1">
      <c r="A1472" s="59">
        <v>1470</v>
      </c>
      <c r="B1472" s="61" t="str">
        <f t="shared" si="154"/>
        <v>ql</v>
      </c>
      <c r="C1472" s="61" t="s">
        <v>3952</v>
      </c>
      <c r="D1472" s="2" t="s">
        <v>13778</v>
      </c>
      <c r="E1472" s="61" t="str">
        <f t="shared" si="155"/>
        <v>q</v>
      </c>
      <c r="F1472" s="62" t="str">
        <f t="shared" si="156"/>
        <v>l</v>
      </c>
      <c r="G1472" s="62" t="str">
        <f t="shared" si="157"/>
        <v>L</v>
      </c>
      <c r="H1472" s="62" t="str">
        <f t="shared" si="158"/>
        <v>R</v>
      </c>
      <c r="I1472" s="62">
        <f t="shared" si="159"/>
        <v>1</v>
      </c>
      <c r="J1472" s="62">
        <f t="shared" si="160"/>
        <v>25</v>
      </c>
      <c r="K1472" s="81">
        <v>7.1366034804576099E-5</v>
      </c>
      <c r="L1472" s="2" t="s">
        <v>13511</v>
      </c>
      <c r="M1472" s="2" t="s">
        <v>14015</v>
      </c>
      <c r="N1472" s="60" t="s">
        <v>6972</v>
      </c>
      <c r="O1472" s="66" t="s">
        <v>11291</v>
      </c>
      <c r="P1472" s="67" t="s">
        <v>5478</v>
      </c>
      <c r="Q1472" s="67" t="s">
        <v>13495</v>
      </c>
      <c r="R1472" s="67" t="s">
        <v>2637</v>
      </c>
      <c r="S1472" s="67"/>
      <c r="T1472" s="67"/>
      <c r="U1472" s="67"/>
      <c r="V1472" s="67"/>
      <c r="W1472" s="67"/>
      <c r="X1472" s="67"/>
      <c r="Y1472" s="67"/>
    </row>
    <row r="1473" spans="1:25" s="2" customFormat="1" ht="16.5" customHeight="1">
      <c r="A1473" s="59">
        <v>1471</v>
      </c>
      <c r="B1473" s="61" t="str">
        <f t="shared" si="154"/>
        <v>zn</v>
      </c>
      <c r="C1473" s="61" t="s">
        <v>6233</v>
      </c>
      <c r="D1473" s="2" t="s">
        <v>13737</v>
      </c>
      <c r="E1473" s="61" t="str">
        <f t="shared" si="155"/>
        <v>z</v>
      </c>
      <c r="F1473" s="62" t="str">
        <f t="shared" si="156"/>
        <v>n</v>
      </c>
      <c r="G1473" s="62" t="str">
        <f t="shared" si="157"/>
        <v>L</v>
      </c>
      <c r="H1473" s="62" t="str">
        <f t="shared" si="158"/>
        <v>R</v>
      </c>
      <c r="I1473" s="62">
        <f t="shared" si="159"/>
        <v>3</v>
      </c>
      <c r="J1473" s="62">
        <f t="shared" si="160"/>
        <v>18</v>
      </c>
      <c r="K1473" s="81">
        <v>7.131397131028131E-5</v>
      </c>
      <c r="L1473" s="2" t="s">
        <v>6883</v>
      </c>
      <c r="M1473" s="2" t="s">
        <v>6841</v>
      </c>
      <c r="N1473" s="60" t="s">
        <v>7204</v>
      </c>
      <c r="O1473" s="66" t="s">
        <v>10231</v>
      </c>
      <c r="P1473" s="67" t="s">
        <v>530</v>
      </c>
      <c r="Q1473" s="67" t="s">
        <v>2323</v>
      </c>
      <c r="R1473" s="67" t="s">
        <v>4241</v>
      </c>
      <c r="S1473" s="67"/>
      <c r="T1473" s="67"/>
      <c r="U1473" s="67"/>
      <c r="V1473" s="67"/>
      <c r="W1473" s="67"/>
      <c r="X1473" s="67"/>
      <c r="Y1473" s="67"/>
    </row>
    <row r="1474" spans="1:25" s="2" customFormat="1" ht="16.5" customHeight="1">
      <c r="A1474" s="59">
        <v>1472</v>
      </c>
      <c r="B1474" s="61" t="str">
        <f t="shared" si="154"/>
        <v>mb</v>
      </c>
      <c r="C1474" s="61" t="s">
        <v>3431</v>
      </c>
      <c r="D1474" s="2" t="s">
        <v>6957</v>
      </c>
      <c r="E1474" s="61" t="str">
        <f t="shared" si="155"/>
        <v>m</v>
      </c>
      <c r="F1474" s="62" t="str">
        <f t="shared" si="156"/>
        <v>b</v>
      </c>
      <c r="G1474" s="62" t="str">
        <f t="shared" si="157"/>
        <v>R</v>
      </c>
      <c r="H1474" s="62" t="str">
        <f t="shared" si="158"/>
        <v>L</v>
      </c>
      <c r="I1474" s="62">
        <f t="shared" si="159"/>
        <v>21</v>
      </c>
      <c r="J1474" s="62">
        <f t="shared" si="160"/>
        <v>15</v>
      </c>
      <c r="K1474" s="81">
        <v>7.1183812574544353E-5</v>
      </c>
      <c r="L1474" s="2" t="s">
        <v>6877</v>
      </c>
      <c r="M1474" s="2" t="s">
        <v>6879</v>
      </c>
      <c r="N1474" s="60" t="s">
        <v>6972</v>
      </c>
      <c r="O1474" s="66" t="s">
        <v>8648</v>
      </c>
      <c r="P1474" s="67" t="s">
        <v>4548</v>
      </c>
      <c r="Q1474" s="67" t="s">
        <v>426</v>
      </c>
      <c r="R1474" s="67" t="s">
        <v>4241</v>
      </c>
      <c r="S1474" s="67" t="s">
        <v>824</v>
      </c>
      <c r="T1474" s="67"/>
      <c r="U1474" s="67"/>
      <c r="V1474" s="67"/>
      <c r="W1474" s="67"/>
      <c r="X1474" s="67"/>
      <c r="Y1474" s="67"/>
    </row>
    <row r="1475" spans="1:25" s="2" customFormat="1" ht="16.5" customHeight="1">
      <c r="A1475" s="59">
        <v>1473</v>
      </c>
      <c r="B1475" s="61" t="str">
        <f t="shared" ref="B1475:B1538" si="161">VLOOKUP(D1475,sp,2,FALSE)</f>
        <v>xn</v>
      </c>
      <c r="C1475" s="61" t="s">
        <v>5376</v>
      </c>
      <c r="D1475" s="2" t="s">
        <v>13567</v>
      </c>
      <c r="E1475" s="61" t="str">
        <f t="shared" ref="E1475:E1538" si="162">LEFT(B1475,1)</f>
        <v>x</v>
      </c>
      <c r="F1475" s="62" t="str">
        <f t="shared" ref="F1475:F1538" si="163">RIGHT(B1475,1)</f>
        <v>n</v>
      </c>
      <c r="G1475" s="62" t="str">
        <f t="shared" si="157"/>
        <v>L</v>
      </c>
      <c r="H1475" s="62" t="str">
        <f t="shared" si="158"/>
        <v>R</v>
      </c>
      <c r="I1475" s="62">
        <f t="shared" si="159"/>
        <v>6</v>
      </c>
      <c r="J1475" s="62">
        <f t="shared" si="160"/>
        <v>18</v>
      </c>
      <c r="K1475" s="81">
        <v>7.1118733206675867E-5</v>
      </c>
      <c r="L1475" s="2" t="s">
        <v>6892</v>
      </c>
      <c r="M1475" s="2" t="s">
        <v>6916</v>
      </c>
      <c r="N1475" s="60" t="s">
        <v>6797</v>
      </c>
      <c r="O1475" s="66" t="s">
        <v>7433</v>
      </c>
      <c r="P1475" s="67" t="s">
        <v>3366</v>
      </c>
      <c r="Q1475" s="67" t="s">
        <v>14104</v>
      </c>
      <c r="R1475" s="67" t="s">
        <v>1165</v>
      </c>
      <c r="S1475" s="67"/>
      <c r="T1475" s="67"/>
      <c r="U1475" s="67"/>
      <c r="V1475" s="67"/>
      <c r="W1475" s="67"/>
      <c r="X1475" s="67"/>
      <c r="Y1475" s="67"/>
    </row>
    <row r="1476" spans="1:25" s="2" customFormat="1" ht="16.5" customHeight="1">
      <c r="A1476" s="59">
        <v>1474</v>
      </c>
      <c r="B1476" s="61" t="str">
        <f t="shared" si="161"/>
        <v>bo</v>
      </c>
      <c r="C1476" s="61" t="s">
        <v>351</v>
      </c>
      <c r="D1476" s="2" t="s">
        <v>6864</v>
      </c>
      <c r="E1476" s="61" t="str">
        <f t="shared" si="162"/>
        <v>b</v>
      </c>
      <c r="F1476" s="62" t="str">
        <f t="shared" si="163"/>
        <v>o</v>
      </c>
      <c r="G1476" s="62" t="str">
        <f t="shared" ref="G1476:G1539" si="164">IF(FIND(E1476,"qwertasdfgzxcvbyuiophjkl;nm")&lt;15.5,"L","R")</f>
        <v>L</v>
      </c>
      <c r="H1476" s="62" t="str">
        <f t="shared" ref="H1476:H1539" si="165">IF(FIND(F1476,"qwertasdfgzxcvbyuiophjkl;nm")&lt;15.5,"L","R")</f>
        <v>R</v>
      </c>
      <c r="I1476" s="62">
        <f t="shared" ref="I1476:I1539" si="166">FIND(E1476,$I$1)</f>
        <v>15</v>
      </c>
      <c r="J1476" s="62">
        <f t="shared" ref="J1476:J1539" si="167">FIND(F1476,$I$1)</f>
        <v>24</v>
      </c>
      <c r="K1476" s="81">
        <v>7.0676193505170192E-5</v>
      </c>
      <c r="L1476" s="2" t="s">
        <v>6880</v>
      </c>
      <c r="M1476" s="2" t="s">
        <v>6879</v>
      </c>
      <c r="N1476" s="60" t="s">
        <v>7040</v>
      </c>
      <c r="O1476" s="66" t="s">
        <v>7702</v>
      </c>
      <c r="P1476" s="67" t="s">
        <v>4492</v>
      </c>
      <c r="Q1476" s="67" t="s">
        <v>3354</v>
      </c>
      <c r="R1476" s="67" t="s">
        <v>6687</v>
      </c>
      <c r="S1476" s="67" t="s">
        <v>2875</v>
      </c>
      <c r="T1476" s="67"/>
      <c r="U1476" s="67"/>
      <c r="V1476" s="67"/>
      <c r="W1476" s="67"/>
      <c r="X1476" s="67"/>
      <c r="Y1476" s="67"/>
    </row>
    <row r="1477" spans="1:25" s="2" customFormat="1" ht="16.5" customHeight="1">
      <c r="A1477" s="59">
        <v>1475</v>
      </c>
      <c r="B1477" s="61" t="str">
        <f t="shared" si="161"/>
        <v>kz</v>
      </c>
      <c r="C1477" s="61" t="s">
        <v>2677</v>
      </c>
      <c r="D1477" s="2" t="s">
        <v>13687</v>
      </c>
      <c r="E1477" s="61" t="str">
        <f t="shared" si="162"/>
        <v>k</v>
      </c>
      <c r="F1477" s="62" t="str">
        <f t="shared" si="163"/>
        <v>z</v>
      </c>
      <c r="G1477" s="62" t="str">
        <f t="shared" si="164"/>
        <v>R</v>
      </c>
      <c r="H1477" s="62" t="str">
        <f t="shared" si="165"/>
        <v>L</v>
      </c>
      <c r="I1477" s="62">
        <f t="shared" si="166"/>
        <v>23</v>
      </c>
      <c r="J1477" s="62">
        <f t="shared" si="167"/>
        <v>3</v>
      </c>
      <c r="K1477" s="81">
        <v>7.0510241117105571E-5</v>
      </c>
      <c r="L1477" s="2" t="s">
        <v>6890</v>
      </c>
      <c r="M1477" s="2" t="s">
        <v>14460</v>
      </c>
      <c r="N1477" s="60" t="s">
        <v>6972</v>
      </c>
      <c r="O1477" s="66" t="s">
        <v>9875</v>
      </c>
      <c r="P1477" s="67" t="s">
        <v>4178</v>
      </c>
      <c r="Q1477" s="67" t="s">
        <v>5080</v>
      </c>
      <c r="R1477" s="67"/>
      <c r="S1477" s="67"/>
      <c r="T1477" s="67"/>
      <c r="U1477" s="67"/>
      <c r="V1477" s="67"/>
      <c r="W1477" s="67"/>
      <c r="X1477" s="67"/>
      <c r="Y1477" s="67"/>
    </row>
    <row r="1478" spans="1:25" s="2" customFormat="1" ht="16.5" customHeight="1">
      <c r="A1478" s="59">
        <v>1476</v>
      </c>
      <c r="B1478" s="61" t="str">
        <f t="shared" si="161"/>
        <v>eu</v>
      </c>
      <c r="C1478" s="61" t="s">
        <v>6131</v>
      </c>
      <c r="D1478" s="2" t="s">
        <v>6924</v>
      </c>
      <c r="E1478" s="61" t="str">
        <f t="shared" si="162"/>
        <v>e</v>
      </c>
      <c r="F1478" s="62" t="str">
        <f t="shared" si="163"/>
        <v>u</v>
      </c>
      <c r="G1478" s="62" t="str">
        <f t="shared" si="164"/>
        <v>L</v>
      </c>
      <c r="H1478" s="62" t="str">
        <f t="shared" si="165"/>
        <v>R</v>
      </c>
      <c r="I1478" s="62">
        <f t="shared" si="166"/>
        <v>7</v>
      </c>
      <c r="J1478" s="62">
        <f t="shared" si="167"/>
        <v>19</v>
      </c>
      <c r="K1478" s="81">
        <v>7.0493971275138446E-5</v>
      </c>
      <c r="L1478" s="2" t="s">
        <v>6876</v>
      </c>
      <c r="M1478" s="2" t="s">
        <v>13512</v>
      </c>
      <c r="N1478" s="60" t="s">
        <v>13964</v>
      </c>
      <c r="O1478" s="66" t="s">
        <v>11382</v>
      </c>
      <c r="P1478" s="67" t="s">
        <v>13495</v>
      </c>
      <c r="Q1478" s="67" t="s">
        <v>6177</v>
      </c>
      <c r="R1478" s="67" t="s">
        <v>882</v>
      </c>
      <c r="S1478" s="67" t="s">
        <v>5479</v>
      </c>
      <c r="T1478" s="67"/>
      <c r="U1478" s="67"/>
      <c r="V1478" s="67"/>
      <c r="W1478" s="67"/>
      <c r="X1478" s="67"/>
      <c r="Y1478" s="67"/>
    </row>
    <row r="1479" spans="1:25" s="2" customFormat="1" ht="16.5" customHeight="1">
      <c r="A1479" s="59">
        <v>1477</v>
      </c>
      <c r="B1479" s="61" t="str">
        <f t="shared" si="161"/>
        <v>xn</v>
      </c>
      <c r="C1479" s="61" t="s">
        <v>5377</v>
      </c>
      <c r="D1479" s="2" t="s">
        <v>13567</v>
      </c>
      <c r="E1479" s="61" t="str">
        <f t="shared" si="162"/>
        <v>x</v>
      </c>
      <c r="F1479" s="62" t="str">
        <f t="shared" si="163"/>
        <v>n</v>
      </c>
      <c r="G1479" s="62" t="str">
        <f t="shared" si="164"/>
        <v>L</v>
      </c>
      <c r="H1479" s="62" t="str">
        <f t="shared" si="165"/>
        <v>R</v>
      </c>
      <c r="I1479" s="62">
        <f t="shared" si="166"/>
        <v>6</v>
      </c>
      <c r="J1479" s="62">
        <f t="shared" si="167"/>
        <v>18</v>
      </c>
      <c r="K1479" s="81">
        <v>7.0308495076713286E-5</v>
      </c>
      <c r="L1479" s="2" t="s">
        <v>6892</v>
      </c>
      <c r="M1479" s="2" t="s">
        <v>6916</v>
      </c>
      <c r="N1479" s="60" t="s">
        <v>6972</v>
      </c>
      <c r="O1479" s="66" t="s">
        <v>12360</v>
      </c>
      <c r="P1479" s="67" t="s">
        <v>1364</v>
      </c>
      <c r="Q1479" s="67" t="s">
        <v>6799</v>
      </c>
      <c r="R1479" s="67" t="s">
        <v>2416</v>
      </c>
      <c r="S1479" s="67"/>
      <c r="T1479" s="67"/>
      <c r="U1479" s="67"/>
      <c r="V1479" s="67"/>
      <c r="W1479" s="67"/>
      <c r="X1479" s="67"/>
      <c r="Y1479" s="67"/>
    </row>
    <row r="1480" spans="1:25" s="2" customFormat="1" ht="16.5" customHeight="1">
      <c r="A1480" s="59">
        <v>1478</v>
      </c>
      <c r="B1480" s="61" t="str">
        <f t="shared" si="161"/>
        <v>je</v>
      </c>
      <c r="C1480" s="61" t="s">
        <v>2302</v>
      </c>
      <c r="D1480" s="2" t="s">
        <v>6843</v>
      </c>
      <c r="E1480" s="61" t="str">
        <f t="shared" si="162"/>
        <v>j</v>
      </c>
      <c r="F1480" s="62" t="str">
        <f t="shared" si="163"/>
        <v>e</v>
      </c>
      <c r="G1480" s="62" t="str">
        <f t="shared" si="164"/>
        <v>R</v>
      </c>
      <c r="H1480" s="62" t="str">
        <f t="shared" si="165"/>
        <v>L</v>
      </c>
      <c r="I1480" s="62">
        <f t="shared" si="166"/>
        <v>20</v>
      </c>
      <c r="J1480" s="62">
        <f t="shared" si="167"/>
        <v>7</v>
      </c>
      <c r="K1480" s="81">
        <v>7.0275955392779037E-5</v>
      </c>
      <c r="L1480" s="2" t="s">
        <v>6887</v>
      </c>
      <c r="M1480" s="2" t="s">
        <v>13529</v>
      </c>
      <c r="N1480" s="60" t="s">
        <v>7002</v>
      </c>
      <c r="O1480" s="66" t="s">
        <v>7858</v>
      </c>
      <c r="P1480" s="67" t="s">
        <v>4492</v>
      </c>
      <c r="Q1480" s="67" t="s">
        <v>1462</v>
      </c>
      <c r="R1480" s="67" t="s">
        <v>6631</v>
      </c>
      <c r="S1480" s="67"/>
      <c r="T1480" s="67"/>
      <c r="U1480" s="67"/>
      <c r="V1480" s="67"/>
      <c r="W1480" s="67"/>
      <c r="X1480" s="67"/>
      <c r="Y1480" s="67"/>
    </row>
    <row r="1481" spans="1:25" s="2" customFormat="1" ht="16.5" customHeight="1">
      <c r="A1481" s="59">
        <v>1479</v>
      </c>
      <c r="B1481" s="61" t="str">
        <f t="shared" si="161"/>
        <v>ha</v>
      </c>
      <c r="C1481" s="61" t="s">
        <v>1871</v>
      </c>
      <c r="D1481" s="2" t="s">
        <v>6846</v>
      </c>
      <c r="E1481" s="61" t="str">
        <f t="shared" si="162"/>
        <v>h</v>
      </c>
      <c r="F1481" s="62" t="str">
        <f t="shared" si="163"/>
        <v>a</v>
      </c>
      <c r="G1481" s="62" t="str">
        <f t="shared" si="164"/>
        <v>R</v>
      </c>
      <c r="H1481" s="62" t="str">
        <f t="shared" si="165"/>
        <v>L</v>
      </c>
      <c r="I1481" s="62">
        <f t="shared" si="166"/>
        <v>17</v>
      </c>
      <c r="J1481" s="62">
        <f t="shared" si="167"/>
        <v>2</v>
      </c>
      <c r="K1481" s="81">
        <v>7.0236907772057959E-5</v>
      </c>
      <c r="L1481" s="2" t="s">
        <v>6888</v>
      </c>
      <c r="M1481" s="2" t="s">
        <v>13532</v>
      </c>
      <c r="N1481" s="60" t="s">
        <v>6972</v>
      </c>
      <c r="O1481" s="66" t="s">
        <v>11735</v>
      </c>
      <c r="P1481" s="67" t="s">
        <v>4621</v>
      </c>
      <c r="Q1481" s="67" t="s">
        <v>1574</v>
      </c>
      <c r="R1481" s="67"/>
      <c r="S1481" s="67"/>
      <c r="T1481" s="67"/>
      <c r="U1481" s="67"/>
      <c r="V1481" s="67"/>
      <c r="W1481" s="67"/>
      <c r="X1481" s="67"/>
      <c r="Y1481" s="67"/>
    </row>
    <row r="1482" spans="1:25" s="2" customFormat="1" ht="16.5" customHeight="1">
      <c r="A1482" s="59">
        <v>1480</v>
      </c>
      <c r="B1482" s="61" t="str">
        <f t="shared" si="161"/>
        <v>tj</v>
      </c>
      <c r="C1482" s="61" t="s">
        <v>4852</v>
      </c>
      <c r="D1482" s="2" t="s">
        <v>13712</v>
      </c>
      <c r="E1482" s="61" t="str">
        <f t="shared" si="162"/>
        <v>t</v>
      </c>
      <c r="F1482" s="62" t="str">
        <f t="shared" si="163"/>
        <v>j</v>
      </c>
      <c r="G1482" s="62" t="str">
        <f t="shared" si="164"/>
        <v>L</v>
      </c>
      <c r="H1482" s="62" t="str">
        <f t="shared" si="165"/>
        <v>R</v>
      </c>
      <c r="I1482" s="62">
        <f t="shared" si="166"/>
        <v>13</v>
      </c>
      <c r="J1482" s="62">
        <f t="shared" si="167"/>
        <v>20</v>
      </c>
      <c r="K1482" s="81">
        <v>6.9937542679862939E-5</v>
      </c>
      <c r="L1482" s="2" t="s">
        <v>6884</v>
      </c>
      <c r="M1482" s="2" t="s">
        <v>6840</v>
      </c>
      <c r="N1482" s="60" t="s">
        <v>6972</v>
      </c>
      <c r="O1482" s="66" t="s">
        <v>11706</v>
      </c>
      <c r="P1482" s="67" t="s">
        <v>4621</v>
      </c>
      <c r="Q1482" s="67" t="s">
        <v>1280</v>
      </c>
      <c r="R1482" s="67" t="s">
        <v>794</v>
      </c>
      <c r="S1482" s="67"/>
      <c r="T1482" s="67"/>
      <c r="U1482" s="67"/>
      <c r="V1482" s="67"/>
      <c r="W1482" s="67"/>
      <c r="X1482" s="67"/>
      <c r="Y1482" s="67"/>
    </row>
    <row r="1483" spans="1:25" s="2" customFormat="1" ht="16.5" customHeight="1">
      <c r="A1483" s="59">
        <v>1481</v>
      </c>
      <c r="B1483" s="61" t="str">
        <f t="shared" si="161"/>
        <v>tj</v>
      </c>
      <c r="C1483" s="61" t="s">
        <v>4861</v>
      </c>
      <c r="D1483" s="2" t="s">
        <v>13712</v>
      </c>
      <c r="E1483" s="61" t="str">
        <f t="shared" si="162"/>
        <v>t</v>
      </c>
      <c r="F1483" s="62" t="str">
        <f t="shared" si="163"/>
        <v>j</v>
      </c>
      <c r="G1483" s="62" t="str">
        <f t="shared" si="164"/>
        <v>L</v>
      </c>
      <c r="H1483" s="62" t="str">
        <f t="shared" si="165"/>
        <v>R</v>
      </c>
      <c r="I1483" s="62">
        <f t="shared" si="166"/>
        <v>13</v>
      </c>
      <c r="J1483" s="62">
        <f t="shared" si="167"/>
        <v>20</v>
      </c>
      <c r="K1483" s="81">
        <v>6.9722780765896957E-5</v>
      </c>
      <c r="L1483" s="2" t="s">
        <v>6884</v>
      </c>
      <c r="M1483" s="2" t="s">
        <v>6840</v>
      </c>
      <c r="N1483" s="60" t="s">
        <v>6972</v>
      </c>
      <c r="O1483" s="66" t="s">
        <v>12325</v>
      </c>
      <c r="P1483" s="67" t="s">
        <v>1364</v>
      </c>
      <c r="Q1483" s="67" t="s">
        <v>143</v>
      </c>
      <c r="R1483" s="67" t="s">
        <v>1302</v>
      </c>
      <c r="S1483" s="67"/>
      <c r="T1483" s="67"/>
      <c r="U1483" s="67"/>
      <c r="V1483" s="67"/>
      <c r="W1483" s="67"/>
      <c r="X1483" s="67"/>
      <c r="Y1483" s="67"/>
    </row>
    <row r="1484" spans="1:25" s="2" customFormat="1" ht="16.5" customHeight="1">
      <c r="A1484" s="59">
        <v>1482</v>
      </c>
      <c r="B1484" s="61" t="str">
        <f t="shared" si="161"/>
        <v>fu</v>
      </c>
      <c r="C1484" s="61" t="s">
        <v>1375</v>
      </c>
      <c r="D1484" s="2" t="s">
        <v>6946</v>
      </c>
      <c r="E1484" s="61" t="str">
        <f t="shared" si="162"/>
        <v>f</v>
      </c>
      <c r="F1484" s="62" t="str">
        <f t="shared" si="163"/>
        <v>u</v>
      </c>
      <c r="G1484" s="62" t="str">
        <f t="shared" si="164"/>
        <v>L</v>
      </c>
      <c r="H1484" s="62" t="str">
        <f t="shared" si="165"/>
        <v>R</v>
      </c>
      <c r="I1484" s="62">
        <f t="shared" si="166"/>
        <v>11</v>
      </c>
      <c r="J1484" s="62">
        <f t="shared" si="167"/>
        <v>19</v>
      </c>
      <c r="K1484" s="81">
        <v>6.9654447429635044E-5</v>
      </c>
      <c r="L1484" s="2" t="s">
        <v>6886</v>
      </c>
      <c r="M1484" s="2" t="s">
        <v>13512</v>
      </c>
      <c r="N1484" s="60" t="s">
        <v>6973</v>
      </c>
      <c r="O1484" s="66" t="s">
        <v>10304</v>
      </c>
      <c r="P1484" s="67" t="s">
        <v>4989</v>
      </c>
      <c r="Q1484" s="67" t="s">
        <v>14502</v>
      </c>
      <c r="R1484" s="67" t="s">
        <v>373</v>
      </c>
      <c r="S1484" s="67"/>
      <c r="T1484" s="67"/>
      <c r="U1484" s="67"/>
      <c r="V1484" s="67"/>
      <c r="W1484" s="67"/>
      <c r="X1484" s="67"/>
      <c r="Y1484" s="67"/>
    </row>
    <row r="1485" spans="1:25" s="2" customFormat="1" ht="16.5" customHeight="1">
      <c r="A1485" s="59">
        <v>1483</v>
      </c>
      <c r="B1485" s="61" t="str">
        <f t="shared" si="161"/>
        <v>fh</v>
      </c>
      <c r="C1485" s="61" t="s">
        <v>1217</v>
      </c>
      <c r="D1485" s="2" t="s">
        <v>13575</v>
      </c>
      <c r="E1485" s="61" t="str">
        <f t="shared" si="162"/>
        <v>f</v>
      </c>
      <c r="F1485" s="62" t="str">
        <f t="shared" si="163"/>
        <v>h</v>
      </c>
      <c r="G1485" s="62" t="str">
        <f t="shared" si="164"/>
        <v>L</v>
      </c>
      <c r="H1485" s="62" t="str">
        <f t="shared" si="165"/>
        <v>R</v>
      </c>
      <c r="I1485" s="62">
        <f t="shared" si="166"/>
        <v>11</v>
      </c>
      <c r="J1485" s="62">
        <f t="shared" si="167"/>
        <v>17</v>
      </c>
      <c r="K1485" s="81">
        <v>6.941039980012824E-5</v>
      </c>
      <c r="L1485" s="2" t="s">
        <v>6886</v>
      </c>
      <c r="M1485" s="2" t="s">
        <v>13767</v>
      </c>
      <c r="N1485" s="60" t="s">
        <v>6797</v>
      </c>
      <c r="O1485" s="66" t="s">
        <v>7835</v>
      </c>
      <c r="P1485" s="67" t="s">
        <v>426</v>
      </c>
      <c r="Q1485" s="67" t="s">
        <v>1214</v>
      </c>
      <c r="R1485" s="67"/>
      <c r="S1485" s="67"/>
      <c r="T1485" s="67"/>
      <c r="U1485" s="67"/>
      <c r="V1485" s="67"/>
      <c r="W1485" s="67"/>
      <c r="X1485" s="67"/>
      <c r="Y1485" s="67"/>
    </row>
    <row r="1486" spans="1:25" s="2" customFormat="1" ht="16.5" customHeight="1">
      <c r="A1486" s="59">
        <v>1484</v>
      </c>
      <c r="B1486" s="61" t="str">
        <f t="shared" si="161"/>
        <v>kb</v>
      </c>
      <c r="C1486" s="61" t="s">
        <v>2731</v>
      </c>
      <c r="D1486" s="2" t="s">
        <v>13768</v>
      </c>
      <c r="E1486" s="61" t="str">
        <f t="shared" si="162"/>
        <v>k</v>
      </c>
      <c r="F1486" s="62" t="str">
        <f t="shared" si="163"/>
        <v>b</v>
      </c>
      <c r="G1486" s="62" t="str">
        <f t="shared" si="164"/>
        <v>R</v>
      </c>
      <c r="H1486" s="62" t="str">
        <f t="shared" si="165"/>
        <v>L</v>
      </c>
      <c r="I1486" s="62">
        <f t="shared" si="166"/>
        <v>23</v>
      </c>
      <c r="J1486" s="62">
        <f t="shared" si="167"/>
        <v>15</v>
      </c>
      <c r="K1486" s="81">
        <v>6.9407145831734825E-5</v>
      </c>
      <c r="L1486" s="2" t="s">
        <v>6890</v>
      </c>
      <c r="M1486" s="2" t="s">
        <v>13536</v>
      </c>
      <c r="N1486" s="60" t="s">
        <v>6984</v>
      </c>
      <c r="O1486" s="66" t="s">
        <v>7510</v>
      </c>
      <c r="P1486" s="67" t="s">
        <v>3309</v>
      </c>
      <c r="Q1486" s="67" t="s">
        <v>4621</v>
      </c>
      <c r="R1486" s="67" t="s">
        <v>4427</v>
      </c>
      <c r="S1486" s="67"/>
      <c r="T1486" s="67"/>
      <c r="U1486" s="67"/>
      <c r="V1486" s="67"/>
      <c r="W1486" s="67"/>
      <c r="X1486" s="67"/>
      <c r="Y1486" s="67"/>
    </row>
    <row r="1487" spans="1:25" s="2" customFormat="1" ht="16.5" customHeight="1">
      <c r="A1487" s="59">
        <v>1485</v>
      </c>
      <c r="B1487" s="61" t="str">
        <f t="shared" si="161"/>
        <v>t;</v>
      </c>
      <c r="C1487" s="61" t="s">
        <v>5002</v>
      </c>
      <c r="D1487" s="2" t="s">
        <v>13697</v>
      </c>
      <c r="E1487" s="61" t="str">
        <f t="shared" si="162"/>
        <v>t</v>
      </c>
      <c r="F1487" s="62" t="str">
        <f t="shared" si="163"/>
        <v>;</v>
      </c>
      <c r="G1487" s="62" t="str">
        <f t="shared" si="164"/>
        <v>L</v>
      </c>
      <c r="H1487" s="62" t="str">
        <f t="shared" si="165"/>
        <v>R</v>
      </c>
      <c r="I1487" s="62">
        <f t="shared" si="166"/>
        <v>13</v>
      </c>
      <c r="J1487" s="62">
        <f t="shared" si="167"/>
        <v>27</v>
      </c>
      <c r="K1487" s="81">
        <v>6.9335558527079498E-5</v>
      </c>
      <c r="L1487" s="2" t="s">
        <v>6884</v>
      </c>
      <c r="M1487" s="2" t="s">
        <v>13534</v>
      </c>
      <c r="N1487" s="60" t="s">
        <v>13346</v>
      </c>
      <c r="O1487" s="66" t="s">
        <v>8256</v>
      </c>
      <c r="P1487" s="67" t="s">
        <v>6177</v>
      </c>
      <c r="Q1487" s="67" t="s">
        <v>1498</v>
      </c>
      <c r="R1487" s="67" t="s">
        <v>722</v>
      </c>
      <c r="S1487" s="67"/>
      <c r="T1487" s="67"/>
      <c r="U1487" s="67"/>
      <c r="V1487" s="67"/>
      <c r="W1487" s="67"/>
      <c r="X1487" s="67"/>
      <c r="Y1487" s="67"/>
    </row>
    <row r="1488" spans="1:25" s="2" customFormat="1" ht="16.5" customHeight="1">
      <c r="A1488" s="59">
        <v>1486</v>
      </c>
      <c r="B1488" s="61" t="str">
        <f t="shared" si="161"/>
        <v>ei</v>
      </c>
      <c r="C1488" s="61" t="s">
        <v>5882</v>
      </c>
      <c r="D1488" s="2" t="s">
        <v>6920</v>
      </c>
      <c r="E1488" s="61" t="str">
        <f t="shared" si="162"/>
        <v>e</v>
      </c>
      <c r="F1488" s="62" t="str">
        <f t="shared" si="163"/>
        <v>i</v>
      </c>
      <c r="G1488" s="62" t="str">
        <f t="shared" si="164"/>
        <v>L</v>
      </c>
      <c r="H1488" s="62" t="str">
        <f t="shared" si="165"/>
        <v>R</v>
      </c>
      <c r="I1488" s="62">
        <f t="shared" si="166"/>
        <v>7</v>
      </c>
      <c r="J1488" s="62">
        <f t="shared" si="167"/>
        <v>22</v>
      </c>
      <c r="K1488" s="81">
        <v>6.9202145822949113E-5</v>
      </c>
      <c r="L1488" s="2" t="s">
        <v>6876</v>
      </c>
      <c r="M1488" s="2" t="s">
        <v>13510</v>
      </c>
      <c r="N1488" s="60" t="s">
        <v>6874</v>
      </c>
      <c r="O1488" s="66" t="s">
        <v>8408</v>
      </c>
      <c r="P1488" s="67" t="s">
        <v>3536</v>
      </c>
      <c r="Q1488" s="67" t="s">
        <v>4561</v>
      </c>
      <c r="R1488" s="67"/>
      <c r="S1488" s="67"/>
      <c r="T1488" s="67"/>
      <c r="U1488" s="67"/>
      <c r="V1488" s="67"/>
      <c r="W1488" s="67"/>
      <c r="X1488" s="67"/>
      <c r="Y1488" s="67"/>
    </row>
    <row r="1489" spans="1:25" s="2" customFormat="1" ht="16.5" customHeight="1">
      <c r="A1489" s="59">
        <v>1487</v>
      </c>
      <c r="B1489" s="61" t="str">
        <f t="shared" si="161"/>
        <v>bp</v>
      </c>
      <c r="C1489" s="61" t="s">
        <v>184</v>
      </c>
      <c r="D1489" s="2" t="s">
        <v>13586</v>
      </c>
      <c r="E1489" s="61" t="str">
        <f t="shared" si="162"/>
        <v>b</v>
      </c>
      <c r="F1489" s="62" t="str">
        <f t="shared" si="163"/>
        <v>p</v>
      </c>
      <c r="G1489" s="62" t="str">
        <f t="shared" si="164"/>
        <v>L</v>
      </c>
      <c r="H1489" s="62" t="str">
        <f t="shared" si="165"/>
        <v>R</v>
      </c>
      <c r="I1489" s="62">
        <f t="shared" si="166"/>
        <v>15</v>
      </c>
      <c r="J1489" s="62">
        <f t="shared" si="167"/>
        <v>26</v>
      </c>
      <c r="K1489" s="81">
        <v>6.918262201258856E-5</v>
      </c>
      <c r="L1489" s="2" t="s">
        <v>6880</v>
      </c>
      <c r="M1489" s="2" t="s">
        <v>6816</v>
      </c>
      <c r="N1489" s="60" t="s">
        <v>7238</v>
      </c>
      <c r="O1489" s="66" t="s">
        <v>11259</v>
      </c>
      <c r="P1489" s="67" t="s">
        <v>1233</v>
      </c>
      <c r="Q1489" s="67" t="s">
        <v>530</v>
      </c>
      <c r="R1489" s="67"/>
      <c r="S1489" s="67"/>
      <c r="T1489" s="67"/>
      <c r="U1489" s="67"/>
      <c r="V1489" s="67"/>
      <c r="W1489" s="67"/>
      <c r="X1489" s="67"/>
      <c r="Y1489" s="67"/>
    </row>
    <row r="1490" spans="1:25" s="2" customFormat="1" ht="16.5" customHeight="1">
      <c r="A1490" s="59">
        <v>1488</v>
      </c>
      <c r="B1490" s="61" t="str">
        <f t="shared" si="161"/>
        <v>fn</v>
      </c>
      <c r="C1490" s="61" t="s">
        <v>1197</v>
      </c>
      <c r="D1490" s="2" t="s">
        <v>6863</v>
      </c>
      <c r="E1490" s="61" t="str">
        <f t="shared" si="162"/>
        <v>f</v>
      </c>
      <c r="F1490" s="62" t="str">
        <f t="shared" si="163"/>
        <v>n</v>
      </c>
      <c r="G1490" s="62" t="str">
        <f t="shared" si="164"/>
        <v>L</v>
      </c>
      <c r="H1490" s="62" t="str">
        <f t="shared" si="165"/>
        <v>R</v>
      </c>
      <c r="I1490" s="62">
        <f t="shared" si="166"/>
        <v>11</v>
      </c>
      <c r="J1490" s="62">
        <f t="shared" si="167"/>
        <v>18</v>
      </c>
      <c r="K1490" s="81">
        <v>6.9179368044195133E-5</v>
      </c>
      <c r="L1490" s="2" t="s">
        <v>6886</v>
      </c>
      <c r="M1490" s="2" t="s">
        <v>6841</v>
      </c>
      <c r="N1490" s="60" t="s">
        <v>6972</v>
      </c>
      <c r="O1490" s="66" t="s">
        <v>12849</v>
      </c>
      <c r="P1490" s="67" t="s">
        <v>1993</v>
      </c>
      <c r="Q1490" s="67" t="s">
        <v>5797</v>
      </c>
      <c r="R1490" s="67"/>
      <c r="S1490" s="67"/>
      <c r="T1490" s="67"/>
      <c r="U1490" s="67"/>
      <c r="V1490" s="67"/>
      <c r="W1490" s="67"/>
      <c r="X1490" s="67"/>
      <c r="Y1490" s="67"/>
    </row>
    <row r="1491" spans="1:25" s="2" customFormat="1" ht="16.5" customHeight="1">
      <c r="A1491" s="59">
        <v>1489</v>
      </c>
      <c r="B1491" s="61" t="str">
        <f t="shared" si="161"/>
        <v>go</v>
      </c>
      <c r="C1491" s="61" t="s">
        <v>1533</v>
      </c>
      <c r="D1491" s="2" t="s">
        <v>13663</v>
      </c>
      <c r="E1491" s="61" t="str">
        <f t="shared" si="162"/>
        <v>g</v>
      </c>
      <c r="F1491" s="62" t="str">
        <f t="shared" si="163"/>
        <v>o</v>
      </c>
      <c r="G1491" s="62" t="str">
        <f t="shared" si="164"/>
        <v>L</v>
      </c>
      <c r="H1491" s="62" t="str">
        <f t="shared" si="165"/>
        <v>R</v>
      </c>
      <c r="I1491" s="62">
        <f t="shared" si="166"/>
        <v>14</v>
      </c>
      <c r="J1491" s="62">
        <f t="shared" si="167"/>
        <v>24</v>
      </c>
      <c r="K1491" s="81">
        <v>6.9172860107408291E-5</v>
      </c>
      <c r="L1491" s="2" t="s">
        <v>13509</v>
      </c>
      <c r="M1491" s="2" t="s">
        <v>6960</v>
      </c>
      <c r="N1491" s="60" t="s">
        <v>6972</v>
      </c>
      <c r="O1491" s="66" t="s">
        <v>11911</v>
      </c>
      <c r="P1491" s="67" t="s">
        <v>4621</v>
      </c>
      <c r="Q1491" s="67" t="s">
        <v>143</v>
      </c>
      <c r="R1491" s="67" t="s">
        <v>4640</v>
      </c>
      <c r="S1491" s="67"/>
      <c r="T1491" s="67"/>
      <c r="U1491" s="67"/>
      <c r="V1491" s="67"/>
      <c r="W1491" s="67"/>
      <c r="X1491" s="67"/>
      <c r="Y1491" s="67"/>
    </row>
    <row r="1492" spans="1:25" s="2" customFormat="1" ht="16.5" customHeight="1">
      <c r="A1492" s="59">
        <v>1490</v>
      </c>
      <c r="B1492" s="61" t="str">
        <f t="shared" si="161"/>
        <v>g;</v>
      </c>
      <c r="C1492" s="61" t="s">
        <v>1642</v>
      </c>
      <c r="D1492" s="2" t="s">
        <v>6902</v>
      </c>
      <c r="E1492" s="61" t="str">
        <f t="shared" si="162"/>
        <v>g</v>
      </c>
      <c r="F1492" s="62" t="str">
        <f t="shared" si="163"/>
        <v>;</v>
      </c>
      <c r="G1492" s="62" t="str">
        <f t="shared" si="164"/>
        <v>L</v>
      </c>
      <c r="H1492" s="62" t="str">
        <f t="shared" si="165"/>
        <v>R</v>
      </c>
      <c r="I1492" s="62">
        <f t="shared" si="166"/>
        <v>14</v>
      </c>
      <c r="J1492" s="62">
        <f t="shared" si="167"/>
        <v>27</v>
      </c>
      <c r="K1492" s="81">
        <v>6.9091510897572694E-5</v>
      </c>
      <c r="L1492" s="2" t="s">
        <v>13509</v>
      </c>
      <c r="M1492" s="2" t="s">
        <v>13534</v>
      </c>
      <c r="N1492" s="60" t="s">
        <v>6972</v>
      </c>
      <c r="O1492" s="66" t="s">
        <v>10287</v>
      </c>
      <c r="P1492" s="67" t="s">
        <v>530</v>
      </c>
      <c r="Q1492" s="67" t="s">
        <v>2409</v>
      </c>
      <c r="R1492" s="67"/>
      <c r="S1492" s="67"/>
      <c r="T1492" s="67"/>
      <c r="U1492" s="67"/>
      <c r="V1492" s="67"/>
      <c r="W1492" s="67"/>
      <c r="X1492" s="67"/>
      <c r="Y1492" s="67"/>
    </row>
    <row r="1493" spans="1:25" s="2" customFormat="1" ht="16.5" customHeight="1">
      <c r="A1493" s="59">
        <v>1491</v>
      </c>
      <c r="B1493" s="61" t="str">
        <f t="shared" si="161"/>
        <v>xh</v>
      </c>
      <c r="C1493" s="61" t="s">
        <v>5397</v>
      </c>
      <c r="D1493" s="2" t="s">
        <v>13564</v>
      </c>
      <c r="E1493" s="61" t="str">
        <f t="shared" si="162"/>
        <v>x</v>
      </c>
      <c r="F1493" s="62" t="str">
        <f t="shared" si="163"/>
        <v>h</v>
      </c>
      <c r="G1493" s="62" t="str">
        <f t="shared" si="164"/>
        <v>L</v>
      </c>
      <c r="H1493" s="62" t="str">
        <f t="shared" si="165"/>
        <v>R</v>
      </c>
      <c r="I1493" s="62">
        <f t="shared" si="166"/>
        <v>6</v>
      </c>
      <c r="J1493" s="62">
        <f t="shared" si="167"/>
        <v>17</v>
      </c>
      <c r="K1493" s="81">
        <v>6.903293946649105E-5</v>
      </c>
      <c r="L1493" s="2" t="s">
        <v>6892</v>
      </c>
      <c r="M1493" s="2" t="s">
        <v>14461</v>
      </c>
      <c r="N1493" s="60" t="s">
        <v>6972</v>
      </c>
      <c r="O1493" s="66" t="s">
        <v>11257</v>
      </c>
      <c r="P1493" s="67" t="s">
        <v>4515</v>
      </c>
      <c r="Q1493" s="67" t="s">
        <v>5737</v>
      </c>
      <c r="R1493" s="67"/>
      <c r="S1493" s="67"/>
      <c r="T1493" s="67"/>
      <c r="U1493" s="67"/>
      <c r="V1493" s="67"/>
      <c r="W1493" s="67"/>
      <c r="X1493" s="67"/>
      <c r="Y1493" s="67"/>
    </row>
    <row r="1494" spans="1:25" s="2" customFormat="1" ht="16.5" customHeight="1">
      <c r="A1494" s="59">
        <v>1492</v>
      </c>
      <c r="B1494" s="61" t="str">
        <f t="shared" si="161"/>
        <v>dg</v>
      </c>
      <c r="C1494" s="61" t="s">
        <v>879</v>
      </c>
      <c r="D1494" s="2" t="s">
        <v>13588</v>
      </c>
      <c r="E1494" s="61" t="str">
        <f t="shared" si="162"/>
        <v>d</v>
      </c>
      <c r="F1494" s="62" t="str">
        <f t="shared" si="163"/>
        <v>g</v>
      </c>
      <c r="G1494" s="62" t="str">
        <f t="shared" si="164"/>
        <v>L</v>
      </c>
      <c r="H1494" s="62" t="str">
        <f t="shared" si="165"/>
        <v>L</v>
      </c>
      <c r="I1494" s="62">
        <f t="shared" si="166"/>
        <v>8</v>
      </c>
      <c r="J1494" s="62">
        <f t="shared" si="167"/>
        <v>14</v>
      </c>
      <c r="K1494" s="81">
        <v>6.9023177561310781E-5</v>
      </c>
      <c r="L1494" s="2" t="s">
        <v>13508</v>
      </c>
      <c r="M1494" s="2" t="s">
        <v>13767</v>
      </c>
      <c r="N1494" s="60" t="s">
        <v>6972</v>
      </c>
      <c r="O1494" s="66" t="s">
        <v>10628</v>
      </c>
      <c r="P1494" s="67" t="s">
        <v>3474</v>
      </c>
      <c r="Q1494" s="67" t="s">
        <v>6800</v>
      </c>
      <c r="R1494" s="67" t="s">
        <v>2075</v>
      </c>
      <c r="S1494" s="67"/>
      <c r="T1494" s="67"/>
      <c r="U1494" s="67"/>
      <c r="V1494" s="67"/>
      <c r="W1494" s="67"/>
      <c r="X1494" s="67"/>
      <c r="Y1494" s="67"/>
    </row>
    <row r="1495" spans="1:25" s="2" customFormat="1" ht="16.5" customHeight="1">
      <c r="A1495" s="59">
        <v>1493</v>
      </c>
      <c r="B1495" s="61" t="str">
        <f t="shared" si="161"/>
        <v>qi</v>
      </c>
      <c r="C1495" s="61" t="s">
        <v>3915</v>
      </c>
      <c r="D1495" s="2" t="s">
        <v>6935</v>
      </c>
      <c r="E1495" s="61" t="str">
        <f t="shared" si="162"/>
        <v>q</v>
      </c>
      <c r="F1495" s="62" t="str">
        <f t="shared" si="163"/>
        <v>i</v>
      </c>
      <c r="G1495" s="62" t="str">
        <f t="shared" si="164"/>
        <v>L</v>
      </c>
      <c r="H1495" s="62" t="str">
        <f t="shared" si="165"/>
        <v>R</v>
      </c>
      <c r="I1495" s="62">
        <f t="shared" si="166"/>
        <v>1</v>
      </c>
      <c r="J1495" s="62">
        <f t="shared" si="167"/>
        <v>22</v>
      </c>
      <c r="K1495" s="81">
        <v>6.9000399782556814E-5</v>
      </c>
      <c r="L1495" s="2" t="s">
        <v>13511</v>
      </c>
      <c r="M1495" s="2" t="s">
        <v>13510</v>
      </c>
      <c r="N1495" s="60" t="s">
        <v>6972</v>
      </c>
      <c r="O1495" s="66" t="s">
        <v>10604</v>
      </c>
      <c r="P1495" s="67" t="s">
        <v>3474</v>
      </c>
      <c r="Q1495" s="67" t="s">
        <v>6971</v>
      </c>
      <c r="R1495" s="67" t="s">
        <v>72</v>
      </c>
      <c r="S1495" s="67"/>
      <c r="T1495" s="67"/>
      <c r="U1495" s="67"/>
      <c r="V1495" s="67"/>
      <c r="W1495" s="67"/>
      <c r="X1495" s="67"/>
      <c r="Y1495" s="67"/>
    </row>
    <row r="1496" spans="1:25" s="2" customFormat="1" ht="16.5" customHeight="1">
      <c r="A1496" s="59">
        <v>1494</v>
      </c>
      <c r="B1496" s="61" t="str">
        <f t="shared" si="161"/>
        <v>go</v>
      </c>
      <c r="C1496" s="61" t="s">
        <v>1539</v>
      </c>
      <c r="D1496" s="2" t="s">
        <v>13663</v>
      </c>
      <c r="E1496" s="61" t="str">
        <f t="shared" si="162"/>
        <v>g</v>
      </c>
      <c r="F1496" s="62" t="str">
        <f t="shared" si="163"/>
        <v>o</v>
      </c>
      <c r="G1496" s="62" t="str">
        <f t="shared" si="164"/>
        <v>L</v>
      </c>
      <c r="H1496" s="62" t="str">
        <f t="shared" si="165"/>
        <v>R</v>
      </c>
      <c r="I1496" s="62">
        <f t="shared" si="166"/>
        <v>14</v>
      </c>
      <c r="J1496" s="62">
        <f t="shared" si="167"/>
        <v>24</v>
      </c>
      <c r="K1496" s="81">
        <v>6.8993891845769973E-5</v>
      </c>
      <c r="L1496" s="2" t="s">
        <v>13509</v>
      </c>
      <c r="M1496" s="2" t="s">
        <v>6960</v>
      </c>
      <c r="N1496" s="60" t="s">
        <v>6972</v>
      </c>
      <c r="O1496" s="66" t="s">
        <v>9999</v>
      </c>
      <c r="P1496" s="67" t="s">
        <v>4178</v>
      </c>
      <c r="Q1496" s="67" t="s">
        <v>143</v>
      </c>
      <c r="R1496" s="67" t="s">
        <v>2637</v>
      </c>
      <c r="S1496" s="67"/>
      <c r="T1496" s="67"/>
      <c r="U1496" s="67"/>
      <c r="V1496" s="67"/>
      <c r="W1496" s="67"/>
      <c r="X1496" s="67"/>
      <c r="Y1496" s="67"/>
    </row>
    <row r="1497" spans="1:25" s="2" customFormat="1" ht="16.5" customHeight="1">
      <c r="A1497" s="59">
        <v>1495</v>
      </c>
      <c r="B1497" s="61" t="str">
        <f t="shared" si="161"/>
        <v>sa</v>
      </c>
      <c r="C1497" s="61" t="s">
        <v>4301</v>
      </c>
      <c r="D1497" s="2" t="s">
        <v>6951</v>
      </c>
      <c r="E1497" s="61" t="str">
        <f t="shared" si="162"/>
        <v>s</v>
      </c>
      <c r="F1497" s="62" t="str">
        <f t="shared" si="163"/>
        <v>a</v>
      </c>
      <c r="G1497" s="62" t="str">
        <f t="shared" si="164"/>
        <v>L</v>
      </c>
      <c r="H1497" s="62" t="str">
        <f t="shared" si="165"/>
        <v>L</v>
      </c>
      <c r="I1497" s="62">
        <f t="shared" si="166"/>
        <v>5</v>
      </c>
      <c r="J1497" s="62">
        <f t="shared" si="167"/>
        <v>2</v>
      </c>
      <c r="K1497" s="81">
        <v>6.8919050572721218E-5</v>
      </c>
      <c r="L1497" s="2" t="s">
        <v>6775</v>
      </c>
      <c r="M1497" s="2" t="s">
        <v>6875</v>
      </c>
      <c r="N1497" s="60" t="s">
        <v>14067</v>
      </c>
      <c r="O1497" s="66" t="s">
        <v>8654</v>
      </c>
      <c r="P1497" s="67" t="s">
        <v>4548</v>
      </c>
      <c r="Q1497" s="67" t="s">
        <v>6971</v>
      </c>
      <c r="R1497" s="67" t="s">
        <v>6177</v>
      </c>
      <c r="S1497" s="67" t="s">
        <v>3857</v>
      </c>
      <c r="T1497" s="67"/>
      <c r="U1497" s="67"/>
      <c r="V1497" s="67"/>
      <c r="W1497" s="67"/>
      <c r="X1497" s="67"/>
      <c r="Y1497" s="67"/>
    </row>
    <row r="1498" spans="1:25" s="2" customFormat="1" ht="16.5" customHeight="1">
      <c r="A1498" s="59">
        <v>1496</v>
      </c>
      <c r="B1498" s="61" t="str">
        <f t="shared" si="161"/>
        <v>ue</v>
      </c>
      <c r="C1498" s="61" t="s">
        <v>6391</v>
      </c>
      <c r="D1498" s="2" t="s">
        <v>13539</v>
      </c>
      <c r="E1498" s="61" t="str">
        <f t="shared" si="162"/>
        <v>u</v>
      </c>
      <c r="F1498" s="62" t="str">
        <f t="shared" si="163"/>
        <v>e</v>
      </c>
      <c r="G1498" s="62" t="str">
        <f t="shared" si="164"/>
        <v>R</v>
      </c>
      <c r="H1498" s="62" t="str">
        <f t="shared" si="165"/>
        <v>L</v>
      </c>
      <c r="I1498" s="62">
        <f t="shared" si="166"/>
        <v>19</v>
      </c>
      <c r="J1498" s="62">
        <f t="shared" si="167"/>
        <v>7</v>
      </c>
      <c r="K1498" s="81">
        <v>6.8863733110033001E-5</v>
      </c>
      <c r="L1498" s="2" t="s">
        <v>13537</v>
      </c>
      <c r="M1498" s="2" t="s">
        <v>6876</v>
      </c>
      <c r="N1498" s="60" t="s">
        <v>6979</v>
      </c>
      <c r="O1498" s="66" t="s">
        <v>11766</v>
      </c>
      <c r="P1498" s="67" t="s">
        <v>4621</v>
      </c>
      <c r="Q1498" s="67" t="s">
        <v>4548</v>
      </c>
      <c r="R1498" s="67" t="s">
        <v>2323</v>
      </c>
      <c r="S1498" s="67"/>
      <c r="T1498" s="67"/>
      <c r="U1498" s="67"/>
      <c r="V1498" s="67"/>
      <c r="W1498" s="67"/>
      <c r="X1498" s="67"/>
      <c r="Y1498" s="67"/>
    </row>
    <row r="1499" spans="1:25" s="2" customFormat="1" ht="16.5" customHeight="1">
      <c r="A1499" s="59">
        <v>1497</v>
      </c>
      <c r="B1499" s="61" t="str">
        <f t="shared" si="161"/>
        <v>ma</v>
      </c>
      <c r="C1499" s="61" t="s">
        <v>3212</v>
      </c>
      <c r="D1499" s="2" t="s">
        <v>6868</v>
      </c>
      <c r="E1499" s="61" t="str">
        <f t="shared" si="162"/>
        <v>m</v>
      </c>
      <c r="F1499" s="62" t="str">
        <f t="shared" si="163"/>
        <v>a</v>
      </c>
      <c r="G1499" s="62" t="str">
        <f t="shared" si="164"/>
        <v>R</v>
      </c>
      <c r="H1499" s="62" t="str">
        <f t="shared" si="165"/>
        <v>L</v>
      </c>
      <c r="I1499" s="62">
        <f t="shared" si="166"/>
        <v>21</v>
      </c>
      <c r="J1499" s="62">
        <f t="shared" si="167"/>
        <v>2</v>
      </c>
      <c r="K1499" s="81">
        <v>6.885722517324616E-5</v>
      </c>
      <c r="L1499" s="2" t="s">
        <v>6877</v>
      </c>
      <c r="M1499" s="2" t="s">
        <v>6875</v>
      </c>
      <c r="N1499" s="60" t="s">
        <v>6972</v>
      </c>
      <c r="O1499" s="66" t="s">
        <v>12256</v>
      </c>
      <c r="P1499" s="67" t="s">
        <v>4495</v>
      </c>
      <c r="Q1499" s="67" t="s">
        <v>3209</v>
      </c>
      <c r="R1499" s="67"/>
      <c r="S1499" s="67"/>
      <c r="T1499" s="67"/>
      <c r="U1499" s="67"/>
      <c r="V1499" s="67"/>
      <c r="W1499" s="67"/>
      <c r="X1499" s="67"/>
      <c r="Y1499" s="67"/>
    </row>
    <row r="1500" spans="1:25" s="2" customFormat="1" ht="16.5" customHeight="1">
      <c r="A1500" s="59">
        <v>1498</v>
      </c>
      <c r="B1500" s="61" t="str">
        <f t="shared" si="161"/>
        <v>ba</v>
      </c>
      <c r="C1500" s="61" t="s">
        <v>83</v>
      </c>
      <c r="D1500" s="2" t="s">
        <v>6941</v>
      </c>
      <c r="E1500" s="61" t="str">
        <f t="shared" si="162"/>
        <v>b</v>
      </c>
      <c r="F1500" s="62" t="str">
        <f t="shared" si="163"/>
        <v>a</v>
      </c>
      <c r="G1500" s="62" t="str">
        <f t="shared" si="164"/>
        <v>L</v>
      </c>
      <c r="H1500" s="62" t="str">
        <f t="shared" si="165"/>
        <v>L</v>
      </c>
      <c r="I1500" s="62">
        <f t="shared" si="166"/>
        <v>15</v>
      </c>
      <c r="J1500" s="62">
        <f t="shared" si="167"/>
        <v>2</v>
      </c>
      <c r="K1500" s="81">
        <v>6.8798653742164529E-5</v>
      </c>
      <c r="L1500" s="2" t="s">
        <v>6880</v>
      </c>
      <c r="M1500" s="2" t="s">
        <v>6875</v>
      </c>
      <c r="N1500" s="60" t="s">
        <v>6972</v>
      </c>
      <c r="O1500" s="66" t="s">
        <v>14394</v>
      </c>
      <c r="P1500" s="67" t="s">
        <v>4548</v>
      </c>
      <c r="Q1500" s="67" t="s">
        <v>6966</v>
      </c>
      <c r="R1500" s="67" t="s">
        <v>6041</v>
      </c>
      <c r="S1500" s="67" t="s">
        <v>6776</v>
      </c>
      <c r="T1500" s="67"/>
      <c r="U1500" s="67"/>
      <c r="V1500" s="67"/>
      <c r="W1500" s="67"/>
      <c r="X1500" s="67"/>
      <c r="Y1500" s="67"/>
    </row>
    <row r="1501" spans="1:25" s="2" customFormat="1" ht="16.5" customHeight="1">
      <c r="A1501" s="59">
        <v>1499</v>
      </c>
      <c r="B1501" s="61" t="str">
        <f t="shared" si="161"/>
        <v>mv</v>
      </c>
      <c r="C1501" s="61" t="s">
        <v>3488</v>
      </c>
      <c r="D1501" s="2" t="s">
        <v>6809</v>
      </c>
      <c r="E1501" s="61" t="str">
        <f t="shared" si="162"/>
        <v>m</v>
      </c>
      <c r="F1501" s="62" t="str">
        <f t="shared" si="163"/>
        <v>v</v>
      </c>
      <c r="G1501" s="62" t="str">
        <f t="shared" si="164"/>
        <v>R</v>
      </c>
      <c r="H1501" s="62" t="str">
        <f t="shared" si="165"/>
        <v>L</v>
      </c>
      <c r="I1501" s="62">
        <f t="shared" si="166"/>
        <v>21</v>
      </c>
      <c r="J1501" s="62">
        <f t="shared" si="167"/>
        <v>12</v>
      </c>
      <c r="K1501" s="81">
        <v>6.8769368026623708E-5</v>
      </c>
      <c r="L1501" s="2" t="s">
        <v>6877</v>
      </c>
      <c r="M1501" s="2" t="s">
        <v>13513</v>
      </c>
      <c r="N1501" s="60" t="s">
        <v>6972</v>
      </c>
      <c r="O1501" s="66" t="s">
        <v>12494</v>
      </c>
      <c r="P1501" s="67" t="s">
        <v>1753</v>
      </c>
      <c r="Q1501" s="67" t="s">
        <v>98</v>
      </c>
      <c r="R1501" s="67" t="s">
        <v>5431</v>
      </c>
      <c r="S1501" s="67" t="s">
        <v>4361</v>
      </c>
      <c r="T1501" s="67"/>
      <c r="U1501" s="67"/>
      <c r="V1501" s="67"/>
      <c r="W1501" s="67"/>
      <c r="X1501" s="67"/>
      <c r="Y1501" s="67"/>
    </row>
    <row r="1502" spans="1:25" s="2" customFormat="1" ht="16.5" customHeight="1">
      <c r="A1502" s="59">
        <v>1500</v>
      </c>
      <c r="B1502" s="61" t="str">
        <f t="shared" si="161"/>
        <v>mx</v>
      </c>
      <c r="C1502" s="61" t="s">
        <v>3224</v>
      </c>
      <c r="D1502" s="2" t="s">
        <v>13740</v>
      </c>
      <c r="E1502" s="61" t="str">
        <f t="shared" si="162"/>
        <v>m</v>
      </c>
      <c r="F1502" s="62" t="str">
        <f t="shared" si="163"/>
        <v>x</v>
      </c>
      <c r="G1502" s="62" t="str">
        <f t="shared" si="164"/>
        <v>R</v>
      </c>
      <c r="H1502" s="62" t="str">
        <f t="shared" si="165"/>
        <v>L</v>
      </c>
      <c r="I1502" s="62">
        <f t="shared" si="166"/>
        <v>21</v>
      </c>
      <c r="J1502" s="62">
        <f t="shared" si="167"/>
        <v>6</v>
      </c>
      <c r="K1502" s="81">
        <v>6.8648971196067019E-5</v>
      </c>
      <c r="L1502" s="2" t="s">
        <v>6877</v>
      </c>
      <c r="M1502" s="2" t="s">
        <v>6950</v>
      </c>
      <c r="N1502" s="60" t="s">
        <v>13342</v>
      </c>
      <c r="O1502" s="66" t="s">
        <v>9121</v>
      </c>
      <c r="P1502" s="67" t="s">
        <v>5807</v>
      </c>
      <c r="Q1502" s="67" t="s">
        <v>881</v>
      </c>
      <c r="R1502" s="67" t="s">
        <v>722</v>
      </c>
      <c r="S1502" s="67"/>
      <c r="T1502" s="67"/>
      <c r="U1502" s="67"/>
      <c r="V1502" s="67"/>
      <c r="W1502" s="67"/>
      <c r="X1502" s="67"/>
      <c r="Y1502" s="67"/>
    </row>
    <row r="1503" spans="1:25" s="2" customFormat="1" ht="16.5" customHeight="1">
      <c r="A1503" s="59">
        <v>1501</v>
      </c>
      <c r="B1503" s="61" t="str">
        <f t="shared" si="161"/>
        <v>pu</v>
      </c>
      <c r="C1503" s="61" t="s">
        <v>3859</v>
      </c>
      <c r="D1503" s="2" t="s">
        <v>6958</v>
      </c>
      <c r="E1503" s="61" t="str">
        <f t="shared" si="162"/>
        <v>p</v>
      </c>
      <c r="F1503" s="62" t="str">
        <f t="shared" si="163"/>
        <v>u</v>
      </c>
      <c r="G1503" s="62" t="str">
        <f t="shared" si="164"/>
        <v>R</v>
      </c>
      <c r="H1503" s="62" t="str">
        <f t="shared" si="165"/>
        <v>R</v>
      </c>
      <c r="I1503" s="62">
        <f t="shared" si="166"/>
        <v>26</v>
      </c>
      <c r="J1503" s="62">
        <f t="shared" si="167"/>
        <v>19</v>
      </c>
      <c r="K1503" s="81">
        <v>6.858063785980512E-5</v>
      </c>
      <c r="L1503" s="2" t="s">
        <v>6881</v>
      </c>
      <c r="M1503" s="2" t="s">
        <v>13512</v>
      </c>
      <c r="N1503" s="60" t="s">
        <v>6972</v>
      </c>
      <c r="O1503" s="66" t="s">
        <v>9534</v>
      </c>
      <c r="P1503" s="67" t="s">
        <v>2324</v>
      </c>
      <c r="Q1503" s="67" t="s">
        <v>1352</v>
      </c>
      <c r="R1503" s="67"/>
      <c r="S1503" s="67"/>
      <c r="T1503" s="67"/>
      <c r="U1503" s="67"/>
      <c r="V1503" s="67"/>
      <c r="W1503" s="67"/>
      <c r="X1503" s="67"/>
      <c r="Y1503" s="67"/>
    </row>
    <row r="1504" spans="1:25" s="2" customFormat="1" ht="16.5" customHeight="1">
      <c r="A1504" s="59">
        <v>1502</v>
      </c>
      <c r="B1504" s="61" t="str">
        <f t="shared" si="161"/>
        <v>bi</v>
      </c>
      <c r="C1504" s="61" t="s">
        <v>213</v>
      </c>
      <c r="D1504" s="2" t="s">
        <v>6945</v>
      </c>
      <c r="E1504" s="61" t="str">
        <f t="shared" si="162"/>
        <v>b</v>
      </c>
      <c r="F1504" s="62" t="str">
        <f t="shared" si="163"/>
        <v>i</v>
      </c>
      <c r="G1504" s="62" t="str">
        <f t="shared" si="164"/>
        <v>L</v>
      </c>
      <c r="H1504" s="62" t="str">
        <f t="shared" si="165"/>
        <v>R</v>
      </c>
      <c r="I1504" s="62">
        <f t="shared" si="166"/>
        <v>15</v>
      </c>
      <c r="J1504" s="62">
        <f t="shared" si="167"/>
        <v>22</v>
      </c>
      <c r="K1504" s="81">
        <v>6.8554606112657726E-5</v>
      </c>
      <c r="L1504" s="2" t="s">
        <v>6880</v>
      </c>
      <c r="M1504" s="2" t="s">
        <v>13510</v>
      </c>
      <c r="N1504" s="60" t="s">
        <v>6972</v>
      </c>
      <c r="O1504" s="66" t="s">
        <v>10186</v>
      </c>
      <c r="P1504" s="67" t="s">
        <v>612</v>
      </c>
      <c r="Q1504" s="67" t="s">
        <v>3758</v>
      </c>
      <c r="R1504" s="67"/>
      <c r="S1504" s="67"/>
      <c r="T1504" s="67"/>
      <c r="U1504" s="67"/>
      <c r="V1504" s="67"/>
      <c r="W1504" s="67"/>
      <c r="X1504" s="67"/>
      <c r="Y1504" s="67"/>
    </row>
    <row r="1505" spans="1:25" s="2" customFormat="1" ht="16.5" customHeight="1">
      <c r="A1505" s="59">
        <v>1503</v>
      </c>
      <c r="B1505" s="61" t="str">
        <f t="shared" si="161"/>
        <v>lh</v>
      </c>
      <c r="C1505" s="61" t="s">
        <v>2752</v>
      </c>
      <c r="D1505" s="2" t="s">
        <v>13542</v>
      </c>
      <c r="E1505" s="61" t="str">
        <f t="shared" si="162"/>
        <v>l</v>
      </c>
      <c r="F1505" s="62" t="str">
        <f t="shared" si="163"/>
        <v>h</v>
      </c>
      <c r="G1505" s="62" t="str">
        <f t="shared" si="164"/>
        <v>R</v>
      </c>
      <c r="H1505" s="62" t="str">
        <f t="shared" si="165"/>
        <v>R</v>
      </c>
      <c r="I1505" s="62">
        <f t="shared" si="166"/>
        <v>25</v>
      </c>
      <c r="J1505" s="62">
        <f t="shared" si="167"/>
        <v>17</v>
      </c>
      <c r="K1505" s="81">
        <v>6.842119340852734E-5</v>
      </c>
      <c r="L1505" s="2" t="s">
        <v>6889</v>
      </c>
      <c r="M1505" s="2" t="s">
        <v>6950</v>
      </c>
      <c r="N1505" s="60" t="s">
        <v>7068</v>
      </c>
      <c r="O1505" s="66" t="s">
        <v>10556</v>
      </c>
      <c r="P1505" s="67" t="s">
        <v>3474</v>
      </c>
      <c r="Q1505" s="67" t="s">
        <v>2637</v>
      </c>
      <c r="R1505" s="67" t="s">
        <v>6799</v>
      </c>
      <c r="S1505" s="67" t="s">
        <v>173</v>
      </c>
      <c r="T1505" s="67"/>
      <c r="U1505" s="67"/>
      <c r="V1505" s="67"/>
      <c r="W1505" s="67"/>
      <c r="X1505" s="67"/>
      <c r="Y1505" s="67"/>
    </row>
    <row r="1506" spans="1:25" s="2" customFormat="1" ht="16.5" customHeight="1">
      <c r="A1506" s="59">
        <v>1504</v>
      </c>
      <c r="B1506" s="61" t="str">
        <f t="shared" si="161"/>
        <v>xl</v>
      </c>
      <c r="C1506" s="61" t="s">
        <v>5322</v>
      </c>
      <c r="D1506" s="2" t="s">
        <v>13518</v>
      </c>
      <c r="E1506" s="61" t="str">
        <f t="shared" si="162"/>
        <v>x</v>
      </c>
      <c r="F1506" s="62" t="str">
        <f t="shared" si="163"/>
        <v>l</v>
      </c>
      <c r="G1506" s="62" t="str">
        <f t="shared" si="164"/>
        <v>L</v>
      </c>
      <c r="H1506" s="62" t="str">
        <f t="shared" si="165"/>
        <v>R</v>
      </c>
      <c r="I1506" s="62">
        <f t="shared" si="166"/>
        <v>6</v>
      </c>
      <c r="J1506" s="62">
        <f t="shared" si="167"/>
        <v>25</v>
      </c>
      <c r="K1506" s="81">
        <v>6.8313812451544349E-5</v>
      </c>
      <c r="L1506" s="2" t="s">
        <v>6892</v>
      </c>
      <c r="M1506" s="2" t="s">
        <v>14015</v>
      </c>
      <c r="N1506" s="60" t="s">
        <v>6972</v>
      </c>
      <c r="O1506" s="66" t="s">
        <v>12301</v>
      </c>
      <c r="P1506" s="67" t="s">
        <v>4360</v>
      </c>
      <c r="Q1506" s="67" t="s">
        <v>1304</v>
      </c>
      <c r="R1506" s="67" t="s">
        <v>6761</v>
      </c>
      <c r="S1506" s="67"/>
      <c r="T1506" s="67"/>
      <c r="U1506" s="67"/>
      <c r="V1506" s="67"/>
      <c r="W1506" s="67"/>
      <c r="X1506" s="67"/>
      <c r="Y1506" s="67"/>
    </row>
    <row r="1507" spans="1:25" s="2" customFormat="1" ht="16.5" customHeight="1">
      <c r="A1507" s="59">
        <v>1505</v>
      </c>
      <c r="B1507" s="61" t="str">
        <f t="shared" si="161"/>
        <v>jg</v>
      </c>
      <c r="C1507" s="61" t="s">
        <v>2221</v>
      </c>
      <c r="D1507" s="2" t="s">
        <v>13582</v>
      </c>
      <c r="E1507" s="61" t="str">
        <f t="shared" si="162"/>
        <v>j</v>
      </c>
      <c r="F1507" s="62" t="str">
        <f t="shared" si="163"/>
        <v>g</v>
      </c>
      <c r="G1507" s="62" t="str">
        <f t="shared" si="164"/>
        <v>R</v>
      </c>
      <c r="H1507" s="62" t="str">
        <f t="shared" si="165"/>
        <v>L</v>
      </c>
      <c r="I1507" s="62">
        <f t="shared" si="166"/>
        <v>20</v>
      </c>
      <c r="J1507" s="62">
        <f t="shared" si="167"/>
        <v>14</v>
      </c>
      <c r="K1507" s="81">
        <v>6.8238971178495594E-5</v>
      </c>
      <c r="L1507" s="2" t="s">
        <v>6887</v>
      </c>
      <c r="M1507" s="2" t="s">
        <v>14461</v>
      </c>
      <c r="N1507" s="60" t="s">
        <v>7093</v>
      </c>
      <c r="O1507" s="66" t="s">
        <v>9660</v>
      </c>
      <c r="P1507" s="67" t="s">
        <v>1512</v>
      </c>
      <c r="Q1507" s="67" t="s">
        <v>4989</v>
      </c>
      <c r="R1507" s="67" t="s">
        <v>5807</v>
      </c>
      <c r="S1507" s="67" t="s">
        <v>4903</v>
      </c>
      <c r="T1507" s="67" t="s">
        <v>5807</v>
      </c>
      <c r="U1507" s="67" t="s">
        <v>4903</v>
      </c>
      <c r="V1507" s="67" t="s">
        <v>5807</v>
      </c>
      <c r="W1507" s="67"/>
      <c r="X1507" s="67"/>
      <c r="Y1507" s="67"/>
    </row>
    <row r="1508" spans="1:25" s="2" customFormat="1" ht="16.5" customHeight="1">
      <c r="A1508" s="59">
        <v>1506</v>
      </c>
      <c r="B1508" s="61" t="str">
        <f t="shared" si="161"/>
        <v>of</v>
      </c>
      <c r="C1508" s="61" t="s">
        <v>4526</v>
      </c>
      <c r="D1508" s="2" t="s">
        <v>13538</v>
      </c>
      <c r="E1508" s="61" t="str">
        <f t="shared" si="162"/>
        <v>o</v>
      </c>
      <c r="F1508" s="62" t="str">
        <f t="shared" si="163"/>
        <v>f</v>
      </c>
      <c r="G1508" s="62" t="str">
        <f t="shared" si="164"/>
        <v>R</v>
      </c>
      <c r="H1508" s="62" t="str">
        <f t="shared" si="165"/>
        <v>L</v>
      </c>
      <c r="I1508" s="62">
        <f t="shared" si="166"/>
        <v>24</v>
      </c>
      <c r="J1508" s="62">
        <f t="shared" si="167"/>
        <v>11</v>
      </c>
      <c r="K1508" s="81">
        <v>6.8089288632398084E-5</v>
      </c>
      <c r="L1508" s="2" t="s">
        <v>14018</v>
      </c>
      <c r="M1508" s="2" t="s">
        <v>13510</v>
      </c>
      <c r="N1508" s="60" t="s">
        <v>6972</v>
      </c>
      <c r="O1508" s="66" t="s">
        <v>14159</v>
      </c>
      <c r="P1508" s="67" t="s">
        <v>4493</v>
      </c>
      <c r="Q1508" s="67" t="s">
        <v>14133</v>
      </c>
      <c r="R1508" s="67" t="s">
        <v>2321</v>
      </c>
      <c r="S1508" s="67"/>
      <c r="T1508" s="67"/>
      <c r="U1508" s="67"/>
      <c r="V1508" s="67"/>
      <c r="W1508" s="67"/>
      <c r="X1508" s="67"/>
      <c r="Y1508" s="67"/>
    </row>
    <row r="1509" spans="1:25" s="2" customFormat="1" ht="16.5" customHeight="1">
      <c r="A1509" s="59">
        <v>1507</v>
      </c>
      <c r="B1509" s="61" t="str">
        <f t="shared" si="161"/>
        <v>fk</v>
      </c>
      <c r="C1509" s="61" t="s">
        <v>1271</v>
      </c>
      <c r="D1509" s="2" t="s">
        <v>13614</v>
      </c>
      <c r="E1509" s="61" t="str">
        <f t="shared" si="162"/>
        <v>f</v>
      </c>
      <c r="F1509" s="62" t="str">
        <f t="shared" si="163"/>
        <v>k</v>
      </c>
      <c r="G1509" s="62" t="str">
        <f t="shared" si="164"/>
        <v>L</v>
      </c>
      <c r="H1509" s="62" t="str">
        <f t="shared" si="165"/>
        <v>R</v>
      </c>
      <c r="I1509" s="62">
        <f t="shared" si="166"/>
        <v>11</v>
      </c>
      <c r="J1509" s="62">
        <f t="shared" si="167"/>
        <v>23</v>
      </c>
      <c r="K1509" s="81">
        <v>6.7744367982695131E-5</v>
      </c>
      <c r="L1509" s="2" t="s">
        <v>6886</v>
      </c>
      <c r="M1509" s="2" t="s">
        <v>6836</v>
      </c>
      <c r="N1509" s="60" t="s">
        <v>6972</v>
      </c>
      <c r="O1509" s="66" t="s">
        <v>12696</v>
      </c>
      <c r="P1509" s="67" t="s">
        <v>3348</v>
      </c>
      <c r="Q1509" s="67" t="s">
        <v>72</v>
      </c>
      <c r="R1509" s="67" t="s">
        <v>881</v>
      </c>
      <c r="S1509" s="67"/>
      <c r="T1509" s="67"/>
      <c r="U1509" s="67"/>
      <c r="V1509" s="67"/>
      <c r="W1509" s="67"/>
      <c r="X1509" s="67"/>
      <c r="Y1509" s="67"/>
    </row>
    <row r="1510" spans="1:25" s="2" customFormat="1" ht="16.5" customHeight="1">
      <c r="A1510" s="59">
        <v>1508</v>
      </c>
      <c r="B1510" s="61" t="str">
        <f t="shared" si="161"/>
        <v>xu</v>
      </c>
      <c r="C1510" s="61" t="s">
        <v>5562</v>
      </c>
      <c r="D1510" s="2" t="s">
        <v>6947</v>
      </c>
      <c r="E1510" s="61" t="str">
        <f t="shared" si="162"/>
        <v>x</v>
      </c>
      <c r="F1510" s="62" t="str">
        <f t="shared" si="163"/>
        <v>u</v>
      </c>
      <c r="G1510" s="62" t="str">
        <f t="shared" si="164"/>
        <v>L</v>
      </c>
      <c r="H1510" s="62" t="str">
        <f t="shared" si="165"/>
        <v>R</v>
      </c>
      <c r="I1510" s="62">
        <f t="shared" si="166"/>
        <v>6</v>
      </c>
      <c r="J1510" s="62">
        <f t="shared" si="167"/>
        <v>19</v>
      </c>
      <c r="K1510" s="81">
        <v>6.7523098131942307E-5</v>
      </c>
      <c r="L1510" s="2" t="s">
        <v>6892</v>
      </c>
      <c r="M1510" s="2" t="s">
        <v>13512</v>
      </c>
      <c r="N1510" s="60" t="s">
        <v>6972</v>
      </c>
      <c r="O1510" s="66" t="s">
        <v>13093</v>
      </c>
      <c r="P1510" s="67" t="s">
        <v>4641</v>
      </c>
      <c r="Q1510" s="67" t="s">
        <v>14099</v>
      </c>
      <c r="R1510" s="67" t="s">
        <v>4241</v>
      </c>
      <c r="S1510" s="67"/>
      <c r="T1510" s="67"/>
      <c r="U1510" s="67"/>
      <c r="V1510" s="67"/>
      <c r="W1510" s="67"/>
      <c r="X1510" s="67"/>
      <c r="Y1510" s="67"/>
    </row>
    <row r="1511" spans="1:25" s="2" customFormat="1" ht="16.5" customHeight="1">
      <c r="A1511" s="59">
        <v>1509</v>
      </c>
      <c r="B1511" s="61" t="str">
        <f t="shared" si="161"/>
        <v>pb</v>
      </c>
      <c r="C1511" s="61" t="s">
        <v>3840</v>
      </c>
      <c r="D1511" s="2" t="s">
        <v>6953</v>
      </c>
      <c r="E1511" s="61" t="str">
        <f t="shared" si="162"/>
        <v>p</v>
      </c>
      <c r="F1511" s="62" t="str">
        <f t="shared" si="163"/>
        <v>b</v>
      </c>
      <c r="G1511" s="62" t="str">
        <f t="shared" si="164"/>
        <v>R</v>
      </c>
      <c r="H1511" s="62" t="str">
        <f t="shared" si="165"/>
        <v>L</v>
      </c>
      <c r="I1511" s="62">
        <f t="shared" si="166"/>
        <v>26</v>
      </c>
      <c r="J1511" s="62">
        <f t="shared" si="167"/>
        <v>15</v>
      </c>
      <c r="K1511" s="81">
        <v>6.7044764778108969E-5</v>
      </c>
      <c r="L1511" s="2" t="s">
        <v>6881</v>
      </c>
      <c r="M1511" s="2" t="s">
        <v>6879</v>
      </c>
      <c r="N1511" s="60" t="s">
        <v>6972</v>
      </c>
      <c r="O1511" s="66" t="s">
        <v>8343</v>
      </c>
      <c r="P1511" s="67" t="s">
        <v>3758</v>
      </c>
      <c r="Q1511" s="67" t="s">
        <v>5797</v>
      </c>
      <c r="R1511" s="67"/>
      <c r="S1511" s="67"/>
      <c r="T1511" s="67"/>
      <c r="U1511" s="67"/>
      <c r="V1511" s="67"/>
      <c r="W1511" s="67"/>
      <c r="X1511" s="67"/>
      <c r="Y1511" s="67"/>
    </row>
    <row r="1512" spans="1:25" s="2" customFormat="1" ht="16.5" customHeight="1">
      <c r="A1512" s="59">
        <v>1510</v>
      </c>
      <c r="B1512" s="61" t="str">
        <f t="shared" si="161"/>
        <v>bj</v>
      </c>
      <c r="C1512" s="61" t="s">
        <v>156</v>
      </c>
      <c r="D1512" s="2" t="s">
        <v>13677</v>
      </c>
      <c r="E1512" s="61" t="str">
        <f t="shared" si="162"/>
        <v>b</v>
      </c>
      <c r="F1512" s="62" t="str">
        <f t="shared" si="163"/>
        <v>j</v>
      </c>
      <c r="G1512" s="62" t="str">
        <f t="shared" si="164"/>
        <v>L</v>
      </c>
      <c r="H1512" s="62" t="str">
        <f t="shared" si="165"/>
        <v>R</v>
      </c>
      <c r="I1512" s="62">
        <f t="shared" si="166"/>
        <v>15</v>
      </c>
      <c r="J1512" s="62">
        <f t="shared" si="167"/>
        <v>20</v>
      </c>
      <c r="K1512" s="81">
        <v>6.6921113979158853E-5</v>
      </c>
      <c r="L1512" s="2" t="s">
        <v>6880</v>
      </c>
      <c r="M1512" s="2" t="s">
        <v>6840</v>
      </c>
      <c r="N1512" s="60" t="s">
        <v>7238</v>
      </c>
      <c r="O1512" s="66" t="s">
        <v>11496</v>
      </c>
      <c r="P1512" s="67" t="s">
        <v>4221</v>
      </c>
      <c r="Q1512" s="67" t="s">
        <v>2637</v>
      </c>
      <c r="R1512" s="67" t="s">
        <v>3474</v>
      </c>
      <c r="S1512" s="67" t="s">
        <v>4989</v>
      </c>
      <c r="T1512" s="67"/>
      <c r="U1512" s="67"/>
      <c r="V1512" s="67"/>
      <c r="W1512" s="67"/>
      <c r="X1512" s="67"/>
      <c r="Y1512" s="67"/>
    </row>
    <row r="1513" spans="1:25" s="2" customFormat="1" ht="16.5" customHeight="1">
      <c r="A1513" s="59">
        <v>1511</v>
      </c>
      <c r="B1513" s="61" t="str">
        <f t="shared" si="161"/>
        <v>mb</v>
      </c>
      <c r="C1513" s="61" t="s">
        <v>3440</v>
      </c>
      <c r="D1513" s="2" t="s">
        <v>6957</v>
      </c>
      <c r="E1513" s="61" t="str">
        <f t="shared" si="162"/>
        <v>m</v>
      </c>
      <c r="F1513" s="62" t="str">
        <f t="shared" si="163"/>
        <v>b</v>
      </c>
      <c r="G1513" s="62" t="str">
        <f t="shared" si="164"/>
        <v>R</v>
      </c>
      <c r="H1513" s="62" t="str">
        <f t="shared" si="165"/>
        <v>L</v>
      </c>
      <c r="I1513" s="62">
        <f t="shared" si="166"/>
        <v>21</v>
      </c>
      <c r="J1513" s="62">
        <f t="shared" si="167"/>
        <v>15</v>
      </c>
      <c r="K1513" s="81">
        <v>6.6849526674503526E-5</v>
      </c>
      <c r="L1513" s="2" t="s">
        <v>6877</v>
      </c>
      <c r="M1513" s="2" t="s">
        <v>6879</v>
      </c>
      <c r="N1513" s="60" t="s">
        <v>13470</v>
      </c>
      <c r="O1513" s="66" t="s">
        <v>13238</v>
      </c>
      <c r="P1513" s="67" t="s">
        <v>3207</v>
      </c>
      <c r="Q1513" s="67" t="s">
        <v>4495</v>
      </c>
      <c r="R1513" s="67"/>
      <c r="S1513" s="67"/>
      <c r="T1513" s="67"/>
      <c r="U1513" s="67"/>
      <c r="V1513" s="67"/>
      <c r="W1513" s="67"/>
      <c r="X1513" s="67"/>
      <c r="Y1513" s="67"/>
    </row>
    <row r="1514" spans="1:25" s="2" customFormat="1" ht="16.5" customHeight="1">
      <c r="A1514" s="59">
        <v>1512</v>
      </c>
      <c r="B1514" s="61" t="str">
        <f t="shared" si="161"/>
        <v>sg</v>
      </c>
      <c r="C1514" s="61" t="s">
        <v>4319</v>
      </c>
      <c r="D1514" s="2" t="s">
        <v>13761</v>
      </c>
      <c r="E1514" s="61" t="str">
        <f t="shared" si="162"/>
        <v>s</v>
      </c>
      <c r="F1514" s="62" t="str">
        <f t="shared" si="163"/>
        <v>g</v>
      </c>
      <c r="G1514" s="62" t="str">
        <f t="shared" si="164"/>
        <v>L</v>
      </c>
      <c r="H1514" s="62" t="str">
        <f t="shared" si="165"/>
        <v>L</v>
      </c>
      <c r="I1514" s="62">
        <f t="shared" si="166"/>
        <v>5</v>
      </c>
      <c r="J1514" s="62">
        <f t="shared" si="167"/>
        <v>14</v>
      </c>
      <c r="K1514" s="81">
        <v>6.6732383812340265E-5</v>
      </c>
      <c r="L1514" s="2" t="s">
        <v>6775</v>
      </c>
      <c r="M1514" s="2" t="s">
        <v>13767</v>
      </c>
      <c r="N1514" s="60" t="s">
        <v>6797</v>
      </c>
      <c r="O1514" s="66" t="s">
        <v>13036</v>
      </c>
      <c r="P1514" s="67" t="s">
        <v>6041</v>
      </c>
      <c r="Q1514" s="67" t="s">
        <v>6041</v>
      </c>
      <c r="R1514" s="67" t="s">
        <v>6041</v>
      </c>
      <c r="S1514" s="67" t="s">
        <v>3474</v>
      </c>
      <c r="T1514" s="67"/>
      <c r="U1514" s="67"/>
      <c r="V1514" s="67"/>
      <c r="W1514" s="67"/>
      <c r="X1514" s="67"/>
      <c r="Y1514" s="67"/>
    </row>
    <row r="1515" spans="1:25" s="2" customFormat="1" ht="16.5" customHeight="1">
      <c r="A1515" s="59">
        <v>1513</v>
      </c>
      <c r="B1515" s="61" t="str">
        <f t="shared" si="161"/>
        <v>tg</v>
      </c>
      <c r="C1515" s="61" t="s">
        <v>4826</v>
      </c>
      <c r="D1515" s="2" t="s">
        <v>13713</v>
      </c>
      <c r="E1515" s="61" t="str">
        <f t="shared" si="162"/>
        <v>t</v>
      </c>
      <c r="F1515" s="62" t="str">
        <f t="shared" si="163"/>
        <v>g</v>
      </c>
      <c r="G1515" s="62" t="str">
        <f t="shared" si="164"/>
        <v>L</v>
      </c>
      <c r="H1515" s="62" t="str">
        <f t="shared" si="165"/>
        <v>L</v>
      </c>
      <c r="I1515" s="62">
        <f t="shared" si="166"/>
        <v>13</v>
      </c>
      <c r="J1515" s="62">
        <f t="shared" si="167"/>
        <v>14</v>
      </c>
      <c r="K1515" s="81">
        <v>6.6664050476078352E-5</v>
      </c>
      <c r="L1515" s="2" t="s">
        <v>6884</v>
      </c>
      <c r="M1515" s="2" t="s">
        <v>13767</v>
      </c>
      <c r="N1515" s="60" t="s">
        <v>6972</v>
      </c>
      <c r="O1515" s="66" t="s">
        <v>12032</v>
      </c>
      <c r="P1515" s="67" t="s">
        <v>4621</v>
      </c>
      <c r="Q1515" s="67" t="s">
        <v>6773</v>
      </c>
      <c r="R1515" s="67" t="s">
        <v>6806</v>
      </c>
      <c r="S1515" s="67"/>
      <c r="T1515" s="67"/>
      <c r="U1515" s="67"/>
      <c r="V1515" s="67"/>
      <c r="W1515" s="67"/>
      <c r="X1515" s="67"/>
      <c r="Y1515" s="67"/>
    </row>
    <row r="1516" spans="1:25" s="2" customFormat="1" ht="16.5" customHeight="1">
      <c r="A1516" s="59">
        <v>1514</v>
      </c>
      <c r="B1516" s="61" t="str">
        <f t="shared" si="161"/>
        <v>zi</v>
      </c>
      <c r="C1516" s="61" t="s">
        <v>6677</v>
      </c>
      <c r="D1516" s="2" t="s">
        <v>6923</v>
      </c>
      <c r="E1516" s="61" t="str">
        <f t="shared" si="162"/>
        <v>z</v>
      </c>
      <c r="F1516" s="62" t="str">
        <f t="shared" si="163"/>
        <v>i</v>
      </c>
      <c r="G1516" s="62" t="str">
        <f t="shared" si="164"/>
        <v>L</v>
      </c>
      <c r="H1516" s="62" t="str">
        <f t="shared" si="165"/>
        <v>R</v>
      </c>
      <c r="I1516" s="62">
        <f t="shared" si="166"/>
        <v>3</v>
      </c>
      <c r="J1516" s="62">
        <f t="shared" si="167"/>
        <v>22</v>
      </c>
      <c r="K1516" s="81">
        <v>6.6556669519095361E-5</v>
      </c>
      <c r="L1516" s="2" t="s">
        <v>6883</v>
      </c>
      <c r="M1516" s="2" t="s">
        <v>13510</v>
      </c>
      <c r="N1516" s="60" t="s">
        <v>6972</v>
      </c>
      <c r="O1516" s="66" t="s">
        <v>11993</v>
      </c>
      <c r="P1516" s="67" t="s">
        <v>4621</v>
      </c>
      <c r="Q1516" s="67" t="s">
        <v>6963</v>
      </c>
      <c r="R1516" s="67" t="s">
        <v>5755</v>
      </c>
      <c r="S1516" s="67" t="s">
        <v>5755</v>
      </c>
      <c r="T1516" s="67"/>
      <c r="U1516" s="67"/>
      <c r="V1516" s="67"/>
      <c r="W1516" s="67"/>
      <c r="X1516" s="67"/>
      <c r="Y1516" s="67"/>
    </row>
    <row r="1517" spans="1:25" s="2" customFormat="1" ht="16.5" customHeight="1">
      <c r="A1517" s="59">
        <v>1515</v>
      </c>
      <c r="B1517" s="61" t="str">
        <f t="shared" si="161"/>
        <v>bi</v>
      </c>
      <c r="C1517" s="61" t="s">
        <v>249</v>
      </c>
      <c r="D1517" s="2" t="s">
        <v>6945</v>
      </c>
      <c r="E1517" s="61" t="str">
        <f t="shared" si="162"/>
        <v>b</v>
      </c>
      <c r="F1517" s="62" t="str">
        <f t="shared" si="163"/>
        <v>i</v>
      </c>
      <c r="G1517" s="62" t="str">
        <f t="shared" si="164"/>
        <v>L</v>
      </c>
      <c r="H1517" s="62" t="str">
        <f t="shared" si="165"/>
        <v>R</v>
      </c>
      <c r="I1517" s="62">
        <f t="shared" si="166"/>
        <v>15</v>
      </c>
      <c r="J1517" s="62">
        <f t="shared" si="167"/>
        <v>22</v>
      </c>
      <c r="K1517" s="81">
        <v>6.6332145699949096E-5</v>
      </c>
      <c r="L1517" s="2" t="s">
        <v>6880</v>
      </c>
      <c r="M1517" s="2" t="s">
        <v>13510</v>
      </c>
      <c r="N1517" s="60" t="s">
        <v>7238</v>
      </c>
      <c r="O1517" s="66" t="s">
        <v>8474</v>
      </c>
      <c r="P1517" s="67" t="s">
        <v>4481</v>
      </c>
      <c r="Q1517" s="67" t="s">
        <v>2637</v>
      </c>
      <c r="R1517" s="67" t="s">
        <v>5482</v>
      </c>
      <c r="S1517" s="67" t="s">
        <v>4989</v>
      </c>
      <c r="T1517" s="67"/>
      <c r="U1517" s="67"/>
      <c r="V1517" s="67"/>
      <c r="W1517" s="67"/>
      <c r="X1517" s="67"/>
      <c r="Y1517" s="67"/>
    </row>
    <row r="1518" spans="1:25" s="2" customFormat="1" ht="16.5" customHeight="1">
      <c r="A1518" s="59">
        <v>1516</v>
      </c>
      <c r="B1518" s="61" t="str">
        <f t="shared" si="161"/>
        <v>bl</v>
      </c>
      <c r="C1518" s="61" t="s">
        <v>284</v>
      </c>
      <c r="D1518" s="2" t="s">
        <v>13607</v>
      </c>
      <c r="E1518" s="61" t="str">
        <f t="shared" si="162"/>
        <v>b</v>
      </c>
      <c r="F1518" s="62" t="str">
        <f t="shared" si="163"/>
        <v>l</v>
      </c>
      <c r="G1518" s="62" t="str">
        <f t="shared" si="164"/>
        <v>L</v>
      </c>
      <c r="H1518" s="62" t="str">
        <f t="shared" si="165"/>
        <v>R</v>
      </c>
      <c r="I1518" s="62">
        <f t="shared" si="166"/>
        <v>15</v>
      </c>
      <c r="J1518" s="62">
        <f t="shared" si="167"/>
        <v>25</v>
      </c>
      <c r="K1518" s="81">
        <v>6.6205240932605566E-5</v>
      </c>
      <c r="L1518" s="2" t="s">
        <v>6880</v>
      </c>
      <c r="M1518" s="2" t="s">
        <v>6916</v>
      </c>
      <c r="N1518" s="60" t="s">
        <v>6979</v>
      </c>
      <c r="O1518" s="66" t="s">
        <v>12574</v>
      </c>
      <c r="P1518" s="67" t="s">
        <v>5482</v>
      </c>
      <c r="Q1518" s="67" t="s">
        <v>5680</v>
      </c>
      <c r="R1518" s="67" t="s">
        <v>5482</v>
      </c>
      <c r="S1518" s="67"/>
      <c r="T1518" s="67"/>
      <c r="U1518" s="67"/>
      <c r="V1518" s="67"/>
      <c r="W1518" s="67"/>
      <c r="X1518" s="67"/>
      <c r="Y1518" s="67"/>
    </row>
    <row r="1519" spans="1:25" s="2" customFormat="1" ht="16.5" customHeight="1">
      <c r="A1519" s="59">
        <v>1517</v>
      </c>
      <c r="B1519" s="61" t="str">
        <f t="shared" si="161"/>
        <v>xy</v>
      </c>
      <c r="C1519" s="61" t="s">
        <v>5456</v>
      </c>
      <c r="D1519" s="2" t="s">
        <v>13570</v>
      </c>
      <c r="E1519" s="61" t="str">
        <f t="shared" si="162"/>
        <v>x</v>
      </c>
      <c r="F1519" s="62" t="str">
        <f t="shared" si="163"/>
        <v>y</v>
      </c>
      <c r="G1519" s="62" t="str">
        <f t="shared" si="164"/>
        <v>L</v>
      </c>
      <c r="H1519" s="62" t="str">
        <f t="shared" si="165"/>
        <v>R</v>
      </c>
      <c r="I1519" s="62">
        <f t="shared" si="166"/>
        <v>6</v>
      </c>
      <c r="J1519" s="62">
        <f t="shared" si="167"/>
        <v>16</v>
      </c>
      <c r="K1519" s="81">
        <v>6.6182463153851599E-5</v>
      </c>
      <c r="L1519" s="2" t="s">
        <v>6892</v>
      </c>
      <c r="M1519" s="2" t="s">
        <v>13529</v>
      </c>
      <c r="N1519" s="60" t="s">
        <v>6972</v>
      </c>
      <c r="O1519" s="66" t="s">
        <v>13240</v>
      </c>
      <c r="P1519" s="67" t="s">
        <v>1474</v>
      </c>
      <c r="Q1519" s="67" t="s">
        <v>4989</v>
      </c>
      <c r="R1519" s="67" t="s">
        <v>4989</v>
      </c>
      <c r="S1519" s="67"/>
      <c r="T1519" s="67"/>
      <c r="U1519" s="67"/>
      <c r="V1519" s="67"/>
      <c r="W1519" s="67"/>
      <c r="X1519" s="67"/>
      <c r="Y1519" s="67"/>
    </row>
    <row r="1520" spans="1:25" s="2" customFormat="1" ht="16.5" customHeight="1">
      <c r="A1520" s="59">
        <v>1518</v>
      </c>
      <c r="B1520" s="61" t="str">
        <f t="shared" si="161"/>
        <v>tp</v>
      </c>
      <c r="C1520" s="61" t="s">
        <v>5016</v>
      </c>
      <c r="D1520" s="2" t="s">
        <v>6838</v>
      </c>
      <c r="E1520" s="61" t="str">
        <f t="shared" si="162"/>
        <v>t</v>
      </c>
      <c r="F1520" s="62" t="str">
        <f t="shared" si="163"/>
        <v>p</v>
      </c>
      <c r="G1520" s="62" t="str">
        <f t="shared" si="164"/>
        <v>L</v>
      </c>
      <c r="H1520" s="62" t="str">
        <f t="shared" si="165"/>
        <v>R</v>
      </c>
      <c r="I1520" s="62">
        <f t="shared" si="166"/>
        <v>13</v>
      </c>
      <c r="J1520" s="62">
        <f t="shared" si="167"/>
        <v>26</v>
      </c>
      <c r="K1520" s="81">
        <v>6.6136907596343653E-5</v>
      </c>
      <c r="L1520" s="2" t="s">
        <v>6884</v>
      </c>
      <c r="M1520" s="2" t="s">
        <v>13536</v>
      </c>
      <c r="N1520" s="60" t="s">
        <v>6972</v>
      </c>
      <c r="O1520" s="66" t="s">
        <v>14160</v>
      </c>
      <c r="P1520" s="67" t="s">
        <v>4548</v>
      </c>
      <c r="Q1520" s="67" t="s">
        <v>14133</v>
      </c>
      <c r="R1520" s="67" t="s">
        <v>5791</v>
      </c>
      <c r="S1520" s="67"/>
      <c r="T1520" s="67"/>
      <c r="U1520" s="67"/>
      <c r="V1520" s="67"/>
      <c r="W1520" s="67"/>
      <c r="X1520" s="67"/>
      <c r="Y1520" s="67"/>
    </row>
    <row r="1521" spans="1:25" s="2" customFormat="1" ht="16.5" customHeight="1">
      <c r="A1521" s="59">
        <v>1519</v>
      </c>
      <c r="B1521" s="61" t="str">
        <f t="shared" si="161"/>
        <v>iv</v>
      </c>
      <c r="C1521" s="61" t="s">
        <v>702</v>
      </c>
      <c r="D1521" s="2" t="s">
        <v>13759</v>
      </c>
      <c r="E1521" s="61" t="str">
        <f t="shared" si="162"/>
        <v>i</v>
      </c>
      <c r="F1521" s="62" t="str">
        <f t="shared" si="163"/>
        <v>v</v>
      </c>
      <c r="G1521" s="62" t="str">
        <f t="shared" si="164"/>
        <v>R</v>
      </c>
      <c r="H1521" s="62" t="str">
        <f t="shared" si="165"/>
        <v>L</v>
      </c>
      <c r="I1521" s="62">
        <f t="shared" si="166"/>
        <v>22</v>
      </c>
      <c r="J1521" s="62">
        <f t="shared" si="167"/>
        <v>12</v>
      </c>
      <c r="K1521" s="81">
        <v>6.5983971081852728E-5</v>
      </c>
      <c r="L1521" s="2" t="s">
        <v>14016</v>
      </c>
      <c r="M1521" s="2" t="s">
        <v>13534</v>
      </c>
      <c r="N1521" s="60" t="s">
        <v>6972</v>
      </c>
      <c r="O1521" s="66" t="s">
        <v>10879</v>
      </c>
      <c r="P1521" s="67" t="s">
        <v>2637</v>
      </c>
      <c r="Q1521" s="67" t="s">
        <v>3991</v>
      </c>
      <c r="R1521" s="67"/>
      <c r="S1521" s="67"/>
      <c r="T1521" s="67"/>
      <c r="U1521" s="67"/>
      <c r="V1521" s="67"/>
      <c r="W1521" s="67"/>
      <c r="X1521" s="67"/>
      <c r="Y1521" s="67"/>
    </row>
    <row r="1522" spans="1:25" s="2" customFormat="1" ht="16.5" customHeight="1">
      <c r="A1522" s="59">
        <v>1520</v>
      </c>
      <c r="B1522" s="61" t="str">
        <f t="shared" si="161"/>
        <v>xc</v>
      </c>
      <c r="C1522" s="61" t="s">
        <v>5620</v>
      </c>
      <c r="D1522" s="2" t="s">
        <v>13735</v>
      </c>
      <c r="E1522" s="61" t="str">
        <f t="shared" si="162"/>
        <v>x</v>
      </c>
      <c r="F1522" s="62" t="str">
        <f t="shared" si="163"/>
        <v>c</v>
      </c>
      <c r="G1522" s="62" t="str">
        <f t="shared" si="164"/>
        <v>L</v>
      </c>
      <c r="H1522" s="62" t="str">
        <f t="shared" si="165"/>
        <v>L</v>
      </c>
      <c r="I1522" s="62">
        <f t="shared" si="166"/>
        <v>6</v>
      </c>
      <c r="J1522" s="62">
        <f t="shared" si="167"/>
        <v>9</v>
      </c>
      <c r="K1522" s="81">
        <v>6.5954685366311907E-5</v>
      </c>
      <c r="L1522" s="2" t="s">
        <v>6892</v>
      </c>
      <c r="M1522" s="2" t="s">
        <v>13535</v>
      </c>
      <c r="N1522" s="60" t="s">
        <v>6972</v>
      </c>
      <c r="O1522" s="66" t="s">
        <v>9329</v>
      </c>
      <c r="P1522" s="67" t="s">
        <v>5680</v>
      </c>
      <c r="Q1522" s="67" t="s">
        <v>143</v>
      </c>
      <c r="R1522" s="67" t="s">
        <v>4241</v>
      </c>
      <c r="S1522" s="67"/>
      <c r="T1522" s="67"/>
      <c r="U1522" s="67"/>
      <c r="V1522" s="67"/>
      <c r="W1522" s="67"/>
      <c r="X1522" s="67"/>
      <c r="Y1522" s="67"/>
    </row>
    <row r="1523" spans="1:25" s="2" customFormat="1" ht="16.5" customHeight="1">
      <c r="A1523" s="59">
        <v>1521</v>
      </c>
      <c r="B1523" s="61" t="str">
        <f t="shared" si="161"/>
        <v>xi</v>
      </c>
      <c r="C1523" s="61" t="s">
        <v>5260</v>
      </c>
      <c r="D1523" s="2" t="s">
        <v>6943</v>
      </c>
      <c r="E1523" s="61" t="str">
        <f t="shared" si="162"/>
        <v>x</v>
      </c>
      <c r="F1523" s="62" t="str">
        <f t="shared" si="163"/>
        <v>i</v>
      </c>
      <c r="G1523" s="62" t="str">
        <f t="shared" si="164"/>
        <v>L</v>
      </c>
      <c r="H1523" s="62" t="str">
        <f t="shared" si="165"/>
        <v>R</v>
      </c>
      <c r="I1523" s="62">
        <f t="shared" si="166"/>
        <v>6</v>
      </c>
      <c r="J1523" s="62">
        <f t="shared" si="167"/>
        <v>22</v>
      </c>
      <c r="K1523" s="81">
        <v>6.5954685366311907E-5</v>
      </c>
      <c r="L1523" s="2" t="s">
        <v>6892</v>
      </c>
      <c r="M1523" s="2" t="s">
        <v>13510</v>
      </c>
      <c r="N1523" s="60" t="s">
        <v>6972</v>
      </c>
      <c r="O1523" s="66" t="s">
        <v>11194</v>
      </c>
      <c r="P1523" s="67" t="s">
        <v>5478</v>
      </c>
      <c r="Q1523" s="67" t="s">
        <v>6971</v>
      </c>
      <c r="R1523" s="67" t="s">
        <v>4241</v>
      </c>
      <c r="S1523" s="67"/>
      <c r="T1523" s="67"/>
      <c r="U1523" s="67"/>
      <c r="V1523" s="67"/>
      <c r="W1523" s="67"/>
      <c r="X1523" s="67"/>
      <c r="Y1523" s="67"/>
    </row>
    <row r="1524" spans="1:25" s="2" customFormat="1" ht="16.5" customHeight="1">
      <c r="A1524" s="59">
        <v>1522</v>
      </c>
      <c r="B1524" s="61" t="str">
        <f t="shared" si="161"/>
        <v>lw</v>
      </c>
      <c r="C1524" s="61" t="s">
        <v>2925</v>
      </c>
      <c r="D1524" s="2" t="s">
        <v>13620</v>
      </c>
      <c r="E1524" s="61" t="str">
        <f t="shared" si="162"/>
        <v>l</v>
      </c>
      <c r="F1524" s="62" t="str">
        <f t="shared" si="163"/>
        <v>w</v>
      </c>
      <c r="G1524" s="62" t="str">
        <f t="shared" si="164"/>
        <v>R</v>
      </c>
      <c r="H1524" s="62" t="str">
        <f t="shared" si="165"/>
        <v>L</v>
      </c>
      <c r="I1524" s="62">
        <f t="shared" si="166"/>
        <v>25</v>
      </c>
      <c r="J1524" s="62">
        <f t="shared" si="167"/>
        <v>4</v>
      </c>
      <c r="K1524" s="81">
        <v>6.5782225041460444E-5</v>
      </c>
      <c r="L1524" s="2" t="s">
        <v>6889</v>
      </c>
      <c r="M1524" s="2" t="s">
        <v>6916</v>
      </c>
      <c r="N1524" s="60" t="s">
        <v>6874</v>
      </c>
      <c r="O1524" s="66" t="s">
        <v>12424</v>
      </c>
      <c r="P1524" s="67" t="s">
        <v>1628</v>
      </c>
      <c r="Q1524" s="67" t="s">
        <v>6963</v>
      </c>
      <c r="R1524" s="67" t="s">
        <v>2075</v>
      </c>
      <c r="S1524" s="67" t="s">
        <v>5864</v>
      </c>
      <c r="T1524" s="67"/>
      <c r="U1524" s="67"/>
      <c r="V1524" s="67"/>
      <c r="W1524" s="67"/>
      <c r="X1524" s="67"/>
      <c r="Y1524" s="67"/>
    </row>
    <row r="1525" spans="1:25" s="2" customFormat="1" ht="16.5" customHeight="1">
      <c r="A1525" s="59">
        <v>1523</v>
      </c>
      <c r="B1525" s="61" t="str">
        <f t="shared" si="161"/>
        <v>hk</v>
      </c>
      <c r="C1525" s="61" t="s">
        <v>1782</v>
      </c>
      <c r="D1525" s="2" t="s">
        <v>6851</v>
      </c>
      <c r="E1525" s="61" t="str">
        <f t="shared" si="162"/>
        <v>h</v>
      </c>
      <c r="F1525" s="62" t="str">
        <f t="shared" si="163"/>
        <v>k</v>
      </c>
      <c r="G1525" s="62" t="str">
        <f t="shared" si="164"/>
        <v>R</v>
      </c>
      <c r="H1525" s="62" t="str">
        <f t="shared" si="165"/>
        <v>R</v>
      </c>
      <c r="I1525" s="62">
        <f t="shared" si="166"/>
        <v>17</v>
      </c>
      <c r="J1525" s="62">
        <f t="shared" si="167"/>
        <v>23</v>
      </c>
      <c r="K1525" s="81">
        <v>6.5684605989657722E-5</v>
      </c>
      <c r="L1525" s="2" t="s">
        <v>6888</v>
      </c>
      <c r="M1525" s="2" t="s">
        <v>6836</v>
      </c>
      <c r="N1525" s="60" t="s">
        <v>7036</v>
      </c>
      <c r="O1525" s="66" t="s">
        <v>11335</v>
      </c>
      <c r="P1525" s="67" t="s">
        <v>5478</v>
      </c>
      <c r="Q1525" s="67" t="s">
        <v>1498</v>
      </c>
      <c r="R1525" s="67"/>
      <c r="S1525" s="67"/>
      <c r="T1525" s="67"/>
      <c r="U1525" s="67"/>
      <c r="V1525" s="67"/>
      <c r="W1525" s="67"/>
      <c r="X1525" s="67"/>
      <c r="Y1525" s="67"/>
    </row>
    <row r="1526" spans="1:25" s="2" customFormat="1" ht="16.5" customHeight="1">
      <c r="A1526" s="59">
        <v>1524</v>
      </c>
      <c r="B1526" s="61" t="str">
        <f t="shared" si="161"/>
        <v>cu</v>
      </c>
      <c r="C1526" s="61" t="s">
        <v>758</v>
      </c>
      <c r="D1526" s="2" t="s">
        <v>6842</v>
      </c>
      <c r="E1526" s="61" t="str">
        <f t="shared" si="162"/>
        <v>c</v>
      </c>
      <c r="F1526" s="62" t="str">
        <f t="shared" si="163"/>
        <v>u</v>
      </c>
      <c r="G1526" s="62" t="str">
        <f t="shared" si="164"/>
        <v>L</v>
      </c>
      <c r="H1526" s="62" t="str">
        <f t="shared" si="165"/>
        <v>R</v>
      </c>
      <c r="I1526" s="62">
        <f t="shared" si="166"/>
        <v>9</v>
      </c>
      <c r="J1526" s="62">
        <f t="shared" si="167"/>
        <v>19</v>
      </c>
      <c r="K1526" s="81">
        <v>6.5635796463756361E-5</v>
      </c>
      <c r="L1526" s="2" t="s">
        <v>6882</v>
      </c>
      <c r="M1526" s="2" t="s">
        <v>13512</v>
      </c>
      <c r="N1526" s="60" t="s">
        <v>6972</v>
      </c>
      <c r="O1526" s="66" t="s">
        <v>12524</v>
      </c>
      <c r="P1526" s="67" t="s">
        <v>3348</v>
      </c>
      <c r="Q1526" s="67" t="s">
        <v>4047</v>
      </c>
      <c r="R1526" s="67"/>
      <c r="S1526" s="67"/>
      <c r="T1526" s="67"/>
      <c r="U1526" s="67"/>
      <c r="V1526" s="67"/>
      <c r="W1526" s="67"/>
      <c r="X1526" s="67"/>
      <c r="Y1526" s="67"/>
    </row>
    <row r="1527" spans="1:25" s="2" customFormat="1" ht="16.5" customHeight="1">
      <c r="A1527" s="59">
        <v>1525</v>
      </c>
      <c r="B1527" s="61" t="str">
        <f t="shared" si="161"/>
        <v>sj</v>
      </c>
      <c r="C1527" s="61" t="s">
        <v>4330</v>
      </c>
      <c r="D1527" s="2" t="s">
        <v>13496</v>
      </c>
      <c r="E1527" s="61" t="str">
        <f t="shared" si="162"/>
        <v>s</v>
      </c>
      <c r="F1527" s="62" t="str">
        <f t="shared" si="163"/>
        <v>j</v>
      </c>
      <c r="G1527" s="62" t="str">
        <f t="shared" si="164"/>
        <v>L</v>
      </c>
      <c r="H1527" s="62" t="str">
        <f t="shared" si="165"/>
        <v>R</v>
      </c>
      <c r="I1527" s="62">
        <f t="shared" si="166"/>
        <v>5</v>
      </c>
      <c r="J1527" s="62">
        <f t="shared" si="167"/>
        <v>20</v>
      </c>
      <c r="K1527" s="81">
        <v>6.5567463127494448E-5</v>
      </c>
      <c r="L1527" s="2" t="s">
        <v>6775</v>
      </c>
      <c r="M1527" s="2" t="s">
        <v>6840</v>
      </c>
      <c r="N1527" s="60" t="s">
        <v>6972</v>
      </c>
      <c r="O1527" s="66" t="s">
        <v>8899</v>
      </c>
      <c r="P1527" s="67" t="s">
        <v>4548</v>
      </c>
      <c r="Q1527" s="67" t="s">
        <v>2075</v>
      </c>
      <c r="R1527" s="67"/>
      <c r="S1527" s="67"/>
      <c r="T1527" s="67"/>
      <c r="U1527" s="67"/>
      <c r="V1527" s="67"/>
      <c r="W1527" s="67"/>
      <c r="X1527" s="67"/>
      <c r="Y1527" s="67"/>
    </row>
    <row r="1528" spans="1:25" s="2" customFormat="1" ht="16.5" customHeight="1">
      <c r="A1528" s="59">
        <v>1526</v>
      </c>
      <c r="B1528" s="61" t="str">
        <f t="shared" si="161"/>
        <v>os</v>
      </c>
      <c r="C1528" s="61" t="s">
        <v>4573</v>
      </c>
      <c r="D1528" s="2" t="s">
        <v>13648</v>
      </c>
      <c r="E1528" s="61" t="str">
        <f t="shared" si="162"/>
        <v>o</v>
      </c>
      <c r="F1528" s="62" t="str">
        <f t="shared" si="163"/>
        <v>s</v>
      </c>
      <c r="G1528" s="62" t="str">
        <f t="shared" si="164"/>
        <v>R</v>
      </c>
      <c r="H1528" s="62" t="str">
        <f t="shared" si="165"/>
        <v>L</v>
      </c>
      <c r="I1528" s="62">
        <f t="shared" si="166"/>
        <v>24</v>
      </c>
      <c r="J1528" s="62">
        <f t="shared" si="167"/>
        <v>5</v>
      </c>
      <c r="K1528" s="81">
        <v>6.5212780572611225E-5</v>
      </c>
      <c r="L1528" s="2" t="s">
        <v>14018</v>
      </c>
      <c r="M1528" s="2" t="s">
        <v>13512</v>
      </c>
      <c r="N1528" s="60" t="s">
        <v>7037</v>
      </c>
      <c r="O1528" s="66" t="s">
        <v>11398</v>
      </c>
      <c r="P1528" s="67" t="s">
        <v>4220</v>
      </c>
      <c r="Q1528" s="67" t="s">
        <v>4427</v>
      </c>
      <c r="R1528" s="67" t="s">
        <v>6058</v>
      </c>
      <c r="S1528" s="67"/>
      <c r="T1528" s="67"/>
      <c r="U1528" s="67"/>
      <c r="V1528" s="67"/>
      <c r="W1528" s="67"/>
      <c r="X1528" s="67"/>
      <c r="Y1528" s="67"/>
    </row>
    <row r="1529" spans="1:25" s="2" customFormat="1" ht="16.5" customHeight="1">
      <c r="A1529" s="59">
        <v>1527</v>
      </c>
      <c r="B1529" s="61" t="str">
        <f t="shared" si="161"/>
        <v>ld</v>
      </c>
      <c r="C1529" s="61" t="s">
        <v>2906</v>
      </c>
      <c r="D1529" s="2" t="s">
        <v>6831</v>
      </c>
      <c r="E1529" s="61" t="str">
        <f t="shared" si="162"/>
        <v>l</v>
      </c>
      <c r="F1529" s="62" t="str">
        <f t="shared" si="163"/>
        <v>d</v>
      </c>
      <c r="G1529" s="62" t="str">
        <f t="shared" si="164"/>
        <v>R</v>
      </c>
      <c r="H1529" s="62" t="str">
        <f t="shared" si="165"/>
        <v>L</v>
      </c>
      <c r="I1529" s="62">
        <f t="shared" si="166"/>
        <v>25</v>
      </c>
      <c r="J1529" s="62">
        <f t="shared" si="167"/>
        <v>8</v>
      </c>
      <c r="K1529" s="81">
        <v>6.5167225015103292E-5</v>
      </c>
      <c r="L1529" s="2" t="s">
        <v>6889</v>
      </c>
      <c r="M1529" s="2" t="s">
        <v>13510</v>
      </c>
      <c r="N1529" s="60" t="s">
        <v>6972</v>
      </c>
      <c r="O1529" s="66" t="s">
        <v>12567</v>
      </c>
      <c r="P1529" s="67" t="s">
        <v>3348</v>
      </c>
      <c r="Q1529" s="67" t="s">
        <v>2878</v>
      </c>
      <c r="R1529" s="67"/>
      <c r="S1529" s="67"/>
      <c r="T1529" s="67"/>
      <c r="U1529" s="67"/>
      <c r="V1529" s="67"/>
      <c r="W1529" s="67"/>
      <c r="X1529" s="67"/>
      <c r="Y1529" s="67"/>
    </row>
    <row r="1530" spans="1:25" s="2" customFormat="1" ht="16.5" customHeight="1">
      <c r="A1530" s="59">
        <v>1528</v>
      </c>
      <c r="B1530" s="61" t="str">
        <f t="shared" si="161"/>
        <v>l</v>
      </c>
      <c r="C1530" s="61" t="s">
        <v>2959</v>
      </c>
      <c r="D1530" s="2" t="s">
        <v>13718</v>
      </c>
      <c r="E1530" s="61" t="str">
        <f t="shared" si="162"/>
        <v>l</v>
      </c>
      <c r="F1530" s="62" t="str">
        <f t="shared" si="163"/>
        <v>l</v>
      </c>
      <c r="G1530" s="62" t="str">
        <f t="shared" si="164"/>
        <v>R</v>
      </c>
      <c r="H1530" s="62" t="str">
        <f t="shared" si="165"/>
        <v>R</v>
      </c>
      <c r="I1530" s="62">
        <f t="shared" si="166"/>
        <v>25</v>
      </c>
      <c r="J1530" s="62">
        <f t="shared" si="167"/>
        <v>25</v>
      </c>
      <c r="K1530" s="81">
        <v>6.5040320247759762E-5</v>
      </c>
      <c r="L1530" s="2" t="s">
        <v>6889</v>
      </c>
      <c r="M1530" s="2" t="s">
        <v>14103</v>
      </c>
      <c r="N1530" s="60" t="s">
        <v>6973</v>
      </c>
      <c r="O1530" s="66" t="s">
        <v>10259</v>
      </c>
      <c r="P1530" s="67" t="s">
        <v>2975</v>
      </c>
      <c r="Q1530" s="67" t="s">
        <v>722</v>
      </c>
      <c r="R1530" s="67"/>
      <c r="S1530" s="67"/>
      <c r="T1530" s="67"/>
      <c r="U1530" s="67"/>
      <c r="V1530" s="67"/>
      <c r="W1530" s="67"/>
      <c r="X1530" s="67"/>
      <c r="Y1530" s="67"/>
    </row>
    <row r="1531" spans="1:25" s="2" customFormat="1" ht="16.5" customHeight="1">
      <c r="A1531" s="59">
        <v>1529</v>
      </c>
      <c r="B1531" s="61" t="str">
        <f t="shared" si="161"/>
        <v>hv</v>
      </c>
      <c r="C1531" s="61" t="s">
        <v>1974</v>
      </c>
      <c r="D1531" s="2" t="s">
        <v>13559</v>
      </c>
      <c r="E1531" s="61" t="str">
        <f t="shared" si="162"/>
        <v>h</v>
      </c>
      <c r="F1531" s="62" t="str">
        <f t="shared" si="163"/>
        <v>v</v>
      </c>
      <c r="G1531" s="62" t="str">
        <f t="shared" si="164"/>
        <v>R</v>
      </c>
      <c r="H1531" s="62" t="str">
        <f t="shared" si="165"/>
        <v>L</v>
      </c>
      <c r="I1531" s="62">
        <f t="shared" si="166"/>
        <v>17</v>
      </c>
      <c r="J1531" s="62">
        <f t="shared" si="167"/>
        <v>12</v>
      </c>
      <c r="K1531" s="81">
        <v>6.4529447209992188E-5</v>
      </c>
      <c r="L1531" s="2" t="s">
        <v>6888</v>
      </c>
      <c r="M1531" s="2" t="s">
        <v>13534</v>
      </c>
      <c r="N1531" s="60" t="s">
        <v>7238</v>
      </c>
      <c r="O1531" s="66" t="s">
        <v>7759</v>
      </c>
      <c r="P1531" s="67" t="s">
        <v>1280</v>
      </c>
      <c r="Q1531" s="67" t="s">
        <v>1280</v>
      </c>
      <c r="R1531" s="67" t="s">
        <v>2075</v>
      </c>
      <c r="S1531" s="67" t="s">
        <v>5479</v>
      </c>
      <c r="T1531" s="67"/>
      <c r="U1531" s="67"/>
      <c r="V1531" s="67"/>
      <c r="W1531" s="67"/>
      <c r="X1531" s="67"/>
      <c r="Y1531" s="67"/>
    </row>
    <row r="1532" spans="1:25" s="2" customFormat="1" ht="16.5" customHeight="1">
      <c r="A1532" s="59">
        <v>1530</v>
      </c>
      <c r="B1532" s="61" t="str">
        <f t="shared" si="161"/>
        <v>wi</v>
      </c>
      <c r="C1532" s="61" t="s">
        <v>5119</v>
      </c>
      <c r="D1532" s="2" t="s">
        <v>13558</v>
      </c>
      <c r="E1532" s="61" t="str">
        <f t="shared" si="162"/>
        <v>w</v>
      </c>
      <c r="F1532" s="62" t="str">
        <f t="shared" si="163"/>
        <v>i</v>
      </c>
      <c r="G1532" s="62" t="str">
        <f t="shared" si="164"/>
        <v>L</v>
      </c>
      <c r="H1532" s="62" t="str">
        <f t="shared" si="165"/>
        <v>R</v>
      </c>
      <c r="I1532" s="62">
        <f t="shared" si="166"/>
        <v>4</v>
      </c>
      <c r="J1532" s="62">
        <f t="shared" si="167"/>
        <v>22</v>
      </c>
      <c r="K1532" s="81">
        <v>6.4493653557664524E-5</v>
      </c>
      <c r="L1532" s="2" t="s">
        <v>6804</v>
      </c>
      <c r="M1532" s="2" t="s">
        <v>6816</v>
      </c>
      <c r="N1532" s="60" t="s">
        <v>6972</v>
      </c>
      <c r="O1532" s="66" t="s">
        <v>11376</v>
      </c>
      <c r="P1532" s="67" t="s">
        <v>4221</v>
      </c>
      <c r="Q1532" s="67" t="s">
        <v>2875</v>
      </c>
      <c r="R1532" s="67" t="s">
        <v>14494</v>
      </c>
      <c r="S1532" s="67"/>
      <c r="T1532" s="67"/>
      <c r="U1532" s="67"/>
      <c r="V1532" s="67"/>
      <c r="W1532" s="67"/>
      <c r="X1532" s="67"/>
      <c r="Y1532" s="67"/>
    </row>
    <row r="1533" spans="1:25" s="2" customFormat="1" ht="16.5" customHeight="1">
      <c r="A1533" s="59">
        <v>1531</v>
      </c>
      <c r="B1533" s="61" t="str">
        <f t="shared" si="161"/>
        <v>rn</v>
      </c>
      <c r="C1533" s="61" t="s">
        <v>4201</v>
      </c>
      <c r="D1533" s="2" t="s">
        <v>13549</v>
      </c>
      <c r="E1533" s="61" t="str">
        <f t="shared" si="162"/>
        <v>r</v>
      </c>
      <c r="F1533" s="62" t="str">
        <f t="shared" si="163"/>
        <v>n</v>
      </c>
      <c r="G1533" s="62" t="str">
        <f t="shared" si="164"/>
        <v>L</v>
      </c>
      <c r="H1533" s="62" t="str">
        <f t="shared" si="165"/>
        <v>R</v>
      </c>
      <c r="I1533" s="62">
        <f t="shared" si="166"/>
        <v>10</v>
      </c>
      <c r="J1533" s="62">
        <f t="shared" si="167"/>
        <v>18</v>
      </c>
      <c r="K1533" s="81">
        <v>6.4474129747303972E-5</v>
      </c>
      <c r="L1533" s="2" t="s">
        <v>6891</v>
      </c>
      <c r="M1533" s="2" t="s">
        <v>6841</v>
      </c>
      <c r="N1533" s="60" t="s">
        <v>13446</v>
      </c>
      <c r="O1533" s="66" t="s">
        <v>12835</v>
      </c>
      <c r="P1533" s="67" t="s">
        <v>1993</v>
      </c>
      <c r="Q1533" s="67" t="s">
        <v>5242</v>
      </c>
      <c r="R1533" s="67" t="s">
        <v>4179</v>
      </c>
      <c r="S1533" s="67" t="s">
        <v>286</v>
      </c>
      <c r="T1533" s="67"/>
      <c r="U1533" s="67"/>
      <c r="V1533" s="67"/>
      <c r="W1533" s="67"/>
      <c r="X1533" s="67"/>
      <c r="Y1533" s="67"/>
    </row>
    <row r="1534" spans="1:25" s="2" customFormat="1" ht="16.5" customHeight="1">
      <c r="A1534" s="59">
        <v>1532</v>
      </c>
      <c r="B1534" s="61" t="str">
        <f t="shared" si="161"/>
        <v>ly</v>
      </c>
      <c r="C1534" s="61" t="s">
        <v>2988</v>
      </c>
      <c r="D1534" s="2" t="s">
        <v>6906</v>
      </c>
      <c r="E1534" s="61" t="str">
        <f t="shared" si="162"/>
        <v>l</v>
      </c>
      <c r="F1534" s="62" t="str">
        <f t="shared" si="163"/>
        <v>y</v>
      </c>
      <c r="G1534" s="62" t="str">
        <f t="shared" si="164"/>
        <v>R</v>
      </c>
      <c r="H1534" s="62" t="str">
        <f t="shared" si="165"/>
        <v>R</v>
      </c>
      <c r="I1534" s="62">
        <f t="shared" si="166"/>
        <v>25</v>
      </c>
      <c r="J1534" s="62">
        <f t="shared" si="167"/>
        <v>16</v>
      </c>
      <c r="K1534" s="81">
        <v>6.4334209106386745E-5</v>
      </c>
      <c r="L1534" s="2" t="s">
        <v>6889</v>
      </c>
      <c r="M1534" s="2" t="s">
        <v>13529</v>
      </c>
      <c r="N1534" s="60" t="s">
        <v>7238</v>
      </c>
      <c r="O1534" s="66" t="s">
        <v>8412</v>
      </c>
      <c r="P1534" s="67" t="s">
        <v>827</v>
      </c>
      <c r="Q1534" s="67" t="s">
        <v>882</v>
      </c>
      <c r="R1534" s="67" t="s">
        <v>5810</v>
      </c>
      <c r="S1534" s="67"/>
      <c r="T1534" s="67"/>
      <c r="U1534" s="67"/>
      <c r="V1534" s="67"/>
      <c r="W1534" s="67"/>
      <c r="X1534" s="67"/>
      <c r="Y1534" s="67"/>
    </row>
    <row r="1535" spans="1:25" s="2" customFormat="1" ht="16.5" customHeight="1">
      <c r="A1535" s="59">
        <v>1533</v>
      </c>
      <c r="B1535" s="61" t="str">
        <f t="shared" si="161"/>
        <v>dg</v>
      </c>
      <c r="C1535" s="61" t="s">
        <v>878</v>
      </c>
      <c r="D1535" s="2" t="s">
        <v>13588</v>
      </c>
      <c r="E1535" s="61" t="str">
        <f t="shared" si="162"/>
        <v>d</v>
      </c>
      <c r="F1535" s="62" t="str">
        <f t="shared" si="163"/>
        <v>g</v>
      </c>
      <c r="G1535" s="62" t="str">
        <f t="shared" si="164"/>
        <v>L</v>
      </c>
      <c r="H1535" s="62" t="str">
        <f t="shared" si="165"/>
        <v>L</v>
      </c>
      <c r="I1535" s="62">
        <f t="shared" si="166"/>
        <v>8</v>
      </c>
      <c r="J1535" s="62">
        <f t="shared" si="167"/>
        <v>14</v>
      </c>
      <c r="K1535" s="81">
        <v>6.4269129738518259E-5</v>
      </c>
      <c r="L1535" s="2" t="s">
        <v>13508</v>
      </c>
      <c r="M1535" s="2" t="s">
        <v>13767</v>
      </c>
      <c r="N1535" s="60" t="s">
        <v>13368</v>
      </c>
      <c r="O1535" s="66" t="s">
        <v>8018</v>
      </c>
      <c r="P1535" s="67" t="s">
        <v>426</v>
      </c>
      <c r="Q1535" s="67" t="s">
        <v>4621</v>
      </c>
      <c r="R1535" s="67" t="s">
        <v>6773</v>
      </c>
      <c r="S1535" s="67" t="s">
        <v>6806</v>
      </c>
      <c r="T1535" s="67"/>
      <c r="U1535" s="67"/>
      <c r="V1535" s="67"/>
      <c r="W1535" s="67"/>
      <c r="X1535" s="67"/>
      <c r="Y1535" s="67"/>
    </row>
    <row r="1536" spans="1:25" s="2" customFormat="1" ht="16.5" customHeight="1">
      <c r="A1536" s="59">
        <v>1534</v>
      </c>
      <c r="B1536" s="61" t="str">
        <f t="shared" si="161"/>
        <v>d;</v>
      </c>
      <c r="C1536" s="61" t="s">
        <v>1089</v>
      </c>
      <c r="D1536" s="2" t="s">
        <v>13525</v>
      </c>
      <c r="E1536" s="61" t="str">
        <f t="shared" si="162"/>
        <v>d</v>
      </c>
      <c r="F1536" s="62" t="str">
        <f t="shared" si="163"/>
        <v>;</v>
      </c>
      <c r="G1536" s="62" t="str">
        <f t="shared" si="164"/>
        <v>L</v>
      </c>
      <c r="H1536" s="62" t="str">
        <f t="shared" si="165"/>
        <v>R</v>
      </c>
      <c r="I1536" s="62">
        <f t="shared" si="166"/>
        <v>8</v>
      </c>
      <c r="J1536" s="62">
        <f t="shared" si="167"/>
        <v>27</v>
      </c>
      <c r="K1536" s="81">
        <v>6.4265875770124831E-5</v>
      </c>
      <c r="L1536" s="2" t="s">
        <v>13508</v>
      </c>
      <c r="M1536" s="2" t="s">
        <v>13534</v>
      </c>
      <c r="N1536" s="60" t="s">
        <v>6979</v>
      </c>
      <c r="O1536" s="66" t="s">
        <v>12267</v>
      </c>
      <c r="P1536" s="67" t="s">
        <v>4989</v>
      </c>
      <c r="Q1536" s="67" t="s">
        <v>6631</v>
      </c>
      <c r="R1536" s="67"/>
      <c r="S1536" s="67"/>
      <c r="T1536" s="67"/>
      <c r="U1536" s="67"/>
      <c r="V1536" s="67"/>
      <c r="W1536" s="67"/>
      <c r="X1536" s="67"/>
      <c r="Y1536" s="67"/>
    </row>
    <row r="1537" spans="1:25" s="2" customFormat="1" ht="16.5" customHeight="1">
      <c r="A1537" s="59">
        <v>1535</v>
      </c>
      <c r="B1537" s="61" t="str">
        <f t="shared" si="161"/>
        <v>gk</v>
      </c>
      <c r="C1537" s="61" t="s">
        <v>1502</v>
      </c>
      <c r="D1537" s="2" t="s">
        <v>13627</v>
      </c>
      <c r="E1537" s="61" t="str">
        <f t="shared" si="162"/>
        <v>g</v>
      </c>
      <c r="F1537" s="62" t="str">
        <f t="shared" si="163"/>
        <v>k</v>
      </c>
      <c r="G1537" s="62" t="str">
        <f t="shared" si="164"/>
        <v>L</v>
      </c>
      <c r="H1537" s="62" t="str">
        <f t="shared" si="165"/>
        <v>R</v>
      </c>
      <c r="I1537" s="62">
        <f t="shared" si="166"/>
        <v>14</v>
      </c>
      <c r="J1537" s="62">
        <f t="shared" si="167"/>
        <v>23</v>
      </c>
      <c r="K1537" s="81">
        <v>6.4197542433862932E-5</v>
      </c>
      <c r="L1537" s="2" t="s">
        <v>13509</v>
      </c>
      <c r="M1537" s="2" t="s">
        <v>14463</v>
      </c>
      <c r="N1537" s="60" t="s">
        <v>6972</v>
      </c>
      <c r="O1537" s="66" t="s">
        <v>12507</v>
      </c>
      <c r="P1537" s="67" t="s">
        <v>2822</v>
      </c>
      <c r="Q1537" s="67" t="s">
        <v>2371</v>
      </c>
      <c r="R1537" s="67"/>
      <c r="S1537" s="67"/>
      <c r="T1537" s="67"/>
      <c r="U1537" s="67"/>
      <c r="V1537" s="67"/>
      <c r="W1537" s="67"/>
      <c r="X1537" s="67"/>
      <c r="Y1537" s="67"/>
    </row>
    <row r="1538" spans="1:25" s="2" customFormat="1" ht="16.5" customHeight="1">
      <c r="A1538" s="59">
        <v>1536</v>
      </c>
      <c r="B1538" s="61" t="str">
        <f t="shared" si="161"/>
        <v>nl</v>
      </c>
      <c r="C1538" s="61" t="s">
        <v>3619</v>
      </c>
      <c r="D1538" s="2" t="s">
        <v>13724</v>
      </c>
      <c r="E1538" s="61" t="str">
        <f t="shared" si="162"/>
        <v>n</v>
      </c>
      <c r="F1538" s="62" t="str">
        <f t="shared" si="163"/>
        <v>l</v>
      </c>
      <c r="G1538" s="62" t="str">
        <f t="shared" si="164"/>
        <v>R</v>
      </c>
      <c r="H1538" s="62" t="str">
        <f t="shared" si="165"/>
        <v>R</v>
      </c>
      <c r="I1538" s="62">
        <f t="shared" si="166"/>
        <v>18</v>
      </c>
      <c r="J1538" s="62">
        <f t="shared" si="167"/>
        <v>25</v>
      </c>
      <c r="K1538" s="81">
        <v>6.4119447192420749E-5</v>
      </c>
      <c r="L1538" s="2" t="s">
        <v>6878</v>
      </c>
      <c r="M1538" s="2" t="s">
        <v>6908</v>
      </c>
      <c r="N1538" s="60" t="s">
        <v>6972</v>
      </c>
      <c r="O1538" s="66" t="s">
        <v>11672</v>
      </c>
      <c r="P1538" s="67" t="s">
        <v>4621</v>
      </c>
      <c r="Q1538" s="67" t="s">
        <v>3354</v>
      </c>
      <c r="R1538" s="67" t="s">
        <v>14468</v>
      </c>
      <c r="S1538" s="67"/>
      <c r="T1538" s="67"/>
      <c r="U1538" s="67"/>
      <c r="V1538" s="67"/>
      <c r="W1538" s="67"/>
      <c r="X1538" s="67"/>
      <c r="Y1538" s="67"/>
    </row>
    <row r="1539" spans="1:25" s="2" customFormat="1" ht="16.5" customHeight="1">
      <c r="A1539" s="59">
        <v>1537</v>
      </c>
      <c r="B1539" s="61" t="str">
        <f t="shared" ref="B1539:B1602" si="168">VLOOKUP(D1539,sp,2,FALSE)</f>
        <v>jw</v>
      </c>
      <c r="C1539" s="61" t="s">
        <v>2145</v>
      </c>
      <c r="D1539" s="2" t="s">
        <v>13581</v>
      </c>
      <c r="E1539" s="61" t="str">
        <f t="shared" ref="E1539:E1602" si="169">LEFT(B1539,1)</f>
        <v>j</v>
      </c>
      <c r="F1539" s="62" t="str">
        <f t="shared" ref="F1539:F1602" si="170">RIGHT(B1539,1)</f>
        <v>w</v>
      </c>
      <c r="G1539" s="62" t="str">
        <f t="shared" si="164"/>
        <v>R</v>
      </c>
      <c r="H1539" s="62" t="str">
        <f t="shared" si="165"/>
        <v>L</v>
      </c>
      <c r="I1539" s="62">
        <f t="shared" si="166"/>
        <v>20</v>
      </c>
      <c r="J1539" s="62">
        <f t="shared" si="167"/>
        <v>4</v>
      </c>
      <c r="K1539" s="81">
        <v>6.4080399571699658E-5</v>
      </c>
      <c r="L1539" s="2" t="s">
        <v>6887</v>
      </c>
      <c r="M1539" s="2" t="s">
        <v>6916</v>
      </c>
      <c r="N1539" s="60" t="s">
        <v>6797</v>
      </c>
      <c r="O1539" s="66" t="s">
        <v>12899</v>
      </c>
      <c r="P1539" s="67" t="s">
        <v>5431</v>
      </c>
      <c r="Q1539" s="67" t="s">
        <v>824</v>
      </c>
      <c r="R1539" s="67"/>
      <c r="S1539" s="67"/>
      <c r="T1539" s="67"/>
      <c r="U1539" s="67"/>
      <c r="V1539" s="67"/>
      <c r="W1539" s="67"/>
      <c r="X1539" s="67"/>
      <c r="Y1539" s="67"/>
    </row>
    <row r="1540" spans="1:25" s="2" customFormat="1" ht="16.5" customHeight="1">
      <c r="A1540" s="59">
        <v>1538</v>
      </c>
      <c r="B1540" s="61" t="str">
        <f t="shared" si="168"/>
        <v>jw</v>
      </c>
      <c r="C1540" s="61" t="s">
        <v>2149</v>
      </c>
      <c r="D1540" s="2" t="s">
        <v>13581</v>
      </c>
      <c r="E1540" s="61" t="str">
        <f t="shared" si="169"/>
        <v>j</v>
      </c>
      <c r="F1540" s="62" t="str">
        <f t="shared" si="170"/>
        <v>w</v>
      </c>
      <c r="G1540" s="62" t="str">
        <f t="shared" ref="G1540:G1603" si="171">IF(FIND(E1540,"qwertasdfgzxcvbyuiophjkl;nm")&lt;15.5,"L","R")</f>
        <v>R</v>
      </c>
      <c r="H1540" s="62" t="str">
        <f t="shared" ref="H1540:H1603" si="172">IF(FIND(F1540,"qwertasdfgzxcvbyuiophjkl;nm")&lt;15.5,"L","R")</f>
        <v>L</v>
      </c>
      <c r="I1540" s="62">
        <f t="shared" ref="I1540:I1603" si="173">FIND(E1540,$I$1)</f>
        <v>20</v>
      </c>
      <c r="J1540" s="62">
        <f t="shared" ref="J1540:J1603" si="174">FIND(F1540,$I$1)</f>
        <v>4</v>
      </c>
      <c r="K1540" s="81">
        <v>6.3937224962389003E-5</v>
      </c>
      <c r="L1540" s="2" t="s">
        <v>6887</v>
      </c>
      <c r="M1540" s="2" t="s">
        <v>6916</v>
      </c>
      <c r="N1540" s="60" t="s">
        <v>6874</v>
      </c>
      <c r="O1540" s="66" t="s">
        <v>7359</v>
      </c>
      <c r="P1540" s="67" t="s">
        <v>1854</v>
      </c>
      <c r="Q1540" s="67" t="s">
        <v>6177</v>
      </c>
      <c r="R1540" s="67"/>
      <c r="S1540" s="67"/>
      <c r="T1540" s="67"/>
      <c r="U1540" s="67"/>
      <c r="V1540" s="67"/>
      <c r="W1540" s="67"/>
      <c r="X1540" s="67"/>
      <c r="Y1540" s="67"/>
    </row>
    <row r="1541" spans="1:25" s="2" customFormat="1" ht="16.5" customHeight="1">
      <c r="A1541" s="59">
        <v>1539</v>
      </c>
      <c r="B1541" s="61" t="str">
        <f t="shared" si="168"/>
        <v>fh</v>
      </c>
      <c r="C1541" s="61" t="s">
        <v>1228</v>
      </c>
      <c r="D1541" s="2" t="s">
        <v>13575</v>
      </c>
      <c r="E1541" s="61" t="str">
        <f t="shared" si="169"/>
        <v>f</v>
      </c>
      <c r="F1541" s="62" t="str">
        <f t="shared" si="170"/>
        <v>h</v>
      </c>
      <c r="G1541" s="62" t="str">
        <f t="shared" si="171"/>
        <v>L</v>
      </c>
      <c r="H1541" s="62" t="str">
        <f t="shared" si="172"/>
        <v>R</v>
      </c>
      <c r="I1541" s="62">
        <f t="shared" si="173"/>
        <v>11</v>
      </c>
      <c r="J1541" s="62">
        <f t="shared" si="174"/>
        <v>17</v>
      </c>
      <c r="K1541" s="81">
        <v>6.3628097965013727E-5</v>
      </c>
      <c r="L1541" s="2" t="s">
        <v>6886</v>
      </c>
      <c r="M1541" s="2" t="s">
        <v>13767</v>
      </c>
      <c r="N1541" s="60" t="s">
        <v>6972</v>
      </c>
      <c r="O1541" s="66" t="s">
        <v>13133</v>
      </c>
      <c r="P1541" s="67" t="s">
        <v>4641</v>
      </c>
      <c r="Q1541" s="67" t="s">
        <v>1214</v>
      </c>
      <c r="R1541" s="67"/>
      <c r="S1541" s="67"/>
      <c r="T1541" s="67"/>
      <c r="U1541" s="67"/>
      <c r="V1541" s="67"/>
      <c r="W1541" s="67"/>
      <c r="X1541" s="67"/>
      <c r="Y1541" s="67"/>
    </row>
    <row r="1542" spans="1:25" s="2" customFormat="1" ht="16.5" customHeight="1">
      <c r="A1542" s="59">
        <v>1540</v>
      </c>
      <c r="B1542" s="61" t="str">
        <f t="shared" si="168"/>
        <v>fu</v>
      </c>
      <c r="C1542" s="61" t="s">
        <v>1332</v>
      </c>
      <c r="D1542" s="2" t="s">
        <v>6946</v>
      </c>
      <c r="E1542" s="61" t="str">
        <f t="shared" si="169"/>
        <v>f</v>
      </c>
      <c r="F1542" s="62" t="str">
        <f t="shared" si="170"/>
        <v>u</v>
      </c>
      <c r="G1542" s="62" t="str">
        <f t="shared" si="171"/>
        <v>L</v>
      </c>
      <c r="H1542" s="62" t="str">
        <f t="shared" si="172"/>
        <v>R</v>
      </c>
      <c r="I1542" s="62">
        <f t="shared" si="173"/>
        <v>11</v>
      </c>
      <c r="J1542" s="62">
        <f t="shared" si="174"/>
        <v>19</v>
      </c>
      <c r="K1542" s="81">
        <v>6.35565106603584E-5</v>
      </c>
      <c r="L1542" s="2" t="s">
        <v>6886</v>
      </c>
      <c r="M1542" s="2" t="s">
        <v>13512</v>
      </c>
      <c r="N1542" s="60" t="s">
        <v>6972</v>
      </c>
      <c r="O1542" s="66" t="s">
        <v>12016</v>
      </c>
      <c r="P1542" s="67" t="s">
        <v>4621</v>
      </c>
      <c r="Q1542" s="67" t="s">
        <v>6760</v>
      </c>
      <c r="R1542" s="67" t="s">
        <v>6687</v>
      </c>
      <c r="S1542" s="67"/>
      <c r="T1542" s="67"/>
      <c r="U1542" s="67"/>
      <c r="V1542" s="67"/>
      <c r="W1542" s="67"/>
      <c r="X1542" s="67"/>
      <c r="Y1542" s="67"/>
    </row>
    <row r="1543" spans="1:25" s="2" customFormat="1" ht="16.5" customHeight="1">
      <c r="A1543" s="59">
        <v>1541</v>
      </c>
      <c r="B1543" s="61" t="str">
        <f t="shared" si="168"/>
        <v>us</v>
      </c>
      <c r="C1543" s="61" t="s">
        <v>6571</v>
      </c>
      <c r="D1543" s="2" t="s">
        <v>13615</v>
      </c>
      <c r="E1543" s="61" t="str">
        <f t="shared" si="169"/>
        <v>u</v>
      </c>
      <c r="F1543" s="62" t="str">
        <f t="shared" si="170"/>
        <v>s</v>
      </c>
      <c r="G1543" s="62" t="str">
        <f t="shared" si="171"/>
        <v>R</v>
      </c>
      <c r="H1543" s="62" t="str">
        <f t="shared" si="172"/>
        <v>L</v>
      </c>
      <c r="I1543" s="62">
        <f t="shared" si="173"/>
        <v>19</v>
      </c>
      <c r="J1543" s="62">
        <f t="shared" si="174"/>
        <v>5</v>
      </c>
      <c r="K1543" s="81">
        <v>6.3484923355703059E-5</v>
      </c>
      <c r="L1543" s="2" t="s">
        <v>13537</v>
      </c>
      <c r="M1543" s="2" t="s">
        <v>13512</v>
      </c>
      <c r="N1543" s="60" t="s">
        <v>6972</v>
      </c>
      <c r="O1543" s="66" t="s">
        <v>9827</v>
      </c>
      <c r="P1543" s="67" t="s">
        <v>4178</v>
      </c>
      <c r="Q1543" s="67" t="s">
        <v>14099</v>
      </c>
      <c r="R1543" s="67" t="s">
        <v>4241</v>
      </c>
      <c r="S1543" s="67"/>
      <c r="T1543" s="67"/>
      <c r="U1543" s="67"/>
      <c r="V1543" s="67"/>
      <c r="W1543" s="67"/>
      <c r="X1543" s="67"/>
      <c r="Y1543" s="67"/>
    </row>
    <row r="1544" spans="1:25" s="2" customFormat="1" ht="16.5" customHeight="1">
      <c r="A1544" s="59">
        <v>1542</v>
      </c>
      <c r="B1544" s="61" t="str">
        <f t="shared" si="168"/>
        <v>uf</v>
      </c>
      <c r="C1544" s="61" t="s">
        <v>6468</v>
      </c>
      <c r="D1544" s="2" t="s">
        <v>13362</v>
      </c>
      <c r="E1544" s="61" t="str">
        <f t="shared" si="169"/>
        <v>u</v>
      </c>
      <c r="F1544" s="62" t="str">
        <f t="shared" si="170"/>
        <v>f</v>
      </c>
      <c r="G1544" s="62" t="str">
        <f t="shared" si="171"/>
        <v>R</v>
      </c>
      <c r="H1544" s="62" t="str">
        <f t="shared" si="172"/>
        <v>L</v>
      </c>
      <c r="I1544" s="62">
        <f t="shared" si="173"/>
        <v>19</v>
      </c>
      <c r="J1544" s="62">
        <f t="shared" si="174"/>
        <v>11</v>
      </c>
      <c r="K1544" s="81">
        <v>6.3481669387309645E-5</v>
      </c>
      <c r="L1544" s="2" t="s">
        <v>13537</v>
      </c>
      <c r="M1544" s="2" t="s">
        <v>13510</v>
      </c>
      <c r="N1544" s="60" t="s">
        <v>7097</v>
      </c>
      <c r="O1544" s="66" t="s">
        <v>8297</v>
      </c>
      <c r="P1544" s="67" t="s">
        <v>827</v>
      </c>
      <c r="Q1544" s="67" t="s">
        <v>4492</v>
      </c>
      <c r="R1544" s="67" t="s">
        <v>4047</v>
      </c>
      <c r="S1544" s="67"/>
      <c r="T1544" s="67"/>
      <c r="U1544" s="67"/>
      <c r="V1544" s="67"/>
      <c r="W1544" s="67"/>
      <c r="X1544" s="67"/>
      <c r="Y1544" s="67"/>
    </row>
    <row r="1545" spans="1:25" s="2" customFormat="1" ht="16.5" customHeight="1">
      <c r="A1545" s="59">
        <v>1543</v>
      </c>
      <c r="B1545" s="61" t="str">
        <f t="shared" si="168"/>
        <v>il</v>
      </c>
      <c r="C1545" s="61" t="s">
        <v>630</v>
      </c>
      <c r="D1545" s="2" t="s">
        <v>13662</v>
      </c>
      <c r="E1545" s="61" t="str">
        <f t="shared" si="169"/>
        <v>i</v>
      </c>
      <c r="F1545" s="62" t="str">
        <f t="shared" si="170"/>
        <v>l</v>
      </c>
      <c r="G1545" s="62" t="str">
        <f t="shared" si="171"/>
        <v>R</v>
      </c>
      <c r="H1545" s="62" t="str">
        <f t="shared" si="172"/>
        <v>R</v>
      </c>
      <c r="I1545" s="62">
        <f t="shared" si="173"/>
        <v>22</v>
      </c>
      <c r="J1545" s="62">
        <f t="shared" si="174"/>
        <v>25</v>
      </c>
      <c r="K1545" s="81">
        <v>6.3481669387309645E-5</v>
      </c>
      <c r="L1545" s="2" t="s">
        <v>14016</v>
      </c>
      <c r="M1545" s="2" t="s">
        <v>6908</v>
      </c>
      <c r="N1545" s="60" t="s">
        <v>6978</v>
      </c>
      <c r="O1545" s="66" t="s">
        <v>630</v>
      </c>
      <c r="P1545" s="67" t="s">
        <v>630</v>
      </c>
      <c r="Q1545" s="67"/>
      <c r="R1545" s="67"/>
      <c r="S1545" s="67"/>
      <c r="T1545" s="67"/>
      <c r="U1545" s="67"/>
      <c r="V1545" s="67"/>
      <c r="W1545" s="67"/>
      <c r="X1545" s="67"/>
      <c r="Y1545" s="67"/>
    </row>
    <row r="1546" spans="1:25" s="2" customFormat="1" ht="16.5" customHeight="1">
      <c r="A1546" s="59">
        <v>1544</v>
      </c>
      <c r="B1546" s="61" t="str">
        <f t="shared" si="168"/>
        <v>pd</v>
      </c>
      <c r="C1546" s="61" t="s">
        <v>3746</v>
      </c>
      <c r="D1546" s="2" t="s">
        <v>13730</v>
      </c>
      <c r="E1546" s="61" t="str">
        <f t="shared" si="169"/>
        <v>p</v>
      </c>
      <c r="F1546" s="62" t="str">
        <f t="shared" si="170"/>
        <v>d</v>
      </c>
      <c r="G1546" s="62" t="str">
        <f t="shared" si="171"/>
        <v>R</v>
      </c>
      <c r="H1546" s="62" t="str">
        <f t="shared" si="172"/>
        <v>L</v>
      </c>
      <c r="I1546" s="62">
        <f t="shared" si="173"/>
        <v>26</v>
      </c>
      <c r="J1546" s="62">
        <f t="shared" si="174"/>
        <v>8</v>
      </c>
      <c r="K1546" s="81">
        <v>6.3429605893014856E-5</v>
      </c>
      <c r="L1546" s="2" t="s">
        <v>6881</v>
      </c>
      <c r="M1546" s="2" t="s">
        <v>14463</v>
      </c>
      <c r="N1546" s="60" t="s">
        <v>6972</v>
      </c>
      <c r="O1546" s="66" t="s">
        <v>12423</v>
      </c>
      <c r="P1546" s="67" t="s">
        <v>4495</v>
      </c>
      <c r="Q1546" s="67" t="s">
        <v>6963</v>
      </c>
      <c r="R1546" s="67" t="s">
        <v>5794</v>
      </c>
      <c r="S1546" s="67"/>
      <c r="T1546" s="67"/>
      <c r="U1546" s="67"/>
      <c r="V1546" s="67"/>
      <c r="W1546" s="67"/>
      <c r="X1546" s="67"/>
      <c r="Y1546" s="67"/>
    </row>
    <row r="1547" spans="1:25" s="2" customFormat="1" ht="16.5" customHeight="1">
      <c r="A1547" s="59">
        <v>1545</v>
      </c>
      <c r="B1547" s="61" t="str">
        <f t="shared" si="168"/>
        <v>xn</v>
      </c>
      <c r="C1547" s="61" t="s">
        <v>5350</v>
      </c>
      <c r="D1547" s="2" t="s">
        <v>13567</v>
      </c>
      <c r="E1547" s="61" t="str">
        <f t="shared" si="169"/>
        <v>x</v>
      </c>
      <c r="F1547" s="62" t="str">
        <f t="shared" si="170"/>
        <v>n</v>
      </c>
      <c r="G1547" s="62" t="str">
        <f t="shared" si="171"/>
        <v>L</v>
      </c>
      <c r="H1547" s="62" t="str">
        <f t="shared" si="172"/>
        <v>R</v>
      </c>
      <c r="I1547" s="62">
        <f t="shared" si="173"/>
        <v>6</v>
      </c>
      <c r="J1547" s="62">
        <f t="shared" si="174"/>
        <v>18</v>
      </c>
      <c r="K1547" s="81">
        <v>6.3380796367113495E-5</v>
      </c>
      <c r="L1547" s="2" t="s">
        <v>6892</v>
      </c>
      <c r="M1547" s="2" t="s">
        <v>6916</v>
      </c>
      <c r="N1547" s="60" t="s">
        <v>6977</v>
      </c>
      <c r="O1547" s="66" t="s">
        <v>7449</v>
      </c>
      <c r="P1547" s="67" t="s">
        <v>3309</v>
      </c>
      <c r="Q1547" s="67" t="s">
        <v>3474</v>
      </c>
      <c r="R1547" s="67"/>
      <c r="S1547" s="67"/>
      <c r="T1547" s="67"/>
      <c r="U1547" s="67"/>
      <c r="V1547" s="67"/>
      <c r="W1547" s="67"/>
      <c r="X1547" s="67"/>
      <c r="Y1547" s="67"/>
    </row>
    <row r="1548" spans="1:25" s="2" customFormat="1" ht="16.5" customHeight="1">
      <c r="A1548" s="59">
        <v>1546</v>
      </c>
      <c r="B1548" s="61" t="str">
        <f t="shared" si="168"/>
        <v>di</v>
      </c>
      <c r="C1548" s="61" t="s">
        <v>944</v>
      </c>
      <c r="D1548" s="2" t="s">
        <v>6928</v>
      </c>
      <c r="E1548" s="61" t="str">
        <f t="shared" si="169"/>
        <v>d</v>
      </c>
      <c r="F1548" s="62" t="str">
        <f t="shared" si="170"/>
        <v>i</v>
      </c>
      <c r="G1548" s="62" t="str">
        <f t="shared" si="171"/>
        <v>L</v>
      </c>
      <c r="H1548" s="62" t="str">
        <f t="shared" si="172"/>
        <v>R</v>
      </c>
      <c r="I1548" s="62">
        <f t="shared" si="173"/>
        <v>8</v>
      </c>
      <c r="J1548" s="62">
        <f t="shared" si="174"/>
        <v>22</v>
      </c>
      <c r="K1548" s="81">
        <v>6.3374288430326654E-5</v>
      </c>
      <c r="L1548" s="2" t="s">
        <v>13508</v>
      </c>
      <c r="M1548" s="2" t="s">
        <v>13510</v>
      </c>
      <c r="N1548" s="60" t="s">
        <v>6973</v>
      </c>
      <c r="O1548" s="66" t="s">
        <v>12766</v>
      </c>
      <c r="P1548" s="67" t="s">
        <v>6761</v>
      </c>
      <c r="Q1548" s="67" t="s">
        <v>1512</v>
      </c>
      <c r="R1548" s="67" t="s">
        <v>1658</v>
      </c>
      <c r="S1548" s="67" t="s">
        <v>3812</v>
      </c>
      <c r="T1548" s="67" t="s">
        <v>722</v>
      </c>
      <c r="U1548" s="67"/>
      <c r="V1548" s="67"/>
      <c r="W1548" s="67"/>
      <c r="X1548" s="67"/>
      <c r="Y1548" s="67"/>
    </row>
    <row r="1549" spans="1:25" s="2" customFormat="1" ht="16.5" customHeight="1">
      <c r="A1549" s="59">
        <v>1547</v>
      </c>
      <c r="B1549" s="61" t="str">
        <f t="shared" si="168"/>
        <v>ug</v>
      </c>
      <c r="C1549" s="61" t="s">
        <v>6352</v>
      </c>
      <c r="D1549" s="2" t="s">
        <v>13622</v>
      </c>
      <c r="E1549" s="61" t="str">
        <f t="shared" si="169"/>
        <v>u</v>
      </c>
      <c r="F1549" s="62" t="str">
        <f t="shared" si="170"/>
        <v>g</v>
      </c>
      <c r="G1549" s="62" t="str">
        <f t="shared" si="171"/>
        <v>R</v>
      </c>
      <c r="H1549" s="62" t="str">
        <f t="shared" si="172"/>
        <v>L</v>
      </c>
      <c r="I1549" s="62">
        <f t="shared" si="173"/>
        <v>19</v>
      </c>
      <c r="J1549" s="62">
        <f t="shared" si="174"/>
        <v>14</v>
      </c>
      <c r="K1549" s="81">
        <v>6.3309209062458168E-5</v>
      </c>
      <c r="L1549" s="2" t="s">
        <v>13537</v>
      </c>
      <c r="M1549" s="2" t="s">
        <v>13767</v>
      </c>
      <c r="N1549" s="60" t="s">
        <v>6972</v>
      </c>
      <c r="O1549" s="66" t="s">
        <v>13288</v>
      </c>
      <c r="P1549" s="67" t="s">
        <v>2321</v>
      </c>
      <c r="Q1549" s="67" t="s">
        <v>498</v>
      </c>
      <c r="R1549" s="67"/>
      <c r="S1549" s="67"/>
      <c r="T1549" s="67"/>
      <c r="U1549" s="67"/>
      <c r="V1549" s="67"/>
      <c r="W1549" s="67"/>
      <c r="X1549" s="67"/>
      <c r="Y1549" s="67"/>
    </row>
    <row r="1550" spans="1:25" s="2" customFormat="1" ht="16.5" customHeight="1">
      <c r="A1550" s="59">
        <v>1548</v>
      </c>
      <c r="B1550" s="61" t="str">
        <f t="shared" si="168"/>
        <v>su</v>
      </c>
      <c r="C1550" s="61" t="s">
        <v>4717</v>
      </c>
      <c r="D1550" s="2" t="s">
        <v>6944</v>
      </c>
      <c r="E1550" s="61" t="str">
        <f t="shared" si="169"/>
        <v>s</v>
      </c>
      <c r="F1550" s="62" t="str">
        <f t="shared" si="170"/>
        <v>u</v>
      </c>
      <c r="G1550" s="62" t="str">
        <f t="shared" si="171"/>
        <v>L</v>
      </c>
      <c r="H1550" s="62" t="str">
        <f t="shared" si="172"/>
        <v>R</v>
      </c>
      <c r="I1550" s="62">
        <f t="shared" si="173"/>
        <v>5</v>
      </c>
      <c r="J1550" s="62">
        <f t="shared" si="174"/>
        <v>19</v>
      </c>
      <c r="K1550" s="81">
        <v>6.3299447157277899E-5</v>
      </c>
      <c r="L1550" s="2" t="s">
        <v>6775</v>
      </c>
      <c r="M1550" s="2" t="s">
        <v>13512</v>
      </c>
      <c r="N1550" s="60" t="s">
        <v>7238</v>
      </c>
      <c r="O1550" s="66" t="s">
        <v>12733</v>
      </c>
      <c r="P1550" s="67" t="s">
        <v>6963</v>
      </c>
      <c r="Q1550" s="67" t="s">
        <v>533</v>
      </c>
      <c r="R1550" s="67" t="s">
        <v>6177</v>
      </c>
      <c r="S1550" s="67" t="s">
        <v>4989</v>
      </c>
      <c r="T1550" s="67"/>
      <c r="U1550" s="67"/>
      <c r="V1550" s="67"/>
      <c r="W1550" s="67"/>
      <c r="X1550" s="67"/>
      <c r="Y1550" s="67"/>
    </row>
    <row r="1551" spans="1:25" s="2" customFormat="1" ht="16.5" customHeight="1">
      <c r="A1551" s="59">
        <v>1549</v>
      </c>
      <c r="B1551" s="61" t="str">
        <f t="shared" si="168"/>
        <v>od</v>
      </c>
      <c r="C1551" s="61" t="s">
        <v>4479</v>
      </c>
      <c r="D1551" s="2" t="s">
        <v>13571</v>
      </c>
      <c r="E1551" s="61" t="str">
        <f t="shared" si="169"/>
        <v>o</v>
      </c>
      <c r="F1551" s="62" t="str">
        <f t="shared" si="170"/>
        <v>d</v>
      </c>
      <c r="G1551" s="62" t="str">
        <f t="shared" si="171"/>
        <v>R</v>
      </c>
      <c r="H1551" s="62" t="str">
        <f t="shared" si="172"/>
        <v>L</v>
      </c>
      <c r="I1551" s="62">
        <f t="shared" si="173"/>
        <v>24</v>
      </c>
      <c r="J1551" s="62">
        <f t="shared" si="174"/>
        <v>8</v>
      </c>
      <c r="K1551" s="81">
        <v>6.325714556816338E-5</v>
      </c>
      <c r="L1551" s="2" t="s">
        <v>14018</v>
      </c>
      <c r="M1551" s="2" t="s">
        <v>14463</v>
      </c>
      <c r="N1551" s="60" t="s">
        <v>6999</v>
      </c>
      <c r="O1551" s="66" t="s">
        <v>12687</v>
      </c>
      <c r="P1551" s="67" t="s">
        <v>1753</v>
      </c>
      <c r="Q1551" s="67" t="s">
        <v>6626</v>
      </c>
      <c r="R1551" s="67" t="s">
        <v>209</v>
      </c>
      <c r="S1551" s="67" t="s">
        <v>882</v>
      </c>
      <c r="T1551" s="67"/>
      <c r="U1551" s="67"/>
      <c r="V1551" s="67"/>
      <c r="W1551" s="67"/>
      <c r="X1551" s="67"/>
      <c r="Y1551" s="67"/>
    </row>
    <row r="1552" spans="1:25" s="2" customFormat="1" ht="16.5" customHeight="1">
      <c r="A1552" s="59">
        <v>1550</v>
      </c>
      <c r="B1552" s="61" t="str">
        <f t="shared" si="168"/>
        <v>jg</v>
      </c>
      <c r="C1552" s="61" t="s">
        <v>2225</v>
      </c>
      <c r="D1552" s="2" t="s">
        <v>13582</v>
      </c>
      <c r="E1552" s="61" t="str">
        <f t="shared" si="169"/>
        <v>j</v>
      </c>
      <c r="F1552" s="62" t="str">
        <f t="shared" si="170"/>
        <v>g</v>
      </c>
      <c r="G1552" s="62" t="str">
        <f t="shared" si="171"/>
        <v>R</v>
      </c>
      <c r="H1552" s="62" t="str">
        <f t="shared" si="172"/>
        <v>L</v>
      </c>
      <c r="I1552" s="62">
        <f t="shared" si="173"/>
        <v>20</v>
      </c>
      <c r="J1552" s="62">
        <f t="shared" si="174"/>
        <v>14</v>
      </c>
      <c r="K1552" s="81">
        <v>6.3110716990459297E-5</v>
      </c>
      <c r="L1552" s="2" t="s">
        <v>6887</v>
      </c>
      <c r="M1552" s="2" t="s">
        <v>14461</v>
      </c>
      <c r="N1552" s="60" t="s">
        <v>7240</v>
      </c>
      <c r="O1552" s="66" t="s">
        <v>7682</v>
      </c>
      <c r="P1552" s="67" t="s">
        <v>426</v>
      </c>
      <c r="Q1552" s="67" t="s">
        <v>6626</v>
      </c>
      <c r="R1552" s="67" t="s">
        <v>5242</v>
      </c>
      <c r="S1552" s="67" t="s">
        <v>794</v>
      </c>
      <c r="T1552" s="67"/>
      <c r="U1552" s="67"/>
      <c r="V1552" s="67"/>
      <c r="W1552" s="67"/>
      <c r="X1552" s="67"/>
      <c r="Y1552" s="67"/>
    </row>
    <row r="1553" spans="1:25" s="2" customFormat="1" ht="16.5" customHeight="1">
      <c r="A1553" s="59">
        <v>1551</v>
      </c>
      <c r="B1553" s="61" t="str">
        <f t="shared" si="168"/>
        <v>jd</v>
      </c>
      <c r="C1553" s="61" t="s">
        <v>2085</v>
      </c>
      <c r="D1553" s="2" t="s">
        <v>6811</v>
      </c>
      <c r="E1553" s="61" t="str">
        <f t="shared" si="169"/>
        <v>j</v>
      </c>
      <c r="F1553" s="62" t="str">
        <f t="shared" si="170"/>
        <v>d</v>
      </c>
      <c r="G1553" s="62" t="str">
        <f t="shared" si="171"/>
        <v>R</v>
      </c>
      <c r="H1553" s="62" t="str">
        <f t="shared" si="172"/>
        <v>L</v>
      </c>
      <c r="I1553" s="62">
        <f t="shared" si="173"/>
        <v>20</v>
      </c>
      <c r="J1553" s="62">
        <f t="shared" si="174"/>
        <v>8</v>
      </c>
      <c r="K1553" s="81">
        <v>6.3104209053672455E-5</v>
      </c>
      <c r="L1553" s="2" t="s">
        <v>6887</v>
      </c>
      <c r="M1553" s="2" t="s">
        <v>13510</v>
      </c>
      <c r="N1553" s="60" t="s">
        <v>6972</v>
      </c>
      <c r="O1553" s="66" t="s">
        <v>9276</v>
      </c>
      <c r="P1553" s="67" t="s">
        <v>5153</v>
      </c>
      <c r="Q1553" s="67" t="s">
        <v>14504</v>
      </c>
      <c r="R1553" s="67" t="s">
        <v>882</v>
      </c>
      <c r="S1553" s="67"/>
      <c r="T1553" s="67"/>
      <c r="U1553" s="67"/>
      <c r="V1553" s="67"/>
      <c r="W1553" s="67"/>
      <c r="X1553" s="67"/>
      <c r="Y1553" s="67"/>
    </row>
    <row r="1554" spans="1:25" s="2" customFormat="1" ht="16.5" customHeight="1">
      <c r="A1554" s="59">
        <v>1552</v>
      </c>
      <c r="B1554" s="61" t="str">
        <f t="shared" si="168"/>
        <v>kc</v>
      </c>
      <c r="C1554" s="61" t="s">
        <v>2717</v>
      </c>
      <c r="D1554" s="2" t="s">
        <v>13753</v>
      </c>
      <c r="E1554" s="61" t="str">
        <f t="shared" si="169"/>
        <v>k</v>
      </c>
      <c r="F1554" s="62" t="str">
        <f t="shared" si="170"/>
        <v>c</v>
      </c>
      <c r="G1554" s="62" t="str">
        <f t="shared" si="171"/>
        <v>R</v>
      </c>
      <c r="H1554" s="62" t="str">
        <f t="shared" si="172"/>
        <v>L</v>
      </c>
      <c r="I1554" s="62">
        <f t="shared" si="173"/>
        <v>23</v>
      </c>
      <c r="J1554" s="62">
        <f t="shared" si="174"/>
        <v>9</v>
      </c>
      <c r="K1554" s="81">
        <v>6.2778812214330041E-5</v>
      </c>
      <c r="L1554" s="2" t="s">
        <v>6890</v>
      </c>
      <c r="M1554" s="2" t="s">
        <v>13535</v>
      </c>
      <c r="N1554" s="60" t="s">
        <v>6797</v>
      </c>
      <c r="O1554" s="66" t="s">
        <v>7667</v>
      </c>
      <c r="P1554" s="67" t="s">
        <v>4241</v>
      </c>
      <c r="Q1554" s="67" t="s">
        <v>209</v>
      </c>
      <c r="R1554" s="67" t="s">
        <v>209</v>
      </c>
      <c r="S1554" s="67"/>
      <c r="T1554" s="67"/>
      <c r="U1554" s="67"/>
      <c r="V1554" s="67"/>
      <c r="W1554" s="67"/>
      <c r="X1554" s="67"/>
      <c r="Y1554" s="67"/>
    </row>
    <row r="1555" spans="1:25" s="2" customFormat="1" ht="16.5" customHeight="1">
      <c r="A1555" s="59">
        <v>1553</v>
      </c>
      <c r="B1555" s="61" t="str">
        <f t="shared" si="168"/>
        <v>qn</v>
      </c>
      <c r="C1555" s="61" t="s">
        <v>3960</v>
      </c>
      <c r="D1555" s="2" t="s">
        <v>13573</v>
      </c>
      <c r="E1555" s="61" t="str">
        <f t="shared" si="169"/>
        <v>q</v>
      </c>
      <c r="F1555" s="62" t="str">
        <f t="shared" si="170"/>
        <v>n</v>
      </c>
      <c r="G1555" s="62" t="str">
        <f t="shared" si="171"/>
        <v>L</v>
      </c>
      <c r="H1555" s="62" t="str">
        <f t="shared" si="172"/>
        <v>R</v>
      </c>
      <c r="I1555" s="62">
        <f t="shared" si="173"/>
        <v>1</v>
      </c>
      <c r="J1555" s="62">
        <f t="shared" si="174"/>
        <v>18</v>
      </c>
      <c r="K1555" s="81">
        <v>6.2541272521610093E-5</v>
      </c>
      <c r="L1555" s="2" t="s">
        <v>13511</v>
      </c>
      <c r="M1555" s="2" t="s">
        <v>6916</v>
      </c>
      <c r="N1555" s="60" t="s">
        <v>6973</v>
      </c>
      <c r="O1555" s="66" t="s">
        <v>11132</v>
      </c>
      <c r="P1555" s="67" t="s">
        <v>3955</v>
      </c>
      <c r="Q1555" s="67" t="s">
        <v>722</v>
      </c>
      <c r="R1555" s="67"/>
      <c r="S1555" s="67"/>
      <c r="T1555" s="67"/>
      <c r="U1555" s="67"/>
      <c r="V1555" s="67"/>
      <c r="W1555" s="67"/>
      <c r="X1555" s="67"/>
      <c r="Y1555" s="67"/>
    </row>
    <row r="1556" spans="1:25" s="2" customFormat="1" ht="16.5" customHeight="1">
      <c r="A1556" s="59">
        <v>1554</v>
      </c>
      <c r="B1556" s="61" t="str">
        <f t="shared" si="168"/>
        <v>lz</v>
      </c>
      <c r="C1556" s="61" t="s">
        <v>2992</v>
      </c>
      <c r="D1556" s="2" t="s">
        <v>13359</v>
      </c>
      <c r="E1556" s="61" t="str">
        <f t="shared" si="169"/>
        <v>l</v>
      </c>
      <c r="F1556" s="62" t="str">
        <f t="shared" si="170"/>
        <v>z</v>
      </c>
      <c r="G1556" s="62" t="str">
        <f t="shared" si="171"/>
        <v>R</v>
      </c>
      <c r="H1556" s="62" t="str">
        <f t="shared" si="172"/>
        <v>L</v>
      </c>
      <c r="I1556" s="62">
        <f t="shared" si="173"/>
        <v>25</v>
      </c>
      <c r="J1556" s="62">
        <f t="shared" si="174"/>
        <v>3</v>
      </c>
      <c r="K1556" s="81">
        <v>6.2456669343381068E-5</v>
      </c>
      <c r="L1556" s="2" t="s">
        <v>6889</v>
      </c>
      <c r="M1556" s="2" t="s">
        <v>13530</v>
      </c>
      <c r="N1556" s="60" t="s">
        <v>7070</v>
      </c>
      <c r="O1556" s="66" t="s">
        <v>11627</v>
      </c>
      <c r="P1556" s="67" t="s">
        <v>14108</v>
      </c>
      <c r="Q1556" s="67" t="s">
        <v>14114</v>
      </c>
      <c r="R1556" s="67" t="s">
        <v>1364</v>
      </c>
      <c r="S1556" s="67"/>
      <c r="T1556" s="67"/>
      <c r="U1556" s="67"/>
      <c r="V1556" s="67"/>
      <c r="W1556" s="67"/>
      <c r="X1556" s="67"/>
      <c r="Y1556" s="67"/>
    </row>
    <row r="1557" spans="1:25" s="2" customFormat="1" ht="16.5" customHeight="1">
      <c r="A1557" s="59">
        <v>1555</v>
      </c>
      <c r="B1557" s="61" t="str">
        <f t="shared" si="168"/>
        <v>q</v>
      </c>
      <c r="C1557" s="61" t="s">
        <v>4019</v>
      </c>
      <c r="D1557" s="2" t="s">
        <v>13749</v>
      </c>
      <c r="E1557" s="61" t="str">
        <f t="shared" si="169"/>
        <v>q</v>
      </c>
      <c r="F1557" s="62" t="str">
        <f t="shared" si="170"/>
        <v>q</v>
      </c>
      <c r="G1557" s="62" t="str">
        <f t="shared" si="171"/>
        <v>L</v>
      </c>
      <c r="H1557" s="62" t="str">
        <f t="shared" si="172"/>
        <v>L</v>
      </c>
      <c r="I1557" s="62">
        <f t="shared" si="173"/>
        <v>1</v>
      </c>
      <c r="J1557" s="62">
        <f t="shared" si="174"/>
        <v>1</v>
      </c>
      <c r="K1557" s="81">
        <v>6.239484394390601E-5</v>
      </c>
      <c r="L1557" s="2" t="s">
        <v>13511</v>
      </c>
      <c r="M1557" s="2" t="s">
        <v>14103</v>
      </c>
      <c r="N1557" s="60" t="s">
        <v>6972</v>
      </c>
      <c r="O1557" s="66" t="s">
        <v>11322</v>
      </c>
      <c r="P1557" s="67" t="s">
        <v>5478</v>
      </c>
      <c r="Q1557" s="67" t="s">
        <v>6800</v>
      </c>
      <c r="R1557" s="67" t="s">
        <v>6177</v>
      </c>
      <c r="S1557" s="67"/>
      <c r="T1557" s="67"/>
      <c r="U1557" s="67"/>
      <c r="V1557" s="67"/>
      <c r="W1557" s="67"/>
      <c r="X1557" s="67"/>
      <c r="Y1557" s="67"/>
    </row>
    <row r="1558" spans="1:25" s="2" customFormat="1" ht="16.5" customHeight="1">
      <c r="A1558" s="59">
        <v>1556</v>
      </c>
      <c r="B1558" s="61" t="str">
        <f t="shared" si="168"/>
        <v>wi</v>
      </c>
      <c r="C1558" s="61" t="s">
        <v>5149</v>
      </c>
      <c r="D1558" s="2" t="s">
        <v>13558</v>
      </c>
      <c r="E1558" s="61" t="str">
        <f t="shared" si="169"/>
        <v>w</v>
      </c>
      <c r="F1558" s="62" t="str">
        <f t="shared" si="170"/>
        <v>i</v>
      </c>
      <c r="G1558" s="62" t="str">
        <f t="shared" si="171"/>
        <v>L</v>
      </c>
      <c r="H1558" s="62" t="str">
        <f t="shared" si="172"/>
        <v>R</v>
      </c>
      <c r="I1558" s="62">
        <f t="shared" si="173"/>
        <v>4</v>
      </c>
      <c r="J1558" s="62">
        <f t="shared" si="174"/>
        <v>22</v>
      </c>
      <c r="K1558" s="81">
        <v>6.2222383619054534E-5</v>
      </c>
      <c r="L1558" s="2" t="s">
        <v>6804</v>
      </c>
      <c r="M1558" s="2" t="s">
        <v>6816</v>
      </c>
      <c r="N1558" s="60" t="s">
        <v>7238</v>
      </c>
      <c r="O1558" s="66" t="s">
        <v>8495</v>
      </c>
      <c r="P1558" s="67" t="s">
        <v>4481</v>
      </c>
      <c r="Q1558" s="67" t="s">
        <v>4519</v>
      </c>
      <c r="R1558" s="67" t="s">
        <v>794</v>
      </c>
      <c r="S1558" s="67" t="s">
        <v>5479</v>
      </c>
      <c r="T1558" s="67"/>
      <c r="U1558" s="67"/>
      <c r="V1558" s="67"/>
      <c r="W1558" s="67"/>
      <c r="X1558" s="67"/>
      <c r="Y1558" s="67"/>
    </row>
    <row r="1559" spans="1:25" s="2" customFormat="1" ht="16.5" customHeight="1">
      <c r="A1559" s="59">
        <v>1557</v>
      </c>
      <c r="B1559" s="61" t="str">
        <f t="shared" si="168"/>
        <v>je</v>
      </c>
      <c r="C1559" s="61" t="s">
        <v>2285</v>
      </c>
      <c r="D1559" s="2" t="s">
        <v>6843</v>
      </c>
      <c r="E1559" s="61" t="str">
        <f t="shared" si="169"/>
        <v>j</v>
      </c>
      <c r="F1559" s="62" t="str">
        <f t="shared" si="170"/>
        <v>e</v>
      </c>
      <c r="G1559" s="62" t="str">
        <f t="shared" si="171"/>
        <v>R</v>
      </c>
      <c r="H1559" s="62" t="str">
        <f t="shared" si="172"/>
        <v>L</v>
      </c>
      <c r="I1559" s="62">
        <f t="shared" si="173"/>
        <v>20</v>
      </c>
      <c r="J1559" s="62">
        <f t="shared" si="174"/>
        <v>7</v>
      </c>
      <c r="K1559" s="81">
        <v>6.2206113777087422E-5</v>
      </c>
      <c r="L1559" s="2" t="s">
        <v>6887</v>
      </c>
      <c r="M1559" s="2" t="s">
        <v>13529</v>
      </c>
      <c r="N1559" s="60" t="s">
        <v>6972</v>
      </c>
      <c r="O1559" s="66" t="s">
        <v>8642</v>
      </c>
      <c r="P1559" s="67" t="s">
        <v>4548</v>
      </c>
      <c r="Q1559" s="67" t="s">
        <v>6175</v>
      </c>
      <c r="R1559" s="67" t="s">
        <v>143</v>
      </c>
      <c r="S1559" s="67" t="s">
        <v>4220</v>
      </c>
      <c r="T1559" s="67" t="s">
        <v>14458</v>
      </c>
      <c r="U1559" s="67"/>
      <c r="V1559" s="67"/>
      <c r="W1559" s="67"/>
      <c r="X1559" s="67"/>
      <c r="Y1559" s="67"/>
    </row>
    <row r="1560" spans="1:25" s="2" customFormat="1" ht="16.5" customHeight="1">
      <c r="A1560" s="59">
        <v>1558</v>
      </c>
      <c r="B1560" s="61" t="str">
        <f t="shared" si="168"/>
        <v>xf</v>
      </c>
      <c r="C1560" s="61" t="s">
        <v>5520</v>
      </c>
      <c r="D1560" s="2" t="s">
        <v>13689</v>
      </c>
      <c r="E1560" s="61" t="str">
        <f t="shared" si="169"/>
        <v>x</v>
      </c>
      <c r="F1560" s="62" t="str">
        <f t="shared" si="170"/>
        <v>f</v>
      </c>
      <c r="G1560" s="62" t="str">
        <f t="shared" si="171"/>
        <v>L</v>
      </c>
      <c r="H1560" s="62" t="str">
        <f t="shared" si="172"/>
        <v>L</v>
      </c>
      <c r="I1560" s="62">
        <f t="shared" si="173"/>
        <v>6</v>
      </c>
      <c r="J1560" s="62">
        <f t="shared" si="174"/>
        <v>11</v>
      </c>
      <c r="K1560" s="81">
        <v>6.2202859808693995E-5</v>
      </c>
      <c r="L1560" s="2" t="s">
        <v>6892</v>
      </c>
      <c r="M1560" s="2" t="s">
        <v>14462</v>
      </c>
      <c r="N1560" s="60" t="s">
        <v>7132</v>
      </c>
      <c r="O1560" s="66" t="s">
        <v>8203</v>
      </c>
      <c r="P1560" s="67" t="s">
        <v>6177</v>
      </c>
      <c r="Q1560" s="67" t="s">
        <v>143</v>
      </c>
      <c r="R1560" s="67" t="s">
        <v>14112</v>
      </c>
      <c r="S1560" s="67" t="s">
        <v>3984</v>
      </c>
      <c r="T1560" s="67"/>
      <c r="U1560" s="67"/>
      <c r="V1560" s="67"/>
      <c r="W1560" s="67"/>
      <c r="X1560" s="67"/>
      <c r="Y1560" s="67"/>
    </row>
    <row r="1561" spans="1:25" s="2" customFormat="1" ht="16.5" customHeight="1">
      <c r="A1561" s="59">
        <v>1559</v>
      </c>
      <c r="B1561" s="61" t="str">
        <f t="shared" si="168"/>
        <v>sp</v>
      </c>
      <c r="C1561" s="61" t="s">
        <v>4768</v>
      </c>
      <c r="D1561" s="2" t="s">
        <v>13577</v>
      </c>
      <c r="E1561" s="61" t="str">
        <f t="shared" si="169"/>
        <v>s</v>
      </c>
      <c r="F1561" s="62" t="str">
        <f t="shared" si="170"/>
        <v>p</v>
      </c>
      <c r="G1561" s="62" t="str">
        <f t="shared" si="171"/>
        <v>L</v>
      </c>
      <c r="H1561" s="62" t="str">
        <f t="shared" si="172"/>
        <v>R</v>
      </c>
      <c r="I1561" s="62">
        <f t="shared" si="173"/>
        <v>5</v>
      </c>
      <c r="J1561" s="62">
        <f t="shared" si="174"/>
        <v>26</v>
      </c>
      <c r="K1561" s="81">
        <v>6.2180082029940028E-5</v>
      </c>
      <c r="L1561" s="2" t="s">
        <v>6775</v>
      </c>
      <c r="M1561" s="2" t="s">
        <v>13536</v>
      </c>
      <c r="N1561" s="60" t="s">
        <v>6972</v>
      </c>
      <c r="O1561" s="66" t="s">
        <v>9695</v>
      </c>
      <c r="P1561" s="67" t="s">
        <v>2324</v>
      </c>
      <c r="Q1561" s="67" t="s">
        <v>6800</v>
      </c>
      <c r="R1561" s="67" t="s">
        <v>173</v>
      </c>
      <c r="S1561" s="67"/>
      <c r="T1561" s="67"/>
      <c r="U1561" s="67"/>
      <c r="V1561" s="67"/>
      <c r="W1561" s="67"/>
      <c r="X1561" s="67"/>
      <c r="Y1561" s="67"/>
    </row>
    <row r="1562" spans="1:25" s="2" customFormat="1" ht="16.5" customHeight="1">
      <c r="A1562" s="59">
        <v>1560</v>
      </c>
      <c r="B1562" s="61" t="str">
        <f t="shared" si="168"/>
        <v>bu</v>
      </c>
      <c r="C1562" s="61" t="s">
        <v>381</v>
      </c>
      <c r="D1562" s="2" t="s">
        <v>6921</v>
      </c>
      <c r="E1562" s="61" t="str">
        <f t="shared" si="169"/>
        <v>b</v>
      </c>
      <c r="F1562" s="62" t="str">
        <f t="shared" si="170"/>
        <v>u</v>
      </c>
      <c r="G1562" s="62" t="str">
        <f t="shared" si="171"/>
        <v>L</v>
      </c>
      <c r="H1562" s="62" t="str">
        <f t="shared" si="172"/>
        <v>R</v>
      </c>
      <c r="I1562" s="62">
        <f t="shared" si="173"/>
        <v>15</v>
      </c>
      <c r="J1562" s="62">
        <f t="shared" si="174"/>
        <v>19</v>
      </c>
      <c r="K1562" s="81">
        <v>6.2147542346005779E-5</v>
      </c>
      <c r="L1562" s="2" t="s">
        <v>6880</v>
      </c>
      <c r="M1562" s="2" t="s">
        <v>13512</v>
      </c>
      <c r="N1562" s="60" t="s">
        <v>13856</v>
      </c>
      <c r="O1562" s="66" t="s">
        <v>14423</v>
      </c>
      <c r="P1562" s="67" t="s">
        <v>5478</v>
      </c>
      <c r="Q1562" s="67" t="s">
        <v>6966</v>
      </c>
      <c r="R1562" s="67" t="s">
        <v>2321</v>
      </c>
      <c r="S1562" s="67"/>
      <c r="T1562" s="67"/>
      <c r="U1562" s="67"/>
      <c r="V1562" s="67"/>
      <c r="W1562" s="67"/>
      <c r="X1562" s="67"/>
      <c r="Y1562" s="67"/>
    </row>
    <row r="1563" spans="1:25" s="2" customFormat="1" ht="16.5" customHeight="1">
      <c r="A1563" s="59">
        <v>1561</v>
      </c>
      <c r="B1563" s="61" t="str">
        <f t="shared" si="168"/>
        <v>jd</v>
      </c>
      <c r="C1563" s="61" t="s">
        <v>2095</v>
      </c>
      <c r="D1563" s="2" t="s">
        <v>6811</v>
      </c>
      <c r="E1563" s="61" t="str">
        <f t="shared" si="169"/>
        <v>j</v>
      </c>
      <c r="F1563" s="62" t="str">
        <f t="shared" si="170"/>
        <v>d</v>
      </c>
      <c r="G1563" s="62" t="str">
        <f t="shared" si="171"/>
        <v>R</v>
      </c>
      <c r="H1563" s="62" t="str">
        <f t="shared" si="172"/>
        <v>L</v>
      </c>
      <c r="I1563" s="62">
        <f t="shared" si="173"/>
        <v>20</v>
      </c>
      <c r="J1563" s="62">
        <f t="shared" si="174"/>
        <v>8</v>
      </c>
      <c r="K1563" s="81">
        <v>6.2134526472432081E-5</v>
      </c>
      <c r="L1563" s="2" t="s">
        <v>6887</v>
      </c>
      <c r="M1563" s="2" t="s">
        <v>13510</v>
      </c>
      <c r="N1563" s="60" t="s">
        <v>6797</v>
      </c>
      <c r="O1563" s="66" t="s">
        <v>7456</v>
      </c>
      <c r="P1563" s="67" t="s">
        <v>3366</v>
      </c>
      <c r="Q1563" s="67" t="s">
        <v>824</v>
      </c>
      <c r="R1563" s="67" t="s">
        <v>2605</v>
      </c>
      <c r="S1563" s="67"/>
      <c r="T1563" s="67"/>
      <c r="U1563" s="67"/>
      <c r="V1563" s="67"/>
      <c r="W1563" s="67"/>
      <c r="X1563" s="67"/>
      <c r="Y1563" s="67"/>
    </row>
    <row r="1564" spans="1:25" s="2" customFormat="1" ht="16.5" customHeight="1">
      <c r="A1564" s="59">
        <v>1562</v>
      </c>
      <c r="B1564" s="61" t="str">
        <f t="shared" si="168"/>
        <v>th</v>
      </c>
      <c r="C1564" s="61" t="s">
        <v>4788</v>
      </c>
      <c r="D1564" s="2" t="s">
        <v>13624</v>
      </c>
      <c r="E1564" s="61" t="str">
        <f t="shared" si="169"/>
        <v>t</v>
      </c>
      <c r="F1564" s="62" t="str">
        <f t="shared" si="170"/>
        <v>h</v>
      </c>
      <c r="G1564" s="62" t="str">
        <f t="shared" si="171"/>
        <v>L</v>
      </c>
      <c r="H1564" s="62" t="str">
        <f t="shared" si="172"/>
        <v>R</v>
      </c>
      <c r="I1564" s="62">
        <f t="shared" si="173"/>
        <v>13</v>
      </c>
      <c r="J1564" s="62">
        <f t="shared" si="174"/>
        <v>17</v>
      </c>
      <c r="K1564" s="81">
        <v>6.2092224883317576E-5</v>
      </c>
      <c r="L1564" s="2" t="s">
        <v>6884</v>
      </c>
      <c r="M1564" s="2" t="s">
        <v>6950</v>
      </c>
      <c r="N1564" s="60" t="s">
        <v>6972</v>
      </c>
      <c r="O1564" s="66" t="s">
        <v>8695</v>
      </c>
      <c r="P1564" s="67" t="s">
        <v>4548</v>
      </c>
      <c r="Q1564" s="67" t="s">
        <v>4640</v>
      </c>
      <c r="R1564" s="67" t="s">
        <v>2637</v>
      </c>
      <c r="S1564" s="67"/>
      <c r="T1564" s="67"/>
      <c r="U1564" s="67"/>
      <c r="V1564" s="67"/>
      <c r="W1564" s="67"/>
      <c r="X1564" s="67"/>
      <c r="Y1564" s="67"/>
    </row>
    <row r="1565" spans="1:25" s="2" customFormat="1" ht="16.5" customHeight="1">
      <c r="A1565" s="59">
        <v>1563</v>
      </c>
      <c r="B1565" s="61" t="str">
        <f t="shared" si="168"/>
        <v>id</v>
      </c>
      <c r="C1565" s="61" t="s">
        <v>567</v>
      </c>
      <c r="D1565" s="2" t="s">
        <v>13584</v>
      </c>
      <c r="E1565" s="61" t="str">
        <f t="shared" si="169"/>
        <v>i</v>
      </c>
      <c r="F1565" s="62" t="str">
        <f t="shared" si="170"/>
        <v>d</v>
      </c>
      <c r="G1565" s="62" t="str">
        <f t="shared" si="171"/>
        <v>R</v>
      </c>
      <c r="H1565" s="62" t="str">
        <f t="shared" si="172"/>
        <v>L</v>
      </c>
      <c r="I1565" s="62">
        <f t="shared" si="173"/>
        <v>22</v>
      </c>
      <c r="J1565" s="62">
        <f t="shared" si="174"/>
        <v>8</v>
      </c>
      <c r="K1565" s="81">
        <v>6.2017383610268821E-5</v>
      </c>
      <c r="L1565" s="2" t="s">
        <v>14016</v>
      </c>
      <c r="M1565" s="2" t="s">
        <v>14463</v>
      </c>
      <c r="N1565" s="60" t="s">
        <v>6797</v>
      </c>
      <c r="O1565" s="66" t="s">
        <v>10904</v>
      </c>
      <c r="P1565" s="67" t="s">
        <v>2637</v>
      </c>
      <c r="Q1565" s="67" t="s">
        <v>5080</v>
      </c>
      <c r="R1565" s="67"/>
      <c r="S1565" s="67"/>
      <c r="T1565" s="67"/>
      <c r="U1565" s="67"/>
      <c r="V1565" s="67"/>
      <c r="W1565" s="67"/>
      <c r="X1565" s="67"/>
      <c r="Y1565" s="67"/>
    </row>
    <row r="1566" spans="1:25" s="2" customFormat="1" ht="16.5" customHeight="1">
      <c r="A1566" s="59">
        <v>1564</v>
      </c>
      <c r="B1566" s="61" t="str">
        <f t="shared" si="168"/>
        <v>j</v>
      </c>
      <c r="C1566" s="61" t="s">
        <v>2244</v>
      </c>
      <c r="D1566" s="2" t="s">
        <v>13638</v>
      </c>
      <c r="E1566" s="61" t="str">
        <f t="shared" si="169"/>
        <v>j</v>
      </c>
      <c r="F1566" s="62" t="str">
        <f t="shared" si="170"/>
        <v>j</v>
      </c>
      <c r="G1566" s="62" t="str">
        <f t="shared" si="171"/>
        <v>R</v>
      </c>
      <c r="H1566" s="62" t="str">
        <f t="shared" si="172"/>
        <v>R</v>
      </c>
      <c r="I1566" s="62">
        <f t="shared" si="173"/>
        <v>20</v>
      </c>
      <c r="J1566" s="62">
        <f t="shared" si="174"/>
        <v>20</v>
      </c>
      <c r="K1566" s="81">
        <v>6.1991351863121427E-5</v>
      </c>
      <c r="L1566" s="2" t="s">
        <v>6887</v>
      </c>
      <c r="M1566" s="2" t="s">
        <v>14103</v>
      </c>
      <c r="N1566" s="60" t="s">
        <v>7238</v>
      </c>
      <c r="O1566" s="66" t="s">
        <v>10110</v>
      </c>
      <c r="P1566" s="67" t="s">
        <v>6631</v>
      </c>
      <c r="Q1566" s="67" t="s">
        <v>286</v>
      </c>
      <c r="R1566" s="67"/>
      <c r="S1566" s="67"/>
      <c r="T1566" s="67"/>
      <c r="U1566" s="67"/>
      <c r="V1566" s="67"/>
      <c r="W1566" s="67"/>
      <c r="X1566" s="67"/>
      <c r="Y1566" s="67"/>
    </row>
    <row r="1567" spans="1:25" s="2" customFormat="1" ht="16.5" customHeight="1">
      <c r="A1567" s="59">
        <v>1565</v>
      </c>
      <c r="B1567" s="61" t="str">
        <f t="shared" si="168"/>
        <v>pf</v>
      </c>
      <c r="C1567" s="61" t="s">
        <v>3714</v>
      </c>
      <c r="D1567" s="2" t="s">
        <v>13743</v>
      </c>
      <c r="E1567" s="61" t="str">
        <f t="shared" si="169"/>
        <v>p</v>
      </c>
      <c r="F1567" s="62" t="str">
        <f t="shared" si="170"/>
        <v>f</v>
      </c>
      <c r="G1567" s="62" t="str">
        <f t="shared" si="171"/>
        <v>R</v>
      </c>
      <c r="H1567" s="62" t="str">
        <f t="shared" si="172"/>
        <v>L</v>
      </c>
      <c r="I1567" s="62">
        <f t="shared" si="173"/>
        <v>26</v>
      </c>
      <c r="J1567" s="62">
        <f t="shared" si="174"/>
        <v>11</v>
      </c>
      <c r="K1567" s="81">
        <v>6.1926272495252955E-5</v>
      </c>
      <c r="L1567" s="2" t="s">
        <v>6881</v>
      </c>
      <c r="M1567" s="2" t="s">
        <v>6816</v>
      </c>
      <c r="N1567" s="60" t="s">
        <v>6972</v>
      </c>
      <c r="O1567" s="66" t="s">
        <v>9323</v>
      </c>
      <c r="P1567" s="67" t="s">
        <v>2878</v>
      </c>
      <c r="Q1567" s="67" t="s">
        <v>2637</v>
      </c>
      <c r="R1567" s="67" t="s">
        <v>1364</v>
      </c>
      <c r="S1567" s="67"/>
      <c r="T1567" s="67"/>
      <c r="U1567" s="67"/>
      <c r="V1567" s="67"/>
      <c r="W1567" s="67"/>
      <c r="X1567" s="67"/>
      <c r="Y1567" s="67"/>
    </row>
    <row r="1568" spans="1:25" s="2" customFormat="1" ht="16.5" customHeight="1">
      <c r="A1568" s="59">
        <v>1566</v>
      </c>
      <c r="B1568" s="61" t="str">
        <f t="shared" si="168"/>
        <v>jr</v>
      </c>
      <c r="C1568" s="61" t="s">
        <v>2480</v>
      </c>
      <c r="D1568" s="2" t="s">
        <v>13728</v>
      </c>
      <c r="E1568" s="61" t="str">
        <f t="shared" si="169"/>
        <v>j</v>
      </c>
      <c r="F1568" s="62" t="str">
        <f t="shared" si="170"/>
        <v>r</v>
      </c>
      <c r="G1568" s="62" t="str">
        <f t="shared" si="171"/>
        <v>R</v>
      </c>
      <c r="H1568" s="62" t="str">
        <f t="shared" si="172"/>
        <v>L</v>
      </c>
      <c r="I1568" s="62">
        <f t="shared" si="173"/>
        <v>20</v>
      </c>
      <c r="J1568" s="62">
        <f t="shared" si="174"/>
        <v>10</v>
      </c>
      <c r="K1568" s="81">
        <v>6.161063756109081E-5</v>
      </c>
      <c r="L1568" s="2" t="s">
        <v>6887</v>
      </c>
      <c r="M1568" s="2" t="s">
        <v>14110</v>
      </c>
      <c r="N1568" s="60" t="s">
        <v>6972</v>
      </c>
      <c r="O1568" s="66" t="s">
        <v>8784</v>
      </c>
      <c r="P1568" s="67" t="s">
        <v>4548</v>
      </c>
      <c r="Q1568" s="67" t="s">
        <v>2637</v>
      </c>
      <c r="R1568" s="67" t="s">
        <v>6177</v>
      </c>
      <c r="S1568" s="67"/>
      <c r="T1568" s="67"/>
      <c r="U1568" s="67"/>
      <c r="V1568" s="67"/>
      <c r="W1568" s="67"/>
      <c r="X1568" s="67"/>
      <c r="Y1568" s="67"/>
    </row>
    <row r="1569" spans="1:25" s="2" customFormat="1" ht="16.5" customHeight="1">
      <c r="A1569" s="59">
        <v>1567</v>
      </c>
      <c r="B1569" s="61" t="str">
        <f t="shared" si="168"/>
        <v>fd</v>
      </c>
      <c r="C1569" s="61" t="s">
        <v>1290</v>
      </c>
      <c r="D1569" s="2" t="s">
        <v>13601</v>
      </c>
      <c r="E1569" s="61" t="str">
        <f t="shared" si="169"/>
        <v>f</v>
      </c>
      <c r="F1569" s="62" t="str">
        <f t="shared" si="170"/>
        <v>d</v>
      </c>
      <c r="G1569" s="62" t="str">
        <f t="shared" si="171"/>
        <v>L</v>
      </c>
      <c r="H1569" s="62" t="str">
        <f t="shared" si="172"/>
        <v>L</v>
      </c>
      <c r="I1569" s="62">
        <f t="shared" si="173"/>
        <v>11</v>
      </c>
      <c r="J1569" s="62">
        <f t="shared" si="174"/>
        <v>8</v>
      </c>
      <c r="K1569" s="81">
        <v>6.1470716920173583E-5</v>
      </c>
      <c r="L1569" s="2" t="s">
        <v>6886</v>
      </c>
      <c r="M1569" s="2" t="s">
        <v>14463</v>
      </c>
      <c r="N1569" s="60" t="s">
        <v>6972</v>
      </c>
      <c r="O1569" s="66" t="s">
        <v>9584</v>
      </c>
      <c r="P1569" s="67" t="s">
        <v>2324</v>
      </c>
      <c r="Q1569" s="67" t="s">
        <v>6473</v>
      </c>
      <c r="R1569" s="67" t="s">
        <v>1280</v>
      </c>
      <c r="S1569" s="67"/>
      <c r="T1569" s="67"/>
      <c r="U1569" s="67"/>
      <c r="V1569" s="67"/>
      <c r="W1569" s="67"/>
      <c r="X1569" s="67"/>
      <c r="Y1569" s="67"/>
    </row>
    <row r="1570" spans="1:25" s="2" customFormat="1" ht="16.5" customHeight="1">
      <c r="A1570" s="59">
        <v>1568</v>
      </c>
      <c r="B1570" s="61" t="str">
        <f t="shared" si="168"/>
        <v>td</v>
      </c>
      <c r="C1570" s="61" t="s">
        <v>4874</v>
      </c>
      <c r="D1570" s="2" t="s">
        <v>13744</v>
      </c>
      <c r="E1570" s="61" t="str">
        <f t="shared" si="169"/>
        <v>t</v>
      </c>
      <c r="F1570" s="62" t="str">
        <f t="shared" si="170"/>
        <v>d</v>
      </c>
      <c r="G1570" s="62" t="str">
        <f t="shared" si="171"/>
        <v>L</v>
      </c>
      <c r="H1570" s="62" t="str">
        <f t="shared" si="172"/>
        <v>L</v>
      </c>
      <c r="I1570" s="62">
        <f t="shared" si="173"/>
        <v>13</v>
      </c>
      <c r="J1570" s="62">
        <f t="shared" si="174"/>
        <v>8</v>
      </c>
      <c r="K1570" s="81">
        <v>6.1438177236239347E-5</v>
      </c>
      <c r="L1570" s="2" t="s">
        <v>6884</v>
      </c>
      <c r="M1570" s="2" t="s">
        <v>14463</v>
      </c>
      <c r="N1570" s="60" t="s">
        <v>6972</v>
      </c>
      <c r="O1570" s="66" t="s">
        <v>8231</v>
      </c>
      <c r="P1570" s="67" t="s">
        <v>6177</v>
      </c>
      <c r="Q1570" s="67" t="s">
        <v>6761</v>
      </c>
      <c r="R1570" s="67" t="s">
        <v>1304</v>
      </c>
      <c r="S1570" s="67" t="s">
        <v>3209</v>
      </c>
      <c r="T1570" s="67"/>
      <c r="U1570" s="67"/>
      <c r="V1570" s="67"/>
      <c r="W1570" s="67"/>
      <c r="X1570" s="67"/>
      <c r="Y1570" s="67"/>
    </row>
    <row r="1571" spans="1:25" s="2" customFormat="1" ht="16.5" customHeight="1">
      <c r="A1571" s="59">
        <v>1569</v>
      </c>
      <c r="B1571" s="61" t="str">
        <f t="shared" si="168"/>
        <v>he</v>
      </c>
      <c r="C1571" s="61" t="s">
        <v>1763</v>
      </c>
      <c r="D1571" s="2" t="s">
        <v>6927</v>
      </c>
      <c r="E1571" s="61" t="str">
        <f t="shared" si="169"/>
        <v>h</v>
      </c>
      <c r="F1571" s="62" t="str">
        <f t="shared" si="170"/>
        <v>e</v>
      </c>
      <c r="G1571" s="62" t="str">
        <f t="shared" si="171"/>
        <v>R</v>
      </c>
      <c r="H1571" s="62" t="str">
        <f t="shared" si="172"/>
        <v>L</v>
      </c>
      <c r="I1571" s="62">
        <f t="shared" si="173"/>
        <v>17</v>
      </c>
      <c r="J1571" s="62">
        <f t="shared" si="174"/>
        <v>7</v>
      </c>
      <c r="K1571" s="81">
        <v>6.1408891520698525E-5</v>
      </c>
      <c r="L1571" s="2" t="s">
        <v>6888</v>
      </c>
      <c r="M1571" s="2" t="s">
        <v>6876</v>
      </c>
      <c r="N1571" s="60" t="s">
        <v>7240</v>
      </c>
      <c r="O1571" s="66" t="s">
        <v>7982</v>
      </c>
      <c r="P1571" s="67" t="s">
        <v>426</v>
      </c>
      <c r="Q1571" s="67" t="s">
        <v>4221</v>
      </c>
      <c r="R1571" s="67" t="s">
        <v>2605</v>
      </c>
      <c r="S1571" s="67"/>
      <c r="T1571" s="67"/>
      <c r="U1571" s="67"/>
      <c r="V1571" s="67"/>
      <c r="W1571" s="67"/>
      <c r="X1571" s="67"/>
      <c r="Y1571" s="67"/>
    </row>
    <row r="1572" spans="1:25" s="2" customFormat="1" ht="16.5" customHeight="1">
      <c r="A1572" s="59">
        <v>1570</v>
      </c>
      <c r="B1572" s="61" t="str">
        <f t="shared" si="168"/>
        <v>qk</v>
      </c>
      <c r="C1572" s="61" t="s">
        <v>4062</v>
      </c>
      <c r="D1572" s="2" t="s">
        <v>13665</v>
      </c>
      <c r="E1572" s="61" t="str">
        <f t="shared" si="169"/>
        <v>q</v>
      </c>
      <c r="F1572" s="62" t="str">
        <f t="shared" si="170"/>
        <v>k</v>
      </c>
      <c r="G1572" s="62" t="str">
        <f t="shared" si="171"/>
        <v>L</v>
      </c>
      <c r="H1572" s="62" t="str">
        <f t="shared" si="172"/>
        <v>R</v>
      </c>
      <c r="I1572" s="62">
        <f t="shared" si="173"/>
        <v>1</v>
      </c>
      <c r="J1572" s="62">
        <f t="shared" si="174"/>
        <v>23</v>
      </c>
      <c r="K1572" s="81">
        <v>6.1226669290666779E-5</v>
      </c>
      <c r="L1572" s="2" t="s">
        <v>13511</v>
      </c>
      <c r="M1572" s="2" t="s">
        <v>13530</v>
      </c>
      <c r="N1572" s="60" t="s">
        <v>13910</v>
      </c>
      <c r="O1572" s="66" t="s">
        <v>8967</v>
      </c>
      <c r="P1572" s="67" t="s">
        <v>5080</v>
      </c>
      <c r="Q1572" s="67" t="s">
        <v>5080</v>
      </c>
      <c r="R1572" s="67" t="s">
        <v>14108</v>
      </c>
      <c r="S1572" s="67" t="s">
        <v>14505</v>
      </c>
      <c r="T1572" s="67"/>
      <c r="U1572" s="67"/>
      <c r="V1572" s="67"/>
      <c r="W1572" s="67"/>
      <c r="X1572" s="67"/>
      <c r="Y1572" s="67"/>
    </row>
    <row r="1573" spans="1:25" s="2" customFormat="1" ht="16.5" customHeight="1">
      <c r="A1573" s="59">
        <v>1571</v>
      </c>
      <c r="B1573" s="61" t="str">
        <f t="shared" si="168"/>
        <v>zl</v>
      </c>
      <c r="C1573" s="61" t="s">
        <v>6709</v>
      </c>
      <c r="D1573" s="2" t="s">
        <v>13674</v>
      </c>
      <c r="E1573" s="61" t="str">
        <f t="shared" si="169"/>
        <v>z</v>
      </c>
      <c r="F1573" s="62" t="str">
        <f t="shared" si="170"/>
        <v>l</v>
      </c>
      <c r="G1573" s="62" t="str">
        <f t="shared" si="171"/>
        <v>L</v>
      </c>
      <c r="H1573" s="62" t="str">
        <f t="shared" si="172"/>
        <v>R</v>
      </c>
      <c r="I1573" s="62">
        <f t="shared" si="173"/>
        <v>3</v>
      </c>
      <c r="J1573" s="62">
        <f t="shared" si="174"/>
        <v>25</v>
      </c>
      <c r="K1573" s="81">
        <v>6.1060716902602158E-5</v>
      </c>
      <c r="L1573" s="2" t="s">
        <v>6883</v>
      </c>
      <c r="M1573" s="2" t="s">
        <v>6908</v>
      </c>
      <c r="N1573" s="60" t="s">
        <v>6979</v>
      </c>
      <c r="O1573" s="66" t="s">
        <v>13222</v>
      </c>
      <c r="P1573" s="67" t="s">
        <v>4641</v>
      </c>
      <c r="Q1573" s="67" t="s">
        <v>4220</v>
      </c>
      <c r="R1573" s="67" t="s">
        <v>4220</v>
      </c>
      <c r="S1573" s="67"/>
      <c r="T1573" s="67"/>
      <c r="U1573" s="67"/>
      <c r="V1573" s="67"/>
      <c r="W1573" s="67"/>
      <c r="X1573" s="67"/>
      <c r="Y1573" s="67"/>
    </row>
    <row r="1574" spans="1:25" s="2" customFormat="1" ht="16.5" customHeight="1">
      <c r="A1574" s="59">
        <v>1572</v>
      </c>
      <c r="B1574" s="61" t="str">
        <f t="shared" si="168"/>
        <v>eo</v>
      </c>
      <c r="C1574" s="61" t="s">
        <v>6043</v>
      </c>
      <c r="D1574" s="2" t="s">
        <v>13541</v>
      </c>
      <c r="E1574" s="61" t="str">
        <f t="shared" si="169"/>
        <v>e</v>
      </c>
      <c r="F1574" s="62" t="str">
        <f t="shared" si="170"/>
        <v>o</v>
      </c>
      <c r="G1574" s="62" t="str">
        <f t="shared" si="171"/>
        <v>L</v>
      </c>
      <c r="H1574" s="62" t="str">
        <f t="shared" si="172"/>
        <v>R</v>
      </c>
      <c r="I1574" s="62">
        <f t="shared" si="173"/>
        <v>7</v>
      </c>
      <c r="J1574" s="62">
        <f t="shared" si="174"/>
        <v>24</v>
      </c>
      <c r="K1574" s="81">
        <v>6.0946828008832311E-5</v>
      </c>
      <c r="L1574" s="2" t="s">
        <v>6876</v>
      </c>
      <c r="M1574" s="2" t="s">
        <v>6960</v>
      </c>
      <c r="N1574" s="60" t="s">
        <v>6972</v>
      </c>
      <c r="O1574" s="66" t="s">
        <v>13106</v>
      </c>
      <c r="P1574" s="67" t="s">
        <v>5755</v>
      </c>
      <c r="Q1574" s="67" t="s">
        <v>2875</v>
      </c>
      <c r="R1574" s="67"/>
      <c r="S1574" s="67"/>
      <c r="T1574" s="67"/>
      <c r="U1574" s="67"/>
      <c r="V1574" s="67"/>
      <c r="W1574" s="67"/>
      <c r="X1574" s="67"/>
      <c r="Y1574" s="67"/>
    </row>
    <row r="1575" spans="1:25" s="2" customFormat="1" ht="16.5" customHeight="1">
      <c r="A1575" s="59">
        <v>1573</v>
      </c>
      <c r="B1575" s="61" t="str">
        <f t="shared" si="168"/>
        <v>us</v>
      </c>
      <c r="C1575" s="61" t="s">
        <v>6577</v>
      </c>
      <c r="D1575" s="2" t="s">
        <v>13615</v>
      </c>
      <c r="E1575" s="61" t="str">
        <f t="shared" si="169"/>
        <v>u</v>
      </c>
      <c r="F1575" s="62" t="str">
        <f t="shared" si="170"/>
        <v>s</v>
      </c>
      <c r="G1575" s="62" t="str">
        <f t="shared" si="171"/>
        <v>R</v>
      </c>
      <c r="H1575" s="62" t="str">
        <f t="shared" si="172"/>
        <v>L</v>
      </c>
      <c r="I1575" s="62">
        <f t="shared" si="173"/>
        <v>19</v>
      </c>
      <c r="J1575" s="62">
        <f t="shared" si="174"/>
        <v>5</v>
      </c>
      <c r="K1575" s="81">
        <v>6.0803653399521657E-5</v>
      </c>
      <c r="L1575" s="2" t="s">
        <v>13537</v>
      </c>
      <c r="M1575" s="2" t="s">
        <v>13512</v>
      </c>
      <c r="N1575" s="60" t="s">
        <v>6972</v>
      </c>
      <c r="O1575" s="66" t="s">
        <v>6577</v>
      </c>
      <c r="P1575" s="67" t="s">
        <v>6577</v>
      </c>
      <c r="Q1575" s="67"/>
      <c r="R1575" s="67"/>
      <c r="S1575" s="67"/>
      <c r="T1575" s="67"/>
      <c r="U1575" s="67"/>
      <c r="V1575" s="67"/>
      <c r="W1575" s="67"/>
      <c r="X1575" s="67"/>
      <c r="Y1575" s="67"/>
    </row>
    <row r="1576" spans="1:25" s="2" customFormat="1" ht="16.5" customHeight="1">
      <c r="A1576" s="59">
        <v>1574</v>
      </c>
      <c r="B1576" s="61" t="str">
        <f t="shared" si="168"/>
        <v>wi</v>
      </c>
      <c r="C1576" s="61" t="s">
        <v>5120</v>
      </c>
      <c r="D1576" s="2" t="s">
        <v>13558</v>
      </c>
      <c r="E1576" s="61" t="str">
        <f t="shared" si="169"/>
        <v>w</v>
      </c>
      <c r="F1576" s="62" t="str">
        <f t="shared" si="170"/>
        <v>i</v>
      </c>
      <c r="G1576" s="62" t="str">
        <f t="shared" si="171"/>
        <v>L</v>
      </c>
      <c r="H1576" s="62" t="str">
        <f t="shared" si="172"/>
        <v>R</v>
      </c>
      <c r="I1576" s="62">
        <f t="shared" si="173"/>
        <v>4</v>
      </c>
      <c r="J1576" s="62">
        <f t="shared" si="174"/>
        <v>22</v>
      </c>
      <c r="K1576" s="81">
        <v>6.0478256560179249E-5</v>
      </c>
      <c r="L1576" s="2" t="s">
        <v>6804</v>
      </c>
      <c r="M1576" s="2" t="s">
        <v>6816</v>
      </c>
      <c r="N1576" s="60" t="s">
        <v>6874</v>
      </c>
      <c r="O1576" s="66" t="s">
        <v>8333</v>
      </c>
      <c r="P1576" s="67" t="s">
        <v>4481</v>
      </c>
      <c r="Q1576" s="67" t="s">
        <v>3256</v>
      </c>
      <c r="R1576" s="67"/>
      <c r="S1576" s="67"/>
      <c r="T1576" s="67"/>
      <c r="U1576" s="67"/>
      <c r="V1576" s="67"/>
      <c r="W1576" s="67"/>
      <c r="X1576" s="67"/>
      <c r="Y1576" s="67"/>
    </row>
    <row r="1577" spans="1:25" s="2" customFormat="1" ht="16.5" customHeight="1">
      <c r="A1577" s="59">
        <v>1575</v>
      </c>
      <c r="B1577" s="61" t="str">
        <f t="shared" si="168"/>
        <v>kh</v>
      </c>
      <c r="C1577" s="61" t="s">
        <v>2546</v>
      </c>
      <c r="D1577" s="2" t="s">
        <v>13520</v>
      </c>
      <c r="E1577" s="61" t="str">
        <f t="shared" si="169"/>
        <v>k</v>
      </c>
      <c r="F1577" s="62" t="str">
        <f t="shared" si="170"/>
        <v>h</v>
      </c>
      <c r="G1577" s="62" t="str">
        <f t="shared" si="171"/>
        <v>R</v>
      </c>
      <c r="H1577" s="62" t="str">
        <f t="shared" si="172"/>
        <v>R</v>
      </c>
      <c r="I1577" s="62">
        <f t="shared" si="173"/>
        <v>23</v>
      </c>
      <c r="J1577" s="62">
        <f t="shared" si="174"/>
        <v>17</v>
      </c>
      <c r="K1577" s="81">
        <v>6.0455478781425282E-5</v>
      </c>
      <c r="L1577" s="2" t="s">
        <v>6890</v>
      </c>
      <c r="M1577" s="2" t="s">
        <v>6950</v>
      </c>
      <c r="N1577" s="60" t="s">
        <v>6972</v>
      </c>
      <c r="O1577" s="66" t="s">
        <v>12473</v>
      </c>
      <c r="P1577" s="67" t="s">
        <v>4360</v>
      </c>
      <c r="Q1577" s="67" t="s">
        <v>2067</v>
      </c>
      <c r="R1577" s="67" t="s">
        <v>2066</v>
      </c>
      <c r="S1577" s="67"/>
      <c r="T1577" s="67"/>
      <c r="U1577" s="67"/>
      <c r="V1577" s="67"/>
      <c r="W1577" s="67"/>
      <c r="X1577" s="67"/>
      <c r="Y1577" s="67"/>
    </row>
    <row r="1578" spans="1:25" s="2" customFormat="1" ht="16.5" customHeight="1">
      <c r="A1578" s="59">
        <v>1576</v>
      </c>
      <c r="B1578" s="61" t="str">
        <f t="shared" si="168"/>
        <v>e;</v>
      </c>
      <c r="C1578" s="61" t="s">
        <v>5974</v>
      </c>
      <c r="D1578" s="2" t="s">
        <v>13625</v>
      </c>
      <c r="E1578" s="61" t="str">
        <f t="shared" si="169"/>
        <v>e</v>
      </c>
      <c r="F1578" s="62" t="str">
        <f t="shared" si="170"/>
        <v>;</v>
      </c>
      <c r="G1578" s="62" t="str">
        <f t="shared" si="171"/>
        <v>L</v>
      </c>
      <c r="H1578" s="62" t="str">
        <f t="shared" si="172"/>
        <v>R</v>
      </c>
      <c r="I1578" s="62">
        <f t="shared" si="173"/>
        <v>7</v>
      </c>
      <c r="J1578" s="62">
        <f t="shared" si="174"/>
        <v>27</v>
      </c>
      <c r="K1578" s="81">
        <v>6.0377383539983107E-5</v>
      </c>
      <c r="L1578" s="2" t="s">
        <v>6885</v>
      </c>
      <c r="M1578" s="2" t="s">
        <v>14095</v>
      </c>
      <c r="N1578" s="60" t="s">
        <v>13981</v>
      </c>
      <c r="O1578" s="66" t="s">
        <v>9314</v>
      </c>
      <c r="P1578" s="67" t="s">
        <v>5079</v>
      </c>
      <c r="Q1578" s="67" t="s">
        <v>2637</v>
      </c>
      <c r="R1578" s="67" t="s">
        <v>6177</v>
      </c>
      <c r="S1578" s="67" t="s">
        <v>173</v>
      </c>
      <c r="T1578" s="67" t="s">
        <v>1194</v>
      </c>
      <c r="U1578" s="67"/>
      <c r="V1578" s="67"/>
      <c r="W1578" s="67"/>
      <c r="X1578" s="67"/>
      <c r="Y1578" s="67"/>
    </row>
    <row r="1579" spans="1:25" s="2" customFormat="1" ht="16.5" customHeight="1">
      <c r="A1579" s="59">
        <v>1577</v>
      </c>
      <c r="B1579" s="61" t="str">
        <f t="shared" si="168"/>
        <v>uf</v>
      </c>
      <c r="C1579" s="61" t="s">
        <v>6452</v>
      </c>
      <c r="D1579" s="2" t="s">
        <v>13362</v>
      </c>
      <c r="E1579" s="61" t="str">
        <f t="shared" si="169"/>
        <v>u</v>
      </c>
      <c r="F1579" s="62" t="str">
        <f t="shared" si="170"/>
        <v>f</v>
      </c>
      <c r="G1579" s="62" t="str">
        <f t="shared" si="171"/>
        <v>R</v>
      </c>
      <c r="H1579" s="62" t="str">
        <f t="shared" si="172"/>
        <v>L</v>
      </c>
      <c r="I1579" s="62">
        <f t="shared" si="173"/>
        <v>19</v>
      </c>
      <c r="J1579" s="62">
        <f t="shared" si="174"/>
        <v>11</v>
      </c>
      <c r="K1579" s="81">
        <v>6.0374129571589679E-5</v>
      </c>
      <c r="L1579" s="2" t="s">
        <v>13537</v>
      </c>
      <c r="M1579" s="2" t="s">
        <v>13510</v>
      </c>
      <c r="N1579" s="60" t="s">
        <v>6972</v>
      </c>
      <c r="O1579" s="66" t="s">
        <v>10629</v>
      </c>
      <c r="P1579" s="67" t="s">
        <v>3474</v>
      </c>
      <c r="Q1579" s="67" t="s">
        <v>6447</v>
      </c>
      <c r="R1579" s="67"/>
      <c r="S1579" s="67"/>
      <c r="T1579" s="67"/>
      <c r="U1579" s="67"/>
      <c r="V1579" s="67"/>
      <c r="W1579" s="67"/>
      <c r="X1579" s="67"/>
      <c r="Y1579" s="67"/>
    </row>
    <row r="1580" spans="1:25" s="2" customFormat="1" ht="16.5" customHeight="1">
      <c r="A1580" s="59">
        <v>1578</v>
      </c>
      <c r="B1580" s="61" t="str">
        <f t="shared" si="168"/>
        <v>fa</v>
      </c>
      <c r="C1580" s="61" t="s">
        <v>1181</v>
      </c>
      <c r="D1580" s="2" t="s">
        <v>6936</v>
      </c>
      <c r="E1580" s="61" t="str">
        <f t="shared" si="169"/>
        <v>f</v>
      </c>
      <c r="F1580" s="62" t="str">
        <f t="shared" si="170"/>
        <v>a</v>
      </c>
      <c r="G1580" s="62" t="str">
        <f t="shared" si="171"/>
        <v>L</v>
      </c>
      <c r="H1580" s="62" t="str">
        <f t="shared" si="172"/>
        <v>L</v>
      </c>
      <c r="I1580" s="62">
        <f t="shared" si="173"/>
        <v>11</v>
      </c>
      <c r="J1580" s="62">
        <f t="shared" si="174"/>
        <v>2</v>
      </c>
      <c r="K1580" s="81">
        <v>6.0312304172114621E-5</v>
      </c>
      <c r="L1580" s="2" t="s">
        <v>6886</v>
      </c>
      <c r="M1580" s="2" t="s">
        <v>6875</v>
      </c>
      <c r="N1580" s="60" t="s">
        <v>6972</v>
      </c>
      <c r="O1580" s="66" t="s">
        <v>11457</v>
      </c>
      <c r="P1580" s="67" t="s">
        <v>4221</v>
      </c>
      <c r="Q1580" s="67" t="s">
        <v>1462</v>
      </c>
      <c r="R1580" s="67"/>
      <c r="S1580" s="67"/>
      <c r="T1580" s="67"/>
      <c r="U1580" s="67"/>
      <c r="V1580" s="67"/>
      <c r="W1580" s="67"/>
      <c r="X1580" s="67"/>
      <c r="Y1580" s="67"/>
    </row>
    <row r="1581" spans="1:25" s="2" customFormat="1" ht="16.5" customHeight="1">
      <c r="A1581" s="59">
        <v>1579</v>
      </c>
      <c r="B1581" s="61" t="str">
        <f t="shared" si="168"/>
        <v>ba</v>
      </c>
      <c r="C1581" s="61" t="s">
        <v>93</v>
      </c>
      <c r="D1581" s="2" t="s">
        <v>6941</v>
      </c>
      <c r="E1581" s="61" t="str">
        <f t="shared" si="169"/>
        <v>b</v>
      </c>
      <c r="F1581" s="62" t="str">
        <f t="shared" si="170"/>
        <v>a</v>
      </c>
      <c r="G1581" s="62" t="str">
        <f t="shared" si="171"/>
        <v>L</v>
      </c>
      <c r="H1581" s="62" t="str">
        <f t="shared" si="172"/>
        <v>L</v>
      </c>
      <c r="I1581" s="62">
        <f t="shared" si="173"/>
        <v>15</v>
      </c>
      <c r="J1581" s="62">
        <f t="shared" si="174"/>
        <v>2</v>
      </c>
      <c r="K1581" s="81">
        <v>6.0270002583000109E-5</v>
      </c>
      <c r="L1581" s="2" t="s">
        <v>6880</v>
      </c>
      <c r="M1581" s="2" t="s">
        <v>6875</v>
      </c>
      <c r="N1581" s="60" t="s">
        <v>6797</v>
      </c>
      <c r="O1581" s="66" t="s">
        <v>7513</v>
      </c>
      <c r="P1581" s="67" t="s">
        <v>14097</v>
      </c>
      <c r="Q1581" s="67" t="s">
        <v>4989</v>
      </c>
      <c r="R1581" s="67" t="s">
        <v>4640</v>
      </c>
      <c r="S1581" s="67"/>
      <c r="T1581" s="67"/>
      <c r="U1581" s="67"/>
      <c r="V1581" s="67"/>
      <c r="W1581" s="67"/>
      <c r="X1581" s="67"/>
      <c r="Y1581" s="67"/>
    </row>
    <row r="1582" spans="1:25" s="2" customFormat="1" ht="16.5" customHeight="1">
      <c r="A1582" s="59">
        <v>1580</v>
      </c>
      <c r="B1582" s="61" t="str">
        <f t="shared" si="168"/>
        <v>ud</v>
      </c>
      <c r="C1582" s="61" t="s">
        <v>6445</v>
      </c>
      <c r="D1582" s="2" t="s">
        <v>13591</v>
      </c>
      <c r="E1582" s="61" t="str">
        <f t="shared" si="169"/>
        <v>u</v>
      </c>
      <c r="F1582" s="62" t="str">
        <f t="shared" si="170"/>
        <v>d</v>
      </c>
      <c r="G1582" s="62" t="str">
        <f t="shared" si="171"/>
        <v>R</v>
      </c>
      <c r="H1582" s="62" t="str">
        <f t="shared" si="172"/>
        <v>L</v>
      </c>
      <c r="I1582" s="62">
        <f t="shared" si="173"/>
        <v>19</v>
      </c>
      <c r="J1582" s="62">
        <f t="shared" si="174"/>
        <v>8</v>
      </c>
      <c r="K1582" s="81">
        <v>6.0266748614606688E-5</v>
      </c>
      <c r="L1582" s="2" t="s">
        <v>13537</v>
      </c>
      <c r="M1582" s="2" t="s">
        <v>14463</v>
      </c>
      <c r="N1582" s="60" t="s">
        <v>6874</v>
      </c>
      <c r="O1582" s="66" t="s">
        <v>8371</v>
      </c>
      <c r="P1582" s="67" t="s">
        <v>3536</v>
      </c>
      <c r="Q1582" s="67" t="s">
        <v>5332</v>
      </c>
      <c r="R1582" s="67" t="s">
        <v>14458</v>
      </c>
      <c r="S1582" s="67"/>
      <c r="T1582" s="67"/>
      <c r="U1582" s="67"/>
      <c r="V1582" s="67"/>
      <c r="W1582" s="67"/>
      <c r="X1582" s="67"/>
      <c r="Y1582" s="67"/>
    </row>
    <row r="1583" spans="1:25" s="2" customFormat="1" ht="16.5" customHeight="1">
      <c r="A1583" s="59">
        <v>1581</v>
      </c>
      <c r="B1583" s="61" t="str">
        <f t="shared" si="168"/>
        <v>la</v>
      </c>
      <c r="C1583" s="61" t="s">
        <v>2740</v>
      </c>
      <c r="D1583" s="2" t="s">
        <v>6949</v>
      </c>
      <c r="E1583" s="61" t="str">
        <f t="shared" si="169"/>
        <v>l</v>
      </c>
      <c r="F1583" s="62" t="str">
        <f t="shared" si="170"/>
        <v>a</v>
      </c>
      <c r="G1583" s="62" t="str">
        <f t="shared" si="171"/>
        <v>R</v>
      </c>
      <c r="H1583" s="62" t="str">
        <f t="shared" si="172"/>
        <v>L</v>
      </c>
      <c r="I1583" s="62">
        <f t="shared" si="173"/>
        <v>25</v>
      </c>
      <c r="J1583" s="62">
        <f t="shared" si="174"/>
        <v>2</v>
      </c>
      <c r="K1583" s="81">
        <v>6.026349464621326E-5</v>
      </c>
      <c r="L1583" s="2" t="s">
        <v>6889</v>
      </c>
      <c r="M1583" s="2" t="s">
        <v>6875</v>
      </c>
      <c r="N1583" s="60" t="s">
        <v>6972</v>
      </c>
      <c r="O1583" s="66" t="s">
        <v>8137</v>
      </c>
      <c r="P1583" s="67" t="s">
        <v>6177</v>
      </c>
      <c r="Q1583" s="67" t="s">
        <v>6971</v>
      </c>
      <c r="R1583" s="67" t="s">
        <v>4241</v>
      </c>
      <c r="S1583" s="67"/>
      <c r="T1583" s="67"/>
      <c r="U1583" s="67"/>
      <c r="V1583" s="67"/>
      <c r="W1583" s="67"/>
      <c r="X1583" s="67"/>
      <c r="Y1583" s="67"/>
    </row>
    <row r="1584" spans="1:25" s="2" customFormat="1" ht="16.5" customHeight="1">
      <c r="A1584" s="59">
        <v>1582</v>
      </c>
      <c r="B1584" s="61" t="str">
        <f t="shared" si="168"/>
        <v>hb</v>
      </c>
      <c r="C1584" s="61" t="s">
        <v>2002</v>
      </c>
      <c r="D1584" s="2" t="s">
        <v>6833</v>
      </c>
      <c r="E1584" s="61" t="str">
        <f t="shared" si="169"/>
        <v>h</v>
      </c>
      <c r="F1584" s="62" t="str">
        <f t="shared" si="170"/>
        <v>b</v>
      </c>
      <c r="G1584" s="62" t="str">
        <f t="shared" si="171"/>
        <v>R</v>
      </c>
      <c r="H1584" s="62" t="str">
        <f t="shared" si="172"/>
        <v>L</v>
      </c>
      <c r="I1584" s="62">
        <f t="shared" si="173"/>
        <v>17</v>
      </c>
      <c r="J1584" s="62">
        <f t="shared" si="174"/>
        <v>15</v>
      </c>
      <c r="K1584" s="81">
        <v>6.0211431151918479E-5</v>
      </c>
      <c r="L1584" s="2" t="s">
        <v>6888</v>
      </c>
      <c r="M1584" s="2" t="s">
        <v>13536</v>
      </c>
      <c r="N1584" s="60" t="s">
        <v>7240</v>
      </c>
      <c r="O1584" s="66" t="s">
        <v>12887</v>
      </c>
      <c r="P1584" s="67" t="s">
        <v>6096</v>
      </c>
      <c r="Q1584" s="67" t="s">
        <v>6631</v>
      </c>
      <c r="R1584" s="67"/>
      <c r="S1584" s="67"/>
      <c r="T1584" s="67"/>
      <c r="U1584" s="67"/>
      <c r="V1584" s="67"/>
      <c r="W1584" s="67"/>
      <c r="X1584" s="67"/>
      <c r="Y1584" s="67"/>
    </row>
    <row r="1585" spans="1:25" s="2" customFormat="1" ht="16.5" customHeight="1">
      <c r="A1585" s="59">
        <v>1583</v>
      </c>
      <c r="B1585" s="61" t="str">
        <f t="shared" si="168"/>
        <v>ts</v>
      </c>
      <c r="C1585" s="61" t="s">
        <v>4948</v>
      </c>
      <c r="D1585" s="2" t="s">
        <v>13612</v>
      </c>
      <c r="E1585" s="61" t="str">
        <f t="shared" si="169"/>
        <v>t</v>
      </c>
      <c r="F1585" s="62" t="str">
        <f t="shared" si="170"/>
        <v>s</v>
      </c>
      <c r="G1585" s="62" t="str">
        <f t="shared" si="171"/>
        <v>L</v>
      </c>
      <c r="H1585" s="62" t="str">
        <f t="shared" si="172"/>
        <v>L</v>
      </c>
      <c r="I1585" s="62">
        <f t="shared" si="173"/>
        <v>13</v>
      </c>
      <c r="J1585" s="62">
        <f t="shared" si="174"/>
        <v>5</v>
      </c>
      <c r="K1585" s="81">
        <v>6.0188653373164512E-5</v>
      </c>
      <c r="L1585" s="2" t="s">
        <v>6884</v>
      </c>
      <c r="M1585" s="2" t="s">
        <v>14095</v>
      </c>
      <c r="N1585" s="60" t="s">
        <v>14060</v>
      </c>
      <c r="O1585" s="66" t="s">
        <v>8692</v>
      </c>
      <c r="P1585" s="67" t="s">
        <v>4548</v>
      </c>
      <c r="Q1585" s="67" t="s">
        <v>4223</v>
      </c>
      <c r="R1585" s="67" t="s">
        <v>5934</v>
      </c>
      <c r="S1585" s="67"/>
      <c r="T1585" s="67"/>
      <c r="U1585" s="67"/>
      <c r="V1585" s="67"/>
      <c r="W1585" s="67"/>
      <c r="X1585" s="67"/>
      <c r="Y1585" s="67"/>
    </row>
    <row r="1586" spans="1:25" s="2" customFormat="1" ht="16.5" customHeight="1">
      <c r="A1586" s="59">
        <v>1584</v>
      </c>
      <c r="B1586" s="61" t="str">
        <f t="shared" si="168"/>
        <v>zo</v>
      </c>
      <c r="C1586" s="61" t="s">
        <v>6718</v>
      </c>
      <c r="D1586" s="2" t="s">
        <v>13604</v>
      </c>
      <c r="E1586" s="61" t="str">
        <f t="shared" si="169"/>
        <v>z</v>
      </c>
      <c r="F1586" s="62" t="str">
        <f t="shared" si="170"/>
        <v>o</v>
      </c>
      <c r="G1586" s="62" t="str">
        <f t="shared" si="171"/>
        <v>L</v>
      </c>
      <c r="H1586" s="62" t="str">
        <f t="shared" si="172"/>
        <v>R</v>
      </c>
      <c r="I1586" s="62">
        <f t="shared" si="173"/>
        <v>3</v>
      </c>
      <c r="J1586" s="62">
        <f t="shared" si="174"/>
        <v>24</v>
      </c>
      <c r="K1586" s="81">
        <v>6.0094288289755211E-5</v>
      </c>
      <c r="L1586" s="2" t="s">
        <v>6883</v>
      </c>
      <c r="M1586" s="2" t="s">
        <v>6960</v>
      </c>
      <c r="N1586" s="60" t="s">
        <v>6797</v>
      </c>
      <c r="O1586" s="66" t="s">
        <v>7768</v>
      </c>
      <c r="P1586" s="67" t="s">
        <v>6762</v>
      </c>
      <c r="Q1586" s="67" t="s">
        <v>5807</v>
      </c>
      <c r="R1586" s="67" t="s">
        <v>824</v>
      </c>
      <c r="S1586" s="67"/>
      <c r="T1586" s="67"/>
      <c r="U1586" s="67"/>
      <c r="V1586" s="67"/>
      <c r="W1586" s="67"/>
      <c r="X1586" s="67"/>
      <c r="Y1586" s="67"/>
    </row>
    <row r="1587" spans="1:25" s="2" customFormat="1" ht="16.5" customHeight="1">
      <c r="A1587" s="59">
        <v>1585</v>
      </c>
      <c r="B1587" s="61" t="str">
        <f t="shared" si="168"/>
        <v>ld</v>
      </c>
      <c r="C1587" s="61" t="s">
        <v>2877</v>
      </c>
      <c r="D1587" s="2" t="s">
        <v>6831</v>
      </c>
      <c r="E1587" s="61" t="str">
        <f t="shared" si="169"/>
        <v>l</v>
      </c>
      <c r="F1587" s="62" t="str">
        <f t="shared" si="170"/>
        <v>d</v>
      </c>
      <c r="G1587" s="62" t="str">
        <f t="shared" si="171"/>
        <v>R</v>
      </c>
      <c r="H1587" s="62" t="str">
        <f t="shared" si="172"/>
        <v>L</v>
      </c>
      <c r="I1587" s="62">
        <f t="shared" si="173"/>
        <v>25</v>
      </c>
      <c r="J1587" s="62">
        <f t="shared" si="174"/>
        <v>8</v>
      </c>
      <c r="K1587" s="81">
        <v>6.0035716858673581E-5</v>
      </c>
      <c r="L1587" s="2" t="s">
        <v>6889</v>
      </c>
      <c r="M1587" s="2" t="s">
        <v>13510</v>
      </c>
      <c r="N1587" s="60" t="s">
        <v>6874</v>
      </c>
      <c r="O1587" s="66" t="s">
        <v>12194</v>
      </c>
      <c r="P1587" s="67" t="s">
        <v>506</v>
      </c>
      <c r="Q1587" s="67" t="s">
        <v>5807</v>
      </c>
      <c r="R1587" s="67" t="s">
        <v>881</v>
      </c>
      <c r="S1587" s="67"/>
      <c r="T1587" s="67"/>
      <c r="U1587" s="67"/>
      <c r="V1587" s="67"/>
      <c r="W1587" s="67"/>
      <c r="X1587" s="67"/>
      <c r="Y1587" s="67"/>
    </row>
    <row r="1588" spans="1:25" s="2" customFormat="1" ht="16.5" customHeight="1">
      <c r="A1588" s="59">
        <v>1586</v>
      </c>
      <c r="B1588" s="61" t="str">
        <f t="shared" si="168"/>
        <v>sg</v>
      </c>
      <c r="C1588" s="61" t="s">
        <v>4324</v>
      </c>
      <c r="D1588" s="2" t="s">
        <v>13761</v>
      </c>
      <c r="E1588" s="61" t="str">
        <f t="shared" si="169"/>
        <v>s</v>
      </c>
      <c r="F1588" s="62" t="str">
        <f t="shared" si="170"/>
        <v>g</v>
      </c>
      <c r="G1588" s="62" t="str">
        <f t="shared" si="171"/>
        <v>L</v>
      </c>
      <c r="H1588" s="62" t="str">
        <f t="shared" si="172"/>
        <v>L</v>
      </c>
      <c r="I1588" s="62">
        <f t="shared" si="173"/>
        <v>5</v>
      </c>
      <c r="J1588" s="62">
        <f t="shared" si="174"/>
        <v>14</v>
      </c>
      <c r="K1588" s="81">
        <v>5.9973891459198523E-5</v>
      </c>
      <c r="L1588" s="2" t="s">
        <v>6775</v>
      </c>
      <c r="M1588" s="2" t="s">
        <v>13767</v>
      </c>
      <c r="N1588" s="60" t="s">
        <v>6797</v>
      </c>
      <c r="O1588" s="66" t="s">
        <v>12425</v>
      </c>
      <c r="P1588" s="67" t="s">
        <v>4989</v>
      </c>
      <c r="Q1588" s="67" t="s">
        <v>6761</v>
      </c>
      <c r="R1588" s="67" t="s">
        <v>14468</v>
      </c>
      <c r="S1588" s="67"/>
      <c r="T1588" s="67"/>
      <c r="U1588" s="67"/>
      <c r="V1588" s="67"/>
      <c r="W1588" s="67"/>
      <c r="X1588" s="67"/>
      <c r="Y1588" s="67"/>
    </row>
    <row r="1589" spans="1:25" s="2" customFormat="1" ht="16.5" customHeight="1">
      <c r="A1589" s="59">
        <v>1587</v>
      </c>
      <c r="B1589" s="61" t="str">
        <f t="shared" si="168"/>
        <v>g;</v>
      </c>
      <c r="C1589" s="61" t="s">
        <v>1655</v>
      </c>
      <c r="D1589" s="2" t="s">
        <v>6902</v>
      </c>
      <c r="E1589" s="61" t="str">
        <f t="shared" si="169"/>
        <v>g</v>
      </c>
      <c r="F1589" s="62" t="str">
        <f t="shared" si="170"/>
        <v>;</v>
      </c>
      <c r="G1589" s="62" t="str">
        <f t="shared" si="171"/>
        <v>L</v>
      </c>
      <c r="H1589" s="62" t="str">
        <f t="shared" si="172"/>
        <v>R</v>
      </c>
      <c r="I1589" s="62">
        <f t="shared" si="173"/>
        <v>14</v>
      </c>
      <c r="J1589" s="62">
        <f t="shared" si="174"/>
        <v>27</v>
      </c>
      <c r="K1589" s="81">
        <v>5.9869764470608953E-5</v>
      </c>
      <c r="L1589" s="2" t="s">
        <v>13509</v>
      </c>
      <c r="M1589" s="2" t="s">
        <v>13534</v>
      </c>
      <c r="N1589" s="60" t="s">
        <v>6972</v>
      </c>
      <c r="O1589" s="66" t="s">
        <v>10596</v>
      </c>
      <c r="P1589" s="67" t="s">
        <v>3474</v>
      </c>
      <c r="Q1589" s="67" t="s">
        <v>4989</v>
      </c>
      <c r="R1589" s="67" t="s">
        <v>4989</v>
      </c>
      <c r="S1589" s="67"/>
      <c r="T1589" s="67"/>
      <c r="U1589" s="67"/>
      <c r="V1589" s="67"/>
      <c r="W1589" s="67"/>
      <c r="X1589" s="67"/>
      <c r="Y1589" s="67"/>
    </row>
    <row r="1590" spans="1:25" s="2" customFormat="1" ht="16.5" customHeight="1">
      <c r="A1590" s="59">
        <v>1588</v>
      </c>
      <c r="B1590" s="61" t="str">
        <f t="shared" si="168"/>
        <v>fd</v>
      </c>
      <c r="C1590" s="61" t="s">
        <v>1293</v>
      </c>
      <c r="D1590" s="2" t="s">
        <v>13601</v>
      </c>
      <c r="E1590" s="61" t="str">
        <f t="shared" si="169"/>
        <v>f</v>
      </c>
      <c r="F1590" s="62" t="str">
        <f t="shared" si="170"/>
        <v>d</v>
      </c>
      <c r="G1590" s="62" t="str">
        <f t="shared" si="171"/>
        <v>L</v>
      </c>
      <c r="H1590" s="62" t="str">
        <f t="shared" si="172"/>
        <v>L</v>
      </c>
      <c r="I1590" s="62">
        <f t="shared" si="173"/>
        <v>11</v>
      </c>
      <c r="J1590" s="62">
        <f t="shared" si="174"/>
        <v>8</v>
      </c>
      <c r="K1590" s="81">
        <v>5.9641986683069274E-5</v>
      </c>
      <c r="L1590" s="2" t="s">
        <v>6886</v>
      </c>
      <c r="M1590" s="2" t="s">
        <v>14463</v>
      </c>
      <c r="N1590" s="60" t="s">
        <v>6972</v>
      </c>
      <c r="O1590" s="66" t="s">
        <v>11856</v>
      </c>
      <c r="P1590" s="67" t="s">
        <v>323</v>
      </c>
      <c r="Q1590" s="67" t="s">
        <v>3209</v>
      </c>
      <c r="R1590" s="67"/>
      <c r="S1590" s="67"/>
      <c r="T1590" s="67"/>
      <c r="U1590" s="67"/>
      <c r="V1590" s="67"/>
      <c r="W1590" s="67"/>
      <c r="X1590" s="67"/>
      <c r="Y1590" s="67"/>
    </row>
    <row r="1591" spans="1:25" s="2" customFormat="1" ht="16.5" customHeight="1">
      <c r="A1591" s="59">
        <v>1589</v>
      </c>
      <c r="B1591" s="61" t="str">
        <f t="shared" si="168"/>
        <v>tl</v>
      </c>
      <c r="C1591" s="61" t="s">
        <v>4961</v>
      </c>
      <c r="D1591" s="2" t="s">
        <v>13603</v>
      </c>
      <c r="E1591" s="61" t="str">
        <f t="shared" si="169"/>
        <v>t</v>
      </c>
      <c r="F1591" s="62" t="str">
        <f t="shared" si="170"/>
        <v>l</v>
      </c>
      <c r="G1591" s="62" t="str">
        <f t="shared" si="171"/>
        <v>L</v>
      </c>
      <c r="H1591" s="62" t="str">
        <f t="shared" si="172"/>
        <v>R</v>
      </c>
      <c r="I1591" s="62">
        <f t="shared" si="173"/>
        <v>13</v>
      </c>
      <c r="J1591" s="62">
        <f t="shared" si="174"/>
        <v>25</v>
      </c>
      <c r="K1591" s="81">
        <v>5.9638732714675846E-5</v>
      </c>
      <c r="L1591" s="2" t="s">
        <v>6884</v>
      </c>
      <c r="M1591" s="2" t="s">
        <v>6908</v>
      </c>
      <c r="N1591" s="60" t="s">
        <v>6972</v>
      </c>
      <c r="O1591" s="66" t="s">
        <v>9447</v>
      </c>
      <c r="P1591" s="67" t="s">
        <v>2324</v>
      </c>
      <c r="Q1591" s="67" t="s">
        <v>2396</v>
      </c>
      <c r="R1591" s="67" t="s">
        <v>5807</v>
      </c>
      <c r="S1591" s="67" t="s">
        <v>2637</v>
      </c>
      <c r="T1591" s="67"/>
      <c r="U1591" s="67"/>
      <c r="V1591" s="67"/>
      <c r="W1591" s="67"/>
      <c r="X1591" s="67"/>
      <c r="Y1591" s="67"/>
    </row>
    <row r="1592" spans="1:25" s="2" customFormat="1" ht="16.5" customHeight="1">
      <c r="A1592" s="59">
        <v>1590</v>
      </c>
      <c r="B1592" s="61" t="str">
        <f t="shared" si="168"/>
        <v>ei</v>
      </c>
      <c r="C1592" s="61" t="s">
        <v>5869</v>
      </c>
      <c r="D1592" s="2" t="s">
        <v>6920</v>
      </c>
      <c r="E1592" s="61" t="str">
        <f t="shared" si="169"/>
        <v>e</v>
      </c>
      <c r="F1592" s="62" t="str">
        <f t="shared" si="170"/>
        <v>i</v>
      </c>
      <c r="G1592" s="62" t="str">
        <f t="shared" si="171"/>
        <v>L</v>
      </c>
      <c r="H1592" s="62" t="str">
        <f t="shared" si="172"/>
        <v>R</v>
      </c>
      <c r="I1592" s="62">
        <f t="shared" si="173"/>
        <v>7</v>
      </c>
      <c r="J1592" s="62">
        <f t="shared" si="174"/>
        <v>22</v>
      </c>
      <c r="K1592" s="81">
        <v>5.9625716841102149E-5</v>
      </c>
      <c r="L1592" s="2" t="s">
        <v>6876</v>
      </c>
      <c r="M1592" s="2" t="s">
        <v>13510</v>
      </c>
      <c r="N1592" s="60" t="s">
        <v>6972</v>
      </c>
      <c r="O1592" s="66" t="s">
        <v>10247</v>
      </c>
      <c r="P1592" s="67" t="s">
        <v>612</v>
      </c>
      <c r="Q1592" s="67" t="s">
        <v>4561</v>
      </c>
      <c r="R1592" s="67"/>
      <c r="S1592" s="67"/>
      <c r="T1592" s="67"/>
      <c r="U1592" s="67"/>
      <c r="V1592" s="67"/>
      <c r="W1592" s="67"/>
      <c r="X1592" s="67"/>
      <c r="Y1592" s="67"/>
    </row>
    <row r="1593" spans="1:25" s="2" customFormat="1" ht="16.5" customHeight="1">
      <c r="A1593" s="59">
        <v>1591</v>
      </c>
      <c r="B1593" s="61" t="str">
        <f t="shared" si="168"/>
        <v>eu</v>
      </c>
      <c r="C1593" s="61" t="s">
        <v>6116</v>
      </c>
      <c r="D1593" s="2" t="s">
        <v>6924</v>
      </c>
      <c r="E1593" s="61" t="str">
        <f t="shared" si="169"/>
        <v>e</v>
      </c>
      <c r="F1593" s="62" t="str">
        <f t="shared" si="170"/>
        <v>u</v>
      </c>
      <c r="G1593" s="62" t="str">
        <f t="shared" si="171"/>
        <v>L</v>
      </c>
      <c r="H1593" s="62" t="str">
        <f t="shared" si="172"/>
        <v>R</v>
      </c>
      <c r="I1593" s="62">
        <f t="shared" si="173"/>
        <v>7</v>
      </c>
      <c r="J1593" s="62">
        <f t="shared" si="174"/>
        <v>19</v>
      </c>
      <c r="K1593" s="81">
        <v>5.9586669220381065E-5</v>
      </c>
      <c r="L1593" s="2" t="s">
        <v>6876</v>
      </c>
      <c r="M1593" s="2" t="s">
        <v>13512</v>
      </c>
      <c r="N1593" s="60" t="s">
        <v>6979</v>
      </c>
      <c r="O1593" s="66" t="s">
        <v>9901</v>
      </c>
      <c r="P1593" s="67" t="s">
        <v>4178</v>
      </c>
      <c r="Q1593" s="67" t="s">
        <v>5680</v>
      </c>
      <c r="R1593" s="67" t="s">
        <v>4179</v>
      </c>
      <c r="S1593" s="67"/>
      <c r="T1593" s="67"/>
      <c r="U1593" s="67"/>
      <c r="V1593" s="67"/>
      <c r="W1593" s="67"/>
      <c r="X1593" s="67"/>
      <c r="Y1593" s="67"/>
    </row>
    <row r="1594" spans="1:25" s="2" customFormat="1" ht="16.5" customHeight="1">
      <c r="A1594" s="59">
        <v>1592</v>
      </c>
      <c r="B1594" s="61" t="str">
        <f t="shared" si="168"/>
        <v>cy</v>
      </c>
      <c r="C1594" s="61" t="s">
        <v>429</v>
      </c>
      <c r="D1594" s="2" t="s">
        <v>6808</v>
      </c>
      <c r="E1594" s="61" t="str">
        <f t="shared" si="169"/>
        <v>c</v>
      </c>
      <c r="F1594" s="62" t="str">
        <f t="shared" si="170"/>
        <v>y</v>
      </c>
      <c r="G1594" s="62" t="str">
        <f t="shared" si="171"/>
        <v>L</v>
      </c>
      <c r="H1594" s="62" t="str">
        <f t="shared" si="172"/>
        <v>R</v>
      </c>
      <c r="I1594" s="62">
        <f t="shared" si="173"/>
        <v>9</v>
      </c>
      <c r="J1594" s="62">
        <f t="shared" si="174"/>
        <v>16</v>
      </c>
      <c r="K1594" s="81">
        <v>5.9583415251987637E-5</v>
      </c>
      <c r="L1594" s="2" t="s">
        <v>6882</v>
      </c>
      <c r="M1594" s="2" t="s">
        <v>6876</v>
      </c>
      <c r="N1594" s="60" t="s">
        <v>6979</v>
      </c>
      <c r="O1594" s="66" t="s">
        <v>11410</v>
      </c>
      <c r="P1594" s="67" t="s">
        <v>4221</v>
      </c>
      <c r="Q1594" s="67" t="s">
        <v>173</v>
      </c>
      <c r="R1594" s="67" t="s">
        <v>882</v>
      </c>
      <c r="S1594" s="67"/>
      <c r="T1594" s="67"/>
      <c r="U1594" s="67"/>
      <c r="V1594" s="67"/>
      <c r="W1594" s="67"/>
      <c r="X1594" s="67"/>
      <c r="Y1594" s="67"/>
    </row>
    <row r="1595" spans="1:25" s="2" customFormat="1" ht="16.5" customHeight="1">
      <c r="A1595" s="59">
        <v>1593</v>
      </c>
      <c r="B1595" s="61" t="str">
        <f t="shared" si="168"/>
        <v>ei</v>
      </c>
      <c r="C1595" s="61" t="s">
        <v>5888</v>
      </c>
      <c r="D1595" s="2" t="s">
        <v>6920</v>
      </c>
      <c r="E1595" s="61" t="str">
        <f t="shared" si="169"/>
        <v>e</v>
      </c>
      <c r="F1595" s="62" t="str">
        <f t="shared" si="170"/>
        <v>i</v>
      </c>
      <c r="G1595" s="62" t="str">
        <f t="shared" si="171"/>
        <v>L</v>
      </c>
      <c r="H1595" s="62" t="str">
        <f t="shared" si="172"/>
        <v>R</v>
      </c>
      <c r="I1595" s="62">
        <f t="shared" si="173"/>
        <v>7</v>
      </c>
      <c r="J1595" s="62">
        <f t="shared" si="174"/>
        <v>22</v>
      </c>
      <c r="K1595" s="81">
        <v>5.9576907315200788E-5</v>
      </c>
      <c r="L1595" s="2" t="s">
        <v>6876</v>
      </c>
      <c r="M1595" s="2" t="s">
        <v>13510</v>
      </c>
      <c r="N1595" s="60" t="s">
        <v>6972</v>
      </c>
      <c r="O1595" s="66" t="s">
        <v>9190</v>
      </c>
      <c r="P1595" s="67" t="s">
        <v>5680</v>
      </c>
      <c r="Q1595" s="67" t="s">
        <v>3366</v>
      </c>
      <c r="R1595" s="67" t="s">
        <v>4047</v>
      </c>
      <c r="S1595" s="67"/>
      <c r="T1595" s="67"/>
      <c r="U1595" s="67"/>
      <c r="V1595" s="67"/>
      <c r="W1595" s="67"/>
      <c r="X1595" s="67"/>
      <c r="Y1595" s="67"/>
    </row>
    <row r="1596" spans="1:25" s="2" customFormat="1" ht="16.5" customHeight="1">
      <c r="A1596" s="59">
        <v>1594</v>
      </c>
      <c r="B1596" s="61" t="str">
        <f t="shared" si="168"/>
        <v>lq</v>
      </c>
      <c r="C1596" s="61" t="s">
        <v>3060</v>
      </c>
      <c r="D1596" s="2" t="s">
        <v>13667</v>
      </c>
      <c r="E1596" s="61" t="str">
        <f t="shared" si="169"/>
        <v>l</v>
      </c>
      <c r="F1596" s="62" t="str">
        <f t="shared" si="170"/>
        <v>q</v>
      </c>
      <c r="G1596" s="62" t="str">
        <f t="shared" si="171"/>
        <v>R</v>
      </c>
      <c r="H1596" s="62" t="str">
        <f t="shared" si="172"/>
        <v>L</v>
      </c>
      <c r="I1596" s="62">
        <f t="shared" si="173"/>
        <v>25</v>
      </c>
      <c r="J1596" s="62">
        <f t="shared" si="174"/>
        <v>1</v>
      </c>
      <c r="K1596" s="81">
        <v>5.9573653346807367E-5</v>
      </c>
      <c r="L1596" s="2" t="s">
        <v>6889</v>
      </c>
      <c r="M1596" s="2" t="s">
        <v>14083</v>
      </c>
      <c r="N1596" s="60" t="s">
        <v>6893</v>
      </c>
      <c r="O1596" s="66" t="s">
        <v>10570</v>
      </c>
      <c r="P1596" s="67" t="s">
        <v>3474</v>
      </c>
      <c r="Q1596" s="67" t="s">
        <v>6967</v>
      </c>
      <c r="R1596" s="67" t="s">
        <v>2287</v>
      </c>
      <c r="S1596" s="67"/>
      <c r="T1596" s="67"/>
      <c r="U1596" s="67"/>
      <c r="V1596" s="67"/>
      <c r="W1596" s="67"/>
      <c r="X1596" s="67"/>
      <c r="Y1596" s="67"/>
    </row>
    <row r="1597" spans="1:25" s="2" customFormat="1" ht="16.5" customHeight="1">
      <c r="A1597" s="59">
        <v>1595</v>
      </c>
      <c r="B1597" s="61" t="str">
        <f t="shared" si="168"/>
        <v>xu</v>
      </c>
      <c r="C1597" s="61" t="s">
        <v>5557</v>
      </c>
      <c r="D1597" s="2" t="s">
        <v>6947</v>
      </c>
      <c r="E1597" s="61" t="str">
        <f t="shared" si="169"/>
        <v>x</v>
      </c>
      <c r="F1597" s="62" t="str">
        <f t="shared" si="170"/>
        <v>u</v>
      </c>
      <c r="G1597" s="62" t="str">
        <f t="shared" si="171"/>
        <v>L</v>
      </c>
      <c r="H1597" s="62" t="str">
        <f t="shared" si="172"/>
        <v>R</v>
      </c>
      <c r="I1597" s="62">
        <f t="shared" si="173"/>
        <v>6</v>
      </c>
      <c r="J1597" s="62">
        <f t="shared" si="174"/>
        <v>19</v>
      </c>
      <c r="K1597" s="81">
        <v>5.9550875568053394E-5</v>
      </c>
      <c r="L1597" s="2" t="s">
        <v>6892</v>
      </c>
      <c r="M1597" s="2" t="s">
        <v>13512</v>
      </c>
      <c r="N1597" s="60" t="s">
        <v>6972</v>
      </c>
      <c r="O1597" s="66" t="s">
        <v>11480</v>
      </c>
      <c r="P1597" s="67" t="s">
        <v>13495</v>
      </c>
      <c r="Q1597" s="67" t="s">
        <v>3474</v>
      </c>
      <c r="R1597" s="67" t="s">
        <v>6041</v>
      </c>
      <c r="S1597" s="67"/>
      <c r="T1597" s="67"/>
      <c r="U1597" s="67"/>
      <c r="V1597" s="67"/>
      <c r="W1597" s="67"/>
      <c r="X1597" s="67"/>
      <c r="Y1597" s="67"/>
    </row>
    <row r="1598" spans="1:25" s="2" customFormat="1" ht="16.5" customHeight="1">
      <c r="A1598" s="59">
        <v>1596</v>
      </c>
      <c r="B1598" s="61" t="str">
        <f t="shared" si="168"/>
        <v>dh</v>
      </c>
      <c r="C1598" s="61" t="s">
        <v>825</v>
      </c>
      <c r="D1598" s="2" t="s">
        <v>13639</v>
      </c>
      <c r="E1598" s="61" t="str">
        <f t="shared" si="169"/>
        <v>d</v>
      </c>
      <c r="F1598" s="62" t="str">
        <f t="shared" si="170"/>
        <v>h</v>
      </c>
      <c r="G1598" s="62" t="str">
        <f t="shared" si="171"/>
        <v>L</v>
      </c>
      <c r="H1598" s="62" t="str">
        <f t="shared" si="172"/>
        <v>R</v>
      </c>
      <c r="I1598" s="62">
        <f t="shared" si="173"/>
        <v>8</v>
      </c>
      <c r="J1598" s="62">
        <f t="shared" si="174"/>
        <v>17</v>
      </c>
      <c r="K1598" s="81">
        <v>5.9508573978938882E-5</v>
      </c>
      <c r="L1598" s="2" t="s">
        <v>13508</v>
      </c>
      <c r="M1598" s="2" t="s">
        <v>6950</v>
      </c>
      <c r="N1598" s="60" t="s">
        <v>6797</v>
      </c>
      <c r="O1598" s="66" t="s">
        <v>10973</v>
      </c>
      <c r="P1598" s="67" t="s">
        <v>2637</v>
      </c>
      <c r="Q1598" s="67" t="s">
        <v>3474</v>
      </c>
      <c r="R1598" s="67"/>
      <c r="S1598" s="67"/>
      <c r="T1598" s="67"/>
      <c r="U1598" s="67"/>
      <c r="V1598" s="67"/>
      <c r="W1598" s="67"/>
      <c r="X1598" s="67"/>
      <c r="Y1598" s="67"/>
    </row>
    <row r="1599" spans="1:25" s="2" customFormat="1" ht="16.5" customHeight="1">
      <c r="A1599" s="59">
        <v>1597</v>
      </c>
      <c r="B1599" s="61" t="str">
        <f t="shared" si="168"/>
        <v>ou</v>
      </c>
      <c r="C1599" s="61" t="s">
        <v>3653</v>
      </c>
      <c r="D1599" s="2" t="s">
        <v>6960</v>
      </c>
      <c r="E1599" s="61" t="str">
        <f t="shared" si="169"/>
        <v>o</v>
      </c>
      <c r="F1599" s="62" t="str">
        <f t="shared" si="170"/>
        <v>u</v>
      </c>
      <c r="G1599" s="62" t="str">
        <f t="shared" si="171"/>
        <v>R</v>
      </c>
      <c r="H1599" s="62" t="str">
        <f t="shared" si="172"/>
        <v>R</v>
      </c>
      <c r="I1599" s="62">
        <f t="shared" si="173"/>
        <v>24</v>
      </c>
      <c r="J1599" s="62">
        <f t="shared" si="174"/>
        <v>19</v>
      </c>
      <c r="K1599" s="81">
        <v>5.9365399369628227E-5</v>
      </c>
      <c r="L1599" s="2" t="s">
        <v>6879</v>
      </c>
      <c r="M1599" s="2" t="s">
        <v>13512</v>
      </c>
      <c r="N1599" s="60" t="s">
        <v>6972</v>
      </c>
      <c r="O1599" s="66" t="s">
        <v>11413</v>
      </c>
      <c r="P1599" s="67" t="s">
        <v>4221</v>
      </c>
      <c r="Q1599" s="67" t="s">
        <v>4903</v>
      </c>
      <c r="R1599" s="67" t="s">
        <v>14105</v>
      </c>
      <c r="S1599" s="67"/>
      <c r="T1599" s="67"/>
      <c r="U1599" s="67"/>
      <c r="V1599" s="67"/>
      <c r="W1599" s="67"/>
      <c r="X1599" s="67"/>
      <c r="Y1599" s="67"/>
    </row>
    <row r="1600" spans="1:25" s="2" customFormat="1" ht="16.5" customHeight="1">
      <c r="A1600" s="59">
        <v>1598</v>
      </c>
      <c r="B1600" s="61" t="str">
        <f t="shared" si="168"/>
        <v>us</v>
      </c>
      <c r="C1600" s="61" t="s">
        <v>6600</v>
      </c>
      <c r="D1600" s="2" t="s">
        <v>13615</v>
      </c>
      <c r="E1600" s="61" t="str">
        <f t="shared" si="169"/>
        <v>u</v>
      </c>
      <c r="F1600" s="62" t="str">
        <f t="shared" si="170"/>
        <v>s</v>
      </c>
      <c r="G1600" s="62" t="str">
        <f t="shared" si="171"/>
        <v>R</v>
      </c>
      <c r="H1600" s="62" t="str">
        <f t="shared" si="172"/>
        <v>L</v>
      </c>
      <c r="I1600" s="62">
        <f t="shared" si="173"/>
        <v>19</v>
      </c>
      <c r="J1600" s="62">
        <f t="shared" si="174"/>
        <v>5</v>
      </c>
      <c r="K1600" s="81">
        <v>5.8955399352056795E-5</v>
      </c>
      <c r="L1600" s="2" t="s">
        <v>13537</v>
      </c>
      <c r="M1600" s="2" t="s">
        <v>13512</v>
      </c>
      <c r="N1600" s="60" t="s">
        <v>6972</v>
      </c>
      <c r="O1600" s="66" t="s">
        <v>10441</v>
      </c>
      <c r="P1600" s="67" t="s">
        <v>3474</v>
      </c>
      <c r="Q1600" s="67" t="s">
        <v>6776</v>
      </c>
      <c r="R1600" s="67" t="s">
        <v>5080</v>
      </c>
      <c r="S1600" s="67"/>
      <c r="T1600" s="67"/>
      <c r="U1600" s="67"/>
      <c r="V1600" s="67"/>
      <c r="W1600" s="67"/>
      <c r="X1600" s="67"/>
      <c r="Y1600" s="67"/>
    </row>
    <row r="1601" spans="1:25" s="2" customFormat="1" ht="16.5" customHeight="1">
      <c r="A1601" s="59">
        <v>1599</v>
      </c>
      <c r="B1601" s="61" t="str">
        <f t="shared" si="168"/>
        <v>fu</v>
      </c>
      <c r="C1601" s="61" t="s">
        <v>1314</v>
      </c>
      <c r="D1601" s="2" t="s">
        <v>6946</v>
      </c>
      <c r="E1601" s="61" t="str">
        <f t="shared" si="169"/>
        <v>f</v>
      </c>
      <c r="F1601" s="62" t="str">
        <f t="shared" si="170"/>
        <v>u</v>
      </c>
      <c r="G1601" s="62" t="str">
        <f t="shared" si="171"/>
        <v>L</v>
      </c>
      <c r="H1601" s="62" t="str">
        <f t="shared" si="172"/>
        <v>R</v>
      </c>
      <c r="I1601" s="62">
        <f t="shared" si="173"/>
        <v>11</v>
      </c>
      <c r="J1601" s="62">
        <f t="shared" si="174"/>
        <v>19</v>
      </c>
      <c r="K1601" s="81">
        <v>5.8906589826155434E-5</v>
      </c>
      <c r="L1601" s="2" t="s">
        <v>6886</v>
      </c>
      <c r="M1601" s="2" t="s">
        <v>13512</v>
      </c>
      <c r="N1601" s="60" t="s">
        <v>6972</v>
      </c>
      <c r="O1601" s="66" t="s">
        <v>11467</v>
      </c>
      <c r="P1601" s="67" t="s">
        <v>4221</v>
      </c>
      <c r="Q1601" s="67" t="s">
        <v>4179</v>
      </c>
      <c r="R1601" s="67"/>
      <c r="S1601" s="67"/>
      <c r="T1601" s="67"/>
      <c r="U1601" s="67"/>
      <c r="V1601" s="67"/>
      <c r="W1601" s="67"/>
      <c r="X1601" s="67"/>
      <c r="Y1601" s="67"/>
    </row>
    <row r="1602" spans="1:25" s="2" customFormat="1" ht="16.5" customHeight="1">
      <c r="A1602" s="59">
        <v>1600</v>
      </c>
      <c r="B1602" s="61" t="str">
        <f t="shared" si="168"/>
        <v>kq</v>
      </c>
      <c r="C1602" s="61" t="s">
        <v>2639</v>
      </c>
      <c r="D1602" s="2" t="s">
        <v>13606</v>
      </c>
      <c r="E1602" s="61" t="str">
        <f t="shared" si="169"/>
        <v>k</v>
      </c>
      <c r="F1602" s="62" t="str">
        <f t="shared" si="170"/>
        <v>q</v>
      </c>
      <c r="G1602" s="62" t="str">
        <f t="shared" si="171"/>
        <v>R</v>
      </c>
      <c r="H1602" s="62" t="str">
        <f t="shared" si="172"/>
        <v>L</v>
      </c>
      <c r="I1602" s="62">
        <f t="shared" si="173"/>
        <v>23</v>
      </c>
      <c r="J1602" s="62">
        <f t="shared" si="174"/>
        <v>1</v>
      </c>
      <c r="K1602" s="81">
        <v>5.8782939027205325E-5</v>
      </c>
      <c r="L1602" s="2" t="s">
        <v>6890</v>
      </c>
      <c r="M1602" s="2" t="s">
        <v>6960</v>
      </c>
      <c r="N1602" s="60" t="s">
        <v>6972</v>
      </c>
      <c r="O1602" s="66" t="s">
        <v>8783</v>
      </c>
      <c r="P1602" s="67" t="s">
        <v>4548</v>
      </c>
      <c r="Q1602" s="67" t="s">
        <v>2637</v>
      </c>
      <c r="R1602" s="67"/>
      <c r="S1602" s="67"/>
      <c r="T1602" s="67"/>
      <c r="U1602" s="67"/>
      <c r="V1602" s="67"/>
      <c r="W1602" s="67"/>
      <c r="X1602" s="67"/>
      <c r="Y1602" s="67"/>
    </row>
    <row r="1603" spans="1:25" s="2" customFormat="1" ht="16.5" customHeight="1">
      <c r="A1603" s="59">
        <v>1601</v>
      </c>
      <c r="B1603" s="61" t="str">
        <f t="shared" ref="B1603:B1666" si="175">VLOOKUP(D1603,sp,2,FALSE)</f>
        <v>ec</v>
      </c>
      <c r="C1603" s="61" t="s">
        <v>6198</v>
      </c>
      <c r="D1603" s="2" t="s">
        <v>13640</v>
      </c>
      <c r="E1603" s="61" t="str">
        <f t="shared" ref="E1603:E1666" si="176">LEFT(B1603,1)</f>
        <v>e</v>
      </c>
      <c r="F1603" s="62" t="str">
        <f t="shared" ref="F1603:F1666" si="177">RIGHT(B1603,1)</f>
        <v>c</v>
      </c>
      <c r="G1603" s="62" t="str">
        <f t="shared" si="171"/>
        <v>L</v>
      </c>
      <c r="H1603" s="62" t="str">
        <f t="shared" si="172"/>
        <v>L</v>
      </c>
      <c r="I1603" s="62">
        <f t="shared" si="173"/>
        <v>7</v>
      </c>
      <c r="J1603" s="62">
        <f t="shared" si="174"/>
        <v>9</v>
      </c>
      <c r="K1603" s="81">
        <v>5.8607224733960428E-5</v>
      </c>
      <c r="L1603" s="2" t="s">
        <v>6885</v>
      </c>
      <c r="M1603" s="2" t="s">
        <v>13535</v>
      </c>
      <c r="N1603" s="60" t="s">
        <v>6797</v>
      </c>
      <c r="O1603" s="66" t="s">
        <v>9040</v>
      </c>
      <c r="P1603" s="67" t="s">
        <v>4640</v>
      </c>
      <c r="Q1603" s="67" t="s">
        <v>1165</v>
      </c>
      <c r="R1603" s="67"/>
      <c r="S1603" s="67"/>
      <c r="T1603" s="67"/>
      <c r="U1603" s="67"/>
      <c r="V1603" s="67"/>
      <c r="W1603" s="67"/>
      <c r="X1603" s="67"/>
      <c r="Y1603" s="67"/>
    </row>
    <row r="1604" spans="1:25" s="2" customFormat="1" ht="16.5" customHeight="1">
      <c r="A1604" s="59">
        <v>1602</v>
      </c>
      <c r="B1604" s="61" t="str">
        <f t="shared" si="175"/>
        <v>xl</v>
      </c>
      <c r="C1604" s="61" t="s">
        <v>5335</v>
      </c>
      <c r="D1604" s="2" t="s">
        <v>13518</v>
      </c>
      <c r="E1604" s="61" t="str">
        <f t="shared" si="176"/>
        <v>x</v>
      </c>
      <c r="F1604" s="62" t="str">
        <f t="shared" si="177"/>
        <v>l</v>
      </c>
      <c r="G1604" s="62" t="str">
        <f t="shared" ref="G1604:G1667" si="178">IF(FIND(E1604,"qwertasdfgzxcvbyuiophjkl;nm")&lt;15.5,"L","R")</f>
        <v>L</v>
      </c>
      <c r="H1604" s="62" t="str">
        <f t="shared" ref="H1604:H1667" si="179">IF(FIND(F1604,"qwertasdfgzxcvbyuiophjkl;nm")&lt;15.5,"L","R")</f>
        <v>R</v>
      </c>
      <c r="I1604" s="62">
        <f t="shared" ref="I1604:I1667" si="180">FIND(E1604,$I$1)</f>
        <v>6</v>
      </c>
      <c r="J1604" s="62">
        <f t="shared" ref="J1604:J1667" si="181">FIND(F1604,$I$1)</f>
        <v>25</v>
      </c>
      <c r="K1604" s="81">
        <v>5.8522621555731403E-5</v>
      </c>
      <c r="L1604" s="2" t="s">
        <v>6892</v>
      </c>
      <c r="M1604" s="2" t="s">
        <v>14015</v>
      </c>
      <c r="N1604" s="60" t="s">
        <v>6874</v>
      </c>
      <c r="O1604" s="66" t="s">
        <v>12189</v>
      </c>
      <c r="P1604" s="67" t="s">
        <v>506</v>
      </c>
      <c r="Q1604" s="67" t="s">
        <v>5807</v>
      </c>
      <c r="R1604" s="67" t="s">
        <v>6697</v>
      </c>
      <c r="S1604" s="67" t="s">
        <v>14106</v>
      </c>
      <c r="T1604" s="67"/>
      <c r="U1604" s="67"/>
      <c r="V1604" s="67"/>
      <c r="W1604" s="67"/>
      <c r="X1604" s="67"/>
      <c r="Y1604" s="67"/>
    </row>
    <row r="1605" spans="1:25" s="2" customFormat="1" ht="16.5" customHeight="1">
      <c r="A1605" s="59">
        <v>1603</v>
      </c>
      <c r="B1605" s="61" t="str">
        <f t="shared" si="175"/>
        <v>jb</v>
      </c>
      <c r="C1605" s="61" t="s">
        <v>2515</v>
      </c>
      <c r="D1605" s="2" t="s">
        <v>6819</v>
      </c>
      <c r="E1605" s="61" t="str">
        <f t="shared" si="176"/>
        <v>j</v>
      </c>
      <c r="F1605" s="62" t="str">
        <f t="shared" si="177"/>
        <v>b</v>
      </c>
      <c r="G1605" s="62" t="str">
        <f t="shared" si="178"/>
        <v>R</v>
      </c>
      <c r="H1605" s="62" t="str">
        <f t="shared" si="179"/>
        <v>L</v>
      </c>
      <c r="I1605" s="62">
        <f t="shared" si="180"/>
        <v>20</v>
      </c>
      <c r="J1605" s="62">
        <f t="shared" si="181"/>
        <v>15</v>
      </c>
      <c r="K1605" s="81">
        <v>5.8376192978027321E-5</v>
      </c>
      <c r="L1605" s="2" t="s">
        <v>6887</v>
      </c>
      <c r="M1605" s="2" t="s">
        <v>13533</v>
      </c>
      <c r="N1605" s="60" t="s">
        <v>13973</v>
      </c>
      <c r="O1605" s="66" t="s">
        <v>12979</v>
      </c>
      <c r="P1605" s="67" t="s">
        <v>6760</v>
      </c>
      <c r="Q1605" s="67" t="s">
        <v>14097</v>
      </c>
      <c r="R1605" s="67" t="s">
        <v>1498</v>
      </c>
      <c r="S1605" s="67" t="s">
        <v>794</v>
      </c>
      <c r="T1605" s="67"/>
      <c r="U1605" s="67"/>
      <c r="V1605" s="67"/>
      <c r="W1605" s="67"/>
      <c r="X1605" s="67"/>
      <c r="Y1605" s="67"/>
    </row>
    <row r="1606" spans="1:25" s="2" customFormat="1" ht="16.5" customHeight="1">
      <c r="A1606" s="59">
        <v>1604</v>
      </c>
      <c r="B1606" s="61" t="str">
        <f t="shared" si="175"/>
        <v>el</v>
      </c>
      <c r="C1606" s="61" t="s">
        <v>6006</v>
      </c>
      <c r="D1606" s="2" t="s">
        <v>13589</v>
      </c>
      <c r="E1606" s="61" t="str">
        <f t="shared" si="176"/>
        <v>e</v>
      </c>
      <c r="F1606" s="62" t="str">
        <f t="shared" si="177"/>
        <v>l</v>
      </c>
      <c r="G1606" s="62" t="str">
        <f t="shared" si="178"/>
        <v>L</v>
      </c>
      <c r="H1606" s="62" t="str">
        <f t="shared" si="179"/>
        <v>R</v>
      </c>
      <c r="I1606" s="62">
        <f t="shared" si="180"/>
        <v>7</v>
      </c>
      <c r="J1606" s="62">
        <f t="shared" si="181"/>
        <v>25</v>
      </c>
      <c r="K1606" s="81">
        <v>5.8350161230879927E-5</v>
      </c>
      <c r="L1606" s="2" t="s">
        <v>6885</v>
      </c>
      <c r="M1606" s="2" t="s">
        <v>6908</v>
      </c>
      <c r="N1606" s="60" t="s">
        <v>6972</v>
      </c>
      <c r="O1606" s="66" t="s">
        <v>12027</v>
      </c>
      <c r="P1606" s="67" t="s">
        <v>4621</v>
      </c>
      <c r="Q1606" s="67" t="s">
        <v>14114</v>
      </c>
      <c r="R1606" s="67" t="s">
        <v>6010</v>
      </c>
      <c r="S1606" s="67"/>
      <c r="T1606" s="67"/>
      <c r="U1606" s="67"/>
      <c r="V1606" s="67"/>
      <c r="W1606" s="67"/>
      <c r="X1606" s="67"/>
      <c r="Y1606" s="67"/>
    </row>
    <row r="1607" spans="1:25" s="2" customFormat="1" ht="16.5" customHeight="1">
      <c r="A1607" s="59">
        <v>1605</v>
      </c>
      <c r="B1607" s="61" t="str">
        <f t="shared" si="175"/>
        <v>zp</v>
      </c>
      <c r="C1607" s="61" t="s">
        <v>6746</v>
      </c>
      <c r="D1607" s="2" t="s">
        <v>6917</v>
      </c>
      <c r="E1607" s="61" t="str">
        <f t="shared" si="176"/>
        <v>z</v>
      </c>
      <c r="F1607" s="62" t="str">
        <f t="shared" si="177"/>
        <v>p</v>
      </c>
      <c r="G1607" s="62" t="str">
        <f t="shared" si="178"/>
        <v>L</v>
      </c>
      <c r="H1607" s="62" t="str">
        <f t="shared" si="179"/>
        <v>R</v>
      </c>
      <c r="I1607" s="62">
        <f t="shared" si="180"/>
        <v>3</v>
      </c>
      <c r="J1607" s="62">
        <f t="shared" si="181"/>
        <v>26</v>
      </c>
      <c r="K1607" s="81">
        <v>5.8242780273896936E-5</v>
      </c>
      <c r="L1607" s="2" t="s">
        <v>6883</v>
      </c>
      <c r="M1607" s="2" t="s">
        <v>13536</v>
      </c>
      <c r="N1607" s="60" t="s">
        <v>6972</v>
      </c>
      <c r="O1607" s="66" t="s">
        <v>14161</v>
      </c>
      <c r="P1607" s="67" t="s">
        <v>4241</v>
      </c>
      <c r="Q1607" s="67" t="s">
        <v>14133</v>
      </c>
      <c r="R1607" s="67" t="s">
        <v>6801</v>
      </c>
      <c r="S1607" s="67"/>
      <c r="T1607" s="67"/>
      <c r="U1607" s="67"/>
      <c r="V1607" s="67"/>
      <c r="W1607" s="67"/>
      <c r="X1607" s="67"/>
      <c r="Y1607" s="67"/>
    </row>
    <row r="1608" spans="1:25" s="2" customFormat="1" ht="16.5" customHeight="1">
      <c r="A1608" s="59">
        <v>1606</v>
      </c>
      <c r="B1608" s="61" t="str">
        <f t="shared" si="175"/>
        <v>nr</v>
      </c>
      <c r="C1608" s="61" t="s">
        <v>3636</v>
      </c>
      <c r="D1608" s="2" t="s">
        <v>13773</v>
      </c>
      <c r="E1608" s="61" t="str">
        <f t="shared" si="176"/>
        <v>n</v>
      </c>
      <c r="F1608" s="62" t="str">
        <f t="shared" si="177"/>
        <v>r</v>
      </c>
      <c r="G1608" s="62" t="str">
        <f t="shared" si="178"/>
        <v>R</v>
      </c>
      <c r="H1608" s="62" t="str">
        <f t="shared" si="179"/>
        <v>L</v>
      </c>
      <c r="I1608" s="62">
        <f t="shared" si="180"/>
        <v>18</v>
      </c>
      <c r="J1608" s="62">
        <f t="shared" si="181"/>
        <v>10</v>
      </c>
      <c r="K1608" s="81">
        <v>5.7972700897242738E-5</v>
      </c>
      <c r="L1608" s="2" t="s">
        <v>6878</v>
      </c>
      <c r="M1608" s="2" t="s">
        <v>13532</v>
      </c>
      <c r="N1608" s="60" t="s">
        <v>6972</v>
      </c>
      <c r="O1608" s="66" t="s">
        <v>14395</v>
      </c>
      <c r="P1608" s="67" t="s">
        <v>4241</v>
      </c>
      <c r="Q1608" s="67" t="s">
        <v>6760</v>
      </c>
      <c r="R1608" s="67" t="s">
        <v>1407</v>
      </c>
      <c r="S1608" s="67" t="s">
        <v>6041</v>
      </c>
      <c r="T1608" s="67"/>
      <c r="U1608" s="67"/>
      <c r="V1608" s="67"/>
      <c r="W1608" s="67"/>
      <c r="X1608" s="67"/>
      <c r="Y1608" s="67"/>
    </row>
    <row r="1609" spans="1:25" s="2" customFormat="1" ht="16.5" customHeight="1">
      <c r="A1609" s="59">
        <v>1607</v>
      </c>
      <c r="B1609" s="61" t="str">
        <f t="shared" si="175"/>
        <v>ai</v>
      </c>
      <c r="C1609" s="61" t="s">
        <v>25</v>
      </c>
      <c r="D1609" s="2" t="s">
        <v>6950</v>
      </c>
      <c r="E1609" s="61" t="str">
        <f t="shared" si="176"/>
        <v>a</v>
      </c>
      <c r="F1609" s="62" t="str">
        <f t="shared" si="177"/>
        <v>i</v>
      </c>
      <c r="G1609" s="62" t="str">
        <f t="shared" si="178"/>
        <v>L</v>
      </c>
      <c r="H1609" s="62" t="str">
        <f t="shared" si="179"/>
        <v>R</v>
      </c>
      <c r="I1609" s="62">
        <f t="shared" si="180"/>
        <v>2</v>
      </c>
      <c r="J1609" s="62">
        <f t="shared" si="181"/>
        <v>22</v>
      </c>
      <c r="K1609" s="81">
        <v>5.7891351687407134E-5</v>
      </c>
      <c r="L1609" s="2" t="s">
        <v>6875</v>
      </c>
      <c r="M1609" s="2" t="s">
        <v>13510</v>
      </c>
      <c r="N1609" s="60" t="s">
        <v>6972</v>
      </c>
      <c r="O1609" s="66" t="s">
        <v>12068</v>
      </c>
      <c r="P1609" s="67" t="s">
        <v>4495</v>
      </c>
      <c r="Q1609" s="67" t="s">
        <v>4241</v>
      </c>
      <c r="R1609" s="67" t="s">
        <v>5807</v>
      </c>
      <c r="S1609" s="67" t="s">
        <v>794</v>
      </c>
      <c r="T1609" s="67"/>
      <c r="U1609" s="67"/>
      <c r="V1609" s="67"/>
      <c r="W1609" s="67"/>
      <c r="X1609" s="67"/>
      <c r="Y1609" s="67"/>
    </row>
    <row r="1610" spans="1:25" s="2" customFormat="1" ht="16.5" customHeight="1">
      <c r="A1610" s="59">
        <v>1608</v>
      </c>
      <c r="B1610" s="61" t="str">
        <f t="shared" si="175"/>
        <v>hs</v>
      </c>
      <c r="C1610" s="61" t="s">
        <v>1845</v>
      </c>
      <c r="D1610" s="2" t="s">
        <v>6934</v>
      </c>
      <c r="E1610" s="61" t="str">
        <f t="shared" si="176"/>
        <v>h</v>
      </c>
      <c r="F1610" s="62" t="str">
        <f t="shared" si="177"/>
        <v>s</v>
      </c>
      <c r="G1610" s="62" t="str">
        <f t="shared" si="178"/>
        <v>R</v>
      </c>
      <c r="H1610" s="62" t="str">
        <f t="shared" si="179"/>
        <v>L</v>
      </c>
      <c r="I1610" s="62">
        <f t="shared" si="180"/>
        <v>17</v>
      </c>
      <c r="J1610" s="62">
        <f t="shared" si="181"/>
        <v>5</v>
      </c>
      <c r="K1610" s="81">
        <v>5.7862065971866319E-5</v>
      </c>
      <c r="L1610" s="2" t="s">
        <v>6888</v>
      </c>
      <c r="M1610" s="2" t="s">
        <v>13512</v>
      </c>
      <c r="N1610" s="60" t="s">
        <v>6979</v>
      </c>
      <c r="O1610" s="66" t="s">
        <v>12513</v>
      </c>
      <c r="P1610" s="67" t="s">
        <v>3348</v>
      </c>
      <c r="Q1610" s="67" t="s">
        <v>1568</v>
      </c>
      <c r="R1610" s="67" t="s">
        <v>6177</v>
      </c>
      <c r="S1610" s="67"/>
      <c r="T1610" s="67"/>
      <c r="U1610" s="67"/>
      <c r="V1610" s="67"/>
      <c r="W1610" s="67"/>
      <c r="X1610" s="67"/>
      <c r="Y1610" s="67"/>
    </row>
    <row r="1611" spans="1:25" s="2" customFormat="1" ht="16.5" customHeight="1">
      <c r="A1611" s="59">
        <v>1609</v>
      </c>
      <c r="B1611" s="61" t="str">
        <f t="shared" si="175"/>
        <v>nx</v>
      </c>
      <c r="C1611" s="61" t="s">
        <v>3506</v>
      </c>
      <c r="D1611" s="2" t="s">
        <v>6905</v>
      </c>
      <c r="E1611" s="61" t="str">
        <f t="shared" si="176"/>
        <v>n</v>
      </c>
      <c r="F1611" s="62" t="str">
        <f t="shared" si="177"/>
        <v>x</v>
      </c>
      <c r="G1611" s="62" t="str">
        <f t="shared" si="178"/>
        <v>R</v>
      </c>
      <c r="H1611" s="62" t="str">
        <f t="shared" si="179"/>
        <v>L</v>
      </c>
      <c r="I1611" s="62">
        <f t="shared" si="180"/>
        <v>18</v>
      </c>
      <c r="J1611" s="62">
        <f t="shared" si="181"/>
        <v>6</v>
      </c>
      <c r="K1611" s="81">
        <v>5.7696113583801691E-5</v>
      </c>
      <c r="L1611" s="2" t="s">
        <v>6878</v>
      </c>
      <c r="M1611" s="2" t="s">
        <v>6950</v>
      </c>
      <c r="N1611" s="60" t="s">
        <v>7078</v>
      </c>
      <c r="O1611" s="66" t="s">
        <v>8344</v>
      </c>
      <c r="P1611" s="67" t="s">
        <v>1166</v>
      </c>
      <c r="Q1611" s="67" t="s">
        <v>794</v>
      </c>
      <c r="R1611" s="67"/>
      <c r="S1611" s="67"/>
      <c r="T1611" s="67"/>
      <c r="U1611" s="67"/>
      <c r="V1611" s="67"/>
      <c r="W1611" s="67"/>
      <c r="X1611" s="67"/>
      <c r="Y1611" s="67"/>
    </row>
    <row r="1612" spans="1:25" s="2" customFormat="1" ht="16.5" customHeight="1">
      <c r="A1612" s="59">
        <v>1610</v>
      </c>
      <c r="B1612" s="61" t="str">
        <f t="shared" si="175"/>
        <v>yw</v>
      </c>
      <c r="C1612" s="61" t="s">
        <v>5728</v>
      </c>
      <c r="D1612" s="2" t="s">
        <v>13576</v>
      </c>
      <c r="E1612" s="61" t="str">
        <f t="shared" si="176"/>
        <v>y</v>
      </c>
      <c r="F1612" s="62" t="str">
        <f t="shared" si="177"/>
        <v>w</v>
      </c>
      <c r="G1612" s="62" t="str">
        <f t="shared" si="178"/>
        <v>R</v>
      </c>
      <c r="H1612" s="62" t="str">
        <f t="shared" si="179"/>
        <v>L</v>
      </c>
      <c r="I1612" s="62">
        <f t="shared" si="180"/>
        <v>16</v>
      </c>
      <c r="J1612" s="62">
        <f t="shared" si="181"/>
        <v>4</v>
      </c>
      <c r="K1612" s="81">
        <v>5.769285961540827E-5</v>
      </c>
      <c r="L1612" s="2" t="s">
        <v>6885</v>
      </c>
      <c r="M1612" s="2" t="s">
        <v>6841</v>
      </c>
      <c r="N1612" s="60" t="s">
        <v>13804</v>
      </c>
      <c r="O1612" s="66" t="s">
        <v>7947</v>
      </c>
      <c r="P1612" s="67" t="s">
        <v>3573</v>
      </c>
      <c r="Q1612" s="67" t="s">
        <v>2637</v>
      </c>
      <c r="R1612" s="67" t="s">
        <v>6626</v>
      </c>
      <c r="S1612" s="67" t="s">
        <v>209</v>
      </c>
      <c r="T1612" s="67" t="s">
        <v>286</v>
      </c>
      <c r="U1612" s="67"/>
      <c r="V1612" s="67"/>
      <c r="W1612" s="67"/>
      <c r="X1612" s="67"/>
      <c r="Y1612" s="67"/>
    </row>
    <row r="1613" spans="1:25" s="2" customFormat="1" ht="16.5" customHeight="1">
      <c r="A1613" s="59">
        <v>1611</v>
      </c>
      <c r="B1613" s="61" t="str">
        <f t="shared" si="175"/>
        <v>ns</v>
      </c>
      <c r="C1613" s="61" t="s">
        <v>3605</v>
      </c>
      <c r="D1613" s="2" t="s">
        <v>13734</v>
      </c>
      <c r="E1613" s="61" t="str">
        <f t="shared" si="176"/>
        <v>n</v>
      </c>
      <c r="F1613" s="62" t="str">
        <f t="shared" si="177"/>
        <v>s</v>
      </c>
      <c r="G1613" s="62" t="str">
        <f t="shared" si="178"/>
        <v>R</v>
      </c>
      <c r="H1613" s="62" t="str">
        <f t="shared" si="179"/>
        <v>L</v>
      </c>
      <c r="I1613" s="62">
        <f t="shared" si="180"/>
        <v>18</v>
      </c>
      <c r="J1613" s="62">
        <f t="shared" si="181"/>
        <v>5</v>
      </c>
      <c r="K1613" s="81">
        <v>5.7670081836654303E-5</v>
      </c>
      <c r="L1613" s="2" t="s">
        <v>6878</v>
      </c>
      <c r="M1613" s="2" t="s">
        <v>14095</v>
      </c>
      <c r="N1613" s="60" t="s">
        <v>14064</v>
      </c>
      <c r="O1613" s="66" t="s">
        <v>11980</v>
      </c>
      <c r="P1613" s="67" t="s">
        <v>323</v>
      </c>
      <c r="Q1613" s="67" t="s">
        <v>209</v>
      </c>
      <c r="R1613" s="67" t="s">
        <v>4507</v>
      </c>
      <c r="S1613" s="67" t="s">
        <v>14114</v>
      </c>
      <c r="T1613" s="67" t="s">
        <v>5654</v>
      </c>
      <c r="U1613" s="67"/>
      <c r="V1613" s="67"/>
      <c r="W1613" s="67"/>
      <c r="X1613" s="67"/>
      <c r="Y1613" s="67"/>
    </row>
    <row r="1614" spans="1:25" s="2" customFormat="1" ht="16.5" customHeight="1">
      <c r="A1614" s="59">
        <v>1612</v>
      </c>
      <c r="B1614" s="61" t="str">
        <f t="shared" si="175"/>
        <v>pz</v>
      </c>
      <c r="C1614" s="61" t="s">
        <v>3818</v>
      </c>
      <c r="D1614" s="2" t="s">
        <v>13360</v>
      </c>
      <c r="E1614" s="61" t="str">
        <f t="shared" si="176"/>
        <v>p</v>
      </c>
      <c r="F1614" s="62" t="str">
        <f t="shared" si="177"/>
        <v>z</v>
      </c>
      <c r="G1614" s="62" t="str">
        <f t="shared" si="178"/>
        <v>R</v>
      </c>
      <c r="H1614" s="62" t="str">
        <f t="shared" si="179"/>
        <v>L</v>
      </c>
      <c r="I1614" s="62">
        <f t="shared" si="180"/>
        <v>26</v>
      </c>
      <c r="J1614" s="62">
        <f t="shared" si="181"/>
        <v>3</v>
      </c>
      <c r="K1614" s="81">
        <v>5.7627780247539791E-5</v>
      </c>
      <c r="L1614" s="2" t="s">
        <v>6881</v>
      </c>
      <c r="M1614" s="2" t="s">
        <v>13530</v>
      </c>
      <c r="N1614" s="60" t="s">
        <v>7040</v>
      </c>
      <c r="O1614" s="66" t="s">
        <v>10261</v>
      </c>
      <c r="P1614" s="67" t="s">
        <v>6474</v>
      </c>
      <c r="Q1614" s="67" t="s">
        <v>4417</v>
      </c>
      <c r="R1614" s="67" t="s">
        <v>5797</v>
      </c>
      <c r="S1614" s="67"/>
      <c r="T1614" s="67"/>
      <c r="U1614" s="67"/>
      <c r="V1614" s="67"/>
      <c r="W1614" s="67"/>
      <c r="X1614" s="67"/>
      <c r="Y1614" s="67"/>
    </row>
    <row r="1615" spans="1:25" s="2" customFormat="1" ht="16.5" customHeight="1">
      <c r="A1615" s="59">
        <v>1613</v>
      </c>
      <c r="B1615" s="61" t="str">
        <f t="shared" si="175"/>
        <v>ux</v>
      </c>
      <c r="C1615" s="61" t="s">
        <v>6307</v>
      </c>
      <c r="D1615" s="2" t="s">
        <v>13782</v>
      </c>
      <c r="E1615" s="61" t="str">
        <f t="shared" si="176"/>
        <v>u</v>
      </c>
      <c r="F1615" s="62" t="str">
        <f t="shared" si="177"/>
        <v>x</v>
      </c>
      <c r="G1615" s="62" t="str">
        <f t="shared" si="178"/>
        <v>R</v>
      </c>
      <c r="H1615" s="62" t="str">
        <f t="shared" si="179"/>
        <v>L</v>
      </c>
      <c r="I1615" s="62">
        <f t="shared" si="180"/>
        <v>19</v>
      </c>
      <c r="J1615" s="62">
        <f t="shared" si="181"/>
        <v>6</v>
      </c>
      <c r="K1615" s="81">
        <v>5.7393494523213257E-5</v>
      </c>
      <c r="L1615" s="2" t="s">
        <v>13537</v>
      </c>
      <c r="M1615" s="2" t="s">
        <v>6950</v>
      </c>
      <c r="N1615" s="60" t="s">
        <v>6972</v>
      </c>
      <c r="O1615" s="66" t="s">
        <v>8715</v>
      </c>
      <c r="P1615" s="67" t="s">
        <v>4548</v>
      </c>
      <c r="Q1615" s="67" t="s">
        <v>3063</v>
      </c>
      <c r="R1615" s="67" t="s">
        <v>2396</v>
      </c>
      <c r="S1615" s="67" t="s">
        <v>1568</v>
      </c>
      <c r="T1615" s="67"/>
      <c r="U1615" s="67"/>
      <c r="V1615" s="67"/>
      <c r="W1615" s="67"/>
      <c r="X1615" s="67"/>
      <c r="Y1615" s="67"/>
    </row>
    <row r="1616" spans="1:25" s="2" customFormat="1" ht="16.5" customHeight="1">
      <c r="A1616" s="59">
        <v>1614</v>
      </c>
      <c r="B1616" s="61" t="str">
        <f t="shared" si="175"/>
        <v>ep</v>
      </c>
      <c r="C1616" s="61" t="s">
        <v>6183</v>
      </c>
      <c r="D1616" s="2" t="s">
        <v>13643</v>
      </c>
      <c r="E1616" s="61" t="str">
        <f t="shared" si="176"/>
        <v>e</v>
      </c>
      <c r="F1616" s="62" t="str">
        <f t="shared" si="177"/>
        <v>p</v>
      </c>
      <c r="G1616" s="62" t="str">
        <f t="shared" si="178"/>
        <v>L</v>
      </c>
      <c r="H1616" s="62" t="str">
        <f t="shared" si="179"/>
        <v>R</v>
      </c>
      <c r="I1616" s="62">
        <f t="shared" si="180"/>
        <v>7</v>
      </c>
      <c r="J1616" s="62">
        <f t="shared" si="181"/>
        <v>26</v>
      </c>
      <c r="K1616" s="81">
        <v>5.7338177060525047E-5</v>
      </c>
      <c r="L1616" s="2" t="s">
        <v>6885</v>
      </c>
      <c r="M1616" s="2" t="s">
        <v>13533</v>
      </c>
      <c r="N1616" s="60" t="s">
        <v>6977</v>
      </c>
      <c r="O1616" s="66" t="s">
        <v>7544</v>
      </c>
      <c r="P1616" s="67" t="s">
        <v>3309</v>
      </c>
      <c r="Q1616" s="67" t="s">
        <v>6761</v>
      </c>
      <c r="R1616" s="67" t="s">
        <v>2637</v>
      </c>
      <c r="S1616" s="67" t="s">
        <v>1165</v>
      </c>
      <c r="T1616" s="67"/>
      <c r="U1616" s="67"/>
      <c r="V1616" s="67"/>
      <c r="W1616" s="67"/>
      <c r="X1616" s="67"/>
      <c r="Y1616" s="67"/>
    </row>
    <row r="1617" spans="1:25" s="2" customFormat="1" ht="16.5" customHeight="1">
      <c r="A1617" s="59">
        <v>1615</v>
      </c>
      <c r="B1617" s="61" t="str">
        <f t="shared" si="175"/>
        <v>zc</v>
      </c>
      <c r="C1617" s="61" t="s">
        <v>6742</v>
      </c>
      <c r="D1617" s="2" t="s">
        <v>7225</v>
      </c>
      <c r="E1617" s="61" t="str">
        <f t="shared" si="176"/>
        <v>z</v>
      </c>
      <c r="F1617" s="62" t="str">
        <f t="shared" si="177"/>
        <v>c</v>
      </c>
      <c r="G1617" s="62" t="str">
        <f t="shared" si="178"/>
        <v>L</v>
      </c>
      <c r="H1617" s="62" t="str">
        <f t="shared" si="179"/>
        <v>L</v>
      </c>
      <c r="I1617" s="62">
        <f t="shared" si="180"/>
        <v>3</v>
      </c>
      <c r="J1617" s="62">
        <f t="shared" si="181"/>
        <v>9</v>
      </c>
      <c r="K1617" s="81">
        <v>5.7318653250164502E-5</v>
      </c>
      <c r="L1617" s="2" t="s">
        <v>6883</v>
      </c>
      <c r="M1617" s="2" t="s">
        <v>13535</v>
      </c>
      <c r="N1617" s="60" t="s">
        <v>6973</v>
      </c>
      <c r="O1617" s="66" t="s">
        <v>12789</v>
      </c>
      <c r="P1617" s="67" t="s">
        <v>6761</v>
      </c>
      <c r="Q1617" s="67" t="s">
        <v>6036</v>
      </c>
      <c r="R1617" s="67" t="s">
        <v>794</v>
      </c>
      <c r="S1617" s="67" t="s">
        <v>722</v>
      </c>
      <c r="T1617" s="67"/>
      <c r="U1617" s="67"/>
      <c r="V1617" s="67"/>
      <c r="W1617" s="67"/>
      <c r="X1617" s="67"/>
      <c r="Y1617" s="67"/>
    </row>
    <row r="1618" spans="1:25" s="2" customFormat="1" ht="16.5" customHeight="1">
      <c r="A1618" s="59">
        <v>1616</v>
      </c>
      <c r="B1618" s="61" t="str">
        <f t="shared" si="175"/>
        <v>eg</v>
      </c>
      <c r="C1618" s="61" t="s">
        <v>5747</v>
      </c>
      <c r="D1618" s="2" t="s">
        <v>13569</v>
      </c>
      <c r="E1618" s="61" t="str">
        <f t="shared" si="176"/>
        <v>e</v>
      </c>
      <c r="F1618" s="62" t="str">
        <f t="shared" si="177"/>
        <v>g</v>
      </c>
      <c r="G1618" s="62" t="str">
        <f t="shared" si="178"/>
        <v>L</v>
      </c>
      <c r="H1618" s="62" t="str">
        <f t="shared" si="179"/>
        <v>L</v>
      </c>
      <c r="I1618" s="62">
        <f t="shared" si="180"/>
        <v>7</v>
      </c>
      <c r="J1618" s="62">
        <f t="shared" si="181"/>
        <v>14</v>
      </c>
      <c r="K1618" s="81">
        <v>5.726658975586972E-5</v>
      </c>
      <c r="L1618" s="2" t="s">
        <v>6885</v>
      </c>
      <c r="M1618" s="2" t="s">
        <v>13767</v>
      </c>
      <c r="N1618" s="60" t="s">
        <v>6979</v>
      </c>
      <c r="O1618" s="66" t="s">
        <v>11516</v>
      </c>
      <c r="P1618" s="67" t="s">
        <v>4221</v>
      </c>
      <c r="Q1618" s="67" t="s">
        <v>6982</v>
      </c>
      <c r="R1618" s="67" t="s">
        <v>2287</v>
      </c>
      <c r="S1618" s="67"/>
      <c r="T1618" s="67"/>
      <c r="U1618" s="67"/>
      <c r="V1618" s="67"/>
      <c r="W1618" s="67"/>
      <c r="X1618" s="67"/>
      <c r="Y1618" s="67"/>
    </row>
    <row r="1619" spans="1:25" s="2" customFormat="1" ht="16.5" customHeight="1">
      <c r="A1619" s="59">
        <v>1617</v>
      </c>
      <c r="B1619" s="61" t="str">
        <f t="shared" si="175"/>
        <v>ly</v>
      </c>
      <c r="C1619" s="61" t="s">
        <v>2981</v>
      </c>
      <c r="D1619" s="2" t="s">
        <v>6906</v>
      </c>
      <c r="E1619" s="61" t="str">
        <f t="shared" si="176"/>
        <v>l</v>
      </c>
      <c r="F1619" s="62" t="str">
        <f t="shared" si="177"/>
        <v>y</v>
      </c>
      <c r="G1619" s="62" t="str">
        <f t="shared" si="178"/>
        <v>R</v>
      </c>
      <c r="H1619" s="62" t="str">
        <f t="shared" si="179"/>
        <v>R</v>
      </c>
      <c r="I1619" s="62">
        <f t="shared" si="180"/>
        <v>25</v>
      </c>
      <c r="J1619" s="62">
        <f t="shared" si="181"/>
        <v>16</v>
      </c>
      <c r="K1619" s="81">
        <v>5.7191748482820965E-5</v>
      </c>
      <c r="L1619" s="2" t="s">
        <v>6889</v>
      </c>
      <c r="M1619" s="2" t="s">
        <v>13529</v>
      </c>
      <c r="N1619" s="60" t="s">
        <v>6797</v>
      </c>
      <c r="O1619" s="66" t="s">
        <v>12910</v>
      </c>
      <c r="P1619" s="67" t="s">
        <v>5431</v>
      </c>
      <c r="Q1619" s="2" t="s">
        <v>3812</v>
      </c>
      <c r="R1619" s="67" t="s">
        <v>2875</v>
      </c>
      <c r="S1619" s="67"/>
      <c r="T1619" s="67"/>
      <c r="U1619" s="67"/>
      <c r="V1619" s="67"/>
      <c r="W1619" s="67"/>
      <c r="X1619" s="67"/>
      <c r="Y1619" s="67"/>
    </row>
    <row r="1620" spans="1:25" s="2" customFormat="1" ht="16.5" customHeight="1">
      <c r="A1620" s="59">
        <v>1618</v>
      </c>
      <c r="B1620" s="61" t="str">
        <f t="shared" si="175"/>
        <v>hc</v>
      </c>
      <c r="C1620" s="61" t="s">
        <v>1983</v>
      </c>
      <c r="D1620" s="2" t="s">
        <v>13717</v>
      </c>
      <c r="E1620" s="61" t="str">
        <f t="shared" si="176"/>
        <v>h</v>
      </c>
      <c r="F1620" s="62" t="str">
        <f t="shared" si="177"/>
        <v>c</v>
      </c>
      <c r="G1620" s="62" t="str">
        <f t="shared" si="178"/>
        <v>R</v>
      </c>
      <c r="H1620" s="62" t="str">
        <f t="shared" si="179"/>
        <v>L</v>
      </c>
      <c r="I1620" s="62">
        <f t="shared" si="180"/>
        <v>17</v>
      </c>
      <c r="J1620" s="62">
        <f t="shared" si="181"/>
        <v>9</v>
      </c>
      <c r="K1620" s="81">
        <v>5.7146192925313032E-5</v>
      </c>
      <c r="L1620" s="2" t="s">
        <v>6888</v>
      </c>
      <c r="M1620" s="2" t="s">
        <v>13535</v>
      </c>
      <c r="N1620" s="60" t="s">
        <v>7055</v>
      </c>
      <c r="O1620" s="66" t="s">
        <v>12920</v>
      </c>
      <c r="P1620" s="67" t="s">
        <v>6190</v>
      </c>
      <c r="Q1620" s="67" t="s">
        <v>1647</v>
      </c>
      <c r="R1620" s="67"/>
      <c r="S1620" s="67"/>
      <c r="T1620" s="67"/>
      <c r="U1620" s="67"/>
      <c r="V1620" s="67"/>
      <c r="W1620" s="67"/>
      <c r="X1620" s="67"/>
      <c r="Y1620" s="67"/>
    </row>
    <row r="1621" spans="1:25" s="2" customFormat="1" ht="16.5" customHeight="1">
      <c r="A1621" s="59">
        <v>1619</v>
      </c>
      <c r="B1621" s="61" t="str">
        <f t="shared" si="175"/>
        <v>m</v>
      </c>
      <c r="C1621" s="61" t="s">
        <v>3382</v>
      </c>
      <c r="D1621" s="2" t="s">
        <v>13732</v>
      </c>
      <c r="E1621" s="61" t="str">
        <f t="shared" si="176"/>
        <v>m</v>
      </c>
      <c r="F1621" s="62" t="str">
        <f t="shared" si="177"/>
        <v>m</v>
      </c>
      <c r="G1621" s="62" t="str">
        <f t="shared" si="178"/>
        <v>R</v>
      </c>
      <c r="H1621" s="62" t="str">
        <f t="shared" si="179"/>
        <v>R</v>
      </c>
      <c r="I1621" s="62">
        <f t="shared" si="180"/>
        <v>21</v>
      </c>
      <c r="J1621" s="62">
        <f t="shared" si="181"/>
        <v>21</v>
      </c>
      <c r="K1621" s="81">
        <v>5.7084367525837974E-5</v>
      </c>
      <c r="L1621" s="2" t="s">
        <v>6877</v>
      </c>
      <c r="M1621" s="2" t="s">
        <v>14103</v>
      </c>
      <c r="N1621" s="60" t="s">
        <v>6797</v>
      </c>
      <c r="O1621" s="66" t="s">
        <v>7809</v>
      </c>
      <c r="P1621" s="67" t="s">
        <v>426</v>
      </c>
      <c r="Q1621" s="67" t="s">
        <v>4903</v>
      </c>
      <c r="R1621" s="67"/>
      <c r="S1621" s="67"/>
      <c r="T1621" s="67"/>
      <c r="U1621" s="67"/>
      <c r="V1621" s="67"/>
      <c r="W1621" s="67"/>
      <c r="X1621" s="67"/>
      <c r="Y1621" s="67"/>
    </row>
    <row r="1622" spans="1:25" s="2" customFormat="1" ht="16.5" customHeight="1">
      <c r="A1622" s="59">
        <v>1620</v>
      </c>
      <c r="B1622" s="61" t="str">
        <f t="shared" si="175"/>
        <v>yw</v>
      </c>
      <c r="C1622" s="61" t="s">
        <v>5689</v>
      </c>
      <c r="D1622" s="2" t="s">
        <v>13576</v>
      </c>
      <c r="E1622" s="61" t="str">
        <f t="shared" si="176"/>
        <v>y</v>
      </c>
      <c r="F1622" s="62" t="str">
        <f t="shared" si="177"/>
        <v>w</v>
      </c>
      <c r="G1622" s="62" t="str">
        <f t="shared" si="178"/>
        <v>R</v>
      </c>
      <c r="H1622" s="62" t="str">
        <f t="shared" si="179"/>
        <v>L</v>
      </c>
      <c r="I1622" s="62">
        <f t="shared" si="180"/>
        <v>16</v>
      </c>
      <c r="J1622" s="62">
        <f t="shared" si="181"/>
        <v>4</v>
      </c>
      <c r="K1622" s="81">
        <v>5.6996510379215522E-5</v>
      </c>
      <c r="L1622" s="2" t="s">
        <v>6885</v>
      </c>
      <c r="M1622" s="2" t="s">
        <v>6841</v>
      </c>
      <c r="N1622" s="60" t="s">
        <v>6797</v>
      </c>
      <c r="O1622" s="66" t="s">
        <v>12952</v>
      </c>
      <c r="P1622" s="67" t="s">
        <v>1993</v>
      </c>
      <c r="Q1622" s="67" t="s">
        <v>1993</v>
      </c>
      <c r="R1622" s="67"/>
      <c r="S1622" s="67"/>
      <c r="T1622" s="67"/>
      <c r="U1622" s="67"/>
      <c r="V1622" s="67"/>
      <c r="W1622" s="67"/>
      <c r="X1622" s="67"/>
      <c r="Y1622" s="67"/>
    </row>
    <row r="1623" spans="1:25" s="2" customFormat="1" ht="16.5" customHeight="1">
      <c r="A1623" s="59">
        <v>1621</v>
      </c>
      <c r="B1623" s="61" t="str">
        <f t="shared" si="175"/>
        <v>lw</v>
      </c>
      <c r="C1623" s="61" t="s">
        <v>2938</v>
      </c>
      <c r="D1623" s="2" t="s">
        <v>13620</v>
      </c>
      <c r="E1623" s="61" t="str">
        <f t="shared" si="176"/>
        <v>l</v>
      </c>
      <c r="F1623" s="62" t="str">
        <f t="shared" si="177"/>
        <v>w</v>
      </c>
      <c r="G1623" s="62" t="str">
        <f t="shared" si="178"/>
        <v>R</v>
      </c>
      <c r="H1623" s="62" t="str">
        <f t="shared" si="179"/>
        <v>L</v>
      </c>
      <c r="I1623" s="62">
        <f t="shared" si="180"/>
        <v>25</v>
      </c>
      <c r="J1623" s="62">
        <f t="shared" si="181"/>
        <v>4</v>
      </c>
      <c r="K1623" s="81">
        <v>5.6807780212396927E-5</v>
      </c>
      <c r="L1623" s="2" t="s">
        <v>6889</v>
      </c>
      <c r="M1623" s="2" t="s">
        <v>6916</v>
      </c>
      <c r="N1623" s="60" t="s">
        <v>6972</v>
      </c>
      <c r="O1623" s="66" t="s">
        <v>12866</v>
      </c>
      <c r="P1623" s="67" t="s">
        <v>1993</v>
      </c>
      <c r="Q1623" s="67" t="s">
        <v>3881</v>
      </c>
      <c r="R1623" s="67" t="s">
        <v>5431</v>
      </c>
      <c r="S1623" s="67"/>
      <c r="T1623" s="67"/>
      <c r="U1623" s="67"/>
      <c r="V1623" s="67"/>
      <c r="W1623" s="67"/>
      <c r="X1623" s="67"/>
      <c r="Y1623" s="67"/>
    </row>
    <row r="1624" spans="1:25" s="2" customFormat="1" ht="16.5" customHeight="1">
      <c r="A1624" s="59">
        <v>1622</v>
      </c>
      <c r="B1624" s="61" t="str">
        <f t="shared" si="175"/>
        <v>ja</v>
      </c>
      <c r="C1624" s="61" t="s">
        <v>2134</v>
      </c>
      <c r="D1624" s="2" t="s">
        <v>13580</v>
      </c>
      <c r="E1624" s="61" t="str">
        <f t="shared" si="176"/>
        <v>j</v>
      </c>
      <c r="F1624" s="62" t="str">
        <f t="shared" si="177"/>
        <v>a</v>
      </c>
      <c r="G1624" s="62" t="str">
        <f t="shared" si="178"/>
        <v>R</v>
      </c>
      <c r="H1624" s="62" t="str">
        <f t="shared" si="179"/>
        <v>L</v>
      </c>
      <c r="I1624" s="62">
        <f t="shared" si="180"/>
        <v>20</v>
      </c>
      <c r="J1624" s="62">
        <f t="shared" si="181"/>
        <v>2</v>
      </c>
      <c r="K1624" s="81">
        <v>5.6745954812921876E-5</v>
      </c>
      <c r="L1624" s="2" t="s">
        <v>6887</v>
      </c>
      <c r="M1624" s="2" t="s">
        <v>14015</v>
      </c>
      <c r="N1624" s="60" t="s">
        <v>6797</v>
      </c>
      <c r="O1624" s="66" t="s">
        <v>7381</v>
      </c>
      <c r="P1624" s="67" t="s">
        <v>14500</v>
      </c>
      <c r="Q1624" s="67" t="s">
        <v>173</v>
      </c>
      <c r="R1624" s="67"/>
      <c r="S1624" s="67"/>
      <c r="T1624" s="67"/>
      <c r="U1624" s="67"/>
      <c r="V1624" s="67"/>
      <c r="W1624" s="67"/>
      <c r="X1624" s="67"/>
      <c r="Y1624" s="67"/>
    </row>
    <row r="1625" spans="1:25" s="2" customFormat="1" ht="16.5" customHeight="1">
      <c r="A1625" s="59">
        <v>1623</v>
      </c>
      <c r="B1625" s="61" t="str">
        <f t="shared" si="175"/>
        <v>ej</v>
      </c>
      <c r="C1625" s="61" t="s">
        <v>5759</v>
      </c>
      <c r="D1625" s="2" t="s">
        <v>13497</v>
      </c>
      <c r="E1625" s="61" t="str">
        <f t="shared" si="176"/>
        <v>e</v>
      </c>
      <c r="F1625" s="62" t="str">
        <f t="shared" si="177"/>
        <v>j</v>
      </c>
      <c r="G1625" s="62" t="str">
        <f t="shared" si="178"/>
        <v>L</v>
      </c>
      <c r="H1625" s="62" t="str">
        <f t="shared" si="179"/>
        <v>R</v>
      </c>
      <c r="I1625" s="62">
        <f t="shared" si="180"/>
        <v>7</v>
      </c>
      <c r="J1625" s="62">
        <f t="shared" si="181"/>
        <v>20</v>
      </c>
      <c r="K1625" s="81">
        <v>5.6693891318627088E-5</v>
      </c>
      <c r="L1625" s="2" t="s">
        <v>6885</v>
      </c>
      <c r="M1625" s="2" t="s">
        <v>6840</v>
      </c>
      <c r="N1625" s="60" t="s">
        <v>7106</v>
      </c>
      <c r="O1625" s="66" t="s">
        <v>8119</v>
      </c>
      <c r="P1625" s="67" t="s">
        <v>6177</v>
      </c>
      <c r="Q1625" s="67" t="s">
        <v>14500</v>
      </c>
      <c r="R1625" s="67" t="s">
        <v>3630</v>
      </c>
      <c r="S1625" s="67"/>
      <c r="T1625" s="67"/>
      <c r="U1625" s="67"/>
      <c r="V1625" s="67"/>
      <c r="W1625" s="67"/>
      <c r="X1625" s="67"/>
      <c r="Y1625" s="67"/>
    </row>
    <row r="1626" spans="1:25" s="2" customFormat="1" ht="16.5" customHeight="1">
      <c r="A1626" s="59">
        <v>1624</v>
      </c>
      <c r="B1626" s="61" t="str">
        <f t="shared" si="175"/>
        <v>qu</v>
      </c>
      <c r="C1626" s="61" t="s">
        <v>4146</v>
      </c>
      <c r="D1626" s="2" t="s">
        <v>6810</v>
      </c>
      <c r="E1626" s="61" t="str">
        <f t="shared" si="176"/>
        <v>q</v>
      </c>
      <c r="F1626" s="62" t="str">
        <f t="shared" si="177"/>
        <v>u</v>
      </c>
      <c r="G1626" s="62" t="str">
        <f t="shared" si="178"/>
        <v>L</v>
      </c>
      <c r="H1626" s="62" t="str">
        <f t="shared" si="179"/>
        <v>R</v>
      </c>
      <c r="I1626" s="62">
        <f t="shared" si="180"/>
        <v>1</v>
      </c>
      <c r="J1626" s="62">
        <f t="shared" si="181"/>
        <v>19</v>
      </c>
      <c r="K1626" s="81">
        <v>5.6661351634692845E-5</v>
      </c>
      <c r="L1626" s="2" t="s">
        <v>13511</v>
      </c>
      <c r="M1626" s="2" t="s">
        <v>13512</v>
      </c>
      <c r="N1626" s="60" t="s">
        <v>7238</v>
      </c>
      <c r="O1626" s="66" t="s">
        <v>11804</v>
      </c>
      <c r="P1626" s="67" t="s">
        <v>4621</v>
      </c>
      <c r="Q1626" s="67" t="s">
        <v>1213</v>
      </c>
      <c r="R1626" s="67" t="s">
        <v>6769</v>
      </c>
      <c r="S1626" s="67" t="s">
        <v>3474</v>
      </c>
      <c r="T1626" s="67"/>
      <c r="U1626" s="67"/>
      <c r="V1626" s="67"/>
      <c r="W1626" s="67"/>
      <c r="X1626" s="67"/>
      <c r="Y1626" s="67"/>
    </row>
    <row r="1627" spans="1:25" s="2" customFormat="1" ht="16.5" customHeight="1">
      <c r="A1627" s="59">
        <v>1625</v>
      </c>
      <c r="B1627" s="61" t="str">
        <f t="shared" si="175"/>
        <v>yw</v>
      </c>
      <c r="C1627" s="61" t="s">
        <v>5687</v>
      </c>
      <c r="D1627" s="2" t="s">
        <v>13576</v>
      </c>
      <c r="E1627" s="61" t="str">
        <f t="shared" si="176"/>
        <v>y</v>
      </c>
      <c r="F1627" s="62" t="str">
        <f t="shared" si="177"/>
        <v>w</v>
      </c>
      <c r="G1627" s="62" t="str">
        <f t="shared" si="178"/>
        <v>R</v>
      </c>
      <c r="H1627" s="62" t="str">
        <f t="shared" si="179"/>
        <v>L</v>
      </c>
      <c r="I1627" s="62">
        <f t="shared" si="180"/>
        <v>16</v>
      </c>
      <c r="J1627" s="62">
        <f t="shared" si="181"/>
        <v>4</v>
      </c>
      <c r="K1627" s="81">
        <v>5.6619050045578333E-5</v>
      </c>
      <c r="L1627" s="2" t="s">
        <v>6885</v>
      </c>
      <c r="M1627" s="2" t="s">
        <v>6841</v>
      </c>
      <c r="N1627" s="60" t="s">
        <v>6797</v>
      </c>
      <c r="O1627" s="66" t="s">
        <v>12385</v>
      </c>
      <c r="P1627" s="67" t="s">
        <v>4360</v>
      </c>
      <c r="Q1627" s="67" t="s">
        <v>4495</v>
      </c>
      <c r="R1627" s="67"/>
      <c r="S1627" s="67"/>
      <c r="T1627" s="67"/>
      <c r="U1627" s="67"/>
      <c r="V1627" s="67"/>
      <c r="W1627" s="67"/>
      <c r="X1627" s="67"/>
      <c r="Y1627" s="67"/>
    </row>
    <row r="1628" spans="1:25" s="2" customFormat="1" ht="16.5" customHeight="1">
      <c r="A1628" s="59">
        <v>1626</v>
      </c>
      <c r="B1628" s="61" t="str">
        <f t="shared" si="175"/>
        <v>pw</v>
      </c>
      <c r="C1628" s="61" t="s">
        <v>3797</v>
      </c>
      <c r="D1628" s="2" t="s">
        <v>13678</v>
      </c>
      <c r="E1628" s="61" t="str">
        <f t="shared" si="176"/>
        <v>p</v>
      </c>
      <c r="F1628" s="62" t="str">
        <f t="shared" si="177"/>
        <v>w</v>
      </c>
      <c r="G1628" s="62" t="str">
        <f t="shared" si="178"/>
        <v>R</v>
      </c>
      <c r="H1628" s="62" t="str">
        <f t="shared" si="179"/>
        <v>L</v>
      </c>
      <c r="I1628" s="62">
        <f t="shared" si="180"/>
        <v>26</v>
      </c>
      <c r="J1628" s="62">
        <f t="shared" si="181"/>
        <v>4</v>
      </c>
      <c r="K1628" s="81">
        <v>5.6612542108791484E-5</v>
      </c>
      <c r="L1628" s="2" t="s">
        <v>6881</v>
      </c>
      <c r="M1628" s="2" t="s">
        <v>6916</v>
      </c>
      <c r="N1628" s="60" t="s">
        <v>13812</v>
      </c>
      <c r="O1628" s="66" t="s">
        <v>9749</v>
      </c>
      <c r="P1628" s="67" t="s">
        <v>3209</v>
      </c>
      <c r="Q1628" s="67" t="s">
        <v>1854</v>
      </c>
      <c r="R1628" s="67" t="s">
        <v>6975</v>
      </c>
      <c r="S1628" s="67"/>
      <c r="T1628" s="67"/>
      <c r="U1628" s="67"/>
      <c r="V1628" s="67"/>
      <c r="W1628" s="67"/>
      <c r="X1628" s="67"/>
      <c r="Y1628" s="67"/>
    </row>
    <row r="1629" spans="1:25" s="2" customFormat="1" ht="16.5" customHeight="1">
      <c r="A1629" s="59">
        <v>1627</v>
      </c>
      <c r="B1629" s="61" t="str">
        <f t="shared" si="175"/>
        <v>lw</v>
      </c>
      <c r="C1629" s="61" t="s">
        <v>2939</v>
      </c>
      <c r="D1629" s="2" t="s">
        <v>13620</v>
      </c>
      <c r="E1629" s="61" t="str">
        <f t="shared" si="176"/>
        <v>l</v>
      </c>
      <c r="F1629" s="62" t="str">
        <f t="shared" si="177"/>
        <v>w</v>
      </c>
      <c r="G1629" s="62" t="str">
        <f t="shared" si="178"/>
        <v>R</v>
      </c>
      <c r="H1629" s="62" t="str">
        <f t="shared" si="179"/>
        <v>L</v>
      </c>
      <c r="I1629" s="62">
        <f t="shared" si="180"/>
        <v>25</v>
      </c>
      <c r="J1629" s="62">
        <f t="shared" si="181"/>
        <v>4</v>
      </c>
      <c r="K1629" s="81">
        <v>5.6085399229056792E-5</v>
      </c>
      <c r="L1629" s="2" t="s">
        <v>6889</v>
      </c>
      <c r="M1629" s="2" t="s">
        <v>6916</v>
      </c>
      <c r="N1629" s="60" t="s">
        <v>6797</v>
      </c>
      <c r="O1629" s="66" t="s">
        <v>9407</v>
      </c>
      <c r="P1629" s="67" t="s">
        <v>4974</v>
      </c>
      <c r="Q1629" s="67" t="s">
        <v>5864</v>
      </c>
      <c r="R1629" s="67" t="s">
        <v>5479</v>
      </c>
      <c r="S1629" s="67"/>
      <c r="T1629" s="67"/>
      <c r="U1629" s="67"/>
      <c r="V1629" s="67"/>
      <c r="W1629" s="67"/>
      <c r="X1629" s="67"/>
      <c r="Y1629" s="67"/>
    </row>
    <row r="1630" spans="1:25" s="2" customFormat="1" ht="16.5" customHeight="1">
      <c r="A1630" s="59">
        <v>1628</v>
      </c>
      <c r="B1630" s="61" t="str">
        <f t="shared" si="175"/>
        <v>q</v>
      </c>
      <c r="C1630" s="61" t="s">
        <v>4028</v>
      </c>
      <c r="D1630" s="2" t="s">
        <v>13749</v>
      </c>
      <c r="E1630" s="61" t="str">
        <f t="shared" si="176"/>
        <v>q</v>
      </c>
      <c r="F1630" s="62" t="str">
        <f t="shared" si="177"/>
        <v>q</v>
      </c>
      <c r="G1630" s="62" t="str">
        <f t="shared" si="178"/>
        <v>L</v>
      </c>
      <c r="H1630" s="62" t="str">
        <f t="shared" si="179"/>
        <v>L</v>
      </c>
      <c r="I1630" s="62">
        <f t="shared" si="180"/>
        <v>1</v>
      </c>
      <c r="J1630" s="62">
        <f t="shared" si="181"/>
        <v>1</v>
      </c>
      <c r="K1630" s="81">
        <v>5.6052859545122549E-5</v>
      </c>
      <c r="L1630" s="2" t="s">
        <v>13511</v>
      </c>
      <c r="M1630" s="2" t="s">
        <v>14103</v>
      </c>
      <c r="N1630" s="60" t="s">
        <v>6972</v>
      </c>
      <c r="O1630" s="66" t="s">
        <v>11510</v>
      </c>
      <c r="P1630" s="67" t="s">
        <v>4221</v>
      </c>
      <c r="Q1630" s="67" t="s">
        <v>3812</v>
      </c>
      <c r="R1630" s="67" t="s">
        <v>824</v>
      </c>
      <c r="S1630" s="67" t="s">
        <v>14504</v>
      </c>
      <c r="T1630" s="67"/>
      <c r="U1630" s="67"/>
      <c r="V1630" s="67"/>
      <c r="W1630" s="67"/>
      <c r="X1630" s="67"/>
      <c r="Y1630" s="67"/>
    </row>
    <row r="1631" spans="1:25" s="2" customFormat="1" ht="16.5" customHeight="1">
      <c r="A1631" s="59">
        <v>1629</v>
      </c>
      <c r="B1631" s="61" t="str">
        <f t="shared" si="175"/>
        <v>ia</v>
      </c>
      <c r="C1631" s="61" t="s">
        <v>441</v>
      </c>
      <c r="D1631" s="2" t="s">
        <v>6827</v>
      </c>
      <c r="E1631" s="61" t="str">
        <f t="shared" si="176"/>
        <v>i</v>
      </c>
      <c r="F1631" s="62" t="str">
        <f t="shared" si="177"/>
        <v>a</v>
      </c>
      <c r="G1631" s="62" t="str">
        <f t="shared" si="178"/>
        <v>R</v>
      </c>
      <c r="H1631" s="62" t="str">
        <f t="shared" si="179"/>
        <v>L</v>
      </c>
      <c r="I1631" s="62">
        <f t="shared" si="180"/>
        <v>22</v>
      </c>
      <c r="J1631" s="62">
        <f t="shared" si="181"/>
        <v>2</v>
      </c>
      <c r="K1631" s="81">
        <v>5.5994288114040919E-5</v>
      </c>
      <c r="L1631" s="2" t="s">
        <v>14016</v>
      </c>
      <c r="M1631" s="2" t="s">
        <v>6875</v>
      </c>
      <c r="N1631" s="60" t="s">
        <v>6972</v>
      </c>
      <c r="O1631" s="66" t="s">
        <v>8815</v>
      </c>
      <c r="P1631" s="67" t="s">
        <v>4548</v>
      </c>
      <c r="Q1631" s="67" t="s">
        <v>3955</v>
      </c>
      <c r="R1631" s="67" t="s">
        <v>2416</v>
      </c>
      <c r="S1631" s="67"/>
      <c r="T1631" s="67"/>
      <c r="U1631" s="67"/>
      <c r="V1631" s="67"/>
      <c r="W1631" s="67"/>
      <c r="X1631" s="67"/>
      <c r="Y1631" s="67"/>
    </row>
    <row r="1632" spans="1:25" s="2" customFormat="1" ht="16.5" customHeight="1">
      <c r="A1632" s="59">
        <v>1630</v>
      </c>
      <c r="B1632" s="61" t="str">
        <f t="shared" si="175"/>
        <v>xm</v>
      </c>
      <c r="C1632" s="61" t="s">
        <v>5584</v>
      </c>
      <c r="D1632" s="2" t="s">
        <v>13720</v>
      </c>
      <c r="E1632" s="61" t="str">
        <f t="shared" si="176"/>
        <v>x</v>
      </c>
      <c r="F1632" s="62" t="str">
        <f t="shared" si="177"/>
        <v>m</v>
      </c>
      <c r="G1632" s="62" t="str">
        <f t="shared" si="178"/>
        <v>L</v>
      </c>
      <c r="H1632" s="62" t="str">
        <f t="shared" si="179"/>
        <v>R</v>
      </c>
      <c r="I1632" s="62">
        <f t="shared" si="180"/>
        <v>6</v>
      </c>
      <c r="J1632" s="62">
        <f t="shared" si="181"/>
        <v>21</v>
      </c>
      <c r="K1632" s="81">
        <v>5.5938970651352709E-5</v>
      </c>
      <c r="L1632" s="2" t="s">
        <v>6892</v>
      </c>
      <c r="M1632" s="2" t="s">
        <v>14110</v>
      </c>
      <c r="N1632" s="60" t="s">
        <v>6972</v>
      </c>
      <c r="O1632" s="66" t="s">
        <v>14162</v>
      </c>
      <c r="P1632" s="67" t="s">
        <v>1214</v>
      </c>
      <c r="Q1632" s="67" t="s">
        <v>14133</v>
      </c>
      <c r="R1632" s="67" t="s">
        <v>5654</v>
      </c>
      <c r="S1632" s="67"/>
      <c r="T1632" s="67"/>
      <c r="U1632" s="67"/>
      <c r="V1632" s="67"/>
      <c r="W1632" s="67"/>
      <c r="X1632" s="67"/>
      <c r="Y1632" s="67"/>
    </row>
    <row r="1633" spans="1:25" s="2" customFormat="1" ht="16.5" customHeight="1">
      <c r="A1633" s="59">
        <v>1631</v>
      </c>
      <c r="B1633" s="61" t="str">
        <f t="shared" si="175"/>
        <v>md</v>
      </c>
      <c r="C1633" s="61" t="s">
        <v>3334</v>
      </c>
      <c r="D1633" s="2" t="s">
        <v>13698</v>
      </c>
      <c r="E1633" s="61" t="str">
        <f t="shared" si="176"/>
        <v>m</v>
      </c>
      <c r="F1633" s="62" t="str">
        <f t="shared" si="177"/>
        <v>d</v>
      </c>
      <c r="G1633" s="62" t="str">
        <f t="shared" si="178"/>
        <v>R</v>
      </c>
      <c r="H1633" s="62" t="str">
        <f t="shared" si="179"/>
        <v>L</v>
      </c>
      <c r="I1633" s="62">
        <f t="shared" si="180"/>
        <v>21</v>
      </c>
      <c r="J1633" s="62">
        <f t="shared" si="181"/>
        <v>8</v>
      </c>
      <c r="K1633" s="81">
        <v>5.5743732547747266E-5</v>
      </c>
      <c r="L1633" s="2" t="s">
        <v>6877</v>
      </c>
      <c r="M1633" s="2" t="s">
        <v>14463</v>
      </c>
      <c r="N1633" s="60" t="s">
        <v>6797</v>
      </c>
      <c r="O1633" s="66" t="s">
        <v>10771</v>
      </c>
      <c r="P1633" s="67" t="s">
        <v>6687</v>
      </c>
      <c r="Q1633" s="67" t="s">
        <v>3408</v>
      </c>
      <c r="R1633" s="67"/>
      <c r="S1633" s="67"/>
      <c r="T1633" s="67"/>
      <c r="U1633" s="67"/>
      <c r="V1633" s="67"/>
      <c r="W1633" s="67"/>
      <c r="X1633" s="67"/>
      <c r="Y1633" s="67"/>
    </row>
    <row r="1634" spans="1:25" s="2" customFormat="1" ht="16.5" customHeight="1">
      <c r="A1634" s="59">
        <v>1632</v>
      </c>
      <c r="B1634" s="61" t="str">
        <f t="shared" si="175"/>
        <v>ye</v>
      </c>
      <c r="C1634" s="61" t="s">
        <v>5803</v>
      </c>
      <c r="D1634" s="2" t="s">
        <v>6823</v>
      </c>
      <c r="E1634" s="61" t="str">
        <f t="shared" si="176"/>
        <v>y</v>
      </c>
      <c r="F1634" s="62" t="str">
        <f t="shared" si="177"/>
        <v>e</v>
      </c>
      <c r="G1634" s="62" t="str">
        <f t="shared" si="178"/>
        <v>R</v>
      </c>
      <c r="H1634" s="62" t="str">
        <f t="shared" si="179"/>
        <v>L</v>
      </c>
      <c r="I1634" s="62">
        <f t="shared" si="180"/>
        <v>16</v>
      </c>
      <c r="J1634" s="62">
        <f t="shared" si="181"/>
        <v>7</v>
      </c>
      <c r="K1634" s="81">
        <v>5.5730716674173569E-5</v>
      </c>
      <c r="L1634" s="2" t="s">
        <v>6885</v>
      </c>
      <c r="M1634" s="2" t="s">
        <v>6876</v>
      </c>
      <c r="N1634" s="60" t="s">
        <v>7107</v>
      </c>
      <c r="O1634" s="66" t="s">
        <v>11821</v>
      </c>
      <c r="P1634" s="67" t="s">
        <v>4621</v>
      </c>
      <c r="Q1634" s="67" t="s">
        <v>4974</v>
      </c>
      <c r="R1634" s="67" t="s">
        <v>4221</v>
      </c>
      <c r="S1634" s="67" t="s">
        <v>6177</v>
      </c>
      <c r="T1634" s="67"/>
      <c r="U1634" s="67"/>
      <c r="V1634" s="67"/>
      <c r="W1634" s="67"/>
      <c r="X1634" s="67"/>
      <c r="Y1634" s="67"/>
    </row>
    <row r="1635" spans="1:25" s="2" customFormat="1" ht="16.5" customHeight="1">
      <c r="A1635" s="59">
        <v>1633</v>
      </c>
      <c r="B1635" s="61" t="str">
        <f t="shared" si="175"/>
        <v>ln</v>
      </c>
      <c r="C1635" s="61" t="s">
        <v>2767</v>
      </c>
      <c r="D1635" s="2" t="s">
        <v>13683</v>
      </c>
      <c r="E1635" s="61" t="str">
        <f t="shared" si="176"/>
        <v>l</v>
      </c>
      <c r="F1635" s="62" t="str">
        <f t="shared" si="177"/>
        <v>n</v>
      </c>
      <c r="G1635" s="62" t="str">
        <f t="shared" si="178"/>
        <v>R</v>
      </c>
      <c r="H1635" s="62" t="str">
        <f t="shared" si="179"/>
        <v>R</v>
      </c>
      <c r="I1635" s="62">
        <f t="shared" si="180"/>
        <v>25</v>
      </c>
      <c r="J1635" s="62">
        <f t="shared" si="181"/>
        <v>18</v>
      </c>
      <c r="K1635" s="81">
        <v>5.5649367464337972E-5</v>
      </c>
      <c r="L1635" s="2" t="s">
        <v>6889</v>
      </c>
      <c r="M1635" s="2" t="s">
        <v>6841</v>
      </c>
      <c r="N1635" s="60" t="s">
        <v>13945</v>
      </c>
      <c r="O1635" s="66" t="s">
        <v>14313</v>
      </c>
      <c r="P1635" s="67" t="s">
        <v>6798</v>
      </c>
      <c r="Q1635" s="67" t="s">
        <v>14504</v>
      </c>
      <c r="R1635" s="67" t="s">
        <v>6890</v>
      </c>
      <c r="S1635" s="67" t="s">
        <v>3408</v>
      </c>
      <c r="T1635" s="67"/>
      <c r="U1635" s="67"/>
      <c r="V1635" s="67"/>
      <c r="W1635" s="67"/>
      <c r="X1635" s="67"/>
      <c r="Y1635" s="67"/>
    </row>
    <row r="1636" spans="1:25" s="2" customFormat="1" ht="16.5" customHeight="1">
      <c r="A1636" s="59">
        <v>1634</v>
      </c>
      <c r="B1636" s="61" t="str">
        <f t="shared" si="175"/>
        <v>xc</v>
      </c>
      <c r="C1636" s="61" t="s">
        <v>5626</v>
      </c>
      <c r="D1636" s="2" t="s">
        <v>13735</v>
      </c>
      <c r="E1636" s="61" t="str">
        <f t="shared" si="176"/>
        <v>x</v>
      </c>
      <c r="F1636" s="62" t="str">
        <f t="shared" si="177"/>
        <v>c</v>
      </c>
      <c r="G1636" s="62" t="str">
        <f t="shared" si="178"/>
        <v>L</v>
      </c>
      <c r="H1636" s="62" t="str">
        <f t="shared" si="179"/>
        <v>L</v>
      </c>
      <c r="I1636" s="62">
        <f t="shared" si="180"/>
        <v>6</v>
      </c>
      <c r="J1636" s="62">
        <f t="shared" si="181"/>
        <v>9</v>
      </c>
      <c r="K1636" s="81">
        <v>5.5568018254502369E-5</v>
      </c>
      <c r="L1636" s="2" t="s">
        <v>6892</v>
      </c>
      <c r="M1636" s="2" t="s">
        <v>13535</v>
      </c>
      <c r="N1636" s="60" t="s">
        <v>7054</v>
      </c>
      <c r="O1636" s="66" t="s">
        <v>14342</v>
      </c>
      <c r="P1636" s="67" t="s">
        <v>612</v>
      </c>
      <c r="Q1636" s="67" t="s">
        <v>6807</v>
      </c>
      <c r="R1636" s="67" t="s">
        <v>4492</v>
      </c>
      <c r="S1636" s="67" t="s">
        <v>3476</v>
      </c>
      <c r="T1636" s="67"/>
      <c r="U1636" s="67"/>
      <c r="V1636" s="67"/>
      <c r="W1636" s="67"/>
      <c r="X1636" s="67"/>
      <c r="Y1636" s="67"/>
    </row>
    <row r="1637" spans="1:25" s="2" customFormat="1" ht="16.5" customHeight="1">
      <c r="A1637" s="59">
        <v>1635</v>
      </c>
      <c r="B1637" s="61" t="str">
        <f t="shared" si="175"/>
        <v>if</v>
      </c>
      <c r="C1637" s="61" t="s">
        <v>615</v>
      </c>
      <c r="D1637" s="2" t="s">
        <v>13361</v>
      </c>
      <c r="E1637" s="61" t="str">
        <f t="shared" si="176"/>
        <v>i</v>
      </c>
      <c r="F1637" s="62" t="str">
        <f t="shared" si="177"/>
        <v>f</v>
      </c>
      <c r="G1637" s="62" t="str">
        <f t="shared" si="178"/>
        <v>R</v>
      </c>
      <c r="H1637" s="62" t="str">
        <f t="shared" si="179"/>
        <v>L</v>
      </c>
      <c r="I1637" s="62">
        <f t="shared" si="180"/>
        <v>22</v>
      </c>
      <c r="J1637" s="62">
        <f t="shared" si="181"/>
        <v>11</v>
      </c>
      <c r="K1637" s="81">
        <v>5.5519208728601008E-5</v>
      </c>
      <c r="L1637" s="2" t="s">
        <v>14016</v>
      </c>
      <c r="M1637" s="2" t="s">
        <v>13510</v>
      </c>
      <c r="N1637" s="60" t="s">
        <v>6797</v>
      </c>
      <c r="O1637" s="66" t="s">
        <v>12441</v>
      </c>
      <c r="P1637" s="67" t="s">
        <v>615</v>
      </c>
      <c r="Q1637" s="67"/>
      <c r="R1637" s="67"/>
      <c r="S1637" s="67"/>
      <c r="T1637" s="67"/>
      <c r="U1637" s="67"/>
      <c r="V1637" s="67"/>
      <c r="W1637" s="67"/>
      <c r="X1637" s="67"/>
      <c r="Y1637" s="67"/>
    </row>
    <row r="1638" spans="1:25" s="2" customFormat="1" ht="16.5" customHeight="1">
      <c r="A1638" s="59">
        <v>1636</v>
      </c>
      <c r="B1638" s="61" t="str">
        <f t="shared" si="175"/>
        <v>jq</v>
      </c>
      <c r="C1638" s="61" t="s">
        <v>2401</v>
      </c>
      <c r="D1638" s="2" t="s">
        <v>13544</v>
      </c>
      <c r="E1638" s="61" t="str">
        <f t="shared" si="176"/>
        <v>j</v>
      </c>
      <c r="F1638" s="62" t="str">
        <f t="shared" si="177"/>
        <v>q</v>
      </c>
      <c r="G1638" s="62" t="str">
        <f t="shared" si="178"/>
        <v>R</v>
      </c>
      <c r="H1638" s="62" t="str">
        <f t="shared" si="179"/>
        <v>L</v>
      </c>
      <c r="I1638" s="62">
        <f t="shared" si="180"/>
        <v>20</v>
      </c>
      <c r="J1638" s="62">
        <f t="shared" si="181"/>
        <v>1</v>
      </c>
      <c r="K1638" s="81">
        <v>5.5512700791814159E-5</v>
      </c>
      <c r="L1638" s="2" t="s">
        <v>6887</v>
      </c>
      <c r="M1638" s="2" t="s">
        <v>14083</v>
      </c>
      <c r="N1638" s="60" t="s">
        <v>6972</v>
      </c>
      <c r="O1638" s="66" t="s">
        <v>13301</v>
      </c>
      <c r="P1638" s="67" t="s">
        <v>4641</v>
      </c>
      <c r="Q1638" s="67" t="s">
        <v>6767</v>
      </c>
      <c r="R1638" s="67"/>
      <c r="S1638" s="67"/>
      <c r="T1638" s="67"/>
      <c r="U1638" s="67"/>
      <c r="V1638" s="67"/>
      <c r="W1638" s="67"/>
      <c r="X1638" s="67"/>
      <c r="Y1638" s="67"/>
    </row>
    <row r="1639" spans="1:25" s="2" customFormat="1" ht="16.5" customHeight="1">
      <c r="A1639" s="59">
        <v>1637</v>
      </c>
      <c r="B1639" s="61" t="str">
        <f t="shared" si="175"/>
        <v>eu</v>
      </c>
      <c r="C1639" s="61" t="s">
        <v>6108</v>
      </c>
      <c r="D1639" s="2" t="s">
        <v>6924</v>
      </c>
      <c r="E1639" s="61" t="str">
        <f t="shared" si="176"/>
        <v>e</v>
      </c>
      <c r="F1639" s="62" t="str">
        <f t="shared" si="177"/>
        <v>u</v>
      </c>
      <c r="G1639" s="62" t="str">
        <f t="shared" si="178"/>
        <v>L</v>
      </c>
      <c r="H1639" s="62" t="str">
        <f t="shared" si="179"/>
        <v>R</v>
      </c>
      <c r="I1639" s="62">
        <f t="shared" si="180"/>
        <v>7</v>
      </c>
      <c r="J1639" s="62">
        <f t="shared" si="181"/>
        <v>19</v>
      </c>
      <c r="K1639" s="81">
        <v>5.550293888663389E-5</v>
      </c>
      <c r="L1639" s="2" t="s">
        <v>6876</v>
      </c>
      <c r="M1639" s="2" t="s">
        <v>13512</v>
      </c>
      <c r="N1639" s="60" t="s">
        <v>6972</v>
      </c>
      <c r="O1639" s="66" t="s">
        <v>10910</v>
      </c>
      <c r="P1639" s="67" t="s">
        <v>2637</v>
      </c>
      <c r="Q1639" s="67" t="s">
        <v>6057</v>
      </c>
      <c r="R1639" s="67"/>
      <c r="S1639" s="67"/>
      <c r="T1639" s="67"/>
      <c r="U1639" s="67"/>
      <c r="V1639" s="67"/>
      <c r="W1639" s="67"/>
      <c r="X1639" s="67"/>
      <c r="Y1639" s="67"/>
    </row>
    <row r="1640" spans="1:25" s="2" customFormat="1" ht="16.5" customHeight="1">
      <c r="A1640" s="59">
        <v>1638</v>
      </c>
      <c r="B1640" s="61" t="str">
        <f t="shared" si="175"/>
        <v>hv</v>
      </c>
      <c r="C1640" s="61" t="s">
        <v>1960</v>
      </c>
      <c r="D1640" s="2" t="s">
        <v>13559</v>
      </c>
      <c r="E1640" s="61" t="str">
        <f t="shared" si="176"/>
        <v>h</v>
      </c>
      <c r="F1640" s="62" t="str">
        <f t="shared" si="177"/>
        <v>v</v>
      </c>
      <c r="G1640" s="62" t="str">
        <f t="shared" si="178"/>
        <v>R</v>
      </c>
      <c r="H1640" s="62" t="str">
        <f t="shared" si="179"/>
        <v>L</v>
      </c>
      <c r="I1640" s="62">
        <f t="shared" si="180"/>
        <v>17</v>
      </c>
      <c r="J1640" s="62">
        <f t="shared" si="181"/>
        <v>12</v>
      </c>
      <c r="K1640" s="81">
        <v>5.5467145234306226E-5</v>
      </c>
      <c r="L1640" s="2" t="s">
        <v>6888</v>
      </c>
      <c r="M1640" s="2" t="s">
        <v>13534</v>
      </c>
      <c r="N1640" s="60" t="s">
        <v>6972</v>
      </c>
      <c r="O1640" s="66" t="s">
        <v>13226</v>
      </c>
      <c r="P1640" s="67" t="s">
        <v>4641</v>
      </c>
      <c r="Q1640" s="67" t="s">
        <v>4220</v>
      </c>
      <c r="R1640" s="67" t="s">
        <v>6190</v>
      </c>
      <c r="S1640" s="67"/>
      <c r="T1640" s="67"/>
      <c r="U1640" s="67"/>
      <c r="V1640" s="67"/>
      <c r="W1640" s="67"/>
      <c r="X1640" s="67"/>
      <c r="Y1640" s="67"/>
    </row>
    <row r="1641" spans="1:25" s="2" customFormat="1" ht="16.5" customHeight="1">
      <c r="A1641" s="59">
        <v>1639</v>
      </c>
      <c r="B1641" s="61" t="str">
        <f t="shared" si="175"/>
        <v>ro</v>
      </c>
      <c r="C1641" s="61" t="s">
        <v>4257</v>
      </c>
      <c r="D1641" s="2" t="s">
        <v>6817</v>
      </c>
      <c r="E1641" s="61" t="str">
        <f t="shared" si="176"/>
        <v>r</v>
      </c>
      <c r="F1641" s="62" t="str">
        <f t="shared" si="177"/>
        <v>o</v>
      </c>
      <c r="G1641" s="62" t="str">
        <f t="shared" si="178"/>
        <v>L</v>
      </c>
      <c r="H1641" s="62" t="str">
        <f t="shared" si="179"/>
        <v>R</v>
      </c>
      <c r="I1641" s="62">
        <f t="shared" si="180"/>
        <v>10</v>
      </c>
      <c r="J1641" s="62">
        <f t="shared" si="181"/>
        <v>24</v>
      </c>
      <c r="K1641" s="81">
        <v>5.5454129360732529E-5</v>
      </c>
      <c r="L1641" s="2" t="s">
        <v>6891</v>
      </c>
      <c r="M1641" s="2" t="s">
        <v>6960</v>
      </c>
      <c r="N1641" s="60" t="s">
        <v>6797</v>
      </c>
      <c r="O1641" s="66" t="s">
        <v>9591</v>
      </c>
      <c r="P1641" s="67" t="s">
        <v>3257</v>
      </c>
      <c r="Q1641" s="67" t="s">
        <v>3474</v>
      </c>
      <c r="R1641" s="67"/>
      <c r="S1641" s="67"/>
      <c r="T1641" s="67"/>
      <c r="U1641" s="67"/>
      <c r="V1641" s="67"/>
      <c r="W1641" s="67"/>
      <c r="X1641" s="67"/>
      <c r="Y1641" s="67"/>
    </row>
    <row r="1642" spans="1:25" s="2" customFormat="1" ht="16.5" customHeight="1">
      <c r="A1642" s="59">
        <v>1640</v>
      </c>
      <c r="B1642" s="61" t="str">
        <f t="shared" si="175"/>
        <v>qk</v>
      </c>
      <c r="C1642" s="61" t="s">
        <v>4063</v>
      </c>
      <c r="D1642" s="2" t="s">
        <v>13665</v>
      </c>
      <c r="E1642" s="61" t="str">
        <f t="shared" si="176"/>
        <v>q</v>
      </c>
      <c r="F1642" s="62" t="str">
        <f t="shared" si="177"/>
        <v>k</v>
      </c>
      <c r="G1642" s="62" t="str">
        <f t="shared" si="178"/>
        <v>L</v>
      </c>
      <c r="H1642" s="62" t="str">
        <f t="shared" si="179"/>
        <v>R</v>
      </c>
      <c r="I1642" s="62">
        <f t="shared" si="180"/>
        <v>1</v>
      </c>
      <c r="J1642" s="62">
        <f t="shared" si="181"/>
        <v>23</v>
      </c>
      <c r="K1642" s="81">
        <v>5.5408573803224589E-5</v>
      </c>
      <c r="L1642" s="2" t="s">
        <v>13511</v>
      </c>
      <c r="M1642" s="2" t="s">
        <v>13530</v>
      </c>
      <c r="N1642" s="60" t="s">
        <v>6983</v>
      </c>
      <c r="O1642" s="66" t="s">
        <v>11453</v>
      </c>
      <c r="P1642" s="67" t="s">
        <v>4220</v>
      </c>
      <c r="Q1642" s="67" t="s">
        <v>4974</v>
      </c>
      <c r="R1642" s="67" t="s">
        <v>14112</v>
      </c>
      <c r="S1642" s="67" t="s">
        <v>3984</v>
      </c>
      <c r="T1642" s="67" t="s">
        <v>14105</v>
      </c>
      <c r="U1642" s="67"/>
      <c r="V1642" s="67"/>
      <c r="W1642" s="67"/>
      <c r="X1642" s="67"/>
      <c r="Y1642" s="67"/>
    </row>
    <row r="1643" spans="1:25" s="2" customFormat="1" ht="16.5" customHeight="1">
      <c r="A1643" s="59">
        <v>1641</v>
      </c>
      <c r="B1643" s="61" t="str">
        <f t="shared" si="175"/>
        <v>of</v>
      </c>
      <c r="C1643" s="61" t="s">
        <v>4511</v>
      </c>
      <c r="D1643" s="2" t="s">
        <v>13538</v>
      </c>
      <c r="E1643" s="61" t="str">
        <f t="shared" si="176"/>
        <v>o</v>
      </c>
      <c r="F1643" s="62" t="str">
        <f t="shared" si="177"/>
        <v>f</v>
      </c>
      <c r="G1643" s="62" t="str">
        <f t="shared" si="178"/>
        <v>R</v>
      </c>
      <c r="H1643" s="62" t="str">
        <f t="shared" si="179"/>
        <v>L</v>
      </c>
      <c r="I1643" s="62">
        <f t="shared" si="180"/>
        <v>24</v>
      </c>
      <c r="J1643" s="62">
        <f t="shared" si="181"/>
        <v>11</v>
      </c>
      <c r="K1643" s="81">
        <v>5.5379288087683774E-5</v>
      </c>
      <c r="L1643" s="2" t="s">
        <v>14018</v>
      </c>
      <c r="M1643" s="2" t="s">
        <v>13510</v>
      </c>
      <c r="N1643" s="60" t="s">
        <v>6972</v>
      </c>
      <c r="O1643" s="66" t="s">
        <v>9988</v>
      </c>
      <c r="P1643" s="67" t="s">
        <v>3209</v>
      </c>
      <c r="Q1643" s="67" t="s">
        <v>2637</v>
      </c>
      <c r="R1643" s="67" t="s">
        <v>14478</v>
      </c>
      <c r="S1643" s="67"/>
      <c r="T1643" s="67"/>
      <c r="U1643" s="67"/>
      <c r="V1643" s="67"/>
      <c r="W1643" s="67"/>
      <c r="X1643" s="67"/>
      <c r="Y1643" s="67"/>
    </row>
    <row r="1644" spans="1:25" s="2" customFormat="1" ht="16.5" customHeight="1">
      <c r="A1644" s="59">
        <v>1642</v>
      </c>
      <c r="B1644" s="61" t="str">
        <f t="shared" si="175"/>
        <v>zi</v>
      </c>
      <c r="C1644" s="61" t="s">
        <v>6667</v>
      </c>
      <c r="D1644" s="2" t="s">
        <v>6923</v>
      </c>
      <c r="E1644" s="61" t="str">
        <f t="shared" si="176"/>
        <v>z</v>
      </c>
      <c r="F1644" s="62" t="str">
        <f t="shared" si="177"/>
        <v>i</v>
      </c>
      <c r="G1644" s="62" t="str">
        <f t="shared" si="178"/>
        <v>L</v>
      </c>
      <c r="H1644" s="62" t="str">
        <f t="shared" si="179"/>
        <v>R</v>
      </c>
      <c r="I1644" s="62">
        <f t="shared" si="180"/>
        <v>3</v>
      </c>
      <c r="J1644" s="62">
        <f t="shared" si="181"/>
        <v>22</v>
      </c>
      <c r="K1644" s="81">
        <v>5.5236113478373119E-5</v>
      </c>
      <c r="L1644" s="2" t="s">
        <v>6883</v>
      </c>
      <c r="M1644" s="2" t="s">
        <v>13510</v>
      </c>
      <c r="N1644" s="60" t="s">
        <v>7256</v>
      </c>
      <c r="O1644" s="66" t="s">
        <v>12804</v>
      </c>
      <c r="P1644" s="67" t="s">
        <v>6963</v>
      </c>
      <c r="Q1644" s="67" t="s">
        <v>5755</v>
      </c>
      <c r="R1644" s="67" t="s">
        <v>5755</v>
      </c>
      <c r="S1644" s="67"/>
      <c r="T1644" s="67"/>
      <c r="U1644" s="67"/>
      <c r="V1644" s="67"/>
      <c r="W1644" s="67"/>
      <c r="X1644" s="67"/>
      <c r="Y1644" s="67"/>
    </row>
    <row r="1645" spans="1:25" s="2" customFormat="1" ht="16.5" customHeight="1">
      <c r="A1645" s="59">
        <v>1643</v>
      </c>
      <c r="B1645" s="61" t="str">
        <f t="shared" si="175"/>
        <v>jd</v>
      </c>
      <c r="C1645" s="61" t="s">
        <v>2069</v>
      </c>
      <c r="D1645" s="2" t="s">
        <v>6811</v>
      </c>
      <c r="E1645" s="61" t="str">
        <f t="shared" si="176"/>
        <v>j</v>
      </c>
      <c r="F1645" s="62" t="str">
        <f t="shared" si="177"/>
        <v>d</v>
      </c>
      <c r="G1645" s="62" t="str">
        <f t="shared" si="178"/>
        <v>R</v>
      </c>
      <c r="H1645" s="62" t="str">
        <f t="shared" si="179"/>
        <v>L</v>
      </c>
      <c r="I1645" s="62">
        <f t="shared" si="180"/>
        <v>20</v>
      </c>
      <c r="J1645" s="62">
        <f t="shared" si="181"/>
        <v>8</v>
      </c>
      <c r="K1645" s="81">
        <v>5.5063653153521643E-5</v>
      </c>
      <c r="L1645" s="2" t="s">
        <v>6887</v>
      </c>
      <c r="M1645" s="2" t="s">
        <v>13510</v>
      </c>
      <c r="N1645" s="60" t="s">
        <v>6972</v>
      </c>
      <c r="O1645" s="66" t="s">
        <v>8724</v>
      </c>
      <c r="P1645" s="67" t="s">
        <v>4548</v>
      </c>
      <c r="Q1645" s="67" t="s">
        <v>5153</v>
      </c>
      <c r="R1645" s="67" t="s">
        <v>14504</v>
      </c>
      <c r="S1645" s="67"/>
      <c r="T1645" s="67"/>
      <c r="U1645" s="67"/>
      <c r="V1645" s="67"/>
      <c r="W1645" s="67"/>
      <c r="X1645" s="67"/>
      <c r="Y1645" s="67"/>
    </row>
    <row r="1646" spans="1:25" s="2" customFormat="1" ht="16.5" customHeight="1">
      <c r="A1646" s="59">
        <v>1644</v>
      </c>
      <c r="B1646" s="61" t="str">
        <f t="shared" si="175"/>
        <v>xy</v>
      </c>
      <c r="C1646" s="61" t="s">
        <v>5447</v>
      </c>
      <c r="D1646" s="2" t="s">
        <v>13570</v>
      </c>
      <c r="E1646" s="61" t="str">
        <f t="shared" si="176"/>
        <v>x</v>
      </c>
      <c r="F1646" s="62" t="str">
        <f t="shared" si="177"/>
        <v>y</v>
      </c>
      <c r="G1646" s="62" t="str">
        <f t="shared" si="178"/>
        <v>L</v>
      </c>
      <c r="H1646" s="62" t="str">
        <f t="shared" si="179"/>
        <v>R</v>
      </c>
      <c r="I1646" s="62">
        <f t="shared" si="180"/>
        <v>6</v>
      </c>
      <c r="J1646" s="62">
        <f t="shared" si="181"/>
        <v>16</v>
      </c>
      <c r="K1646" s="81">
        <v>5.5040875374767676E-5</v>
      </c>
      <c r="L1646" s="2" t="s">
        <v>6892</v>
      </c>
      <c r="M1646" s="2" t="s">
        <v>13529</v>
      </c>
      <c r="N1646" s="60" t="s">
        <v>6972</v>
      </c>
      <c r="O1646" s="66" t="s">
        <v>8152</v>
      </c>
      <c r="P1646" s="67" t="s">
        <v>6177</v>
      </c>
      <c r="Q1646" s="67" t="s">
        <v>2875</v>
      </c>
      <c r="R1646" s="67" t="s">
        <v>72</v>
      </c>
      <c r="S1646" s="67"/>
      <c r="T1646" s="67"/>
      <c r="U1646" s="67"/>
      <c r="V1646" s="67"/>
      <c r="W1646" s="67"/>
      <c r="X1646" s="67"/>
      <c r="Y1646" s="67"/>
    </row>
    <row r="1647" spans="1:25" s="2" customFormat="1" ht="16.5" customHeight="1">
      <c r="A1647" s="59">
        <v>1645</v>
      </c>
      <c r="B1647" s="61" t="str">
        <f t="shared" si="175"/>
        <v>gy</v>
      </c>
      <c r="C1647" s="61" t="s">
        <v>1462</v>
      </c>
      <c r="D1647" s="2" t="s">
        <v>6865</v>
      </c>
      <c r="E1647" s="61" t="str">
        <f t="shared" si="176"/>
        <v>g</v>
      </c>
      <c r="F1647" s="62" t="str">
        <f t="shared" si="177"/>
        <v>y</v>
      </c>
      <c r="G1647" s="62" t="str">
        <f t="shared" si="178"/>
        <v>L</v>
      </c>
      <c r="H1647" s="62" t="str">
        <f t="shared" si="179"/>
        <v>R</v>
      </c>
      <c r="I1647" s="62">
        <f t="shared" si="180"/>
        <v>14</v>
      </c>
      <c r="J1647" s="62">
        <f t="shared" si="181"/>
        <v>16</v>
      </c>
      <c r="K1647" s="81">
        <v>5.502135156440713E-5</v>
      </c>
      <c r="L1647" s="2" t="s">
        <v>13509</v>
      </c>
      <c r="M1647" s="2" t="s">
        <v>6876</v>
      </c>
      <c r="N1647" s="60" t="s">
        <v>6978</v>
      </c>
      <c r="O1647" s="66" t="s">
        <v>1462</v>
      </c>
      <c r="P1647" s="67" t="s">
        <v>1462</v>
      </c>
      <c r="Q1647" s="67"/>
      <c r="R1647" s="67"/>
      <c r="S1647" s="67"/>
      <c r="T1647" s="67"/>
      <c r="U1647" s="67"/>
      <c r="V1647" s="67"/>
      <c r="W1647" s="67"/>
      <c r="X1647" s="67"/>
      <c r="Y1647" s="67"/>
    </row>
    <row r="1648" spans="1:25" s="2" customFormat="1" ht="16.5" customHeight="1">
      <c r="A1648" s="59">
        <v>1646</v>
      </c>
      <c r="B1648" s="61" t="str">
        <f t="shared" si="175"/>
        <v>dn</v>
      </c>
      <c r="C1648" s="61" t="s">
        <v>861</v>
      </c>
      <c r="D1648" s="2" t="s">
        <v>6821</v>
      </c>
      <c r="E1648" s="61" t="str">
        <f t="shared" si="176"/>
        <v>d</v>
      </c>
      <c r="F1648" s="62" t="str">
        <f t="shared" si="177"/>
        <v>n</v>
      </c>
      <c r="G1648" s="62" t="str">
        <f t="shared" si="178"/>
        <v>L</v>
      </c>
      <c r="H1648" s="62" t="str">
        <f t="shared" si="179"/>
        <v>R</v>
      </c>
      <c r="I1648" s="62">
        <f t="shared" si="180"/>
        <v>8</v>
      </c>
      <c r="J1648" s="62">
        <f t="shared" si="181"/>
        <v>18</v>
      </c>
      <c r="K1648" s="81">
        <v>5.4943256322964955E-5</v>
      </c>
      <c r="L1648" s="2" t="s">
        <v>13508</v>
      </c>
      <c r="M1648" s="2" t="s">
        <v>6841</v>
      </c>
      <c r="N1648" s="60" t="s">
        <v>14068</v>
      </c>
      <c r="O1648" s="66" t="s">
        <v>9332</v>
      </c>
      <c r="P1648" s="67" t="s">
        <v>5680</v>
      </c>
      <c r="Q1648" s="67" t="s">
        <v>5654</v>
      </c>
      <c r="R1648" s="67" t="s">
        <v>5934</v>
      </c>
      <c r="S1648" s="67"/>
      <c r="T1648" s="67"/>
      <c r="U1648" s="67"/>
      <c r="V1648" s="67"/>
      <c r="W1648" s="67"/>
      <c r="X1648" s="67"/>
      <c r="Y1648" s="67"/>
    </row>
    <row r="1649" spans="1:25" s="2" customFormat="1" ht="16.5" customHeight="1">
      <c r="A1649" s="59">
        <v>1647</v>
      </c>
      <c r="B1649" s="61" t="str">
        <f t="shared" si="175"/>
        <v>mb</v>
      </c>
      <c r="C1649" s="61" t="s">
        <v>3442</v>
      </c>
      <c r="D1649" s="2" t="s">
        <v>6957</v>
      </c>
      <c r="E1649" s="61" t="str">
        <f t="shared" si="176"/>
        <v>m</v>
      </c>
      <c r="F1649" s="62" t="str">
        <f t="shared" si="177"/>
        <v>b</v>
      </c>
      <c r="G1649" s="62" t="str">
        <f t="shared" si="178"/>
        <v>R</v>
      </c>
      <c r="H1649" s="62" t="str">
        <f t="shared" si="179"/>
        <v>L</v>
      </c>
      <c r="I1649" s="62">
        <f t="shared" si="180"/>
        <v>21</v>
      </c>
      <c r="J1649" s="62">
        <f t="shared" si="181"/>
        <v>15</v>
      </c>
      <c r="K1649" s="81">
        <v>5.4852145207949082E-5</v>
      </c>
      <c r="L1649" s="2" t="s">
        <v>6877</v>
      </c>
      <c r="M1649" s="2" t="s">
        <v>6879</v>
      </c>
      <c r="N1649" s="60" t="s">
        <v>13470</v>
      </c>
      <c r="O1649" s="66" t="s">
        <v>13209</v>
      </c>
      <c r="P1649" s="67" t="s">
        <v>3207</v>
      </c>
      <c r="Q1649" s="67" t="s">
        <v>1647</v>
      </c>
      <c r="R1649" s="67"/>
      <c r="S1649" s="67"/>
      <c r="T1649" s="67"/>
      <c r="U1649" s="67"/>
      <c r="V1649" s="67"/>
      <c r="W1649" s="67"/>
      <c r="X1649" s="67"/>
      <c r="Y1649" s="67"/>
    </row>
    <row r="1650" spans="1:25" s="2" customFormat="1" ht="16.5" customHeight="1">
      <c r="A1650" s="59">
        <v>1648</v>
      </c>
      <c r="B1650" s="61" t="str">
        <f t="shared" si="175"/>
        <v>mf</v>
      </c>
      <c r="C1650" s="61" t="s">
        <v>3284</v>
      </c>
      <c r="D1650" s="2" t="s">
        <v>13552</v>
      </c>
      <c r="E1650" s="61" t="str">
        <f t="shared" si="176"/>
        <v>m</v>
      </c>
      <c r="F1650" s="62" t="str">
        <f t="shared" si="177"/>
        <v>f</v>
      </c>
      <c r="G1650" s="62" t="str">
        <f t="shared" si="178"/>
        <v>R</v>
      </c>
      <c r="H1650" s="62" t="str">
        <f t="shared" si="179"/>
        <v>L</v>
      </c>
      <c r="I1650" s="62">
        <f t="shared" si="180"/>
        <v>21</v>
      </c>
      <c r="J1650" s="62">
        <f t="shared" si="181"/>
        <v>11</v>
      </c>
      <c r="K1650" s="81">
        <v>5.4634129325589672E-5</v>
      </c>
      <c r="L1650" s="2" t="s">
        <v>6877</v>
      </c>
      <c r="M1650" s="2" t="s">
        <v>6816</v>
      </c>
      <c r="N1650" s="60" t="s">
        <v>6972</v>
      </c>
      <c r="O1650" s="66" t="s">
        <v>10637</v>
      </c>
      <c r="P1650" s="67" t="s">
        <v>3474</v>
      </c>
      <c r="Q1650" s="67" t="s">
        <v>3857</v>
      </c>
      <c r="R1650" s="67"/>
      <c r="S1650" s="67"/>
      <c r="T1650" s="67"/>
      <c r="U1650" s="67"/>
      <c r="V1650" s="67"/>
      <c r="W1650" s="67"/>
      <c r="X1650" s="67"/>
      <c r="Y1650" s="67"/>
    </row>
    <row r="1651" spans="1:25" s="2" customFormat="1" ht="16.5" customHeight="1">
      <c r="A1651" s="59">
        <v>1649</v>
      </c>
      <c r="B1651" s="61" t="str">
        <f t="shared" si="175"/>
        <v>s;</v>
      </c>
      <c r="C1651" s="61" t="s">
        <v>4741</v>
      </c>
      <c r="D1651" s="2" t="s">
        <v>13631</v>
      </c>
      <c r="E1651" s="61" t="str">
        <f t="shared" si="176"/>
        <v>s</v>
      </c>
      <c r="F1651" s="62" t="str">
        <f t="shared" si="177"/>
        <v>;</v>
      </c>
      <c r="G1651" s="62" t="str">
        <f t="shared" si="178"/>
        <v>L</v>
      </c>
      <c r="H1651" s="62" t="str">
        <f t="shared" si="179"/>
        <v>R</v>
      </c>
      <c r="I1651" s="62">
        <f t="shared" si="180"/>
        <v>5</v>
      </c>
      <c r="J1651" s="62">
        <f t="shared" si="181"/>
        <v>27</v>
      </c>
      <c r="K1651" s="81">
        <v>5.4569049957721186E-5</v>
      </c>
      <c r="L1651" s="2" t="s">
        <v>6775</v>
      </c>
      <c r="M1651" s="2" t="s">
        <v>13534</v>
      </c>
      <c r="N1651" s="60" t="s">
        <v>6972</v>
      </c>
      <c r="O1651" s="66" t="s">
        <v>12228</v>
      </c>
      <c r="P1651" s="67" t="s">
        <v>4495</v>
      </c>
      <c r="Q1651" s="67" t="s">
        <v>4974</v>
      </c>
      <c r="R1651" s="67" t="s">
        <v>4220</v>
      </c>
      <c r="S1651" s="67" t="s">
        <v>4220</v>
      </c>
      <c r="T1651" s="67" t="s">
        <v>4492</v>
      </c>
      <c r="U1651" s="67"/>
      <c r="V1651" s="67"/>
      <c r="W1651" s="67"/>
      <c r="X1651" s="67"/>
      <c r="Y1651" s="67"/>
    </row>
    <row r="1652" spans="1:25" s="2" customFormat="1" ht="16.5" customHeight="1">
      <c r="A1652" s="59">
        <v>1650</v>
      </c>
      <c r="B1652" s="61" t="str">
        <f t="shared" si="175"/>
        <v>gc</v>
      </c>
      <c r="C1652" s="61" t="s">
        <v>1662</v>
      </c>
      <c r="D1652" s="2" t="s">
        <v>6813</v>
      </c>
      <c r="E1652" s="61" t="str">
        <f t="shared" si="176"/>
        <v>g</v>
      </c>
      <c r="F1652" s="62" t="str">
        <f t="shared" si="177"/>
        <v>c</v>
      </c>
      <c r="G1652" s="62" t="str">
        <f t="shared" si="178"/>
        <v>L</v>
      </c>
      <c r="H1652" s="62" t="str">
        <f t="shared" si="179"/>
        <v>L</v>
      </c>
      <c r="I1652" s="62">
        <f t="shared" si="180"/>
        <v>14</v>
      </c>
      <c r="J1652" s="62">
        <f t="shared" si="181"/>
        <v>9</v>
      </c>
      <c r="K1652" s="81">
        <v>5.4559288052540917E-5</v>
      </c>
      <c r="L1652" s="2" t="s">
        <v>13509</v>
      </c>
      <c r="M1652" s="2" t="s">
        <v>13535</v>
      </c>
      <c r="N1652" s="60" t="s">
        <v>6972</v>
      </c>
      <c r="O1652" s="66" t="s">
        <v>12024</v>
      </c>
      <c r="P1652" s="67" t="s">
        <v>4621</v>
      </c>
      <c r="Q1652" s="67" t="s">
        <v>5810</v>
      </c>
      <c r="R1652" s="67" t="s">
        <v>72</v>
      </c>
      <c r="S1652" s="67" t="s">
        <v>4640</v>
      </c>
      <c r="T1652" s="67"/>
      <c r="U1652" s="67"/>
      <c r="V1652" s="67"/>
      <c r="W1652" s="67"/>
      <c r="X1652" s="67"/>
      <c r="Y1652" s="67"/>
    </row>
    <row r="1653" spans="1:25" s="2" customFormat="1" ht="16.5" customHeight="1">
      <c r="A1653" s="59">
        <v>1651</v>
      </c>
      <c r="B1653" s="61" t="str">
        <f t="shared" si="175"/>
        <v>ga</v>
      </c>
      <c r="C1653" s="61" t="s">
        <v>1593</v>
      </c>
      <c r="D1653" s="2" t="s">
        <v>6962</v>
      </c>
      <c r="E1653" s="61" t="str">
        <f t="shared" si="176"/>
        <v>g</v>
      </c>
      <c r="F1653" s="62" t="str">
        <f t="shared" si="177"/>
        <v>a</v>
      </c>
      <c r="G1653" s="62" t="str">
        <f t="shared" si="178"/>
        <v>L</v>
      </c>
      <c r="H1653" s="62" t="str">
        <f t="shared" si="179"/>
        <v>L</v>
      </c>
      <c r="I1653" s="62">
        <f t="shared" si="180"/>
        <v>14</v>
      </c>
      <c r="J1653" s="62">
        <f t="shared" si="181"/>
        <v>2</v>
      </c>
      <c r="K1653" s="81">
        <v>5.4520240431819825E-5</v>
      </c>
      <c r="L1653" s="2" t="s">
        <v>13509</v>
      </c>
      <c r="M1653" s="2" t="s">
        <v>13532</v>
      </c>
      <c r="N1653" s="60" t="s">
        <v>6978</v>
      </c>
      <c r="O1653" s="66" t="s">
        <v>1593</v>
      </c>
      <c r="P1653" s="67" t="s">
        <v>1593</v>
      </c>
      <c r="Q1653" s="67"/>
      <c r="R1653" s="67"/>
      <c r="S1653" s="67"/>
      <c r="T1653" s="67"/>
      <c r="U1653" s="67"/>
      <c r="V1653" s="67"/>
      <c r="W1653" s="67"/>
      <c r="X1653" s="67"/>
      <c r="Y1653" s="67"/>
    </row>
    <row r="1654" spans="1:25" s="2" customFormat="1" ht="16.5" customHeight="1">
      <c r="A1654" s="59">
        <v>1652</v>
      </c>
      <c r="B1654" s="61" t="str">
        <f t="shared" si="175"/>
        <v>je</v>
      </c>
      <c r="C1654" s="61" t="s">
        <v>2299</v>
      </c>
      <c r="D1654" s="2" t="s">
        <v>6843</v>
      </c>
      <c r="E1654" s="61" t="str">
        <f t="shared" si="176"/>
        <v>j</v>
      </c>
      <c r="F1654" s="62" t="str">
        <f t="shared" si="177"/>
        <v>e</v>
      </c>
      <c r="G1654" s="62" t="str">
        <f t="shared" si="178"/>
        <v>R</v>
      </c>
      <c r="H1654" s="62" t="str">
        <f t="shared" si="179"/>
        <v>L</v>
      </c>
      <c r="I1654" s="62">
        <f t="shared" si="180"/>
        <v>20</v>
      </c>
      <c r="J1654" s="62">
        <f t="shared" si="181"/>
        <v>7</v>
      </c>
      <c r="K1654" s="81">
        <v>5.4344526138574928E-5</v>
      </c>
      <c r="L1654" s="2" t="s">
        <v>6887</v>
      </c>
      <c r="M1654" s="2" t="s">
        <v>13529</v>
      </c>
      <c r="N1654" s="60" t="s">
        <v>6972</v>
      </c>
      <c r="O1654" s="66" t="s">
        <v>8711</v>
      </c>
      <c r="P1654" s="67" t="s">
        <v>4548</v>
      </c>
      <c r="Q1654" s="67" t="s">
        <v>5807</v>
      </c>
      <c r="R1654" s="67" t="s">
        <v>2075</v>
      </c>
      <c r="S1654" s="67" t="s">
        <v>14502</v>
      </c>
      <c r="T1654" s="67"/>
      <c r="U1654" s="67"/>
      <c r="V1654" s="67"/>
      <c r="W1654" s="67"/>
      <c r="X1654" s="67"/>
      <c r="Y1654" s="67"/>
    </row>
    <row r="1655" spans="1:25" s="2" customFormat="1" ht="16.5" customHeight="1">
      <c r="A1655" s="59">
        <v>1653</v>
      </c>
      <c r="B1655" s="61" t="str">
        <f t="shared" si="175"/>
        <v>od</v>
      </c>
      <c r="C1655" s="61" t="s">
        <v>4468</v>
      </c>
      <c r="D1655" s="2" t="s">
        <v>13571</v>
      </c>
      <c r="E1655" s="61" t="str">
        <f t="shared" si="176"/>
        <v>o</v>
      </c>
      <c r="F1655" s="62" t="str">
        <f t="shared" si="177"/>
        <v>d</v>
      </c>
      <c r="G1655" s="62" t="str">
        <f t="shared" si="178"/>
        <v>R</v>
      </c>
      <c r="H1655" s="62" t="str">
        <f t="shared" si="179"/>
        <v>L</v>
      </c>
      <c r="I1655" s="62">
        <f t="shared" si="180"/>
        <v>24</v>
      </c>
      <c r="J1655" s="62">
        <f t="shared" si="181"/>
        <v>8</v>
      </c>
      <c r="K1655" s="81">
        <v>5.3957303899757469E-5</v>
      </c>
      <c r="L1655" s="2" t="s">
        <v>14018</v>
      </c>
      <c r="M1655" s="2" t="s">
        <v>14463</v>
      </c>
      <c r="N1655" s="60" t="s">
        <v>6972</v>
      </c>
      <c r="O1655" s="66" t="s">
        <v>9810</v>
      </c>
      <c r="P1655" s="67" t="s">
        <v>6768</v>
      </c>
      <c r="Q1655" s="67" t="s">
        <v>4466</v>
      </c>
      <c r="R1655" s="67"/>
      <c r="S1655" s="67"/>
      <c r="T1655" s="67"/>
      <c r="U1655" s="67"/>
      <c r="V1655" s="67"/>
      <c r="W1655" s="67"/>
      <c r="X1655" s="67"/>
      <c r="Y1655" s="67"/>
    </row>
    <row r="1656" spans="1:25" s="2" customFormat="1" ht="16.5" customHeight="1">
      <c r="A1656" s="59">
        <v>1654</v>
      </c>
      <c r="B1656" s="61" t="str">
        <f t="shared" si="175"/>
        <v>ts</v>
      </c>
      <c r="C1656" s="61" t="s">
        <v>4939</v>
      </c>
      <c r="D1656" s="2" t="s">
        <v>13612</v>
      </c>
      <c r="E1656" s="61" t="str">
        <f t="shared" si="176"/>
        <v>t</v>
      </c>
      <c r="F1656" s="62" t="str">
        <f t="shared" si="177"/>
        <v>s</v>
      </c>
      <c r="G1656" s="62" t="str">
        <f t="shared" si="178"/>
        <v>L</v>
      </c>
      <c r="H1656" s="62" t="str">
        <f t="shared" si="179"/>
        <v>L</v>
      </c>
      <c r="I1656" s="62">
        <f t="shared" si="180"/>
        <v>13</v>
      </c>
      <c r="J1656" s="62">
        <f t="shared" si="181"/>
        <v>5</v>
      </c>
      <c r="K1656" s="81">
        <v>5.3911748342249529E-5</v>
      </c>
      <c r="L1656" s="2" t="s">
        <v>6884</v>
      </c>
      <c r="M1656" s="2" t="s">
        <v>14095</v>
      </c>
      <c r="N1656" s="60" t="s">
        <v>6973</v>
      </c>
      <c r="O1656" s="66" t="s">
        <v>9011</v>
      </c>
      <c r="P1656" s="67" t="s">
        <v>4223</v>
      </c>
      <c r="Q1656" s="67" t="s">
        <v>5934</v>
      </c>
    </row>
    <row r="1657" spans="1:25" s="2" customFormat="1" ht="16.5" customHeight="1">
      <c r="A1657" s="59">
        <v>1655</v>
      </c>
      <c r="B1657" s="61" t="str">
        <f t="shared" si="175"/>
        <v>lg</v>
      </c>
      <c r="C1657" s="61" t="s">
        <v>2945</v>
      </c>
      <c r="D1657" s="2" t="s">
        <v>13579</v>
      </c>
      <c r="E1657" s="61" t="str">
        <f t="shared" si="176"/>
        <v>l</v>
      </c>
      <c r="F1657" s="62" t="str">
        <f t="shared" si="177"/>
        <v>g</v>
      </c>
      <c r="G1657" s="62" t="str">
        <f t="shared" si="178"/>
        <v>R</v>
      </c>
      <c r="H1657" s="62" t="str">
        <f t="shared" si="179"/>
        <v>L</v>
      </c>
      <c r="I1657" s="62">
        <f t="shared" si="180"/>
        <v>25</v>
      </c>
      <c r="J1657" s="62">
        <f t="shared" si="181"/>
        <v>14</v>
      </c>
      <c r="K1657" s="81">
        <v>5.3885716595102142E-5</v>
      </c>
      <c r="L1657" s="2" t="s">
        <v>6889</v>
      </c>
      <c r="M1657" s="2" t="s">
        <v>14461</v>
      </c>
      <c r="N1657" s="60" t="s">
        <v>6972</v>
      </c>
      <c r="O1657" s="66" t="s">
        <v>11826</v>
      </c>
      <c r="P1657" s="67" t="s">
        <v>323</v>
      </c>
      <c r="Q1657" s="67" t="s">
        <v>1445</v>
      </c>
      <c r="R1657" s="67" t="s">
        <v>5431</v>
      </c>
      <c r="S1657" s="67"/>
      <c r="T1657" s="67"/>
      <c r="U1657" s="67"/>
      <c r="V1657" s="67"/>
      <c r="W1657" s="67"/>
      <c r="X1657" s="67"/>
      <c r="Y1657" s="67"/>
    </row>
    <row r="1658" spans="1:25" s="2" customFormat="1" ht="16.5" customHeight="1">
      <c r="A1658" s="59">
        <v>1656</v>
      </c>
      <c r="B1658" s="61" t="str">
        <f t="shared" si="175"/>
        <v>uf</v>
      </c>
      <c r="C1658" s="61" t="s">
        <v>6504</v>
      </c>
      <c r="D1658" s="2" t="s">
        <v>13362</v>
      </c>
      <c r="E1658" s="61" t="str">
        <f t="shared" si="176"/>
        <v>u</v>
      </c>
      <c r="F1658" s="62" t="str">
        <f t="shared" si="177"/>
        <v>f</v>
      </c>
      <c r="G1658" s="62" t="str">
        <f t="shared" si="178"/>
        <v>R</v>
      </c>
      <c r="H1658" s="62" t="str">
        <f t="shared" si="179"/>
        <v>L</v>
      </c>
      <c r="I1658" s="62">
        <f t="shared" si="180"/>
        <v>19</v>
      </c>
      <c r="J1658" s="62">
        <f t="shared" si="181"/>
        <v>11</v>
      </c>
      <c r="K1658" s="81">
        <v>5.3762065796152026E-5</v>
      </c>
      <c r="L1658" s="2" t="s">
        <v>13537</v>
      </c>
      <c r="M1658" s="2" t="s">
        <v>13510</v>
      </c>
      <c r="N1658" s="60" t="s">
        <v>6972</v>
      </c>
      <c r="O1658" s="66" t="s">
        <v>12641</v>
      </c>
      <c r="P1658" s="67" t="s">
        <v>1753</v>
      </c>
      <c r="Q1658" s="67" t="s">
        <v>4482</v>
      </c>
      <c r="R1658" s="67"/>
      <c r="S1658" s="67"/>
      <c r="T1658" s="67"/>
      <c r="U1658" s="67"/>
      <c r="V1658" s="67"/>
      <c r="W1658" s="67"/>
      <c r="X1658" s="67"/>
      <c r="Y1658" s="67"/>
    </row>
    <row r="1659" spans="1:25" s="2" customFormat="1" ht="16.5" customHeight="1">
      <c r="A1659" s="59">
        <v>1657</v>
      </c>
      <c r="B1659" s="61" t="str">
        <f t="shared" si="175"/>
        <v>xh</v>
      </c>
      <c r="C1659" s="61" t="s">
        <v>5395</v>
      </c>
      <c r="D1659" s="2" t="s">
        <v>13564</v>
      </c>
      <c r="E1659" s="61" t="str">
        <f t="shared" si="176"/>
        <v>x</v>
      </c>
      <c r="F1659" s="62" t="str">
        <f t="shared" si="177"/>
        <v>h</v>
      </c>
      <c r="G1659" s="62" t="str">
        <f t="shared" si="178"/>
        <v>L</v>
      </c>
      <c r="H1659" s="62" t="str">
        <f t="shared" si="179"/>
        <v>R</v>
      </c>
      <c r="I1659" s="62">
        <f t="shared" si="180"/>
        <v>6</v>
      </c>
      <c r="J1659" s="62">
        <f t="shared" si="181"/>
        <v>17</v>
      </c>
      <c r="K1659" s="81">
        <v>5.3745795954184908E-5</v>
      </c>
      <c r="L1659" s="2" t="s">
        <v>6892</v>
      </c>
      <c r="M1659" s="2" t="s">
        <v>14461</v>
      </c>
      <c r="N1659" s="60" t="s">
        <v>6972</v>
      </c>
      <c r="O1659" s="66" t="s">
        <v>9295</v>
      </c>
      <c r="P1659" s="67" t="s">
        <v>5680</v>
      </c>
      <c r="Q1659" s="67" t="s">
        <v>5737</v>
      </c>
      <c r="R1659" s="67"/>
      <c r="S1659" s="67"/>
      <c r="T1659" s="67"/>
      <c r="U1659" s="67"/>
      <c r="V1659" s="67"/>
      <c r="W1659" s="67"/>
      <c r="X1659" s="67"/>
      <c r="Y1659" s="67"/>
    </row>
    <row r="1660" spans="1:25" s="2" customFormat="1" ht="16.5" customHeight="1">
      <c r="A1660" s="59">
        <v>1658</v>
      </c>
      <c r="B1660" s="61" t="str">
        <f t="shared" si="175"/>
        <v>mv</v>
      </c>
      <c r="C1660" s="61" t="s">
        <v>3483</v>
      </c>
      <c r="D1660" s="2" t="s">
        <v>6809</v>
      </c>
      <c r="E1660" s="61" t="str">
        <f t="shared" si="176"/>
        <v>m</v>
      </c>
      <c r="F1660" s="62" t="str">
        <f t="shared" si="177"/>
        <v>v</v>
      </c>
      <c r="G1660" s="62" t="str">
        <f t="shared" si="178"/>
        <v>R</v>
      </c>
      <c r="H1660" s="62" t="str">
        <f t="shared" si="179"/>
        <v>L</v>
      </c>
      <c r="I1660" s="62">
        <f t="shared" si="180"/>
        <v>21</v>
      </c>
      <c r="J1660" s="62">
        <f t="shared" si="181"/>
        <v>12</v>
      </c>
      <c r="K1660" s="81">
        <v>5.3573335629333432E-5</v>
      </c>
      <c r="L1660" s="2" t="s">
        <v>6877</v>
      </c>
      <c r="M1660" s="2" t="s">
        <v>13513</v>
      </c>
      <c r="N1660" s="60" t="s">
        <v>6797</v>
      </c>
      <c r="O1660" s="66" t="s">
        <v>7744</v>
      </c>
      <c r="P1660" s="67" t="s">
        <v>426</v>
      </c>
      <c r="Q1660" s="67" t="s">
        <v>4241</v>
      </c>
      <c r="R1660" s="67" t="s">
        <v>824</v>
      </c>
      <c r="S1660" s="67" t="s">
        <v>4989</v>
      </c>
      <c r="T1660" s="67"/>
      <c r="U1660" s="67"/>
      <c r="V1660" s="67"/>
      <c r="W1660" s="67"/>
      <c r="X1660" s="67"/>
      <c r="Y1660" s="67"/>
    </row>
    <row r="1661" spans="1:25" s="2" customFormat="1" ht="16.5" customHeight="1">
      <c r="A1661" s="59">
        <v>1659</v>
      </c>
      <c r="B1661" s="61" t="str">
        <f t="shared" si="175"/>
        <v>bh</v>
      </c>
      <c r="C1661" s="61" t="s">
        <v>101</v>
      </c>
      <c r="D1661" s="2" t="s">
        <v>13609</v>
      </c>
      <c r="E1661" s="61" t="str">
        <f t="shared" si="176"/>
        <v>b</v>
      </c>
      <c r="F1661" s="62" t="str">
        <f t="shared" si="177"/>
        <v>h</v>
      </c>
      <c r="G1661" s="62" t="str">
        <f t="shared" si="178"/>
        <v>L</v>
      </c>
      <c r="H1661" s="62" t="str">
        <f t="shared" si="179"/>
        <v>R</v>
      </c>
      <c r="I1661" s="62">
        <f t="shared" si="180"/>
        <v>15</v>
      </c>
      <c r="J1661" s="62">
        <f t="shared" si="181"/>
        <v>17</v>
      </c>
      <c r="K1661" s="81">
        <v>5.3423653083235928E-5</v>
      </c>
      <c r="L1661" s="2" t="s">
        <v>6880</v>
      </c>
      <c r="M1661" s="2" t="s">
        <v>6950</v>
      </c>
      <c r="N1661" s="60" t="s">
        <v>6972</v>
      </c>
      <c r="O1661" s="66" t="s">
        <v>10417</v>
      </c>
      <c r="P1661" s="67" t="s">
        <v>3474</v>
      </c>
      <c r="Q1661" s="67" t="s">
        <v>98</v>
      </c>
      <c r="R1661" s="67"/>
      <c r="S1661" s="67"/>
      <c r="T1661" s="67"/>
      <c r="U1661" s="67"/>
      <c r="V1661" s="67"/>
      <c r="W1661" s="67"/>
      <c r="X1661" s="67"/>
      <c r="Y1661" s="67"/>
    </row>
    <row r="1662" spans="1:25" s="2" customFormat="1" ht="16.5" customHeight="1">
      <c r="A1662" s="59">
        <v>1660</v>
      </c>
      <c r="B1662" s="61" t="str">
        <f t="shared" si="175"/>
        <v>p</v>
      </c>
      <c r="C1662" s="61" t="s">
        <v>3799</v>
      </c>
      <c r="D1662" s="2" t="s">
        <v>13729</v>
      </c>
      <c r="E1662" s="61" t="str">
        <f t="shared" si="176"/>
        <v>p</v>
      </c>
      <c r="F1662" s="62" t="str">
        <f t="shared" si="177"/>
        <v>p</v>
      </c>
      <c r="G1662" s="62" t="str">
        <f t="shared" si="178"/>
        <v>R</v>
      </c>
      <c r="H1662" s="62" t="str">
        <f t="shared" si="179"/>
        <v>R</v>
      </c>
      <c r="I1662" s="62">
        <f t="shared" si="180"/>
        <v>26</v>
      </c>
      <c r="J1662" s="62">
        <f t="shared" si="181"/>
        <v>26</v>
      </c>
      <c r="K1662" s="81">
        <v>5.3251192758384452E-5</v>
      </c>
      <c r="L1662" s="2" t="s">
        <v>6881</v>
      </c>
      <c r="M1662" s="2" t="s">
        <v>14103</v>
      </c>
      <c r="N1662" s="60" t="s">
        <v>6972</v>
      </c>
      <c r="O1662" s="66" t="s">
        <v>11658</v>
      </c>
      <c r="P1662" s="67" t="s">
        <v>4621</v>
      </c>
      <c r="Q1662" s="67" t="s">
        <v>14500</v>
      </c>
      <c r="R1662" s="67" t="s">
        <v>4519</v>
      </c>
      <c r="S1662" s="67"/>
      <c r="T1662" s="67"/>
      <c r="U1662" s="67"/>
      <c r="V1662" s="67"/>
      <c r="W1662" s="67"/>
      <c r="X1662" s="67"/>
      <c r="Y1662" s="67"/>
    </row>
    <row r="1663" spans="1:25" s="2" customFormat="1" ht="16.5" customHeight="1">
      <c r="A1663" s="59">
        <v>1661</v>
      </c>
      <c r="B1663" s="61" t="str">
        <f t="shared" si="175"/>
        <v>qn</v>
      </c>
      <c r="C1663" s="61" t="s">
        <v>3991</v>
      </c>
      <c r="D1663" s="2" t="s">
        <v>13573</v>
      </c>
      <c r="E1663" s="61" t="str">
        <f t="shared" si="176"/>
        <v>q</v>
      </c>
      <c r="F1663" s="62" t="str">
        <f t="shared" si="177"/>
        <v>n</v>
      </c>
      <c r="G1663" s="62" t="str">
        <f t="shared" si="178"/>
        <v>L</v>
      </c>
      <c r="H1663" s="62" t="str">
        <f t="shared" si="179"/>
        <v>R</v>
      </c>
      <c r="I1663" s="62">
        <f t="shared" si="180"/>
        <v>1</v>
      </c>
      <c r="J1663" s="62">
        <f t="shared" si="181"/>
        <v>18</v>
      </c>
      <c r="K1663" s="81">
        <v>5.3244684821597603E-5</v>
      </c>
      <c r="L1663" s="2" t="s">
        <v>13511</v>
      </c>
      <c r="M1663" s="2" t="s">
        <v>6916</v>
      </c>
      <c r="N1663" s="60" t="s">
        <v>6797</v>
      </c>
      <c r="O1663" s="66" t="s">
        <v>3991</v>
      </c>
      <c r="P1663" s="67" t="s">
        <v>3991</v>
      </c>
      <c r="Q1663" s="67"/>
      <c r="R1663" s="67"/>
      <c r="S1663" s="67"/>
      <c r="T1663" s="67"/>
      <c r="U1663" s="67"/>
      <c r="V1663" s="67"/>
      <c r="W1663" s="67"/>
      <c r="X1663" s="67"/>
      <c r="Y1663" s="67"/>
    </row>
    <row r="1664" spans="1:25" s="2" customFormat="1" ht="16.5" customHeight="1">
      <c r="A1664" s="59">
        <v>1662</v>
      </c>
      <c r="B1664" s="61" t="str">
        <f t="shared" si="175"/>
        <v>os</v>
      </c>
      <c r="C1664" s="61" t="s">
        <v>4564</v>
      </c>
      <c r="D1664" s="2" t="s">
        <v>13648</v>
      </c>
      <c r="E1664" s="61" t="str">
        <f t="shared" si="176"/>
        <v>o</v>
      </c>
      <c r="F1664" s="62" t="str">
        <f t="shared" si="177"/>
        <v>s</v>
      </c>
      <c r="G1664" s="62" t="str">
        <f t="shared" si="178"/>
        <v>R</v>
      </c>
      <c r="H1664" s="62" t="str">
        <f t="shared" si="179"/>
        <v>L</v>
      </c>
      <c r="I1664" s="62">
        <f t="shared" si="180"/>
        <v>24</v>
      </c>
      <c r="J1664" s="62">
        <f t="shared" si="181"/>
        <v>5</v>
      </c>
      <c r="K1664" s="81">
        <v>5.3238176884810755E-5</v>
      </c>
      <c r="L1664" s="2" t="s">
        <v>14018</v>
      </c>
      <c r="M1664" s="2" t="s">
        <v>13512</v>
      </c>
      <c r="N1664" s="60" t="s">
        <v>6972</v>
      </c>
      <c r="O1664" s="66" t="s">
        <v>11232</v>
      </c>
      <c r="P1664" s="67" t="s">
        <v>4403</v>
      </c>
      <c r="Q1664" s="67" t="s">
        <v>5431</v>
      </c>
      <c r="R1664" s="67" t="s">
        <v>6041</v>
      </c>
      <c r="S1664" s="67"/>
      <c r="T1664" s="67"/>
      <c r="U1664" s="67"/>
      <c r="V1664" s="67"/>
      <c r="W1664" s="67"/>
      <c r="X1664" s="67"/>
      <c r="Y1664" s="67"/>
    </row>
    <row r="1665" spans="1:25" s="2" customFormat="1" ht="16.5" customHeight="1">
      <c r="A1665" s="59">
        <v>1663</v>
      </c>
      <c r="B1665" s="61" t="str">
        <f t="shared" si="175"/>
        <v>gy</v>
      </c>
      <c r="C1665" s="61" t="s">
        <v>1473</v>
      </c>
      <c r="D1665" s="2" t="s">
        <v>6865</v>
      </c>
      <c r="E1665" s="61" t="str">
        <f t="shared" si="176"/>
        <v>g</v>
      </c>
      <c r="F1665" s="62" t="str">
        <f t="shared" si="177"/>
        <v>y</v>
      </c>
      <c r="G1665" s="62" t="str">
        <f t="shared" si="178"/>
        <v>L</v>
      </c>
      <c r="H1665" s="62" t="str">
        <f t="shared" si="179"/>
        <v>R</v>
      </c>
      <c r="I1665" s="62">
        <f t="shared" si="180"/>
        <v>14</v>
      </c>
      <c r="J1665" s="62">
        <f t="shared" si="181"/>
        <v>16</v>
      </c>
      <c r="K1665" s="81">
        <v>5.3029922907631614E-5</v>
      </c>
      <c r="L1665" s="2" t="s">
        <v>13509</v>
      </c>
      <c r="M1665" s="2" t="s">
        <v>6876</v>
      </c>
      <c r="N1665" s="60" t="s">
        <v>6996</v>
      </c>
      <c r="O1665" s="66" t="s">
        <v>7441</v>
      </c>
      <c r="P1665" s="67" t="s">
        <v>3309</v>
      </c>
      <c r="Q1665" s="67" t="s">
        <v>6473</v>
      </c>
      <c r="R1665" s="67" t="s">
        <v>2637</v>
      </c>
      <c r="S1665" s="67"/>
      <c r="T1665" s="67"/>
      <c r="U1665" s="67"/>
      <c r="V1665" s="67"/>
      <c r="W1665" s="67"/>
      <c r="X1665" s="67"/>
      <c r="Y1665" s="67"/>
    </row>
    <row r="1666" spans="1:25" s="2" customFormat="1" ht="16.5" customHeight="1">
      <c r="A1666" s="59">
        <v>1664</v>
      </c>
      <c r="B1666" s="61" t="str">
        <f t="shared" si="175"/>
        <v>lx</v>
      </c>
      <c r="C1666" s="61" t="s">
        <v>2916</v>
      </c>
      <c r="D1666" s="2" t="s">
        <v>13765</v>
      </c>
      <c r="E1666" s="61" t="str">
        <f t="shared" si="176"/>
        <v>l</v>
      </c>
      <c r="F1666" s="62" t="str">
        <f t="shared" si="177"/>
        <v>x</v>
      </c>
      <c r="G1666" s="62" t="str">
        <f t="shared" si="178"/>
        <v>R</v>
      </c>
      <c r="H1666" s="62" t="str">
        <f t="shared" si="179"/>
        <v>L</v>
      </c>
      <c r="I1666" s="62">
        <f t="shared" si="180"/>
        <v>25</v>
      </c>
      <c r="J1666" s="62">
        <f t="shared" si="181"/>
        <v>6</v>
      </c>
      <c r="K1666" s="81">
        <v>5.2974605444943405E-5</v>
      </c>
      <c r="L1666" s="2" t="s">
        <v>6889</v>
      </c>
      <c r="M1666" s="2" t="s">
        <v>14015</v>
      </c>
      <c r="N1666" s="60" t="s">
        <v>6972</v>
      </c>
      <c r="O1666" s="66" t="s">
        <v>11570</v>
      </c>
      <c r="P1666" s="67" t="s">
        <v>4221</v>
      </c>
      <c r="Q1666" s="67" t="s">
        <v>2952</v>
      </c>
      <c r="R1666" s="67"/>
      <c r="S1666" s="67"/>
      <c r="T1666" s="67"/>
      <c r="U1666" s="67"/>
      <c r="V1666" s="67"/>
      <c r="W1666" s="67"/>
      <c r="X1666" s="67"/>
      <c r="Y1666" s="67"/>
    </row>
    <row r="1667" spans="1:25" s="2" customFormat="1" ht="16.5" customHeight="1">
      <c r="A1667" s="59">
        <v>1665</v>
      </c>
      <c r="B1667" s="61" t="str">
        <f t="shared" ref="B1667:B1730" si="182">VLOOKUP(D1667,sp,2,FALSE)</f>
        <v>ma</v>
      </c>
      <c r="C1667" s="61" t="s">
        <v>3215</v>
      </c>
      <c r="D1667" s="2" t="s">
        <v>6868</v>
      </c>
      <c r="E1667" s="61" t="str">
        <f t="shared" ref="E1667:E1730" si="183">LEFT(B1667,1)</f>
        <v>m</v>
      </c>
      <c r="F1667" s="62" t="str">
        <f t="shared" ref="F1667:F1730" si="184">RIGHT(B1667,1)</f>
        <v>a</v>
      </c>
      <c r="G1667" s="62" t="str">
        <f t="shared" si="178"/>
        <v>R</v>
      </c>
      <c r="H1667" s="62" t="str">
        <f t="shared" si="179"/>
        <v>L</v>
      </c>
      <c r="I1667" s="62">
        <f t="shared" si="180"/>
        <v>21</v>
      </c>
      <c r="J1667" s="62">
        <f t="shared" si="181"/>
        <v>2</v>
      </c>
      <c r="K1667" s="81">
        <v>5.2925795919042044E-5</v>
      </c>
      <c r="L1667" s="2" t="s">
        <v>6877</v>
      </c>
      <c r="M1667" s="2" t="s">
        <v>6875</v>
      </c>
      <c r="N1667" s="60" t="s">
        <v>7238</v>
      </c>
      <c r="O1667" s="66" t="s">
        <v>10986</v>
      </c>
      <c r="P1667" s="67" t="s">
        <v>2637</v>
      </c>
      <c r="Q1667" s="67" t="s">
        <v>2637</v>
      </c>
      <c r="R1667" s="67" t="s">
        <v>3209</v>
      </c>
      <c r="S1667" s="67"/>
      <c r="T1667" s="67"/>
      <c r="U1667" s="67"/>
      <c r="V1667" s="67"/>
      <c r="W1667" s="67"/>
      <c r="X1667" s="67"/>
      <c r="Y1667" s="67"/>
    </row>
    <row r="1668" spans="1:25" s="2" customFormat="1" ht="16.5" customHeight="1">
      <c r="A1668" s="59">
        <v>1666</v>
      </c>
      <c r="B1668" s="61" t="str">
        <f t="shared" si="182"/>
        <v>fk</v>
      </c>
      <c r="C1668" s="61" t="s">
        <v>1262</v>
      </c>
      <c r="D1668" s="2" t="s">
        <v>13614</v>
      </c>
      <c r="E1668" s="61" t="str">
        <f t="shared" si="183"/>
        <v>f</v>
      </c>
      <c r="F1668" s="62" t="str">
        <f t="shared" si="184"/>
        <v>k</v>
      </c>
      <c r="G1668" s="62" t="str">
        <f t="shared" ref="G1668:G1731" si="185">IF(FIND(E1668,"qwertasdfgzxcvbyuiophjkl;nm")&lt;15.5,"L","R")</f>
        <v>L</v>
      </c>
      <c r="H1668" s="62" t="str">
        <f t="shared" ref="H1668:H1731" si="186">IF(FIND(F1668,"qwertasdfgzxcvbyuiophjkl;nm")&lt;15.5,"L","R")</f>
        <v>R</v>
      </c>
      <c r="I1668" s="62">
        <f t="shared" ref="I1668:I1731" si="187">FIND(E1668,$I$1)</f>
        <v>11</v>
      </c>
      <c r="J1668" s="62">
        <f t="shared" ref="J1668:J1731" si="188">FIND(F1668,$I$1)</f>
        <v>23</v>
      </c>
      <c r="K1668" s="81">
        <v>5.284119274081302E-5</v>
      </c>
      <c r="L1668" s="2" t="s">
        <v>6886</v>
      </c>
      <c r="M1668" s="2" t="s">
        <v>6836</v>
      </c>
      <c r="N1668" s="60" t="s">
        <v>6797</v>
      </c>
      <c r="O1668" s="66" t="s">
        <v>8061</v>
      </c>
      <c r="P1668" s="67" t="s">
        <v>426</v>
      </c>
      <c r="Q1668" s="67" t="s">
        <v>72</v>
      </c>
      <c r="R1668" s="67" t="s">
        <v>881</v>
      </c>
      <c r="S1668" s="67"/>
      <c r="T1668" s="67"/>
      <c r="U1668" s="67"/>
      <c r="V1668" s="67"/>
      <c r="W1668" s="67"/>
      <c r="X1668" s="67"/>
      <c r="Y1668" s="67"/>
    </row>
    <row r="1669" spans="1:25" s="2" customFormat="1" ht="16.5" customHeight="1">
      <c r="A1669" s="59">
        <v>1667</v>
      </c>
      <c r="B1669" s="61" t="str">
        <f t="shared" si="182"/>
        <v>hj</v>
      </c>
      <c r="C1669" s="61" t="s">
        <v>1744</v>
      </c>
      <c r="D1669" s="2" t="s">
        <v>13557</v>
      </c>
      <c r="E1669" s="61" t="str">
        <f t="shared" si="183"/>
        <v>h</v>
      </c>
      <c r="F1669" s="62" t="str">
        <f t="shared" si="184"/>
        <v>j</v>
      </c>
      <c r="G1669" s="62" t="str">
        <f t="shared" si="185"/>
        <v>R</v>
      </c>
      <c r="H1669" s="62" t="str">
        <f t="shared" si="186"/>
        <v>R</v>
      </c>
      <c r="I1669" s="62">
        <f t="shared" si="187"/>
        <v>17</v>
      </c>
      <c r="J1669" s="62">
        <f t="shared" si="188"/>
        <v>20</v>
      </c>
      <c r="K1669" s="81">
        <v>5.2811907025272205E-5</v>
      </c>
      <c r="L1669" s="2" t="s">
        <v>6888</v>
      </c>
      <c r="M1669" s="2" t="s">
        <v>6840</v>
      </c>
      <c r="N1669" s="60" t="s">
        <v>6972</v>
      </c>
      <c r="O1669" s="66" t="s">
        <v>11858</v>
      </c>
      <c r="P1669" s="67" t="s">
        <v>4621</v>
      </c>
      <c r="Q1669" s="67" t="s">
        <v>14104</v>
      </c>
      <c r="R1669" s="67" t="s">
        <v>2637</v>
      </c>
      <c r="S1669" s="67"/>
      <c r="T1669" s="67"/>
      <c r="U1669" s="67"/>
      <c r="V1669" s="67"/>
      <c r="W1669" s="67"/>
      <c r="X1669" s="67"/>
      <c r="Y1669" s="67"/>
    </row>
    <row r="1670" spans="1:25" s="2" customFormat="1" ht="16.5" customHeight="1">
      <c r="A1670" s="59">
        <v>1668</v>
      </c>
      <c r="B1670" s="61" t="str">
        <f t="shared" si="182"/>
        <v>zm</v>
      </c>
      <c r="C1670" s="61" t="s">
        <v>6734</v>
      </c>
      <c r="D1670" s="2" t="s">
        <v>13762</v>
      </c>
      <c r="E1670" s="61" t="str">
        <f t="shared" si="183"/>
        <v>z</v>
      </c>
      <c r="F1670" s="62" t="str">
        <f t="shared" si="184"/>
        <v>m</v>
      </c>
      <c r="G1670" s="62" t="str">
        <f t="shared" si="185"/>
        <v>L</v>
      </c>
      <c r="H1670" s="62" t="str">
        <f t="shared" si="186"/>
        <v>R</v>
      </c>
      <c r="I1670" s="62">
        <f t="shared" si="187"/>
        <v>3</v>
      </c>
      <c r="J1670" s="62">
        <f t="shared" si="188"/>
        <v>21</v>
      </c>
      <c r="K1670" s="81">
        <v>5.2776113372944541E-5</v>
      </c>
      <c r="L1670" s="2" t="s">
        <v>6883</v>
      </c>
      <c r="M1670" s="2" t="s">
        <v>14110</v>
      </c>
      <c r="N1670" s="60" t="s">
        <v>6972</v>
      </c>
      <c r="O1670" s="66" t="s">
        <v>9637</v>
      </c>
      <c r="P1670" s="67" t="s">
        <v>2324</v>
      </c>
      <c r="Q1670" s="67" t="s">
        <v>6970</v>
      </c>
      <c r="R1670" s="67" t="s">
        <v>2637</v>
      </c>
      <c r="S1670" s="67"/>
      <c r="T1670" s="67"/>
      <c r="U1670" s="67"/>
      <c r="V1670" s="67"/>
      <c r="W1670" s="67"/>
      <c r="X1670" s="67"/>
      <c r="Y1670" s="67"/>
    </row>
    <row r="1671" spans="1:25" s="2" customFormat="1" ht="16.5" customHeight="1">
      <c r="A1671" s="59">
        <v>1669</v>
      </c>
      <c r="B1671" s="61" t="str">
        <f t="shared" si="182"/>
        <v>lj</v>
      </c>
      <c r="C1671" s="61" t="s">
        <v>2794</v>
      </c>
      <c r="D1671" s="2" t="s">
        <v>13499</v>
      </c>
      <c r="E1671" s="61" t="str">
        <f t="shared" si="183"/>
        <v>l</v>
      </c>
      <c r="F1671" s="62" t="str">
        <f t="shared" si="184"/>
        <v>j</v>
      </c>
      <c r="G1671" s="62" t="str">
        <f t="shared" si="185"/>
        <v>R</v>
      </c>
      <c r="H1671" s="62" t="str">
        <f t="shared" si="186"/>
        <v>R</v>
      </c>
      <c r="I1671" s="62">
        <f t="shared" si="187"/>
        <v>25</v>
      </c>
      <c r="J1671" s="62">
        <f t="shared" si="188"/>
        <v>20</v>
      </c>
      <c r="K1671" s="81">
        <v>5.2701272099895786E-5</v>
      </c>
      <c r="L1671" s="2" t="s">
        <v>6889</v>
      </c>
      <c r="M1671" s="2" t="s">
        <v>6840</v>
      </c>
      <c r="N1671" s="60" t="s">
        <v>6797</v>
      </c>
      <c r="O1671" s="66" t="s">
        <v>7435</v>
      </c>
      <c r="P1671" s="67" t="s">
        <v>3366</v>
      </c>
      <c r="Q1671" s="67" t="s">
        <v>3610</v>
      </c>
      <c r="R1671" s="67"/>
      <c r="S1671" s="67"/>
      <c r="T1671" s="67"/>
      <c r="U1671" s="67"/>
      <c r="V1671" s="67"/>
      <c r="W1671" s="67"/>
      <c r="X1671" s="67"/>
      <c r="Y1671" s="67"/>
    </row>
    <row r="1672" spans="1:25" s="2" customFormat="1" ht="16.5" customHeight="1">
      <c r="A1672" s="59">
        <v>1670</v>
      </c>
      <c r="B1672" s="61" t="str">
        <f t="shared" si="182"/>
        <v>dj</v>
      </c>
      <c r="C1672" s="61" t="s">
        <v>895</v>
      </c>
      <c r="D1672" s="2" t="s">
        <v>13543</v>
      </c>
      <c r="E1672" s="61" t="str">
        <f t="shared" si="183"/>
        <v>d</v>
      </c>
      <c r="F1672" s="62" t="str">
        <f t="shared" si="184"/>
        <v>j</v>
      </c>
      <c r="G1672" s="62" t="str">
        <f t="shared" si="185"/>
        <v>L</v>
      </c>
      <c r="H1672" s="62" t="str">
        <f t="shared" si="186"/>
        <v>R</v>
      </c>
      <c r="I1672" s="62">
        <f t="shared" si="187"/>
        <v>8</v>
      </c>
      <c r="J1672" s="62">
        <f t="shared" si="188"/>
        <v>20</v>
      </c>
      <c r="K1672" s="81">
        <v>5.2320557797865176E-5</v>
      </c>
      <c r="L1672" s="2" t="s">
        <v>13508</v>
      </c>
      <c r="M1672" s="2" t="s">
        <v>6840</v>
      </c>
      <c r="N1672" s="60" t="s">
        <v>7238</v>
      </c>
      <c r="O1672" s="66" t="s">
        <v>11754</v>
      </c>
      <c r="P1672" s="67" t="s">
        <v>323</v>
      </c>
      <c r="Q1672" s="67" t="s">
        <v>3991</v>
      </c>
      <c r="R1672" s="67" t="s">
        <v>3408</v>
      </c>
      <c r="S1672" s="67"/>
      <c r="T1672" s="67"/>
      <c r="U1672" s="67"/>
      <c r="V1672" s="67"/>
      <c r="W1672" s="67"/>
      <c r="X1672" s="67"/>
      <c r="Y1672" s="67"/>
    </row>
    <row r="1673" spans="1:25" s="2" customFormat="1" ht="16.5" customHeight="1">
      <c r="A1673" s="59">
        <v>1671</v>
      </c>
      <c r="B1673" s="61" t="str">
        <f t="shared" si="182"/>
        <v>ei</v>
      </c>
      <c r="C1673" s="61" t="s">
        <v>5900</v>
      </c>
      <c r="D1673" s="2" t="s">
        <v>6920</v>
      </c>
      <c r="E1673" s="61" t="str">
        <f t="shared" si="183"/>
        <v>e</v>
      </c>
      <c r="F1673" s="62" t="str">
        <f t="shared" si="184"/>
        <v>i</v>
      </c>
      <c r="G1673" s="62" t="str">
        <f t="shared" si="185"/>
        <v>L</v>
      </c>
      <c r="H1673" s="62" t="str">
        <f t="shared" si="186"/>
        <v>R</v>
      </c>
      <c r="I1673" s="62">
        <f t="shared" si="187"/>
        <v>7</v>
      </c>
      <c r="J1673" s="62">
        <f t="shared" si="188"/>
        <v>22</v>
      </c>
      <c r="K1673" s="81">
        <v>5.2314049861078327E-5</v>
      </c>
      <c r="L1673" s="2" t="s">
        <v>6876</v>
      </c>
      <c r="M1673" s="2" t="s">
        <v>13510</v>
      </c>
      <c r="N1673" s="60" t="s">
        <v>7083</v>
      </c>
      <c r="O1673" s="66" t="s">
        <v>9288</v>
      </c>
      <c r="P1673" s="67" t="s">
        <v>3063</v>
      </c>
      <c r="Q1673" s="67" t="s">
        <v>4508</v>
      </c>
      <c r="R1673" s="67" t="s">
        <v>4561</v>
      </c>
      <c r="S1673" s="67"/>
      <c r="T1673" s="67"/>
      <c r="U1673" s="67"/>
      <c r="V1673" s="67"/>
      <c r="W1673" s="67"/>
      <c r="X1673" s="67"/>
      <c r="Y1673" s="67"/>
    </row>
    <row r="1674" spans="1:25" s="2" customFormat="1" ht="16.5" customHeight="1">
      <c r="A1674" s="59">
        <v>1672</v>
      </c>
      <c r="B1674" s="61" t="str">
        <f t="shared" si="182"/>
        <v>bo</v>
      </c>
      <c r="C1674" s="61" t="s">
        <v>336</v>
      </c>
      <c r="D1674" s="2" t="s">
        <v>6864</v>
      </c>
      <c r="E1674" s="61" t="str">
        <f t="shared" si="183"/>
        <v>b</v>
      </c>
      <c r="F1674" s="62" t="str">
        <f t="shared" si="184"/>
        <v>o</v>
      </c>
      <c r="G1674" s="62" t="str">
        <f t="shared" si="185"/>
        <v>L</v>
      </c>
      <c r="H1674" s="62" t="str">
        <f t="shared" si="186"/>
        <v>R</v>
      </c>
      <c r="I1674" s="62">
        <f t="shared" si="187"/>
        <v>15</v>
      </c>
      <c r="J1674" s="62">
        <f t="shared" si="188"/>
        <v>24</v>
      </c>
      <c r="K1674" s="81">
        <v>5.2268494303570394E-5</v>
      </c>
      <c r="L1674" s="2" t="s">
        <v>6880</v>
      </c>
      <c r="M1674" s="2" t="s">
        <v>6879</v>
      </c>
      <c r="N1674" s="60" t="s">
        <v>6972</v>
      </c>
      <c r="O1674" s="66" t="s">
        <v>8658</v>
      </c>
      <c r="P1674" s="67" t="s">
        <v>4548</v>
      </c>
      <c r="Q1674" s="67" t="s">
        <v>533</v>
      </c>
      <c r="R1674" s="67" t="s">
        <v>6041</v>
      </c>
      <c r="S1674" s="67" t="s">
        <v>6776</v>
      </c>
      <c r="T1674" s="67"/>
      <c r="U1674" s="67"/>
      <c r="V1674" s="67"/>
      <c r="W1674" s="67"/>
      <c r="X1674" s="67"/>
      <c r="Y1674" s="67"/>
    </row>
    <row r="1675" spans="1:25" s="2" customFormat="1" ht="16.5" customHeight="1">
      <c r="A1675" s="59">
        <v>1673</v>
      </c>
      <c r="B1675" s="61" t="str">
        <f t="shared" si="182"/>
        <v>wg</v>
      </c>
      <c r="C1675" s="61" t="s">
        <v>5090</v>
      </c>
      <c r="D1675" s="2" t="s">
        <v>13608</v>
      </c>
      <c r="E1675" s="61" t="str">
        <f t="shared" si="183"/>
        <v>w</v>
      </c>
      <c r="F1675" s="62" t="str">
        <f t="shared" si="184"/>
        <v>g</v>
      </c>
      <c r="G1675" s="62" t="str">
        <f t="shared" si="185"/>
        <v>L</v>
      </c>
      <c r="H1675" s="62" t="str">
        <f t="shared" si="186"/>
        <v>L</v>
      </c>
      <c r="I1675" s="62">
        <f t="shared" si="187"/>
        <v>4</v>
      </c>
      <c r="J1675" s="62">
        <f t="shared" si="188"/>
        <v>14</v>
      </c>
      <c r="K1675" s="81">
        <v>5.2222938746062454E-5</v>
      </c>
      <c r="L1675" s="2" t="s">
        <v>6804</v>
      </c>
      <c r="M1675" s="2" t="s">
        <v>13767</v>
      </c>
      <c r="N1675" s="60" t="s">
        <v>6972</v>
      </c>
      <c r="O1675" s="66" t="s">
        <v>7597</v>
      </c>
      <c r="P1675" s="67" t="s">
        <v>4241</v>
      </c>
      <c r="Q1675" s="67" t="s">
        <v>5080</v>
      </c>
      <c r="R1675" s="67"/>
      <c r="S1675" s="67"/>
      <c r="T1675" s="67"/>
      <c r="U1675" s="67"/>
      <c r="V1675" s="67"/>
      <c r="W1675" s="67"/>
      <c r="X1675" s="67"/>
      <c r="Y1675" s="67"/>
    </row>
    <row r="1676" spans="1:25" s="2" customFormat="1" ht="16.5" customHeight="1">
      <c r="A1676" s="59">
        <v>1674</v>
      </c>
      <c r="B1676" s="61" t="str">
        <f t="shared" si="182"/>
        <v>bn</v>
      </c>
      <c r="C1676" s="61" t="s">
        <v>113</v>
      </c>
      <c r="D1676" s="2" t="s">
        <v>7226</v>
      </c>
      <c r="E1676" s="61" t="str">
        <f t="shared" si="183"/>
        <v>b</v>
      </c>
      <c r="F1676" s="62" t="str">
        <f t="shared" si="184"/>
        <v>n</v>
      </c>
      <c r="G1676" s="62" t="str">
        <f t="shared" si="185"/>
        <v>L</v>
      </c>
      <c r="H1676" s="62" t="str">
        <f t="shared" si="186"/>
        <v>R</v>
      </c>
      <c r="I1676" s="62">
        <f t="shared" si="187"/>
        <v>15</v>
      </c>
      <c r="J1676" s="62">
        <f t="shared" si="188"/>
        <v>18</v>
      </c>
      <c r="K1676" s="81">
        <v>5.2170875251767673E-5</v>
      </c>
      <c r="L1676" s="2" t="s">
        <v>6880</v>
      </c>
      <c r="M1676" s="2" t="s">
        <v>6841</v>
      </c>
      <c r="N1676" s="60" t="s">
        <v>6979</v>
      </c>
      <c r="O1676" s="66" t="s">
        <v>8765</v>
      </c>
      <c r="P1676" s="67" t="s">
        <v>4548</v>
      </c>
      <c r="Q1676" s="67" t="s">
        <v>6541</v>
      </c>
      <c r="R1676" s="67" t="s">
        <v>4561</v>
      </c>
      <c r="S1676" s="67"/>
      <c r="T1676" s="67"/>
      <c r="U1676" s="67"/>
      <c r="V1676" s="67"/>
      <c r="W1676" s="67"/>
      <c r="X1676" s="67"/>
      <c r="Y1676" s="67"/>
    </row>
    <row r="1677" spans="1:25" s="2" customFormat="1" ht="16.5" customHeight="1">
      <c r="A1677" s="59">
        <v>1675</v>
      </c>
      <c r="B1677" s="61" t="str">
        <f t="shared" si="182"/>
        <v>oj</v>
      </c>
      <c r="C1677" s="61" t="s">
        <v>4409</v>
      </c>
      <c r="D1677" s="2" t="s">
        <v>13616</v>
      </c>
      <c r="E1677" s="61" t="str">
        <f t="shared" si="183"/>
        <v>o</v>
      </c>
      <c r="F1677" s="62" t="str">
        <f t="shared" si="184"/>
        <v>j</v>
      </c>
      <c r="G1677" s="62" t="str">
        <f t="shared" si="185"/>
        <v>R</v>
      </c>
      <c r="H1677" s="62" t="str">
        <f t="shared" si="186"/>
        <v>R</v>
      </c>
      <c r="I1677" s="62">
        <f t="shared" si="187"/>
        <v>24</v>
      </c>
      <c r="J1677" s="62">
        <f t="shared" si="188"/>
        <v>20</v>
      </c>
      <c r="K1677" s="81">
        <v>5.2070002231571523E-5</v>
      </c>
      <c r="L1677" s="2" t="s">
        <v>14018</v>
      </c>
      <c r="M1677" s="2" t="s">
        <v>6840</v>
      </c>
      <c r="N1677" s="60" t="s">
        <v>6972</v>
      </c>
      <c r="O1677" s="66" t="s">
        <v>12700</v>
      </c>
      <c r="P1677" s="67" t="s">
        <v>1753</v>
      </c>
      <c r="Q1677" s="67" t="s">
        <v>6800</v>
      </c>
      <c r="R1677" s="67" t="s">
        <v>6177</v>
      </c>
      <c r="S1677" s="67"/>
      <c r="T1677" s="67"/>
      <c r="U1677" s="67"/>
      <c r="V1677" s="67"/>
      <c r="W1677" s="67"/>
      <c r="X1677" s="67"/>
      <c r="Y1677" s="67"/>
    </row>
    <row r="1678" spans="1:25" s="2" customFormat="1" ht="16.5" customHeight="1">
      <c r="A1678" s="59">
        <v>1676</v>
      </c>
      <c r="B1678" s="61" t="str">
        <f t="shared" si="182"/>
        <v>sm</v>
      </c>
      <c r="C1678" s="61" t="s">
        <v>4725</v>
      </c>
      <c r="D1678" s="2" t="s">
        <v>13636</v>
      </c>
      <c r="E1678" s="61" t="str">
        <f t="shared" si="183"/>
        <v>s</v>
      </c>
      <c r="F1678" s="62" t="str">
        <f t="shared" si="184"/>
        <v>m</v>
      </c>
      <c r="G1678" s="62" t="str">
        <f t="shared" si="185"/>
        <v>L</v>
      </c>
      <c r="H1678" s="62" t="str">
        <f t="shared" si="186"/>
        <v>R</v>
      </c>
      <c r="I1678" s="62">
        <f t="shared" si="187"/>
        <v>5</v>
      </c>
      <c r="J1678" s="62">
        <f t="shared" si="188"/>
        <v>21</v>
      </c>
      <c r="K1678" s="81">
        <v>5.2004922863703044E-5</v>
      </c>
      <c r="L1678" s="2" t="s">
        <v>6775</v>
      </c>
      <c r="M1678" s="2" t="s">
        <v>14110</v>
      </c>
      <c r="N1678" s="60" t="s">
        <v>7085</v>
      </c>
      <c r="O1678" s="66" t="s">
        <v>12552</v>
      </c>
      <c r="P1678" s="67" t="s">
        <v>6036</v>
      </c>
      <c r="Q1678" s="67" t="s">
        <v>4640</v>
      </c>
      <c r="R1678" s="67" t="s">
        <v>72</v>
      </c>
      <c r="S1678" s="67" t="s">
        <v>14106</v>
      </c>
      <c r="T1678" s="67"/>
      <c r="U1678" s="67"/>
      <c r="V1678" s="67"/>
      <c r="W1678" s="67"/>
      <c r="X1678" s="67"/>
      <c r="Y1678" s="67"/>
    </row>
    <row r="1679" spans="1:25" s="2" customFormat="1" ht="16.5" customHeight="1">
      <c r="A1679" s="59">
        <v>1677</v>
      </c>
      <c r="B1679" s="61" t="str">
        <f t="shared" si="182"/>
        <v>ig</v>
      </c>
      <c r="C1679" s="61" t="s">
        <v>513</v>
      </c>
      <c r="D1679" s="2" t="s">
        <v>13598</v>
      </c>
      <c r="E1679" s="61" t="str">
        <f t="shared" si="183"/>
        <v>i</v>
      </c>
      <c r="F1679" s="62" t="str">
        <f t="shared" si="184"/>
        <v>g</v>
      </c>
      <c r="G1679" s="62" t="str">
        <f t="shared" si="185"/>
        <v>R</v>
      </c>
      <c r="H1679" s="62" t="str">
        <f t="shared" si="186"/>
        <v>L</v>
      </c>
      <c r="I1679" s="62">
        <f t="shared" si="187"/>
        <v>22</v>
      </c>
      <c r="J1679" s="62">
        <f t="shared" si="188"/>
        <v>14</v>
      </c>
      <c r="K1679" s="81">
        <v>5.1819446665277871E-5</v>
      </c>
      <c r="L1679" s="2" t="s">
        <v>14016</v>
      </c>
      <c r="M1679" s="2" t="s">
        <v>13767</v>
      </c>
      <c r="N1679" s="60" t="s">
        <v>14005</v>
      </c>
      <c r="O1679" s="66" t="s">
        <v>14028</v>
      </c>
      <c r="P1679" s="67" t="s">
        <v>4241</v>
      </c>
      <c r="Q1679" s="67" t="s">
        <v>1658</v>
      </c>
      <c r="R1679" s="67" t="s">
        <v>6773</v>
      </c>
      <c r="S1679" s="67" t="s">
        <v>6806</v>
      </c>
      <c r="T1679" s="67"/>
      <c r="U1679" s="67"/>
      <c r="V1679" s="67"/>
      <c r="W1679" s="67"/>
      <c r="X1679" s="67"/>
      <c r="Y1679" s="67"/>
    </row>
    <row r="1680" spans="1:25" s="2" customFormat="1" ht="16.5" customHeight="1">
      <c r="A1680" s="59">
        <v>1678</v>
      </c>
      <c r="B1680" s="61" t="str">
        <f t="shared" si="182"/>
        <v>oq</v>
      </c>
      <c r="C1680" s="61" t="s">
        <v>4552</v>
      </c>
      <c r="D1680" s="2" t="s">
        <v>13562</v>
      </c>
      <c r="E1680" s="61" t="str">
        <f t="shared" si="183"/>
        <v>o</v>
      </c>
      <c r="F1680" s="62" t="str">
        <f t="shared" si="184"/>
        <v>q</v>
      </c>
      <c r="G1680" s="62" t="str">
        <f t="shared" si="185"/>
        <v>R</v>
      </c>
      <c r="H1680" s="62" t="str">
        <f t="shared" si="186"/>
        <v>L</v>
      </c>
      <c r="I1680" s="62">
        <f t="shared" si="187"/>
        <v>24</v>
      </c>
      <c r="J1680" s="62">
        <f t="shared" si="188"/>
        <v>1</v>
      </c>
      <c r="K1680" s="81">
        <v>5.1793414918130483E-5</v>
      </c>
      <c r="L1680" s="2" t="s">
        <v>14018</v>
      </c>
      <c r="M1680" s="2" t="s">
        <v>6960</v>
      </c>
      <c r="N1680" s="60" t="s">
        <v>13375</v>
      </c>
      <c r="O1680" s="66" t="s">
        <v>7801</v>
      </c>
      <c r="P1680" s="67" t="s">
        <v>1280</v>
      </c>
      <c r="Q1680" s="67" t="s">
        <v>794</v>
      </c>
      <c r="R1680" s="67"/>
      <c r="S1680" s="67"/>
      <c r="T1680" s="67"/>
      <c r="U1680" s="67"/>
      <c r="V1680" s="67"/>
      <c r="W1680" s="67"/>
      <c r="X1680" s="67"/>
      <c r="Y1680" s="67"/>
    </row>
    <row r="1681" spans="1:25" s="2" customFormat="1" ht="16.5" customHeight="1">
      <c r="A1681" s="59">
        <v>1679</v>
      </c>
      <c r="B1681" s="61" t="str">
        <f t="shared" si="182"/>
        <v>jv</v>
      </c>
      <c r="C1681" s="61" t="s">
        <v>2463</v>
      </c>
      <c r="D1681" s="2" t="s">
        <v>14017</v>
      </c>
      <c r="E1681" s="61" t="str">
        <f t="shared" si="183"/>
        <v>j</v>
      </c>
      <c r="F1681" s="62" t="str">
        <f t="shared" si="184"/>
        <v>v</v>
      </c>
      <c r="G1681" s="62" t="str">
        <f t="shared" si="185"/>
        <v>R</v>
      </c>
      <c r="H1681" s="62" t="str">
        <f t="shared" si="186"/>
        <v>L</v>
      </c>
      <c r="I1681" s="62">
        <f t="shared" si="187"/>
        <v>20</v>
      </c>
      <c r="J1681" s="62">
        <f t="shared" si="188"/>
        <v>12</v>
      </c>
      <c r="K1681" s="81">
        <v>5.1793414918130483E-5</v>
      </c>
      <c r="L1681" s="2" t="s">
        <v>6887</v>
      </c>
      <c r="M1681" s="2" t="s">
        <v>13513</v>
      </c>
      <c r="N1681" s="60" t="s">
        <v>6972</v>
      </c>
      <c r="O1681" s="66" t="s">
        <v>11388</v>
      </c>
      <c r="P1681" s="67" t="s">
        <v>4221</v>
      </c>
      <c r="Q1681" s="67" t="s">
        <v>3476</v>
      </c>
      <c r="R1681" s="67" t="s">
        <v>72</v>
      </c>
      <c r="S1681" s="67"/>
      <c r="T1681" s="67"/>
      <c r="U1681" s="67"/>
      <c r="V1681" s="67"/>
      <c r="W1681" s="67"/>
      <c r="X1681" s="67"/>
      <c r="Y1681" s="67"/>
    </row>
    <row r="1682" spans="1:25" s="2" customFormat="1" ht="16.5" customHeight="1">
      <c r="A1682" s="59">
        <v>1680</v>
      </c>
      <c r="B1682" s="61" t="str">
        <f t="shared" si="182"/>
        <v>mf</v>
      </c>
      <c r="C1682" s="61" t="s">
        <v>3286</v>
      </c>
      <c r="D1682" s="2" t="s">
        <v>13552</v>
      </c>
      <c r="E1682" s="61" t="str">
        <f t="shared" si="183"/>
        <v>m</v>
      </c>
      <c r="F1682" s="62" t="str">
        <f t="shared" si="184"/>
        <v>f</v>
      </c>
      <c r="G1682" s="62" t="str">
        <f t="shared" si="185"/>
        <v>R</v>
      </c>
      <c r="H1682" s="62" t="str">
        <f t="shared" si="186"/>
        <v>L</v>
      </c>
      <c r="I1682" s="62">
        <f t="shared" si="187"/>
        <v>21</v>
      </c>
      <c r="J1682" s="62">
        <f t="shared" si="188"/>
        <v>11</v>
      </c>
      <c r="K1682" s="81">
        <v>5.1790160949737056E-5</v>
      </c>
      <c r="L1682" s="2" t="s">
        <v>6877</v>
      </c>
      <c r="M1682" s="2" t="s">
        <v>6816</v>
      </c>
      <c r="N1682" s="60" t="s">
        <v>6874</v>
      </c>
      <c r="O1682" s="66" t="s">
        <v>8334</v>
      </c>
      <c r="P1682" s="67" t="s">
        <v>14547</v>
      </c>
      <c r="Q1682" s="67" t="s">
        <v>3476</v>
      </c>
      <c r="R1682" s="67"/>
      <c r="S1682" s="67"/>
      <c r="T1682" s="67"/>
      <c r="U1682" s="67"/>
      <c r="V1682" s="67"/>
      <c r="W1682" s="67"/>
      <c r="X1682" s="67"/>
      <c r="Y1682" s="67"/>
    </row>
    <row r="1683" spans="1:25" s="2" customFormat="1" ht="16.5" customHeight="1">
      <c r="A1683" s="59">
        <v>1681</v>
      </c>
      <c r="B1683" s="61" t="str">
        <f t="shared" si="182"/>
        <v>hl</v>
      </c>
      <c r="C1683" s="61" t="s">
        <v>1791</v>
      </c>
      <c r="D1683" s="2" t="s">
        <v>13657</v>
      </c>
      <c r="E1683" s="61" t="str">
        <f t="shared" si="183"/>
        <v>h</v>
      </c>
      <c r="F1683" s="62" t="str">
        <f t="shared" si="184"/>
        <v>l</v>
      </c>
      <c r="G1683" s="62" t="str">
        <f t="shared" si="185"/>
        <v>R</v>
      </c>
      <c r="H1683" s="62" t="str">
        <f t="shared" si="186"/>
        <v>R</v>
      </c>
      <c r="I1683" s="62">
        <f t="shared" si="187"/>
        <v>17</v>
      </c>
      <c r="J1683" s="62">
        <f t="shared" si="188"/>
        <v>25</v>
      </c>
      <c r="K1683" s="81">
        <v>5.1614446656492158E-5</v>
      </c>
      <c r="L1683" s="2" t="s">
        <v>6888</v>
      </c>
      <c r="M1683" s="2" t="s">
        <v>6908</v>
      </c>
      <c r="N1683" s="60" t="s">
        <v>7240</v>
      </c>
      <c r="O1683" s="66" t="s">
        <v>10387</v>
      </c>
      <c r="P1683" s="67" t="s">
        <v>530</v>
      </c>
      <c r="Q1683" s="67" t="s">
        <v>6041</v>
      </c>
      <c r="R1683" s="67" t="s">
        <v>6041</v>
      </c>
      <c r="S1683" s="67"/>
      <c r="T1683" s="67"/>
      <c r="U1683" s="67"/>
      <c r="V1683" s="67"/>
      <c r="W1683" s="67"/>
      <c r="X1683" s="67"/>
      <c r="Y1683" s="67"/>
    </row>
    <row r="1684" spans="1:25" s="2" customFormat="1" ht="16.5" customHeight="1">
      <c r="A1684" s="59">
        <v>1682</v>
      </c>
      <c r="B1684" s="61" t="str">
        <f t="shared" si="182"/>
        <v>uf</v>
      </c>
      <c r="C1684" s="61" t="s">
        <v>6476</v>
      </c>
      <c r="D1684" s="2" t="s">
        <v>13362</v>
      </c>
      <c r="E1684" s="61" t="str">
        <f t="shared" si="183"/>
        <v>u</v>
      </c>
      <c r="F1684" s="62" t="str">
        <f t="shared" si="184"/>
        <v>f</v>
      </c>
      <c r="G1684" s="62" t="str">
        <f t="shared" si="185"/>
        <v>R</v>
      </c>
      <c r="H1684" s="62" t="str">
        <f t="shared" si="186"/>
        <v>L</v>
      </c>
      <c r="I1684" s="62">
        <f t="shared" si="187"/>
        <v>19</v>
      </c>
      <c r="J1684" s="62">
        <f t="shared" si="188"/>
        <v>11</v>
      </c>
      <c r="K1684" s="81">
        <v>5.1611192688098737E-5</v>
      </c>
      <c r="L1684" s="2" t="s">
        <v>13537</v>
      </c>
      <c r="M1684" s="2" t="s">
        <v>13510</v>
      </c>
      <c r="N1684" s="60" t="s">
        <v>6797</v>
      </c>
      <c r="O1684" s="66" t="s">
        <v>12490</v>
      </c>
      <c r="P1684" s="67" t="s">
        <v>209</v>
      </c>
      <c r="Q1684" s="67" t="s">
        <v>4241</v>
      </c>
      <c r="R1684" s="67"/>
      <c r="S1684" s="67"/>
      <c r="T1684" s="67"/>
      <c r="U1684" s="67"/>
      <c r="V1684" s="67"/>
      <c r="W1684" s="67"/>
      <c r="X1684" s="67"/>
      <c r="Y1684" s="67"/>
    </row>
    <row r="1685" spans="1:25" s="2" customFormat="1" ht="16.5" customHeight="1">
      <c r="A1685" s="59">
        <v>1683</v>
      </c>
      <c r="B1685" s="61" t="str">
        <f t="shared" si="182"/>
        <v>ea</v>
      </c>
      <c r="C1685" s="61" t="s">
        <v>5640</v>
      </c>
      <c r="D1685" s="2" t="s">
        <v>6952</v>
      </c>
      <c r="E1685" s="61" t="str">
        <f t="shared" si="183"/>
        <v>e</v>
      </c>
      <c r="F1685" s="62" t="str">
        <f t="shared" si="184"/>
        <v>a</v>
      </c>
      <c r="G1685" s="62" t="str">
        <f t="shared" si="185"/>
        <v>L</v>
      </c>
      <c r="H1685" s="62" t="str">
        <f t="shared" si="186"/>
        <v>L</v>
      </c>
      <c r="I1685" s="62">
        <f t="shared" si="187"/>
        <v>7</v>
      </c>
      <c r="J1685" s="62">
        <f t="shared" si="188"/>
        <v>2</v>
      </c>
      <c r="K1685" s="81">
        <v>5.1562383162197377E-5</v>
      </c>
      <c r="L1685" s="2" t="s">
        <v>6885</v>
      </c>
      <c r="M1685" s="2" t="s">
        <v>6875</v>
      </c>
      <c r="N1685" s="60" t="s">
        <v>6972</v>
      </c>
      <c r="O1685" s="66" t="s">
        <v>8696</v>
      </c>
      <c r="P1685" s="67" t="s">
        <v>4548</v>
      </c>
      <c r="Q1685" s="67" t="s">
        <v>2132</v>
      </c>
      <c r="R1685" s="67"/>
      <c r="S1685" s="67"/>
      <c r="T1685" s="67"/>
      <c r="U1685" s="67"/>
      <c r="V1685" s="67"/>
      <c r="W1685" s="67"/>
      <c r="X1685" s="67"/>
      <c r="Y1685" s="67"/>
    </row>
    <row r="1686" spans="1:25" s="2" customFormat="1" ht="16.5" customHeight="1">
      <c r="A1686" s="59">
        <v>1684</v>
      </c>
      <c r="B1686" s="61" t="str">
        <f t="shared" si="182"/>
        <v>wa</v>
      </c>
      <c r="C1686" s="61" t="s">
        <v>5040</v>
      </c>
      <c r="D1686" s="2" t="s">
        <v>6961</v>
      </c>
      <c r="E1686" s="61" t="str">
        <f t="shared" si="183"/>
        <v>w</v>
      </c>
      <c r="F1686" s="62" t="str">
        <f t="shared" si="184"/>
        <v>a</v>
      </c>
      <c r="G1686" s="62" t="str">
        <f t="shared" si="185"/>
        <v>L</v>
      </c>
      <c r="H1686" s="62" t="str">
        <f t="shared" si="186"/>
        <v>L</v>
      </c>
      <c r="I1686" s="62">
        <f t="shared" si="187"/>
        <v>4</v>
      </c>
      <c r="J1686" s="62">
        <f t="shared" si="188"/>
        <v>2</v>
      </c>
      <c r="K1686" s="81">
        <v>5.1451748236820958E-5</v>
      </c>
      <c r="L1686" s="2" t="s">
        <v>6804</v>
      </c>
      <c r="M1686" s="2" t="s">
        <v>6875</v>
      </c>
      <c r="N1686" s="60" t="s">
        <v>6972</v>
      </c>
      <c r="O1686" s="66" t="s">
        <v>8635</v>
      </c>
      <c r="P1686" s="67" t="s">
        <v>4548</v>
      </c>
      <c r="Q1686" s="67" t="s">
        <v>5600</v>
      </c>
      <c r="R1686" s="67" t="s">
        <v>5845</v>
      </c>
      <c r="S1686" s="67"/>
      <c r="T1686" s="67"/>
      <c r="U1686" s="67"/>
      <c r="V1686" s="67"/>
      <c r="W1686" s="67"/>
      <c r="X1686" s="67"/>
      <c r="Y1686" s="67"/>
    </row>
    <row r="1687" spans="1:25" s="2" customFormat="1" ht="16.5" customHeight="1">
      <c r="A1687" s="59">
        <v>1685</v>
      </c>
      <c r="B1687" s="61" t="str">
        <f t="shared" si="182"/>
        <v>ig</v>
      </c>
      <c r="C1687" s="61" t="s">
        <v>501</v>
      </c>
      <c r="D1687" s="2" t="s">
        <v>13598</v>
      </c>
      <c r="E1687" s="61" t="str">
        <f t="shared" si="183"/>
        <v>i</v>
      </c>
      <c r="F1687" s="62" t="str">
        <f t="shared" si="184"/>
        <v>g</v>
      </c>
      <c r="G1687" s="62" t="str">
        <f t="shared" si="185"/>
        <v>R</v>
      </c>
      <c r="H1687" s="62" t="str">
        <f t="shared" si="186"/>
        <v>L</v>
      </c>
      <c r="I1687" s="62">
        <f t="shared" si="187"/>
        <v>22</v>
      </c>
      <c r="J1687" s="62">
        <f t="shared" si="188"/>
        <v>14</v>
      </c>
      <c r="K1687" s="81">
        <v>5.133135140626427E-5</v>
      </c>
      <c r="L1687" s="2" t="s">
        <v>14016</v>
      </c>
      <c r="M1687" s="2" t="s">
        <v>13767</v>
      </c>
      <c r="N1687" s="60" t="s">
        <v>6797</v>
      </c>
      <c r="O1687" s="66" t="s">
        <v>12953</v>
      </c>
      <c r="P1687" s="67" t="s">
        <v>14514</v>
      </c>
      <c r="Q1687" s="67" t="s">
        <v>6190</v>
      </c>
      <c r="R1687" s="67"/>
      <c r="S1687" s="67"/>
      <c r="T1687" s="67"/>
      <c r="U1687" s="67"/>
      <c r="V1687" s="67"/>
      <c r="W1687" s="67"/>
      <c r="X1687" s="67"/>
      <c r="Y1687" s="67"/>
    </row>
    <row r="1688" spans="1:25" s="2" customFormat="1" ht="16.5" customHeight="1">
      <c r="A1688" s="59">
        <v>1686</v>
      </c>
      <c r="B1688" s="61" t="str">
        <f t="shared" si="182"/>
        <v>dp</v>
      </c>
      <c r="C1688" s="61" t="s">
        <v>1120</v>
      </c>
      <c r="D1688" s="2" t="s">
        <v>13568</v>
      </c>
      <c r="E1688" s="61" t="str">
        <f t="shared" si="183"/>
        <v>d</v>
      </c>
      <c r="F1688" s="62" t="str">
        <f t="shared" si="184"/>
        <v>p</v>
      </c>
      <c r="G1688" s="62" t="str">
        <f t="shared" si="185"/>
        <v>L</v>
      </c>
      <c r="H1688" s="62" t="str">
        <f t="shared" si="186"/>
        <v>R</v>
      </c>
      <c r="I1688" s="62">
        <f t="shared" si="187"/>
        <v>8</v>
      </c>
      <c r="J1688" s="62">
        <f t="shared" si="188"/>
        <v>26</v>
      </c>
      <c r="K1688" s="81">
        <v>5.1272779975182633E-5</v>
      </c>
      <c r="L1688" s="2" t="s">
        <v>13508</v>
      </c>
      <c r="M1688" s="2" t="s">
        <v>13536</v>
      </c>
      <c r="N1688" s="60" t="s">
        <v>6797</v>
      </c>
      <c r="O1688" s="66" t="s">
        <v>11135</v>
      </c>
      <c r="P1688" s="67" t="s">
        <v>2066</v>
      </c>
      <c r="Q1688" s="67" t="s">
        <v>3474</v>
      </c>
      <c r="R1688" s="67"/>
      <c r="S1688" s="67"/>
      <c r="T1688" s="67"/>
      <c r="U1688" s="67"/>
      <c r="V1688" s="67"/>
      <c r="W1688" s="67"/>
      <c r="X1688" s="67"/>
      <c r="Y1688" s="67"/>
    </row>
    <row r="1689" spans="1:25" s="2" customFormat="1" ht="16.5" customHeight="1">
      <c r="A1689" s="59">
        <v>1687</v>
      </c>
      <c r="B1689" s="61" t="str">
        <f t="shared" si="182"/>
        <v>pf</v>
      </c>
      <c r="C1689" s="61" t="s">
        <v>3716</v>
      </c>
      <c r="D1689" s="2" t="s">
        <v>13743</v>
      </c>
      <c r="E1689" s="61" t="str">
        <f t="shared" si="183"/>
        <v>p</v>
      </c>
      <c r="F1689" s="62" t="str">
        <f t="shared" si="184"/>
        <v>f</v>
      </c>
      <c r="G1689" s="62" t="str">
        <f t="shared" si="185"/>
        <v>R</v>
      </c>
      <c r="H1689" s="62" t="str">
        <f t="shared" si="186"/>
        <v>L</v>
      </c>
      <c r="I1689" s="62">
        <f t="shared" si="187"/>
        <v>26</v>
      </c>
      <c r="J1689" s="62">
        <f t="shared" si="188"/>
        <v>11</v>
      </c>
      <c r="K1689" s="81">
        <v>5.1220716480887851E-5</v>
      </c>
      <c r="L1689" s="2" t="s">
        <v>6881</v>
      </c>
      <c r="M1689" s="2" t="s">
        <v>6816</v>
      </c>
      <c r="N1689" s="60" t="s">
        <v>6972</v>
      </c>
      <c r="O1689" s="66" t="s">
        <v>8986</v>
      </c>
      <c r="P1689" s="67" t="s">
        <v>173</v>
      </c>
      <c r="Q1689" s="67" t="s">
        <v>2878</v>
      </c>
      <c r="R1689" s="67" t="s">
        <v>2637</v>
      </c>
      <c r="S1689" s="67"/>
      <c r="T1689" s="67"/>
      <c r="U1689" s="67"/>
      <c r="V1689" s="67"/>
      <c r="W1689" s="67"/>
      <c r="X1689" s="67"/>
      <c r="Y1689" s="67"/>
    </row>
    <row r="1690" spans="1:25" s="2" customFormat="1" ht="16.5" customHeight="1">
      <c r="A1690" s="59">
        <v>1688</v>
      </c>
      <c r="B1690" s="61" t="str">
        <f t="shared" si="182"/>
        <v>pa</v>
      </c>
      <c r="C1690" s="61" t="s">
        <v>3662</v>
      </c>
      <c r="D1690" s="2" t="s">
        <v>6956</v>
      </c>
      <c r="E1690" s="61" t="str">
        <f t="shared" si="183"/>
        <v>p</v>
      </c>
      <c r="F1690" s="62" t="str">
        <f t="shared" si="184"/>
        <v>a</v>
      </c>
      <c r="G1690" s="62" t="str">
        <f t="shared" si="185"/>
        <v>R</v>
      </c>
      <c r="H1690" s="62" t="str">
        <f t="shared" si="186"/>
        <v>L</v>
      </c>
      <c r="I1690" s="62">
        <f t="shared" si="187"/>
        <v>26</v>
      </c>
      <c r="J1690" s="62">
        <f t="shared" si="188"/>
        <v>2</v>
      </c>
      <c r="K1690" s="81">
        <v>5.0872541862791477E-5</v>
      </c>
      <c r="L1690" s="2" t="s">
        <v>6881</v>
      </c>
      <c r="M1690" s="2" t="s">
        <v>6875</v>
      </c>
      <c r="N1690" s="60" t="s">
        <v>6972</v>
      </c>
      <c r="O1690" s="66" t="s">
        <v>13004</v>
      </c>
      <c r="P1690" s="67" t="s">
        <v>6611</v>
      </c>
      <c r="Q1690" s="67" t="s">
        <v>73</v>
      </c>
      <c r="R1690" s="67"/>
      <c r="S1690" s="67"/>
      <c r="T1690" s="67"/>
      <c r="U1690" s="67"/>
      <c r="V1690" s="67"/>
      <c r="W1690" s="67"/>
      <c r="X1690" s="67"/>
      <c r="Y1690" s="67"/>
    </row>
    <row r="1691" spans="1:25" s="2" customFormat="1" ht="16.5" customHeight="1">
      <c r="A1691" s="59">
        <v>1689</v>
      </c>
      <c r="B1691" s="61" t="str">
        <f t="shared" si="182"/>
        <v>lg</v>
      </c>
      <c r="C1691" s="61" t="s">
        <v>2779</v>
      </c>
      <c r="D1691" s="2" t="s">
        <v>13706</v>
      </c>
      <c r="E1691" s="61" t="str">
        <f t="shared" si="183"/>
        <v>l</v>
      </c>
      <c r="F1691" s="62" t="str">
        <f t="shared" si="184"/>
        <v>g</v>
      </c>
      <c r="G1691" s="62" t="str">
        <f t="shared" si="185"/>
        <v>R</v>
      </c>
      <c r="H1691" s="62" t="str">
        <f t="shared" si="186"/>
        <v>L</v>
      </c>
      <c r="I1691" s="62">
        <f t="shared" si="187"/>
        <v>25</v>
      </c>
      <c r="J1691" s="62">
        <f t="shared" si="188"/>
        <v>14</v>
      </c>
      <c r="K1691" s="81">
        <v>5.074563709544794E-5</v>
      </c>
      <c r="L1691" s="2" t="s">
        <v>6889</v>
      </c>
      <c r="M1691" s="2" t="s">
        <v>13767</v>
      </c>
      <c r="N1691" s="60" t="s">
        <v>6972</v>
      </c>
      <c r="O1691" s="66" t="s">
        <v>8258</v>
      </c>
      <c r="P1691" s="67" t="s">
        <v>6776</v>
      </c>
      <c r="Q1691" s="67" t="s">
        <v>1498</v>
      </c>
      <c r="R1691" s="67" t="s">
        <v>1364</v>
      </c>
      <c r="S1691" s="67"/>
      <c r="T1691" s="67"/>
      <c r="U1691" s="67"/>
      <c r="V1691" s="67"/>
      <c r="W1691" s="67"/>
      <c r="X1691" s="67"/>
      <c r="Y1691" s="67"/>
    </row>
    <row r="1692" spans="1:25" s="2" customFormat="1" ht="16.5" customHeight="1">
      <c r="A1692" s="59">
        <v>1690</v>
      </c>
      <c r="B1692" s="61" t="str">
        <f t="shared" si="182"/>
        <v>xc</v>
      </c>
      <c r="C1692" s="61" t="s">
        <v>5617</v>
      </c>
      <c r="D1692" s="2" t="s">
        <v>13735</v>
      </c>
      <c r="E1692" s="61" t="str">
        <f t="shared" si="183"/>
        <v>x</v>
      </c>
      <c r="F1692" s="62" t="str">
        <f t="shared" si="184"/>
        <v>c</v>
      </c>
      <c r="G1692" s="62" t="str">
        <f t="shared" si="185"/>
        <v>L</v>
      </c>
      <c r="H1692" s="62" t="str">
        <f t="shared" si="186"/>
        <v>L</v>
      </c>
      <c r="I1692" s="62">
        <f t="shared" si="187"/>
        <v>6</v>
      </c>
      <c r="J1692" s="62">
        <f t="shared" si="188"/>
        <v>9</v>
      </c>
      <c r="K1692" s="81">
        <v>5.0680557727579461E-5</v>
      </c>
      <c r="L1692" s="2" t="s">
        <v>6892</v>
      </c>
      <c r="M1692" s="2" t="s">
        <v>13535</v>
      </c>
      <c r="N1692" s="60" t="s">
        <v>6973</v>
      </c>
      <c r="O1692" s="66" t="s">
        <v>11869</v>
      </c>
      <c r="P1692" s="67" t="s">
        <v>6763</v>
      </c>
      <c r="Q1692" s="67" t="s">
        <v>722</v>
      </c>
      <c r="R1692" s="67"/>
      <c r="S1692" s="67"/>
      <c r="T1692" s="67"/>
      <c r="U1692" s="67"/>
      <c r="V1692" s="67"/>
      <c r="W1692" s="67"/>
      <c r="X1692" s="67"/>
      <c r="Y1692" s="67"/>
    </row>
    <row r="1693" spans="1:25" s="2" customFormat="1" ht="16.5" customHeight="1">
      <c r="A1693" s="59">
        <v>1691</v>
      </c>
      <c r="B1693" s="61" t="str">
        <f t="shared" si="182"/>
        <v>ms</v>
      </c>
      <c r="C1693" s="61" t="s">
        <v>3419</v>
      </c>
      <c r="D1693" s="2" t="s">
        <v>13593</v>
      </c>
      <c r="E1693" s="61" t="str">
        <f t="shared" si="183"/>
        <v>m</v>
      </c>
      <c r="F1693" s="62" t="str">
        <f t="shared" si="184"/>
        <v>s</v>
      </c>
      <c r="G1693" s="62" t="str">
        <f t="shared" si="185"/>
        <v>R</v>
      </c>
      <c r="H1693" s="62" t="str">
        <f t="shared" si="186"/>
        <v>L</v>
      </c>
      <c r="I1693" s="62">
        <f t="shared" si="187"/>
        <v>21</v>
      </c>
      <c r="J1693" s="62">
        <f t="shared" si="188"/>
        <v>5</v>
      </c>
      <c r="K1693" s="81">
        <v>5.0495081529154288E-5</v>
      </c>
      <c r="L1693" s="2" t="s">
        <v>6877</v>
      </c>
      <c r="M1693" s="2" t="s">
        <v>14095</v>
      </c>
      <c r="N1693" s="60" t="s">
        <v>6972</v>
      </c>
      <c r="O1693" s="66" t="s">
        <v>10951</v>
      </c>
      <c r="P1693" s="67" t="s">
        <v>2637</v>
      </c>
      <c r="Q1693" s="67" t="s">
        <v>3578</v>
      </c>
      <c r="R1693" s="67"/>
      <c r="S1693" s="67"/>
      <c r="T1693" s="67"/>
      <c r="U1693" s="67"/>
      <c r="V1693" s="67"/>
      <c r="W1693" s="67"/>
      <c r="X1693" s="67"/>
      <c r="Y1693" s="67"/>
    </row>
    <row r="1694" spans="1:25" s="2" customFormat="1" ht="16.5" customHeight="1">
      <c r="A1694" s="59">
        <v>1692</v>
      </c>
      <c r="B1694" s="61" t="str">
        <f t="shared" si="182"/>
        <v>tg</v>
      </c>
      <c r="C1694" s="61" t="s">
        <v>4840</v>
      </c>
      <c r="D1694" s="2" t="s">
        <v>13713</v>
      </c>
      <c r="E1694" s="61" t="str">
        <f t="shared" si="183"/>
        <v>t</v>
      </c>
      <c r="F1694" s="62" t="str">
        <f t="shared" si="184"/>
        <v>g</v>
      </c>
      <c r="G1694" s="62" t="str">
        <f t="shared" si="185"/>
        <v>L</v>
      </c>
      <c r="H1694" s="62" t="str">
        <f t="shared" si="186"/>
        <v>L</v>
      </c>
      <c r="I1694" s="62">
        <f t="shared" si="187"/>
        <v>13</v>
      </c>
      <c r="J1694" s="62">
        <f t="shared" si="188"/>
        <v>14</v>
      </c>
      <c r="K1694" s="81">
        <v>5.0390954540564718E-5</v>
      </c>
      <c r="L1694" s="2" t="s">
        <v>6884</v>
      </c>
      <c r="M1694" s="2" t="s">
        <v>13767</v>
      </c>
      <c r="N1694" s="60" t="s">
        <v>13813</v>
      </c>
      <c r="O1694" s="66" t="s">
        <v>12675</v>
      </c>
      <c r="P1694" s="67" t="s">
        <v>3348</v>
      </c>
      <c r="Q1694" s="67" t="s">
        <v>1628</v>
      </c>
      <c r="R1694" s="67" t="s">
        <v>3585</v>
      </c>
      <c r="S1694" s="67" t="s">
        <v>2637</v>
      </c>
      <c r="T1694" s="67"/>
      <c r="U1694" s="67"/>
      <c r="V1694" s="67"/>
      <c r="W1694" s="67"/>
      <c r="X1694" s="67"/>
      <c r="Y1694" s="67"/>
    </row>
    <row r="1695" spans="1:25" s="2" customFormat="1" ht="16.5" customHeight="1">
      <c r="A1695" s="59">
        <v>1693</v>
      </c>
      <c r="B1695" s="61" t="str">
        <f t="shared" si="182"/>
        <v>cl</v>
      </c>
      <c r="C1695" s="61" t="s">
        <v>751</v>
      </c>
      <c r="D1695" s="2" t="s">
        <v>13596</v>
      </c>
      <c r="E1695" s="61" t="str">
        <f t="shared" si="183"/>
        <v>c</v>
      </c>
      <c r="F1695" s="62" t="str">
        <f t="shared" si="184"/>
        <v>l</v>
      </c>
      <c r="G1695" s="62" t="str">
        <f t="shared" si="185"/>
        <v>L</v>
      </c>
      <c r="H1695" s="62" t="str">
        <f t="shared" si="186"/>
        <v>R</v>
      </c>
      <c r="I1695" s="62">
        <f t="shared" si="187"/>
        <v>9</v>
      </c>
      <c r="J1695" s="62">
        <f t="shared" si="188"/>
        <v>25</v>
      </c>
      <c r="K1695" s="81">
        <v>5.0345398983056784E-5</v>
      </c>
      <c r="L1695" s="2" t="s">
        <v>6882</v>
      </c>
      <c r="M1695" s="2" t="s">
        <v>6908</v>
      </c>
      <c r="N1695" s="60" t="s">
        <v>7238</v>
      </c>
      <c r="O1695" s="66" t="s">
        <v>11527</v>
      </c>
      <c r="P1695" s="67" t="s">
        <v>4220</v>
      </c>
      <c r="Q1695" s="67" t="s">
        <v>4220</v>
      </c>
      <c r="R1695" s="67" t="s">
        <v>5807</v>
      </c>
      <c r="S1695" s="67"/>
      <c r="T1695" s="67"/>
      <c r="U1695" s="67"/>
      <c r="V1695" s="67"/>
      <c r="W1695" s="67"/>
      <c r="X1695" s="67"/>
      <c r="Y1695" s="67"/>
    </row>
    <row r="1696" spans="1:25" s="2" customFormat="1" ht="16.5" customHeight="1">
      <c r="A1696" s="59">
        <v>1694</v>
      </c>
      <c r="B1696" s="61" t="str">
        <f t="shared" si="182"/>
        <v>ld</v>
      </c>
      <c r="C1696" s="61" t="s">
        <v>2844</v>
      </c>
      <c r="D1696" s="2" t="s">
        <v>6831</v>
      </c>
      <c r="E1696" s="61" t="str">
        <f t="shared" si="183"/>
        <v>l</v>
      </c>
      <c r="F1696" s="62" t="str">
        <f t="shared" si="184"/>
        <v>d</v>
      </c>
      <c r="G1696" s="62" t="str">
        <f t="shared" si="185"/>
        <v>R</v>
      </c>
      <c r="H1696" s="62" t="str">
        <f t="shared" si="186"/>
        <v>L</v>
      </c>
      <c r="I1696" s="62">
        <f t="shared" si="187"/>
        <v>25</v>
      </c>
      <c r="J1696" s="62">
        <f t="shared" si="188"/>
        <v>8</v>
      </c>
      <c r="K1696" s="81">
        <v>5.0283573583581727E-5</v>
      </c>
      <c r="L1696" s="2" t="s">
        <v>6889</v>
      </c>
      <c r="M1696" s="2" t="s">
        <v>13510</v>
      </c>
      <c r="N1696" s="60" t="s">
        <v>7240</v>
      </c>
      <c r="O1696" s="66" t="s">
        <v>8044</v>
      </c>
      <c r="P1696" s="67" t="s">
        <v>426</v>
      </c>
      <c r="Q1696" s="67" t="s">
        <v>1753</v>
      </c>
      <c r="R1696" s="67" t="s">
        <v>882</v>
      </c>
      <c r="S1696" s="67"/>
      <c r="T1696" s="67"/>
      <c r="U1696" s="67"/>
      <c r="V1696" s="67"/>
      <c r="W1696" s="67"/>
      <c r="X1696" s="67"/>
      <c r="Y1696" s="67"/>
    </row>
    <row r="1697" spans="1:25" s="2" customFormat="1" ht="16.5" customHeight="1">
      <c r="A1697" s="59">
        <v>1695</v>
      </c>
      <c r="B1697" s="61" t="str">
        <f t="shared" si="182"/>
        <v>hv</v>
      </c>
      <c r="C1697" s="61" t="s">
        <v>1947</v>
      </c>
      <c r="D1697" s="2" t="s">
        <v>13559</v>
      </c>
      <c r="E1697" s="61" t="str">
        <f t="shared" si="183"/>
        <v>h</v>
      </c>
      <c r="F1697" s="62" t="str">
        <f t="shared" si="184"/>
        <v>v</v>
      </c>
      <c r="G1697" s="62" t="str">
        <f t="shared" si="185"/>
        <v>R</v>
      </c>
      <c r="H1697" s="62" t="str">
        <f t="shared" si="186"/>
        <v>L</v>
      </c>
      <c r="I1697" s="62">
        <f t="shared" si="187"/>
        <v>17</v>
      </c>
      <c r="J1697" s="62">
        <f t="shared" si="188"/>
        <v>12</v>
      </c>
      <c r="K1697" s="81">
        <v>5.0267303741614602E-5</v>
      </c>
      <c r="L1697" s="2" t="s">
        <v>6888</v>
      </c>
      <c r="M1697" s="2" t="s">
        <v>13534</v>
      </c>
      <c r="N1697" s="60" t="s">
        <v>14063</v>
      </c>
      <c r="O1697" s="66" t="s">
        <v>10336</v>
      </c>
      <c r="P1697" s="67" t="s">
        <v>612</v>
      </c>
      <c r="Q1697" s="67" t="s">
        <v>4360</v>
      </c>
      <c r="R1697" s="67" t="s">
        <v>5807</v>
      </c>
      <c r="S1697" s="67" t="s">
        <v>3355</v>
      </c>
      <c r="T1697" s="67" t="s">
        <v>3857</v>
      </c>
      <c r="U1697" s="67"/>
      <c r="V1697" s="67"/>
      <c r="W1697" s="67"/>
      <c r="X1697" s="67"/>
      <c r="Y1697" s="67"/>
    </row>
    <row r="1698" spans="1:25" s="2" customFormat="1" ht="16.5" customHeight="1">
      <c r="A1698" s="59">
        <v>1696</v>
      </c>
      <c r="B1698" s="61" t="str">
        <f t="shared" si="182"/>
        <v>gy</v>
      </c>
      <c r="C1698" s="61" t="s">
        <v>1470</v>
      </c>
      <c r="D1698" s="2" t="s">
        <v>6865</v>
      </c>
      <c r="E1698" s="61" t="str">
        <f t="shared" si="183"/>
        <v>g</v>
      </c>
      <c r="F1698" s="62" t="str">
        <f t="shared" si="184"/>
        <v>y</v>
      </c>
      <c r="G1698" s="62" t="str">
        <f t="shared" si="185"/>
        <v>L</v>
      </c>
      <c r="H1698" s="62" t="str">
        <f t="shared" si="186"/>
        <v>R</v>
      </c>
      <c r="I1698" s="62">
        <f t="shared" si="187"/>
        <v>14</v>
      </c>
      <c r="J1698" s="62">
        <f t="shared" si="188"/>
        <v>16</v>
      </c>
      <c r="K1698" s="81">
        <v>5.026079580482776E-5</v>
      </c>
      <c r="L1698" s="2" t="s">
        <v>13509</v>
      </c>
      <c r="M1698" s="2" t="s">
        <v>6876</v>
      </c>
      <c r="N1698" s="60" t="s">
        <v>7057</v>
      </c>
      <c r="O1698" s="66" t="s">
        <v>7347</v>
      </c>
      <c r="P1698" s="67" t="s">
        <v>3366</v>
      </c>
      <c r="Q1698" s="67" t="s">
        <v>1280</v>
      </c>
      <c r="R1698" s="67" t="s">
        <v>2637</v>
      </c>
      <c r="S1698" s="67" t="s">
        <v>882</v>
      </c>
      <c r="T1698" s="67"/>
      <c r="U1698" s="67"/>
      <c r="V1698" s="67"/>
      <c r="W1698" s="67"/>
      <c r="X1698" s="67"/>
      <c r="Y1698" s="67"/>
    </row>
    <row r="1699" spans="1:25" s="2" customFormat="1" ht="16.5" customHeight="1">
      <c r="A1699" s="59">
        <v>1697</v>
      </c>
      <c r="B1699" s="61" t="str">
        <f t="shared" si="182"/>
        <v>tu</v>
      </c>
      <c r="C1699" s="61" t="s">
        <v>4990</v>
      </c>
      <c r="D1699" s="2" t="s">
        <v>6834</v>
      </c>
      <c r="E1699" s="61" t="str">
        <f t="shared" si="183"/>
        <v>t</v>
      </c>
      <c r="F1699" s="62" t="str">
        <f t="shared" si="184"/>
        <v>u</v>
      </c>
      <c r="G1699" s="62" t="str">
        <f t="shared" si="185"/>
        <v>L</v>
      </c>
      <c r="H1699" s="62" t="str">
        <f t="shared" si="186"/>
        <v>R</v>
      </c>
      <c r="I1699" s="62">
        <f t="shared" si="187"/>
        <v>13</v>
      </c>
      <c r="J1699" s="62">
        <f t="shared" si="188"/>
        <v>19</v>
      </c>
      <c r="K1699" s="81">
        <v>5.0211986278926399E-5</v>
      </c>
      <c r="L1699" s="2" t="s">
        <v>6884</v>
      </c>
      <c r="M1699" s="2" t="s">
        <v>13512</v>
      </c>
      <c r="N1699" s="60" t="s">
        <v>6972</v>
      </c>
      <c r="O1699" s="66" t="s">
        <v>11045</v>
      </c>
      <c r="P1699" s="67" t="s">
        <v>2637</v>
      </c>
      <c r="Q1699" s="67" t="s">
        <v>4989</v>
      </c>
      <c r="R1699" s="67"/>
      <c r="S1699" s="67"/>
      <c r="T1699" s="67"/>
      <c r="U1699" s="67"/>
      <c r="V1699" s="67"/>
      <c r="W1699" s="67"/>
      <c r="X1699" s="67"/>
      <c r="Y1699" s="67"/>
    </row>
    <row r="1700" spans="1:25" s="2" customFormat="1" ht="16.5" customHeight="1">
      <c r="A1700" s="59">
        <v>1698</v>
      </c>
      <c r="B1700" s="61" t="str">
        <f t="shared" si="182"/>
        <v>jc</v>
      </c>
      <c r="C1700" s="61" t="s">
        <v>2530</v>
      </c>
      <c r="D1700" s="2" t="s">
        <v>6837</v>
      </c>
      <c r="E1700" s="61" t="str">
        <f t="shared" si="183"/>
        <v>j</v>
      </c>
      <c r="F1700" s="62" t="str">
        <f t="shared" si="184"/>
        <v>c</v>
      </c>
      <c r="G1700" s="62" t="str">
        <f t="shared" si="185"/>
        <v>R</v>
      </c>
      <c r="H1700" s="62" t="str">
        <f t="shared" si="186"/>
        <v>L</v>
      </c>
      <c r="I1700" s="62">
        <f t="shared" si="187"/>
        <v>20</v>
      </c>
      <c r="J1700" s="62">
        <f t="shared" si="188"/>
        <v>9</v>
      </c>
      <c r="K1700" s="81">
        <v>5.015666881623819E-5</v>
      </c>
      <c r="L1700" s="2" t="s">
        <v>6887</v>
      </c>
      <c r="M1700" s="2" t="s">
        <v>13535</v>
      </c>
      <c r="N1700" s="60" t="s">
        <v>6972</v>
      </c>
      <c r="O1700" s="66" t="s">
        <v>11419</v>
      </c>
      <c r="P1700" s="67" t="s">
        <v>4221</v>
      </c>
      <c r="Q1700" s="67" t="s">
        <v>4640</v>
      </c>
      <c r="R1700" s="67" t="s">
        <v>72</v>
      </c>
      <c r="S1700" s="67" t="s">
        <v>14106</v>
      </c>
      <c r="T1700" s="67"/>
      <c r="U1700" s="67"/>
      <c r="V1700" s="67"/>
      <c r="W1700" s="67"/>
      <c r="X1700" s="67"/>
      <c r="Y1700" s="67"/>
    </row>
    <row r="1701" spans="1:25" s="2" customFormat="1" ht="16.5" customHeight="1">
      <c r="A1701" s="59">
        <v>1699</v>
      </c>
      <c r="B1701" s="61" t="str">
        <f t="shared" si="182"/>
        <v>bn</v>
      </c>
      <c r="C1701" s="61" t="s">
        <v>111</v>
      </c>
      <c r="D1701" s="2" t="s">
        <v>7226</v>
      </c>
      <c r="E1701" s="61" t="str">
        <f t="shared" si="183"/>
        <v>b</v>
      </c>
      <c r="F1701" s="62" t="str">
        <f t="shared" si="184"/>
        <v>n</v>
      </c>
      <c r="G1701" s="62" t="str">
        <f t="shared" si="185"/>
        <v>L</v>
      </c>
      <c r="H1701" s="62" t="str">
        <f t="shared" si="186"/>
        <v>R</v>
      </c>
      <c r="I1701" s="62">
        <f t="shared" si="187"/>
        <v>15</v>
      </c>
      <c r="J1701" s="62">
        <f t="shared" si="188"/>
        <v>18</v>
      </c>
      <c r="K1701" s="81">
        <v>5.0059049764435468E-5</v>
      </c>
      <c r="L1701" s="2" t="s">
        <v>6880</v>
      </c>
      <c r="M1701" s="2" t="s">
        <v>6841</v>
      </c>
      <c r="N1701" s="60" t="s">
        <v>7056</v>
      </c>
      <c r="O1701" s="66" t="s">
        <v>12760</v>
      </c>
      <c r="P1701" s="67" t="s">
        <v>72</v>
      </c>
      <c r="Q1701" s="69" t="s">
        <v>881</v>
      </c>
      <c r="R1701" s="69" t="s">
        <v>5797</v>
      </c>
      <c r="S1701" s="69"/>
      <c r="T1701" s="69"/>
      <c r="U1701" s="69"/>
      <c r="V1701" s="69"/>
      <c r="W1701" s="69"/>
      <c r="X1701" s="69"/>
      <c r="Y1701" s="69"/>
    </row>
    <row r="1702" spans="1:25" s="2" customFormat="1" ht="16.5" customHeight="1">
      <c r="A1702" s="59">
        <v>1700</v>
      </c>
      <c r="B1702" s="61" t="str">
        <f t="shared" si="182"/>
        <v>qm</v>
      </c>
      <c r="C1702" s="61" t="s">
        <v>4182</v>
      </c>
      <c r="D1702" s="2" t="s">
        <v>13610</v>
      </c>
      <c r="E1702" s="61" t="str">
        <f t="shared" si="183"/>
        <v>q</v>
      </c>
      <c r="F1702" s="62" t="str">
        <f t="shared" si="184"/>
        <v>m</v>
      </c>
      <c r="G1702" s="62" t="str">
        <f t="shared" si="185"/>
        <v>L</v>
      </c>
      <c r="H1702" s="62" t="str">
        <f t="shared" si="186"/>
        <v>R</v>
      </c>
      <c r="I1702" s="62">
        <f t="shared" si="187"/>
        <v>1</v>
      </c>
      <c r="J1702" s="62">
        <f t="shared" si="188"/>
        <v>21</v>
      </c>
      <c r="K1702" s="81">
        <v>4.978897038778127E-5</v>
      </c>
      <c r="L1702" s="2" t="s">
        <v>13511</v>
      </c>
      <c r="M1702" s="2" t="s">
        <v>14110</v>
      </c>
      <c r="N1702" s="60" t="s">
        <v>6972</v>
      </c>
      <c r="O1702" s="66" t="s">
        <v>12990</v>
      </c>
      <c r="P1702" s="67" t="s">
        <v>6041</v>
      </c>
      <c r="Q1702" s="67" t="s">
        <v>2875</v>
      </c>
      <c r="R1702" s="67"/>
      <c r="S1702" s="67"/>
      <c r="T1702" s="67"/>
      <c r="U1702" s="67"/>
      <c r="V1702" s="67"/>
      <c r="W1702" s="67"/>
      <c r="X1702" s="67"/>
      <c r="Y1702" s="67"/>
    </row>
    <row r="1703" spans="1:25" s="2" customFormat="1" ht="16.5" customHeight="1">
      <c r="A1703" s="59">
        <v>1701</v>
      </c>
      <c r="B1703" s="61" t="str">
        <f t="shared" si="182"/>
        <v>pz</v>
      </c>
      <c r="C1703" s="61" t="s">
        <v>3824</v>
      </c>
      <c r="D1703" s="2" t="s">
        <v>13360</v>
      </c>
      <c r="E1703" s="61" t="str">
        <f t="shared" si="183"/>
        <v>p</v>
      </c>
      <c r="F1703" s="62" t="str">
        <f t="shared" si="184"/>
        <v>z</v>
      </c>
      <c r="G1703" s="62" t="str">
        <f t="shared" si="185"/>
        <v>R</v>
      </c>
      <c r="H1703" s="62" t="str">
        <f t="shared" si="186"/>
        <v>L</v>
      </c>
      <c r="I1703" s="62">
        <f t="shared" si="187"/>
        <v>26</v>
      </c>
      <c r="J1703" s="62">
        <f t="shared" si="188"/>
        <v>3</v>
      </c>
      <c r="K1703" s="81">
        <v>4.9779208482601001E-5</v>
      </c>
      <c r="L1703" s="2" t="s">
        <v>6881</v>
      </c>
      <c r="M1703" s="2" t="s">
        <v>13530</v>
      </c>
      <c r="N1703" s="60" t="s">
        <v>6972</v>
      </c>
      <c r="O1703" s="66" t="s">
        <v>8352</v>
      </c>
      <c r="P1703" s="67" t="s">
        <v>1170</v>
      </c>
      <c r="Q1703" s="67" t="s">
        <v>6019</v>
      </c>
      <c r="R1703" s="67" t="s">
        <v>5807</v>
      </c>
      <c r="S1703" s="67" t="s">
        <v>6774</v>
      </c>
      <c r="T1703" s="67"/>
      <c r="U1703" s="67"/>
      <c r="V1703" s="67"/>
      <c r="W1703" s="67"/>
      <c r="X1703" s="67"/>
      <c r="Y1703" s="67"/>
    </row>
    <row r="1704" spans="1:25" s="2" customFormat="1" ht="16.5" customHeight="1">
      <c r="A1704" s="59">
        <v>1702</v>
      </c>
      <c r="B1704" s="61" t="str">
        <f t="shared" si="182"/>
        <v>x</v>
      </c>
      <c r="C1704" s="61" t="s">
        <v>5435</v>
      </c>
      <c r="D1704" s="2" t="s">
        <v>13563</v>
      </c>
      <c r="E1704" s="61" t="str">
        <f t="shared" si="183"/>
        <v>x</v>
      </c>
      <c r="F1704" s="62" t="str">
        <f t="shared" si="184"/>
        <v>x</v>
      </c>
      <c r="G1704" s="62" t="str">
        <f t="shared" si="185"/>
        <v>L</v>
      </c>
      <c r="H1704" s="62" t="str">
        <f t="shared" si="186"/>
        <v>L</v>
      </c>
      <c r="I1704" s="62">
        <f t="shared" si="187"/>
        <v>6</v>
      </c>
      <c r="J1704" s="62">
        <f t="shared" si="188"/>
        <v>6</v>
      </c>
      <c r="K1704" s="81">
        <v>4.9743414830273337E-5</v>
      </c>
      <c r="L1704" s="2" t="s">
        <v>6892</v>
      </c>
      <c r="M1704" s="2" t="s">
        <v>14103</v>
      </c>
      <c r="N1704" s="60" t="s">
        <v>6797</v>
      </c>
      <c r="O1704" s="66" t="s">
        <v>12837</v>
      </c>
      <c r="P1704" s="67" t="s">
        <v>6800</v>
      </c>
      <c r="Q1704" s="67" t="s">
        <v>6177</v>
      </c>
      <c r="R1704" s="67"/>
      <c r="S1704" s="67"/>
      <c r="T1704" s="67"/>
      <c r="U1704" s="67"/>
      <c r="V1704" s="67"/>
      <c r="W1704" s="67"/>
      <c r="X1704" s="67"/>
      <c r="Y1704" s="67"/>
    </row>
    <row r="1705" spans="1:25" s="2" customFormat="1" ht="16.5" customHeight="1">
      <c r="A1705" s="59">
        <v>1703</v>
      </c>
      <c r="B1705" s="61" t="str">
        <f t="shared" si="182"/>
        <v>eu</v>
      </c>
      <c r="C1705" s="61" t="s">
        <v>6074</v>
      </c>
      <c r="D1705" s="2" t="s">
        <v>6924</v>
      </c>
      <c r="E1705" s="61" t="str">
        <f t="shared" si="183"/>
        <v>e</v>
      </c>
      <c r="F1705" s="62" t="str">
        <f t="shared" si="184"/>
        <v>u</v>
      </c>
      <c r="G1705" s="62" t="str">
        <f t="shared" si="185"/>
        <v>L</v>
      </c>
      <c r="H1705" s="62" t="str">
        <f t="shared" si="186"/>
        <v>R</v>
      </c>
      <c r="I1705" s="62">
        <f t="shared" si="187"/>
        <v>7</v>
      </c>
      <c r="J1705" s="62">
        <f t="shared" si="188"/>
        <v>19</v>
      </c>
      <c r="K1705" s="81">
        <v>4.9736906893486488E-5</v>
      </c>
      <c r="L1705" s="2" t="s">
        <v>6876</v>
      </c>
      <c r="M1705" s="2" t="s">
        <v>13512</v>
      </c>
      <c r="N1705" s="60" t="s">
        <v>6972</v>
      </c>
      <c r="O1705" s="66" t="s">
        <v>11865</v>
      </c>
      <c r="P1705" s="67" t="s">
        <v>4621</v>
      </c>
      <c r="Q1705" s="67" t="s">
        <v>6065</v>
      </c>
      <c r="R1705" s="67"/>
      <c r="S1705" s="67"/>
      <c r="T1705" s="67"/>
      <c r="U1705" s="67"/>
      <c r="V1705" s="67"/>
      <c r="W1705" s="67"/>
      <c r="X1705" s="67"/>
      <c r="Y1705" s="67"/>
    </row>
    <row r="1706" spans="1:25" s="2" customFormat="1" ht="16.5" customHeight="1">
      <c r="A1706" s="59">
        <v>1704</v>
      </c>
      <c r="B1706" s="61" t="str">
        <f t="shared" si="182"/>
        <v>if</v>
      </c>
      <c r="C1706" s="61" t="s">
        <v>597</v>
      </c>
      <c r="D1706" s="2" t="s">
        <v>13361</v>
      </c>
      <c r="E1706" s="61" t="str">
        <f t="shared" si="183"/>
        <v>i</v>
      </c>
      <c r="F1706" s="62" t="str">
        <f t="shared" si="184"/>
        <v>f</v>
      </c>
      <c r="G1706" s="62" t="str">
        <f t="shared" si="185"/>
        <v>R</v>
      </c>
      <c r="H1706" s="62" t="str">
        <f t="shared" si="186"/>
        <v>L</v>
      </c>
      <c r="I1706" s="62">
        <f t="shared" si="187"/>
        <v>22</v>
      </c>
      <c r="J1706" s="62">
        <f t="shared" si="188"/>
        <v>11</v>
      </c>
      <c r="K1706" s="81">
        <v>4.96848433991917E-5</v>
      </c>
      <c r="L1706" s="2" t="s">
        <v>14016</v>
      </c>
      <c r="M1706" s="2" t="s">
        <v>13510</v>
      </c>
      <c r="N1706" s="60" t="s">
        <v>6972</v>
      </c>
      <c r="O1706" s="66" t="s">
        <v>12022</v>
      </c>
      <c r="P1706" s="67" t="s">
        <v>4621</v>
      </c>
      <c r="Q1706" s="67" t="s">
        <v>5791</v>
      </c>
      <c r="R1706" s="67"/>
      <c r="S1706" s="67"/>
      <c r="T1706" s="67"/>
      <c r="U1706" s="67"/>
      <c r="V1706" s="67"/>
      <c r="W1706" s="67"/>
      <c r="X1706" s="67"/>
      <c r="Y1706" s="67"/>
    </row>
    <row r="1707" spans="1:25" s="2" customFormat="1" ht="16.5" customHeight="1">
      <c r="A1707" s="59">
        <v>1705</v>
      </c>
      <c r="B1707" s="61" t="str">
        <f t="shared" si="182"/>
        <v>xu</v>
      </c>
      <c r="C1707" s="61" t="s">
        <v>5570</v>
      </c>
      <c r="D1707" s="2" t="s">
        <v>6947</v>
      </c>
      <c r="E1707" s="61" t="str">
        <f t="shared" si="183"/>
        <v>x</v>
      </c>
      <c r="F1707" s="62" t="str">
        <f t="shared" si="184"/>
        <v>u</v>
      </c>
      <c r="G1707" s="62" t="str">
        <f t="shared" si="185"/>
        <v>L</v>
      </c>
      <c r="H1707" s="62" t="str">
        <f t="shared" si="186"/>
        <v>R</v>
      </c>
      <c r="I1707" s="62">
        <f t="shared" si="187"/>
        <v>6</v>
      </c>
      <c r="J1707" s="62">
        <f t="shared" si="188"/>
        <v>19</v>
      </c>
      <c r="K1707" s="81">
        <v>4.9623017999716642E-5</v>
      </c>
      <c r="L1707" s="2" t="s">
        <v>6892</v>
      </c>
      <c r="M1707" s="2" t="s">
        <v>13512</v>
      </c>
      <c r="N1707" s="60" t="s">
        <v>6797</v>
      </c>
      <c r="O1707" s="66" t="s">
        <v>7849</v>
      </c>
      <c r="P1707" s="67" t="s">
        <v>426</v>
      </c>
      <c r="Q1707" s="67" t="s">
        <v>5581</v>
      </c>
      <c r="R1707" s="67" t="s">
        <v>4903</v>
      </c>
      <c r="S1707" s="67"/>
      <c r="T1707" s="67"/>
      <c r="U1707" s="67"/>
      <c r="V1707" s="67"/>
      <c r="W1707" s="67"/>
      <c r="X1707" s="67"/>
      <c r="Y1707" s="67"/>
    </row>
    <row r="1708" spans="1:25" s="2" customFormat="1" ht="16.5" customHeight="1">
      <c r="A1708" s="59">
        <v>1706</v>
      </c>
      <c r="B1708" s="61" t="str">
        <f t="shared" si="182"/>
        <v>ta</v>
      </c>
      <c r="C1708" s="61" t="s">
        <v>4782</v>
      </c>
      <c r="D1708" s="2" t="s">
        <v>6814</v>
      </c>
      <c r="E1708" s="61" t="str">
        <f t="shared" si="183"/>
        <v>t</v>
      </c>
      <c r="F1708" s="62" t="str">
        <f t="shared" si="184"/>
        <v>a</v>
      </c>
      <c r="G1708" s="62" t="str">
        <f t="shared" si="185"/>
        <v>L</v>
      </c>
      <c r="H1708" s="62" t="str">
        <f t="shared" si="186"/>
        <v>L</v>
      </c>
      <c r="I1708" s="62">
        <f t="shared" si="187"/>
        <v>13</v>
      </c>
      <c r="J1708" s="62">
        <f t="shared" si="188"/>
        <v>2</v>
      </c>
      <c r="K1708" s="81">
        <v>4.9613256094536373E-5</v>
      </c>
      <c r="L1708" s="2" t="s">
        <v>6884</v>
      </c>
      <c r="M1708" s="2" t="s">
        <v>6875</v>
      </c>
      <c r="N1708" s="60" t="s">
        <v>6972</v>
      </c>
      <c r="O1708" s="66" t="s">
        <v>10322</v>
      </c>
      <c r="P1708" s="67" t="s">
        <v>14507</v>
      </c>
      <c r="Q1708" s="67" t="s">
        <v>4622</v>
      </c>
      <c r="R1708" s="67" t="s">
        <v>4241</v>
      </c>
      <c r="S1708" s="67"/>
      <c r="T1708" s="67"/>
      <c r="U1708" s="67"/>
      <c r="V1708" s="67"/>
      <c r="W1708" s="67"/>
      <c r="X1708" s="67"/>
      <c r="Y1708" s="67"/>
    </row>
    <row r="1709" spans="1:25" s="2" customFormat="1" ht="16.5" customHeight="1">
      <c r="A1709" s="59">
        <v>1707</v>
      </c>
      <c r="B1709" s="61" t="str">
        <f t="shared" si="182"/>
        <v>fk</v>
      </c>
      <c r="C1709" s="61" t="s">
        <v>1276</v>
      </c>
      <c r="D1709" s="2" t="s">
        <v>13614</v>
      </c>
      <c r="E1709" s="61" t="str">
        <f t="shared" si="183"/>
        <v>f</v>
      </c>
      <c r="F1709" s="62" t="str">
        <f t="shared" si="184"/>
        <v>k</v>
      </c>
      <c r="G1709" s="62" t="str">
        <f t="shared" si="185"/>
        <v>L</v>
      </c>
      <c r="H1709" s="62" t="str">
        <f t="shared" si="186"/>
        <v>R</v>
      </c>
      <c r="I1709" s="62">
        <f t="shared" si="187"/>
        <v>11</v>
      </c>
      <c r="J1709" s="62">
        <f t="shared" si="188"/>
        <v>23</v>
      </c>
      <c r="K1709" s="81">
        <v>4.9548176726667894E-5</v>
      </c>
      <c r="L1709" s="2" t="s">
        <v>6886</v>
      </c>
      <c r="M1709" s="2" t="s">
        <v>6836</v>
      </c>
      <c r="N1709" s="60" t="s">
        <v>7039</v>
      </c>
      <c r="O1709" s="66" t="s">
        <v>11190</v>
      </c>
      <c r="P1709" s="67" t="s">
        <v>5478</v>
      </c>
      <c r="Q1709" s="67" t="s">
        <v>4492</v>
      </c>
      <c r="R1709" s="67" t="s">
        <v>426</v>
      </c>
      <c r="S1709" s="67" t="s">
        <v>173</v>
      </c>
      <c r="T1709" s="67"/>
      <c r="U1709" s="67"/>
      <c r="V1709" s="67"/>
      <c r="W1709" s="67"/>
      <c r="X1709" s="67"/>
      <c r="Y1709" s="67"/>
    </row>
    <row r="1710" spans="1:25" s="2" customFormat="1" ht="16.5" customHeight="1">
      <c r="A1710" s="59">
        <v>1708</v>
      </c>
      <c r="B1710" s="61" t="str">
        <f t="shared" si="182"/>
        <v>of</v>
      </c>
      <c r="C1710" s="61" t="s">
        <v>4488</v>
      </c>
      <c r="D1710" s="2" t="s">
        <v>13538</v>
      </c>
      <c r="E1710" s="61" t="str">
        <f t="shared" si="183"/>
        <v>o</v>
      </c>
      <c r="F1710" s="62" t="str">
        <f t="shared" si="184"/>
        <v>f</v>
      </c>
      <c r="G1710" s="62" t="str">
        <f t="shared" si="185"/>
        <v>R</v>
      </c>
      <c r="H1710" s="62" t="str">
        <f t="shared" si="186"/>
        <v>L</v>
      </c>
      <c r="I1710" s="62">
        <f t="shared" si="187"/>
        <v>24</v>
      </c>
      <c r="J1710" s="62">
        <f t="shared" si="188"/>
        <v>11</v>
      </c>
      <c r="K1710" s="81">
        <v>4.9440795769684896E-5</v>
      </c>
      <c r="L1710" s="2" t="s">
        <v>14018</v>
      </c>
      <c r="M1710" s="2" t="s">
        <v>13510</v>
      </c>
      <c r="N1710" s="60" t="s">
        <v>6972</v>
      </c>
      <c r="O1710" s="66" t="s">
        <v>11689</v>
      </c>
      <c r="P1710" s="67" t="s">
        <v>4621</v>
      </c>
      <c r="Q1710" s="67" t="s">
        <v>4241</v>
      </c>
      <c r="R1710" s="67" t="s">
        <v>5794</v>
      </c>
      <c r="S1710" s="67"/>
      <c r="T1710" s="67"/>
      <c r="U1710" s="67"/>
      <c r="V1710" s="67"/>
      <c r="W1710" s="67"/>
      <c r="X1710" s="67"/>
      <c r="Y1710" s="67"/>
    </row>
    <row r="1711" spans="1:25" s="2" customFormat="1" ht="16.5" customHeight="1">
      <c r="A1711" s="59">
        <v>1709</v>
      </c>
      <c r="B1711" s="61" t="str">
        <f t="shared" si="182"/>
        <v>ig</v>
      </c>
      <c r="C1711" s="61" t="s">
        <v>514</v>
      </c>
      <c r="D1711" s="2" t="s">
        <v>13598</v>
      </c>
      <c r="E1711" s="61" t="str">
        <f t="shared" si="183"/>
        <v>i</v>
      </c>
      <c r="F1711" s="62" t="str">
        <f t="shared" si="184"/>
        <v>g</v>
      </c>
      <c r="G1711" s="62" t="str">
        <f t="shared" si="185"/>
        <v>R</v>
      </c>
      <c r="H1711" s="62" t="str">
        <f t="shared" si="186"/>
        <v>L</v>
      </c>
      <c r="I1711" s="62">
        <f t="shared" si="187"/>
        <v>22</v>
      </c>
      <c r="J1711" s="62">
        <f t="shared" si="188"/>
        <v>14</v>
      </c>
      <c r="K1711" s="81">
        <v>4.9391986243783535E-5</v>
      </c>
      <c r="L1711" s="2" t="s">
        <v>14016</v>
      </c>
      <c r="M1711" s="2" t="s">
        <v>13767</v>
      </c>
      <c r="N1711" s="60" t="s">
        <v>6972</v>
      </c>
      <c r="O1711" s="66" t="s">
        <v>11356</v>
      </c>
      <c r="P1711" s="67" t="s">
        <v>4221</v>
      </c>
      <c r="Q1711" s="67" t="s">
        <v>4241</v>
      </c>
      <c r="R1711" s="67" t="s">
        <v>6175</v>
      </c>
      <c r="S1711" s="67"/>
      <c r="T1711" s="67"/>
      <c r="U1711" s="67"/>
      <c r="V1711" s="67"/>
      <c r="W1711" s="67"/>
      <c r="X1711" s="67"/>
      <c r="Y1711" s="67"/>
    </row>
    <row r="1712" spans="1:25" s="2" customFormat="1" ht="16.5" customHeight="1">
      <c r="A1712" s="59">
        <v>1710</v>
      </c>
      <c r="B1712" s="61" t="str">
        <f t="shared" si="182"/>
        <v>ps</v>
      </c>
      <c r="C1712" s="61" t="s">
        <v>3834</v>
      </c>
      <c r="D1712" s="2" t="s">
        <v>13649</v>
      </c>
      <c r="E1712" s="61" t="str">
        <f t="shared" si="183"/>
        <v>p</v>
      </c>
      <c r="F1712" s="62" t="str">
        <f t="shared" si="184"/>
        <v>s</v>
      </c>
      <c r="G1712" s="62" t="str">
        <f t="shared" si="185"/>
        <v>R</v>
      </c>
      <c r="H1712" s="62" t="str">
        <f t="shared" si="186"/>
        <v>L</v>
      </c>
      <c r="I1712" s="62">
        <f t="shared" si="187"/>
        <v>26</v>
      </c>
      <c r="J1712" s="62">
        <f t="shared" si="188"/>
        <v>5</v>
      </c>
      <c r="K1712" s="81">
        <v>4.9391986243783535E-5</v>
      </c>
      <c r="L1712" s="2" t="s">
        <v>6881</v>
      </c>
      <c r="M1712" s="2" t="s">
        <v>14095</v>
      </c>
      <c r="N1712" s="60" t="s">
        <v>6972</v>
      </c>
      <c r="O1712" s="66" t="s">
        <v>12738</v>
      </c>
      <c r="P1712" s="67" t="s">
        <v>6963</v>
      </c>
      <c r="Q1712" s="67" t="s">
        <v>1524</v>
      </c>
      <c r="R1712" s="67" t="s">
        <v>5044</v>
      </c>
      <c r="S1712" s="67"/>
      <c r="T1712" s="67"/>
      <c r="U1712" s="67"/>
      <c r="V1712" s="67"/>
      <c r="W1712" s="67"/>
      <c r="X1712" s="67"/>
      <c r="Y1712" s="67"/>
    </row>
    <row r="1713" spans="1:25" s="2" customFormat="1" ht="16.5" customHeight="1">
      <c r="A1713" s="59">
        <v>1711</v>
      </c>
      <c r="B1713" s="61" t="str">
        <f t="shared" si="182"/>
        <v>yw</v>
      </c>
      <c r="C1713" s="61" t="s">
        <v>5695</v>
      </c>
      <c r="D1713" s="2" t="s">
        <v>13576</v>
      </c>
      <c r="E1713" s="61" t="str">
        <f t="shared" si="183"/>
        <v>y</v>
      </c>
      <c r="F1713" s="62" t="str">
        <f t="shared" si="184"/>
        <v>w</v>
      </c>
      <c r="G1713" s="62" t="str">
        <f t="shared" si="185"/>
        <v>R</v>
      </c>
      <c r="H1713" s="62" t="str">
        <f t="shared" si="186"/>
        <v>L</v>
      </c>
      <c r="I1713" s="62">
        <f t="shared" si="187"/>
        <v>16</v>
      </c>
      <c r="J1713" s="62">
        <f t="shared" si="188"/>
        <v>4</v>
      </c>
      <c r="K1713" s="81">
        <v>4.9372462433422996E-5</v>
      </c>
      <c r="L1713" s="2" t="s">
        <v>6885</v>
      </c>
      <c r="M1713" s="2" t="s">
        <v>6841</v>
      </c>
      <c r="N1713" s="60" t="s">
        <v>13413</v>
      </c>
      <c r="O1713" s="66" t="s">
        <v>9373</v>
      </c>
      <c r="P1713" s="67" t="s">
        <v>3063</v>
      </c>
      <c r="Q1713" s="67" t="s">
        <v>506</v>
      </c>
      <c r="R1713" s="67" t="s">
        <v>4361</v>
      </c>
      <c r="S1713" s="67" t="s">
        <v>5797</v>
      </c>
      <c r="T1713" s="67"/>
      <c r="U1713" s="67"/>
      <c r="V1713" s="67"/>
      <c r="W1713" s="67"/>
      <c r="X1713" s="67"/>
      <c r="Y1713" s="67"/>
    </row>
    <row r="1714" spans="1:25" s="2" customFormat="1" ht="16.5" customHeight="1">
      <c r="A1714" s="59">
        <v>1712</v>
      </c>
      <c r="B1714" s="61" t="str">
        <f t="shared" si="182"/>
        <v>ej</v>
      </c>
      <c r="C1714" s="61" t="s">
        <v>5784</v>
      </c>
      <c r="D1714" s="2" t="s">
        <v>13497</v>
      </c>
      <c r="E1714" s="61" t="str">
        <f t="shared" si="183"/>
        <v>e</v>
      </c>
      <c r="F1714" s="62" t="str">
        <f t="shared" si="184"/>
        <v>j</v>
      </c>
      <c r="G1714" s="62" t="str">
        <f t="shared" si="185"/>
        <v>L</v>
      </c>
      <c r="H1714" s="62" t="str">
        <f t="shared" si="186"/>
        <v>R</v>
      </c>
      <c r="I1714" s="62">
        <f t="shared" si="187"/>
        <v>7</v>
      </c>
      <c r="J1714" s="62">
        <f t="shared" si="188"/>
        <v>20</v>
      </c>
      <c r="K1714" s="81">
        <v>4.9014525910146346E-5</v>
      </c>
      <c r="L1714" s="2" t="s">
        <v>6885</v>
      </c>
      <c r="M1714" s="2" t="s">
        <v>6840</v>
      </c>
      <c r="N1714" s="60" t="s">
        <v>13414</v>
      </c>
      <c r="O1714" s="66" t="s">
        <v>12844</v>
      </c>
      <c r="P1714" s="67" t="s">
        <v>1624</v>
      </c>
      <c r="Q1714" s="67" t="s">
        <v>6095</v>
      </c>
      <c r="R1714" s="67" t="s">
        <v>6631</v>
      </c>
      <c r="S1714" s="67"/>
      <c r="T1714" s="67"/>
      <c r="U1714" s="67"/>
      <c r="V1714" s="67"/>
      <c r="W1714" s="67"/>
      <c r="X1714" s="67"/>
      <c r="Y1714" s="67"/>
    </row>
    <row r="1715" spans="1:25" s="2" customFormat="1" ht="16.5" customHeight="1">
      <c r="A1715" s="59">
        <v>1713</v>
      </c>
      <c r="B1715" s="61" t="str">
        <f t="shared" si="182"/>
        <v>hr</v>
      </c>
      <c r="C1715" s="61" t="s">
        <v>1897</v>
      </c>
      <c r="D1715" s="2" t="s">
        <v>13690</v>
      </c>
      <c r="E1715" s="61" t="str">
        <f t="shared" si="183"/>
        <v>h</v>
      </c>
      <c r="F1715" s="62" t="str">
        <f t="shared" si="184"/>
        <v>r</v>
      </c>
      <c r="G1715" s="62" t="str">
        <f t="shared" si="185"/>
        <v>R</v>
      </c>
      <c r="H1715" s="62" t="str">
        <f t="shared" si="186"/>
        <v>L</v>
      </c>
      <c r="I1715" s="62">
        <f t="shared" si="187"/>
        <v>17</v>
      </c>
      <c r="J1715" s="62">
        <f t="shared" si="188"/>
        <v>10</v>
      </c>
      <c r="K1715" s="81">
        <v>4.8949446542277867E-5</v>
      </c>
      <c r="L1715" s="2" t="s">
        <v>6888</v>
      </c>
      <c r="M1715" s="2" t="s">
        <v>14110</v>
      </c>
      <c r="N1715" s="60" t="s">
        <v>6972</v>
      </c>
      <c r="O1715" s="66" t="s">
        <v>13297</v>
      </c>
      <c r="P1715" s="67" t="s">
        <v>5755</v>
      </c>
      <c r="Q1715" s="67" t="s">
        <v>14506</v>
      </c>
      <c r="R1715" s="67"/>
      <c r="S1715" s="67"/>
      <c r="T1715" s="67"/>
      <c r="U1715" s="67"/>
      <c r="V1715" s="67"/>
      <c r="W1715" s="67"/>
      <c r="X1715" s="67"/>
      <c r="Y1715" s="67"/>
    </row>
    <row r="1716" spans="1:25" s="2" customFormat="1" ht="16.5" customHeight="1">
      <c r="A1716" s="59">
        <v>1714</v>
      </c>
      <c r="B1716" s="61" t="str">
        <f t="shared" si="182"/>
        <v>nq</v>
      </c>
      <c r="C1716" s="61" t="s">
        <v>3612</v>
      </c>
      <c r="D1716" s="2" t="s">
        <v>13745</v>
      </c>
      <c r="E1716" s="61" t="str">
        <f t="shared" si="183"/>
        <v>n</v>
      </c>
      <c r="F1716" s="62" t="str">
        <f t="shared" si="184"/>
        <v>q</v>
      </c>
      <c r="G1716" s="62" t="str">
        <f t="shared" si="185"/>
        <v>R</v>
      </c>
      <c r="H1716" s="62" t="str">
        <f t="shared" si="186"/>
        <v>L</v>
      </c>
      <c r="I1716" s="62">
        <f t="shared" si="187"/>
        <v>18</v>
      </c>
      <c r="J1716" s="62">
        <f t="shared" si="188"/>
        <v>1</v>
      </c>
      <c r="K1716" s="81">
        <v>4.8907144953163355E-5</v>
      </c>
      <c r="L1716" s="2" t="s">
        <v>6878</v>
      </c>
      <c r="M1716" s="2" t="s">
        <v>14083</v>
      </c>
      <c r="N1716" s="60" t="s">
        <v>6972</v>
      </c>
      <c r="O1716" s="66" t="s">
        <v>8915</v>
      </c>
      <c r="P1716" s="67" t="s">
        <v>4548</v>
      </c>
      <c r="Q1716" s="67" t="s">
        <v>648</v>
      </c>
      <c r="R1716" s="67"/>
      <c r="S1716" s="67"/>
      <c r="T1716" s="67"/>
      <c r="U1716" s="67"/>
      <c r="V1716" s="67"/>
      <c r="W1716" s="67"/>
      <c r="X1716" s="67"/>
      <c r="Y1716" s="67"/>
    </row>
    <row r="1717" spans="1:25" s="2" customFormat="1" ht="16.5" customHeight="1">
      <c r="A1717" s="59">
        <v>1715</v>
      </c>
      <c r="B1717" s="61" t="str">
        <f t="shared" si="182"/>
        <v>uz</v>
      </c>
      <c r="C1717" s="61" t="s">
        <v>6630</v>
      </c>
      <c r="D1717" s="2" t="s">
        <v>13691</v>
      </c>
      <c r="E1717" s="61" t="str">
        <f t="shared" si="183"/>
        <v>u</v>
      </c>
      <c r="F1717" s="62" t="str">
        <f t="shared" si="184"/>
        <v>z</v>
      </c>
      <c r="G1717" s="62" t="str">
        <f t="shared" si="185"/>
        <v>R</v>
      </c>
      <c r="H1717" s="62" t="str">
        <f t="shared" si="186"/>
        <v>L</v>
      </c>
      <c r="I1717" s="62">
        <f t="shared" si="187"/>
        <v>19</v>
      </c>
      <c r="J1717" s="62">
        <f t="shared" si="188"/>
        <v>3</v>
      </c>
      <c r="K1717" s="81">
        <v>4.8842065585294876E-5</v>
      </c>
      <c r="L1717" s="2" t="s">
        <v>13537</v>
      </c>
      <c r="M1717" s="2" t="s">
        <v>14460</v>
      </c>
      <c r="N1717" s="60" t="s">
        <v>6972</v>
      </c>
      <c r="O1717" s="66" t="s">
        <v>8718</v>
      </c>
      <c r="P1717" s="67" t="s">
        <v>4548</v>
      </c>
      <c r="Q1717" s="67" t="s">
        <v>2878</v>
      </c>
      <c r="R1717" s="67" t="s">
        <v>4903</v>
      </c>
      <c r="S1717" s="67" t="s">
        <v>4989</v>
      </c>
      <c r="T1717" s="67"/>
      <c r="U1717" s="67"/>
      <c r="V1717" s="67"/>
      <c r="W1717" s="67"/>
      <c r="X1717" s="67"/>
      <c r="Y1717" s="67"/>
    </row>
    <row r="1718" spans="1:25" s="2" customFormat="1" ht="16.5" customHeight="1">
      <c r="A1718" s="59">
        <v>1716</v>
      </c>
      <c r="B1718" s="61" t="str">
        <f t="shared" si="182"/>
        <v>bk</v>
      </c>
      <c r="C1718" s="61" t="s">
        <v>312</v>
      </c>
      <c r="D1718" s="2" t="s">
        <v>13777</v>
      </c>
      <c r="E1718" s="61" t="str">
        <f t="shared" si="183"/>
        <v>b</v>
      </c>
      <c r="F1718" s="62" t="str">
        <f t="shared" si="184"/>
        <v>k</v>
      </c>
      <c r="G1718" s="62" t="str">
        <f t="shared" si="185"/>
        <v>L</v>
      </c>
      <c r="H1718" s="62" t="str">
        <f t="shared" si="186"/>
        <v>R</v>
      </c>
      <c r="I1718" s="62">
        <f t="shared" si="187"/>
        <v>15</v>
      </c>
      <c r="J1718" s="62">
        <f t="shared" si="188"/>
        <v>23</v>
      </c>
      <c r="K1718" s="81">
        <v>4.8816033838147482E-5</v>
      </c>
      <c r="L1718" s="2" t="s">
        <v>6880</v>
      </c>
      <c r="M1718" s="2" t="s">
        <v>13530</v>
      </c>
      <c r="N1718" s="60" t="s">
        <v>6972</v>
      </c>
      <c r="O1718" s="66" t="s">
        <v>11644</v>
      </c>
      <c r="P1718" s="67" t="s">
        <v>4621</v>
      </c>
      <c r="Q1718" s="67" t="s">
        <v>3366</v>
      </c>
      <c r="R1718" s="67" t="s">
        <v>4108</v>
      </c>
      <c r="S1718" s="67" t="s">
        <v>72</v>
      </c>
      <c r="T1718" s="67"/>
      <c r="U1718" s="67"/>
      <c r="V1718" s="67"/>
      <c r="W1718" s="67"/>
      <c r="X1718" s="67"/>
      <c r="Y1718" s="67"/>
    </row>
    <row r="1719" spans="1:25" s="2" customFormat="1" ht="16.5" customHeight="1">
      <c r="A1719" s="59">
        <v>1717</v>
      </c>
      <c r="B1719" s="61" t="str">
        <f t="shared" si="182"/>
        <v>pu</v>
      </c>
      <c r="C1719" s="61" t="s">
        <v>3858</v>
      </c>
      <c r="D1719" s="2" t="s">
        <v>6958</v>
      </c>
      <c r="E1719" s="61" t="str">
        <f t="shared" si="183"/>
        <v>p</v>
      </c>
      <c r="F1719" s="62" t="str">
        <f t="shared" si="184"/>
        <v>u</v>
      </c>
      <c r="G1719" s="62" t="str">
        <f t="shared" si="185"/>
        <v>R</v>
      </c>
      <c r="H1719" s="62" t="str">
        <f t="shared" si="186"/>
        <v>R</v>
      </c>
      <c r="I1719" s="62">
        <f t="shared" si="187"/>
        <v>26</v>
      </c>
      <c r="J1719" s="62">
        <f t="shared" si="188"/>
        <v>19</v>
      </c>
      <c r="K1719" s="81">
        <v>4.8760716375459273E-5</v>
      </c>
      <c r="L1719" s="2" t="s">
        <v>6881</v>
      </c>
      <c r="M1719" s="2" t="s">
        <v>13512</v>
      </c>
      <c r="N1719" s="60" t="s">
        <v>6972</v>
      </c>
      <c r="O1719" s="66" t="s">
        <v>8821</v>
      </c>
      <c r="P1719" s="67" t="s">
        <v>4548</v>
      </c>
      <c r="Q1719" s="67" t="s">
        <v>373</v>
      </c>
      <c r="R1719" s="67"/>
      <c r="S1719" s="67"/>
      <c r="T1719" s="67"/>
      <c r="U1719" s="67"/>
      <c r="V1719" s="67"/>
      <c r="W1719" s="67"/>
      <c r="X1719" s="67"/>
      <c r="Y1719" s="67"/>
    </row>
    <row r="1720" spans="1:25" s="2" customFormat="1" ht="16.5" customHeight="1">
      <c r="A1720" s="59">
        <v>1718</v>
      </c>
      <c r="B1720" s="61" t="str">
        <f t="shared" si="182"/>
        <v>do</v>
      </c>
      <c r="C1720" s="61" t="s">
        <v>1053</v>
      </c>
      <c r="D1720" s="2" t="s">
        <v>13675</v>
      </c>
      <c r="E1720" s="61" t="str">
        <f t="shared" si="183"/>
        <v>d</v>
      </c>
      <c r="F1720" s="62" t="str">
        <f t="shared" si="184"/>
        <v>o</v>
      </c>
      <c r="G1720" s="62" t="str">
        <f t="shared" si="185"/>
        <v>L</v>
      </c>
      <c r="H1720" s="62" t="str">
        <f t="shared" si="186"/>
        <v>R</v>
      </c>
      <c r="I1720" s="62">
        <f t="shared" si="187"/>
        <v>8</v>
      </c>
      <c r="J1720" s="62">
        <f t="shared" si="188"/>
        <v>24</v>
      </c>
      <c r="K1720" s="81">
        <v>4.8731430659918458E-5</v>
      </c>
      <c r="L1720" s="2" t="s">
        <v>13508</v>
      </c>
      <c r="M1720" s="2" t="s">
        <v>6960</v>
      </c>
      <c r="N1720" s="60" t="s">
        <v>6797</v>
      </c>
      <c r="O1720" s="66" t="s">
        <v>1053</v>
      </c>
      <c r="P1720" s="67" t="s">
        <v>1053</v>
      </c>
      <c r="Q1720" s="67"/>
      <c r="R1720" s="67"/>
      <c r="S1720" s="67"/>
      <c r="T1720" s="67"/>
      <c r="U1720" s="67"/>
      <c r="V1720" s="67"/>
      <c r="W1720" s="67"/>
      <c r="X1720" s="67"/>
      <c r="Y1720" s="67"/>
    </row>
    <row r="1721" spans="1:25" s="2" customFormat="1" ht="16.5" customHeight="1">
      <c r="A1721" s="59">
        <v>1719</v>
      </c>
      <c r="B1721" s="61" t="str">
        <f t="shared" si="182"/>
        <v>jz</v>
      </c>
      <c r="C1721" s="61" t="s">
        <v>2347</v>
      </c>
      <c r="D1721" s="2" t="s">
        <v>6860</v>
      </c>
      <c r="E1721" s="61" t="str">
        <f t="shared" si="183"/>
        <v>j</v>
      </c>
      <c r="F1721" s="62" t="str">
        <f t="shared" si="184"/>
        <v>z</v>
      </c>
      <c r="G1721" s="62" t="str">
        <f t="shared" si="185"/>
        <v>R</v>
      </c>
      <c r="H1721" s="62" t="str">
        <f t="shared" si="186"/>
        <v>L</v>
      </c>
      <c r="I1721" s="62">
        <f t="shared" si="187"/>
        <v>20</v>
      </c>
      <c r="J1721" s="62">
        <f t="shared" si="188"/>
        <v>3</v>
      </c>
      <c r="K1721" s="81">
        <v>4.8672859228836827E-5</v>
      </c>
      <c r="L1721" s="2" t="s">
        <v>6887</v>
      </c>
      <c r="M1721" s="2" t="s">
        <v>13530</v>
      </c>
      <c r="N1721" s="60" t="s">
        <v>6797</v>
      </c>
      <c r="O1721" s="66" t="s">
        <v>9170</v>
      </c>
      <c r="P1721" s="67" t="s">
        <v>5807</v>
      </c>
      <c r="Q1721" s="67" t="s">
        <v>5794</v>
      </c>
      <c r="R1721" s="67" t="s">
        <v>4241</v>
      </c>
      <c r="S1721" s="67"/>
      <c r="T1721" s="67"/>
      <c r="U1721" s="67"/>
      <c r="V1721" s="67"/>
      <c r="W1721" s="67"/>
      <c r="X1721" s="67"/>
      <c r="Y1721" s="67"/>
    </row>
    <row r="1722" spans="1:25" s="2" customFormat="1" ht="16.5" customHeight="1">
      <c r="A1722" s="59">
        <v>1720</v>
      </c>
      <c r="B1722" s="61" t="str">
        <f t="shared" si="182"/>
        <v>rj</v>
      </c>
      <c r="C1722" s="61" t="s">
        <v>4215</v>
      </c>
      <c r="D1722" s="2" t="s">
        <v>13757</v>
      </c>
      <c r="E1722" s="61" t="str">
        <f t="shared" si="183"/>
        <v>r</v>
      </c>
      <c r="F1722" s="62" t="str">
        <f t="shared" si="184"/>
        <v>j</v>
      </c>
      <c r="G1722" s="62" t="str">
        <f t="shared" si="185"/>
        <v>L</v>
      </c>
      <c r="H1722" s="62" t="str">
        <f t="shared" si="186"/>
        <v>R</v>
      </c>
      <c r="I1722" s="62">
        <f t="shared" si="187"/>
        <v>10</v>
      </c>
      <c r="J1722" s="62">
        <f t="shared" si="188"/>
        <v>20</v>
      </c>
      <c r="K1722" s="81">
        <v>4.8630557639722308E-5</v>
      </c>
      <c r="L1722" s="2" t="s">
        <v>6891</v>
      </c>
      <c r="M1722" s="2" t="s">
        <v>6840</v>
      </c>
      <c r="N1722" s="60" t="s">
        <v>6972</v>
      </c>
      <c r="O1722" s="66" t="s">
        <v>8712</v>
      </c>
      <c r="P1722" s="67" t="s">
        <v>4548</v>
      </c>
      <c r="Q1722" s="67" t="s">
        <v>6017</v>
      </c>
      <c r="R1722" s="67" t="s">
        <v>6776</v>
      </c>
      <c r="S1722" s="67"/>
      <c r="T1722" s="67"/>
      <c r="U1722" s="67"/>
      <c r="V1722" s="67"/>
      <c r="W1722" s="67"/>
      <c r="X1722" s="67"/>
      <c r="Y1722" s="67"/>
    </row>
    <row r="1723" spans="1:25" s="2" customFormat="1" ht="16.5" customHeight="1">
      <c r="A1723" s="59">
        <v>1721</v>
      </c>
      <c r="B1723" s="61" t="str">
        <f t="shared" si="182"/>
        <v>mx</v>
      </c>
      <c r="C1723" s="61" t="s">
        <v>3219</v>
      </c>
      <c r="D1723" s="2" t="s">
        <v>13740</v>
      </c>
      <c r="E1723" s="61" t="str">
        <f t="shared" si="183"/>
        <v>m</v>
      </c>
      <c r="F1723" s="62" t="str">
        <f t="shared" si="184"/>
        <v>x</v>
      </c>
      <c r="G1723" s="62" t="str">
        <f t="shared" si="185"/>
        <v>R</v>
      </c>
      <c r="H1723" s="62" t="str">
        <f t="shared" si="186"/>
        <v>L</v>
      </c>
      <c r="I1723" s="62">
        <f t="shared" si="187"/>
        <v>21</v>
      </c>
      <c r="J1723" s="62">
        <f t="shared" si="188"/>
        <v>6</v>
      </c>
      <c r="K1723" s="81">
        <v>4.8542700493099863E-5</v>
      </c>
      <c r="L1723" s="2" t="s">
        <v>6877</v>
      </c>
      <c r="M1723" s="2" t="s">
        <v>6950</v>
      </c>
      <c r="N1723" s="60" t="s">
        <v>6972</v>
      </c>
      <c r="O1723" s="66" t="s">
        <v>12170</v>
      </c>
      <c r="P1723" s="67" t="s">
        <v>4989</v>
      </c>
      <c r="Q1723" s="67" t="s">
        <v>4903</v>
      </c>
      <c r="R1723" s="67" t="s">
        <v>4989</v>
      </c>
      <c r="S1723" s="67"/>
      <c r="T1723" s="67"/>
      <c r="U1723" s="67"/>
      <c r="V1723" s="67"/>
      <c r="W1723" s="67"/>
      <c r="X1723" s="67"/>
      <c r="Y1723" s="67"/>
    </row>
    <row r="1724" spans="1:25" s="2" customFormat="1" ht="16.5" customHeight="1">
      <c r="A1724" s="59">
        <v>1722</v>
      </c>
      <c r="B1724" s="61" t="str">
        <f t="shared" si="182"/>
        <v>hj</v>
      </c>
      <c r="C1724" s="61" t="s">
        <v>1745</v>
      </c>
      <c r="D1724" s="2" t="s">
        <v>13557</v>
      </c>
      <c r="E1724" s="61" t="str">
        <f t="shared" si="183"/>
        <v>h</v>
      </c>
      <c r="F1724" s="62" t="str">
        <f t="shared" si="184"/>
        <v>j</v>
      </c>
      <c r="G1724" s="62" t="str">
        <f t="shared" si="185"/>
        <v>R</v>
      </c>
      <c r="H1724" s="62" t="str">
        <f t="shared" si="186"/>
        <v>R</v>
      </c>
      <c r="I1724" s="62">
        <f t="shared" si="187"/>
        <v>17</v>
      </c>
      <c r="J1724" s="62">
        <f t="shared" si="188"/>
        <v>20</v>
      </c>
      <c r="K1724" s="81">
        <v>4.8428811599330023E-5</v>
      </c>
      <c r="L1724" s="2" t="s">
        <v>6888</v>
      </c>
      <c r="M1724" s="2" t="s">
        <v>6840</v>
      </c>
      <c r="N1724" s="60" t="s">
        <v>6972</v>
      </c>
      <c r="O1724" s="66" t="s">
        <v>12532</v>
      </c>
      <c r="P1724" s="67" t="s">
        <v>2822</v>
      </c>
      <c r="Q1724" s="67" t="s">
        <v>3256</v>
      </c>
      <c r="R1724" s="67"/>
      <c r="S1724" s="67"/>
      <c r="T1724" s="67"/>
      <c r="U1724" s="67"/>
      <c r="V1724" s="67"/>
      <c r="W1724" s="67"/>
      <c r="X1724" s="67"/>
      <c r="Y1724" s="67"/>
    </row>
    <row r="1725" spans="1:25" s="2" customFormat="1" ht="16.5" customHeight="1">
      <c r="A1725" s="59">
        <v>1723</v>
      </c>
      <c r="B1725" s="61" t="str">
        <f t="shared" si="182"/>
        <v>hg</v>
      </c>
      <c r="C1725" s="61" t="s">
        <v>1725</v>
      </c>
      <c r="D1725" s="2" t="s">
        <v>13770</v>
      </c>
      <c r="E1725" s="61" t="str">
        <f t="shared" si="183"/>
        <v>h</v>
      </c>
      <c r="F1725" s="62" t="str">
        <f t="shared" si="184"/>
        <v>g</v>
      </c>
      <c r="G1725" s="62" t="str">
        <f t="shared" si="185"/>
        <v>R</v>
      </c>
      <c r="H1725" s="62" t="str">
        <f t="shared" si="186"/>
        <v>L</v>
      </c>
      <c r="I1725" s="62">
        <f t="shared" si="187"/>
        <v>17</v>
      </c>
      <c r="J1725" s="62">
        <f t="shared" si="188"/>
        <v>14</v>
      </c>
      <c r="K1725" s="81">
        <v>4.8318176673953605E-5</v>
      </c>
      <c r="L1725" s="2" t="s">
        <v>6888</v>
      </c>
      <c r="M1725" s="2" t="s">
        <v>13767</v>
      </c>
      <c r="N1725" s="60" t="s">
        <v>6972</v>
      </c>
      <c r="O1725" s="66" t="s">
        <v>10500</v>
      </c>
      <c r="P1725" s="67" t="s">
        <v>3474</v>
      </c>
      <c r="Q1725" s="67" t="s">
        <v>4974</v>
      </c>
      <c r="R1725" s="67" t="s">
        <v>2066</v>
      </c>
      <c r="S1725" s="67"/>
      <c r="T1725" s="67"/>
      <c r="U1725" s="67"/>
      <c r="V1725" s="67"/>
      <c r="W1725" s="67"/>
      <c r="X1725" s="67"/>
      <c r="Y1725" s="67"/>
    </row>
    <row r="1726" spans="1:25" s="2" customFormat="1" ht="16.5" customHeight="1">
      <c r="A1726" s="59">
        <v>1724</v>
      </c>
      <c r="B1726" s="61" t="str">
        <f t="shared" si="182"/>
        <v>d</v>
      </c>
      <c r="C1726" s="61" t="s">
        <v>983</v>
      </c>
      <c r="D1726" s="2" t="s">
        <v>13695</v>
      </c>
      <c r="E1726" s="61" t="str">
        <f t="shared" si="183"/>
        <v>d</v>
      </c>
      <c r="F1726" s="62" t="str">
        <f t="shared" si="184"/>
        <v>d</v>
      </c>
      <c r="G1726" s="62" t="str">
        <f t="shared" si="185"/>
        <v>L</v>
      </c>
      <c r="H1726" s="62" t="str">
        <f t="shared" si="186"/>
        <v>L</v>
      </c>
      <c r="I1726" s="62">
        <f t="shared" si="187"/>
        <v>8</v>
      </c>
      <c r="J1726" s="62">
        <f t="shared" si="188"/>
        <v>8</v>
      </c>
      <c r="K1726" s="81">
        <v>4.8236827464118001E-5</v>
      </c>
      <c r="L1726" s="2" t="s">
        <v>13508</v>
      </c>
      <c r="M1726" s="2" t="s">
        <v>14103</v>
      </c>
      <c r="N1726" s="60" t="s">
        <v>13955</v>
      </c>
      <c r="O1726" s="66" t="s">
        <v>7523</v>
      </c>
      <c r="P1726" s="67" t="s">
        <v>2396</v>
      </c>
      <c r="Q1726" s="67" t="s">
        <v>4989</v>
      </c>
      <c r="R1726" s="67" t="s">
        <v>2637</v>
      </c>
      <c r="S1726" s="67" t="s">
        <v>6631</v>
      </c>
      <c r="T1726" s="67"/>
      <c r="U1726" s="67"/>
      <c r="V1726" s="67"/>
      <c r="W1726" s="67"/>
      <c r="X1726" s="67"/>
      <c r="Y1726" s="67"/>
    </row>
    <row r="1727" spans="1:25" s="2" customFormat="1" ht="16.5" customHeight="1">
      <c r="A1727" s="59">
        <v>1725</v>
      </c>
      <c r="B1727" s="61" t="str">
        <f t="shared" si="182"/>
        <v>pu</v>
      </c>
      <c r="C1727" s="61" t="s">
        <v>3869</v>
      </c>
      <c r="D1727" s="2" t="s">
        <v>6958</v>
      </c>
      <c r="E1727" s="61" t="str">
        <f t="shared" si="183"/>
        <v>p</v>
      </c>
      <c r="F1727" s="62" t="str">
        <f t="shared" si="184"/>
        <v>u</v>
      </c>
      <c r="G1727" s="62" t="str">
        <f t="shared" si="185"/>
        <v>R</v>
      </c>
      <c r="H1727" s="62" t="str">
        <f t="shared" si="186"/>
        <v>R</v>
      </c>
      <c r="I1727" s="62">
        <f t="shared" si="187"/>
        <v>26</v>
      </c>
      <c r="J1727" s="62">
        <f t="shared" si="188"/>
        <v>19</v>
      </c>
      <c r="K1727" s="81">
        <v>4.8161986191069253E-5</v>
      </c>
      <c r="L1727" s="2" t="s">
        <v>6881</v>
      </c>
      <c r="M1727" s="2" t="s">
        <v>13512</v>
      </c>
      <c r="N1727" s="60" t="s">
        <v>6972</v>
      </c>
      <c r="O1727" s="66" t="s">
        <v>10571</v>
      </c>
      <c r="P1727" s="67" t="s">
        <v>3474</v>
      </c>
      <c r="Q1727" s="67" t="s">
        <v>373</v>
      </c>
      <c r="R1727" s="67"/>
      <c r="S1727" s="67"/>
      <c r="T1727" s="67"/>
      <c r="U1727" s="67"/>
      <c r="V1727" s="67"/>
      <c r="W1727" s="67"/>
      <c r="X1727" s="67"/>
      <c r="Y1727" s="67"/>
    </row>
    <row r="1728" spans="1:25" s="2" customFormat="1" ht="16.5" customHeight="1">
      <c r="A1728" s="59">
        <v>1726</v>
      </c>
      <c r="B1728" s="61" t="str">
        <f t="shared" si="182"/>
        <v>je</v>
      </c>
      <c r="C1728" s="61" t="s">
        <v>2311</v>
      </c>
      <c r="D1728" s="2" t="s">
        <v>6843</v>
      </c>
      <c r="E1728" s="61" t="str">
        <f t="shared" si="183"/>
        <v>j</v>
      </c>
      <c r="F1728" s="62" t="str">
        <f t="shared" si="184"/>
        <v>e</v>
      </c>
      <c r="G1728" s="62" t="str">
        <f t="shared" si="185"/>
        <v>R</v>
      </c>
      <c r="H1728" s="62" t="str">
        <f t="shared" si="186"/>
        <v>L</v>
      </c>
      <c r="I1728" s="62">
        <f t="shared" si="187"/>
        <v>20</v>
      </c>
      <c r="J1728" s="62">
        <f t="shared" si="188"/>
        <v>7</v>
      </c>
      <c r="K1728" s="81">
        <v>4.7869129035661088E-5</v>
      </c>
      <c r="L1728" s="2" t="s">
        <v>6887</v>
      </c>
      <c r="M1728" s="2" t="s">
        <v>13529</v>
      </c>
      <c r="N1728" s="60" t="s">
        <v>6870</v>
      </c>
      <c r="O1728" s="66" t="s">
        <v>9475</v>
      </c>
      <c r="P1728" s="67" t="s">
        <v>1462</v>
      </c>
      <c r="Q1728" s="67" t="s">
        <v>1524</v>
      </c>
      <c r="R1728" s="67"/>
      <c r="S1728" s="67"/>
      <c r="T1728" s="67"/>
      <c r="U1728" s="67"/>
      <c r="V1728" s="67"/>
      <c r="W1728" s="67"/>
      <c r="X1728" s="67"/>
      <c r="Y1728" s="67"/>
    </row>
    <row r="1729" spans="1:25" s="2" customFormat="1" ht="16.5" customHeight="1">
      <c r="A1729" s="59">
        <v>1727</v>
      </c>
      <c r="B1729" s="61" t="str">
        <f t="shared" si="182"/>
        <v>ja</v>
      </c>
      <c r="C1729" s="61" t="s">
        <v>2138</v>
      </c>
      <c r="D1729" s="2" t="s">
        <v>13580</v>
      </c>
      <c r="E1729" s="61" t="str">
        <f t="shared" si="183"/>
        <v>j</v>
      </c>
      <c r="F1729" s="62" t="str">
        <f t="shared" si="184"/>
        <v>a</v>
      </c>
      <c r="G1729" s="62" t="str">
        <f t="shared" si="185"/>
        <v>R</v>
      </c>
      <c r="H1729" s="62" t="str">
        <f t="shared" si="186"/>
        <v>L</v>
      </c>
      <c r="I1729" s="62">
        <f t="shared" si="187"/>
        <v>20</v>
      </c>
      <c r="J1729" s="62">
        <f t="shared" si="188"/>
        <v>2</v>
      </c>
      <c r="K1729" s="81">
        <v>4.7693414742416191E-5</v>
      </c>
      <c r="L1729" s="2" t="s">
        <v>6887</v>
      </c>
      <c r="M1729" s="2" t="s">
        <v>14015</v>
      </c>
      <c r="N1729" s="60" t="s">
        <v>7238</v>
      </c>
      <c r="O1729" s="66" t="s">
        <v>8791</v>
      </c>
      <c r="P1729" s="67" t="s">
        <v>2875</v>
      </c>
      <c r="Q1729" s="67" t="s">
        <v>2637</v>
      </c>
      <c r="R1729" s="67" t="s">
        <v>3209</v>
      </c>
      <c r="S1729" s="67"/>
      <c r="T1729" s="67"/>
      <c r="U1729" s="67"/>
      <c r="V1729" s="67"/>
      <c r="W1729" s="67"/>
      <c r="X1729" s="67"/>
      <c r="Y1729" s="67"/>
    </row>
    <row r="1730" spans="1:25" s="2" customFormat="1" ht="16.5" customHeight="1">
      <c r="A1730" s="59">
        <v>1728</v>
      </c>
      <c r="B1730" s="61" t="str">
        <f t="shared" si="182"/>
        <v>mj</v>
      </c>
      <c r="C1730" s="61" t="s">
        <v>3277</v>
      </c>
      <c r="D1730" s="2" t="s">
        <v>13736</v>
      </c>
      <c r="E1730" s="61" t="str">
        <f t="shared" si="183"/>
        <v>m</v>
      </c>
      <c r="F1730" s="62" t="str">
        <f t="shared" si="184"/>
        <v>j</v>
      </c>
      <c r="G1730" s="62" t="str">
        <f t="shared" si="185"/>
        <v>R</v>
      </c>
      <c r="H1730" s="62" t="str">
        <f t="shared" si="186"/>
        <v>R</v>
      </c>
      <c r="I1730" s="62">
        <f t="shared" si="187"/>
        <v>21</v>
      </c>
      <c r="J1730" s="62">
        <f t="shared" si="188"/>
        <v>20</v>
      </c>
      <c r="K1730" s="81">
        <v>4.7680398868842493E-5</v>
      </c>
      <c r="L1730" s="2" t="s">
        <v>6877</v>
      </c>
      <c r="M1730" s="2" t="s">
        <v>6840</v>
      </c>
      <c r="N1730" s="60" t="s">
        <v>6972</v>
      </c>
      <c r="O1730" s="66" t="s">
        <v>13063</v>
      </c>
      <c r="P1730" s="67" t="s">
        <v>2321</v>
      </c>
      <c r="Q1730" s="67" t="s">
        <v>14513</v>
      </c>
      <c r="R1730" s="67" t="s">
        <v>3476</v>
      </c>
      <c r="S1730" s="67"/>
      <c r="T1730" s="67"/>
      <c r="U1730" s="67"/>
      <c r="V1730" s="67"/>
      <c r="W1730" s="67"/>
      <c r="X1730" s="67"/>
      <c r="Y1730" s="67"/>
    </row>
    <row r="1731" spans="1:25" s="2" customFormat="1" ht="16.5" customHeight="1">
      <c r="A1731" s="59">
        <v>1729</v>
      </c>
      <c r="B1731" s="61" t="str">
        <f t="shared" ref="B1731:B1794" si="189">VLOOKUP(D1731,sp,2,FALSE)</f>
        <v>mx</v>
      </c>
      <c r="C1731" s="61" t="s">
        <v>3227</v>
      </c>
      <c r="D1731" s="2" t="s">
        <v>13740</v>
      </c>
      <c r="E1731" s="61" t="str">
        <f t="shared" ref="E1731:E1794" si="190">LEFT(B1731,1)</f>
        <v>m</v>
      </c>
      <c r="F1731" s="62" t="str">
        <f t="shared" ref="F1731:F1794" si="191">RIGHT(B1731,1)</f>
        <v>x</v>
      </c>
      <c r="G1731" s="62" t="str">
        <f t="shared" si="185"/>
        <v>R</v>
      </c>
      <c r="H1731" s="62" t="str">
        <f t="shared" si="186"/>
        <v>L</v>
      </c>
      <c r="I1731" s="62">
        <f t="shared" si="187"/>
        <v>21</v>
      </c>
      <c r="J1731" s="62">
        <f t="shared" si="188"/>
        <v>6</v>
      </c>
      <c r="K1731" s="81">
        <v>4.7569763943466075E-5</v>
      </c>
      <c r="L1731" s="2" t="s">
        <v>6877</v>
      </c>
      <c r="M1731" s="2" t="s">
        <v>6950</v>
      </c>
      <c r="N1731" s="60" t="s">
        <v>6972</v>
      </c>
      <c r="O1731" s="66" t="s">
        <v>8141</v>
      </c>
      <c r="P1731" s="67" t="s">
        <v>6177</v>
      </c>
      <c r="Q1731" s="67" t="s">
        <v>6776</v>
      </c>
      <c r="R1731" s="67" t="s">
        <v>4622</v>
      </c>
      <c r="S1731" s="67"/>
      <c r="T1731" s="67"/>
      <c r="U1731" s="67"/>
      <c r="V1731" s="67"/>
      <c r="W1731" s="67"/>
      <c r="X1731" s="67"/>
      <c r="Y1731" s="67"/>
    </row>
    <row r="1732" spans="1:25" s="2" customFormat="1" ht="16.5" customHeight="1">
      <c r="A1732" s="59">
        <v>1730</v>
      </c>
      <c r="B1732" s="61" t="str">
        <f t="shared" si="189"/>
        <v>yw</v>
      </c>
      <c r="C1732" s="61" t="s">
        <v>5691</v>
      </c>
      <c r="D1732" s="2" t="s">
        <v>13576</v>
      </c>
      <c r="E1732" s="61" t="str">
        <f t="shared" si="190"/>
        <v>y</v>
      </c>
      <c r="F1732" s="62" t="str">
        <f t="shared" si="191"/>
        <v>w</v>
      </c>
      <c r="G1732" s="62" t="str">
        <f t="shared" ref="G1732:G1795" si="192">IF(FIND(E1732,"qwertasdfgzxcvbyuiophjkl;nm")&lt;15.5,"L","R")</f>
        <v>R</v>
      </c>
      <c r="H1732" s="62" t="str">
        <f t="shared" ref="H1732:H1795" si="193">IF(FIND(F1732,"qwertasdfgzxcvbyuiophjkl;nm")&lt;15.5,"L","R")</f>
        <v>L</v>
      </c>
      <c r="I1732" s="62">
        <f t="shared" ref="I1732:I1795" si="194">FIND(E1732,$I$1)</f>
        <v>16</v>
      </c>
      <c r="J1732" s="62">
        <f t="shared" ref="J1732:J1795" si="195">FIND(F1732,$I$1)</f>
        <v>4</v>
      </c>
      <c r="K1732" s="81">
        <v>4.7530716322744983E-5</v>
      </c>
      <c r="L1732" s="2" t="s">
        <v>6885</v>
      </c>
      <c r="M1732" s="2" t="s">
        <v>6841</v>
      </c>
      <c r="N1732" s="60" t="s">
        <v>7290</v>
      </c>
      <c r="O1732" s="66" t="s">
        <v>12340</v>
      </c>
      <c r="P1732" s="67" t="s">
        <v>4989</v>
      </c>
      <c r="Q1732" s="67" t="s">
        <v>373</v>
      </c>
      <c r="R1732" s="67" t="s">
        <v>3408</v>
      </c>
      <c r="S1732" s="67"/>
      <c r="T1732" s="67"/>
      <c r="U1732" s="67"/>
      <c r="V1732" s="67"/>
      <c r="W1732" s="67"/>
      <c r="X1732" s="67"/>
      <c r="Y1732" s="67"/>
    </row>
    <row r="1733" spans="1:25" s="2" customFormat="1" ht="16.5" customHeight="1">
      <c r="A1733" s="59">
        <v>1731</v>
      </c>
      <c r="B1733" s="61" t="str">
        <f t="shared" si="189"/>
        <v>ow</v>
      </c>
      <c r="C1733" s="61" t="s">
        <v>4376</v>
      </c>
      <c r="D1733" s="2" t="s">
        <v>13642</v>
      </c>
      <c r="E1733" s="61" t="str">
        <f t="shared" si="190"/>
        <v>o</v>
      </c>
      <c r="F1733" s="62" t="str">
        <f t="shared" si="191"/>
        <v>w</v>
      </c>
      <c r="G1733" s="62" t="str">
        <f t="shared" si="192"/>
        <v>R</v>
      </c>
      <c r="H1733" s="62" t="str">
        <f t="shared" si="193"/>
        <v>L</v>
      </c>
      <c r="I1733" s="62">
        <f t="shared" si="194"/>
        <v>24</v>
      </c>
      <c r="J1733" s="62">
        <f t="shared" si="195"/>
        <v>4</v>
      </c>
      <c r="K1733" s="81">
        <v>4.7325716313959271E-5</v>
      </c>
      <c r="L1733" s="2" t="s">
        <v>14018</v>
      </c>
      <c r="M1733" s="2" t="s">
        <v>6841</v>
      </c>
      <c r="N1733" s="60" t="s">
        <v>6972</v>
      </c>
      <c r="O1733" s="66" t="s">
        <v>12300</v>
      </c>
      <c r="P1733" s="67" t="s">
        <v>1364</v>
      </c>
      <c r="Q1733" s="67" t="s">
        <v>1304</v>
      </c>
      <c r="R1733" s="67" t="s">
        <v>6761</v>
      </c>
      <c r="S1733" s="67"/>
      <c r="T1733" s="67"/>
      <c r="U1733" s="67"/>
      <c r="V1733" s="67"/>
      <c r="W1733" s="67"/>
      <c r="X1733" s="67"/>
      <c r="Y1733" s="67"/>
    </row>
    <row r="1734" spans="1:25" s="2" customFormat="1" ht="16.5" customHeight="1">
      <c r="A1734" s="59">
        <v>1732</v>
      </c>
      <c r="B1734" s="61" t="str">
        <f t="shared" si="189"/>
        <v>ln</v>
      </c>
      <c r="C1734" s="61" t="s">
        <v>2776</v>
      </c>
      <c r="D1734" s="2" t="s">
        <v>13683</v>
      </c>
      <c r="E1734" s="61" t="str">
        <f t="shared" si="190"/>
        <v>l</v>
      </c>
      <c r="F1734" s="62" t="str">
        <f t="shared" si="191"/>
        <v>n</v>
      </c>
      <c r="G1734" s="62" t="str">
        <f t="shared" si="192"/>
        <v>R</v>
      </c>
      <c r="H1734" s="62" t="str">
        <f t="shared" si="193"/>
        <v>R</v>
      </c>
      <c r="I1734" s="62">
        <f t="shared" si="194"/>
        <v>25</v>
      </c>
      <c r="J1734" s="62">
        <f t="shared" si="195"/>
        <v>18</v>
      </c>
      <c r="K1734" s="81">
        <v>4.7322462345565843E-5</v>
      </c>
      <c r="L1734" s="2" t="s">
        <v>6889</v>
      </c>
      <c r="M1734" s="2" t="s">
        <v>6841</v>
      </c>
      <c r="N1734" s="60" t="s">
        <v>6972</v>
      </c>
      <c r="O1734" s="66" t="s">
        <v>12944</v>
      </c>
      <c r="P1734" s="67" t="s">
        <v>1993</v>
      </c>
      <c r="Q1734" s="67" t="s">
        <v>6761</v>
      </c>
      <c r="R1734" s="67" t="s">
        <v>4312</v>
      </c>
      <c r="S1734" s="67"/>
      <c r="T1734" s="67"/>
      <c r="U1734" s="67"/>
      <c r="V1734" s="67"/>
      <c r="W1734" s="67"/>
      <c r="X1734" s="67"/>
      <c r="Y1734" s="67"/>
    </row>
    <row r="1735" spans="1:25" s="2" customFormat="1" ht="16.5" customHeight="1">
      <c r="A1735" s="59">
        <v>1733</v>
      </c>
      <c r="B1735" s="61" t="str">
        <f t="shared" si="189"/>
        <v>zg</v>
      </c>
      <c r="C1735" s="61" t="s">
        <v>6241</v>
      </c>
      <c r="D1735" s="2" t="s">
        <v>13771</v>
      </c>
      <c r="E1735" s="61" t="str">
        <f t="shared" si="190"/>
        <v>z</v>
      </c>
      <c r="F1735" s="62" t="str">
        <f t="shared" si="191"/>
        <v>g</v>
      </c>
      <c r="G1735" s="62" t="str">
        <f t="shared" si="192"/>
        <v>L</v>
      </c>
      <c r="H1735" s="62" t="str">
        <f t="shared" si="193"/>
        <v>L</v>
      </c>
      <c r="I1735" s="62">
        <f t="shared" si="194"/>
        <v>3</v>
      </c>
      <c r="J1735" s="62">
        <f t="shared" si="195"/>
        <v>14</v>
      </c>
      <c r="K1735" s="81">
        <v>4.7205319483402583E-5</v>
      </c>
      <c r="L1735" s="2" t="s">
        <v>6883</v>
      </c>
      <c r="M1735" s="2" t="s">
        <v>13767</v>
      </c>
      <c r="N1735" s="60" t="s">
        <v>13817</v>
      </c>
      <c r="O1735" s="66" t="s">
        <v>8219</v>
      </c>
      <c r="P1735" s="67" t="s">
        <v>6177</v>
      </c>
      <c r="Q1735" s="67" t="s">
        <v>1628</v>
      </c>
      <c r="R1735" s="67" t="s">
        <v>4989</v>
      </c>
      <c r="S1735" s="67"/>
      <c r="T1735" s="67"/>
      <c r="U1735" s="67"/>
      <c r="V1735" s="67"/>
      <c r="W1735" s="67"/>
      <c r="X1735" s="67"/>
      <c r="Y1735" s="67"/>
    </row>
    <row r="1736" spans="1:25" s="2" customFormat="1" ht="16.5" customHeight="1">
      <c r="A1736" s="59">
        <v>1734</v>
      </c>
      <c r="B1736" s="61" t="str">
        <f t="shared" si="189"/>
        <v>it</v>
      </c>
      <c r="C1736" s="61" t="s">
        <v>543</v>
      </c>
      <c r="D1736" s="2" t="s">
        <v>13685</v>
      </c>
      <c r="E1736" s="61" t="str">
        <f t="shared" si="190"/>
        <v>i</v>
      </c>
      <c r="F1736" s="62" t="str">
        <f t="shared" si="191"/>
        <v>t</v>
      </c>
      <c r="G1736" s="62" t="str">
        <f t="shared" si="192"/>
        <v>R</v>
      </c>
      <c r="H1736" s="62" t="str">
        <f t="shared" si="193"/>
        <v>L</v>
      </c>
      <c r="I1736" s="62">
        <f t="shared" si="194"/>
        <v>22</v>
      </c>
      <c r="J1736" s="62">
        <f t="shared" si="195"/>
        <v>13</v>
      </c>
      <c r="K1736" s="81">
        <v>4.7176033767861768E-5</v>
      </c>
      <c r="L1736" s="2" t="s">
        <v>14016</v>
      </c>
      <c r="M1736" s="2" t="s">
        <v>6836</v>
      </c>
      <c r="N1736" s="60" t="s">
        <v>6797</v>
      </c>
      <c r="O1736" s="66" t="s">
        <v>12939</v>
      </c>
      <c r="P1736" s="67" t="s">
        <v>5431</v>
      </c>
      <c r="Q1736" s="67" t="s">
        <v>4989</v>
      </c>
      <c r="R1736" s="67"/>
      <c r="S1736" s="67"/>
      <c r="T1736" s="67"/>
      <c r="U1736" s="67"/>
      <c r="V1736" s="67"/>
      <c r="W1736" s="67"/>
      <c r="X1736" s="67"/>
      <c r="Y1736" s="67"/>
    </row>
    <row r="1737" spans="1:25" s="2" customFormat="1" ht="16.5" customHeight="1">
      <c r="A1737" s="59">
        <v>1735</v>
      </c>
      <c r="B1737" s="61" t="str">
        <f t="shared" si="189"/>
        <v>ut</v>
      </c>
      <c r="C1737" s="61" t="s">
        <v>6409</v>
      </c>
      <c r="D1737" s="2" t="s">
        <v>13583</v>
      </c>
      <c r="E1737" s="61" t="str">
        <f t="shared" si="190"/>
        <v>u</v>
      </c>
      <c r="F1737" s="62" t="str">
        <f t="shared" si="191"/>
        <v>t</v>
      </c>
      <c r="G1737" s="62" t="str">
        <f t="shared" si="192"/>
        <v>R</v>
      </c>
      <c r="H1737" s="62" t="str">
        <f t="shared" si="193"/>
        <v>L</v>
      </c>
      <c r="I1737" s="62">
        <f t="shared" si="194"/>
        <v>19</v>
      </c>
      <c r="J1737" s="62">
        <f t="shared" si="195"/>
        <v>13</v>
      </c>
      <c r="K1737" s="81">
        <v>4.7153255989107794E-5</v>
      </c>
      <c r="L1737" s="2" t="s">
        <v>13537</v>
      </c>
      <c r="M1737" s="2" t="s">
        <v>6836</v>
      </c>
      <c r="N1737" s="60" t="s">
        <v>6972</v>
      </c>
      <c r="O1737" s="66" t="s">
        <v>9361</v>
      </c>
      <c r="P1737" s="67" t="s">
        <v>5680</v>
      </c>
      <c r="Q1737" s="67" t="s">
        <v>4220</v>
      </c>
      <c r="R1737" s="67" t="s">
        <v>4361</v>
      </c>
      <c r="S1737" s="67"/>
      <c r="T1737" s="67"/>
      <c r="U1737" s="67"/>
      <c r="V1737" s="67"/>
      <c r="W1737" s="67"/>
      <c r="X1737" s="67"/>
      <c r="Y1737" s="67"/>
    </row>
    <row r="1738" spans="1:25" s="2" customFormat="1" ht="16.5" customHeight="1">
      <c r="A1738" s="59">
        <v>1736</v>
      </c>
      <c r="B1738" s="61" t="str">
        <f t="shared" si="189"/>
        <v>ls</v>
      </c>
      <c r="C1738" s="61" t="s">
        <v>3026</v>
      </c>
      <c r="D1738" s="2" t="s">
        <v>13635</v>
      </c>
      <c r="E1738" s="61" t="str">
        <f t="shared" si="190"/>
        <v>l</v>
      </c>
      <c r="F1738" s="62" t="str">
        <f t="shared" si="191"/>
        <v>s</v>
      </c>
      <c r="G1738" s="62" t="str">
        <f t="shared" si="192"/>
        <v>R</v>
      </c>
      <c r="H1738" s="62" t="str">
        <f t="shared" si="193"/>
        <v>L</v>
      </c>
      <c r="I1738" s="62">
        <f t="shared" si="194"/>
        <v>25</v>
      </c>
      <c r="J1738" s="62">
        <f t="shared" si="195"/>
        <v>5</v>
      </c>
      <c r="K1738" s="81">
        <v>4.7153255989107794E-5</v>
      </c>
      <c r="L1738" s="2" t="s">
        <v>6889</v>
      </c>
      <c r="M1738" s="2" t="s">
        <v>14095</v>
      </c>
      <c r="N1738" s="60" t="s">
        <v>6972</v>
      </c>
      <c r="O1738" s="66" t="s">
        <v>11969</v>
      </c>
      <c r="P1738" s="67" t="s">
        <v>323</v>
      </c>
      <c r="Q1738" s="67" t="s">
        <v>4989</v>
      </c>
      <c r="R1738" s="67" t="s">
        <v>72</v>
      </c>
      <c r="S1738" s="67" t="s">
        <v>14106</v>
      </c>
      <c r="T1738" s="67"/>
      <c r="U1738" s="67"/>
      <c r="V1738" s="67"/>
      <c r="W1738" s="67"/>
      <c r="X1738" s="67"/>
      <c r="Y1738" s="67"/>
    </row>
    <row r="1739" spans="1:25" s="2" customFormat="1" ht="16.5" customHeight="1">
      <c r="A1739" s="59">
        <v>1737</v>
      </c>
      <c r="B1739" s="61" t="str">
        <f t="shared" si="189"/>
        <v>dy</v>
      </c>
      <c r="C1739" s="61" t="s">
        <v>991</v>
      </c>
      <c r="D1739" s="2" t="s">
        <v>13766</v>
      </c>
      <c r="E1739" s="61" t="str">
        <f t="shared" si="190"/>
        <v>d</v>
      </c>
      <c r="F1739" s="62" t="str">
        <f t="shared" si="191"/>
        <v>y</v>
      </c>
      <c r="G1739" s="62" t="str">
        <f t="shared" si="192"/>
        <v>L</v>
      </c>
      <c r="H1739" s="62" t="str">
        <f t="shared" si="193"/>
        <v>R</v>
      </c>
      <c r="I1739" s="62">
        <f t="shared" si="194"/>
        <v>8</v>
      </c>
      <c r="J1739" s="62">
        <f t="shared" si="195"/>
        <v>16</v>
      </c>
      <c r="K1739" s="81">
        <v>4.7084922652845895E-5</v>
      </c>
      <c r="L1739" s="2" t="s">
        <v>13508</v>
      </c>
      <c r="M1739" s="2" t="s">
        <v>13529</v>
      </c>
      <c r="N1739" s="60" t="s">
        <v>6972</v>
      </c>
      <c r="O1739" s="66" t="s">
        <v>10290</v>
      </c>
      <c r="P1739" s="67" t="s">
        <v>14507</v>
      </c>
      <c r="Q1739" s="67" t="s">
        <v>4482</v>
      </c>
      <c r="R1739" s="67"/>
      <c r="S1739" s="67"/>
      <c r="T1739" s="67"/>
      <c r="U1739" s="67"/>
      <c r="V1739" s="67"/>
      <c r="W1739" s="67"/>
      <c r="X1739" s="67"/>
      <c r="Y1739" s="67"/>
    </row>
    <row r="1740" spans="1:25" s="2" customFormat="1" ht="16.5" customHeight="1">
      <c r="A1740" s="59">
        <v>1738</v>
      </c>
      <c r="B1740" s="61" t="str">
        <f t="shared" si="189"/>
        <v>su</v>
      </c>
      <c r="C1740" s="61" t="s">
        <v>4713</v>
      </c>
      <c r="D1740" s="2" t="s">
        <v>6944</v>
      </c>
      <c r="E1740" s="61" t="str">
        <f t="shared" si="190"/>
        <v>s</v>
      </c>
      <c r="F1740" s="62" t="str">
        <f t="shared" si="191"/>
        <v>u</v>
      </c>
      <c r="G1740" s="62" t="str">
        <f t="shared" si="192"/>
        <v>L</v>
      </c>
      <c r="H1740" s="62" t="str">
        <f t="shared" si="193"/>
        <v>R</v>
      </c>
      <c r="I1740" s="62">
        <f t="shared" si="194"/>
        <v>5</v>
      </c>
      <c r="J1740" s="62">
        <f t="shared" si="195"/>
        <v>19</v>
      </c>
      <c r="K1740" s="81">
        <v>4.7000319474616863E-5</v>
      </c>
      <c r="L1740" s="2" t="s">
        <v>6775</v>
      </c>
      <c r="M1740" s="2" t="s">
        <v>13512</v>
      </c>
      <c r="N1740" s="60" t="s">
        <v>7240</v>
      </c>
      <c r="O1740" s="66" t="s">
        <v>7501</v>
      </c>
      <c r="P1740" s="67" t="s">
        <v>3366</v>
      </c>
      <c r="Q1740" s="67" t="s">
        <v>4221</v>
      </c>
      <c r="R1740" s="67" t="s">
        <v>5807</v>
      </c>
      <c r="S1740" s="67" t="s">
        <v>98</v>
      </c>
      <c r="T1740" s="67"/>
      <c r="U1740" s="67"/>
      <c r="V1740" s="67"/>
      <c r="W1740" s="67"/>
      <c r="X1740" s="67"/>
      <c r="Y1740" s="67"/>
    </row>
    <row r="1741" spans="1:25" s="2" customFormat="1" ht="16.5" customHeight="1">
      <c r="A1741" s="59">
        <v>1739</v>
      </c>
      <c r="B1741" s="61" t="str">
        <f t="shared" si="189"/>
        <v>qn</v>
      </c>
      <c r="C1741" s="61" t="s">
        <v>3964</v>
      </c>
      <c r="D1741" s="2" t="s">
        <v>13573</v>
      </c>
      <c r="E1741" s="61" t="str">
        <f t="shared" si="190"/>
        <v>q</v>
      </c>
      <c r="F1741" s="62" t="str">
        <f t="shared" si="191"/>
        <v>n</v>
      </c>
      <c r="G1741" s="62" t="str">
        <f t="shared" si="192"/>
        <v>L</v>
      </c>
      <c r="H1741" s="62" t="str">
        <f t="shared" si="193"/>
        <v>R</v>
      </c>
      <c r="I1741" s="62">
        <f t="shared" si="194"/>
        <v>1</v>
      </c>
      <c r="J1741" s="62">
        <f t="shared" si="195"/>
        <v>18</v>
      </c>
      <c r="K1741" s="81">
        <v>4.6941748043535233E-5</v>
      </c>
      <c r="L1741" s="2" t="s">
        <v>13511</v>
      </c>
      <c r="M1741" s="2" t="s">
        <v>6916</v>
      </c>
      <c r="N1741" s="60" t="s">
        <v>6797</v>
      </c>
      <c r="O1741" s="66" t="s">
        <v>10660</v>
      </c>
      <c r="P1741" s="67" t="s">
        <v>824</v>
      </c>
      <c r="Q1741" s="67" t="s">
        <v>3354</v>
      </c>
      <c r="R1741" s="67" t="s">
        <v>3610</v>
      </c>
      <c r="S1741" s="67"/>
      <c r="T1741" s="67"/>
      <c r="U1741" s="67"/>
      <c r="V1741" s="67"/>
      <c r="W1741" s="67"/>
      <c r="X1741" s="67"/>
      <c r="Y1741" s="67"/>
    </row>
    <row r="1742" spans="1:25" s="2" customFormat="1" ht="16.5" customHeight="1">
      <c r="A1742" s="59">
        <v>1740</v>
      </c>
      <c r="B1742" s="61" t="str">
        <f t="shared" si="189"/>
        <v>tn</v>
      </c>
      <c r="C1742" s="61" t="s">
        <v>4803</v>
      </c>
      <c r="D1742" s="2" t="s">
        <v>13703</v>
      </c>
      <c r="E1742" s="61" t="str">
        <f t="shared" si="190"/>
        <v>t</v>
      </c>
      <c r="F1742" s="62" t="str">
        <f t="shared" si="191"/>
        <v>n</v>
      </c>
      <c r="G1742" s="62" t="str">
        <f t="shared" si="192"/>
        <v>L</v>
      </c>
      <c r="H1742" s="62" t="str">
        <f t="shared" si="193"/>
        <v>R</v>
      </c>
      <c r="I1742" s="62">
        <f t="shared" si="194"/>
        <v>13</v>
      </c>
      <c r="J1742" s="62">
        <f t="shared" si="195"/>
        <v>18</v>
      </c>
      <c r="K1742" s="81">
        <v>4.6730240097962672E-5</v>
      </c>
      <c r="L1742" s="2" t="s">
        <v>6884</v>
      </c>
      <c r="M1742" s="2" t="s">
        <v>6841</v>
      </c>
      <c r="N1742" s="60" t="s">
        <v>6979</v>
      </c>
      <c r="O1742" s="66" t="s">
        <v>8900</v>
      </c>
      <c r="P1742" s="67" t="s">
        <v>4548</v>
      </c>
      <c r="Q1742" s="67" t="s">
        <v>6041</v>
      </c>
      <c r="R1742" s="67" t="s">
        <v>6631</v>
      </c>
      <c r="S1742" s="67"/>
      <c r="T1742" s="67"/>
      <c r="U1742" s="67"/>
      <c r="V1742" s="67"/>
      <c r="W1742" s="67"/>
      <c r="X1742" s="67"/>
      <c r="Y1742" s="67"/>
    </row>
    <row r="1743" spans="1:25" s="2" customFormat="1" ht="16.5" customHeight="1">
      <c r="A1743" s="59">
        <v>1741</v>
      </c>
      <c r="B1743" s="61" t="str">
        <f t="shared" si="189"/>
        <v>hk</v>
      </c>
      <c r="C1743" s="61" t="s">
        <v>1781</v>
      </c>
      <c r="D1743" s="2" t="s">
        <v>6851</v>
      </c>
      <c r="E1743" s="61" t="str">
        <f t="shared" si="190"/>
        <v>h</v>
      </c>
      <c r="F1743" s="62" t="str">
        <f t="shared" si="191"/>
        <v>k</v>
      </c>
      <c r="G1743" s="62" t="str">
        <f t="shared" si="192"/>
        <v>R</v>
      </c>
      <c r="H1743" s="62" t="str">
        <f t="shared" si="193"/>
        <v>R</v>
      </c>
      <c r="I1743" s="62">
        <f t="shared" si="194"/>
        <v>17</v>
      </c>
      <c r="J1743" s="62">
        <f t="shared" si="195"/>
        <v>23</v>
      </c>
      <c r="K1743" s="81">
        <v>4.663262104615995E-5</v>
      </c>
      <c r="L1743" s="2" t="s">
        <v>6888</v>
      </c>
      <c r="M1743" s="2" t="s">
        <v>6836</v>
      </c>
      <c r="N1743" s="60" t="s">
        <v>6972</v>
      </c>
      <c r="O1743" s="66" t="s">
        <v>10137</v>
      </c>
      <c r="P1743" s="67" t="s">
        <v>4178</v>
      </c>
      <c r="Q1743" s="67" t="s">
        <v>1498</v>
      </c>
      <c r="R1743" s="67"/>
      <c r="S1743" s="67"/>
      <c r="T1743" s="67"/>
      <c r="U1743" s="67"/>
      <c r="V1743" s="67"/>
      <c r="W1743" s="67"/>
      <c r="X1743" s="67"/>
      <c r="Y1743" s="67"/>
    </row>
    <row r="1744" spans="1:25" s="2" customFormat="1" ht="16.5" customHeight="1">
      <c r="A1744" s="59">
        <v>1742</v>
      </c>
      <c r="B1744" s="61" t="str">
        <f t="shared" si="189"/>
        <v>hz</v>
      </c>
      <c r="C1744" s="61" t="s">
        <v>1923</v>
      </c>
      <c r="D1744" s="2" t="s">
        <v>13670</v>
      </c>
      <c r="E1744" s="61" t="str">
        <f t="shared" si="190"/>
        <v>h</v>
      </c>
      <c r="F1744" s="62" t="str">
        <f t="shared" si="191"/>
        <v>z</v>
      </c>
      <c r="G1744" s="62" t="str">
        <f t="shared" si="192"/>
        <v>R</v>
      </c>
      <c r="H1744" s="62" t="str">
        <f t="shared" si="193"/>
        <v>L</v>
      </c>
      <c r="I1744" s="62">
        <f t="shared" si="194"/>
        <v>17</v>
      </c>
      <c r="J1744" s="62">
        <f t="shared" si="195"/>
        <v>3</v>
      </c>
      <c r="K1744" s="81">
        <v>4.6551271836324347E-5</v>
      </c>
      <c r="L1744" s="2" t="s">
        <v>6888</v>
      </c>
      <c r="M1744" s="2" t="s">
        <v>14460</v>
      </c>
      <c r="N1744" s="60" t="s">
        <v>6972</v>
      </c>
      <c r="O1744" s="66" t="s">
        <v>12823</v>
      </c>
      <c r="P1744" s="67" t="s">
        <v>1993</v>
      </c>
      <c r="Q1744" s="67" t="s">
        <v>98</v>
      </c>
      <c r="R1744" s="67" t="s">
        <v>5080</v>
      </c>
      <c r="S1744" s="67"/>
      <c r="T1744" s="67"/>
      <c r="U1744" s="67"/>
      <c r="V1744" s="67"/>
      <c r="W1744" s="67"/>
      <c r="X1744" s="67"/>
      <c r="Y1744" s="67"/>
    </row>
    <row r="1745" spans="1:25" s="2" customFormat="1" ht="16.5" customHeight="1">
      <c r="A1745" s="59">
        <v>1743</v>
      </c>
      <c r="B1745" s="61" t="str">
        <f t="shared" si="189"/>
        <v>iz</v>
      </c>
      <c r="C1745" s="61" t="s">
        <v>553</v>
      </c>
      <c r="D1745" s="2" t="s">
        <v>13739</v>
      </c>
      <c r="E1745" s="61" t="str">
        <f t="shared" si="190"/>
        <v>i</v>
      </c>
      <c r="F1745" s="62" t="str">
        <f t="shared" si="191"/>
        <v>z</v>
      </c>
      <c r="G1745" s="62" t="str">
        <f t="shared" si="192"/>
        <v>R</v>
      </c>
      <c r="H1745" s="62" t="str">
        <f t="shared" si="193"/>
        <v>L</v>
      </c>
      <c r="I1745" s="62">
        <f t="shared" si="194"/>
        <v>22</v>
      </c>
      <c r="J1745" s="62">
        <f t="shared" si="195"/>
        <v>3</v>
      </c>
      <c r="K1745" s="81">
        <v>4.6411351195407113E-5</v>
      </c>
      <c r="L1745" s="2" t="s">
        <v>14016</v>
      </c>
      <c r="M1745" s="2" t="s">
        <v>14460</v>
      </c>
      <c r="N1745" s="60" t="s">
        <v>6977</v>
      </c>
      <c r="O1745" s="66" t="s">
        <v>7429</v>
      </c>
      <c r="P1745" s="67" t="s">
        <v>3309</v>
      </c>
      <c r="Q1745" s="67" t="s">
        <v>3209</v>
      </c>
      <c r="R1745" s="67"/>
      <c r="S1745" s="67"/>
      <c r="T1745" s="67"/>
      <c r="U1745" s="67"/>
      <c r="V1745" s="67"/>
      <c r="W1745" s="67"/>
      <c r="X1745" s="67"/>
      <c r="Y1745" s="67"/>
    </row>
    <row r="1746" spans="1:25" s="2" customFormat="1" ht="16.5" customHeight="1">
      <c r="A1746" s="59">
        <v>1744</v>
      </c>
      <c r="B1746" s="61" t="str">
        <f t="shared" si="189"/>
        <v>fu</v>
      </c>
      <c r="C1746" s="61" t="s">
        <v>1377</v>
      </c>
      <c r="D1746" s="2" t="s">
        <v>6946</v>
      </c>
      <c r="E1746" s="61" t="str">
        <f t="shared" si="190"/>
        <v>f</v>
      </c>
      <c r="F1746" s="62" t="str">
        <f t="shared" si="191"/>
        <v>u</v>
      </c>
      <c r="G1746" s="62" t="str">
        <f t="shared" si="192"/>
        <v>L</v>
      </c>
      <c r="H1746" s="62" t="str">
        <f t="shared" si="193"/>
        <v>R</v>
      </c>
      <c r="I1746" s="62">
        <f t="shared" si="194"/>
        <v>11</v>
      </c>
      <c r="J1746" s="62">
        <f t="shared" si="195"/>
        <v>19</v>
      </c>
      <c r="K1746" s="81">
        <v>4.6356033732718904E-5</v>
      </c>
      <c r="L1746" s="2" t="s">
        <v>6886</v>
      </c>
      <c r="M1746" s="2" t="s">
        <v>13512</v>
      </c>
      <c r="N1746" s="60" t="s">
        <v>6972</v>
      </c>
      <c r="O1746" s="66" t="s">
        <v>11426</v>
      </c>
      <c r="P1746" s="67" t="s">
        <v>4221</v>
      </c>
      <c r="Q1746" s="67" t="s">
        <v>1352</v>
      </c>
      <c r="R1746" s="67" t="s">
        <v>794</v>
      </c>
      <c r="S1746" s="67"/>
      <c r="T1746" s="67"/>
      <c r="U1746" s="67"/>
      <c r="V1746" s="67"/>
      <c r="W1746" s="67"/>
      <c r="X1746" s="67"/>
      <c r="Y1746" s="67"/>
    </row>
    <row r="1747" spans="1:25" s="2" customFormat="1" ht="16.5" customHeight="1">
      <c r="A1747" s="59">
        <v>1745</v>
      </c>
      <c r="B1747" s="61" t="str">
        <f t="shared" si="189"/>
        <v>mg</v>
      </c>
      <c r="C1747" s="61" t="s">
        <v>3249</v>
      </c>
      <c r="D1747" s="2" t="s">
        <v>13672</v>
      </c>
      <c r="E1747" s="61" t="str">
        <f t="shared" si="190"/>
        <v>m</v>
      </c>
      <c r="F1747" s="62" t="str">
        <f t="shared" si="191"/>
        <v>g</v>
      </c>
      <c r="G1747" s="62" t="str">
        <f t="shared" si="192"/>
        <v>R</v>
      </c>
      <c r="H1747" s="62" t="str">
        <f t="shared" si="193"/>
        <v>L</v>
      </c>
      <c r="I1747" s="62">
        <f t="shared" si="194"/>
        <v>21</v>
      </c>
      <c r="J1747" s="62">
        <f t="shared" si="195"/>
        <v>14</v>
      </c>
      <c r="K1747" s="81">
        <v>4.632024008039124E-5</v>
      </c>
      <c r="L1747" s="2" t="s">
        <v>6877</v>
      </c>
      <c r="M1747" s="2" t="s">
        <v>13767</v>
      </c>
      <c r="N1747" s="60" t="s">
        <v>6797</v>
      </c>
      <c r="O1747" s="66" t="s">
        <v>9233</v>
      </c>
      <c r="P1747" s="67" t="s">
        <v>5079</v>
      </c>
      <c r="Q1747" s="67" t="s">
        <v>3476</v>
      </c>
      <c r="R1747" s="67"/>
      <c r="S1747" s="67"/>
      <c r="T1747" s="67"/>
      <c r="U1747" s="67"/>
      <c r="V1747" s="67"/>
      <c r="W1747" s="67"/>
      <c r="X1747" s="67"/>
      <c r="Y1747" s="67"/>
    </row>
    <row r="1748" spans="1:25" s="2" customFormat="1" ht="16.5" customHeight="1">
      <c r="A1748" s="59">
        <v>1746</v>
      </c>
      <c r="B1748" s="61" t="str">
        <f t="shared" si="189"/>
        <v>qu</v>
      </c>
      <c r="C1748" s="61" t="s">
        <v>4135</v>
      </c>
      <c r="D1748" s="2" t="s">
        <v>6810</v>
      </c>
      <c r="E1748" s="61" t="str">
        <f t="shared" si="190"/>
        <v>q</v>
      </c>
      <c r="F1748" s="62" t="str">
        <f t="shared" si="191"/>
        <v>u</v>
      </c>
      <c r="G1748" s="62" t="str">
        <f t="shared" si="192"/>
        <v>L</v>
      </c>
      <c r="H1748" s="62" t="str">
        <f t="shared" si="193"/>
        <v>R</v>
      </c>
      <c r="I1748" s="62">
        <f t="shared" si="194"/>
        <v>1</v>
      </c>
      <c r="J1748" s="62">
        <f t="shared" si="195"/>
        <v>19</v>
      </c>
      <c r="K1748" s="81">
        <v>4.6287700396457004E-5</v>
      </c>
      <c r="L1748" s="2" t="s">
        <v>13511</v>
      </c>
      <c r="M1748" s="2" t="s">
        <v>13512</v>
      </c>
      <c r="N1748" s="60" t="s">
        <v>6874</v>
      </c>
      <c r="O1748" s="66" t="s">
        <v>8306</v>
      </c>
      <c r="P1748" s="67" t="s">
        <v>4481</v>
      </c>
      <c r="Q1748" s="67" t="s">
        <v>533</v>
      </c>
      <c r="R1748" s="67" t="s">
        <v>3984</v>
      </c>
      <c r="S1748" s="67"/>
      <c r="T1748" s="67"/>
      <c r="U1748" s="67"/>
      <c r="V1748" s="67"/>
      <c r="W1748" s="67"/>
      <c r="X1748" s="67"/>
      <c r="Y1748" s="67"/>
    </row>
    <row r="1749" spans="1:25" s="2" customFormat="1" ht="16.5" customHeight="1">
      <c r="A1749" s="59">
        <v>1747</v>
      </c>
      <c r="B1749" s="61" t="str">
        <f t="shared" si="189"/>
        <v>mb</v>
      </c>
      <c r="C1749" s="61" t="s">
        <v>3452</v>
      </c>
      <c r="D1749" s="2" t="s">
        <v>6957</v>
      </c>
      <c r="E1749" s="61" t="str">
        <f t="shared" si="190"/>
        <v>m</v>
      </c>
      <c r="F1749" s="62" t="str">
        <f t="shared" si="191"/>
        <v>b</v>
      </c>
      <c r="G1749" s="62" t="str">
        <f t="shared" si="192"/>
        <v>R</v>
      </c>
      <c r="H1749" s="62" t="str">
        <f t="shared" si="193"/>
        <v>L</v>
      </c>
      <c r="I1749" s="62">
        <f t="shared" si="194"/>
        <v>21</v>
      </c>
      <c r="J1749" s="62">
        <f t="shared" si="195"/>
        <v>15</v>
      </c>
      <c r="K1749" s="81">
        <v>4.6251906744129333E-5</v>
      </c>
      <c r="L1749" s="2" t="s">
        <v>6877</v>
      </c>
      <c r="M1749" s="2" t="s">
        <v>6879</v>
      </c>
      <c r="N1749" s="60" t="s">
        <v>6972</v>
      </c>
      <c r="O1749" s="66" t="s">
        <v>11697</v>
      </c>
      <c r="P1749" s="67" t="s">
        <v>4621</v>
      </c>
      <c r="Q1749" s="67" t="s">
        <v>426</v>
      </c>
      <c r="R1749" s="67" t="s">
        <v>4241</v>
      </c>
      <c r="S1749" s="67" t="s">
        <v>824</v>
      </c>
      <c r="T1749" s="67"/>
      <c r="U1749" s="67"/>
      <c r="V1749" s="67"/>
      <c r="W1749" s="67"/>
      <c r="X1749" s="67"/>
      <c r="Y1749" s="67"/>
    </row>
    <row r="1750" spans="1:25" s="2" customFormat="1" ht="16.5" customHeight="1">
      <c r="A1750" s="59">
        <v>1748</v>
      </c>
      <c r="B1750" s="61" t="str">
        <f t="shared" si="189"/>
        <v>pd</v>
      </c>
      <c r="C1750" s="61" t="s">
        <v>3736</v>
      </c>
      <c r="D1750" s="2" t="s">
        <v>13730</v>
      </c>
      <c r="E1750" s="61" t="str">
        <f t="shared" si="190"/>
        <v>p</v>
      </c>
      <c r="F1750" s="62" t="str">
        <f t="shared" si="191"/>
        <v>d</v>
      </c>
      <c r="G1750" s="62" t="str">
        <f t="shared" si="192"/>
        <v>R</v>
      </c>
      <c r="H1750" s="62" t="str">
        <f t="shared" si="193"/>
        <v>L</v>
      </c>
      <c r="I1750" s="62">
        <f t="shared" si="194"/>
        <v>26</v>
      </c>
      <c r="J1750" s="62">
        <f t="shared" si="195"/>
        <v>8</v>
      </c>
      <c r="K1750" s="81">
        <v>4.6232382933768795E-5</v>
      </c>
      <c r="L1750" s="2" t="s">
        <v>6881</v>
      </c>
      <c r="M1750" s="2" t="s">
        <v>14463</v>
      </c>
      <c r="N1750" s="60" t="s">
        <v>7057</v>
      </c>
      <c r="O1750" s="66" t="s">
        <v>9435</v>
      </c>
      <c r="P1750" s="67" t="s">
        <v>4513</v>
      </c>
      <c r="Q1750" s="67" t="s">
        <v>2637</v>
      </c>
      <c r="R1750" s="67" t="s">
        <v>6963</v>
      </c>
      <c r="S1750" s="67" t="s">
        <v>4361</v>
      </c>
      <c r="T1750" s="67"/>
      <c r="U1750" s="67"/>
      <c r="V1750" s="67"/>
      <c r="W1750" s="67"/>
      <c r="X1750" s="67"/>
      <c r="Y1750" s="67"/>
    </row>
    <row r="1751" spans="1:25" s="2" customFormat="1" ht="16.5" customHeight="1">
      <c r="A1751" s="59">
        <v>1749</v>
      </c>
      <c r="B1751" s="61" t="str">
        <f t="shared" si="189"/>
        <v>ux</v>
      </c>
      <c r="C1751" s="61" t="s">
        <v>6308</v>
      </c>
      <c r="D1751" s="2" t="s">
        <v>13782</v>
      </c>
      <c r="E1751" s="61" t="str">
        <f t="shared" si="190"/>
        <v>u</v>
      </c>
      <c r="F1751" s="62" t="str">
        <f t="shared" si="191"/>
        <v>x</v>
      </c>
      <c r="G1751" s="62" t="str">
        <f t="shared" si="192"/>
        <v>R</v>
      </c>
      <c r="H1751" s="62" t="str">
        <f t="shared" si="193"/>
        <v>L</v>
      </c>
      <c r="I1751" s="62">
        <f t="shared" si="194"/>
        <v>19</v>
      </c>
      <c r="J1751" s="62">
        <f t="shared" si="195"/>
        <v>6</v>
      </c>
      <c r="K1751" s="81">
        <v>4.6177065471080585E-5</v>
      </c>
      <c r="L1751" s="2" t="s">
        <v>13537</v>
      </c>
      <c r="M1751" s="2" t="s">
        <v>6950</v>
      </c>
      <c r="N1751" s="60" t="s">
        <v>6797</v>
      </c>
      <c r="O1751" s="66" t="s">
        <v>7478</v>
      </c>
      <c r="P1751" s="67" t="s">
        <v>3366</v>
      </c>
      <c r="Q1751" s="67" t="s">
        <v>3812</v>
      </c>
      <c r="R1751" s="67" t="s">
        <v>3881</v>
      </c>
      <c r="S1751" s="67"/>
      <c r="T1751" s="67"/>
      <c r="U1751" s="67"/>
      <c r="V1751" s="67"/>
      <c r="W1751" s="67"/>
      <c r="X1751" s="67"/>
      <c r="Y1751" s="67"/>
    </row>
    <row r="1752" spans="1:25" s="2" customFormat="1" ht="16.5" customHeight="1">
      <c r="A1752" s="59">
        <v>1750</v>
      </c>
      <c r="B1752" s="61" t="str">
        <f t="shared" si="189"/>
        <v>bi</v>
      </c>
      <c r="C1752" s="61" t="s">
        <v>208</v>
      </c>
      <c r="D1752" s="2" t="s">
        <v>6945</v>
      </c>
      <c r="E1752" s="61" t="str">
        <f t="shared" si="190"/>
        <v>b</v>
      </c>
      <c r="F1752" s="62" t="str">
        <f t="shared" si="191"/>
        <v>i</v>
      </c>
      <c r="G1752" s="62" t="str">
        <f t="shared" si="192"/>
        <v>L</v>
      </c>
      <c r="H1752" s="62" t="str">
        <f t="shared" si="193"/>
        <v>R</v>
      </c>
      <c r="I1752" s="62">
        <f t="shared" si="194"/>
        <v>15</v>
      </c>
      <c r="J1752" s="62">
        <f t="shared" si="195"/>
        <v>22</v>
      </c>
      <c r="K1752" s="81">
        <v>4.6092462292851561E-5</v>
      </c>
      <c r="L1752" s="2" t="s">
        <v>6880</v>
      </c>
      <c r="M1752" s="2" t="s">
        <v>13510</v>
      </c>
      <c r="N1752" s="60" t="s">
        <v>6797</v>
      </c>
      <c r="O1752" s="66" t="s">
        <v>208</v>
      </c>
      <c r="P1752" s="67" t="s">
        <v>208</v>
      </c>
      <c r="Q1752" s="67"/>
      <c r="R1752" s="67"/>
      <c r="S1752" s="67"/>
      <c r="T1752" s="67"/>
      <c r="U1752" s="67"/>
      <c r="V1752" s="67"/>
      <c r="W1752" s="67"/>
      <c r="X1752" s="67"/>
      <c r="Y1752" s="67"/>
    </row>
    <row r="1753" spans="1:25" s="2" customFormat="1" ht="16.5" customHeight="1">
      <c r="A1753" s="59">
        <v>1751</v>
      </c>
      <c r="B1753" s="61" t="str">
        <f t="shared" si="189"/>
        <v>da</v>
      </c>
      <c r="C1753" s="61" t="s">
        <v>811</v>
      </c>
      <c r="D1753" s="2" t="s">
        <v>6926</v>
      </c>
      <c r="E1753" s="61" t="str">
        <f t="shared" si="190"/>
        <v>d</v>
      </c>
      <c r="F1753" s="62" t="str">
        <f t="shared" si="191"/>
        <v>a</v>
      </c>
      <c r="G1753" s="62" t="str">
        <f t="shared" si="192"/>
        <v>L</v>
      </c>
      <c r="H1753" s="62" t="str">
        <f t="shared" si="193"/>
        <v>L</v>
      </c>
      <c r="I1753" s="62">
        <f t="shared" si="194"/>
        <v>8</v>
      </c>
      <c r="J1753" s="62">
        <f t="shared" si="195"/>
        <v>2</v>
      </c>
      <c r="K1753" s="81">
        <v>4.6011113083015957E-5</v>
      </c>
      <c r="L1753" s="2" t="s">
        <v>13508</v>
      </c>
      <c r="M1753" s="2" t="s">
        <v>6875</v>
      </c>
      <c r="N1753" s="60" t="s">
        <v>6972</v>
      </c>
      <c r="O1753" s="66" t="s">
        <v>8656</v>
      </c>
      <c r="P1753" s="67" t="s">
        <v>4548</v>
      </c>
      <c r="Q1753" s="67" t="s">
        <v>426</v>
      </c>
      <c r="R1753" s="67" t="s">
        <v>13495</v>
      </c>
      <c r="S1753" s="67" t="s">
        <v>2637</v>
      </c>
      <c r="T1753" s="67"/>
      <c r="U1753" s="67"/>
      <c r="V1753" s="67"/>
      <c r="W1753" s="67"/>
      <c r="X1753" s="67"/>
      <c r="Y1753" s="67"/>
    </row>
    <row r="1754" spans="1:25" s="2" customFormat="1" ht="16.5" customHeight="1">
      <c r="A1754" s="59">
        <v>1752</v>
      </c>
      <c r="B1754" s="61" t="str">
        <f t="shared" si="189"/>
        <v>p</v>
      </c>
      <c r="C1754" s="61" t="s">
        <v>3801</v>
      </c>
      <c r="D1754" s="2" t="s">
        <v>13729</v>
      </c>
      <c r="E1754" s="61" t="str">
        <f t="shared" si="190"/>
        <v>p</v>
      </c>
      <c r="F1754" s="62" t="str">
        <f t="shared" si="191"/>
        <v>p</v>
      </c>
      <c r="G1754" s="62" t="str">
        <f t="shared" si="192"/>
        <v>R</v>
      </c>
      <c r="H1754" s="62" t="str">
        <f t="shared" si="193"/>
        <v>R</v>
      </c>
      <c r="I1754" s="62">
        <f t="shared" si="194"/>
        <v>26</v>
      </c>
      <c r="J1754" s="62">
        <f t="shared" si="195"/>
        <v>26</v>
      </c>
      <c r="K1754" s="81">
        <v>4.5988335304261991E-5</v>
      </c>
      <c r="L1754" s="2" t="s">
        <v>6881</v>
      </c>
      <c r="M1754" s="2" t="s">
        <v>14103</v>
      </c>
      <c r="N1754" s="60" t="s">
        <v>7041</v>
      </c>
      <c r="O1754" s="66" t="s">
        <v>7499</v>
      </c>
      <c r="P1754" s="67" t="s">
        <v>14500</v>
      </c>
      <c r="Q1754" s="67" t="s">
        <v>4519</v>
      </c>
      <c r="R1754" s="67" t="s">
        <v>1281</v>
      </c>
      <c r="S1754" s="67"/>
      <c r="T1754" s="67"/>
      <c r="U1754" s="67"/>
      <c r="V1754" s="67"/>
      <c r="W1754" s="67"/>
      <c r="X1754" s="67"/>
      <c r="Y1754" s="67"/>
    </row>
    <row r="1755" spans="1:25" s="2" customFormat="1" ht="16.5" customHeight="1">
      <c r="A1755" s="59">
        <v>1753</v>
      </c>
      <c r="B1755" s="61" t="str">
        <f t="shared" si="189"/>
        <v>bo</v>
      </c>
      <c r="C1755" s="61" t="s">
        <v>338</v>
      </c>
      <c r="D1755" s="2" t="s">
        <v>6864</v>
      </c>
      <c r="E1755" s="61" t="str">
        <f t="shared" si="190"/>
        <v>b</v>
      </c>
      <c r="F1755" s="62" t="str">
        <f t="shared" si="191"/>
        <v>o</v>
      </c>
      <c r="G1755" s="62" t="str">
        <f t="shared" si="192"/>
        <v>L</v>
      </c>
      <c r="H1755" s="62" t="str">
        <f t="shared" si="193"/>
        <v>R</v>
      </c>
      <c r="I1755" s="62">
        <f t="shared" si="194"/>
        <v>15</v>
      </c>
      <c r="J1755" s="62">
        <f t="shared" si="195"/>
        <v>24</v>
      </c>
      <c r="K1755" s="81">
        <v>4.5923255936393505E-5</v>
      </c>
      <c r="L1755" s="2" t="s">
        <v>6880</v>
      </c>
      <c r="M1755" s="2" t="s">
        <v>6879</v>
      </c>
      <c r="N1755" s="60" t="s">
        <v>6972</v>
      </c>
      <c r="O1755" s="66" t="s">
        <v>8950</v>
      </c>
      <c r="P1755" s="67" t="s">
        <v>5080</v>
      </c>
      <c r="Q1755" s="67" t="s">
        <v>3758</v>
      </c>
      <c r="R1755" s="67"/>
      <c r="S1755" s="67"/>
      <c r="T1755" s="67"/>
      <c r="U1755" s="67"/>
      <c r="V1755" s="67"/>
      <c r="W1755" s="67"/>
      <c r="X1755" s="67"/>
      <c r="Y1755" s="67"/>
    </row>
    <row r="1756" spans="1:25" s="2" customFormat="1" ht="16.5" customHeight="1">
      <c r="A1756" s="59">
        <v>1754</v>
      </c>
      <c r="B1756" s="61" t="str">
        <f t="shared" si="189"/>
        <v>ls</v>
      </c>
      <c r="C1756" s="61" t="s">
        <v>3028</v>
      </c>
      <c r="D1756" s="2" t="s">
        <v>13635</v>
      </c>
      <c r="E1756" s="61" t="str">
        <f t="shared" si="190"/>
        <v>l</v>
      </c>
      <c r="F1756" s="62" t="str">
        <f t="shared" si="191"/>
        <v>s</v>
      </c>
      <c r="G1756" s="62" t="str">
        <f t="shared" si="192"/>
        <v>R</v>
      </c>
      <c r="H1756" s="62" t="str">
        <f t="shared" si="193"/>
        <v>L</v>
      </c>
      <c r="I1756" s="62">
        <f t="shared" si="194"/>
        <v>25</v>
      </c>
      <c r="J1756" s="62">
        <f t="shared" si="195"/>
        <v>5</v>
      </c>
      <c r="K1756" s="81">
        <v>4.5773573390296002E-5</v>
      </c>
      <c r="L1756" s="2" t="s">
        <v>6889</v>
      </c>
      <c r="M1756" s="2" t="s">
        <v>14095</v>
      </c>
      <c r="N1756" s="60" t="s">
        <v>6972</v>
      </c>
      <c r="O1756" s="66" t="s">
        <v>12394</v>
      </c>
      <c r="P1756" s="67" t="s">
        <v>1364</v>
      </c>
      <c r="Q1756" s="67" t="s">
        <v>4989</v>
      </c>
      <c r="R1756" s="67" t="s">
        <v>72</v>
      </c>
      <c r="S1756" s="67" t="s">
        <v>14106</v>
      </c>
      <c r="T1756" s="67"/>
      <c r="U1756" s="67"/>
      <c r="V1756" s="67"/>
      <c r="W1756" s="67"/>
      <c r="X1756" s="67"/>
      <c r="Y1756" s="67"/>
    </row>
    <row r="1757" spans="1:25" s="2" customFormat="1" ht="16.5" customHeight="1">
      <c r="A1757" s="59">
        <v>1755</v>
      </c>
      <c r="B1757" s="61" t="str">
        <f t="shared" si="189"/>
        <v>qu</v>
      </c>
      <c r="C1757" s="61" t="s">
        <v>4134</v>
      </c>
      <c r="D1757" s="2" t="s">
        <v>6810</v>
      </c>
      <c r="E1757" s="61" t="str">
        <f t="shared" si="190"/>
        <v>q</v>
      </c>
      <c r="F1757" s="62" t="str">
        <f t="shared" si="191"/>
        <v>u</v>
      </c>
      <c r="G1757" s="62" t="str">
        <f t="shared" si="192"/>
        <v>L</v>
      </c>
      <c r="H1757" s="62" t="str">
        <f t="shared" si="193"/>
        <v>R</v>
      </c>
      <c r="I1757" s="62">
        <f t="shared" si="194"/>
        <v>1</v>
      </c>
      <c r="J1757" s="62">
        <f t="shared" si="195"/>
        <v>19</v>
      </c>
      <c r="K1757" s="81">
        <v>4.5747541643148608E-5</v>
      </c>
      <c r="L1757" s="2" t="s">
        <v>13511</v>
      </c>
      <c r="M1757" s="2" t="s">
        <v>13512</v>
      </c>
      <c r="N1757" s="60" t="s">
        <v>6972</v>
      </c>
      <c r="O1757" s="66" t="s">
        <v>9892</v>
      </c>
      <c r="P1757" s="67" t="s">
        <v>3209</v>
      </c>
      <c r="Q1757" s="67" t="s">
        <v>14101</v>
      </c>
      <c r="R1757" s="67" t="s">
        <v>14112</v>
      </c>
      <c r="S1757" s="67"/>
      <c r="T1757" s="67"/>
      <c r="U1757" s="67"/>
      <c r="V1757" s="67"/>
      <c r="W1757" s="67"/>
      <c r="X1757" s="67"/>
      <c r="Y1757" s="67"/>
    </row>
    <row r="1758" spans="1:25" s="2" customFormat="1" ht="16.5" customHeight="1">
      <c r="A1758" s="59">
        <v>1756</v>
      </c>
      <c r="B1758" s="61" t="str">
        <f t="shared" si="189"/>
        <v>zl</v>
      </c>
      <c r="C1758" s="61" t="s">
        <v>6705</v>
      </c>
      <c r="D1758" s="2" t="s">
        <v>13674</v>
      </c>
      <c r="E1758" s="61" t="str">
        <f t="shared" si="190"/>
        <v>z</v>
      </c>
      <c r="F1758" s="62" t="str">
        <f t="shared" si="191"/>
        <v>l</v>
      </c>
      <c r="G1758" s="62" t="str">
        <f t="shared" si="192"/>
        <v>L</v>
      </c>
      <c r="H1758" s="62" t="str">
        <f t="shared" si="193"/>
        <v>R</v>
      </c>
      <c r="I1758" s="62">
        <f t="shared" si="194"/>
        <v>3</v>
      </c>
      <c r="J1758" s="62">
        <f t="shared" si="195"/>
        <v>25</v>
      </c>
      <c r="K1758" s="81">
        <v>4.5711747990820944E-5</v>
      </c>
      <c r="L1758" s="2" t="s">
        <v>6883</v>
      </c>
      <c r="M1758" s="2" t="s">
        <v>6908</v>
      </c>
      <c r="N1758" s="60" t="s">
        <v>6972</v>
      </c>
      <c r="O1758" s="66" t="s">
        <v>10151</v>
      </c>
      <c r="P1758" s="67" t="s">
        <v>14507</v>
      </c>
      <c r="Q1758" s="67" t="s">
        <v>3366</v>
      </c>
      <c r="R1758" s="67" t="s">
        <v>4519</v>
      </c>
      <c r="S1758" s="67"/>
      <c r="T1758" s="67"/>
      <c r="U1758" s="67"/>
      <c r="V1758" s="67"/>
      <c r="W1758" s="67"/>
      <c r="X1758" s="67"/>
      <c r="Y1758" s="67"/>
    </row>
    <row r="1759" spans="1:25" s="2" customFormat="1" ht="16.5" customHeight="1">
      <c r="A1759" s="59">
        <v>1757</v>
      </c>
      <c r="B1759" s="61" t="str">
        <f t="shared" si="189"/>
        <v>wo</v>
      </c>
      <c r="C1759" s="61" t="s">
        <v>5179</v>
      </c>
      <c r="D1759" s="2" t="s">
        <v>6844</v>
      </c>
      <c r="E1759" s="61" t="str">
        <f t="shared" si="190"/>
        <v>w</v>
      </c>
      <c r="F1759" s="62" t="str">
        <f t="shared" si="191"/>
        <v>o</v>
      </c>
      <c r="G1759" s="62" t="str">
        <f t="shared" si="192"/>
        <v>L</v>
      </c>
      <c r="H1759" s="62" t="str">
        <f t="shared" si="193"/>
        <v>R</v>
      </c>
      <c r="I1759" s="62">
        <f t="shared" si="194"/>
        <v>4</v>
      </c>
      <c r="J1759" s="62">
        <f t="shared" si="195"/>
        <v>24</v>
      </c>
      <c r="K1759" s="81">
        <v>4.5679208306886708E-5</v>
      </c>
      <c r="L1759" s="2" t="s">
        <v>6804</v>
      </c>
      <c r="M1759" s="2" t="s">
        <v>6879</v>
      </c>
      <c r="N1759" s="60" t="s">
        <v>6972</v>
      </c>
      <c r="O1759" s="66" t="s">
        <v>11918</v>
      </c>
      <c r="P1759" s="67" t="s">
        <v>4621</v>
      </c>
      <c r="Q1759" s="67" t="s">
        <v>3812</v>
      </c>
      <c r="R1759" s="67" t="s">
        <v>824</v>
      </c>
      <c r="S1759" s="67"/>
      <c r="T1759" s="67"/>
      <c r="U1759" s="67"/>
      <c r="V1759" s="67"/>
      <c r="W1759" s="67"/>
      <c r="X1759" s="67"/>
      <c r="Y1759" s="67"/>
    </row>
    <row r="1760" spans="1:25" s="2" customFormat="1" ht="16.5" customHeight="1">
      <c r="A1760" s="59">
        <v>1758</v>
      </c>
      <c r="B1760" s="61" t="str">
        <f t="shared" si="189"/>
        <v>xi</v>
      </c>
      <c r="C1760" s="61" t="s">
        <v>5274</v>
      </c>
      <c r="D1760" s="2" t="s">
        <v>6943</v>
      </c>
      <c r="E1760" s="61" t="str">
        <f t="shared" si="190"/>
        <v>x</v>
      </c>
      <c r="F1760" s="62" t="str">
        <f t="shared" si="191"/>
        <v>i</v>
      </c>
      <c r="G1760" s="62" t="str">
        <f t="shared" si="192"/>
        <v>L</v>
      </c>
      <c r="H1760" s="62" t="str">
        <f t="shared" si="193"/>
        <v>R</v>
      </c>
      <c r="I1760" s="62">
        <f t="shared" si="194"/>
        <v>6</v>
      </c>
      <c r="J1760" s="62">
        <f t="shared" si="195"/>
        <v>22</v>
      </c>
      <c r="K1760" s="81">
        <v>4.5669446401706432E-5</v>
      </c>
      <c r="L1760" s="2" t="s">
        <v>6892</v>
      </c>
      <c r="M1760" s="2" t="s">
        <v>13510</v>
      </c>
      <c r="N1760" s="60" t="s">
        <v>6972</v>
      </c>
      <c r="O1760" s="66" t="s">
        <v>9466</v>
      </c>
      <c r="P1760" s="67" t="s">
        <v>2324</v>
      </c>
      <c r="Q1760" s="67" t="s">
        <v>4241</v>
      </c>
      <c r="R1760" s="67" t="s">
        <v>143</v>
      </c>
      <c r="S1760" s="67" t="s">
        <v>6806</v>
      </c>
      <c r="T1760" s="67"/>
      <c r="U1760" s="67"/>
      <c r="V1760" s="67"/>
      <c r="W1760" s="67"/>
      <c r="X1760" s="67"/>
      <c r="Y1760" s="67"/>
    </row>
    <row r="1761" spans="1:25" s="2" customFormat="1" ht="16.5" customHeight="1">
      <c r="A1761" s="59">
        <v>1759</v>
      </c>
      <c r="B1761" s="61" t="str">
        <f t="shared" si="189"/>
        <v>j</v>
      </c>
      <c r="C1761" s="61" t="s">
        <v>2268</v>
      </c>
      <c r="D1761" s="2" t="s">
        <v>13638</v>
      </c>
      <c r="E1761" s="61" t="str">
        <f t="shared" si="190"/>
        <v>j</v>
      </c>
      <c r="F1761" s="62" t="str">
        <f t="shared" si="191"/>
        <v>j</v>
      </c>
      <c r="G1761" s="62" t="str">
        <f t="shared" si="192"/>
        <v>R</v>
      </c>
      <c r="H1761" s="62" t="str">
        <f t="shared" si="193"/>
        <v>R</v>
      </c>
      <c r="I1761" s="62">
        <f t="shared" si="194"/>
        <v>20</v>
      </c>
      <c r="J1761" s="62">
        <f t="shared" si="195"/>
        <v>20</v>
      </c>
      <c r="K1761" s="81">
        <v>4.561738290741165E-5</v>
      </c>
      <c r="L1761" s="2" t="s">
        <v>6887</v>
      </c>
      <c r="M1761" s="2" t="s">
        <v>14103</v>
      </c>
      <c r="N1761" s="60" t="s">
        <v>14062</v>
      </c>
      <c r="O1761" s="66" t="s">
        <v>13066</v>
      </c>
      <c r="P1761" s="67" t="s">
        <v>4641</v>
      </c>
      <c r="Q1761" s="67" t="s">
        <v>98</v>
      </c>
      <c r="R1761" s="67" t="s">
        <v>1214</v>
      </c>
      <c r="S1761" s="67" t="s">
        <v>3857</v>
      </c>
      <c r="T1761" s="67"/>
      <c r="U1761" s="67"/>
      <c r="V1761" s="67"/>
      <c r="W1761" s="67"/>
      <c r="X1761" s="67"/>
      <c r="Y1761" s="67"/>
    </row>
    <row r="1762" spans="1:25" s="2" customFormat="1" ht="16.5" customHeight="1">
      <c r="A1762" s="59">
        <v>1760</v>
      </c>
      <c r="B1762" s="61" t="str">
        <f t="shared" si="189"/>
        <v>eu</v>
      </c>
      <c r="C1762" s="61" t="s">
        <v>6114</v>
      </c>
      <c r="D1762" s="2" t="s">
        <v>6924</v>
      </c>
      <c r="E1762" s="61" t="str">
        <f t="shared" si="190"/>
        <v>e</v>
      </c>
      <c r="F1762" s="62" t="str">
        <f t="shared" si="191"/>
        <v>u</v>
      </c>
      <c r="G1762" s="62" t="str">
        <f t="shared" si="192"/>
        <v>L</v>
      </c>
      <c r="H1762" s="62" t="str">
        <f t="shared" si="193"/>
        <v>R</v>
      </c>
      <c r="I1762" s="62">
        <f t="shared" si="194"/>
        <v>7</v>
      </c>
      <c r="J1762" s="62">
        <f t="shared" si="195"/>
        <v>19</v>
      </c>
      <c r="K1762" s="81">
        <v>4.5487224171674686E-5</v>
      </c>
      <c r="L1762" s="2" t="s">
        <v>6876</v>
      </c>
      <c r="M1762" s="2" t="s">
        <v>13512</v>
      </c>
      <c r="N1762" s="60" t="s">
        <v>13811</v>
      </c>
      <c r="O1762" s="66" t="s">
        <v>14415</v>
      </c>
      <c r="P1762" s="67" t="s">
        <v>6966</v>
      </c>
      <c r="Q1762" s="67" t="s">
        <v>6177</v>
      </c>
      <c r="R1762" s="67" t="s">
        <v>1364</v>
      </c>
      <c r="S1762" s="67"/>
      <c r="T1762" s="67"/>
      <c r="U1762" s="67"/>
      <c r="V1762" s="67"/>
      <c r="W1762" s="67"/>
      <c r="X1762" s="67"/>
      <c r="Y1762" s="67"/>
    </row>
    <row r="1763" spans="1:25" s="2" customFormat="1" ht="16.5" customHeight="1">
      <c r="A1763" s="59">
        <v>1761</v>
      </c>
      <c r="B1763" s="61" t="str">
        <f t="shared" si="189"/>
        <v>dq</v>
      </c>
      <c r="C1763" s="61" t="s">
        <v>1023</v>
      </c>
      <c r="D1763" s="2" t="s">
        <v>13754</v>
      </c>
      <c r="E1763" s="61" t="str">
        <f t="shared" si="190"/>
        <v>d</v>
      </c>
      <c r="F1763" s="62" t="str">
        <f t="shared" si="191"/>
        <v>q</v>
      </c>
      <c r="G1763" s="62" t="str">
        <f t="shared" si="192"/>
        <v>L</v>
      </c>
      <c r="H1763" s="62" t="str">
        <f t="shared" si="193"/>
        <v>L</v>
      </c>
      <c r="I1763" s="62">
        <f t="shared" si="194"/>
        <v>8</v>
      </c>
      <c r="J1763" s="62">
        <f t="shared" si="195"/>
        <v>1</v>
      </c>
      <c r="K1763" s="81">
        <v>4.5334287657183755E-5</v>
      </c>
      <c r="L1763" s="2" t="s">
        <v>13508</v>
      </c>
      <c r="M1763" s="2" t="s">
        <v>14083</v>
      </c>
      <c r="N1763" s="60" t="s">
        <v>6797</v>
      </c>
      <c r="O1763" s="66" t="s">
        <v>11145</v>
      </c>
      <c r="P1763" s="67" t="s">
        <v>3812</v>
      </c>
      <c r="Q1763" s="67" t="s">
        <v>4989</v>
      </c>
      <c r="R1763" s="2" t="s">
        <v>4640</v>
      </c>
    </row>
    <row r="1764" spans="1:25" s="2" customFormat="1" ht="16.5" customHeight="1">
      <c r="A1764" s="59">
        <v>1762</v>
      </c>
      <c r="B1764" s="61" t="str">
        <f t="shared" si="189"/>
        <v>zi</v>
      </c>
      <c r="C1764" s="61" t="s">
        <v>6665</v>
      </c>
      <c r="D1764" s="2" t="s">
        <v>6923</v>
      </c>
      <c r="E1764" s="61" t="str">
        <f t="shared" si="190"/>
        <v>z</v>
      </c>
      <c r="F1764" s="62" t="str">
        <f t="shared" si="191"/>
        <v>i</v>
      </c>
      <c r="G1764" s="62" t="str">
        <f t="shared" si="192"/>
        <v>L</v>
      </c>
      <c r="H1764" s="62" t="str">
        <f t="shared" si="193"/>
        <v>R</v>
      </c>
      <c r="I1764" s="62">
        <f t="shared" si="194"/>
        <v>3</v>
      </c>
      <c r="J1764" s="62">
        <f t="shared" si="195"/>
        <v>22</v>
      </c>
      <c r="K1764" s="81">
        <v>4.5327779720396906E-5</v>
      </c>
      <c r="L1764" s="2" t="s">
        <v>6883</v>
      </c>
      <c r="M1764" s="2" t="s">
        <v>13510</v>
      </c>
      <c r="N1764" s="60" t="s">
        <v>6972</v>
      </c>
      <c r="O1764" s="66" t="s">
        <v>11487</v>
      </c>
      <c r="P1764" s="67" t="s">
        <v>4221</v>
      </c>
      <c r="Q1764" s="67" t="s">
        <v>6687</v>
      </c>
      <c r="R1764" s="67"/>
      <c r="S1764" s="67"/>
      <c r="T1764" s="67"/>
      <c r="U1764" s="67"/>
      <c r="V1764" s="67"/>
      <c r="W1764" s="67"/>
      <c r="X1764" s="67"/>
      <c r="Y1764" s="67"/>
    </row>
    <row r="1765" spans="1:25" s="2" customFormat="1" ht="16.5" customHeight="1">
      <c r="A1765" s="59">
        <v>1763</v>
      </c>
      <c r="B1765" s="61" t="str">
        <f t="shared" si="189"/>
        <v>bi</v>
      </c>
      <c r="C1765" s="61" t="s">
        <v>206</v>
      </c>
      <c r="D1765" s="2" t="s">
        <v>6945</v>
      </c>
      <c r="E1765" s="61" t="str">
        <f t="shared" si="190"/>
        <v>b</v>
      </c>
      <c r="F1765" s="62" t="str">
        <f t="shared" si="191"/>
        <v>i</v>
      </c>
      <c r="G1765" s="62" t="str">
        <f t="shared" si="192"/>
        <v>L</v>
      </c>
      <c r="H1765" s="62" t="str">
        <f t="shared" si="193"/>
        <v>R</v>
      </c>
      <c r="I1765" s="62">
        <f t="shared" si="194"/>
        <v>15</v>
      </c>
      <c r="J1765" s="62">
        <f t="shared" si="195"/>
        <v>22</v>
      </c>
      <c r="K1765" s="81">
        <v>4.5327779720396906E-5</v>
      </c>
      <c r="L1765" s="2" t="s">
        <v>6880</v>
      </c>
      <c r="M1765" s="2" t="s">
        <v>13510</v>
      </c>
      <c r="N1765" s="60" t="s">
        <v>6973</v>
      </c>
      <c r="O1765" s="66" t="s">
        <v>9143</v>
      </c>
      <c r="P1765" s="67" t="s">
        <v>5807</v>
      </c>
      <c r="Q1765" s="67" t="s">
        <v>2637</v>
      </c>
      <c r="R1765" s="67" t="s">
        <v>4903</v>
      </c>
      <c r="S1765" s="67" t="s">
        <v>722</v>
      </c>
      <c r="T1765" s="67"/>
      <c r="U1765" s="67"/>
      <c r="V1765" s="67"/>
      <c r="W1765" s="67"/>
      <c r="X1765" s="67"/>
      <c r="Y1765" s="67"/>
    </row>
    <row r="1766" spans="1:25" s="2" customFormat="1" ht="16.5" customHeight="1">
      <c r="A1766" s="59">
        <v>1764</v>
      </c>
      <c r="B1766" s="61" t="str">
        <f t="shared" si="189"/>
        <v>cn</v>
      </c>
      <c r="C1766" s="61" t="s">
        <v>407</v>
      </c>
      <c r="D1766" s="2" t="s">
        <v>13731</v>
      </c>
      <c r="E1766" s="61" t="str">
        <f t="shared" si="190"/>
        <v>c</v>
      </c>
      <c r="F1766" s="62" t="str">
        <f t="shared" si="191"/>
        <v>n</v>
      </c>
      <c r="G1766" s="62" t="str">
        <f t="shared" si="192"/>
        <v>L</v>
      </c>
      <c r="H1766" s="62" t="str">
        <f t="shared" si="193"/>
        <v>R</v>
      </c>
      <c r="I1766" s="62">
        <f t="shared" si="194"/>
        <v>9</v>
      </c>
      <c r="J1766" s="62">
        <f t="shared" si="195"/>
        <v>18</v>
      </c>
      <c r="K1766" s="81">
        <v>4.5327779720396906E-5</v>
      </c>
      <c r="L1766" s="2" t="s">
        <v>6882</v>
      </c>
      <c r="M1766" s="2" t="s">
        <v>6841</v>
      </c>
      <c r="N1766" s="60" t="s">
        <v>7036</v>
      </c>
      <c r="O1766" s="66" t="s">
        <v>11217</v>
      </c>
      <c r="P1766" s="67" t="s">
        <v>5478</v>
      </c>
      <c r="Q1766" s="67" t="s">
        <v>4640</v>
      </c>
      <c r="R1766" s="67" t="s">
        <v>824</v>
      </c>
      <c r="S1766" s="67" t="s">
        <v>4361</v>
      </c>
      <c r="T1766" s="67"/>
      <c r="U1766" s="67"/>
      <c r="V1766" s="67"/>
      <c r="W1766" s="67"/>
      <c r="X1766" s="67"/>
      <c r="Y1766" s="67"/>
    </row>
    <row r="1767" spans="1:25" s="2" customFormat="1" ht="17.25" customHeight="1">
      <c r="A1767" s="59">
        <v>1765</v>
      </c>
      <c r="B1767" s="61" t="str">
        <f t="shared" si="189"/>
        <v>em</v>
      </c>
      <c r="C1767" s="61" t="s">
        <v>6168</v>
      </c>
      <c r="D1767" s="2" t="s">
        <v>13641</v>
      </c>
      <c r="E1767" s="61" t="str">
        <f t="shared" si="190"/>
        <v>e</v>
      </c>
      <c r="F1767" s="62" t="str">
        <f t="shared" si="191"/>
        <v>m</v>
      </c>
      <c r="G1767" s="62" t="str">
        <f t="shared" si="192"/>
        <v>L</v>
      </c>
      <c r="H1767" s="62" t="str">
        <f t="shared" si="193"/>
        <v>R</v>
      </c>
      <c r="I1767" s="62">
        <f t="shared" si="194"/>
        <v>7</v>
      </c>
      <c r="J1767" s="62">
        <f t="shared" si="195"/>
        <v>21</v>
      </c>
      <c r="K1767" s="81">
        <v>4.5236668605381033E-5</v>
      </c>
      <c r="L1767" s="2" t="s">
        <v>6885</v>
      </c>
      <c r="M1767" s="2" t="s">
        <v>14110</v>
      </c>
      <c r="N1767" s="60" t="s">
        <v>7238</v>
      </c>
      <c r="O1767" s="66" t="s">
        <v>8257</v>
      </c>
      <c r="P1767" s="67" t="s">
        <v>5242</v>
      </c>
      <c r="Q1767" s="67" t="s">
        <v>6802</v>
      </c>
      <c r="R1767" s="67" t="s">
        <v>5479</v>
      </c>
      <c r="S1767" s="67"/>
      <c r="T1767" s="67"/>
      <c r="U1767" s="67"/>
      <c r="V1767" s="67"/>
      <c r="W1767" s="67"/>
      <c r="X1767" s="67"/>
      <c r="Y1767" s="67"/>
    </row>
    <row r="1768" spans="1:25" s="2" customFormat="1" ht="16.5" customHeight="1">
      <c r="A1768" s="59">
        <v>1766</v>
      </c>
      <c r="B1768" s="61" t="str">
        <f t="shared" si="189"/>
        <v>ul</v>
      </c>
      <c r="C1768" s="61" t="s">
        <v>6537</v>
      </c>
      <c r="D1768" s="2" t="s">
        <v>13550</v>
      </c>
      <c r="E1768" s="61" t="str">
        <f t="shared" si="190"/>
        <v>u</v>
      </c>
      <c r="F1768" s="62" t="str">
        <f t="shared" si="191"/>
        <v>l</v>
      </c>
      <c r="G1768" s="62" t="str">
        <f t="shared" si="192"/>
        <v>R</v>
      </c>
      <c r="H1768" s="62" t="str">
        <f t="shared" si="193"/>
        <v>R</v>
      </c>
      <c r="I1768" s="62">
        <f t="shared" si="194"/>
        <v>19</v>
      </c>
      <c r="J1768" s="62">
        <f t="shared" si="195"/>
        <v>25</v>
      </c>
      <c r="K1768" s="81">
        <v>4.5178097174299403E-5</v>
      </c>
      <c r="L1768" s="2" t="s">
        <v>13537</v>
      </c>
      <c r="M1768" s="2" t="s">
        <v>6908</v>
      </c>
      <c r="N1768" s="60" t="s">
        <v>6972</v>
      </c>
      <c r="O1768" s="66" t="s">
        <v>11500</v>
      </c>
      <c r="P1768" s="67" t="s">
        <v>4221</v>
      </c>
      <c r="Q1768" s="67" t="s">
        <v>2637</v>
      </c>
      <c r="R1768" s="67" t="s">
        <v>1658</v>
      </c>
      <c r="S1768" s="67"/>
      <c r="T1768" s="67"/>
      <c r="U1768" s="67"/>
      <c r="V1768" s="67"/>
      <c r="W1768" s="67"/>
      <c r="X1768" s="67"/>
      <c r="Y1768" s="67"/>
    </row>
    <row r="1769" spans="1:25" s="2" customFormat="1" ht="16.5" customHeight="1">
      <c r="A1769" s="59">
        <v>1767</v>
      </c>
      <c r="B1769" s="61" t="str">
        <f t="shared" si="189"/>
        <v>zk</v>
      </c>
      <c r="C1769" s="61" t="s">
        <v>6281</v>
      </c>
      <c r="D1769" s="2" t="s">
        <v>13711</v>
      </c>
      <c r="E1769" s="61" t="str">
        <f t="shared" si="190"/>
        <v>z</v>
      </c>
      <c r="F1769" s="62" t="str">
        <f t="shared" si="191"/>
        <v>k</v>
      </c>
      <c r="G1769" s="62" t="str">
        <f t="shared" si="192"/>
        <v>L</v>
      </c>
      <c r="H1769" s="62" t="str">
        <f t="shared" si="193"/>
        <v>R</v>
      </c>
      <c r="I1769" s="62">
        <f t="shared" si="194"/>
        <v>3</v>
      </c>
      <c r="J1769" s="62">
        <f t="shared" si="195"/>
        <v>23</v>
      </c>
      <c r="K1769" s="81">
        <v>4.5168335269119133E-5</v>
      </c>
      <c r="L1769" s="2" t="s">
        <v>6883</v>
      </c>
      <c r="M1769" s="2" t="s">
        <v>14463</v>
      </c>
      <c r="N1769" s="60" t="s">
        <v>6972</v>
      </c>
      <c r="O1769" s="66" t="s">
        <v>9061</v>
      </c>
      <c r="P1769" s="67" t="s">
        <v>173</v>
      </c>
      <c r="Q1769" s="67" t="s">
        <v>6761</v>
      </c>
      <c r="R1769" s="67" t="s">
        <v>13494</v>
      </c>
      <c r="S1769" s="67" t="s">
        <v>6800</v>
      </c>
      <c r="T1769" s="67" t="s">
        <v>6175</v>
      </c>
      <c r="U1769" s="67"/>
      <c r="V1769" s="67"/>
      <c r="W1769" s="67"/>
      <c r="X1769" s="67"/>
      <c r="Y1769" s="67"/>
    </row>
    <row r="1770" spans="1:25" s="2" customFormat="1" ht="16.5" customHeight="1">
      <c r="A1770" s="59">
        <v>1768</v>
      </c>
      <c r="B1770" s="61" t="str">
        <f t="shared" si="189"/>
        <v>xn</v>
      </c>
      <c r="C1770" s="61" t="s">
        <v>5337</v>
      </c>
      <c r="D1770" s="2" t="s">
        <v>13567</v>
      </c>
      <c r="E1770" s="61" t="str">
        <f t="shared" si="190"/>
        <v>x</v>
      </c>
      <c r="F1770" s="62" t="str">
        <f t="shared" si="191"/>
        <v>n</v>
      </c>
      <c r="G1770" s="62" t="str">
        <f t="shared" si="192"/>
        <v>L</v>
      </c>
      <c r="H1770" s="62" t="str">
        <f t="shared" si="193"/>
        <v>R</v>
      </c>
      <c r="I1770" s="62">
        <f t="shared" si="194"/>
        <v>6</v>
      </c>
      <c r="J1770" s="62">
        <f t="shared" si="195"/>
        <v>18</v>
      </c>
      <c r="K1770" s="81">
        <v>4.5119525743217773E-5</v>
      </c>
      <c r="L1770" s="2" t="s">
        <v>6892</v>
      </c>
      <c r="M1770" s="2" t="s">
        <v>6916</v>
      </c>
      <c r="N1770" s="60" t="s">
        <v>6972</v>
      </c>
      <c r="O1770" s="66" t="s">
        <v>11559</v>
      </c>
      <c r="P1770" s="67" t="s">
        <v>4221</v>
      </c>
      <c r="Q1770" s="67" t="s">
        <v>4360</v>
      </c>
      <c r="R1770" s="67"/>
      <c r="S1770" s="67"/>
      <c r="T1770" s="67"/>
      <c r="U1770" s="67"/>
      <c r="V1770" s="67"/>
      <c r="W1770" s="67"/>
      <c r="X1770" s="67"/>
      <c r="Y1770" s="67"/>
    </row>
    <row r="1771" spans="1:25" s="2" customFormat="1" ht="16.5" customHeight="1">
      <c r="A1771" s="59">
        <v>1769</v>
      </c>
      <c r="B1771" s="61" t="str">
        <f t="shared" si="189"/>
        <v>e;</v>
      </c>
      <c r="C1771" s="61" t="s">
        <v>5961</v>
      </c>
      <c r="D1771" s="2" t="s">
        <v>13625</v>
      </c>
      <c r="E1771" s="61" t="str">
        <f t="shared" si="190"/>
        <v>e</v>
      </c>
      <c r="F1771" s="62" t="str">
        <f t="shared" si="191"/>
        <v>;</v>
      </c>
      <c r="G1771" s="62" t="str">
        <f t="shared" si="192"/>
        <v>L</v>
      </c>
      <c r="H1771" s="62" t="str">
        <f t="shared" si="193"/>
        <v>R</v>
      </c>
      <c r="I1771" s="62">
        <f t="shared" si="194"/>
        <v>7</v>
      </c>
      <c r="J1771" s="62">
        <f t="shared" si="195"/>
        <v>27</v>
      </c>
      <c r="K1771" s="81">
        <v>4.50284146282019E-5</v>
      </c>
      <c r="L1771" s="2" t="s">
        <v>6885</v>
      </c>
      <c r="M1771" s="2" t="s">
        <v>14095</v>
      </c>
      <c r="N1771" s="60" t="s">
        <v>7113</v>
      </c>
      <c r="O1771" s="66" t="s">
        <v>13334</v>
      </c>
      <c r="P1771" s="67" t="s">
        <v>3500</v>
      </c>
      <c r="Q1771" s="67" t="s">
        <v>6041</v>
      </c>
      <c r="R1771" s="67" t="s">
        <v>3408</v>
      </c>
      <c r="S1771" s="67"/>
      <c r="T1771" s="67"/>
      <c r="U1771" s="67"/>
      <c r="V1771" s="67"/>
      <c r="W1771" s="67"/>
      <c r="X1771" s="67"/>
      <c r="Y1771" s="67"/>
    </row>
    <row r="1772" spans="1:25" s="2" customFormat="1" ht="16.5" customHeight="1">
      <c r="A1772" s="59">
        <v>1770</v>
      </c>
      <c r="B1772" s="61" t="str">
        <f t="shared" si="189"/>
        <v>uf</v>
      </c>
      <c r="C1772" s="61" t="s">
        <v>6477</v>
      </c>
      <c r="D1772" s="2" t="s">
        <v>13362</v>
      </c>
      <c r="E1772" s="61" t="str">
        <f t="shared" si="190"/>
        <v>u</v>
      </c>
      <c r="F1772" s="62" t="str">
        <f t="shared" si="191"/>
        <v>f</v>
      </c>
      <c r="G1772" s="62" t="str">
        <f t="shared" si="192"/>
        <v>R</v>
      </c>
      <c r="H1772" s="62" t="str">
        <f t="shared" si="193"/>
        <v>L</v>
      </c>
      <c r="I1772" s="62">
        <f t="shared" si="194"/>
        <v>19</v>
      </c>
      <c r="J1772" s="62">
        <f t="shared" si="195"/>
        <v>11</v>
      </c>
      <c r="K1772" s="81">
        <v>4.5015398754628203E-5</v>
      </c>
      <c r="L1772" s="2" t="s">
        <v>13537</v>
      </c>
      <c r="M1772" s="2" t="s">
        <v>13510</v>
      </c>
      <c r="N1772" s="60" t="s">
        <v>6972</v>
      </c>
      <c r="O1772" s="66" t="s">
        <v>12274</v>
      </c>
      <c r="P1772" s="67" t="s">
        <v>4989</v>
      </c>
      <c r="Q1772" s="67" t="s">
        <v>6474</v>
      </c>
      <c r="R1772" s="67"/>
      <c r="S1772" s="67"/>
      <c r="T1772" s="67"/>
      <c r="U1772" s="67"/>
      <c r="V1772" s="67"/>
      <c r="W1772" s="67"/>
      <c r="X1772" s="67"/>
      <c r="Y1772" s="67"/>
    </row>
    <row r="1773" spans="1:25" s="2" customFormat="1" ht="16.5" customHeight="1">
      <c r="A1773" s="59">
        <v>1771</v>
      </c>
      <c r="B1773" s="61" t="str">
        <f t="shared" si="189"/>
        <v>el</v>
      </c>
      <c r="C1773" s="61" t="s">
        <v>6003</v>
      </c>
      <c r="D1773" s="2" t="s">
        <v>13589</v>
      </c>
      <c r="E1773" s="61" t="str">
        <f t="shared" si="190"/>
        <v>e</v>
      </c>
      <c r="F1773" s="62" t="str">
        <f t="shared" si="191"/>
        <v>l</v>
      </c>
      <c r="G1773" s="62" t="str">
        <f t="shared" si="192"/>
        <v>L</v>
      </c>
      <c r="H1773" s="62" t="str">
        <f t="shared" si="193"/>
        <v>R</v>
      </c>
      <c r="I1773" s="62">
        <f t="shared" si="194"/>
        <v>7</v>
      </c>
      <c r="J1773" s="62">
        <f t="shared" si="195"/>
        <v>25</v>
      </c>
      <c r="K1773" s="81">
        <v>4.4976351133907111E-5</v>
      </c>
      <c r="L1773" s="2" t="s">
        <v>6885</v>
      </c>
      <c r="M1773" s="2" t="s">
        <v>6908</v>
      </c>
      <c r="N1773" s="60" t="s">
        <v>6972</v>
      </c>
      <c r="O1773" s="66" t="s">
        <v>11727</v>
      </c>
      <c r="P1773" s="67" t="s">
        <v>4621</v>
      </c>
      <c r="Q1773" s="67" t="s">
        <v>6776</v>
      </c>
      <c r="R1773" s="67" t="s">
        <v>4622</v>
      </c>
      <c r="S1773" s="67"/>
      <c r="T1773" s="67"/>
      <c r="U1773" s="67"/>
      <c r="V1773" s="67"/>
      <c r="W1773" s="67"/>
      <c r="X1773" s="67"/>
      <c r="Y1773" s="67"/>
    </row>
    <row r="1774" spans="1:25" s="2" customFormat="1" ht="16.5" customHeight="1">
      <c r="A1774" s="59">
        <v>1772</v>
      </c>
      <c r="B1774" s="61" t="str">
        <f t="shared" si="189"/>
        <v>cl</v>
      </c>
      <c r="C1774" s="61" t="s">
        <v>744</v>
      </c>
      <c r="D1774" s="2" t="s">
        <v>13596</v>
      </c>
      <c r="E1774" s="61" t="str">
        <f t="shared" si="190"/>
        <v>c</v>
      </c>
      <c r="F1774" s="62" t="str">
        <f t="shared" si="191"/>
        <v>l</v>
      </c>
      <c r="G1774" s="62" t="str">
        <f t="shared" si="192"/>
        <v>L</v>
      </c>
      <c r="H1774" s="62" t="str">
        <f t="shared" si="193"/>
        <v>R</v>
      </c>
      <c r="I1774" s="62">
        <f t="shared" si="194"/>
        <v>9</v>
      </c>
      <c r="J1774" s="62">
        <f t="shared" si="195"/>
        <v>25</v>
      </c>
      <c r="K1774" s="81">
        <v>4.4875478113710969E-5</v>
      </c>
      <c r="L1774" s="2" t="s">
        <v>6882</v>
      </c>
      <c r="M1774" s="2" t="s">
        <v>6908</v>
      </c>
      <c r="N1774" s="60" t="s">
        <v>7001</v>
      </c>
      <c r="O1774" s="66" t="s">
        <v>11153</v>
      </c>
      <c r="P1774" s="67" t="s">
        <v>143</v>
      </c>
      <c r="Q1774" s="67" t="s">
        <v>6806</v>
      </c>
      <c r="R1774" s="67" t="s">
        <v>6776</v>
      </c>
      <c r="S1774" s="67"/>
      <c r="T1774" s="67"/>
      <c r="U1774" s="67"/>
      <c r="V1774" s="67"/>
      <c r="W1774" s="67"/>
      <c r="X1774" s="67"/>
      <c r="Y1774" s="67"/>
    </row>
    <row r="1775" spans="1:25" s="2" customFormat="1" ht="16.5" customHeight="1">
      <c r="A1775" s="59">
        <v>1773</v>
      </c>
      <c r="B1775" s="61" t="str">
        <f t="shared" si="189"/>
        <v>xu</v>
      </c>
      <c r="C1775" s="61" t="s">
        <v>5560</v>
      </c>
      <c r="D1775" s="2" t="s">
        <v>6947</v>
      </c>
      <c r="E1775" s="61" t="str">
        <f t="shared" si="190"/>
        <v>x</v>
      </c>
      <c r="F1775" s="62" t="str">
        <f t="shared" si="191"/>
        <v>u</v>
      </c>
      <c r="G1775" s="62" t="str">
        <f t="shared" si="192"/>
        <v>L</v>
      </c>
      <c r="H1775" s="62" t="str">
        <f t="shared" si="193"/>
        <v>R</v>
      </c>
      <c r="I1775" s="62">
        <f t="shared" si="194"/>
        <v>6</v>
      </c>
      <c r="J1775" s="62">
        <f t="shared" si="195"/>
        <v>19</v>
      </c>
      <c r="K1775" s="81">
        <v>4.4842938429776726E-5</v>
      </c>
      <c r="L1775" s="2" t="s">
        <v>6892</v>
      </c>
      <c r="M1775" s="2" t="s">
        <v>13512</v>
      </c>
      <c r="N1775" s="60" t="s">
        <v>6797</v>
      </c>
      <c r="O1775" s="66" t="s">
        <v>9426</v>
      </c>
      <c r="P1775" s="67" t="s">
        <v>5581</v>
      </c>
      <c r="Q1775" s="67" t="s">
        <v>4903</v>
      </c>
      <c r="R1775" s="67"/>
      <c r="S1775" s="67"/>
      <c r="T1775" s="67"/>
      <c r="U1775" s="67"/>
      <c r="V1775" s="67"/>
      <c r="W1775" s="67"/>
      <c r="X1775" s="67"/>
      <c r="Y1775" s="67"/>
    </row>
    <row r="1776" spans="1:25" s="2" customFormat="1" ht="16.5" customHeight="1">
      <c r="A1776" s="59">
        <v>1774</v>
      </c>
      <c r="B1776" s="61" t="str">
        <f t="shared" si="189"/>
        <v>cl</v>
      </c>
      <c r="C1776" s="61" t="s">
        <v>750</v>
      </c>
      <c r="D1776" s="2" t="s">
        <v>13596</v>
      </c>
      <c r="E1776" s="61" t="str">
        <f t="shared" si="190"/>
        <v>c</v>
      </c>
      <c r="F1776" s="62" t="str">
        <f t="shared" si="191"/>
        <v>l</v>
      </c>
      <c r="G1776" s="62" t="str">
        <f t="shared" si="192"/>
        <v>L</v>
      </c>
      <c r="H1776" s="62" t="str">
        <f t="shared" si="193"/>
        <v>R</v>
      </c>
      <c r="I1776" s="62">
        <f t="shared" si="194"/>
        <v>9</v>
      </c>
      <c r="J1776" s="62">
        <f t="shared" si="195"/>
        <v>25</v>
      </c>
      <c r="K1776" s="81">
        <v>4.4842938429776726E-5</v>
      </c>
      <c r="L1776" s="2" t="s">
        <v>6882</v>
      </c>
      <c r="M1776" s="2" t="s">
        <v>6908</v>
      </c>
      <c r="N1776" s="60" t="s">
        <v>6972</v>
      </c>
      <c r="O1776" s="66" t="s">
        <v>8575</v>
      </c>
      <c r="P1776" s="67" t="s">
        <v>1170</v>
      </c>
      <c r="Q1776" s="67" t="s">
        <v>6761</v>
      </c>
      <c r="R1776" s="67" t="s">
        <v>2637</v>
      </c>
      <c r="S1776" s="67" t="s">
        <v>5479</v>
      </c>
      <c r="T1776" s="67"/>
      <c r="U1776" s="67"/>
      <c r="V1776" s="67"/>
      <c r="W1776" s="67"/>
      <c r="X1776" s="67"/>
      <c r="Y1776" s="67"/>
    </row>
    <row r="1777" spans="1:25" s="2" customFormat="1" ht="16.5" customHeight="1">
      <c r="A1777" s="59">
        <v>1775</v>
      </c>
      <c r="B1777" s="61" t="str">
        <f t="shared" si="189"/>
        <v>ti</v>
      </c>
      <c r="C1777" s="61" t="s">
        <v>4879</v>
      </c>
      <c r="D1777" s="2" t="s">
        <v>6942</v>
      </c>
      <c r="E1777" s="61" t="str">
        <f t="shared" si="190"/>
        <v>t</v>
      </c>
      <c r="F1777" s="62" t="str">
        <f t="shared" si="191"/>
        <v>i</v>
      </c>
      <c r="G1777" s="62" t="str">
        <f t="shared" si="192"/>
        <v>L</v>
      </c>
      <c r="H1777" s="62" t="str">
        <f t="shared" si="193"/>
        <v>R</v>
      </c>
      <c r="I1777" s="62">
        <f t="shared" si="194"/>
        <v>13</v>
      </c>
      <c r="J1777" s="62">
        <f t="shared" si="195"/>
        <v>22</v>
      </c>
      <c r="K1777" s="81">
        <v>4.4742065409580583E-5</v>
      </c>
      <c r="L1777" s="2" t="s">
        <v>6884</v>
      </c>
      <c r="M1777" s="2" t="s">
        <v>13510</v>
      </c>
      <c r="N1777" s="60" t="s">
        <v>6972</v>
      </c>
      <c r="O1777" s="66" t="s">
        <v>10616</v>
      </c>
      <c r="P1777" s="67" t="s">
        <v>3474</v>
      </c>
      <c r="Q1777" s="67" t="s">
        <v>6761</v>
      </c>
      <c r="R1777" s="67" t="s">
        <v>1512</v>
      </c>
      <c r="S1777" s="67" t="s">
        <v>1658</v>
      </c>
      <c r="T1777" s="67" t="s">
        <v>3812</v>
      </c>
      <c r="U1777" s="67"/>
      <c r="V1777" s="67"/>
      <c r="W1777" s="67"/>
      <c r="X1777" s="67"/>
      <c r="Y1777" s="67"/>
    </row>
    <row r="1778" spans="1:25" s="2" customFormat="1" ht="16.5" customHeight="1">
      <c r="A1778" s="59">
        <v>1776</v>
      </c>
      <c r="B1778" s="61" t="str">
        <f t="shared" si="189"/>
        <v>gg</v>
      </c>
      <c r="C1778" s="61" t="s">
        <v>1434</v>
      </c>
      <c r="D1778" s="2" t="s">
        <v>13626</v>
      </c>
      <c r="E1778" s="61" t="str">
        <f t="shared" si="190"/>
        <v>g</v>
      </c>
      <c r="F1778" s="62" t="str">
        <f t="shared" si="191"/>
        <v>g</v>
      </c>
      <c r="G1778" s="62" t="str">
        <f t="shared" si="192"/>
        <v>L</v>
      </c>
      <c r="H1778" s="62" t="str">
        <f t="shared" si="193"/>
        <v>L</v>
      </c>
      <c r="I1778" s="62">
        <f t="shared" si="194"/>
        <v>14</v>
      </c>
      <c r="J1778" s="62">
        <f t="shared" si="195"/>
        <v>14</v>
      </c>
      <c r="K1778" s="81">
        <v>4.4693255883679223E-5</v>
      </c>
      <c r="L1778" s="2" t="s">
        <v>13509</v>
      </c>
      <c r="M1778" s="2" t="s">
        <v>13767</v>
      </c>
      <c r="N1778" s="60" t="s">
        <v>6972</v>
      </c>
      <c r="O1778" s="66" t="s">
        <v>13059</v>
      </c>
      <c r="P1778" s="67" t="s">
        <v>4641</v>
      </c>
      <c r="Q1778" s="67" t="s">
        <v>2396</v>
      </c>
      <c r="R1778" s="67" t="s">
        <v>14112</v>
      </c>
      <c r="S1778" s="67"/>
      <c r="T1778" s="67"/>
      <c r="U1778" s="67"/>
      <c r="V1778" s="67"/>
      <c r="W1778" s="67"/>
      <c r="X1778" s="67"/>
      <c r="Y1778" s="67"/>
    </row>
    <row r="1779" spans="1:25" s="2" customFormat="1" ht="16.5" customHeight="1">
      <c r="A1779" s="59">
        <v>1777</v>
      </c>
      <c r="B1779" s="61" t="str">
        <f t="shared" si="189"/>
        <v>lv</v>
      </c>
      <c r="C1779" s="61" t="s">
        <v>3143</v>
      </c>
      <c r="D1779" s="2" t="s">
        <v>13531</v>
      </c>
      <c r="E1779" s="61" t="str">
        <f t="shared" si="190"/>
        <v>l</v>
      </c>
      <c r="F1779" s="62" t="str">
        <f t="shared" si="191"/>
        <v>v</v>
      </c>
      <c r="G1779" s="62" t="str">
        <f t="shared" si="192"/>
        <v>R</v>
      </c>
      <c r="H1779" s="62" t="str">
        <f t="shared" si="193"/>
        <v>L</v>
      </c>
      <c r="I1779" s="62">
        <f t="shared" si="194"/>
        <v>25</v>
      </c>
      <c r="J1779" s="62">
        <f t="shared" si="195"/>
        <v>12</v>
      </c>
      <c r="K1779" s="81">
        <v>4.466071619974498E-5</v>
      </c>
      <c r="L1779" s="2" t="s">
        <v>6889</v>
      </c>
      <c r="M1779" s="2" t="s">
        <v>13513</v>
      </c>
      <c r="N1779" s="60" t="s">
        <v>6797</v>
      </c>
      <c r="O1779" s="66" t="s">
        <v>10983</v>
      </c>
      <c r="P1779" s="67" t="s">
        <v>2637</v>
      </c>
      <c r="Q1779" s="67" t="s">
        <v>2637</v>
      </c>
      <c r="R1779" s="67"/>
      <c r="S1779" s="67"/>
      <c r="T1779" s="67"/>
      <c r="U1779" s="67"/>
      <c r="V1779" s="67"/>
      <c r="W1779" s="67"/>
      <c r="X1779" s="67"/>
      <c r="Y1779" s="67"/>
    </row>
    <row r="1780" spans="1:25" s="2" customFormat="1" ht="16.5" customHeight="1">
      <c r="A1780" s="59">
        <v>1778</v>
      </c>
      <c r="B1780" s="61" t="str">
        <f t="shared" si="189"/>
        <v>wg</v>
      </c>
      <c r="C1780" s="61" t="s">
        <v>5078</v>
      </c>
      <c r="D1780" s="2" t="s">
        <v>13608</v>
      </c>
      <c r="E1780" s="61" t="str">
        <f t="shared" si="190"/>
        <v>w</v>
      </c>
      <c r="F1780" s="62" t="str">
        <f t="shared" si="191"/>
        <v>g</v>
      </c>
      <c r="G1780" s="62" t="str">
        <f t="shared" si="192"/>
        <v>L</v>
      </c>
      <c r="H1780" s="62" t="str">
        <f t="shared" si="193"/>
        <v>L</v>
      </c>
      <c r="I1780" s="62">
        <f t="shared" si="194"/>
        <v>4</v>
      </c>
      <c r="J1780" s="62">
        <f t="shared" si="195"/>
        <v>14</v>
      </c>
      <c r="K1780" s="81">
        <v>4.4624922547417316E-5</v>
      </c>
      <c r="L1780" s="2" t="s">
        <v>6804</v>
      </c>
      <c r="M1780" s="2" t="s">
        <v>13767</v>
      </c>
      <c r="N1780" s="60" t="s">
        <v>6972</v>
      </c>
      <c r="O1780" s="66" t="s">
        <v>11780</v>
      </c>
      <c r="P1780" s="67" t="s">
        <v>4621</v>
      </c>
      <c r="Q1780" s="67" t="s">
        <v>5080</v>
      </c>
      <c r="R1780" s="67"/>
      <c r="S1780" s="67"/>
      <c r="T1780" s="67"/>
      <c r="U1780" s="67"/>
      <c r="V1780" s="67"/>
      <c r="W1780" s="67"/>
      <c r="X1780" s="67"/>
      <c r="Y1780" s="67"/>
    </row>
    <row r="1781" spans="1:25" s="2" customFormat="1" ht="16.5" customHeight="1">
      <c r="A1781" s="59">
        <v>1779</v>
      </c>
      <c r="B1781" s="61" t="str">
        <f t="shared" si="189"/>
        <v>lu</v>
      </c>
      <c r="C1781" s="61" t="s">
        <v>3106</v>
      </c>
      <c r="D1781" s="2" t="s">
        <v>6856</v>
      </c>
      <c r="E1781" s="61" t="str">
        <f t="shared" si="190"/>
        <v>l</v>
      </c>
      <c r="F1781" s="62" t="str">
        <f t="shared" si="191"/>
        <v>u</v>
      </c>
      <c r="G1781" s="62" t="str">
        <f t="shared" si="192"/>
        <v>R</v>
      </c>
      <c r="H1781" s="62" t="str">
        <f t="shared" si="193"/>
        <v>R</v>
      </c>
      <c r="I1781" s="62">
        <f t="shared" si="194"/>
        <v>25</v>
      </c>
      <c r="J1781" s="62">
        <f t="shared" si="195"/>
        <v>19</v>
      </c>
      <c r="K1781" s="81">
        <v>4.4618414610630468E-5</v>
      </c>
      <c r="L1781" s="2" t="s">
        <v>6889</v>
      </c>
      <c r="M1781" s="2" t="s">
        <v>13512</v>
      </c>
      <c r="N1781" s="60" t="s">
        <v>6972</v>
      </c>
      <c r="O1781" s="66" t="s">
        <v>12810</v>
      </c>
      <c r="P1781" s="67" t="s">
        <v>1993</v>
      </c>
      <c r="Q1781" s="67" t="s">
        <v>1854</v>
      </c>
      <c r="R1781" s="67"/>
      <c r="S1781" s="67"/>
      <c r="T1781" s="67"/>
      <c r="U1781" s="67"/>
      <c r="V1781" s="67"/>
      <c r="W1781" s="67"/>
      <c r="X1781" s="67"/>
      <c r="Y1781" s="67"/>
    </row>
    <row r="1782" spans="1:25" s="2" customFormat="1" ht="16.5" customHeight="1">
      <c r="A1782" s="59">
        <v>1780</v>
      </c>
      <c r="B1782" s="61" t="str">
        <f t="shared" si="189"/>
        <v>je</v>
      </c>
      <c r="C1782" s="61" t="s">
        <v>2280</v>
      </c>
      <c r="D1782" s="2" t="s">
        <v>6843</v>
      </c>
      <c r="E1782" s="61" t="str">
        <f t="shared" si="190"/>
        <v>j</v>
      </c>
      <c r="F1782" s="62" t="str">
        <f t="shared" si="191"/>
        <v>e</v>
      </c>
      <c r="G1782" s="62" t="str">
        <f t="shared" si="192"/>
        <v>R</v>
      </c>
      <c r="H1782" s="62" t="str">
        <f t="shared" si="193"/>
        <v>L</v>
      </c>
      <c r="I1782" s="62">
        <f t="shared" si="194"/>
        <v>20</v>
      </c>
      <c r="J1782" s="62">
        <f t="shared" si="195"/>
        <v>7</v>
      </c>
      <c r="K1782" s="81">
        <v>4.460214476866335E-5</v>
      </c>
      <c r="L1782" s="2" t="s">
        <v>6887</v>
      </c>
      <c r="M1782" s="2" t="s">
        <v>13529</v>
      </c>
      <c r="N1782" s="60" t="s">
        <v>7270</v>
      </c>
      <c r="O1782" s="66" t="s">
        <v>12678</v>
      </c>
      <c r="P1782" s="67" t="s">
        <v>209</v>
      </c>
      <c r="Q1782" s="67" t="s">
        <v>209</v>
      </c>
      <c r="R1782" s="67" t="s">
        <v>98</v>
      </c>
      <c r="S1782" s="67"/>
      <c r="T1782" s="67"/>
      <c r="U1782" s="67"/>
      <c r="V1782" s="67"/>
      <c r="W1782" s="67"/>
      <c r="X1782" s="67"/>
      <c r="Y1782" s="67"/>
    </row>
    <row r="1783" spans="1:25" s="2" customFormat="1" ht="16.5" customHeight="1">
      <c r="A1783" s="59">
        <v>1781</v>
      </c>
      <c r="B1783" s="61" t="str">
        <f t="shared" si="189"/>
        <v>hb</v>
      </c>
      <c r="C1783" s="61" t="s">
        <v>2001</v>
      </c>
      <c r="D1783" s="2" t="s">
        <v>6833</v>
      </c>
      <c r="E1783" s="61" t="str">
        <f t="shared" si="190"/>
        <v>h</v>
      </c>
      <c r="F1783" s="62" t="str">
        <f t="shared" si="191"/>
        <v>b</v>
      </c>
      <c r="G1783" s="62" t="str">
        <f t="shared" si="192"/>
        <v>R</v>
      </c>
      <c r="H1783" s="62" t="str">
        <f t="shared" si="193"/>
        <v>L</v>
      </c>
      <c r="I1783" s="62">
        <f t="shared" si="194"/>
        <v>17</v>
      </c>
      <c r="J1783" s="62">
        <f t="shared" si="195"/>
        <v>15</v>
      </c>
      <c r="K1783" s="81">
        <v>4.4579366989909376E-5</v>
      </c>
      <c r="L1783" s="2" t="s">
        <v>6888</v>
      </c>
      <c r="M1783" s="2" t="s">
        <v>13536</v>
      </c>
      <c r="N1783" s="60" t="s">
        <v>6991</v>
      </c>
      <c r="O1783" s="66" t="s">
        <v>9605</v>
      </c>
      <c r="P1783" s="67" t="s">
        <v>1462</v>
      </c>
      <c r="Q1783" s="67" t="s">
        <v>2637</v>
      </c>
      <c r="R1783" s="67" t="s">
        <v>5807</v>
      </c>
      <c r="S1783" s="67" t="s">
        <v>5479</v>
      </c>
      <c r="T1783" s="67"/>
      <c r="U1783" s="67"/>
      <c r="V1783" s="67"/>
      <c r="W1783" s="67"/>
      <c r="X1783" s="67"/>
      <c r="Y1783" s="67"/>
    </row>
    <row r="1784" spans="1:25" s="2" customFormat="1" ht="16.5" customHeight="1">
      <c r="A1784" s="59">
        <v>1782</v>
      </c>
      <c r="B1784" s="61" t="str">
        <f t="shared" si="189"/>
        <v>nc</v>
      </c>
      <c r="C1784" s="61" t="s">
        <v>3556</v>
      </c>
      <c r="D1784" s="2" t="s">
        <v>6932</v>
      </c>
      <c r="E1784" s="61" t="str">
        <f t="shared" si="190"/>
        <v>n</v>
      </c>
      <c r="F1784" s="62" t="str">
        <f t="shared" si="191"/>
        <v>c</v>
      </c>
      <c r="G1784" s="62" t="str">
        <f t="shared" si="192"/>
        <v>R</v>
      </c>
      <c r="H1784" s="62" t="str">
        <f t="shared" si="193"/>
        <v>L</v>
      </c>
      <c r="I1784" s="62">
        <f t="shared" si="194"/>
        <v>18</v>
      </c>
      <c r="J1784" s="62">
        <f t="shared" si="195"/>
        <v>9</v>
      </c>
      <c r="K1784" s="81">
        <v>4.4494763811680352E-5</v>
      </c>
      <c r="L1784" s="2" t="s">
        <v>6878</v>
      </c>
      <c r="M1784" s="2" t="s">
        <v>13510</v>
      </c>
      <c r="N1784" s="60" t="s">
        <v>6979</v>
      </c>
      <c r="O1784" s="66" t="s">
        <v>8868</v>
      </c>
      <c r="P1784" s="67" t="s">
        <v>4548</v>
      </c>
      <c r="Q1784" s="67" t="s">
        <v>6766</v>
      </c>
      <c r="R1784" s="67" t="s">
        <v>6776</v>
      </c>
      <c r="S1784" s="67" t="s">
        <v>4220</v>
      </c>
      <c r="T1784" s="67"/>
      <c r="U1784" s="67"/>
      <c r="V1784" s="67"/>
      <c r="W1784" s="67"/>
      <c r="X1784" s="67"/>
      <c r="Y1784" s="67"/>
    </row>
    <row r="1785" spans="1:25" s="2" customFormat="1" ht="16.5" customHeight="1">
      <c r="A1785" s="59">
        <v>1783</v>
      </c>
      <c r="B1785" s="61" t="str">
        <f t="shared" si="189"/>
        <v>g;</v>
      </c>
      <c r="C1785" s="61" t="s">
        <v>1652</v>
      </c>
      <c r="D1785" s="2" t="s">
        <v>6902</v>
      </c>
      <c r="E1785" s="61" t="str">
        <f t="shared" si="190"/>
        <v>g</v>
      </c>
      <c r="F1785" s="62" t="str">
        <f t="shared" si="191"/>
        <v>;</v>
      </c>
      <c r="G1785" s="62" t="str">
        <f t="shared" si="192"/>
        <v>L</v>
      </c>
      <c r="H1785" s="62" t="str">
        <f t="shared" si="193"/>
        <v>R</v>
      </c>
      <c r="I1785" s="62">
        <f t="shared" si="194"/>
        <v>14</v>
      </c>
      <c r="J1785" s="62">
        <f t="shared" si="195"/>
        <v>27</v>
      </c>
      <c r="K1785" s="81">
        <v>4.4449208254172419E-5</v>
      </c>
      <c r="L1785" s="2" t="s">
        <v>13509</v>
      </c>
      <c r="M1785" s="2" t="s">
        <v>13534</v>
      </c>
      <c r="N1785" s="60" t="s">
        <v>6972</v>
      </c>
      <c r="O1785" s="66" t="s">
        <v>10489</v>
      </c>
      <c r="P1785" s="67" t="s">
        <v>3474</v>
      </c>
      <c r="Q1785" s="67" t="s">
        <v>1213</v>
      </c>
      <c r="R1785" s="67" t="s">
        <v>6769</v>
      </c>
      <c r="S1785" s="67"/>
      <c r="T1785" s="67"/>
      <c r="U1785" s="67"/>
      <c r="V1785" s="67"/>
      <c r="W1785" s="67"/>
      <c r="X1785" s="67"/>
      <c r="Y1785" s="67"/>
    </row>
    <row r="1786" spans="1:25" s="2" customFormat="1" ht="16.5" customHeight="1">
      <c r="A1786" s="59">
        <v>1784</v>
      </c>
      <c r="B1786" s="61" t="str">
        <f t="shared" si="189"/>
        <v>eu</v>
      </c>
      <c r="C1786" s="61" t="s">
        <v>6128</v>
      </c>
      <c r="D1786" s="2" t="s">
        <v>6924</v>
      </c>
      <c r="E1786" s="61" t="str">
        <f t="shared" si="190"/>
        <v>e</v>
      </c>
      <c r="F1786" s="62" t="str">
        <f t="shared" si="191"/>
        <v>u</v>
      </c>
      <c r="G1786" s="62" t="str">
        <f t="shared" si="192"/>
        <v>L</v>
      </c>
      <c r="H1786" s="62" t="str">
        <f t="shared" si="193"/>
        <v>R</v>
      </c>
      <c r="I1786" s="62">
        <f t="shared" si="194"/>
        <v>7</v>
      </c>
      <c r="J1786" s="62">
        <f t="shared" si="195"/>
        <v>19</v>
      </c>
      <c r="K1786" s="81">
        <v>4.4410160633451327E-5</v>
      </c>
      <c r="L1786" s="2" t="s">
        <v>6876</v>
      </c>
      <c r="M1786" s="2" t="s">
        <v>13512</v>
      </c>
      <c r="N1786" s="60" t="s">
        <v>6972</v>
      </c>
      <c r="O1786" s="66" t="s">
        <v>13241</v>
      </c>
      <c r="P1786" s="67" t="s">
        <v>5808</v>
      </c>
      <c r="Q1786" s="67" t="s">
        <v>1571</v>
      </c>
      <c r="R1786" s="67"/>
      <c r="S1786" s="67"/>
      <c r="T1786" s="67"/>
      <c r="U1786" s="67"/>
      <c r="V1786" s="67"/>
      <c r="W1786" s="67"/>
      <c r="X1786" s="67"/>
      <c r="Y1786" s="67"/>
    </row>
    <row r="1787" spans="1:25" s="2" customFormat="1" ht="16.5" customHeight="1">
      <c r="A1787" s="59">
        <v>1785</v>
      </c>
      <c r="B1787" s="61" t="str">
        <f t="shared" si="189"/>
        <v>bj</v>
      </c>
      <c r="C1787" s="61" t="s">
        <v>153</v>
      </c>
      <c r="D1787" s="2" t="s">
        <v>13677</v>
      </c>
      <c r="E1787" s="61" t="str">
        <f t="shared" si="190"/>
        <v>b</v>
      </c>
      <c r="F1787" s="62" t="str">
        <f t="shared" si="191"/>
        <v>j</v>
      </c>
      <c r="G1787" s="62" t="str">
        <f t="shared" si="192"/>
        <v>L</v>
      </c>
      <c r="H1787" s="62" t="str">
        <f t="shared" si="193"/>
        <v>R</v>
      </c>
      <c r="I1787" s="62">
        <f t="shared" si="194"/>
        <v>15</v>
      </c>
      <c r="J1787" s="62">
        <f t="shared" si="195"/>
        <v>20</v>
      </c>
      <c r="K1787" s="81">
        <v>4.4390636823090782E-5</v>
      </c>
      <c r="L1787" s="2" t="s">
        <v>6880</v>
      </c>
      <c r="M1787" s="2" t="s">
        <v>6840</v>
      </c>
      <c r="N1787" s="60" t="s">
        <v>6972</v>
      </c>
      <c r="O1787" s="66" t="s">
        <v>12648</v>
      </c>
      <c r="P1787" s="67" t="s">
        <v>4493</v>
      </c>
      <c r="Q1787" s="67" t="s">
        <v>143</v>
      </c>
      <c r="R1787" s="67" t="s">
        <v>4657</v>
      </c>
      <c r="S1787" s="67"/>
      <c r="T1787" s="67"/>
      <c r="U1787" s="67"/>
      <c r="V1787" s="67"/>
      <c r="W1787" s="67"/>
      <c r="X1787" s="67"/>
      <c r="Y1787" s="67"/>
    </row>
    <row r="1788" spans="1:25" s="2" customFormat="1" ht="16.5" customHeight="1">
      <c r="A1788" s="59">
        <v>1786</v>
      </c>
      <c r="B1788" s="61" t="str">
        <f t="shared" si="189"/>
        <v>tk</v>
      </c>
      <c r="C1788" s="61" t="s">
        <v>4902</v>
      </c>
      <c r="D1788" s="2" t="s">
        <v>13553</v>
      </c>
      <c r="E1788" s="61" t="str">
        <f t="shared" si="190"/>
        <v>t</v>
      </c>
      <c r="F1788" s="62" t="str">
        <f t="shared" si="191"/>
        <v>k</v>
      </c>
      <c r="G1788" s="62" t="str">
        <f t="shared" si="192"/>
        <v>L</v>
      </c>
      <c r="H1788" s="62" t="str">
        <f t="shared" si="193"/>
        <v>R</v>
      </c>
      <c r="I1788" s="62">
        <f t="shared" si="194"/>
        <v>13</v>
      </c>
      <c r="J1788" s="62">
        <f t="shared" si="195"/>
        <v>23</v>
      </c>
      <c r="K1788" s="81">
        <v>4.4377620949517091E-5</v>
      </c>
      <c r="L1788" s="2" t="s">
        <v>6884</v>
      </c>
      <c r="M1788" s="2" t="s">
        <v>6916</v>
      </c>
      <c r="N1788" s="60" t="s">
        <v>6972</v>
      </c>
      <c r="O1788" s="66" t="s">
        <v>11794</v>
      </c>
      <c r="P1788" s="67" t="s">
        <v>4621</v>
      </c>
      <c r="Q1788" s="67" t="s">
        <v>5807</v>
      </c>
      <c r="R1788" s="67" t="s">
        <v>824</v>
      </c>
      <c r="S1788" s="67" t="s">
        <v>14107</v>
      </c>
      <c r="T1788" s="67"/>
      <c r="U1788" s="67"/>
      <c r="V1788" s="67"/>
      <c r="W1788" s="67"/>
      <c r="X1788" s="67"/>
      <c r="Y1788" s="67"/>
    </row>
    <row r="1789" spans="1:25" s="2" customFormat="1" ht="16.5" customHeight="1">
      <c r="A1789" s="59">
        <v>1787</v>
      </c>
      <c r="B1789" s="61" t="str">
        <f t="shared" si="189"/>
        <v>fk</v>
      </c>
      <c r="C1789" s="61" t="s">
        <v>1263</v>
      </c>
      <c r="D1789" s="2" t="s">
        <v>13614</v>
      </c>
      <c r="E1789" s="61" t="str">
        <f t="shared" si="190"/>
        <v>f</v>
      </c>
      <c r="F1789" s="62" t="str">
        <f t="shared" si="191"/>
        <v>k</v>
      </c>
      <c r="G1789" s="62" t="str">
        <f t="shared" si="192"/>
        <v>L</v>
      </c>
      <c r="H1789" s="62" t="str">
        <f t="shared" si="193"/>
        <v>R</v>
      </c>
      <c r="I1789" s="62">
        <f t="shared" si="194"/>
        <v>11</v>
      </c>
      <c r="J1789" s="62">
        <f t="shared" si="195"/>
        <v>23</v>
      </c>
      <c r="K1789" s="81">
        <v>4.4335319360402579E-5</v>
      </c>
      <c r="L1789" s="2" t="s">
        <v>6886</v>
      </c>
      <c r="M1789" s="2" t="s">
        <v>6836</v>
      </c>
      <c r="N1789" s="60" t="s">
        <v>6870</v>
      </c>
      <c r="O1789" s="66" t="s">
        <v>12945</v>
      </c>
      <c r="P1789" s="67" t="s">
        <v>3936</v>
      </c>
      <c r="Q1789" s="67" t="s">
        <v>72</v>
      </c>
      <c r="R1789" s="67" t="s">
        <v>881</v>
      </c>
      <c r="S1789" s="67"/>
      <c r="T1789" s="67"/>
      <c r="U1789" s="67"/>
      <c r="V1789" s="67"/>
      <c r="W1789" s="67"/>
      <c r="X1789" s="67"/>
      <c r="Y1789" s="67"/>
    </row>
    <row r="1790" spans="1:25" s="2" customFormat="1" ht="16.5" customHeight="1">
      <c r="A1790" s="59">
        <v>1788</v>
      </c>
      <c r="B1790" s="61" t="str">
        <f t="shared" si="189"/>
        <v>xf</v>
      </c>
      <c r="C1790" s="61" t="s">
        <v>5522</v>
      </c>
      <c r="D1790" s="2" t="s">
        <v>13689</v>
      </c>
      <c r="E1790" s="61" t="str">
        <f t="shared" si="190"/>
        <v>x</v>
      </c>
      <c r="F1790" s="62" t="str">
        <f t="shared" si="191"/>
        <v>f</v>
      </c>
      <c r="G1790" s="62" t="str">
        <f t="shared" si="192"/>
        <v>L</v>
      </c>
      <c r="H1790" s="62" t="str">
        <f t="shared" si="193"/>
        <v>L</v>
      </c>
      <c r="I1790" s="62">
        <f t="shared" si="194"/>
        <v>6</v>
      </c>
      <c r="J1790" s="62">
        <f t="shared" si="195"/>
        <v>11</v>
      </c>
      <c r="K1790" s="81">
        <v>4.428000189771437E-5</v>
      </c>
      <c r="L1790" s="2" t="s">
        <v>6892</v>
      </c>
      <c r="M1790" s="2" t="s">
        <v>14462</v>
      </c>
      <c r="N1790" s="60" t="s">
        <v>7238</v>
      </c>
      <c r="O1790" s="66" t="s">
        <v>8942</v>
      </c>
      <c r="P1790" s="67" t="s">
        <v>4640</v>
      </c>
      <c r="Q1790" s="67" t="s">
        <v>6177</v>
      </c>
      <c r="R1790" s="67" t="s">
        <v>209</v>
      </c>
      <c r="S1790" s="67" t="s">
        <v>209</v>
      </c>
      <c r="T1790" s="67" t="s">
        <v>286</v>
      </c>
      <c r="U1790" s="67"/>
      <c r="V1790" s="67"/>
      <c r="W1790" s="67"/>
      <c r="X1790" s="67"/>
      <c r="Y1790" s="67"/>
    </row>
    <row r="1791" spans="1:25" s="2" customFormat="1" ht="16.5" customHeight="1">
      <c r="A1791" s="59">
        <v>1789</v>
      </c>
      <c r="B1791" s="61" t="str">
        <f t="shared" si="189"/>
        <v>oa</v>
      </c>
      <c r="C1791" s="61" t="s">
        <v>4604</v>
      </c>
      <c r="D1791" s="2" t="s">
        <v>13783</v>
      </c>
      <c r="E1791" s="61" t="str">
        <f t="shared" si="190"/>
        <v>o</v>
      </c>
      <c r="F1791" s="62" t="str">
        <f t="shared" si="191"/>
        <v>a</v>
      </c>
      <c r="G1791" s="62" t="str">
        <f t="shared" si="192"/>
        <v>R</v>
      </c>
      <c r="H1791" s="62" t="str">
        <f t="shared" si="193"/>
        <v>L</v>
      </c>
      <c r="I1791" s="62">
        <f t="shared" si="194"/>
        <v>24</v>
      </c>
      <c r="J1791" s="62">
        <f t="shared" si="195"/>
        <v>2</v>
      </c>
      <c r="K1791" s="81">
        <v>4.4237700308599858E-5</v>
      </c>
      <c r="L1791" s="2" t="s">
        <v>14018</v>
      </c>
      <c r="M1791" s="2" t="s">
        <v>13532</v>
      </c>
      <c r="N1791" s="60" t="s">
        <v>13810</v>
      </c>
      <c r="O1791" s="66" t="s">
        <v>8606</v>
      </c>
      <c r="P1791" s="67" t="s">
        <v>4481</v>
      </c>
      <c r="Q1791" s="67" t="s">
        <v>2321</v>
      </c>
      <c r="R1791" s="67" t="s">
        <v>882</v>
      </c>
      <c r="S1791" s="67"/>
      <c r="T1791" s="67"/>
      <c r="U1791" s="67"/>
      <c r="V1791" s="67"/>
      <c r="W1791" s="67"/>
      <c r="X1791" s="67"/>
      <c r="Y1791" s="67"/>
    </row>
    <row r="1792" spans="1:25" s="2" customFormat="1" ht="16.5" customHeight="1">
      <c r="A1792" s="59">
        <v>1790</v>
      </c>
      <c r="B1792" s="61" t="str">
        <f t="shared" si="189"/>
        <v>tg</v>
      </c>
      <c r="C1792" s="61" t="s">
        <v>4849</v>
      </c>
      <c r="D1792" s="2" t="s">
        <v>13713</v>
      </c>
      <c r="E1792" s="61" t="str">
        <f t="shared" si="190"/>
        <v>t</v>
      </c>
      <c r="F1792" s="62" t="str">
        <f t="shared" si="191"/>
        <v>g</v>
      </c>
      <c r="G1792" s="62" t="str">
        <f t="shared" si="192"/>
        <v>L</v>
      </c>
      <c r="H1792" s="62" t="str">
        <f t="shared" si="193"/>
        <v>L</v>
      </c>
      <c r="I1792" s="62">
        <f t="shared" si="194"/>
        <v>13</v>
      </c>
      <c r="J1792" s="62">
        <f t="shared" si="195"/>
        <v>14</v>
      </c>
      <c r="K1792" s="81">
        <v>4.4179128877518221E-5</v>
      </c>
      <c r="L1792" s="2" t="s">
        <v>6884</v>
      </c>
      <c r="M1792" s="2" t="s">
        <v>13767</v>
      </c>
      <c r="N1792" s="60" t="s">
        <v>6972</v>
      </c>
      <c r="O1792" s="66" t="s">
        <v>8578</v>
      </c>
      <c r="P1792" s="67" t="s">
        <v>4443</v>
      </c>
      <c r="Q1792" s="67" t="s">
        <v>4404</v>
      </c>
      <c r="R1792" s="67"/>
      <c r="S1792" s="67"/>
      <c r="T1792" s="67"/>
      <c r="U1792" s="67"/>
      <c r="V1792" s="67"/>
      <c r="W1792" s="67"/>
      <c r="X1792" s="67"/>
      <c r="Y1792" s="67"/>
    </row>
    <row r="1793" spans="1:25" s="2" customFormat="1" ht="16.5" customHeight="1">
      <c r="A1793" s="59">
        <v>1791</v>
      </c>
      <c r="B1793" s="61" t="str">
        <f t="shared" si="189"/>
        <v>pn</v>
      </c>
      <c r="C1793" s="61" t="s">
        <v>3677</v>
      </c>
      <c r="D1793" s="2" t="s">
        <v>7281</v>
      </c>
      <c r="E1793" s="61" t="str">
        <f t="shared" si="190"/>
        <v>p</v>
      </c>
      <c r="F1793" s="62" t="str">
        <f t="shared" si="191"/>
        <v>n</v>
      </c>
      <c r="G1793" s="62" t="str">
        <f t="shared" si="192"/>
        <v>R</v>
      </c>
      <c r="H1793" s="62" t="str">
        <f t="shared" si="193"/>
        <v>R</v>
      </c>
      <c r="I1793" s="62">
        <f t="shared" si="194"/>
        <v>26</v>
      </c>
      <c r="J1793" s="62">
        <f t="shared" si="195"/>
        <v>18</v>
      </c>
      <c r="K1793" s="81">
        <v>4.4101033636076045E-5</v>
      </c>
      <c r="L1793" s="2" t="s">
        <v>6881</v>
      </c>
      <c r="M1793" s="2" t="s">
        <v>6841</v>
      </c>
      <c r="N1793" s="60" t="s">
        <v>6972</v>
      </c>
      <c r="O1793" s="66" t="s">
        <v>12013</v>
      </c>
      <c r="P1793" s="67" t="s">
        <v>4621</v>
      </c>
      <c r="Q1793" s="67" t="s">
        <v>14111</v>
      </c>
      <c r="R1793" s="67" t="s">
        <v>4903</v>
      </c>
      <c r="S1793" s="67"/>
      <c r="T1793" s="67"/>
      <c r="U1793" s="67"/>
      <c r="V1793" s="67"/>
      <c r="W1793" s="67"/>
      <c r="X1793" s="67"/>
      <c r="Y1793" s="67"/>
    </row>
    <row r="1794" spans="1:25" s="2" customFormat="1" ht="16.5" customHeight="1">
      <c r="A1794" s="59">
        <v>1792</v>
      </c>
      <c r="B1794" s="61" t="str">
        <f t="shared" si="189"/>
        <v>pu</v>
      </c>
      <c r="C1794" s="61" t="s">
        <v>3872</v>
      </c>
      <c r="D1794" s="2" t="s">
        <v>6958</v>
      </c>
      <c r="E1794" s="61" t="str">
        <f t="shared" si="190"/>
        <v>p</v>
      </c>
      <c r="F1794" s="62" t="str">
        <f t="shared" si="191"/>
        <v>u</v>
      </c>
      <c r="G1794" s="62" t="str">
        <f t="shared" si="192"/>
        <v>R</v>
      </c>
      <c r="H1794" s="62" t="str">
        <f t="shared" si="193"/>
        <v>R</v>
      </c>
      <c r="I1794" s="62">
        <f t="shared" si="194"/>
        <v>26</v>
      </c>
      <c r="J1794" s="62">
        <f t="shared" si="195"/>
        <v>19</v>
      </c>
      <c r="K1794" s="81">
        <v>4.4061986015354953E-5</v>
      </c>
      <c r="L1794" s="2" t="s">
        <v>6881</v>
      </c>
      <c r="M1794" s="2" t="s">
        <v>13512</v>
      </c>
      <c r="N1794" s="60" t="s">
        <v>6972</v>
      </c>
      <c r="O1794" s="66" t="s">
        <v>11797</v>
      </c>
      <c r="P1794" s="67" t="s">
        <v>4621</v>
      </c>
      <c r="Q1794" s="67" t="s">
        <v>1352</v>
      </c>
      <c r="R1794" s="67"/>
      <c r="S1794" s="67"/>
      <c r="T1794" s="67"/>
      <c r="U1794" s="67"/>
      <c r="V1794" s="67"/>
      <c r="W1794" s="67"/>
      <c r="X1794" s="67"/>
      <c r="Y1794" s="67"/>
    </row>
    <row r="1795" spans="1:25" s="2" customFormat="1" ht="16.5" customHeight="1">
      <c r="A1795" s="59">
        <v>1793</v>
      </c>
      <c r="B1795" s="61" t="str">
        <f t="shared" ref="B1795:B1858" si="196">VLOOKUP(D1795,sp,2,FALSE)</f>
        <v>lu</v>
      </c>
      <c r="C1795" s="61" t="s">
        <v>3152</v>
      </c>
      <c r="D1795" s="2" t="s">
        <v>6856</v>
      </c>
      <c r="E1795" s="61" t="str">
        <f t="shared" ref="E1795:E1858" si="197">LEFT(B1795,1)</f>
        <v>l</v>
      </c>
      <c r="F1795" s="62" t="str">
        <f t="shared" ref="F1795:F1858" si="198">RIGHT(B1795,1)</f>
        <v>u</v>
      </c>
      <c r="G1795" s="62" t="str">
        <f t="shared" si="192"/>
        <v>R</v>
      </c>
      <c r="H1795" s="62" t="str">
        <f t="shared" si="193"/>
        <v>R</v>
      </c>
      <c r="I1795" s="62">
        <f t="shared" si="194"/>
        <v>25</v>
      </c>
      <c r="J1795" s="62">
        <f t="shared" si="195"/>
        <v>19</v>
      </c>
      <c r="K1795" s="81">
        <v>4.3983890773912777E-5</v>
      </c>
      <c r="L1795" s="2" t="s">
        <v>6889</v>
      </c>
      <c r="M1795" s="2" t="s">
        <v>13512</v>
      </c>
      <c r="N1795" s="60" t="s">
        <v>6976</v>
      </c>
      <c r="O1795" s="66" t="s">
        <v>14204</v>
      </c>
      <c r="P1795" s="67" t="s">
        <v>4481</v>
      </c>
      <c r="Q1795" s="67" t="s">
        <v>612</v>
      </c>
      <c r="R1795" s="67" t="s">
        <v>14133</v>
      </c>
      <c r="S1795" s="67" t="s">
        <v>4241</v>
      </c>
      <c r="T1795" s="67" t="s">
        <v>14106</v>
      </c>
      <c r="U1795" s="67"/>
      <c r="V1795" s="67"/>
      <c r="W1795" s="67"/>
      <c r="X1795" s="67"/>
      <c r="Y1795" s="67"/>
    </row>
    <row r="1796" spans="1:25" s="2" customFormat="1" ht="16.5" customHeight="1">
      <c r="A1796" s="59">
        <v>1794</v>
      </c>
      <c r="B1796" s="61" t="str">
        <f t="shared" si="196"/>
        <v>wi</v>
      </c>
      <c r="C1796" s="61" t="s">
        <v>5103</v>
      </c>
      <c r="D1796" s="2" t="s">
        <v>13558</v>
      </c>
      <c r="E1796" s="61" t="str">
        <f t="shared" si="197"/>
        <v>w</v>
      </c>
      <c r="F1796" s="62" t="str">
        <f t="shared" si="198"/>
        <v>i</v>
      </c>
      <c r="G1796" s="62" t="str">
        <f t="shared" ref="G1796:G1859" si="199">IF(FIND(E1796,"qwertasdfgzxcvbyuiophjkl;nm")&lt;15.5,"L","R")</f>
        <v>L</v>
      </c>
      <c r="H1796" s="62" t="str">
        <f t="shared" ref="H1796:H1859" si="200">IF(FIND(F1796,"qwertasdfgzxcvbyuiophjkl;nm")&lt;15.5,"L","R")</f>
        <v>R</v>
      </c>
      <c r="I1796" s="62">
        <f t="shared" ref="I1796:I1859" si="201">FIND(E1796,$I$1)</f>
        <v>4</v>
      </c>
      <c r="J1796" s="62">
        <f t="shared" ref="J1796:J1859" si="202">FIND(F1796,$I$1)</f>
        <v>22</v>
      </c>
      <c r="K1796" s="81">
        <v>4.3977382837125929E-5</v>
      </c>
      <c r="L1796" s="2" t="s">
        <v>6804</v>
      </c>
      <c r="M1796" s="2" t="s">
        <v>6816</v>
      </c>
      <c r="N1796" s="60" t="s">
        <v>6978</v>
      </c>
      <c r="O1796" s="66" t="s">
        <v>5103</v>
      </c>
      <c r="P1796" s="67" t="s">
        <v>5103</v>
      </c>
      <c r="Q1796" s="67"/>
      <c r="R1796" s="67"/>
      <c r="S1796" s="67"/>
      <c r="T1796" s="67"/>
      <c r="U1796" s="67"/>
      <c r="V1796" s="67"/>
      <c r="W1796" s="67"/>
      <c r="X1796" s="67"/>
      <c r="Y1796" s="67"/>
    </row>
    <row r="1797" spans="1:25" s="2" customFormat="1" ht="16.5" customHeight="1">
      <c r="A1797" s="59">
        <v>1795</v>
      </c>
      <c r="B1797" s="61" t="str">
        <f t="shared" si="196"/>
        <v>ei</v>
      </c>
      <c r="C1797" s="61" t="s">
        <v>5907</v>
      </c>
      <c r="D1797" s="2" t="s">
        <v>6920</v>
      </c>
      <c r="E1797" s="61" t="str">
        <f t="shared" si="197"/>
        <v>e</v>
      </c>
      <c r="F1797" s="62" t="str">
        <f t="shared" si="198"/>
        <v>i</v>
      </c>
      <c r="G1797" s="62" t="str">
        <f t="shared" si="199"/>
        <v>L</v>
      </c>
      <c r="H1797" s="62" t="str">
        <f t="shared" si="200"/>
        <v>R</v>
      </c>
      <c r="I1797" s="62">
        <f t="shared" si="201"/>
        <v>7</v>
      </c>
      <c r="J1797" s="62">
        <f t="shared" si="202"/>
        <v>22</v>
      </c>
      <c r="K1797" s="81">
        <v>4.3951351089978541E-5</v>
      </c>
      <c r="L1797" s="2" t="s">
        <v>6876</v>
      </c>
      <c r="M1797" s="2" t="s">
        <v>13510</v>
      </c>
      <c r="N1797" s="60" t="s">
        <v>7238</v>
      </c>
      <c r="O1797" s="66" t="s">
        <v>8350</v>
      </c>
      <c r="P1797" s="67" t="s">
        <v>6095</v>
      </c>
      <c r="Q1797" s="67" t="s">
        <v>4903</v>
      </c>
      <c r="R1797" s="67" t="s">
        <v>426</v>
      </c>
      <c r="S1797" s="67" t="s">
        <v>72</v>
      </c>
      <c r="T1797" s="67"/>
      <c r="U1797" s="67"/>
      <c r="V1797" s="67"/>
      <c r="W1797" s="67"/>
      <c r="X1797" s="67"/>
      <c r="Y1797" s="67"/>
    </row>
    <row r="1798" spans="1:25" s="2" customFormat="1" ht="16.5" customHeight="1">
      <c r="A1798" s="59">
        <v>1796</v>
      </c>
      <c r="B1798" s="61" t="str">
        <f t="shared" si="196"/>
        <v>hd</v>
      </c>
      <c r="C1798" s="61" t="s">
        <v>1785</v>
      </c>
      <c r="D1798" s="2" t="s">
        <v>13725</v>
      </c>
      <c r="E1798" s="61" t="str">
        <f t="shared" si="197"/>
        <v>h</v>
      </c>
      <c r="F1798" s="62" t="str">
        <f t="shared" si="198"/>
        <v>d</v>
      </c>
      <c r="G1798" s="62" t="str">
        <f t="shared" si="199"/>
        <v>R</v>
      </c>
      <c r="H1798" s="62" t="str">
        <f t="shared" si="200"/>
        <v>L</v>
      </c>
      <c r="I1798" s="62">
        <f t="shared" si="201"/>
        <v>17</v>
      </c>
      <c r="J1798" s="62">
        <f t="shared" si="202"/>
        <v>8</v>
      </c>
      <c r="K1798" s="81">
        <v>4.3925319342831147E-5</v>
      </c>
      <c r="L1798" s="2" t="s">
        <v>6888</v>
      </c>
      <c r="M1798" s="2" t="s">
        <v>14463</v>
      </c>
      <c r="N1798" s="60" t="s">
        <v>7036</v>
      </c>
      <c r="O1798" s="66" t="s">
        <v>11221</v>
      </c>
      <c r="P1798" s="67" t="s">
        <v>5478</v>
      </c>
      <c r="Q1798" s="67" t="s">
        <v>5807</v>
      </c>
      <c r="R1798" s="67" t="s">
        <v>4241</v>
      </c>
      <c r="S1798" s="67" t="s">
        <v>5807</v>
      </c>
      <c r="T1798" s="67"/>
      <c r="U1798" s="67"/>
      <c r="V1798" s="67"/>
      <c r="W1798" s="67"/>
      <c r="X1798" s="67"/>
      <c r="Y1798" s="67"/>
    </row>
    <row r="1799" spans="1:25" s="2" customFormat="1" ht="16.5" customHeight="1">
      <c r="A1799" s="59">
        <v>1797</v>
      </c>
      <c r="B1799" s="61" t="str">
        <f t="shared" si="196"/>
        <v>hc</v>
      </c>
      <c r="C1799" s="61" t="s">
        <v>1977</v>
      </c>
      <c r="D1799" s="2" t="s">
        <v>13717</v>
      </c>
      <c r="E1799" s="61" t="str">
        <f t="shared" si="197"/>
        <v>h</v>
      </c>
      <c r="F1799" s="62" t="str">
        <f t="shared" si="198"/>
        <v>c</v>
      </c>
      <c r="G1799" s="62" t="str">
        <f t="shared" si="199"/>
        <v>R</v>
      </c>
      <c r="H1799" s="62" t="str">
        <f t="shared" si="200"/>
        <v>L</v>
      </c>
      <c r="I1799" s="62">
        <f t="shared" si="201"/>
        <v>17</v>
      </c>
      <c r="J1799" s="62">
        <f t="shared" si="202"/>
        <v>9</v>
      </c>
      <c r="K1799" s="81">
        <v>4.391230346925745E-5</v>
      </c>
      <c r="L1799" s="2" t="s">
        <v>6888</v>
      </c>
      <c r="M1799" s="2" t="s">
        <v>13535</v>
      </c>
      <c r="N1799" s="60" t="s">
        <v>6797</v>
      </c>
      <c r="O1799" s="66" t="s">
        <v>10667</v>
      </c>
      <c r="P1799" s="67" t="s">
        <v>4514</v>
      </c>
      <c r="Q1799" s="67" t="s">
        <v>4241</v>
      </c>
      <c r="R1799" s="67"/>
      <c r="S1799" s="67"/>
      <c r="T1799" s="67"/>
      <c r="U1799" s="67"/>
      <c r="V1799" s="67"/>
      <c r="W1799" s="67"/>
      <c r="X1799" s="67"/>
      <c r="Y1799" s="67"/>
    </row>
    <row r="1800" spans="1:25" s="2" customFormat="1" ht="16.5" customHeight="1">
      <c r="A1800" s="59">
        <v>1798</v>
      </c>
      <c r="B1800" s="61" t="str">
        <f t="shared" si="196"/>
        <v>eo</v>
      </c>
      <c r="C1800" s="61" t="s">
        <v>6015</v>
      </c>
      <c r="D1800" s="2" t="s">
        <v>13541</v>
      </c>
      <c r="E1800" s="61" t="str">
        <f t="shared" si="197"/>
        <v>e</v>
      </c>
      <c r="F1800" s="62" t="str">
        <f t="shared" si="198"/>
        <v>o</v>
      </c>
      <c r="G1800" s="62" t="str">
        <f t="shared" si="199"/>
        <v>L</v>
      </c>
      <c r="H1800" s="62" t="str">
        <f t="shared" si="200"/>
        <v>R</v>
      </c>
      <c r="I1800" s="62">
        <f t="shared" si="201"/>
        <v>7</v>
      </c>
      <c r="J1800" s="62">
        <f t="shared" si="202"/>
        <v>24</v>
      </c>
      <c r="K1800" s="81">
        <v>4.391230346925745E-5</v>
      </c>
      <c r="L1800" s="2" t="s">
        <v>6876</v>
      </c>
      <c r="M1800" s="2" t="s">
        <v>6960</v>
      </c>
      <c r="N1800" s="60" t="s">
        <v>6998</v>
      </c>
      <c r="O1800" s="66" t="s">
        <v>12464</v>
      </c>
      <c r="P1800" s="67" t="s">
        <v>4360</v>
      </c>
      <c r="Q1800" s="67" t="s">
        <v>5755</v>
      </c>
      <c r="R1800" s="67" t="s">
        <v>5755</v>
      </c>
      <c r="S1800" s="67"/>
      <c r="T1800" s="67"/>
      <c r="U1800" s="67"/>
      <c r="V1800" s="67"/>
      <c r="W1800" s="67"/>
      <c r="X1800" s="67"/>
      <c r="Y1800" s="67"/>
    </row>
    <row r="1801" spans="1:25" s="2" customFormat="1" ht="16.5" customHeight="1">
      <c r="A1801" s="59">
        <v>1799</v>
      </c>
      <c r="B1801" s="61" t="str">
        <f t="shared" si="196"/>
        <v>ln</v>
      </c>
      <c r="C1801" s="61" t="s">
        <v>2759</v>
      </c>
      <c r="D1801" s="2" t="s">
        <v>13683</v>
      </c>
      <c r="E1801" s="61" t="str">
        <f t="shared" si="197"/>
        <v>l</v>
      </c>
      <c r="F1801" s="62" t="str">
        <f t="shared" si="198"/>
        <v>n</v>
      </c>
      <c r="G1801" s="62" t="str">
        <f t="shared" si="199"/>
        <v>R</v>
      </c>
      <c r="H1801" s="62" t="str">
        <f t="shared" si="200"/>
        <v>R</v>
      </c>
      <c r="I1801" s="62">
        <f t="shared" si="201"/>
        <v>25</v>
      </c>
      <c r="J1801" s="62">
        <f t="shared" si="202"/>
        <v>18</v>
      </c>
      <c r="K1801" s="81">
        <v>4.3889525690503483E-5</v>
      </c>
      <c r="L1801" s="2" t="s">
        <v>6889</v>
      </c>
      <c r="M1801" s="2" t="s">
        <v>6841</v>
      </c>
      <c r="N1801" s="60" t="s">
        <v>6972</v>
      </c>
      <c r="O1801" s="66" t="s">
        <v>10615</v>
      </c>
      <c r="P1801" s="67" t="s">
        <v>3474</v>
      </c>
      <c r="Q1801" s="67" t="s">
        <v>6761</v>
      </c>
      <c r="R1801" s="67" t="s">
        <v>4312</v>
      </c>
      <c r="S1801" s="67"/>
      <c r="T1801" s="67"/>
      <c r="U1801" s="67"/>
      <c r="V1801" s="67"/>
      <c r="W1801" s="67"/>
      <c r="X1801" s="67"/>
      <c r="Y1801" s="67"/>
    </row>
    <row r="1802" spans="1:25" s="2" customFormat="1" ht="16.5" customHeight="1">
      <c r="A1802" s="59">
        <v>1800</v>
      </c>
      <c r="B1802" s="61" t="str">
        <f t="shared" si="196"/>
        <v>m</v>
      </c>
      <c r="C1802" s="61" t="s">
        <v>3388</v>
      </c>
      <c r="D1802" s="2" t="s">
        <v>13732</v>
      </c>
      <c r="E1802" s="61" t="str">
        <f t="shared" si="197"/>
        <v>m</v>
      </c>
      <c r="F1802" s="62" t="str">
        <f t="shared" si="198"/>
        <v>m</v>
      </c>
      <c r="G1802" s="62" t="str">
        <f t="shared" si="199"/>
        <v>R</v>
      </c>
      <c r="H1802" s="62" t="str">
        <f t="shared" si="200"/>
        <v>R</v>
      </c>
      <c r="I1802" s="62">
        <f t="shared" si="201"/>
        <v>21</v>
      </c>
      <c r="J1802" s="62">
        <f t="shared" si="202"/>
        <v>21</v>
      </c>
      <c r="K1802" s="81">
        <v>4.3879763785323207E-5</v>
      </c>
      <c r="L1802" s="2" t="s">
        <v>6877</v>
      </c>
      <c r="M1802" s="2" t="s">
        <v>14103</v>
      </c>
      <c r="N1802" s="60" t="s">
        <v>6972</v>
      </c>
      <c r="O1802" s="66" t="s">
        <v>12704</v>
      </c>
      <c r="P1802" s="67" t="s">
        <v>1753</v>
      </c>
      <c r="Q1802" s="67" t="s">
        <v>5431</v>
      </c>
      <c r="R1802" s="67" t="s">
        <v>3812</v>
      </c>
      <c r="S1802" s="67"/>
      <c r="T1802" s="67"/>
      <c r="U1802" s="67"/>
      <c r="V1802" s="67"/>
      <c r="W1802" s="67"/>
      <c r="X1802" s="67"/>
      <c r="Y1802" s="67"/>
    </row>
    <row r="1803" spans="1:25" s="2" customFormat="1" ht="16.5" customHeight="1">
      <c r="A1803" s="59">
        <v>1801</v>
      </c>
      <c r="B1803" s="61" t="str">
        <f t="shared" si="196"/>
        <v>xn</v>
      </c>
      <c r="C1803" s="61" t="s">
        <v>5360</v>
      </c>
      <c r="D1803" s="2" t="s">
        <v>13567</v>
      </c>
      <c r="E1803" s="61" t="str">
        <f t="shared" si="197"/>
        <v>x</v>
      </c>
      <c r="F1803" s="62" t="str">
        <f t="shared" si="198"/>
        <v>n</v>
      </c>
      <c r="G1803" s="62" t="str">
        <f t="shared" si="199"/>
        <v>L</v>
      </c>
      <c r="H1803" s="62" t="str">
        <f t="shared" si="200"/>
        <v>R</v>
      </c>
      <c r="I1803" s="62">
        <f t="shared" si="201"/>
        <v>6</v>
      </c>
      <c r="J1803" s="62">
        <f t="shared" si="202"/>
        <v>18</v>
      </c>
      <c r="K1803" s="81">
        <v>4.3739843144405973E-5</v>
      </c>
      <c r="L1803" s="2" t="s">
        <v>6892</v>
      </c>
      <c r="M1803" s="2" t="s">
        <v>6916</v>
      </c>
      <c r="N1803" s="60" t="s">
        <v>6972</v>
      </c>
      <c r="O1803" s="66" t="s">
        <v>10780</v>
      </c>
      <c r="P1803" s="67" t="s">
        <v>3630</v>
      </c>
      <c r="Q1803" s="67" t="s">
        <v>6963</v>
      </c>
      <c r="R1803" s="67" t="s">
        <v>2075</v>
      </c>
      <c r="S1803" s="67" t="s">
        <v>5864</v>
      </c>
      <c r="T1803" s="67"/>
      <c r="U1803" s="67"/>
      <c r="V1803" s="67"/>
      <c r="W1803" s="67"/>
      <c r="X1803" s="67"/>
      <c r="Y1803" s="67"/>
    </row>
    <row r="1804" spans="1:25" s="2" customFormat="1" ht="16.5" customHeight="1">
      <c r="A1804" s="59">
        <v>1802</v>
      </c>
      <c r="B1804" s="61" t="str">
        <f t="shared" si="196"/>
        <v>jw</v>
      </c>
      <c r="C1804" s="61" t="s">
        <v>2210</v>
      </c>
      <c r="D1804" s="2" t="s">
        <v>13581</v>
      </c>
      <c r="E1804" s="61" t="str">
        <f t="shared" si="197"/>
        <v>j</v>
      </c>
      <c r="F1804" s="62" t="str">
        <f t="shared" si="198"/>
        <v>w</v>
      </c>
      <c r="G1804" s="62" t="str">
        <f t="shared" si="199"/>
        <v>R</v>
      </c>
      <c r="H1804" s="62" t="str">
        <f t="shared" si="200"/>
        <v>L</v>
      </c>
      <c r="I1804" s="62">
        <f t="shared" si="201"/>
        <v>20</v>
      </c>
      <c r="J1804" s="62">
        <f t="shared" si="202"/>
        <v>4</v>
      </c>
      <c r="K1804" s="81">
        <v>4.3668255839750646E-5</v>
      </c>
      <c r="L1804" s="2" t="s">
        <v>6887</v>
      </c>
      <c r="M1804" s="2" t="s">
        <v>6916</v>
      </c>
      <c r="N1804" s="60" t="s">
        <v>13974</v>
      </c>
      <c r="O1804" s="66" t="s">
        <v>14254</v>
      </c>
      <c r="P1804" s="67" t="s">
        <v>6798</v>
      </c>
      <c r="Q1804" s="67" t="s">
        <v>6963</v>
      </c>
      <c r="R1804" s="67" t="s">
        <v>6177</v>
      </c>
      <c r="S1804" s="67" t="s">
        <v>882</v>
      </c>
      <c r="T1804" s="67"/>
      <c r="U1804" s="67"/>
      <c r="V1804" s="67"/>
      <c r="W1804" s="67"/>
      <c r="X1804" s="67"/>
      <c r="Y1804" s="67"/>
    </row>
    <row r="1805" spans="1:25" s="2" customFormat="1" ht="16.5" customHeight="1">
      <c r="A1805" s="59">
        <v>1803</v>
      </c>
      <c r="B1805" s="61" t="str">
        <f t="shared" si="196"/>
        <v>so</v>
      </c>
      <c r="C1805" s="61" t="s">
        <v>4691</v>
      </c>
      <c r="D1805" s="2" t="s">
        <v>13763</v>
      </c>
      <c r="E1805" s="61" t="str">
        <f t="shared" si="197"/>
        <v>s</v>
      </c>
      <c r="F1805" s="62" t="str">
        <f t="shared" si="198"/>
        <v>o</v>
      </c>
      <c r="G1805" s="62" t="str">
        <f t="shared" si="199"/>
        <v>L</v>
      </c>
      <c r="H1805" s="62" t="str">
        <f t="shared" si="200"/>
        <v>R</v>
      </c>
      <c r="I1805" s="62">
        <f t="shared" si="201"/>
        <v>5</v>
      </c>
      <c r="J1805" s="62">
        <f t="shared" si="202"/>
        <v>24</v>
      </c>
      <c r="K1805" s="81">
        <v>4.3661747902963798E-5</v>
      </c>
      <c r="L1805" s="2" t="s">
        <v>6775</v>
      </c>
      <c r="M1805" s="2" t="s">
        <v>6960</v>
      </c>
      <c r="N1805" s="60" t="s">
        <v>6972</v>
      </c>
      <c r="O1805" s="66" t="s">
        <v>8869</v>
      </c>
      <c r="P1805" s="67" t="s">
        <v>4548</v>
      </c>
      <c r="Q1805" s="67" t="s">
        <v>2416</v>
      </c>
      <c r="R1805" s="67" t="s">
        <v>1658</v>
      </c>
      <c r="S1805" s="67" t="s">
        <v>6041</v>
      </c>
      <c r="T1805" s="67"/>
      <c r="U1805" s="67"/>
      <c r="V1805" s="67"/>
      <c r="W1805" s="67"/>
      <c r="X1805" s="67"/>
      <c r="Y1805" s="67"/>
    </row>
    <row r="1806" spans="1:25" s="2" customFormat="1" ht="16.5" customHeight="1">
      <c r="A1806" s="59">
        <v>1804</v>
      </c>
      <c r="B1806" s="61" t="str">
        <f t="shared" si="196"/>
        <v>zi</v>
      </c>
      <c r="C1806" s="61" t="s">
        <v>6693</v>
      </c>
      <c r="D1806" s="2" t="s">
        <v>6923</v>
      </c>
      <c r="E1806" s="61" t="str">
        <f t="shared" si="197"/>
        <v>z</v>
      </c>
      <c r="F1806" s="62" t="str">
        <f t="shared" si="198"/>
        <v>i</v>
      </c>
      <c r="G1806" s="62" t="str">
        <f t="shared" si="199"/>
        <v>L</v>
      </c>
      <c r="H1806" s="62" t="str">
        <f t="shared" si="200"/>
        <v>R</v>
      </c>
      <c r="I1806" s="62">
        <f t="shared" si="201"/>
        <v>3</v>
      </c>
      <c r="J1806" s="62">
        <f t="shared" si="202"/>
        <v>22</v>
      </c>
      <c r="K1806" s="81">
        <v>4.3492541546505749E-5</v>
      </c>
      <c r="L1806" s="2" t="s">
        <v>6883</v>
      </c>
      <c r="M1806" s="2" t="s">
        <v>13510</v>
      </c>
      <c r="N1806" s="60" t="s">
        <v>7238</v>
      </c>
      <c r="O1806" s="66" t="s">
        <v>10363</v>
      </c>
      <c r="P1806" s="67" t="s">
        <v>6474</v>
      </c>
      <c r="Q1806" s="67" t="s">
        <v>209</v>
      </c>
      <c r="R1806" s="67" t="s">
        <v>3355</v>
      </c>
      <c r="S1806" s="67"/>
      <c r="T1806" s="67"/>
      <c r="U1806" s="67"/>
      <c r="V1806" s="67"/>
      <c r="W1806" s="67"/>
      <c r="X1806" s="67"/>
      <c r="Y1806" s="67"/>
    </row>
    <row r="1807" spans="1:25" s="2" customFormat="1" ht="16.5" customHeight="1">
      <c r="A1807" s="59">
        <v>1805</v>
      </c>
      <c r="B1807" s="61" t="str">
        <f t="shared" si="196"/>
        <v>ox</v>
      </c>
      <c r="C1807" s="61" t="s">
        <v>4607</v>
      </c>
      <c r="D1807" s="2" t="s">
        <v>13747</v>
      </c>
      <c r="E1807" s="61" t="str">
        <f t="shared" si="197"/>
        <v>o</v>
      </c>
      <c r="F1807" s="62" t="str">
        <f t="shared" si="198"/>
        <v>x</v>
      </c>
      <c r="G1807" s="62" t="str">
        <f t="shared" si="199"/>
        <v>R</v>
      </c>
      <c r="H1807" s="62" t="str">
        <f t="shared" si="200"/>
        <v>L</v>
      </c>
      <c r="I1807" s="62">
        <f t="shared" si="201"/>
        <v>24</v>
      </c>
      <c r="J1807" s="62">
        <f t="shared" si="202"/>
        <v>6</v>
      </c>
      <c r="K1807" s="81">
        <v>4.3460001862571506E-5</v>
      </c>
      <c r="L1807" s="2" t="s">
        <v>14018</v>
      </c>
      <c r="M1807" s="2" t="s">
        <v>14096</v>
      </c>
      <c r="N1807" s="60" t="s">
        <v>6797</v>
      </c>
      <c r="O1807" s="66" t="s">
        <v>13182</v>
      </c>
      <c r="P1807" s="67" t="s">
        <v>5810</v>
      </c>
      <c r="Q1807" s="67" t="s">
        <v>2637</v>
      </c>
      <c r="R1807" s="67" t="s">
        <v>5807</v>
      </c>
      <c r="S1807" s="67"/>
      <c r="T1807" s="67"/>
      <c r="U1807" s="67"/>
      <c r="V1807" s="67"/>
      <c r="W1807" s="67"/>
      <c r="X1807" s="67"/>
      <c r="Y1807" s="67"/>
    </row>
    <row r="1808" spans="1:25" s="2" customFormat="1" ht="16.5" customHeight="1">
      <c r="A1808" s="59">
        <v>1806</v>
      </c>
      <c r="B1808" s="61" t="str">
        <f t="shared" si="196"/>
        <v>q</v>
      </c>
      <c r="C1808" s="61" t="s">
        <v>4035</v>
      </c>
      <c r="D1808" s="2" t="s">
        <v>13749</v>
      </c>
      <c r="E1808" s="61" t="str">
        <f t="shared" si="197"/>
        <v>q</v>
      </c>
      <c r="F1808" s="62" t="str">
        <f t="shared" si="198"/>
        <v>q</v>
      </c>
      <c r="G1808" s="62" t="str">
        <f t="shared" si="199"/>
        <v>L</v>
      </c>
      <c r="H1808" s="62" t="str">
        <f t="shared" si="200"/>
        <v>L</v>
      </c>
      <c r="I1808" s="62">
        <f t="shared" si="201"/>
        <v>1</v>
      </c>
      <c r="J1808" s="62">
        <f t="shared" si="202"/>
        <v>1</v>
      </c>
      <c r="K1808" s="81">
        <v>4.3443732020604388E-5</v>
      </c>
      <c r="L1808" s="2" t="s">
        <v>13511</v>
      </c>
      <c r="M1808" s="2" t="s">
        <v>14103</v>
      </c>
      <c r="N1808" s="60" t="s">
        <v>7227</v>
      </c>
      <c r="O1808" s="66" t="s">
        <v>8427</v>
      </c>
      <c r="P1808" s="67" t="s">
        <v>3476</v>
      </c>
      <c r="Q1808" s="67" t="s">
        <v>6631</v>
      </c>
      <c r="R1808" s="67" t="s">
        <v>286</v>
      </c>
      <c r="S1808" s="67"/>
      <c r="T1808" s="67"/>
      <c r="U1808" s="67"/>
      <c r="V1808" s="67"/>
      <c r="W1808" s="67"/>
      <c r="X1808" s="67"/>
      <c r="Y1808" s="67"/>
    </row>
    <row r="1809" spans="1:25" s="2" customFormat="1" ht="16.5" customHeight="1">
      <c r="A1809" s="59">
        <v>1807</v>
      </c>
      <c r="B1809" s="61" t="str">
        <f t="shared" si="196"/>
        <v>oa</v>
      </c>
      <c r="C1809" s="61" t="s">
        <v>4347</v>
      </c>
      <c r="D1809" s="2" t="s">
        <v>13637</v>
      </c>
      <c r="E1809" s="61" t="str">
        <f t="shared" si="197"/>
        <v>o</v>
      </c>
      <c r="F1809" s="62" t="str">
        <f t="shared" si="198"/>
        <v>a</v>
      </c>
      <c r="G1809" s="62" t="str">
        <f t="shared" si="199"/>
        <v>R</v>
      </c>
      <c r="H1809" s="62" t="str">
        <f t="shared" si="200"/>
        <v>L</v>
      </c>
      <c r="I1809" s="62">
        <f t="shared" si="201"/>
        <v>24</v>
      </c>
      <c r="J1809" s="62">
        <f t="shared" si="202"/>
        <v>2</v>
      </c>
      <c r="K1809" s="81">
        <v>4.3433970115424118E-5</v>
      </c>
      <c r="L1809" s="2" t="s">
        <v>14018</v>
      </c>
      <c r="M1809" s="2" t="s">
        <v>6875</v>
      </c>
      <c r="N1809" s="60" t="s">
        <v>7240</v>
      </c>
      <c r="O1809" s="66" t="s">
        <v>8015</v>
      </c>
      <c r="P1809" s="67" t="s">
        <v>426</v>
      </c>
      <c r="Q1809" s="67" t="s">
        <v>4621</v>
      </c>
      <c r="R1809" s="67" t="s">
        <v>5431</v>
      </c>
      <c r="S1809" s="67" t="s">
        <v>3812</v>
      </c>
      <c r="T1809" s="67"/>
      <c r="U1809" s="67"/>
      <c r="V1809" s="67"/>
      <c r="W1809" s="67"/>
      <c r="X1809" s="67"/>
      <c r="Y1809" s="67"/>
    </row>
    <row r="1810" spans="1:25" s="2" customFormat="1" ht="16.5" customHeight="1">
      <c r="A1810" s="59">
        <v>1808</v>
      </c>
      <c r="B1810" s="61" t="str">
        <f t="shared" si="196"/>
        <v>ug</v>
      </c>
      <c r="C1810" s="61" t="s">
        <v>6354</v>
      </c>
      <c r="D1810" s="2" t="s">
        <v>13622</v>
      </c>
      <c r="E1810" s="61" t="str">
        <f t="shared" si="197"/>
        <v>u</v>
      </c>
      <c r="F1810" s="62" t="str">
        <f t="shared" si="198"/>
        <v>g</v>
      </c>
      <c r="G1810" s="62" t="str">
        <f t="shared" si="199"/>
        <v>R</v>
      </c>
      <c r="H1810" s="62" t="str">
        <f t="shared" si="200"/>
        <v>L</v>
      </c>
      <c r="I1810" s="62">
        <f t="shared" si="201"/>
        <v>19</v>
      </c>
      <c r="J1810" s="62">
        <f t="shared" si="202"/>
        <v>14</v>
      </c>
      <c r="K1810" s="81">
        <v>4.3362382810768784E-5</v>
      </c>
      <c r="L1810" s="2" t="s">
        <v>13537</v>
      </c>
      <c r="M1810" s="2" t="s">
        <v>13767</v>
      </c>
      <c r="N1810" s="60" t="s">
        <v>6972</v>
      </c>
      <c r="O1810" s="66" t="s">
        <v>8252</v>
      </c>
      <c r="P1810" s="67" t="s">
        <v>6177</v>
      </c>
      <c r="Q1810" s="67" t="s">
        <v>498</v>
      </c>
      <c r="R1810" s="67"/>
      <c r="S1810" s="67"/>
      <c r="T1810" s="67"/>
      <c r="U1810" s="67"/>
      <c r="V1810" s="67"/>
      <c r="W1810" s="67"/>
      <c r="X1810" s="67"/>
      <c r="Y1810" s="67"/>
    </row>
    <row r="1811" spans="1:25" s="2" customFormat="1" ht="16.5" customHeight="1">
      <c r="A1811" s="59">
        <v>1809</v>
      </c>
      <c r="B1811" s="61" t="str">
        <f t="shared" si="196"/>
        <v>xl</v>
      </c>
      <c r="C1811" s="61" t="s">
        <v>5333</v>
      </c>
      <c r="D1811" s="2" t="s">
        <v>13518</v>
      </c>
      <c r="E1811" s="61" t="str">
        <f t="shared" si="197"/>
        <v>x</v>
      </c>
      <c r="F1811" s="62" t="str">
        <f t="shared" si="198"/>
        <v>l</v>
      </c>
      <c r="G1811" s="62" t="str">
        <f t="shared" si="199"/>
        <v>L</v>
      </c>
      <c r="H1811" s="62" t="str">
        <f t="shared" si="200"/>
        <v>R</v>
      </c>
      <c r="I1811" s="62">
        <f t="shared" si="201"/>
        <v>6</v>
      </c>
      <c r="J1811" s="62">
        <f t="shared" si="202"/>
        <v>25</v>
      </c>
      <c r="K1811" s="81">
        <v>4.3316827253260851E-5</v>
      </c>
      <c r="L1811" s="2" t="s">
        <v>6892</v>
      </c>
      <c r="M1811" s="2" t="s">
        <v>14015</v>
      </c>
      <c r="N1811" s="60" t="s">
        <v>6972</v>
      </c>
      <c r="O1811" s="66" t="s">
        <v>10919</v>
      </c>
      <c r="P1811" s="67" t="s">
        <v>2637</v>
      </c>
      <c r="Q1811" s="67" t="s">
        <v>5807</v>
      </c>
      <c r="R1811" s="67" t="s">
        <v>373</v>
      </c>
      <c r="S1811" s="67"/>
      <c r="T1811" s="67"/>
      <c r="U1811" s="67"/>
      <c r="V1811" s="67"/>
      <c r="W1811" s="67"/>
      <c r="X1811" s="67"/>
      <c r="Y1811" s="67"/>
    </row>
    <row r="1812" spans="1:25" s="2" customFormat="1" ht="16.5" customHeight="1">
      <c r="A1812" s="59">
        <v>1810</v>
      </c>
      <c r="B1812" s="61" t="str">
        <f t="shared" si="196"/>
        <v>qm</v>
      </c>
      <c r="C1812" s="61" t="s">
        <v>4169</v>
      </c>
      <c r="D1812" s="2" t="s">
        <v>13610</v>
      </c>
      <c r="E1812" s="61" t="str">
        <f t="shared" si="197"/>
        <v>q</v>
      </c>
      <c r="F1812" s="62" t="str">
        <f t="shared" si="198"/>
        <v>m</v>
      </c>
      <c r="G1812" s="62" t="str">
        <f t="shared" si="199"/>
        <v>L</v>
      </c>
      <c r="H1812" s="62" t="str">
        <f t="shared" si="200"/>
        <v>R</v>
      </c>
      <c r="I1812" s="62">
        <f t="shared" si="201"/>
        <v>1</v>
      </c>
      <c r="J1812" s="62">
        <f t="shared" si="202"/>
        <v>21</v>
      </c>
      <c r="K1812" s="81">
        <v>4.3128097086442257E-5</v>
      </c>
      <c r="L1812" s="2" t="s">
        <v>13511</v>
      </c>
      <c r="M1812" s="2" t="s">
        <v>14110</v>
      </c>
      <c r="N1812" s="60" t="s">
        <v>6797</v>
      </c>
      <c r="O1812" s="66" t="s">
        <v>12772</v>
      </c>
      <c r="P1812" s="67" t="s">
        <v>6761</v>
      </c>
      <c r="Q1812" s="67" t="s">
        <v>1304</v>
      </c>
      <c r="R1812" s="67" t="s">
        <v>4547</v>
      </c>
      <c r="S1812" s="67"/>
      <c r="T1812" s="67"/>
      <c r="U1812" s="67"/>
      <c r="V1812" s="67"/>
      <c r="W1812" s="67"/>
      <c r="X1812" s="67"/>
      <c r="Y1812" s="67"/>
    </row>
    <row r="1813" spans="1:25" s="2" customFormat="1" ht="16.5" customHeight="1">
      <c r="A1813" s="59">
        <v>1811</v>
      </c>
      <c r="B1813" s="61" t="str">
        <f t="shared" si="196"/>
        <v>ei</v>
      </c>
      <c r="C1813" s="61" t="s">
        <v>5854</v>
      </c>
      <c r="D1813" s="2" t="s">
        <v>6920</v>
      </c>
      <c r="E1813" s="61" t="str">
        <f t="shared" si="197"/>
        <v>e</v>
      </c>
      <c r="F1813" s="62" t="str">
        <f t="shared" si="198"/>
        <v>i</v>
      </c>
      <c r="G1813" s="62" t="str">
        <f t="shared" si="199"/>
        <v>L</v>
      </c>
      <c r="H1813" s="62" t="str">
        <f t="shared" si="200"/>
        <v>R</v>
      </c>
      <c r="I1813" s="62">
        <f t="shared" si="201"/>
        <v>7</v>
      </c>
      <c r="J1813" s="62">
        <f t="shared" si="202"/>
        <v>22</v>
      </c>
      <c r="K1813" s="81">
        <v>4.3085795497327744E-5</v>
      </c>
      <c r="L1813" s="2" t="s">
        <v>6876</v>
      </c>
      <c r="M1813" s="2" t="s">
        <v>13510</v>
      </c>
      <c r="N1813" s="60" t="s">
        <v>7289</v>
      </c>
      <c r="O1813" s="66" t="s">
        <v>10548</v>
      </c>
      <c r="P1813" s="67" t="s">
        <v>3474</v>
      </c>
      <c r="Q1813" s="67" t="s">
        <v>824</v>
      </c>
      <c r="R1813" s="67" t="s">
        <v>2605</v>
      </c>
      <c r="S1813" s="67"/>
      <c r="T1813" s="67"/>
      <c r="U1813" s="67"/>
      <c r="V1813" s="67"/>
      <c r="W1813" s="67"/>
      <c r="X1813" s="67"/>
      <c r="Y1813" s="67"/>
    </row>
    <row r="1814" spans="1:25" s="2" customFormat="1" ht="16.5" customHeight="1">
      <c r="A1814" s="59">
        <v>1812</v>
      </c>
      <c r="B1814" s="61" t="str">
        <f t="shared" si="196"/>
        <v>ei</v>
      </c>
      <c r="C1814" s="61" t="s">
        <v>5870</v>
      </c>
      <c r="D1814" s="2" t="s">
        <v>6920</v>
      </c>
      <c r="E1814" s="61" t="str">
        <f t="shared" si="197"/>
        <v>e</v>
      </c>
      <c r="F1814" s="62" t="str">
        <f t="shared" si="198"/>
        <v>i</v>
      </c>
      <c r="G1814" s="62" t="str">
        <f t="shared" si="199"/>
        <v>L</v>
      </c>
      <c r="H1814" s="62" t="str">
        <f t="shared" si="200"/>
        <v>R</v>
      </c>
      <c r="I1814" s="62">
        <f t="shared" si="201"/>
        <v>7</v>
      </c>
      <c r="J1814" s="62">
        <f t="shared" si="202"/>
        <v>22</v>
      </c>
      <c r="K1814" s="81">
        <v>4.3079287560540896E-5</v>
      </c>
      <c r="L1814" s="2" t="s">
        <v>6876</v>
      </c>
      <c r="M1814" s="2" t="s">
        <v>13510</v>
      </c>
      <c r="N1814" s="60" t="s">
        <v>6972</v>
      </c>
      <c r="O1814" s="66" t="s">
        <v>8819</v>
      </c>
      <c r="P1814" s="67" t="s">
        <v>4548</v>
      </c>
      <c r="Q1814" s="67" t="s">
        <v>6982</v>
      </c>
      <c r="R1814" s="67" t="s">
        <v>2287</v>
      </c>
      <c r="S1814" s="67"/>
      <c r="T1814" s="67"/>
      <c r="U1814" s="67"/>
      <c r="V1814" s="67"/>
      <c r="W1814" s="67"/>
      <c r="X1814" s="67"/>
      <c r="Y1814" s="67"/>
    </row>
    <row r="1815" spans="1:25" s="2" customFormat="1" ht="16.5" customHeight="1">
      <c r="A1815" s="59">
        <v>1813</v>
      </c>
      <c r="B1815" s="61" t="str">
        <f t="shared" si="196"/>
        <v>cg</v>
      </c>
      <c r="C1815" s="61" t="s">
        <v>415</v>
      </c>
      <c r="D1815" s="2" t="s">
        <v>13722</v>
      </c>
      <c r="E1815" s="61" t="str">
        <f t="shared" si="197"/>
        <v>c</v>
      </c>
      <c r="F1815" s="62" t="str">
        <f t="shared" si="198"/>
        <v>g</v>
      </c>
      <c r="G1815" s="62" t="str">
        <f t="shared" si="199"/>
        <v>L</v>
      </c>
      <c r="H1815" s="62" t="str">
        <f t="shared" si="200"/>
        <v>L</v>
      </c>
      <c r="I1815" s="62">
        <f t="shared" si="201"/>
        <v>9</v>
      </c>
      <c r="J1815" s="62">
        <f t="shared" si="202"/>
        <v>14</v>
      </c>
      <c r="K1815" s="81">
        <v>4.2932858982836813E-5</v>
      </c>
      <c r="L1815" s="2" t="s">
        <v>6882</v>
      </c>
      <c r="M1815" s="2" t="s">
        <v>13767</v>
      </c>
      <c r="N1815" s="60" t="s">
        <v>6797</v>
      </c>
      <c r="O1815" s="66" t="s">
        <v>8001</v>
      </c>
      <c r="P1815" s="67" t="s">
        <v>426</v>
      </c>
      <c r="Q1815" s="67" t="s">
        <v>4220</v>
      </c>
      <c r="R1815" s="67" t="s">
        <v>6802</v>
      </c>
      <c r="S1815" s="67"/>
      <c r="T1815" s="67"/>
      <c r="U1815" s="67"/>
      <c r="V1815" s="67"/>
      <c r="W1815" s="67"/>
      <c r="X1815" s="67"/>
      <c r="Y1815" s="67"/>
    </row>
    <row r="1816" spans="1:25" s="2" customFormat="1" ht="16.5" customHeight="1">
      <c r="A1816" s="59">
        <v>1814</v>
      </c>
      <c r="B1816" s="61" t="str">
        <f t="shared" si="196"/>
        <v>xi</v>
      </c>
      <c r="C1816" s="61" t="s">
        <v>5268</v>
      </c>
      <c r="D1816" s="2" t="s">
        <v>6943</v>
      </c>
      <c r="E1816" s="61" t="str">
        <f t="shared" si="197"/>
        <v>x</v>
      </c>
      <c r="F1816" s="62" t="str">
        <f t="shared" si="198"/>
        <v>i</v>
      </c>
      <c r="G1816" s="62" t="str">
        <f t="shared" si="199"/>
        <v>L</v>
      </c>
      <c r="H1816" s="62" t="str">
        <f t="shared" si="200"/>
        <v>R</v>
      </c>
      <c r="I1816" s="62">
        <f t="shared" si="201"/>
        <v>6</v>
      </c>
      <c r="J1816" s="62">
        <f t="shared" si="202"/>
        <v>22</v>
      </c>
      <c r="K1816" s="81">
        <v>4.2916589140869695E-5</v>
      </c>
      <c r="L1816" s="2" t="s">
        <v>6892</v>
      </c>
      <c r="M1816" s="2" t="s">
        <v>13510</v>
      </c>
      <c r="N1816" s="60" t="s">
        <v>6972</v>
      </c>
      <c r="O1816" s="66" t="s">
        <v>14396</v>
      </c>
      <c r="P1816" s="67" t="s">
        <v>1753</v>
      </c>
      <c r="Q1816" s="67" t="s">
        <v>14112</v>
      </c>
      <c r="R1816" s="67" t="s">
        <v>6966</v>
      </c>
      <c r="S1816" s="67" t="s">
        <v>2321</v>
      </c>
      <c r="T1816" s="67"/>
      <c r="U1816" s="67"/>
      <c r="V1816" s="67"/>
      <c r="W1816" s="67"/>
      <c r="X1816" s="67"/>
      <c r="Y1816" s="67"/>
    </row>
    <row r="1817" spans="1:25" s="2" customFormat="1" ht="16.5" customHeight="1">
      <c r="A1817" s="59">
        <v>1815</v>
      </c>
      <c r="B1817" s="61" t="str">
        <f t="shared" si="196"/>
        <v>dw</v>
      </c>
      <c r="C1817" s="61" t="s">
        <v>974</v>
      </c>
      <c r="D1817" s="2" t="s">
        <v>13574</v>
      </c>
      <c r="E1817" s="61" t="str">
        <f t="shared" si="197"/>
        <v>d</v>
      </c>
      <c r="F1817" s="62" t="str">
        <f t="shared" si="198"/>
        <v>w</v>
      </c>
      <c r="G1817" s="62" t="str">
        <f t="shared" si="199"/>
        <v>L</v>
      </c>
      <c r="H1817" s="62" t="str">
        <f t="shared" si="200"/>
        <v>L</v>
      </c>
      <c r="I1817" s="62">
        <f t="shared" si="201"/>
        <v>8</v>
      </c>
      <c r="J1817" s="62">
        <f t="shared" si="202"/>
        <v>4</v>
      </c>
      <c r="K1817" s="81">
        <v>4.2893811362115722E-5</v>
      </c>
      <c r="L1817" s="2" t="s">
        <v>13508</v>
      </c>
      <c r="M1817" s="2" t="s">
        <v>6916</v>
      </c>
      <c r="N1817" s="60" t="s">
        <v>13811</v>
      </c>
      <c r="O1817" s="66" t="s">
        <v>8293</v>
      </c>
      <c r="P1817" s="67" t="s">
        <v>4481</v>
      </c>
      <c r="Q1817" s="67" t="s">
        <v>426</v>
      </c>
      <c r="R1817" s="67" t="s">
        <v>72</v>
      </c>
      <c r="S1817" s="67" t="s">
        <v>4561</v>
      </c>
      <c r="T1817" s="67"/>
      <c r="U1817" s="67"/>
      <c r="V1817" s="67"/>
      <c r="W1817" s="67"/>
      <c r="X1817" s="67"/>
      <c r="Y1817" s="67"/>
    </row>
    <row r="1818" spans="1:25" s="2" customFormat="1" ht="17.25" customHeight="1">
      <c r="A1818" s="59">
        <v>1816</v>
      </c>
      <c r="B1818" s="61" t="str">
        <f t="shared" si="196"/>
        <v>si</v>
      </c>
      <c r="C1818" s="61" t="s">
        <v>4659</v>
      </c>
      <c r="D1818" s="2" t="s">
        <v>6922</v>
      </c>
      <c r="E1818" s="61" t="str">
        <f t="shared" si="197"/>
        <v>s</v>
      </c>
      <c r="F1818" s="62" t="str">
        <f t="shared" si="198"/>
        <v>i</v>
      </c>
      <c r="G1818" s="62" t="str">
        <f t="shared" si="199"/>
        <v>L</v>
      </c>
      <c r="H1818" s="62" t="str">
        <f t="shared" si="200"/>
        <v>R</v>
      </c>
      <c r="I1818" s="62">
        <f t="shared" si="201"/>
        <v>5</v>
      </c>
      <c r="J1818" s="62">
        <f t="shared" si="202"/>
        <v>22</v>
      </c>
      <c r="K1818" s="81">
        <v>4.2786430405132731E-5</v>
      </c>
      <c r="L1818" s="2" t="s">
        <v>6775</v>
      </c>
      <c r="M1818" s="2" t="s">
        <v>13510</v>
      </c>
      <c r="N1818" s="60" t="s">
        <v>6797</v>
      </c>
      <c r="O1818" s="66" t="s">
        <v>12155</v>
      </c>
      <c r="P1818" s="67" t="s">
        <v>4989</v>
      </c>
      <c r="Q1818" s="67" t="s">
        <v>794</v>
      </c>
      <c r="R1818" s="67"/>
      <c r="S1818" s="67"/>
      <c r="T1818" s="67"/>
      <c r="U1818" s="67"/>
      <c r="V1818" s="67"/>
      <c r="W1818" s="67"/>
      <c r="X1818" s="67"/>
      <c r="Y1818" s="67"/>
    </row>
    <row r="1819" spans="1:25" s="2" customFormat="1" ht="16.5" customHeight="1">
      <c r="A1819" s="59">
        <v>1817</v>
      </c>
      <c r="B1819" s="61" t="str">
        <f t="shared" si="196"/>
        <v>pu</v>
      </c>
      <c r="C1819" s="61" t="s">
        <v>3864</v>
      </c>
      <c r="D1819" s="2" t="s">
        <v>6958</v>
      </c>
      <c r="E1819" s="61" t="str">
        <f t="shared" si="197"/>
        <v>p</v>
      </c>
      <c r="F1819" s="62" t="str">
        <f t="shared" si="198"/>
        <v>u</v>
      </c>
      <c r="G1819" s="62" t="str">
        <f t="shared" si="199"/>
        <v>R</v>
      </c>
      <c r="H1819" s="62" t="str">
        <f t="shared" si="200"/>
        <v>R</v>
      </c>
      <c r="I1819" s="62">
        <f t="shared" si="201"/>
        <v>26</v>
      </c>
      <c r="J1819" s="62">
        <f t="shared" si="202"/>
        <v>19</v>
      </c>
      <c r="K1819" s="81">
        <v>4.2711589132083976E-5</v>
      </c>
      <c r="L1819" s="2" t="s">
        <v>6881</v>
      </c>
      <c r="M1819" s="2" t="s">
        <v>13512</v>
      </c>
      <c r="N1819" s="60" t="s">
        <v>7003</v>
      </c>
      <c r="O1819" s="66" t="s">
        <v>7956</v>
      </c>
      <c r="P1819" s="67" t="s">
        <v>426</v>
      </c>
      <c r="Q1819" s="67" t="s">
        <v>143</v>
      </c>
      <c r="R1819" s="67" t="s">
        <v>1352</v>
      </c>
      <c r="S1819" s="67"/>
      <c r="T1819" s="67"/>
      <c r="U1819" s="67"/>
      <c r="V1819" s="67"/>
      <c r="W1819" s="67"/>
      <c r="X1819" s="67"/>
      <c r="Y1819" s="67"/>
    </row>
    <row r="1820" spans="1:25" s="2" customFormat="1" ht="16.5" customHeight="1">
      <c r="A1820" s="59">
        <v>1818</v>
      </c>
      <c r="B1820" s="61" t="str">
        <f t="shared" si="196"/>
        <v>pi</v>
      </c>
      <c r="C1820" s="61" t="s">
        <v>3774</v>
      </c>
      <c r="D1820" s="2" t="s">
        <v>6955</v>
      </c>
      <c r="E1820" s="61" t="str">
        <f t="shared" si="197"/>
        <v>p</v>
      </c>
      <c r="F1820" s="62" t="str">
        <f t="shared" si="198"/>
        <v>i</v>
      </c>
      <c r="G1820" s="62" t="str">
        <f t="shared" si="199"/>
        <v>R</v>
      </c>
      <c r="H1820" s="62" t="str">
        <f t="shared" si="200"/>
        <v>R</v>
      </c>
      <c r="I1820" s="62">
        <f t="shared" si="201"/>
        <v>26</v>
      </c>
      <c r="J1820" s="62">
        <f t="shared" si="202"/>
        <v>22</v>
      </c>
      <c r="K1820" s="81">
        <v>4.2428493881856087E-5</v>
      </c>
      <c r="L1820" s="2" t="s">
        <v>6881</v>
      </c>
      <c r="M1820" s="2" t="s">
        <v>13510</v>
      </c>
      <c r="N1820" s="60" t="s">
        <v>6982</v>
      </c>
      <c r="O1820" s="66" t="s">
        <v>9158</v>
      </c>
      <c r="P1820" s="67" t="s">
        <v>14101</v>
      </c>
      <c r="Q1820" s="67" t="s">
        <v>1165</v>
      </c>
      <c r="R1820" s="67"/>
      <c r="S1820" s="67"/>
      <c r="T1820" s="67"/>
      <c r="U1820" s="67"/>
      <c r="V1820" s="67"/>
      <c r="W1820" s="67"/>
      <c r="X1820" s="67"/>
      <c r="Y1820" s="67"/>
    </row>
    <row r="1821" spans="1:25" s="2" customFormat="1" ht="16.5" customHeight="1">
      <c r="A1821" s="59">
        <v>1819</v>
      </c>
      <c r="B1821" s="61" t="str">
        <f t="shared" si="196"/>
        <v>hr</v>
      </c>
      <c r="C1821" s="61" t="s">
        <v>1900</v>
      </c>
      <c r="D1821" s="2" t="s">
        <v>13690</v>
      </c>
      <c r="E1821" s="61" t="str">
        <f t="shared" si="197"/>
        <v>h</v>
      </c>
      <c r="F1821" s="62" t="str">
        <f t="shared" si="198"/>
        <v>r</v>
      </c>
      <c r="G1821" s="62" t="str">
        <f t="shared" si="199"/>
        <v>R</v>
      </c>
      <c r="H1821" s="62" t="str">
        <f t="shared" si="200"/>
        <v>L</v>
      </c>
      <c r="I1821" s="62">
        <f t="shared" si="201"/>
        <v>17</v>
      </c>
      <c r="J1821" s="62">
        <f t="shared" si="202"/>
        <v>10</v>
      </c>
      <c r="K1821" s="81">
        <v>4.235690657720076E-5</v>
      </c>
      <c r="L1821" s="2" t="s">
        <v>6888</v>
      </c>
      <c r="M1821" s="2" t="s">
        <v>14110</v>
      </c>
      <c r="N1821" s="60" t="s">
        <v>6972</v>
      </c>
      <c r="O1821" s="66" t="s">
        <v>11016</v>
      </c>
      <c r="P1821" s="67" t="s">
        <v>2637</v>
      </c>
      <c r="Q1821" s="67" t="s">
        <v>6799</v>
      </c>
      <c r="R1821" s="67" t="s">
        <v>2396</v>
      </c>
      <c r="S1821" s="67" t="s">
        <v>824</v>
      </c>
      <c r="T1821" s="67"/>
      <c r="U1821" s="67"/>
      <c r="V1821" s="67"/>
      <c r="W1821" s="67"/>
      <c r="X1821" s="67"/>
      <c r="Y1821" s="67"/>
    </row>
    <row r="1822" spans="1:25" s="2" customFormat="1" ht="16.5" customHeight="1">
      <c r="A1822" s="59">
        <v>1820</v>
      </c>
      <c r="B1822" s="61" t="str">
        <f t="shared" si="196"/>
        <v>wi</v>
      </c>
      <c r="C1822" s="61" t="s">
        <v>5150</v>
      </c>
      <c r="D1822" s="2" t="s">
        <v>13558</v>
      </c>
      <c r="E1822" s="61" t="str">
        <f t="shared" si="197"/>
        <v>w</v>
      </c>
      <c r="F1822" s="62" t="str">
        <f t="shared" si="198"/>
        <v>i</v>
      </c>
      <c r="G1822" s="62" t="str">
        <f t="shared" si="199"/>
        <v>L</v>
      </c>
      <c r="H1822" s="62" t="str">
        <f t="shared" si="200"/>
        <v>R</v>
      </c>
      <c r="I1822" s="62">
        <f t="shared" si="201"/>
        <v>4</v>
      </c>
      <c r="J1822" s="62">
        <f t="shared" si="202"/>
        <v>22</v>
      </c>
      <c r="K1822" s="81">
        <v>4.2343890703627063E-5</v>
      </c>
      <c r="L1822" s="2" t="s">
        <v>6804</v>
      </c>
      <c r="M1822" s="2" t="s">
        <v>6816</v>
      </c>
      <c r="N1822" s="60" t="s">
        <v>7083</v>
      </c>
      <c r="O1822" s="66" t="s">
        <v>12620</v>
      </c>
      <c r="P1822" s="67" t="s">
        <v>1753</v>
      </c>
      <c r="Q1822" s="67" t="s">
        <v>3630</v>
      </c>
      <c r="R1822" s="67" t="s">
        <v>1647</v>
      </c>
      <c r="S1822" s="67"/>
      <c r="T1822" s="67"/>
      <c r="U1822" s="67"/>
      <c r="V1822" s="67"/>
      <c r="W1822" s="67"/>
      <c r="X1822" s="67"/>
      <c r="Y1822" s="67"/>
    </row>
    <row r="1823" spans="1:25" s="2" customFormat="1" ht="16.5" customHeight="1">
      <c r="A1823" s="59">
        <v>1821</v>
      </c>
      <c r="B1823" s="61" t="str">
        <f t="shared" si="196"/>
        <v>mv</v>
      </c>
      <c r="C1823" s="61" t="s">
        <v>3486</v>
      </c>
      <c r="D1823" s="2" t="s">
        <v>6809</v>
      </c>
      <c r="E1823" s="61" t="str">
        <f t="shared" si="197"/>
        <v>m</v>
      </c>
      <c r="F1823" s="62" t="str">
        <f t="shared" si="198"/>
        <v>v</v>
      </c>
      <c r="G1823" s="62" t="str">
        <f t="shared" si="199"/>
        <v>R</v>
      </c>
      <c r="H1823" s="62" t="str">
        <f t="shared" si="200"/>
        <v>L</v>
      </c>
      <c r="I1823" s="62">
        <f t="shared" si="201"/>
        <v>21</v>
      </c>
      <c r="J1823" s="62">
        <f t="shared" si="202"/>
        <v>12</v>
      </c>
      <c r="K1823" s="81">
        <v>4.2343890703627063E-5</v>
      </c>
      <c r="L1823" s="2" t="s">
        <v>6877</v>
      </c>
      <c r="M1823" s="2" t="s">
        <v>13513</v>
      </c>
      <c r="N1823" s="60" t="s">
        <v>13913</v>
      </c>
      <c r="O1823" s="66" t="s">
        <v>7742</v>
      </c>
      <c r="P1823" s="67" t="s">
        <v>426</v>
      </c>
      <c r="Q1823" s="67" t="s">
        <v>4241</v>
      </c>
      <c r="R1823" s="67" t="s">
        <v>824</v>
      </c>
      <c r="S1823" s="67" t="s">
        <v>14107</v>
      </c>
      <c r="T1823" s="67"/>
      <c r="U1823" s="67"/>
      <c r="V1823" s="67"/>
      <c r="W1823" s="67"/>
      <c r="X1823" s="67"/>
      <c r="Y1823" s="67"/>
    </row>
    <row r="1824" spans="1:25" s="2" customFormat="1" ht="16.5" customHeight="1">
      <c r="A1824" s="59">
        <v>1822</v>
      </c>
      <c r="B1824" s="61" t="str">
        <f t="shared" si="196"/>
        <v>kw</v>
      </c>
      <c r="C1824" s="61" t="s">
        <v>2559</v>
      </c>
      <c r="D1824" s="2" t="s">
        <v>13551</v>
      </c>
      <c r="E1824" s="61" t="str">
        <f t="shared" si="197"/>
        <v>k</v>
      </c>
      <c r="F1824" s="62" t="str">
        <f t="shared" si="198"/>
        <v>w</v>
      </c>
      <c r="G1824" s="62" t="str">
        <f t="shared" si="199"/>
        <v>R</v>
      </c>
      <c r="H1824" s="62" t="str">
        <f t="shared" si="200"/>
        <v>L</v>
      </c>
      <c r="I1824" s="62">
        <f t="shared" si="201"/>
        <v>23</v>
      </c>
      <c r="J1824" s="62">
        <f t="shared" si="202"/>
        <v>4</v>
      </c>
      <c r="K1824" s="81">
        <v>4.2291827209332275E-5</v>
      </c>
      <c r="L1824" s="2" t="s">
        <v>6890</v>
      </c>
      <c r="M1824" s="2" t="s">
        <v>6841</v>
      </c>
      <c r="N1824" s="60" t="s">
        <v>6972</v>
      </c>
      <c r="O1824" s="66" t="s">
        <v>12401</v>
      </c>
      <c r="P1824" s="67" t="s">
        <v>4989</v>
      </c>
      <c r="Q1824" s="67" t="s">
        <v>6971</v>
      </c>
      <c r="R1824" s="67" t="s">
        <v>72</v>
      </c>
      <c r="S1824" s="67" t="s">
        <v>14458</v>
      </c>
      <c r="T1824" s="67"/>
      <c r="U1824" s="67"/>
      <c r="V1824" s="67"/>
      <c r="W1824" s="67"/>
      <c r="X1824" s="67"/>
      <c r="Y1824" s="67"/>
    </row>
    <row r="1825" spans="1:25" s="2" customFormat="1" ht="16.5" customHeight="1">
      <c r="A1825" s="59">
        <v>1823</v>
      </c>
      <c r="B1825" s="61" t="str">
        <f t="shared" si="196"/>
        <v>wa</v>
      </c>
      <c r="C1825" s="61" t="s">
        <v>5039</v>
      </c>
      <c r="D1825" s="2" t="s">
        <v>6961</v>
      </c>
      <c r="E1825" s="61" t="str">
        <f t="shared" si="197"/>
        <v>w</v>
      </c>
      <c r="F1825" s="62" t="str">
        <f t="shared" si="198"/>
        <v>a</v>
      </c>
      <c r="G1825" s="62" t="str">
        <f t="shared" si="199"/>
        <v>L</v>
      </c>
      <c r="H1825" s="62" t="str">
        <f t="shared" si="200"/>
        <v>L</v>
      </c>
      <c r="I1825" s="62">
        <f t="shared" si="201"/>
        <v>4</v>
      </c>
      <c r="J1825" s="62">
        <f t="shared" si="202"/>
        <v>2</v>
      </c>
      <c r="K1825" s="81">
        <v>4.2181192283955863E-5</v>
      </c>
      <c r="L1825" s="2" t="s">
        <v>6804</v>
      </c>
      <c r="M1825" s="2" t="s">
        <v>6875</v>
      </c>
      <c r="N1825" s="60" t="s">
        <v>6972</v>
      </c>
      <c r="O1825" s="66" t="s">
        <v>10765</v>
      </c>
      <c r="P1825" s="67" t="s">
        <v>3630</v>
      </c>
      <c r="Q1825" s="67" t="s">
        <v>4989</v>
      </c>
      <c r="R1825" s="67" t="s">
        <v>4989</v>
      </c>
      <c r="S1825" s="67"/>
      <c r="T1825" s="67"/>
      <c r="U1825" s="67"/>
      <c r="V1825" s="67"/>
      <c r="W1825" s="67"/>
      <c r="X1825" s="67"/>
      <c r="Y1825" s="67"/>
    </row>
    <row r="1826" spans="1:25" s="2" customFormat="1" ht="16.5" customHeight="1">
      <c r="A1826" s="59">
        <v>1824</v>
      </c>
      <c r="B1826" s="61" t="str">
        <f t="shared" si="196"/>
        <v>ux</v>
      </c>
      <c r="C1826" s="61" t="s">
        <v>6313</v>
      </c>
      <c r="D1826" s="2" t="s">
        <v>13782</v>
      </c>
      <c r="E1826" s="61" t="str">
        <f t="shared" si="197"/>
        <v>u</v>
      </c>
      <c r="F1826" s="62" t="str">
        <f t="shared" si="198"/>
        <v>x</v>
      </c>
      <c r="G1826" s="62" t="str">
        <f t="shared" si="199"/>
        <v>R</v>
      </c>
      <c r="H1826" s="62" t="str">
        <f t="shared" si="200"/>
        <v>L</v>
      </c>
      <c r="I1826" s="62">
        <f t="shared" si="201"/>
        <v>19</v>
      </c>
      <c r="J1826" s="62">
        <f t="shared" si="202"/>
        <v>6</v>
      </c>
      <c r="K1826" s="81">
        <v>4.2080319263759713E-5</v>
      </c>
      <c r="L1826" s="2" t="s">
        <v>13537</v>
      </c>
      <c r="M1826" s="2" t="s">
        <v>6950</v>
      </c>
      <c r="N1826" s="60" t="s">
        <v>6797</v>
      </c>
      <c r="O1826" s="66" t="s">
        <v>7336</v>
      </c>
      <c r="P1826" s="67" t="s">
        <v>3366</v>
      </c>
      <c r="Q1826" s="67" t="s">
        <v>2371</v>
      </c>
      <c r="R1826" s="67" t="s">
        <v>72</v>
      </c>
      <c r="S1826" s="67" t="s">
        <v>3474</v>
      </c>
      <c r="T1826" s="67"/>
      <c r="U1826" s="67"/>
      <c r="V1826" s="67"/>
      <c r="W1826" s="67"/>
      <c r="X1826" s="67"/>
      <c r="Y1826" s="67"/>
    </row>
    <row r="1827" spans="1:25" s="2" customFormat="1" ht="17.25" customHeight="1">
      <c r="A1827" s="59">
        <v>1825</v>
      </c>
      <c r="B1827" s="61" t="str">
        <f t="shared" si="196"/>
        <v>ai</v>
      </c>
      <c r="C1827" s="61" t="s">
        <v>7</v>
      </c>
      <c r="D1827" s="2" t="s">
        <v>6950</v>
      </c>
      <c r="E1827" s="61" t="str">
        <f t="shared" si="197"/>
        <v>a</v>
      </c>
      <c r="F1827" s="62" t="str">
        <f t="shared" si="198"/>
        <v>i</v>
      </c>
      <c r="G1827" s="62" t="str">
        <f t="shared" si="199"/>
        <v>L</v>
      </c>
      <c r="H1827" s="62" t="str">
        <f t="shared" si="200"/>
        <v>R</v>
      </c>
      <c r="I1827" s="62">
        <f t="shared" si="201"/>
        <v>2</v>
      </c>
      <c r="J1827" s="62">
        <f t="shared" si="202"/>
        <v>22</v>
      </c>
      <c r="K1827" s="81">
        <v>4.2057541485005747E-5</v>
      </c>
      <c r="L1827" s="2" t="s">
        <v>6875</v>
      </c>
      <c r="M1827" s="2" t="s">
        <v>13510</v>
      </c>
      <c r="N1827" s="60" t="s">
        <v>6797</v>
      </c>
      <c r="O1827" s="66" t="s">
        <v>13183</v>
      </c>
      <c r="P1827" s="69" t="s">
        <v>5810</v>
      </c>
      <c r="Q1827" s="67" t="s">
        <v>2637</v>
      </c>
      <c r="R1827" s="67"/>
      <c r="S1827" s="67"/>
      <c r="T1827" s="67"/>
      <c r="U1827" s="67"/>
      <c r="V1827" s="67"/>
      <c r="W1827" s="67"/>
      <c r="X1827" s="67"/>
      <c r="Y1827" s="67"/>
    </row>
    <row r="1828" spans="1:25" s="2" customFormat="1" ht="16.5" customHeight="1">
      <c r="A1828" s="59">
        <v>1826</v>
      </c>
      <c r="B1828" s="61" t="str">
        <f t="shared" si="196"/>
        <v>ci</v>
      </c>
      <c r="C1828" s="61" t="s">
        <v>733</v>
      </c>
      <c r="D1828" s="2" t="s">
        <v>6832</v>
      </c>
      <c r="E1828" s="61" t="str">
        <f t="shared" si="197"/>
        <v>c</v>
      </c>
      <c r="F1828" s="62" t="str">
        <f t="shared" si="198"/>
        <v>i</v>
      </c>
      <c r="G1828" s="62" t="str">
        <f t="shared" si="199"/>
        <v>L</v>
      </c>
      <c r="H1828" s="62" t="str">
        <f t="shared" si="200"/>
        <v>R</v>
      </c>
      <c r="I1828" s="62">
        <f t="shared" si="201"/>
        <v>9</v>
      </c>
      <c r="J1828" s="62">
        <f t="shared" si="202"/>
        <v>22</v>
      </c>
      <c r="K1828" s="81">
        <v>4.2002224022317537E-5</v>
      </c>
      <c r="L1828" s="2" t="s">
        <v>6882</v>
      </c>
      <c r="M1828" s="2" t="s">
        <v>13510</v>
      </c>
      <c r="N1828" s="60" t="s">
        <v>13964</v>
      </c>
      <c r="O1828" s="66" t="s">
        <v>12807</v>
      </c>
      <c r="P1828" s="67" t="s">
        <v>6963</v>
      </c>
      <c r="Q1828" s="67" t="s">
        <v>5755</v>
      </c>
      <c r="R1828" s="67" t="s">
        <v>5755</v>
      </c>
      <c r="S1828" s="67" t="s">
        <v>5479</v>
      </c>
      <c r="T1828" s="67"/>
      <c r="U1828" s="67"/>
      <c r="V1828" s="67"/>
      <c r="W1828" s="67"/>
      <c r="X1828" s="67"/>
      <c r="Y1828" s="67"/>
    </row>
    <row r="1829" spans="1:25" s="2" customFormat="1" ht="16.5" customHeight="1">
      <c r="A1829" s="59">
        <v>1827</v>
      </c>
      <c r="B1829" s="61" t="str">
        <f t="shared" si="196"/>
        <v>xn</v>
      </c>
      <c r="C1829" s="61" t="s">
        <v>5352</v>
      </c>
      <c r="D1829" s="2" t="s">
        <v>13567</v>
      </c>
      <c r="E1829" s="61" t="str">
        <f t="shared" si="197"/>
        <v>x</v>
      </c>
      <c r="F1829" s="62" t="str">
        <f t="shared" si="198"/>
        <v>n</v>
      </c>
      <c r="G1829" s="62" t="str">
        <f t="shared" si="199"/>
        <v>L</v>
      </c>
      <c r="H1829" s="62" t="str">
        <f t="shared" si="200"/>
        <v>R</v>
      </c>
      <c r="I1829" s="62">
        <f t="shared" si="201"/>
        <v>6</v>
      </c>
      <c r="J1829" s="62">
        <f t="shared" si="202"/>
        <v>18</v>
      </c>
      <c r="K1829" s="81">
        <v>4.1959922433203025E-5</v>
      </c>
      <c r="L1829" s="2" t="s">
        <v>6892</v>
      </c>
      <c r="M1829" s="2" t="s">
        <v>6916</v>
      </c>
      <c r="N1829" s="60" t="s">
        <v>7238</v>
      </c>
      <c r="O1829" s="66" t="s">
        <v>9711</v>
      </c>
      <c r="P1829" s="67" t="s">
        <v>14504</v>
      </c>
      <c r="Q1829" s="67" t="s">
        <v>6041</v>
      </c>
      <c r="R1829" s="67" t="s">
        <v>173</v>
      </c>
      <c r="S1829" s="67"/>
      <c r="T1829" s="67"/>
      <c r="U1829" s="67"/>
      <c r="V1829" s="67"/>
      <c r="W1829" s="67"/>
      <c r="X1829" s="67"/>
      <c r="Y1829" s="67"/>
    </row>
    <row r="1830" spans="1:25" s="2" customFormat="1" ht="16.5" customHeight="1">
      <c r="A1830" s="59">
        <v>1828</v>
      </c>
      <c r="B1830" s="61" t="str">
        <f t="shared" si="196"/>
        <v>fd</v>
      </c>
      <c r="C1830" s="61" t="s">
        <v>1285</v>
      </c>
      <c r="D1830" s="2" t="s">
        <v>13601</v>
      </c>
      <c r="E1830" s="61" t="str">
        <f t="shared" si="197"/>
        <v>f</v>
      </c>
      <c r="F1830" s="62" t="str">
        <f t="shared" si="198"/>
        <v>d</v>
      </c>
      <c r="G1830" s="62" t="str">
        <f t="shared" si="199"/>
        <v>L</v>
      </c>
      <c r="H1830" s="62" t="str">
        <f t="shared" si="200"/>
        <v>L</v>
      </c>
      <c r="I1830" s="62">
        <f t="shared" si="201"/>
        <v>11</v>
      </c>
      <c r="J1830" s="62">
        <f t="shared" si="202"/>
        <v>8</v>
      </c>
      <c r="K1830" s="81">
        <v>4.1907858938908244E-5</v>
      </c>
      <c r="L1830" s="2" t="s">
        <v>6886</v>
      </c>
      <c r="M1830" s="2" t="s">
        <v>14463</v>
      </c>
      <c r="N1830" s="60" t="s">
        <v>13906</v>
      </c>
      <c r="O1830" s="66" t="s">
        <v>8580</v>
      </c>
      <c r="P1830" s="67" t="s">
        <v>3536</v>
      </c>
      <c r="Q1830" s="67" t="s">
        <v>1281</v>
      </c>
      <c r="R1830" s="67"/>
      <c r="S1830" s="67"/>
      <c r="T1830" s="67"/>
      <c r="U1830" s="67"/>
      <c r="V1830" s="67"/>
      <c r="W1830" s="67"/>
      <c r="X1830" s="67"/>
      <c r="Y1830" s="67"/>
    </row>
    <row r="1831" spans="1:25" s="2" customFormat="1" ht="16.5" customHeight="1">
      <c r="A1831" s="59">
        <v>1829</v>
      </c>
      <c r="B1831" s="61" t="str">
        <f t="shared" si="196"/>
        <v>tu</v>
      </c>
      <c r="C1831" s="61" t="s">
        <v>4984</v>
      </c>
      <c r="D1831" s="2" t="s">
        <v>6834</v>
      </c>
      <c r="E1831" s="61" t="str">
        <f t="shared" si="197"/>
        <v>t</v>
      </c>
      <c r="F1831" s="62" t="str">
        <f t="shared" si="198"/>
        <v>u</v>
      </c>
      <c r="G1831" s="62" t="str">
        <f t="shared" si="199"/>
        <v>L</v>
      </c>
      <c r="H1831" s="62" t="str">
        <f t="shared" si="200"/>
        <v>R</v>
      </c>
      <c r="I1831" s="62">
        <f t="shared" si="201"/>
        <v>13</v>
      </c>
      <c r="J1831" s="62">
        <f t="shared" si="202"/>
        <v>19</v>
      </c>
      <c r="K1831" s="81">
        <v>4.1813493855498943E-5</v>
      </c>
      <c r="L1831" s="2" t="s">
        <v>6884</v>
      </c>
      <c r="M1831" s="2" t="s">
        <v>13512</v>
      </c>
      <c r="N1831" s="60" t="s">
        <v>6972</v>
      </c>
      <c r="O1831" s="66" t="s">
        <v>11935</v>
      </c>
      <c r="P1831" s="67" t="s">
        <v>4621</v>
      </c>
      <c r="Q1831" s="67" t="s">
        <v>13495</v>
      </c>
      <c r="R1831" s="67" t="s">
        <v>3474</v>
      </c>
      <c r="S1831" s="67"/>
      <c r="T1831" s="67"/>
      <c r="U1831" s="67"/>
      <c r="V1831" s="67"/>
      <c r="W1831" s="67"/>
      <c r="X1831" s="67"/>
      <c r="Y1831" s="67"/>
    </row>
    <row r="1832" spans="1:25" s="2" customFormat="1" ht="16.5" customHeight="1">
      <c r="A1832" s="59">
        <v>1830</v>
      </c>
      <c r="B1832" s="61" t="str">
        <f t="shared" si="196"/>
        <v>hw</v>
      </c>
      <c r="C1832" s="61" t="s">
        <v>1722</v>
      </c>
      <c r="D1832" s="2" t="s">
        <v>13705</v>
      </c>
      <c r="E1832" s="61" t="str">
        <f t="shared" si="197"/>
        <v>h</v>
      </c>
      <c r="F1832" s="62" t="str">
        <f t="shared" si="198"/>
        <v>w</v>
      </c>
      <c r="G1832" s="62" t="str">
        <f t="shared" si="199"/>
        <v>R</v>
      </c>
      <c r="H1832" s="62" t="str">
        <f t="shared" si="200"/>
        <v>L</v>
      </c>
      <c r="I1832" s="62">
        <f t="shared" si="201"/>
        <v>17</v>
      </c>
      <c r="J1832" s="62">
        <f t="shared" si="202"/>
        <v>4</v>
      </c>
      <c r="K1832" s="81">
        <v>4.1790716076744976E-5</v>
      </c>
      <c r="L1832" s="2" t="s">
        <v>6888</v>
      </c>
      <c r="M1832" s="2" t="s">
        <v>6841</v>
      </c>
      <c r="N1832" s="60" t="s">
        <v>7192</v>
      </c>
      <c r="O1832" s="66" t="s">
        <v>7733</v>
      </c>
      <c r="P1832" s="67" t="s">
        <v>4492</v>
      </c>
      <c r="Q1832" s="67" t="s">
        <v>4241</v>
      </c>
      <c r="R1832" s="67" t="s">
        <v>4492</v>
      </c>
      <c r="S1832" s="67" t="s">
        <v>4220</v>
      </c>
      <c r="T1832" s="67" t="s">
        <v>6095</v>
      </c>
      <c r="U1832" s="67"/>
      <c r="V1832" s="67"/>
      <c r="W1832" s="67"/>
      <c r="X1832" s="67"/>
      <c r="Y1832" s="67"/>
    </row>
    <row r="1833" spans="1:25" s="2" customFormat="1" ht="16.5" customHeight="1">
      <c r="A1833" s="59">
        <v>1831</v>
      </c>
      <c r="B1833" s="61" t="str">
        <f t="shared" si="196"/>
        <v>ub</v>
      </c>
      <c r="C1833" s="61" t="s">
        <v>6645</v>
      </c>
      <c r="D1833" s="2" t="s">
        <v>13748</v>
      </c>
      <c r="E1833" s="61" t="str">
        <f t="shared" si="197"/>
        <v>u</v>
      </c>
      <c r="F1833" s="62" t="str">
        <f t="shared" si="198"/>
        <v>b</v>
      </c>
      <c r="G1833" s="62" t="str">
        <f t="shared" si="199"/>
        <v>R</v>
      </c>
      <c r="H1833" s="62" t="str">
        <f t="shared" si="200"/>
        <v>L</v>
      </c>
      <c r="I1833" s="62">
        <f t="shared" si="201"/>
        <v>19</v>
      </c>
      <c r="J1833" s="62">
        <f t="shared" si="202"/>
        <v>15</v>
      </c>
      <c r="K1833" s="81">
        <v>4.17809541715647E-5</v>
      </c>
      <c r="L1833" s="2" t="s">
        <v>13537</v>
      </c>
      <c r="M1833" s="2" t="s">
        <v>13536</v>
      </c>
      <c r="N1833" s="60" t="s">
        <v>6797</v>
      </c>
      <c r="O1833" s="66" t="s">
        <v>11178</v>
      </c>
      <c r="P1833" s="67" t="s">
        <v>6970</v>
      </c>
      <c r="Q1833" s="67" t="s">
        <v>4241</v>
      </c>
      <c r="R1833" s="67" t="s">
        <v>4492</v>
      </c>
      <c r="S1833" s="67"/>
      <c r="T1833" s="67"/>
      <c r="U1833" s="67"/>
      <c r="V1833" s="67"/>
      <c r="W1833" s="67"/>
      <c r="X1833" s="67"/>
      <c r="Y1833" s="67"/>
    </row>
    <row r="1834" spans="1:25" s="2" customFormat="1" ht="16.5" customHeight="1">
      <c r="A1834" s="59">
        <v>1832</v>
      </c>
      <c r="B1834" s="61" t="str">
        <f t="shared" si="196"/>
        <v>fu</v>
      </c>
      <c r="C1834" s="61" t="s">
        <v>1386</v>
      </c>
      <c r="D1834" s="2" t="s">
        <v>6946</v>
      </c>
      <c r="E1834" s="61" t="str">
        <f t="shared" si="197"/>
        <v>f</v>
      </c>
      <c r="F1834" s="62" t="str">
        <f t="shared" si="198"/>
        <v>u</v>
      </c>
      <c r="G1834" s="62" t="str">
        <f t="shared" si="199"/>
        <v>L</v>
      </c>
      <c r="H1834" s="62" t="str">
        <f t="shared" si="200"/>
        <v>R</v>
      </c>
      <c r="I1834" s="62">
        <f t="shared" si="201"/>
        <v>11</v>
      </c>
      <c r="J1834" s="62">
        <f t="shared" si="202"/>
        <v>19</v>
      </c>
      <c r="K1834" s="81">
        <v>4.1777700203171279E-5</v>
      </c>
      <c r="L1834" s="2" t="s">
        <v>6886</v>
      </c>
      <c r="M1834" s="2" t="s">
        <v>13512</v>
      </c>
      <c r="N1834" s="60" t="s">
        <v>7205</v>
      </c>
      <c r="O1834" s="66" t="s">
        <v>14143</v>
      </c>
      <c r="P1834" s="67" t="s">
        <v>14500</v>
      </c>
      <c r="Q1834" s="67" t="s">
        <v>612</v>
      </c>
      <c r="R1834" s="67" t="s">
        <v>14133</v>
      </c>
      <c r="S1834" s="67" t="s">
        <v>4241</v>
      </c>
      <c r="T1834" s="67" t="s">
        <v>14106</v>
      </c>
      <c r="U1834" s="67"/>
      <c r="V1834" s="67"/>
      <c r="W1834" s="67"/>
      <c r="X1834" s="67"/>
      <c r="Y1834" s="67"/>
    </row>
    <row r="1835" spans="1:25" s="2" customFormat="1" ht="16.5" customHeight="1">
      <c r="A1835" s="59">
        <v>1833</v>
      </c>
      <c r="B1835" s="61" t="str">
        <f t="shared" si="196"/>
        <v>os</v>
      </c>
      <c r="C1835" s="61" t="s">
        <v>4577</v>
      </c>
      <c r="D1835" s="2" t="s">
        <v>13648</v>
      </c>
      <c r="E1835" s="61" t="str">
        <f t="shared" si="197"/>
        <v>o</v>
      </c>
      <c r="F1835" s="62" t="str">
        <f t="shared" si="198"/>
        <v>s</v>
      </c>
      <c r="G1835" s="62" t="str">
        <f t="shared" si="199"/>
        <v>R</v>
      </c>
      <c r="H1835" s="62" t="str">
        <f t="shared" si="200"/>
        <v>L</v>
      </c>
      <c r="I1835" s="62">
        <f t="shared" si="201"/>
        <v>24</v>
      </c>
      <c r="J1835" s="62">
        <f t="shared" si="202"/>
        <v>5</v>
      </c>
      <c r="K1835" s="81">
        <v>4.1657303372614591E-5</v>
      </c>
      <c r="L1835" s="2" t="s">
        <v>14018</v>
      </c>
      <c r="M1835" s="2" t="s">
        <v>13512</v>
      </c>
      <c r="N1835" s="60" t="s">
        <v>13983</v>
      </c>
      <c r="O1835" s="66" t="s">
        <v>7910</v>
      </c>
      <c r="P1835" s="67" t="s">
        <v>426</v>
      </c>
      <c r="Q1835" s="67" t="s">
        <v>14515</v>
      </c>
      <c r="R1835" s="67" t="s">
        <v>6982</v>
      </c>
      <c r="S1835" s="67" t="s">
        <v>684</v>
      </c>
      <c r="T1835" s="67"/>
      <c r="U1835" s="67"/>
      <c r="V1835" s="67"/>
      <c r="W1835" s="67"/>
      <c r="X1835" s="67"/>
      <c r="Y1835" s="67"/>
    </row>
    <row r="1836" spans="1:25" s="2" customFormat="1" ht="16.5" customHeight="1">
      <c r="A1836" s="59">
        <v>1834</v>
      </c>
      <c r="B1836" s="61" t="str">
        <f t="shared" si="196"/>
        <v>lw</v>
      </c>
      <c r="C1836" s="61" t="s">
        <v>2920</v>
      </c>
      <c r="D1836" s="2" t="s">
        <v>13620</v>
      </c>
      <c r="E1836" s="61" t="str">
        <f t="shared" si="197"/>
        <v>l</v>
      </c>
      <c r="F1836" s="62" t="str">
        <f t="shared" si="198"/>
        <v>w</v>
      </c>
      <c r="G1836" s="62" t="str">
        <f t="shared" si="199"/>
        <v>R</v>
      </c>
      <c r="H1836" s="62" t="str">
        <f t="shared" si="200"/>
        <v>L</v>
      </c>
      <c r="I1836" s="62">
        <f t="shared" si="201"/>
        <v>25</v>
      </c>
      <c r="J1836" s="62">
        <f t="shared" si="202"/>
        <v>4</v>
      </c>
      <c r="K1836" s="81">
        <v>4.1601985909926382E-5</v>
      </c>
      <c r="L1836" s="2" t="s">
        <v>6889</v>
      </c>
      <c r="M1836" s="2" t="s">
        <v>6916</v>
      </c>
      <c r="N1836" s="60" t="s">
        <v>6972</v>
      </c>
      <c r="O1836" s="66" t="s">
        <v>11294</v>
      </c>
      <c r="P1836" s="67" t="s">
        <v>5478</v>
      </c>
      <c r="Q1836" s="67" t="s">
        <v>14108</v>
      </c>
      <c r="R1836" s="67" t="s">
        <v>14114</v>
      </c>
      <c r="S1836" s="67"/>
      <c r="T1836" s="67"/>
      <c r="U1836" s="67"/>
      <c r="V1836" s="67"/>
      <c r="W1836" s="67"/>
      <c r="X1836" s="67"/>
      <c r="Y1836" s="67"/>
    </row>
    <row r="1837" spans="1:25" s="2" customFormat="1" ht="16.5" customHeight="1">
      <c r="A1837" s="59">
        <v>1835</v>
      </c>
      <c r="B1837" s="61" t="str">
        <f t="shared" si="196"/>
        <v>yw</v>
      </c>
      <c r="C1837" s="61" t="s">
        <v>5703</v>
      </c>
      <c r="D1837" s="2" t="s">
        <v>13576</v>
      </c>
      <c r="E1837" s="61" t="str">
        <f t="shared" si="197"/>
        <v>y</v>
      </c>
      <c r="F1837" s="62" t="str">
        <f t="shared" si="198"/>
        <v>w</v>
      </c>
      <c r="G1837" s="62" t="str">
        <f t="shared" si="199"/>
        <v>R</v>
      </c>
      <c r="H1837" s="62" t="str">
        <f t="shared" si="200"/>
        <v>L</v>
      </c>
      <c r="I1837" s="62">
        <f t="shared" si="201"/>
        <v>16</v>
      </c>
      <c r="J1837" s="62">
        <f t="shared" si="202"/>
        <v>4</v>
      </c>
      <c r="K1837" s="81">
        <v>4.1559684320811869E-5</v>
      </c>
      <c r="L1837" s="2" t="s">
        <v>6885</v>
      </c>
      <c r="M1837" s="2" t="s">
        <v>6841</v>
      </c>
      <c r="N1837" s="60" t="s">
        <v>6972</v>
      </c>
      <c r="O1837" s="66" t="s">
        <v>8768</v>
      </c>
      <c r="P1837" s="67" t="s">
        <v>4548</v>
      </c>
      <c r="Q1837" s="67" t="s">
        <v>824</v>
      </c>
      <c r="R1837" s="67" t="s">
        <v>4241</v>
      </c>
      <c r="S1837" s="67" t="s">
        <v>6766</v>
      </c>
      <c r="T1837" s="67"/>
      <c r="U1837" s="67"/>
      <c r="V1837" s="67"/>
      <c r="W1837" s="67"/>
      <c r="X1837" s="67"/>
      <c r="Y1837" s="67"/>
    </row>
    <row r="1838" spans="1:25" s="2" customFormat="1" ht="16.5" customHeight="1">
      <c r="A1838" s="59">
        <v>1836</v>
      </c>
      <c r="B1838" s="61" t="str">
        <f t="shared" si="196"/>
        <v>ld</v>
      </c>
      <c r="C1838" s="61" t="s">
        <v>2854</v>
      </c>
      <c r="D1838" s="2" t="s">
        <v>6831</v>
      </c>
      <c r="E1838" s="61" t="str">
        <f t="shared" si="197"/>
        <v>l</v>
      </c>
      <c r="F1838" s="62" t="str">
        <f t="shared" si="198"/>
        <v>d</v>
      </c>
      <c r="G1838" s="62" t="str">
        <f t="shared" si="199"/>
        <v>R</v>
      </c>
      <c r="H1838" s="62" t="str">
        <f t="shared" si="200"/>
        <v>L</v>
      </c>
      <c r="I1838" s="62">
        <f t="shared" si="201"/>
        <v>25</v>
      </c>
      <c r="J1838" s="62">
        <f t="shared" si="202"/>
        <v>8</v>
      </c>
      <c r="K1838" s="81">
        <v>4.1556430352418442E-5</v>
      </c>
      <c r="L1838" s="2" t="s">
        <v>6889</v>
      </c>
      <c r="M1838" s="2" t="s">
        <v>13510</v>
      </c>
      <c r="N1838" s="60" t="s">
        <v>6972</v>
      </c>
      <c r="O1838" s="66" t="s">
        <v>8989</v>
      </c>
      <c r="P1838" s="67" t="s">
        <v>5080</v>
      </c>
      <c r="Q1838" s="67" t="s">
        <v>4974</v>
      </c>
      <c r="R1838" s="67" t="s">
        <v>14112</v>
      </c>
      <c r="S1838" s="67" t="s">
        <v>3984</v>
      </c>
      <c r="T1838" s="67" t="s">
        <v>14105</v>
      </c>
      <c r="U1838" s="67"/>
      <c r="V1838" s="67"/>
      <c r="W1838" s="67"/>
      <c r="X1838" s="67"/>
      <c r="Y1838" s="67"/>
    </row>
    <row r="1839" spans="1:25" s="2" customFormat="1" ht="16.5" customHeight="1">
      <c r="A1839" s="59">
        <v>1837</v>
      </c>
      <c r="B1839" s="61" t="str">
        <f t="shared" si="196"/>
        <v>tn</v>
      </c>
      <c r="C1839" s="61" t="s">
        <v>4822</v>
      </c>
      <c r="D1839" s="2" t="s">
        <v>13703</v>
      </c>
      <c r="E1839" s="61" t="str">
        <f t="shared" si="197"/>
        <v>t</v>
      </c>
      <c r="F1839" s="62" t="str">
        <f t="shared" si="198"/>
        <v>n</v>
      </c>
      <c r="G1839" s="62" t="str">
        <f t="shared" si="199"/>
        <v>L</v>
      </c>
      <c r="H1839" s="62" t="str">
        <f t="shared" si="200"/>
        <v>R</v>
      </c>
      <c r="I1839" s="62">
        <f t="shared" si="201"/>
        <v>13</v>
      </c>
      <c r="J1839" s="62">
        <f t="shared" si="202"/>
        <v>18</v>
      </c>
      <c r="K1839" s="81">
        <v>4.1423017648288057E-5</v>
      </c>
      <c r="L1839" s="2" t="s">
        <v>6884</v>
      </c>
      <c r="M1839" s="2" t="s">
        <v>6841</v>
      </c>
      <c r="N1839" s="60" t="s">
        <v>13879</v>
      </c>
      <c r="O1839" s="66" t="s">
        <v>14387</v>
      </c>
      <c r="P1839" s="67" t="s">
        <v>4360</v>
      </c>
      <c r="Q1839" s="67" t="s">
        <v>6966</v>
      </c>
      <c r="R1839" s="67" t="s">
        <v>1993</v>
      </c>
      <c r="S1839" s="67"/>
      <c r="T1839" s="67"/>
      <c r="U1839" s="67"/>
      <c r="V1839" s="67"/>
      <c r="W1839" s="67"/>
      <c r="X1839" s="67"/>
      <c r="Y1839" s="67"/>
    </row>
    <row r="1840" spans="1:25" s="2" customFormat="1" ht="16.5" customHeight="1">
      <c r="A1840" s="59">
        <v>1838</v>
      </c>
      <c r="B1840" s="61" t="str">
        <f t="shared" si="196"/>
        <v>el</v>
      </c>
      <c r="C1840" s="61" t="s">
        <v>5990</v>
      </c>
      <c r="D1840" s="2" t="s">
        <v>13589</v>
      </c>
      <c r="E1840" s="61" t="str">
        <f t="shared" si="197"/>
        <v>e</v>
      </c>
      <c r="F1840" s="62" t="str">
        <f t="shared" si="198"/>
        <v>l</v>
      </c>
      <c r="G1840" s="62" t="str">
        <f t="shared" si="199"/>
        <v>L</v>
      </c>
      <c r="H1840" s="62" t="str">
        <f t="shared" si="200"/>
        <v>R</v>
      </c>
      <c r="I1840" s="62">
        <f t="shared" si="201"/>
        <v>7</v>
      </c>
      <c r="J1840" s="62">
        <f t="shared" si="202"/>
        <v>25</v>
      </c>
      <c r="K1840" s="81">
        <v>4.1423017648288057E-5</v>
      </c>
      <c r="L1840" s="2" t="s">
        <v>6885</v>
      </c>
      <c r="M1840" s="2" t="s">
        <v>6908</v>
      </c>
      <c r="N1840" s="60" t="s">
        <v>13887</v>
      </c>
      <c r="O1840" s="66" t="s">
        <v>12454</v>
      </c>
      <c r="P1840" s="67" t="s">
        <v>1628</v>
      </c>
      <c r="Q1840" s="67" t="s">
        <v>3585</v>
      </c>
      <c r="R1840" s="67" t="s">
        <v>6010</v>
      </c>
      <c r="S1840" s="67"/>
      <c r="T1840" s="67"/>
      <c r="U1840" s="67"/>
      <c r="V1840" s="67"/>
      <c r="W1840" s="67"/>
      <c r="X1840" s="67"/>
      <c r="Y1840" s="67"/>
    </row>
    <row r="1841" spans="1:25" s="2" customFormat="1" ht="16.5" customHeight="1">
      <c r="A1841" s="59">
        <v>1839</v>
      </c>
      <c r="B1841" s="61" t="str">
        <f t="shared" si="196"/>
        <v>fu</v>
      </c>
      <c r="C1841" s="61" t="s">
        <v>1351</v>
      </c>
      <c r="D1841" s="2" t="s">
        <v>6946</v>
      </c>
      <c r="E1841" s="61" t="str">
        <f t="shared" si="197"/>
        <v>f</v>
      </c>
      <c r="F1841" s="62" t="str">
        <f t="shared" si="198"/>
        <v>u</v>
      </c>
      <c r="G1841" s="62" t="str">
        <f t="shared" si="199"/>
        <v>L</v>
      </c>
      <c r="H1841" s="62" t="str">
        <f t="shared" si="200"/>
        <v>R</v>
      </c>
      <c r="I1841" s="62">
        <f t="shared" si="201"/>
        <v>11</v>
      </c>
      <c r="J1841" s="62">
        <f t="shared" si="202"/>
        <v>19</v>
      </c>
      <c r="K1841" s="81">
        <v>4.1276589070583974E-5</v>
      </c>
      <c r="L1841" s="2" t="s">
        <v>6886</v>
      </c>
      <c r="M1841" s="2" t="s">
        <v>13512</v>
      </c>
      <c r="N1841" s="60" t="s">
        <v>6972</v>
      </c>
      <c r="O1841" s="66" t="s">
        <v>8703</v>
      </c>
      <c r="P1841" s="67" t="s">
        <v>4548</v>
      </c>
      <c r="Q1841" s="67" t="s">
        <v>5807</v>
      </c>
      <c r="R1841" s="67" t="s">
        <v>6017</v>
      </c>
      <c r="S1841" s="67"/>
      <c r="T1841" s="67"/>
      <c r="U1841" s="67"/>
      <c r="V1841" s="67"/>
      <c r="W1841" s="67"/>
      <c r="X1841" s="67"/>
      <c r="Y1841" s="67"/>
    </row>
    <row r="1842" spans="1:25" s="2" customFormat="1" ht="16.5" customHeight="1">
      <c r="A1842" s="59">
        <v>1840</v>
      </c>
      <c r="B1842" s="61" t="str">
        <f t="shared" si="196"/>
        <v>xq</v>
      </c>
      <c r="C1842" s="61" t="s">
        <v>5536</v>
      </c>
      <c r="D1842" s="2" t="s">
        <v>13656</v>
      </c>
      <c r="E1842" s="61" t="str">
        <f t="shared" si="197"/>
        <v>x</v>
      </c>
      <c r="F1842" s="62" t="str">
        <f t="shared" si="198"/>
        <v>q</v>
      </c>
      <c r="G1842" s="62" t="str">
        <f t="shared" si="199"/>
        <v>L</v>
      </c>
      <c r="H1842" s="62" t="str">
        <f t="shared" si="200"/>
        <v>L</v>
      </c>
      <c r="I1842" s="62">
        <f t="shared" si="201"/>
        <v>6</v>
      </c>
      <c r="J1842" s="62">
        <f t="shared" si="202"/>
        <v>1</v>
      </c>
      <c r="K1842" s="81">
        <v>4.1100874777339077E-5</v>
      </c>
      <c r="L1842" s="2" t="s">
        <v>6892</v>
      </c>
      <c r="M1842" s="2" t="s">
        <v>14083</v>
      </c>
      <c r="N1842" s="60" t="s">
        <v>6972</v>
      </c>
      <c r="O1842" s="66" t="s">
        <v>13117</v>
      </c>
      <c r="P1842" s="67" t="s">
        <v>5808</v>
      </c>
      <c r="Q1842" s="67" t="s">
        <v>6019</v>
      </c>
      <c r="R1842" s="67"/>
      <c r="S1842" s="67"/>
      <c r="T1842" s="67"/>
      <c r="U1842" s="67"/>
      <c r="V1842" s="67"/>
      <c r="W1842" s="67"/>
      <c r="X1842" s="67"/>
      <c r="Y1842" s="67"/>
    </row>
    <row r="1843" spans="1:25" s="2" customFormat="1" ht="16.5" customHeight="1">
      <c r="A1843" s="59">
        <v>1841</v>
      </c>
      <c r="B1843" s="61" t="str">
        <f t="shared" si="196"/>
        <v>tp</v>
      </c>
      <c r="C1843" s="61" t="s">
        <v>5031</v>
      </c>
      <c r="D1843" s="2" t="s">
        <v>6838</v>
      </c>
      <c r="E1843" s="61" t="str">
        <f t="shared" si="197"/>
        <v>t</v>
      </c>
      <c r="F1843" s="62" t="str">
        <f t="shared" si="198"/>
        <v>p</v>
      </c>
      <c r="G1843" s="62" t="str">
        <f t="shared" si="199"/>
        <v>L</v>
      </c>
      <c r="H1843" s="62" t="str">
        <f t="shared" si="200"/>
        <v>R</v>
      </c>
      <c r="I1843" s="62">
        <f t="shared" si="201"/>
        <v>13</v>
      </c>
      <c r="J1843" s="62">
        <f t="shared" si="202"/>
        <v>26</v>
      </c>
      <c r="K1843" s="81">
        <v>4.101952556750348E-5</v>
      </c>
      <c r="L1843" s="2" t="s">
        <v>6884</v>
      </c>
      <c r="M1843" s="2" t="s">
        <v>13536</v>
      </c>
      <c r="N1843" s="60" t="s">
        <v>6797</v>
      </c>
      <c r="O1843" s="66" t="s">
        <v>13015</v>
      </c>
      <c r="P1843" s="67" t="s">
        <v>6760</v>
      </c>
      <c r="Q1843" s="67" t="s">
        <v>3630</v>
      </c>
      <c r="R1843" s="67"/>
      <c r="S1843" s="67"/>
      <c r="T1843" s="67"/>
      <c r="U1843" s="67"/>
      <c r="V1843" s="67"/>
      <c r="W1843" s="67"/>
      <c r="X1843" s="67"/>
      <c r="Y1843" s="67"/>
    </row>
    <row r="1844" spans="1:25" s="2" customFormat="1" ht="16.5" customHeight="1">
      <c r="A1844" s="59">
        <v>1842</v>
      </c>
      <c r="B1844" s="61" t="str">
        <f t="shared" si="196"/>
        <v>of</v>
      </c>
      <c r="C1844" s="61" t="s">
        <v>4536</v>
      </c>
      <c r="D1844" s="2" t="s">
        <v>13538</v>
      </c>
      <c r="E1844" s="61" t="str">
        <f t="shared" si="197"/>
        <v>o</v>
      </c>
      <c r="F1844" s="62" t="str">
        <f t="shared" si="198"/>
        <v>f</v>
      </c>
      <c r="G1844" s="62" t="str">
        <f t="shared" si="199"/>
        <v>R</v>
      </c>
      <c r="H1844" s="62" t="str">
        <f t="shared" si="200"/>
        <v>L</v>
      </c>
      <c r="I1844" s="62">
        <f t="shared" si="201"/>
        <v>24</v>
      </c>
      <c r="J1844" s="62">
        <f t="shared" si="202"/>
        <v>11</v>
      </c>
      <c r="K1844" s="81">
        <v>4.0934922389274449E-5</v>
      </c>
      <c r="L1844" s="2" t="s">
        <v>14018</v>
      </c>
      <c r="M1844" s="2" t="s">
        <v>13510</v>
      </c>
      <c r="N1844" s="60" t="s">
        <v>6989</v>
      </c>
      <c r="O1844" s="66" t="s">
        <v>8739</v>
      </c>
      <c r="P1844" s="67" t="s">
        <v>4548</v>
      </c>
      <c r="Q1844" s="67" t="s">
        <v>2323</v>
      </c>
      <c r="R1844" s="67" t="s">
        <v>722</v>
      </c>
      <c r="S1844" s="67"/>
      <c r="T1844" s="67"/>
      <c r="U1844" s="67"/>
      <c r="V1844" s="67"/>
      <c r="W1844" s="67"/>
      <c r="X1844" s="67"/>
      <c r="Y1844" s="67"/>
    </row>
    <row r="1845" spans="1:25" s="2" customFormat="1" ht="16.5" customHeight="1">
      <c r="A1845" s="59">
        <v>1843</v>
      </c>
      <c r="B1845" s="61" t="str">
        <f t="shared" si="196"/>
        <v>lb</v>
      </c>
      <c r="C1845" s="61" t="s">
        <v>3184</v>
      </c>
      <c r="D1845" s="2" t="s">
        <v>6914</v>
      </c>
      <c r="E1845" s="61" t="str">
        <f t="shared" si="197"/>
        <v>l</v>
      </c>
      <c r="F1845" s="62" t="str">
        <f t="shared" si="198"/>
        <v>b</v>
      </c>
      <c r="G1845" s="62" t="str">
        <f t="shared" si="199"/>
        <v>R</v>
      </c>
      <c r="H1845" s="62" t="str">
        <f t="shared" si="200"/>
        <v>L</v>
      </c>
      <c r="I1845" s="62">
        <f t="shared" si="201"/>
        <v>25</v>
      </c>
      <c r="J1845" s="62">
        <f t="shared" si="202"/>
        <v>15</v>
      </c>
      <c r="K1845" s="81">
        <v>4.091539857891391E-5</v>
      </c>
      <c r="L1845" s="2" t="s">
        <v>6889</v>
      </c>
      <c r="M1845" s="2" t="s">
        <v>13536</v>
      </c>
      <c r="N1845" s="60" t="s">
        <v>13348</v>
      </c>
      <c r="O1845" s="66" t="s">
        <v>7354</v>
      </c>
      <c r="P1845" s="67" t="s">
        <v>14097</v>
      </c>
      <c r="Q1845" s="67" t="s">
        <v>5242</v>
      </c>
      <c r="R1845" s="67" t="s">
        <v>722</v>
      </c>
      <c r="S1845" s="67"/>
      <c r="T1845" s="67"/>
      <c r="U1845" s="67"/>
      <c r="V1845" s="67"/>
      <c r="W1845" s="67"/>
      <c r="X1845" s="67"/>
      <c r="Y1845" s="67"/>
    </row>
    <row r="1846" spans="1:25" s="2" customFormat="1" ht="16.5" customHeight="1">
      <c r="A1846" s="59">
        <v>1844</v>
      </c>
      <c r="B1846" s="61" t="str">
        <f t="shared" si="196"/>
        <v>if</v>
      </c>
      <c r="C1846" s="61" t="s">
        <v>606</v>
      </c>
      <c r="D1846" s="2" t="s">
        <v>13361</v>
      </c>
      <c r="E1846" s="61" t="str">
        <f t="shared" si="197"/>
        <v>i</v>
      </c>
      <c r="F1846" s="62" t="str">
        <f t="shared" si="198"/>
        <v>f</v>
      </c>
      <c r="G1846" s="62" t="str">
        <f t="shared" si="199"/>
        <v>R</v>
      </c>
      <c r="H1846" s="62" t="str">
        <f t="shared" si="200"/>
        <v>L</v>
      </c>
      <c r="I1846" s="62">
        <f t="shared" si="201"/>
        <v>22</v>
      </c>
      <c r="J1846" s="62">
        <f t="shared" si="202"/>
        <v>11</v>
      </c>
      <c r="K1846" s="81">
        <v>4.0837303337471727E-5</v>
      </c>
      <c r="L1846" s="2" t="s">
        <v>14016</v>
      </c>
      <c r="M1846" s="2" t="s">
        <v>13510</v>
      </c>
      <c r="N1846" s="60" t="s">
        <v>6874</v>
      </c>
      <c r="O1846" s="66" t="s">
        <v>8318</v>
      </c>
      <c r="P1846" s="67" t="s">
        <v>4481</v>
      </c>
      <c r="Q1846" s="67" t="s">
        <v>6776</v>
      </c>
      <c r="R1846" s="67"/>
      <c r="S1846" s="67"/>
      <c r="T1846" s="67"/>
      <c r="U1846" s="67"/>
      <c r="V1846" s="67"/>
      <c r="W1846" s="67"/>
      <c r="X1846" s="67"/>
      <c r="Y1846" s="67"/>
    </row>
    <row r="1847" spans="1:25" s="2" customFormat="1" ht="16.5" customHeight="1">
      <c r="A1847" s="59">
        <v>1845</v>
      </c>
      <c r="B1847" s="61" t="str">
        <f t="shared" si="196"/>
        <v>mj</v>
      </c>
      <c r="C1847" s="61" t="s">
        <v>3255</v>
      </c>
      <c r="D1847" s="2" t="s">
        <v>13736</v>
      </c>
      <c r="E1847" s="61" t="str">
        <f t="shared" si="197"/>
        <v>m</v>
      </c>
      <c r="F1847" s="62" t="str">
        <f t="shared" si="198"/>
        <v>j</v>
      </c>
      <c r="G1847" s="62" t="str">
        <f t="shared" si="199"/>
        <v>R</v>
      </c>
      <c r="H1847" s="62" t="str">
        <f t="shared" si="200"/>
        <v>R</v>
      </c>
      <c r="I1847" s="62">
        <f t="shared" si="201"/>
        <v>21</v>
      </c>
      <c r="J1847" s="62">
        <f t="shared" si="202"/>
        <v>20</v>
      </c>
      <c r="K1847" s="81">
        <v>4.0580239834391233E-5</v>
      </c>
      <c r="L1847" s="2" t="s">
        <v>6877</v>
      </c>
      <c r="M1847" s="2" t="s">
        <v>6840</v>
      </c>
      <c r="N1847" s="60" t="s">
        <v>6972</v>
      </c>
      <c r="O1847" s="66" t="s">
        <v>9798</v>
      </c>
      <c r="P1847" s="67" t="s">
        <v>4178</v>
      </c>
      <c r="Q1847" s="67" t="s">
        <v>426</v>
      </c>
      <c r="R1847" s="67" t="s">
        <v>4903</v>
      </c>
      <c r="S1847" s="67"/>
      <c r="T1847" s="67"/>
      <c r="U1847" s="67"/>
      <c r="V1847" s="67"/>
      <c r="W1847" s="67"/>
      <c r="X1847" s="67"/>
      <c r="Y1847" s="67"/>
    </row>
    <row r="1848" spans="1:25" s="2" customFormat="1" ht="16.5" customHeight="1">
      <c r="A1848" s="59">
        <v>1846</v>
      </c>
      <c r="B1848" s="61" t="str">
        <f t="shared" si="196"/>
        <v>ej</v>
      </c>
      <c r="C1848" s="61" t="s">
        <v>5771</v>
      </c>
      <c r="D1848" s="2" t="s">
        <v>13497</v>
      </c>
      <c r="E1848" s="61" t="str">
        <f t="shared" si="197"/>
        <v>e</v>
      </c>
      <c r="F1848" s="62" t="str">
        <f t="shared" si="198"/>
        <v>j</v>
      </c>
      <c r="G1848" s="62" t="str">
        <f t="shared" si="199"/>
        <v>L</v>
      </c>
      <c r="H1848" s="62" t="str">
        <f t="shared" si="200"/>
        <v>R</v>
      </c>
      <c r="I1848" s="62">
        <f t="shared" si="201"/>
        <v>7</v>
      </c>
      <c r="J1848" s="62">
        <f t="shared" si="202"/>
        <v>20</v>
      </c>
      <c r="K1848" s="81">
        <v>4.0576985865997805E-5</v>
      </c>
      <c r="L1848" s="2" t="s">
        <v>6885</v>
      </c>
      <c r="M1848" s="2" t="s">
        <v>6840</v>
      </c>
      <c r="N1848" s="60" t="s">
        <v>6973</v>
      </c>
      <c r="O1848" s="66" t="s">
        <v>13031</v>
      </c>
      <c r="P1848" s="67" t="s">
        <v>6760</v>
      </c>
      <c r="Q1848" s="67" t="s">
        <v>1302</v>
      </c>
      <c r="R1848" s="2" t="s">
        <v>722</v>
      </c>
    </row>
    <row r="1849" spans="1:25" s="2" customFormat="1" ht="16.5" customHeight="1">
      <c r="A1849" s="59">
        <v>1847</v>
      </c>
      <c r="B1849" s="61" t="str">
        <f t="shared" si="196"/>
        <v>ca</v>
      </c>
      <c r="C1849" s="61" t="s">
        <v>388</v>
      </c>
      <c r="D1849" s="2" t="s">
        <v>6954</v>
      </c>
      <c r="E1849" s="61" t="str">
        <f t="shared" si="197"/>
        <v>c</v>
      </c>
      <c r="F1849" s="62" t="str">
        <f t="shared" si="198"/>
        <v>a</v>
      </c>
      <c r="G1849" s="62" t="str">
        <f t="shared" si="199"/>
        <v>L</v>
      </c>
      <c r="H1849" s="62" t="str">
        <f t="shared" si="200"/>
        <v>L</v>
      </c>
      <c r="I1849" s="62">
        <f t="shared" si="201"/>
        <v>9</v>
      </c>
      <c r="J1849" s="62">
        <f t="shared" si="202"/>
        <v>2</v>
      </c>
      <c r="K1849" s="81">
        <v>4.0524922371703023E-5</v>
      </c>
      <c r="L1849" s="2" t="s">
        <v>6882</v>
      </c>
      <c r="M1849" s="2" t="s">
        <v>6875</v>
      </c>
      <c r="N1849" s="60" t="s">
        <v>6972</v>
      </c>
      <c r="O1849" s="66" t="s">
        <v>8617</v>
      </c>
      <c r="P1849" s="67" t="s">
        <v>4548</v>
      </c>
      <c r="Q1849" s="67" t="s">
        <v>3366</v>
      </c>
      <c r="R1849" s="67" t="s">
        <v>5242</v>
      </c>
      <c r="S1849" s="67" t="s">
        <v>6041</v>
      </c>
      <c r="T1849" s="67" t="s">
        <v>4519</v>
      </c>
      <c r="U1849" s="67"/>
      <c r="V1849" s="67"/>
      <c r="W1849" s="67"/>
      <c r="X1849" s="67"/>
      <c r="Y1849" s="67"/>
    </row>
    <row r="1850" spans="1:25" s="2" customFormat="1" ht="16.5" customHeight="1">
      <c r="A1850" s="59">
        <v>1848</v>
      </c>
      <c r="B1850" s="61" t="str">
        <f t="shared" si="196"/>
        <v>hq</v>
      </c>
      <c r="C1850" s="61" t="s">
        <v>1808</v>
      </c>
      <c r="D1850" s="2" t="s">
        <v>6815</v>
      </c>
      <c r="E1850" s="61" t="str">
        <f t="shared" si="197"/>
        <v>h</v>
      </c>
      <c r="F1850" s="62" t="str">
        <f t="shared" si="198"/>
        <v>q</v>
      </c>
      <c r="G1850" s="62" t="str">
        <f t="shared" si="199"/>
        <v>R</v>
      </c>
      <c r="H1850" s="62" t="str">
        <f t="shared" si="200"/>
        <v>L</v>
      </c>
      <c r="I1850" s="62">
        <f t="shared" si="201"/>
        <v>17</v>
      </c>
      <c r="J1850" s="62">
        <f t="shared" si="202"/>
        <v>1</v>
      </c>
      <c r="K1850" s="81">
        <v>4.0505398561342478E-5</v>
      </c>
      <c r="L1850" s="2" t="s">
        <v>6888</v>
      </c>
      <c r="M1850" s="2" t="s">
        <v>6960</v>
      </c>
      <c r="N1850" s="60" t="s">
        <v>6972</v>
      </c>
      <c r="O1850" s="66" t="s">
        <v>11402</v>
      </c>
      <c r="P1850" s="67" t="s">
        <v>4221</v>
      </c>
      <c r="Q1850" s="67" t="s">
        <v>6769</v>
      </c>
      <c r="R1850" s="67" t="s">
        <v>4507</v>
      </c>
      <c r="S1850" s="67"/>
      <c r="T1850" s="67"/>
      <c r="U1850" s="67"/>
      <c r="V1850" s="67"/>
      <c r="W1850" s="67"/>
      <c r="X1850" s="67"/>
      <c r="Y1850" s="67"/>
    </row>
    <row r="1851" spans="1:25" s="2" customFormat="1" ht="16.5" customHeight="1">
      <c r="A1851" s="59">
        <v>1849</v>
      </c>
      <c r="B1851" s="61" t="str">
        <f t="shared" si="196"/>
        <v>os</v>
      </c>
      <c r="C1851" s="61" t="s">
        <v>4572</v>
      </c>
      <c r="D1851" s="2" t="s">
        <v>13648</v>
      </c>
      <c r="E1851" s="61" t="str">
        <f t="shared" si="197"/>
        <v>o</v>
      </c>
      <c r="F1851" s="62" t="str">
        <f t="shared" si="198"/>
        <v>s</v>
      </c>
      <c r="G1851" s="62" t="str">
        <f t="shared" si="199"/>
        <v>R</v>
      </c>
      <c r="H1851" s="62" t="str">
        <f t="shared" si="200"/>
        <v>L</v>
      </c>
      <c r="I1851" s="62">
        <f t="shared" si="201"/>
        <v>24</v>
      </c>
      <c r="J1851" s="62">
        <f t="shared" si="202"/>
        <v>5</v>
      </c>
      <c r="K1851" s="81">
        <v>4.0479366814195084E-5</v>
      </c>
      <c r="L1851" s="2" t="s">
        <v>14018</v>
      </c>
      <c r="M1851" s="2" t="s">
        <v>13512</v>
      </c>
      <c r="N1851" s="60" t="s">
        <v>7083</v>
      </c>
      <c r="O1851" s="66" t="s">
        <v>10375</v>
      </c>
      <c r="P1851" s="67" t="s">
        <v>14515</v>
      </c>
      <c r="Q1851" s="67" t="s">
        <v>6982</v>
      </c>
      <c r="R1851" s="67" t="s">
        <v>684</v>
      </c>
      <c r="S1851" s="67"/>
      <c r="T1851" s="67"/>
      <c r="U1851" s="67"/>
      <c r="V1851" s="67"/>
      <c r="W1851" s="67"/>
      <c r="X1851" s="67"/>
      <c r="Y1851" s="67"/>
    </row>
    <row r="1852" spans="1:25" s="2" customFormat="1" ht="16.5" customHeight="1">
      <c r="A1852" s="59">
        <v>1850</v>
      </c>
      <c r="B1852" s="61" t="str">
        <f t="shared" si="196"/>
        <v>q</v>
      </c>
      <c r="C1852" s="61" t="s">
        <v>4023</v>
      </c>
      <c r="D1852" s="2" t="s">
        <v>13749</v>
      </c>
      <c r="E1852" s="61" t="str">
        <f t="shared" si="197"/>
        <v>q</v>
      </c>
      <c r="F1852" s="62" t="str">
        <f t="shared" si="198"/>
        <v>q</v>
      </c>
      <c r="G1852" s="62" t="str">
        <f t="shared" si="199"/>
        <v>L</v>
      </c>
      <c r="H1852" s="62" t="str">
        <f t="shared" si="200"/>
        <v>L</v>
      </c>
      <c r="I1852" s="62">
        <f t="shared" si="201"/>
        <v>1</v>
      </c>
      <c r="J1852" s="62">
        <f t="shared" si="202"/>
        <v>1</v>
      </c>
      <c r="K1852" s="81">
        <v>4.0476112845801663E-5</v>
      </c>
      <c r="L1852" s="2" t="s">
        <v>13511</v>
      </c>
      <c r="M1852" s="2" t="s">
        <v>14103</v>
      </c>
      <c r="N1852" s="60" t="s">
        <v>7079</v>
      </c>
      <c r="O1852" s="66" t="s">
        <v>9419</v>
      </c>
      <c r="P1852" s="67" t="s">
        <v>1445</v>
      </c>
      <c r="Q1852" s="67" t="s">
        <v>3856</v>
      </c>
      <c r="R1852" s="67"/>
      <c r="S1852" s="67"/>
      <c r="T1852" s="67"/>
      <c r="U1852" s="67"/>
      <c r="V1852" s="67"/>
      <c r="W1852" s="67"/>
      <c r="X1852" s="67"/>
      <c r="Y1852" s="67"/>
    </row>
    <row r="1853" spans="1:25" s="2" customFormat="1" ht="16.5" customHeight="1">
      <c r="A1853" s="59">
        <v>1851</v>
      </c>
      <c r="B1853" s="61" t="str">
        <f t="shared" si="196"/>
        <v>z;</v>
      </c>
      <c r="C1853" s="61" t="s">
        <v>6740</v>
      </c>
      <c r="D1853" s="2" t="s">
        <v>6901</v>
      </c>
      <c r="E1853" s="61" t="str">
        <f t="shared" si="197"/>
        <v>z</v>
      </c>
      <c r="F1853" s="62" t="str">
        <f t="shared" si="198"/>
        <v>;</v>
      </c>
      <c r="G1853" s="62" t="str">
        <f t="shared" si="199"/>
        <v>L</v>
      </c>
      <c r="H1853" s="62" t="str">
        <f t="shared" si="200"/>
        <v>R</v>
      </c>
      <c r="I1853" s="62">
        <f t="shared" si="201"/>
        <v>3</v>
      </c>
      <c r="J1853" s="62">
        <f t="shared" si="202"/>
        <v>27</v>
      </c>
      <c r="K1853" s="81">
        <v>4.0450081098654268E-5</v>
      </c>
      <c r="L1853" s="2" t="s">
        <v>6883</v>
      </c>
      <c r="M1853" s="2" t="s">
        <v>13534</v>
      </c>
      <c r="N1853" s="60" t="s">
        <v>7084</v>
      </c>
      <c r="O1853" s="66" t="s">
        <v>12572</v>
      </c>
      <c r="P1853" s="67" t="s">
        <v>6036</v>
      </c>
      <c r="Q1853" s="67" t="s">
        <v>4974</v>
      </c>
      <c r="R1853" s="67" t="s">
        <v>4220</v>
      </c>
      <c r="S1853" s="67" t="s">
        <v>4220</v>
      </c>
      <c r="T1853" s="67" t="s">
        <v>4492</v>
      </c>
      <c r="U1853" s="67"/>
      <c r="V1853" s="67"/>
      <c r="W1853" s="67"/>
      <c r="X1853" s="67"/>
      <c r="Y1853" s="67"/>
    </row>
    <row r="1854" spans="1:25" s="2" customFormat="1" ht="16.5" customHeight="1">
      <c r="A1854" s="59">
        <v>1852</v>
      </c>
      <c r="B1854" s="61" t="str">
        <f t="shared" si="196"/>
        <v>j</v>
      </c>
      <c r="C1854" s="61" t="s">
        <v>2236</v>
      </c>
      <c r="D1854" s="2" t="s">
        <v>13638</v>
      </c>
      <c r="E1854" s="61" t="str">
        <f t="shared" si="197"/>
        <v>j</v>
      </c>
      <c r="F1854" s="62" t="str">
        <f t="shared" si="198"/>
        <v>j</v>
      </c>
      <c r="G1854" s="62" t="str">
        <f t="shared" si="199"/>
        <v>R</v>
      </c>
      <c r="H1854" s="62" t="str">
        <f t="shared" si="200"/>
        <v>R</v>
      </c>
      <c r="I1854" s="62">
        <f t="shared" si="201"/>
        <v>20</v>
      </c>
      <c r="J1854" s="62">
        <f t="shared" si="202"/>
        <v>20</v>
      </c>
      <c r="K1854" s="81">
        <v>4.0388255699179211E-5</v>
      </c>
      <c r="L1854" s="2" t="s">
        <v>6887</v>
      </c>
      <c r="M1854" s="2" t="s">
        <v>14103</v>
      </c>
      <c r="N1854" s="60" t="s">
        <v>6972</v>
      </c>
      <c r="O1854" s="66" t="s">
        <v>9420</v>
      </c>
      <c r="P1854" s="67" t="s">
        <v>3063</v>
      </c>
      <c r="Q1854" s="67" t="s">
        <v>6759</v>
      </c>
      <c r="R1854" s="67" t="s">
        <v>1364</v>
      </c>
      <c r="S1854" s="67"/>
      <c r="T1854" s="67"/>
      <c r="U1854" s="67"/>
      <c r="V1854" s="67"/>
      <c r="W1854" s="67"/>
      <c r="X1854" s="67"/>
      <c r="Y1854" s="67"/>
    </row>
    <row r="1855" spans="1:25" s="2" customFormat="1" ht="16.5" customHeight="1">
      <c r="A1855" s="59">
        <v>1853</v>
      </c>
      <c r="B1855" s="61" t="str">
        <f t="shared" si="196"/>
        <v>bi</v>
      </c>
      <c r="C1855" s="61" t="s">
        <v>244</v>
      </c>
      <c r="D1855" s="2" t="s">
        <v>6945</v>
      </c>
      <c r="E1855" s="61" t="str">
        <f t="shared" si="197"/>
        <v>b</v>
      </c>
      <c r="F1855" s="62" t="str">
        <f t="shared" si="198"/>
        <v>i</v>
      </c>
      <c r="G1855" s="62" t="str">
        <f t="shared" si="199"/>
        <v>L</v>
      </c>
      <c r="H1855" s="62" t="str">
        <f t="shared" si="200"/>
        <v>R</v>
      </c>
      <c r="I1855" s="62">
        <f t="shared" si="201"/>
        <v>15</v>
      </c>
      <c r="J1855" s="62">
        <f t="shared" si="202"/>
        <v>22</v>
      </c>
      <c r="K1855" s="81">
        <v>4.0326430299704153E-5</v>
      </c>
      <c r="L1855" s="2" t="s">
        <v>6880</v>
      </c>
      <c r="M1855" s="2" t="s">
        <v>13510</v>
      </c>
      <c r="N1855" s="60" t="s">
        <v>13811</v>
      </c>
      <c r="O1855" s="66" t="s">
        <v>8476</v>
      </c>
      <c r="P1855" s="67" t="s">
        <v>4481</v>
      </c>
      <c r="Q1855" s="67" t="s">
        <v>2637</v>
      </c>
      <c r="R1855" s="67" t="s">
        <v>5482</v>
      </c>
      <c r="S1855" s="67"/>
      <c r="T1855" s="67"/>
      <c r="U1855" s="67"/>
      <c r="V1855" s="67"/>
      <c r="W1855" s="67"/>
      <c r="X1855" s="67"/>
      <c r="Y1855" s="67"/>
    </row>
    <row r="1856" spans="1:25" s="2" customFormat="1" ht="16.5" customHeight="1">
      <c r="A1856" s="59">
        <v>1854</v>
      </c>
      <c r="B1856" s="61" t="str">
        <f t="shared" si="196"/>
        <v>ix</v>
      </c>
      <c r="C1856" s="61" t="s">
        <v>460</v>
      </c>
      <c r="D1856" s="2" t="s">
        <v>13788</v>
      </c>
      <c r="E1856" s="61" t="str">
        <f t="shared" si="197"/>
        <v>i</v>
      </c>
      <c r="F1856" s="62" t="str">
        <f t="shared" si="198"/>
        <v>x</v>
      </c>
      <c r="G1856" s="62" t="str">
        <f t="shared" si="199"/>
        <v>R</v>
      </c>
      <c r="H1856" s="62" t="str">
        <f t="shared" si="200"/>
        <v>L</v>
      </c>
      <c r="I1856" s="62">
        <f t="shared" si="201"/>
        <v>22</v>
      </c>
      <c r="J1856" s="62">
        <f t="shared" si="202"/>
        <v>6</v>
      </c>
      <c r="K1856" s="81">
        <v>4.0313414426130462E-5</v>
      </c>
      <c r="L1856" s="2" t="s">
        <v>14016</v>
      </c>
      <c r="M1856" s="2" t="s">
        <v>6950</v>
      </c>
      <c r="N1856" s="60" t="s">
        <v>6972</v>
      </c>
      <c r="O1856" s="66" t="s">
        <v>8729</v>
      </c>
      <c r="P1856" s="67" t="s">
        <v>4548</v>
      </c>
      <c r="Q1856" s="67" t="s">
        <v>2323</v>
      </c>
      <c r="R1856" s="67" t="s">
        <v>6776</v>
      </c>
      <c r="S1856" s="67"/>
      <c r="T1856" s="67"/>
      <c r="U1856" s="67"/>
      <c r="V1856" s="67"/>
      <c r="W1856" s="67"/>
      <c r="X1856" s="67"/>
      <c r="Y1856" s="67"/>
    </row>
    <row r="1857" spans="1:25" s="2" customFormat="1" ht="16.5" customHeight="1">
      <c r="A1857" s="59">
        <v>1855</v>
      </c>
      <c r="B1857" s="61" t="str">
        <f t="shared" si="196"/>
        <v>yw</v>
      </c>
      <c r="C1857" s="61" t="s">
        <v>5711</v>
      </c>
      <c r="D1857" s="2" t="s">
        <v>13576</v>
      </c>
      <c r="E1857" s="61" t="str">
        <f t="shared" si="197"/>
        <v>y</v>
      </c>
      <c r="F1857" s="62" t="str">
        <f t="shared" si="198"/>
        <v>w</v>
      </c>
      <c r="G1857" s="62" t="str">
        <f t="shared" si="199"/>
        <v>R</v>
      </c>
      <c r="H1857" s="62" t="str">
        <f t="shared" si="200"/>
        <v>L</v>
      </c>
      <c r="I1857" s="62">
        <f t="shared" si="201"/>
        <v>16</v>
      </c>
      <c r="J1857" s="62">
        <f t="shared" si="202"/>
        <v>4</v>
      </c>
      <c r="K1857" s="81">
        <v>4.0258096963442253E-5</v>
      </c>
      <c r="L1857" s="2" t="s">
        <v>6885</v>
      </c>
      <c r="M1857" s="2" t="s">
        <v>6841</v>
      </c>
      <c r="N1857" s="60" t="s">
        <v>6874</v>
      </c>
      <c r="O1857" s="66" t="s">
        <v>12257</v>
      </c>
      <c r="P1857" s="67" t="s">
        <v>506</v>
      </c>
      <c r="Q1857" s="67" t="s">
        <v>4179</v>
      </c>
      <c r="R1857" s="67"/>
      <c r="S1857" s="67"/>
      <c r="T1857" s="67"/>
      <c r="U1857" s="67"/>
      <c r="V1857" s="67"/>
      <c r="W1857" s="67"/>
      <c r="X1857" s="67"/>
      <c r="Y1857" s="67"/>
    </row>
    <row r="1858" spans="1:25" s="2" customFormat="1" ht="16.5" customHeight="1">
      <c r="A1858" s="59">
        <v>1856</v>
      </c>
      <c r="B1858" s="61" t="str">
        <f t="shared" si="196"/>
        <v>nv</v>
      </c>
      <c r="C1858" s="61" t="s">
        <v>3623</v>
      </c>
      <c r="D1858" s="2" t="s">
        <v>6824</v>
      </c>
      <c r="E1858" s="61" t="str">
        <f t="shared" si="197"/>
        <v>n</v>
      </c>
      <c r="F1858" s="62" t="str">
        <f t="shared" si="198"/>
        <v>v</v>
      </c>
      <c r="G1858" s="62" t="str">
        <f t="shared" si="199"/>
        <v>R</v>
      </c>
      <c r="H1858" s="62" t="str">
        <f t="shared" si="200"/>
        <v>L</v>
      </c>
      <c r="I1858" s="62">
        <f t="shared" si="201"/>
        <v>18</v>
      </c>
      <c r="J1858" s="62">
        <f t="shared" si="202"/>
        <v>12</v>
      </c>
      <c r="K1858" s="81">
        <v>4.0170239816819801E-5</v>
      </c>
      <c r="L1858" s="2" t="s">
        <v>6878</v>
      </c>
      <c r="M1858" s="2" t="s">
        <v>13513</v>
      </c>
      <c r="N1858" s="60" t="s">
        <v>6972</v>
      </c>
      <c r="O1858" s="66" t="s">
        <v>10801</v>
      </c>
      <c r="P1858" s="67" t="s">
        <v>3630</v>
      </c>
      <c r="Q1858" s="67" t="s">
        <v>6041</v>
      </c>
      <c r="R1858" s="67"/>
      <c r="S1858" s="67"/>
      <c r="T1858" s="67"/>
      <c r="U1858" s="67"/>
      <c r="V1858" s="67"/>
      <c r="W1858" s="67"/>
      <c r="X1858" s="67"/>
      <c r="Y1858" s="67"/>
    </row>
    <row r="1859" spans="1:25" s="2" customFormat="1" ht="16.5" customHeight="1">
      <c r="A1859" s="59">
        <v>1857</v>
      </c>
      <c r="B1859" s="61" t="str">
        <f t="shared" ref="B1859:B1922" si="203">VLOOKUP(D1859,sp,2,FALSE)</f>
        <v>jd</v>
      </c>
      <c r="C1859" s="61" t="s">
        <v>2094</v>
      </c>
      <c r="D1859" s="2" t="s">
        <v>6811</v>
      </c>
      <c r="E1859" s="61" t="str">
        <f t="shared" ref="E1859:E1922" si="204">LEFT(B1859,1)</f>
        <v>j</v>
      </c>
      <c r="F1859" s="62" t="str">
        <f t="shared" ref="F1859:F1922" si="205">RIGHT(B1859,1)</f>
        <v>d</v>
      </c>
      <c r="G1859" s="62" t="str">
        <f t="shared" si="199"/>
        <v>R</v>
      </c>
      <c r="H1859" s="62" t="str">
        <f t="shared" si="200"/>
        <v>L</v>
      </c>
      <c r="I1859" s="62">
        <f t="shared" si="201"/>
        <v>20</v>
      </c>
      <c r="J1859" s="62">
        <f t="shared" si="202"/>
        <v>8</v>
      </c>
      <c r="K1859" s="81">
        <v>4.012143029091844E-5</v>
      </c>
      <c r="L1859" s="2" t="s">
        <v>6887</v>
      </c>
      <c r="M1859" s="2" t="s">
        <v>13510</v>
      </c>
      <c r="N1859" s="60" t="s">
        <v>13983</v>
      </c>
      <c r="O1859" s="66" t="s">
        <v>7486</v>
      </c>
      <c r="P1859" s="67" t="s">
        <v>3366</v>
      </c>
      <c r="Q1859" s="67" t="s">
        <v>4403</v>
      </c>
      <c r="R1859" s="67" t="s">
        <v>5431</v>
      </c>
      <c r="S1859" s="67" t="s">
        <v>6041</v>
      </c>
      <c r="T1859" s="67"/>
      <c r="U1859" s="67"/>
      <c r="V1859" s="67"/>
      <c r="W1859" s="67"/>
      <c r="X1859" s="67"/>
      <c r="Y1859" s="67"/>
    </row>
    <row r="1860" spans="1:25" s="2" customFormat="1" ht="16.5" customHeight="1">
      <c r="A1860" s="59">
        <v>1858</v>
      </c>
      <c r="B1860" s="61" t="str">
        <f t="shared" si="203"/>
        <v>wn</v>
      </c>
      <c r="C1860" s="61" t="s">
        <v>5051</v>
      </c>
      <c r="D1860" s="2" t="s">
        <v>13634</v>
      </c>
      <c r="E1860" s="61" t="str">
        <f t="shared" si="204"/>
        <v>w</v>
      </c>
      <c r="F1860" s="62" t="str">
        <f t="shared" si="205"/>
        <v>n</v>
      </c>
      <c r="G1860" s="62" t="str">
        <f t="shared" ref="G1860:G1923" si="206">IF(FIND(E1860,"qwertasdfgzxcvbyuiophjkl;nm")&lt;15.5,"L","R")</f>
        <v>L</v>
      </c>
      <c r="H1860" s="62" t="str">
        <f t="shared" ref="H1860:H1923" si="207">IF(FIND(F1860,"qwertasdfgzxcvbyuiophjkl;nm")&lt;15.5,"L","R")</f>
        <v>R</v>
      </c>
      <c r="I1860" s="62">
        <f t="shared" ref="I1860:I1923" si="208">FIND(E1860,$I$1)</f>
        <v>4</v>
      </c>
      <c r="J1860" s="62">
        <f t="shared" ref="J1860:J1923" si="209">FIND(F1860,$I$1)</f>
        <v>18</v>
      </c>
      <c r="K1860" s="81">
        <v>4.006285885983681E-5</v>
      </c>
      <c r="L1860" s="2" t="s">
        <v>6804</v>
      </c>
      <c r="M1860" s="2" t="s">
        <v>6841</v>
      </c>
      <c r="N1860" s="60" t="s">
        <v>6797</v>
      </c>
      <c r="O1860" s="66" t="s">
        <v>9398</v>
      </c>
      <c r="P1860" s="67" t="s">
        <v>4974</v>
      </c>
      <c r="Q1860" s="67" t="s">
        <v>5864</v>
      </c>
      <c r="R1860" s="67" t="s">
        <v>1512</v>
      </c>
      <c r="S1860" s="67"/>
      <c r="T1860" s="67"/>
      <c r="U1860" s="67"/>
      <c r="V1860" s="67"/>
      <c r="W1860" s="67"/>
      <c r="X1860" s="67"/>
      <c r="Y1860" s="67"/>
    </row>
    <row r="1861" spans="1:25" s="2" customFormat="1" ht="16.5" customHeight="1">
      <c r="A1861" s="59">
        <v>1859</v>
      </c>
      <c r="B1861" s="61" t="str">
        <f t="shared" si="203"/>
        <v>ru</v>
      </c>
      <c r="C1861" s="61" t="s">
        <v>4266</v>
      </c>
      <c r="D1861" s="2" t="s">
        <v>6937</v>
      </c>
      <c r="E1861" s="61" t="str">
        <f t="shared" si="204"/>
        <v>r</v>
      </c>
      <c r="F1861" s="62" t="str">
        <f t="shared" si="205"/>
        <v>u</v>
      </c>
      <c r="G1861" s="62" t="str">
        <f t="shared" si="206"/>
        <v>L</v>
      </c>
      <c r="H1861" s="62" t="str">
        <f t="shared" si="207"/>
        <v>R</v>
      </c>
      <c r="I1861" s="62">
        <f t="shared" si="208"/>
        <v>10</v>
      </c>
      <c r="J1861" s="62">
        <f t="shared" si="209"/>
        <v>19</v>
      </c>
      <c r="K1861" s="81">
        <v>4.0049842986263113E-5</v>
      </c>
      <c r="L1861" s="2" t="s">
        <v>6891</v>
      </c>
      <c r="M1861" s="2" t="s">
        <v>13512</v>
      </c>
      <c r="N1861" s="60" t="s">
        <v>6972</v>
      </c>
      <c r="O1861" s="66" t="s">
        <v>11588</v>
      </c>
      <c r="P1861" s="67" t="s">
        <v>4221</v>
      </c>
      <c r="Q1861" s="67" t="s">
        <v>6096</v>
      </c>
      <c r="R1861" s="67" t="s">
        <v>1166</v>
      </c>
      <c r="S1861" s="67"/>
      <c r="T1861" s="67"/>
      <c r="U1861" s="67"/>
      <c r="V1861" s="67"/>
      <c r="W1861" s="67"/>
      <c r="X1861" s="67"/>
      <c r="Y1861" s="67"/>
    </row>
    <row r="1862" spans="1:25" s="2" customFormat="1" ht="16.5" customHeight="1">
      <c r="A1862" s="59">
        <v>1860</v>
      </c>
      <c r="B1862" s="61" t="str">
        <f t="shared" si="203"/>
        <v>fn</v>
      </c>
      <c r="C1862" s="61" t="s">
        <v>1210</v>
      </c>
      <c r="D1862" s="2" t="s">
        <v>6863</v>
      </c>
      <c r="E1862" s="61" t="str">
        <f t="shared" si="204"/>
        <v>f</v>
      </c>
      <c r="F1862" s="62" t="str">
        <f t="shared" si="205"/>
        <v>n</v>
      </c>
      <c r="G1862" s="62" t="str">
        <f t="shared" si="206"/>
        <v>L</v>
      </c>
      <c r="H1862" s="62" t="str">
        <f t="shared" si="207"/>
        <v>R</v>
      </c>
      <c r="I1862" s="62">
        <f t="shared" si="208"/>
        <v>11</v>
      </c>
      <c r="J1862" s="62">
        <f t="shared" si="209"/>
        <v>18</v>
      </c>
      <c r="K1862" s="81">
        <v>3.9991271555181482E-5</v>
      </c>
      <c r="L1862" s="2" t="s">
        <v>6886</v>
      </c>
      <c r="M1862" s="2" t="s">
        <v>6841</v>
      </c>
      <c r="N1862" s="60" t="s">
        <v>13812</v>
      </c>
      <c r="O1862" s="66" t="s">
        <v>14351</v>
      </c>
      <c r="P1862" s="67" t="s">
        <v>173</v>
      </c>
      <c r="Q1862" s="67" t="s">
        <v>6807</v>
      </c>
      <c r="R1862" s="67" t="s">
        <v>6041</v>
      </c>
      <c r="S1862" s="67"/>
      <c r="T1862" s="67"/>
      <c r="U1862" s="67"/>
      <c r="V1862" s="67"/>
      <c r="W1862" s="67"/>
      <c r="X1862" s="67"/>
      <c r="Y1862" s="67"/>
    </row>
    <row r="1863" spans="1:25" s="2" customFormat="1" ht="16.5" customHeight="1">
      <c r="A1863" s="59">
        <v>1861</v>
      </c>
      <c r="B1863" s="61" t="str">
        <f t="shared" si="203"/>
        <v>j</v>
      </c>
      <c r="C1863" s="61" t="s">
        <v>2242</v>
      </c>
      <c r="D1863" s="2" t="s">
        <v>13638</v>
      </c>
      <c r="E1863" s="61" t="str">
        <f t="shared" si="204"/>
        <v>j</v>
      </c>
      <c r="F1863" s="62" t="str">
        <f t="shared" si="205"/>
        <v>j</v>
      </c>
      <c r="G1863" s="62" t="str">
        <f t="shared" si="206"/>
        <v>R</v>
      </c>
      <c r="H1863" s="62" t="str">
        <f t="shared" si="207"/>
        <v>R</v>
      </c>
      <c r="I1863" s="62">
        <f t="shared" si="208"/>
        <v>20</v>
      </c>
      <c r="J1863" s="62">
        <f t="shared" si="209"/>
        <v>20</v>
      </c>
      <c r="K1863" s="81">
        <v>3.9864366787837939E-5</v>
      </c>
      <c r="L1863" s="2" t="s">
        <v>6887</v>
      </c>
      <c r="M1863" s="2" t="s">
        <v>14103</v>
      </c>
      <c r="N1863" s="60" t="s">
        <v>6972</v>
      </c>
      <c r="O1863" s="66" t="s">
        <v>8173</v>
      </c>
      <c r="P1863" s="67" t="s">
        <v>6177</v>
      </c>
      <c r="Q1863" s="67" t="s">
        <v>3063</v>
      </c>
      <c r="R1863" s="67" t="s">
        <v>6759</v>
      </c>
      <c r="S1863" s="67"/>
      <c r="T1863" s="67"/>
      <c r="U1863" s="67"/>
      <c r="V1863" s="67"/>
      <c r="W1863" s="67"/>
      <c r="X1863" s="67"/>
      <c r="Y1863" s="67"/>
    </row>
    <row r="1864" spans="1:25" s="2" customFormat="1" ht="16.5" customHeight="1">
      <c r="A1864" s="59">
        <v>1862</v>
      </c>
      <c r="B1864" s="61" t="str">
        <f t="shared" si="203"/>
        <v>xi</v>
      </c>
      <c r="C1864" s="61" t="s">
        <v>5242</v>
      </c>
      <c r="D1864" s="2" t="s">
        <v>6943</v>
      </c>
      <c r="E1864" s="61" t="str">
        <f t="shared" si="204"/>
        <v>x</v>
      </c>
      <c r="F1864" s="62" t="str">
        <f t="shared" si="205"/>
        <v>i</v>
      </c>
      <c r="G1864" s="62" t="str">
        <f t="shared" si="206"/>
        <v>L</v>
      </c>
      <c r="H1864" s="62" t="str">
        <f t="shared" si="207"/>
        <v>R</v>
      </c>
      <c r="I1864" s="62">
        <f t="shared" si="208"/>
        <v>6</v>
      </c>
      <c r="J1864" s="62">
        <f t="shared" si="209"/>
        <v>22</v>
      </c>
      <c r="K1864" s="81">
        <v>3.9861112819444518E-5</v>
      </c>
      <c r="L1864" s="2" t="s">
        <v>6892</v>
      </c>
      <c r="M1864" s="2" t="s">
        <v>13510</v>
      </c>
      <c r="N1864" s="60" t="s">
        <v>6978</v>
      </c>
      <c r="O1864" s="66" t="s">
        <v>5242</v>
      </c>
      <c r="P1864" s="67" t="s">
        <v>5242</v>
      </c>
      <c r="Q1864" s="67"/>
      <c r="R1864" s="67"/>
      <c r="S1864" s="67"/>
      <c r="T1864" s="67"/>
      <c r="U1864" s="67"/>
      <c r="V1864" s="67"/>
      <c r="W1864" s="67"/>
      <c r="X1864" s="67"/>
      <c r="Y1864" s="67"/>
    </row>
    <row r="1865" spans="1:25" s="2" customFormat="1" ht="16.5" customHeight="1">
      <c r="A1865" s="59">
        <v>1863</v>
      </c>
      <c r="B1865" s="61" t="str">
        <f t="shared" si="203"/>
        <v>ma</v>
      </c>
      <c r="C1865" s="61" t="s">
        <v>3218</v>
      </c>
      <c r="D1865" s="2" t="s">
        <v>6868</v>
      </c>
      <c r="E1865" s="61" t="str">
        <f t="shared" si="204"/>
        <v>m</v>
      </c>
      <c r="F1865" s="62" t="str">
        <f t="shared" si="205"/>
        <v>a</v>
      </c>
      <c r="G1865" s="62" t="str">
        <f t="shared" si="206"/>
        <v>R</v>
      </c>
      <c r="H1865" s="62" t="str">
        <f t="shared" si="207"/>
        <v>L</v>
      </c>
      <c r="I1865" s="62">
        <f t="shared" si="208"/>
        <v>21</v>
      </c>
      <c r="J1865" s="62">
        <f t="shared" si="209"/>
        <v>2</v>
      </c>
      <c r="K1865" s="81">
        <v>3.9688652494593041E-5</v>
      </c>
      <c r="L1865" s="2" t="s">
        <v>6877</v>
      </c>
      <c r="M1865" s="2" t="s">
        <v>6875</v>
      </c>
      <c r="N1865" s="60" t="s">
        <v>7054</v>
      </c>
      <c r="O1865" s="66" t="s">
        <v>11089</v>
      </c>
      <c r="P1865" s="67" t="s">
        <v>2637</v>
      </c>
      <c r="Q1865" s="67" t="s">
        <v>3207</v>
      </c>
      <c r="R1865" s="67"/>
      <c r="S1865" s="67"/>
      <c r="T1865" s="67"/>
      <c r="U1865" s="67"/>
      <c r="V1865" s="67"/>
      <c r="W1865" s="67"/>
      <c r="X1865" s="67"/>
      <c r="Y1865" s="67"/>
    </row>
    <row r="1866" spans="1:25" s="2" customFormat="1" ht="16.5" customHeight="1">
      <c r="A1866" s="59">
        <v>1864</v>
      </c>
      <c r="B1866" s="61" t="str">
        <f t="shared" si="203"/>
        <v>qn</v>
      </c>
      <c r="C1866" s="61" t="s">
        <v>3985</v>
      </c>
      <c r="D1866" s="2" t="s">
        <v>13573</v>
      </c>
      <c r="E1866" s="61" t="str">
        <f t="shared" si="204"/>
        <v>q</v>
      </c>
      <c r="F1866" s="62" t="str">
        <f t="shared" si="205"/>
        <v>n</v>
      </c>
      <c r="G1866" s="62" t="str">
        <f t="shared" si="206"/>
        <v>L</v>
      </c>
      <c r="H1866" s="62" t="str">
        <f t="shared" si="207"/>
        <v>R</v>
      </c>
      <c r="I1866" s="62">
        <f t="shared" si="208"/>
        <v>1</v>
      </c>
      <c r="J1866" s="62">
        <f t="shared" si="209"/>
        <v>18</v>
      </c>
      <c r="K1866" s="81">
        <v>3.9678890589412772E-5</v>
      </c>
      <c r="L1866" s="2" t="s">
        <v>13511</v>
      </c>
      <c r="M1866" s="2" t="s">
        <v>6916</v>
      </c>
      <c r="N1866" s="60" t="s">
        <v>6972</v>
      </c>
      <c r="O1866" s="66" t="s">
        <v>11790</v>
      </c>
      <c r="P1866" s="67" t="s">
        <v>4621</v>
      </c>
      <c r="Q1866" s="67" t="s">
        <v>5807</v>
      </c>
      <c r="R1866" s="67" t="s">
        <v>1462</v>
      </c>
      <c r="S1866" s="67"/>
      <c r="T1866" s="67"/>
      <c r="U1866" s="67"/>
      <c r="V1866" s="67"/>
      <c r="W1866" s="67"/>
      <c r="X1866" s="67"/>
      <c r="Y1866" s="67"/>
    </row>
    <row r="1867" spans="1:25" s="2" customFormat="1" ht="16.5" customHeight="1">
      <c r="A1867" s="59">
        <v>1865</v>
      </c>
      <c r="B1867" s="61" t="str">
        <f t="shared" si="203"/>
        <v>jb</v>
      </c>
      <c r="C1867" s="61" t="s">
        <v>2505</v>
      </c>
      <c r="D1867" s="2" t="s">
        <v>6819</v>
      </c>
      <c r="E1867" s="61" t="str">
        <f t="shared" si="204"/>
        <v>j</v>
      </c>
      <c r="F1867" s="62" t="str">
        <f t="shared" si="205"/>
        <v>b</v>
      </c>
      <c r="G1867" s="62" t="str">
        <f t="shared" si="206"/>
        <v>R</v>
      </c>
      <c r="H1867" s="62" t="str">
        <f t="shared" si="207"/>
        <v>L</v>
      </c>
      <c r="I1867" s="62">
        <f t="shared" si="208"/>
        <v>20</v>
      </c>
      <c r="J1867" s="62">
        <f t="shared" si="209"/>
        <v>15</v>
      </c>
      <c r="K1867" s="81">
        <v>3.9548731853675808E-5</v>
      </c>
      <c r="L1867" s="2" t="s">
        <v>6887</v>
      </c>
      <c r="M1867" s="2" t="s">
        <v>13533</v>
      </c>
      <c r="N1867" s="60" t="s">
        <v>13403</v>
      </c>
      <c r="O1867" s="66" t="s">
        <v>8665</v>
      </c>
      <c r="P1867" s="67" t="s">
        <v>4548</v>
      </c>
      <c r="Q1867" s="67" t="s">
        <v>4481</v>
      </c>
      <c r="R1867" s="67" t="s">
        <v>533</v>
      </c>
      <c r="S1867" s="67" t="s">
        <v>3984</v>
      </c>
      <c r="T1867" s="67"/>
      <c r="U1867" s="67"/>
      <c r="V1867" s="67"/>
      <c r="W1867" s="67"/>
      <c r="X1867" s="67"/>
      <c r="Y1867" s="67"/>
    </row>
    <row r="1868" spans="1:25" s="2" customFormat="1" ht="16.5" customHeight="1">
      <c r="A1868" s="59">
        <v>1866</v>
      </c>
      <c r="B1868" s="61" t="str">
        <f t="shared" si="203"/>
        <v>gp</v>
      </c>
      <c r="C1868" s="61" t="s">
        <v>1670</v>
      </c>
      <c r="D1868" s="2" t="s">
        <v>13554</v>
      </c>
      <c r="E1868" s="61" t="str">
        <f t="shared" si="204"/>
        <v>g</v>
      </c>
      <c r="F1868" s="62" t="str">
        <f t="shared" si="205"/>
        <v>p</v>
      </c>
      <c r="G1868" s="62" t="str">
        <f t="shared" si="206"/>
        <v>L</v>
      </c>
      <c r="H1868" s="62" t="str">
        <f t="shared" si="207"/>
        <v>R</v>
      </c>
      <c r="I1868" s="62">
        <f t="shared" si="208"/>
        <v>14</v>
      </c>
      <c r="J1868" s="62">
        <f t="shared" si="209"/>
        <v>26</v>
      </c>
      <c r="K1868" s="81">
        <v>3.931444612934928E-5</v>
      </c>
      <c r="L1868" s="2" t="s">
        <v>13509</v>
      </c>
      <c r="M1868" s="2" t="s">
        <v>13536</v>
      </c>
      <c r="N1868" s="60" t="s">
        <v>6972</v>
      </c>
      <c r="O1868" s="66" t="s">
        <v>9601</v>
      </c>
      <c r="P1868" s="67" t="s">
        <v>2324</v>
      </c>
      <c r="Q1868" s="67" t="s">
        <v>2637</v>
      </c>
      <c r="R1868" s="67" t="s">
        <v>2396</v>
      </c>
      <c r="S1868" s="67" t="s">
        <v>4220</v>
      </c>
      <c r="T1868" s="67"/>
      <c r="U1868" s="67"/>
      <c r="V1868" s="67"/>
      <c r="W1868" s="67"/>
      <c r="X1868" s="67"/>
      <c r="Y1868" s="67"/>
    </row>
    <row r="1869" spans="1:25" s="2" customFormat="1" ht="16.5" customHeight="1">
      <c r="A1869" s="59">
        <v>1867</v>
      </c>
      <c r="B1869" s="61" t="str">
        <f t="shared" si="203"/>
        <v>wo</v>
      </c>
      <c r="C1869" s="61" t="s">
        <v>5176</v>
      </c>
      <c r="D1869" s="2" t="s">
        <v>6844</v>
      </c>
      <c r="E1869" s="61" t="str">
        <f t="shared" si="204"/>
        <v>w</v>
      </c>
      <c r="F1869" s="62" t="str">
        <f t="shared" si="205"/>
        <v>o</v>
      </c>
      <c r="G1869" s="62" t="str">
        <f t="shared" si="206"/>
        <v>L</v>
      </c>
      <c r="H1869" s="62" t="str">
        <f t="shared" si="207"/>
        <v>R</v>
      </c>
      <c r="I1869" s="62">
        <f t="shared" si="208"/>
        <v>4</v>
      </c>
      <c r="J1869" s="62">
        <f t="shared" si="209"/>
        <v>24</v>
      </c>
      <c r="K1869" s="81">
        <v>3.9255874698267643E-5</v>
      </c>
      <c r="L1869" s="2" t="s">
        <v>6804</v>
      </c>
      <c r="M1869" s="2" t="s">
        <v>6879</v>
      </c>
      <c r="N1869" s="60" t="s">
        <v>6797</v>
      </c>
      <c r="O1869" s="66" t="s">
        <v>7471</v>
      </c>
      <c r="P1869" s="67" t="s">
        <v>5600</v>
      </c>
      <c r="Q1869" s="67" t="s">
        <v>2637</v>
      </c>
      <c r="R1869" s="67" t="s">
        <v>2396</v>
      </c>
      <c r="S1869" s="67" t="s">
        <v>4220</v>
      </c>
      <c r="T1869" s="67"/>
      <c r="U1869" s="67"/>
      <c r="V1869" s="67"/>
      <c r="W1869" s="67"/>
      <c r="X1869" s="67"/>
      <c r="Y1869" s="67"/>
    </row>
    <row r="1870" spans="1:25" s="2" customFormat="1" ht="16.5" customHeight="1">
      <c r="A1870" s="59">
        <v>1868</v>
      </c>
      <c r="B1870" s="61" t="str">
        <f t="shared" si="203"/>
        <v>xf</v>
      </c>
      <c r="C1870" s="61" t="s">
        <v>5515</v>
      </c>
      <c r="D1870" s="2" t="s">
        <v>13689</v>
      </c>
      <c r="E1870" s="61" t="str">
        <f t="shared" si="204"/>
        <v>x</v>
      </c>
      <c r="F1870" s="62" t="str">
        <f t="shared" si="205"/>
        <v>f</v>
      </c>
      <c r="G1870" s="62" t="str">
        <f t="shared" si="206"/>
        <v>L</v>
      </c>
      <c r="H1870" s="62" t="str">
        <f t="shared" si="207"/>
        <v>L</v>
      </c>
      <c r="I1870" s="62">
        <f t="shared" si="208"/>
        <v>6</v>
      </c>
      <c r="J1870" s="62">
        <f t="shared" si="209"/>
        <v>11</v>
      </c>
      <c r="K1870" s="81">
        <v>3.9249366761480794E-5</v>
      </c>
      <c r="L1870" s="2" t="s">
        <v>6892</v>
      </c>
      <c r="M1870" s="2" t="s">
        <v>14462</v>
      </c>
      <c r="N1870" s="60" t="s">
        <v>6997</v>
      </c>
      <c r="O1870" s="66" t="s">
        <v>13028</v>
      </c>
      <c r="P1870" s="67" t="s">
        <v>14112</v>
      </c>
      <c r="Q1870" s="67" t="s">
        <v>3984</v>
      </c>
      <c r="R1870" s="67"/>
      <c r="S1870" s="67"/>
      <c r="T1870" s="67"/>
      <c r="U1870" s="67"/>
      <c r="V1870" s="67"/>
      <c r="W1870" s="67"/>
      <c r="X1870" s="67"/>
      <c r="Y1870" s="67"/>
    </row>
    <row r="1871" spans="1:25" s="2" customFormat="1" ht="16.5" customHeight="1">
      <c r="A1871" s="59">
        <v>1869</v>
      </c>
      <c r="B1871" s="61" t="str">
        <f t="shared" si="203"/>
        <v>nx</v>
      </c>
      <c r="C1871" s="61" t="s">
        <v>3504</v>
      </c>
      <c r="D1871" s="2" t="s">
        <v>6905</v>
      </c>
      <c r="E1871" s="61" t="str">
        <f t="shared" si="204"/>
        <v>n</v>
      </c>
      <c r="F1871" s="62" t="str">
        <f t="shared" si="205"/>
        <v>x</v>
      </c>
      <c r="G1871" s="62" t="str">
        <f t="shared" si="206"/>
        <v>R</v>
      </c>
      <c r="H1871" s="62" t="str">
        <f t="shared" si="207"/>
        <v>L</v>
      </c>
      <c r="I1871" s="62">
        <f t="shared" si="208"/>
        <v>18</v>
      </c>
      <c r="J1871" s="62">
        <f t="shared" si="209"/>
        <v>6</v>
      </c>
      <c r="K1871" s="81">
        <v>3.9246112793087373E-5</v>
      </c>
      <c r="L1871" s="2" t="s">
        <v>6878</v>
      </c>
      <c r="M1871" s="2" t="s">
        <v>6950</v>
      </c>
      <c r="N1871" s="60" t="s">
        <v>6797</v>
      </c>
      <c r="O1871" s="66" t="s">
        <v>10760</v>
      </c>
      <c r="P1871" s="67" t="s">
        <v>824</v>
      </c>
      <c r="Q1871" s="67" t="s">
        <v>4519</v>
      </c>
      <c r="R1871" s="67"/>
      <c r="S1871" s="67"/>
      <c r="T1871" s="67"/>
      <c r="U1871" s="67"/>
      <c r="V1871" s="67"/>
      <c r="W1871" s="67"/>
      <c r="X1871" s="67"/>
      <c r="Y1871" s="67"/>
    </row>
    <row r="1872" spans="1:25" s="2" customFormat="1" ht="16.5" customHeight="1">
      <c r="A1872" s="59">
        <v>1870</v>
      </c>
      <c r="B1872" s="61" t="str">
        <f t="shared" si="203"/>
        <v>r;</v>
      </c>
      <c r="C1872" s="61" t="s">
        <v>4291</v>
      </c>
      <c r="D1872" s="2" t="s">
        <v>13751</v>
      </c>
      <c r="E1872" s="61" t="str">
        <f t="shared" si="204"/>
        <v>r</v>
      </c>
      <c r="F1872" s="62" t="str">
        <f t="shared" si="205"/>
        <v>;</v>
      </c>
      <c r="G1872" s="62" t="str">
        <f t="shared" si="206"/>
        <v>L</v>
      </c>
      <c r="H1872" s="62" t="str">
        <f t="shared" si="207"/>
        <v>R</v>
      </c>
      <c r="I1872" s="62">
        <f t="shared" si="208"/>
        <v>10</v>
      </c>
      <c r="J1872" s="62">
        <f t="shared" si="209"/>
        <v>27</v>
      </c>
      <c r="K1872" s="81">
        <v>3.9187541362005743E-5</v>
      </c>
      <c r="L1872" s="2" t="s">
        <v>6891</v>
      </c>
      <c r="M1872" s="2" t="s">
        <v>13534</v>
      </c>
      <c r="N1872" s="60" t="s">
        <v>6972</v>
      </c>
      <c r="O1872" s="66" t="s">
        <v>9691</v>
      </c>
      <c r="P1872" s="67" t="s">
        <v>2324</v>
      </c>
      <c r="Q1872" s="67" t="s">
        <v>6761</v>
      </c>
      <c r="R1872" s="67" t="s">
        <v>2637</v>
      </c>
      <c r="S1872" s="67" t="s">
        <v>1165</v>
      </c>
      <c r="T1872" s="67"/>
      <c r="U1872" s="67"/>
      <c r="V1872" s="67"/>
      <c r="W1872" s="67"/>
      <c r="X1872" s="67"/>
      <c r="Y1872" s="67"/>
    </row>
    <row r="1873" spans="1:25" s="2" customFormat="1" ht="16.5" customHeight="1">
      <c r="A1873" s="59">
        <v>1871</v>
      </c>
      <c r="B1873" s="61" t="str">
        <f t="shared" si="203"/>
        <v>wu</v>
      </c>
      <c r="C1873" s="61" t="s">
        <v>5232</v>
      </c>
      <c r="D1873" s="2" t="s">
        <v>6939</v>
      </c>
      <c r="E1873" s="61" t="str">
        <f t="shared" si="204"/>
        <v>w</v>
      </c>
      <c r="F1873" s="62" t="str">
        <f t="shared" si="205"/>
        <v>u</v>
      </c>
      <c r="G1873" s="62" t="str">
        <f t="shared" si="206"/>
        <v>L</v>
      </c>
      <c r="H1873" s="62" t="str">
        <f t="shared" si="207"/>
        <v>R</v>
      </c>
      <c r="I1873" s="62">
        <f t="shared" si="208"/>
        <v>4</v>
      </c>
      <c r="J1873" s="62">
        <f t="shared" si="209"/>
        <v>19</v>
      </c>
      <c r="K1873" s="81">
        <v>3.9135477867710955E-5</v>
      </c>
      <c r="L1873" s="2" t="s">
        <v>6804</v>
      </c>
      <c r="M1873" s="2" t="s">
        <v>13512</v>
      </c>
      <c r="N1873" s="60" t="s">
        <v>6972</v>
      </c>
      <c r="O1873" s="66" t="s">
        <v>11227</v>
      </c>
      <c r="P1873" s="67" t="s">
        <v>5478</v>
      </c>
      <c r="Q1873" s="67" t="s">
        <v>5207</v>
      </c>
      <c r="R1873" s="67" t="s">
        <v>2637</v>
      </c>
      <c r="S1873" s="67"/>
      <c r="T1873" s="67"/>
      <c r="U1873" s="67"/>
      <c r="V1873" s="67"/>
      <c r="W1873" s="67"/>
      <c r="X1873" s="67"/>
      <c r="Y1873" s="67"/>
    </row>
    <row r="1874" spans="1:25" s="2" customFormat="1" ht="16.5" customHeight="1">
      <c r="A1874" s="59">
        <v>1872</v>
      </c>
      <c r="B1874" s="61" t="str">
        <f t="shared" si="203"/>
        <v>xi</v>
      </c>
      <c r="C1874" s="61" t="s">
        <v>5258</v>
      </c>
      <c r="D1874" s="2" t="s">
        <v>6943</v>
      </c>
      <c r="E1874" s="61" t="str">
        <f t="shared" si="204"/>
        <v>x</v>
      </c>
      <c r="F1874" s="62" t="str">
        <f t="shared" si="205"/>
        <v>i</v>
      </c>
      <c r="G1874" s="62" t="str">
        <f t="shared" si="206"/>
        <v>L</v>
      </c>
      <c r="H1874" s="62" t="str">
        <f t="shared" si="207"/>
        <v>R</v>
      </c>
      <c r="I1874" s="62">
        <f t="shared" si="208"/>
        <v>6</v>
      </c>
      <c r="J1874" s="62">
        <f t="shared" si="209"/>
        <v>22</v>
      </c>
      <c r="K1874" s="81">
        <v>3.9102938183776719E-5</v>
      </c>
      <c r="L1874" s="2" t="s">
        <v>6892</v>
      </c>
      <c r="M1874" s="2" t="s">
        <v>13510</v>
      </c>
      <c r="N1874" s="60" t="s">
        <v>7143</v>
      </c>
      <c r="O1874" s="66" t="s">
        <v>9765</v>
      </c>
      <c r="P1874" s="67" t="s">
        <v>6768</v>
      </c>
      <c r="Q1874" s="67" t="s">
        <v>5245</v>
      </c>
      <c r="R1874" s="67"/>
      <c r="S1874" s="67"/>
      <c r="T1874" s="67"/>
      <c r="U1874" s="67"/>
      <c r="V1874" s="67"/>
      <c r="W1874" s="67"/>
      <c r="X1874" s="67"/>
      <c r="Y1874" s="67"/>
    </row>
    <row r="1875" spans="1:25" s="2" customFormat="1" ht="16.5" customHeight="1">
      <c r="A1875" s="59">
        <v>1873</v>
      </c>
      <c r="B1875" s="61" t="str">
        <f t="shared" si="203"/>
        <v>em</v>
      </c>
      <c r="C1875" s="61" t="s">
        <v>6155</v>
      </c>
      <c r="D1875" s="2" t="s">
        <v>13641</v>
      </c>
      <c r="E1875" s="61" t="str">
        <f t="shared" si="204"/>
        <v>e</v>
      </c>
      <c r="F1875" s="62" t="str">
        <f t="shared" si="205"/>
        <v>m</v>
      </c>
      <c r="G1875" s="62" t="str">
        <f t="shared" si="206"/>
        <v>L</v>
      </c>
      <c r="H1875" s="62" t="str">
        <f t="shared" si="207"/>
        <v>R</v>
      </c>
      <c r="I1875" s="62">
        <f t="shared" si="208"/>
        <v>7</v>
      </c>
      <c r="J1875" s="62">
        <f t="shared" si="209"/>
        <v>21</v>
      </c>
      <c r="K1875" s="81">
        <v>3.8989049290006872E-5</v>
      </c>
      <c r="L1875" s="2" t="s">
        <v>6885</v>
      </c>
      <c r="M1875" s="2" t="s">
        <v>14110</v>
      </c>
      <c r="N1875" s="60" t="s">
        <v>6797</v>
      </c>
      <c r="O1875" s="66" t="s">
        <v>12311</v>
      </c>
      <c r="P1875" s="67" t="s">
        <v>4989</v>
      </c>
      <c r="Q1875" s="67" t="s">
        <v>2637</v>
      </c>
      <c r="R1875" s="67" t="s">
        <v>14468</v>
      </c>
      <c r="S1875" s="67"/>
      <c r="T1875" s="67"/>
      <c r="U1875" s="67"/>
      <c r="V1875" s="67"/>
      <c r="W1875" s="67"/>
      <c r="X1875" s="67"/>
      <c r="Y1875" s="67"/>
    </row>
    <row r="1876" spans="1:25" s="2" customFormat="1" ht="16.5" customHeight="1">
      <c r="A1876" s="59">
        <v>1874</v>
      </c>
      <c r="B1876" s="61" t="str">
        <f t="shared" si="203"/>
        <v>gm</v>
      </c>
      <c r="C1876" s="61" t="s">
        <v>1621</v>
      </c>
      <c r="D1876" s="2" t="s">
        <v>13644</v>
      </c>
      <c r="E1876" s="61" t="str">
        <f t="shared" si="204"/>
        <v>g</v>
      </c>
      <c r="F1876" s="62" t="str">
        <f t="shared" si="205"/>
        <v>m</v>
      </c>
      <c r="G1876" s="62" t="str">
        <f t="shared" si="206"/>
        <v>L</v>
      </c>
      <c r="H1876" s="62" t="str">
        <f t="shared" si="207"/>
        <v>R</v>
      </c>
      <c r="I1876" s="62">
        <f t="shared" si="208"/>
        <v>14</v>
      </c>
      <c r="J1876" s="62">
        <f t="shared" si="209"/>
        <v>21</v>
      </c>
      <c r="K1876" s="81">
        <v>3.8927223890531815E-5</v>
      </c>
      <c r="L1876" s="2" t="s">
        <v>13509</v>
      </c>
      <c r="M1876" s="2" t="s">
        <v>14110</v>
      </c>
      <c r="N1876" s="60" t="s">
        <v>13433</v>
      </c>
      <c r="O1876" s="66" t="s">
        <v>11713</v>
      </c>
      <c r="P1876" s="67" t="s">
        <v>4621</v>
      </c>
      <c r="Q1876" s="67" t="s">
        <v>426</v>
      </c>
      <c r="R1876" s="67" t="s">
        <v>2637</v>
      </c>
      <c r="S1876" s="67" t="s">
        <v>2637</v>
      </c>
      <c r="T1876" s="67" t="s">
        <v>6631</v>
      </c>
      <c r="U1876" s="67"/>
      <c r="V1876" s="67"/>
      <c r="W1876" s="67"/>
      <c r="X1876" s="67"/>
      <c r="Y1876" s="67"/>
    </row>
    <row r="1877" spans="1:25" s="2" customFormat="1" ht="16.5" customHeight="1">
      <c r="A1877" s="59">
        <v>1875</v>
      </c>
      <c r="B1877" s="61" t="str">
        <f t="shared" si="203"/>
        <v>je</v>
      </c>
      <c r="C1877" s="61" t="s">
        <v>2291</v>
      </c>
      <c r="D1877" s="2" t="s">
        <v>6843</v>
      </c>
      <c r="E1877" s="61" t="str">
        <f t="shared" si="204"/>
        <v>j</v>
      </c>
      <c r="F1877" s="62" t="str">
        <f t="shared" si="205"/>
        <v>e</v>
      </c>
      <c r="G1877" s="62" t="str">
        <f t="shared" si="206"/>
        <v>R</v>
      </c>
      <c r="H1877" s="62" t="str">
        <f t="shared" si="207"/>
        <v>L</v>
      </c>
      <c r="I1877" s="62">
        <f t="shared" si="208"/>
        <v>20</v>
      </c>
      <c r="J1877" s="62">
        <f t="shared" si="209"/>
        <v>7</v>
      </c>
      <c r="K1877" s="81">
        <v>3.8907700080171276E-5</v>
      </c>
      <c r="L1877" s="2" t="s">
        <v>6887</v>
      </c>
      <c r="M1877" s="2" t="s">
        <v>13529</v>
      </c>
      <c r="N1877" s="60" t="s">
        <v>6972</v>
      </c>
      <c r="O1877" s="66" t="s">
        <v>12160</v>
      </c>
      <c r="P1877" s="67" t="s">
        <v>4989</v>
      </c>
      <c r="Q1877" s="67" t="s">
        <v>4640</v>
      </c>
      <c r="R1877" s="67" t="s">
        <v>2875</v>
      </c>
      <c r="S1877" s="67"/>
      <c r="T1877" s="67"/>
      <c r="U1877" s="67"/>
      <c r="V1877" s="67"/>
      <c r="W1877" s="67"/>
      <c r="X1877" s="67"/>
      <c r="Y1877" s="67"/>
    </row>
    <row r="1878" spans="1:25" s="2" customFormat="1" ht="16.5" customHeight="1">
      <c r="A1878" s="59">
        <v>1876</v>
      </c>
      <c r="B1878" s="61" t="str">
        <f t="shared" si="203"/>
        <v>lw</v>
      </c>
      <c r="C1878" s="61" t="s">
        <v>2922</v>
      </c>
      <c r="D1878" s="2" t="s">
        <v>13620</v>
      </c>
      <c r="E1878" s="61" t="str">
        <f t="shared" si="204"/>
        <v>l</v>
      </c>
      <c r="F1878" s="62" t="str">
        <f t="shared" si="205"/>
        <v>w</v>
      </c>
      <c r="G1878" s="62" t="str">
        <f t="shared" si="206"/>
        <v>R</v>
      </c>
      <c r="H1878" s="62" t="str">
        <f t="shared" si="207"/>
        <v>L</v>
      </c>
      <c r="I1878" s="62">
        <f t="shared" si="208"/>
        <v>25</v>
      </c>
      <c r="J1878" s="62">
        <f t="shared" si="209"/>
        <v>4</v>
      </c>
      <c r="K1878" s="81">
        <v>3.8891430238204151E-5</v>
      </c>
      <c r="L1878" s="2" t="s">
        <v>6889</v>
      </c>
      <c r="M1878" s="2" t="s">
        <v>6916</v>
      </c>
      <c r="N1878" s="60" t="s">
        <v>13938</v>
      </c>
      <c r="O1878" s="66" t="s">
        <v>7905</v>
      </c>
      <c r="P1878" s="67" t="s">
        <v>426</v>
      </c>
      <c r="Q1878" s="67" t="s">
        <v>530</v>
      </c>
      <c r="R1878" s="67" t="s">
        <v>722</v>
      </c>
      <c r="S1878" s="67"/>
      <c r="T1878" s="67"/>
      <c r="U1878" s="67"/>
      <c r="V1878" s="67"/>
      <c r="W1878" s="67"/>
      <c r="X1878" s="67"/>
      <c r="Y1878" s="67"/>
    </row>
    <row r="1879" spans="1:25" s="2" customFormat="1" ht="16.5" customHeight="1">
      <c r="A1879" s="59">
        <v>1877</v>
      </c>
      <c r="B1879" s="61" t="str">
        <f t="shared" si="203"/>
        <v>oa</v>
      </c>
      <c r="C1879" s="61" t="s">
        <v>4354</v>
      </c>
      <c r="D1879" s="2" t="s">
        <v>13637</v>
      </c>
      <c r="E1879" s="61" t="str">
        <f t="shared" si="204"/>
        <v>o</v>
      </c>
      <c r="F1879" s="62" t="str">
        <f t="shared" si="205"/>
        <v>a</v>
      </c>
      <c r="G1879" s="62" t="str">
        <f t="shared" si="206"/>
        <v>R</v>
      </c>
      <c r="H1879" s="62" t="str">
        <f t="shared" si="207"/>
        <v>L</v>
      </c>
      <c r="I1879" s="62">
        <f t="shared" si="208"/>
        <v>24</v>
      </c>
      <c r="J1879" s="62">
        <f t="shared" si="209"/>
        <v>2</v>
      </c>
      <c r="K1879" s="81">
        <v>3.8868652459450184E-5</v>
      </c>
      <c r="L1879" s="2" t="s">
        <v>14018</v>
      </c>
      <c r="M1879" s="2" t="s">
        <v>6875</v>
      </c>
      <c r="N1879" s="60" t="s">
        <v>6972</v>
      </c>
      <c r="O1879" s="66" t="s">
        <v>11019</v>
      </c>
      <c r="P1879" s="67" t="s">
        <v>2637</v>
      </c>
      <c r="Q1879" s="67" t="s">
        <v>4220</v>
      </c>
      <c r="R1879" s="67" t="s">
        <v>4427</v>
      </c>
      <c r="S1879" s="67"/>
      <c r="T1879" s="67"/>
      <c r="U1879" s="67"/>
      <c r="V1879" s="67"/>
      <c r="W1879" s="67"/>
      <c r="X1879" s="67"/>
      <c r="Y1879" s="67"/>
    </row>
    <row r="1880" spans="1:25" s="2" customFormat="1" ht="16.5" customHeight="1">
      <c r="A1880" s="59">
        <v>1878</v>
      </c>
      <c r="B1880" s="61" t="str">
        <f t="shared" si="203"/>
        <v>wn</v>
      </c>
      <c r="C1880" s="61" t="s">
        <v>5075</v>
      </c>
      <c r="D1880" s="2" t="s">
        <v>13634</v>
      </c>
      <c r="E1880" s="61" t="str">
        <f t="shared" si="204"/>
        <v>w</v>
      </c>
      <c r="F1880" s="62" t="str">
        <f t="shared" si="205"/>
        <v>n</v>
      </c>
      <c r="G1880" s="62" t="str">
        <f t="shared" si="206"/>
        <v>L</v>
      </c>
      <c r="H1880" s="62" t="str">
        <f t="shared" si="207"/>
        <v>R</v>
      </c>
      <c r="I1880" s="62">
        <f t="shared" si="208"/>
        <v>4</v>
      </c>
      <c r="J1880" s="62">
        <f t="shared" si="209"/>
        <v>18</v>
      </c>
      <c r="K1880" s="81">
        <v>3.867992229263159E-5</v>
      </c>
      <c r="L1880" s="2" t="s">
        <v>6804</v>
      </c>
      <c r="M1880" s="2" t="s">
        <v>6841</v>
      </c>
      <c r="N1880" s="60" t="s">
        <v>7107</v>
      </c>
      <c r="O1880" s="66" t="s">
        <v>12035</v>
      </c>
      <c r="P1880" s="67" t="s">
        <v>4495</v>
      </c>
      <c r="Q1880" s="67" t="s">
        <v>3366</v>
      </c>
      <c r="R1880" s="67" t="s">
        <v>5242</v>
      </c>
      <c r="S1880" s="67" t="s">
        <v>6802</v>
      </c>
      <c r="T1880" s="67"/>
      <c r="U1880" s="67"/>
      <c r="V1880" s="67"/>
      <c r="W1880" s="67"/>
      <c r="X1880" s="67"/>
      <c r="Y1880" s="67"/>
    </row>
    <row r="1881" spans="1:25" s="2" customFormat="1" ht="16.5" customHeight="1">
      <c r="A1881" s="59">
        <v>1879</v>
      </c>
      <c r="B1881" s="61" t="str">
        <f t="shared" si="203"/>
        <v>ix</v>
      </c>
      <c r="C1881" s="61" t="s">
        <v>463</v>
      </c>
      <c r="D1881" s="2" t="s">
        <v>13788</v>
      </c>
      <c r="E1881" s="61" t="str">
        <f t="shared" si="204"/>
        <v>i</v>
      </c>
      <c r="F1881" s="62" t="str">
        <f t="shared" si="205"/>
        <v>x</v>
      </c>
      <c r="G1881" s="62" t="str">
        <f t="shared" si="206"/>
        <v>R</v>
      </c>
      <c r="H1881" s="62" t="str">
        <f t="shared" si="207"/>
        <v>L</v>
      </c>
      <c r="I1881" s="62">
        <f t="shared" si="208"/>
        <v>22</v>
      </c>
      <c r="J1881" s="62">
        <f t="shared" si="209"/>
        <v>6</v>
      </c>
      <c r="K1881" s="81">
        <v>3.867016038745132E-5</v>
      </c>
      <c r="L1881" s="2" t="s">
        <v>14016</v>
      </c>
      <c r="M1881" s="2" t="s">
        <v>6950</v>
      </c>
      <c r="N1881" s="60" t="s">
        <v>7244</v>
      </c>
      <c r="O1881" s="66" t="s">
        <v>10355</v>
      </c>
      <c r="P1881" s="67" t="s">
        <v>6474</v>
      </c>
      <c r="Q1881" s="67" t="s">
        <v>209</v>
      </c>
      <c r="R1881" s="67" t="s">
        <v>3474</v>
      </c>
      <c r="S1881" s="67"/>
      <c r="T1881" s="67"/>
      <c r="U1881" s="67"/>
      <c r="V1881" s="67"/>
      <c r="W1881" s="67"/>
      <c r="X1881" s="67"/>
      <c r="Y1881" s="67"/>
    </row>
    <row r="1882" spans="1:25" s="2" customFormat="1" ht="16.5" customHeight="1">
      <c r="A1882" s="59">
        <v>1880</v>
      </c>
      <c r="B1882" s="61" t="str">
        <f t="shared" si="203"/>
        <v>eu</v>
      </c>
      <c r="C1882" s="61" t="s">
        <v>6095</v>
      </c>
      <c r="D1882" s="2" t="s">
        <v>6924</v>
      </c>
      <c r="E1882" s="61" t="str">
        <f t="shared" si="204"/>
        <v>e</v>
      </c>
      <c r="F1882" s="62" t="str">
        <f t="shared" si="205"/>
        <v>u</v>
      </c>
      <c r="G1882" s="62" t="str">
        <f t="shared" si="206"/>
        <v>L</v>
      </c>
      <c r="H1882" s="62" t="str">
        <f t="shared" si="207"/>
        <v>R</v>
      </c>
      <c r="I1882" s="62">
        <f t="shared" si="208"/>
        <v>7</v>
      </c>
      <c r="J1882" s="62">
        <f t="shared" si="209"/>
        <v>19</v>
      </c>
      <c r="K1882" s="81">
        <v>3.8605081019582835E-5</v>
      </c>
      <c r="L1882" s="2" t="s">
        <v>6876</v>
      </c>
      <c r="M1882" s="2" t="s">
        <v>13512</v>
      </c>
      <c r="N1882" s="60" t="s">
        <v>6972</v>
      </c>
      <c r="O1882" s="66" t="s">
        <v>6095</v>
      </c>
      <c r="P1882" s="67" t="s">
        <v>6095</v>
      </c>
      <c r="Q1882" s="67"/>
      <c r="R1882" s="67"/>
      <c r="S1882" s="67"/>
      <c r="T1882" s="67"/>
      <c r="U1882" s="67"/>
      <c r="V1882" s="67"/>
      <c r="W1882" s="67"/>
      <c r="X1882" s="67"/>
      <c r="Y1882" s="67"/>
    </row>
    <row r="1883" spans="1:25" s="2" customFormat="1" ht="16.5" customHeight="1">
      <c r="A1883" s="59">
        <v>1881</v>
      </c>
      <c r="B1883" s="61" t="str">
        <f t="shared" si="203"/>
        <v>zi</v>
      </c>
      <c r="C1883" s="61" t="s">
        <v>6669</v>
      </c>
      <c r="D1883" s="2" t="s">
        <v>6923</v>
      </c>
      <c r="E1883" s="61" t="str">
        <f t="shared" si="204"/>
        <v>z</v>
      </c>
      <c r="F1883" s="62" t="str">
        <f t="shared" si="205"/>
        <v>i</v>
      </c>
      <c r="G1883" s="62" t="str">
        <f t="shared" si="206"/>
        <v>L</v>
      </c>
      <c r="H1883" s="62" t="str">
        <f t="shared" si="207"/>
        <v>R</v>
      </c>
      <c r="I1883" s="62">
        <f t="shared" si="208"/>
        <v>3</v>
      </c>
      <c r="J1883" s="62">
        <f t="shared" si="209"/>
        <v>22</v>
      </c>
      <c r="K1883" s="81">
        <v>3.8523731809747238E-5</v>
      </c>
      <c r="L1883" s="2" t="s">
        <v>6883</v>
      </c>
      <c r="M1883" s="2" t="s">
        <v>13510</v>
      </c>
      <c r="N1883" s="60" t="s">
        <v>7238</v>
      </c>
      <c r="O1883" s="66" t="s">
        <v>11746</v>
      </c>
      <c r="P1883" s="67" t="s">
        <v>323</v>
      </c>
      <c r="Q1883" s="67" t="s">
        <v>3991</v>
      </c>
      <c r="R1883" s="67" t="s">
        <v>3630</v>
      </c>
      <c r="S1883" s="67"/>
      <c r="T1883" s="67"/>
      <c r="U1883" s="67"/>
      <c r="V1883" s="67"/>
      <c r="W1883" s="67"/>
      <c r="X1883" s="67"/>
      <c r="Y1883" s="67"/>
    </row>
    <row r="1884" spans="1:25" s="2" customFormat="1" ht="16.5" customHeight="1">
      <c r="A1884" s="59">
        <v>1882</v>
      </c>
      <c r="B1884" s="61" t="str">
        <f t="shared" si="203"/>
        <v>hw</v>
      </c>
      <c r="C1884" s="61" t="s">
        <v>1713</v>
      </c>
      <c r="D1884" s="2" t="s">
        <v>13705</v>
      </c>
      <c r="E1884" s="61" t="str">
        <f t="shared" si="204"/>
        <v>h</v>
      </c>
      <c r="F1884" s="62" t="str">
        <f t="shared" si="205"/>
        <v>w</v>
      </c>
      <c r="G1884" s="62" t="str">
        <f t="shared" si="206"/>
        <v>R</v>
      </c>
      <c r="H1884" s="62" t="str">
        <f t="shared" si="207"/>
        <v>L</v>
      </c>
      <c r="I1884" s="62">
        <f t="shared" si="208"/>
        <v>17</v>
      </c>
      <c r="J1884" s="62">
        <f t="shared" si="209"/>
        <v>4</v>
      </c>
      <c r="K1884" s="81">
        <v>3.8409842915977392E-5</v>
      </c>
      <c r="L1884" s="2" t="s">
        <v>6888</v>
      </c>
      <c r="M1884" s="2" t="s">
        <v>6841</v>
      </c>
      <c r="N1884" s="60" t="s">
        <v>6797</v>
      </c>
      <c r="O1884" s="66" t="s">
        <v>7617</v>
      </c>
      <c r="P1884" s="67" t="s">
        <v>4241</v>
      </c>
      <c r="Q1884" s="67" t="s">
        <v>1407</v>
      </c>
      <c r="R1884" s="67"/>
      <c r="S1884" s="67"/>
      <c r="T1884" s="67"/>
      <c r="U1884" s="67"/>
      <c r="V1884" s="67"/>
      <c r="W1884" s="67"/>
      <c r="X1884" s="67"/>
      <c r="Y1884" s="67"/>
    </row>
    <row r="1885" spans="1:25" s="2" customFormat="1" ht="16.5" customHeight="1">
      <c r="A1885" s="59">
        <v>1883</v>
      </c>
      <c r="B1885" s="61" t="str">
        <f t="shared" si="203"/>
        <v>hw</v>
      </c>
      <c r="C1885" s="61" t="s">
        <v>1705</v>
      </c>
      <c r="D1885" s="2" t="s">
        <v>13705</v>
      </c>
      <c r="E1885" s="61" t="str">
        <f t="shared" si="204"/>
        <v>h</v>
      </c>
      <c r="F1885" s="62" t="str">
        <f t="shared" si="205"/>
        <v>w</v>
      </c>
      <c r="G1885" s="62" t="str">
        <f t="shared" si="206"/>
        <v>R</v>
      </c>
      <c r="H1885" s="62" t="str">
        <f t="shared" si="207"/>
        <v>L</v>
      </c>
      <c r="I1885" s="62">
        <f t="shared" si="208"/>
        <v>17</v>
      </c>
      <c r="J1885" s="62">
        <f t="shared" si="209"/>
        <v>4</v>
      </c>
      <c r="K1885" s="81">
        <v>3.8390319105616853E-5</v>
      </c>
      <c r="L1885" s="2" t="s">
        <v>6888</v>
      </c>
      <c r="M1885" s="2" t="s">
        <v>6841</v>
      </c>
      <c r="N1885" s="60" t="s">
        <v>7138</v>
      </c>
      <c r="O1885" s="66" t="s">
        <v>12029</v>
      </c>
      <c r="P1885" s="67" t="s">
        <v>4621</v>
      </c>
      <c r="Q1885" s="67" t="s">
        <v>6765</v>
      </c>
      <c r="R1885" s="67" t="s">
        <v>6855</v>
      </c>
      <c r="S1885" s="67" t="s">
        <v>3984</v>
      </c>
      <c r="T1885" s="67"/>
      <c r="U1885" s="67"/>
      <c r="V1885" s="67"/>
      <c r="W1885" s="67"/>
      <c r="X1885" s="67"/>
      <c r="Y1885" s="67"/>
    </row>
    <row r="1886" spans="1:25" s="2" customFormat="1" ht="16.5" customHeight="1">
      <c r="A1886" s="59">
        <v>1884</v>
      </c>
      <c r="B1886" s="61" t="str">
        <f t="shared" si="203"/>
        <v>js</v>
      </c>
      <c r="C1886" s="61" t="s">
        <v>2364</v>
      </c>
      <c r="D1886" s="2" t="s">
        <v>13572</v>
      </c>
      <c r="E1886" s="61" t="str">
        <f t="shared" si="204"/>
        <v>j</v>
      </c>
      <c r="F1886" s="62" t="str">
        <f t="shared" si="205"/>
        <v>s</v>
      </c>
      <c r="G1886" s="62" t="str">
        <f t="shared" si="206"/>
        <v>R</v>
      </c>
      <c r="H1886" s="62" t="str">
        <f t="shared" si="207"/>
        <v>L</v>
      </c>
      <c r="I1886" s="62">
        <f t="shared" si="208"/>
        <v>20</v>
      </c>
      <c r="J1886" s="62">
        <f t="shared" si="209"/>
        <v>5</v>
      </c>
      <c r="K1886" s="81">
        <v>3.8312223864174677E-5</v>
      </c>
      <c r="L1886" s="2" t="s">
        <v>6887</v>
      </c>
      <c r="M1886" s="2" t="s">
        <v>14095</v>
      </c>
      <c r="N1886" s="60" t="s">
        <v>7240</v>
      </c>
      <c r="O1886" s="66" t="s">
        <v>7573</v>
      </c>
      <c r="P1886" s="67" t="s">
        <v>4241</v>
      </c>
      <c r="Q1886" s="67" t="s">
        <v>4241</v>
      </c>
      <c r="R1886" s="67" t="s">
        <v>4241</v>
      </c>
      <c r="S1886" s="67"/>
      <c r="T1886" s="67"/>
      <c r="U1886" s="67"/>
      <c r="V1886" s="67"/>
      <c r="W1886" s="67"/>
      <c r="X1886" s="67"/>
      <c r="Y1886" s="67"/>
    </row>
    <row r="1887" spans="1:25" s="2" customFormat="1" ht="16.5" customHeight="1">
      <c r="A1887" s="59">
        <v>1885</v>
      </c>
      <c r="B1887" s="61" t="str">
        <f t="shared" si="203"/>
        <v>lq</v>
      </c>
      <c r="C1887" s="61" t="s">
        <v>3095</v>
      </c>
      <c r="D1887" s="2" t="s">
        <v>13710</v>
      </c>
      <c r="E1887" s="61" t="str">
        <f t="shared" si="204"/>
        <v>l</v>
      </c>
      <c r="F1887" s="62" t="str">
        <f t="shared" si="205"/>
        <v>q</v>
      </c>
      <c r="G1887" s="62" t="str">
        <f t="shared" si="206"/>
        <v>R</v>
      </c>
      <c r="H1887" s="62" t="str">
        <f t="shared" si="207"/>
        <v>L</v>
      </c>
      <c r="I1887" s="62">
        <f t="shared" si="208"/>
        <v>25</v>
      </c>
      <c r="J1887" s="62">
        <f t="shared" si="209"/>
        <v>1</v>
      </c>
      <c r="K1887" s="81">
        <v>3.8256906401486467E-5</v>
      </c>
      <c r="L1887" s="2" t="s">
        <v>6889</v>
      </c>
      <c r="M1887" s="2" t="s">
        <v>6960</v>
      </c>
      <c r="N1887" s="60" t="s">
        <v>7054</v>
      </c>
      <c r="O1887" s="66" t="s">
        <v>11757</v>
      </c>
      <c r="P1887" s="67" t="s">
        <v>4621</v>
      </c>
      <c r="Q1887" s="67" t="s">
        <v>4481</v>
      </c>
      <c r="R1887" s="67" t="s">
        <v>6096</v>
      </c>
      <c r="S1887" s="67"/>
      <c r="T1887" s="67"/>
      <c r="U1887" s="67"/>
      <c r="V1887" s="67"/>
      <c r="W1887" s="67"/>
      <c r="X1887" s="67"/>
      <c r="Y1887" s="67"/>
    </row>
    <row r="1888" spans="1:25" s="2" customFormat="1" ht="16.5" customHeight="1">
      <c r="A1888" s="59">
        <v>1886</v>
      </c>
      <c r="B1888" s="61" t="str">
        <f t="shared" si="203"/>
        <v>j</v>
      </c>
      <c r="C1888" s="61" t="s">
        <v>2271</v>
      </c>
      <c r="D1888" s="2" t="s">
        <v>13638</v>
      </c>
      <c r="E1888" s="61" t="str">
        <f t="shared" si="204"/>
        <v>j</v>
      </c>
      <c r="F1888" s="62" t="str">
        <f t="shared" si="205"/>
        <v>j</v>
      </c>
      <c r="G1888" s="62" t="str">
        <f t="shared" si="206"/>
        <v>R</v>
      </c>
      <c r="H1888" s="62" t="str">
        <f t="shared" si="207"/>
        <v>R</v>
      </c>
      <c r="I1888" s="62">
        <f t="shared" si="208"/>
        <v>20</v>
      </c>
      <c r="J1888" s="62">
        <f t="shared" si="209"/>
        <v>20</v>
      </c>
      <c r="K1888" s="81">
        <v>3.8224366717552225E-5</v>
      </c>
      <c r="L1888" s="2" t="s">
        <v>6887</v>
      </c>
      <c r="M1888" s="2" t="s">
        <v>14103</v>
      </c>
      <c r="N1888" s="60" t="s">
        <v>6972</v>
      </c>
      <c r="O1888" s="66" t="s">
        <v>10292</v>
      </c>
      <c r="P1888" s="67" t="s">
        <v>530</v>
      </c>
      <c r="Q1888" s="67" t="s">
        <v>3812</v>
      </c>
      <c r="R1888" s="67" t="s">
        <v>824</v>
      </c>
      <c r="S1888" s="67" t="s">
        <v>14504</v>
      </c>
      <c r="T1888" s="67"/>
      <c r="U1888" s="67"/>
      <c r="V1888" s="67"/>
      <c r="W1888" s="67"/>
      <c r="X1888" s="67"/>
      <c r="Y1888" s="67"/>
    </row>
    <row r="1889" spans="1:25" s="2" customFormat="1" ht="16.5" customHeight="1">
      <c r="A1889" s="59">
        <v>1887</v>
      </c>
      <c r="B1889" s="61" t="str">
        <f t="shared" si="203"/>
        <v>fu</v>
      </c>
      <c r="C1889" s="61" t="s">
        <v>1381</v>
      </c>
      <c r="D1889" s="2" t="s">
        <v>6946</v>
      </c>
      <c r="E1889" s="61" t="str">
        <f t="shared" si="204"/>
        <v>f</v>
      </c>
      <c r="F1889" s="62" t="str">
        <f t="shared" si="205"/>
        <v>u</v>
      </c>
      <c r="G1889" s="62" t="str">
        <f t="shared" si="206"/>
        <v>L</v>
      </c>
      <c r="H1889" s="62" t="str">
        <f t="shared" si="207"/>
        <v>R</v>
      </c>
      <c r="I1889" s="62">
        <f t="shared" si="208"/>
        <v>11</v>
      </c>
      <c r="J1889" s="62">
        <f t="shared" si="209"/>
        <v>19</v>
      </c>
      <c r="K1889" s="81">
        <v>3.8191827033617982E-5</v>
      </c>
      <c r="L1889" s="2" t="s">
        <v>6886</v>
      </c>
      <c r="M1889" s="2" t="s">
        <v>13512</v>
      </c>
      <c r="N1889" s="60" t="s">
        <v>6782</v>
      </c>
      <c r="O1889" s="66" t="s">
        <v>14163</v>
      </c>
      <c r="P1889" s="67" t="s">
        <v>6177</v>
      </c>
      <c r="Q1889" s="67" t="s">
        <v>14133</v>
      </c>
      <c r="R1889" s="67" t="s">
        <v>4241</v>
      </c>
      <c r="S1889" s="67" t="s">
        <v>14106</v>
      </c>
      <c r="T1889" s="67"/>
      <c r="U1889" s="67"/>
      <c r="V1889" s="67"/>
      <c r="W1889" s="67"/>
      <c r="X1889" s="67"/>
      <c r="Y1889" s="67"/>
    </row>
    <row r="1890" spans="1:25" s="2" customFormat="1" ht="16.5" customHeight="1">
      <c r="A1890" s="59">
        <v>1888</v>
      </c>
      <c r="B1890" s="61" t="str">
        <f t="shared" si="203"/>
        <v>tn</v>
      </c>
      <c r="C1890" s="61" t="s">
        <v>4802</v>
      </c>
      <c r="D1890" s="2" t="s">
        <v>13703</v>
      </c>
      <c r="E1890" s="61" t="str">
        <f t="shared" si="204"/>
        <v>t</v>
      </c>
      <c r="F1890" s="62" t="str">
        <f t="shared" si="205"/>
        <v>n</v>
      </c>
      <c r="G1890" s="62" t="str">
        <f t="shared" si="206"/>
        <v>L</v>
      </c>
      <c r="H1890" s="62" t="str">
        <f t="shared" si="207"/>
        <v>R</v>
      </c>
      <c r="I1890" s="62">
        <f t="shared" si="208"/>
        <v>13</v>
      </c>
      <c r="J1890" s="62">
        <f t="shared" si="209"/>
        <v>18</v>
      </c>
      <c r="K1890" s="81">
        <v>3.8032382582340209E-5</v>
      </c>
      <c r="L1890" s="2" t="s">
        <v>6884</v>
      </c>
      <c r="M1890" s="2" t="s">
        <v>6841</v>
      </c>
      <c r="N1890" s="60" t="s">
        <v>13916</v>
      </c>
      <c r="O1890" s="66" t="s">
        <v>11616</v>
      </c>
      <c r="P1890" s="67" t="s">
        <v>14108</v>
      </c>
      <c r="Q1890" s="67" t="s">
        <v>14505</v>
      </c>
      <c r="R1890" s="67" t="s">
        <v>173</v>
      </c>
      <c r="S1890" s="67"/>
      <c r="T1890" s="67"/>
      <c r="U1890" s="67"/>
      <c r="V1890" s="67"/>
      <c r="W1890" s="67"/>
      <c r="X1890" s="67"/>
      <c r="Y1890" s="67"/>
    </row>
    <row r="1891" spans="1:25" s="2" customFormat="1" ht="16.5" customHeight="1">
      <c r="A1891" s="59">
        <v>1889</v>
      </c>
      <c r="B1891" s="61" t="str">
        <f t="shared" si="203"/>
        <v>x</v>
      </c>
      <c r="C1891" s="61" t="s">
        <v>5413</v>
      </c>
      <c r="D1891" s="2" t="s">
        <v>13563</v>
      </c>
      <c r="E1891" s="61" t="str">
        <f t="shared" si="204"/>
        <v>x</v>
      </c>
      <c r="F1891" s="62" t="str">
        <f t="shared" si="205"/>
        <v>x</v>
      </c>
      <c r="G1891" s="62" t="str">
        <f t="shared" si="206"/>
        <v>L</v>
      </c>
      <c r="H1891" s="62" t="str">
        <f t="shared" si="207"/>
        <v>L</v>
      </c>
      <c r="I1891" s="62">
        <f t="shared" si="208"/>
        <v>6</v>
      </c>
      <c r="J1891" s="62">
        <f t="shared" si="209"/>
        <v>6</v>
      </c>
      <c r="K1891" s="81">
        <v>3.8029128613946781E-5</v>
      </c>
      <c r="L1891" s="2" t="s">
        <v>6892</v>
      </c>
      <c r="M1891" s="2" t="s">
        <v>14103</v>
      </c>
      <c r="N1891" s="60" t="s">
        <v>6972</v>
      </c>
      <c r="O1891" s="66" t="s">
        <v>12834</v>
      </c>
      <c r="P1891" s="67" t="s">
        <v>6800</v>
      </c>
      <c r="Q1891" s="67" t="s">
        <v>6177</v>
      </c>
      <c r="R1891" s="67" t="s">
        <v>882</v>
      </c>
      <c r="S1891" s="67"/>
      <c r="T1891" s="67"/>
      <c r="U1891" s="67"/>
      <c r="V1891" s="67"/>
      <c r="W1891" s="67"/>
      <c r="X1891" s="67"/>
      <c r="Y1891" s="67"/>
    </row>
    <row r="1892" spans="1:25" s="2" customFormat="1" ht="16.5" customHeight="1">
      <c r="A1892" s="59">
        <v>1890</v>
      </c>
      <c r="B1892" s="61" t="str">
        <f t="shared" si="203"/>
        <v>bp</v>
      </c>
      <c r="C1892" s="61" t="s">
        <v>170</v>
      </c>
      <c r="D1892" s="2" t="s">
        <v>13586</v>
      </c>
      <c r="E1892" s="61" t="str">
        <f t="shared" si="204"/>
        <v>b</v>
      </c>
      <c r="F1892" s="62" t="str">
        <f t="shared" si="205"/>
        <v>p</v>
      </c>
      <c r="G1892" s="62" t="str">
        <f t="shared" si="206"/>
        <v>L</v>
      </c>
      <c r="H1892" s="62" t="str">
        <f t="shared" si="207"/>
        <v>R</v>
      </c>
      <c r="I1892" s="62">
        <f t="shared" si="208"/>
        <v>15</v>
      </c>
      <c r="J1892" s="62">
        <f t="shared" si="209"/>
        <v>26</v>
      </c>
      <c r="K1892" s="81">
        <v>3.7993334961619118E-5</v>
      </c>
      <c r="L1892" s="2" t="s">
        <v>6880</v>
      </c>
      <c r="M1892" s="2" t="s">
        <v>6816</v>
      </c>
      <c r="N1892" s="60" t="s">
        <v>6972</v>
      </c>
      <c r="O1892" s="66" t="s">
        <v>12076</v>
      </c>
      <c r="P1892" s="67" t="s">
        <v>4495</v>
      </c>
      <c r="Q1892" s="67" t="s">
        <v>98</v>
      </c>
      <c r="R1892" s="67">
        <v>4</v>
      </c>
      <c r="S1892" s="67"/>
      <c r="T1892" s="67"/>
      <c r="U1892" s="67"/>
      <c r="V1892" s="67"/>
      <c r="W1892" s="67"/>
      <c r="X1892" s="67"/>
      <c r="Y1892" s="67"/>
    </row>
    <row r="1893" spans="1:25" s="2" customFormat="1" ht="16.5" customHeight="1">
      <c r="A1893" s="59">
        <v>1891</v>
      </c>
      <c r="B1893" s="61" t="str">
        <f t="shared" si="203"/>
        <v>ch</v>
      </c>
      <c r="C1893" s="61" t="s">
        <v>390</v>
      </c>
      <c r="D1893" s="2" t="s">
        <v>13590</v>
      </c>
      <c r="E1893" s="61" t="str">
        <f t="shared" si="204"/>
        <v>c</v>
      </c>
      <c r="F1893" s="62" t="str">
        <f t="shared" si="205"/>
        <v>h</v>
      </c>
      <c r="G1893" s="62" t="str">
        <f t="shared" si="206"/>
        <v>L</v>
      </c>
      <c r="H1893" s="62" t="str">
        <f t="shared" si="207"/>
        <v>R</v>
      </c>
      <c r="I1893" s="62">
        <f t="shared" si="208"/>
        <v>9</v>
      </c>
      <c r="J1893" s="62">
        <f t="shared" si="209"/>
        <v>17</v>
      </c>
      <c r="K1893" s="81">
        <v>3.7850160352308456E-5</v>
      </c>
      <c r="L1893" s="2" t="s">
        <v>6882</v>
      </c>
      <c r="M1893" s="2" t="s">
        <v>6950</v>
      </c>
      <c r="N1893" s="60" t="s">
        <v>6972</v>
      </c>
      <c r="O1893" s="66" t="s">
        <v>9796</v>
      </c>
      <c r="P1893" s="67" t="s">
        <v>4178</v>
      </c>
      <c r="Q1893" s="67" t="s">
        <v>4076</v>
      </c>
      <c r="R1893" s="67"/>
      <c r="S1893" s="67"/>
      <c r="T1893" s="67"/>
      <c r="U1893" s="67"/>
      <c r="V1893" s="67"/>
      <c r="W1893" s="67"/>
      <c r="X1893" s="67"/>
      <c r="Y1893" s="67"/>
    </row>
    <row r="1894" spans="1:25" s="2" customFormat="1" ht="16.5" customHeight="1">
      <c r="A1894" s="59">
        <v>1892</v>
      </c>
      <c r="B1894" s="61" t="str">
        <f t="shared" si="203"/>
        <v>jg</v>
      </c>
      <c r="C1894" s="61" t="s">
        <v>2213</v>
      </c>
      <c r="D1894" s="2" t="s">
        <v>13582</v>
      </c>
      <c r="E1894" s="61" t="str">
        <f t="shared" si="204"/>
        <v>j</v>
      </c>
      <c r="F1894" s="62" t="str">
        <f t="shared" si="205"/>
        <v>g</v>
      </c>
      <c r="G1894" s="62" t="str">
        <f t="shared" si="206"/>
        <v>R</v>
      </c>
      <c r="H1894" s="62" t="str">
        <f t="shared" si="207"/>
        <v>L</v>
      </c>
      <c r="I1894" s="62">
        <f t="shared" si="208"/>
        <v>20</v>
      </c>
      <c r="J1894" s="62">
        <f t="shared" si="209"/>
        <v>14</v>
      </c>
      <c r="K1894" s="81">
        <v>3.7785080984439977E-5</v>
      </c>
      <c r="L1894" s="2" t="s">
        <v>6887</v>
      </c>
      <c r="M1894" s="2" t="s">
        <v>14461</v>
      </c>
      <c r="N1894" s="60" t="s">
        <v>6797</v>
      </c>
      <c r="O1894" s="66" t="s">
        <v>9976</v>
      </c>
      <c r="P1894" s="67" t="s">
        <v>14503</v>
      </c>
      <c r="Q1894" s="67" t="s">
        <v>3630</v>
      </c>
      <c r="R1894" s="67"/>
      <c r="S1894" s="67"/>
      <c r="T1894" s="67"/>
      <c r="U1894" s="67"/>
      <c r="V1894" s="67"/>
      <c r="W1894" s="67"/>
      <c r="X1894" s="67"/>
      <c r="Y1894" s="67"/>
    </row>
    <row r="1895" spans="1:25" s="2" customFormat="1" ht="16.5" customHeight="1">
      <c r="A1895" s="59">
        <v>1893</v>
      </c>
      <c r="B1895" s="61" t="str">
        <f t="shared" si="203"/>
        <v>zp</v>
      </c>
      <c r="C1895" s="61" t="s">
        <v>6748</v>
      </c>
      <c r="D1895" s="2" t="s">
        <v>6917</v>
      </c>
      <c r="E1895" s="61" t="str">
        <f t="shared" si="204"/>
        <v>z</v>
      </c>
      <c r="F1895" s="62" t="str">
        <f t="shared" si="205"/>
        <v>p</v>
      </c>
      <c r="G1895" s="62" t="str">
        <f t="shared" si="206"/>
        <v>L</v>
      </c>
      <c r="H1895" s="62" t="str">
        <f t="shared" si="207"/>
        <v>R</v>
      </c>
      <c r="I1895" s="62">
        <f t="shared" si="208"/>
        <v>3</v>
      </c>
      <c r="J1895" s="62">
        <f t="shared" si="209"/>
        <v>26</v>
      </c>
      <c r="K1895" s="81">
        <v>3.7781827016046557E-5</v>
      </c>
      <c r="L1895" s="2" t="s">
        <v>6883</v>
      </c>
      <c r="M1895" s="2" t="s">
        <v>13536</v>
      </c>
      <c r="N1895" s="60" t="s">
        <v>7054</v>
      </c>
      <c r="O1895" s="66" t="s">
        <v>14424</v>
      </c>
      <c r="P1895" s="67" t="s">
        <v>4221</v>
      </c>
      <c r="Q1895" s="67" t="s">
        <v>6966</v>
      </c>
      <c r="R1895" s="67" t="s">
        <v>1511</v>
      </c>
      <c r="S1895" s="67"/>
      <c r="T1895" s="67"/>
      <c r="U1895" s="67"/>
      <c r="V1895" s="67"/>
      <c r="W1895" s="67"/>
      <c r="X1895" s="67"/>
      <c r="Y1895" s="67"/>
    </row>
    <row r="1896" spans="1:25" s="2" customFormat="1" ht="16.5" customHeight="1">
      <c r="A1896" s="59">
        <v>1894</v>
      </c>
      <c r="B1896" s="61" t="str">
        <f t="shared" si="203"/>
        <v>ud</v>
      </c>
      <c r="C1896" s="61" t="s">
        <v>6429</v>
      </c>
      <c r="D1896" s="2" t="s">
        <v>13591</v>
      </c>
      <c r="E1896" s="61" t="str">
        <f t="shared" si="204"/>
        <v>u</v>
      </c>
      <c r="F1896" s="62" t="str">
        <f t="shared" si="205"/>
        <v>d</v>
      </c>
      <c r="G1896" s="62" t="str">
        <f t="shared" si="206"/>
        <v>R</v>
      </c>
      <c r="H1896" s="62" t="str">
        <f t="shared" si="207"/>
        <v>L</v>
      </c>
      <c r="I1896" s="62">
        <f t="shared" si="208"/>
        <v>19</v>
      </c>
      <c r="J1896" s="62">
        <f t="shared" si="209"/>
        <v>8</v>
      </c>
      <c r="K1896" s="81">
        <v>3.7736271458538617E-5</v>
      </c>
      <c r="L1896" s="2" t="s">
        <v>13537</v>
      </c>
      <c r="M1896" s="2" t="s">
        <v>14463</v>
      </c>
      <c r="N1896" s="60" t="s">
        <v>6972</v>
      </c>
      <c r="O1896" s="66" t="s">
        <v>8839</v>
      </c>
      <c r="P1896" s="67" t="s">
        <v>4548</v>
      </c>
      <c r="Q1896" s="67" t="s">
        <v>6799</v>
      </c>
      <c r="R1896" s="67" t="s">
        <v>6797</v>
      </c>
      <c r="S1896" s="67" t="s">
        <v>6772</v>
      </c>
      <c r="T1896" s="67"/>
      <c r="U1896" s="67"/>
      <c r="V1896" s="67"/>
      <c r="W1896" s="67"/>
      <c r="X1896" s="67"/>
      <c r="Y1896" s="67"/>
    </row>
    <row r="1897" spans="1:25" s="2" customFormat="1" ht="16.5" customHeight="1">
      <c r="A1897" s="59">
        <v>1895</v>
      </c>
      <c r="B1897" s="61" t="str">
        <f t="shared" si="203"/>
        <v>dj</v>
      </c>
      <c r="C1897" s="61" t="s">
        <v>897</v>
      </c>
      <c r="D1897" s="2" t="s">
        <v>13543</v>
      </c>
      <c r="E1897" s="61" t="str">
        <f t="shared" si="204"/>
        <v>d</v>
      </c>
      <c r="F1897" s="62" t="str">
        <f t="shared" si="205"/>
        <v>j</v>
      </c>
      <c r="G1897" s="62" t="str">
        <f t="shared" si="206"/>
        <v>L</v>
      </c>
      <c r="H1897" s="62" t="str">
        <f t="shared" si="207"/>
        <v>R</v>
      </c>
      <c r="I1897" s="62">
        <f t="shared" si="208"/>
        <v>8</v>
      </c>
      <c r="J1897" s="62">
        <f t="shared" si="209"/>
        <v>20</v>
      </c>
      <c r="K1897" s="81">
        <v>3.7720001616571499E-5</v>
      </c>
      <c r="L1897" s="2" t="s">
        <v>13508</v>
      </c>
      <c r="M1897" s="2" t="s">
        <v>6840</v>
      </c>
      <c r="N1897" s="60" t="s">
        <v>6972</v>
      </c>
      <c r="O1897" s="66" t="s">
        <v>12718</v>
      </c>
      <c r="P1897" s="67" t="s">
        <v>1753</v>
      </c>
      <c r="Q1897" s="67" t="s">
        <v>6760</v>
      </c>
      <c r="R1897" s="67" t="s">
        <v>2416</v>
      </c>
      <c r="S1897" s="67"/>
      <c r="T1897" s="67"/>
      <c r="U1897" s="67"/>
      <c r="V1897" s="67"/>
      <c r="W1897" s="67"/>
      <c r="X1897" s="67"/>
      <c r="Y1897" s="67"/>
    </row>
    <row r="1898" spans="1:25" s="2" customFormat="1" ht="16.5" customHeight="1">
      <c r="A1898" s="59">
        <v>1896</v>
      </c>
      <c r="B1898" s="61" t="str">
        <f t="shared" si="203"/>
        <v>pi</v>
      </c>
      <c r="C1898" s="61" t="s">
        <v>3762</v>
      </c>
      <c r="D1898" s="2" t="s">
        <v>6955</v>
      </c>
      <c r="E1898" s="61" t="str">
        <f t="shared" si="204"/>
        <v>p</v>
      </c>
      <c r="F1898" s="62" t="str">
        <f t="shared" si="205"/>
        <v>i</v>
      </c>
      <c r="G1898" s="62" t="str">
        <f t="shared" si="206"/>
        <v>R</v>
      </c>
      <c r="H1898" s="62" t="str">
        <f t="shared" si="207"/>
        <v>R</v>
      </c>
      <c r="I1898" s="62">
        <f t="shared" si="208"/>
        <v>26</v>
      </c>
      <c r="J1898" s="62">
        <f t="shared" si="209"/>
        <v>22</v>
      </c>
      <c r="K1898" s="81">
        <v>3.7700477806210953E-5</v>
      </c>
      <c r="L1898" s="2" t="s">
        <v>6881</v>
      </c>
      <c r="M1898" s="2" t="s">
        <v>13510</v>
      </c>
      <c r="N1898" s="60" t="s">
        <v>6874</v>
      </c>
      <c r="O1898" s="66" t="s">
        <v>8337</v>
      </c>
      <c r="P1898" s="67" t="s">
        <v>3536</v>
      </c>
      <c r="Q1898" s="67" t="s">
        <v>3758</v>
      </c>
      <c r="R1898" s="67"/>
      <c r="S1898" s="67"/>
      <c r="T1898" s="67"/>
      <c r="U1898" s="67"/>
      <c r="V1898" s="67"/>
      <c r="W1898" s="67"/>
      <c r="X1898" s="67"/>
      <c r="Y1898" s="67"/>
    </row>
    <row r="1899" spans="1:25" s="2" customFormat="1" ht="16.5" customHeight="1">
      <c r="A1899" s="59">
        <v>1897</v>
      </c>
      <c r="B1899" s="61" t="str">
        <f t="shared" si="203"/>
        <v>q;</v>
      </c>
      <c r="C1899" s="61" t="s">
        <v>4086</v>
      </c>
      <c r="D1899" s="2" t="s">
        <v>13578</v>
      </c>
      <c r="E1899" s="61" t="str">
        <f t="shared" si="204"/>
        <v>q</v>
      </c>
      <c r="F1899" s="62" t="str">
        <f t="shared" si="205"/>
        <v>;</v>
      </c>
      <c r="G1899" s="62" t="str">
        <f t="shared" si="206"/>
        <v>L</v>
      </c>
      <c r="H1899" s="62" t="str">
        <f t="shared" si="207"/>
        <v>R</v>
      </c>
      <c r="I1899" s="62">
        <f t="shared" si="208"/>
        <v>1</v>
      </c>
      <c r="J1899" s="62">
        <f t="shared" si="209"/>
        <v>27</v>
      </c>
      <c r="K1899" s="81">
        <v>3.7563811133687147E-5</v>
      </c>
      <c r="L1899" s="2" t="s">
        <v>13511</v>
      </c>
      <c r="M1899" s="2" t="s">
        <v>14095</v>
      </c>
      <c r="N1899" s="60" t="s">
        <v>6972</v>
      </c>
      <c r="O1899" s="66" t="s">
        <v>7577</v>
      </c>
      <c r="P1899" s="67" t="s">
        <v>4241</v>
      </c>
      <c r="Q1899" s="67" t="s">
        <v>4076</v>
      </c>
      <c r="R1899" s="67"/>
      <c r="S1899" s="67"/>
      <c r="T1899" s="67"/>
      <c r="U1899" s="67"/>
      <c r="V1899" s="67"/>
      <c r="W1899" s="67"/>
      <c r="X1899" s="67"/>
      <c r="Y1899" s="67"/>
    </row>
    <row r="1900" spans="1:25" s="2" customFormat="1" ht="16.5" customHeight="1">
      <c r="A1900" s="59">
        <v>1898</v>
      </c>
      <c r="B1900" s="61" t="str">
        <f t="shared" si="203"/>
        <v>dp</v>
      </c>
      <c r="C1900" s="61" t="s">
        <v>1124</v>
      </c>
      <c r="D1900" s="2" t="s">
        <v>13568</v>
      </c>
      <c r="E1900" s="61" t="str">
        <f t="shared" si="204"/>
        <v>d</v>
      </c>
      <c r="F1900" s="62" t="str">
        <f t="shared" si="205"/>
        <v>p</v>
      </c>
      <c r="G1900" s="62" t="str">
        <f t="shared" si="206"/>
        <v>L</v>
      </c>
      <c r="H1900" s="62" t="str">
        <f t="shared" si="207"/>
        <v>R</v>
      </c>
      <c r="I1900" s="62">
        <f t="shared" si="208"/>
        <v>8</v>
      </c>
      <c r="J1900" s="62">
        <f t="shared" si="209"/>
        <v>26</v>
      </c>
      <c r="K1900" s="81">
        <v>3.755079526011345E-5</v>
      </c>
      <c r="L1900" s="2" t="s">
        <v>13508</v>
      </c>
      <c r="M1900" s="2" t="s">
        <v>13536</v>
      </c>
      <c r="N1900" s="60" t="s">
        <v>6972</v>
      </c>
      <c r="O1900" s="66" t="s">
        <v>8485</v>
      </c>
      <c r="P1900" s="67" t="s">
        <v>4443</v>
      </c>
      <c r="Q1900" s="67" t="s">
        <v>2066</v>
      </c>
      <c r="R1900" s="67" t="s">
        <v>3474</v>
      </c>
      <c r="S1900" s="67"/>
      <c r="T1900" s="67"/>
      <c r="U1900" s="67"/>
      <c r="V1900" s="67"/>
      <c r="W1900" s="67"/>
      <c r="X1900" s="67"/>
      <c r="Y1900" s="67"/>
    </row>
    <row r="1901" spans="1:25" s="2" customFormat="1" ht="16.5" customHeight="1">
      <c r="A1901" s="59">
        <v>1899</v>
      </c>
      <c r="B1901" s="61" t="str">
        <f t="shared" si="203"/>
        <v>tn</v>
      </c>
      <c r="C1901" s="61" t="s">
        <v>4804</v>
      </c>
      <c r="D1901" s="2" t="s">
        <v>13703</v>
      </c>
      <c r="E1901" s="61" t="str">
        <f t="shared" si="204"/>
        <v>t</v>
      </c>
      <c r="F1901" s="62" t="str">
        <f t="shared" si="205"/>
        <v>n</v>
      </c>
      <c r="G1901" s="62" t="str">
        <f t="shared" si="206"/>
        <v>L</v>
      </c>
      <c r="H1901" s="62" t="str">
        <f t="shared" si="207"/>
        <v>R</v>
      </c>
      <c r="I1901" s="62">
        <f t="shared" si="208"/>
        <v>13</v>
      </c>
      <c r="J1901" s="62">
        <f t="shared" si="209"/>
        <v>18</v>
      </c>
      <c r="K1901" s="81">
        <v>3.739135080883567E-5</v>
      </c>
      <c r="L1901" s="2" t="s">
        <v>6884</v>
      </c>
      <c r="M1901" s="2" t="s">
        <v>6841</v>
      </c>
      <c r="N1901" s="60" t="s">
        <v>6979</v>
      </c>
      <c r="O1901" s="66" t="s">
        <v>12015</v>
      </c>
      <c r="P1901" s="67" t="s">
        <v>4621</v>
      </c>
      <c r="Q1901" s="67" t="s">
        <v>6041</v>
      </c>
      <c r="R1901" s="67" t="s">
        <v>6631</v>
      </c>
      <c r="S1901" s="67"/>
      <c r="T1901" s="67"/>
      <c r="U1901" s="67"/>
      <c r="V1901" s="67"/>
      <c r="W1901" s="67"/>
      <c r="X1901" s="67"/>
      <c r="Y1901" s="67"/>
    </row>
    <row r="1902" spans="1:25" s="2" customFormat="1" ht="16.5" customHeight="1">
      <c r="A1902" s="59">
        <v>1900</v>
      </c>
      <c r="B1902" s="61" t="str">
        <f t="shared" si="203"/>
        <v>ls</v>
      </c>
      <c r="C1902" s="61" t="s">
        <v>3024</v>
      </c>
      <c r="D1902" s="2" t="s">
        <v>13635</v>
      </c>
      <c r="E1902" s="61" t="str">
        <f t="shared" si="204"/>
        <v>l</v>
      </c>
      <c r="F1902" s="62" t="str">
        <f t="shared" si="205"/>
        <v>s</v>
      </c>
      <c r="G1902" s="62" t="str">
        <f t="shared" si="206"/>
        <v>R</v>
      </c>
      <c r="H1902" s="62" t="str">
        <f t="shared" si="207"/>
        <v>L</v>
      </c>
      <c r="I1902" s="62">
        <f t="shared" si="208"/>
        <v>25</v>
      </c>
      <c r="J1902" s="62">
        <f t="shared" si="209"/>
        <v>5</v>
      </c>
      <c r="K1902" s="81">
        <v>3.7349049219721158E-5</v>
      </c>
      <c r="L1902" s="2" t="s">
        <v>6889</v>
      </c>
      <c r="M1902" s="2" t="s">
        <v>14095</v>
      </c>
      <c r="N1902" s="60" t="s">
        <v>6972</v>
      </c>
      <c r="O1902" s="66" t="s">
        <v>9048</v>
      </c>
      <c r="P1902" s="67" t="s">
        <v>5080</v>
      </c>
      <c r="Q1902" s="67" t="s">
        <v>14108</v>
      </c>
      <c r="R1902" s="67" t="s">
        <v>14114</v>
      </c>
      <c r="S1902" s="67"/>
      <c r="T1902" s="67"/>
      <c r="U1902" s="67"/>
      <c r="V1902" s="67"/>
      <c r="W1902" s="67"/>
      <c r="X1902" s="67"/>
      <c r="Y1902" s="67"/>
    </row>
    <row r="1903" spans="1:25" s="2" customFormat="1" ht="16.5" customHeight="1">
      <c r="A1903" s="59">
        <v>1901</v>
      </c>
      <c r="B1903" s="61" t="str">
        <f t="shared" si="203"/>
        <v>qi</v>
      </c>
      <c r="C1903" s="61" t="s">
        <v>3904</v>
      </c>
      <c r="D1903" s="2" t="s">
        <v>6935</v>
      </c>
      <c r="E1903" s="61" t="str">
        <f t="shared" si="204"/>
        <v>q</v>
      </c>
      <c r="F1903" s="62" t="str">
        <f t="shared" si="205"/>
        <v>i</v>
      </c>
      <c r="G1903" s="62" t="str">
        <f t="shared" si="206"/>
        <v>L</v>
      </c>
      <c r="H1903" s="62" t="str">
        <f t="shared" si="207"/>
        <v>R</v>
      </c>
      <c r="I1903" s="62">
        <f t="shared" si="208"/>
        <v>1</v>
      </c>
      <c r="J1903" s="62">
        <f t="shared" si="209"/>
        <v>22</v>
      </c>
      <c r="K1903" s="81">
        <v>3.7319763504180343E-5</v>
      </c>
      <c r="L1903" s="2" t="s">
        <v>13511</v>
      </c>
      <c r="M1903" s="2" t="s">
        <v>13510</v>
      </c>
      <c r="N1903" s="60" t="s">
        <v>6972</v>
      </c>
      <c r="O1903" s="66" t="s">
        <v>10376</v>
      </c>
      <c r="P1903" s="67" t="s">
        <v>6474</v>
      </c>
      <c r="Q1903" s="67" t="s">
        <v>6447</v>
      </c>
      <c r="R1903" s="67"/>
      <c r="S1903" s="67"/>
      <c r="T1903" s="67"/>
      <c r="U1903" s="67"/>
      <c r="V1903" s="67"/>
      <c r="W1903" s="67"/>
      <c r="X1903" s="67"/>
      <c r="Y1903" s="67"/>
    </row>
    <row r="1904" spans="1:25" s="2" customFormat="1" ht="16.5" customHeight="1">
      <c r="A1904" s="59">
        <v>1902</v>
      </c>
      <c r="B1904" s="61" t="str">
        <f t="shared" si="203"/>
        <v>iv</v>
      </c>
      <c r="C1904" s="61" t="s">
        <v>704</v>
      </c>
      <c r="D1904" s="2" t="s">
        <v>13759</v>
      </c>
      <c r="E1904" s="61" t="str">
        <f t="shared" si="204"/>
        <v>i</v>
      </c>
      <c r="F1904" s="62" t="str">
        <f t="shared" si="205"/>
        <v>v</v>
      </c>
      <c r="G1904" s="62" t="str">
        <f t="shared" si="206"/>
        <v>R</v>
      </c>
      <c r="H1904" s="62" t="str">
        <f t="shared" si="207"/>
        <v>L</v>
      </c>
      <c r="I1904" s="62">
        <f t="shared" si="208"/>
        <v>22</v>
      </c>
      <c r="J1904" s="62">
        <f t="shared" si="209"/>
        <v>12</v>
      </c>
      <c r="K1904" s="81">
        <v>3.7316509535786915E-5</v>
      </c>
      <c r="L1904" s="2" t="s">
        <v>14016</v>
      </c>
      <c r="M1904" s="2" t="s">
        <v>13534</v>
      </c>
      <c r="N1904" s="60" t="s">
        <v>6988</v>
      </c>
      <c r="O1904" s="66" t="s">
        <v>11110</v>
      </c>
      <c r="P1904" s="67" t="s">
        <v>3955</v>
      </c>
      <c r="Q1904" s="67" t="s">
        <v>426</v>
      </c>
      <c r="R1904" s="67" t="s">
        <v>4513</v>
      </c>
      <c r="S1904" s="67"/>
      <c r="T1904" s="67"/>
      <c r="U1904" s="67"/>
      <c r="V1904" s="67"/>
      <c r="W1904" s="67"/>
      <c r="X1904" s="67"/>
      <c r="Y1904" s="67"/>
    </row>
    <row r="1905" spans="1:25" s="2" customFormat="1" ht="16.5" customHeight="1">
      <c r="A1905" s="59">
        <v>1903</v>
      </c>
      <c r="B1905" s="61" t="str">
        <f t="shared" si="203"/>
        <v>ej</v>
      </c>
      <c r="C1905" s="61" t="s">
        <v>5776</v>
      </c>
      <c r="D1905" s="2" t="s">
        <v>13497</v>
      </c>
      <c r="E1905" s="61" t="str">
        <f t="shared" si="204"/>
        <v>e</v>
      </c>
      <c r="F1905" s="62" t="str">
        <f t="shared" si="205"/>
        <v>j</v>
      </c>
      <c r="G1905" s="62" t="str">
        <f t="shared" si="206"/>
        <v>L</v>
      </c>
      <c r="H1905" s="62" t="str">
        <f t="shared" si="207"/>
        <v>R</v>
      </c>
      <c r="I1905" s="62">
        <f t="shared" si="208"/>
        <v>7</v>
      </c>
      <c r="J1905" s="62">
        <f t="shared" si="209"/>
        <v>20</v>
      </c>
      <c r="K1905" s="81">
        <v>3.7280715883459252E-5</v>
      </c>
      <c r="L1905" s="2" t="s">
        <v>6885</v>
      </c>
      <c r="M1905" s="2" t="s">
        <v>6840</v>
      </c>
      <c r="N1905" s="60" t="s">
        <v>6972</v>
      </c>
      <c r="O1905" s="66" t="s">
        <v>10937</v>
      </c>
      <c r="P1905" s="67" t="s">
        <v>2637</v>
      </c>
      <c r="Q1905" s="67" t="s">
        <v>3063</v>
      </c>
      <c r="R1905" s="67" t="s">
        <v>6759</v>
      </c>
      <c r="S1905" s="67"/>
      <c r="T1905" s="67"/>
      <c r="U1905" s="67"/>
      <c r="V1905" s="67"/>
      <c r="W1905" s="67"/>
      <c r="X1905" s="67"/>
      <c r="Y1905" s="67"/>
    </row>
    <row r="1906" spans="1:25" s="2" customFormat="1" ht="16.5" customHeight="1">
      <c r="A1906" s="59">
        <v>1904</v>
      </c>
      <c r="B1906" s="61" t="str">
        <f t="shared" si="203"/>
        <v>eu</v>
      </c>
      <c r="C1906" s="61" t="s">
        <v>6070</v>
      </c>
      <c r="D1906" s="2" t="s">
        <v>6924</v>
      </c>
      <c r="E1906" s="61" t="str">
        <f t="shared" si="204"/>
        <v>e</v>
      </c>
      <c r="F1906" s="62" t="str">
        <f t="shared" si="205"/>
        <v>u</v>
      </c>
      <c r="G1906" s="62" t="str">
        <f t="shared" si="206"/>
        <v>L</v>
      </c>
      <c r="H1906" s="62" t="str">
        <f t="shared" si="207"/>
        <v>R</v>
      </c>
      <c r="I1906" s="62">
        <f t="shared" si="208"/>
        <v>7</v>
      </c>
      <c r="J1906" s="62">
        <f t="shared" si="209"/>
        <v>19</v>
      </c>
      <c r="K1906" s="81">
        <v>3.7241668262738167E-5</v>
      </c>
      <c r="L1906" s="2" t="s">
        <v>6876</v>
      </c>
      <c r="M1906" s="2" t="s">
        <v>13512</v>
      </c>
      <c r="N1906" s="60" t="s">
        <v>6972</v>
      </c>
      <c r="O1906" s="66" t="s">
        <v>10750</v>
      </c>
      <c r="P1906" s="67" t="s">
        <v>3630</v>
      </c>
      <c r="Q1906" s="67" t="s">
        <v>2637</v>
      </c>
      <c r="R1906" s="67" t="s">
        <v>5807</v>
      </c>
      <c r="S1906" s="67" t="s">
        <v>824</v>
      </c>
      <c r="T1906" s="67"/>
      <c r="U1906" s="67"/>
      <c r="V1906" s="67"/>
      <c r="W1906" s="67"/>
      <c r="X1906" s="67"/>
      <c r="Y1906" s="67"/>
    </row>
    <row r="1907" spans="1:25" s="2" customFormat="1" ht="16.5" customHeight="1">
      <c r="A1907" s="59">
        <v>1905</v>
      </c>
      <c r="B1907" s="61" t="str">
        <f t="shared" si="203"/>
        <v>eo</v>
      </c>
      <c r="C1907" s="61" t="s">
        <v>6016</v>
      </c>
      <c r="D1907" s="2" t="s">
        <v>13541</v>
      </c>
      <c r="E1907" s="61" t="str">
        <f t="shared" si="204"/>
        <v>e</v>
      </c>
      <c r="F1907" s="62" t="str">
        <f t="shared" si="205"/>
        <v>o</v>
      </c>
      <c r="G1907" s="62" t="str">
        <f t="shared" si="206"/>
        <v>L</v>
      </c>
      <c r="H1907" s="62" t="str">
        <f t="shared" si="207"/>
        <v>R</v>
      </c>
      <c r="I1907" s="62">
        <f t="shared" si="208"/>
        <v>7</v>
      </c>
      <c r="J1907" s="62">
        <f t="shared" si="209"/>
        <v>24</v>
      </c>
      <c r="K1907" s="81">
        <v>3.7157065084509136E-5</v>
      </c>
      <c r="L1907" s="2" t="s">
        <v>6876</v>
      </c>
      <c r="M1907" s="2" t="s">
        <v>6960</v>
      </c>
      <c r="N1907" s="60" t="s">
        <v>7277</v>
      </c>
      <c r="O1907" s="66" t="s">
        <v>11553</v>
      </c>
      <c r="P1907" s="67" t="s">
        <v>4221</v>
      </c>
      <c r="Q1907" s="67" t="s">
        <v>1658</v>
      </c>
      <c r="R1907" s="67" t="s">
        <v>3857</v>
      </c>
      <c r="S1907" s="67" t="s">
        <v>5479</v>
      </c>
      <c r="T1907" s="67"/>
      <c r="U1907" s="67"/>
      <c r="V1907" s="67"/>
      <c r="W1907" s="67"/>
      <c r="X1907" s="67"/>
      <c r="Y1907" s="67"/>
    </row>
    <row r="1908" spans="1:25" s="2" customFormat="1" ht="16.5" customHeight="1">
      <c r="A1908" s="59">
        <v>1906</v>
      </c>
      <c r="B1908" s="61" t="str">
        <f t="shared" si="203"/>
        <v>ag</v>
      </c>
      <c r="C1908" s="61" t="s">
        <v>47</v>
      </c>
      <c r="D1908" s="2" t="s">
        <v>13767</v>
      </c>
      <c r="E1908" s="61" t="str">
        <f t="shared" si="204"/>
        <v>a</v>
      </c>
      <c r="F1908" s="62" t="str">
        <f t="shared" si="205"/>
        <v>g</v>
      </c>
      <c r="G1908" s="62" t="str">
        <f t="shared" si="206"/>
        <v>L</v>
      </c>
      <c r="H1908" s="62" t="str">
        <f t="shared" si="207"/>
        <v>L</v>
      </c>
      <c r="I1908" s="62">
        <f t="shared" si="208"/>
        <v>2</v>
      </c>
      <c r="J1908" s="62">
        <f t="shared" si="209"/>
        <v>14</v>
      </c>
      <c r="K1908" s="81">
        <v>3.7105001590214354E-5</v>
      </c>
      <c r="L1908" s="2" t="s">
        <v>6875</v>
      </c>
      <c r="M1908" s="2" t="s">
        <v>6812</v>
      </c>
      <c r="N1908" s="60" t="s">
        <v>7240</v>
      </c>
      <c r="O1908" s="66" t="s">
        <v>7653</v>
      </c>
      <c r="P1908" s="67" t="s">
        <v>4241</v>
      </c>
      <c r="Q1908" s="67" t="s">
        <v>6982</v>
      </c>
      <c r="R1908" s="67" t="s">
        <v>2287</v>
      </c>
      <c r="S1908" s="67"/>
      <c r="T1908" s="67"/>
      <c r="U1908" s="67"/>
      <c r="V1908" s="67"/>
      <c r="W1908" s="67"/>
      <c r="X1908" s="67"/>
      <c r="Y1908" s="67"/>
    </row>
    <row r="1909" spans="1:25" s="2" customFormat="1" ht="16.5" customHeight="1">
      <c r="A1909" s="59">
        <v>1907</v>
      </c>
      <c r="B1909" s="61" t="str">
        <f t="shared" si="203"/>
        <v>of</v>
      </c>
      <c r="C1909" s="61" t="s">
        <v>4481</v>
      </c>
      <c r="D1909" s="2" t="s">
        <v>13538</v>
      </c>
      <c r="E1909" s="61" t="str">
        <f t="shared" si="204"/>
        <v>o</v>
      </c>
      <c r="F1909" s="62" t="str">
        <f t="shared" si="205"/>
        <v>f</v>
      </c>
      <c r="G1909" s="62" t="str">
        <f t="shared" si="206"/>
        <v>R</v>
      </c>
      <c r="H1909" s="62" t="str">
        <f t="shared" si="207"/>
        <v>L</v>
      </c>
      <c r="I1909" s="62">
        <f t="shared" si="208"/>
        <v>24</v>
      </c>
      <c r="J1909" s="62">
        <f t="shared" si="209"/>
        <v>11</v>
      </c>
      <c r="K1909" s="81">
        <v>3.707896984306696E-5</v>
      </c>
      <c r="L1909" s="2" t="s">
        <v>14018</v>
      </c>
      <c r="M1909" s="2" t="s">
        <v>13510</v>
      </c>
      <c r="N1909" s="60" t="s">
        <v>6874</v>
      </c>
      <c r="O1909" s="66" t="s">
        <v>4481</v>
      </c>
      <c r="P1909" s="67" t="s">
        <v>4481</v>
      </c>
      <c r="Q1909" s="67"/>
      <c r="R1909" s="67"/>
      <c r="S1909" s="67"/>
      <c r="T1909" s="67"/>
      <c r="U1909" s="67"/>
      <c r="V1909" s="67"/>
      <c r="W1909" s="67"/>
      <c r="X1909" s="67"/>
      <c r="Y1909" s="67"/>
    </row>
    <row r="1910" spans="1:25" s="2" customFormat="1" ht="16.5" customHeight="1">
      <c r="A1910" s="59">
        <v>1908</v>
      </c>
      <c r="B1910" s="61" t="str">
        <f t="shared" si="203"/>
        <v>iq</v>
      </c>
      <c r="C1910" s="61" t="s">
        <v>636</v>
      </c>
      <c r="D1910" s="2" t="s">
        <v>13742</v>
      </c>
      <c r="E1910" s="61" t="str">
        <f t="shared" si="204"/>
        <v>i</v>
      </c>
      <c r="F1910" s="62" t="str">
        <f t="shared" si="205"/>
        <v>q</v>
      </c>
      <c r="G1910" s="62" t="str">
        <f t="shared" si="206"/>
        <v>R</v>
      </c>
      <c r="H1910" s="62" t="str">
        <f t="shared" si="207"/>
        <v>L</v>
      </c>
      <c r="I1910" s="62">
        <f t="shared" si="208"/>
        <v>22</v>
      </c>
      <c r="J1910" s="62">
        <f t="shared" si="209"/>
        <v>1</v>
      </c>
      <c r="K1910" s="81">
        <v>3.6981350791264238E-5</v>
      </c>
      <c r="L1910" s="2" t="s">
        <v>14016</v>
      </c>
      <c r="M1910" s="2" t="s">
        <v>6960</v>
      </c>
      <c r="N1910" s="60" t="s">
        <v>6972</v>
      </c>
      <c r="O1910" s="66" t="s">
        <v>11507</v>
      </c>
      <c r="P1910" s="67" t="s">
        <v>4221</v>
      </c>
      <c r="Q1910" s="67" t="s">
        <v>2409</v>
      </c>
      <c r="R1910" s="67"/>
      <c r="S1910" s="67"/>
      <c r="T1910" s="67"/>
      <c r="U1910" s="67"/>
      <c r="V1910" s="67"/>
      <c r="W1910" s="67"/>
      <c r="X1910" s="67"/>
      <c r="Y1910" s="67"/>
    </row>
    <row r="1911" spans="1:25" s="2" customFormat="1" ht="16.5" customHeight="1">
      <c r="A1911" s="59">
        <v>1909</v>
      </c>
      <c r="B1911" s="61" t="str">
        <f t="shared" si="203"/>
        <v>bi</v>
      </c>
      <c r="C1911" s="61" t="s">
        <v>255</v>
      </c>
      <c r="D1911" s="2" t="s">
        <v>6945</v>
      </c>
      <c r="E1911" s="61" t="str">
        <f t="shared" si="204"/>
        <v>b</v>
      </c>
      <c r="F1911" s="62" t="str">
        <f t="shared" si="205"/>
        <v>i</v>
      </c>
      <c r="G1911" s="62" t="str">
        <f t="shared" si="206"/>
        <v>L</v>
      </c>
      <c r="H1911" s="62" t="str">
        <f t="shared" si="207"/>
        <v>R</v>
      </c>
      <c r="I1911" s="62">
        <f t="shared" si="208"/>
        <v>15</v>
      </c>
      <c r="J1911" s="62">
        <f t="shared" si="209"/>
        <v>22</v>
      </c>
      <c r="K1911" s="81">
        <v>3.6939049202149726E-5</v>
      </c>
      <c r="L1911" s="2" t="s">
        <v>6880</v>
      </c>
      <c r="M1911" s="2" t="s">
        <v>13510</v>
      </c>
      <c r="N1911" s="60" t="s">
        <v>7238</v>
      </c>
      <c r="O1911" s="66" t="s">
        <v>8466</v>
      </c>
      <c r="P1911" s="67" t="s">
        <v>4481</v>
      </c>
      <c r="Q1911" s="67" t="s">
        <v>2637</v>
      </c>
      <c r="R1911" s="67" t="s">
        <v>5482</v>
      </c>
      <c r="S1911" s="67" t="s">
        <v>6177</v>
      </c>
      <c r="T1911" s="67"/>
      <c r="U1911" s="67"/>
      <c r="V1911" s="67"/>
      <c r="W1911" s="67"/>
      <c r="X1911" s="67"/>
      <c r="Y1911" s="67"/>
    </row>
    <row r="1912" spans="1:25" s="2" customFormat="1" ht="16.5" customHeight="1">
      <c r="A1912" s="59">
        <v>1910</v>
      </c>
      <c r="B1912" s="61" t="str">
        <f t="shared" si="203"/>
        <v>yw</v>
      </c>
      <c r="C1912" s="61" t="s">
        <v>5715</v>
      </c>
      <c r="D1912" s="2" t="s">
        <v>13576</v>
      </c>
      <c r="E1912" s="61" t="str">
        <f t="shared" si="204"/>
        <v>y</v>
      </c>
      <c r="F1912" s="62" t="str">
        <f t="shared" si="205"/>
        <v>w</v>
      </c>
      <c r="G1912" s="62" t="str">
        <f t="shared" si="206"/>
        <v>R</v>
      </c>
      <c r="H1912" s="62" t="str">
        <f t="shared" si="207"/>
        <v>L</v>
      </c>
      <c r="I1912" s="62">
        <f t="shared" si="208"/>
        <v>16</v>
      </c>
      <c r="J1912" s="62">
        <f t="shared" si="209"/>
        <v>4</v>
      </c>
      <c r="K1912" s="81">
        <v>3.6926033328576029E-5</v>
      </c>
      <c r="L1912" s="2" t="s">
        <v>6885</v>
      </c>
      <c r="M1912" s="2" t="s">
        <v>6841</v>
      </c>
      <c r="N1912" s="60" t="s">
        <v>6797</v>
      </c>
      <c r="O1912" s="66" t="s">
        <v>7324</v>
      </c>
      <c r="P1912" s="67" t="s">
        <v>3366</v>
      </c>
      <c r="Q1912" s="67" t="s">
        <v>4241</v>
      </c>
      <c r="R1912" s="67" t="s">
        <v>3630</v>
      </c>
      <c r="S1912" s="67"/>
      <c r="T1912" s="67"/>
      <c r="U1912" s="67"/>
      <c r="V1912" s="67"/>
      <c r="W1912" s="67"/>
      <c r="X1912" s="67"/>
      <c r="Y1912" s="67"/>
    </row>
    <row r="1913" spans="1:25" s="2" customFormat="1" ht="16.5" customHeight="1">
      <c r="A1913" s="59">
        <v>1911</v>
      </c>
      <c r="B1913" s="61" t="str">
        <f t="shared" si="203"/>
        <v>ja</v>
      </c>
      <c r="C1913" s="61" t="s">
        <v>2141</v>
      </c>
      <c r="D1913" s="2" t="s">
        <v>13580</v>
      </c>
      <c r="E1913" s="61" t="str">
        <f t="shared" si="204"/>
        <v>j</v>
      </c>
      <c r="F1913" s="62" t="str">
        <f t="shared" si="205"/>
        <v>a</v>
      </c>
      <c r="G1913" s="62" t="str">
        <f t="shared" si="206"/>
        <v>R</v>
      </c>
      <c r="H1913" s="62" t="str">
        <f t="shared" si="207"/>
        <v>L</v>
      </c>
      <c r="I1913" s="62">
        <f t="shared" si="208"/>
        <v>20</v>
      </c>
      <c r="J1913" s="62">
        <f t="shared" si="209"/>
        <v>2</v>
      </c>
      <c r="K1913" s="81">
        <v>3.6916271423395759E-5</v>
      </c>
      <c r="L1913" s="2" t="s">
        <v>6887</v>
      </c>
      <c r="M1913" s="2" t="s">
        <v>14015</v>
      </c>
      <c r="N1913" s="60" t="s">
        <v>6972</v>
      </c>
      <c r="O1913" s="66" t="s">
        <v>10659</v>
      </c>
      <c r="P1913" s="67" t="s">
        <v>3630</v>
      </c>
      <c r="Q1913" s="67" t="s">
        <v>3366</v>
      </c>
      <c r="R1913" s="67" t="s">
        <v>4508</v>
      </c>
      <c r="S1913" s="67"/>
      <c r="T1913" s="67"/>
      <c r="U1913" s="67"/>
      <c r="V1913" s="67"/>
      <c r="W1913" s="67"/>
      <c r="X1913" s="67"/>
      <c r="Y1913" s="67"/>
    </row>
    <row r="1914" spans="1:25" s="2" customFormat="1" ht="16.5" customHeight="1">
      <c r="A1914" s="59">
        <v>1912</v>
      </c>
      <c r="B1914" s="61" t="str">
        <f t="shared" si="203"/>
        <v>ja</v>
      </c>
      <c r="C1914" s="61" t="s">
        <v>2109</v>
      </c>
      <c r="D1914" s="2" t="s">
        <v>13580</v>
      </c>
      <c r="E1914" s="61" t="str">
        <f t="shared" si="204"/>
        <v>j</v>
      </c>
      <c r="F1914" s="62" t="str">
        <f t="shared" si="205"/>
        <v>a</v>
      </c>
      <c r="G1914" s="62" t="str">
        <f t="shared" si="206"/>
        <v>R</v>
      </c>
      <c r="H1914" s="62" t="str">
        <f t="shared" si="207"/>
        <v>L</v>
      </c>
      <c r="I1914" s="62">
        <f t="shared" si="208"/>
        <v>20</v>
      </c>
      <c r="J1914" s="62">
        <f t="shared" si="209"/>
        <v>2</v>
      </c>
      <c r="K1914" s="81">
        <v>3.6903255549822062E-5</v>
      </c>
      <c r="L1914" s="2" t="s">
        <v>6887</v>
      </c>
      <c r="M1914" s="2" t="s">
        <v>14015</v>
      </c>
      <c r="N1914" s="60" t="s">
        <v>6988</v>
      </c>
      <c r="O1914" s="66" t="s">
        <v>10773</v>
      </c>
      <c r="P1914" s="67" t="s">
        <v>1304</v>
      </c>
      <c r="Q1914" s="67" t="s">
        <v>6761</v>
      </c>
      <c r="R1914" s="67"/>
      <c r="S1914" s="67"/>
      <c r="T1914" s="67"/>
      <c r="U1914" s="67"/>
      <c r="V1914" s="67"/>
      <c r="W1914" s="67"/>
      <c r="X1914" s="67"/>
      <c r="Y1914" s="67"/>
    </row>
    <row r="1915" spans="1:25" s="2" customFormat="1" ht="16.5" customHeight="1">
      <c r="A1915" s="59">
        <v>1913</v>
      </c>
      <c r="B1915" s="61" t="str">
        <f t="shared" si="203"/>
        <v>l</v>
      </c>
      <c r="C1915" s="61" t="s">
        <v>2961</v>
      </c>
      <c r="D1915" s="2" t="s">
        <v>13718</v>
      </c>
      <c r="E1915" s="61" t="str">
        <f t="shared" si="204"/>
        <v>l</v>
      </c>
      <c r="F1915" s="62" t="str">
        <f t="shared" si="205"/>
        <v>l</v>
      </c>
      <c r="G1915" s="62" t="str">
        <f t="shared" si="206"/>
        <v>R</v>
      </c>
      <c r="H1915" s="62" t="str">
        <f t="shared" si="207"/>
        <v>R</v>
      </c>
      <c r="I1915" s="62">
        <f t="shared" si="208"/>
        <v>25</v>
      </c>
      <c r="J1915" s="62">
        <f t="shared" si="209"/>
        <v>25</v>
      </c>
      <c r="K1915" s="81">
        <v>3.6724287288183744E-5</v>
      </c>
      <c r="L1915" s="2" t="s">
        <v>6889</v>
      </c>
      <c r="M1915" s="2" t="s">
        <v>14103</v>
      </c>
      <c r="N1915" s="60" t="s">
        <v>6979</v>
      </c>
      <c r="O1915" s="66" t="s">
        <v>8491</v>
      </c>
      <c r="P1915" s="67" t="s">
        <v>1170</v>
      </c>
      <c r="Q1915" s="67" t="s">
        <v>6967</v>
      </c>
      <c r="R1915" s="67" t="s">
        <v>2287</v>
      </c>
      <c r="S1915" s="67"/>
      <c r="T1915" s="67"/>
      <c r="U1915" s="67"/>
      <c r="V1915" s="67"/>
      <c r="W1915" s="67"/>
      <c r="X1915" s="67"/>
      <c r="Y1915" s="67"/>
    </row>
    <row r="1916" spans="1:25" s="2" customFormat="1" ht="16.5" customHeight="1">
      <c r="A1916" s="59">
        <v>1914</v>
      </c>
      <c r="B1916" s="61" t="str">
        <f t="shared" si="203"/>
        <v>pj</v>
      </c>
      <c r="C1916" s="61" t="s">
        <v>3699</v>
      </c>
      <c r="D1916" s="2" t="s">
        <v>6903</v>
      </c>
      <c r="E1916" s="61" t="str">
        <f t="shared" si="204"/>
        <v>p</v>
      </c>
      <c r="F1916" s="62" t="str">
        <f t="shared" si="205"/>
        <v>j</v>
      </c>
      <c r="G1916" s="62" t="str">
        <f t="shared" si="206"/>
        <v>R</v>
      </c>
      <c r="H1916" s="62" t="str">
        <f t="shared" si="207"/>
        <v>R</v>
      </c>
      <c r="I1916" s="62">
        <f t="shared" si="208"/>
        <v>26</v>
      </c>
      <c r="J1916" s="62">
        <f t="shared" si="209"/>
        <v>20</v>
      </c>
      <c r="K1916" s="81">
        <v>3.6704763477823198E-5</v>
      </c>
      <c r="L1916" s="2" t="s">
        <v>6881</v>
      </c>
      <c r="M1916" s="2" t="s">
        <v>6840</v>
      </c>
      <c r="N1916" s="60" t="s">
        <v>14075</v>
      </c>
      <c r="O1916" s="66" t="s">
        <v>8799</v>
      </c>
      <c r="P1916" s="67" t="s">
        <v>4548</v>
      </c>
      <c r="Q1916" s="67" t="s">
        <v>2409</v>
      </c>
      <c r="R1916" s="67" t="s">
        <v>2875</v>
      </c>
      <c r="S1916" s="67"/>
      <c r="T1916" s="67"/>
      <c r="U1916" s="67"/>
      <c r="V1916" s="67"/>
      <c r="W1916" s="67"/>
      <c r="X1916" s="67"/>
      <c r="Y1916" s="67"/>
    </row>
    <row r="1917" spans="1:25" s="2" customFormat="1" ht="16.5" customHeight="1">
      <c r="A1917" s="59">
        <v>1915</v>
      </c>
      <c r="B1917" s="61" t="str">
        <f t="shared" si="203"/>
        <v>xc</v>
      </c>
      <c r="C1917" s="61" t="s">
        <v>5633</v>
      </c>
      <c r="D1917" s="2" t="s">
        <v>13735</v>
      </c>
      <c r="E1917" s="61" t="str">
        <f t="shared" si="204"/>
        <v>x</v>
      </c>
      <c r="F1917" s="62" t="str">
        <f t="shared" si="205"/>
        <v>c</v>
      </c>
      <c r="G1917" s="62" t="str">
        <f t="shared" si="206"/>
        <v>L</v>
      </c>
      <c r="H1917" s="62" t="str">
        <f t="shared" si="207"/>
        <v>L</v>
      </c>
      <c r="I1917" s="62">
        <f t="shared" si="208"/>
        <v>6</v>
      </c>
      <c r="J1917" s="62">
        <f t="shared" si="209"/>
        <v>9</v>
      </c>
      <c r="K1917" s="81">
        <v>3.6659207920315258E-5</v>
      </c>
      <c r="L1917" s="2" t="s">
        <v>6892</v>
      </c>
      <c r="M1917" s="2" t="s">
        <v>13535</v>
      </c>
      <c r="N1917" s="60" t="s">
        <v>6989</v>
      </c>
      <c r="O1917" s="66" t="s">
        <v>10787</v>
      </c>
      <c r="P1917" s="67" t="s">
        <v>6687</v>
      </c>
      <c r="Q1917" s="67" t="s">
        <v>5431</v>
      </c>
      <c r="R1917" s="67" t="s">
        <v>722</v>
      </c>
      <c r="S1917" s="67"/>
      <c r="T1917" s="67"/>
      <c r="U1917" s="67"/>
      <c r="V1917" s="67"/>
      <c r="W1917" s="67"/>
      <c r="X1917" s="67"/>
      <c r="Y1917" s="67"/>
    </row>
    <row r="1918" spans="1:25" s="2" customFormat="1" ht="16.5" customHeight="1">
      <c r="A1918" s="59">
        <v>1916</v>
      </c>
      <c r="B1918" s="61" t="str">
        <f t="shared" si="203"/>
        <v>qi</v>
      </c>
      <c r="C1918" s="61" t="s">
        <v>3943</v>
      </c>
      <c r="D1918" s="2" t="s">
        <v>6935</v>
      </c>
      <c r="E1918" s="61" t="str">
        <f t="shared" si="204"/>
        <v>q</v>
      </c>
      <c r="F1918" s="62" t="str">
        <f t="shared" si="205"/>
        <v>i</v>
      </c>
      <c r="G1918" s="62" t="str">
        <f t="shared" si="206"/>
        <v>L</v>
      </c>
      <c r="H1918" s="62" t="str">
        <f t="shared" si="207"/>
        <v>R</v>
      </c>
      <c r="I1918" s="62">
        <f t="shared" si="208"/>
        <v>1</v>
      </c>
      <c r="J1918" s="62">
        <f t="shared" si="209"/>
        <v>22</v>
      </c>
      <c r="K1918" s="81">
        <v>3.6649446015134989E-5</v>
      </c>
      <c r="L1918" s="2" t="s">
        <v>13511</v>
      </c>
      <c r="M1918" s="2" t="s">
        <v>13510</v>
      </c>
      <c r="N1918" s="60" t="s">
        <v>7238</v>
      </c>
      <c r="O1918" s="66" t="s">
        <v>7863</v>
      </c>
      <c r="P1918" s="67" t="s">
        <v>1280</v>
      </c>
      <c r="Q1918" s="67" t="s">
        <v>881</v>
      </c>
      <c r="R1918" s="67" t="s">
        <v>824</v>
      </c>
      <c r="S1918" s="67"/>
      <c r="T1918" s="67"/>
      <c r="U1918" s="67"/>
      <c r="V1918" s="67"/>
      <c r="W1918" s="67"/>
      <c r="X1918" s="67"/>
      <c r="Y1918" s="67"/>
    </row>
    <row r="1919" spans="1:25" s="2" customFormat="1" ht="16.5" customHeight="1">
      <c r="A1919" s="59">
        <v>1917</v>
      </c>
      <c r="B1919" s="61" t="str">
        <f t="shared" si="203"/>
        <v>tj</v>
      </c>
      <c r="C1919" s="61" t="s">
        <v>4860</v>
      </c>
      <c r="D1919" s="2" t="s">
        <v>13712</v>
      </c>
      <c r="E1919" s="61" t="str">
        <f t="shared" si="204"/>
        <v>t</v>
      </c>
      <c r="F1919" s="62" t="str">
        <f t="shared" si="205"/>
        <v>j</v>
      </c>
      <c r="G1919" s="62" t="str">
        <f t="shared" si="206"/>
        <v>L</v>
      </c>
      <c r="H1919" s="62" t="str">
        <f t="shared" si="207"/>
        <v>R</v>
      </c>
      <c r="I1919" s="62">
        <f t="shared" si="208"/>
        <v>13</v>
      </c>
      <c r="J1919" s="62">
        <f t="shared" si="209"/>
        <v>20</v>
      </c>
      <c r="K1919" s="81">
        <v>3.6629922204774443E-5</v>
      </c>
      <c r="L1919" s="2" t="s">
        <v>6884</v>
      </c>
      <c r="M1919" s="2" t="s">
        <v>6840</v>
      </c>
      <c r="N1919" s="60" t="s">
        <v>6972</v>
      </c>
      <c r="O1919" s="66" t="s">
        <v>10583</v>
      </c>
      <c r="P1919" s="67" t="s">
        <v>3474</v>
      </c>
      <c r="Q1919" s="67" t="s">
        <v>1165</v>
      </c>
      <c r="R1919" s="67" t="s">
        <v>4622</v>
      </c>
      <c r="S1919" s="67"/>
      <c r="T1919" s="67"/>
      <c r="U1919" s="67"/>
      <c r="V1919" s="67"/>
      <c r="W1919" s="67"/>
      <c r="X1919" s="67"/>
      <c r="Y1919" s="67"/>
    </row>
    <row r="1920" spans="1:25" s="2" customFormat="1" ht="16.5" customHeight="1">
      <c r="A1920" s="59">
        <v>1918</v>
      </c>
      <c r="B1920" s="61" t="str">
        <f t="shared" si="203"/>
        <v>fu</v>
      </c>
      <c r="C1920" s="61" t="s">
        <v>1379</v>
      </c>
      <c r="D1920" s="2" t="s">
        <v>6946</v>
      </c>
      <c r="E1920" s="61" t="str">
        <f t="shared" si="204"/>
        <v>f</v>
      </c>
      <c r="F1920" s="62" t="str">
        <f t="shared" si="205"/>
        <v>u</v>
      </c>
      <c r="G1920" s="62" t="str">
        <f t="shared" si="206"/>
        <v>L</v>
      </c>
      <c r="H1920" s="62" t="str">
        <f t="shared" si="207"/>
        <v>R</v>
      </c>
      <c r="I1920" s="62">
        <f t="shared" si="208"/>
        <v>11</v>
      </c>
      <c r="J1920" s="62">
        <f t="shared" si="209"/>
        <v>19</v>
      </c>
      <c r="K1920" s="81">
        <v>3.6597382520840201E-5</v>
      </c>
      <c r="L1920" s="2" t="s">
        <v>6886</v>
      </c>
      <c r="M1920" s="2" t="s">
        <v>13512</v>
      </c>
      <c r="N1920" s="60" t="s">
        <v>6972</v>
      </c>
      <c r="O1920" s="66" t="s">
        <v>8977</v>
      </c>
      <c r="P1920" s="67" t="s">
        <v>173</v>
      </c>
      <c r="Q1920" s="67" t="s">
        <v>5807</v>
      </c>
      <c r="R1920" s="67" t="s">
        <v>5858</v>
      </c>
      <c r="S1920" s="67" t="s">
        <v>6474</v>
      </c>
      <c r="T1920" s="67"/>
      <c r="U1920" s="67"/>
      <c r="V1920" s="67"/>
      <c r="W1920" s="67"/>
      <c r="X1920" s="67"/>
      <c r="Y1920" s="67"/>
    </row>
    <row r="1921" spans="1:25" s="2" customFormat="1" ht="16.5" customHeight="1">
      <c r="A1921" s="59">
        <v>1919</v>
      </c>
      <c r="B1921" s="61" t="str">
        <f t="shared" si="203"/>
        <v>iq</v>
      </c>
      <c r="C1921" s="61" t="s">
        <v>648</v>
      </c>
      <c r="D1921" s="2" t="s">
        <v>13742</v>
      </c>
      <c r="E1921" s="61" t="str">
        <f t="shared" si="204"/>
        <v>i</v>
      </c>
      <c r="F1921" s="62" t="str">
        <f t="shared" si="205"/>
        <v>q</v>
      </c>
      <c r="G1921" s="62" t="str">
        <f t="shared" si="206"/>
        <v>R</v>
      </c>
      <c r="H1921" s="62" t="str">
        <f t="shared" si="207"/>
        <v>L</v>
      </c>
      <c r="I1921" s="62">
        <f t="shared" si="208"/>
        <v>22</v>
      </c>
      <c r="J1921" s="62">
        <f t="shared" si="209"/>
        <v>1</v>
      </c>
      <c r="K1921" s="81">
        <v>3.6571350773692813E-5</v>
      </c>
      <c r="L1921" s="2" t="s">
        <v>14016</v>
      </c>
      <c r="M1921" s="2" t="s">
        <v>6960</v>
      </c>
      <c r="N1921" s="60" t="s">
        <v>6978</v>
      </c>
      <c r="O1921" s="66" t="s">
        <v>13327</v>
      </c>
      <c r="P1921" s="67" t="s">
        <v>648</v>
      </c>
      <c r="Q1921" s="67"/>
      <c r="R1921" s="67"/>
      <c r="S1921" s="67"/>
      <c r="T1921" s="67"/>
      <c r="U1921" s="67"/>
      <c r="V1921" s="67"/>
      <c r="W1921" s="67"/>
      <c r="X1921" s="67"/>
      <c r="Y1921" s="67"/>
    </row>
    <row r="1922" spans="1:25" s="2" customFormat="1" ht="16.5" customHeight="1">
      <c r="A1922" s="59">
        <v>1920</v>
      </c>
      <c r="B1922" s="61" t="str">
        <f t="shared" si="203"/>
        <v>nj</v>
      </c>
      <c r="C1922" s="61" t="s">
        <v>3531</v>
      </c>
      <c r="D1922" s="2" t="s">
        <v>13688</v>
      </c>
      <c r="E1922" s="61" t="str">
        <f t="shared" si="204"/>
        <v>n</v>
      </c>
      <c r="F1922" s="62" t="str">
        <f t="shared" si="205"/>
        <v>j</v>
      </c>
      <c r="G1922" s="62" t="str">
        <f t="shared" si="206"/>
        <v>R</v>
      </c>
      <c r="H1922" s="62" t="str">
        <f t="shared" si="207"/>
        <v>R</v>
      </c>
      <c r="I1922" s="62">
        <f t="shared" si="208"/>
        <v>18</v>
      </c>
      <c r="J1922" s="62">
        <f t="shared" si="209"/>
        <v>20</v>
      </c>
      <c r="K1922" s="81">
        <v>3.6558334900119116E-5</v>
      </c>
      <c r="L1922" s="2" t="s">
        <v>6878</v>
      </c>
      <c r="M1922" s="2" t="s">
        <v>6840</v>
      </c>
      <c r="N1922" s="60" t="s">
        <v>7036</v>
      </c>
      <c r="O1922" s="66" t="s">
        <v>11241</v>
      </c>
      <c r="P1922" s="67" t="s">
        <v>5478</v>
      </c>
      <c r="Q1922" s="67" t="s">
        <v>4974</v>
      </c>
      <c r="R1922" s="67" t="s">
        <v>14112</v>
      </c>
      <c r="S1922" s="67" t="s">
        <v>3984</v>
      </c>
      <c r="T1922" s="67"/>
      <c r="U1922" s="67"/>
      <c r="V1922" s="67"/>
      <c r="W1922" s="67"/>
      <c r="X1922" s="67"/>
      <c r="Y1922" s="67"/>
    </row>
    <row r="1923" spans="1:25" s="2" customFormat="1" ht="16.5" customHeight="1">
      <c r="A1923" s="59">
        <v>1921</v>
      </c>
      <c r="B1923" s="61" t="str">
        <f t="shared" ref="B1923:B1986" si="210">VLOOKUP(D1923,sp,2,FALSE)</f>
        <v>tk</v>
      </c>
      <c r="C1923" s="61" t="s">
        <v>4906</v>
      </c>
      <c r="D1923" s="2" t="s">
        <v>13553</v>
      </c>
      <c r="E1923" s="61" t="str">
        <f t="shared" ref="E1923:E1986" si="211">LEFT(B1923,1)</f>
        <v>t</v>
      </c>
      <c r="F1923" s="62" t="str">
        <f t="shared" ref="F1923:F1986" si="212">RIGHT(B1923,1)</f>
        <v>k</v>
      </c>
      <c r="G1923" s="62" t="str">
        <f t="shared" si="206"/>
        <v>L</v>
      </c>
      <c r="H1923" s="62" t="str">
        <f t="shared" si="207"/>
        <v>R</v>
      </c>
      <c r="I1923" s="62">
        <f t="shared" si="208"/>
        <v>13</v>
      </c>
      <c r="J1923" s="62">
        <f t="shared" si="209"/>
        <v>23</v>
      </c>
      <c r="K1923" s="81">
        <v>3.6551826963332267E-5</v>
      </c>
      <c r="L1923" s="2" t="s">
        <v>6884</v>
      </c>
      <c r="M1923" s="2" t="s">
        <v>6916</v>
      </c>
      <c r="N1923" s="60" t="s">
        <v>6972</v>
      </c>
      <c r="O1923" s="66" t="s">
        <v>8550</v>
      </c>
      <c r="P1923" s="67" t="s">
        <v>4427</v>
      </c>
      <c r="Q1923" s="67" t="s">
        <v>1408</v>
      </c>
      <c r="R1923" s="67"/>
      <c r="S1923" s="67"/>
      <c r="T1923" s="67"/>
      <c r="U1923" s="67"/>
      <c r="V1923" s="67"/>
      <c r="W1923" s="67"/>
      <c r="X1923" s="67"/>
      <c r="Y1923" s="67"/>
    </row>
    <row r="1924" spans="1:25" s="2" customFormat="1" ht="16.5" customHeight="1">
      <c r="A1924" s="59">
        <v>1922</v>
      </c>
      <c r="B1924" s="61" t="str">
        <f t="shared" si="210"/>
        <v>mj</v>
      </c>
      <c r="C1924" s="61" t="s">
        <v>3272</v>
      </c>
      <c r="D1924" s="2" t="s">
        <v>13736</v>
      </c>
      <c r="E1924" s="61" t="str">
        <f t="shared" si="211"/>
        <v>m</v>
      </c>
      <c r="F1924" s="62" t="str">
        <f t="shared" si="212"/>
        <v>j</v>
      </c>
      <c r="G1924" s="62" t="str">
        <f t="shared" ref="G1924:G1987" si="213">IF(FIND(E1924,"qwertasdfgzxcvbyuiophjkl;nm")&lt;15.5,"L","R")</f>
        <v>R</v>
      </c>
      <c r="H1924" s="62" t="str">
        <f t="shared" ref="H1924:H1987" si="214">IF(FIND(F1924,"qwertasdfgzxcvbyuiophjkl;nm")&lt;15.5,"L","R")</f>
        <v>R</v>
      </c>
      <c r="I1924" s="62">
        <f t="shared" ref="I1924:I1987" si="215">FIND(E1924,$I$1)</f>
        <v>21</v>
      </c>
      <c r="J1924" s="62">
        <f t="shared" ref="J1924:J1987" si="216">FIND(F1924,$I$1)</f>
        <v>20</v>
      </c>
      <c r="K1924" s="81">
        <v>3.6499763469037479E-5</v>
      </c>
      <c r="L1924" s="2" t="s">
        <v>6877</v>
      </c>
      <c r="M1924" s="2" t="s">
        <v>6840</v>
      </c>
      <c r="N1924" s="60" t="s">
        <v>6797</v>
      </c>
      <c r="O1924" s="66" t="s">
        <v>7866</v>
      </c>
      <c r="P1924" s="67" t="s">
        <v>426</v>
      </c>
      <c r="Q1924" s="67" t="s">
        <v>5226</v>
      </c>
      <c r="R1924" s="67"/>
      <c r="S1924" s="67"/>
      <c r="T1924" s="67"/>
      <c r="U1924" s="67"/>
      <c r="V1924" s="67"/>
      <c r="W1924" s="67"/>
      <c r="X1924" s="67"/>
      <c r="Y1924" s="67"/>
    </row>
    <row r="1925" spans="1:25" s="2" customFormat="1" ht="16.5" customHeight="1">
      <c r="A1925" s="59">
        <v>1923</v>
      </c>
      <c r="B1925" s="61" t="str">
        <f t="shared" si="210"/>
        <v>eo</v>
      </c>
      <c r="C1925" s="61" t="s">
        <v>6048</v>
      </c>
      <c r="D1925" s="2" t="s">
        <v>13541</v>
      </c>
      <c r="E1925" s="61" t="str">
        <f t="shared" si="211"/>
        <v>e</v>
      </c>
      <c r="F1925" s="62" t="str">
        <f t="shared" si="212"/>
        <v>o</v>
      </c>
      <c r="G1925" s="62" t="str">
        <f t="shared" si="213"/>
        <v>L</v>
      </c>
      <c r="H1925" s="62" t="str">
        <f t="shared" si="214"/>
        <v>R</v>
      </c>
      <c r="I1925" s="62">
        <f t="shared" si="215"/>
        <v>7</v>
      </c>
      <c r="J1925" s="62">
        <f t="shared" si="216"/>
        <v>24</v>
      </c>
      <c r="K1925" s="81">
        <v>3.6467223785103243E-5</v>
      </c>
      <c r="L1925" s="2" t="s">
        <v>6876</v>
      </c>
      <c r="M1925" s="2" t="s">
        <v>6960</v>
      </c>
      <c r="N1925" s="60" t="s">
        <v>6972</v>
      </c>
      <c r="O1925" s="66" t="s">
        <v>9383</v>
      </c>
      <c r="P1925" s="67" t="s">
        <v>5680</v>
      </c>
      <c r="Q1925" s="67" t="s">
        <v>1753</v>
      </c>
      <c r="R1925" s="67" t="s">
        <v>3500</v>
      </c>
      <c r="S1925" s="67"/>
      <c r="T1925" s="67"/>
      <c r="U1925" s="67"/>
      <c r="V1925" s="67"/>
      <c r="W1925" s="67"/>
      <c r="X1925" s="67"/>
      <c r="Y1925" s="67"/>
    </row>
    <row r="1926" spans="1:25" s="2" customFormat="1" ht="16.5" customHeight="1">
      <c r="A1926" s="59">
        <v>1924</v>
      </c>
      <c r="B1926" s="61" t="str">
        <f t="shared" si="210"/>
        <v>xm</v>
      </c>
      <c r="C1926" s="61" t="s">
        <v>5583</v>
      </c>
      <c r="D1926" s="2" t="s">
        <v>13720</v>
      </c>
      <c r="E1926" s="61" t="str">
        <f t="shared" si="211"/>
        <v>x</v>
      </c>
      <c r="F1926" s="62" t="str">
        <f t="shared" si="212"/>
        <v>m</v>
      </c>
      <c r="G1926" s="62" t="str">
        <f t="shared" si="213"/>
        <v>L</v>
      </c>
      <c r="H1926" s="62" t="str">
        <f t="shared" si="214"/>
        <v>R</v>
      </c>
      <c r="I1926" s="62">
        <f t="shared" si="215"/>
        <v>6</v>
      </c>
      <c r="J1926" s="62">
        <f t="shared" si="216"/>
        <v>21</v>
      </c>
      <c r="K1926" s="81">
        <v>3.6421668227595303E-5</v>
      </c>
      <c r="L1926" s="2" t="s">
        <v>6892</v>
      </c>
      <c r="M1926" s="2" t="s">
        <v>14110</v>
      </c>
      <c r="N1926" s="60" t="s">
        <v>6797</v>
      </c>
      <c r="O1926" s="66" t="s">
        <v>8154</v>
      </c>
      <c r="P1926" s="67" t="s">
        <v>4047</v>
      </c>
      <c r="Q1926" s="67" t="s">
        <v>4640</v>
      </c>
      <c r="R1926" s="67" t="s">
        <v>5479</v>
      </c>
      <c r="S1926" s="67"/>
      <c r="T1926" s="67"/>
      <c r="U1926" s="67"/>
      <c r="V1926" s="67"/>
      <c r="W1926" s="67"/>
      <c r="X1926" s="67"/>
      <c r="Y1926" s="67"/>
    </row>
    <row r="1927" spans="1:25" s="2" customFormat="1" ht="16.5" customHeight="1">
      <c r="A1927" s="59">
        <v>1925</v>
      </c>
      <c r="B1927" s="61" t="str">
        <f t="shared" si="210"/>
        <v>xy</v>
      </c>
      <c r="C1927" s="61" t="s">
        <v>5450</v>
      </c>
      <c r="D1927" s="2" t="s">
        <v>13570</v>
      </c>
      <c r="E1927" s="61" t="str">
        <f t="shared" si="211"/>
        <v>x</v>
      </c>
      <c r="F1927" s="62" t="str">
        <f t="shared" si="212"/>
        <v>y</v>
      </c>
      <c r="G1927" s="62" t="str">
        <f t="shared" si="213"/>
        <v>L</v>
      </c>
      <c r="H1927" s="62" t="str">
        <f t="shared" si="214"/>
        <v>R</v>
      </c>
      <c r="I1927" s="62">
        <f t="shared" si="215"/>
        <v>6</v>
      </c>
      <c r="J1927" s="62">
        <f t="shared" si="216"/>
        <v>16</v>
      </c>
      <c r="K1927" s="81">
        <v>3.6278493618284648E-5</v>
      </c>
      <c r="L1927" s="2" t="s">
        <v>6892</v>
      </c>
      <c r="M1927" s="2" t="s">
        <v>13529</v>
      </c>
      <c r="N1927" s="60" t="s">
        <v>7072</v>
      </c>
      <c r="O1927" s="66" t="s">
        <v>13353</v>
      </c>
      <c r="P1927" s="67" t="s">
        <v>13495</v>
      </c>
      <c r="Q1927" s="67" t="s">
        <v>3474</v>
      </c>
      <c r="R1927" s="67" t="s">
        <v>1048</v>
      </c>
      <c r="S1927" s="67"/>
      <c r="T1927" s="67"/>
      <c r="U1927" s="67"/>
      <c r="V1927" s="67"/>
      <c r="W1927" s="67"/>
      <c r="X1927" s="67"/>
      <c r="Y1927" s="67"/>
    </row>
    <row r="1928" spans="1:25" s="2" customFormat="1" ht="16.5" customHeight="1">
      <c r="A1928" s="59">
        <v>1926</v>
      </c>
      <c r="B1928" s="61" t="str">
        <f t="shared" si="210"/>
        <v>fd</v>
      </c>
      <c r="C1928" s="61" t="s">
        <v>1295</v>
      </c>
      <c r="D1928" s="2" t="s">
        <v>13601</v>
      </c>
      <c r="E1928" s="61" t="str">
        <f t="shared" si="211"/>
        <v>f</v>
      </c>
      <c r="F1928" s="62" t="str">
        <f t="shared" si="212"/>
        <v>d</v>
      </c>
      <c r="G1928" s="62" t="str">
        <f t="shared" si="213"/>
        <v>L</v>
      </c>
      <c r="H1928" s="62" t="str">
        <f t="shared" si="214"/>
        <v>L</v>
      </c>
      <c r="I1928" s="62">
        <f t="shared" si="215"/>
        <v>11</v>
      </c>
      <c r="J1928" s="62">
        <f t="shared" si="216"/>
        <v>8</v>
      </c>
      <c r="K1928" s="81">
        <v>3.62719856814978E-5</v>
      </c>
      <c r="L1928" s="2" t="s">
        <v>6886</v>
      </c>
      <c r="M1928" s="2" t="s">
        <v>14463</v>
      </c>
      <c r="N1928" s="60" t="s">
        <v>13346</v>
      </c>
      <c r="O1928" s="66" t="s">
        <v>13161</v>
      </c>
      <c r="P1928" s="67" t="s">
        <v>4641</v>
      </c>
      <c r="Q1928" s="67" t="s">
        <v>6473</v>
      </c>
      <c r="R1928" s="67" t="s">
        <v>1280</v>
      </c>
      <c r="S1928" s="67" t="s">
        <v>722</v>
      </c>
      <c r="T1928" s="67"/>
      <c r="U1928" s="67"/>
      <c r="V1928" s="67"/>
      <c r="W1928" s="67"/>
      <c r="X1928" s="67"/>
      <c r="Y1928" s="67"/>
    </row>
    <row r="1929" spans="1:25" s="2" customFormat="1" ht="16.5" customHeight="1">
      <c r="A1929" s="59">
        <v>1927</v>
      </c>
      <c r="B1929" s="61" t="str">
        <f t="shared" si="210"/>
        <v>ug</v>
      </c>
      <c r="C1929" s="61" t="s">
        <v>6351</v>
      </c>
      <c r="D1929" s="2" t="s">
        <v>13622</v>
      </c>
      <c r="E1929" s="61" t="str">
        <f t="shared" si="211"/>
        <v>u</v>
      </c>
      <c r="F1929" s="62" t="str">
        <f t="shared" si="212"/>
        <v>g</v>
      </c>
      <c r="G1929" s="62" t="str">
        <f t="shared" si="213"/>
        <v>R</v>
      </c>
      <c r="H1929" s="62" t="str">
        <f t="shared" si="214"/>
        <v>L</v>
      </c>
      <c r="I1929" s="62">
        <f t="shared" si="215"/>
        <v>19</v>
      </c>
      <c r="J1929" s="62">
        <f t="shared" si="216"/>
        <v>14</v>
      </c>
      <c r="K1929" s="81">
        <v>3.6258969807924103E-5</v>
      </c>
      <c r="L1929" s="2" t="s">
        <v>13537</v>
      </c>
      <c r="M1929" s="2" t="s">
        <v>13767</v>
      </c>
      <c r="N1929" s="60" t="s">
        <v>6972</v>
      </c>
      <c r="O1929" s="66" t="s">
        <v>11437</v>
      </c>
      <c r="P1929" s="67" t="s">
        <v>4221</v>
      </c>
      <c r="Q1929" s="67" t="s">
        <v>5807</v>
      </c>
      <c r="R1929" s="67" t="s">
        <v>14478</v>
      </c>
      <c r="S1929" s="67"/>
      <c r="T1929" s="67"/>
      <c r="U1929" s="67"/>
      <c r="V1929" s="67"/>
      <c r="W1929" s="67"/>
      <c r="X1929" s="67"/>
      <c r="Y1929" s="67"/>
    </row>
    <row r="1930" spans="1:25" s="2" customFormat="1" ht="16.5" customHeight="1">
      <c r="A1930" s="59">
        <v>1928</v>
      </c>
      <c r="B1930" s="61" t="str">
        <f t="shared" si="210"/>
        <v>fu</v>
      </c>
      <c r="C1930" s="61" t="s">
        <v>1359</v>
      </c>
      <c r="D1930" s="2" t="s">
        <v>6946</v>
      </c>
      <c r="E1930" s="61" t="str">
        <f t="shared" si="211"/>
        <v>f</v>
      </c>
      <c r="F1930" s="62" t="str">
        <f t="shared" si="212"/>
        <v>u</v>
      </c>
      <c r="G1930" s="62" t="str">
        <f t="shared" si="213"/>
        <v>L</v>
      </c>
      <c r="H1930" s="62" t="str">
        <f t="shared" si="214"/>
        <v>R</v>
      </c>
      <c r="I1930" s="62">
        <f t="shared" si="215"/>
        <v>11</v>
      </c>
      <c r="J1930" s="62">
        <f t="shared" si="216"/>
        <v>19</v>
      </c>
      <c r="K1930" s="81">
        <v>3.6190636471662196E-5</v>
      </c>
      <c r="L1930" s="2" t="s">
        <v>6886</v>
      </c>
      <c r="M1930" s="2" t="s">
        <v>13512</v>
      </c>
      <c r="N1930" s="60" t="s">
        <v>6972</v>
      </c>
      <c r="O1930" s="66" t="s">
        <v>10215</v>
      </c>
      <c r="P1930" s="67" t="s">
        <v>530</v>
      </c>
      <c r="Q1930" s="67" t="s">
        <v>1352</v>
      </c>
      <c r="R1930" s="67"/>
      <c r="S1930" s="67"/>
      <c r="T1930" s="67"/>
      <c r="U1930" s="67"/>
      <c r="V1930" s="67"/>
      <c r="W1930" s="67"/>
      <c r="X1930" s="67"/>
      <c r="Y1930" s="67"/>
    </row>
    <row r="1931" spans="1:25" s="2" customFormat="1" ht="16.5" customHeight="1">
      <c r="A1931" s="59">
        <v>1929</v>
      </c>
      <c r="B1931" s="61" t="str">
        <f t="shared" si="210"/>
        <v>ke</v>
      </c>
      <c r="C1931" s="61" t="s">
        <v>2607</v>
      </c>
      <c r="D1931" s="2" t="s">
        <v>6869</v>
      </c>
      <c r="E1931" s="61" t="str">
        <f t="shared" si="211"/>
        <v>k</v>
      </c>
      <c r="F1931" s="62" t="str">
        <f t="shared" si="212"/>
        <v>e</v>
      </c>
      <c r="G1931" s="62" t="str">
        <f t="shared" si="213"/>
        <v>R</v>
      </c>
      <c r="H1931" s="62" t="str">
        <f t="shared" si="214"/>
        <v>L</v>
      </c>
      <c r="I1931" s="62">
        <f t="shared" si="215"/>
        <v>23</v>
      </c>
      <c r="J1931" s="62">
        <f t="shared" si="216"/>
        <v>7</v>
      </c>
      <c r="K1931" s="81">
        <v>3.6141826945760835E-5</v>
      </c>
      <c r="L1931" s="2" t="s">
        <v>6890</v>
      </c>
      <c r="M1931" s="2" t="s">
        <v>6876</v>
      </c>
      <c r="N1931" s="60" t="s">
        <v>6972</v>
      </c>
      <c r="O1931" s="66" t="s">
        <v>11684</v>
      </c>
      <c r="P1931" s="67" t="s">
        <v>4621</v>
      </c>
      <c r="Q1931" s="67" t="s">
        <v>6175</v>
      </c>
      <c r="R1931" s="67" t="s">
        <v>143</v>
      </c>
      <c r="S1931" s="67" t="s">
        <v>4220</v>
      </c>
      <c r="T1931" s="67" t="s">
        <v>14458</v>
      </c>
      <c r="U1931" s="67"/>
      <c r="V1931" s="67"/>
      <c r="W1931" s="67"/>
      <c r="X1931" s="67"/>
      <c r="Y1931" s="67"/>
    </row>
    <row r="1932" spans="1:25" s="2" customFormat="1" ht="16.5" customHeight="1">
      <c r="A1932" s="59">
        <v>1930</v>
      </c>
      <c r="B1932" s="61" t="str">
        <f t="shared" si="210"/>
        <v>qi</v>
      </c>
      <c r="C1932" s="61" t="s">
        <v>3891</v>
      </c>
      <c r="D1932" s="2" t="s">
        <v>6935</v>
      </c>
      <c r="E1932" s="61" t="str">
        <f t="shared" si="211"/>
        <v>q</v>
      </c>
      <c r="F1932" s="62" t="str">
        <f t="shared" si="212"/>
        <v>i</v>
      </c>
      <c r="G1932" s="62" t="str">
        <f t="shared" si="213"/>
        <v>L</v>
      </c>
      <c r="H1932" s="62" t="str">
        <f t="shared" si="214"/>
        <v>R</v>
      </c>
      <c r="I1932" s="62">
        <f t="shared" si="215"/>
        <v>1</v>
      </c>
      <c r="J1932" s="62">
        <f t="shared" si="216"/>
        <v>22</v>
      </c>
      <c r="K1932" s="81">
        <v>3.6073493609498936E-5</v>
      </c>
      <c r="L1932" s="2" t="s">
        <v>13511</v>
      </c>
      <c r="M1932" s="2" t="s">
        <v>13510</v>
      </c>
      <c r="N1932" s="60" t="s">
        <v>6972</v>
      </c>
      <c r="O1932" s="66" t="s">
        <v>12502</v>
      </c>
      <c r="P1932" s="67" t="s">
        <v>6971</v>
      </c>
      <c r="Q1932" s="67" t="s">
        <v>72</v>
      </c>
      <c r="R1932" s="67" t="s">
        <v>3991</v>
      </c>
      <c r="S1932" s="67"/>
      <c r="T1932" s="67"/>
      <c r="U1932" s="67"/>
      <c r="V1932" s="67"/>
      <c r="W1932" s="67"/>
      <c r="X1932" s="67"/>
      <c r="Y1932" s="67"/>
    </row>
    <row r="1933" spans="1:25" s="2" customFormat="1" ht="16.5" customHeight="1">
      <c r="A1933" s="59">
        <v>1931</v>
      </c>
      <c r="B1933" s="61" t="str">
        <f t="shared" si="210"/>
        <v>hz</v>
      </c>
      <c r="C1933" s="61" t="s">
        <v>1914</v>
      </c>
      <c r="D1933" s="2" t="s">
        <v>13670</v>
      </c>
      <c r="E1933" s="61" t="str">
        <f t="shared" si="211"/>
        <v>h</v>
      </c>
      <c r="F1933" s="62" t="str">
        <f t="shared" si="212"/>
        <v>z</v>
      </c>
      <c r="G1933" s="62" t="str">
        <f t="shared" si="213"/>
        <v>R</v>
      </c>
      <c r="H1933" s="62" t="str">
        <f t="shared" si="214"/>
        <v>L</v>
      </c>
      <c r="I1933" s="62">
        <f t="shared" si="215"/>
        <v>17</v>
      </c>
      <c r="J1933" s="62">
        <f t="shared" si="216"/>
        <v>3</v>
      </c>
      <c r="K1933" s="81">
        <v>3.6066985672712087E-5</v>
      </c>
      <c r="L1933" s="2" t="s">
        <v>6888</v>
      </c>
      <c r="M1933" s="2" t="s">
        <v>14460</v>
      </c>
      <c r="N1933" s="60" t="s">
        <v>6972</v>
      </c>
      <c r="O1933" s="66" t="s">
        <v>11195</v>
      </c>
      <c r="P1933" s="67" t="s">
        <v>5478</v>
      </c>
      <c r="Q1933" s="67" t="s">
        <v>426</v>
      </c>
      <c r="R1933" s="67" t="s">
        <v>5079</v>
      </c>
      <c r="S1933" s="67" t="s">
        <v>684</v>
      </c>
      <c r="T1933" s="67"/>
      <c r="U1933" s="67"/>
      <c r="V1933" s="67"/>
      <c r="W1933" s="67"/>
      <c r="X1933" s="67"/>
      <c r="Y1933" s="67"/>
    </row>
    <row r="1934" spans="1:25" s="2" customFormat="1" ht="16.5" customHeight="1">
      <c r="A1934" s="59">
        <v>1932</v>
      </c>
      <c r="B1934" s="61" t="str">
        <f t="shared" si="210"/>
        <v>zg</v>
      </c>
      <c r="C1934" s="61" t="s">
        <v>6242</v>
      </c>
      <c r="D1934" s="2" t="s">
        <v>13771</v>
      </c>
      <c r="E1934" s="61" t="str">
        <f t="shared" si="211"/>
        <v>z</v>
      </c>
      <c r="F1934" s="62" t="str">
        <f t="shared" si="212"/>
        <v>g</v>
      </c>
      <c r="G1934" s="62" t="str">
        <f t="shared" si="213"/>
        <v>L</v>
      </c>
      <c r="H1934" s="62" t="str">
        <f t="shared" si="214"/>
        <v>L</v>
      </c>
      <c r="I1934" s="62">
        <f t="shared" si="215"/>
        <v>3</v>
      </c>
      <c r="J1934" s="62">
        <f t="shared" si="216"/>
        <v>14</v>
      </c>
      <c r="K1934" s="81">
        <v>3.6027938051990996E-5</v>
      </c>
      <c r="L1934" s="2" t="s">
        <v>6883</v>
      </c>
      <c r="M1934" s="2" t="s">
        <v>13767</v>
      </c>
      <c r="N1934" s="60" t="s">
        <v>13379</v>
      </c>
      <c r="O1934" s="66" t="s">
        <v>7796</v>
      </c>
      <c r="P1934" s="67" t="s">
        <v>426</v>
      </c>
      <c r="Q1934" s="67" t="s">
        <v>827</v>
      </c>
      <c r="R1934" s="67" t="s">
        <v>209</v>
      </c>
      <c r="S1934" s="67" t="s">
        <v>1524</v>
      </c>
      <c r="T1934" s="67"/>
      <c r="U1934" s="67"/>
      <c r="V1934" s="67"/>
      <c r="W1934" s="67"/>
      <c r="X1934" s="67"/>
      <c r="Y1934" s="67"/>
    </row>
    <row r="1935" spans="1:25" s="2" customFormat="1" ht="16.5" customHeight="1">
      <c r="A1935" s="59">
        <v>1933</v>
      </c>
      <c r="B1935" s="61" t="str">
        <f t="shared" si="210"/>
        <v>xl</v>
      </c>
      <c r="C1935" s="61" t="s">
        <v>5330</v>
      </c>
      <c r="D1935" s="2" t="s">
        <v>13518</v>
      </c>
      <c r="E1935" s="61" t="str">
        <f t="shared" si="211"/>
        <v>x</v>
      </c>
      <c r="F1935" s="62" t="str">
        <f t="shared" si="212"/>
        <v>l</v>
      </c>
      <c r="G1935" s="62" t="str">
        <f t="shared" si="213"/>
        <v>L</v>
      </c>
      <c r="H1935" s="62" t="str">
        <f t="shared" si="214"/>
        <v>R</v>
      </c>
      <c r="I1935" s="62">
        <f t="shared" si="215"/>
        <v>6</v>
      </c>
      <c r="J1935" s="62">
        <f t="shared" si="216"/>
        <v>25</v>
      </c>
      <c r="K1935" s="81">
        <v>3.5891271379467183E-5</v>
      </c>
      <c r="L1935" s="2" t="s">
        <v>6892</v>
      </c>
      <c r="M1935" s="2" t="s">
        <v>14015</v>
      </c>
      <c r="N1935" s="60" t="s">
        <v>13984</v>
      </c>
      <c r="O1935" s="66" t="s">
        <v>12848</v>
      </c>
      <c r="P1935" s="67" t="s">
        <v>6096</v>
      </c>
      <c r="Q1935" s="67" t="s">
        <v>6874</v>
      </c>
      <c r="R1935" s="67" t="s">
        <v>6801</v>
      </c>
      <c r="S1935" s="67" t="s">
        <v>6769</v>
      </c>
      <c r="T1935" s="67" t="s">
        <v>6041</v>
      </c>
      <c r="U1935" s="67"/>
      <c r="V1935" s="67"/>
      <c r="W1935" s="67"/>
      <c r="X1935" s="67"/>
      <c r="Y1935" s="67"/>
    </row>
    <row r="1936" spans="1:25" s="2" customFormat="1" ht="16.5" customHeight="1">
      <c r="A1936" s="59">
        <v>1934</v>
      </c>
      <c r="B1936" s="61" t="str">
        <f t="shared" si="210"/>
        <v>ot</v>
      </c>
      <c r="C1936" s="61" t="s">
        <v>4462</v>
      </c>
      <c r="D1936" s="2" t="s">
        <v>13561</v>
      </c>
      <c r="E1936" s="61" t="str">
        <f t="shared" si="211"/>
        <v>o</v>
      </c>
      <c r="F1936" s="62" t="str">
        <f t="shared" si="212"/>
        <v>t</v>
      </c>
      <c r="G1936" s="62" t="str">
        <f t="shared" si="213"/>
        <v>R</v>
      </c>
      <c r="H1936" s="62" t="str">
        <f t="shared" si="214"/>
        <v>L</v>
      </c>
      <c r="I1936" s="62">
        <f t="shared" si="215"/>
        <v>24</v>
      </c>
      <c r="J1936" s="62">
        <f t="shared" si="216"/>
        <v>13</v>
      </c>
      <c r="K1936" s="81">
        <v>3.5871747569106644E-5</v>
      </c>
      <c r="L1936" s="2" t="s">
        <v>14018</v>
      </c>
      <c r="M1936" s="2" t="s">
        <v>6836</v>
      </c>
      <c r="N1936" s="60" t="s">
        <v>6972</v>
      </c>
      <c r="O1936" s="66" t="s">
        <v>11192</v>
      </c>
      <c r="P1936" s="67" t="s">
        <v>5478</v>
      </c>
      <c r="Q1936" s="67" t="s">
        <v>4492</v>
      </c>
      <c r="R1936" s="67" t="s">
        <v>3476</v>
      </c>
      <c r="S1936" s="67" t="s">
        <v>72</v>
      </c>
      <c r="T1936" s="67"/>
      <c r="U1936" s="67"/>
      <c r="V1936" s="67"/>
      <c r="W1936" s="67"/>
      <c r="X1936" s="67"/>
      <c r="Y1936" s="67"/>
    </row>
    <row r="1937" spans="1:25" s="2" customFormat="1" ht="16.5" customHeight="1">
      <c r="A1937" s="59">
        <v>1935</v>
      </c>
      <c r="B1937" s="61" t="str">
        <f t="shared" si="210"/>
        <v>hl</v>
      </c>
      <c r="C1937" s="61" t="s">
        <v>1804</v>
      </c>
      <c r="D1937" s="2" t="s">
        <v>13657</v>
      </c>
      <c r="E1937" s="61" t="str">
        <f t="shared" si="211"/>
        <v>h</v>
      </c>
      <c r="F1937" s="62" t="str">
        <f t="shared" si="212"/>
        <v>l</v>
      </c>
      <c r="G1937" s="62" t="str">
        <f t="shared" si="213"/>
        <v>R</v>
      </c>
      <c r="H1937" s="62" t="str">
        <f t="shared" si="214"/>
        <v>R</v>
      </c>
      <c r="I1937" s="62">
        <f t="shared" si="215"/>
        <v>17</v>
      </c>
      <c r="J1937" s="62">
        <f t="shared" si="216"/>
        <v>25</v>
      </c>
      <c r="K1937" s="81">
        <v>3.5868493600713216E-5</v>
      </c>
      <c r="L1937" s="2" t="s">
        <v>6888</v>
      </c>
      <c r="M1937" s="2" t="s">
        <v>6908</v>
      </c>
      <c r="N1937" s="60" t="s">
        <v>6979</v>
      </c>
      <c r="O1937" s="66" t="s">
        <v>11767</v>
      </c>
      <c r="P1937" s="67" t="s">
        <v>4621</v>
      </c>
      <c r="Q1937" s="67" t="s">
        <v>1511</v>
      </c>
      <c r="R1937" s="67" t="s">
        <v>3578</v>
      </c>
      <c r="S1937" s="67"/>
      <c r="T1937" s="67"/>
      <c r="U1937" s="67"/>
      <c r="V1937" s="67"/>
      <c r="W1937" s="67"/>
      <c r="X1937" s="67"/>
      <c r="Y1937" s="67"/>
    </row>
    <row r="1938" spans="1:25" s="2" customFormat="1" ht="16.5" customHeight="1">
      <c r="A1938" s="59">
        <v>1936</v>
      </c>
      <c r="B1938" s="61" t="str">
        <f t="shared" si="210"/>
        <v>ox</v>
      </c>
      <c r="C1938" s="61" t="s">
        <v>4610</v>
      </c>
      <c r="D1938" s="2" t="s">
        <v>13747</v>
      </c>
      <c r="E1938" s="61" t="str">
        <f t="shared" si="211"/>
        <v>o</v>
      </c>
      <c r="F1938" s="62" t="str">
        <f t="shared" si="212"/>
        <v>x</v>
      </c>
      <c r="G1938" s="62" t="str">
        <f t="shared" si="213"/>
        <v>R</v>
      </c>
      <c r="H1938" s="62" t="str">
        <f t="shared" si="214"/>
        <v>L</v>
      </c>
      <c r="I1938" s="62">
        <f t="shared" si="215"/>
        <v>24</v>
      </c>
      <c r="J1938" s="62">
        <f t="shared" si="216"/>
        <v>6</v>
      </c>
      <c r="K1938" s="81">
        <v>3.5819684074811856E-5</v>
      </c>
      <c r="L1938" s="2" t="s">
        <v>14018</v>
      </c>
      <c r="M1938" s="2" t="s">
        <v>14096</v>
      </c>
      <c r="N1938" s="60" t="s">
        <v>6972</v>
      </c>
      <c r="O1938" s="66" t="s">
        <v>9727</v>
      </c>
      <c r="P1938" s="67" t="s">
        <v>14510</v>
      </c>
      <c r="Q1938" s="67" t="s">
        <v>2321</v>
      </c>
      <c r="R1938" s="67"/>
      <c r="S1938" s="67"/>
      <c r="T1938" s="67"/>
      <c r="U1938" s="67"/>
      <c r="V1938" s="67"/>
      <c r="W1938" s="67"/>
      <c r="X1938" s="67"/>
      <c r="Y1938" s="67"/>
    </row>
    <row r="1939" spans="1:25" s="2" customFormat="1" ht="16.5" customHeight="1">
      <c r="A1939" s="59">
        <v>1937</v>
      </c>
      <c r="B1939" s="61" t="str">
        <f t="shared" si="210"/>
        <v>gn</v>
      </c>
      <c r="C1939" s="61" t="s">
        <v>1409</v>
      </c>
      <c r="D1939" s="2" t="s">
        <v>13611</v>
      </c>
      <c r="E1939" s="61" t="str">
        <f t="shared" si="211"/>
        <v>g</v>
      </c>
      <c r="F1939" s="62" t="str">
        <f t="shared" si="212"/>
        <v>n</v>
      </c>
      <c r="G1939" s="62" t="str">
        <f t="shared" si="213"/>
        <v>L</v>
      </c>
      <c r="H1939" s="62" t="str">
        <f t="shared" si="214"/>
        <v>R</v>
      </c>
      <c r="I1939" s="62">
        <f t="shared" si="215"/>
        <v>14</v>
      </c>
      <c r="J1939" s="62">
        <f t="shared" si="216"/>
        <v>18</v>
      </c>
      <c r="K1939" s="81">
        <v>3.5806668201238158E-5</v>
      </c>
      <c r="L1939" s="2" t="s">
        <v>13509</v>
      </c>
      <c r="M1939" s="2" t="s">
        <v>6841</v>
      </c>
      <c r="N1939" s="60" t="s">
        <v>6972</v>
      </c>
      <c r="O1939" s="66" t="s">
        <v>10509</v>
      </c>
      <c r="P1939" s="67" t="s">
        <v>3474</v>
      </c>
      <c r="Q1939" s="67" t="s">
        <v>1407</v>
      </c>
      <c r="R1939" s="67"/>
      <c r="S1939" s="67"/>
      <c r="T1939" s="67"/>
      <c r="U1939" s="67"/>
      <c r="V1939" s="67"/>
      <c r="W1939" s="67"/>
      <c r="X1939" s="67"/>
      <c r="Y1939" s="67"/>
    </row>
    <row r="1940" spans="1:25" s="2" customFormat="1" ht="16.5" customHeight="1">
      <c r="A1940" s="59">
        <v>1938</v>
      </c>
      <c r="B1940" s="61" t="str">
        <f t="shared" si="210"/>
        <v>m</v>
      </c>
      <c r="C1940" s="61" t="s">
        <v>3395</v>
      </c>
      <c r="D1940" s="2" t="s">
        <v>13732</v>
      </c>
      <c r="E1940" s="61" t="str">
        <f t="shared" si="211"/>
        <v>m</v>
      </c>
      <c r="F1940" s="62" t="str">
        <f t="shared" si="212"/>
        <v>m</v>
      </c>
      <c r="G1940" s="62" t="str">
        <f t="shared" si="213"/>
        <v>R</v>
      </c>
      <c r="H1940" s="62" t="str">
        <f t="shared" si="214"/>
        <v>R</v>
      </c>
      <c r="I1940" s="62">
        <f t="shared" si="215"/>
        <v>21</v>
      </c>
      <c r="J1940" s="62">
        <f t="shared" si="216"/>
        <v>21</v>
      </c>
      <c r="K1940" s="81">
        <v>3.5767620580517074E-5</v>
      </c>
      <c r="L1940" s="2" t="s">
        <v>6877</v>
      </c>
      <c r="M1940" s="2" t="s">
        <v>14103</v>
      </c>
      <c r="N1940" s="60" t="s">
        <v>6874</v>
      </c>
      <c r="O1940" s="66" t="s">
        <v>12175</v>
      </c>
      <c r="P1940" s="67" t="s">
        <v>1628</v>
      </c>
      <c r="Q1940" s="67" t="s">
        <v>6019</v>
      </c>
      <c r="R1940" s="67"/>
      <c r="S1940" s="67"/>
      <c r="T1940" s="67"/>
      <c r="U1940" s="67"/>
      <c r="V1940" s="67"/>
      <c r="W1940" s="67"/>
      <c r="X1940" s="67"/>
      <c r="Y1940" s="67"/>
    </row>
    <row r="1941" spans="1:25" s="2" customFormat="1" ht="16.5" customHeight="1">
      <c r="A1941" s="59">
        <v>1939</v>
      </c>
      <c r="B1941" s="61" t="str">
        <f t="shared" si="210"/>
        <v>wu</v>
      </c>
      <c r="C1941" s="61" t="s">
        <v>5238</v>
      </c>
      <c r="D1941" s="2" t="s">
        <v>6939</v>
      </c>
      <c r="E1941" s="61" t="str">
        <f t="shared" si="211"/>
        <v>w</v>
      </c>
      <c r="F1941" s="62" t="str">
        <f t="shared" si="212"/>
        <v>u</v>
      </c>
      <c r="G1941" s="62" t="str">
        <f t="shared" si="213"/>
        <v>L</v>
      </c>
      <c r="H1941" s="62" t="str">
        <f t="shared" si="214"/>
        <v>R</v>
      </c>
      <c r="I1941" s="62">
        <f t="shared" si="215"/>
        <v>4</v>
      </c>
      <c r="J1941" s="62">
        <f t="shared" si="216"/>
        <v>19</v>
      </c>
      <c r="K1941" s="81">
        <v>3.5692779307468319E-5</v>
      </c>
      <c r="L1941" s="2" t="s">
        <v>6804</v>
      </c>
      <c r="M1941" s="2" t="s">
        <v>13512</v>
      </c>
      <c r="N1941" s="60" t="s">
        <v>6797</v>
      </c>
      <c r="O1941" s="66" t="s">
        <v>12889</v>
      </c>
      <c r="P1941" s="67" t="s">
        <v>6096</v>
      </c>
      <c r="Q1941" s="67" t="s">
        <v>6473</v>
      </c>
      <c r="R1941" s="67" t="s">
        <v>2875</v>
      </c>
      <c r="S1941" s="67"/>
      <c r="T1941" s="67"/>
      <c r="U1941" s="67"/>
      <c r="V1941" s="67"/>
      <c r="W1941" s="67"/>
      <c r="X1941" s="67"/>
      <c r="Y1941" s="67"/>
    </row>
    <row r="1942" spans="1:25" s="2" customFormat="1" ht="16.5" customHeight="1">
      <c r="A1942" s="59">
        <v>1940</v>
      </c>
      <c r="B1942" s="61" t="str">
        <f t="shared" si="210"/>
        <v>ow</v>
      </c>
      <c r="C1942" s="61" t="s">
        <v>4369</v>
      </c>
      <c r="D1942" s="2" t="s">
        <v>13642</v>
      </c>
      <c r="E1942" s="61" t="str">
        <f t="shared" si="211"/>
        <v>o</v>
      </c>
      <c r="F1942" s="62" t="str">
        <f t="shared" si="212"/>
        <v>w</v>
      </c>
      <c r="G1942" s="62" t="str">
        <f t="shared" si="213"/>
        <v>R</v>
      </c>
      <c r="H1942" s="62" t="str">
        <f t="shared" si="214"/>
        <v>L</v>
      </c>
      <c r="I1942" s="62">
        <f t="shared" si="215"/>
        <v>24</v>
      </c>
      <c r="J1942" s="62">
        <f t="shared" si="216"/>
        <v>4</v>
      </c>
      <c r="K1942" s="81">
        <v>3.5670001528714352E-5</v>
      </c>
      <c r="L1942" s="2" t="s">
        <v>14018</v>
      </c>
      <c r="M1942" s="2" t="s">
        <v>6841</v>
      </c>
      <c r="N1942" s="60" t="s">
        <v>6972</v>
      </c>
      <c r="O1942" s="66" t="s">
        <v>8982</v>
      </c>
      <c r="P1942" s="67" t="s">
        <v>5080</v>
      </c>
      <c r="Q1942" s="67" t="s">
        <v>428</v>
      </c>
      <c r="R1942" s="67"/>
      <c r="S1942" s="67"/>
      <c r="T1942" s="67"/>
      <c r="U1942" s="67"/>
      <c r="V1942" s="67"/>
      <c r="W1942" s="67"/>
      <c r="X1942" s="67"/>
      <c r="Y1942" s="67"/>
    </row>
    <row r="1943" spans="1:25" s="2" customFormat="1" ht="16.5" customHeight="1">
      <c r="A1943" s="59">
        <v>1941</v>
      </c>
      <c r="B1943" s="61" t="str">
        <f t="shared" si="210"/>
        <v>xi</v>
      </c>
      <c r="C1943" s="61" t="s">
        <v>5272</v>
      </c>
      <c r="D1943" s="2" t="s">
        <v>6943</v>
      </c>
      <c r="E1943" s="61" t="str">
        <f t="shared" si="211"/>
        <v>x</v>
      </c>
      <c r="F1943" s="62" t="str">
        <f t="shared" si="212"/>
        <v>i</v>
      </c>
      <c r="G1943" s="62" t="str">
        <f t="shared" si="213"/>
        <v>L</v>
      </c>
      <c r="H1943" s="62" t="str">
        <f t="shared" si="214"/>
        <v>R</v>
      </c>
      <c r="I1943" s="62">
        <f t="shared" si="215"/>
        <v>6</v>
      </c>
      <c r="J1943" s="62">
        <f t="shared" si="216"/>
        <v>22</v>
      </c>
      <c r="K1943" s="81">
        <v>3.5539842792977388E-5</v>
      </c>
      <c r="L1943" s="2" t="s">
        <v>6892</v>
      </c>
      <c r="M1943" s="2" t="s">
        <v>13510</v>
      </c>
      <c r="N1943" s="60" t="s">
        <v>6972</v>
      </c>
      <c r="O1943" s="66" t="s">
        <v>12021</v>
      </c>
      <c r="P1943" s="67" t="s">
        <v>4621</v>
      </c>
      <c r="Q1943" s="67" t="s">
        <v>6760</v>
      </c>
      <c r="R1943" s="67" t="s">
        <v>5755</v>
      </c>
      <c r="S1943" s="67" t="s">
        <v>824</v>
      </c>
      <c r="T1943" s="67"/>
      <c r="U1943" s="67"/>
      <c r="V1943" s="67"/>
      <c r="W1943" s="67"/>
      <c r="X1943" s="67"/>
      <c r="Y1943" s="67"/>
    </row>
    <row r="1944" spans="1:25" s="2" customFormat="1" ht="16.5" customHeight="1">
      <c r="A1944" s="59">
        <v>1942</v>
      </c>
      <c r="B1944" s="61" t="str">
        <f t="shared" si="210"/>
        <v>tc</v>
      </c>
      <c r="C1944" s="61" t="s">
        <v>5007</v>
      </c>
      <c r="D1944" s="2" t="s">
        <v>13758</v>
      </c>
      <c r="E1944" s="61" t="str">
        <f t="shared" si="211"/>
        <v>t</v>
      </c>
      <c r="F1944" s="62" t="str">
        <f t="shared" si="212"/>
        <v>c</v>
      </c>
      <c r="G1944" s="62" t="str">
        <f t="shared" si="213"/>
        <v>L</v>
      </c>
      <c r="H1944" s="62" t="str">
        <f t="shared" si="214"/>
        <v>L</v>
      </c>
      <c r="I1944" s="62">
        <f t="shared" si="215"/>
        <v>13</v>
      </c>
      <c r="J1944" s="62">
        <f t="shared" si="216"/>
        <v>9</v>
      </c>
      <c r="K1944" s="81">
        <v>3.5510557077436573E-5</v>
      </c>
      <c r="L1944" s="2" t="s">
        <v>6884</v>
      </c>
      <c r="M1944" s="2" t="s">
        <v>13535</v>
      </c>
      <c r="N1944" s="60" t="s">
        <v>6797</v>
      </c>
      <c r="O1944" s="66" t="s">
        <v>9138</v>
      </c>
      <c r="P1944" s="67" t="s">
        <v>5807</v>
      </c>
      <c r="Q1944" s="67" t="s">
        <v>824</v>
      </c>
      <c r="R1944" s="67" t="s">
        <v>2637</v>
      </c>
      <c r="S1944" s="67"/>
      <c r="T1944" s="67"/>
      <c r="U1944" s="67"/>
      <c r="V1944" s="67"/>
      <c r="W1944" s="67"/>
      <c r="X1944" s="67"/>
      <c r="Y1944" s="67"/>
    </row>
    <row r="1945" spans="1:25" s="2" customFormat="1" ht="16.5" customHeight="1">
      <c r="A1945" s="59">
        <v>1943</v>
      </c>
      <c r="B1945" s="61" t="str">
        <f t="shared" si="210"/>
        <v>cg</v>
      </c>
      <c r="C1945" s="61" t="s">
        <v>412</v>
      </c>
      <c r="D1945" s="2" t="s">
        <v>13722</v>
      </c>
      <c r="E1945" s="61" t="str">
        <f t="shared" si="211"/>
        <v>c</v>
      </c>
      <c r="F1945" s="62" t="str">
        <f t="shared" si="212"/>
        <v>g</v>
      </c>
      <c r="G1945" s="62" t="str">
        <f t="shared" si="213"/>
        <v>L</v>
      </c>
      <c r="H1945" s="62" t="str">
        <f t="shared" si="214"/>
        <v>L</v>
      </c>
      <c r="I1945" s="62">
        <f t="shared" si="215"/>
        <v>9</v>
      </c>
      <c r="J1945" s="62">
        <f t="shared" si="216"/>
        <v>14</v>
      </c>
      <c r="K1945" s="81">
        <v>3.5500795172256303E-5</v>
      </c>
      <c r="L1945" s="2" t="s">
        <v>6882</v>
      </c>
      <c r="M1945" s="2" t="s">
        <v>13767</v>
      </c>
      <c r="N1945" s="60" t="s">
        <v>6797</v>
      </c>
      <c r="O1945" s="66" t="s">
        <v>11618</v>
      </c>
      <c r="P1945" s="67" t="s">
        <v>4220</v>
      </c>
      <c r="Q1945" s="67" t="s">
        <v>6802</v>
      </c>
      <c r="R1945" s="67"/>
      <c r="S1945" s="67"/>
      <c r="T1945" s="67"/>
      <c r="U1945" s="67"/>
      <c r="V1945" s="67"/>
      <c r="W1945" s="67"/>
      <c r="X1945" s="67"/>
      <c r="Y1945" s="67"/>
    </row>
    <row r="1946" spans="1:25" s="2" customFormat="1" ht="16.5" customHeight="1">
      <c r="A1946" s="59">
        <v>1944</v>
      </c>
      <c r="B1946" s="61" t="str">
        <f t="shared" si="210"/>
        <v>xc</v>
      </c>
      <c r="C1946" s="61" t="s">
        <v>5618</v>
      </c>
      <c r="D1946" s="2" t="s">
        <v>13735</v>
      </c>
      <c r="E1946" s="61" t="str">
        <f t="shared" si="211"/>
        <v>x</v>
      </c>
      <c r="F1946" s="62" t="str">
        <f t="shared" si="212"/>
        <v>c</v>
      </c>
      <c r="G1946" s="62" t="str">
        <f t="shared" si="213"/>
        <v>L</v>
      </c>
      <c r="H1946" s="62" t="str">
        <f t="shared" si="214"/>
        <v>L</v>
      </c>
      <c r="I1946" s="62">
        <f t="shared" si="215"/>
        <v>6</v>
      </c>
      <c r="J1946" s="62">
        <f t="shared" si="216"/>
        <v>9</v>
      </c>
      <c r="K1946" s="81">
        <v>3.5448731677961515E-5</v>
      </c>
      <c r="L1946" s="2" t="s">
        <v>6892</v>
      </c>
      <c r="M1946" s="2" t="s">
        <v>13535</v>
      </c>
      <c r="N1946" s="60" t="s">
        <v>7001</v>
      </c>
      <c r="O1946" s="66" t="s">
        <v>11106</v>
      </c>
      <c r="P1946" s="67" t="s">
        <v>143</v>
      </c>
      <c r="Q1946" s="67" t="s">
        <v>4241</v>
      </c>
      <c r="R1946" s="67"/>
      <c r="S1946" s="67"/>
      <c r="T1946" s="67"/>
      <c r="U1946" s="67"/>
      <c r="V1946" s="67"/>
      <c r="W1946" s="67"/>
      <c r="X1946" s="67"/>
      <c r="Y1946" s="67"/>
    </row>
    <row r="1947" spans="1:25" s="2" customFormat="1" ht="16.5" customHeight="1">
      <c r="A1947" s="59">
        <v>1945</v>
      </c>
      <c r="B1947" s="61" t="str">
        <f t="shared" si="210"/>
        <v>ep</v>
      </c>
      <c r="C1947" s="61" t="s">
        <v>6181</v>
      </c>
      <c r="D1947" s="2" t="s">
        <v>13643</v>
      </c>
      <c r="E1947" s="61" t="str">
        <f t="shared" si="211"/>
        <v>e</v>
      </c>
      <c r="F1947" s="62" t="str">
        <f t="shared" si="212"/>
        <v>p</v>
      </c>
      <c r="G1947" s="62" t="str">
        <f t="shared" si="213"/>
        <v>L</v>
      </c>
      <c r="H1947" s="62" t="str">
        <f t="shared" si="214"/>
        <v>R</v>
      </c>
      <c r="I1947" s="62">
        <f t="shared" si="215"/>
        <v>7</v>
      </c>
      <c r="J1947" s="62">
        <f t="shared" si="216"/>
        <v>26</v>
      </c>
      <c r="K1947" s="81">
        <v>3.5442223741174666E-5</v>
      </c>
      <c r="L1947" s="2" t="s">
        <v>6885</v>
      </c>
      <c r="M1947" s="2" t="s">
        <v>13533</v>
      </c>
      <c r="N1947" s="60" t="s">
        <v>6972</v>
      </c>
      <c r="O1947" s="66" t="s">
        <v>11319</v>
      </c>
      <c r="P1947" s="67" t="s">
        <v>5478</v>
      </c>
      <c r="Q1947" s="67" t="s">
        <v>6761</v>
      </c>
      <c r="R1947" s="67" t="s">
        <v>2637</v>
      </c>
      <c r="S1947" s="67" t="s">
        <v>1165</v>
      </c>
      <c r="T1947" s="67"/>
      <c r="U1947" s="67"/>
      <c r="V1947" s="67"/>
      <c r="W1947" s="67"/>
      <c r="X1947" s="67"/>
      <c r="Y1947" s="67"/>
    </row>
    <row r="1948" spans="1:25" s="2" customFormat="1" ht="16.5" customHeight="1">
      <c r="A1948" s="59">
        <v>1946</v>
      </c>
      <c r="B1948" s="61" t="str">
        <f t="shared" si="210"/>
        <v>ks</v>
      </c>
      <c r="C1948" s="61" t="s">
        <v>2654</v>
      </c>
      <c r="D1948" s="2" t="s">
        <v>6818</v>
      </c>
      <c r="E1948" s="61" t="str">
        <f t="shared" si="211"/>
        <v>k</v>
      </c>
      <c r="F1948" s="62" t="str">
        <f t="shared" si="212"/>
        <v>s</v>
      </c>
      <c r="G1948" s="62" t="str">
        <f t="shared" si="213"/>
        <v>R</v>
      </c>
      <c r="H1948" s="62" t="str">
        <f t="shared" si="214"/>
        <v>L</v>
      </c>
      <c r="I1948" s="62">
        <f t="shared" si="215"/>
        <v>23</v>
      </c>
      <c r="J1948" s="62">
        <f t="shared" si="216"/>
        <v>5</v>
      </c>
      <c r="K1948" s="81">
        <v>3.5403176120453582E-5</v>
      </c>
      <c r="L1948" s="2" t="s">
        <v>6890</v>
      </c>
      <c r="M1948" s="2" t="s">
        <v>13512</v>
      </c>
      <c r="N1948" s="60" t="s">
        <v>7082</v>
      </c>
      <c r="O1948" s="66" t="s">
        <v>12597</v>
      </c>
      <c r="P1948" s="67" t="s">
        <v>6036</v>
      </c>
      <c r="Q1948" s="67" t="s">
        <v>14104</v>
      </c>
      <c r="R1948" s="67" t="s">
        <v>2637</v>
      </c>
      <c r="S1948" s="67"/>
      <c r="T1948" s="67"/>
      <c r="U1948" s="67"/>
      <c r="V1948" s="67"/>
      <c r="W1948" s="67"/>
      <c r="X1948" s="67"/>
      <c r="Y1948" s="67"/>
    </row>
    <row r="1949" spans="1:25" s="2" customFormat="1" ht="16.5" customHeight="1">
      <c r="A1949" s="59">
        <v>1947</v>
      </c>
      <c r="B1949" s="61" t="str">
        <f t="shared" si="210"/>
        <v>qo</v>
      </c>
      <c r="C1949" s="61" t="s">
        <v>4108</v>
      </c>
      <c r="D1949" s="2" t="s">
        <v>13684</v>
      </c>
      <c r="E1949" s="61" t="str">
        <f t="shared" si="211"/>
        <v>q</v>
      </c>
      <c r="F1949" s="62" t="str">
        <f t="shared" si="212"/>
        <v>o</v>
      </c>
      <c r="G1949" s="62" t="str">
        <f t="shared" si="213"/>
        <v>L</v>
      </c>
      <c r="H1949" s="62" t="str">
        <f t="shared" si="214"/>
        <v>R</v>
      </c>
      <c r="I1949" s="62">
        <f t="shared" si="215"/>
        <v>1</v>
      </c>
      <c r="J1949" s="62">
        <f t="shared" si="216"/>
        <v>24</v>
      </c>
      <c r="K1949" s="81">
        <v>3.5351112626158793E-5</v>
      </c>
      <c r="L1949" s="2" t="s">
        <v>13511</v>
      </c>
      <c r="M1949" s="2" t="s">
        <v>14083</v>
      </c>
      <c r="N1949" s="60" t="s">
        <v>6797</v>
      </c>
      <c r="O1949" s="66" t="s">
        <v>9524</v>
      </c>
      <c r="P1949" s="67" t="s">
        <v>4108</v>
      </c>
      <c r="Q1949" s="67" t="s">
        <v>5807</v>
      </c>
      <c r="R1949" s="67"/>
      <c r="S1949" s="67"/>
      <c r="T1949" s="67"/>
      <c r="U1949" s="67"/>
      <c r="V1949" s="67"/>
      <c r="W1949" s="67"/>
      <c r="X1949" s="67"/>
      <c r="Y1949" s="67"/>
    </row>
    <row r="1950" spans="1:25" s="2" customFormat="1" ht="16.5" customHeight="1">
      <c r="A1950" s="59">
        <v>1948</v>
      </c>
      <c r="B1950" s="61" t="str">
        <f t="shared" si="210"/>
        <v>ls</v>
      </c>
      <c r="C1950" s="61" t="s">
        <v>3020</v>
      </c>
      <c r="D1950" s="2" t="s">
        <v>13635</v>
      </c>
      <c r="E1950" s="61" t="str">
        <f t="shared" si="211"/>
        <v>l</v>
      </c>
      <c r="F1950" s="62" t="str">
        <f t="shared" si="212"/>
        <v>s</v>
      </c>
      <c r="G1950" s="62" t="str">
        <f t="shared" si="213"/>
        <v>R</v>
      </c>
      <c r="H1950" s="62" t="str">
        <f t="shared" si="214"/>
        <v>L</v>
      </c>
      <c r="I1950" s="62">
        <f t="shared" si="215"/>
        <v>25</v>
      </c>
      <c r="J1950" s="62">
        <f t="shared" si="216"/>
        <v>5</v>
      </c>
      <c r="K1950" s="81">
        <v>3.5321826910617978E-5</v>
      </c>
      <c r="L1950" s="2" t="s">
        <v>6889</v>
      </c>
      <c r="M1950" s="2" t="s">
        <v>14095</v>
      </c>
      <c r="N1950" s="60" t="s">
        <v>6972</v>
      </c>
      <c r="O1950" s="66" t="s">
        <v>12364</v>
      </c>
      <c r="P1950" s="67" t="s">
        <v>4360</v>
      </c>
      <c r="Q1950" s="67" t="s">
        <v>14108</v>
      </c>
      <c r="R1950" s="67" t="s">
        <v>14114</v>
      </c>
      <c r="S1950" s="67"/>
      <c r="T1950" s="67"/>
      <c r="U1950" s="67"/>
      <c r="V1950" s="67"/>
      <c r="W1950" s="67"/>
      <c r="X1950" s="67"/>
      <c r="Y1950" s="67"/>
    </row>
    <row r="1951" spans="1:25" s="2" customFormat="1" ht="16.5" customHeight="1">
      <c r="A1951" s="59">
        <v>1949</v>
      </c>
      <c r="B1951" s="61" t="str">
        <f t="shared" si="210"/>
        <v>eu</v>
      </c>
      <c r="C1951" s="61" t="s">
        <v>6125</v>
      </c>
      <c r="D1951" s="2" t="s">
        <v>6924</v>
      </c>
      <c r="E1951" s="61" t="str">
        <f t="shared" si="211"/>
        <v>e</v>
      </c>
      <c r="F1951" s="62" t="str">
        <f t="shared" si="212"/>
        <v>u</v>
      </c>
      <c r="G1951" s="62" t="str">
        <f t="shared" si="213"/>
        <v>L</v>
      </c>
      <c r="H1951" s="62" t="str">
        <f t="shared" si="214"/>
        <v>R</v>
      </c>
      <c r="I1951" s="62">
        <f t="shared" si="215"/>
        <v>7</v>
      </c>
      <c r="J1951" s="62">
        <f t="shared" si="216"/>
        <v>19</v>
      </c>
      <c r="K1951" s="81">
        <v>3.5162382459340199E-5</v>
      </c>
      <c r="L1951" s="2" t="s">
        <v>6876</v>
      </c>
      <c r="M1951" s="2" t="s">
        <v>13512</v>
      </c>
      <c r="N1951" s="60" t="s">
        <v>13440</v>
      </c>
      <c r="O1951" s="66" t="s">
        <v>11017</v>
      </c>
      <c r="P1951" s="67" t="s">
        <v>2637</v>
      </c>
      <c r="Q1951" s="67" t="s">
        <v>13495</v>
      </c>
      <c r="R1951" s="67" t="s">
        <v>6177</v>
      </c>
      <c r="S1951" s="67" t="s">
        <v>882</v>
      </c>
      <c r="T1951" s="67"/>
      <c r="U1951" s="67"/>
      <c r="V1951" s="67"/>
      <c r="W1951" s="67"/>
      <c r="X1951" s="67"/>
      <c r="Y1951" s="67"/>
    </row>
    <row r="1952" spans="1:25" s="2" customFormat="1" ht="16.5" customHeight="1">
      <c r="A1952" s="59">
        <v>1950</v>
      </c>
      <c r="B1952" s="61" t="str">
        <f t="shared" si="210"/>
        <v>fd</v>
      </c>
      <c r="C1952" s="61" t="s">
        <v>1294</v>
      </c>
      <c r="D1952" s="2" t="s">
        <v>13601</v>
      </c>
      <c r="E1952" s="61" t="str">
        <f t="shared" si="211"/>
        <v>f</v>
      </c>
      <c r="F1952" s="62" t="str">
        <f t="shared" si="212"/>
        <v>d</v>
      </c>
      <c r="G1952" s="62" t="str">
        <f t="shared" si="213"/>
        <v>L</v>
      </c>
      <c r="H1952" s="62" t="str">
        <f t="shared" si="214"/>
        <v>L</v>
      </c>
      <c r="I1952" s="62">
        <f t="shared" si="215"/>
        <v>11</v>
      </c>
      <c r="J1952" s="62">
        <f t="shared" si="216"/>
        <v>8</v>
      </c>
      <c r="K1952" s="81">
        <v>3.5152620554159929E-5</v>
      </c>
      <c r="L1952" s="2" t="s">
        <v>6886</v>
      </c>
      <c r="M1952" s="2" t="s">
        <v>14463</v>
      </c>
      <c r="N1952" s="60" t="s">
        <v>6985</v>
      </c>
      <c r="O1952" s="66" t="s">
        <v>10169</v>
      </c>
      <c r="P1952" s="67" t="s">
        <v>6473</v>
      </c>
      <c r="Q1952" s="67" t="s">
        <v>1280</v>
      </c>
      <c r="R1952" s="67" t="s">
        <v>722</v>
      </c>
      <c r="S1952" s="67"/>
      <c r="T1952" s="67"/>
      <c r="U1952" s="67"/>
      <c r="V1952" s="67"/>
      <c r="W1952" s="67"/>
      <c r="X1952" s="67"/>
      <c r="Y1952" s="67"/>
    </row>
    <row r="1953" spans="1:25" s="2" customFormat="1" ht="16.5" customHeight="1">
      <c r="A1953" s="59">
        <v>1951</v>
      </c>
      <c r="B1953" s="61" t="str">
        <f t="shared" si="210"/>
        <v>zi</v>
      </c>
      <c r="C1953" s="61" t="s">
        <v>6668</v>
      </c>
      <c r="D1953" s="2" t="s">
        <v>6923</v>
      </c>
      <c r="E1953" s="61" t="str">
        <f t="shared" si="211"/>
        <v>z</v>
      </c>
      <c r="F1953" s="62" t="str">
        <f t="shared" si="212"/>
        <v>i</v>
      </c>
      <c r="G1953" s="62" t="str">
        <f t="shared" si="213"/>
        <v>L</v>
      </c>
      <c r="H1953" s="62" t="str">
        <f t="shared" si="214"/>
        <v>R</v>
      </c>
      <c r="I1953" s="62">
        <f t="shared" si="215"/>
        <v>3</v>
      </c>
      <c r="J1953" s="62">
        <f t="shared" si="216"/>
        <v>22</v>
      </c>
      <c r="K1953" s="81">
        <v>3.5136350712192811E-5</v>
      </c>
      <c r="L1953" s="2" t="s">
        <v>6883</v>
      </c>
      <c r="M1953" s="2" t="s">
        <v>13510</v>
      </c>
      <c r="N1953" s="60" t="s">
        <v>7238</v>
      </c>
      <c r="O1953" s="66" t="s">
        <v>11747</v>
      </c>
      <c r="P1953" s="67" t="s">
        <v>323</v>
      </c>
      <c r="Q1953" s="67" t="s">
        <v>3991</v>
      </c>
      <c r="R1953" s="67" t="s">
        <v>2637</v>
      </c>
      <c r="S1953" s="67"/>
      <c r="T1953" s="67"/>
      <c r="U1953" s="67"/>
      <c r="V1953" s="67"/>
      <c r="W1953" s="67"/>
      <c r="X1953" s="67"/>
      <c r="Y1953" s="67"/>
    </row>
    <row r="1954" spans="1:25" s="2" customFormat="1" ht="16.5" customHeight="1">
      <c r="A1954" s="59">
        <v>1952</v>
      </c>
      <c r="B1954" s="61" t="str">
        <f t="shared" si="210"/>
        <v>eu</v>
      </c>
      <c r="C1954" s="61" t="s">
        <v>6089</v>
      </c>
      <c r="D1954" s="2" t="s">
        <v>6924</v>
      </c>
      <c r="E1954" s="61" t="str">
        <f t="shared" si="211"/>
        <v>e</v>
      </c>
      <c r="F1954" s="62" t="str">
        <f t="shared" si="212"/>
        <v>u</v>
      </c>
      <c r="G1954" s="62" t="str">
        <f t="shared" si="213"/>
        <v>L</v>
      </c>
      <c r="H1954" s="62" t="str">
        <f t="shared" si="214"/>
        <v>R</v>
      </c>
      <c r="I1954" s="62">
        <f t="shared" si="215"/>
        <v>7</v>
      </c>
      <c r="J1954" s="62">
        <f t="shared" si="216"/>
        <v>19</v>
      </c>
      <c r="K1954" s="81">
        <v>3.5077779281111174E-5</v>
      </c>
      <c r="L1954" s="2" t="s">
        <v>6876</v>
      </c>
      <c r="M1954" s="2" t="s">
        <v>13512</v>
      </c>
      <c r="N1954" s="60" t="s">
        <v>7245</v>
      </c>
      <c r="O1954" s="66" t="s">
        <v>13007</v>
      </c>
      <c r="P1954" s="67" t="s">
        <v>2416</v>
      </c>
      <c r="Q1954" s="67" t="s">
        <v>530</v>
      </c>
      <c r="R1954" s="67" t="s">
        <v>72</v>
      </c>
      <c r="S1954" s="67"/>
      <c r="T1954" s="67"/>
      <c r="U1954" s="67"/>
      <c r="V1954" s="67"/>
      <c r="W1954" s="67"/>
      <c r="X1954" s="67"/>
      <c r="Y1954" s="67"/>
    </row>
    <row r="1955" spans="1:25" s="2" customFormat="1" ht="16.5" customHeight="1">
      <c r="A1955" s="59">
        <v>1953</v>
      </c>
      <c r="B1955" s="61" t="str">
        <f t="shared" si="210"/>
        <v>ut</v>
      </c>
      <c r="C1955" s="61" t="s">
        <v>6396</v>
      </c>
      <c r="D1955" s="2" t="s">
        <v>13583</v>
      </c>
      <c r="E1955" s="61" t="str">
        <f t="shared" si="211"/>
        <v>u</v>
      </c>
      <c r="F1955" s="62" t="str">
        <f t="shared" si="212"/>
        <v>t</v>
      </c>
      <c r="G1955" s="62" t="str">
        <f t="shared" si="213"/>
        <v>R</v>
      </c>
      <c r="H1955" s="62" t="str">
        <f t="shared" si="214"/>
        <v>L</v>
      </c>
      <c r="I1955" s="62">
        <f t="shared" si="215"/>
        <v>19</v>
      </c>
      <c r="J1955" s="62">
        <f t="shared" si="216"/>
        <v>13</v>
      </c>
      <c r="K1955" s="81">
        <v>3.5006191976455847E-5</v>
      </c>
      <c r="L1955" s="2" t="s">
        <v>13537</v>
      </c>
      <c r="M1955" s="2" t="s">
        <v>6836</v>
      </c>
      <c r="N1955" s="60" t="s">
        <v>6972</v>
      </c>
      <c r="O1955" s="66" t="s">
        <v>11520</v>
      </c>
      <c r="P1955" s="67" t="s">
        <v>4221</v>
      </c>
      <c r="Q1955" s="67" t="s">
        <v>6970</v>
      </c>
      <c r="R1955" s="67" t="s">
        <v>173</v>
      </c>
      <c r="S1955" s="67"/>
      <c r="T1955" s="67"/>
      <c r="U1955" s="67"/>
      <c r="V1955" s="67"/>
      <c r="W1955" s="67"/>
      <c r="X1955" s="67"/>
      <c r="Y1955" s="67"/>
    </row>
    <row r="1956" spans="1:25" s="2" customFormat="1" ht="16.5" customHeight="1">
      <c r="A1956" s="59">
        <v>1954</v>
      </c>
      <c r="B1956" s="61" t="str">
        <f t="shared" si="210"/>
        <v>os</v>
      </c>
      <c r="C1956" s="61" t="s">
        <v>4586</v>
      </c>
      <c r="D1956" s="2" t="s">
        <v>13648</v>
      </c>
      <c r="E1956" s="61" t="str">
        <f t="shared" si="211"/>
        <v>o</v>
      </c>
      <c r="F1956" s="62" t="str">
        <f t="shared" si="212"/>
        <v>s</v>
      </c>
      <c r="G1956" s="62" t="str">
        <f t="shared" si="213"/>
        <v>R</v>
      </c>
      <c r="H1956" s="62" t="str">
        <f t="shared" si="214"/>
        <v>L</v>
      </c>
      <c r="I1956" s="62">
        <f t="shared" si="215"/>
        <v>24</v>
      </c>
      <c r="J1956" s="62">
        <f t="shared" si="216"/>
        <v>5</v>
      </c>
      <c r="K1956" s="81">
        <v>3.5006191976455847E-5</v>
      </c>
      <c r="L1956" s="2" t="s">
        <v>14018</v>
      </c>
      <c r="M1956" s="2" t="s">
        <v>13512</v>
      </c>
      <c r="N1956" s="60" t="s">
        <v>7240</v>
      </c>
      <c r="O1956" s="66" t="s">
        <v>13491</v>
      </c>
      <c r="P1956" s="67" t="s">
        <v>4586</v>
      </c>
      <c r="Q1956" s="67"/>
      <c r="R1956" s="67"/>
      <c r="S1956" s="67"/>
      <c r="T1956" s="67"/>
      <c r="U1956" s="67"/>
      <c r="V1956" s="67"/>
      <c r="W1956" s="67"/>
      <c r="X1956" s="67"/>
      <c r="Y1956" s="67"/>
    </row>
    <row r="1957" spans="1:25" s="2" customFormat="1" ht="16.5" customHeight="1">
      <c r="A1957" s="59">
        <v>1955</v>
      </c>
      <c r="B1957" s="61" t="str">
        <f t="shared" si="210"/>
        <v>ej</v>
      </c>
      <c r="C1957" s="61" t="s">
        <v>5764</v>
      </c>
      <c r="D1957" s="2" t="s">
        <v>13497</v>
      </c>
      <c r="E1957" s="61" t="str">
        <f t="shared" si="211"/>
        <v>e</v>
      </c>
      <c r="F1957" s="62" t="str">
        <f t="shared" si="212"/>
        <v>j</v>
      </c>
      <c r="G1957" s="62" t="str">
        <f t="shared" si="213"/>
        <v>L</v>
      </c>
      <c r="H1957" s="62" t="str">
        <f t="shared" si="214"/>
        <v>R</v>
      </c>
      <c r="I1957" s="62">
        <f t="shared" si="215"/>
        <v>7</v>
      </c>
      <c r="J1957" s="62">
        <f t="shared" si="216"/>
        <v>20</v>
      </c>
      <c r="K1957" s="81">
        <v>3.499317610288215E-5</v>
      </c>
      <c r="L1957" s="2" t="s">
        <v>6885</v>
      </c>
      <c r="M1957" s="2" t="s">
        <v>6840</v>
      </c>
      <c r="N1957" s="60" t="s">
        <v>6972</v>
      </c>
      <c r="O1957" s="66" t="s">
        <v>10761</v>
      </c>
      <c r="P1957" s="67" t="s">
        <v>3630</v>
      </c>
      <c r="Q1957" s="67" t="s">
        <v>1165</v>
      </c>
      <c r="R1957" s="67" t="s">
        <v>4622</v>
      </c>
      <c r="S1957" s="67"/>
      <c r="T1957" s="67"/>
      <c r="U1957" s="67"/>
      <c r="V1957" s="67"/>
      <c r="W1957" s="67"/>
      <c r="X1957" s="67"/>
      <c r="Y1957" s="67"/>
    </row>
    <row r="1958" spans="1:25" s="2" customFormat="1" ht="16.5" customHeight="1">
      <c r="A1958" s="59">
        <v>1956</v>
      </c>
      <c r="B1958" s="61" t="str">
        <f t="shared" si="210"/>
        <v>md</v>
      </c>
      <c r="C1958" s="61" t="s">
        <v>3312</v>
      </c>
      <c r="D1958" s="2" t="s">
        <v>13546</v>
      </c>
      <c r="E1958" s="61" t="str">
        <f t="shared" si="211"/>
        <v>m</v>
      </c>
      <c r="F1958" s="62" t="str">
        <f t="shared" si="212"/>
        <v>d</v>
      </c>
      <c r="G1958" s="62" t="str">
        <f t="shared" si="213"/>
        <v>R</v>
      </c>
      <c r="H1958" s="62" t="str">
        <f t="shared" si="214"/>
        <v>L</v>
      </c>
      <c r="I1958" s="62">
        <f t="shared" si="215"/>
        <v>21</v>
      </c>
      <c r="J1958" s="62">
        <f t="shared" si="216"/>
        <v>8</v>
      </c>
      <c r="K1958" s="81">
        <v>3.4843493556784647E-5</v>
      </c>
      <c r="L1958" s="2" t="s">
        <v>6877</v>
      </c>
      <c r="M1958" s="2" t="s">
        <v>6836</v>
      </c>
      <c r="N1958" s="60" t="s">
        <v>6977</v>
      </c>
      <c r="O1958" s="66" t="s">
        <v>7487</v>
      </c>
      <c r="P1958" s="67" t="s">
        <v>3309</v>
      </c>
      <c r="Q1958" s="67" t="s">
        <v>5479</v>
      </c>
      <c r="R1958" s="67"/>
      <c r="S1958" s="67"/>
      <c r="T1958" s="67"/>
      <c r="U1958" s="67"/>
      <c r="V1958" s="67"/>
      <c r="W1958" s="67"/>
      <c r="X1958" s="67"/>
      <c r="Y1958" s="67"/>
    </row>
    <row r="1959" spans="1:25" s="2" customFormat="1" ht="16.5" customHeight="1">
      <c r="A1959" s="59">
        <v>1957</v>
      </c>
      <c r="B1959" s="61" t="str">
        <f t="shared" si="210"/>
        <v>iq</v>
      </c>
      <c r="C1959" s="61" t="s">
        <v>642</v>
      </c>
      <c r="D1959" s="2" t="s">
        <v>13742</v>
      </c>
      <c r="E1959" s="61" t="str">
        <f t="shared" si="211"/>
        <v>i</v>
      </c>
      <c r="F1959" s="62" t="str">
        <f t="shared" si="212"/>
        <v>q</v>
      </c>
      <c r="G1959" s="62" t="str">
        <f t="shared" si="213"/>
        <v>R</v>
      </c>
      <c r="H1959" s="62" t="str">
        <f t="shared" si="214"/>
        <v>L</v>
      </c>
      <c r="I1959" s="62">
        <f t="shared" si="215"/>
        <v>22</v>
      </c>
      <c r="J1959" s="62">
        <f t="shared" si="216"/>
        <v>1</v>
      </c>
      <c r="K1959" s="81">
        <v>3.4797937999276707E-5</v>
      </c>
      <c r="L1959" s="2" t="s">
        <v>14016</v>
      </c>
      <c r="M1959" s="2" t="s">
        <v>6960</v>
      </c>
      <c r="N1959" s="60" t="s">
        <v>7238</v>
      </c>
      <c r="O1959" s="66" t="s">
        <v>12705</v>
      </c>
      <c r="P1959" s="67" t="s">
        <v>1753</v>
      </c>
      <c r="Q1959" s="67" t="s">
        <v>1993</v>
      </c>
      <c r="R1959" s="67" t="s">
        <v>5479</v>
      </c>
      <c r="S1959" s="67"/>
      <c r="T1959" s="67"/>
      <c r="U1959" s="67"/>
      <c r="V1959" s="67"/>
      <c r="W1959" s="67"/>
      <c r="X1959" s="67"/>
      <c r="Y1959" s="67"/>
    </row>
    <row r="1960" spans="1:25" s="2" customFormat="1" ht="16.5" customHeight="1">
      <c r="A1960" s="59">
        <v>1958</v>
      </c>
      <c r="B1960" s="61" t="str">
        <f t="shared" si="210"/>
        <v>oq</v>
      </c>
      <c r="C1960" s="61" t="s">
        <v>4559</v>
      </c>
      <c r="D1960" s="2" t="s">
        <v>13562</v>
      </c>
      <c r="E1960" s="61" t="str">
        <f t="shared" si="211"/>
        <v>o</v>
      </c>
      <c r="F1960" s="62" t="str">
        <f t="shared" si="212"/>
        <v>q</v>
      </c>
      <c r="G1960" s="62" t="str">
        <f t="shared" si="213"/>
        <v>R</v>
      </c>
      <c r="H1960" s="62" t="str">
        <f t="shared" si="214"/>
        <v>L</v>
      </c>
      <c r="I1960" s="62">
        <f t="shared" si="215"/>
        <v>24</v>
      </c>
      <c r="J1960" s="62">
        <f t="shared" si="216"/>
        <v>1</v>
      </c>
      <c r="K1960" s="81">
        <v>3.477516022052274E-5</v>
      </c>
      <c r="L1960" s="2" t="s">
        <v>14018</v>
      </c>
      <c r="M1960" s="2" t="s">
        <v>6960</v>
      </c>
      <c r="N1960" s="60" t="s">
        <v>6874</v>
      </c>
      <c r="O1960" s="66" t="s">
        <v>8562</v>
      </c>
      <c r="P1960" s="67" t="s">
        <v>3536</v>
      </c>
      <c r="Q1960" s="67" t="s">
        <v>2416</v>
      </c>
      <c r="R1960" s="67" t="s">
        <v>1658</v>
      </c>
      <c r="S1960" s="67" t="s">
        <v>6041</v>
      </c>
      <c r="T1960" s="67"/>
      <c r="U1960" s="67"/>
      <c r="V1960" s="67"/>
      <c r="W1960" s="67"/>
      <c r="X1960" s="67"/>
      <c r="Y1960" s="67"/>
    </row>
    <row r="1961" spans="1:25" s="2" customFormat="1" ht="16.5" customHeight="1">
      <c r="A1961" s="59">
        <v>1959</v>
      </c>
      <c r="B1961" s="61" t="str">
        <f t="shared" si="210"/>
        <v>ir</v>
      </c>
      <c r="C1961" s="61" t="s">
        <v>694</v>
      </c>
      <c r="D1961" s="2" t="s">
        <v>13659</v>
      </c>
      <c r="E1961" s="61" t="str">
        <f t="shared" si="211"/>
        <v>i</v>
      </c>
      <c r="F1961" s="62" t="str">
        <f t="shared" si="212"/>
        <v>r</v>
      </c>
      <c r="G1961" s="62" t="str">
        <f t="shared" si="213"/>
        <v>R</v>
      </c>
      <c r="H1961" s="62" t="str">
        <f t="shared" si="214"/>
        <v>L</v>
      </c>
      <c r="I1961" s="62">
        <f t="shared" si="215"/>
        <v>22</v>
      </c>
      <c r="J1961" s="62">
        <f t="shared" si="216"/>
        <v>10</v>
      </c>
      <c r="K1961" s="81">
        <v>3.4771906252129312E-5</v>
      </c>
      <c r="L1961" s="2" t="s">
        <v>14016</v>
      </c>
      <c r="M1961" s="2" t="s">
        <v>14110</v>
      </c>
      <c r="N1961" s="60" t="s">
        <v>6978</v>
      </c>
      <c r="O1961" s="66" t="s">
        <v>10992</v>
      </c>
      <c r="P1961" s="67" t="s">
        <v>2637</v>
      </c>
      <c r="Q1961" s="67" t="s">
        <v>2637</v>
      </c>
      <c r="R1961" s="67" t="s">
        <v>1658</v>
      </c>
      <c r="S1961" s="67"/>
      <c r="T1961" s="67"/>
      <c r="U1961" s="67"/>
      <c r="V1961" s="67"/>
      <c r="W1961" s="67"/>
      <c r="X1961" s="67"/>
      <c r="Y1961" s="67"/>
    </row>
    <row r="1962" spans="1:25" s="2" customFormat="1" ht="16.5" customHeight="1">
      <c r="A1962" s="59">
        <v>1960</v>
      </c>
      <c r="B1962" s="61" t="str">
        <f t="shared" si="210"/>
        <v>ur</v>
      </c>
      <c r="C1962" s="61" t="s">
        <v>6618</v>
      </c>
      <c r="D1962" s="2" t="s">
        <v>13645</v>
      </c>
      <c r="E1962" s="61" t="str">
        <f t="shared" si="211"/>
        <v>u</v>
      </c>
      <c r="F1962" s="62" t="str">
        <f t="shared" si="212"/>
        <v>r</v>
      </c>
      <c r="G1962" s="62" t="str">
        <f t="shared" si="213"/>
        <v>R</v>
      </c>
      <c r="H1962" s="62" t="str">
        <f t="shared" si="214"/>
        <v>L</v>
      </c>
      <c r="I1962" s="62">
        <f t="shared" si="215"/>
        <v>19</v>
      </c>
      <c r="J1962" s="62">
        <f t="shared" si="216"/>
        <v>10</v>
      </c>
      <c r="K1962" s="81">
        <v>3.4749128473375346E-5</v>
      </c>
      <c r="L1962" s="2" t="s">
        <v>13537</v>
      </c>
      <c r="M1962" s="2" t="s">
        <v>14110</v>
      </c>
      <c r="N1962" s="60" t="s">
        <v>6972</v>
      </c>
      <c r="O1962" s="66" t="s">
        <v>9067</v>
      </c>
      <c r="P1962" s="67" t="s">
        <v>173</v>
      </c>
      <c r="Q1962" s="67" t="s">
        <v>6963</v>
      </c>
      <c r="R1962" s="67" t="s">
        <v>2075</v>
      </c>
      <c r="S1962" s="67" t="s">
        <v>5864</v>
      </c>
      <c r="T1962" s="67"/>
      <c r="U1962" s="67"/>
      <c r="V1962" s="67"/>
      <c r="W1962" s="67"/>
      <c r="X1962" s="67"/>
      <c r="Y1962" s="67"/>
    </row>
    <row r="1963" spans="1:25" s="2" customFormat="1" ht="16.5" customHeight="1">
      <c r="A1963" s="59">
        <v>1961</v>
      </c>
      <c r="B1963" s="61" t="str">
        <f t="shared" si="210"/>
        <v>pz</v>
      </c>
      <c r="C1963" s="61" t="s">
        <v>3815</v>
      </c>
      <c r="D1963" s="2" t="s">
        <v>13360</v>
      </c>
      <c r="E1963" s="61" t="str">
        <f t="shared" si="211"/>
        <v>p</v>
      </c>
      <c r="F1963" s="62" t="str">
        <f t="shared" si="212"/>
        <v>z</v>
      </c>
      <c r="G1963" s="62" t="str">
        <f t="shared" si="213"/>
        <v>R</v>
      </c>
      <c r="H1963" s="62" t="str">
        <f t="shared" si="214"/>
        <v>L</v>
      </c>
      <c r="I1963" s="62">
        <f t="shared" si="215"/>
        <v>26</v>
      </c>
      <c r="J1963" s="62">
        <f t="shared" si="216"/>
        <v>3</v>
      </c>
      <c r="K1963" s="81">
        <v>3.47296046630148E-5</v>
      </c>
      <c r="L1963" s="2" t="s">
        <v>6881</v>
      </c>
      <c r="M1963" s="2" t="s">
        <v>13530</v>
      </c>
      <c r="N1963" s="60" t="s">
        <v>6972</v>
      </c>
      <c r="O1963" s="66" t="s">
        <v>8876</v>
      </c>
      <c r="P1963" s="67" t="s">
        <v>4548</v>
      </c>
      <c r="Q1963" s="67" t="s">
        <v>6963</v>
      </c>
      <c r="R1963" s="67" t="s">
        <v>1524</v>
      </c>
      <c r="S1963" s="67"/>
      <c r="T1963" s="67"/>
      <c r="U1963" s="67"/>
      <c r="V1963" s="67"/>
      <c r="W1963" s="67"/>
      <c r="X1963" s="67"/>
      <c r="Y1963" s="67"/>
    </row>
    <row r="1964" spans="1:25" s="2" customFormat="1" ht="16.5" customHeight="1">
      <c r="A1964" s="59">
        <v>1962</v>
      </c>
      <c r="B1964" s="61" t="str">
        <f t="shared" si="210"/>
        <v>ts</v>
      </c>
      <c r="C1964" s="61" t="s">
        <v>4951</v>
      </c>
      <c r="D1964" s="2" t="s">
        <v>13612</v>
      </c>
      <c r="E1964" s="61" t="str">
        <f t="shared" si="211"/>
        <v>t</v>
      </c>
      <c r="F1964" s="62" t="str">
        <f t="shared" si="212"/>
        <v>s</v>
      </c>
      <c r="G1964" s="62" t="str">
        <f t="shared" si="213"/>
        <v>L</v>
      </c>
      <c r="H1964" s="62" t="str">
        <f t="shared" si="214"/>
        <v>L</v>
      </c>
      <c r="I1964" s="62">
        <f t="shared" si="215"/>
        <v>13</v>
      </c>
      <c r="J1964" s="62">
        <f t="shared" si="216"/>
        <v>5</v>
      </c>
      <c r="K1964" s="81">
        <v>3.4703572915867413E-5</v>
      </c>
      <c r="L1964" s="2" t="s">
        <v>6884</v>
      </c>
      <c r="M1964" s="2" t="s">
        <v>14095</v>
      </c>
      <c r="N1964" s="60" t="s">
        <v>13475</v>
      </c>
      <c r="O1964" s="66" t="s">
        <v>10197</v>
      </c>
      <c r="P1964" s="67" t="s">
        <v>6541</v>
      </c>
      <c r="Q1964" s="67" t="s">
        <v>4223</v>
      </c>
      <c r="R1964" s="67" t="s">
        <v>5934</v>
      </c>
      <c r="S1964" s="67"/>
      <c r="T1964" s="67"/>
      <c r="U1964" s="67"/>
      <c r="V1964" s="67"/>
      <c r="W1964" s="67"/>
      <c r="X1964" s="67"/>
      <c r="Y1964" s="67"/>
    </row>
    <row r="1965" spans="1:25" s="2" customFormat="1" ht="16.5" customHeight="1">
      <c r="A1965" s="59">
        <v>1963</v>
      </c>
      <c r="B1965" s="61" t="str">
        <f t="shared" si="210"/>
        <v>mc</v>
      </c>
      <c r="C1965" s="61" t="s">
        <v>3337</v>
      </c>
      <c r="D1965" s="2" t="s">
        <v>6849</v>
      </c>
      <c r="E1965" s="61" t="str">
        <f t="shared" si="211"/>
        <v>m</v>
      </c>
      <c r="F1965" s="62" t="str">
        <f t="shared" si="212"/>
        <v>c</v>
      </c>
      <c r="G1965" s="62" t="str">
        <f t="shared" si="213"/>
        <v>R</v>
      </c>
      <c r="H1965" s="62" t="str">
        <f t="shared" si="214"/>
        <v>L</v>
      </c>
      <c r="I1965" s="62">
        <f t="shared" si="215"/>
        <v>21</v>
      </c>
      <c r="J1965" s="62">
        <f t="shared" si="216"/>
        <v>9</v>
      </c>
      <c r="K1965" s="81">
        <v>3.4697064979080564E-5</v>
      </c>
      <c r="L1965" s="2" t="s">
        <v>6877</v>
      </c>
      <c r="M1965" s="2" t="s">
        <v>13510</v>
      </c>
      <c r="N1965" s="60" t="s">
        <v>6972</v>
      </c>
      <c r="O1965" s="66" t="s">
        <v>9647</v>
      </c>
      <c r="P1965" s="67" t="s">
        <v>1512</v>
      </c>
      <c r="Q1965" s="67" t="s">
        <v>6799</v>
      </c>
      <c r="R1965" s="67" t="s">
        <v>5431</v>
      </c>
      <c r="S1965" s="67"/>
      <c r="T1965" s="67"/>
      <c r="U1965" s="67"/>
      <c r="V1965" s="67"/>
      <c r="W1965" s="67"/>
      <c r="X1965" s="67"/>
      <c r="Y1965" s="67"/>
    </row>
    <row r="1966" spans="1:25" s="2" customFormat="1" ht="16.5" customHeight="1">
      <c r="A1966" s="59">
        <v>1964</v>
      </c>
      <c r="B1966" s="61" t="str">
        <f t="shared" si="210"/>
        <v>bg</v>
      </c>
      <c r="C1966" s="61" t="s">
        <v>134</v>
      </c>
      <c r="D1966" s="2" t="s">
        <v>13671</v>
      </c>
      <c r="E1966" s="61" t="str">
        <f t="shared" si="211"/>
        <v>b</v>
      </c>
      <c r="F1966" s="62" t="str">
        <f t="shared" si="212"/>
        <v>g</v>
      </c>
      <c r="G1966" s="62" t="str">
        <f t="shared" si="213"/>
        <v>L</v>
      </c>
      <c r="H1966" s="62" t="str">
        <f t="shared" si="214"/>
        <v>L</v>
      </c>
      <c r="I1966" s="62">
        <f t="shared" si="215"/>
        <v>15</v>
      </c>
      <c r="J1966" s="62">
        <f t="shared" si="216"/>
        <v>14</v>
      </c>
      <c r="K1966" s="81">
        <v>3.4654763389966052E-5</v>
      </c>
      <c r="L1966" s="2" t="s">
        <v>6880</v>
      </c>
      <c r="M1966" s="2" t="s">
        <v>13767</v>
      </c>
      <c r="N1966" s="60" t="s">
        <v>6972</v>
      </c>
      <c r="O1966" s="66" t="s">
        <v>10491</v>
      </c>
      <c r="P1966" s="67" t="s">
        <v>3474</v>
      </c>
      <c r="Q1966" s="67" t="s">
        <v>3063</v>
      </c>
      <c r="R1966" s="67" t="s">
        <v>3354</v>
      </c>
      <c r="S1966" s="67" t="s">
        <v>1214</v>
      </c>
      <c r="T1966" s="67"/>
      <c r="U1966" s="67"/>
      <c r="V1966" s="67"/>
      <c r="W1966" s="67"/>
      <c r="X1966" s="67"/>
      <c r="Y1966" s="67"/>
    </row>
    <row r="1967" spans="1:25" s="2" customFormat="1" ht="16.5" customHeight="1">
      <c r="A1967" s="59">
        <v>1965</v>
      </c>
      <c r="B1967" s="61" t="str">
        <f t="shared" si="210"/>
        <v>qk</v>
      </c>
      <c r="C1967" s="61" t="s">
        <v>4057</v>
      </c>
      <c r="D1967" s="2" t="s">
        <v>13665</v>
      </c>
      <c r="E1967" s="61" t="str">
        <f t="shared" si="211"/>
        <v>q</v>
      </c>
      <c r="F1967" s="62" t="str">
        <f t="shared" si="212"/>
        <v>k</v>
      </c>
      <c r="G1967" s="62" t="str">
        <f t="shared" si="213"/>
        <v>L</v>
      </c>
      <c r="H1967" s="62" t="str">
        <f t="shared" si="214"/>
        <v>R</v>
      </c>
      <c r="I1967" s="62">
        <f t="shared" si="215"/>
        <v>1</v>
      </c>
      <c r="J1967" s="62">
        <f t="shared" si="216"/>
        <v>23</v>
      </c>
      <c r="K1967" s="81">
        <v>3.4618969737638388E-5</v>
      </c>
      <c r="L1967" s="2" t="s">
        <v>13511</v>
      </c>
      <c r="M1967" s="2" t="s">
        <v>13530</v>
      </c>
      <c r="N1967" s="60" t="s">
        <v>6972</v>
      </c>
      <c r="O1967" s="66" t="s">
        <v>9500</v>
      </c>
      <c r="P1967" s="67" t="s">
        <v>2324</v>
      </c>
      <c r="Q1967" s="67" t="s">
        <v>3991</v>
      </c>
      <c r="R1967" s="67"/>
      <c r="S1967" s="67"/>
      <c r="T1967" s="67"/>
      <c r="U1967" s="67"/>
      <c r="V1967" s="67"/>
      <c r="W1967" s="67"/>
      <c r="X1967" s="67"/>
      <c r="Y1967" s="67"/>
    </row>
    <row r="1968" spans="1:25" s="2" customFormat="1" ht="16.5" customHeight="1">
      <c r="A1968" s="59">
        <v>1966</v>
      </c>
      <c r="B1968" s="61" t="str">
        <f t="shared" si="210"/>
        <v>ul</v>
      </c>
      <c r="C1968" s="61" t="s">
        <v>6530</v>
      </c>
      <c r="D1968" s="2" t="s">
        <v>13550</v>
      </c>
      <c r="E1968" s="61" t="str">
        <f t="shared" si="211"/>
        <v>u</v>
      </c>
      <c r="F1968" s="62" t="str">
        <f t="shared" si="212"/>
        <v>l</v>
      </c>
      <c r="G1968" s="62" t="str">
        <f t="shared" si="213"/>
        <v>R</v>
      </c>
      <c r="H1968" s="62" t="str">
        <f t="shared" si="214"/>
        <v>R</v>
      </c>
      <c r="I1968" s="62">
        <f t="shared" si="215"/>
        <v>19</v>
      </c>
      <c r="J1968" s="62">
        <f t="shared" si="216"/>
        <v>25</v>
      </c>
      <c r="K1968" s="81">
        <v>3.4605953864064691E-5</v>
      </c>
      <c r="L1968" s="2" t="s">
        <v>13537</v>
      </c>
      <c r="M1968" s="2" t="s">
        <v>6908</v>
      </c>
      <c r="N1968" s="60" t="s">
        <v>6797</v>
      </c>
      <c r="O1968" s="66" t="s">
        <v>13189</v>
      </c>
      <c r="P1968" s="67" t="s">
        <v>5810</v>
      </c>
      <c r="Q1968" s="67" t="s">
        <v>2637</v>
      </c>
      <c r="R1968" s="67" t="s">
        <v>1658</v>
      </c>
      <c r="S1968" s="67"/>
      <c r="T1968" s="67"/>
      <c r="U1968" s="67"/>
      <c r="V1968" s="67"/>
      <c r="W1968" s="67"/>
      <c r="X1968" s="67"/>
      <c r="Y1968" s="67"/>
    </row>
    <row r="1969" spans="1:25" s="2" customFormat="1" ht="16.5" customHeight="1">
      <c r="A1969" s="59">
        <v>1967</v>
      </c>
      <c r="B1969" s="61" t="str">
        <f t="shared" si="210"/>
        <v>eu</v>
      </c>
      <c r="C1969" s="61" t="s">
        <v>6079</v>
      </c>
      <c r="D1969" s="2" t="s">
        <v>6924</v>
      </c>
      <c r="E1969" s="61" t="str">
        <f t="shared" si="211"/>
        <v>e</v>
      </c>
      <c r="F1969" s="62" t="str">
        <f t="shared" si="212"/>
        <v>u</v>
      </c>
      <c r="G1969" s="62" t="str">
        <f t="shared" si="213"/>
        <v>L</v>
      </c>
      <c r="H1969" s="62" t="str">
        <f t="shared" si="214"/>
        <v>R</v>
      </c>
      <c r="I1969" s="62">
        <f t="shared" si="215"/>
        <v>7</v>
      </c>
      <c r="J1969" s="62">
        <f t="shared" si="216"/>
        <v>19</v>
      </c>
      <c r="K1969" s="81">
        <v>3.4335874487410493E-5</v>
      </c>
      <c r="L1969" s="2" t="s">
        <v>6876</v>
      </c>
      <c r="M1969" s="2" t="s">
        <v>13512</v>
      </c>
      <c r="N1969" s="60" t="s">
        <v>7192</v>
      </c>
      <c r="O1969" s="66" t="s">
        <v>11290</v>
      </c>
      <c r="P1969" s="67" t="s">
        <v>5478</v>
      </c>
      <c r="Q1969" s="67" t="s">
        <v>13495</v>
      </c>
      <c r="R1969" s="67" t="s">
        <v>6177</v>
      </c>
      <c r="S1969" s="67" t="s">
        <v>882</v>
      </c>
      <c r="T1969" s="67"/>
      <c r="U1969" s="67"/>
      <c r="V1969" s="67"/>
      <c r="W1969" s="67"/>
      <c r="X1969" s="67"/>
      <c r="Y1969" s="67"/>
    </row>
    <row r="1970" spans="1:25" s="2" customFormat="1" ht="16.5" customHeight="1">
      <c r="A1970" s="59">
        <v>1968</v>
      </c>
      <c r="B1970" s="61" t="str">
        <f t="shared" si="210"/>
        <v>pi</v>
      </c>
      <c r="C1970" s="61" t="s">
        <v>3752</v>
      </c>
      <c r="D1970" s="2" t="s">
        <v>6955</v>
      </c>
      <c r="E1970" s="61" t="str">
        <f t="shared" si="211"/>
        <v>p</v>
      </c>
      <c r="F1970" s="62" t="str">
        <f t="shared" si="212"/>
        <v>i</v>
      </c>
      <c r="G1970" s="62" t="str">
        <f t="shared" si="213"/>
        <v>R</v>
      </c>
      <c r="H1970" s="62" t="str">
        <f t="shared" si="214"/>
        <v>R</v>
      </c>
      <c r="I1970" s="62">
        <f t="shared" si="215"/>
        <v>26</v>
      </c>
      <c r="J1970" s="62">
        <f t="shared" si="216"/>
        <v>22</v>
      </c>
      <c r="K1970" s="81">
        <v>3.4329366550623644E-5</v>
      </c>
      <c r="L1970" s="2" t="s">
        <v>6881</v>
      </c>
      <c r="M1970" s="2" t="s">
        <v>13510</v>
      </c>
      <c r="N1970" s="60" t="s">
        <v>6972</v>
      </c>
      <c r="O1970" s="66" t="s">
        <v>8674</v>
      </c>
      <c r="P1970" s="67" t="s">
        <v>4548</v>
      </c>
      <c r="Q1970" s="67" t="s">
        <v>3758</v>
      </c>
      <c r="R1970" s="67"/>
      <c r="S1970" s="67"/>
      <c r="T1970" s="67"/>
      <c r="U1970" s="67"/>
      <c r="V1970" s="67"/>
      <c r="W1970" s="67"/>
      <c r="X1970" s="67"/>
      <c r="Y1970" s="67"/>
    </row>
    <row r="1971" spans="1:25" s="2" customFormat="1" ht="16.5" customHeight="1">
      <c r="A1971" s="59">
        <v>1969</v>
      </c>
      <c r="B1971" s="61" t="str">
        <f t="shared" si="210"/>
        <v>qn</v>
      </c>
      <c r="C1971" s="61" t="s">
        <v>3988</v>
      </c>
      <c r="D1971" s="2" t="s">
        <v>13573</v>
      </c>
      <c r="E1971" s="61" t="str">
        <f t="shared" si="211"/>
        <v>q</v>
      </c>
      <c r="F1971" s="62" t="str">
        <f t="shared" si="212"/>
        <v>n</v>
      </c>
      <c r="G1971" s="62" t="str">
        <f t="shared" si="213"/>
        <v>L</v>
      </c>
      <c r="H1971" s="62" t="str">
        <f t="shared" si="214"/>
        <v>R</v>
      </c>
      <c r="I1971" s="62">
        <f t="shared" si="215"/>
        <v>1</v>
      </c>
      <c r="J1971" s="62">
        <f t="shared" si="216"/>
        <v>18</v>
      </c>
      <c r="K1971" s="81">
        <v>3.4283810993115711E-5</v>
      </c>
      <c r="L1971" s="2" t="s">
        <v>13511</v>
      </c>
      <c r="M1971" s="2" t="s">
        <v>6916</v>
      </c>
      <c r="N1971" s="60" t="s">
        <v>6973</v>
      </c>
      <c r="O1971" s="66" t="s">
        <v>11014</v>
      </c>
      <c r="P1971" s="67" t="s">
        <v>630</v>
      </c>
      <c r="Q1971" s="67" t="s">
        <v>6965</v>
      </c>
      <c r="R1971" s="67" t="s">
        <v>722</v>
      </c>
      <c r="S1971" s="67"/>
      <c r="T1971" s="67"/>
      <c r="U1971" s="67"/>
      <c r="V1971" s="67"/>
      <c r="W1971" s="67"/>
      <c r="X1971" s="67"/>
      <c r="Y1971" s="67"/>
    </row>
    <row r="1972" spans="1:25" s="2" customFormat="1" ht="16.5" customHeight="1">
      <c r="A1972" s="59">
        <v>1970</v>
      </c>
      <c r="B1972" s="61" t="str">
        <f t="shared" si="210"/>
        <v>id</v>
      </c>
      <c r="C1972" s="61" t="s">
        <v>575</v>
      </c>
      <c r="D1972" s="2" t="s">
        <v>13584</v>
      </c>
      <c r="E1972" s="61" t="str">
        <f t="shared" si="211"/>
        <v>i</v>
      </c>
      <c r="F1972" s="62" t="str">
        <f t="shared" si="212"/>
        <v>d</v>
      </c>
      <c r="G1972" s="62" t="str">
        <f t="shared" si="213"/>
        <v>R</v>
      </c>
      <c r="H1972" s="62" t="str">
        <f t="shared" si="214"/>
        <v>L</v>
      </c>
      <c r="I1972" s="62">
        <f t="shared" si="215"/>
        <v>22</v>
      </c>
      <c r="J1972" s="62">
        <f t="shared" si="216"/>
        <v>8</v>
      </c>
      <c r="K1972" s="81">
        <v>3.4280557024722284E-5</v>
      </c>
      <c r="L1972" s="2" t="s">
        <v>14016</v>
      </c>
      <c r="M1972" s="2" t="s">
        <v>14463</v>
      </c>
      <c r="N1972" s="60" t="s">
        <v>7238</v>
      </c>
      <c r="O1972" s="66" t="s">
        <v>10209</v>
      </c>
      <c r="P1972" s="67" t="s">
        <v>612</v>
      </c>
      <c r="Q1972" s="67" t="s">
        <v>5332</v>
      </c>
      <c r="R1972" s="67" t="s">
        <v>14458</v>
      </c>
      <c r="S1972" s="67" t="s">
        <v>5479</v>
      </c>
      <c r="T1972" s="67"/>
      <c r="U1972" s="67"/>
      <c r="V1972" s="67"/>
      <c r="W1972" s="67"/>
      <c r="X1972" s="67"/>
      <c r="Y1972" s="67"/>
    </row>
    <row r="1973" spans="1:25" s="2" customFormat="1" ht="16.5" customHeight="1">
      <c r="A1973" s="59">
        <v>1971</v>
      </c>
      <c r="B1973" s="61" t="str">
        <f t="shared" si="210"/>
        <v>xl</v>
      </c>
      <c r="C1973" s="61" t="s">
        <v>5329</v>
      </c>
      <c r="D1973" s="2" t="s">
        <v>13518</v>
      </c>
      <c r="E1973" s="61" t="str">
        <f t="shared" si="211"/>
        <v>x</v>
      </c>
      <c r="F1973" s="62" t="str">
        <f t="shared" si="212"/>
        <v>l</v>
      </c>
      <c r="G1973" s="62" t="str">
        <f t="shared" si="213"/>
        <v>L</v>
      </c>
      <c r="H1973" s="62" t="str">
        <f t="shared" si="214"/>
        <v>R</v>
      </c>
      <c r="I1973" s="62">
        <f t="shared" si="215"/>
        <v>6</v>
      </c>
      <c r="J1973" s="62">
        <f t="shared" si="216"/>
        <v>25</v>
      </c>
      <c r="K1973" s="81">
        <v>3.4163414162559016E-5</v>
      </c>
      <c r="L1973" s="2" t="s">
        <v>6892</v>
      </c>
      <c r="M1973" s="2" t="s">
        <v>14015</v>
      </c>
      <c r="N1973" s="60" t="s">
        <v>6972</v>
      </c>
      <c r="O1973" s="66" t="s">
        <v>10146</v>
      </c>
      <c r="P1973" s="67" t="s">
        <v>530</v>
      </c>
      <c r="Q1973" s="67" t="s">
        <v>3366</v>
      </c>
      <c r="R1973" s="67" t="s">
        <v>1280</v>
      </c>
      <c r="S1973" s="67" t="s">
        <v>2637</v>
      </c>
      <c r="T1973" s="67"/>
      <c r="U1973" s="67"/>
      <c r="V1973" s="67"/>
      <c r="W1973" s="67"/>
      <c r="X1973" s="67"/>
      <c r="Y1973" s="67"/>
    </row>
    <row r="1974" spans="1:25" s="2" customFormat="1" ht="16.5" customHeight="1">
      <c r="A1974" s="59">
        <v>1972</v>
      </c>
      <c r="B1974" s="61" t="str">
        <f t="shared" si="210"/>
        <v>eu</v>
      </c>
      <c r="C1974" s="61" t="s">
        <v>6127</v>
      </c>
      <c r="D1974" s="2" t="s">
        <v>6924</v>
      </c>
      <c r="E1974" s="61" t="str">
        <f t="shared" si="211"/>
        <v>e</v>
      </c>
      <c r="F1974" s="62" t="str">
        <f t="shared" si="212"/>
        <v>u</v>
      </c>
      <c r="G1974" s="62" t="str">
        <f t="shared" si="213"/>
        <v>L</v>
      </c>
      <c r="H1974" s="62" t="str">
        <f t="shared" si="214"/>
        <v>R</v>
      </c>
      <c r="I1974" s="62">
        <f t="shared" si="215"/>
        <v>7</v>
      </c>
      <c r="J1974" s="62">
        <f t="shared" si="216"/>
        <v>19</v>
      </c>
      <c r="K1974" s="81">
        <v>3.4098334794690538E-5</v>
      </c>
      <c r="L1974" s="2" t="s">
        <v>6876</v>
      </c>
      <c r="M1974" s="2" t="s">
        <v>13512</v>
      </c>
      <c r="N1974" s="60" t="s">
        <v>14062</v>
      </c>
      <c r="O1974" s="66" t="s">
        <v>14210</v>
      </c>
      <c r="P1974" s="67" t="s">
        <v>612</v>
      </c>
      <c r="Q1974" s="67" t="s">
        <v>14133</v>
      </c>
      <c r="R1974" s="67" t="s">
        <v>5332</v>
      </c>
      <c r="S1974" s="67" t="s">
        <v>14458</v>
      </c>
      <c r="T1974" s="67" t="s">
        <v>2287</v>
      </c>
      <c r="U1974" s="67"/>
      <c r="V1974" s="67"/>
      <c r="W1974" s="67"/>
      <c r="X1974" s="67"/>
      <c r="Y1974" s="67"/>
    </row>
    <row r="1975" spans="1:25" s="2" customFormat="1" ht="16.5" customHeight="1">
      <c r="A1975" s="59">
        <v>1973</v>
      </c>
      <c r="B1975" s="61" t="str">
        <f t="shared" si="210"/>
        <v>tj</v>
      </c>
      <c r="C1975" s="61" t="s">
        <v>4864</v>
      </c>
      <c r="D1975" s="2" t="s">
        <v>13712</v>
      </c>
      <c r="E1975" s="61" t="str">
        <f t="shared" si="211"/>
        <v>t</v>
      </c>
      <c r="F1975" s="62" t="str">
        <f t="shared" si="212"/>
        <v>j</v>
      </c>
      <c r="G1975" s="62" t="str">
        <f t="shared" si="213"/>
        <v>L</v>
      </c>
      <c r="H1975" s="62" t="str">
        <f t="shared" si="214"/>
        <v>R</v>
      </c>
      <c r="I1975" s="62">
        <f t="shared" si="215"/>
        <v>13</v>
      </c>
      <c r="J1975" s="62">
        <f t="shared" si="216"/>
        <v>20</v>
      </c>
      <c r="K1975" s="81">
        <v>3.408206495272342E-5</v>
      </c>
      <c r="L1975" s="2" t="s">
        <v>6884</v>
      </c>
      <c r="M1975" s="2" t="s">
        <v>6840</v>
      </c>
      <c r="N1975" s="60" t="s">
        <v>7003</v>
      </c>
      <c r="O1975" s="66" t="s">
        <v>7962</v>
      </c>
      <c r="P1975" s="67" t="s">
        <v>426</v>
      </c>
      <c r="Q1975" s="67" t="s">
        <v>143</v>
      </c>
      <c r="R1975" s="67" t="s">
        <v>1302</v>
      </c>
      <c r="S1975" s="67"/>
      <c r="T1975" s="67"/>
      <c r="U1975" s="67"/>
      <c r="V1975" s="67"/>
      <c r="W1975" s="67"/>
      <c r="X1975" s="67"/>
      <c r="Y1975" s="67"/>
    </row>
    <row r="1976" spans="1:25" s="2" customFormat="1" ht="16.5" customHeight="1">
      <c r="A1976" s="59">
        <v>1974</v>
      </c>
      <c r="B1976" s="61" t="str">
        <f t="shared" si="210"/>
        <v>ci</v>
      </c>
      <c r="C1976" s="61" t="s">
        <v>731</v>
      </c>
      <c r="D1976" s="2" t="s">
        <v>6832</v>
      </c>
      <c r="E1976" s="61" t="str">
        <f t="shared" si="211"/>
        <v>c</v>
      </c>
      <c r="F1976" s="62" t="str">
        <f t="shared" si="212"/>
        <v>i</v>
      </c>
      <c r="G1976" s="62" t="str">
        <f t="shared" si="213"/>
        <v>L</v>
      </c>
      <c r="H1976" s="62" t="str">
        <f t="shared" si="214"/>
        <v>R</v>
      </c>
      <c r="I1976" s="62">
        <f t="shared" si="215"/>
        <v>9</v>
      </c>
      <c r="J1976" s="62">
        <f t="shared" si="216"/>
        <v>22</v>
      </c>
      <c r="K1976" s="81">
        <v>3.4033255426822059E-5</v>
      </c>
      <c r="L1976" s="2" t="s">
        <v>6882</v>
      </c>
      <c r="M1976" s="2" t="s">
        <v>13510</v>
      </c>
      <c r="N1976" s="60" t="s">
        <v>7259</v>
      </c>
      <c r="O1976" s="66" t="s">
        <v>8005</v>
      </c>
      <c r="P1976" s="67" t="s">
        <v>426</v>
      </c>
      <c r="Q1976" s="67" t="s">
        <v>323</v>
      </c>
      <c r="R1976" s="67" t="s">
        <v>3991</v>
      </c>
      <c r="S1976" s="67"/>
      <c r="T1976" s="67"/>
      <c r="U1976" s="67"/>
      <c r="V1976" s="67"/>
      <c r="W1976" s="67"/>
      <c r="X1976" s="67"/>
      <c r="Y1976" s="67"/>
    </row>
    <row r="1977" spans="1:25" s="2" customFormat="1" ht="16.5" customHeight="1">
      <c r="A1977" s="59">
        <v>1975</v>
      </c>
      <c r="B1977" s="61" t="str">
        <f t="shared" si="210"/>
        <v>du</v>
      </c>
      <c r="C1977" s="61" t="s">
        <v>1075</v>
      </c>
      <c r="D1977" s="2" t="s">
        <v>6938</v>
      </c>
      <c r="E1977" s="61" t="str">
        <f t="shared" si="211"/>
        <v>d</v>
      </c>
      <c r="F1977" s="62" t="str">
        <f t="shared" si="212"/>
        <v>u</v>
      </c>
      <c r="G1977" s="62" t="str">
        <f t="shared" si="213"/>
        <v>L</v>
      </c>
      <c r="H1977" s="62" t="str">
        <f t="shared" si="214"/>
        <v>R</v>
      </c>
      <c r="I1977" s="62">
        <f t="shared" si="215"/>
        <v>8</v>
      </c>
      <c r="J1977" s="62">
        <f t="shared" si="216"/>
        <v>19</v>
      </c>
      <c r="K1977" s="81">
        <v>3.3994207806100967E-5</v>
      </c>
      <c r="L1977" s="2" t="s">
        <v>13508</v>
      </c>
      <c r="M1977" s="2" t="s">
        <v>13512</v>
      </c>
      <c r="N1977" s="60" t="s">
        <v>6972</v>
      </c>
      <c r="O1977" s="66" t="s">
        <v>8220</v>
      </c>
      <c r="P1977" s="67" t="s">
        <v>6177</v>
      </c>
      <c r="Q1977" s="67" t="s">
        <v>4989</v>
      </c>
      <c r="R1977" s="67"/>
      <c r="S1977" s="67"/>
      <c r="T1977" s="67"/>
      <c r="U1977" s="67"/>
      <c r="V1977" s="67"/>
      <c r="W1977" s="67"/>
      <c r="X1977" s="67"/>
      <c r="Y1977" s="67"/>
    </row>
    <row r="1978" spans="1:25" s="2" customFormat="1" ht="16.5" customHeight="1">
      <c r="A1978" s="59">
        <v>1976</v>
      </c>
      <c r="B1978" s="61" t="str">
        <f t="shared" si="210"/>
        <v>pk</v>
      </c>
      <c r="C1978" s="61" t="s">
        <v>3726</v>
      </c>
      <c r="D1978" s="2" t="s">
        <v>6861</v>
      </c>
      <c r="E1978" s="61" t="str">
        <f t="shared" si="211"/>
        <v>p</v>
      </c>
      <c r="F1978" s="62" t="str">
        <f t="shared" si="212"/>
        <v>k</v>
      </c>
      <c r="G1978" s="62" t="str">
        <f t="shared" si="213"/>
        <v>R</v>
      </c>
      <c r="H1978" s="62" t="str">
        <f t="shared" si="214"/>
        <v>R</v>
      </c>
      <c r="I1978" s="62">
        <f t="shared" si="215"/>
        <v>26</v>
      </c>
      <c r="J1978" s="62">
        <f t="shared" si="216"/>
        <v>23</v>
      </c>
      <c r="K1978" s="81">
        <v>3.3925874469839068E-5</v>
      </c>
      <c r="L1978" s="2" t="s">
        <v>6881</v>
      </c>
      <c r="M1978" s="2" t="s">
        <v>6836</v>
      </c>
      <c r="N1978" s="60" t="s">
        <v>6972</v>
      </c>
      <c r="O1978" s="66" t="s">
        <v>10845</v>
      </c>
      <c r="P1978" s="67" t="s">
        <v>2637</v>
      </c>
      <c r="Q1978" s="67" t="s">
        <v>4492</v>
      </c>
      <c r="R1978" s="67" t="s">
        <v>426</v>
      </c>
      <c r="S1978" s="67" t="s">
        <v>173</v>
      </c>
      <c r="T1978" s="67"/>
      <c r="U1978" s="67"/>
      <c r="V1978" s="67"/>
      <c r="W1978" s="67"/>
      <c r="X1978" s="67"/>
      <c r="Y1978" s="67"/>
    </row>
    <row r="1979" spans="1:25" s="2" customFormat="1" ht="16.5" customHeight="1">
      <c r="A1979" s="59">
        <v>1977</v>
      </c>
      <c r="B1979" s="61" t="str">
        <f t="shared" si="210"/>
        <v>jv</v>
      </c>
      <c r="C1979" s="61" t="s">
        <v>2466</v>
      </c>
      <c r="D1979" s="2" t="s">
        <v>14017</v>
      </c>
      <c r="E1979" s="61" t="str">
        <f t="shared" si="211"/>
        <v>j</v>
      </c>
      <c r="F1979" s="62" t="str">
        <f t="shared" si="212"/>
        <v>v</v>
      </c>
      <c r="G1979" s="62" t="str">
        <f t="shared" si="213"/>
        <v>R</v>
      </c>
      <c r="H1979" s="62" t="str">
        <f t="shared" si="214"/>
        <v>L</v>
      </c>
      <c r="I1979" s="62">
        <f t="shared" si="215"/>
        <v>20</v>
      </c>
      <c r="J1979" s="62">
        <f t="shared" si="216"/>
        <v>12</v>
      </c>
      <c r="K1979" s="81">
        <v>3.3860795101970582E-5</v>
      </c>
      <c r="L1979" s="2" t="s">
        <v>6887</v>
      </c>
      <c r="M1979" s="2" t="s">
        <v>13513</v>
      </c>
      <c r="N1979" s="60" t="s">
        <v>7036</v>
      </c>
      <c r="O1979" s="66" t="s">
        <v>11203</v>
      </c>
      <c r="P1979" s="67" t="s">
        <v>5478</v>
      </c>
      <c r="Q1979" s="67" t="s">
        <v>3476</v>
      </c>
      <c r="R1979" s="67" t="s">
        <v>72</v>
      </c>
      <c r="S1979" s="67"/>
      <c r="T1979" s="67"/>
      <c r="U1979" s="67"/>
      <c r="V1979" s="67"/>
      <c r="W1979" s="67"/>
      <c r="X1979" s="67"/>
      <c r="Y1979" s="67"/>
    </row>
    <row r="1980" spans="1:25" s="2" customFormat="1" ht="16.5" customHeight="1">
      <c r="A1980" s="59">
        <v>1978</v>
      </c>
      <c r="B1980" s="61" t="str">
        <f t="shared" si="210"/>
        <v>td</v>
      </c>
      <c r="C1980" s="61" t="s">
        <v>4873</v>
      </c>
      <c r="D1980" s="2" t="s">
        <v>13744</v>
      </c>
      <c r="E1980" s="61" t="str">
        <f t="shared" si="211"/>
        <v>t</v>
      </c>
      <c r="F1980" s="62" t="str">
        <f t="shared" si="212"/>
        <v>d</v>
      </c>
      <c r="G1980" s="62" t="str">
        <f t="shared" si="213"/>
        <v>L</v>
      </c>
      <c r="H1980" s="62" t="str">
        <f t="shared" si="214"/>
        <v>L</v>
      </c>
      <c r="I1980" s="62">
        <f t="shared" si="215"/>
        <v>13</v>
      </c>
      <c r="J1980" s="62">
        <f t="shared" si="216"/>
        <v>8</v>
      </c>
      <c r="K1980" s="81">
        <v>3.3838017323216616E-5</v>
      </c>
      <c r="L1980" s="2" t="s">
        <v>6884</v>
      </c>
      <c r="M1980" s="2" t="s">
        <v>14463</v>
      </c>
      <c r="N1980" s="60" t="s">
        <v>13887</v>
      </c>
      <c r="O1980" s="66" t="s">
        <v>8439</v>
      </c>
      <c r="P1980" s="67" t="s">
        <v>3536</v>
      </c>
      <c r="Q1980" s="67" t="s">
        <v>6473</v>
      </c>
      <c r="R1980" s="67" t="s">
        <v>14494</v>
      </c>
      <c r="S1980" s="67"/>
      <c r="T1980" s="67"/>
      <c r="U1980" s="67"/>
      <c r="V1980" s="67"/>
      <c r="W1980" s="67"/>
      <c r="X1980" s="67"/>
      <c r="Y1980" s="67"/>
    </row>
    <row r="1981" spans="1:25" s="2" customFormat="1" ht="16.5" customHeight="1">
      <c r="A1981" s="59">
        <v>1979</v>
      </c>
      <c r="B1981" s="61" t="str">
        <f t="shared" si="210"/>
        <v>tk</v>
      </c>
      <c r="C1981" s="61" t="s">
        <v>4907</v>
      </c>
      <c r="D1981" s="2" t="s">
        <v>13553</v>
      </c>
      <c r="E1981" s="61" t="str">
        <f t="shared" si="211"/>
        <v>t</v>
      </c>
      <c r="F1981" s="62" t="str">
        <f t="shared" si="212"/>
        <v>k</v>
      </c>
      <c r="G1981" s="62" t="str">
        <f t="shared" si="213"/>
        <v>L</v>
      </c>
      <c r="H1981" s="62" t="str">
        <f t="shared" si="214"/>
        <v>R</v>
      </c>
      <c r="I1981" s="62">
        <f t="shared" si="215"/>
        <v>13</v>
      </c>
      <c r="J1981" s="62">
        <f t="shared" si="216"/>
        <v>23</v>
      </c>
      <c r="K1981" s="81">
        <v>3.3825001449642919E-5</v>
      </c>
      <c r="L1981" s="2" t="s">
        <v>6884</v>
      </c>
      <c r="M1981" s="2" t="s">
        <v>6916</v>
      </c>
      <c r="N1981" s="60" t="s">
        <v>6972</v>
      </c>
      <c r="O1981" s="66" t="s">
        <v>12091</v>
      </c>
      <c r="P1981" s="67" t="s">
        <v>4989</v>
      </c>
      <c r="Q1981" s="67" t="s">
        <v>4492</v>
      </c>
      <c r="R1981" s="67" t="s">
        <v>3476</v>
      </c>
      <c r="S1981" s="67" t="s">
        <v>72</v>
      </c>
      <c r="T1981" s="67"/>
      <c r="U1981" s="67"/>
      <c r="V1981" s="67"/>
      <c r="W1981" s="67"/>
      <c r="X1981" s="67"/>
      <c r="Y1981" s="67"/>
    </row>
    <row r="1982" spans="1:25" s="2" customFormat="1" ht="16.5" customHeight="1">
      <c r="A1982" s="59">
        <v>1980</v>
      </c>
      <c r="B1982" s="61" t="str">
        <f t="shared" si="210"/>
        <v>ke</v>
      </c>
      <c r="C1982" s="61" t="s">
        <v>2588</v>
      </c>
      <c r="D1982" s="2" t="s">
        <v>6869</v>
      </c>
      <c r="E1982" s="61" t="str">
        <f t="shared" si="211"/>
        <v>k</v>
      </c>
      <c r="F1982" s="62" t="str">
        <f t="shared" si="212"/>
        <v>e</v>
      </c>
      <c r="G1982" s="62" t="str">
        <f t="shared" si="213"/>
        <v>R</v>
      </c>
      <c r="H1982" s="62" t="str">
        <f t="shared" si="214"/>
        <v>L</v>
      </c>
      <c r="I1982" s="62">
        <f t="shared" si="215"/>
        <v>23</v>
      </c>
      <c r="J1982" s="62">
        <f t="shared" si="216"/>
        <v>7</v>
      </c>
      <c r="K1982" s="81">
        <v>3.3746906208200743E-5</v>
      </c>
      <c r="L1982" s="2" t="s">
        <v>6890</v>
      </c>
      <c r="M1982" s="2" t="s">
        <v>6876</v>
      </c>
      <c r="N1982" s="60" t="s">
        <v>6972</v>
      </c>
      <c r="O1982" s="66" t="s">
        <v>10480</v>
      </c>
      <c r="P1982" s="67" t="s">
        <v>3474</v>
      </c>
      <c r="Q1982" s="67" t="s">
        <v>2605</v>
      </c>
      <c r="R1982" s="67"/>
      <c r="S1982" s="67"/>
      <c r="T1982" s="67"/>
      <c r="U1982" s="67"/>
      <c r="V1982" s="67"/>
      <c r="W1982" s="67"/>
      <c r="X1982" s="67"/>
      <c r="Y1982" s="67"/>
    </row>
    <row r="1983" spans="1:25" s="2" customFormat="1" ht="16.5" customHeight="1">
      <c r="A1983" s="59">
        <v>1981</v>
      </c>
      <c r="B1983" s="61" t="str">
        <f t="shared" si="210"/>
        <v>ly</v>
      </c>
      <c r="C1983" s="61" t="s">
        <v>2987</v>
      </c>
      <c r="D1983" s="2" t="s">
        <v>6906</v>
      </c>
      <c r="E1983" s="61" t="str">
        <f t="shared" si="211"/>
        <v>l</v>
      </c>
      <c r="F1983" s="62" t="str">
        <f t="shared" si="212"/>
        <v>y</v>
      </c>
      <c r="G1983" s="62" t="str">
        <f t="shared" si="213"/>
        <v>R</v>
      </c>
      <c r="H1983" s="62" t="str">
        <f t="shared" si="214"/>
        <v>R</v>
      </c>
      <c r="I1983" s="62">
        <f t="shared" si="215"/>
        <v>25</v>
      </c>
      <c r="J1983" s="62">
        <f t="shared" si="216"/>
        <v>16</v>
      </c>
      <c r="K1983" s="81">
        <v>3.3720874461053348E-5</v>
      </c>
      <c r="L1983" s="2" t="s">
        <v>6889</v>
      </c>
      <c r="M1983" s="2" t="s">
        <v>13529</v>
      </c>
      <c r="N1983" s="60" t="s">
        <v>6972</v>
      </c>
      <c r="O1983" s="66" t="s">
        <v>9799</v>
      </c>
      <c r="P1983" s="67" t="s">
        <v>4178</v>
      </c>
      <c r="Q1983" s="67" t="s">
        <v>6971</v>
      </c>
      <c r="R1983" s="67" t="s">
        <v>4241</v>
      </c>
      <c r="S1983" s="67"/>
      <c r="T1983" s="67"/>
      <c r="U1983" s="67"/>
      <c r="V1983" s="67"/>
      <c r="W1983" s="67"/>
      <c r="X1983" s="67"/>
      <c r="Y1983" s="67"/>
    </row>
    <row r="1984" spans="1:25" s="2" customFormat="1" ht="16.5" customHeight="1">
      <c r="A1984" s="59">
        <v>1982</v>
      </c>
      <c r="B1984" s="61" t="str">
        <f t="shared" si="210"/>
        <v>uq</v>
      </c>
      <c r="C1984" s="61" t="s">
        <v>6553</v>
      </c>
      <c r="D1984" s="2" t="s">
        <v>13669</v>
      </c>
      <c r="E1984" s="61" t="str">
        <f t="shared" si="211"/>
        <v>u</v>
      </c>
      <c r="F1984" s="62" t="str">
        <f t="shared" si="212"/>
        <v>q</v>
      </c>
      <c r="G1984" s="62" t="str">
        <f t="shared" si="213"/>
        <v>R</v>
      </c>
      <c r="H1984" s="62" t="str">
        <f t="shared" si="214"/>
        <v>L</v>
      </c>
      <c r="I1984" s="62">
        <f t="shared" si="215"/>
        <v>19</v>
      </c>
      <c r="J1984" s="62">
        <f t="shared" si="216"/>
        <v>1</v>
      </c>
      <c r="K1984" s="81">
        <v>3.3662303029971718E-5</v>
      </c>
      <c r="L1984" s="2" t="s">
        <v>13537</v>
      </c>
      <c r="M1984" s="2" t="s">
        <v>6960</v>
      </c>
      <c r="N1984" s="60" t="s">
        <v>6797</v>
      </c>
      <c r="O1984" s="66" t="s">
        <v>7388</v>
      </c>
      <c r="P1984" s="67" t="s">
        <v>3366</v>
      </c>
      <c r="Q1984" s="67" t="s">
        <v>6019</v>
      </c>
      <c r="R1984" s="67"/>
      <c r="S1984" s="67"/>
      <c r="T1984" s="67"/>
      <c r="U1984" s="67"/>
      <c r="V1984" s="67"/>
      <c r="W1984" s="67"/>
      <c r="X1984" s="67"/>
      <c r="Y1984" s="67"/>
    </row>
    <row r="1985" spans="1:25" s="2" customFormat="1" ht="16.5" customHeight="1">
      <c r="A1985" s="59">
        <v>1983</v>
      </c>
      <c r="B1985" s="61" t="str">
        <f t="shared" si="210"/>
        <v>lg</v>
      </c>
      <c r="C1985" s="61" t="s">
        <v>2782</v>
      </c>
      <c r="D1985" s="2" t="s">
        <v>13706</v>
      </c>
      <c r="E1985" s="61" t="str">
        <f t="shared" si="211"/>
        <v>l</v>
      </c>
      <c r="F1985" s="62" t="str">
        <f t="shared" si="212"/>
        <v>g</v>
      </c>
      <c r="G1985" s="62" t="str">
        <f t="shared" si="213"/>
        <v>R</v>
      </c>
      <c r="H1985" s="62" t="str">
        <f t="shared" si="214"/>
        <v>L</v>
      </c>
      <c r="I1985" s="62">
        <f t="shared" si="215"/>
        <v>25</v>
      </c>
      <c r="J1985" s="62">
        <f t="shared" si="216"/>
        <v>14</v>
      </c>
      <c r="K1985" s="81">
        <v>3.3613493504070357E-5</v>
      </c>
      <c r="L1985" s="2" t="s">
        <v>6889</v>
      </c>
      <c r="M1985" s="2" t="s">
        <v>13767</v>
      </c>
      <c r="N1985" s="60" t="s">
        <v>13894</v>
      </c>
      <c r="O1985" s="66" t="s">
        <v>12124</v>
      </c>
      <c r="P1985" s="67" t="s">
        <v>1628</v>
      </c>
      <c r="Q1985" s="67" t="s">
        <v>6776</v>
      </c>
      <c r="R1985" s="67" t="s">
        <v>1498</v>
      </c>
      <c r="S1985" s="67" t="s">
        <v>1364</v>
      </c>
      <c r="T1985" s="67"/>
      <c r="U1985" s="67"/>
      <c r="V1985" s="67"/>
      <c r="W1985" s="67"/>
      <c r="X1985" s="67"/>
      <c r="Y1985" s="67"/>
    </row>
    <row r="1986" spans="1:25" s="2" customFormat="1" ht="16.5" customHeight="1">
      <c r="A1986" s="59">
        <v>1984</v>
      </c>
      <c r="B1986" s="61" t="str">
        <f t="shared" si="210"/>
        <v>so</v>
      </c>
      <c r="C1986" s="61" t="s">
        <v>4696</v>
      </c>
      <c r="D1986" s="2" t="s">
        <v>13763</v>
      </c>
      <c r="E1986" s="61" t="str">
        <f t="shared" si="211"/>
        <v>s</v>
      </c>
      <c r="F1986" s="62" t="str">
        <f t="shared" si="212"/>
        <v>o</v>
      </c>
      <c r="G1986" s="62" t="str">
        <f t="shared" si="213"/>
        <v>L</v>
      </c>
      <c r="H1986" s="62" t="str">
        <f t="shared" si="214"/>
        <v>R</v>
      </c>
      <c r="I1986" s="62">
        <f t="shared" si="215"/>
        <v>5</v>
      </c>
      <c r="J1986" s="62">
        <f t="shared" si="216"/>
        <v>24</v>
      </c>
      <c r="K1986" s="81">
        <v>3.3499604610300518E-5</v>
      </c>
      <c r="L1986" s="2" t="s">
        <v>6775</v>
      </c>
      <c r="M1986" s="2" t="s">
        <v>6960</v>
      </c>
      <c r="N1986" s="60" t="s">
        <v>6972</v>
      </c>
      <c r="O1986" s="66" t="s">
        <v>10358</v>
      </c>
      <c r="P1986" s="67" t="s">
        <v>6541</v>
      </c>
      <c r="Q1986" s="67" t="s">
        <v>2416</v>
      </c>
      <c r="R1986" s="67" t="s">
        <v>1658</v>
      </c>
      <c r="S1986" s="67" t="s">
        <v>6041</v>
      </c>
      <c r="T1986" s="67"/>
      <c r="U1986" s="67"/>
      <c r="V1986" s="67"/>
      <c r="W1986" s="67"/>
      <c r="X1986" s="67"/>
      <c r="Y1986" s="67"/>
    </row>
    <row r="1987" spans="1:25" s="2" customFormat="1" ht="16.5" customHeight="1">
      <c r="A1987" s="59">
        <v>1985</v>
      </c>
      <c r="B1987" s="61" t="str">
        <f t="shared" ref="B1987:B2050" si="217">VLOOKUP(D1987,sp,2,FALSE)</f>
        <v>jd</v>
      </c>
      <c r="C1987" s="61" t="s">
        <v>2097</v>
      </c>
      <c r="D1987" s="2" t="s">
        <v>6811</v>
      </c>
      <c r="E1987" s="61" t="str">
        <f t="shared" ref="E1987:E2050" si="218">LEFT(B1987,1)</f>
        <v>j</v>
      </c>
      <c r="F1987" s="62" t="str">
        <f t="shared" ref="F1987:F2050" si="219">RIGHT(B1987,1)</f>
        <v>d</v>
      </c>
      <c r="G1987" s="62" t="str">
        <f t="shared" si="213"/>
        <v>R</v>
      </c>
      <c r="H1987" s="62" t="str">
        <f t="shared" si="214"/>
        <v>L</v>
      </c>
      <c r="I1987" s="62">
        <f t="shared" si="215"/>
        <v>20</v>
      </c>
      <c r="J1987" s="62">
        <f t="shared" si="216"/>
        <v>8</v>
      </c>
      <c r="K1987" s="81">
        <v>3.3467064926366275E-5</v>
      </c>
      <c r="L1987" s="2" t="s">
        <v>6887</v>
      </c>
      <c r="M1987" s="2" t="s">
        <v>13510</v>
      </c>
      <c r="N1987" s="60" t="s">
        <v>7238</v>
      </c>
      <c r="O1987" s="66" t="s">
        <v>8249</v>
      </c>
      <c r="P1987" s="67" t="s">
        <v>5242</v>
      </c>
      <c r="Q1987" s="67" t="s">
        <v>6041</v>
      </c>
      <c r="R1987" s="67" t="s">
        <v>4519</v>
      </c>
      <c r="S1987" s="67"/>
      <c r="T1987" s="67"/>
      <c r="U1987" s="67"/>
      <c r="V1987" s="67"/>
      <c r="W1987" s="67"/>
      <c r="X1987" s="67"/>
      <c r="Y1987" s="67"/>
    </row>
    <row r="1988" spans="1:25" s="2" customFormat="1" ht="16.5" customHeight="1">
      <c r="A1988" s="59">
        <v>1986</v>
      </c>
      <c r="B1988" s="61" t="str">
        <f t="shared" si="217"/>
        <v>x</v>
      </c>
      <c r="C1988" s="61" t="s">
        <v>5421</v>
      </c>
      <c r="D1988" s="2" t="s">
        <v>13563</v>
      </c>
      <c r="E1988" s="61" t="str">
        <f t="shared" si="218"/>
        <v>x</v>
      </c>
      <c r="F1988" s="62" t="str">
        <f t="shared" si="219"/>
        <v>x</v>
      </c>
      <c r="G1988" s="62" t="str">
        <f t="shared" ref="G1988:G2051" si="220">IF(FIND(E1988,"qwertasdfgzxcvbyuiophjkl;nm")&lt;15.5,"L","R")</f>
        <v>L</v>
      </c>
      <c r="H1988" s="62" t="str">
        <f t="shared" ref="H1988:H2051" si="221">IF(FIND(F1988,"qwertasdfgzxcvbyuiophjkl;nm")&lt;15.5,"L","R")</f>
        <v>L</v>
      </c>
      <c r="I1988" s="62">
        <f t="shared" ref="I1988:I2051" si="222">FIND(E1988,$I$1)</f>
        <v>6</v>
      </c>
      <c r="J1988" s="62">
        <f t="shared" ref="J1988:J2051" si="223">FIND(F1988,$I$1)</f>
        <v>6</v>
      </c>
      <c r="K1988" s="81">
        <v>3.3372699842956974E-5</v>
      </c>
      <c r="L1988" s="2" t="s">
        <v>6892</v>
      </c>
      <c r="M1988" s="2" t="s">
        <v>14103</v>
      </c>
      <c r="N1988" s="60" t="s">
        <v>6797</v>
      </c>
      <c r="O1988" s="66" t="s">
        <v>8076</v>
      </c>
      <c r="P1988" s="67" t="s">
        <v>426</v>
      </c>
      <c r="Q1988" s="67" t="s">
        <v>3585</v>
      </c>
      <c r="R1988" s="67" t="s">
        <v>14504</v>
      </c>
      <c r="S1988" s="67" t="s">
        <v>72</v>
      </c>
      <c r="T1988" s="67"/>
      <c r="U1988" s="67"/>
      <c r="V1988" s="67"/>
      <c r="W1988" s="67"/>
      <c r="X1988" s="67"/>
      <c r="Y1988" s="67"/>
    </row>
    <row r="1989" spans="1:25" s="2" customFormat="1" ht="16.5" customHeight="1">
      <c r="A1989" s="59">
        <v>1987</v>
      </c>
      <c r="B1989" s="61" t="str">
        <f t="shared" si="217"/>
        <v>kh</v>
      </c>
      <c r="C1989" s="61" t="s">
        <v>2551</v>
      </c>
      <c r="D1989" s="2" t="s">
        <v>13520</v>
      </c>
      <c r="E1989" s="61" t="str">
        <f t="shared" si="218"/>
        <v>k</v>
      </c>
      <c r="F1989" s="62" t="str">
        <f t="shared" si="219"/>
        <v>h</v>
      </c>
      <c r="G1989" s="62" t="str">
        <f t="shared" si="220"/>
        <v>R</v>
      </c>
      <c r="H1989" s="62" t="str">
        <f t="shared" si="221"/>
        <v>R</v>
      </c>
      <c r="I1989" s="62">
        <f t="shared" si="222"/>
        <v>23</v>
      </c>
      <c r="J1989" s="62">
        <f t="shared" si="223"/>
        <v>17</v>
      </c>
      <c r="K1989" s="81">
        <v>3.3346668095809587E-5</v>
      </c>
      <c r="L1989" s="2" t="s">
        <v>6890</v>
      </c>
      <c r="M1989" s="2" t="s">
        <v>6950</v>
      </c>
      <c r="N1989" s="60" t="s">
        <v>6979</v>
      </c>
      <c r="O1989" s="66" t="s">
        <v>11337</v>
      </c>
      <c r="P1989" s="67" t="s">
        <v>5478</v>
      </c>
      <c r="Q1989" s="67" t="s">
        <v>1498</v>
      </c>
      <c r="R1989" s="67" t="s">
        <v>14102</v>
      </c>
      <c r="S1989" s="67"/>
      <c r="T1989" s="67"/>
      <c r="U1989" s="67"/>
      <c r="V1989" s="67"/>
      <c r="W1989" s="67"/>
      <c r="X1989" s="67"/>
      <c r="Y1989" s="67"/>
    </row>
    <row r="1990" spans="1:25" s="2" customFormat="1" ht="16.5" customHeight="1">
      <c r="A1990" s="59">
        <v>1988</v>
      </c>
      <c r="B1990" s="61" t="str">
        <f t="shared" si="217"/>
        <v>bo</v>
      </c>
      <c r="C1990" s="61" t="s">
        <v>350</v>
      </c>
      <c r="D1990" s="2" t="s">
        <v>6864</v>
      </c>
      <c r="E1990" s="61" t="str">
        <f t="shared" si="218"/>
        <v>b</v>
      </c>
      <c r="F1990" s="62" t="str">
        <f t="shared" si="219"/>
        <v>o</v>
      </c>
      <c r="G1990" s="62" t="str">
        <f t="shared" si="220"/>
        <v>L</v>
      </c>
      <c r="H1990" s="62" t="str">
        <f t="shared" si="221"/>
        <v>R</v>
      </c>
      <c r="I1990" s="62">
        <f t="shared" si="222"/>
        <v>15</v>
      </c>
      <c r="J1990" s="62">
        <f t="shared" si="223"/>
        <v>24</v>
      </c>
      <c r="K1990" s="81">
        <v>3.3317382380268772E-5</v>
      </c>
      <c r="L1990" s="2" t="s">
        <v>6880</v>
      </c>
      <c r="M1990" s="2" t="s">
        <v>6879</v>
      </c>
      <c r="N1990" s="60" t="s">
        <v>6972</v>
      </c>
      <c r="O1990" s="66" t="s">
        <v>11674</v>
      </c>
      <c r="P1990" s="67" t="s">
        <v>4621</v>
      </c>
      <c r="Q1990" s="67" t="s">
        <v>98</v>
      </c>
      <c r="R1990" s="67"/>
      <c r="S1990" s="67"/>
      <c r="T1990" s="67"/>
      <c r="U1990" s="67"/>
      <c r="V1990" s="67"/>
      <c r="W1990" s="67"/>
      <c r="X1990" s="67"/>
      <c r="Y1990" s="67"/>
    </row>
    <row r="1991" spans="1:25" s="2" customFormat="1" ht="16.5" customHeight="1">
      <c r="A1991" s="59">
        <v>1989</v>
      </c>
      <c r="B1991" s="61" t="str">
        <f t="shared" si="217"/>
        <v>pu</v>
      </c>
      <c r="C1991" s="61" t="s">
        <v>3855</v>
      </c>
      <c r="D1991" s="2" t="s">
        <v>6958</v>
      </c>
      <c r="E1991" s="61" t="str">
        <f t="shared" si="218"/>
        <v>p</v>
      </c>
      <c r="F1991" s="62" t="str">
        <f t="shared" si="219"/>
        <v>u</v>
      </c>
      <c r="G1991" s="62" t="str">
        <f t="shared" si="220"/>
        <v>R</v>
      </c>
      <c r="H1991" s="62" t="str">
        <f t="shared" si="221"/>
        <v>R</v>
      </c>
      <c r="I1991" s="62">
        <f t="shared" si="222"/>
        <v>26</v>
      </c>
      <c r="J1991" s="62">
        <f t="shared" si="223"/>
        <v>19</v>
      </c>
      <c r="K1991" s="81">
        <v>3.328809666472795E-5</v>
      </c>
      <c r="L1991" s="2" t="s">
        <v>6881</v>
      </c>
      <c r="M1991" s="2" t="s">
        <v>13512</v>
      </c>
      <c r="N1991" s="60" t="s">
        <v>6972</v>
      </c>
      <c r="O1991" s="66" t="s">
        <v>11517</v>
      </c>
      <c r="P1991" s="67" t="s">
        <v>4221</v>
      </c>
      <c r="Q1991" s="67" t="s">
        <v>373</v>
      </c>
      <c r="R1991" s="67"/>
      <c r="S1991" s="67"/>
      <c r="T1991" s="67"/>
      <c r="U1991" s="67"/>
      <c r="V1991" s="67"/>
      <c r="W1991" s="67"/>
      <c r="X1991" s="67"/>
      <c r="Y1991" s="67"/>
    </row>
    <row r="1992" spans="1:25" s="2" customFormat="1" ht="16.5" customHeight="1">
      <c r="A1992" s="59">
        <v>1990</v>
      </c>
      <c r="B1992" s="61" t="str">
        <f t="shared" si="217"/>
        <v>gu</v>
      </c>
      <c r="C1992" s="61" t="s">
        <v>1589</v>
      </c>
      <c r="D1992" s="2" t="s">
        <v>6948</v>
      </c>
      <c r="E1992" s="61" t="str">
        <f t="shared" si="218"/>
        <v>g</v>
      </c>
      <c r="F1992" s="62" t="str">
        <f t="shared" si="219"/>
        <v>u</v>
      </c>
      <c r="G1992" s="62" t="str">
        <f t="shared" si="220"/>
        <v>L</v>
      </c>
      <c r="H1992" s="62" t="str">
        <f t="shared" si="221"/>
        <v>R</v>
      </c>
      <c r="I1992" s="62">
        <f t="shared" si="222"/>
        <v>14</v>
      </c>
      <c r="J1992" s="62">
        <f t="shared" si="223"/>
        <v>19</v>
      </c>
      <c r="K1992" s="81">
        <v>3.3223017296859471E-5</v>
      </c>
      <c r="L1992" s="2" t="s">
        <v>13509</v>
      </c>
      <c r="M1992" s="2" t="s">
        <v>13512</v>
      </c>
      <c r="N1992" s="60" t="s">
        <v>6874</v>
      </c>
      <c r="O1992" s="66" t="s">
        <v>7436</v>
      </c>
      <c r="P1992" s="67" t="s">
        <v>1854</v>
      </c>
      <c r="Q1992" s="67" t="s">
        <v>6631</v>
      </c>
      <c r="R1992" s="67"/>
      <c r="S1992" s="67"/>
      <c r="T1992" s="67"/>
      <c r="U1992" s="67"/>
      <c r="V1992" s="67"/>
      <c r="W1992" s="67"/>
      <c r="X1992" s="67"/>
      <c r="Y1992" s="67"/>
    </row>
    <row r="1993" spans="1:25" s="2" customFormat="1" ht="16.5" customHeight="1">
      <c r="A1993" s="59">
        <v>1991</v>
      </c>
      <c r="B1993" s="61" t="str">
        <f t="shared" si="217"/>
        <v>od</v>
      </c>
      <c r="C1993" s="61" t="s">
        <v>4473</v>
      </c>
      <c r="D1993" s="2" t="s">
        <v>13571</v>
      </c>
      <c r="E1993" s="61" t="str">
        <f t="shared" si="218"/>
        <v>o</v>
      </c>
      <c r="F1993" s="62" t="str">
        <f t="shared" si="219"/>
        <v>d</v>
      </c>
      <c r="G1993" s="62" t="str">
        <f t="shared" si="220"/>
        <v>R</v>
      </c>
      <c r="H1993" s="62" t="str">
        <f t="shared" si="221"/>
        <v>L</v>
      </c>
      <c r="I1993" s="62">
        <f t="shared" si="222"/>
        <v>24</v>
      </c>
      <c r="J1993" s="62">
        <f t="shared" si="223"/>
        <v>8</v>
      </c>
      <c r="K1993" s="81">
        <v>3.3131906181843598E-5</v>
      </c>
      <c r="L1993" s="2" t="s">
        <v>14018</v>
      </c>
      <c r="M1993" s="2" t="s">
        <v>14463</v>
      </c>
      <c r="N1993" s="60" t="s">
        <v>6972</v>
      </c>
      <c r="O1993" s="66" t="s">
        <v>13154</v>
      </c>
      <c r="P1993" s="67" t="s">
        <v>4641</v>
      </c>
      <c r="Q1993" s="67" t="s">
        <v>2637</v>
      </c>
      <c r="R1993" s="67" t="s">
        <v>4241</v>
      </c>
      <c r="S1993" s="67" t="s">
        <v>6766</v>
      </c>
      <c r="T1993" s="67"/>
      <c r="U1993" s="67"/>
      <c r="V1993" s="67"/>
      <c r="W1993" s="67"/>
      <c r="X1993" s="67"/>
      <c r="Y1993" s="67"/>
    </row>
    <row r="1994" spans="1:25" s="2" customFormat="1" ht="16.5" customHeight="1">
      <c r="A1994" s="59">
        <v>1992</v>
      </c>
      <c r="B1994" s="61" t="str">
        <f t="shared" si="217"/>
        <v>hc</v>
      </c>
      <c r="C1994" s="61" t="s">
        <v>1981</v>
      </c>
      <c r="D1994" s="2" t="s">
        <v>13717</v>
      </c>
      <c r="E1994" s="61" t="str">
        <f t="shared" si="218"/>
        <v>h</v>
      </c>
      <c r="F1994" s="62" t="str">
        <f t="shared" si="219"/>
        <v>c</v>
      </c>
      <c r="G1994" s="62" t="str">
        <f t="shared" si="220"/>
        <v>R</v>
      </c>
      <c r="H1994" s="62" t="str">
        <f t="shared" si="221"/>
        <v>L</v>
      </c>
      <c r="I1994" s="62">
        <f t="shared" si="222"/>
        <v>17</v>
      </c>
      <c r="J1994" s="62">
        <f t="shared" si="223"/>
        <v>9</v>
      </c>
      <c r="K1994" s="81">
        <v>3.3096112529515934E-5</v>
      </c>
      <c r="L1994" s="2" t="s">
        <v>6888</v>
      </c>
      <c r="M1994" s="2" t="s">
        <v>13535</v>
      </c>
      <c r="N1994" s="60" t="s">
        <v>6972</v>
      </c>
      <c r="O1994" s="66" t="s">
        <v>11649</v>
      </c>
      <c r="P1994" s="67" t="s">
        <v>4621</v>
      </c>
      <c r="Q1994" s="67" t="s">
        <v>3354</v>
      </c>
      <c r="R1994" s="67" t="s">
        <v>530</v>
      </c>
      <c r="S1994" s="67"/>
      <c r="T1994" s="67"/>
      <c r="U1994" s="67"/>
      <c r="V1994" s="67"/>
      <c r="W1994" s="67"/>
      <c r="X1994" s="67"/>
      <c r="Y1994" s="67"/>
    </row>
    <row r="1995" spans="1:25" s="2" customFormat="1" ht="16.5" customHeight="1">
      <c r="A1995" s="59">
        <v>1993</v>
      </c>
      <c r="B1995" s="61" t="str">
        <f t="shared" si="217"/>
        <v>pd</v>
      </c>
      <c r="C1995" s="61" t="s">
        <v>3743</v>
      </c>
      <c r="D1995" s="2" t="s">
        <v>13730</v>
      </c>
      <c r="E1995" s="61" t="str">
        <f t="shared" si="218"/>
        <v>p</v>
      </c>
      <c r="F1995" s="62" t="str">
        <f t="shared" si="219"/>
        <v>d</v>
      </c>
      <c r="G1995" s="62" t="str">
        <f t="shared" si="220"/>
        <v>R</v>
      </c>
      <c r="H1995" s="62" t="str">
        <f t="shared" si="221"/>
        <v>L</v>
      </c>
      <c r="I1995" s="62">
        <f t="shared" si="222"/>
        <v>26</v>
      </c>
      <c r="J1995" s="62">
        <f t="shared" si="223"/>
        <v>8</v>
      </c>
      <c r="K1995" s="81">
        <v>3.2962699825385549E-5</v>
      </c>
      <c r="L1995" s="2" t="s">
        <v>6881</v>
      </c>
      <c r="M1995" s="2" t="s">
        <v>14463</v>
      </c>
      <c r="N1995" s="60" t="s">
        <v>14064</v>
      </c>
      <c r="O1995" s="66" t="s">
        <v>8176</v>
      </c>
      <c r="P1995" s="67" t="s">
        <v>6177</v>
      </c>
      <c r="Q1995" s="67" t="s">
        <v>4513</v>
      </c>
      <c r="R1995" s="67" t="s">
        <v>2637</v>
      </c>
      <c r="S1995" s="67" t="s">
        <v>6963</v>
      </c>
      <c r="T1995" s="67" t="s">
        <v>4361</v>
      </c>
      <c r="U1995" s="67"/>
      <c r="V1995" s="67"/>
      <c r="W1995" s="67"/>
      <c r="X1995" s="67"/>
      <c r="Y1995" s="67"/>
    </row>
    <row r="1996" spans="1:25" s="2" customFormat="1" ht="16.5" customHeight="1">
      <c r="A1996" s="59">
        <v>1994</v>
      </c>
      <c r="B1996" s="61" t="str">
        <f t="shared" si="217"/>
        <v>ru</v>
      </c>
      <c r="C1996" s="61" t="s">
        <v>4276</v>
      </c>
      <c r="D1996" s="2" t="s">
        <v>6937</v>
      </c>
      <c r="E1996" s="61" t="str">
        <f t="shared" si="218"/>
        <v>r</v>
      </c>
      <c r="F1996" s="62" t="str">
        <f t="shared" si="219"/>
        <v>u</v>
      </c>
      <c r="G1996" s="62" t="str">
        <f t="shared" si="220"/>
        <v>L</v>
      </c>
      <c r="H1996" s="62" t="str">
        <f t="shared" si="221"/>
        <v>R</v>
      </c>
      <c r="I1996" s="62">
        <f t="shared" si="222"/>
        <v>10</v>
      </c>
      <c r="J1996" s="62">
        <f t="shared" si="223"/>
        <v>19</v>
      </c>
      <c r="K1996" s="81">
        <v>3.2923652204664458E-5</v>
      </c>
      <c r="L1996" s="2" t="s">
        <v>6891</v>
      </c>
      <c r="M1996" s="2" t="s">
        <v>13512</v>
      </c>
      <c r="N1996" s="60" t="s">
        <v>6980</v>
      </c>
      <c r="O1996" s="66" t="s">
        <v>9105</v>
      </c>
      <c r="P1996" s="67" t="s">
        <v>547</v>
      </c>
      <c r="Q1996" s="67" t="s">
        <v>794</v>
      </c>
      <c r="R1996" s="67"/>
      <c r="S1996" s="67"/>
      <c r="T1996" s="67"/>
      <c r="U1996" s="67"/>
      <c r="V1996" s="67"/>
      <c r="W1996" s="67"/>
      <c r="X1996" s="67"/>
      <c r="Y1996" s="67"/>
    </row>
    <row r="1997" spans="1:25" s="2" customFormat="1" ht="16.5" customHeight="1">
      <c r="A1997" s="59">
        <v>1995</v>
      </c>
      <c r="B1997" s="61" t="str">
        <f t="shared" si="217"/>
        <v>uf</v>
      </c>
      <c r="C1997" s="61" t="s">
        <v>6450</v>
      </c>
      <c r="D1997" s="2" t="s">
        <v>13362</v>
      </c>
      <c r="E1997" s="61" t="str">
        <f t="shared" si="218"/>
        <v>u</v>
      </c>
      <c r="F1997" s="62" t="str">
        <f t="shared" si="219"/>
        <v>f</v>
      </c>
      <c r="G1997" s="62" t="str">
        <f t="shared" si="220"/>
        <v>R</v>
      </c>
      <c r="H1997" s="62" t="str">
        <f t="shared" si="221"/>
        <v>L</v>
      </c>
      <c r="I1997" s="62">
        <f t="shared" si="222"/>
        <v>19</v>
      </c>
      <c r="J1997" s="62">
        <f t="shared" si="223"/>
        <v>11</v>
      </c>
      <c r="K1997" s="81">
        <v>3.2887858552336794E-5</v>
      </c>
      <c r="L1997" s="2" t="s">
        <v>13537</v>
      </c>
      <c r="M1997" s="2" t="s">
        <v>13510</v>
      </c>
      <c r="N1997" s="60" t="s">
        <v>6797</v>
      </c>
      <c r="O1997" s="66" t="s">
        <v>7903</v>
      </c>
      <c r="P1997" s="67" t="s">
        <v>426</v>
      </c>
      <c r="Q1997" s="67" t="s">
        <v>6446</v>
      </c>
      <c r="R1997" s="67"/>
      <c r="S1997" s="67"/>
      <c r="T1997" s="67"/>
      <c r="U1997" s="67"/>
      <c r="V1997" s="67"/>
      <c r="W1997" s="67"/>
      <c r="X1997" s="67"/>
      <c r="Y1997" s="67"/>
    </row>
    <row r="1998" spans="1:25" s="2" customFormat="1" ht="16.5" customHeight="1">
      <c r="A1998" s="59">
        <v>1996</v>
      </c>
      <c r="B1998" s="61" t="str">
        <f t="shared" si="217"/>
        <v>ek</v>
      </c>
      <c r="C1998" s="61" t="s">
        <v>5914</v>
      </c>
      <c r="D1998" s="2" t="s">
        <v>13618</v>
      </c>
      <c r="E1998" s="61" t="str">
        <f t="shared" si="218"/>
        <v>e</v>
      </c>
      <c r="F1998" s="62" t="str">
        <f t="shared" si="219"/>
        <v>k</v>
      </c>
      <c r="G1998" s="62" t="str">
        <f t="shared" si="220"/>
        <v>L</v>
      </c>
      <c r="H1998" s="62" t="str">
        <f t="shared" si="221"/>
        <v>R</v>
      </c>
      <c r="I1998" s="62">
        <f t="shared" si="222"/>
        <v>7</v>
      </c>
      <c r="J1998" s="62">
        <f t="shared" si="223"/>
        <v>23</v>
      </c>
      <c r="K1998" s="81">
        <v>3.2839049026435433E-5</v>
      </c>
      <c r="L1998" s="2" t="s">
        <v>6885</v>
      </c>
      <c r="M1998" s="2" t="s">
        <v>13530</v>
      </c>
      <c r="N1998" s="60" t="s">
        <v>6972</v>
      </c>
      <c r="O1998" s="66" t="s">
        <v>10662</v>
      </c>
      <c r="P1998" s="67" t="s">
        <v>3630</v>
      </c>
      <c r="Q1998" s="67" t="s">
        <v>13494</v>
      </c>
      <c r="R1998" s="67" t="s">
        <v>824</v>
      </c>
      <c r="S1998" s="67"/>
      <c r="T1998" s="67"/>
      <c r="U1998" s="67"/>
      <c r="V1998" s="67"/>
      <c r="W1998" s="67"/>
      <c r="X1998" s="67"/>
      <c r="Y1998" s="67"/>
    </row>
    <row r="1999" spans="1:25" s="2" customFormat="1" ht="16.5" customHeight="1">
      <c r="A1999" s="59">
        <v>1997</v>
      </c>
      <c r="B1999" s="61" t="str">
        <f t="shared" si="217"/>
        <v>yw</v>
      </c>
      <c r="C1999" s="61" t="s">
        <v>5717</v>
      </c>
      <c r="D1999" s="2" t="s">
        <v>13576</v>
      </c>
      <c r="E1999" s="61" t="str">
        <f t="shared" si="218"/>
        <v>y</v>
      </c>
      <c r="F1999" s="62" t="str">
        <f t="shared" si="219"/>
        <v>w</v>
      </c>
      <c r="G1999" s="62" t="str">
        <f t="shared" si="220"/>
        <v>R</v>
      </c>
      <c r="H1999" s="62" t="str">
        <f t="shared" si="221"/>
        <v>L</v>
      </c>
      <c r="I1999" s="62">
        <f t="shared" si="222"/>
        <v>16</v>
      </c>
      <c r="J1999" s="62">
        <f t="shared" si="223"/>
        <v>4</v>
      </c>
      <c r="K1999" s="81">
        <v>3.2760953784993257E-5</v>
      </c>
      <c r="L1999" s="2" t="s">
        <v>6885</v>
      </c>
      <c r="M1999" s="2" t="s">
        <v>6841</v>
      </c>
      <c r="N1999" s="60" t="s">
        <v>6972</v>
      </c>
      <c r="O1999" s="66" t="s">
        <v>7986</v>
      </c>
      <c r="P1999" s="67" t="s">
        <v>1280</v>
      </c>
      <c r="Q1999" s="67" t="s">
        <v>4334</v>
      </c>
      <c r="R1999" s="67"/>
      <c r="S1999" s="67"/>
      <c r="T1999" s="67"/>
      <c r="U1999" s="67"/>
      <c r="V1999" s="67"/>
      <c r="W1999" s="67"/>
      <c r="X1999" s="67"/>
      <c r="Y1999" s="67"/>
    </row>
    <row r="2000" spans="1:25" s="2" customFormat="1" ht="16.5" customHeight="1">
      <c r="A2000" s="59">
        <v>1998</v>
      </c>
      <c r="B2000" s="61" t="str">
        <f t="shared" si="217"/>
        <v>pn</v>
      </c>
      <c r="C2000" s="61" t="s">
        <v>3687</v>
      </c>
      <c r="D2000" s="2" t="s">
        <v>7281</v>
      </c>
      <c r="E2000" s="61" t="str">
        <f t="shared" si="218"/>
        <v>p</v>
      </c>
      <c r="F2000" s="62" t="str">
        <f t="shared" si="219"/>
        <v>n</v>
      </c>
      <c r="G2000" s="62" t="str">
        <f t="shared" si="220"/>
        <v>R</v>
      </c>
      <c r="H2000" s="62" t="str">
        <f t="shared" si="221"/>
        <v>R</v>
      </c>
      <c r="I2000" s="62">
        <f t="shared" si="222"/>
        <v>26</v>
      </c>
      <c r="J2000" s="62">
        <f t="shared" si="223"/>
        <v>18</v>
      </c>
      <c r="K2000" s="81">
        <v>3.2728414101059015E-5</v>
      </c>
      <c r="L2000" s="2" t="s">
        <v>6881</v>
      </c>
      <c r="M2000" s="2" t="s">
        <v>6841</v>
      </c>
      <c r="N2000" s="60" t="s">
        <v>6972</v>
      </c>
      <c r="O2000" s="66" t="s">
        <v>8571</v>
      </c>
      <c r="P2000" s="67" t="s">
        <v>3476</v>
      </c>
      <c r="Q2000" s="67" t="s">
        <v>72</v>
      </c>
      <c r="R2000" s="67" t="s">
        <v>881</v>
      </c>
      <c r="S2000" s="67"/>
      <c r="T2000" s="67"/>
      <c r="U2000" s="67"/>
      <c r="V2000" s="67"/>
      <c r="W2000" s="67"/>
      <c r="X2000" s="67"/>
      <c r="Y2000" s="67"/>
    </row>
    <row r="2001" spans="1:25" s="2" customFormat="1" ht="16.5" customHeight="1">
      <c r="A2001" s="59">
        <v>1999</v>
      </c>
      <c r="B2001" s="61" t="str">
        <f t="shared" si="217"/>
        <v>wo</v>
      </c>
      <c r="C2001" s="61" t="s">
        <v>5181</v>
      </c>
      <c r="D2001" s="2" t="s">
        <v>6844</v>
      </c>
      <c r="E2001" s="61" t="str">
        <f t="shared" si="218"/>
        <v>w</v>
      </c>
      <c r="F2001" s="62" t="str">
        <f t="shared" si="219"/>
        <v>o</v>
      </c>
      <c r="G2001" s="62" t="str">
        <f t="shared" si="220"/>
        <v>L</v>
      </c>
      <c r="H2001" s="62" t="str">
        <f t="shared" si="221"/>
        <v>R</v>
      </c>
      <c r="I2001" s="62">
        <f t="shared" si="222"/>
        <v>4</v>
      </c>
      <c r="J2001" s="62">
        <f t="shared" si="223"/>
        <v>24</v>
      </c>
      <c r="K2001" s="81">
        <v>3.2718652195878745E-5</v>
      </c>
      <c r="L2001" s="2" t="s">
        <v>6804</v>
      </c>
      <c r="M2001" s="2" t="s">
        <v>6879</v>
      </c>
      <c r="N2001" s="60" t="s">
        <v>7062</v>
      </c>
      <c r="O2001" s="66" t="s">
        <v>10759</v>
      </c>
      <c r="P2001" s="67" t="s">
        <v>544</v>
      </c>
      <c r="Q2001" s="67" t="s">
        <v>373</v>
      </c>
      <c r="R2001" s="67"/>
      <c r="S2001" s="67"/>
      <c r="T2001" s="67"/>
      <c r="U2001" s="67"/>
      <c r="V2001" s="67"/>
      <c r="W2001" s="67"/>
      <c r="X2001" s="67"/>
      <c r="Y2001" s="67"/>
    </row>
    <row r="2002" spans="1:25" s="2" customFormat="1" ht="16.5" customHeight="1">
      <c r="A2002" s="59">
        <v>2000</v>
      </c>
      <c r="B2002" s="61" t="str">
        <f t="shared" si="217"/>
        <v>dl</v>
      </c>
      <c r="C2002" s="61" t="s">
        <v>1034</v>
      </c>
      <c r="D2002" s="2" t="s">
        <v>13587</v>
      </c>
      <c r="E2002" s="61" t="str">
        <f t="shared" si="218"/>
        <v>d</v>
      </c>
      <c r="F2002" s="62" t="str">
        <f t="shared" si="219"/>
        <v>l</v>
      </c>
      <c r="G2002" s="62" t="str">
        <f t="shared" si="220"/>
        <v>L</v>
      </c>
      <c r="H2002" s="62" t="str">
        <f t="shared" si="221"/>
        <v>R</v>
      </c>
      <c r="I2002" s="62">
        <f t="shared" si="222"/>
        <v>8</v>
      </c>
      <c r="J2002" s="62">
        <f t="shared" si="223"/>
        <v>25</v>
      </c>
      <c r="K2002" s="81">
        <v>3.2572223618174663E-5</v>
      </c>
      <c r="L2002" s="2" t="s">
        <v>13508</v>
      </c>
      <c r="M2002" s="2" t="s">
        <v>6908</v>
      </c>
      <c r="N2002" s="60" t="s">
        <v>6972</v>
      </c>
      <c r="O2002" s="66" t="s">
        <v>11800</v>
      </c>
      <c r="P2002" s="67" t="s">
        <v>323</v>
      </c>
      <c r="Q2002" s="67" t="s">
        <v>3881</v>
      </c>
      <c r="R2002" s="67" t="s">
        <v>5431</v>
      </c>
      <c r="S2002" s="67"/>
      <c r="T2002" s="67"/>
      <c r="U2002" s="67"/>
      <c r="V2002" s="67"/>
      <c r="W2002" s="67"/>
      <c r="X2002" s="67"/>
      <c r="Y2002" s="67"/>
    </row>
    <row r="2003" spans="1:25" s="2" customFormat="1" ht="16.5" customHeight="1">
      <c r="A2003" s="59">
        <v>2001</v>
      </c>
      <c r="B2003" s="61" t="str">
        <f t="shared" si="217"/>
        <v>nb</v>
      </c>
      <c r="C2003" s="61" t="s">
        <v>3637</v>
      </c>
      <c r="D2003" s="2" t="s">
        <v>6919</v>
      </c>
      <c r="E2003" s="61" t="str">
        <f t="shared" si="218"/>
        <v>n</v>
      </c>
      <c r="F2003" s="62" t="str">
        <f t="shared" si="219"/>
        <v>b</v>
      </c>
      <c r="G2003" s="62" t="str">
        <f t="shared" si="220"/>
        <v>R</v>
      </c>
      <c r="H2003" s="62" t="str">
        <f t="shared" si="221"/>
        <v>L</v>
      </c>
      <c r="I2003" s="62">
        <f t="shared" si="222"/>
        <v>18</v>
      </c>
      <c r="J2003" s="62">
        <f t="shared" si="223"/>
        <v>15</v>
      </c>
      <c r="K2003" s="81">
        <v>3.2555953776207545E-5</v>
      </c>
      <c r="L2003" s="2" t="s">
        <v>6878</v>
      </c>
      <c r="M2003" s="2" t="s">
        <v>13536</v>
      </c>
      <c r="N2003" s="60" t="s">
        <v>6979</v>
      </c>
      <c r="O2003" s="66" t="s">
        <v>8911</v>
      </c>
      <c r="P2003" s="67" t="s">
        <v>4548</v>
      </c>
      <c r="Q2003" s="67" t="s">
        <v>6177</v>
      </c>
      <c r="R2003" s="67" t="s">
        <v>1364</v>
      </c>
      <c r="S2003" s="67"/>
      <c r="T2003" s="67"/>
      <c r="U2003" s="67"/>
      <c r="V2003" s="67"/>
      <c r="W2003" s="67"/>
      <c r="X2003" s="67"/>
      <c r="Y2003" s="67"/>
    </row>
    <row r="2004" spans="1:25" s="2" customFormat="1" ht="16.5" customHeight="1">
      <c r="A2004" s="59">
        <v>2002</v>
      </c>
      <c r="B2004" s="61" t="str">
        <f t="shared" si="217"/>
        <v>do</v>
      </c>
      <c r="C2004" s="61" t="s">
        <v>1049</v>
      </c>
      <c r="D2004" s="2" t="s">
        <v>13675</v>
      </c>
      <c r="E2004" s="61" t="str">
        <f t="shared" si="218"/>
        <v>d</v>
      </c>
      <c r="F2004" s="62" t="str">
        <f t="shared" si="219"/>
        <v>o</v>
      </c>
      <c r="G2004" s="62" t="str">
        <f t="shared" si="220"/>
        <v>L</v>
      </c>
      <c r="H2004" s="62" t="str">
        <f t="shared" si="221"/>
        <v>R</v>
      </c>
      <c r="I2004" s="62">
        <f t="shared" si="222"/>
        <v>8</v>
      </c>
      <c r="J2004" s="62">
        <f t="shared" si="223"/>
        <v>24</v>
      </c>
      <c r="K2004" s="81">
        <v>3.2523414092273302E-5</v>
      </c>
      <c r="L2004" s="2" t="s">
        <v>13508</v>
      </c>
      <c r="M2004" s="2" t="s">
        <v>6960</v>
      </c>
      <c r="N2004" s="60" t="s">
        <v>6972</v>
      </c>
      <c r="O2004" s="66" t="s">
        <v>8865</v>
      </c>
      <c r="P2004" s="67" t="s">
        <v>4548</v>
      </c>
      <c r="Q2004" s="67" t="s">
        <v>1048</v>
      </c>
      <c r="R2004" s="67"/>
      <c r="S2004" s="67"/>
      <c r="T2004" s="67"/>
      <c r="U2004" s="67"/>
      <c r="V2004" s="67"/>
      <c r="W2004" s="67"/>
      <c r="X2004" s="67"/>
      <c r="Y2004" s="67"/>
    </row>
    <row r="2005" spans="1:25" s="2" customFormat="1" ht="16.5" customHeight="1">
      <c r="A2005" s="59">
        <v>2003</v>
      </c>
      <c r="B2005" s="61" t="str">
        <f t="shared" si="217"/>
        <v>sy</v>
      </c>
      <c r="C2005" s="61" t="s">
        <v>4338</v>
      </c>
      <c r="D2005" s="2" t="s">
        <v>6858</v>
      </c>
      <c r="E2005" s="61" t="str">
        <f t="shared" si="218"/>
        <v>s</v>
      </c>
      <c r="F2005" s="62" t="str">
        <f t="shared" si="219"/>
        <v>y</v>
      </c>
      <c r="G2005" s="62" t="str">
        <f t="shared" si="220"/>
        <v>L</v>
      </c>
      <c r="H2005" s="62" t="str">
        <f t="shared" si="221"/>
        <v>R</v>
      </c>
      <c r="I2005" s="62">
        <f t="shared" si="222"/>
        <v>5</v>
      </c>
      <c r="J2005" s="62">
        <f t="shared" si="223"/>
        <v>16</v>
      </c>
      <c r="K2005" s="81">
        <v>3.2520160123879881E-5</v>
      </c>
      <c r="L2005" s="2" t="s">
        <v>6775</v>
      </c>
      <c r="M2005" s="2" t="s">
        <v>6876</v>
      </c>
      <c r="N2005" s="60" t="s">
        <v>7204</v>
      </c>
      <c r="O2005" s="66" t="s">
        <v>8966</v>
      </c>
      <c r="P2005" s="67" t="s">
        <v>5080</v>
      </c>
      <c r="Q2005" s="67" t="s">
        <v>5080</v>
      </c>
      <c r="R2005" s="67" t="s">
        <v>5479</v>
      </c>
      <c r="S2005" s="67" t="s">
        <v>3812</v>
      </c>
      <c r="T2005" s="67"/>
      <c r="U2005" s="67"/>
      <c r="V2005" s="67"/>
      <c r="W2005" s="67"/>
      <c r="X2005" s="67"/>
      <c r="Y2005" s="67"/>
    </row>
    <row r="2006" spans="1:25" s="2" customFormat="1" ht="16.5" customHeight="1">
      <c r="A2006" s="59">
        <v>2004</v>
      </c>
      <c r="B2006" s="61" t="str">
        <f t="shared" si="217"/>
        <v>lz</v>
      </c>
      <c r="C2006" s="61" t="s">
        <v>2997</v>
      </c>
      <c r="D2006" s="2" t="s">
        <v>13359</v>
      </c>
      <c r="E2006" s="61" t="str">
        <f t="shared" si="218"/>
        <v>l</v>
      </c>
      <c r="F2006" s="62" t="str">
        <f t="shared" si="219"/>
        <v>z</v>
      </c>
      <c r="G2006" s="62" t="str">
        <f t="shared" si="220"/>
        <v>R</v>
      </c>
      <c r="H2006" s="62" t="str">
        <f t="shared" si="221"/>
        <v>L</v>
      </c>
      <c r="I2006" s="62">
        <f t="shared" si="222"/>
        <v>25</v>
      </c>
      <c r="J2006" s="62">
        <f t="shared" si="223"/>
        <v>3</v>
      </c>
      <c r="K2006" s="81">
        <v>3.2461588692798244E-5</v>
      </c>
      <c r="L2006" s="2" t="s">
        <v>6889</v>
      </c>
      <c r="M2006" s="2" t="s">
        <v>13530</v>
      </c>
      <c r="N2006" s="60" t="s">
        <v>6979</v>
      </c>
      <c r="O2006" s="66" t="s">
        <v>9015</v>
      </c>
      <c r="P2006" s="67" t="s">
        <v>5080</v>
      </c>
      <c r="Q2006" s="67" t="s">
        <v>3474</v>
      </c>
      <c r="R2006" s="67" t="s">
        <v>3474</v>
      </c>
      <c r="S2006" s="67"/>
      <c r="T2006" s="67"/>
      <c r="U2006" s="67"/>
      <c r="V2006" s="67"/>
      <c r="W2006" s="67"/>
      <c r="X2006" s="67"/>
      <c r="Y2006" s="67"/>
    </row>
    <row r="2007" spans="1:25" s="2" customFormat="1" ht="16.5" customHeight="1">
      <c r="A2007" s="59">
        <v>2005</v>
      </c>
      <c r="B2007" s="61" t="str">
        <f t="shared" si="217"/>
        <v>gl</v>
      </c>
      <c r="C2007" s="61" t="s">
        <v>1525</v>
      </c>
      <c r="D2007" s="2" t="s">
        <v>13633</v>
      </c>
      <c r="E2007" s="61" t="str">
        <f t="shared" si="218"/>
        <v>g</v>
      </c>
      <c r="F2007" s="62" t="str">
        <f t="shared" si="219"/>
        <v>l</v>
      </c>
      <c r="G2007" s="62" t="str">
        <f t="shared" si="220"/>
        <v>L</v>
      </c>
      <c r="H2007" s="62" t="str">
        <f t="shared" si="221"/>
        <v>R</v>
      </c>
      <c r="I2007" s="62">
        <f t="shared" si="222"/>
        <v>14</v>
      </c>
      <c r="J2007" s="62">
        <f t="shared" si="223"/>
        <v>25</v>
      </c>
      <c r="K2007" s="81">
        <v>3.2455080756011396E-5</v>
      </c>
      <c r="L2007" s="2" t="s">
        <v>13509</v>
      </c>
      <c r="M2007" s="2" t="s">
        <v>6908</v>
      </c>
      <c r="N2007" s="60" t="s">
        <v>6972</v>
      </c>
      <c r="O2007" s="66" t="s">
        <v>8798</v>
      </c>
      <c r="P2007" s="67" t="s">
        <v>1511</v>
      </c>
      <c r="Q2007" s="67" t="s">
        <v>1194</v>
      </c>
      <c r="R2007" s="67"/>
      <c r="S2007" s="67"/>
      <c r="T2007" s="67"/>
      <c r="U2007" s="67"/>
      <c r="V2007" s="67"/>
      <c r="W2007" s="67"/>
      <c r="X2007" s="67"/>
      <c r="Y2007" s="67"/>
    </row>
    <row r="2008" spans="1:25" s="2" customFormat="1" ht="16.5" customHeight="1">
      <c r="A2008" s="59">
        <v>2006</v>
      </c>
      <c r="B2008" s="61" t="str">
        <f t="shared" si="217"/>
        <v>hv</v>
      </c>
      <c r="C2008" s="61" t="s">
        <v>1953</v>
      </c>
      <c r="D2008" s="2" t="s">
        <v>13559</v>
      </c>
      <c r="E2008" s="61" t="str">
        <f t="shared" si="218"/>
        <v>h</v>
      </c>
      <c r="F2008" s="62" t="str">
        <f t="shared" si="219"/>
        <v>v</v>
      </c>
      <c r="G2008" s="62" t="str">
        <f t="shared" si="220"/>
        <v>R</v>
      </c>
      <c r="H2008" s="62" t="str">
        <f t="shared" si="221"/>
        <v>L</v>
      </c>
      <c r="I2008" s="62">
        <f t="shared" si="222"/>
        <v>17</v>
      </c>
      <c r="J2008" s="62">
        <f t="shared" si="223"/>
        <v>12</v>
      </c>
      <c r="K2008" s="81">
        <v>3.2363969640995523E-5</v>
      </c>
      <c r="L2008" s="2" t="s">
        <v>6888</v>
      </c>
      <c r="M2008" s="2" t="s">
        <v>13534</v>
      </c>
      <c r="N2008" s="60" t="s">
        <v>6972</v>
      </c>
      <c r="O2008" s="66" t="s">
        <v>14164</v>
      </c>
      <c r="P2008" s="67" t="s">
        <v>5478</v>
      </c>
      <c r="Q2008" s="67" t="s">
        <v>14133</v>
      </c>
      <c r="R2008" s="67" t="s">
        <v>3468</v>
      </c>
      <c r="S2008" s="67"/>
      <c r="T2008" s="67"/>
      <c r="U2008" s="67"/>
      <c r="V2008" s="67"/>
      <c r="W2008" s="67"/>
      <c r="X2008" s="67"/>
      <c r="Y2008" s="67"/>
    </row>
    <row r="2009" spans="1:25" s="2" customFormat="1" ht="16.5" customHeight="1">
      <c r="A2009" s="59">
        <v>2007</v>
      </c>
      <c r="B2009" s="61" t="str">
        <f t="shared" si="217"/>
        <v>kz</v>
      </c>
      <c r="C2009" s="61" t="s">
        <v>2687</v>
      </c>
      <c r="D2009" s="2" t="s">
        <v>13687</v>
      </c>
      <c r="E2009" s="61" t="str">
        <f t="shared" si="218"/>
        <v>k</v>
      </c>
      <c r="F2009" s="62" t="str">
        <f t="shared" si="219"/>
        <v>z</v>
      </c>
      <c r="G2009" s="62" t="str">
        <f t="shared" si="220"/>
        <v>R</v>
      </c>
      <c r="H2009" s="62" t="str">
        <f t="shared" si="221"/>
        <v>L</v>
      </c>
      <c r="I2009" s="62">
        <f t="shared" si="222"/>
        <v>23</v>
      </c>
      <c r="J2009" s="62">
        <f t="shared" si="223"/>
        <v>3</v>
      </c>
      <c r="K2009" s="81">
        <v>3.2334683925454707E-5</v>
      </c>
      <c r="L2009" s="2" t="s">
        <v>6890</v>
      </c>
      <c r="M2009" s="2" t="s">
        <v>14460</v>
      </c>
      <c r="N2009" s="60" t="s">
        <v>6972</v>
      </c>
      <c r="O2009" s="66" t="s">
        <v>10476</v>
      </c>
      <c r="P2009" s="67" t="s">
        <v>3474</v>
      </c>
      <c r="Q2009" s="67" t="s">
        <v>1213</v>
      </c>
      <c r="R2009" s="67" t="s">
        <v>5080</v>
      </c>
      <c r="S2009" s="67"/>
      <c r="T2009" s="67"/>
      <c r="U2009" s="67"/>
      <c r="V2009" s="67"/>
      <c r="W2009" s="67"/>
      <c r="X2009" s="67"/>
      <c r="Y2009" s="67"/>
    </row>
    <row r="2010" spans="1:25" s="2" customFormat="1" ht="16.5" customHeight="1">
      <c r="A2010" s="59">
        <v>2008</v>
      </c>
      <c r="B2010" s="61" t="str">
        <f t="shared" si="217"/>
        <v>pk</v>
      </c>
      <c r="C2010" s="61" t="s">
        <v>3727</v>
      </c>
      <c r="D2010" s="2" t="s">
        <v>6861</v>
      </c>
      <c r="E2010" s="61" t="str">
        <f t="shared" si="218"/>
        <v>p</v>
      </c>
      <c r="F2010" s="62" t="str">
        <f t="shared" si="219"/>
        <v>k</v>
      </c>
      <c r="G2010" s="62" t="str">
        <f t="shared" si="220"/>
        <v>R</v>
      </c>
      <c r="H2010" s="62" t="str">
        <f t="shared" si="221"/>
        <v>R</v>
      </c>
      <c r="I2010" s="62">
        <f t="shared" si="222"/>
        <v>26</v>
      </c>
      <c r="J2010" s="62">
        <f t="shared" si="223"/>
        <v>23</v>
      </c>
      <c r="K2010" s="81">
        <v>3.2233810905258565E-5</v>
      </c>
      <c r="L2010" s="2" t="s">
        <v>6881</v>
      </c>
      <c r="M2010" s="2" t="s">
        <v>6836</v>
      </c>
      <c r="N2010" s="60" t="s">
        <v>6797</v>
      </c>
      <c r="O2010" s="66" t="s">
        <v>12769</v>
      </c>
      <c r="P2010" s="67" t="s">
        <v>72</v>
      </c>
      <c r="Q2010" s="67" t="s">
        <v>881</v>
      </c>
      <c r="R2010" s="67" t="s">
        <v>3408</v>
      </c>
      <c r="S2010" s="67"/>
      <c r="T2010" s="67"/>
      <c r="U2010" s="67"/>
      <c r="V2010" s="67"/>
      <c r="W2010" s="67"/>
      <c r="X2010" s="67"/>
      <c r="Y2010" s="67"/>
    </row>
    <row r="2011" spans="1:25" s="2" customFormat="1" ht="16.5" customHeight="1">
      <c r="A2011" s="59">
        <v>2009</v>
      </c>
      <c r="B2011" s="61" t="str">
        <f t="shared" si="217"/>
        <v>pg</v>
      </c>
      <c r="C2011" s="61" t="s">
        <v>3693</v>
      </c>
      <c r="D2011" s="2" t="s">
        <v>13692</v>
      </c>
      <c r="E2011" s="61" t="str">
        <f t="shared" si="218"/>
        <v>p</v>
      </c>
      <c r="F2011" s="62" t="str">
        <f t="shared" si="219"/>
        <v>g</v>
      </c>
      <c r="G2011" s="62" t="str">
        <f t="shared" si="220"/>
        <v>R</v>
      </c>
      <c r="H2011" s="62" t="str">
        <f t="shared" si="221"/>
        <v>L</v>
      </c>
      <c r="I2011" s="62">
        <f t="shared" si="222"/>
        <v>26</v>
      </c>
      <c r="J2011" s="62">
        <f t="shared" si="223"/>
        <v>14</v>
      </c>
      <c r="K2011" s="81">
        <v>3.2103652169521601E-5</v>
      </c>
      <c r="L2011" s="2" t="s">
        <v>6881</v>
      </c>
      <c r="M2011" s="2" t="s">
        <v>13767</v>
      </c>
      <c r="N2011" s="60" t="s">
        <v>6874</v>
      </c>
      <c r="O2011" s="66" t="s">
        <v>12254</v>
      </c>
      <c r="P2011" s="67" t="s">
        <v>1628</v>
      </c>
      <c r="Q2011" s="67" t="s">
        <v>3066</v>
      </c>
      <c r="R2011" s="67"/>
      <c r="S2011" s="67"/>
      <c r="T2011" s="67"/>
      <c r="U2011" s="67"/>
      <c r="V2011" s="67"/>
      <c r="W2011" s="67"/>
      <c r="X2011" s="67"/>
      <c r="Y2011" s="67"/>
    </row>
    <row r="2012" spans="1:25" s="2" customFormat="1" ht="16.5" customHeight="1">
      <c r="A2012" s="59">
        <v>2010</v>
      </c>
      <c r="B2012" s="61" t="str">
        <f t="shared" si="217"/>
        <v>xy</v>
      </c>
      <c r="C2012" s="61" t="s">
        <v>5452</v>
      </c>
      <c r="D2012" s="2" t="s">
        <v>13570</v>
      </c>
      <c r="E2012" s="61" t="str">
        <f t="shared" si="218"/>
        <v>x</v>
      </c>
      <c r="F2012" s="62" t="str">
        <f t="shared" si="219"/>
        <v>y</v>
      </c>
      <c r="G2012" s="62" t="str">
        <f t="shared" si="220"/>
        <v>L</v>
      </c>
      <c r="H2012" s="62" t="str">
        <f t="shared" si="221"/>
        <v>R</v>
      </c>
      <c r="I2012" s="62">
        <f t="shared" si="222"/>
        <v>6</v>
      </c>
      <c r="J2012" s="62">
        <f t="shared" si="223"/>
        <v>16</v>
      </c>
      <c r="K2012" s="81">
        <v>3.1960477560210946E-5</v>
      </c>
      <c r="L2012" s="2" t="s">
        <v>6892</v>
      </c>
      <c r="M2012" s="2" t="s">
        <v>13529</v>
      </c>
      <c r="N2012" s="60" t="s">
        <v>13402</v>
      </c>
      <c r="O2012" s="66" t="s">
        <v>8761</v>
      </c>
      <c r="P2012" s="67" t="s">
        <v>4548</v>
      </c>
      <c r="Q2012" s="67" t="s">
        <v>6631</v>
      </c>
      <c r="R2012" s="67" t="s">
        <v>3500</v>
      </c>
      <c r="S2012" s="67"/>
      <c r="T2012" s="67"/>
      <c r="U2012" s="67"/>
      <c r="V2012" s="67"/>
      <c r="W2012" s="67"/>
      <c r="X2012" s="67"/>
      <c r="Y2012" s="67"/>
    </row>
    <row r="2013" spans="1:25" s="2" customFormat="1" ht="16.5" customHeight="1">
      <c r="A2013" s="59">
        <v>2011</v>
      </c>
      <c r="B2013" s="61" t="str">
        <f t="shared" si="217"/>
        <v>ll</v>
      </c>
      <c r="C2013" s="61" t="s">
        <v>3074</v>
      </c>
      <c r="D2013" s="2" t="s">
        <v>13595</v>
      </c>
      <c r="E2013" s="61" t="str">
        <f t="shared" si="218"/>
        <v>l</v>
      </c>
      <c r="F2013" s="62" t="str">
        <f t="shared" si="219"/>
        <v>l</v>
      </c>
      <c r="G2013" s="62" t="str">
        <f t="shared" si="220"/>
        <v>R</v>
      </c>
      <c r="H2013" s="62" t="str">
        <f t="shared" si="221"/>
        <v>R</v>
      </c>
      <c r="I2013" s="62">
        <f t="shared" si="222"/>
        <v>25</v>
      </c>
      <c r="J2013" s="62">
        <f t="shared" si="223"/>
        <v>25</v>
      </c>
      <c r="K2013" s="81">
        <v>3.1934445813063552E-5</v>
      </c>
      <c r="L2013" s="2" t="s">
        <v>6889</v>
      </c>
      <c r="M2013" s="2" t="s">
        <v>6908</v>
      </c>
      <c r="N2013" s="60" t="s">
        <v>6797</v>
      </c>
      <c r="O2013" s="66" t="s">
        <v>14264</v>
      </c>
      <c r="P2013" s="67" t="s">
        <v>6798</v>
      </c>
      <c r="Q2013" s="67" t="s">
        <v>3066</v>
      </c>
      <c r="R2013" s="67"/>
      <c r="S2013" s="67"/>
      <c r="T2013" s="67"/>
      <c r="U2013" s="67"/>
      <c r="V2013" s="67"/>
      <c r="W2013" s="67"/>
      <c r="X2013" s="67"/>
      <c r="Y2013" s="67"/>
    </row>
    <row r="2014" spans="1:25" s="2" customFormat="1" ht="16.5" customHeight="1">
      <c r="A2014" s="59">
        <v>2012</v>
      </c>
      <c r="B2014" s="61" t="str">
        <f t="shared" si="217"/>
        <v>ub</v>
      </c>
      <c r="C2014" s="61" t="s">
        <v>6648</v>
      </c>
      <c r="D2014" s="2" t="s">
        <v>13748</v>
      </c>
      <c r="E2014" s="61" t="str">
        <f t="shared" si="218"/>
        <v>u</v>
      </c>
      <c r="F2014" s="62" t="str">
        <f t="shared" si="219"/>
        <v>b</v>
      </c>
      <c r="G2014" s="62" t="str">
        <f t="shared" si="220"/>
        <v>R</v>
      </c>
      <c r="H2014" s="62" t="str">
        <f t="shared" si="221"/>
        <v>L</v>
      </c>
      <c r="I2014" s="62">
        <f t="shared" si="222"/>
        <v>19</v>
      </c>
      <c r="J2014" s="62">
        <f t="shared" si="223"/>
        <v>15</v>
      </c>
      <c r="K2014" s="81">
        <v>3.1856350571621376E-5</v>
      </c>
      <c r="L2014" s="2" t="s">
        <v>13537</v>
      </c>
      <c r="M2014" s="2" t="s">
        <v>13536</v>
      </c>
      <c r="N2014" s="60" t="s">
        <v>6972</v>
      </c>
      <c r="O2014" s="66" t="s">
        <v>8766</v>
      </c>
      <c r="P2014" s="67" t="s">
        <v>4548</v>
      </c>
      <c r="Q2014" s="67" t="s">
        <v>6722</v>
      </c>
      <c r="R2014" s="67"/>
      <c r="S2014" s="67"/>
      <c r="T2014" s="67"/>
      <c r="U2014" s="67"/>
      <c r="V2014" s="67"/>
      <c r="W2014" s="67"/>
      <c r="X2014" s="67"/>
      <c r="Y2014" s="67"/>
    </row>
    <row r="2015" spans="1:25" s="2" customFormat="1" ht="16.5" customHeight="1">
      <c r="A2015" s="59">
        <v>2013</v>
      </c>
      <c r="B2015" s="61" t="str">
        <f t="shared" si="217"/>
        <v>jz</v>
      </c>
      <c r="C2015" s="61" t="s">
        <v>2335</v>
      </c>
      <c r="D2015" s="2" t="s">
        <v>6860</v>
      </c>
      <c r="E2015" s="61" t="str">
        <f t="shared" si="218"/>
        <v>j</v>
      </c>
      <c r="F2015" s="62" t="str">
        <f t="shared" si="219"/>
        <v>z</v>
      </c>
      <c r="G2015" s="62" t="str">
        <f t="shared" si="220"/>
        <v>R</v>
      </c>
      <c r="H2015" s="62" t="str">
        <f t="shared" si="221"/>
        <v>L</v>
      </c>
      <c r="I2015" s="62">
        <f t="shared" si="222"/>
        <v>20</v>
      </c>
      <c r="J2015" s="62">
        <f t="shared" si="223"/>
        <v>3</v>
      </c>
      <c r="K2015" s="81">
        <v>3.1840080729654251E-5</v>
      </c>
      <c r="L2015" s="2" t="s">
        <v>6887</v>
      </c>
      <c r="M2015" s="2" t="s">
        <v>13530</v>
      </c>
      <c r="N2015" s="60" t="s">
        <v>6972</v>
      </c>
      <c r="O2015" s="66" t="s">
        <v>9217</v>
      </c>
      <c r="P2015" s="67" t="s">
        <v>5680</v>
      </c>
      <c r="Q2015" s="67" t="s">
        <v>3573</v>
      </c>
      <c r="R2015" s="67" t="s">
        <v>2637</v>
      </c>
      <c r="S2015" s="67" t="s">
        <v>6974</v>
      </c>
      <c r="T2015" s="67"/>
      <c r="U2015" s="67"/>
      <c r="V2015" s="67"/>
      <c r="W2015" s="67"/>
      <c r="X2015" s="67"/>
      <c r="Y2015" s="67"/>
    </row>
    <row r="2016" spans="1:25" s="2" customFormat="1" ht="16.5" customHeight="1">
      <c r="A2016" s="59">
        <v>2014</v>
      </c>
      <c r="B2016" s="61" t="str">
        <f t="shared" si="217"/>
        <v>ru</v>
      </c>
      <c r="C2016" s="61" t="s">
        <v>4275</v>
      </c>
      <c r="D2016" s="2" t="s">
        <v>6937</v>
      </c>
      <c r="E2016" s="61" t="str">
        <f t="shared" si="218"/>
        <v>r</v>
      </c>
      <c r="F2016" s="62" t="str">
        <f t="shared" si="219"/>
        <v>u</v>
      </c>
      <c r="G2016" s="62" t="str">
        <f t="shared" si="220"/>
        <v>L</v>
      </c>
      <c r="H2016" s="62" t="str">
        <f t="shared" si="221"/>
        <v>R</v>
      </c>
      <c r="I2016" s="62">
        <f t="shared" si="222"/>
        <v>10</v>
      </c>
      <c r="J2016" s="62">
        <f t="shared" si="223"/>
        <v>19</v>
      </c>
      <c r="K2016" s="81">
        <v>3.1817302950900284E-5</v>
      </c>
      <c r="L2016" s="2" t="s">
        <v>6891</v>
      </c>
      <c r="M2016" s="2" t="s">
        <v>13512</v>
      </c>
      <c r="N2016" s="60" t="s">
        <v>6972</v>
      </c>
      <c r="O2016" s="66" t="s">
        <v>13016</v>
      </c>
      <c r="P2016" s="67" t="s">
        <v>6760</v>
      </c>
      <c r="Q2016" s="67" t="s">
        <v>6687</v>
      </c>
      <c r="R2016" s="67" t="s">
        <v>6766</v>
      </c>
      <c r="S2016" s="67"/>
      <c r="T2016" s="67"/>
      <c r="U2016" s="67"/>
      <c r="V2016" s="67"/>
      <c r="W2016" s="67"/>
      <c r="X2016" s="67"/>
      <c r="Y2016" s="67"/>
    </row>
    <row r="2017" spans="1:25" s="2" customFormat="1" ht="16.5" customHeight="1">
      <c r="A2017" s="59">
        <v>2015</v>
      </c>
      <c r="B2017" s="61" t="str">
        <f t="shared" si="217"/>
        <v>ao</v>
      </c>
      <c r="C2017" s="61" t="s">
        <v>66</v>
      </c>
      <c r="D2017" s="2" t="s">
        <v>6840</v>
      </c>
      <c r="E2017" s="61" t="str">
        <f t="shared" si="218"/>
        <v>a</v>
      </c>
      <c r="F2017" s="62" t="str">
        <f t="shared" si="219"/>
        <v>o</v>
      </c>
      <c r="G2017" s="62" t="str">
        <f t="shared" si="220"/>
        <v>L</v>
      </c>
      <c r="H2017" s="62" t="str">
        <f t="shared" si="221"/>
        <v>R</v>
      </c>
      <c r="I2017" s="62">
        <f t="shared" si="222"/>
        <v>2</v>
      </c>
      <c r="J2017" s="62">
        <f t="shared" si="223"/>
        <v>24</v>
      </c>
      <c r="K2017" s="81">
        <v>3.1729445804277839E-5</v>
      </c>
      <c r="L2017" s="2" t="s">
        <v>6875</v>
      </c>
      <c r="M2017" s="2" t="s">
        <v>6879</v>
      </c>
      <c r="N2017" s="60" t="s">
        <v>14066</v>
      </c>
      <c r="O2017" s="66" t="s">
        <v>11370</v>
      </c>
      <c r="P2017" s="67" t="s">
        <v>4221</v>
      </c>
      <c r="Q2017" s="67" t="s">
        <v>6974</v>
      </c>
      <c r="R2017" s="67" t="s">
        <v>881</v>
      </c>
      <c r="S2017" s="67" t="s">
        <v>3857</v>
      </c>
      <c r="T2017" s="67"/>
      <c r="U2017" s="67"/>
      <c r="V2017" s="67"/>
      <c r="W2017" s="67"/>
      <c r="X2017" s="67"/>
      <c r="Y2017" s="67"/>
    </row>
    <row r="2018" spans="1:25" s="2" customFormat="1" ht="16.5" customHeight="1">
      <c r="A2018" s="59">
        <v>2016</v>
      </c>
      <c r="B2018" s="61" t="str">
        <f t="shared" si="217"/>
        <v>ts</v>
      </c>
      <c r="C2018" s="61" t="s">
        <v>4940</v>
      </c>
      <c r="D2018" s="2" t="s">
        <v>13612</v>
      </c>
      <c r="E2018" s="61" t="str">
        <f t="shared" si="218"/>
        <v>t</v>
      </c>
      <c r="F2018" s="62" t="str">
        <f t="shared" si="219"/>
        <v>s</v>
      </c>
      <c r="G2018" s="62" t="str">
        <f t="shared" si="220"/>
        <v>L</v>
      </c>
      <c r="H2018" s="62" t="str">
        <f t="shared" si="221"/>
        <v>L</v>
      </c>
      <c r="I2018" s="62">
        <f t="shared" si="222"/>
        <v>13</v>
      </c>
      <c r="J2018" s="62">
        <f t="shared" si="223"/>
        <v>5</v>
      </c>
      <c r="K2018" s="81">
        <v>3.172293786749099E-5</v>
      </c>
      <c r="L2018" s="2" t="s">
        <v>6884</v>
      </c>
      <c r="M2018" s="2" t="s">
        <v>14095</v>
      </c>
      <c r="N2018" s="60" t="s">
        <v>6797</v>
      </c>
      <c r="O2018" s="66" t="s">
        <v>9254</v>
      </c>
      <c r="P2018" s="67" t="s">
        <v>1445</v>
      </c>
      <c r="Q2018" s="67" t="s">
        <v>1006</v>
      </c>
      <c r="R2018" s="67"/>
      <c r="S2018" s="67"/>
      <c r="T2018" s="67"/>
      <c r="U2018" s="67"/>
      <c r="V2018" s="67"/>
      <c r="W2018" s="67"/>
      <c r="X2018" s="67"/>
      <c r="Y2018" s="67"/>
    </row>
    <row r="2019" spans="1:25" s="2" customFormat="1" ht="16.5" customHeight="1">
      <c r="A2019" s="59">
        <v>2017</v>
      </c>
      <c r="B2019" s="61" t="str">
        <f t="shared" si="217"/>
        <v>bg</v>
      </c>
      <c r="C2019" s="61" t="s">
        <v>135</v>
      </c>
      <c r="D2019" s="2" t="s">
        <v>13671</v>
      </c>
      <c r="E2019" s="61" t="str">
        <f t="shared" si="218"/>
        <v>b</v>
      </c>
      <c r="F2019" s="62" t="str">
        <f t="shared" si="219"/>
        <v>g</v>
      </c>
      <c r="G2019" s="62" t="str">
        <f t="shared" si="220"/>
        <v>L</v>
      </c>
      <c r="H2019" s="62" t="str">
        <f t="shared" si="221"/>
        <v>L</v>
      </c>
      <c r="I2019" s="62">
        <f t="shared" si="222"/>
        <v>15</v>
      </c>
      <c r="J2019" s="62">
        <f t="shared" si="223"/>
        <v>14</v>
      </c>
      <c r="K2019" s="81">
        <v>3.1654604531229084E-5</v>
      </c>
      <c r="L2019" s="2" t="s">
        <v>6880</v>
      </c>
      <c r="M2019" s="2" t="s">
        <v>13767</v>
      </c>
      <c r="N2019" s="60" t="s">
        <v>6972</v>
      </c>
      <c r="O2019" s="66" t="s">
        <v>8164</v>
      </c>
      <c r="P2019" s="67" t="s">
        <v>6177</v>
      </c>
      <c r="Q2019" s="67" t="s">
        <v>3063</v>
      </c>
      <c r="R2019" s="67" t="s">
        <v>3354</v>
      </c>
      <c r="S2019" s="67" t="s">
        <v>1214</v>
      </c>
      <c r="T2019" s="67"/>
      <c r="U2019" s="67"/>
      <c r="V2019" s="67"/>
      <c r="W2019" s="67"/>
      <c r="X2019" s="67"/>
      <c r="Y2019" s="67"/>
    </row>
    <row r="2020" spans="1:25" s="2" customFormat="1" ht="16.5" customHeight="1">
      <c r="A2020" s="59">
        <v>2018</v>
      </c>
      <c r="B2020" s="61" t="str">
        <f t="shared" si="217"/>
        <v>uf</v>
      </c>
      <c r="C2020" s="61" t="s">
        <v>6514</v>
      </c>
      <c r="D2020" s="2" t="s">
        <v>13362</v>
      </c>
      <c r="E2020" s="61" t="str">
        <f t="shared" si="218"/>
        <v>u</v>
      </c>
      <c r="F2020" s="62" t="str">
        <f t="shared" si="219"/>
        <v>f</v>
      </c>
      <c r="G2020" s="62" t="str">
        <f t="shared" si="220"/>
        <v>R</v>
      </c>
      <c r="H2020" s="62" t="str">
        <f t="shared" si="221"/>
        <v>L</v>
      </c>
      <c r="I2020" s="62">
        <f t="shared" si="222"/>
        <v>19</v>
      </c>
      <c r="J2020" s="62">
        <f t="shared" si="223"/>
        <v>11</v>
      </c>
      <c r="K2020" s="81">
        <v>3.1602541036934296E-5</v>
      </c>
      <c r="L2020" s="2" t="s">
        <v>13537</v>
      </c>
      <c r="M2020" s="2" t="s">
        <v>13510</v>
      </c>
      <c r="N2020" s="60" t="s">
        <v>6972</v>
      </c>
      <c r="O2020" s="66" t="s">
        <v>11694</v>
      </c>
      <c r="P2020" s="67" t="s">
        <v>4621</v>
      </c>
      <c r="Q2020" s="67" t="s">
        <v>4303</v>
      </c>
      <c r="R2020" s="67" t="s">
        <v>3354</v>
      </c>
      <c r="S2020" s="67" t="s">
        <v>2321</v>
      </c>
      <c r="T2020" s="67"/>
      <c r="U2020" s="67"/>
      <c r="V2020" s="67"/>
      <c r="W2020" s="67"/>
      <c r="X2020" s="67"/>
      <c r="Y2020" s="67"/>
    </row>
    <row r="2021" spans="1:25" s="2" customFormat="1" ht="16.5" customHeight="1">
      <c r="A2021" s="59">
        <v>2019</v>
      </c>
      <c r="B2021" s="61" t="str">
        <f t="shared" si="217"/>
        <v>of</v>
      </c>
      <c r="C2021" s="61" t="s">
        <v>4499</v>
      </c>
      <c r="D2021" s="2" t="s">
        <v>13538</v>
      </c>
      <c r="E2021" s="61" t="str">
        <f t="shared" si="218"/>
        <v>o</v>
      </c>
      <c r="F2021" s="62" t="str">
        <f t="shared" si="219"/>
        <v>f</v>
      </c>
      <c r="G2021" s="62" t="str">
        <f t="shared" si="220"/>
        <v>R</v>
      </c>
      <c r="H2021" s="62" t="str">
        <f t="shared" si="221"/>
        <v>L</v>
      </c>
      <c r="I2021" s="62">
        <f t="shared" si="222"/>
        <v>24</v>
      </c>
      <c r="J2021" s="62">
        <f t="shared" si="223"/>
        <v>11</v>
      </c>
      <c r="K2021" s="81">
        <v>3.1589525163360605E-5</v>
      </c>
      <c r="L2021" s="2" t="s">
        <v>14018</v>
      </c>
      <c r="M2021" s="2" t="s">
        <v>13510</v>
      </c>
      <c r="N2021" s="60" t="s">
        <v>6972</v>
      </c>
      <c r="O2021" s="66" t="s">
        <v>8830</v>
      </c>
      <c r="P2021" s="67" t="s">
        <v>4548</v>
      </c>
      <c r="Q2021" s="67" t="s">
        <v>13495</v>
      </c>
      <c r="R2021" s="67" t="s">
        <v>2637</v>
      </c>
      <c r="S2021" s="67"/>
      <c r="T2021" s="67"/>
      <c r="U2021" s="67"/>
      <c r="V2021" s="67"/>
      <c r="W2021" s="67"/>
      <c r="X2021" s="67"/>
      <c r="Y2021" s="67"/>
    </row>
    <row r="2022" spans="1:25" s="2" customFormat="1" ht="16.5" customHeight="1">
      <c r="A2022" s="59">
        <v>2020</v>
      </c>
      <c r="B2022" s="61" t="str">
        <f t="shared" si="217"/>
        <v>ls</v>
      </c>
      <c r="C2022" s="61" t="s">
        <v>3027</v>
      </c>
      <c r="D2022" s="2" t="s">
        <v>13635</v>
      </c>
      <c r="E2022" s="61" t="str">
        <f t="shared" si="218"/>
        <v>l</v>
      </c>
      <c r="F2022" s="62" t="str">
        <f t="shared" si="219"/>
        <v>s</v>
      </c>
      <c r="G2022" s="62" t="str">
        <f t="shared" si="220"/>
        <v>R</v>
      </c>
      <c r="H2022" s="62" t="str">
        <f t="shared" si="221"/>
        <v>L</v>
      </c>
      <c r="I2022" s="62">
        <f t="shared" si="222"/>
        <v>25</v>
      </c>
      <c r="J2022" s="62">
        <f t="shared" si="223"/>
        <v>5</v>
      </c>
      <c r="K2022" s="81">
        <v>3.1527699763885547E-5</v>
      </c>
      <c r="L2022" s="2" t="s">
        <v>6889</v>
      </c>
      <c r="M2022" s="2" t="s">
        <v>14095</v>
      </c>
      <c r="N2022" s="60" t="s">
        <v>6972</v>
      </c>
      <c r="O2022" s="66" t="s">
        <v>9651</v>
      </c>
      <c r="P2022" s="67" t="s">
        <v>2324</v>
      </c>
      <c r="Q2022" s="67" t="s">
        <v>14108</v>
      </c>
      <c r="R2022" s="67" t="s">
        <v>14114</v>
      </c>
      <c r="S2022" s="67"/>
      <c r="T2022" s="67"/>
      <c r="U2022" s="67"/>
      <c r="V2022" s="67"/>
      <c r="W2022" s="67"/>
      <c r="X2022" s="67"/>
      <c r="Y2022" s="67"/>
    </row>
    <row r="2023" spans="1:25" s="2" customFormat="1" ht="16.5" customHeight="1">
      <c r="A2023" s="59">
        <v>2021</v>
      </c>
      <c r="B2023" s="61" t="str">
        <f t="shared" si="217"/>
        <v>tl</v>
      </c>
      <c r="C2023" s="61" t="s">
        <v>4969</v>
      </c>
      <c r="D2023" s="2" t="s">
        <v>13603</v>
      </c>
      <c r="E2023" s="61" t="str">
        <f t="shared" si="218"/>
        <v>t</v>
      </c>
      <c r="F2023" s="62" t="str">
        <f t="shared" si="219"/>
        <v>l</v>
      </c>
      <c r="G2023" s="62" t="str">
        <f t="shared" si="220"/>
        <v>L</v>
      </c>
      <c r="H2023" s="62" t="str">
        <f t="shared" si="221"/>
        <v>R</v>
      </c>
      <c r="I2023" s="62">
        <f t="shared" si="222"/>
        <v>13</v>
      </c>
      <c r="J2023" s="62">
        <f t="shared" si="223"/>
        <v>25</v>
      </c>
      <c r="K2023" s="81">
        <v>3.151468389031185E-5</v>
      </c>
      <c r="L2023" s="2" t="s">
        <v>6884</v>
      </c>
      <c r="M2023" s="2" t="s">
        <v>6908</v>
      </c>
      <c r="N2023" s="60" t="s">
        <v>6972</v>
      </c>
      <c r="O2023" s="66" t="s">
        <v>10651</v>
      </c>
      <c r="P2023" s="67" t="s">
        <v>3474</v>
      </c>
      <c r="Q2023" s="67" t="s">
        <v>14114</v>
      </c>
      <c r="R2023" s="67" t="s">
        <v>6010</v>
      </c>
      <c r="S2023" s="67"/>
      <c r="T2023" s="67"/>
      <c r="U2023" s="67"/>
      <c r="V2023" s="67"/>
      <c r="W2023" s="67"/>
      <c r="X2023" s="67"/>
      <c r="Y2023" s="67"/>
    </row>
    <row r="2024" spans="1:25" s="2" customFormat="1" ht="16.5" customHeight="1">
      <c r="A2024" s="59">
        <v>2022</v>
      </c>
      <c r="B2024" s="61" t="str">
        <f t="shared" si="217"/>
        <v>hw</v>
      </c>
      <c r="C2024" s="61" t="s">
        <v>1720</v>
      </c>
      <c r="D2024" s="2" t="s">
        <v>13705</v>
      </c>
      <c r="E2024" s="61" t="str">
        <f t="shared" si="218"/>
        <v>h</v>
      </c>
      <c r="F2024" s="62" t="str">
        <f t="shared" si="219"/>
        <v>w</v>
      </c>
      <c r="G2024" s="62" t="str">
        <f t="shared" si="220"/>
        <v>R</v>
      </c>
      <c r="H2024" s="62" t="str">
        <f t="shared" si="221"/>
        <v>L</v>
      </c>
      <c r="I2024" s="62">
        <f t="shared" si="222"/>
        <v>17</v>
      </c>
      <c r="J2024" s="62">
        <f t="shared" si="223"/>
        <v>4</v>
      </c>
      <c r="K2024" s="81">
        <v>3.1491906111557884E-5</v>
      </c>
      <c r="L2024" s="2" t="s">
        <v>6888</v>
      </c>
      <c r="M2024" s="2" t="s">
        <v>6841</v>
      </c>
      <c r="N2024" s="60" t="s">
        <v>6972</v>
      </c>
      <c r="O2024" s="66" t="s">
        <v>11246</v>
      </c>
      <c r="P2024" s="67" t="s">
        <v>5478</v>
      </c>
      <c r="Q2024" s="67" t="s">
        <v>5226</v>
      </c>
      <c r="R2024" s="67" t="s">
        <v>5807</v>
      </c>
      <c r="S2024" s="67" t="s">
        <v>2637</v>
      </c>
      <c r="T2024" s="67" t="s">
        <v>5479</v>
      </c>
      <c r="U2024" s="67"/>
      <c r="V2024" s="67"/>
      <c r="W2024" s="67"/>
      <c r="X2024" s="67"/>
      <c r="Y2024" s="67"/>
    </row>
    <row r="2025" spans="1:25" s="2" customFormat="1" ht="16.5" customHeight="1">
      <c r="A2025" s="59">
        <v>2023</v>
      </c>
      <c r="B2025" s="61" t="str">
        <f t="shared" si="217"/>
        <v>bn</v>
      </c>
      <c r="C2025" s="61" t="s">
        <v>125</v>
      </c>
      <c r="D2025" s="2" t="s">
        <v>7226</v>
      </c>
      <c r="E2025" s="61" t="str">
        <f t="shared" si="218"/>
        <v>b</v>
      </c>
      <c r="F2025" s="62" t="str">
        <f t="shared" si="219"/>
        <v>n</v>
      </c>
      <c r="G2025" s="62" t="str">
        <f t="shared" si="220"/>
        <v>L</v>
      </c>
      <c r="H2025" s="62" t="str">
        <f t="shared" si="221"/>
        <v>R</v>
      </c>
      <c r="I2025" s="62">
        <f t="shared" si="222"/>
        <v>15</v>
      </c>
      <c r="J2025" s="62">
        <f t="shared" si="223"/>
        <v>18</v>
      </c>
      <c r="K2025" s="81">
        <v>3.1472382301197338E-5</v>
      </c>
      <c r="L2025" s="2" t="s">
        <v>6880</v>
      </c>
      <c r="M2025" s="2" t="s">
        <v>6841</v>
      </c>
      <c r="N2025" s="60" t="s">
        <v>6972</v>
      </c>
      <c r="O2025" s="66" t="s">
        <v>8880</v>
      </c>
      <c r="P2025" s="67" t="s">
        <v>4548</v>
      </c>
      <c r="Q2025" s="67" t="s">
        <v>72</v>
      </c>
      <c r="R2025" s="67" t="s">
        <v>881</v>
      </c>
      <c r="S2025" s="67"/>
      <c r="T2025" s="67"/>
      <c r="U2025" s="67"/>
      <c r="V2025" s="67"/>
      <c r="W2025" s="67"/>
      <c r="X2025" s="67"/>
      <c r="Y2025" s="67"/>
    </row>
    <row r="2026" spans="1:25" s="2" customFormat="1" ht="16.5" customHeight="1">
      <c r="A2026" s="59">
        <v>2024</v>
      </c>
      <c r="B2026" s="61" t="str">
        <f t="shared" si="217"/>
        <v>oq</v>
      </c>
      <c r="C2026" s="61" t="s">
        <v>4555</v>
      </c>
      <c r="D2026" s="2" t="s">
        <v>13562</v>
      </c>
      <c r="E2026" s="61" t="str">
        <f t="shared" si="218"/>
        <v>o</v>
      </c>
      <c r="F2026" s="62" t="str">
        <f t="shared" si="219"/>
        <v>q</v>
      </c>
      <c r="G2026" s="62" t="str">
        <f t="shared" si="220"/>
        <v>R</v>
      </c>
      <c r="H2026" s="62" t="str">
        <f t="shared" si="221"/>
        <v>L</v>
      </c>
      <c r="I2026" s="62">
        <f t="shared" si="222"/>
        <v>24</v>
      </c>
      <c r="J2026" s="62">
        <f t="shared" si="223"/>
        <v>1</v>
      </c>
      <c r="K2026" s="81">
        <v>3.1452858490836792E-5</v>
      </c>
      <c r="L2026" s="2" t="s">
        <v>14018</v>
      </c>
      <c r="M2026" s="2" t="s">
        <v>6960</v>
      </c>
      <c r="N2026" s="60" t="s">
        <v>6797</v>
      </c>
      <c r="O2026" s="66" t="s">
        <v>12753</v>
      </c>
      <c r="P2026" s="67" t="s">
        <v>6761</v>
      </c>
      <c r="Q2026" s="67" t="s">
        <v>4903</v>
      </c>
      <c r="R2026" s="67" t="s">
        <v>5807</v>
      </c>
      <c r="S2026" s="67" t="s">
        <v>2637</v>
      </c>
      <c r="T2026" s="67"/>
      <c r="U2026" s="67"/>
      <c r="V2026" s="67"/>
      <c r="W2026" s="67"/>
      <c r="X2026" s="67"/>
      <c r="Y2026" s="67"/>
    </row>
    <row r="2027" spans="1:25" s="2" customFormat="1" ht="16.5" customHeight="1">
      <c r="A2027" s="59">
        <v>2025</v>
      </c>
      <c r="B2027" s="61" t="str">
        <f t="shared" si="217"/>
        <v>bo</v>
      </c>
      <c r="C2027" s="61" t="s">
        <v>359</v>
      </c>
      <c r="D2027" s="2" t="s">
        <v>6864</v>
      </c>
      <c r="E2027" s="61" t="str">
        <f t="shared" si="218"/>
        <v>b</v>
      </c>
      <c r="F2027" s="62" t="str">
        <f t="shared" si="219"/>
        <v>o</v>
      </c>
      <c r="G2027" s="62" t="str">
        <f t="shared" si="220"/>
        <v>L</v>
      </c>
      <c r="H2027" s="62" t="str">
        <f t="shared" si="221"/>
        <v>R</v>
      </c>
      <c r="I2027" s="62">
        <f t="shared" si="222"/>
        <v>15</v>
      </c>
      <c r="J2027" s="62">
        <f t="shared" si="223"/>
        <v>24</v>
      </c>
      <c r="K2027" s="81">
        <v>3.1443096585656523E-5</v>
      </c>
      <c r="L2027" s="2" t="s">
        <v>6880</v>
      </c>
      <c r="M2027" s="2" t="s">
        <v>6879</v>
      </c>
      <c r="N2027" s="60" t="s">
        <v>6972</v>
      </c>
      <c r="O2027" s="66" t="s">
        <v>8702</v>
      </c>
      <c r="P2027" s="67" t="s">
        <v>4548</v>
      </c>
      <c r="Q2027" s="67" t="s">
        <v>1352</v>
      </c>
      <c r="R2027" s="67" t="s">
        <v>794</v>
      </c>
      <c r="S2027" s="67"/>
      <c r="T2027" s="67"/>
      <c r="U2027" s="67"/>
      <c r="V2027" s="67"/>
      <c r="W2027" s="67"/>
      <c r="X2027" s="67"/>
      <c r="Y2027" s="67"/>
    </row>
    <row r="2028" spans="1:25" s="2" customFormat="1" ht="16.5" customHeight="1">
      <c r="A2028" s="59">
        <v>2026</v>
      </c>
      <c r="B2028" s="61" t="str">
        <f t="shared" si="217"/>
        <v>eg</v>
      </c>
      <c r="C2028" s="61" t="s">
        <v>5749</v>
      </c>
      <c r="D2028" s="2" t="s">
        <v>13569</v>
      </c>
      <c r="E2028" s="61" t="str">
        <f t="shared" si="218"/>
        <v>e</v>
      </c>
      <c r="F2028" s="62" t="str">
        <f t="shared" si="219"/>
        <v>g</v>
      </c>
      <c r="G2028" s="62" t="str">
        <f t="shared" si="220"/>
        <v>L</v>
      </c>
      <c r="H2028" s="62" t="str">
        <f t="shared" si="221"/>
        <v>L</v>
      </c>
      <c r="I2028" s="62">
        <f t="shared" si="222"/>
        <v>7</v>
      </c>
      <c r="J2028" s="62">
        <f t="shared" si="223"/>
        <v>14</v>
      </c>
      <c r="K2028" s="81">
        <v>3.114373149346151E-5</v>
      </c>
      <c r="L2028" s="2" t="s">
        <v>6885</v>
      </c>
      <c r="M2028" s="2" t="s">
        <v>13767</v>
      </c>
      <c r="N2028" s="60" t="s">
        <v>6870</v>
      </c>
      <c r="O2028" s="66" t="s">
        <v>12885</v>
      </c>
      <c r="P2028" s="67" t="s">
        <v>3936</v>
      </c>
      <c r="Q2028" s="67" t="s">
        <v>5737</v>
      </c>
      <c r="R2028" s="67"/>
      <c r="S2028" s="67"/>
      <c r="T2028" s="67"/>
      <c r="U2028" s="67"/>
      <c r="V2028" s="67"/>
      <c r="W2028" s="67"/>
      <c r="X2028" s="67"/>
      <c r="Y2028" s="67"/>
    </row>
    <row r="2029" spans="1:25" s="2" customFormat="1" ht="16.5" customHeight="1">
      <c r="A2029" s="59">
        <v>2027</v>
      </c>
      <c r="B2029" s="61" t="str">
        <f t="shared" si="217"/>
        <v>ep</v>
      </c>
      <c r="C2029" s="61" t="s">
        <v>6179</v>
      </c>
      <c r="D2029" s="2" t="s">
        <v>13643</v>
      </c>
      <c r="E2029" s="61" t="str">
        <f t="shared" si="218"/>
        <v>e</v>
      </c>
      <c r="F2029" s="62" t="str">
        <f t="shared" si="219"/>
        <v>p</v>
      </c>
      <c r="G2029" s="62" t="str">
        <f t="shared" si="220"/>
        <v>L</v>
      </c>
      <c r="H2029" s="62" t="str">
        <f t="shared" si="221"/>
        <v>R</v>
      </c>
      <c r="I2029" s="62">
        <f t="shared" si="222"/>
        <v>7</v>
      </c>
      <c r="J2029" s="62">
        <f t="shared" si="223"/>
        <v>26</v>
      </c>
      <c r="K2029" s="81">
        <v>3.1101429904346997E-5</v>
      </c>
      <c r="L2029" s="2" t="s">
        <v>6885</v>
      </c>
      <c r="M2029" s="2" t="s">
        <v>13533</v>
      </c>
      <c r="N2029" s="60" t="s">
        <v>6797</v>
      </c>
      <c r="O2029" s="66" t="s">
        <v>9539</v>
      </c>
      <c r="P2029" s="67" t="s">
        <v>4108</v>
      </c>
      <c r="Q2029" s="67" t="s">
        <v>5807</v>
      </c>
      <c r="R2029" s="67" t="s">
        <v>4360</v>
      </c>
      <c r="S2029" s="67"/>
      <c r="T2029" s="67"/>
      <c r="U2029" s="67"/>
      <c r="V2029" s="67"/>
      <c r="W2029" s="67"/>
      <c r="X2029" s="67"/>
      <c r="Y2029" s="67"/>
    </row>
    <row r="2030" spans="1:25" s="2" customFormat="1" ht="16.5" customHeight="1">
      <c r="A2030" s="59">
        <v>2028</v>
      </c>
      <c r="B2030" s="61" t="str">
        <f t="shared" si="217"/>
        <v>ka</v>
      </c>
      <c r="C2030" s="61" t="s">
        <v>2655</v>
      </c>
      <c r="D2030" s="2" t="s">
        <v>13775</v>
      </c>
      <c r="E2030" s="61" t="str">
        <f t="shared" si="218"/>
        <v>k</v>
      </c>
      <c r="F2030" s="62" t="str">
        <f t="shared" si="219"/>
        <v>a</v>
      </c>
      <c r="G2030" s="62" t="str">
        <f t="shared" si="220"/>
        <v>R</v>
      </c>
      <c r="H2030" s="62" t="str">
        <f t="shared" si="221"/>
        <v>L</v>
      </c>
      <c r="I2030" s="62">
        <f t="shared" si="222"/>
        <v>23</v>
      </c>
      <c r="J2030" s="62">
        <f t="shared" si="223"/>
        <v>2</v>
      </c>
      <c r="K2030" s="81">
        <v>3.1085160062379873E-5</v>
      </c>
      <c r="L2030" s="2" t="s">
        <v>6890</v>
      </c>
      <c r="M2030" s="2" t="s">
        <v>13532</v>
      </c>
      <c r="N2030" s="60" t="s">
        <v>6797</v>
      </c>
      <c r="O2030" s="66" t="s">
        <v>10781</v>
      </c>
      <c r="P2030" s="67" t="s">
        <v>824</v>
      </c>
      <c r="Q2030" s="67" t="s">
        <v>1176</v>
      </c>
      <c r="R2030" s="67" t="s">
        <v>6774</v>
      </c>
      <c r="S2030" s="67"/>
      <c r="T2030" s="67"/>
      <c r="U2030" s="67"/>
      <c r="V2030" s="67"/>
      <c r="W2030" s="67"/>
      <c r="X2030" s="67"/>
      <c r="Y2030" s="67"/>
    </row>
    <row r="2031" spans="1:25" s="2" customFormat="1" ht="16.5" customHeight="1">
      <c r="A2031" s="59">
        <v>2029</v>
      </c>
      <c r="B2031" s="61" t="str">
        <f t="shared" si="217"/>
        <v>pu</v>
      </c>
      <c r="C2031" s="61" t="s">
        <v>3875</v>
      </c>
      <c r="D2031" s="2" t="s">
        <v>6958</v>
      </c>
      <c r="E2031" s="61" t="str">
        <f t="shared" si="218"/>
        <v>p</v>
      </c>
      <c r="F2031" s="62" t="str">
        <f t="shared" si="219"/>
        <v>u</v>
      </c>
      <c r="G2031" s="62" t="str">
        <f t="shared" si="220"/>
        <v>R</v>
      </c>
      <c r="H2031" s="62" t="str">
        <f t="shared" si="221"/>
        <v>R</v>
      </c>
      <c r="I2031" s="62">
        <f t="shared" si="222"/>
        <v>26</v>
      </c>
      <c r="J2031" s="62">
        <f t="shared" si="223"/>
        <v>19</v>
      </c>
      <c r="K2031" s="81">
        <v>3.1046112441658788E-5</v>
      </c>
      <c r="L2031" s="2" t="s">
        <v>6881</v>
      </c>
      <c r="M2031" s="2" t="s">
        <v>13512</v>
      </c>
      <c r="N2031" s="60" t="s">
        <v>6972</v>
      </c>
      <c r="O2031" s="66" t="s">
        <v>9387</v>
      </c>
      <c r="P2031" s="67" t="s">
        <v>5680</v>
      </c>
      <c r="Q2031" s="67" t="s">
        <v>6963</v>
      </c>
      <c r="R2031" s="67" t="s">
        <v>5794</v>
      </c>
      <c r="S2031" s="67" t="s">
        <v>4241</v>
      </c>
      <c r="T2031" s="67"/>
      <c r="U2031" s="67"/>
      <c r="V2031" s="67"/>
      <c r="W2031" s="67"/>
      <c r="X2031" s="67"/>
      <c r="Y2031" s="67"/>
    </row>
    <row r="2032" spans="1:25" s="2" customFormat="1" ht="16.5" customHeight="1">
      <c r="A2032" s="59">
        <v>2030</v>
      </c>
      <c r="B2032" s="61" t="str">
        <f t="shared" si="217"/>
        <v>bu</v>
      </c>
      <c r="C2032" s="61" t="s">
        <v>373</v>
      </c>
      <c r="D2032" s="2" t="s">
        <v>6921</v>
      </c>
      <c r="E2032" s="61" t="str">
        <f t="shared" si="218"/>
        <v>b</v>
      </c>
      <c r="F2032" s="62" t="str">
        <f t="shared" si="219"/>
        <v>u</v>
      </c>
      <c r="G2032" s="62" t="str">
        <f t="shared" si="220"/>
        <v>L</v>
      </c>
      <c r="H2032" s="62" t="str">
        <f t="shared" si="221"/>
        <v>R</v>
      </c>
      <c r="I2032" s="62">
        <f t="shared" si="222"/>
        <v>15</v>
      </c>
      <c r="J2032" s="62">
        <f t="shared" si="223"/>
        <v>19</v>
      </c>
      <c r="K2032" s="81">
        <v>3.1023334662904821E-5</v>
      </c>
      <c r="L2032" s="2" t="s">
        <v>6880</v>
      </c>
      <c r="M2032" s="2" t="s">
        <v>13512</v>
      </c>
      <c r="N2032" s="60" t="s">
        <v>6978</v>
      </c>
      <c r="O2032" s="66" t="s">
        <v>373</v>
      </c>
      <c r="P2032" s="67" t="s">
        <v>373</v>
      </c>
      <c r="Q2032" s="67"/>
      <c r="R2032" s="67"/>
      <c r="S2032" s="67"/>
      <c r="T2032" s="67"/>
      <c r="U2032" s="67"/>
      <c r="V2032" s="67"/>
      <c r="W2032" s="67"/>
      <c r="X2032" s="67"/>
      <c r="Y2032" s="67"/>
    </row>
    <row r="2033" spans="1:25" s="2" customFormat="1" ht="16.5" customHeight="1">
      <c r="A2033" s="59">
        <v>2031</v>
      </c>
      <c r="B2033" s="61" t="str">
        <f t="shared" si="217"/>
        <v>uj</v>
      </c>
      <c r="C2033" s="61" t="s">
        <v>6367</v>
      </c>
      <c r="D2033" s="2" t="s">
        <v>13652</v>
      </c>
      <c r="E2033" s="61" t="str">
        <f t="shared" si="218"/>
        <v>u</v>
      </c>
      <c r="F2033" s="62" t="str">
        <f t="shared" si="219"/>
        <v>j</v>
      </c>
      <c r="G2033" s="62" t="str">
        <f t="shared" si="220"/>
        <v>R</v>
      </c>
      <c r="H2033" s="62" t="str">
        <f t="shared" si="221"/>
        <v>R</v>
      </c>
      <c r="I2033" s="62">
        <f t="shared" si="222"/>
        <v>19</v>
      </c>
      <c r="J2033" s="62">
        <f t="shared" si="223"/>
        <v>20</v>
      </c>
      <c r="K2033" s="81">
        <v>3.1003810852544276E-5</v>
      </c>
      <c r="L2033" s="2" t="s">
        <v>13537</v>
      </c>
      <c r="M2033" s="2" t="s">
        <v>6840</v>
      </c>
      <c r="N2033" s="60" t="s">
        <v>6988</v>
      </c>
      <c r="O2033" s="66" t="s">
        <v>11547</v>
      </c>
      <c r="P2033" s="67" t="s">
        <v>1165</v>
      </c>
      <c r="Q2033" s="67" t="s">
        <v>4622</v>
      </c>
      <c r="R2033" s="67"/>
      <c r="S2033" s="67"/>
      <c r="T2033" s="67"/>
      <c r="U2033" s="67"/>
      <c r="V2033" s="67"/>
      <c r="W2033" s="67"/>
      <c r="X2033" s="67"/>
      <c r="Y2033" s="67"/>
    </row>
    <row r="2034" spans="1:25" s="2" customFormat="1" ht="16.5" customHeight="1">
      <c r="A2034" s="59">
        <v>2032</v>
      </c>
      <c r="B2034" s="61" t="str">
        <f t="shared" si="217"/>
        <v>gn</v>
      </c>
      <c r="C2034" s="61" t="s">
        <v>1410</v>
      </c>
      <c r="D2034" s="2" t="s">
        <v>13611</v>
      </c>
      <c r="E2034" s="61" t="str">
        <f t="shared" si="218"/>
        <v>g</v>
      </c>
      <c r="F2034" s="62" t="str">
        <f t="shared" si="219"/>
        <v>n</v>
      </c>
      <c r="G2034" s="62" t="str">
        <f t="shared" si="220"/>
        <v>L</v>
      </c>
      <c r="H2034" s="62" t="str">
        <f t="shared" si="221"/>
        <v>R</v>
      </c>
      <c r="I2034" s="62">
        <f t="shared" si="222"/>
        <v>14</v>
      </c>
      <c r="J2034" s="62">
        <f t="shared" si="223"/>
        <v>18</v>
      </c>
      <c r="K2034" s="81">
        <v>3.0977779105396882E-5</v>
      </c>
      <c r="L2034" s="2" t="s">
        <v>13509</v>
      </c>
      <c r="M2034" s="2" t="s">
        <v>6841</v>
      </c>
      <c r="N2034" s="60" t="s">
        <v>6972</v>
      </c>
      <c r="O2034" s="66" t="s">
        <v>8179</v>
      </c>
      <c r="P2034" s="67" t="s">
        <v>6177</v>
      </c>
      <c r="Q2034" s="67" t="s">
        <v>1407</v>
      </c>
      <c r="R2034" s="67"/>
      <c r="S2034" s="67"/>
      <c r="T2034" s="67"/>
      <c r="U2034" s="67"/>
      <c r="V2034" s="67"/>
      <c r="W2034" s="67"/>
      <c r="X2034" s="67"/>
      <c r="Y2034" s="67"/>
    </row>
    <row r="2035" spans="1:25" s="2" customFormat="1" ht="16.5" customHeight="1">
      <c r="A2035" s="59">
        <v>2033</v>
      </c>
      <c r="B2035" s="61" t="str">
        <f t="shared" si="217"/>
        <v>d</v>
      </c>
      <c r="C2035" s="61" t="s">
        <v>985</v>
      </c>
      <c r="D2035" s="2" t="s">
        <v>13695</v>
      </c>
      <c r="E2035" s="61" t="str">
        <f t="shared" si="218"/>
        <v>d</v>
      </c>
      <c r="F2035" s="62" t="str">
        <f t="shared" si="219"/>
        <v>d</v>
      </c>
      <c r="G2035" s="62" t="str">
        <f t="shared" si="220"/>
        <v>L</v>
      </c>
      <c r="H2035" s="62" t="str">
        <f t="shared" si="221"/>
        <v>L</v>
      </c>
      <c r="I2035" s="62">
        <f t="shared" si="222"/>
        <v>8</v>
      </c>
      <c r="J2035" s="62">
        <f t="shared" si="223"/>
        <v>8</v>
      </c>
      <c r="K2035" s="81">
        <v>3.0844366401266496E-5</v>
      </c>
      <c r="L2035" s="2" t="s">
        <v>13508</v>
      </c>
      <c r="M2035" s="2" t="s">
        <v>14103</v>
      </c>
      <c r="N2035" s="60" t="s">
        <v>6797</v>
      </c>
      <c r="O2035" s="66" t="s">
        <v>11088</v>
      </c>
      <c r="P2035" s="67" t="s">
        <v>2637</v>
      </c>
      <c r="Q2035" s="67" t="s">
        <v>2321</v>
      </c>
      <c r="R2035" s="67"/>
      <c r="S2035" s="67"/>
      <c r="T2035" s="67"/>
      <c r="U2035" s="67"/>
      <c r="V2035" s="67"/>
      <c r="W2035" s="67"/>
      <c r="X2035" s="67"/>
      <c r="Y2035" s="67"/>
    </row>
    <row r="2036" spans="1:25" s="2" customFormat="1" ht="16.5" customHeight="1">
      <c r="A2036" s="59">
        <v>2034</v>
      </c>
      <c r="B2036" s="61" t="str">
        <f t="shared" si="217"/>
        <v>ba</v>
      </c>
      <c r="C2036" s="61" t="s">
        <v>95</v>
      </c>
      <c r="D2036" s="2" t="s">
        <v>6941</v>
      </c>
      <c r="E2036" s="61" t="str">
        <f t="shared" si="218"/>
        <v>b</v>
      </c>
      <c r="F2036" s="62" t="str">
        <f t="shared" si="219"/>
        <v>a</v>
      </c>
      <c r="G2036" s="62" t="str">
        <f t="shared" si="220"/>
        <v>L</v>
      </c>
      <c r="H2036" s="62" t="str">
        <f t="shared" si="221"/>
        <v>L</v>
      </c>
      <c r="I2036" s="62">
        <f t="shared" si="222"/>
        <v>15</v>
      </c>
      <c r="J2036" s="62">
        <f t="shared" si="223"/>
        <v>2</v>
      </c>
      <c r="K2036" s="81">
        <v>3.0834604496086227E-5</v>
      </c>
      <c r="L2036" s="2" t="s">
        <v>6880</v>
      </c>
      <c r="M2036" s="2" t="s">
        <v>6875</v>
      </c>
      <c r="N2036" s="60" t="s">
        <v>7240</v>
      </c>
      <c r="O2036" s="66" t="s">
        <v>12966</v>
      </c>
      <c r="P2036" s="67" t="s">
        <v>6096</v>
      </c>
      <c r="Q2036" s="67" t="s">
        <v>1474</v>
      </c>
      <c r="R2036" s="67" t="s">
        <v>6177</v>
      </c>
      <c r="S2036" s="67"/>
      <c r="T2036" s="67"/>
      <c r="U2036" s="67"/>
      <c r="V2036" s="67"/>
      <c r="W2036" s="67"/>
      <c r="X2036" s="67"/>
      <c r="Y2036" s="67"/>
    </row>
    <row r="2037" spans="1:25" s="2" customFormat="1" ht="16.5" customHeight="1">
      <c r="A2037" s="59">
        <v>2035</v>
      </c>
      <c r="B2037" s="61" t="str">
        <f t="shared" si="217"/>
        <v>th</v>
      </c>
      <c r="C2037" s="61" t="s">
        <v>4785</v>
      </c>
      <c r="D2037" s="2" t="s">
        <v>13624</v>
      </c>
      <c r="E2037" s="61" t="str">
        <f t="shared" si="218"/>
        <v>t</v>
      </c>
      <c r="F2037" s="62" t="str">
        <f t="shared" si="219"/>
        <v>h</v>
      </c>
      <c r="G2037" s="62" t="str">
        <f t="shared" si="220"/>
        <v>L</v>
      </c>
      <c r="H2037" s="62" t="str">
        <f t="shared" si="221"/>
        <v>R</v>
      </c>
      <c r="I2037" s="62">
        <f t="shared" si="222"/>
        <v>13</v>
      </c>
      <c r="J2037" s="62">
        <f t="shared" si="223"/>
        <v>17</v>
      </c>
      <c r="K2037" s="81">
        <v>3.0818334654119102E-5</v>
      </c>
      <c r="L2037" s="2" t="s">
        <v>6884</v>
      </c>
      <c r="M2037" s="2" t="s">
        <v>6950</v>
      </c>
      <c r="N2037" s="60" t="s">
        <v>6972</v>
      </c>
      <c r="O2037" s="66" t="s">
        <v>8153</v>
      </c>
      <c r="P2037" s="67" t="s">
        <v>6177</v>
      </c>
      <c r="Q2037" s="67" t="s">
        <v>4640</v>
      </c>
      <c r="R2037" s="67" t="s">
        <v>2637</v>
      </c>
      <c r="S2037" s="67"/>
      <c r="T2037" s="67"/>
      <c r="U2037" s="67"/>
      <c r="V2037" s="67"/>
      <c r="W2037" s="67"/>
      <c r="X2037" s="67"/>
      <c r="Y2037" s="67"/>
    </row>
    <row r="2038" spans="1:25" s="2" customFormat="1" ht="16.5" customHeight="1">
      <c r="A2038" s="59">
        <v>2036</v>
      </c>
      <c r="B2038" s="61" t="str">
        <f t="shared" si="217"/>
        <v>iq</v>
      </c>
      <c r="C2038" s="61" t="s">
        <v>645</v>
      </c>
      <c r="D2038" s="2" t="s">
        <v>13742</v>
      </c>
      <c r="E2038" s="61" t="str">
        <f t="shared" si="218"/>
        <v>i</v>
      </c>
      <c r="F2038" s="62" t="str">
        <f t="shared" si="219"/>
        <v>q</v>
      </c>
      <c r="G2038" s="62" t="str">
        <f t="shared" si="220"/>
        <v>R</v>
      </c>
      <c r="H2038" s="62" t="str">
        <f t="shared" si="221"/>
        <v>L</v>
      </c>
      <c r="I2038" s="62">
        <f t="shared" si="222"/>
        <v>22</v>
      </c>
      <c r="J2038" s="62">
        <f t="shared" si="223"/>
        <v>1</v>
      </c>
      <c r="K2038" s="81">
        <v>3.0723969570709808E-5</v>
      </c>
      <c r="L2038" s="2" t="s">
        <v>14016</v>
      </c>
      <c r="M2038" s="2" t="s">
        <v>6960</v>
      </c>
      <c r="N2038" s="60" t="s">
        <v>7220</v>
      </c>
      <c r="O2038" s="66" t="s">
        <v>12664</v>
      </c>
      <c r="P2038" s="67" t="s">
        <v>6036</v>
      </c>
      <c r="Q2038" s="67" t="s">
        <v>6540</v>
      </c>
      <c r="R2038" s="67"/>
      <c r="S2038" s="67"/>
      <c r="T2038" s="67"/>
      <c r="U2038" s="67"/>
      <c r="V2038" s="67"/>
      <c r="W2038" s="67"/>
      <c r="X2038" s="67"/>
      <c r="Y2038" s="67"/>
    </row>
    <row r="2039" spans="1:25" s="2" customFormat="1" ht="16.5" customHeight="1">
      <c r="A2039" s="59">
        <v>2037</v>
      </c>
      <c r="B2039" s="61" t="str">
        <f t="shared" si="217"/>
        <v>nc</v>
      </c>
      <c r="C2039" s="61" t="s">
        <v>3559</v>
      </c>
      <c r="D2039" s="2" t="s">
        <v>6932</v>
      </c>
      <c r="E2039" s="61" t="str">
        <f t="shared" si="218"/>
        <v>n</v>
      </c>
      <c r="F2039" s="62" t="str">
        <f t="shared" si="219"/>
        <v>c</v>
      </c>
      <c r="G2039" s="62" t="str">
        <f t="shared" si="220"/>
        <v>R</v>
      </c>
      <c r="H2039" s="62" t="str">
        <f t="shared" si="221"/>
        <v>L</v>
      </c>
      <c r="I2039" s="62">
        <f t="shared" si="222"/>
        <v>18</v>
      </c>
      <c r="J2039" s="62">
        <f t="shared" si="223"/>
        <v>9</v>
      </c>
      <c r="K2039" s="81">
        <v>3.0688175918382144E-5</v>
      </c>
      <c r="L2039" s="2" t="s">
        <v>6878</v>
      </c>
      <c r="M2039" s="2" t="s">
        <v>13510</v>
      </c>
      <c r="N2039" s="60" t="s">
        <v>6973</v>
      </c>
      <c r="O2039" s="66" t="s">
        <v>12736</v>
      </c>
      <c r="P2039" s="67" t="s">
        <v>6963</v>
      </c>
      <c r="Q2039" s="67" t="s">
        <v>533</v>
      </c>
      <c r="R2039" s="67" t="s">
        <v>722</v>
      </c>
      <c r="S2039" s="67"/>
      <c r="T2039" s="67"/>
      <c r="U2039" s="67"/>
      <c r="V2039" s="67"/>
      <c r="W2039" s="67"/>
      <c r="X2039" s="67"/>
      <c r="Y2039" s="67"/>
    </row>
    <row r="2040" spans="1:25" s="2" customFormat="1" ht="16.5" customHeight="1">
      <c r="A2040" s="59">
        <v>2038</v>
      </c>
      <c r="B2040" s="61" t="str">
        <f t="shared" si="217"/>
        <v>bg</v>
      </c>
      <c r="C2040" s="61" t="s">
        <v>133</v>
      </c>
      <c r="D2040" s="2" t="s">
        <v>13671</v>
      </c>
      <c r="E2040" s="61" t="str">
        <f t="shared" si="218"/>
        <v>b</v>
      </c>
      <c r="F2040" s="62" t="str">
        <f t="shared" si="219"/>
        <v>g</v>
      </c>
      <c r="G2040" s="62" t="str">
        <f t="shared" si="220"/>
        <v>L</v>
      </c>
      <c r="H2040" s="62" t="str">
        <f t="shared" si="221"/>
        <v>L</v>
      </c>
      <c r="I2040" s="62">
        <f t="shared" si="222"/>
        <v>15</v>
      </c>
      <c r="J2040" s="62">
        <f t="shared" si="223"/>
        <v>14</v>
      </c>
      <c r="K2040" s="81">
        <v>3.0678414013201868E-5</v>
      </c>
      <c r="L2040" s="2" t="s">
        <v>6880</v>
      </c>
      <c r="M2040" s="2" t="s">
        <v>13767</v>
      </c>
      <c r="N2040" s="60" t="s">
        <v>6979</v>
      </c>
      <c r="O2040" s="66" t="s">
        <v>13084</v>
      </c>
      <c r="P2040" s="67" t="s">
        <v>4641</v>
      </c>
      <c r="Q2040" s="67" t="s">
        <v>1280</v>
      </c>
      <c r="R2040" s="67" t="s">
        <v>1364</v>
      </c>
      <c r="S2040" s="67"/>
      <c r="T2040" s="67"/>
      <c r="U2040" s="67"/>
      <c r="V2040" s="67"/>
      <c r="W2040" s="67"/>
      <c r="X2040" s="67"/>
      <c r="Y2040" s="67"/>
    </row>
    <row r="2041" spans="1:25" s="2" customFormat="1" ht="16.5" customHeight="1">
      <c r="A2041" s="59">
        <v>2039</v>
      </c>
      <c r="B2041" s="61" t="str">
        <f t="shared" si="217"/>
        <v>q;</v>
      </c>
      <c r="C2041" s="61" t="s">
        <v>4080</v>
      </c>
      <c r="D2041" s="2" t="s">
        <v>13578</v>
      </c>
      <c r="E2041" s="61" t="str">
        <f t="shared" si="218"/>
        <v>q</v>
      </c>
      <c r="F2041" s="62" t="str">
        <f t="shared" si="219"/>
        <v>;</v>
      </c>
      <c r="G2041" s="62" t="str">
        <f t="shared" si="220"/>
        <v>L</v>
      </c>
      <c r="H2041" s="62" t="str">
        <f t="shared" si="221"/>
        <v>R</v>
      </c>
      <c r="I2041" s="62">
        <f t="shared" si="222"/>
        <v>1</v>
      </c>
      <c r="J2041" s="62">
        <f t="shared" si="223"/>
        <v>27</v>
      </c>
      <c r="K2041" s="81">
        <v>3.0639366392480784E-5</v>
      </c>
      <c r="L2041" s="2" t="s">
        <v>13511</v>
      </c>
      <c r="M2041" s="2" t="s">
        <v>14095</v>
      </c>
      <c r="N2041" s="60" t="s">
        <v>6979</v>
      </c>
      <c r="O2041" s="66" t="s">
        <v>11163</v>
      </c>
      <c r="P2041" s="67" t="s">
        <v>6967</v>
      </c>
      <c r="Q2041" s="67" t="s">
        <v>1498</v>
      </c>
      <c r="R2041" s="67" t="s">
        <v>2287</v>
      </c>
      <c r="S2041" s="67"/>
      <c r="T2041" s="67"/>
      <c r="U2041" s="67"/>
      <c r="V2041" s="67"/>
      <c r="W2041" s="67"/>
      <c r="X2041" s="67"/>
      <c r="Y2041" s="67"/>
    </row>
    <row r="2042" spans="1:25" s="2" customFormat="1" ht="16.5" customHeight="1">
      <c r="A2042" s="59">
        <v>2040</v>
      </c>
      <c r="B2042" s="61" t="str">
        <f t="shared" si="217"/>
        <v>ig</v>
      </c>
      <c r="C2042" s="61" t="s">
        <v>499</v>
      </c>
      <c r="D2042" s="2" t="s">
        <v>13598</v>
      </c>
      <c r="E2042" s="61" t="str">
        <f t="shared" si="218"/>
        <v>i</v>
      </c>
      <c r="F2042" s="62" t="str">
        <f t="shared" si="219"/>
        <v>g</v>
      </c>
      <c r="G2042" s="62" t="str">
        <f t="shared" si="220"/>
        <v>R</v>
      </c>
      <c r="H2042" s="62" t="str">
        <f t="shared" si="221"/>
        <v>L</v>
      </c>
      <c r="I2042" s="62">
        <f t="shared" si="222"/>
        <v>22</v>
      </c>
      <c r="J2042" s="62">
        <f t="shared" si="223"/>
        <v>14</v>
      </c>
      <c r="K2042" s="81">
        <v>3.0587302898185995E-5</v>
      </c>
      <c r="L2042" s="2" t="s">
        <v>14016</v>
      </c>
      <c r="M2042" s="2" t="s">
        <v>13767</v>
      </c>
      <c r="N2042" s="60" t="s">
        <v>7137</v>
      </c>
      <c r="O2042" s="66" t="s">
        <v>8260</v>
      </c>
      <c r="P2042" s="67" t="s">
        <v>6177</v>
      </c>
      <c r="Q2042" s="67" t="s">
        <v>6773</v>
      </c>
      <c r="R2042" s="70" t="s">
        <v>6806</v>
      </c>
      <c r="S2042" s="70"/>
      <c r="T2042" s="70"/>
      <c r="U2042" s="70"/>
      <c r="V2042" s="70"/>
      <c r="W2042" s="70"/>
      <c r="X2042" s="70"/>
      <c r="Y2042" s="70"/>
    </row>
    <row r="2043" spans="1:25" s="2" customFormat="1" ht="16.5" customHeight="1">
      <c r="A2043" s="59">
        <v>2041</v>
      </c>
      <c r="B2043" s="61" t="str">
        <f t="shared" si="217"/>
        <v>x</v>
      </c>
      <c r="C2043" s="61" t="s">
        <v>5434</v>
      </c>
      <c r="D2043" s="2" t="s">
        <v>13563</v>
      </c>
      <c r="E2043" s="61" t="str">
        <f t="shared" si="218"/>
        <v>x</v>
      </c>
      <c r="F2043" s="62" t="str">
        <f t="shared" si="219"/>
        <v>x</v>
      </c>
      <c r="G2043" s="62" t="str">
        <f t="shared" si="220"/>
        <v>L</v>
      </c>
      <c r="H2043" s="62" t="str">
        <f t="shared" si="221"/>
        <v>L</v>
      </c>
      <c r="I2043" s="62">
        <f t="shared" si="222"/>
        <v>6</v>
      </c>
      <c r="J2043" s="62">
        <f t="shared" si="223"/>
        <v>6</v>
      </c>
      <c r="K2043" s="81">
        <v>3.0531985435497786E-5</v>
      </c>
      <c r="L2043" s="2" t="s">
        <v>6892</v>
      </c>
      <c r="M2043" s="2" t="s">
        <v>14103</v>
      </c>
      <c r="N2043" s="60" t="s">
        <v>13826</v>
      </c>
      <c r="O2043" s="66" t="s">
        <v>8462</v>
      </c>
      <c r="P2043" s="67" t="s">
        <v>14099</v>
      </c>
      <c r="Q2043" s="67" t="s">
        <v>6687</v>
      </c>
      <c r="R2043" s="67"/>
      <c r="S2043" s="67"/>
      <c r="T2043" s="67"/>
      <c r="U2043" s="67"/>
      <c r="V2043" s="67"/>
      <c r="W2043" s="67"/>
      <c r="X2043" s="67"/>
      <c r="Y2043" s="67"/>
    </row>
    <row r="2044" spans="1:25" s="2" customFormat="1" ht="16.5" customHeight="1">
      <c r="A2044" s="59">
        <v>2042</v>
      </c>
      <c r="B2044" s="61" t="str">
        <f t="shared" si="217"/>
        <v>di</v>
      </c>
      <c r="C2044" s="61" t="s">
        <v>920</v>
      </c>
      <c r="D2044" s="2" t="s">
        <v>6928</v>
      </c>
      <c r="E2044" s="61" t="str">
        <f t="shared" si="218"/>
        <v>d</v>
      </c>
      <c r="F2044" s="62" t="str">
        <f t="shared" si="219"/>
        <v>i</v>
      </c>
      <c r="G2044" s="62" t="str">
        <f t="shared" si="220"/>
        <v>L</v>
      </c>
      <c r="H2044" s="62" t="str">
        <f t="shared" si="221"/>
        <v>R</v>
      </c>
      <c r="I2044" s="62">
        <f t="shared" si="222"/>
        <v>8</v>
      </c>
      <c r="J2044" s="62">
        <f t="shared" si="223"/>
        <v>22</v>
      </c>
      <c r="K2044" s="81">
        <v>3.0502699719956971E-5</v>
      </c>
      <c r="L2044" s="2" t="s">
        <v>13508</v>
      </c>
      <c r="M2044" s="2" t="s">
        <v>13510</v>
      </c>
      <c r="N2044" s="60" t="s">
        <v>6972</v>
      </c>
      <c r="O2044" s="66" t="s">
        <v>11805</v>
      </c>
      <c r="P2044" s="67" t="s">
        <v>4621</v>
      </c>
      <c r="Q2044" s="67" t="s">
        <v>3063</v>
      </c>
      <c r="R2044" s="67" t="s">
        <v>2396</v>
      </c>
      <c r="S2044" s="67" t="s">
        <v>1568</v>
      </c>
      <c r="T2044" s="67"/>
      <c r="U2044" s="67"/>
      <c r="V2044" s="67"/>
      <c r="W2044" s="67"/>
      <c r="X2044" s="67"/>
      <c r="Y2044" s="67"/>
    </row>
    <row r="2045" spans="1:25" s="2" customFormat="1" ht="16.5" customHeight="1">
      <c r="A2045" s="59">
        <v>2043</v>
      </c>
      <c r="B2045" s="61" t="str">
        <f t="shared" si="217"/>
        <v>ps</v>
      </c>
      <c r="C2045" s="61" t="s">
        <v>3832</v>
      </c>
      <c r="D2045" s="2" t="s">
        <v>13649</v>
      </c>
      <c r="E2045" s="61" t="str">
        <f t="shared" si="218"/>
        <v>p</v>
      </c>
      <c r="F2045" s="62" t="str">
        <f t="shared" si="219"/>
        <v>s</v>
      </c>
      <c r="G2045" s="62" t="str">
        <f t="shared" si="220"/>
        <v>R</v>
      </c>
      <c r="H2045" s="62" t="str">
        <f t="shared" si="221"/>
        <v>L</v>
      </c>
      <c r="I2045" s="62">
        <f t="shared" si="222"/>
        <v>26</v>
      </c>
      <c r="J2045" s="62">
        <f t="shared" si="223"/>
        <v>5</v>
      </c>
      <c r="K2045" s="81">
        <v>3.0463652099235883E-5</v>
      </c>
      <c r="L2045" s="2" t="s">
        <v>6881</v>
      </c>
      <c r="M2045" s="2" t="s">
        <v>14095</v>
      </c>
      <c r="N2045" s="60" t="s">
        <v>6874</v>
      </c>
      <c r="O2045" s="66" t="s">
        <v>8567</v>
      </c>
      <c r="P2045" s="67" t="s">
        <v>4481</v>
      </c>
      <c r="Q2045" s="67" t="s">
        <v>6963</v>
      </c>
      <c r="R2045" s="67" t="s">
        <v>1524</v>
      </c>
      <c r="S2045" s="67"/>
      <c r="T2045" s="67"/>
      <c r="U2045" s="67"/>
      <c r="V2045" s="67"/>
      <c r="W2045" s="67"/>
      <c r="X2045" s="67"/>
      <c r="Y2045" s="67"/>
    </row>
    <row r="2046" spans="1:25" s="2" customFormat="1" ht="16.5" customHeight="1">
      <c r="A2046" s="59">
        <v>2044</v>
      </c>
      <c r="B2046" s="61" t="str">
        <f t="shared" si="217"/>
        <v>c;</v>
      </c>
      <c r="C2046" s="61" t="s">
        <v>788</v>
      </c>
      <c r="D2046" s="2" t="s">
        <v>13760</v>
      </c>
      <c r="E2046" s="61" t="str">
        <f t="shared" si="218"/>
        <v>c</v>
      </c>
      <c r="F2046" s="62" t="str">
        <f t="shared" si="219"/>
        <v>;</v>
      </c>
      <c r="G2046" s="62" t="str">
        <f t="shared" si="220"/>
        <v>L</v>
      </c>
      <c r="H2046" s="62" t="str">
        <f t="shared" si="221"/>
        <v>R</v>
      </c>
      <c r="I2046" s="62">
        <f t="shared" si="222"/>
        <v>9</v>
      </c>
      <c r="J2046" s="62">
        <f t="shared" si="223"/>
        <v>27</v>
      </c>
      <c r="K2046" s="81">
        <v>3.0460398130842459E-5</v>
      </c>
      <c r="L2046" s="2" t="s">
        <v>6882</v>
      </c>
      <c r="M2046" s="2" t="s">
        <v>13534</v>
      </c>
      <c r="N2046" s="60" t="s">
        <v>6972</v>
      </c>
      <c r="O2046" s="66" t="s">
        <v>12571</v>
      </c>
      <c r="P2046" s="67" t="s">
        <v>3348</v>
      </c>
      <c r="Q2046" s="67" t="s">
        <v>4974</v>
      </c>
      <c r="R2046" s="67" t="s">
        <v>4220</v>
      </c>
      <c r="S2046" s="67" t="s">
        <v>4220</v>
      </c>
      <c r="T2046" s="67" t="s">
        <v>4492</v>
      </c>
      <c r="U2046" s="67"/>
      <c r="V2046" s="67"/>
      <c r="W2046" s="67"/>
      <c r="X2046" s="67"/>
      <c r="Y2046" s="67"/>
    </row>
    <row r="2047" spans="1:25" s="2" customFormat="1" ht="16.5" customHeight="1">
      <c r="A2047" s="59">
        <v>2045</v>
      </c>
      <c r="B2047" s="61" t="str">
        <f t="shared" si="217"/>
        <v>ch</v>
      </c>
      <c r="C2047" s="61" t="s">
        <v>400</v>
      </c>
      <c r="D2047" s="2" t="s">
        <v>13590</v>
      </c>
      <c r="E2047" s="61" t="str">
        <f t="shared" si="218"/>
        <v>c</v>
      </c>
      <c r="F2047" s="62" t="str">
        <f t="shared" si="219"/>
        <v>h</v>
      </c>
      <c r="G2047" s="62" t="str">
        <f t="shared" si="220"/>
        <v>L</v>
      </c>
      <c r="H2047" s="62" t="str">
        <f t="shared" si="221"/>
        <v>R</v>
      </c>
      <c r="I2047" s="62">
        <f t="shared" si="222"/>
        <v>9</v>
      </c>
      <c r="J2047" s="62">
        <f t="shared" si="223"/>
        <v>17</v>
      </c>
      <c r="K2047" s="81">
        <v>3.0414842573334522E-5</v>
      </c>
      <c r="L2047" s="2" t="s">
        <v>6882</v>
      </c>
      <c r="M2047" s="2" t="s">
        <v>6950</v>
      </c>
      <c r="N2047" s="60" t="s">
        <v>13944</v>
      </c>
      <c r="O2047" s="66" t="s">
        <v>7776</v>
      </c>
      <c r="P2047" s="67" t="s">
        <v>426</v>
      </c>
      <c r="Q2047" s="67" t="s">
        <v>5242</v>
      </c>
      <c r="R2047" s="67" t="s">
        <v>6041</v>
      </c>
      <c r="S2047" s="67" t="s">
        <v>4519</v>
      </c>
      <c r="T2047" s="67"/>
      <c r="U2047" s="67"/>
      <c r="V2047" s="67"/>
      <c r="W2047" s="67"/>
      <c r="X2047" s="67"/>
      <c r="Y2047" s="67"/>
    </row>
    <row r="2048" spans="1:25" s="2" customFormat="1" ht="16.5" customHeight="1">
      <c r="A2048" s="59">
        <v>2046</v>
      </c>
      <c r="B2048" s="61" t="str">
        <f t="shared" si="217"/>
        <v>kw</v>
      </c>
      <c r="C2048" s="61" t="s">
        <v>2561</v>
      </c>
      <c r="D2048" s="2" t="s">
        <v>13551</v>
      </c>
      <c r="E2048" s="61" t="str">
        <f t="shared" si="218"/>
        <v>k</v>
      </c>
      <c r="F2048" s="62" t="str">
        <f t="shared" si="219"/>
        <v>w</v>
      </c>
      <c r="G2048" s="62" t="str">
        <f t="shared" si="220"/>
        <v>R</v>
      </c>
      <c r="H2048" s="62" t="str">
        <f t="shared" si="221"/>
        <v>L</v>
      </c>
      <c r="I2048" s="62">
        <f t="shared" si="222"/>
        <v>23</v>
      </c>
      <c r="J2048" s="62">
        <f t="shared" si="223"/>
        <v>4</v>
      </c>
      <c r="K2048" s="81">
        <v>3.0398572731367404E-5</v>
      </c>
      <c r="L2048" s="2" t="s">
        <v>6890</v>
      </c>
      <c r="M2048" s="2" t="s">
        <v>6841</v>
      </c>
      <c r="N2048" s="60" t="s">
        <v>6972</v>
      </c>
      <c r="O2048" s="66" t="s">
        <v>12141</v>
      </c>
      <c r="P2048" s="67" t="s">
        <v>4989</v>
      </c>
      <c r="Q2048" s="67" t="s">
        <v>3991</v>
      </c>
      <c r="R2048" s="67"/>
      <c r="S2048" s="67"/>
      <c r="T2048" s="67"/>
      <c r="U2048" s="67"/>
      <c r="V2048" s="67"/>
      <c r="W2048" s="67"/>
      <c r="X2048" s="67"/>
      <c r="Y2048" s="67"/>
    </row>
    <row r="2049" spans="1:25" s="2" customFormat="1" ht="16.5" customHeight="1">
      <c r="A2049" s="59">
        <v>2047</v>
      </c>
      <c r="B2049" s="61" t="str">
        <f t="shared" si="217"/>
        <v>hx</v>
      </c>
      <c r="C2049" s="61" t="s">
        <v>1880</v>
      </c>
      <c r="D2049" s="2" t="s">
        <v>13694</v>
      </c>
      <c r="E2049" s="61" t="str">
        <f t="shared" si="218"/>
        <v>h</v>
      </c>
      <c r="F2049" s="62" t="str">
        <f t="shared" si="219"/>
        <v>x</v>
      </c>
      <c r="G2049" s="62" t="str">
        <f t="shared" si="220"/>
        <v>R</v>
      </c>
      <c r="H2049" s="62" t="str">
        <f t="shared" si="221"/>
        <v>L</v>
      </c>
      <c r="I2049" s="62">
        <f t="shared" si="222"/>
        <v>17</v>
      </c>
      <c r="J2049" s="62">
        <f t="shared" si="223"/>
        <v>6</v>
      </c>
      <c r="K2049" s="81">
        <v>3.0284683837597561E-5</v>
      </c>
      <c r="L2049" s="2" t="s">
        <v>6888</v>
      </c>
      <c r="M2049" s="2" t="s">
        <v>14096</v>
      </c>
      <c r="N2049" s="60" t="s">
        <v>6979</v>
      </c>
      <c r="O2049" s="66" t="s">
        <v>11867</v>
      </c>
      <c r="P2049" s="67" t="s">
        <v>4621</v>
      </c>
      <c r="Q2049" s="67" t="s">
        <v>6631</v>
      </c>
      <c r="R2049" s="67"/>
      <c r="S2049" s="67"/>
      <c r="T2049" s="67"/>
      <c r="U2049" s="67"/>
      <c r="V2049" s="67"/>
      <c r="W2049" s="67"/>
      <c r="X2049" s="67"/>
      <c r="Y2049" s="67"/>
    </row>
    <row r="2050" spans="1:25" s="2" customFormat="1" ht="16.5" customHeight="1">
      <c r="A2050" s="59">
        <v>2048</v>
      </c>
      <c r="B2050" s="61" t="str">
        <f t="shared" si="217"/>
        <v>ey</v>
      </c>
      <c r="C2050" s="61" t="s">
        <v>1149</v>
      </c>
      <c r="D2050" s="2" t="s">
        <v>6876</v>
      </c>
      <c r="E2050" s="61" t="str">
        <f t="shared" si="218"/>
        <v>e</v>
      </c>
      <c r="F2050" s="62" t="str">
        <f t="shared" si="219"/>
        <v>y</v>
      </c>
      <c r="G2050" s="62" t="str">
        <f t="shared" si="220"/>
        <v>L</v>
      </c>
      <c r="H2050" s="62" t="str">
        <f t="shared" si="221"/>
        <v>R</v>
      </c>
      <c r="I2050" s="62">
        <f t="shared" si="222"/>
        <v>7</v>
      </c>
      <c r="J2050" s="62">
        <f t="shared" si="223"/>
        <v>16</v>
      </c>
      <c r="K2050" s="81">
        <v>3.0196826690975112E-5</v>
      </c>
      <c r="L2050" s="2" t="s">
        <v>6876</v>
      </c>
      <c r="N2050" s="60" t="s">
        <v>6972</v>
      </c>
      <c r="O2050" s="66" t="s">
        <v>12639</v>
      </c>
      <c r="P2050" s="67" t="s">
        <v>4493</v>
      </c>
      <c r="Q2050" s="67" t="s">
        <v>4547</v>
      </c>
      <c r="R2050" s="67" t="s">
        <v>1462</v>
      </c>
      <c r="S2050" s="67"/>
      <c r="T2050" s="67"/>
      <c r="U2050" s="67"/>
      <c r="V2050" s="67"/>
      <c r="W2050" s="67"/>
      <c r="X2050" s="67"/>
      <c r="Y2050" s="67"/>
    </row>
    <row r="2051" spans="1:25" s="2" customFormat="1" ht="16.5" customHeight="1">
      <c r="A2051" s="59">
        <v>2049</v>
      </c>
      <c r="B2051" s="61" t="str">
        <f t="shared" ref="B2051:B2114" si="224">VLOOKUP(D2051,sp,2,FALSE)</f>
        <v>ep</v>
      </c>
      <c r="C2051" s="61" t="s">
        <v>6175</v>
      </c>
      <c r="D2051" s="2" t="s">
        <v>13643</v>
      </c>
      <c r="E2051" s="61" t="str">
        <f t="shared" ref="E2051:E2114" si="225">LEFT(B2051,1)</f>
        <v>e</v>
      </c>
      <c r="F2051" s="62" t="str">
        <f t="shared" ref="F2051:F2114" si="226">RIGHT(B2051,1)</f>
        <v>p</v>
      </c>
      <c r="G2051" s="62" t="str">
        <f t="shared" si="220"/>
        <v>L</v>
      </c>
      <c r="H2051" s="62" t="str">
        <f t="shared" si="221"/>
        <v>R</v>
      </c>
      <c r="I2051" s="62">
        <f t="shared" si="222"/>
        <v>7</v>
      </c>
      <c r="J2051" s="62">
        <f t="shared" si="223"/>
        <v>26</v>
      </c>
      <c r="K2051" s="81">
        <v>3.0125239386319782E-5</v>
      </c>
      <c r="L2051" s="2" t="s">
        <v>6885</v>
      </c>
      <c r="M2051" s="2" t="s">
        <v>13533</v>
      </c>
      <c r="N2051" s="60" t="s">
        <v>6978</v>
      </c>
      <c r="O2051" s="66" t="s">
        <v>6175</v>
      </c>
      <c r="P2051" s="67" t="s">
        <v>6175</v>
      </c>
      <c r="Q2051" s="67"/>
      <c r="R2051" s="67"/>
      <c r="S2051" s="67"/>
      <c r="T2051" s="67"/>
      <c r="U2051" s="67"/>
      <c r="V2051" s="67"/>
      <c r="W2051" s="67"/>
      <c r="X2051" s="67"/>
      <c r="Y2051" s="67"/>
    </row>
    <row r="2052" spans="1:25" s="2" customFormat="1" ht="16.5" customHeight="1">
      <c r="A2052" s="59">
        <v>2050</v>
      </c>
      <c r="B2052" s="61" t="str">
        <f t="shared" si="224"/>
        <v>iw</v>
      </c>
      <c r="C2052" s="61" t="s">
        <v>485</v>
      </c>
      <c r="D2052" s="2" t="s">
        <v>13727</v>
      </c>
      <c r="E2052" s="61" t="str">
        <f t="shared" si="225"/>
        <v>i</v>
      </c>
      <c r="F2052" s="62" t="str">
        <f t="shared" si="226"/>
        <v>w</v>
      </c>
      <c r="G2052" s="62" t="str">
        <f t="shared" ref="G2052:G2115" si="227">IF(FIND(E2052,"qwertasdfgzxcvbyuiophjkl;nm")&lt;15.5,"L","R")</f>
        <v>R</v>
      </c>
      <c r="H2052" s="62" t="str">
        <f t="shared" ref="H2052:H2115" si="228">IF(FIND(F2052,"qwertasdfgzxcvbyuiophjkl;nm")&lt;15.5,"L","R")</f>
        <v>L</v>
      </c>
      <c r="I2052" s="62">
        <f t="shared" ref="I2052:I2115" si="229">FIND(E2052,$I$1)</f>
        <v>22</v>
      </c>
      <c r="J2052" s="62">
        <f t="shared" ref="J2052:J2115" si="230">FIND(F2052,$I$1)</f>
        <v>4</v>
      </c>
      <c r="K2052" s="81">
        <v>3.0095953670778966E-5</v>
      </c>
      <c r="L2052" s="2" t="s">
        <v>14016</v>
      </c>
      <c r="M2052" s="2" t="s">
        <v>6841</v>
      </c>
      <c r="N2052" s="60" t="s">
        <v>6977</v>
      </c>
      <c r="O2052" s="66" t="s">
        <v>7540</v>
      </c>
      <c r="P2052" s="67" t="s">
        <v>3309</v>
      </c>
      <c r="Q2052" s="67" t="s">
        <v>6761</v>
      </c>
      <c r="R2052" s="67" t="s">
        <v>4903</v>
      </c>
      <c r="S2052" s="67" t="s">
        <v>4492</v>
      </c>
      <c r="T2052" s="67"/>
      <c r="U2052" s="67"/>
      <c r="V2052" s="67"/>
      <c r="W2052" s="67"/>
      <c r="X2052" s="67"/>
      <c r="Y2052" s="67"/>
    </row>
    <row r="2053" spans="1:25" s="2" customFormat="1" ht="16.5" customHeight="1">
      <c r="A2053" s="59">
        <v>2051</v>
      </c>
      <c r="B2053" s="61" t="str">
        <f t="shared" si="224"/>
        <v>wk</v>
      </c>
      <c r="C2053" s="61" t="s">
        <v>5160</v>
      </c>
      <c r="D2053" s="2" t="s">
        <v>7282</v>
      </c>
      <c r="E2053" s="61" t="str">
        <f t="shared" si="225"/>
        <v>w</v>
      </c>
      <c r="F2053" s="62" t="str">
        <f t="shared" si="226"/>
        <v>k</v>
      </c>
      <c r="G2053" s="62" t="str">
        <f t="shared" si="227"/>
        <v>L</v>
      </c>
      <c r="H2053" s="62" t="str">
        <f t="shared" si="228"/>
        <v>R</v>
      </c>
      <c r="I2053" s="62">
        <f t="shared" si="229"/>
        <v>4</v>
      </c>
      <c r="J2053" s="62">
        <f t="shared" si="230"/>
        <v>23</v>
      </c>
      <c r="K2053" s="81">
        <v>3.0076429860418424E-5</v>
      </c>
      <c r="L2053" s="2" t="s">
        <v>6804</v>
      </c>
      <c r="M2053" s="2" t="s">
        <v>6836</v>
      </c>
      <c r="N2053" s="60" t="s">
        <v>6972</v>
      </c>
      <c r="O2053" s="66" t="s">
        <v>11007</v>
      </c>
      <c r="P2053" s="67" t="s">
        <v>2637</v>
      </c>
      <c r="Q2053" s="67" t="s">
        <v>143</v>
      </c>
      <c r="R2053" s="67" t="s">
        <v>6806</v>
      </c>
      <c r="S2053" s="67"/>
      <c r="T2053" s="67"/>
      <c r="U2053" s="67"/>
      <c r="V2053" s="67"/>
      <c r="W2053" s="67"/>
      <c r="X2053" s="67"/>
      <c r="Y2053" s="67"/>
    </row>
    <row r="2054" spans="1:25" s="2" customFormat="1" ht="16.5" customHeight="1">
      <c r="A2054" s="59">
        <v>2052</v>
      </c>
      <c r="B2054" s="61" t="str">
        <f t="shared" si="224"/>
        <v>hb</v>
      </c>
      <c r="C2054" s="61" t="s">
        <v>2000</v>
      </c>
      <c r="D2054" s="2" t="s">
        <v>6833</v>
      </c>
      <c r="E2054" s="61" t="str">
        <f t="shared" si="225"/>
        <v>h</v>
      </c>
      <c r="F2054" s="62" t="str">
        <f t="shared" si="226"/>
        <v>b</v>
      </c>
      <c r="G2054" s="62" t="str">
        <f t="shared" si="227"/>
        <v>R</v>
      </c>
      <c r="H2054" s="62" t="str">
        <f t="shared" si="228"/>
        <v>L</v>
      </c>
      <c r="I2054" s="62">
        <f t="shared" si="229"/>
        <v>17</v>
      </c>
      <c r="J2054" s="62">
        <f t="shared" si="230"/>
        <v>15</v>
      </c>
      <c r="K2054" s="81">
        <v>3.0056906050057878E-5</v>
      </c>
      <c r="L2054" s="2" t="s">
        <v>6888</v>
      </c>
      <c r="M2054" s="2" t="s">
        <v>13536</v>
      </c>
      <c r="N2054" s="60" t="s">
        <v>6972</v>
      </c>
      <c r="O2054" s="66" t="s">
        <v>11271</v>
      </c>
      <c r="P2054" s="67" t="s">
        <v>4515</v>
      </c>
      <c r="Q2054" s="67" t="s">
        <v>2637</v>
      </c>
      <c r="R2054" s="67" t="s">
        <v>2396</v>
      </c>
      <c r="S2054" s="67" t="s">
        <v>4220</v>
      </c>
      <c r="T2054" s="67"/>
      <c r="U2054" s="67"/>
      <c r="V2054" s="67"/>
      <c r="W2054" s="67"/>
      <c r="X2054" s="67"/>
      <c r="Y2054" s="67"/>
    </row>
    <row r="2055" spans="1:25" s="2" customFormat="1" ht="16.5" customHeight="1">
      <c r="A2055" s="59">
        <v>2053</v>
      </c>
      <c r="B2055" s="61" t="str">
        <f t="shared" si="224"/>
        <v>sa</v>
      </c>
      <c r="C2055" s="61" t="s">
        <v>4302</v>
      </c>
      <c r="D2055" s="2" t="s">
        <v>6951</v>
      </c>
      <c r="E2055" s="61" t="str">
        <f t="shared" si="225"/>
        <v>s</v>
      </c>
      <c r="F2055" s="62" t="str">
        <f t="shared" si="226"/>
        <v>a</v>
      </c>
      <c r="G2055" s="62" t="str">
        <f t="shared" si="227"/>
        <v>L</v>
      </c>
      <c r="H2055" s="62" t="str">
        <f t="shared" si="228"/>
        <v>L</v>
      </c>
      <c r="I2055" s="62">
        <f t="shared" si="229"/>
        <v>5</v>
      </c>
      <c r="J2055" s="62">
        <f t="shared" si="230"/>
        <v>2</v>
      </c>
      <c r="K2055" s="81">
        <v>3.005039811327103E-5</v>
      </c>
      <c r="L2055" s="2" t="s">
        <v>6775</v>
      </c>
      <c r="M2055" s="2" t="s">
        <v>6875</v>
      </c>
      <c r="N2055" s="60" t="s">
        <v>6972</v>
      </c>
      <c r="O2055" s="66" t="s">
        <v>11671</v>
      </c>
      <c r="P2055" s="67" t="s">
        <v>4621</v>
      </c>
      <c r="Q2055" s="67" t="s">
        <v>5245</v>
      </c>
      <c r="R2055" s="67"/>
      <c r="S2055" s="67"/>
      <c r="T2055" s="67"/>
      <c r="U2055" s="67"/>
      <c r="V2055" s="67"/>
      <c r="W2055" s="67"/>
      <c r="X2055" s="67"/>
      <c r="Y2055" s="67"/>
    </row>
    <row r="2056" spans="1:25" s="2" customFormat="1" ht="16.5" customHeight="1">
      <c r="A2056" s="59">
        <v>2054</v>
      </c>
      <c r="B2056" s="61" t="str">
        <f t="shared" si="224"/>
        <v>wn</v>
      </c>
      <c r="C2056" s="61" t="s">
        <v>5061</v>
      </c>
      <c r="D2056" s="2" t="s">
        <v>13634</v>
      </c>
      <c r="E2056" s="61" t="str">
        <f t="shared" si="225"/>
        <v>w</v>
      </c>
      <c r="F2056" s="62" t="str">
        <f t="shared" si="226"/>
        <v>n</v>
      </c>
      <c r="G2056" s="62" t="str">
        <f t="shared" si="227"/>
        <v>L</v>
      </c>
      <c r="H2056" s="62" t="str">
        <f t="shared" si="228"/>
        <v>R</v>
      </c>
      <c r="I2056" s="62">
        <f t="shared" si="229"/>
        <v>4</v>
      </c>
      <c r="J2056" s="62">
        <f t="shared" si="230"/>
        <v>18</v>
      </c>
      <c r="K2056" s="81">
        <v>3.0027620334517063E-5</v>
      </c>
      <c r="L2056" s="2" t="s">
        <v>6804</v>
      </c>
      <c r="M2056" s="2" t="s">
        <v>6841</v>
      </c>
      <c r="N2056" s="60" t="s">
        <v>6972</v>
      </c>
      <c r="O2056" s="66" t="s">
        <v>12784</v>
      </c>
      <c r="P2056" s="67" t="s">
        <v>1176</v>
      </c>
      <c r="Q2056" s="67" t="s">
        <v>1165</v>
      </c>
      <c r="R2056" s="67" t="s">
        <v>5797</v>
      </c>
      <c r="S2056" s="67"/>
      <c r="T2056" s="67"/>
      <c r="U2056" s="67"/>
      <c r="V2056" s="67"/>
      <c r="W2056" s="67"/>
      <c r="X2056" s="67"/>
      <c r="Y2056" s="67"/>
    </row>
    <row r="2057" spans="1:25" s="2" customFormat="1" ht="16.5" customHeight="1">
      <c r="A2057" s="59">
        <v>2055</v>
      </c>
      <c r="B2057" s="61" t="str">
        <f t="shared" si="224"/>
        <v>ai</v>
      </c>
      <c r="C2057" s="61" t="s">
        <v>10</v>
      </c>
      <c r="D2057" s="2" t="s">
        <v>6950</v>
      </c>
      <c r="E2057" s="61" t="str">
        <f t="shared" si="225"/>
        <v>a</v>
      </c>
      <c r="F2057" s="62" t="str">
        <f t="shared" si="226"/>
        <v>i</v>
      </c>
      <c r="G2057" s="62" t="str">
        <f t="shared" si="227"/>
        <v>L</v>
      </c>
      <c r="H2057" s="62" t="str">
        <f t="shared" si="228"/>
        <v>R</v>
      </c>
      <c r="I2057" s="62">
        <f t="shared" si="229"/>
        <v>2</v>
      </c>
      <c r="J2057" s="62">
        <f t="shared" si="230"/>
        <v>22</v>
      </c>
      <c r="K2057" s="81">
        <v>2.9991826682189396E-5</v>
      </c>
      <c r="L2057" s="2" t="s">
        <v>6875</v>
      </c>
      <c r="M2057" s="2" t="s">
        <v>13510</v>
      </c>
      <c r="N2057" s="60" t="s">
        <v>6972</v>
      </c>
      <c r="O2057" s="66" t="s">
        <v>8691</v>
      </c>
      <c r="P2057" s="67" t="s">
        <v>4548</v>
      </c>
      <c r="Q2057" s="67" t="s">
        <v>4640</v>
      </c>
      <c r="R2057" s="67" t="s">
        <v>4507</v>
      </c>
      <c r="S2057" s="67"/>
      <c r="T2057" s="67"/>
      <c r="U2057" s="67"/>
      <c r="V2057" s="67"/>
      <c r="W2057" s="67"/>
      <c r="X2057" s="67"/>
      <c r="Y2057" s="67"/>
    </row>
    <row r="2058" spans="1:25" s="2" customFormat="1" ht="16.5" customHeight="1">
      <c r="A2058" s="59">
        <v>2056</v>
      </c>
      <c r="B2058" s="61" t="str">
        <f t="shared" si="224"/>
        <v>pj</v>
      </c>
      <c r="C2058" s="61" t="s">
        <v>3709</v>
      </c>
      <c r="D2058" s="2" t="s">
        <v>6903</v>
      </c>
      <c r="E2058" s="61" t="str">
        <f t="shared" si="225"/>
        <v>p</v>
      </c>
      <c r="F2058" s="62" t="str">
        <f t="shared" si="226"/>
        <v>j</v>
      </c>
      <c r="G2058" s="62" t="str">
        <f t="shared" si="227"/>
        <v>R</v>
      </c>
      <c r="H2058" s="62" t="str">
        <f t="shared" si="228"/>
        <v>R</v>
      </c>
      <c r="I2058" s="62">
        <f t="shared" si="229"/>
        <v>26</v>
      </c>
      <c r="J2058" s="62">
        <f t="shared" si="230"/>
        <v>20</v>
      </c>
      <c r="K2058" s="81">
        <v>2.9952779061468308E-5</v>
      </c>
      <c r="L2058" s="2" t="s">
        <v>6881</v>
      </c>
      <c r="M2058" s="2" t="s">
        <v>6840</v>
      </c>
      <c r="N2058" s="60" t="s">
        <v>6972</v>
      </c>
      <c r="O2058" s="66" t="s">
        <v>11925</v>
      </c>
      <c r="P2058" s="67" t="s">
        <v>4621</v>
      </c>
      <c r="Q2058" s="67" t="s">
        <v>143</v>
      </c>
      <c r="R2058" s="67" t="s">
        <v>4657</v>
      </c>
      <c r="S2058" s="67"/>
      <c r="T2058" s="67"/>
      <c r="U2058" s="67"/>
      <c r="V2058" s="67"/>
      <c r="W2058" s="67"/>
      <c r="X2058" s="67"/>
      <c r="Y2058" s="67"/>
    </row>
    <row r="2059" spans="1:25" s="2" customFormat="1" ht="16.5" customHeight="1">
      <c r="A2059" s="59">
        <v>2057</v>
      </c>
      <c r="B2059" s="61" t="str">
        <f t="shared" si="224"/>
        <v>it</v>
      </c>
      <c r="C2059" s="61" t="s">
        <v>547</v>
      </c>
      <c r="D2059" s="2" t="s">
        <v>13685</v>
      </c>
      <c r="E2059" s="61" t="str">
        <f t="shared" si="225"/>
        <v>i</v>
      </c>
      <c r="F2059" s="62" t="str">
        <f t="shared" si="226"/>
        <v>t</v>
      </c>
      <c r="G2059" s="62" t="str">
        <f t="shared" si="227"/>
        <v>R</v>
      </c>
      <c r="H2059" s="62" t="str">
        <f t="shared" si="228"/>
        <v>L</v>
      </c>
      <c r="I2059" s="62">
        <f t="shared" si="229"/>
        <v>22</v>
      </c>
      <c r="J2059" s="62">
        <f t="shared" si="230"/>
        <v>13</v>
      </c>
      <c r="K2059" s="81">
        <v>2.994627112468146E-5</v>
      </c>
      <c r="L2059" s="2" t="s">
        <v>14016</v>
      </c>
      <c r="M2059" s="2" t="s">
        <v>6836</v>
      </c>
      <c r="N2059" s="60" t="s">
        <v>6874</v>
      </c>
      <c r="O2059" s="66" t="s">
        <v>547</v>
      </c>
      <c r="P2059" s="67" t="s">
        <v>547</v>
      </c>
      <c r="Q2059" s="67"/>
      <c r="R2059" s="67"/>
      <c r="S2059" s="67"/>
      <c r="T2059" s="67"/>
      <c r="U2059" s="67"/>
      <c r="V2059" s="67"/>
      <c r="W2059" s="67"/>
      <c r="X2059" s="67"/>
      <c r="Y2059" s="67"/>
    </row>
    <row r="2060" spans="1:25" s="2" customFormat="1" ht="16.5" customHeight="1">
      <c r="A2060" s="59">
        <v>2058</v>
      </c>
      <c r="B2060" s="61" t="str">
        <f t="shared" si="224"/>
        <v>mg</v>
      </c>
      <c r="C2060" s="61" t="s">
        <v>3248</v>
      </c>
      <c r="D2060" s="2" t="s">
        <v>13672</v>
      </c>
      <c r="E2060" s="61" t="str">
        <f t="shared" si="225"/>
        <v>m</v>
      </c>
      <c r="F2060" s="62" t="str">
        <f t="shared" si="226"/>
        <v>g</v>
      </c>
      <c r="G2060" s="62" t="str">
        <f t="shared" si="227"/>
        <v>R</v>
      </c>
      <c r="H2060" s="62" t="str">
        <f t="shared" si="228"/>
        <v>L</v>
      </c>
      <c r="I2060" s="62">
        <f t="shared" si="229"/>
        <v>21</v>
      </c>
      <c r="J2060" s="62">
        <f t="shared" si="230"/>
        <v>14</v>
      </c>
      <c r="K2060" s="81">
        <v>2.9916985409140645E-5</v>
      </c>
      <c r="L2060" s="2" t="s">
        <v>6877</v>
      </c>
      <c r="M2060" s="2" t="s">
        <v>13767</v>
      </c>
      <c r="N2060" s="60" t="s">
        <v>6797</v>
      </c>
      <c r="O2060" s="66" t="s">
        <v>7851</v>
      </c>
      <c r="P2060" s="67" t="s">
        <v>426</v>
      </c>
      <c r="Q2060" s="67" t="s">
        <v>5079</v>
      </c>
      <c r="R2060" s="67"/>
      <c r="S2060" s="67"/>
      <c r="T2060" s="67"/>
      <c r="U2060" s="67"/>
      <c r="V2060" s="67"/>
      <c r="W2060" s="67"/>
      <c r="X2060" s="67"/>
      <c r="Y2060" s="67"/>
    </row>
    <row r="2061" spans="1:25" s="2" customFormat="1" ht="16.5" customHeight="1">
      <c r="A2061" s="59">
        <v>2059</v>
      </c>
      <c r="B2061" s="61" t="str">
        <f t="shared" si="224"/>
        <v>gy</v>
      </c>
      <c r="C2061" s="61" t="s">
        <v>1477</v>
      </c>
      <c r="D2061" s="2" t="s">
        <v>6865</v>
      </c>
      <c r="E2061" s="61" t="str">
        <f t="shared" si="225"/>
        <v>g</v>
      </c>
      <c r="F2061" s="62" t="str">
        <f t="shared" si="226"/>
        <v>y</v>
      </c>
      <c r="G2061" s="62" t="str">
        <f t="shared" si="227"/>
        <v>L</v>
      </c>
      <c r="H2061" s="62" t="str">
        <f t="shared" si="228"/>
        <v>R</v>
      </c>
      <c r="I2061" s="62">
        <f t="shared" si="229"/>
        <v>14</v>
      </c>
      <c r="J2061" s="62">
        <f t="shared" si="230"/>
        <v>16</v>
      </c>
      <c r="K2061" s="81">
        <v>2.9868175883239284E-5</v>
      </c>
      <c r="L2061" s="2" t="s">
        <v>13509</v>
      </c>
      <c r="M2061" s="2" t="s">
        <v>6876</v>
      </c>
      <c r="N2061" s="60" t="s">
        <v>7003</v>
      </c>
      <c r="O2061" s="66" t="s">
        <v>7747</v>
      </c>
      <c r="P2061" s="67" t="s">
        <v>426</v>
      </c>
      <c r="Q2061" s="67" t="s">
        <v>6175</v>
      </c>
      <c r="R2061" s="67" t="s">
        <v>143</v>
      </c>
      <c r="S2061" s="67" t="s">
        <v>4220</v>
      </c>
      <c r="T2061" s="67" t="s">
        <v>14458</v>
      </c>
      <c r="U2061" s="67"/>
      <c r="V2061" s="67"/>
      <c r="W2061" s="67"/>
      <c r="X2061" s="67"/>
      <c r="Y2061" s="67"/>
    </row>
    <row r="2062" spans="1:25" s="2" customFormat="1" ht="16.5" customHeight="1">
      <c r="A2062" s="59">
        <v>2060</v>
      </c>
      <c r="B2062" s="61" t="str">
        <f t="shared" si="224"/>
        <v>c;</v>
      </c>
      <c r="C2062" s="61" t="s">
        <v>781</v>
      </c>
      <c r="D2062" s="2" t="s">
        <v>13760</v>
      </c>
      <c r="E2062" s="61" t="str">
        <f t="shared" si="225"/>
        <v>c</v>
      </c>
      <c r="F2062" s="62" t="str">
        <f t="shared" si="226"/>
        <v>;</v>
      </c>
      <c r="G2062" s="62" t="str">
        <f t="shared" si="227"/>
        <v>L</v>
      </c>
      <c r="H2062" s="62" t="str">
        <f t="shared" si="228"/>
        <v>R</v>
      </c>
      <c r="I2062" s="62">
        <f t="shared" si="229"/>
        <v>9</v>
      </c>
      <c r="J2062" s="62">
        <f t="shared" si="230"/>
        <v>27</v>
      </c>
      <c r="K2062" s="81">
        <v>2.9773810799829987E-5</v>
      </c>
      <c r="L2062" s="2" t="s">
        <v>6882</v>
      </c>
      <c r="M2062" s="2" t="s">
        <v>13534</v>
      </c>
      <c r="N2062" s="60" t="s">
        <v>6972</v>
      </c>
      <c r="O2062" s="66" t="s">
        <v>8212</v>
      </c>
      <c r="P2062" s="67" t="s">
        <v>6177</v>
      </c>
      <c r="Q2062" s="67" t="s">
        <v>6799</v>
      </c>
      <c r="R2062" s="67" t="s">
        <v>506</v>
      </c>
      <c r="S2062" s="67" t="s">
        <v>6802</v>
      </c>
      <c r="T2062" s="67"/>
      <c r="U2062" s="67"/>
      <c r="V2062" s="67"/>
      <c r="W2062" s="67"/>
      <c r="X2062" s="67"/>
      <c r="Y2062" s="67"/>
    </row>
    <row r="2063" spans="1:25" s="2" customFormat="1" ht="16.5" customHeight="1">
      <c r="A2063" s="59">
        <v>2061</v>
      </c>
      <c r="B2063" s="61" t="str">
        <f t="shared" si="224"/>
        <v>ds</v>
      </c>
      <c r="C2063" s="61" t="s">
        <v>1011</v>
      </c>
      <c r="D2063" s="2" t="s">
        <v>13602</v>
      </c>
      <c r="E2063" s="61" t="str">
        <f t="shared" si="225"/>
        <v>d</v>
      </c>
      <c r="F2063" s="62" t="str">
        <f t="shared" si="226"/>
        <v>s</v>
      </c>
      <c r="G2063" s="62" t="str">
        <f t="shared" si="227"/>
        <v>L</v>
      </c>
      <c r="H2063" s="62" t="str">
        <f t="shared" si="228"/>
        <v>L</v>
      </c>
      <c r="I2063" s="62">
        <f t="shared" si="229"/>
        <v>8</v>
      </c>
      <c r="J2063" s="62">
        <f t="shared" si="230"/>
        <v>5</v>
      </c>
      <c r="K2063" s="81">
        <v>2.972825524232205E-5</v>
      </c>
      <c r="L2063" s="2" t="s">
        <v>13508</v>
      </c>
      <c r="M2063" s="2" t="s">
        <v>14095</v>
      </c>
      <c r="N2063" s="60" t="s">
        <v>6972</v>
      </c>
      <c r="O2063" s="66" t="s">
        <v>8364</v>
      </c>
      <c r="P2063" s="67" t="s">
        <v>3476</v>
      </c>
      <c r="Q2063" s="67" t="s">
        <v>1006</v>
      </c>
      <c r="R2063" s="67"/>
      <c r="S2063" s="67"/>
      <c r="T2063" s="67"/>
      <c r="U2063" s="67"/>
      <c r="V2063" s="67"/>
      <c r="W2063" s="67"/>
      <c r="X2063" s="67"/>
      <c r="Y2063" s="67"/>
    </row>
    <row r="2064" spans="1:25" s="2" customFormat="1" ht="16.5" customHeight="1">
      <c r="A2064" s="59">
        <v>2062</v>
      </c>
      <c r="B2064" s="61" t="str">
        <f t="shared" si="224"/>
        <v>wk</v>
      </c>
      <c r="C2064" s="61" t="s">
        <v>5154</v>
      </c>
      <c r="D2064" s="2" t="s">
        <v>7282</v>
      </c>
      <c r="E2064" s="61" t="str">
        <f t="shared" si="225"/>
        <v>w</v>
      </c>
      <c r="F2064" s="62" t="str">
        <f t="shared" si="226"/>
        <v>k</v>
      </c>
      <c r="G2064" s="62" t="str">
        <f t="shared" si="227"/>
        <v>L</v>
      </c>
      <c r="H2064" s="62" t="str">
        <f t="shared" si="228"/>
        <v>R</v>
      </c>
      <c r="I2064" s="62">
        <f t="shared" si="229"/>
        <v>4</v>
      </c>
      <c r="J2064" s="62">
        <f t="shared" si="230"/>
        <v>23</v>
      </c>
      <c r="K2064" s="81">
        <v>2.9676191748027265E-5</v>
      </c>
      <c r="L2064" s="2" t="s">
        <v>6804</v>
      </c>
      <c r="M2064" s="2" t="s">
        <v>6836</v>
      </c>
      <c r="N2064" s="60" t="s">
        <v>6972</v>
      </c>
      <c r="O2064" s="66" t="s">
        <v>13136</v>
      </c>
      <c r="P2064" s="67" t="s">
        <v>4641</v>
      </c>
      <c r="Q2064" s="67" t="s">
        <v>5153</v>
      </c>
      <c r="R2064" s="67"/>
      <c r="S2064" s="67"/>
      <c r="T2064" s="67"/>
      <c r="U2064" s="67"/>
      <c r="V2064" s="67"/>
      <c r="W2064" s="67"/>
      <c r="X2064" s="67"/>
      <c r="Y2064" s="67"/>
    </row>
    <row r="2065" spans="1:25" s="2" customFormat="1" ht="16.5" customHeight="1">
      <c r="A2065" s="59">
        <v>2063</v>
      </c>
      <c r="B2065" s="61" t="str">
        <f t="shared" si="224"/>
        <v>jw</v>
      </c>
      <c r="C2065" s="61" t="s">
        <v>2174</v>
      </c>
      <c r="D2065" s="2" t="s">
        <v>13581</v>
      </c>
      <c r="E2065" s="61" t="str">
        <f t="shared" si="225"/>
        <v>j</v>
      </c>
      <c r="F2065" s="62" t="str">
        <f t="shared" si="226"/>
        <v>w</v>
      </c>
      <c r="G2065" s="62" t="str">
        <f t="shared" si="227"/>
        <v>R</v>
      </c>
      <c r="H2065" s="62" t="str">
        <f t="shared" si="228"/>
        <v>L</v>
      </c>
      <c r="I2065" s="62">
        <f t="shared" si="229"/>
        <v>20</v>
      </c>
      <c r="J2065" s="62">
        <f t="shared" si="230"/>
        <v>4</v>
      </c>
      <c r="K2065" s="81">
        <v>2.9601350474978513E-5</v>
      </c>
      <c r="L2065" s="2" t="s">
        <v>6887</v>
      </c>
      <c r="M2065" s="2" t="s">
        <v>6916</v>
      </c>
      <c r="N2065" s="60" t="s">
        <v>13964</v>
      </c>
      <c r="O2065" s="66" t="s">
        <v>12741</v>
      </c>
      <c r="P2065" s="67" t="s">
        <v>6963</v>
      </c>
      <c r="Q2065" s="67" t="s">
        <v>6177</v>
      </c>
      <c r="R2065" s="67" t="s">
        <v>882</v>
      </c>
      <c r="S2065" s="67" t="s">
        <v>881</v>
      </c>
      <c r="T2065" s="67"/>
      <c r="U2065" s="67"/>
      <c r="V2065" s="67"/>
      <c r="W2065" s="67"/>
      <c r="X2065" s="67"/>
      <c r="Y2065" s="67"/>
    </row>
    <row r="2066" spans="1:25" s="2" customFormat="1" ht="16.5" customHeight="1">
      <c r="A2066" s="59">
        <v>2064</v>
      </c>
      <c r="B2066" s="61" t="str">
        <f t="shared" si="224"/>
        <v>ci</v>
      </c>
      <c r="C2066" s="61" t="s">
        <v>735</v>
      </c>
      <c r="D2066" s="2" t="s">
        <v>6832</v>
      </c>
      <c r="E2066" s="61" t="str">
        <f t="shared" si="225"/>
        <v>c</v>
      </c>
      <c r="F2066" s="62" t="str">
        <f t="shared" si="226"/>
        <v>i</v>
      </c>
      <c r="G2066" s="62" t="str">
        <f t="shared" si="227"/>
        <v>L</v>
      </c>
      <c r="H2066" s="62" t="str">
        <f t="shared" si="228"/>
        <v>R</v>
      </c>
      <c r="I2066" s="62">
        <f t="shared" si="229"/>
        <v>9</v>
      </c>
      <c r="J2066" s="62">
        <f t="shared" si="230"/>
        <v>22</v>
      </c>
      <c r="K2066" s="81">
        <v>2.9594842538191665E-5</v>
      </c>
      <c r="L2066" s="2" t="s">
        <v>6882</v>
      </c>
      <c r="M2066" s="2" t="s">
        <v>13510</v>
      </c>
      <c r="N2066" s="60" t="s">
        <v>6972</v>
      </c>
      <c r="O2066" s="66" t="s">
        <v>12426</v>
      </c>
      <c r="P2066" s="67" t="s">
        <v>4495</v>
      </c>
      <c r="Q2066" s="67" t="s">
        <v>6963</v>
      </c>
      <c r="R2066" s="67" t="s">
        <v>5755</v>
      </c>
      <c r="S2066" s="67" t="s">
        <v>5755</v>
      </c>
      <c r="T2066" s="67"/>
      <c r="U2066" s="67"/>
      <c r="V2066" s="67"/>
      <c r="W2066" s="67"/>
      <c r="X2066" s="67"/>
      <c r="Y2066" s="67"/>
    </row>
    <row r="2067" spans="1:25" s="2" customFormat="1" ht="16.5" customHeight="1">
      <c r="A2067" s="59">
        <v>2065</v>
      </c>
      <c r="B2067" s="61" t="str">
        <f t="shared" si="224"/>
        <v>bj</v>
      </c>
      <c r="C2067" s="61" t="s">
        <v>339</v>
      </c>
      <c r="D2067" s="2" t="s">
        <v>13677</v>
      </c>
      <c r="E2067" s="61" t="str">
        <f t="shared" si="225"/>
        <v>b</v>
      </c>
      <c r="F2067" s="62" t="str">
        <f t="shared" si="226"/>
        <v>j</v>
      </c>
      <c r="G2067" s="62" t="str">
        <f t="shared" si="227"/>
        <v>L</v>
      </c>
      <c r="H2067" s="62" t="str">
        <f t="shared" si="228"/>
        <v>R</v>
      </c>
      <c r="I2067" s="62">
        <f t="shared" si="229"/>
        <v>15</v>
      </c>
      <c r="J2067" s="62">
        <f t="shared" si="230"/>
        <v>20</v>
      </c>
      <c r="K2067" s="81">
        <v>2.9588334601404816E-5</v>
      </c>
      <c r="L2067" s="2" t="s">
        <v>6880</v>
      </c>
      <c r="M2067" s="2" t="s">
        <v>6840</v>
      </c>
      <c r="N2067" s="60" t="s">
        <v>6972</v>
      </c>
      <c r="O2067" s="66" t="s">
        <v>10039</v>
      </c>
      <c r="P2067" s="67" t="s">
        <v>2891</v>
      </c>
      <c r="Q2067" s="67" t="s">
        <v>882</v>
      </c>
      <c r="R2067" s="67"/>
      <c r="S2067" s="67"/>
      <c r="T2067" s="67"/>
      <c r="U2067" s="67"/>
      <c r="V2067" s="67"/>
      <c r="W2067" s="67"/>
      <c r="X2067" s="67"/>
      <c r="Y2067" s="67"/>
    </row>
    <row r="2068" spans="1:25" s="2" customFormat="1" ht="16.5" customHeight="1">
      <c r="A2068" s="59">
        <v>2066</v>
      </c>
      <c r="B2068" s="61" t="str">
        <f t="shared" si="224"/>
        <v>if</v>
      </c>
      <c r="C2068" s="61" t="s">
        <v>614</v>
      </c>
      <c r="D2068" s="2" t="s">
        <v>13361</v>
      </c>
      <c r="E2068" s="61" t="str">
        <f t="shared" si="225"/>
        <v>i</v>
      </c>
      <c r="F2068" s="62" t="str">
        <f t="shared" si="226"/>
        <v>f</v>
      </c>
      <c r="G2068" s="62" t="str">
        <f t="shared" si="227"/>
        <v>R</v>
      </c>
      <c r="H2068" s="62" t="str">
        <f t="shared" si="228"/>
        <v>L</v>
      </c>
      <c r="I2068" s="62">
        <f t="shared" si="229"/>
        <v>22</v>
      </c>
      <c r="J2068" s="62">
        <f t="shared" si="230"/>
        <v>11</v>
      </c>
      <c r="K2068" s="81">
        <v>2.9562302854257425E-5</v>
      </c>
      <c r="L2068" s="2" t="s">
        <v>14016</v>
      </c>
      <c r="M2068" s="2" t="s">
        <v>13510</v>
      </c>
      <c r="N2068" s="60" t="s">
        <v>6978</v>
      </c>
      <c r="O2068" s="66" t="s">
        <v>9483</v>
      </c>
      <c r="P2068" s="67" t="s">
        <v>2323</v>
      </c>
      <c r="Q2068" s="67" t="s">
        <v>6776</v>
      </c>
      <c r="R2068" s="67"/>
      <c r="S2068" s="67"/>
      <c r="T2068" s="67"/>
      <c r="U2068" s="67"/>
      <c r="V2068" s="67"/>
      <c r="W2068" s="67"/>
      <c r="X2068" s="67"/>
      <c r="Y2068" s="67"/>
    </row>
    <row r="2069" spans="1:25" s="2" customFormat="1" ht="16.5" customHeight="1">
      <c r="A2069" s="59">
        <v>2067</v>
      </c>
      <c r="B2069" s="61" t="str">
        <f t="shared" si="224"/>
        <v>fu</v>
      </c>
      <c r="C2069" s="61" t="s">
        <v>1306</v>
      </c>
      <c r="D2069" s="2" t="s">
        <v>6946</v>
      </c>
      <c r="E2069" s="61" t="str">
        <f t="shared" si="225"/>
        <v>f</v>
      </c>
      <c r="F2069" s="62" t="str">
        <f t="shared" si="226"/>
        <v>u</v>
      </c>
      <c r="G2069" s="62" t="str">
        <f t="shared" si="227"/>
        <v>L</v>
      </c>
      <c r="H2069" s="62" t="str">
        <f t="shared" si="228"/>
        <v>R</v>
      </c>
      <c r="I2069" s="62">
        <f t="shared" si="229"/>
        <v>11</v>
      </c>
      <c r="J2069" s="62">
        <f t="shared" si="230"/>
        <v>19</v>
      </c>
      <c r="K2069" s="81">
        <v>2.9562302854257425E-5</v>
      </c>
      <c r="L2069" s="2" t="s">
        <v>6886</v>
      </c>
      <c r="M2069" s="2" t="s">
        <v>13512</v>
      </c>
      <c r="N2069" s="60" t="s">
        <v>6972</v>
      </c>
      <c r="O2069" s="66" t="s">
        <v>8193</v>
      </c>
      <c r="P2069" s="67" t="s">
        <v>6177</v>
      </c>
      <c r="Q2069" s="67" t="s">
        <v>1304</v>
      </c>
      <c r="R2069" s="67"/>
      <c r="S2069" s="67"/>
      <c r="T2069" s="67"/>
      <c r="U2069" s="67"/>
      <c r="V2069" s="67"/>
      <c r="W2069" s="67"/>
      <c r="X2069" s="67"/>
      <c r="Y2069" s="67"/>
    </row>
    <row r="2070" spans="1:25" s="2" customFormat="1" ht="16.5" customHeight="1">
      <c r="A2070" s="59">
        <v>2068</v>
      </c>
      <c r="B2070" s="61" t="str">
        <f t="shared" si="224"/>
        <v>xn</v>
      </c>
      <c r="C2070" s="61" t="s">
        <v>5339</v>
      </c>
      <c r="D2070" s="2" t="s">
        <v>13567</v>
      </c>
      <c r="E2070" s="61" t="str">
        <f t="shared" si="225"/>
        <v>x</v>
      </c>
      <c r="F2070" s="62" t="str">
        <f t="shared" si="226"/>
        <v>n</v>
      </c>
      <c r="G2070" s="62" t="str">
        <f t="shared" si="227"/>
        <v>L</v>
      </c>
      <c r="H2070" s="62" t="str">
        <f t="shared" si="228"/>
        <v>R</v>
      </c>
      <c r="I2070" s="62">
        <f t="shared" si="229"/>
        <v>6</v>
      </c>
      <c r="J2070" s="62">
        <f t="shared" si="230"/>
        <v>18</v>
      </c>
      <c r="K2070" s="81">
        <v>2.9533017138716607E-5</v>
      </c>
      <c r="L2070" s="2" t="s">
        <v>6892</v>
      </c>
      <c r="M2070" s="2" t="s">
        <v>6916</v>
      </c>
      <c r="N2070" s="60" t="s">
        <v>6972</v>
      </c>
      <c r="O2070" s="66" t="s">
        <v>13202</v>
      </c>
      <c r="P2070" s="67" t="s">
        <v>4641</v>
      </c>
      <c r="Q2070" s="67" t="s">
        <v>3955</v>
      </c>
      <c r="R2070" s="67"/>
      <c r="S2070" s="67"/>
      <c r="T2070" s="67"/>
      <c r="U2070" s="67"/>
      <c r="V2070" s="67"/>
      <c r="W2070" s="67"/>
      <c r="X2070" s="67"/>
      <c r="Y2070" s="67"/>
    </row>
    <row r="2071" spans="1:25" s="2" customFormat="1" ht="16.5" customHeight="1">
      <c r="A2071" s="59">
        <v>2069</v>
      </c>
      <c r="B2071" s="61" t="str">
        <f t="shared" si="224"/>
        <v>xy</v>
      </c>
      <c r="C2071" s="61" t="s">
        <v>5458</v>
      </c>
      <c r="D2071" s="2" t="s">
        <v>13570</v>
      </c>
      <c r="E2071" s="61" t="str">
        <f t="shared" si="225"/>
        <v>x</v>
      </c>
      <c r="F2071" s="62" t="str">
        <f t="shared" si="226"/>
        <v>y</v>
      </c>
      <c r="G2071" s="62" t="str">
        <f t="shared" si="227"/>
        <v>L</v>
      </c>
      <c r="H2071" s="62" t="str">
        <f t="shared" si="228"/>
        <v>R</v>
      </c>
      <c r="I2071" s="62">
        <f t="shared" si="229"/>
        <v>6</v>
      </c>
      <c r="J2071" s="62">
        <f t="shared" si="230"/>
        <v>16</v>
      </c>
      <c r="K2071" s="81">
        <v>2.9523255233536334E-5</v>
      </c>
      <c r="L2071" s="2" t="s">
        <v>6892</v>
      </c>
      <c r="M2071" s="2" t="s">
        <v>13529</v>
      </c>
      <c r="N2071" s="60" t="s">
        <v>6972</v>
      </c>
      <c r="O2071" s="66" t="s">
        <v>11720</v>
      </c>
      <c r="P2071" s="67" t="s">
        <v>4621</v>
      </c>
      <c r="Q2071" s="67" t="s">
        <v>3573</v>
      </c>
      <c r="R2071" s="67" t="s">
        <v>14458</v>
      </c>
      <c r="S2071" s="67"/>
      <c r="T2071" s="67"/>
      <c r="U2071" s="67"/>
      <c r="V2071" s="67"/>
      <c r="W2071" s="67"/>
      <c r="X2071" s="67"/>
      <c r="Y2071" s="67"/>
    </row>
    <row r="2072" spans="1:25" s="2" customFormat="1" ht="16.5" customHeight="1">
      <c r="A2072" s="59">
        <v>2070</v>
      </c>
      <c r="B2072" s="61" t="str">
        <f t="shared" si="224"/>
        <v>iw</v>
      </c>
      <c r="C2072" s="61" t="s">
        <v>489</v>
      </c>
      <c r="D2072" s="2" t="s">
        <v>13727</v>
      </c>
      <c r="E2072" s="61" t="str">
        <f t="shared" si="225"/>
        <v>i</v>
      </c>
      <c r="F2072" s="62" t="str">
        <f t="shared" si="226"/>
        <v>w</v>
      </c>
      <c r="G2072" s="62" t="str">
        <f t="shared" si="227"/>
        <v>R</v>
      </c>
      <c r="H2072" s="62" t="str">
        <f t="shared" si="228"/>
        <v>L</v>
      </c>
      <c r="I2072" s="62">
        <f t="shared" si="229"/>
        <v>22</v>
      </c>
      <c r="J2072" s="62">
        <f t="shared" si="230"/>
        <v>4</v>
      </c>
      <c r="K2072" s="81">
        <v>2.952000126514291E-5</v>
      </c>
      <c r="L2072" s="2" t="s">
        <v>14016</v>
      </c>
      <c r="M2072" s="2" t="s">
        <v>6841</v>
      </c>
      <c r="N2072" s="60" t="s">
        <v>7087</v>
      </c>
      <c r="O2072" s="66" t="s">
        <v>9203</v>
      </c>
      <c r="P2072" s="67" t="s">
        <v>4974</v>
      </c>
      <c r="Q2072" s="67" t="s">
        <v>13494</v>
      </c>
      <c r="R2072" s="67" t="s">
        <v>2637</v>
      </c>
      <c r="S2072" s="67" t="s">
        <v>4241</v>
      </c>
      <c r="T2072" s="67" t="s">
        <v>5807</v>
      </c>
      <c r="U2072" s="67" t="s">
        <v>5797</v>
      </c>
      <c r="V2072" s="67"/>
      <c r="W2072" s="67"/>
      <c r="X2072" s="67"/>
      <c r="Y2072" s="67"/>
    </row>
    <row r="2073" spans="1:25" s="2" customFormat="1" ht="16.5" customHeight="1">
      <c r="A2073" s="59">
        <v>2071</v>
      </c>
      <c r="B2073" s="61" t="str">
        <f t="shared" si="224"/>
        <v>ks</v>
      </c>
      <c r="C2073" s="61" t="s">
        <v>2653</v>
      </c>
      <c r="D2073" s="2" t="s">
        <v>6818</v>
      </c>
      <c r="E2073" s="61" t="str">
        <f t="shared" si="225"/>
        <v>k</v>
      </c>
      <c r="F2073" s="62" t="str">
        <f t="shared" si="226"/>
        <v>s</v>
      </c>
      <c r="G2073" s="62" t="str">
        <f t="shared" si="227"/>
        <v>R</v>
      </c>
      <c r="H2073" s="62" t="str">
        <f t="shared" si="228"/>
        <v>L</v>
      </c>
      <c r="I2073" s="62">
        <f t="shared" si="229"/>
        <v>23</v>
      </c>
      <c r="J2073" s="62">
        <f t="shared" si="230"/>
        <v>5</v>
      </c>
      <c r="K2073" s="81">
        <v>2.9441906023700734E-5</v>
      </c>
      <c r="L2073" s="2" t="s">
        <v>6890</v>
      </c>
      <c r="M2073" s="2" t="s">
        <v>13512</v>
      </c>
      <c r="N2073" s="60" t="s">
        <v>7054</v>
      </c>
      <c r="O2073" s="66" t="s">
        <v>13235</v>
      </c>
      <c r="P2073" s="67" t="s">
        <v>5808</v>
      </c>
      <c r="Q2073" s="67" t="s">
        <v>1628</v>
      </c>
      <c r="R2073" s="67" t="s">
        <v>530</v>
      </c>
      <c r="S2073" s="67"/>
      <c r="T2073" s="67"/>
      <c r="U2073" s="67"/>
      <c r="V2073" s="67"/>
      <c r="W2073" s="67"/>
      <c r="X2073" s="67"/>
      <c r="Y2073" s="67"/>
    </row>
    <row r="2074" spans="1:25" s="2" customFormat="1" ht="16.5" customHeight="1">
      <c r="A2074" s="59">
        <v>2072</v>
      </c>
      <c r="B2074" s="61" t="str">
        <f t="shared" si="224"/>
        <v>xh</v>
      </c>
      <c r="C2074" s="61" t="s">
        <v>5388</v>
      </c>
      <c r="D2074" s="2" t="s">
        <v>13564</v>
      </c>
      <c r="E2074" s="61" t="str">
        <f t="shared" si="225"/>
        <v>x</v>
      </c>
      <c r="F2074" s="62" t="str">
        <f t="shared" si="226"/>
        <v>h</v>
      </c>
      <c r="G2074" s="62" t="str">
        <f t="shared" si="227"/>
        <v>L</v>
      </c>
      <c r="H2074" s="62" t="str">
        <f t="shared" si="228"/>
        <v>R</v>
      </c>
      <c r="I2074" s="62">
        <f t="shared" si="229"/>
        <v>6</v>
      </c>
      <c r="J2074" s="62">
        <f t="shared" si="230"/>
        <v>17</v>
      </c>
      <c r="K2074" s="81">
        <v>2.9415874276553343E-5</v>
      </c>
      <c r="L2074" s="2" t="s">
        <v>6892</v>
      </c>
      <c r="M2074" s="2" t="s">
        <v>14461</v>
      </c>
      <c r="N2074" s="60" t="s">
        <v>6979</v>
      </c>
      <c r="O2074" s="66" t="s">
        <v>11881</v>
      </c>
      <c r="P2074" s="67" t="s">
        <v>4621</v>
      </c>
      <c r="Q2074" s="67" t="s">
        <v>3474</v>
      </c>
      <c r="R2074" s="67" t="s">
        <v>3476</v>
      </c>
      <c r="S2074" s="67"/>
      <c r="T2074" s="67"/>
      <c r="U2074" s="67"/>
      <c r="V2074" s="67"/>
      <c r="W2074" s="67"/>
      <c r="X2074" s="67"/>
      <c r="Y2074" s="67"/>
    </row>
    <row r="2075" spans="1:25" s="2" customFormat="1" ht="18" customHeight="1">
      <c r="A2075" s="59">
        <v>2073</v>
      </c>
      <c r="B2075" s="61" t="str">
        <f t="shared" si="224"/>
        <v>dg</v>
      </c>
      <c r="C2075" s="61" t="s">
        <v>872</v>
      </c>
      <c r="D2075" s="2" t="s">
        <v>13588</v>
      </c>
      <c r="E2075" s="61" t="str">
        <f t="shared" si="225"/>
        <v>d</v>
      </c>
      <c r="F2075" s="62" t="str">
        <f t="shared" si="226"/>
        <v>g</v>
      </c>
      <c r="G2075" s="62" t="str">
        <f t="shared" si="227"/>
        <v>L</v>
      </c>
      <c r="H2075" s="62" t="str">
        <f t="shared" si="228"/>
        <v>L</v>
      </c>
      <c r="I2075" s="62">
        <f t="shared" si="229"/>
        <v>8</v>
      </c>
      <c r="J2075" s="62">
        <f t="shared" si="230"/>
        <v>14</v>
      </c>
      <c r="K2075" s="81">
        <v>2.9412620308159919E-5</v>
      </c>
      <c r="L2075" s="2" t="s">
        <v>13508</v>
      </c>
      <c r="M2075" s="2" t="s">
        <v>13767</v>
      </c>
      <c r="N2075" s="60" t="s">
        <v>6972</v>
      </c>
      <c r="O2075" s="66" t="s">
        <v>8892</v>
      </c>
      <c r="P2075" s="67" t="s">
        <v>4548</v>
      </c>
      <c r="Q2075" s="67" t="s">
        <v>6800</v>
      </c>
      <c r="R2075" s="67" t="s">
        <v>2075</v>
      </c>
      <c r="S2075" s="67"/>
      <c r="T2075" s="67"/>
      <c r="U2075" s="67"/>
      <c r="V2075" s="67"/>
      <c r="W2075" s="67"/>
      <c r="X2075" s="67"/>
      <c r="Y2075" s="67"/>
    </row>
    <row r="2076" spans="1:25" s="2" customFormat="1" ht="16.5" customHeight="1">
      <c r="A2076" s="59">
        <v>2074</v>
      </c>
      <c r="B2076" s="61" t="str">
        <f t="shared" si="224"/>
        <v>bl</v>
      </c>
      <c r="C2076" s="61" t="s">
        <v>283</v>
      </c>
      <c r="D2076" s="2" t="s">
        <v>13607</v>
      </c>
      <c r="E2076" s="61" t="str">
        <f t="shared" si="225"/>
        <v>b</v>
      </c>
      <c r="F2076" s="62" t="str">
        <f t="shared" si="226"/>
        <v>l</v>
      </c>
      <c r="G2076" s="62" t="str">
        <f t="shared" si="227"/>
        <v>L</v>
      </c>
      <c r="H2076" s="62" t="str">
        <f t="shared" si="228"/>
        <v>R</v>
      </c>
      <c r="I2076" s="62">
        <f t="shared" si="229"/>
        <v>15</v>
      </c>
      <c r="J2076" s="62">
        <f t="shared" si="230"/>
        <v>25</v>
      </c>
      <c r="K2076" s="81">
        <v>2.9334525066717739E-5</v>
      </c>
      <c r="L2076" s="2" t="s">
        <v>6880</v>
      </c>
      <c r="M2076" s="2" t="s">
        <v>6916</v>
      </c>
      <c r="N2076" s="60" t="s">
        <v>6979</v>
      </c>
      <c r="O2076" s="66" t="s">
        <v>12587</v>
      </c>
      <c r="P2076" s="67" t="s">
        <v>5482</v>
      </c>
      <c r="Q2076" s="67" t="s">
        <v>14510</v>
      </c>
      <c r="R2076" s="67" t="s">
        <v>5482</v>
      </c>
      <c r="S2076" s="67"/>
      <c r="T2076" s="67"/>
      <c r="U2076" s="67"/>
      <c r="V2076" s="67"/>
      <c r="W2076" s="67"/>
      <c r="X2076" s="67"/>
      <c r="Y2076" s="67"/>
    </row>
    <row r="2077" spans="1:25" s="2" customFormat="1" ht="16.5" customHeight="1">
      <c r="A2077" s="59">
        <v>2075</v>
      </c>
      <c r="B2077" s="61" t="str">
        <f t="shared" si="224"/>
        <v>jc</v>
      </c>
      <c r="C2077" s="61" t="s">
        <v>2532</v>
      </c>
      <c r="D2077" s="2" t="s">
        <v>6837</v>
      </c>
      <c r="E2077" s="61" t="str">
        <f t="shared" si="225"/>
        <v>j</v>
      </c>
      <c r="F2077" s="62" t="str">
        <f t="shared" si="226"/>
        <v>c</v>
      </c>
      <c r="G2077" s="62" t="str">
        <f t="shared" si="227"/>
        <v>R</v>
      </c>
      <c r="H2077" s="62" t="str">
        <f t="shared" si="228"/>
        <v>L</v>
      </c>
      <c r="I2077" s="62">
        <f t="shared" si="229"/>
        <v>20</v>
      </c>
      <c r="J2077" s="62">
        <f t="shared" si="230"/>
        <v>9</v>
      </c>
      <c r="K2077" s="81">
        <v>2.9308493319570349E-5</v>
      </c>
      <c r="L2077" s="2" t="s">
        <v>6887</v>
      </c>
      <c r="M2077" s="2" t="s">
        <v>13535</v>
      </c>
      <c r="N2077" s="60" t="s">
        <v>6972</v>
      </c>
      <c r="O2077" s="66" t="s">
        <v>12174</v>
      </c>
      <c r="P2077" s="67" t="s">
        <v>4360</v>
      </c>
      <c r="Q2077" s="67" t="s">
        <v>4640</v>
      </c>
      <c r="R2077" s="67" t="s">
        <v>72</v>
      </c>
      <c r="S2077" s="67" t="s">
        <v>14106</v>
      </c>
      <c r="T2077" s="67"/>
      <c r="U2077" s="67"/>
      <c r="V2077" s="67"/>
      <c r="W2077" s="67"/>
      <c r="X2077" s="67"/>
      <c r="Y2077" s="67"/>
    </row>
    <row r="2078" spans="1:25" s="2" customFormat="1" ht="16.5" customHeight="1">
      <c r="A2078" s="59">
        <v>2076</v>
      </c>
      <c r="B2078" s="61" t="str">
        <f t="shared" si="224"/>
        <v>pd</v>
      </c>
      <c r="C2078" s="61" t="s">
        <v>3739</v>
      </c>
      <c r="D2078" s="2" t="s">
        <v>13730</v>
      </c>
      <c r="E2078" s="61" t="str">
        <f t="shared" si="225"/>
        <v>p</v>
      </c>
      <c r="F2078" s="62" t="str">
        <f t="shared" si="226"/>
        <v>d</v>
      </c>
      <c r="G2078" s="62" t="str">
        <f t="shared" si="227"/>
        <v>R</v>
      </c>
      <c r="H2078" s="62" t="str">
        <f t="shared" si="228"/>
        <v>L</v>
      </c>
      <c r="I2078" s="62">
        <f t="shared" si="229"/>
        <v>26</v>
      </c>
      <c r="J2078" s="62">
        <f t="shared" si="230"/>
        <v>8</v>
      </c>
      <c r="K2078" s="81">
        <v>2.9308493319570349E-5</v>
      </c>
      <c r="L2078" s="2" t="s">
        <v>6881</v>
      </c>
      <c r="M2078" s="2" t="s">
        <v>14463</v>
      </c>
      <c r="N2078" s="60" t="s">
        <v>7139</v>
      </c>
      <c r="O2078" s="66" t="s">
        <v>7900</v>
      </c>
      <c r="P2078" s="67" t="s">
        <v>426</v>
      </c>
      <c r="Q2078" s="67" t="s">
        <v>6473</v>
      </c>
      <c r="R2078" s="67" t="s">
        <v>1280</v>
      </c>
      <c r="S2078" s="67" t="s">
        <v>722</v>
      </c>
      <c r="T2078" s="67"/>
      <c r="U2078" s="67"/>
      <c r="V2078" s="67"/>
      <c r="W2078" s="67"/>
      <c r="X2078" s="67"/>
      <c r="Y2078" s="67"/>
    </row>
    <row r="2079" spans="1:25" s="2" customFormat="1" ht="16.5" customHeight="1">
      <c r="A2079" s="59">
        <v>2077</v>
      </c>
      <c r="B2079" s="61" t="str">
        <f t="shared" si="224"/>
        <v>ai</v>
      </c>
      <c r="C2079" s="61" t="s">
        <v>14</v>
      </c>
      <c r="D2079" s="2" t="s">
        <v>6950</v>
      </c>
      <c r="E2079" s="61" t="str">
        <f t="shared" si="225"/>
        <v>a</v>
      </c>
      <c r="F2079" s="62" t="str">
        <f t="shared" si="226"/>
        <v>i</v>
      </c>
      <c r="G2079" s="62" t="str">
        <f t="shared" si="227"/>
        <v>L</v>
      </c>
      <c r="H2079" s="62" t="str">
        <f t="shared" si="228"/>
        <v>R</v>
      </c>
      <c r="I2079" s="62">
        <f t="shared" si="229"/>
        <v>2</v>
      </c>
      <c r="J2079" s="62">
        <f t="shared" si="230"/>
        <v>22</v>
      </c>
      <c r="K2079" s="81">
        <v>2.93019853827835E-5</v>
      </c>
      <c r="L2079" s="2" t="s">
        <v>6875</v>
      </c>
      <c r="M2079" s="2" t="s">
        <v>13510</v>
      </c>
      <c r="N2079" s="60" t="s">
        <v>13891</v>
      </c>
      <c r="O2079" s="66" t="s">
        <v>8464</v>
      </c>
      <c r="P2079" s="67" t="s">
        <v>3536</v>
      </c>
      <c r="Q2079" s="67" t="s">
        <v>2637</v>
      </c>
      <c r="R2079" s="67" t="s">
        <v>2637</v>
      </c>
      <c r="S2079" s="67" t="s">
        <v>2637</v>
      </c>
      <c r="T2079" s="67" t="s">
        <v>4360</v>
      </c>
      <c r="U2079" s="67"/>
      <c r="V2079" s="67"/>
      <c r="W2079" s="67"/>
      <c r="X2079" s="67"/>
      <c r="Y2079" s="67"/>
    </row>
    <row r="2080" spans="1:25" s="2" customFormat="1" ht="16.5" customHeight="1">
      <c r="A2080" s="59">
        <v>2078</v>
      </c>
      <c r="B2080" s="61" t="str">
        <f t="shared" si="224"/>
        <v>pn</v>
      </c>
      <c r="C2080" s="61" t="s">
        <v>3678</v>
      </c>
      <c r="D2080" s="2" t="s">
        <v>7281</v>
      </c>
      <c r="E2080" s="61" t="str">
        <f t="shared" si="225"/>
        <v>p</v>
      </c>
      <c r="F2080" s="62" t="str">
        <f t="shared" si="226"/>
        <v>n</v>
      </c>
      <c r="G2080" s="62" t="str">
        <f t="shared" si="227"/>
        <v>R</v>
      </c>
      <c r="H2080" s="62" t="str">
        <f t="shared" si="228"/>
        <v>R</v>
      </c>
      <c r="I2080" s="62">
        <f t="shared" si="229"/>
        <v>26</v>
      </c>
      <c r="J2080" s="62">
        <f t="shared" si="230"/>
        <v>18</v>
      </c>
      <c r="K2080" s="81">
        <v>2.9191350457407085E-5</v>
      </c>
      <c r="L2080" s="2" t="s">
        <v>6881</v>
      </c>
      <c r="M2080" s="2" t="s">
        <v>6841</v>
      </c>
      <c r="N2080" s="60" t="s">
        <v>7251</v>
      </c>
      <c r="O2080" s="66" t="s">
        <v>10634</v>
      </c>
      <c r="P2080" s="67" t="s">
        <v>3474</v>
      </c>
      <c r="Q2080" s="67" t="s">
        <v>6892</v>
      </c>
      <c r="R2080" s="67" t="s">
        <v>6892</v>
      </c>
      <c r="S2080" s="67" t="s">
        <v>3474</v>
      </c>
      <c r="T2080" s="67" t="s">
        <v>824</v>
      </c>
      <c r="U2080" s="67" t="s">
        <v>4547</v>
      </c>
      <c r="V2080" s="67"/>
      <c r="W2080" s="67"/>
      <c r="X2080" s="67"/>
      <c r="Y2080" s="67"/>
    </row>
    <row r="2081" spans="1:25" s="2" customFormat="1" ht="16.5" customHeight="1">
      <c r="A2081" s="59">
        <v>2079</v>
      </c>
      <c r="B2081" s="61" t="str">
        <f t="shared" si="224"/>
        <v>dy</v>
      </c>
      <c r="C2081" s="61" t="s">
        <v>990</v>
      </c>
      <c r="D2081" s="2" t="s">
        <v>13766</v>
      </c>
      <c r="E2081" s="61" t="str">
        <f t="shared" si="225"/>
        <v>d</v>
      </c>
      <c r="F2081" s="62" t="str">
        <f t="shared" si="226"/>
        <v>y</v>
      </c>
      <c r="G2081" s="62" t="str">
        <f t="shared" si="227"/>
        <v>L</v>
      </c>
      <c r="H2081" s="62" t="str">
        <f t="shared" si="228"/>
        <v>R</v>
      </c>
      <c r="I2081" s="62">
        <f t="shared" si="229"/>
        <v>8</v>
      </c>
      <c r="J2081" s="62">
        <f t="shared" si="230"/>
        <v>16</v>
      </c>
      <c r="K2081" s="81">
        <v>2.9184842520620236E-5</v>
      </c>
      <c r="L2081" s="2" t="s">
        <v>13508</v>
      </c>
      <c r="M2081" s="2" t="s">
        <v>13529</v>
      </c>
      <c r="N2081" s="60" t="s">
        <v>6797</v>
      </c>
      <c r="O2081" s="66" t="s">
        <v>12796</v>
      </c>
      <c r="P2081" s="67" t="s">
        <v>72</v>
      </c>
      <c r="Q2081" s="67" t="s">
        <v>6759</v>
      </c>
      <c r="R2081" s="67" t="s">
        <v>5242</v>
      </c>
      <c r="S2081" s="67" t="s">
        <v>5242</v>
      </c>
      <c r="T2081" s="67"/>
      <c r="U2081" s="67"/>
      <c r="V2081" s="67"/>
      <c r="W2081" s="67"/>
      <c r="X2081" s="67"/>
      <c r="Y2081" s="67"/>
    </row>
    <row r="2082" spans="1:25" s="2" customFormat="1" ht="16.5" customHeight="1">
      <c r="A2082" s="59">
        <v>2080</v>
      </c>
      <c r="B2082" s="61" t="str">
        <f t="shared" si="224"/>
        <v>mg</v>
      </c>
      <c r="C2082" s="61" t="s">
        <v>3250</v>
      </c>
      <c r="D2082" s="2" t="s">
        <v>13672</v>
      </c>
      <c r="E2082" s="61" t="str">
        <f t="shared" si="225"/>
        <v>m</v>
      </c>
      <c r="F2082" s="62" t="str">
        <f t="shared" si="226"/>
        <v>g</v>
      </c>
      <c r="G2082" s="62" t="str">
        <f t="shared" si="227"/>
        <v>R</v>
      </c>
      <c r="H2082" s="62" t="str">
        <f t="shared" si="228"/>
        <v>L</v>
      </c>
      <c r="I2082" s="62">
        <f t="shared" si="229"/>
        <v>21</v>
      </c>
      <c r="J2082" s="62">
        <f t="shared" si="230"/>
        <v>14</v>
      </c>
      <c r="K2082" s="81">
        <v>2.911650918435833E-5</v>
      </c>
      <c r="L2082" s="2" t="s">
        <v>6877</v>
      </c>
      <c r="M2082" s="2" t="s">
        <v>13767</v>
      </c>
      <c r="N2082" s="60" t="s">
        <v>7240</v>
      </c>
      <c r="O2082" s="66" t="s">
        <v>8011</v>
      </c>
      <c r="P2082" s="67" t="s">
        <v>426</v>
      </c>
      <c r="Q2082" s="67" t="s">
        <v>4621</v>
      </c>
      <c r="R2082" s="67" t="s">
        <v>5079</v>
      </c>
      <c r="S2082" s="67"/>
      <c r="T2082" s="67"/>
      <c r="U2082" s="67"/>
      <c r="V2082" s="67"/>
      <c r="W2082" s="67"/>
      <c r="X2082" s="67"/>
      <c r="Y2082" s="67"/>
    </row>
    <row r="2083" spans="1:25" s="2" customFormat="1" ht="16.5" customHeight="1">
      <c r="A2083" s="59">
        <v>2081</v>
      </c>
      <c r="B2083" s="61" t="str">
        <f t="shared" si="224"/>
        <v>qh</v>
      </c>
      <c r="C2083" s="61" t="s">
        <v>4005</v>
      </c>
      <c r="D2083" s="2" t="s">
        <v>13621</v>
      </c>
      <c r="E2083" s="61" t="str">
        <f t="shared" si="225"/>
        <v>q</v>
      </c>
      <c r="F2083" s="62" t="str">
        <f t="shared" si="226"/>
        <v>h</v>
      </c>
      <c r="G2083" s="62" t="str">
        <f t="shared" si="227"/>
        <v>L</v>
      </c>
      <c r="H2083" s="62" t="str">
        <f t="shared" si="228"/>
        <v>R</v>
      </c>
      <c r="I2083" s="62">
        <f t="shared" si="229"/>
        <v>1</v>
      </c>
      <c r="J2083" s="62">
        <f t="shared" si="230"/>
        <v>17</v>
      </c>
      <c r="K2083" s="81">
        <v>2.9025398069342457E-5</v>
      </c>
      <c r="L2083" s="2" t="s">
        <v>13511</v>
      </c>
      <c r="M2083" s="2" t="s">
        <v>14461</v>
      </c>
      <c r="N2083" s="60" t="s">
        <v>6972</v>
      </c>
      <c r="O2083" s="66" t="s">
        <v>8111</v>
      </c>
      <c r="P2083" s="67" t="s">
        <v>6177</v>
      </c>
      <c r="Q2083" s="67" t="s">
        <v>5600</v>
      </c>
      <c r="R2083" s="67" t="s">
        <v>1511</v>
      </c>
      <c r="S2083" s="67"/>
      <c r="T2083" s="67"/>
      <c r="U2083" s="67"/>
      <c r="V2083" s="67"/>
      <c r="W2083" s="67"/>
      <c r="X2083" s="67"/>
      <c r="Y2083" s="67"/>
    </row>
    <row r="2084" spans="1:25" s="2" customFormat="1" ht="16.5" customHeight="1">
      <c r="A2084" s="59">
        <v>2082</v>
      </c>
      <c r="B2084" s="61" t="str">
        <f t="shared" si="224"/>
        <v>e;</v>
      </c>
      <c r="C2084" s="61" t="s">
        <v>5948</v>
      </c>
      <c r="D2084" s="2" t="s">
        <v>13625</v>
      </c>
      <c r="E2084" s="61" t="str">
        <f t="shared" si="225"/>
        <v>e</v>
      </c>
      <c r="F2084" s="62" t="str">
        <f t="shared" si="226"/>
        <v>;</v>
      </c>
      <c r="G2084" s="62" t="str">
        <f t="shared" si="227"/>
        <v>L</v>
      </c>
      <c r="H2084" s="62" t="str">
        <f t="shared" si="228"/>
        <v>R</v>
      </c>
      <c r="I2084" s="62">
        <f t="shared" si="229"/>
        <v>7</v>
      </c>
      <c r="J2084" s="62">
        <f t="shared" si="230"/>
        <v>27</v>
      </c>
      <c r="K2084" s="81">
        <v>2.9015636164162184E-5</v>
      </c>
      <c r="L2084" s="2" t="s">
        <v>6885</v>
      </c>
      <c r="M2084" s="2" t="s">
        <v>14095</v>
      </c>
      <c r="N2084" s="60" t="s">
        <v>7238</v>
      </c>
      <c r="O2084" s="66" t="s">
        <v>8964</v>
      </c>
      <c r="P2084" s="67" t="s">
        <v>173</v>
      </c>
      <c r="Q2084" s="67" t="s">
        <v>173</v>
      </c>
      <c r="R2084" s="67" t="s">
        <v>3630</v>
      </c>
      <c r="S2084" s="67"/>
      <c r="T2084" s="67"/>
      <c r="U2084" s="67"/>
      <c r="V2084" s="67"/>
      <c r="W2084" s="67"/>
      <c r="X2084" s="67"/>
      <c r="Y2084" s="67"/>
    </row>
    <row r="2085" spans="1:25" s="2" customFormat="1" ht="16.5" customHeight="1">
      <c r="A2085" s="59">
        <v>2083</v>
      </c>
      <c r="B2085" s="61" t="str">
        <f t="shared" si="224"/>
        <v>lq</v>
      </c>
      <c r="C2085" s="61" t="s">
        <v>3044</v>
      </c>
      <c r="D2085" s="2" t="s">
        <v>13667</v>
      </c>
      <c r="E2085" s="61" t="str">
        <f t="shared" si="225"/>
        <v>l</v>
      </c>
      <c r="F2085" s="62" t="str">
        <f t="shared" si="226"/>
        <v>q</v>
      </c>
      <c r="G2085" s="62" t="str">
        <f t="shared" si="227"/>
        <v>R</v>
      </c>
      <c r="H2085" s="62" t="str">
        <f t="shared" si="228"/>
        <v>L</v>
      </c>
      <c r="I2085" s="62">
        <f t="shared" si="229"/>
        <v>25</v>
      </c>
      <c r="J2085" s="62">
        <f t="shared" si="230"/>
        <v>1</v>
      </c>
      <c r="K2085" s="81">
        <v>2.8970080606654247E-5</v>
      </c>
      <c r="L2085" s="2" t="s">
        <v>6889</v>
      </c>
      <c r="M2085" s="2" t="s">
        <v>14083</v>
      </c>
      <c r="N2085" s="60" t="s">
        <v>13474</v>
      </c>
      <c r="O2085" s="66" t="s">
        <v>11912</v>
      </c>
      <c r="P2085" s="67" t="s">
        <v>4621</v>
      </c>
      <c r="Q2085" s="67" t="s">
        <v>6982</v>
      </c>
      <c r="R2085" s="67" t="s">
        <v>881</v>
      </c>
      <c r="S2085" s="67" t="s">
        <v>4903</v>
      </c>
      <c r="T2085" s="67"/>
      <c r="U2085" s="67"/>
      <c r="V2085" s="67"/>
      <c r="W2085" s="67"/>
      <c r="X2085" s="67"/>
      <c r="Y2085" s="67"/>
    </row>
    <row r="2086" spans="1:25" s="2" customFormat="1" ht="16.5" customHeight="1">
      <c r="A2086" s="59">
        <v>2084</v>
      </c>
      <c r="B2086" s="61" t="str">
        <f t="shared" si="224"/>
        <v>oa</v>
      </c>
      <c r="C2086" s="61" t="s">
        <v>4352</v>
      </c>
      <c r="D2086" s="2" t="s">
        <v>13637</v>
      </c>
      <c r="E2086" s="61" t="str">
        <f t="shared" si="225"/>
        <v>o</v>
      </c>
      <c r="F2086" s="62" t="str">
        <f t="shared" si="226"/>
        <v>a</v>
      </c>
      <c r="G2086" s="62" t="str">
        <f t="shared" si="227"/>
        <v>R</v>
      </c>
      <c r="H2086" s="62" t="str">
        <f t="shared" si="228"/>
        <v>L</v>
      </c>
      <c r="I2086" s="62">
        <f t="shared" si="229"/>
        <v>24</v>
      </c>
      <c r="J2086" s="62">
        <f t="shared" si="230"/>
        <v>2</v>
      </c>
      <c r="K2086" s="81">
        <v>2.8960318701473975E-5</v>
      </c>
      <c r="L2086" s="2" t="s">
        <v>14018</v>
      </c>
      <c r="M2086" s="2" t="s">
        <v>6875</v>
      </c>
      <c r="N2086" s="60" t="s">
        <v>6972</v>
      </c>
      <c r="O2086" s="66" t="s">
        <v>11395</v>
      </c>
      <c r="P2086" s="67" t="s">
        <v>4221</v>
      </c>
      <c r="Q2086" s="67" t="s">
        <v>5492</v>
      </c>
      <c r="R2086" s="67" t="s">
        <v>72</v>
      </c>
      <c r="S2086" s="67" t="s">
        <v>14106</v>
      </c>
      <c r="T2086" s="67"/>
      <c r="U2086" s="67"/>
      <c r="V2086" s="67"/>
      <c r="W2086" s="67"/>
      <c r="X2086" s="67"/>
      <c r="Y2086" s="67"/>
    </row>
    <row r="2087" spans="1:25" s="2" customFormat="1" ht="16.5" customHeight="1">
      <c r="A2087" s="59">
        <v>2085</v>
      </c>
      <c r="B2087" s="61" t="str">
        <f t="shared" si="224"/>
        <v>ei</v>
      </c>
      <c r="C2087" s="61" t="s">
        <v>5845</v>
      </c>
      <c r="D2087" s="2" t="s">
        <v>6920</v>
      </c>
      <c r="E2087" s="61" t="str">
        <f t="shared" si="225"/>
        <v>e</v>
      </c>
      <c r="F2087" s="62" t="str">
        <f t="shared" si="226"/>
        <v>i</v>
      </c>
      <c r="G2087" s="62" t="str">
        <f t="shared" si="227"/>
        <v>L</v>
      </c>
      <c r="H2087" s="62" t="str">
        <f t="shared" si="228"/>
        <v>R</v>
      </c>
      <c r="I2087" s="62">
        <f t="shared" si="229"/>
        <v>7</v>
      </c>
      <c r="J2087" s="62">
        <f t="shared" si="230"/>
        <v>22</v>
      </c>
      <c r="K2087" s="81">
        <v>2.8924525049146311E-5</v>
      </c>
      <c r="L2087" s="2" t="s">
        <v>6876</v>
      </c>
      <c r="M2087" s="2" t="s">
        <v>13510</v>
      </c>
      <c r="N2087" s="60" t="s">
        <v>6978</v>
      </c>
      <c r="O2087" s="66" t="s">
        <v>5845</v>
      </c>
      <c r="P2087" s="67" t="s">
        <v>5845</v>
      </c>
      <c r="Q2087" s="67"/>
      <c r="R2087" s="67"/>
      <c r="S2087" s="67"/>
      <c r="T2087" s="67"/>
      <c r="U2087" s="67"/>
      <c r="V2087" s="67"/>
      <c r="W2087" s="67"/>
      <c r="X2087" s="67"/>
      <c r="Y2087" s="67"/>
    </row>
    <row r="2088" spans="1:25" s="2" customFormat="1" ht="16.5" customHeight="1">
      <c r="A2088" s="59">
        <v>2086</v>
      </c>
      <c r="B2088" s="61" t="str">
        <f t="shared" si="224"/>
        <v>ow</v>
      </c>
      <c r="C2088" s="61" t="s">
        <v>4382</v>
      </c>
      <c r="D2088" s="2" t="s">
        <v>13642</v>
      </c>
      <c r="E2088" s="61" t="str">
        <f t="shared" si="225"/>
        <v>o</v>
      </c>
      <c r="F2088" s="62" t="str">
        <f t="shared" si="226"/>
        <v>w</v>
      </c>
      <c r="G2088" s="62" t="str">
        <f t="shared" si="227"/>
        <v>R</v>
      </c>
      <c r="H2088" s="62" t="str">
        <f t="shared" si="228"/>
        <v>L</v>
      </c>
      <c r="I2088" s="62">
        <f t="shared" si="229"/>
        <v>24</v>
      </c>
      <c r="J2088" s="62">
        <f t="shared" si="230"/>
        <v>4</v>
      </c>
      <c r="K2088" s="81">
        <v>2.8924525049146311E-5</v>
      </c>
      <c r="L2088" s="2" t="s">
        <v>14018</v>
      </c>
      <c r="M2088" s="2" t="s">
        <v>6841</v>
      </c>
      <c r="N2088" s="60" t="s">
        <v>6874</v>
      </c>
      <c r="O2088" s="66" t="s">
        <v>7372</v>
      </c>
      <c r="P2088" s="67" t="s">
        <v>1854</v>
      </c>
      <c r="Q2088" s="67" t="s">
        <v>6095</v>
      </c>
      <c r="R2088" s="67"/>
      <c r="S2088" s="67"/>
      <c r="T2088" s="67"/>
      <c r="U2088" s="67"/>
      <c r="V2088" s="67"/>
      <c r="W2088" s="67"/>
      <c r="X2088" s="67"/>
      <c r="Y2088" s="67"/>
    </row>
    <row r="2089" spans="1:25" s="2" customFormat="1" ht="16.5" customHeight="1">
      <c r="A2089" s="59">
        <v>2087</v>
      </c>
      <c r="B2089" s="61" t="str">
        <f t="shared" si="224"/>
        <v>nd</v>
      </c>
      <c r="C2089" s="61" t="s">
        <v>3541</v>
      </c>
      <c r="D2089" s="2" t="s">
        <v>6918</v>
      </c>
      <c r="E2089" s="61" t="str">
        <f t="shared" si="225"/>
        <v>n</v>
      </c>
      <c r="F2089" s="62" t="str">
        <f t="shared" si="226"/>
        <v>d</v>
      </c>
      <c r="G2089" s="62" t="str">
        <f t="shared" si="227"/>
        <v>R</v>
      </c>
      <c r="H2089" s="62" t="str">
        <f t="shared" si="228"/>
        <v>L</v>
      </c>
      <c r="I2089" s="62">
        <f t="shared" si="229"/>
        <v>18</v>
      </c>
      <c r="J2089" s="62">
        <f t="shared" si="230"/>
        <v>8</v>
      </c>
      <c r="K2089" s="81">
        <v>2.8918017112359462E-5</v>
      </c>
      <c r="L2089" s="2" t="s">
        <v>6878</v>
      </c>
      <c r="M2089" s="2" t="s">
        <v>6876</v>
      </c>
      <c r="N2089" s="60" t="s">
        <v>6979</v>
      </c>
      <c r="O2089" s="66" t="s">
        <v>10738</v>
      </c>
      <c r="P2089" s="67" t="s">
        <v>3630</v>
      </c>
      <c r="Q2089" s="67" t="s">
        <v>3474</v>
      </c>
      <c r="R2089" s="67" t="s">
        <v>2637</v>
      </c>
      <c r="S2089" s="67" t="s">
        <v>3857</v>
      </c>
      <c r="T2089" s="67"/>
      <c r="U2089" s="67"/>
      <c r="V2089" s="67"/>
      <c r="W2089" s="67"/>
      <c r="X2089" s="67"/>
      <c r="Y2089" s="67"/>
    </row>
    <row r="2090" spans="1:25" s="2" customFormat="1" ht="16.5" customHeight="1">
      <c r="A2090" s="59">
        <v>2088</v>
      </c>
      <c r="B2090" s="61" t="str">
        <f t="shared" si="224"/>
        <v>je</v>
      </c>
      <c r="C2090" s="61" t="s">
        <v>2304</v>
      </c>
      <c r="D2090" s="2" t="s">
        <v>6843</v>
      </c>
      <c r="E2090" s="61" t="str">
        <f t="shared" si="225"/>
        <v>j</v>
      </c>
      <c r="F2090" s="62" t="str">
        <f t="shared" si="226"/>
        <v>e</v>
      </c>
      <c r="G2090" s="62" t="str">
        <f t="shared" si="227"/>
        <v>R</v>
      </c>
      <c r="H2090" s="62" t="str">
        <f t="shared" si="228"/>
        <v>L</v>
      </c>
      <c r="I2090" s="62">
        <f t="shared" si="229"/>
        <v>20</v>
      </c>
      <c r="J2090" s="62">
        <f t="shared" si="230"/>
        <v>7</v>
      </c>
      <c r="K2090" s="81">
        <v>2.8905001238785769E-5</v>
      </c>
      <c r="L2090" s="2" t="s">
        <v>6887</v>
      </c>
      <c r="M2090" s="2" t="s">
        <v>13529</v>
      </c>
      <c r="N2090" s="60" t="s">
        <v>6972</v>
      </c>
      <c r="O2090" s="66" t="s">
        <v>9205</v>
      </c>
      <c r="P2090" s="67" t="s">
        <v>2878</v>
      </c>
      <c r="Q2090" s="67" t="s">
        <v>6175</v>
      </c>
      <c r="R2090" s="67" t="s">
        <v>143</v>
      </c>
      <c r="S2090" s="67" t="s">
        <v>4220</v>
      </c>
      <c r="T2090" s="67" t="s">
        <v>14458</v>
      </c>
      <c r="U2090" s="67"/>
      <c r="V2090" s="67"/>
      <c r="W2090" s="67"/>
      <c r="X2090" s="67"/>
      <c r="Y2090" s="67"/>
    </row>
    <row r="2091" spans="1:25" s="2" customFormat="1" ht="16.5" customHeight="1">
      <c r="A2091" s="59">
        <v>2089</v>
      </c>
      <c r="B2091" s="61" t="str">
        <f t="shared" si="224"/>
        <v>lg</v>
      </c>
      <c r="C2091" s="61" t="s">
        <v>2780</v>
      </c>
      <c r="D2091" s="2" t="s">
        <v>13706</v>
      </c>
      <c r="E2091" s="61" t="str">
        <f t="shared" si="225"/>
        <v>l</v>
      </c>
      <c r="F2091" s="62" t="str">
        <f t="shared" si="226"/>
        <v>g</v>
      </c>
      <c r="G2091" s="62" t="str">
        <f t="shared" si="227"/>
        <v>R</v>
      </c>
      <c r="H2091" s="62" t="str">
        <f t="shared" si="228"/>
        <v>L</v>
      </c>
      <c r="I2091" s="62">
        <f t="shared" si="229"/>
        <v>25</v>
      </c>
      <c r="J2091" s="62">
        <f t="shared" si="230"/>
        <v>14</v>
      </c>
      <c r="K2091" s="81">
        <v>2.8901747270392344E-5</v>
      </c>
      <c r="L2091" s="2" t="s">
        <v>6889</v>
      </c>
      <c r="M2091" s="2" t="s">
        <v>13767</v>
      </c>
      <c r="N2091" s="60" t="s">
        <v>6972</v>
      </c>
      <c r="O2091" s="66" t="s">
        <v>9823</v>
      </c>
      <c r="P2091" s="67" t="s">
        <v>4178</v>
      </c>
      <c r="Q2091" s="67" t="s">
        <v>6776</v>
      </c>
      <c r="R2091" s="67" t="s">
        <v>1498</v>
      </c>
      <c r="S2091" s="67"/>
      <c r="T2091" s="67"/>
      <c r="U2091" s="67"/>
      <c r="V2091" s="67"/>
      <c r="W2091" s="67"/>
      <c r="X2091" s="67"/>
      <c r="Y2091" s="67"/>
    </row>
    <row r="2092" spans="1:25" s="2" customFormat="1" ht="16.5" customHeight="1">
      <c r="A2092" s="59">
        <v>2090</v>
      </c>
      <c r="B2092" s="61" t="str">
        <f t="shared" si="224"/>
        <v>xy</v>
      </c>
      <c r="C2092" s="61" t="s">
        <v>5446</v>
      </c>
      <c r="D2092" s="2" t="s">
        <v>13570</v>
      </c>
      <c r="E2092" s="61" t="str">
        <f t="shared" si="225"/>
        <v>x</v>
      </c>
      <c r="F2092" s="62" t="str">
        <f t="shared" si="226"/>
        <v>y</v>
      </c>
      <c r="G2092" s="62" t="str">
        <f t="shared" si="227"/>
        <v>L</v>
      </c>
      <c r="H2092" s="62" t="str">
        <f t="shared" si="228"/>
        <v>R</v>
      </c>
      <c r="I2092" s="62">
        <f t="shared" si="229"/>
        <v>6</v>
      </c>
      <c r="J2092" s="62">
        <f t="shared" si="230"/>
        <v>16</v>
      </c>
      <c r="K2092" s="81">
        <v>2.8869207586458102E-5</v>
      </c>
      <c r="L2092" s="2" t="s">
        <v>6892</v>
      </c>
      <c r="M2092" s="2" t="s">
        <v>13529</v>
      </c>
      <c r="N2092" s="60" t="s">
        <v>7304</v>
      </c>
      <c r="O2092" s="66" t="s">
        <v>8530</v>
      </c>
      <c r="P2092" s="67" t="s">
        <v>5644</v>
      </c>
      <c r="Q2092" s="67" t="s">
        <v>1364</v>
      </c>
      <c r="R2092" s="67"/>
      <c r="S2092" s="67"/>
      <c r="T2092" s="67"/>
      <c r="U2092" s="67"/>
      <c r="V2092" s="67"/>
      <c r="W2092" s="67"/>
      <c r="X2092" s="67"/>
      <c r="Y2092" s="67"/>
    </row>
    <row r="2093" spans="1:25" s="2" customFormat="1" ht="16.5" customHeight="1">
      <c r="A2093" s="59">
        <v>2091</v>
      </c>
      <c r="B2093" s="61" t="str">
        <f t="shared" si="224"/>
        <v>he</v>
      </c>
      <c r="C2093" s="61" t="s">
        <v>1765</v>
      </c>
      <c r="D2093" s="2" t="s">
        <v>6927</v>
      </c>
      <c r="E2093" s="61" t="str">
        <f t="shared" si="225"/>
        <v>h</v>
      </c>
      <c r="F2093" s="62" t="str">
        <f t="shared" si="226"/>
        <v>e</v>
      </c>
      <c r="G2093" s="62" t="str">
        <f t="shared" si="227"/>
        <v>R</v>
      </c>
      <c r="H2093" s="62" t="str">
        <f t="shared" si="228"/>
        <v>L</v>
      </c>
      <c r="I2093" s="62">
        <f t="shared" si="229"/>
        <v>17</v>
      </c>
      <c r="J2093" s="62">
        <f t="shared" si="230"/>
        <v>7</v>
      </c>
      <c r="K2093" s="81">
        <v>2.8826905997343589E-5</v>
      </c>
      <c r="L2093" s="2" t="s">
        <v>6888</v>
      </c>
      <c r="M2093" s="2" t="s">
        <v>6876</v>
      </c>
      <c r="N2093" s="60" t="s">
        <v>6797</v>
      </c>
      <c r="O2093" s="66" t="s">
        <v>11502</v>
      </c>
      <c r="P2093" s="67" t="s">
        <v>13495</v>
      </c>
      <c r="Q2093" s="67" t="s">
        <v>2637</v>
      </c>
      <c r="R2093" s="67" t="s">
        <v>3408</v>
      </c>
      <c r="S2093" s="67"/>
      <c r="T2093" s="67"/>
      <c r="U2093" s="67"/>
      <c r="V2093" s="67"/>
      <c r="W2093" s="67"/>
      <c r="X2093" s="67"/>
      <c r="Y2093" s="67"/>
    </row>
    <row r="2094" spans="1:25" s="2" customFormat="1" ht="16.5" customHeight="1">
      <c r="A2094" s="59">
        <v>2092</v>
      </c>
      <c r="B2094" s="61" t="str">
        <f t="shared" si="224"/>
        <v>if</v>
      </c>
      <c r="C2094" s="61" t="s">
        <v>598</v>
      </c>
      <c r="D2094" s="2" t="s">
        <v>13361</v>
      </c>
      <c r="E2094" s="61" t="str">
        <f t="shared" si="225"/>
        <v>i</v>
      </c>
      <c r="F2094" s="62" t="str">
        <f t="shared" si="226"/>
        <v>f</v>
      </c>
      <c r="G2094" s="62" t="str">
        <f t="shared" si="227"/>
        <v>R</v>
      </c>
      <c r="H2094" s="62" t="str">
        <f t="shared" si="228"/>
        <v>L</v>
      </c>
      <c r="I2094" s="62">
        <f t="shared" si="229"/>
        <v>22</v>
      </c>
      <c r="J2094" s="62">
        <f t="shared" si="230"/>
        <v>11</v>
      </c>
      <c r="K2094" s="81">
        <v>2.8797620281802774E-5</v>
      </c>
      <c r="L2094" s="2" t="s">
        <v>14016</v>
      </c>
      <c r="M2094" s="2" t="s">
        <v>13510</v>
      </c>
      <c r="N2094" s="60" t="s">
        <v>6972</v>
      </c>
      <c r="O2094" s="66" t="s">
        <v>10127</v>
      </c>
      <c r="P2094" s="67" t="s">
        <v>3209</v>
      </c>
      <c r="Q2094" s="67" t="s">
        <v>5791</v>
      </c>
    </row>
    <row r="2095" spans="1:25" s="2" customFormat="1" ht="16.5" customHeight="1">
      <c r="A2095" s="59">
        <v>2093</v>
      </c>
      <c r="B2095" s="61" t="str">
        <f t="shared" si="224"/>
        <v>pg</v>
      </c>
      <c r="C2095" s="61" t="s">
        <v>3698</v>
      </c>
      <c r="D2095" s="2" t="s">
        <v>13692</v>
      </c>
      <c r="E2095" s="61" t="str">
        <f t="shared" si="225"/>
        <v>p</v>
      </c>
      <c r="F2095" s="62" t="str">
        <f t="shared" si="226"/>
        <v>g</v>
      </c>
      <c r="G2095" s="62" t="str">
        <f t="shared" si="227"/>
        <v>R</v>
      </c>
      <c r="H2095" s="62" t="str">
        <f t="shared" si="228"/>
        <v>L</v>
      </c>
      <c r="I2095" s="62">
        <f t="shared" si="229"/>
        <v>26</v>
      </c>
      <c r="J2095" s="62">
        <f t="shared" si="230"/>
        <v>14</v>
      </c>
      <c r="K2095" s="81">
        <v>2.8778096471442229E-5</v>
      </c>
      <c r="L2095" s="2" t="s">
        <v>6881</v>
      </c>
      <c r="M2095" s="2" t="s">
        <v>13767</v>
      </c>
      <c r="N2095" s="60" t="s">
        <v>6972</v>
      </c>
      <c r="O2095" s="66" t="s">
        <v>8230</v>
      </c>
      <c r="P2095" s="67" t="s">
        <v>6177</v>
      </c>
      <c r="Q2095" s="67" t="s">
        <v>6761</v>
      </c>
      <c r="R2095" s="67" t="s">
        <v>1407</v>
      </c>
      <c r="S2095" s="67"/>
      <c r="T2095" s="67"/>
      <c r="U2095" s="67"/>
      <c r="V2095" s="67"/>
      <c r="W2095" s="67"/>
      <c r="X2095" s="67"/>
      <c r="Y2095" s="67"/>
    </row>
    <row r="2096" spans="1:25" s="2" customFormat="1" ht="16.5" customHeight="1">
      <c r="A2096" s="59">
        <v>2094</v>
      </c>
      <c r="B2096" s="61" t="str">
        <f t="shared" si="224"/>
        <v>oe</v>
      </c>
      <c r="C2096" s="61" t="s">
        <v>4427</v>
      </c>
      <c r="D2096" s="2" t="s">
        <v>13699</v>
      </c>
      <c r="E2096" s="61" t="str">
        <f t="shared" si="225"/>
        <v>o</v>
      </c>
      <c r="F2096" s="62" t="str">
        <f t="shared" si="226"/>
        <v>e</v>
      </c>
      <c r="G2096" s="62" t="str">
        <f t="shared" si="227"/>
        <v>R</v>
      </c>
      <c r="H2096" s="62" t="str">
        <f t="shared" si="228"/>
        <v>L</v>
      </c>
      <c r="I2096" s="62">
        <f t="shared" si="229"/>
        <v>24</v>
      </c>
      <c r="J2096" s="62">
        <f t="shared" si="230"/>
        <v>7</v>
      </c>
      <c r="K2096" s="81">
        <v>2.8774842503048804E-5</v>
      </c>
      <c r="L2096" s="2" t="s">
        <v>14018</v>
      </c>
      <c r="M2096" s="2" t="s">
        <v>6876</v>
      </c>
      <c r="N2096" s="60" t="s">
        <v>6797</v>
      </c>
      <c r="O2096" s="66" t="s">
        <v>4427</v>
      </c>
      <c r="P2096" s="67" t="s">
        <v>4427</v>
      </c>
      <c r="Q2096" s="67"/>
      <c r="R2096" s="67"/>
      <c r="S2096" s="67"/>
      <c r="T2096" s="67"/>
      <c r="U2096" s="67"/>
      <c r="V2096" s="67"/>
      <c r="W2096" s="67"/>
      <c r="X2096" s="67"/>
      <c r="Y2096" s="67"/>
    </row>
    <row r="2097" spans="1:25" s="2" customFormat="1" ht="16.5" customHeight="1">
      <c r="A2097" s="59">
        <v>2095</v>
      </c>
      <c r="B2097" s="61" t="str">
        <f t="shared" si="224"/>
        <v>eu</v>
      </c>
      <c r="C2097" s="61" t="s">
        <v>6137</v>
      </c>
      <c r="D2097" s="2" t="s">
        <v>6924</v>
      </c>
      <c r="E2097" s="61" t="str">
        <f t="shared" si="225"/>
        <v>e</v>
      </c>
      <c r="F2097" s="62" t="str">
        <f t="shared" si="226"/>
        <v>u</v>
      </c>
      <c r="G2097" s="62" t="str">
        <f t="shared" si="227"/>
        <v>L</v>
      </c>
      <c r="H2097" s="62" t="str">
        <f t="shared" si="228"/>
        <v>R</v>
      </c>
      <c r="I2097" s="62">
        <f t="shared" si="229"/>
        <v>7</v>
      </c>
      <c r="J2097" s="62">
        <f t="shared" si="230"/>
        <v>19</v>
      </c>
      <c r="K2097" s="81">
        <v>2.8735794882327716E-5</v>
      </c>
      <c r="L2097" s="2" t="s">
        <v>6876</v>
      </c>
      <c r="M2097" s="2" t="s">
        <v>13512</v>
      </c>
      <c r="N2097" s="60" t="s">
        <v>7055</v>
      </c>
      <c r="O2097" s="66" t="s">
        <v>13313</v>
      </c>
      <c r="P2097" s="67" t="s">
        <v>6058</v>
      </c>
      <c r="Q2097" s="67" t="s">
        <v>6799</v>
      </c>
      <c r="R2097" s="67" t="s">
        <v>2637</v>
      </c>
      <c r="S2097" s="67" t="s">
        <v>14508</v>
      </c>
      <c r="T2097" s="67"/>
      <c r="U2097" s="67"/>
      <c r="V2097" s="67"/>
      <c r="W2097" s="67"/>
      <c r="X2097" s="67"/>
      <c r="Y2097" s="67"/>
    </row>
    <row r="2098" spans="1:25" s="2" customFormat="1" ht="16.5" customHeight="1">
      <c r="A2098" s="59">
        <v>2096</v>
      </c>
      <c r="B2098" s="61" t="str">
        <f t="shared" si="224"/>
        <v>ic</v>
      </c>
      <c r="C2098" s="61" t="s">
        <v>714</v>
      </c>
      <c r="D2098" s="2" t="s">
        <v>13750</v>
      </c>
      <c r="E2098" s="61" t="str">
        <f t="shared" si="225"/>
        <v>i</v>
      </c>
      <c r="F2098" s="62" t="str">
        <f t="shared" si="226"/>
        <v>c</v>
      </c>
      <c r="G2098" s="62" t="str">
        <f t="shared" si="227"/>
        <v>R</v>
      </c>
      <c r="H2098" s="62" t="str">
        <f t="shared" si="228"/>
        <v>L</v>
      </c>
      <c r="I2098" s="62">
        <f t="shared" si="229"/>
        <v>22</v>
      </c>
      <c r="J2098" s="62">
        <f t="shared" si="230"/>
        <v>9</v>
      </c>
      <c r="K2098" s="81">
        <v>2.8696747261606628E-5</v>
      </c>
      <c r="L2098" s="2" t="s">
        <v>14016</v>
      </c>
      <c r="M2098" s="2" t="s">
        <v>13535</v>
      </c>
      <c r="N2098" s="60" t="s">
        <v>13968</v>
      </c>
      <c r="O2098" s="66" t="s">
        <v>9141</v>
      </c>
      <c r="P2098" s="67" t="s">
        <v>547</v>
      </c>
      <c r="Q2098" s="67" t="s">
        <v>2637</v>
      </c>
      <c r="R2098" s="67"/>
      <c r="S2098" s="67"/>
      <c r="T2098" s="67"/>
      <c r="U2098" s="67"/>
      <c r="V2098" s="67"/>
      <c r="W2098" s="67"/>
      <c r="X2098" s="67"/>
      <c r="Y2098" s="67"/>
    </row>
    <row r="2099" spans="1:25" s="2" customFormat="1" ht="16.5" customHeight="1">
      <c r="A2099" s="59">
        <v>2097</v>
      </c>
      <c r="B2099" s="61" t="str">
        <f t="shared" si="224"/>
        <v>ld</v>
      </c>
      <c r="C2099" s="61" t="s">
        <v>2866</v>
      </c>
      <c r="D2099" s="2" t="s">
        <v>6831</v>
      </c>
      <c r="E2099" s="61" t="str">
        <f t="shared" si="225"/>
        <v>l</v>
      </c>
      <c r="F2099" s="62" t="str">
        <f t="shared" si="226"/>
        <v>d</v>
      </c>
      <c r="G2099" s="62" t="str">
        <f t="shared" si="227"/>
        <v>R</v>
      </c>
      <c r="H2099" s="62" t="str">
        <f t="shared" si="228"/>
        <v>L</v>
      </c>
      <c r="I2099" s="62">
        <f t="shared" si="229"/>
        <v>25</v>
      </c>
      <c r="J2099" s="62">
        <f t="shared" si="230"/>
        <v>8</v>
      </c>
      <c r="K2099" s="81">
        <v>2.8501509158001185E-5</v>
      </c>
      <c r="L2099" s="2" t="s">
        <v>6889</v>
      </c>
      <c r="M2099" s="2" t="s">
        <v>13510</v>
      </c>
      <c r="N2099" s="60" t="s">
        <v>6972</v>
      </c>
      <c r="O2099" s="66" t="s">
        <v>10902</v>
      </c>
      <c r="P2099" s="67" t="s">
        <v>2637</v>
      </c>
      <c r="Q2099" s="67" t="s">
        <v>4903</v>
      </c>
      <c r="R2099" s="67" t="s">
        <v>4989</v>
      </c>
      <c r="S2099" s="67"/>
      <c r="T2099" s="67"/>
      <c r="U2099" s="67"/>
      <c r="V2099" s="67"/>
      <c r="W2099" s="67"/>
      <c r="X2099" s="67"/>
      <c r="Y2099" s="67"/>
    </row>
    <row r="2100" spans="1:25" s="2" customFormat="1" ht="16.5" customHeight="1">
      <c r="A2100" s="59">
        <v>2098</v>
      </c>
      <c r="B2100" s="61" t="str">
        <f t="shared" si="224"/>
        <v>hz</v>
      </c>
      <c r="C2100" s="61" t="s">
        <v>1934</v>
      </c>
      <c r="D2100" s="2" t="s">
        <v>13670</v>
      </c>
      <c r="E2100" s="61" t="str">
        <f t="shared" si="225"/>
        <v>h</v>
      </c>
      <c r="F2100" s="62" t="str">
        <f t="shared" si="226"/>
        <v>z</v>
      </c>
      <c r="G2100" s="62" t="str">
        <f t="shared" si="227"/>
        <v>R</v>
      </c>
      <c r="H2100" s="62" t="str">
        <f t="shared" si="228"/>
        <v>L</v>
      </c>
      <c r="I2100" s="62">
        <f t="shared" si="229"/>
        <v>17</v>
      </c>
      <c r="J2100" s="62">
        <f t="shared" si="230"/>
        <v>3</v>
      </c>
      <c r="K2100" s="81">
        <v>2.8481985347640643E-5</v>
      </c>
      <c r="L2100" s="2" t="s">
        <v>6888</v>
      </c>
      <c r="M2100" s="2" t="s">
        <v>14460</v>
      </c>
      <c r="N2100" s="60" t="s">
        <v>6797</v>
      </c>
      <c r="O2100" s="66" t="s">
        <v>7669</v>
      </c>
      <c r="P2100" s="67" t="s">
        <v>4241</v>
      </c>
      <c r="Q2100" s="67" t="s">
        <v>1624</v>
      </c>
      <c r="R2100" s="67"/>
      <c r="S2100" s="67"/>
      <c r="T2100" s="67"/>
      <c r="U2100" s="67"/>
      <c r="V2100" s="67"/>
      <c r="W2100" s="67"/>
      <c r="X2100" s="67"/>
      <c r="Y2100" s="67"/>
    </row>
    <row r="2101" spans="1:25" s="2" customFormat="1" ht="16.5" customHeight="1">
      <c r="A2101" s="59">
        <v>2099</v>
      </c>
      <c r="B2101" s="61" t="str">
        <f t="shared" si="224"/>
        <v>of</v>
      </c>
      <c r="C2101" s="61" t="s">
        <v>4543</v>
      </c>
      <c r="D2101" s="2" t="s">
        <v>13538</v>
      </c>
      <c r="E2101" s="61" t="str">
        <f t="shared" si="225"/>
        <v>o</v>
      </c>
      <c r="F2101" s="62" t="str">
        <f t="shared" si="226"/>
        <v>f</v>
      </c>
      <c r="G2101" s="62" t="str">
        <f t="shared" si="227"/>
        <v>R</v>
      </c>
      <c r="H2101" s="62" t="str">
        <f t="shared" si="228"/>
        <v>L</v>
      </c>
      <c r="I2101" s="62">
        <f t="shared" si="229"/>
        <v>24</v>
      </c>
      <c r="J2101" s="62">
        <f t="shared" si="230"/>
        <v>11</v>
      </c>
      <c r="K2101" s="81">
        <v>2.8397382169411618E-5</v>
      </c>
      <c r="L2101" s="2" t="s">
        <v>14018</v>
      </c>
      <c r="M2101" s="2" t="s">
        <v>13510</v>
      </c>
      <c r="N2101" s="60" t="s">
        <v>7238</v>
      </c>
      <c r="O2101" s="66" t="s">
        <v>8736</v>
      </c>
      <c r="P2101" s="67" t="s">
        <v>4548</v>
      </c>
      <c r="Q2101" s="67" t="s">
        <v>2323</v>
      </c>
      <c r="R2101" s="67" t="s">
        <v>5686</v>
      </c>
      <c r="S2101" s="67"/>
      <c r="T2101" s="67"/>
      <c r="U2101" s="67"/>
      <c r="V2101" s="67"/>
      <c r="W2101" s="67"/>
      <c r="X2101" s="67"/>
      <c r="Y2101" s="67"/>
    </row>
    <row r="2102" spans="1:25" s="2" customFormat="1" ht="16.5" customHeight="1">
      <c r="A2102" s="59">
        <v>2100</v>
      </c>
      <c r="B2102" s="61" t="str">
        <f t="shared" si="224"/>
        <v>jw</v>
      </c>
      <c r="C2102" s="61" t="s">
        <v>2169</v>
      </c>
      <c r="D2102" s="2" t="s">
        <v>13581</v>
      </c>
      <c r="E2102" s="61" t="str">
        <f t="shared" si="225"/>
        <v>j</v>
      </c>
      <c r="F2102" s="62" t="str">
        <f t="shared" si="226"/>
        <v>w</v>
      </c>
      <c r="G2102" s="62" t="str">
        <f t="shared" si="227"/>
        <v>R</v>
      </c>
      <c r="H2102" s="62" t="str">
        <f t="shared" si="228"/>
        <v>L</v>
      </c>
      <c r="I2102" s="62">
        <f t="shared" si="229"/>
        <v>20</v>
      </c>
      <c r="J2102" s="62">
        <f t="shared" si="230"/>
        <v>4</v>
      </c>
      <c r="K2102" s="81">
        <v>2.839087423262477E-5</v>
      </c>
      <c r="L2102" s="2" t="s">
        <v>6887</v>
      </c>
      <c r="M2102" s="2" t="s">
        <v>6916</v>
      </c>
      <c r="N2102" s="60" t="s">
        <v>6978</v>
      </c>
      <c r="O2102" s="66" t="s">
        <v>10415</v>
      </c>
      <c r="P2102" s="67" t="s">
        <v>3474</v>
      </c>
      <c r="Q2102" s="67" t="s">
        <v>13494</v>
      </c>
      <c r="R2102" s="67" t="s">
        <v>6761</v>
      </c>
      <c r="S2102" s="67"/>
      <c r="T2102" s="67"/>
      <c r="U2102" s="67"/>
      <c r="V2102" s="67"/>
      <c r="W2102" s="67"/>
      <c r="X2102" s="67"/>
      <c r="Y2102" s="67"/>
    </row>
    <row r="2103" spans="1:25" s="2" customFormat="1" ht="16.5" customHeight="1">
      <c r="A2103" s="59">
        <v>2101</v>
      </c>
      <c r="B2103" s="61" t="str">
        <f t="shared" si="224"/>
        <v>nc</v>
      </c>
      <c r="C2103" s="61" t="s">
        <v>3544</v>
      </c>
      <c r="D2103" s="2" t="s">
        <v>6932</v>
      </c>
      <c r="E2103" s="61" t="str">
        <f t="shared" si="225"/>
        <v>n</v>
      </c>
      <c r="F2103" s="62" t="str">
        <f t="shared" si="226"/>
        <v>c</v>
      </c>
      <c r="G2103" s="62" t="str">
        <f t="shared" si="227"/>
        <v>R</v>
      </c>
      <c r="H2103" s="62" t="str">
        <f t="shared" si="228"/>
        <v>L</v>
      </c>
      <c r="I2103" s="62">
        <f t="shared" si="229"/>
        <v>18</v>
      </c>
      <c r="J2103" s="62">
        <f t="shared" si="230"/>
        <v>9</v>
      </c>
      <c r="K2103" s="81">
        <v>2.8358334548690527E-5</v>
      </c>
      <c r="L2103" s="2" t="s">
        <v>6878</v>
      </c>
      <c r="M2103" s="2" t="s">
        <v>13510</v>
      </c>
      <c r="N2103" s="60" t="s">
        <v>13813</v>
      </c>
      <c r="O2103" s="66" t="s">
        <v>10697</v>
      </c>
      <c r="P2103" s="67" t="s">
        <v>3630</v>
      </c>
      <c r="Q2103" s="67" t="s">
        <v>4481</v>
      </c>
      <c r="R2103" s="67" t="s">
        <v>209</v>
      </c>
      <c r="S2103" s="67"/>
      <c r="T2103" s="67"/>
      <c r="U2103" s="67"/>
      <c r="V2103" s="67"/>
      <c r="W2103" s="67"/>
      <c r="X2103" s="67"/>
      <c r="Y2103" s="67"/>
    </row>
    <row r="2104" spans="1:25" s="2" customFormat="1" ht="16.5" customHeight="1">
      <c r="A2104" s="59">
        <v>2102</v>
      </c>
      <c r="B2104" s="61" t="str">
        <f t="shared" si="224"/>
        <v>ci</v>
      </c>
      <c r="C2104" s="61" t="s">
        <v>732</v>
      </c>
      <c r="D2104" s="2" t="s">
        <v>6832</v>
      </c>
      <c r="E2104" s="61" t="str">
        <f t="shared" si="225"/>
        <v>c</v>
      </c>
      <c r="F2104" s="62" t="str">
        <f t="shared" si="226"/>
        <v>i</v>
      </c>
      <c r="G2104" s="62" t="str">
        <f t="shared" si="227"/>
        <v>L</v>
      </c>
      <c r="H2104" s="62" t="str">
        <f t="shared" si="228"/>
        <v>R</v>
      </c>
      <c r="I2104" s="62">
        <f t="shared" si="229"/>
        <v>9</v>
      </c>
      <c r="J2104" s="62">
        <f t="shared" si="230"/>
        <v>22</v>
      </c>
      <c r="K2104" s="81">
        <v>2.8303017086002321E-5</v>
      </c>
      <c r="L2104" s="2" t="s">
        <v>6882</v>
      </c>
      <c r="M2104" s="2" t="s">
        <v>13510</v>
      </c>
      <c r="N2104" s="60" t="s">
        <v>7238</v>
      </c>
      <c r="O2104" s="66" t="s">
        <v>11755</v>
      </c>
      <c r="P2104" s="67" t="s">
        <v>323</v>
      </c>
      <c r="Q2104" s="67" t="s">
        <v>3991</v>
      </c>
      <c r="R2104" s="67" t="s">
        <v>5044</v>
      </c>
      <c r="S2104" s="67"/>
      <c r="T2104" s="67"/>
      <c r="U2104" s="67"/>
      <c r="V2104" s="67"/>
      <c r="W2104" s="67"/>
      <c r="X2104" s="67"/>
      <c r="Y2104" s="67"/>
    </row>
    <row r="2105" spans="1:25" s="2" customFormat="1" ht="16.5" customHeight="1">
      <c r="A2105" s="59">
        <v>2103</v>
      </c>
      <c r="B2105" s="61" t="str">
        <f t="shared" si="224"/>
        <v>dj</v>
      </c>
      <c r="C2105" s="61" t="s">
        <v>891</v>
      </c>
      <c r="D2105" s="2" t="s">
        <v>13543</v>
      </c>
      <c r="E2105" s="61" t="str">
        <f t="shared" si="225"/>
        <v>d</v>
      </c>
      <c r="F2105" s="62" t="str">
        <f t="shared" si="226"/>
        <v>j</v>
      </c>
      <c r="G2105" s="62" t="str">
        <f t="shared" si="227"/>
        <v>L</v>
      </c>
      <c r="H2105" s="62" t="str">
        <f t="shared" si="228"/>
        <v>R</v>
      </c>
      <c r="I2105" s="62">
        <f t="shared" si="229"/>
        <v>8</v>
      </c>
      <c r="J2105" s="62">
        <f t="shared" si="230"/>
        <v>20</v>
      </c>
      <c r="K2105" s="81">
        <v>2.8296509149215473E-5</v>
      </c>
      <c r="L2105" s="2" t="s">
        <v>13508</v>
      </c>
      <c r="M2105" s="2" t="s">
        <v>6840</v>
      </c>
      <c r="N2105" s="60" t="s">
        <v>6972</v>
      </c>
      <c r="O2105" s="66" t="s">
        <v>10384</v>
      </c>
      <c r="P2105" s="67" t="s">
        <v>14507</v>
      </c>
      <c r="Q2105" s="67" t="s">
        <v>6760</v>
      </c>
      <c r="R2105" s="67" t="s">
        <v>2416</v>
      </c>
      <c r="S2105" s="67"/>
      <c r="T2105" s="67"/>
      <c r="U2105" s="67"/>
      <c r="V2105" s="67"/>
      <c r="W2105" s="67"/>
      <c r="X2105" s="67"/>
      <c r="Y2105" s="67"/>
    </row>
    <row r="2106" spans="1:25" s="2" customFormat="1" ht="16.5" customHeight="1">
      <c r="A2106" s="59">
        <v>2104</v>
      </c>
      <c r="B2106" s="61" t="str">
        <f t="shared" si="224"/>
        <v>jq</v>
      </c>
      <c r="C2106" s="61" t="s">
        <v>2424</v>
      </c>
      <c r="D2106" s="2" t="s">
        <v>13544</v>
      </c>
      <c r="E2106" s="61" t="str">
        <f t="shared" si="225"/>
        <v>j</v>
      </c>
      <c r="F2106" s="62" t="str">
        <f t="shared" si="226"/>
        <v>q</v>
      </c>
      <c r="G2106" s="62" t="str">
        <f t="shared" si="227"/>
        <v>R</v>
      </c>
      <c r="H2106" s="62" t="str">
        <f t="shared" si="228"/>
        <v>L</v>
      </c>
      <c r="I2106" s="62">
        <f t="shared" si="229"/>
        <v>20</v>
      </c>
      <c r="J2106" s="62">
        <f t="shared" si="230"/>
        <v>1</v>
      </c>
      <c r="K2106" s="81">
        <v>2.8290001212428624E-5</v>
      </c>
      <c r="L2106" s="2" t="s">
        <v>6887</v>
      </c>
      <c r="M2106" s="2" t="s">
        <v>14083</v>
      </c>
      <c r="N2106" s="60" t="s">
        <v>6797</v>
      </c>
      <c r="O2106" s="66" t="s">
        <v>12544</v>
      </c>
      <c r="P2106" s="67" t="s">
        <v>2416</v>
      </c>
      <c r="Q2106" s="67" t="s">
        <v>4903</v>
      </c>
      <c r="R2106" s="67" t="s">
        <v>2875</v>
      </c>
      <c r="S2106" s="67"/>
      <c r="T2106" s="67"/>
      <c r="U2106" s="67"/>
      <c r="V2106" s="67"/>
      <c r="W2106" s="67"/>
      <c r="X2106" s="67"/>
      <c r="Y2106" s="67"/>
    </row>
    <row r="2107" spans="1:25" s="2" customFormat="1" ht="16.5" customHeight="1">
      <c r="A2107" s="59">
        <v>2105</v>
      </c>
      <c r="B2107" s="61" t="str">
        <f t="shared" si="224"/>
        <v>ij</v>
      </c>
      <c r="C2107" s="61" t="s">
        <v>527</v>
      </c>
      <c r="D2107" s="2" t="s">
        <v>13679</v>
      </c>
      <c r="E2107" s="61" t="str">
        <f t="shared" si="225"/>
        <v>i</v>
      </c>
      <c r="F2107" s="62" t="str">
        <f t="shared" si="226"/>
        <v>j</v>
      </c>
      <c r="G2107" s="62" t="str">
        <f t="shared" si="227"/>
        <v>R</v>
      </c>
      <c r="H2107" s="62" t="str">
        <f t="shared" si="228"/>
        <v>R</v>
      </c>
      <c r="I2107" s="62">
        <f t="shared" si="229"/>
        <v>22</v>
      </c>
      <c r="J2107" s="62">
        <f t="shared" si="230"/>
        <v>20</v>
      </c>
      <c r="K2107" s="81">
        <v>2.8276985338854927E-5</v>
      </c>
      <c r="L2107" s="2" t="s">
        <v>14016</v>
      </c>
      <c r="M2107" s="2" t="s">
        <v>6840</v>
      </c>
      <c r="N2107" s="60" t="s">
        <v>6972</v>
      </c>
      <c r="O2107" s="66" t="s">
        <v>11075</v>
      </c>
      <c r="P2107" s="67" t="s">
        <v>2637</v>
      </c>
      <c r="Q2107" s="67" t="s">
        <v>5431</v>
      </c>
      <c r="R2107" s="67" t="s">
        <v>3812</v>
      </c>
      <c r="S2107" s="67"/>
      <c r="T2107" s="67"/>
      <c r="U2107" s="67"/>
      <c r="V2107" s="67"/>
      <c r="W2107" s="67"/>
      <c r="X2107" s="67"/>
      <c r="Y2107" s="67"/>
    </row>
    <row r="2108" spans="1:25" s="2" customFormat="1" ht="16.5" customHeight="1">
      <c r="A2108" s="59">
        <v>2106</v>
      </c>
      <c r="B2108" s="61" t="str">
        <f t="shared" si="224"/>
        <v>cc</v>
      </c>
      <c r="C2108" s="61" t="s">
        <v>794</v>
      </c>
      <c r="D2108" s="2" t="s">
        <v>13707</v>
      </c>
      <c r="E2108" s="61" t="str">
        <f t="shared" si="225"/>
        <v>c</v>
      </c>
      <c r="F2108" s="62" t="str">
        <f t="shared" si="226"/>
        <v>c</v>
      </c>
      <c r="G2108" s="62" t="str">
        <f t="shared" si="227"/>
        <v>L</v>
      </c>
      <c r="H2108" s="62" t="str">
        <f t="shared" si="228"/>
        <v>L</v>
      </c>
      <c r="I2108" s="62">
        <f t="shared" si="229"/>
        <v>9</v>
      </c>
      <c r="J2108" s="62">
        <f t="shared" si="230"/>
        <v>9</v>
      </c>
      <c r="K2108" s="81">
        <v>2.8234683749740415E-5</v>
      </c>
      <c r="L2108" s="2" t="s">
        <v>6882</v>
      </c>
      <c r="M2108" s="2" t="s">
        <v>13535</v>
      </c>
      <c r="N2108" s="60" t="s">
        <v>6978</v>
      </c>
      <c r="O2108" s="66" t="s">
        <v>794</v>
      </c>
      <c r="P2108" s="67" t="s">
        <v>794</v>
      </c>
      <c r="Q2108" s="67"/>
      <c r="R2108" s="67"/>
      <c r="S2108" s="67"/>
      <c r="T2108" s="67"/>
      <c r="U2108" s="67"/>
      <c r="V2108" s="67"/>
      <c r="W2108" s="67"/>
      <c r="X2108" s="67"/>
      <c r="Y2108" s="67"/>
    </row>
    <row r="2109" spans="1:25" s="2" customFormat="1" ht="16.5" customHeight="1">
      <c r="A2109" s="59">
        <v>2107</v>
      </c>
      <c r="B2109" s="61" t="str">
        <f t="shared" si="224"/>
        <v>du</v>
      </c>
      <c r="C2109" s="61" t="s">
        <v>1070</v>
      </c>
      <c r="D2109" s="2" t="s">
        <v>6938</v>
      </c>
      <c r="E2109" s="61" t="str">
        <f t="shared" si="225"/>
        <v>d</v>
      </c>
      <c r="F2109" s="62" t="str">
        <f t="shared" si="226"/>
        <v>u</v>
      </c>
      <c r="G2109" s="62" t="str">
        <f t="shared" si="227"/>
        <v>L</v>
      </c>
      <c r="H2109" s="62" t="str">
        <f t="shared" si="228"/>
        <v>R</v>
      </c>
      <c r="I2109" s="62">
        <f t="shared" si="229"/>
        <v>8</v>
      </c>
      <c r="J2109" s="62">
        <f t="shared" si="230"/>
        <v>19</v>
      </c>
      <c r="K2109" s="81">
        <v>2.8159842476691663E-5</v>
      </c>
      <c r="L2109" s="2" t="s">
        <v>13508</v>
      </c>
      <c r="M2109" s="2" t="s">
        <v>13512</v>
      </c>
      <c r="N2109" s="60" t="s">
        <v>6972</v>
      </c>
      <c r="O2109" s="66" t="s">
        <v>8946</v>
      </c>
      <c r="P2109" s="67" t="s">
        <v>173</v>
      </c>
      <c r="Q2109" s="67" t="s">
        <v>14099</v>
      </c>
      <c r="R2109" s="67" t="s">
        <v>4241</v>
      </c>
      <c r="S2109" s="67"/>
      <c r="T2109" s="67"/>
      <c r="U2109" s="67"/>
      <c r="V2109" s="67"/>
      <c r="W2109" s="67"/>
      <c r="X2109" s="67"/>
      <c r="Y2109" s="67"/>
    </row>
    <row r="2110" spans="1:25" s="2" customFormat="1" ht="16.5" customHeight="1">
      <c r="A2110" s="59">
        <v>2108</v>
      </c>
      <c r="B2110" s="61" t="str">
        <f t="shared" si="224"/>
        <v>kd</v>
      </c>
      <c r="C2110" s="61" t="s">
        <v>2625</v>
      </c>
      <c r="D2110" s="2" t="s">
        <v>13784</v>
      </c>
      <c r="E2110" s="61" t="str">
        <f t="shared" si="225"/>
        <v>k</v>
      </c>
      <c r="F2110" s="62" t="str">
        <f t="shared" si="226"/>
        <v>d</v>
      </c>
      <c r="G2110" s="62" t="str">
        <f t="shared" si="227"/>
        <v>R</v>
      </c>
      <c r="H2110" s="62" t="str">
        <f t="shared" si="228"/>
        <v>L</v>
      </c>
      <c r="I2110" s="62">
        <f t="shared" si="229"/>
        <v>23</v>
      </c>
      <c r="J2110" s="62">
        <f t="shared" si="230"/>
        <v>8</v>
      </c>
      <c r="K2110" s="81">
        <v>2.8098017077216605E-5</v>
      </c>
      <c r="L2110" s="2" t="s">
        <v>6890</v>
      </c>
      <c r="M2110" s="2" t="s">
        <v>14463</v>
      </c>
      <c r="N2110" s="60" t="s">
        <v>6972</v>
      </c>
      <c r="O2110" s="66" t="s">
        <v>12226</v>
      </c>
      <c r="P2110" s="67" t="s">
        <v>4989</v>
      </c>
      <c r="Q2110" s="67" t="s">
        <v>4974</v>
      </c>
      <c r="R2110" s="67" t="s">
        <v>2066</v>
      </c>
      <c r="S2110" s="67"/>
      <c r="T2110" s="67"/>
      <c r="U2110" s="67"/>
      <c r="V2110" s="67"/>
      <c r="W2110" s="67"/>
      <c r="X2110" s="67"/>
      <c r="Y2110" s="67"/>
    </row>
    <row r="2111" spans="1:25" s="2" customFormat="1" ht="16.5" customHeight="1">
      <c r="A2111" s="59">
        <v>2109</v>
      </c>
      <c r="B2111" s="61" t="str">
        <f t="shared" si="224"/>
        <v>id</v>
      </c>
      <c r="C2111" s="61" t="s">
        <v>563</v>
      </c>
      <c r="D2111" s="2" t="s">
        <v>13584</v>
      </c>
      <c r="E2111" s="61" t="str">
        <f t="shared" si="225"/>
        <v>i</v>
      </c>
      <c r="F2111" s="62" t="str">
        <f t="shared" si="226"/>
        <v>d</v>
      </c>
      <c r="G2111" s="62" t="str">
        <f t="shared" si="227"/>
        <v>R</v>
      </c>
      <c r="H2111" s="62" t="str">
        <f t="shared" si="228"/>
        <v>L</v>
      </c>
      <c r="I2111" s="62">
        <f t="shared" si="229"/>
        <v>22</v>
      </c>
      <c r="J2111" s="62">
        <f t="shared" si="230"/>
        <v>8</v>
      </c>
      <c r="K2111" s="81">
        <v>2.8000398025413884E-5</v>
      </c>
      <c r="L2111" s="2" t="s">
        <v>14016</v>
      </c>
      <c r="M2111" s="2" t="s">
        <v>14463</v>
      </c>
      <c r="N2111" s="60" t="s">
        <v>6972</v>
      </c>
      <c r="O2111" s="66" t="s">
        <v>8888</v>
      </c>
      <c r="P2111" s="67" t="s">
        <v>4548</v>
      </c>
      <c r="Q2111" s="67" t="s">
        <v>4404</v>
      </c>
      <c r="R2111" s="67" t="s">
        <v>4547</v>
      </c>
      <c r="S2111" s="67"/>
      <c r="T2111" s="67"/>
      <c r="U2111" s="67"/>
      <c r="V2111" s="67"/>
      <c r="W2111" s="67"/>
      <c r="X2111" s="67"/>
      <c r="Y2111" s="67"/>
    </row>
    <row r="2112" spans="1:25" s="2" customFormat="1" ht="16.5" customHeight="1">
      <c r="A2112" s="59">
        <v>2110</v>
      </c>
      <c r="B2112" s="61" t="str">
        <f t="shared" si="224"/>
        <v>jc</v>
      </c>
      <c r="C2112" s="61" t="s">
        <v>2527</v>
      </c>
      <c r="D2112" s="2" t="s">
        <v>6837</v>
      </c>
      <c r="E2112" s="61" t="str">
        <f t="shared" si="225"/>
        <v>j</v>
      </c>
      <c r="F2112" s="62" t="str">
        <f t="shared" si="226"/>
        <v>c</v>
      </c>
      <c r="G2112" s="62" t="str">
        <f t="shared" si="227"/>
        <v>R</v>
      </c>
      <c r="H2112" s="62" t="str">
        <f t="shared" si="228"/>
        <v>L</v>
      </c>
      <c r="I2112" s="62">
        <f t="shared" si="229"/>
        <v>20</v>
      </c>
      <c r="J2112" s="62">
        <f t="shared" si="230"/>
        <v>9</v>
      </c>
      <c r="K2112" s="81">
        <v>2.796460437308622E-5</v>
      </c>
      <c r="L2112" s="2" t="s">
        <v>6887</v>
      </c>
      <c r="M2112" s="2" t="s">
        <v>13535</v>
      </c>
      <c r="N2112" s="60" t="s">
        <v>6797</v>
      </c>
      <c r="O2112" s="66" t="s">
        <v>7719</v>
      </c>
      <c r="P2112" s="67" t="s">
        <v>426</v>
      </c>
      <c r="Q2112" s="67" t="s">
        <v>13494</v>
      </c>
      <c r="R2112" s="67" t="s">
        <v>1753</v>
      </c>
      <c r="S2112" s="67"/>
      <c r="T2112" s="67"/>
      <c r="U2112" s="67"/>
      <c r="V2112" s="67"/>
      <c r="W2112" s="67"/>
      <c r="X2112" s="67"/>
      <c r="Y2112" s="67"/>
    </row>
    <row r="2113" spans="1:25" s="2" customFormat="1" ht="16.5" customHeight="1">
      <c r="A2113" s="59">
        <v>2111</v>
      </c>
      <c r="B2113" s="61" t="str">
        <f t="shared" si="224"/>
        <v>rk</v>
      </c>
      <c r="C2113" s="61" t="s">
        <v>4239</v>
      </c>
      <c r="D2113" s="2" t="s">
        <v>13723</v>
      </c>
      <c r="E2113" s="61" t="str">
        <f t="shared" si="225"/>
        <v>r</v>
      </c>
      <c r="F2113" s="62" t="str">
        <f t="shared" si="226"/>
        <v>k</v>
      </c>
      <c r="G2113" s="62" t="str">
        <f t="shared" si="227"/>
        <v>L</v>
      </c>
      <c r="H2113" s="62" t="str">
        <f t="shared" si="228"/>
        <v>R</v>
      </c>
      <c r="I2113" s="62">
        <f t="shared" si="229"/>
        <v>10</v>
      </c>
      <c r="J2113" s="62">
        <f t="shared" si="230"/>
        <v>23</v>
      </c>
      <c r="K2113" s="81">
        <v>2.7958096436299371E-5</v>
      </c>
      <c r="L2113" s="2" t="s">
        <v>6891</v>
      </c>
      <c r="M2113" s="2" t="s">
        <v>14463</v>
      </c>
      <c r="N2113" s="60" t="s">
        <v>6972</v>
      </c>
      <c r="O2113" s="66" t="s">
        <v>8912</v>
      </c>
      <c r="P2113" s="67" t="s">
        <v>4548</v>
      </c>
      <c r="Q2113" s="67" t="s">
        <v>3500</v>
      </c>
      <c r="R2113" s="67"/>
      <c r="S2113" s="67"/>
      <c r="T2113" s="67"/>
      <c r="U2113" s="67"/>
      <c r="V2113" s="67"/>
      <c r="W2113" s="67"/>
      <c r="X2113" s="67"/>
      <c r="Y2113" s="67"/>
    </row>
    <row r="2114" spans="1:25" s="2" customFormat="1" ht="16.5" customHeight="1">
      <c r="A2114" s="59">
        <v>2112</v>
      </c>
      <c r="B2114" s="61" t="str">
        <f t="shared" si="224"/>
        <v>bj</v>
      </c>
      <c r="C2114" s="61" t="s">
        <v>163</v>
      </c>
      <c r="D2114" s="2" t="s">
        <v>13677</v>
      </c>
      <c r="E2114" s="61" t="str">
        <f t="shared" si="225"/>
        <v>b</v>
      </c>
      <c r="F2114" s="62" t="str">
        <f t="shared" si="226"/>
        <v>j</v>
      </c>
      <c r="G2114" s="62" t="str">
        <f t="shared" si="227"/>
        <v>L</v>
      </c>
      <c r="H2114" s="62" t="str">
        <f t="shared" si="228"/>
        <v>R</v>
      </c>
      <c r="I2114" s="62">
        <f t="shared" si="229"/>
        <v>15</v>
      </c>
      <c r="J2114" s="62">
        <f t="shared" si="230"/>
        <v>20</v>
      </c>
      <c r="K2114" s="81">
        <v>2.7938572625938826E-5</v>
      </c>
      <c r="L2114" s="2" t="s">
        <v>6880</v>
      </c>
      <c r="M2114" s="2" t="s">
        <v>6840</v>
      </c>
      <c r="N2114" s="60" t="s">
        <v>6972</v>
      </c>
      <c r="O2114" s="66" t="s">
        <v>10005</v>
      </c>
      <c r="P2114" s="67" t="s">
        <v>6065</v>
      </c>
      <c r="Q2114" s="67" t="s">
        <v>143</v>
      </c>
      <c r="R2114" s="67" t="s">
        <v>4657</v>
      </c>
      <c r="S2114" s="67"/>
      <c r="T2114" s="67"/>
      <c r="U2114" s="67"/>
      <c r="V2114" s="67"/>
      <c r="W2114" s="67"/>
      <c r="X2114" s="67"/>
      <c r="Y2114" s="67"/>
    </row>
    <row r="2115" spans="1:25" s="2" customFormat="1" ht="16.5" customHeight="1">
      <c r="A2115" s="59">
        <v>2113</v>
      </c>
      <c r="B2115" s="61" t="str">
        <f t="shared" ref="B2115:B2178" si="231">VLOOKUP(D2115,sp,2,FALSE)</f>
        <v>lu</v>
      </c>
      <c r="C2115" s="61" t="s">
        <v>3126</v>
      </c>
      <c r="D2115" s="2" t="s">
        <v>6856</v>
      </c>
      <c r="E2115" s="61" t="str">
        <f t="shared" ref="E2115:E2178" si="232">LEFT(B2115,1)</f>
        <v>l</v>
      </c>
      <c r="F2115" s="62" t="str">
        <f t="shared" ref="F2115:F2178" si="233">RIGHT(B2115,1)</f>
        <v>u</v>
      </c>
      <c r="G2115" s="62" t="str">
        <f t="shared" si="227"/>
        <v>R</v>
      </c>
      <c r="H2115" s="62" t="str">
        <f t="shared" si="228"/>
        <v>R</v>
      </c>
      <c r="I2115" s="62">
        <f t="shared" si="229"/>
        <v>25</v>
      </c>
      <c r="J2115" s="62">
        <f t="shared" si="230"/>
        <v>19</v>
      </c>
      <c r="K2115" s="81">
        <v>2.788325516325062E-5</v>
      </c>
      <c r="L2115" s="2" t="s">
        <v>6889</v>
      </c>
      <c r="M2115" s="2" t="s">
        <v>13512</v>
      </c>
      <c r="N2115" s="60" t="s">
        <v>6874</v>
      </c>
      <c r="O2115" s="66" t="s">
        <v>3126</v>
      </c>
      <c r="P2115" s="67" t="s">
        <v>3126</v>
      </c>
      <c r="Q2115" s="67"/>
      <c r="R2115" s="67"/>
      <c r="S2115" s="67"/>
      <c r="T2115" s="67"/>
      <c r="U2115" s="67"/>
      <c r="V2115" s="67"/>
      <c r="W2115" s="67"/>
      <c r="X2115" s="67"/>
      <c r="Y2115" s="67"/>
    </row>
    <row r="2116" spans="1:25" s="2" customFormat="1" ht="16.5" customHeight="1">
      <c r="A2116" s="59">
        <v>2114</v>
      </c>
      <c r="B2116" s="61" t="str">
        <f t="shared" si="231"/>
        <v>wu</v>
      </c>
      <c r="C2116" s="61" t="s">
        <v>5233</v>
      </c>
      <c r="D2116" s="2" t="s">
        <v>6939</v>
      </c>
      <c r="E2116" s="61" t="str">
        <f t="shared" si="232"/>
        <v>w</v>
      </c>
      <c r="F2116" s="62" t="str">
        <f t="shared" si="233"/>
        <v>u</v>
      </c>
      <c r="G2116" s="62" t="str">
        <f t="shared" ref="G2116:G2179" si="234">IF(FIND(E2116,"qwertasdfgzxcvbyuiophjkl;nm")&lt;15.5,"L","R")</f>
        <v>L</v>
      </c>
      <c r="H2116" s="62" t="str">
        <f t="shared" ref="H2116:H2179" si="235">IF(FIND(F2116,"qwertasdfgzxcvbyuiophjkl;nm")&lt;15.5,"L","R")</f>
        <v>R</v>
      </c>
      <c r="I2116" s="62">
        <f t="shared" ref="I2116:I2179" si="236">FIND(E2116,$I$1)</f>
        <v>4</v>
      </c>
      <c r="J2116" s="62">
        <f t="shared" ref="J2116:J2179" si="237">FIND(F2116,$I$1)</f>
        <v>19</v>
      </c>
      <c r="K2116" s="81">
        <v>2.7880001194857195E-5</v>
      </c>
      <c r="L2116" s="2" t="s">
        <v>6804</v>
      </c>
      <c r="M2116" s="2" t="s">
        <v>13512</v>
      </c>
      <c r="N2116" s="60" t="s">
        <v>6972</v>
      </c>
      <c r="O2116" s="66" t="s">
        <v>7603</v>
      </c>
      <c r="P2116" s="67" t="s">
        <v>4241</v>
      </c>
      <c r="Q2116" s="67" t="s">
        <v>5207</v>
      </c>
      <c r="R2116" s="67" t="s">
        <v>2637</v>
      </c>
      <c r="S2116" s="67"/>
      <c r="T2116" s="67"/>
      <c r="U2116" s="67"/>
      <c r="V2116" s="67"/>
      <c r="W2116" s="67"/>
      <c r="X2116" s="67"/>
      <c r="Y2116" s="67"/>
    </row>
    <row r="2117" spans="1:25" s="2" customFormat="1" ht="16.5" customHeight="1">
      <c r="A2117" s="59">
        <v>2115</v>
      </c>
      <c r="B2117" s="61" t="str">
        <f t="shared" si="231"/>
        <v>ec</v>
      </c>
      <c r="C2117" s="61" t="s">
        <v>6210</v>
      </c>
      <c r="D2117" s="2" t="s">
        <v>13640</v>
      </c>
      <c r="E2117" s="61" t="str">
        <f t="shared" si="232"/>
        <v>e</v>
      </c>
      <c r="F2117" s="62" t="str">
        <f t="shared" si="233"/>
        <v>c</v>
      </c>
      <c r="G2117" s="62" t="str">
        <f t="shared" si="234"/>
        <v>L</v>
      </c>
      <c r="H2117" s="62" t="str">
        <f t="shared" si="235"/>
        <v>L</v>
      </c>
      <c r="I2117" s="62">
        <f t="shared" si="236"/>
        <v>7</v>
      </c>
      <c r="J2117" s="62">
        <f t="shared" si="237"/>
        <v>9</v>
      </c>
      <c r="K2117" s="81">
        <v>2.7782382143054474E-5</v>
      </c>
      <c r="L2117" s="2" t="s">
        <v>6885</v>
      </c>
      <c r="M2117" s="2" t="s">
        <v>13535</v>
      </c>
      <c r="N2117" s="60" t="s">
        <v>7099</v>
      </c>
      <c r="O2117" s="66" t="s">
        <v>14014</v>
      </c>
      <c r="P2117" s="67" t="s">
        <v>5918</v>
      </c>
      <c r="Q2117" s="67" t="s">
        <v>143</v>
      </c>
      <c r="R2117" s="67" t="s">
        <v>323</v>
      </c>
      <c r="S2117" s="67"/>
      <c r="T2117" s="67"/>
      <c r="U2117" s="67"/>
      <c r="V2117" s="67"/>
      <c r="W2117" s="67"/>
      <c r="X2117" s="67"/>
      <c r="Y2117" s="67"/>
    </row>
    <row r="2118" spans="1:25" s="2" customFormat="1" ht="16.5" customHeight="1">
      <c r="A2118" s="59">
        <v>2116</v>
      </c>
      <c r="B2118" s="61" t="str">
        <f t="shared" si="231"/>
        <v>mj</v>
      </c>
      <c r="C2118" s="61" t="s">
        <v>3259</v>
      </c>
      <c r="D2118" s="2" t="s">
        <v>13736</v>
      </c>
      <c r="E2118" s="61" t="str">
        <f t="shared" si="232"/>
        <v>m</v>
      </c>
      <c r="F2118" s="62" t="str">
        <f t="shared" si="233"/>
        <v>j</v>
      </c>
      <c r="G2118" s="62" t="str">
        <f t="shared" si="234"/>
        <v>R</v>
      </c>
      <c r="H2118" s="62" t="str">
        <f t="shared" si="235"/>
        <v>R</v>
      </c>
      <c r="I2118" s="62">
        <f t="shared" si="236"/>
        <v>21</v>
      </c>
      <c r="J2118" s="62">
        <f t="shared" si="237"/>
        <v>20</v>
      </c>
      <c r="K2118" s="81">
        <v>2.7749842459120231E-5</v>
      </c>
      <c r="L2118" s="2" t="s">
        <v>6877</v>
      </c>
      <c r="M2118" s="2" t="s">
        <v>6840</v>
      </c>
      <c r="N2118" s="60" t="s">
        <v>6797</v>
      </c>
      <c r="O2118" s="66" t="s">
        <v>7860</v>
      </c>
      <c r="P2118" s="67" t="s">
        <v>426</v>
      </c>
      <c r="Q2118" s="67" t="s">
        <v>3257</v>
      </c>
      <c r="R2118" s="67"/>
      <c r="S2118" s="67"/>
      <c r="T2118" s="67"/>
      <c r="U2118" s="67"/>
      <c r="V2118" s="67"/>
      <c r="W2118" s="67"/>
      <c r="X2118" s="67"/>
      <c r="Y2118" s="67"/>
    </row>
    <row r="2119" spans="1:25" s="2" customFormat="1" ht="16.5" customHeight="1">
      <c r="A2119" s="59">
        <v>2117</v>
      </c>
      <c r="B2119" s="61" t="str">
        <f t="shared" si="231"/>
        <v>eu</v>
      </c>
      <c r="C2119" s="61" t="s">
        <v>6083</v>
      </c>
      <c r="D2119" s="2" t="s">
        <v>6924</v>
      </c>
      <c r="E2119" s="61" t="str">
        <f t="shared" si="232"/>
        <v>e</v>
      </c>
      <c r="F2119" s="62" t="str">
        <f t="shared" si="233"/>
        <v>u</v>
      </c>
      <c r="G2119" s="62" t="str">
        <f t="shared" si="234"/>
        <v>L</v>
      </c>
      <c r="H2119" s="62" t="str">
        <f t="shared" si="235"/>
        <v>R</v>
      </c>
      <c r="I2119" s="62">
        <f t="shared" si="236"/>
        <v>7</v>
      </c>
      <c r="J2119" s="62">
        <f t="shared" si="237"/>
        <v>19</v>
      </c>
      <c r="K2119" s="81">
        <v>2.7678255154464904E-5</v>
      </c>
      <c r="L2119" s="2" t="s">
        <v>6876</v>
      </c>
      <c r="M2119" s="2" t="s">
        <v>13512</v>
      </c>
      <c r="N2119" s="60" t="s">
        <v>13918</v>
      </c>
      <c r="O2119" s="66" t="s">
        <v>9010</v>
      </c>
      <c r="P2119" s="67" t="s">
        <v>4903</v>
      </c>
      <c r="Q2119" s="67" t="s">
        <v>14105</v>
      </c>
      <c r="R2119" s="67" t="s">
        <v>5479</v>
      </c>
      <c r="S2119" s="67"/>
      <c r="T2119" s="67"/>
      <c r="U2119" s="67"/>
      <c r="V2119" s="67"/>
      <c r="W2119" s="67"/>
      <c r="X2119" s="67"/>
      <c r="Y2119" s="67"/>
    </row>
    <row r="2120" spans="1:25" s="2" customFormat="1" ht="16.5" customHeight="1">
      <c r="A2120" s="59">
        <v>2118</v>
      </c>
      <c r="B2120" s="61" t="str">
        <f t="shared" si="231"/>
        <v>xy</v>
      </c>
      <c r="C2120" s="61" t="s">
        <v>5443</v>
      </c>
      <c r="D2120" s="2" t="s">
        <v>13570</v>
      </c>
      <c r="E2120" s="61" t="str">
        <f t="shared" si="232"/>
        <v>x</v>
      </c>
      <c r="F2120" s="62" t="str">
        <f t="shared" si="233"/>
        <v>y</v>
      </c>
      <c r="G2120" s="62" t="str">
        <f t="shared" si="234"/>
        <v>L</v>
      </c>
      <c r="H2120" s="62" t="str">
        <f t="shared" si="235"/>
        <v>R</v>
      </c>
      <c r="I2120" s="62">
        <f t="shared" si="236"/>
        <v>6</v>
      </c>
      <c r="J2120" s="62">
        <f t="shared" si="237"/>
        <v>16</v>
      </c>
      <c r="K2120" s="81">
        <v>2.7554604355514791E-5</v>
      </c>
      <c r="L2120" s="2" t="s">
        <v>6892</v>
      </c>
      <c r="M2120" s="2" t="s">
        <v>13529</v>
      </c>
      <c r="N2120" s="60" t="s">
        <v>7040</v>
      </c>
      <c r="O2120" s="66" t="s">
        <v>7646</v>
      </c>
      <c r="P2120" s="67" t="s">
        <v>6175</v>
      </c>
      <c r="Q2120" s="67" t="s">
        <v>143</v>
      </c>
      <c r="R2120" s="67" t="s">
        <v>4220</v>
      </c>
      <c r="S2120" s="67" t="s">
        <v>14458</v>
      </c>
      <c r="T2120" s="67" t="s">
        <v>3991</v>
      </c>
      <c r="U2120" s="67"/>
      <c r="V2120" s="67"/>
      <c r="W2120" s="67"/>
      <c r="X2120" s="67"/>
      <c r="Y2120" s="67"/>
    </row>
    <row r="2121" spans="1:25" s="2" customFormat="1" ht="16.5" customHeight="1">
      <c r="A2121" s="59">
        <v>2119</v>
      </c>
      <c r="B2121" s="61" t="str">
        <f t="shared" si="231"/>
        <v>wd</v>
      </c>
      <c r="C2121" s="61" t="s">
        <v>5166</v>
      </c>
      <c r="D2121" s="2" t="s">
        <v>13787</v>
      </c>
      <c r="E2121" s="61" t="str">
        <f t="shared" si="232"/>
        <v>w</v>
      </c>
      <c r="F2121" s="62" t="str">
        <f t="shared" si="233"/>
        <v>d</v>
      </c>
      <c r="G2121" s="62" t="str">
        <f t="shared" si="234"/>
        <v>L</v>
      </c>
      <c r="H2121" s="62" t="str">
        <f t="shared" si="235"/>
        <v>L</v>
      </c>
      <c r="I2121" s="62">
        <f t="shared" si="236"/>
        <v>4</v>
      </c>
      <c r="J2121" s="62">
        <f t="shared" si="237"/>
        <v>8</v>
      </c>
      <c r="K2121" s="81">
        <v>2.7499286892826582E-5</v>
      </c>
      <c r="L2121" s="2" t="s">
        <v>6804</v>
      </c>
      <c r="M2121" s="2" t="s">
        <v>14463</v>
      </c>
      <c r="N2121" s="60" t="s">
        <v>13975</v>
      </c>
      <c r="O2121" s="66" t="s">
        <v>12751</v>
      </c>
      <c r="P2121" s="67" t="s">
        <v>72</v>
      </c>
      <c r="Q2121" s="67" t="s">
        <v>4640</v>
      </c>
      <c r="R2121" s="67" t="s">
        <v>6095</v>
      </c>
      <c r="S2121" s="67"/>
      <c r="T2121" s="67"/>
      <c r="U2121" s="67"/>
      <c r="V2121" s="67"/>
      <c r="W2121" s="67"/>
      <c r="X2121" s="67"/>
      <c r="Y2121" s="67"/>
    </row>
    <row r="2122" spans="1:25" s="2" customFormat="1" ht="16.5" customHeight="1">
      <c r="A2122" s="59">
        <v>2120</v>
      </c>
      <c r="B2122" s="61" t="str">
        <f t="shared" si="231"/>
        <v>hw</v>
      </c>
      <c r="C2122" s="61" t="s">
        <v>1709</v>
      </c>
      <c r="D2122" s="2" t="s">
        <v>13705</v>
      </c>
      <c r="E2122" s="61" t="str">
        <f t="shared" si="232"/>
        <v>h</v>
      </c>
      <c r="F2122" s="62" t="str">
        <f t="shared" si="233"/>
        <v>w</v>
      </c>
      <c r="G2122" s="62" t="str">
        <f t="shared" si="234"/>
        <v>R</v>
      </c>
      <c r="H2122" s="62" t="str">
        <f t="shared" si="235"/>
        <v>L</v>
      </c>
      <c r="I2122" s="62">
        <f t="shared" si="236"/>
        <v>17</v>
      </c>
      <c r="J2122" s="62">
        <f t="shared" si="237"/>
        <v>4</v>
      </c>
      <c r="K2122" s="81">
        <v>2.7483017050859461E-5</v>
      </c>
      <c r="L2122" s="2" t="s">
        <v>6888</v>
      </c>
      <c r="M2122" s="2" t="s">
        <v>6841</v>
      </c>
      <c r="N2122" s="60" t="s">
        <v>6797</v>
      </c>
      <c r="O2122" s="66" t="s">
        <v>7419</v>
      </c>
      <c r="P2122" s="67" t="s">
        <v>6964</v>
      </c>
      <c r="Q2122" s="67" t="s">
        <v>1407</v>
      </c>
      <c r="R2122" s="67"/>
      <c r="S2122" s="67"/>
      <c r="T2122" s="67"/>
      <c r="U2122" s="67"/>
      <c r="V2122" s="67"/>
      <c r="W2122" s="67"/>
      <c r="X2122" s="67"/>
      <c r="Y2122" s="67"/>
    </row>
    <row r="2123" spans="1:25" s="2" customFormat="1" ht="16.5" customHeight="1">
      <c r="A2123" s="59">
        <v>2121</v>
      </c>
      <c r="B2123" s="61" t="str">
        <f t="shared" si="231"/>
        <v>qi</v>
      </c>
      <c r="C2123" s="61" t="s">
        <v>3929</v>
      </c>
      <c r="D2123" s="2" t="s">
        <v>6935</v>
      </c>
      <c r="E2123" s="61" t="str">
        <f t="shared" si="232"/>
        <v>q</v>
      </c>
      <c r="F2123" s="62" t="str">
        <f t="shared" si="233"/>
        <v>i</v>
      </c>
      <c r="G2123" s="62" t="str">
        <f t="shared" si="234"/>
        <v>L</v>
      </c>
      <c r="H2123" s="62" t="str">
        <f t="shared" si="235"/>
        <v>R</v>
      </c>
      <c r="I2123" s="62">
        <f t="shared" si="236"/>
        <v>1</v>
      </c>
      <c r="J2123" s="62">
        <f t="shared" si="237"/>
        <v>22</v>
      </c>
      <c r="K2123" s="81">
        <v>2.7440715461744948E-5</v>
      </c>
      <c r="L2123" s="2" t="s">
        <v>13511</v>
      </c>
      <c r="M2123" s="2" t="s">
        <v>13510</v>
      </c>
      <c r="N2123" s="60" t="s">
        <v>6797</v>
      </c>
      <c r="O2123" s="66" t="s">
        <v>12472</v>
      </c>
      <c r="P2123" s="67" t="s">
        <v>4360</v>
      </c>
      <c r="Q2123" s="67" t="s">
        <v>2067</v>
      </c>
      <c r="R2123" s="67"/>
      <c r="S2123" s="67"/>
      <c r="T2123" s="67"/>
      <c r="U2123" s="67"/>
      <c r="V2123" s="67"/>
      <c r="W2123" s="67"/>
      <c r="X2123" s="67"/>
      <c r="Y2123" s="67"/>
    </row>
    <row r="2124" spans="1:25" s="2" customFormat="1" ht="16.5" customHeight="1">
      <c r="A2124" s="59">
        <v>2122</v>
      </c>
      <c r="B2124" s="61" t="str">
        <f t="shared" si="231"/>
        <v>ur</v>
      </c>
      <c r="C2124" s="61" t="s">
        <v>6614</v>
      </c>
      <c r="D2124" s="2" t="s">
        <v>13645</v>
      </c>
      <c r="E2124" s="61" t="str">
        <f t="shared" si="232"/>
        <v>u</v>
      </c>
      <c r="F2124" s="62" t="str">
        <f t="shared" si="233"/>
        <v>r</v>
      </c>
      <c r="G2124" s="62" t="str">
        <f t="shared" si="234"/>
        <v>R</v>
      </c>
      <c r="H2124" s="62" t="str">
        <f t="shared" si="235"/>
        <v>L</v>
      </c>
      <c r="I2124" s="62">
        <f t="shared" si="236"/>
        <v>19</v>
      </c>
      <c r="J2124" s="62">
        <f t="shared" si="237"/>
        <v>10</v>
      </c>
      <c r="K2124" s="81">
        <v>2.7349604346729075E-5</v>
      </c>
      <c r="L2124" s="2" t="s">
        <v>13537</v>
      </c>
      <c r="M2124" s="2" t="s">
        <v>14110</v>
      </c>
      <c r="N2124" s="60" t="s">
        <v>6972</v>
      </c>
      <c r="O2124" s="66" t="s">
        <v>12429</v>
      </c>
      <c r="P2124" s="67" t="s">
        <v>4495</v>
      </c>
      <c r="Q2124" s="67" t="s">
        <v>1176</v>
      </c>
      <c r="R2124" s="67" t="s">
        <v>6765</v>
      </c>
      <c r="S2124" s="67" t="s">
        <v>6776</v>
      </c>
      <c r="T2124" s="67"/>
      <c r="U2124" s="67"/>
      <c r="V2124" s="67"/>
      <c r="W2124" s="67"/>
      <c r="X2124" s="67"/>
      <c r="Y2124" s="67"/>
    </row>
    <row r="2125" spans="1:25" s="2" customFormat="1" ht="16.5" customHeight="1">
      <c r="A2125" s="59">
        <v>2123</v>
      </c>
      <c r="B2125" s="61" t="str">
        <f t="shared" si="231"/>
        <v>zj</v>
      </c>
      <c r="C2125" s="61" t="s">
        <v>6244</v>
      </c>
      <c r="D2125" s="2" t="s">
        <v>13666</v>
      </c>
      <c r="E2125" s="61" t="str">
        <f t="shared" si="232"/>
        <v>z</v>
      </c>
      <c r="F2125" s="62" t="str">
        <f t="shared" si="233"/>
        <v>j</v>
      </c>
      <c r="G2125" s="62" t="str">
        <f t="shared" si="234"/>
        <v>L</v>
      </c>
      <c r="H2125" s="62" t="str">
        <f t="shared" si="235"/>
        <v>R</v>
      </c>
      <c r="I2125" s="62">
        <f t="shared" si="236"/>
        <v>3</v>
      </c>
      <c r="J2125" s="62">
        <f t="shared" si="237"/>
        <v>20</v>
      </c>
      <c r="K2125" s="81">
        <v>2.7274763073680324E-5</v>
      </c>
      <c r="L2125" s="2" t="s">
        <v>6883</v>
      </c>
      <c r="M2125" s="2" t="s">
        <v>6840</v>
      </c>
      <c r="N2125" s="60" t="s">
        <v>6972</v>
      </c>
      <c r="O2125" s="66" t="s">
        <v>12559</v>
      </c>
      <c r="P2125" s="67" t="s">
        <v>3348</v>
      </c>
      <c r="Q2125" s="67" t="s">
        <v>426</v>
      </c>
      <c r="R2125" s="67" t="s">
        <v>4241</v>
      </c>
      <c r="S2125" s="67" t="s">
        <v>6175</v>
      </c>
      <c r="T2125" s="67"/>
      <c r="U2125" s="67"/>
      <c r="V2125" s="67"/>
      <c r="W2125" s="67"/>
      <c r="X2125" s="67"/>
      <c r="Y2125" s="67"/>
    </row>
    <row r="2126" spans="1:25" s="2" customFormat="1" ht="16.5" customHeight="1">
      <c r="A2126" s="59">
        <v>2124</v>
      </c>
      <c r="B2126" s="61" t="str">
        <f t="shared" si="231"/>
        <v>ps</v>
      </c>
      <c r="C2126" s="61" t="s">
        <v>3835</v>
      </c>
      <c r="D2126" s="2" t="s">
        <v>13649</v>
      </c>
      <c r="E2126" s="61" t="str">
        <f t="shared" si="232"/>
        <v>p</v>
      </c>
      <c r="F2126" s="62" t="str">
        <f t="shared" si="233"/>
        <v>s</v>
      </c>
      <c r="G2126" s="62" t="str">
        <f t="shared" si="234"/>
        <v>R</v>
      </c>
      <c r="H2126" s="62" t="str">
        <f t="shared" si="235"/>
        <v>L</v>
      </c>
      <c r="I2126" s="62">
        <f t="shared" si="236"/>
        <v>26</v>
      </c>
      <c r="J2126" s="62">
        <f t="shared" si="237"/>
        <v>5</v>
      </c>
      <c r="K2126" s="81">
        <v>2.7222699579385539E-5</v>
      </c>
      <c r="L2126" s="2" t="s">
        <v>6881</v>
      </c>
      <c r="M2126" s="2" t="s">
        <v>14095</v>
      </c>
      <c r="N2126" s="60" t="s">
        <v>7257</v>
      </c>
      <c r="O2126" s="66" t="s">
        <v>8012</v>
      </c>
      <c r="P2126" s="67" t="s">
        <v>426</v>
      </c>
      <c r="Q2126" s="67" t="s">
        <v>4621</v>
      </c>
      <c r="R2126" s="67" t="s">
        <v>1407</v>
      </c>
      <c r="S2126" s="67" t="s">
        <v>6761</v>
      </c>
      <c r="T2126" s="67"/>
      <c r="U2126" s="67"/>
      <c r="V2126" s="67"/>
      <c r="W2126" s="67"/>
      <c r="X2126" s="67"/>
      <c r="Y2126" s="67"/>
    </row>
    <row r="2127" spans="1:25" s="2" customFormat="1" ht="16.5" customHeight="1">
      <c r="A2127" s="59">
        <v>2125</v>
      </c>
      <c r="B2127" s="61" t="str">
        <f t="shared" si="231"/>
        <v>pd</v>
      </c>
      <c r="C2127" s="61" t="s">
        <v>3737</v>
      </c>
      <c r="D2127" s="2" t="s">
        <v>13730</v>
      </c>
      <c r="E2127" s="61" t="str">
        <f t="shared" si="232"/>
        <v>p</v>
      </c>
      <c r="F2127" s="62" t="str">
        <f t="shared" si="233"/>
        <v>d</v>
      </c>
      <c r="G2127" s="62" t="str">
        <f t="shared" si="234"/>
        <v>R</v>
      </c>
      <c r="H2127" s="62" t="str">
        <f t="shared" si="235"/>
        <v>L</v>
      </c>
      <c r="I2127" s="62">
        <f t="shared" si="236"/>
        <v>26</v>
      </c>
      <c r="J2127" s="62">
        <f t="shared" si="237"/>
        <v>8</v>
      </c>
      <c r="K2127" s="81">
        <v>2.7219445610992114E-5</v>
      </c>
      <c r="L2127" s="2" t="s">
        <v>6881</v>
      </c>
      <c r="M2127" s="2" t="s">
        <v>14463</v>
      </c>
      <c r="N2127" s="60" t="s">
        <v>6979</v>
      </c>
      <c r="O2127" s="66" t="s">
        <v>10440</v>
      </c>
      <c r="P2127" s="67" t="s">
        <v>3474</v>
      </c>
      <c r="Q2127" s="67" t="s">
        <v>6177</v>
      </c>
      <c r="R2127" s="67" t="s">
        <v>6177</v>
      </c>
      <c r="S2127" s="67"/>
      <c r="T2127" s="67"/>
      <c r="U2127" s="67"/>
      <c r="V2127" s="67"/>
      <c r="W2127" s="67"/>
      <c r="X2127" s="67"/>
      <c r="Y2127" s="67"/>
    </row>
    <row r="2128" spans="1:25" s="2" customFormat="1" ht="16.5" customHeight="1">
      <c r="A2128" s="59">
        <v>2126</v>
      </c>
      <c r="B2128" s="61" t="str">
        <f t="shared" si="231"/>
        <v>jv</v>
      </c>
      <c r="C2128" s="61" t="s">
        <v>2428</v>
      </c>
      <c r="D2128" s="2" t="s">
        <v>14017</v>
      </c>
      <c r="E2128" s="61" t="str">
        <f t="shared" si="232"/>
        <v>j</v>
      </c>
      <c r="F2128" s="62" t="str">
        <f t="shared" si="233"/>
        <v>v</v>
      </c>
      <c r="G2128" s="62" t="str">
        <f t="shared" si="234"/>
        <v>R</v>
      </c>
      <c r="H2128" s="62" t="str">
        <f t="shared" si="235"/>
        <v>L</v>
      </c>
      <c r="I2128" s="62">
        <f t="shared" si="236"/>
        <v>20</v>
      </c>
      <c r="J2128" s="62">
        <f t="shared" si="237"/>
        <v>12</v>
      </c>
      <c r="K2128" s="81">
        <v>2.7170636085090754E-5</v>
      </c>
      <c r="L2128" s="2" t="s">
        <v>6887</v>
      </c>
      <c r="M2128" s="2" t="s">
        <v>13513</v>
      </c>
      <c r="N2128" s="60" t="s">
        <v>6972</v>
      </c>
      <c r="O2128" s="66" t="s">
        <v>8809</v>
      </c>
      <c r="P2128" s="67" t="s">
        <v>4548</v>
      </c>
      <c r="Q2128" s="67" t="s">
        <v>143</v>
      </c>
      <c r="R2128" s="67" t="s">
        <v>2637</v>
      </c>
      <c r="S2128" s="67"/>
      <c r="T2128" s="67"/>
      <c r="U2128" s="67"/>
      <c r="V2128" s="67"/>
      <c r="W2128" s="67"/>
      <c r="X2128" s="67"/>
      <c r="Y2128" s="67"/>
    </row>
    <row r="2129" spans="1:25" s="2" customFormat="1" ht="16.5" customHeight="1">
      <c r="A2129" s="59">
        <v>2127</v>
      </c>
      <c r="B2129" s="61" t="str">
        <f t="shared" si="231"/>
        <v>fh</v>
      </c>
      <c r="C2129" s="61" t="s">
        <v>1221</v>
      </c>
      <c r="D2129" s="2" t="s">
        <v>13575</v>
      </c>
      <c r="E2129" s="61" t="str">
        <f t="shared" si="232"/>
        <v>f</v>
      </c>
      <c r="F2129" s="62" t="str">
        <f t="shared" si="233"/>
        <v>h</v>
      </c>
      <c r="G2129" s="62" t="str">
        <f t="shared" si="234"/>
        <v>L</v>
      </c>
      <c r="H2129" s="62" t="str">
        <f t="shared" si="235"/>
        <v>R</v>
      </c>
      <c r="I2129" s="62">
        <f t="shared" si="236"/>
        <v>11</v>
      </c>
      <c r="J2129" s="62">
        <f t="shared" si="237"/>
        <v>17</v>
      </c>
      <c r="K2129" s="81">
        <v>2.7167382116697329E-5</v>
      </c>
      <c r="L2129" s="2" t="s">
        <v>6886</v>
      </c>
      <c r="M2129" s="2" t="s">
        <v>13767</v>
      </c>
      <c r="N2129" s="60" t="s">
        <v>6972</v>
      </c>
      <c r="O2129" s="66" t="s">
        <v>10725</v>
      </c>
      <c r="P2129" s="67" t="s">
        <v>3630</v>
      </c>
      <c r="Q2129" s="67" t="s">
        <v>1214</v>
      </c>
      <c r="R2129" s="67"/>
      <c r="S2129" s="67"/>
      <c r="T2129" s="67"/>
      <c r="U2129" s="67"/>
      <c r="V2129" s="67"/>
      <c r="W2129" s="67"/>
      <c r="X2129" s="67"/>
      <c r="Y2129" s="67"/>
    </row>
    <row r="2130" spans="1:25" s="2" customFormat="1" ht="16.5" customHeight="1">
      <c r="A2130" s="59">
        <v>2128</v>
      </c>
      <c r="B2130" s="61" t="str">
        <f t="shared" si="231"/>
        <v>ow</v>
      </c>
      <c r="C2130" s="61" t="s">
        <v>4366</v>
      </c>
      <c r="D2130" s="2" t="s">
        <v>13642</v>
      </c>
      <c r="E2130" s="61" t="str">
        <f t="shared" si="232"/>
        <v>o</v>
      </c>
      <c r="F2130" s="62" t="str">
        <f t="shared" si="233"/>
        <v>w</v>
      </c>
      <c r="G2130" s="62" t="str">
        <f t="shared" si="234"/>
        <v>R</v>
      </c>
      <c r="H2130" s="62" t="str">
        <f t="shared" si="235"/>
        <v>L</v>
      </c>
      <c r="I2130" s="62">
        <f t="shared" si="236"/>
        <v>24</v>
      </c>
      <c r="J2130" s="62">
        <f t="shared" si="237"/>
        <v>4</v>
      </c>
      <c r="K2130" s="81">
        <v>2.7079524970074881E-5</v>
      </c>
      <c r="L2130" s="2" t="s">
        <v>14018</v>
      </c>
      <c r="M2130" s="2" t="s">
        <v>6841</v>
      </c>
      <c r="N2130" s="60" t="s">
        <v>6972</v>
      </c>
      <c r="O2130" s="66" t="s">
        <v>13290</v>
      </c>
      <c r="P2130" s="67" t="s">
        <v>5808</v>
      </c>
      <c r="Q2130" s="67" t="s">
        <v>4361</v>
      </c>
      <c r="R2130" s="67"/>
      <c r="S2130" s="67"/>
      <c r="T2130" s="67"/>
      <c r="U2130" s="67"/>
      <c r="V2130" s="67"/>
      <c r="W2130" s="67"/>
      <c r="X2130" s="67"/>
      <c r="Y2130" s="67"/>
    </row>
    <row r="2131" spans="1:25" s="2" customFormat="1" ht="16.5" customHeight="1">
      <c r="A2131" s="59">
        <v>2129</v>
      </c>
      <c r="B2131" s="61" t="str">
        <f t="shared" si="231"/>
        <v>si</v>
      </c>
      <c r="C2131" s="61" t="s">
        <v>4667</v>
      </c>
      <c r="D2131" s="2" t="s">
        <v>6922</v>
      </c>
      <c r="E2131" s="61" t="str">
        <f t="shared" si="232"/>
        <v>s</v>
      </c>
      <c r="F2131" s="62" t="str">
        <f t="shared" si="233"/>
        <v>i</v>
      </c>
      <c r="G2131" s="62" t="str">
        <f t="shared" si="234"/>
        <v>L</v>
      </c>
      <c r="H2131" s="62" t="str">
        <f t="shared" si="235"/>
        <v>R</v>
      </c>
      <c r="I2131" s="62">
        <f t="shared" si="236"/>
        <v>5</v>
      </c>
      <c r="J2131" s="62">
        <f t="shared" si="237"/>
        <v>22</v>
      </c>
      <c r="K2131" s="81">
        <v>2.6994921791845856E-5</v>
      </c>
      <c r="L2131" s="2" t="s">
        <v>6775</v>
      </c>
      <c r="M2131" s="2" t="s">
        <v>13510</v>
      </c>
      <c r="N2131" s="60" t="s">
        <v>6972</v>
      </c>
      <c r="O2131" s="66" t="s">
        <v>12723</v>
      </c>
      <c r="P2131" s="67" t="s">
        <v>4493</v>
      </c>
      <c r="Q2131" s="67" t="s">
        <v>14506</v>
      </c>
      <c r="R2131" s="67" t="s">
        <v>5807</v>
      </c>
      <c r="S2131" s="67" t="s">
        <v>2637</v>
      </c>
      <c r="T2131" s="67"/>
      <c r="U2131" s="67"/>
      <c r="V2131" s="67"/>
      <c r="W2131" s="67"/>
      <c r="X2131" s="67"/>
      <c r="Y2131" s="67"/>
    </row>
    <row r="2132" spans="1:25" s="2" customFormat="1" ht="16.5" customHeight="1">
      <c r="A2132" s="59">
        <v>2130</v>
      </c>
      <c r="B2132" s="61" t="str">
        <f t="shared" si="231"/>
        <v>bk</v>
      </c>
      <c r="C2132" s="61" t="s">
        <v>311</v>
      </c>
      <c r="D2132" s="2" t="s">
        <v>13777</v>
      </c>
      <c r="E2132" s="61" t="str">
        <f t="shared" si="232"/>
        <v>b</v>
      </c>
      <c r="F2132" s="62" t="str">
        <f t="shared" si="233"/>
        <v>k</v>
      </c>
      <c r="G2132" s="62" t="str">
        <f t="shared" si="234"/>
        <v>L</v>
      </c>
      <c r="H2132" s="62" t="str">
        <f t="shared" si="235"/>
        <v>R</v>
      </c>
      <c r="I2132" s="62">
        <f t="shared" si="236"/>
        <v>15</v>
      </c>
      <c r="J2132" s="62">
        <f t="shared" si="237"/>
        <v>23</v>
      </c>
      <c r="K2132" s="81">
        <v>2.6991667823452432E-5</v>
      </c>
      <c r="L2132" s="2" t="s">
        <v>6880</v>
      </c>
      <c r="M2132" s="2" t="s">
        <v>13530</v>
      </c>
      <c r="N2132" s="60" t="s">
        <v>6972</v>
      </c>
      <c r="O2132" s="66" t="s">
        <v>9257</v>
      </c>
      <c r="P2132" s="67" t="s">
        <v>5153</v>
      </c>
      <c r="Q2132" s="67" t="s">
        <v>5807</v>
      </c>
      <c r="R2132" s="67" t="s">
        <v>5858</v>
      </c>
      <c r="S2132" s="67" t="s">
        <v>6474</v>
      </c>
      <c r="T2132" s="67"/>
      <c r="U2132" s="67"/>
      <c r="V2132" s="67"/>
      <c r="W2132" s="67"/>
      <c r="X2132" s="67"/>
      <c r="Y2132" s="67"/>
    </row>
    <row r="2133" spans="1:25" s="2" customFormat="1" ht="16.5" customHeight="1">
      <c r="A2133" s="59">
        <v>2131</v>
      </c>
      <c r="B2133" s="61" t="str">
        <f t="shared" si="231"/>
        <v>if</v>
      </c>
      <c r="C2133" s="61" t="s">
        <v>608</v>
      </c>
      <c r="D2133" s="2" t="s">
        <v>13361</v>
      </c>
      <c r="E2133" s="61" t="str">
        <f t="shared" si="232"/>
        <v>i</v>
      </c>
      <c r="F2133" s="62" t="str">
        <f t="shared" si="233"/>
        <v>f</v>
      </c>
      <c r="G2133" s="62" t="str">
        <f t="shared" si="234"/>
        <v>R</v>
      </c>
      <c r="H2133" s="62" t="str">
        <f t="shared" si="235"/>
        <v>L</v>
      </c>
      <c r="I2133" s="62">
        <f t="shared" si="236"/>
        <v>22</v>
      </c>
      <c r="J2133" s="62">
        <f t="shared" si="237"/>
        <v>11</v>
      </c>
      <c r="K2133" s="81">
        <v>2.6955874171124765E-5</v>
      </c>
      <c r="L2133" s="2" t="s">
        <v>14016</v>
      </c>
      <c r="M2133" s="2" t="s">
        <v>13510</v>
      </c>
      <c r="N2133" s="60" t="s">
        <v>6972</v>
      </c>
      <c r="O2133" s="66" t="s">
        <v>608</v>
      </c>
      <c r="P2133" s="67" t="s">
        <v>608</v>
      </c>
      <c r="Q2133" s="67"/>
      <c r="R2133" s="67"/>
      <c r="S2133" s="67"/>
      <c r="T2133" s="67"/>
      <c r="U2133" s="67"/>
      <c r="V2133" s="67"/>
      <c r="W2133" s="67"/>
      <c r="X2133" s="67"/>
      <c r="Y2133" s="67"/>
    </row>
    <row r="2134" spans="1:25" s="2" customFormat="1" ht="16.5" customHeight="1">
      <c r="A2134" s="59">
        <v>2132</v>
      </c>
      <c r="B2134" s="61" t="str">
        <f t="shared" si="231"/>
        <v>mw</v>
      </c>
      <c r="C2134" s="61" t="s">
        <v>3378</v>
      </c>
      <c r="D2134" s="2" t="s">
        <v>13566</v>
      </c>
      <c r="E2134" s="61" t="str">
        <f t="shared" si="232"/>
        <v>m</v>
      </c>
      <c r="F2134" s="62" t="str">
        <f t="shared" si="233"/>
        <v>w</v>
      </c>
      <c r="G2134" s="62" t="str">
        <f t="shared" si="234"/>
        <v>R</v>
      </c>
      <c r="H2134" s="62" t="str">
        <f t="shared" si="235"/>
        <v>L</v>
      </c>
      <c r="I2134" s="62">
        <f t="shared" si="236"/>
        <v>21</v>
      </c>
      <c r="J2134" s="62">
        <f t="shared" si="237"/>
        <v>4</v>
      </c>
      <c r="K2134" s="81">
        <v>2.6923334487190525E-5</v>
      </c>
      <c r="L2134" s="2" t="s">
        <v>6877</v>
      </c>
      <c r="M2134" s="2" t="s">
        <v>6916</v>
      </c>
      <c r="N2134" s="60" t="s">
        <v>7123</v>
      </c>
      <c r="O2134" s="66" t="s">
        <v>13091</v>
      </c>
      <c r="P2134" s="67" t="s">
        <v>4641</v>
      </c>
      <c r="Q2134" s="67" t="s">
        <v>3380</v>
      </c>
      <c r="R2134" s="67"/>
      <c r="S2134" s="67"/>
      <c r="T2134" s="67"/>
      <c r="U2134" s="67"/>
      <c r="V2134" s="67"/>
      <c r="W2134" s="67"/>
      <c r="X2134" s="67"/>
      <c r="Y2134" s="67"/>
    </row>
    <row r="2135" spans="1:25" s="2" customFormat="1" ht="16.5" customHeight="1">
      <c r="A2135" s="59">
        <v>2133</v>
      </c>
      <c r="B2135" s="61" t="str">
        <f t="shared" si="231"/>
        <v>kw</v>
      </c>
      <c r="C2135" s="61" t="s">
        <v>2557</v>
      </c>
      <c r="D2135" s="2" t="s">
        <v>13551</v>
      </c>
      <c r="E2135" s="61" t="str">
        <f t="shared" si="232"/>
        <v>k</v>
      </c>
      <c r="F2135" s="62" t="str">
        <f t="shared" si="233"/>
        <v>w</v>
      </c>
      <c r="G2135" s="62" t="str">
        <f t="shared" si="234"/>
        <v>R</v>
      </c>
      <c r="H2135" s="62" t="str">
        <f t="shared" si="235"/>
        <v>L</v>
      </c>
      <c r="I2135" s="62">
        <f t="shared" si="236"/>
        <v>23</v>
      </c>
      <c r="J2135" s="62">
        <f t="shared" si="237"/>
        <v>4</v>
      </c>
      <c r="K2135" s="81">
        <v>2.6910318613616828E-5</v>
      </c>
      <c r="L2135" s="2" t="s">
        <v>6890</v>
      </c>
      <c r="M2135" s="2" t="s">
        <v>6841</v>
      </c>
      <c r="N2135" s="60" t="s">
        <v>6972</v>
      </c>
      <c r="O2135" s="66" t="s">
        <v>12519</v>
      </c>
      <c r="P2135" s="67" t="s">
        <v>6971</v>
      </c>
      <c r="Q2135" s="67" t="s">
        <v>72</v>
      </c>
      <c r="R2135" s="67" t="s">
        <v>14458</v>
      </c>
      <c r="S2135" s="67" t="s">
        <v>2875</v>
      </c>
      <c r="T2135" s="67"/>
      <c r="U2135" s="67"/>
      <c r="V2135" s="67"/>
      <c r="W2135" s="67"/>
      <c r="X2135" s="67"/>
      <c r="Y2135" s="67"/>
    </row>
    <row r="2136" spans="1:25" s="2" customFormat="1" ht="16.5" customHeight="1">
      <c r="A2136" s="59">
        <v>2134</v>
      </c>
      <c r="B2136" s="61" t="str">
        <f t="shared" si="231"/>
        <v>wi</v>
      </c>
      <c r="C2136" s="61" t="s">
        <v>5140</v>
      </c>
      <c r="D2136" s="2" t="s">
        <v>13558</v>
      </c>
      <c r="E2136" s="61" t="str">
        <f t="shared" si="232"/>
        <v>w</v>
      </c>
      <c r="F2136" s="62" t="str">
        <f t="shared" si="233"/>
        <v>i</v>
      </c>
      <c r="G2136" s="62" t="str">
        <f t="shared" si="234"/>
        <v>L</v>
      </c>
      <c r="H2136" s="62" t="str">
        <f t="shared" si="235"/>
        <v>R</v>
      </c>
      <c r="I2136" s="62">
        <f t="shared" si="236"/>
        <v>4</v>
      </c>
      <c r="J2136" s="62">
        <f t="shared" si="237"/>
        <v>22</v>
      </c>
      <c r="K2136" s="81">
        <v>2.6897302740043134E-5</v>
      </c>
      <c r="L2136" s="2" t="s">
        <v>6804</v>
      </c>
      <c r="M2136" s="2" t="s">
        <v>6816</v>
      </c>
      <c r="N2136" s="60" t="s">
        <v>6797</v>
      </c>
      <c r="O2136" s="66" t="s">
        <v>8981</v>
      </c>
      <c r="P2136" s="67" t="s">
        <v>4903</v>
      </c>
      <c r="Q2136" s="67" t="s">
        <v>5807</v>
      </c>
      <c r="R2136" s="67" t="s">
        <v>14468</v>
      </c>
      <c r="S2136" s="67"/>
      <c r="T2136" s="67"/>
      <c r="U2136" s="67"/>
      <c r="V2136" s="67"/>
      <c r="W2136" s="67"/>
      <c r="X2136" s="67"/>
      <c r="Y2136" s="67"/>
    </row>
    <row r="2137" spans="1:25" s="2" customFormat="1" ht="16.5" customHeight="1">
      <c r="A2137" s="59">
        <v>2135</v>
      </c>
      <c r="B2137" s="61" t="str">
        <f t="shared" si="231"/>
        <v>e;</v>
      </c>
      <c r="C2137" s="61" t="s">
        <v>5978</v>
      </c>
      <c r="D2137" s="2" t="s">
        <v>13625</v>
      </c>
      <c r="E2137" s="61" t="str">
        <f t="shared" si="232"/>
        <v>e</v>
      </c>
      <c r="F2137" s="62" t="str">
        <f t="shared" si="233"/>
        <v>;</v>
      </c>
      <c r="G2137" s="62" t="str">
        <f t="shared" si="234"/>
        <v>L</v>
      </c>
      <c r="H2137" s="62" t="str">
        <f t="shared" si="235"/>
        <v>R</v>
      </c>
      <c r="I2137" s="62">
        <f t="shared" si="236"/>
        <v>7</v>
      </c>
      <c r="J2137" s="62">
        <f t="shared" si="237"/>
        <v>27</v>
      </c>
      <c r="K2137" s="81">
        <v>2.687127099289574E-5</v>
      </c>
      <c r="L2137" s="2" t="s">
        <v>6885</v>
      </c>
      <c r="M2137" s="2" t="s">
        <v>14095</v>
      </c>
      <c r="N2137" s="60" t="s">
        <v>7057</v>
      </c>
      <c r="O2137" s="66" t="s">
        <v>12684</v>
      </c>
      <c r="P2137" s="67" t="s">
        <v>209</v>
      </c>
      <c r="Q2137" s="67" t="s">
        <v>1753</v>
      </c>
      <c r="R2137" s="67" t="s">
        <v>5797</v>
      </c>
      <c r="S2137" s="67"/>
      <c r="T2137" s="67"/>
      <c r="U2137" s="67"/>
      <c r="V2137" s="67"/>
      <c r="W2137" s="67"/>
      <c r="X2137" s="67"/>
      <c r="Y2137" s="67"/>
    </row>
    <row r="2138" spans="1:25" s="2" customFormat="1" ht="16.5" customHeight="1">
      <c r="A2138" s="59">
        <v>2136</v>
      </c>
      <c r="B2138" s="61" t="str">
        <f t="shared" si="231"/>
        <v>oe</v>
      </c>
      <c r="C2138" s="61" t="s">
        <v>4429</v>
      </c>
      <c r="D2138" s="2" t="s">
        <v>13699</v>
      </c>
      <c r="E2138" s="61" t="str">
        <f t="shared" si="232"/>
        <v>o</v>
      </c>
      <c r="F2138" s="62" t="str">
        <f t="shared" si="233"/>
        <v>e</v>
      </c>
      <c r="G2138" s="62" t="str">
        <f t="shared" si="234"/>
        <v>R</v>
      </c>
      <c r="H2138" s="62" t="str">
        <f t="shared" si="235"/>
        <v>L</v>
      </c>
      <c r="I2138" s="62">
        <f t="shared" si="236"/>
        <v>24</v>
      </c>
      <c r="J2138" s="62">
        <f t="shared" si="237"/>
        <v>7</v>
      </c>
      <c r="K2138" s="81">
        <v>2.6864763056108892E-5</v>
      </c>
      <c r="L2138" s="2" t="s">
        <v>14018</v>
      </c>
      <c r="M2138" s="2" t="s">
        <v>6876</v>
      </c>
      <c r="N2138" s="60" t="s">
        <v>7308</v>
      </c>
      <c r="O2138" s="66" t="s">
        <v>9761</v>
      </c>
      <c r="P2138" s="67" t="s">
        <v>630</v>
      </c>
      <c r="Q2138" s="67" t="s">
        <v>3366</v>
      </c>
      <c r="R2138" s="67" t="s">
        <v>209</v>
      </c>
      <c r="S2138" s="67"/>
      <c r="T2138" s="67"/>
      <c r="U2138" s="67"/>
      <c r="V2138" s="67"/>
      <c r="W2138" s="67"/>
      <c r="X2138" s="67"/>
      <c r="Y2138" s="67"/>
    </row>
    <row r="2139" spans="1:25" s="2" customFormat="1" ht="16.5" customHeight="1">
      <c r="A2139" s="59">
        <v>2137</v>
      </c>
      <c r="B2139" s="61" t="str">
        <f t="shared" si="231"/>
        <v>oa</v>
      </c>
      <c r="C2139" s="61" t="s">
        <v>4344</v>
      </c>
      <c r="D2139" s="2" t="s">
        <v>13637</v>
      </c>
      <c r="E2139" s="61" t="str">
        <f t="shared" si="232"/>
        <v>o</v>
      </c>
      <c r="F2139" s="62" t="str">
        <f t="shared" si="233"/>
        <v>a</v>
      </c>
      <c r="G2139" s="62" t="str">
        <f t="shared" si="234"/>
        <v>R</v>
      </c>
      <c r="H2139" s="62" t="str">
        <f t="shared" si="235"/>
        <v>L</v>
      </c>
      <c r="I2139" s="62">
        <f t="shared" si="236"/>
        <v>24</v>
      </c>
      <c r="J2139" s="62">
        <f t="shared" si="237"/>
        <v>2</v>
      </c>
      <c r="K2139" s="81">
        <v>2.6845239245748349E-5</v>
      </c>
      <c r="L2139" s="2" t="s">
        <v>14018</v>
      </c>
      <c r="M2139" s="2" t="s">
        <v>6875</v>
      </c>
      <c r="N2139" s="60" t="s">
        <v>6972</v>
      </c>
      <c r="O2139" s="66" t="s">
        <v>13266</v>
      </c>
      <c r="P2139" s="67" t="s">
        <v>4641</v>
      </c>
      <c r="Q2139" s="67" t="s">
        <v>5431</v>
      </c>
      <c r="R2139" s="67" t="s">
        <v>3812</v>
      </c>
      <c r="S2139" s="67"/>
      <c r="T2139" s="67"/>
      <c r="U2139" s="67"/>
      <c r="V2139" s="67"/>
      <c r="W2139" s="67"/>
      <c r="X2139" s="67"/>
      <c r="Y2139" s="67"/>
    </row>
    <row r="2140" spans="1:25" s="2" customFormat="1" ht="16.5" customHeight="1">
      <c r="A2140" s="59">
        <v>2138</v>
      </c>
      <c r="B2140" s="61" t="str">
        <f t="shared" si="231"/>
        <v>fi</v>
      </c>
      <c r="C2140" s="61" t="s">
        <v>1255</v>
      </c>
      <c r="D2140" s="2" t="s">
        <v>13613</v>
      </c>
      <c r="E2140" s="61" t="str">
        <f t="shared" si="232"/>
        <v>f</v>
      </c>
      <c r="F2140" s="62" t="str">
        <f t="shared" si="233"/>
        <v>i</v>
      </c>
      <c r="G2140" s="62" t="str">
        <f t="shared" si="234"/>
        <v>L</v>
      </c>
      <c r="H2140" s="62" t="str">
        <f t="shared" si="235"/>
        <v>R</v>
      </c>
      <c r="I2140" s="62">
        <f t="shared" si="236"/>
        <v>11</v>
      </c>
      <c r="J2140" s="62">
        <f t="shared" si="237"/>
        <v>22</v>
      </c>
      <c r="K2140" s="81">
        <v>2.6835477340568077E-5</v>
      </c>
      <c r="L2140" s="2" t="s">
        <v>6886</v>
      </c>
      <c r="M2140" s="2" t="s">
        <v>6816</v>
      </c>
      <c r="N2140" s="60" t="s">
        <v>6972</v>
      </c>
      <c r="O2140" s="66" t="s">
        <v>8163</v>
      </c>
      <c r="P2140" s="67" t="s">
        <v>6177</v>
      </c>
      <c r="Q2140" s="67" t="s">
        <v>5807</v>
      </c>
      <c r="R2140" s="67" t="s">
        <v>2321</v>
      </c>
      <c r="S2140" s="67"/>
      <c r="T2140" s="67"/>
      <c r="U2140" s="67"/>
      <c r="V2140" s="67"/>
      <c r="W2140" s="67"/>
      <c r="X2140" s="67"/>
      <c r="Y2140" s="67"/>
    </row>
    <row r="2141" spans="1:25" s="2" customFormat="1" ht="16.5" customHeight="1">
      <c r="A2141" s="59">
        <v>2139</v>
      </c>
      <c r="B2141" s="61" t="str">
        <f t="shared" si="231"/>
        <v>ai</v>
      </c>
      <c r="C2141" s="61" t="s">
        <v>16</v>
      </c>
      <c r="D2141" s="2" t="s">
        <v>6950</v>
      </c>
      <c r="E2141" s="61" t="str">
        <f t="shared" si="232"/>
        <v>a</v>
      </c>
      <c r="F2141" s="62" t="str">
        <f t="shared" si="233"/>
        <v>i</v>
      </c>
      <c r="G2141" s="62" t="str">
        <f t="shared" si="234"/>
        <v>L</v>
      </c>
      <c r="H2141" s="62" t="str">
        <f t="shared" si="235"/>
        <v>R</v>
      </c>
      <c r="I2141" s="62">
        <f t="shared" si="236"/>
        <v>2</v>
      </c>
      <c r="J2141" s="62">
        <f t="shared" si="237"/>
        <v>22</v>
      </c>
      <c r="K2141" s="81">
        <v>2.6776905909486443E-5</v>
      </c>
      <c r="L2141" s="2" t="s">
        <v>6875</v>
      </c>
      <c r="M2141" s="2" t="s">
        <v>13510</v>
      </c>
      <c r="N2141" s="60" t="s">
        <v>7055</v>
      </c>
      <c r="O2141" s="66" t="s">
        <v>9678</v>
      </c>
      <c r="P2141" s="67" t="s">
        <v>4507</v>
      </c>
      <c r="Q2141" s="67" t="s">
        <v>1753</v>
      </c>
      <c r="R2141" s="67" t="s">
        <v>3630</v>
      </c>
      <c r="S2141" s="67"/>
      <c r="T2141" s="67"/>
      <c r="U2141" s="67"/>
      <c r="V2141" s="67"/>
      <c r="W2141" s="67"/>
      <c r="X2141" s="67"/>
      <c r="Y2141" s="67"/>
    </row>
    <row r="2142" spans="1:25" s="2" customFormat="1" ht="16.5" customHeight="1">
      <c r="A2142" s="59">
        <v>2140</v>
      </c>
      <c r="B2142" s="61" t="str">
        <f t="shared" si="231"/>
        <v>uq</v>
      </c>
      <c r="C2142" s="61" t="s">
        <v>6541</v>
      </c>
      <c r="D2142" s="2" t="s">
        <v>13669</v>
      </c>
      <c r="E2142" s="61" t="str">
        <f t="shared" si="232"/>
        <v>u</v>
      </c>
      <c r="F2142" s="62" t="str">
        <f t="shared" si="233"/>
        <v>q</v>
      </c>
      <c r="G2142" s="62" t="str">
        <f t="shared" si="234"/>
        <v>R</v>
      </c>
      <c r="H2142" s="62" t="str">
        <f t="shared" si="235"/>
        <v>L</v>
      </c>
      <c r="I2142" s="62">
        <f t="shared" si="236"/>
        <v>19</v>
      </c>
      <c r="J2142" s="62">
        <f t="shared" si="237"/>
        <v>1</v>
      </c>
      <c r="K2142" s="81">
        <v>2.6731350351978506E-5</v>
      </c>
      <c r="L2142" s="2" t="s">
        <v>13537</v>
      </c>
      <c r="M2142" s="2" t="s">
        <v>6960</v>
      </c>
      <c r="N2142" s="60" t="s">
        <v>6978</v>
      </c>
      <c r="O2142" s="66" t="s">
        <v>6541</v>
      </c>
      <c r="P2142" s="67" t="s">
        <v>6541</v>
      </c>
      <c r="Q2142" s="67"/>
      <c r="R2142" s="67"/>
      <c r="S2142" s="67"/>
      <c r="T2142" s="67"/>
      <c r="U2142" s="67"/>
      <c r="V2142" s="67"/>
      <c r="W2142" s="67"/>
      <c r="X2142" s="67"/>
      <c r="Y2142" s="67"/>
    </row>
    <row r="2143" spans="1:25" s="2" customFormat="1" ht="16.5" customHeight="1">
      <c r="A2143" s="59">
        <v>2141</v>
      </c>
      <c r="B2143" s="61" t="str">
        <f t="shared" si="231"/>
        <v>zh</v>
      </c>
      <c r="C2143" s="61" t="s">
        <v>6221</v>
      </c>
      <c r="D2143" s="2" t="s">
        <v>13540</v>
      </c>
      <c r="E2143" s="61" t="str">
        <f t="shared" si="232"/>
        <v>z</v>
      </c>
      <c r="F2143" s="62" t="str">
        <f t="shared" si="233"/>
        <v>h</v>
      </c>
      <c r="G2143" s="62" t="str">
        <f t="shared" si="234"/>
        <v>L</v>
      </c>
      <c r="H2143" s="62" t="str">
        <f t="shared" si="235"/>
        <v>R</v>
      </c>
      <c r="I2143" s="62">
        <f t="shared" si="236"/>
        <v>3</v>
      </c>
      <c r="J2143" s="62">
        <f t="shared" si="237"/>
        <v>17</v>
      </c>
      <c r="K2143" s="81">
        <v>2.670857257322454E-5</v>
      </c>
      <c r="L2143" s="2" t="s">
        <v>6883</v>
      </c>
      <c r="M2143" s="2" t="s">
        <v>6950</v>
      </c>
      <c r="N2143" s="60" t="s">
        <v>6870</v>
      </c>
      <c r="O2143" s="66" t="s">
        <v>7861</v>
      </c>
      <c r="P2143" s="67" t="s">
        <v>4492</v>
      </c>
      <c r="Q2143" s="67" t="s">
        <v>1462</v>
      </c>
      <c r="R2143" s="67" t="s">
        <v>3474</v>
      </c>
      <c r="S2143" s="67"/>
      <c r="T2143" s="67"/>
      <c r="U2143" s="67"/>
      <c r="V2143" s="67"/>
      <c r="W2143" s="67"/>
      <c r="X2143" s="67"/>
      <c r="Y2143" s="67"/>
    </row>
    <row r="2144" spans="1:25" s="2" customFormat="1" ht="16.5" customHeight="1">
      <c r="A2144" s="59">
        <v>2142</v>
      </c>
      <c r="B2144" s="61" t="str">
        <f t="shared" si="231"/>
        <v>wi</v>
      </c>
      <c r="C2144" s="61" t="s">
        <v>5141</v>
      </c>
      <c r="D2144" s="2" t="s">
        <v>13558</v>
      </c>
      <c r="E2144" s="61" t="str">
        <f t="shared" si="232"/>
        <v>w</v>
      </c>
      <c r="F2144" s="62" t="str">
        <f t="shared" si="233"/>
        <v>i</v>
      </c>
      <c r="G2144" s="62" t="str">
        <f t="shared" si="234"/>
        <v>L</v>
      </c>
      <c r="H2144" s="62" t="str">
        <f t="shared" si="235"/>
        <v>R</v>
      </c>
      <c r="I2144" s="62">
        <f t="shared" si="236"/>
        <v>4</v>
      </c>
      <c r="J2144" s="62">
        <f t="shared" si="237"/>
        <v>22</v>
      </c>
      <c r="K2144" s="81">
        <v>2.6630477331782361E-5</v>
      </c>
      <c r="L2144" s="2" t="s">
        <v>6804</v>
      </c>
      <c r="M2144" s="2" t="s">
        <v>6816</v>
      </c>
      <c r="N2144" s="60" t="s">
        <v>6797</v>
      </c>
      <c r="O2144" s="66" t="s">
        <v>8943</v>
      </c>
      <c r="P2144" s="67" t="s">
        <v>4903</v>
      </c>
      <c r="Q2144" s="67" t="s">
        <v>6177</v>
      </c>
      <c r="R2144" s="67"/>
      <c r="S2144" s="67"/>
      <c r="T2144" s="67"/>
      <c r="U2144" s="67"/>
      <c r="V2144" s="67"/>
      <c r="W2144" s="67"/>
      <c r="X2144" s="67"/>
      <c r="Y2144" s="67"/>
    </row>
    <row r="2145" spans="1:25" s="2" customFormat="1" ht="16.5" customHeight="1">
      <c r="A2145" s="59">
        <v>2143</v>
      </c>
      <c r="B2145" s="61" t="str">
        <f t="shared" si="231"/>
        <v>go</v>
      </c>
      <c r="C2145" s="61" t="s">
        <v>1531</v>
      </c>
      <c r="D2145" s="2" t="s">
        <v>13663</v>
      </c>
      <c r="E2145" s="61" t="str">
        <f t="shared" si="232"/>
        <v>g</v>
      </c>
      <c r="F2145" s="62" t="str">
        <f t="shared" si="233"/>
        <v>o</v>
      </c>
      <c r="G2145" s="62" t="str">
        <f t="shared" si="234"/>
        <v>L</v>
      </c>
      <c r="H2145" s="62" t="str">
        <f t="shared" si="235"/>
        <v>R</v>
      </c>
      <c r="I2145" s="62">
        <f t="shared" si="236"/>
        <v>14</v>
      </c>
      <c r="J2145" s="62">
        <f t="shared" si="237"/>
        <v>24</v>
      </c>
      <c r="K2145" s="81">
        <v>2.6565397963913882E-5</v>
      </c>
      <c r="L2145" s="2" t="s">
        <v>13509</v>
      </c>
      <c r="M2145" s="2" t="s">
        <v>6960</v>
      </c>
      <c r="N2145" s="60" t="s">
        <v>7001</v>
      </c>
      <c r="O2145" s="66" t="s">
        <v>11119</v>
      </c>
      <c r="P2145" s="67" t="s">
        <v>143</v>
      </c>
      <c r="Q2145" s="67" t="s">
        <v>4640</v>
      </c>
      <c r="R2145" s="67"/>
      <c r="S2145" s="67"/>
      <c r="T2145" s="67"/>
      <c r="U2145" s="67"/>
      <c r="V2145" s="67"/>
      <c r="W2145" s="67"/>
      <c r="X2145" s="67"/>
      <c r="Y2145" s="67"/>
    </row>
    <row r="2146" spans="1:25" s="2" customFormat="1" ht="16.5" customHeight="1">
      <c r="A2146" s="59">
        <v>2144</v>
      </c>
      <c r="B2146" s="61" t="str">
        <f t="shared" si="231"/>
        <v>eu</v>
      </c>
      <c r="C2146" s="61" t="s">
        <v>6126</v>
      </c>
      <c r="D2146" s="2" t="s">
        <v>6924</v>
      </c>
      <c r="E2146" s="61" t="str">
        <f t="shared" si="232"/>
        <v>e</v>
      </c>
      <c r="F2146" s="62" t="str">
        <f t="shared" si="233"/>
        <v>u</v>
      </c>
      <c r="G2146" s="62" t="str">
        <f t="shared" si="234"/>
        <v>L</v>
      </c>
      <c r="H2146" s="62" t="str">
        <f t="shared" si="235"/>
        <v>R</v>
      </c>
      <c r="I2146" s="62">
        <f t="shared" si="236"/>
        <v>7</v>
      </c>
      <c r="J2146" s="62">
        <f t="shared" si="237"/>
        <v>19</v>
      </c>
      <c r="K2146" s="81">
        <v>2.6490556690865127E-5</v>
      </c>
      <c r="L2146" s="2" t="s">
        <v>6876</v>
      </c>
      <c r="M2146" s="2" t="s">
        <v>13512</v>
      </c>
      <c r="N2146" s="60" t="s">
        <v>6797</v>
      </c>
      <c r="O2146" s="66" t="s">
        <v>7382</v>
      </c>
      <c r="P2146" s="67" t="s">
        <v>3366</v>
      </c>
      <c r="Q2146" s="67" t="s">
        <v>4903</v>
      </c>
      <c r="R2146" s="67" t="s">
        <v>14105</v>
      </c>
      <c r="S2146" s="67"/>
      <c r="T2146" s="67"/>
      <c r="U2146" s="67"/>
      <c r="V2146" s="67"/>
      <c r="W2146" s="67"/>
      <c r="X2146" s="67"/>
      <c r="Y2146" s="67"/>
    </row>
    <row r="2147" spans="1:25" s="2" customFormat="1" ht="16.5" customHeight="1">
      <c r="A2147" s="59">
        <v>2145</v>
      </c>
      <c r="B2147" s="61" t="str">
        <f t="shared" si="231"/>
        <v>is</v>
      </c>
      <c r="C2147" s="61" t="s">
        <v>656</v>
      </c>
      <c r="D2147" s="2" t="s">
        <v>13548</v>
      </c>
      <c r="E2147" s="61" t="str">
        <f t="shared" si="232"/>
        <v>i</v>
      </c>
      <c r="F2147" s="62" t="str">
        <f t="shared" si="233"/>
        <v>s</v>
      </c>
      <c r="G2147" s="62" t="str">
        <f t="shared" si="234"/>
        <v>R</v>
      </c>
      <c r="H2147" s="62" t="str">
        <f t="shared" si="235"/>
        <v>L</v>
      </c>
      <c r="I2147" s="62">
        <f t="shared" si="236"/>
        <v>22</v>
      </c>
      <c r="J2147" s="62">
        <f t="shared" si="237"/>
        <v>5</v>
      </c>
      <c r="K2147" s="81">
        <v>2.6484048754078282E-5</v>
      </c>
      <c r="L2147" s="2" t="s">
        <v>14016</v>
      </c>
      <c r="M2147" s="2" t="s">
        <v>13512</v>
      </c>
      <c r="N2147" s="60" t="s">
        <v>13894</v>
      </c>
      <c r="O2147" s="66" t="s">
        <v>12403</v>
      </c>
      <c r="P2147" s="67" t="s">
        <v>506</v>
      </c>
      <c r="Q2147" s="67" t="s">
        <v>1053</v>
      </c>
      <c r="R2147" s="67" t="s">
        <v>794</v>
      </c>
      <c r="S2147" s="67"/>
      <c r="T2147" s="67"/>
      <c r="U2147" s="67"/>
      <c r="V2147" s="67"/>
      <c r="W2147" s="67"/>
      <c r="X2147" s="67"/>
      <c r="Y2147" s="67"/>
    </row>
    <row r="2148" spans="1:25" s="2" customFormat="1" ht="16.5" customHeight="1">
      <c r="A2148" s="59">
        <v>2146</v>
      </c>
      <c r="B2148" s="61" t="str">
        <f t="shared" si="231"/>
        <v>mw</v>
      </c>
      <c r="C2148" s="61" t="s">
        <v>3368</v>
      </c>
      <c r="D2148" s="2" t="s">
        <v>13566</v>
      </c>
      <c r="E2148" s="61" t="str">
        <f t="shared" si="232"/>
        <v>m</v>
      </c>
      <c r="F2148" s="62" t="str">
        <f t="shared" si="233"/>
        <v>w</v>
      </c>
      <c r="G2148" s="62" t="str">
        <f t="shared" si="234"/>
        <v>R</v>
      </c>
      <c r="H2148" s="62" t="str">
        <f t="shared" si="235"/>
        <v>L</v>
      </c>
      <c r="I2148" s="62">
        <f t="shared" si="236"/>
        <v>21</v>
      </c>
      <c r="J2148" s="62">
        <f t="shared" si="237"/>
        <v>4</v>
      </c>
      <c r="K2148" s="81">
        <v>2.6477540817291433E-5</v>
      </c>
      <c r="L2148" s="2" t="s">
        <v>6877</v>
      </c>
      <c r="M2148" s="2" t="s">
        <v>6916</v>
      </c>
      <c r="N2148" s="60" t="s">
        <v>6972</v>
      </c>
      <c r="O2148" s="66" t="s">
        <v>13075</v>
      </c>
      <c r="P2148" s="67" t="s">
        <v>4641</v>
      </c>
      <c r="Q2148" s="67" t="s">
        <v>98</v>
      </c>
      <c r="R2148" s="67" t="s">
        <v>2321</v>
      </c>
      <c r="S2148" s="67"/>
      <c r="T2148" s="67"/>
      <c r="U2148" s="67"/>
      <c r="V2148" s="67"/>
      <c r="W2148" s="67"/>
      <c r="X2148" s="67"/>
      <c r="Y2148" s="67"/>
    </row>
    <row r="2149" spans="1:25" s="2" customFormat="1" ht="16.5" customHeight="1">
      <c r="A2149" s="59">
        <v>2147</v>
      </c>
      <c r="B2149" s="61" t="str">
        <f t="shared" si="231"/>
        <v>ek</v>
      </c>
      <c r="C2149" s="61" t="s">
        <v>5919</v>
      </c>
      <c r="D2149" s="2" t="s">
        <v>13618</v>
      </c>
      <c r="E2149" s="61" t="str">
        <f t="shared" si="232"/>
        <v>e</v>
      </c>
      <c r="F2149" s="62" t="str">
        <f t="shared" si="233"/>
        <v>k</v>
      </c>
      <c r="G2149" s="62" t="str">
        <f t="shared" si="234"/>
        <v>L</v>
      </c>
      <c r="H2149" s="62" t="str">
        <f t="shared" si="235"/>
        <v>R</v>
      </c>
      <c r="I2149" s="62">
        <f t="shared" si="236"/>
        <v>7</v>
      </c>
      <c r="J2149" s="62">
        <f t="shared" si="237"/>
        <v>23</v>
      </c>
      <c r="K2149" s="81">
        <v>2.6471032880504584E-5</v>
      </c>
      <c r="L2149" s="2" t="s">
        <v>6885</v>
      </c>
      <c r="M2149" s="2" t="s">
        <v>13530</v>
      </c>
      <c r="N2149" s="60" t="s">
        <v>7089</v>
      </c>
      <c r="O2149" s="66" t="s">
        <v>8411</v>
      </c>
      <c r="P2149" s="67" t="s">
        <v>6826</v>
      </c>
      <c r="Q2149" s="67" t="s">
        <v>14506</v>
      </c>
      <c r="R2149" s="67" t="s">
        <v>4561</v>
      </c>
      <c r="S2149" s="67"/>
      <c r="T2149" s="67"/>
      <c r="U2149" s="67"/>
      <c r="V2149" s="67"/>
      <c r="W2149" s="67"/>
      <c r="X2149" s="67"/>
      <c r="Y2149" s="67"/>
    </row>
    <row r="2150" spans="1:25" s="2" customFormat="1" ht="16.5" customHeight="1">
      <c r="A2150" s="59">
        <v>2148</v>
      </c>
      <c r="B2150" s="61" t="str">
        <f t="shared" si="231"/>
        <v>ln</v>
      </c>
      <c r="C2150" s="61" t="s">
        <v>2777</v>
      </c>
      <c r="D2150" s="2" t="s">
        <v>13683</v>
      </c>
      <c r="E2150" s="61" t="str">
        <f t="shared" si="232"/>
        <v>l</v>
      </c>
      <c r="F2150" s="62" t="str">
        <f t="shared" si="233"/>
        <v>n</v>
      </c>
      <c r="G2150" s="62" t="str">
        <f t="shared" si="234"/>
        <v>R</v>
      </c>
      <c r="H2150" s="62" t="str">
        <f t="shared" si="235"/>
        <v>R</v>
      </c>
      <c r="I2150" s="62">
        <f t="shared" si="236"/>
        <v>25</v>
      </c>
      <c r="J2150" s="62">
        <f t="shared" si="237"/>
        <v>18</v>
      </c>
      <c r="K2150" s="81">
        <v>2.6431985259783497E-5</v>
      </c>
      <c r="L2150" s="2" t="s">
        <v>6889</v>
      </c>
      <c r="M2150" s="2" t="s">
        <v>6841</v>
      </c>
      <c r="N2150" s="60" t="s">
        <v>6972</v>
      </c>
      <c r="O2150" s="66" t="s">
        <v>11843</v>
      </c>
      <c r="P2150" s="67" t="s">
        <v>4621</v>
      </c>
      <c r="Q2150" s="67" t="s">
        <v>14504</v>
      </c>
      <c r="R2150" s="67" t="s">
        <v>6890</v>
      </c>
      <c r="S2150" s="67" t="s">
        <v>3408</v>
      </c>
      <c r="T2150" s="67"/>
      <c r="U2150" s="67"/>
      <c r="V2150" s="67"/>
      <c r="W2150" s="67"/>
      <c r="X2150" s="67"/>
      <c r="Y2150" s="67"/>
    </row>
    <row r="2151" spans="1:25" s="2" customFormat="1" ht="16.5" customHeight="1">
      <c r="A2151" s="59">
        <v>2149</v>
      </c>
      <c r="B2151" s="61" t="str">
        <f t="shared" si="231"/>
        <v>ug</v>
      </c>
      <c r="C2151" s="61" t="s">
        <v>6341</v>
      </c>
      <c r="D2151" s="2" t="s">
        <v>13622</v>
      </c>
      <c r="E2151" s="61" t="str">
        <f t="shared" si="232"/>
        <v>u</v>
      </c>
      <c r="F2151" s="62" t="str">
        <f t="shared" si="233"/>
        <v>g</v>
      </c>
      <c r="G2151" s="62" t="str">
        <f t="shared" si="234"/>
        <v>R</v>
      </c>
      <c r="H2151" s="62" t="str">
        <f t="shared" si="235"/>
        <v>L</v>
      </c>
      <c r="I2151" s="62">
        <f t="shared" si="236"/>
        <v>19</v>
      </c>
      <c r="J2151" s="62">
        <f t="shared" si="237"/>
        <v>14</v>
      </c>
      <c r="K2151" s="81">
        <v>2.6334366207980775E-5</v>
      </c>
      <c r="L2151" s="2" t="s">
        <v>13537</v>
      </c>
      <c r="M2151" s="2" t="s">
        <v>13767</v>
      </c>
      <c r="N2151" s="60" t="s">
        <v>6972</v>
      </c>
      <c r="O2151" s="66" t="s">
        <v>9221</v>
      </c>
      <c r="P2151" s="67" t="s">
        <v>5918</v>
      </c>
      <c r="Q2151" s="67" t="s">
        <v>4492</v>
      </c>
      <c r="R2151" s="67" t="s">
        <v>4361</v>
      </c>
      <c r="S2151" s="67"/>
      <c r="T2151" s="67"/>
      <c r="U2151" s="67"/>
      <c r="V2151" s="67"/>
      <c r="W2151" s="67"/>
      <c r="X2151" s="67"/>
      <c r="Y2151" s="67"/>
    </row>
    <row r="2152" spans="1:25" s="2" customFormat="1" ht="16.5" customHeight="1">
      <c r="A2152" s="59">
        <v>2150</v>
      </c>
      <c r="B2152" s="61" t="str">
        <f t="shared" si="231"/>
        <v>xq</v>
      </c>
      <c r="C2152" s="61" t="s">
        <v>5527</v>
      </c>
      <c r="D2152" s="2" t="s">
        <v>13656</v>
      </c>
      <c r="E2152" s="61" t="str">
        <f t="shared" si="232"/>
        <v>x</v>
      </c>
      <c r="F2152" s="62" t="str">
        <f t="shared" si="233"/>
        <v>q</v>
      </c>
      <c r="G2152" s="62" t="str">
        <f t="shared" si="234"/>
        <v>L</v>
      </c>
      <c r="H2152" s="62" t="str">
        <f t="shared" si="235"/>
        <v>L</v>
      </c>
      <c r="I2152" s="62">
        <f t="shared" si="236"/>
        <v>6</v>
      </c>
      <c r="J2152" s="62">
        <f t="shared" si="237"/>
        <v>1</v>
      </c>
      <c r="K2152" s="81">
        <v>2.6275794776899141E-5</v>
      </c>
      <c r="L2152" s="2" t="s">
        <v>6892</v>
      </c>
      <c r="M2152" s="2" t="s">
        <v>14083</v>
      </c>
      <c r="N2152" s="60" t="s">
        <v>6874</v>
      </c>
      <c r="O2152" s="66" t="s">
        <v>10143</v>
      </c>
      <c r="P2152" s="67" t="s">
        <v>14511</v>
      </c>
      <c r="Q2152" s="67" t="s">
        <v>648</v>
      </c>
      <c r="R2152" s="67"/>
      <c r="S2152" s="67"/>
      <c r="T2152" s="67"/>
      <c r="U2152" s="67"/>
      <c r="V2152" s="67"/>
      <c r="W2152" s="67"/>
      <c r="X2152" s="67"/>
      <c r="Y2152" s="67"/>
    </row>
    <row r="2153" spans="1:25" s="2" customFormat="1" ht="16.5" customHeight="1">
      <c r="A2153" s="59">
        <v>2151</v>
      </c>
      <c r="B2153" s="61" t="str">
        <f t="shared" si="231"/>
        <v>ij</v>
      </c>
      <c r="C2153" s="61" t="s">
        <v>517</v>
      </c>
      <c r="D2153" s="2" t="s">
        <v>13679</v>
      </c>
      <c r="E2153" s="61" t="str">
        <f t="shared" si="232"/>
        <v>i</v>
      </c>
      <c r="F2153" s="62" t="str">
        <f t="shared" si="233"/>
        <v>j</v>
      </c>
      <c r="G2153" s="62" t="str">
        <f t="shared" si="234"/>
        <v>R</v>
      </c>
      <c r="H2153" s="62" t="str">
        <f t="shared" si="235"/>
        <v>R</v>
      </c>
      <c r="I2153" s="62">
        <f t="shared" si="236"/>
        <v>22</v>
      </c>
      <c r="J2153" s="62">
        <f t="shared" si="237"/>
        <v>20</v>
      </c>
      <c r="K2153" s="81">
        <v>2.6269286840112293E-5</v>
      </c>
      <c r="L2153" s="2" t="s">
        <v>14016</v>
      </c>
      <c r="M2153" s="2" t="s">
        <v>6840</v>
      </c>
      <c r="N2153" s="60" t="s">
        <v>6972</v>
      </c>
      <c r="O2153" s="66" t="s">
        <v>8891</v>
      </c>
      <c r="P2153" s="67" t="s">
        <v>4548</v>
      </c>
      <c r="Q2153" s="67" t="s">
        <v>5431</v>
      </c>
      <c r="R2153" s="67" t="s">
        <v>3812</v>
      </c>
      <c r="S2153" s="67"/>
      <c r="T2153" s="67"/>
      <c r="U2153" s="67"/>
      <c r="V2153" s="67"/>
      <c r="W2153" s="67"/>
      <c r="X2153" s="67"/>
      <c r="Y2153" s="67"/>
    </row>
    <row r="2154" spans="1:25" s="2" customFormat="1" ht="16.5" customHeight="1">
      <c r="A2154" s="59">
        <v>2152</v>
      </c>
      <c r="B2154" s="61" t="str">
        <f t="shared" si="231"/>
        <v>hk</v>
      </c>
      <c r="C2154" s="61" t="s">
        <v>1779</v>
      </c>
      <c r="D2154" s="2" t="s">
        <v>6851</v>
      </c>
      <c r="E2154" s="61" t="str">
        <f t="shared" si="232"/>
        <v>h</v>
      </c>
      <c r="F2154" s="62" t="str">
        <f t="shared" si="233"/>
        <v>k</v>
      </c>
      <c r="G2154" s="62" t="str">
        <f t="shared" si="234"/>
        <v>R</v>
      </c>
      <c r="H2154" s="62" t="str">
        <f t="shared" si="235"/>
        <v>R</v>
      </c>
      <c r="I2154" s="62">
        <f t="shared" si="236"/>
        <v>17</v>
      </c>
      <c r="J2154" s="62">
        <f t="shared" si="237"/>
        <v>23</v>
      </c>
      <c r="K2154" s="81">
        <v>2.6262778903325444E-5</v>
      </c>
      <c r="L2154" s="2" t="s">
        <v>6888</v>
      </c>
      <c r="M2154" s="2" t="s">
        <v>6836</v>
      </c>
      <c r="N2154" s="60" t="s">
        <v>6874</v>
      </c>
      <c r="O2154" s="66" t="s">
        <v>8608</v>
      </c>
      <c r="P2154" s="67" t="s">
        <v>3536</v>
      </c>
      <c r="Q2154" s="67" t="s">
        <v>1498</v>
      </c>
      <c r="R2154" s="67"/>
      <c r="S2154" s="67"/>
      <c r="T2154" s="67"/>
      <c r="U2154" s="67"/>
      <c r="V2154" s="67"/>
      <c r="W2154" s="67"/>
      <c r="X2154" s="67"/>
      <c r="Y2154" s="67"/>
    </row>
    <row r="2155" spans="1:25" s="2" customFormat="1" ht="16.5" customHeight="1">
      <c r="A2155" s="59">
        <v>2153</v>
      </c>
      <c r="B2155" s="61" t="str">
        <f t="shared" si="231"/>
        <v>fu</v>
      </c>
      <c r="C2155" s="61" t="s">
        <v>1352</v>
      </c>
      <c r="D2155" s="2" t="s">
        <v>6946</v>
      </c>
      <c r="E2155" s="61" t="str">
        <f t="shared" si="232"/>
        <v>f</v>
      </c>
      <c r="F2155" s="62" t="str">
        <f t="shared" si="233"/>
        <v>u</v>
      </c>
      <c r="G2155" s="62" t="str">
        <f t="shared" si="234"/>
        <v>L</v>
      </c>
      <c r="H2155" s="62" t="str">
        <f t="shared" si="235"/>
        <v>R</v>
      </c>
      <c r="I2155" s="62">
        <f t="shared" si="236"/>
        <v>11</v>
      </c>
      <c r="J2155" s="62">
        <f t="shared" si="237"/>
        <v>19</v>
      </c>
      <c r="K2155" s="81">
        <v>2.617817572509642E-5</v>
      </c>
      <c r="L2155" s="2" t="s">
        <v>6886</v>
      </c>
      <c r="M2155" s="2" t="s">
        <v>13512</v>
      </c>
      <c r="N2155" s="60" t="s">
        <v>6978</v>
      </c>
      <c r="O2155" s="66" t="s">
        <v>1352</v>
      </c>
      <c r="P2155" s="67" t="s">
        <v>1352</v>
      </c>
      <c r="Q2155" s="67"/>
      <c r="R2155" s="67"/>
      <c r="S2155" s="67"/>
      <c r="T2155" s="67"/>
      <c r="U2155" s="67"/>
      <c r="V2155" s="67"/>
      <c r="W2155" s="67"/>
      <c r="X2155" s="67"/>
      <c r="Y2155" s="67"/>
    </row>
    <row r="2156" spans="1:25" s="2" customFormat="1" ht="16.5" customHeight="1">
      <c r="A2156" s="59">
        <v>2154</v>
      </c>
      <c r="B2156" s="61" t="str">
        <f t="shared" si="231"/>
        <v>qy</v>
      </c>
      <c r="C2156" s="61" t="s">
        <v>4050</v>
      </c>
      <c r="D2156" s="2" t="s">
        <v>13658</v>
      </c>
      <c r="E2156" s="61" t="str">
        <f t="shared" si="232"/>
        <v>q</v>
      </c>
      <c r="F2156" s="62" t="str">
        <f t="shared" si="233"/>
        <v>y</v>
      </c>
      <c r="G2156" s="62" t="str">
        <f t="shared" si="234"/>
        <v>L</v>
      </c>
      <c r="H2156" s="62" t="str">
        <f t="shared" si="235"/>
        <v>R</v>
      </c>
      <c r="I2156" s="62">
        <f t="shared" si="236"/>
        <v>1</v>
      </c>
      <c r="J2156" s="62">
        <f t="shared" si="237"/>
        <v>16</v>
      </c>
      <c r="K2156" s="81">
        <v>2.6165159851522723E-5</v>
      </c>
      <c r="L2156" s="2" t="s">
        <v>13511</v>
      </c>
      <c r="M2156" s="2" t="s">
        <v>13529</v>
      </c>
      <c r="N2156" s="60" t="s">
        <v>7240</v>
      </c>
      <c r="O2156" s="66" t="s">
        <v>7397</v>
      </c>
      <c r="P2156" s="67" t="s">
        <v>5600</v>
      </c>
      <c r="Q2156" s="67" t="s">
        <v>3881</v>
      </c>
      <c r="R2156" s="67" t="s">
        <v>881</v>
      </c>
      <c r="S2156" s="67"/>
      <c r="T2156" s="67"/>
      <c r="U2156" s="67"/>
      <c r="V2156" s="67"/>
      <c r="W2156" s="67"/>
      <c r="X2156" s="67"/>
      <c r="Y2156" s="67"/>
    </row>
    <row r="2157" spans="1:25" s="2" customFormat="1" ht="16.5" customHeight="1">
      <c r="A2157" s="59">
        <v>2155</v>
      </c>
      <c r="B2157" s="61" t="str">
        <f t="shared" si="231"/>
        <v>du</v>
      </c>
      <c r="C2157" s="61" t="s">
        <v>1069</v>
      </c>
      <c r="D2157" s="2" t="s">
        <v>6938</v>
      </c>
      <c r="E2157" s="61" t="str">
        <f t="shared" si="232"/>
        <v>d</v>
      </c>
      <c r="F2157" s="62" t="str">
        <f t="shared" si="233"/>
        <v>u</v>
      </c>
      <c r="G2157" s="62" t="str">
        <f t="shared" si="234"/>
        <v>L</v>
      </c>
      <c r="H2157" s="62" t="str">
        <f t="shared" si="235"/>
        <v>R</v>
      </c>
      <c r="I2157" s="62">
        <f t="shared" si="236"/>
        <v>8</v>
      </c>
      <c r="J2157" s="62">
        <f t="shared" si="237"/>
        <v>19</v>
      </c>
      <c r="K2157" s="81">
        <v>2.6087064610080547E-5</v>
      </c>
      <c r="L2157" s="2" t="s">
        <v>13508</v>
      </c>
      <c r="M2157" s="2" t="s">
        <v>13512</v>
      </c>
      <c r="N2157" s="60" t="s">
        <v>6972</v>
      </c>
      <c r="O2157" s="66" t="s">
        <v>12125</v>
      </c>
      <c r="P2157" s="67" t="s">
        <v>4989</v>
      </c>
      <c r="Q2157" s="67" t="s">
        <v>14099</v>
      </c>
      <c r="R2157" s="67" t="s">
        <v>4241</v>
      </c>
      <c r="S2157" s="67"/>
      <c r="T2157" s="67"/>
      <c r="U2157" s="67"/>
      <c r="V2157" s="67"/>
      <c r="W2157" s="67"/>
      <c r="X2157" s="67"/>
      <c r="Y2157" s="67"/>
    </row>
    <row r="2158" spans="1:25" s="2" customFormat="1" ht="16.5" customHeight="1">
      <c r="A2158" s="59">
        <v>2156</v>
      </c>
      <c r="B2158" s="61" t="str">
        <f t="shared" si="231"/>
        <v>ur</v>
      </c>
      <c r="C2158" s="61" t="s">
        <v>6619</v>
      </c>
      <c r="D2158" s="2" t="s">
        <v>13645</v>
      </c>
      <c r="E2158" s="61" t="str">
        <f t="shared" si="232"/>
        <v>u</v>
      </c>
      <c r="F2158" s="62" t="str">
        <f t="shared" si="233"/>
        <v>r</v>
      </c>
      <c r="G2158" s="62" t="str">
        <f t="shared" si="234"/>
        <v>R</v>
      </c>
      <c r="H2158" s="62" t="str">
        <f t="shared" si="235"/>
        <v>L</v>
      </c>
      <c r="I2158" s="62">
        <f t="shared" si="236"/>
        <v>19</v>
      </c>
      <c r="J2158" s="62">
        <f t="shared" si="237"/>
        <v>10</v>
      </c>
      <c r="K2158" s="81">
        <v>2.6083810641687122E-5</v>
      </c>
      <c r="L2158" s="2" t="s">
        <v>13537</v>
      </c>
      <c r="M2158" s="2" t="s">
        <v>14110</v>
      </c>
      <c r="N2158" s="60" t="s">
        <v>13445</v>
      </c>
      <c r="O2158" s="66" t="s">
        <v>8919</v>
      </c>
      <c r="P2158" s="67" t="s">
        <v>4548</v>
      </c>
      <c r="Q2158" s="67" t="s">
        <v>4657</v>
      </c>
      <c r="R2158" s="67" t="s">
        <v>4657</v>
      </c>
      <c r="S2158" s="67" t="s">
        <v>426</v>
      </c>
      <c r="T2158" s="67" t="s">
        <v>72</v>
      </c>
      <c r="U2158" s="67"/>
      <c r="V2158" s="67"/>
      <c r="W2158" s="67"/>
      <c r="X2158" s="67"/>
      <c r="Y2158" s="67"/>
    </row>
    <row r="2159" spans="1:25" s="2" customFormat="1" ht="16.5" customHeight="1">
      <c r="A2159" s="59">
        <v>2157</v>
      </c>
      <c r="B2159" s="61" t="str">
        <f t="shared" si="231"/>
        <v>hl</v>
      </c>
      <c r="C2159" s="61" t="s">
        <v>1803</v>
      </c>
      <c r="D2159" s="2" t="s">
        <v>13657</v>
      </c>
      <c r="E2159" s="61" t="str">
        <f t="shared" si="232"/>
        <v>h</v>
      </c>
      <c r="F2159" s="62" t="str">
        <f t="shared" si="233"/>
        <v>l</v>
      </c>
      <c r="G2159" s="62" t="str">
        <f t="shared" si="234"/>
        <v>R</v>
      </c>
      <c r="H2159" s="62" t="str">
        <f t="shared" si="235"/>
        <v>R</v>
      </c>
      <c r="I2159" s="62">
        <f t="shared" si="236"/>
        <v>17</v>
      </c>
      <c r="J2159" s="62">
        <f t="shared" si="237"/>
        <v>25</v>
      </c>
      <c r="K2159" s="81">
        <v>2.607404873650685E-5</v>
      </c>
      <c r="L2159" s="2" t="s">
        <v>6888</v>
      </c>
      <c r="M2159" s="2" t="s">
        <v>6908</v>
      </c>
      <c r="N2159" s="60" t="s">
        <v>6972</v>
      </c>
      <c r="O2159" s="66" t="s">
        <v>9849</v>
      </c>
      <c r="P2159" s="67" t="s">
        <v>630</v>
      </c>
      <c r="Q2159" s="67" t="s">
        <v>1511</v>
      </c>
      <c r="R2159" s="67"/>
      <c r="S2159" s="67"/>
      <c r="T2159" s="67"/>
      <c r="U2159" s="67"/>
      <c r="V2159" s="67"/>
      <c r="W2159" s="67"/>
      <c r="X2159" s="67"/>
      <c r="Y2159" s="67"/>
    </row>
    <row r="2160" spans="1:25" s="2" customFormat="1" ht="16.5" customHeight="1">
      <c r="A2160" s="59">
        <v>2158</v>
      </c>
      <c r="B2160" s="61" t="str">
        <f t="shared" si="231"/>
        <v>xi</v>
      </c>
      <c r="C2160" s="61" t="s">
        <v>5266</v>
      </c>
      <c r="D2160" s="2" t="s">
        <v>6943</v>
      </c>
      <c r="E2160" s="61" t="str">
        <f t="shared" si="232"/>
        <v>x</v>
      </c>
      <c r="F2160" s="62" t="str">
        <f t="shared" si="233"/>
        <v>i</v>
      </c>
      <c r="G2160" s="62" t="str">
        <f t="shared" si="234"/>
        <v>L</v>
      </c>
      <c r="H2160" s="62" t="str">
        <f t="shared" si="235"/>
        <v>R</v>
      </c>
      <c r="I2160" s="62">
        <f t="shared" si="236"/>
        <v>6</v>
      </c>
      <c r="J2160" s="62">
        <f t="shared" si="237"/>
        <v>22</v>
      </c>
      <c r="K2160" s="81">
        <v>2.6038255084179186E-5</v>
      </c>
      <c r="L2160" s="2" t="s">
        <v>6892</v>
      </c>
      <c r="M2160" s="2" t="s">
        <v>13510</v>
      </c>
      <c r="N2160" s="60" t="s">
        <v>6979</v>
      </c>
      <c r="O2160" s="66" t="s">
        <v>7635</v>
      </c>
      <c r="P2160" s="67" t="s">
        <v>4241</v>
      </c>
      <c r="Q2160" s="67" t="s">
        <v>3474</v>
      </c>
      <c r="R2160" s="67" t="s">
        <v>2323</v>
      </c>
      <c r="S2160" s="67"/>
      <c r="T2160" s="67"/>
      <c r="U2160" s="67"/>
      <c r="V2160" s="67"/>
      <c r="W2160" s="67"/>
      <c r="X2160" s="67"/>
      <c r="Y2160" s="67"/>
    </row>
    <row r="2161" spans="1:25" s="2" customFormat="1" ht="16.5" customHeight="1">
      <c r="A2161" s="59">
        <v>2159</v>
      </c>
      <c r="B2161" s="61" t="str">
        <f t="shared" si="231"/>
        <v>he</v>
      </c>
      <c r="C2161" s="61" t="s">
        <v>1750</v>
      </c>
      <c r="D2161" s="2" t="s">
        <v>6927</v>
      </c>
      <c r="E2161" s="61" t="str">
        <f t="shared" si="232"/>
        <v>h</v>
      </c>
      <c r="F2161" s="62" t="str">
        <f t="shared" si="233"/>
        <v>e</v>
      </c>
      <c r="G2161" s="62" t="str">
        <f t="shared" si="234"/>
        <v>R</v>
      </c>
      <c r="H2161" s="62" t="str">
        <f t="shared" si="235"/>
        <v>L</v>
      </c>
      <c r="I2161" s="62">
        <f t="shared" si="236"/>
        <v>17</v>
      </c>
      <c r="J2161" s="62">
        <f t="shared" si="237"/>
        <v>7</v>
      </c>
      <c r="K2161" s="81">
        <v>2.5989445558277825E-5</v>
      </c>
      <c r="L2161" s="2" t="s">
        <v>6888</v>
      </c>
      <c r="M2161" s="2" t="s">
        <v>6876</v>
      </c>
      <c r="N2161" s="60" t="s">
        <v>6972</v>
      </c>
      <c r="O2161" s="66" t="s">
        <v>10915</v>
      </c>
      <c r="P2161" s="67" t="s">
        <v>2637</v>
      </c>
      <c r="Q2161" s="67" t="s">
        <v>2605</v>
      </c>
      <c r="R2161" s="67"/>
      <c r="S2161" s="67"/>
      <c r="T2161" s="67"/>
      <c r="U2161" s="67"/>
      <c r="V2161" s="67"/>
      <c r="W2161" s="67"/>
      <c r="X2161" s="67"/>
      <c r="Y2161" s="67"/>
    </row>
    <row r="2162" spans="1:25" s="2" customFormat="1" ht="16.5" customHeight="1">
      <c r="A2162" s="59">
        <v>2160</v>
      </c>
      <c r="B2162" s="61" t="str">
        <f t="shared" si="231"/>
        <v>pn</v>
      </c>
      <c r="C2162" s="61" t="s">
        <v>3686</v>
      </c>
      <c r="D2162" s="2" t="s">
        <v>7281</v>
      </c>
      <c r="E2162" s="61" t="str">
        <f t="shared" si="232"/>
        <v>p</v>
      </c>
      <c r="F2162" s="62" t="str">
        <f t="shared" si="233"/>
        <v>n</v>
      </c>
      <c r="G2162" s="62" t="str">
        <f t="shared" si="234"/>
        <v>R</v>
      </c>
      <c r="H2162" s="62" t="str">
        <f t="shared" si="235"/>
        <v>R</v>
      </c>
      <c r="I2162" s="62">
        <f t="shared" si="236"/>
        <v>26</v>
      </c>
      <c r="J2162" s="62">
        <f t="shared" si="237"/>
        <v>18</v>
      </c>
      <c r="K2162" s="81">
        <v>2.5917858253622498E-5</v>
      </c>
      <c r="L2162" s="2" t="s">
        <v>6881</v>
      </c>
      <c r="M2162" s="2" t="s">
        <v>6841</v>
      </c>
      <c r="N2162" s="60" t="s">
        <v>7064</v>
      </c>
      <c r="O2162" s="66" t="s">
        <v>14347</v>
      </c>
      <c r="P2162" s="67" t="s">
        <v>6761</v>
      </c>
      <c r="Q2162" s="67" t="s">
        <v>1407</v>
      </c>
      <c r="R2162" s="67" t="s">
        <v>6807</v>
      </c>
      <c r="S2162" s="67" t="s">
        <v>6041</v>
      </c>
      <c r="T2162" s="67"/>
      <c r="U2162" s="67"/>
      <c r="V2162" s="67"/>
      <c r="W2162" s="67"/>
      <c r="X2162" s="67"/>
      <c r="Y2162" s="67"/>
    </row>
    <row r="2163" spans="1:25" s="2" customFormat="1" ht="16.5" customHeight="1">
      <c r="A2163" s="59">
        <v>2161</v>
      </c>
      <c r="B2163" s="61" t="str">
        <f t="shared" si="231"/>
        <v>sj</v>
      </c>
      <c r="C2163" s="61" t="s">
        <v>4331</v>
      </c>
      <c r="D2163" s="2" t="s">
        <v>13496</v>
      </c>
      <c r="E2163" s="61" t="str">
        <f t="shared" si="232"/>
        <v>s</v>
      </c>
      <c r="F2163" s="62" t="str">
        <f t="shared" si="233"/>
        <v>j</v>
      </c>
      <c r="G2163" s="62" t="str">
        <f t="shared" si="234"/>
        <v>L</v>
      </c>
      <c r="H2163" s="62" t="str">
        <f t="shared" si="235"/>
        <v>R</v>
      </c>
      <c r="I2163" s="62">
        <f t="shared" si="236"/>
        <v>5</v>
      </c>
      <c r="J2163" s="62">
        <f t="shared" si="237"/>
        <v>20</v>
      </c>
      <c r="K2163" s="81">
        <v>2.5898334443261952E-5</v>
      </c>
      <c r="L2163" s="2" t="s">
        <v>6775</v>
      </c>
      <c r="M2163" s="2" t="s">
        <v>6840</v>
      </c>
      <c r="N2163" s="60" t="s">
        <v>6972</v>
      </c>
      <c r="O2163" s="66" t="s">
        <v>10772</v>
      </c>
      <c r="P2163" s="67" t="s">
        <v>3630</v>
      </c>
      <c r="Q2163" s="67" t="s">
        <v>2416</v>
      </c>
      <c r="R2163" s="67" t="s">
        <v>1658</v>
      </c>
      <c r="S2163" s="67" t="s">
        <v>6041</v>
      </c>
      <c r="T2163" s="67"/>
      <c r="U2163" s="67"/>
      <c r="V2163" s="67"/>
      <c r="W2163" s="67"/>
      <c r="X2163" s="67"/>
      <c r="Y2163" s="67"/>
    </row>
    <row r="2164" spans="1:25" s="2" customFormat="1" ht="16.5" customHeight="1">
      <c r="A2164" s="59">
        <v>2162</v>
      </c>
      <c r="B2164" s="61" t="str">
        <f t="shared" si="231"/>
        <v>mc</v>
      </c>
      <c r="C2164" s="61" t="s">
        <v>3365</v>
      </c>
      <c r="D2164" s="2" t="s">
        <v>6849</v>
      </c>
      <c r="E2164" s="61" t="str">
        <f t="shared" si="232"/>
        <v>m</v>
      </c>
      <c r="F2164" s="62" t="str">
        <f t="shared" si="233"/>
        <v>c</v>
      </c>
      <c r="G2164" s="62" t="str">
        <f t="shared" si="234"/>
        <v>R</v>
      </c>
      <c r="H2164" s="62" t="str">
        <f t="shared" si="235"/>
        <v>L</v>
      </c>
      <c r="I2164" s="62">
        <f t="shared" si="236"/>
        <v>21</v>
      </c>
      <c r="J2164" s="62">
        <f t="shared" si="237"/>
        <v>9</v>
      </c>
      <c r="K2164" s="81">
        <v>2.5898334443261952E-5</v>
      </c>
      <c r="L2164" s="2" t="s">
        <v>6877</v>
      </c>
      <c r="M2164" s="2" t="s">
        <v>13510</v>
      </c>
      <c r="N2164" s="60" t="s">
        <v>6797</v>
      </c>
      <c r="O2164" s="66" t="s">
        <v>7491</v>
      </c>
      <c r="P2164" s="67" t="s">
        <v>3366</v>
      </c>
      <c r="Q2164" s="67" t="s">
        <v>5479</v>
      </c>
      <c r="R2164" s="67" t="s">
        <v>3812</v>
      </c>
      <c r="S2164" s="67" t="s">
        <v>630</v>
      </c>
      <c r="T2164" s="67"/>
      <c r="U2164" s="67"/>
      <c r="V2164" s="67"/>
      <c r="W2164" s="67"/>
      <c r="X2164" s="67"/>
      <c r="Y2164" s="67"/>
    </row>
    <row r="2165" spans="1:25" s="2" customFormat="1" ht="16.5" customHeight="1">
      <c r="A2165" s="59">
        <v>2163</v>
      </c>
      <c r="B2165" s="61" t="str">
        <f t="shared" si="231"/>
        <v>wu</v>
      </c>
      <c r="C2165" s="61" t="s">
        <v>5200</v>
      </c>
      <c r="D2165" s="2" t="s">
        <v>6939</v>
      </c>
      <c r="E2165" s="61" t="str">
        <f t="shared" si="232"/>
        <v>w</v>
      </c>
      <c r="F2165" s="62" t="str">
        <f t="shared" si="233"/>
        <v>u</v>
      </c>
      <c r="G2165" s="62" t="str">
        <f t="shared" si="234"/>
        <v>L</v>
      </c>
      <c r="H2165" s="62" t="str">
        <f t="shared" si="235"/>
        <v>R</v>
      </c>
      <c r="I2165" s="62">
        <f t="shared" si="236"/>
        <v>4</v>
      </c>
      <c r="J2165" s="62">
        <f t="shared" si="237"/>
        <v>19</v>
      </c>
      <c r="K2165" s="81">
        <v>2.5859286822540864E-5</v>
      </c>
      <c r="L2165" s="2" t="s">
        <v>6804</v>
      </c>
      <c r="M2165" s="2" t="s">
        <v>13512</v>
      </c>
      <c r="N2165" s="60" t="s">
        <v>6797</v>
      </c>
      <c r="O2165" s="66" t="s">
        <v>9149</v>
      </c>
      <c r="P2165" s="67" t="s">
        <v>5207</v>
      </c>
      <c r="Q2165" s="67" t="s">
        <v>2637</v>
      </c>
      <c r="R2165" s="67"/>
      <c r="S2165" s="67"/>
      <c r="T2165" s="67"/>
      <c r="U2165" s="67"/>
      <c r="V2165" s="67"/>
      <c r="W2165" s="67"/>
      <c r="X2165" s="67"/>
      <c r="Y2165" s="67"/>
    </row>
    <row r="2166" spans="1:25" s="2" customFormat="1" ht="16.5" customHeight="1">
      <c r="A2166" s="59">
        <v>2164</v>
      </c>
      <c r="B2166" s="61" t="str">
        <f t="shared" si="231"/>
        <v>ka</v>
      </c>
      <c r="C2166" s="61" t="s">
        <v>2539</v>
      </c>
      <c r="D2166" s="2" t="s">
        <v>6847</v>
      </c>
      <c r="E2166" s="61" t="str">
        <f t="shared" si="232"/>
        <v>k</v>
      </c>
      <c r="F2166" s="62" t="str">
        <f t="shared" si="233"/>
        <v>a</v>
      </c>
      <c r="G2166" s="62" t="str">
        <f t="shared" si="234"/>
        <v>R</v>
      </c>
      <c r="H2166" s="62" t="str">
        <f t="shared" si="235"/>
        <v>L</v>
      </c>
      <c r="I2166" s="62">
        <f t="shared" si="236"/>
        <v>23</v>
      </c>
      <c r="J2166" s="62">
        <f t="shared" si="237"/>
        <v>2</v>
      </c>
      <c r="K2166" s="81">
        <v>2.5830001107000049E-5</v>
      </c>
      <c r="L2166" s="2" t="s">
        <v>6890</v>
      </c>
      <c r="M2166" s="2" t="s">
        <v>6875</v>
      </c>
      <c r="N2166" s="60" t="s">
        <v>6972</v>
      </c>
      <c r="O2166" s="66" t="s">
        <v>10819</v>
      </c>
      <c r="P2166" s="67" t="s">
        <v>2637</v>
      </c>
      <c r="Q2166" s="67" t="s">
        <v>3366</v>
      </c>
      <c r="R2166" s="67" t="s">
        <v>6473</v>
      </c>
      <c r="S2166" s="67" t="s">
        <v>2637</v>
      </c>
      <c r="T2166" s="67"/>
      <c r="U2166" s="67"/>
      <c r="V2166" s="67"/>
      <c r="W2166" s="67"/>
      <c r="X2166" s="67"/>
      <c r="Y2166" s="67"/>
    </row>
    <row r="2167" spans="1:25" s="2" customFormat="1" ht="16.5" customHeight="1">
      <c r="A2167" s="59">
        <v>2165</v>
      </c>
      <c r="B2167" s="61" t="str">
        <f t="shared" si="231"/>
        <v>d;</v>
      </c>
      <c r="C2167" s="61" t="s">
        <v>1092</v>
      </c>
      <c r="D2167" s="2" t="s">
        <v>13525</v>
      </c>
      <c r="E2167" s="61" t="str">
        <f t="shared" si="232"/>
        <v>d</v>
      </c>
      <c r="F2167" s="62" t="str">
        <f t="shared" si="233"/>
        <v>;</v>
      </c>
      <c r="G2167" s="62" t="str">
        <f t="shared" si="234"/>
        <v>L</v>
      </c>
      <c r="H2167" s="62" t="str">
        <f t="shared" si="235"/>
        <v>R</v>
      </c>
      <c r="I2167" s="62">
        <f t="shared" si="236"/>
        <v>8</v>
      </c>
      <c r="J2167" s="62">
        <f t="shared" si="237"/>
        <v>27</v>
      </c>
      <c r="K2167" s="81">
        <v>2.5768175707524991E-5</v>
      </c>
      <c r="L2167" s="2" t="s">
        <v>13508</v>
      </c>
      <c r="M2167" s="2" t="s">
        <v>13534</v>
      </c>
      <c r="N2167" s="60" t="s">
        <v>6797</v>
      </c>
      <c r="O2167" s="66" t="s">
        <v>12782</v>
      </c>
      <c r="P2167" s="67" t="s">
        <v>6761</v>
      </c>
      <c r="Q2167" s="67" t="s">
        <v>2637</v>
      </c>
      <c r="R2167" s="67" t="s">
        <v>1165</v>
      </c>
      <c r="S2167" s="67"/>
      <c r="T2167" s="67"/>
      <c r="U2167" s="67"/>
      <c r="V2167" s="67"/>
      <c r="W2167" s="67"/>
      <c r="X2167" s="67"/>
      <c r="Y2167" s="67"/>
    </row>
    <row r="2168" spans="1:25" s="2" customFormat="1" ht="16.5" customHeight="1">
      <c r="A2168" s="59">
        <v>2166</v>
      </c>
      <c r="B2168" s="61" t="str">
        <f t="shared" si="231"/>
        <v>ke</v>
      </c>
      <c r="C2168" s="61" t="s">
        <v>2603</v>
      </c>
      <c r="D2168" s="2" t="s">
        <v>6869</v>
      </c>
      <c r="E2168" s="61" t="str">
        <f t="shared" si="232"/>
        <v>k</v>
      </c>
      <c r="F2168" s="62" t="str">
        <f t="shared" si="233"/>
        <v>e</v>
      </c>
      <c r="G2168" s="62" t="str">
        <f t="shared" si="234"/>
        <v>R</v>
      </c>
      <c r="H2168" s="62" t="str">
        <f t="shared" si="235"/>
        <v>L</v>
      </c>
      <c r="I2168" s="62">
        <f t="shared" si="236"/>
        <v>23</v>
      </c>
      <c r="J2168" s="62">
        <f t="shared" si="237"/>
        <v>7</v>
      </c>
      <c r="K2168" s="81">
        <v>2.5729128086803903E-5</v>
      </c>
      <c r="L2168" s="2" t="s">
        <v>6890</v>
      </c>
      <c r="M2168" s="2" t="s">
        <v>6876</v>
      </c>
      <c r="N2168" s="60" t="s">
        <v>6797</v>
      </c>
      <c r="O2168" s="66" t="s">
        <v>12049</v>
      </c>
      <c r="P2168" s="67" t="s">
        <v>4513</v>
      </c>
      <c r="Q2168" s="67" t="s">
        <v>3354</v>
      </c>
      <c r="R2168" s="67" t="s">
        <v>2066</v>
      </c>
      <c r="S2168" s="67"/>
      <c r="T2168" s="67"/>
      <c r="U2168" s="67"/>
      <c r="V2168" s="67"/>
      <c r="W2168" s="67"/>
      <c r="X2168" s="67"/>
      <c r="Y2168" s="67"/>
    </row>
    <row r="2169" spans="1:25" s="2" customFormat="1" ht="16.5" customHeight="1">
      <c r="A2169" s="59">
        <v>2167</v>
      </c>
      <c r="B2169" s="61" t="str">
        <f t="shared" si="231"/>
        <v>ox</v>
      </c>
      <c r="C2169" s="61" t="s">
        <v>4608</v>
      </c>
      <c r="D2169" s="2" t="s">
        <v>13747</v>
      </c>
      <c r="E2169" s="61" t="str">
        <f t="shared" si="232"/>
        <v>o</v>
      </c>
      <c r="F2169" s="62" t="str">
        <f t="shared" si="233"/>
        <v>x</v>
      </c>
      <c r="G2169" s="62" t="str">
        <f t="shared" si="234"/>
        <v>R</v>
      </c>
      <c r="H2169" s="62" t="str">
        <f t="shared" si="235"/>
        <v>L</v>
      </c>
      <c r="I2169" s="62">
        <f t="shared" si="236"/>
        <v>24</v>
      </c>
      <c r="J2169" s="62">
        <f t="shared" si="237"/>
        <v>6</v>
      </c>
      <c r="K2169" s="81">
        <v>2.5680318560902542E-5</v>
      </c>
      <c r="L2169" s="2" t="s">
        <v>14018</v>
      </c>
      <c r="M2169" s="2" t="s">
        <v>14096</v>
      </c>
      <c r="N2169" s="60" t="s">
        <v>6972</v>
      </c>
      <c r="O2169" s="66" t="s">
        <v>8728</v>
      </c>
      <c r="P2169" s="67" t="s">
        <v>4548</v>
      </c>
      <c r="Q2169" s="67" t="s">
        <v>5581</v>
      </c>
      <c r="R2169" s="67" t="s">
        <v>323</v>
      </c>
      <c r="S2169" s="67" t="s">
        <v>4492</v>
      </c>
      <c r="T2169" s="67"/>
      <c r="U2169" s="67"/>
      <c r="V2169" s="67"/>
      <c r="W2169" s="67"/>
      <c r="X2169" s="67"/>
      <c r="Y2169" s="67"/>
    </row>
    <row r="2170" spans="1:25" s="2" customFormat="1" ht="16.5" customHeight="1">
      <c r="A2170" s="59">
        <v>2168</v>
      </c>
      <c r="B2170" s="61" t="str">
        <f t="shared" si="231"/>
        <v>dw</v>
      </c>
      <c r="C2170" s="61" t="s">
        <v>973</v>
      </c>
      <c r="D2170" s="2" t="s">
        <v>13574</v>
      </c>
      <c r="E2170" s="61" t="str">
        <f t="shared" si="232"/>
        <v>d</v>
      </c>
      <c r="F2170" s="62" t="str">
        <f t="shared" si="233"/>
        <v>w</v>
      </c>
      <c r="G2170" s="62" t="str">
        <f t="shared" si="234"/>
        <v>L</v>
      </c>
      <c r="H2170" s="62" t="str">
        <f t="shared" si="235"/>
        <v>L</v>
      </c>
      <c r="I2170" s="62">
        <f t="shared" si="236"/>
        <v>8</v>
      </c>
      <c r="J2170" s="62">
        <f t="shared" si="237"/>
        <v>4</v>
      </c>
      <c r="K2170" s="81">
        <v>2.5641270940181454E-5</v>
      </c>
      <c r="L2170" s="2" t="s">
        <v>13508</v>
      </c>
      <c r="M2170" s="2" t="s">
        <v>6916</v>
      </c>
      <c r="N2170" s="60" t="s">
        <v>7218</v>
      </c>
      <c r="O2170" s="66" t="s">
        <v>12792</v>
      </c>
      <c r="P2170" s="67" t="s">
        <v>6761</v>
      </c>
      <c r="Q2170" s="67" t="s">
        <v>6036</v>
      </c>
      <c r="R2170" s="67" t="s">
        <v>824</v>
      </c>
      <c r="S2170" s="67"/>
      <c r="T2170" s="67"/>
      <c r="U2170" s="67"/>
      <c r="V2170" s="67"/>
      <c r="W2170" s="67"/>
      <c r="X2170" s="67"/>
      <c r="Y2170" s="67"/>
    </row>
    <row r="2171" spans="1:25" s="2" customFormat="1" ht="16.5" customHeight="1">
      <c r="A2171" s="59">
        <v>2169</v>
      </c>
      <c r="B2171" s="61" t="str">
        <f t="shared" si="231"/>
        <v>tu</v>
      </c>
      <c r="C2171" s="61" t="s">
        <v>4987</v>
      </c>
      <c r="D2171" s="2" t="s">
        <v>6834</v>
      </c>
      <c r="E2171" s="61" t="str">
        <f t="shared" si="232"/>
        <v>t</v>
      </c>
      <c r="F2171" s="62" t="str">
        <f t="shared" si="233"/>
        <v>u</v>
      </c>
      <c r="G2171" s="62" t="str">
        <f t="shared" si="234"/>
        <v>L</v>
      </c>
      <c r="H2171" s="62" t="str">
        <f t="shared" si="235"/>
        <v>R</v>
      </c>
      <c r="I2171" s="62">
        <f t="shared" si="236"/>
        <v>13</v>
      </c>
      <c r="J2171" s="62">
        <f t="shared" si="237"/>
        <v>19</v>
      </c>
      <c r="K2171" s="81">
        <v>2.561523919303406E-5</v>
      </c>
      <c r="L2171" s="2" t="s">
        <v>6884</v>
      </c>
      <c r="M2171" s="2" t="s">
        <v>13512</v>
      </c>
      <c r="N2171" s="60" t="s">
        <v>6874</v>
      </c>
      <c r="O2171" s="66" t="s">
        <v>8322</v>
      </c>
      <c r="P2171" s="67" t="s">
        <v>4481</v>
      </c>
      <c r="Q2171" s="67" t="s">
        <v>14099</v>
      </c>
      <c r="R2171" s="67" t="s">
        <v>4241</v>
      </c>
      <c r="S2171" s="67"/>
      <c r="T2171" s="67"/>
      <c r="U2171" s="67"/>
      <c r="V2171" s="67"/>
      <c r="W2171" s="67"/>
      <c r="X2171" s="67"/>
      <c r="Y2171" s="67"/>
    </row>
    <row r="2172" spans="1:25" s="2" customFormat="1" ht="16.5" customHeight="1">
      <c r="A2172" s="59">
        <v>2170</v>
      </c>
      <c r="B2172" s="61" t="str">
        <f t="shared" si="231"/>
        <v>dw</v>
      </c>
      <c r="C2172" s="61" t="s">
        <v>964</v>
      </c>
      <c r="D2172" s="2" t="s">
        <v>13574</v>
      </c>
      <c r="E2172" s="61" t="str">
        <f t="shared" si="232"/>
        <v>d</v>
      </c>
      <c r="F2172" s="62" t="str">
        <f t="shared" si="233"/>
        <v>w</v>
      </c>
      <c r="G2172" s="62" t="str">
        <f t="shared" si="234"/>
        <v>L</v>
      </c>
      <c r="H2172" s="62" t="str">
        <f t="shared" si="235"/>
        <v>L</v>
      </c>
      <c r="I2172" s="62">
        <f t="shared" si="236"/>
        <v>8</v>
      </c>
      <c r="J2172" s="62">
        <f t="shared" si="237"/>
        <v>4</v>
      </c>
      <c r="K2172" s="81">
        <v>2.5572937603919548E-5</v>
      </c>
      <c r="L2172" s="2" t="s">
        <v>13508</v>
      </c>
      <c r="M2172" s="2" t="s">
        <v>6916</v>
      </c>
      <c r="N2172" s="60" t="s">
        <v>7001</v>
      </c>
      <c r="O2172" s="66" t="s">
        <v>11117</v>
      </c>
      <c r="P2172" s="67" t="s">
        <v>143</v>
      </c>
      <c r="Q2172" s="67" t="s">
        <v>4903</v>
      </c>
      <c r="R2172" s="67"/>
      <c r="S2172" s="67"/>
      <c r="T2172" s="67"/>
      <c r="U2172" s="67"/>
      <c r="V2172" s="67"/>
      <c r="W2172" s="67"/>
      <c r="X2172" s="67"/>
      <c r="Y2172" s="67"/>
    </row>
    <row r="2173" spans="1:25" s="2" customFormat="1" ht="16.5" customHeight="1">
      <c r="A2173" s="59">
        <v>2171</v>
      </c>
      <c r="B2173" s="61" t="str">
        <f t="shared" si="231"/>
        <v>qn</v>
      </c>
      <c r="C2173" s="61" t="s">
        <v>3967</v>
      </c>
      <c r="D2173" s="2" t="s">
        <v>13573</v>
      </c>
      <c r="E2173" s="61" t="str">
        <f t="shared" si="232"/>
        <v>q</v>
      </c>
      <c r="F2173" s="62" t="str">
        <f t="shared" si="233"/>
        <v>n</v>
      </c>
      <c r="G2173" s="62" t="str">
        <f t="shared" si="234"/>
        <v>L</v>
      </c>
      <c r="H2173" s="62" t="str">
        <f t="shared" si="235"/>
        <v>R</v>
      </c>
      <c r="I2173" s="62">
        <f t="shared" si="236"/>
        <v>1</v>
      </c>
      <c r="J2173" s="62">
        <f t="shared" si="237"/>
        <v>18</v>
      </c>
      <c r="K2173" s="81">
        <v>2.5569683635526124E-5</v>
      </c>
      <c r="L2173" s="2" t="s">
        <v>13511</v>
      </c>
      <c r="M2173" s="2" t="s">
        <v>6916</v>
      </c>
      <c r="N2173" s="60" t="s">
        <v>6972</v>
      </c>
      <c r="O2173" s="66" t="s">
        <v>9388</v>
      </c>
      <c r="P2173" s="67" t="s">
        <v>5680</v>
      </c>
      <c r="Q2173" s="67" t="s">
        <v>6963</v>
      </c>
      <c r="R2173" s="67" t="s">
        <v>2075</v>
      </c>
      <c r="S2173" s="67" t="s">
        <v>5864</v>
      </c>
      <c r="T2173" s="67"/>
      <c r="U2173" s="67"/>
      <c r="V2173" s="67"/>
      <c r="W2173" s="67"/>
      <c r="X2173" s="67"/>
      <c r="Y2173" s="67"/>
    </row>
    <row r="2174" spans="1:25" s="2" customFormat="1" ht="16.5" customHeight="1">
      <c r="A2174" s="59">
        <v>2172</v>
      </c>
      <c r="B2174" s="61" t="str">
        <f t="shared" si="231"/>
        <v>ie</v>
      </c>
      <c r="C2174" s="61" t="s">
        <v>532</v>
      </c>
      <c r="D2174" s="2" t="s">
        <v>13673</v>
      </c>
      <c r="E2174" s="61" t="str">
        <f t="shared" si="232"/>
        <v>i</v>
      </c>
      <c r="F2174" s="62" t="str">
        <f t="shared" si="233"/>
        <v>e</v>
      </c>
      <c r="G2174" s="62" t="str">
        <f t="shared" si="234"/>
        <v>R</v>
      </c>
      <c r="H2174" s="62" t="str">
        <f t="shared" si="235"/>
        <v>L</v>
      </c>
      <c r="I2174" s="62">
        <f t="shared" si="236"/>
        <v>22</v>
      </c>
      <c r="J2174" s="62">
        <f t="shared" si="237"/>
        <v>7</v>
      </c>
      <c r="K2174" s="81">
        <v>2.5530636014805036E-5</v>
      </c>
      <c r="L2174" s="2" t="s">
        <v>14016</v>
      </c>
      <c r="M2174" s="2" t="s">
        <v>6876</v>
      </c>
      <c r="N2174" s="60" t="s">
        <v>6972</v>
      </c>
      <c r="O2174" s="66" t="s">
        <v>8763</v>
      </c>
      <c r="P2174" s="67" t="s">
        <v>4548</v>
      </c>
      <c r="Q2174" s="67" t="s">
        <v>6474</v>
      </c>
      <c r="R2174" s="67"/>
      <c r="S2174" s="67"/>
      <c r="T2174" s="67"/>
      <c r="U2174" s="67"/>
      <c r="V2174" s="67"/>
      <c r="W2174" s="67"/>
      <c r="X2174" s="67"/>
      <c r="Y2174" s="67"/>
    </row>
    <row r="2175" spans="1:25" s="2" customFormat="1" ht="16.5" customHeight="1">
      <c r="A2175" s="59">
        <v>2173</v>
      </c>
      <c r="B2175" s="61" t="str">
        <f t="shared" si="231"/>
        <v>ps</v>
      </c>
      <c r="C2175" s="61" t="s">
        <v>3825</v>
      </c>
      <c r="D2175" s="2" t="s">
        <v>13649</v>
      </c>
      <c r="E2175" s="61" t="str">
        <f t="shared" si="232"/>
        <v>p</v>
      </c>
      <c r="F2175" s="62" t="str">
        <f t="shared" si="233"/>
        <v>s</v>
      </c>
      <c r="G2175" s="62" t="str">
        <f t="shared" si="234"/>
        <v>R</v>
      </c>
      <c r="H2175" s="62" t="str">
        <f t="shared" si="235"/>
        <v>L</v>
      </c>
      <c r="I2175" s="62">
        <f t="shared" si="236"/>
        <v>26</v>
      </c>
      <c r="J2175" s="62">
        <f t="shared" si="237"/>
        <v>5</v>
      </c>
      <c r="K2175" s="81">
        <v>2.551111220444449E-5</v>
      </c>
      <c r="L2175" s="2" t="s">
        <v>6881</v>
      </c>
      <c r="M2175" s="2" t="s">
        <v>14095</v>
      </c>
      <c r="N2175" s="60" t="s">
        <v>6797</v>
      </c>
      <c r="O2175" s="66" t="s">
        <v>9533</v>
      </c>
      <c r="P2175" s="67" t="s">
        <v>4108</v>
      </c>
      <c r="Q2175" s="67" t="s">
        <v>5807</v>
      </c>
      <c r="R2175" s="67" t="s">
        <v>3812</v>
      </c>
      <c r="S2175" s="67"/>
      <c r="T2175" s="67"/>
      <c r="U2175" s="67"/>
      <c r="V2175" s="67"/>
      <c r="W2175" s="67"/>
      <c r="X2175" s="67"/>
      <c r="Y2175" s="67"/>
    </row>
    <row r="2176" spans="1:25" s="2" customFormat="1" ht="16.5" customHeight="1">
      <c r="A2176" s="59">
        <v>2174</v>
      </c>
      <c r="B2176" s="61" t="str">
        <f t="shared" si="231"/>
        <v>jw</v>
      </c>
      <c r="C2176" s="61" t="s">
        <v>2144</v>
      </c>
      <c r="D2176" s="2" t="s">
        <v>13581</v>
      </c>
      <c r="E2176" s="61" t="str">
        <f t="shared" si="232"/>
        <v>j</v>
      </c>
      <c r="F2176" s="62" t="str">
        <f t="shared" si="233"/>
        <v>w</v>
      </c>
      <c r="G2176" s="62" t="str">
        <f t="shared" si="234"/>
        <v>R</v>
      </c>
      <c r="H2176" s="62" t="str">
        <f t="shared" si="235"/>
        <v>L</v>
      </c>
      <c r="I2176" s="62">
        <f t="shared" si="236"/>
        <v>20</v>
      </c>
      <c r="J2176" s="62">
        <f t="shared" si="237"/>
        <v>4</v>
      </c>
      <c r="K2176" s="81">
        <v>2.5420001089428617E-5</v>
      </c>
      <c r="L2176" s="2" t="s">
        <v>6887</v>
      </c>
      <c r="M2176" s="2" t="s">
        <v>6916</v>
      </c>
      <c r="N2176" s="60" t="s">
        <v>6972</v>
      </c>
      <c r="O2176" s="66" t="s">
        <v>10730</v>
      </c>
      <c r="P2176" s="67" t="s">
        <v>3630</v>
      </c>
      <c r="Q2176" s="67" t="s">
        <v>1407</v>
      </c>
      <c r="R2176" s="67"/>
      <c r="S2176" s="67"/>
      <c r="T2176" s="67"/>
      <c r="U2176" s="67"/>
      <c r="V2176" s="67"/>
      <c r="W2176" s="67"/>
      <c r="X2176" s="67"/>
      <c r="Y2176" s="67"/>
    </row>
    <row r="2177" spans="1:25" s="2" customFormat="1" ht="16.5" customHeight="1">
      <c r="A2177" s="59">
        <v>2175</v>
      </c>
      <c r="B2177" s="61" t="str">
        <f t="shared" si="231"/>
        <v>sl</v>
      </c>
      <c r="C2177" s="61" t="s">
        <v>4689</v>
      </c>
      <c r="D2177" s="2" t="s">
        <v>13696</v>
      </c>
      <c r="E2177" s="61" t="str">
        <f t="shared" si="232"/>
        <v>s</v>
      </c>
      <c r="F2177" s="62" t="str">
        <f t="shared" si="233"/>
        <v>l</v>
      </c>
      <c r="G2177" s="62" t="str">
        <f t="shared" si="234"/>
        <v>L</v>
      </c>
      <c r="H2177" s="62" t="str">
        <f t="shared" si="235"/>
        <v>R</v>
      </c>
      <c r="I2177" s="62">
        <f t="shared" si="236"/>
        <v>5</v>
      </c>
      <c r="J2177" s="62">
        <f t="shared" si="237"/>
        <v>25</v>
      </c>
      <c r="K2177" s="81">
        <v>2.5416747121035193E-5</v>
      </c>
      <c r="L2177" s="2" t="s">
        <v>6775</v>
      </c>
      <c r="M2177" s="2" t="s">
        <v>6908</v>
      </c>
      <c r="N2177" s="60" t="s">
        <v>7057</v>
      </c>
      <c r="O2177" s="66" t="s">
        <v>12752</v>
      </c>
      <c r="P2177" s="67" t="s">
        <v>72</v>
      </c>
      <c r="Q2177" s="67" t="s">
        <v>4640</v>
      </c>
      <c r="R2177" s="67" t="s">
        <v>5797</v>
      </c>
      <c r="S2177" s="67"/>
      <c r="T2177" s="67"/>
      <c r="U2177" s="67"/>
      <c r="V2177" s="67"/>
      <c r="W2177" s="67"/>
      <c r="X2177" s="67"/>
      <c r="Y2177" s="67"/>
    </row>
    <row r="2178" spans="1:25" s="2" customFormat="1" ht="16.5" customHeight="1">
      <c r="A2178" s="59">
        <v>2176</v>
      </c>
      <c r="B2178" s="61" t="str">
        <f t="shared" si="231"/>
        <v>fu</v>
      </c>
      <c r="C2178" s="61" t="s">
        <v>1326</v>
      </c>
      <c r="D2178" s="2" t="s">
        <v>6946</v>
      </c>
      <c r="E2178" s="61" t="str">
        <f t="shared" si="232"/>
        <v>f</v>
      </c>
      <c r="F2178" s="62" t="str">
        <f t="shared" si="233"/>
        <v>u</v>
      </c>
      <c r="G2178" s="62" t="str">
        <f t="shared" si="234"/>
        <v>L</v>
      </c>
      <c r="H2178" s="62" t="str">
        <f t="shared" si="235"/>
        <v>R</v>
      </c>
      <c r="I2178" s="62">
        <f t="shared" si="236"/>
        <v>11</v>
      </c>
      <c r="J2178" s="62">
        <f t="shared" si="237"/>
        <v>19</v>
      </c>
      <c r="K2178" s="81">
        <v>2.5400477279068075E-5</v>
      </c>
      <c r="L2178" s="2" t="s">
        <v>6886</v>
      </c>
      <c r="M2178" s="2" t="s">
        <v>13512</v>
      </c>
      <c r="N2178" s="60" t="s">
        <v>6972</v>
      </c>
      <c r="O2178" s="66" t="s">
        <v>11605</v>
      </c>
      <c r="P2178" s="67" t="s">
        <v>4221</v>
      </c>
      <c r="Q2178" s="67" t="s">
        <v>6760</v>
      </c>
      <c r="R2178" s="67" t="s">
        <v>6687</v>
      </c>
      <c r="S2178" s="67"/>
      <c r="T2178" s="67"/>
      <c r="U2178" s="67"/>
      <c r="V2178" s="67"/>
      <c r="W2178" s="67"/>
      <c r="X2178" s="67"/>
      <c r="Y2178" s="67"/>
    </row>
    <row r="2179" spans="1:25" s="2" customFormat="1" ht="16.5" customHeight="1">
      <c r="A2179" s="59">
        <v>2177</v>
      </c>
      <c r="B2179" s="61" t="str">
        <f t="shared" ref="B2179:B2242" si="238">VLOOKUP(D2179,sp,2,FALSE)</f>
        <v>ob</v>
      </c>
      <c r="C2179" s="61" t="s">
        <v>4634</v>
      </c>
      <c r="D2179" s="2" t="s">
        <v>13547</v>
      </c>
      <c r="E2179" s="61" t="str">
        <f t="shared" ref="E2179:E2242" si="239">LEFT(B2179,1)</f>
        <v>o</v>
      </c>
      <c r="F2179" s="62" t="str">
        <f t="shared" ref="F2179:F2242" si="240">RIGHT(B2179,1)</f>
        <v>b</v>
      </c>
      <c r="G2179" s="62" t="str">
        <f t="shared" si="234"/>
        <v>R</v>
      </c>
      <c r="H2179" s="62" t="str">
        <f t="shared" si="235"/>
        <v>L</v>
      </c>
      <c r="I2179" s="62">
        <f t="shared" si="236"/>
        <v>24</v>
      </c>
      <c r="J2179" s="62">
        <f t="shared" si="237"/>
        <v>15</v>
      </c>
      <c r="K2179" s="81">
        <v>2.534841378477329E-5</v>
      </c>
      <c r="L2179" s="2" t="s">
        <v>14018</v>
      </c>
      <c r="M2179" s="2" t="s">
        <v>13536</v>
      </c>
      <c r="N2179" s="60" t="s">
        <v>6972</v>
      </c>
      <c r="O2179" s="66" t="s">
        <v>12152</v>
      </c>
      <c r="P2179" s="67" t="s">
        <v>4495</v>
      </c>
      <c r="Q2179" s="67" t="s">
        <v>5797</v>
      </c>
      <c r="R2179" s="67"/>
      <c r="S2179" s="67"/>
      <c r="T2179" s="67"/>
      <c r="U2179" s="67"/>
      <c r="V2179" s="67"/>
      <c r="W2179" s="67"/>
      <c r="X2179" s="67"/>
      <c r="Y2179" s="67"/>
    </row>
    <row r="2180" spans="1:25" s="2" customFormat="1" ht="16.5" customHeight="1">
      <c r="A2180" s="59">
        <v>2178</v>
      </c>
      <c r="B2180" s="61" t="str">
        <f t="shared" si="238"/>
        <v>it</v>
      </c>
      <c r="C2180" s="61" t="s">
        <v>541</v>
      </c>
      <c r="D2180" s="2" t="s">
        <v>13685</v>
      </c>
      <c r="E2180" s="61" t="str">
        <f t="shared" si="239"/>
        <v>i</v>
      </c>
      <c r="F2180" s="62" t="str">
        <f t="shared" si="240"/>
        <v>t</v>
      </c>
      <c r="G2180" s="62" t="str">
        <f t="shared" ref="G2180:G2243" si="241">IF(FIND(E2180,"qwertasdfgzxcvbyuiophjkl;nm")&lt;15.5,"L","R")</f>
        <v>R</v>
      </c>
      <c r="H2180" s="62" t="str">
        <f t="shared" ref="H2180:H2243" si="242">IF(FIND(F2180,"qwertasdfgzxcvbyuiophjkl;nm")&lt;15.5,"L","R")</f>
        <v>L</v>
      </c>
      <c r="I2180" s="62">
        <f t="shared" ref="I2180:I2243" si="243">FIND(E2180,$I$1)</f>
        <v>22</v>
      </c>
      <c r="J2180" s="62">
        <f t="shared" ref="J2180:J2243" si="244">FIND(F2180,$I$1)</f>
        <v>13</v>
      </c>
      <c r="K2180" s="81">
        <v>2.5341905847986441E-5</v>
      </c>
      <c r="L2180" s="2" t="s">
        <v>14016</v>
      </c>
      <c r="M2180" s="2" t="s">
        <v>6836</v>
      </c>
      <c r="N2180" s="60" t="s">
        <v>6972</v>
      </c>
      <c r="O2180" s="66" t="s">
        <v>8924</v>
      </c>
      <c r="P2180" s="67" t="s">
        <v>5080</v>
      </c>
      <c r="Q2180" s="67" t="s">
        <v>6964</v>
      </c>
      <c r="R2180" s="67" t="s">
        <v>3474</v>
      </c>
      <c r="S2180" s="67"/>
      <c r="T2180" s="67"/>
      <c r="U2180" s="67"/>
      <c r="V2180" s="67"/>
      <c r="W2180" s="67"/>
      <c r="X2180" s="67"/>
      <c r="Y2180" s="67"/>
    </row>
    <row r="2181" spans="1:25" s="2" customFormat="1" ht="16.5" customHeight="1">
      <c r="A2181" s="59">
        <v>2179</v>
      </c>
      <c r="B2181" s="61" t="str">
        <f t="shared" si="238"/>
        <v>uq</v>
      </c>
      <c r="C2181" s="61" t="s">
        <v>6560</v>
      </c>
      <c r="D2181" s="2" t="s">
        <v>13669</v>
      </c>
      <c r="E2181" s="61" t="str">
        <f t="shared" si="239"/>
        <v>u</v>
      </c>
      <c r="F2181" s="62" t="str">
        <f t="shared" si="240"/>
        <v>q</v>
      </c>
      <c r="G2181" s="62" t="str">
        <f t="shared" si="241"/>
        <v>R</v>
      </c>
      <c r="H2181" s="62" t="str">
        <f t="shared" si="242"/>
        <v>L</v>
      </c>
      <c r="I2181" s="62">
        <f t="shared" si="243"/>
        <v>19</v>
      </c>
      <c r="J2181" s="62">
        <f t="shared" si="244"/>
        <v>1</v>
      </c>
      <c r="K2181" s="81">
        <v>2.5338651879593017E-5</v>
      </c>
      <c r="L2181" s="2" t="s">
        <v>13537</v>
      </c>
      <c r="M2181" s="2" t="s">
        <v>6960</v>
      </c>
      <c r="N2181" s="60" t="s">
        <v>13437</v>
      </c>
      <c r="O2181" s="66" t="s">
        <v>9845</v>
      </c>
      <c r="P2181" s="67" t="s">
        <v>3209</v>
      </c>
      <c r="Q2181" s="67" t="s">
        <v>1170</v>
      </c>
      <c r="R2181" s="67" t="s">
        <v>6041</v>
      </c>
      <c r="S2181" s="67" t="s">
        <v>3812</v>
      </c>
      <c r="T2181" s="67" t="s">
        <v>4622</v>
      </c>
      <c r="U2181" s="67"/>
      <c r="V2181" s="67"/>
      <c r="W2181" s="67"/>
      <c r="X2181" s="67"/>
      <c r="Y2181" s="67"/>
    </row>
    <row r="2182" spans="1:25" s="2" customFormat="1" ht="16.5" customHeight="1">
      <c r="A2182" s="59">
        <v>2180</v>
      </c>
      <c r="B2182" s="61" t="str">
        <f t="shared" si="238"/>
        <v>iq</v>
      </c>
      <c r="C2182" s="61" t="s">
        <v>640</v>
      </c>
      <c r="D2182" s="2" t="s">
        <v>13742</v>
      </c>
      <c r="E2182" s="61" t="str">
        <f t="shared" si="239"/>
        <v>i</v>
      </c>
      <c r="F2182" s="62" t="str">
        <f t="shared" si="240"/>
        <v>q</v>
      </c>
      <c r="G2182" s="62" t="str">
        <f t="shared" si="241"/>
        <v>R</v>
      </c>
      <c r="H2182" s="62" t="str">
        <f t="shared" si="242"/>
        <v>L</v>
      </c>
      <c r="I2182" s="62">
        <f t="shared" si="243"/>
        <v>22</v>
      </c>
      <c r="J2182" s="62">
        <f t="shared" si="244"/>
        <v>1</v>
      </c>
      <c r="K2182" s="81">
        <v>2.5283334416904808E-5</v>
      </c>
      <c r="L2182" s="2" t="s">
        <v>14016</v>
      </c>
      <c r="M2182" s="2" t="s">
        <v>6960</v>
      </c>
      <c r="N2182" s="60" t="s">
        <v>6972</v>
      </c>
      <c r="O2182" s="66" t="s">
        <v>13058</v>
      </c>
      <c r="P2182" s="67" t="s">
        <v>4641</v>
      </c>
      <c r="Q2182" s="67" t="s">
        <v>2396</v>
      </c>
      <c r="R2182" s="67" t="s">
        <v>4989</v>
      </c>
      <c r="S2182" s="67" t="s">
        <v>2637</v>
      </c>
      <c r="T2182" s="67"/>
      <c r="U2182" s="67"/>
      <c r="V2182" s="67"/>
      <c r="W2182" s="67"/>
      <c r="X2182" s="67"/>
      <c r="Y2182" s="67"/>
    </row>
    <row r="2183" spans="1:25" s="2" customFormat="1" ht="16.5" customHeight="1">
      <c r="A2183" s="59">
        <v>2181</v>
      </c>
      <c r="B2183" s="61" t="str">
        <f t="shared" si="238"/>
        <v>of</v>
      </c>
      <c r="C2183" s="61" t="s">
        <v>4522</v>
      </c>
      <c r="D2183" s="2" t="s">
        <v>13538</v>
      </c>
      <c r="E2183" s="61" t="str">
        <f t="shared" si="239"/>
        <v>o</v>
      </c>
      <c r="F2183" s="62" t="str">
        <f t="shared" si="240"/>
        <v>f</v>
      </c>
      <c r="G2183" s="62" t="str">
        <f t="shared" si="241"/>
        <v>R</v>
      </c>
      <c r="H2183" s="62" t="str">
        <f t="shared" si="242"/>
        <v>L</v>
      </c>
      <c r="I2183" s="62">
        <f t="shared" si="243"/>
        <v>24</v>
      </c>
      <c r="J2183" s="62">
        <f t="shared" si="244"/>
        <v>11</v>
      </c>
      <c r="K2183" s="81">
        <v>2.5270318543331114E-5</v>
      </c>
      <c r="L2183" s="2" t="s">
        <v>14018</v>
      </c>
      <c r="M2183" s="2" t="s">
        <v>13510</v>
      </c>
      <c r="N2183" s="60" t="s">
        <v>6972</v>
      </c>
      <c r="O2183" s="66" t="s">
        <v>11554</v>
      </c>
      <c r="P2183" s="67" t="s">
        <v>4221</v>
      </c>
      <c r="Q2183" s="67" t="s">
        <v>4989</v>
      </c>
      <c r="R2183" s="67" t="s">
        <v>794</v>
      </c>
      <c r="S2183" s="67"/>
      <c r="T2183" s="67"/>
      <c r="U2183" s="67"/>
      <c r="V2183" s="67"/>
      <c r="W2183" s="67"/>
      <c r="X2183" s="67"/>
      <c r="Y2183" s="67"/>
    </row>
    <row r="2184" spans="1:25" s="2" customFormat="1" ht="16.5" customHeight="1">
      <c r="A2184" s="59">
        <v>2182</v>
      </c>
      <c r="B2184" s="61" t="str">
        <f t="shared" si="238"/>
        <v>ek</v>
      </c>
      <c r="C2184" s="61" t="s">
        <v>5935</v>
      </c>
      <c r="D2184" s="2" t="s">
        <v>13618</v>
      </c>
      <c r="E2184" s="61" t="str">
        <f t="shared" si="239"/>
        <v>e</v>
      </c>
      <c r="F2184" s="62" t="str">
        <f t="shared" si="240"/>
        <v>k</v>
      </c>
      <c r="G2184" s="62" t="str">
        <f t="shared" si="241"/>
        <v>L</v>
      </c>
      <c r="H2184" s="62" t="str">
        <f t="shared" si="242"/>
        <v>R</v>
      </c>
      <c r="I2184" s="62">
        <f t="shared" si="243"/>
        <v>7</v>
      </c>
      <c r="J2184" s="62">
        <f t="shared" si="244"/>
        <v>23</v>
      </c>
      <c r="K2184" s="81">
        <v>2.526706457493769E-5</v>
      </c>
      <c r="L2184" s="2" t="s">
        <v>6885</v>
      </c>
      <c r="M2184" s="2" t="s">
        <v>13530</v>
      </c>
      <c r="N2184" s="60" t="s">
        <v>6978</v>
      </c>
      <c r="O2184" s="66" t="s">
        <v>13018</v>
      </c>
      <c r="P2184" s="67" t="s">
        <v>2075</v>
      </c>
      <c r="Q2184" s="67" t="s">
        <v>3812</v>
      </c>
      <c r="R2184" s="67"/>
      <c r="S2184" s="67"/>
      <c r="T2184" s="67"/>
      <c r="U2184" s="67"/>
      <c r="V2184" s="67"/>
      <c r="W2184" s="67"/>
      <c r="X2184" s="67"/>
      <c r="Y2184" s="67"/>
    </row>
    <row r="2185" spans="1:25" s="2" customFormat="1" ht="16.5" customHeight="1">
      <c r="A2185" s="59">
        <v>2183</v>
      </c>
      <c r="B2185" s="61" t="str">
        <f t="shared" si="238"/>
        <v>xk</v>
      </c>
      <c r="C2185" s="61" t="s">
        <v>5489</v>
      </c>
      <c r="D2185" s="2" t="s">
        <v>13560</v>
      </c>
      <c r="E2185" s="61" t="str">
        <f t="shared" si="239"/>
        <v>x</v>
      </c>
      <c r="F2185" s="62" t="str">
        <f t="shared" si="240"/>
        <v>k</v>
      </c>
      <c r="G2185" s="62" t="str">
        <f t="shared" si="241"/>
        <v>L</v>
      </c>
      <c r="H2185" s="62" t="str">
        <f t="shared" si="242"/>
        <v>R</v>
      </c>
      <c r="I2185" s="62">
        <f t="shared" si="243"/>
        <v>6</v>
      </c>
      <c r="J2185" s="62">
        <f t="shared" si="244"/>
        <v>23</v>
      </c>
      <c r="K2185" s="81">
        <v>2.5257302669757417E-5</v>
      </c>
      <c r="L2185" s="2" t="s">
        <v>6892</v>
      </c>
      <c r="M2185" s="2" t="s">
        <v>13530</v>
      </c>
      <c r="N2185" s="60" t="s">
        <v>13985</v>
      </c>
      <c r="O2185" s="66" t="s">
        <v>7837</v>
      </c>
      <c r="P2185" s="67" t="s">
        <v>426</v>
      </c>
      <c r="Q2185" s="67" t="s">
        <v>4055</v>
      </c>
      <c r="R2185" s="67" t="s">
        <v>2323</v>
      </c>
      <c r="S2185" s="67"/>
      <c r="T2185" s="67"/>
      <c r="U2185" s="67"/>
      <c r="V2185" s="67"/>
      <c r="W2185" s="67"/>
      <c r="X2185" s="67"/>
      <c r="Y2185" s="67"/>
    </row>
    <row r="2186" spans="1:25" s="2" customFormat="1" ht="16.5" customHeight="1">
      <c r="A2186" s="59">
        <v>2184</v>
      </c>
      <c r="B2186" s="61" t="str">
        <f t="shared" si="238"/>
        <v>jw</v>
      </c>
      <c r="C2186" s="61" t="s">
        <v>2194</v>
      </c>
      <c r="D2186" s="2" t="s">
        <v>13581</v>
      </c>
      <c r="E2186" s="61" t="str">
        <f t="shared" si="239"/>
        <v>j</v>
      </c>
      <c r="F2186" s="62" t="str">
        <f t="shared" si="240"/>
        <v>w</v>
      </c>
      <c r="G2186" s="62" t="str">
        <f t="shared" si="241"/>
        <v>R</v>
      </c>
      <c r="H2186" s="62" t="str">
        <f t="shared" si="242"/>
        <v>L</v>
      </c>
      <c r="I2186" s="62">
        <f t="shared" si="243"/>
        <v>20</v>
      </c>
      <c r="J2186" s="62">
        <f t="shared" si="244"/>
        <v>4</v>
      </c>
      <c r="K2186" s="81">
        <v>2.5228016954216598E-5</v>
      </c>
      <c r="L2186" s="2" t="s">
        <v>6887</v>
      </c>
      <c r="M2186" s="2" t="s">
        <v>6916</v>
      </c>
      <c r="N2186" s="60" t="s">
        <v>13882</v>
      </c>
      <c r="O2186" s="66" t="s">
        <v>7803</v>
      </c>
      <c r="P2186" s="67" t="s">
        <v>426</v>
      </c>
      <c r="Q2186" s="67" t="s">
        <v>6874</v>
      </c>
      <c r="R2186" s="67" t="s">
        <v>6687</v>
      </c>
      <c r="S2186" s="67"/>
      <c r="T2186" s="67"/>
      <c r="U2186" s="67"/>
      <c r="V2186" s="67"/>
      <c r="W2186" s="67"/>
      <c r="X2186" s="67"/>
      <c r="Y2186" s="67"/>
    </row>
    <row r="2187" spans="1:25" s="2" customFormat="1" ht="16.5" customHeight="1">
      <c r="A2187" s="59">
        <v>2185</v>
      </c>
      <c r="B2187" s="61" t="str">
        <f t="shared" si="238"/>
        <v>xi</v>
      </c>
      <c r="C2187" s="61" t="s">
        <v>5248</v>
      </c>
      <c r="D2187" s="2" t="s">
        <v>6943</v>
      </c>
      <c r="E2187" s="61" t="str">
        <f t="shared" si="239"/>
        <v>x</v>
      </c>
      <c r="F2187" s="62" t="str">
        <f t="shared" si="240"/>
        <v>i</v>
      </c>
      <c r="G2187" s="62" t="str">
        <f t="shared" si="241"/>
        <v>L</v>
      </c>
      <c r="H2187" s="62" t="str">
        <f t="shared" si="242"/>
        <v>R</v>
      </c>
      <c r="I2187" s="62">
        <f t="shared" si="243"/>
        <v>6</v>
      </c>
      <c r="J2187" s="62">
        <f t="shared" si="244"/>
        <v>22</v>
      </c>
      <c r="K2187" s="81">
        <v>2.5215001080642904E-5</v>
      </c>
      <c r="L2187" s="2" t="s">
        <v>6892</v>
      </c>
      <c r="M2187" s="2" t="s">
        <v>13510</v>
      </c>
      <c r="N2187" s="60" t="s">
        <v>6797</v>
      </c>
      <c r="O2187" s="66" t="s">
        <v>7819</v>
      </c>
      <c r="P2187" s="67" t="s">
        <v>6971</v>
      </c>
      <c r="Q2187" s="67" t="s">
        <v>4241</v>
      </c>
      <c r="R2187" s="67"/>
      <c r="S2187" s="67"/>
      <c r="T2187" s="67"/>
      <c r="U2187" s="67"/>
      <c r="V2187" s="67"/>
      <c r="W2187" s="67"/>
      <c r="X2187" s="67"/>
      <c r="Y2187" s="67"/>
    </row>
    <row r="2188" spans="1:25" s="2" customFormat="1" ht="16.5" customHeight="1">
      <c r="A2188" s="59">
        <v>2186</v>
      </c>
      <c r="B2188" s="61" t="str">
        <f t="shared" si="238"/>
        <v>lg</v>
      </c>
      <c r="C2188" s="61" t="s">
        <v>2955</v>
      </c>
      <c r="D2188" s="2" t="s">
        <v>13579</v>
      </c>
      <c r="E2188" s="61" t="str">
        <f t="shared" si="239"/>
        <v>l</v>
      </c>
      <c r="F2188" s="62" t="str">
        <f t="shared" si="240"/>
        <v>g</v>
      </c>
      <c r="G2188" s="62" t="str">
        <f t="shared" si="241"/>
        <v>R</v>
      </c>
      <c r="H2188" s="62" t="str">
        <f t="shared" si="242"/>
        <v>L</v>
      </c>
      <c r="I2188" s="62">
        <f t="shared" si="243"/>
        <v>25</v>
      </c>
      <c r="J2188" s="62">
        <f t="shared" si="244"/>
        <v>14</v>
      </c>
      <c r="K2188" s="81">
        <v>2.5205239175462632E-5</v>
      </c>
      <c r="L2188" s="2" t="s">
        <v>6889</v>
      </c>
      <c r="M2188" s="2" t="s">
        <v>14461</v>
      </c>
      <c r="N2188" s="60" t="s">
        <v>6972</v>
      </c>
      <c r="O2188" s="66" t="s">
        <v>9271</v>
      </c>
      <c r="P2188" s="67" t="s">
        <v>5680</v>
      </c>
      <c r="Q2188" s="67" t="s">
        <v>1445</v>
      </c>
      <c r="R2188" s="67" t="s">
        <v>5431</v>
      </c>
      <c r="S2188" s="67"/>
      <c r="T2188" s="67"/>
      <c r="U2188" s="67"/>
      <c r="V2188" s="67"/>
      <c r="W2188" s="67"/>
      <c r="X2188" s="67"/>
      <c r="Y2188" s="67"/>
    </row>
    <row r="2189" spans="1:25" s="2" customFormat="1" ht="16.5" customHeight="1">
      <c r="A2189" s="59">
        <v>2187</v>
      </c>
      <c r="B2189" s="61" t="str">
        <f t="shared" si="238"/>
        <v>jv</v>
      </c>
      <c r="C2189" s="61" t="s">
        <v>2444</v>
      </c>
      <c r="D2189" s="2" t="s">
        <v>14017</v>
      </c>
      <c r="E2189" s="61" t="str">
        <f t="shared" si="239"/>
        <v>j</v>
      </c>
      <c r="F2189" s="62" t="str">
        <f t="shared" si="240"/>
        <v>v</v>
      </c>
      <c r="G2189" s="62" t="str">
        <f t="shared" si="241"/>
        <v>R</v>
      </c>
      <c r="H2189" s="62" t="str">
        <f t="shared" si="242"/>
        <v>L</v>
      </c>
      <c r="I2189" s="62">
        <f t="shared" si="243"/>
        <v>20</v>
      </c>
      <c r="J2189" s="62">
        <f t="shared" si="244"/>
        <v>12</v>
      </c>
      <c r="K2189" s="81">
        <v>2.5166191554741544E-5</v>
      </c>
      <c r="L2189" s="2" t="s">
        <v>6887</v>
      </c>
      <c r="M2189" s="2" t="s">
        <v>13513</v>
      </c>
      <c r="N2189" s="60" t="s">
        <v>7003</v>
      </c>
      <c r="O2189" s="66" t="s">
        <v>7963</v>
      </c>
      <c r="P2189" s="67" t="s">
        <v>426</v>
      </c>
      <c r="Q2189" s="67" t="s">
        <v>143</v>
      </c>
      <c r="R2189" s="67" t="s">
        <v>3348</v>
      </c>
      <c r="S2189" s="67"/>
      <c r="T2189" s="67"/>
      <c r="U2189" s="67"/>
      <c r="V2189" s="67"/>
      <c r="W2189" s="67"/>
      <c r="X2189" s="67"/>
      <c r="Y2189" s="67"/>
    </row>
    <row r="2190" spans="1:25" s="2" customFormat="1" ht="16.5" customHeight="1">
      <c r="A2190" s="59">
        <v>2188</v>
      </c>
      <c r="B2190" s="61" t="str">
        <f t="shared" si="238"/>
        <v>pd</v>
      </c>
      <c r="C2190" s="61" t="s">
        <v>3745</v>
      </c>
      <c r="D2190" s="2" t="s">
        <v>13730</v>
      </c>
      <c r="E2190" s="61" t="str">
        <f t="shared" si="239"/>
        <v>p</v>
      </c>
      <c r="F2190" s="62" t="str">
        <f t="shared" si="240"/>
        <v>d</v>
      </c>
      <c r="G2190" s="62" t="str">
        <f t="shared" si="241"/>
        <v>R</v>
      </c>
      <c r="H2190" s="62" t="str">
        <f t="shared" si="242"/>
        <v>L</v>
      </c>
      <c r="I2190" s="62">
        <f t="shared" si="243"/>
        <v>26</v>
      </c>
      <c r="J2190" s="62">
        <f t="shared" si="244"/>
        <v>8</v>
      </c>
      <c r="K2190" s="81">
        <v>2.5117382028840183E-5</v>
      </c>
      <c r="L2190" s="2" t="s">
        <v>6881</v>
      </c>
      <c r="M2190" s="2" t="s">
        <v>14463</v>
      </c>
      <c r="N2190" s="60" t="s">
        <v>6972</v>
      </c>
      <c r="O2190" s="66" t="s">
        <v>8650</v>
      </c>
      <c r="P2190" s="67" t="s">
        <v>4548</v>
      </c>
      <c r="Q2190" s="67" t="s">
        <v>6762</v>
      </c>
      <c r="R2190" s="67" t="s">
        <v>1407</v>
      </c>
      <c r="S2190" s="67"/>
      <c r="T2190" s="67"/>
      <c r="U2190" s="67"/>
      <c r="V2190" s="67"/>
      <c r="W2190" s="67"/>
      <c r="X2190" s="67"/>
      <c r="Y2190" s="67"/>
    </row>
    <row r="2191" spans="1:25" s="2" customFormat="1" ht="16.5" customHeight="1">
      <c r="A2191" s="59">
        <v>2189</v>
      </c>
      <c r="B2191" s="61" t="str">
        <f t="shared" si="238"/>
        <v>ud</v>
      </c>
      <c r="C2191" s="61" t="s">
        <v>6432</v>
      </c>
      <c r="D2191" s="2" t="s">
        <v>13591</v>
      </c>
      <c r="E2191" s="61" t="str">
        <f t="shared" si="239"/>
        <v>u</v>
      </c>
      <c r="F2191" s="62" t="str">
        <f t="shared" si="240"/>
        <v>d</v>
      </c>
      <c r="G2191" s="62" t="str">
        <f t="shared" si="241"/>
        <v>R</v>
      </c>
      <c r="H2191" s="62" t="str">
        <f t="shared" si="242"/>
        <v>L</v>
      </c>
      <c r="I2191" s="62">
        <f t="shared" si="243"/>
        <v>19</v>
      </c>
      <c r="J2191" s="62">
        <f t="shared" si="244"/>
        <v>8</v>
      </c>
      <c r="K2191" s="81">
        <v>2.5101112186873061E-5</v>
      </c>
      <c r="L2191" s="2" t="s">
        <v>13537</v>
      </c>
      <c r="M2191" s="2" t="s">
        <v>14463</v>
      </c>
      <c r="N2191" s="60" t="s">
        <v>6972</v>
      </c>
      <c r="O2191" s="66" t="s">
        <v>8513</v>
      </c>
      <c r="P2191" s="67" t="s">
        <v>3476</v>
      </c>
      <c r="Q2191" s="67" t="s">
        <v>6799</v>
      </c>
      <c r="R2191" s="67" t="s">
        <v>6797</v>
      </c>
      <c r="S2191" s="67" t="s">
        <v>6772</v>
      </c>
      <c r="T2191" s="67"/>
      <c r="U2191" s="67"/>
      <c r="V2191" s="67"/>
      <c r="W2191" s="67"/>
      <c r="X2191" s="67"/>
      <c r="Y2191" s="67"/>
    </row>
    <row r="2192" spans="1:25" s="2" customFormat="1" ht="16.5" customHeight="1">
      <c r="A2192" s="59">
        <v>2190</v>
      </c>
      <c r="B2192" s="61" t="str">
        <f t="shared" si="238"/>
        <v>mw</v>
      </c>
      <c r="C2192" s="61" t="s">
        <v>3367</v>
      </c>
      <c r="D2192" s="2" t="s">
        <v>13566</v>
      </c>
      <c r="E2192" s="61" t="str">
        <f t="shared" si="239"/>
        <v>m</v>
      </c>
      <c r="F2192" s="62" t="str">
        <f t="shared" si="240"/>
        <v>w</v>
      </c>
      <c r="G2192" s="62" t="str">
        <f t="shared" si="241"/>
        <v>R</v>
      </c>
      <c r="H2192" s="62" t="str">
        <f t="shared" si="242"/>
        <v>L</v>
      </c>
      <c r="I2192" s="62">
        <f t="shared" si="243"/>
        <v>21</v>
      </c>
      <c r="J2192" s="62">
        <f t="shared" si="244"/>
        <v>4</v>
      </c>
      <c r="K2192" s="81">
        <v>2.5091350281692789E-5</v>
      </c>
      <c r="L2192" s="2" t="s">
        <v>6877</v>
      </c>
      <c r="M2192" s="2" t="s">
        <v>6916</v>
      </c>
      <c r="N2192" s="60" t="s">
        <v>6972</v>
      </c>
      <c r="O2192" s="66" t="s">
        <v>8455</v>
      </c>
      <c r="P2192" s="67" t="s">
        <v>3476</v>
      </c>
      <c r="Q2192" s="67" t="s">
        <v>3402</v>
      </c>
      <c r="R2192" s="67"/>
      <c r="S2192" s="67"/>
      <c r="T2192" s="67"/>
      <c r="U2192" s="67"/>
      <c r="V2192" s="67"/>
      <c r="W2192" s="67"/>
      <c r="X2192" s="67"/>
      <c r="Y2192" s="67"/>
    </row>
    <row r="2193" spans="1:25" s="2" customFormat="1" ht="16.5" customHeight="1">
      <c r="A2193" s="59">
        <v>2191</v>
      </c>
      <c r="B2193" s="61" t="str">
        <f t="shared" si="238"/>
        <v>us</v>
      </c>
      <c r="C2193" s="61" t="s">
        <v>6568</v>
      </c>
      <c r="D2193" s="2" t="s">
        <v>13615</v>
      </c>
      <c r="E2193" s="61" t="str">
        <f t="shared" si="239"/>
        <v>u</v>
      </c>
      <c r="F2193" s="62" t="str">
        <f t="shared" si="240"/>
        <v>s</v>
      </c>
      <c r="G2193" s="62" t="str">
        <f t="shared" si="241"/>
        <v>R</v>
      </c>
      <c r="H2193" s="62" t="str">
        <f t="shared" si="242"/>
        <v>L</v>
      </c>
      <c r="I2193" s="62">
        <f t="shared" si="243"/>
        <v>19</v>
      </c>
      <c r="J2193" s="62">
        <f t="shared" si="244"/>
        <v>5</v>
      </c>
      <c r="K2193" s="81">
        <v>2.5075080439725671E-5</v>
      </c>
      <c r="L2193" s="2" t="s">
        <v>13537</v>
      </c>
      <c r="M2193" s="2" t="s">
        <v>13512</v>
      </c>
      <c r="N2193" s="60" t="s">
        <v>6972</v>
      </c>
      <c r="O2193" s="66" t="s">
        <v>10564</v>
      </c>
      <c r="P2193" s="67" t="s">
        <v>3474</v>
      </c>
      <c r="Q2193" s="67" t="s">
        <v>6562</v>
      </c>
      <c r="R2193" s="67"/>
      <c r="S2193" s="67"/>
      <c r="T2193" s="67"/>
      <c r="U2193" s="67"/>
      <c r="V2193" s="67"/>
      <c r="W2193" s="67"/>
      <c r="X2193" s="67"/>
      <c r="Y2193" s="67"/>
    </row>
    <row r="2194" spans="1:25" s="2" customFormat="1" ht="16.5" customHeight="1">
      <c r="A2194" s="59">
        <v>2192</v>
      </c>
      <c r="B2194" s="61" t="str">
        <f t="shared" si="238"/>
        <v>mw</v>
      </c>
      <c r="C2194" s="61" t="s">
        <v>3373</v>
      </c>
      <c r="D2194" s="2" t="s">
        <v>13566</v>
      </c>
      <c r="E2194" s="61" t="str">
        <f t="shared" si="239"/>
        <v>m</v>
      </c>
      <c r="F2194" s="62" t="str">
        <f t="shared" si="240"/>
        <v>w</v>
      </c>
      <c r="G2194" s="62" t="str">
        <f t="shared" si="241"/>
        <v>R</v>
      </c>
      <c r="H2194" s="62" t="str">
        <f t="shared" si="242"/>
        <v>L</v>
      </c>
      <c r="I2194" s="62">
        <f t="shared" si="243"/>
        <v>21</v>
      </c>
      <c r="J2194" s="62">
        <f t="shared" si="244"/>
        <v>4</v>
      </c>
      <c r="K2194" s="81">
        <v>2.5068572502938822E-5</v>
      </c>
      <c r="L2194" s="2" t="s">
        <v>6877</v>
      </c>
      <c r="M2194" s="2" t="s">
        <v>6916</v>
      </c>
      <c r="N2194" s="60" t="s">
        <v>7301</v>
      </c>
      <c r="O2194" s="66" t="s">
        <v>10018</v>
      </c>
      <c r="P2194" s="67" t="s">
        <v>881</v>
      </c>
      <c r="Q2194" s="67" t="s">
        <v>2637</v>
      </c>
      <c r="R2194" s="67" t="s">
        <v>1165</v>
      </c>
      <c r="S2194" s="67" t="s">
        <v>2875</v>
      </c>
      <c r="T2194" s="67"/>
      <c r="U2194" s="67"/>
      <c r="V2194" s="67"/>
      <c r="W2194" s="67"/>
      <c r="X2194" s="67"/>
      <c r="Y2194" s="67"/>
    </row>
    <row r="2195" spans="1:25" s="2" customFormat="1" ht="16.5" customHeight="1">
      <c r="A2195" s="59">
        <v>2193</v>
      </c>
      <c r="B2195" s="61" t="str">
        <f t="shared" si="238"/>
        <v>hv</v>
      </c>
      <c r="C2195" s="61" t="s">
        <v>1966</v>
      </c>
      <c r="D2195" s="2" t="s">
        <v>13559</v>
      </c>
      <c r="E2195" s="61" t="str">
        <f t="shared" si="239"/>
        <v>h</v>
      </c>
      <c r="F2195" s="62" t="str">
        <f t="shared" si="240"/>
        <v>v</v>
      </c>
      <c r="G2195" s="62" t="str">
        <f t="shared" si="241"/>
        <v>R</v>
      </c>
      <c r="H2195" s="62" t="str">
        <f t="shared" si="242"/>
        <v>L</v>
      </c>
      <c r="I2195" s="62">
        <f t="shared" si="243"/>
        <v>17</v>
      </c>
      <c r="J2195" s="62">
        <f t="shared" si="244"/>
        <v>12</v>
      </c>
      <c r="K2195" s="81">
        <v>2.5019762977037461E-5</v>
      </c>
      <c r="L2195" s="2" t="s">
        <v>6888</v>
      </c>
      <c r="M2195" s="2" t="s">
        <v>13534</v>
      </c>
      <c r="N2195" s="60" t="s">
        <v>13832</v>
      </c>
      <c r="O2195" s="66" t="s">
        <v>14425</v>
      </c>
      <c r="P2195" s="67" t="s">
        <v>173</v>
      </c>
      <c r="Q2195" s="67" t="s">
        <v>6966</v>
      </c>
      <c r="R2195" s="67" t="s">
        <v>6177</v>
      </c>
      <c r="S2195" s="67"/>
      <c r="T2195" s="67"/>
      <c r="U2195" s="67"/>
      <c r="V2195" s="67"/>
      <c r="W2195" s="67"/>
      <c r="X2195" s="67"/>
      <c r="Y2195" s="67"/>
    </row>
    <row r="2196" spans="1:25" s="2" customFormat="1" ht="16.5" customHeight="1">
      <c r="A2196" s="59">
        <v>2194</v>
      </c>
      <c r="B2196" s="61" t="str">
        <f t="shared" si="238"/>
        <v>ke</v>
      </c>
      <c r="C2196" s="61" t="s">
        <v>2594</v>
      </c>
      <c r="D2196" s="2" t="s">
        <v>6869</v>
      </c>
      <c r="E2196" s="61" t="str">
        <f t="shared" si="239"/>
        <v>k</v>
      </c>
      <c r="F2196" s="62" t="str">
        <f t="shared" si="240"/>
        <v>e</v>
      </c>
      <c r="G2196" s="62" t="str">
        <f t="shared" si="241"/>
        <v>R</v>
      </c>
      <c r="H2196" s="62" t="str">
        <f t="shared" si="242"/>
        <v>L</v>
      </c>
      <c r="I2196" s="62">
        <f t="shared" si="243"/>
        <v>23</v>
      </c>
      <c r="J2196" s="62">
        <f t="shared" si="244"/>
        <v>7</v>
      </c>
      <c r="K2196" s="81">
        <v>2.5010001071857188E-5</v>
      </c>
      <c r="L2196" s="2" t="s">
        <v>6890</v>
      </c>
      <c r="M2196" s="2" t="s">
        <v>6876</v>
      </c>
      <c r="N2196" s="60" t="s">
        <v>6972</v>
      </c>
      <c r="O2196" s="66" t="s">
        <v>10468</v>
      </c>
      <c r="P2196" s="67" t="s">
        <v>3474</v>
      </c>
      <c r="Q2196" s="67" t="s">
        <v>4903</v>
      </c>
      <c r="R2196" s="67" t="s">
        <v>3474</v>
      </c>
      <c r="S2196" s="67"/>
      <c r="T2196" s="67"/>
      <c r="U2196" s="67"/>
      <c r="V2196" s="67"/>
      <c r="W2196" s="67"/>
      <c r="X2196" s="67"/>
      <c r="Y2196" s="67"/>
    </row>
    <row r="2197" spans="1:25" s="2" customFormat="1" ht="16.5" customHeight="1">
      <c r="A2197" s="59">
        <v>2195</v>
      </c>
      <c r="B2197" s="61" t="str">
        <f t="shared" si="238"/>
        <v>ek</v>
      </c>
      <c r="C2197" s="61" t="s">
        <v>5924</v>
      </c>
      <c r="D2197" s="2" t="s">
        <v>13618</v>
      </c>
      <c r="E2197" s="61" t="str">
        <f t="shared" si="239"/>
        <v>e</v>
      </c>
      <c r="F2197" s="62" t="str">
        <f t="shared" si="240"/>
        <v>k</v>
      </c>
      <c r="G2197" s="62" t="str">
        <f t="shared" si="241"/>
        <v>L</v>
      </c>
      <c r="H2197" s="62" t="str">
        <f t="shared" si="242"/>
        <v>R</v>
      </c>
      <c r="I2197" s="62">
        <f t="shared" si="243"/>
        <v>7</v>
      </c>
      <c r="J2197" s="62">
        <f t="shared" si="244"/>
        <v>23</v>
      </c>
      <c r="K2197" s="81">
        <v>2.4876588367726803E-5</v>
      </c>
      <c r="L2197" s="2" t="s">
        <v>6885</v>
      </c>
      <c r="M2197" s="2" t="s">
        <v>13530</v>
      </c>
      <c r="N2197" s="60" t="s">
        <v>6972</v>
      </c>
      <c r="O2197" s="66" t="s">
        <v>11028</v>
      </c>
      <c r="P2197" s="67" t="s">
        <v>2637</v>
      </c>
      <c r="Q2197" s="67" t="s">
        <v>14108</v>
      </c>
      <c r="R2197" s="67" t="s">
        <v>14505</v>
      </c>
      <c r="S2197" s="67"/>
      <c r="T2197" s="67"/>
      <c r="U2197" s="67"/>
      <c r="V2197" s="67"/>
      <c r="W2197" s="67"/>
      <c r="X2197" s="67"/>
      <c r="Y2197" s="67"/>
    </row>
    <row r="2198" spans="1:25" s="2" customFormat="1" ht="16.5" customHeight="1">
      <c r="A2198" s="59">
        <v>2196</v>
      </c>
      <c r="B2198" s="61" t="str">
        <f t="shared" si="238"/>
        <v>jd</v>
      </c>
      <c r="C2198" s="61" t="s">
        <v>2081</v>
      </c>
      <c r="D2198" s="2" t="s">
        <v>6811</v>
      </c>
      <c r="E2198" s="61" t="str">
        <f t="shared" si="239"/>
        <v>j</v>
      </c>
      <c r="F2198" s="62" t="str">
        <f t="shared" si="240"/>
        <v>d</v>
      </c>
      <c r="G2198" s="62" t="str">
        <f t="shared" si="241"/>
        <v>R</v>
      </c>
      <c r="H2198" s="62" t="str">
        <f t="shared" si="242"/>
        <v>L</v>
      </c>
      <c r="I2198" s="62">
        <f t="shared" si="243"/>
        <v>20</v>
      </c>
      <c r="J2198" s="62">
        <f t="shared" si="244"/>
        <v>8</v>
      </c>
      <c r="K2198" s="81">
        <v>2.486682646254653E-5</v>
      </c>
      <c r="L2198" s="2" t="s">
        <v>6887</v>
      </c>
      <c r="M2198" s="2" t="s">
        <v>13510</v>
      </c>
      <c r="N2198" s="60" t="s">
        <v>6797</v>
      </c>
      <c r="O2198" s="66" t="s">
        <v>13320</v>
      </c>
      <c r="P2198" s="67" t="s">
        <v>2067</v>
      </c>
      <c r="Q2198" s="67" t="s">
        <v>5479</v>
      </c>
      <c r="R2198" s="67"/>
      <c r="S2198" s="67"/>
      <c r="T2198" s="67"/>
      <c r="U2198" s="67"/>
      <c r="V2198" s="67"/>
      <c r="W2198" s="67"/>
      <c r="X2198" s="67"/>
      <c r="Y2198" s="67"/>
    </row>
    <row r="2199" spans="1:25" s="2" customFormat="1" ht="16.5" customHeight="1">
      <c r="A2199" s="59">
        <v>2197</v>
      </c>
      <c r="B2199" s="61" t="str">
        <f t="shared" si="238"/>
        <v>pi</v>
      </c>
      <c r="C2199" s="61" t="s">
        <v>3769</v>
      </c>
      <c r="D2199" s="2" t="s">
        <v>6955</v>
      </c>
      <c r="E2199" s="61" t="str">
        <f t="shared" si="239"/>
        <v>p</v>
      </c>
      <c r="F2199" s="62" t="str">
        <f t="shared" si="240"/>
        <v>i</v>
      </c>
      <c r="G2199" s="62" t="str">
        <f t="shared" si="241"/>
        <v>R</v>
      </c>
      <c r="H2199" s="62" t="str">
        <f t="shared" si="242"/>
        <v>R</v>
      </c>
      <c r="I2199" s="62">
        <f t="shared" si="243"/>
        <v>26</v>
      </c>
      <c r="J2199" s="62">
        <f t="shared" si="244"/>
        <v>22</v>
      </c>
      <c r="K2199" s="81">
        <v>2.4805001063071472E-5</v>
      </c>
      <c r="L2199" s="2" t="s">
        <v>6881</v>
      </c>
      <c r="M2199" s="2" t="s">
        <v>13510</v>
      </c>
      <c r="N2199" s="60" t="s">
        <v>6972</v>
      </c>
      <c r="O2199" s="66" t="s">
        <v>8127</v>
      </c>
      <c r="P2199" s="67" t="s">
        <v>6177</v>
      </c>
      <c r="Q2199" s="67" t="s">
        <v>98</v>
      </c>
      <c r="R2199" s="67">
        <v>4</v>
      </c>
      <c r="S2199" s="67"/>
      <c r="T2199" s="67"/>
      <c r="U2199" s="67"/>
      <c r="V2199" s="67"/>
      <c r="W2199" s="67"/>
      <c r="X2199" s="67"/>
      <c r="Y2199" s="67"/>
    </row>
    <row r="2200" spans="1:25" s="2" customFormat="1" ht="16.5" customHeight="1">
      <c r="A2200" s="59">
        <v>2198</v>
      </c>
      <c r="B2200" s="61" t="str">
        <f t="shared" si="238"/>
        <v>wn</v>
      </c>
      <c r="C2200" s="61" t="s">
        <v>5064</v>
      </c>
      <c r="D2200" s="2" t="s">
        <v>13634</v>
      </c>
      <c r="E2200" s="61" t="str">
        <f t="shared" si="239"/>
        <v>w</v>
      </c>
      <c r="F2200" s="62" t="str">
        <f t="shared" si="240"/>
        <v>n</v>
      </c>
      <c r="G2200" s="62" t="str">
        <f t="shared" si="241"/>
        <v>L</v>
      </c>
      <c r="H2200" s="62" t="str">
        <f t="shared" si="242"/>
        <v>R</v>
      </c>
      <c r="I2200" s="62">
        <f t="shared" si="243"/>
        <v>4</v>
      </c>
      <c r="J2200" s="62">
        <f t="shared" si="244"/>
        <v>18</v>
      </c>
      <c r="K2200" s="81">
        <v>2.4752937568776691E-5</v>
      </c>
      <c r="L2200" s="2" t="s">
        <v>6804</v>
      </c>
      <c r="M2200" s="2" t="s">
        <v>6841</v>
      </c>
      <c r="N2200" s="60" t="s">
        <v>6972</v>
      </c>
      <c r="O2200" s="66" t="s">
        <v>8756</v>
      </c>
      <c r="P2200" s="67" t="s">
        <v>4548</v>
      </c>
      <c r="Q2200" s="67" t="s">
        <v>881</v>
      </c>
      <c r="R2200" s="67" t="s">
        <v>2637</v>
      </c>
      <c r="S2200" s="67" t="s">
        <v>1165</v>
      </c>
      <c r="T2200" s="67"/>
      <c r="U2200" s="67"/>
      <c r="V2200" s="67"/>
      <c r="W2200" s="67"/>
      <c r="X2200" s="67"/>
      <c r="Y2200" s="67"/>
    </row>
    <row r="2201" spans="1:25" s="2" customFormat="1" ht="16.5" customHeight="1">
      <c r="A2201" s="59">
        <v>2199</v>
      </c>
      <c r="B2201" s="61" t="str">
        <f t="shared" si="238"/>
        <v>kv</v>
      </c>
      <c r="C2201" s="61" t="s">
        <v>2710</v>
      </c>
      <c r="D2201" s="2" t="s">
        <v>13764</v>
      </c>
      <c r="E2201" s="61" t="str">
        <f t="shared" si="239"/>
        <v>k</v>
      </c>
      <c r="F2201" s="62" t="str">
        <f t="shared" si="240"/>
        <v>v</v>
      </c>
      <c r="G2201" s="62" t="str">
        <f t="shared" si="241"/>
        <v>R</v>
      </c>
      <c r="H2201" s="62" t="str">
        <f t="shared" si="242"/>
        <v>L</v>
      </c>
      <c r="I2201" s="62">
        <f t="shared" si="243"/>
        <v>23</v>
      </c>
      <c r="J2201" s="62">
        <f t="shared" si="244"/>
        <v>12</v>
      </c>
      <c r="K2201" s="81">
        <v>2.4730159790022721E-5</v>
      </c>
      <c r="L2201" s="2" t="s">
        <v>6890</v>
      </c>
      <c r="M2201" s="2" t="s">
        <v>13534</v>
      </c>
      <c r="N2201" s="60" t="s">
        <v>6972</v>
      </c>
      <c r="O2201" s="66" t="s">
        <v>11286</v>
      </c>
      <c r="P2201" s="67" t="s">
        <v>5478</v>
      </c>
      <c r="Q2201" s="67" t="s">
        <v>1647</v>
      </c>
      <c r="R2201" s="67"/>
      <c r="S2201" s="67"/>
      <c r="T2201" s="67"/>
      <c r="U2201" s="67"/>
      <c r="V2201" s="67"/>
      <c r="W2201" s="67"/>
      <c r="X2201" s="67"/>
      <c r="Y2201" s="67"/>
    </row>
    <row r="2202" spans="1:25" s="2" customFormat="1" ht="16.5" customHeight="1">
      <c r="A2202" s="59">
        <v>2200</v>
      </c>
      <c r="B2202" s="61" t="str">
        <f t="shared" si="238"/>
        <v>fn</v>
      </c>
      <c r="C2202" s="61" t="s">
        <v>1189</v>
      </c>
      <c r="D2202" s="2" t="s">
        <v>6863</v>
      </c>
      <c r="E2202" s="61" t="str">
        <f t="shared" si="239"/>
        <v>f</v>
      </c>
      <c r="F2202" s="62" t="str">
        <f t="shared" si="240"/>
        <v>n</v>
      </c>
      <c r="G2202" s="62" t="str">
        <f t="shared" si="241"/>
        <v>L</v>
      </c>
      <c r="H2202" s="62" t="str">
        <f t="shared" si="242"/>
        <v>R</v>
      </c>
      <c r="I2202" s="62">
        <f t="shared" si="243"/>
        <v>11</v>
      </c>
      <c r="J2202" s="62">
        <f t="shared" si="244"/>
        <v>18</v>
      </c>
      <c r="K2202" s="81">
        <v>2.4723651853235872E-5</v>
      </c>
      <c r="L2202" s="2" t="s">
        <v>6886</v>
      </c>
      <c r="M2202" s="2" t="s">
        <v>6841</v>
      </c>
      <c r="N2202" s="60" t="s">
        <v>6972</v>
      </c>
      <c r="O2202" s="66" t="s">
        <v>13196</v>
      </c>
      <c r="P2202" s="67" t="s">
        <v>2321</v>
      </c>
      <c r="Q2202" s="67" t="s">
        <v>1194</v>
      </c>
      <c r="R2202" s="67"/>
      <c r="S2202" s="67"/>
      <c r="T2202" s="67"/>
      <c r="U2202" s="67"/>
      <c r="V2202" s="67"/>
      <c r="W2202" s="67"/>
      <c r="X2202" s="67"/>
      <c r="Y2202" s="67"/>
    </row>
    <row r="2203" spans="1:25" s="2" customFormat="1" ht="16.5" customHeight="1">
      <c r="A2203" s="59">
        <v>2201</v>
      </c>
      <c r="B2203" s="61" t="str">
        <f t="shared" si="238"/>
        <v>hl</v>
      </c>
      <c r="C2203" s="61" t="s">
        <v>1796</v>
      </c>
      <c r="D2203" s="2" t="s">
        <v>13657</v>
      </c>
      <c r="E2203" s="61" t="str">
        <f t="shared" si="239"/>
        <v>h</v>
      </c>
      <c r="F2203" s="62" t="str">
        <f t="shared" si="240"/>
        <v>l</v>
      </c>
      <c r="G2203" s="62" t="str">
        <f t="shared" si="241"/>
        <v>R</v>
      </c>
      <c r="H2203" s="62" t="str">
        <f t="shared" si="242"/>
        <v>R</v>
      </c>
      <c r="I2203" s="62">
        <f t="shared" si="243"/>
        <v>17</v>
      </c>
      <c r="J2203" s="62">
        <f t="shared" si="244"/>
        <v>25</v>
      </c>
      <c r="K2203" s="81">
        <v>2.470412804287533E-5</v>
      </c>
      <c r="L2203" s="2" t="s">
        <v>6888</v>
      </c>
      <c r="M2203" s="2" t="s">
        <v>6908</v>
      </c>
      <c r="N2203" s="60" t="s">
        <v>6972</v>
      </c>
      <c r="O2203" s="66" t="s">
        <v>9514</v>
      </c>
      <c r="P2203" s="67" t="s">
        <v>1512</v>
      </c>
      <c r="Q2203" s="67" t="s">
        <v>4640</v>
      </c>
      <c r="R2203" s="67"/>
      <c r="S2203" s="67"/>
      <c r="T2203" s="67"/>
      <c r="U2203" s="67"/>
      <c r="V2203" s="67"/>
      <c r="W2203" s="67"/>
      <c r="X2203" s="67"/>
      <c r="Y2203" s="67"/>
    </row>
    <row r="2204" spans="1:25" s="2" customFormat="1" ht="16.5" customHeight="1">
      <c r="A2204" s="59">
        <v>2202</v>
      </c>
      <c r="B2204" s="61" t="str">
        <f t="shared" si="238"/>
        <v>mb</v>
      </c>
      <c r="C2204" s="61" t="s">
        <v>3443</v>
      </c>
      <c r="D2204" s="2" t="s">
        <v>6957</v>
      </c>
      <c r="E2204" s="61" t="str">
        <f t="shared" si="239"/>
        <v>m</v>
      </c>
      <c r="F2204" s="62" t="str">
        <f t="shared" si="240"/>
        <v>b</v>
      </c>
      <c r="G2204" s="62" t="str">
        <f t="shared" si="241"/>
        <v>R</v>
      </c>
      <c r="H2204" s="62" t="str">
        <f t="shared" si="242"/>
        <v>L</v>
      </c>
      <c r="I2204" s="62">
        <f t="shared" si="243"/>
        <v>21</v>
      </c>
      <c r="J2204" s="62">
        <f t="shared" si="244"/>
        <v>15</v>
      </c>
      <c r="K2204" s="81">
        <v>2.4668334390547663E-5</v>
      </c>
      <c r="L2204" s="2" t="s">
        <v>6877</v>
      </c>
      <c r="M2204" s="2" t="s">
        <v>6879</v>
      </c>
      <c r="N2204" s="60" t="s">
        <v>6972</v>
      </c>
      <c r="O2204" s="66" t="s">
        <v>8704</v>
      </c>
      <c r="P2204" s="67" t="s">
        <v>4548</v>
      </c>
      <c r="Q2204" s="67" t="s">
        <v>5807</v>
      </c>
      <c r="R2204" s="67" t="s">
        <v>3474</v>
      </c>
      <c r="S2204" s="67"/>
      <c r="T2204" s="67"/>
      <c r="U2204" s="67"/>
      <c r="V2204" s="67"/>
      <c r="W2204" s="67"/>
      <c r="X2204" s="67"/>
      <c r="Y2204" s="67"/>
    </row>
    <row r="2205" spans="1:25" s="2" customFormat="1" ht="16.5" customHeight="1">
      <c r="A2205" s="59">
        <v>2203</v>
      </c>
      <c r="B2205" s="61" t="str">
        <f t="shared" si="238"/>
        <v>iw</v>
      </c>
      <c r="C2205" s="61" t="s">
        <v>475</v>
      </c>
      <c r="D2205" s="2" t="s">
        <v>13727</v>
      </c>
      <c r="E2205" s="61" t="str">
        <f t="shared" si="239"/>
        <v>i</v>
      </c>
      <c r="F2205" s="62" t="str">
        <f t="shared" si="240"/>
        <v>w</v>
      </c>
      <c r="G2205" s="62" t="str">
        <f t="shared" si="241"/>
        <v>R</v>
      </c>
      <c r="H2205" s="62" t="str">
        <f t="shared" si="242"/>
        <v>L</v>
      </c>
      <c r="I2205" s="62">
        <f t="shared" si="243"/>
        <v>22</v>
      </c>
      <c r="J2205" s="62">
        <f t="shared" si="244"/>
        <v>4</v>
      </c>
      <c r="K2205" s="81">
        <v>2.4661826453760818E-5</v>
      </c>
      <c r="L2205" s="2" t="s">
        <v>14016</v>
      </c>
      <c r="M2205" s="2" t="s">
        <v>6841</v>
      </c>
      <c r="N2205" s="60" t="s">
        <v>13399</v>
      </c>
      <c r="O2205" s="66" t="s">
        <v>13233</v>
      </c>
      <c r="P2205" s="67" t="s">
        <v>4641</v>
      </c>
      <c r="Q2205" s="67" t="s">
        <v>1628</v>
      </c>
      <c r="R2205" s="67" t="s">
        <v>4903</v>
      </c>
      <c r="S2205" s="67" t="s">
        <v>4989</v>
      </c>
      <c r="T2205" s="67"/>
      <c r="U2205" s="67"/>
      <c r="V2205" s="67"/>
      <c r="W2205" s="67"/>
      <c r="X2205" s="67"/>
      <c r="Y2205" s="67"/>
    </row>
    <row r="2206" spans="1:25" s="2" customFormat="1" ht="16.5" customHeight="1">
      <c r="A2206" s="59">
        <v>2204</v>
      </c>
      <c r="B2206" s="61" t="str">
        <f t="shared" si="238"/>
        <v>zo</v>
      </c>
      <c r="C2206" s="61" t="s">
        <v>6711</v>
      </c>
      <c r="D2206" s="2" t="s">
        <v>13604</v>
      </c>
      <c r="E2206" s="61" t="str">
        <f t="shared" si="239"/>
        <v>z</v>
      </c>
      <c r="F2206" s="62" t="str">
        <f t="shared" si="240"/>
        <v>o</v>
      </c>
      <c r="G2206" s="62" t="str">
        <f t="shared" si="241"/>
        <v>L</v>
      </c>
      <c r="H2206" s="62" t="str">
        <f t="shared" si="242"/>
        <v>R</v>
      </c>
      <c r="I2206" s="62">
        <f t="shared" si="243"/>
        <v>3</v>
      </c>
      <c r="J2206" s="62">
        <f t="shared" si="244"/>
        <v>24</v>
      </c>
      <c r="K2206" s="81">
        <v>2.4642302643400272E-5</v>
      </c>
      <c r="L2206" s="2" t="s">
        <v>6883</v>
      </c>
      <c r="M2206" s="2" t="s">
        <v>6960</v>
      </c>
      <c r="N2206" s="60" t="s">
        <v>7056</v>
      </c>
      <c r="O2206" s="66" t="s">
        <v>11607</v>
      </c>
      <c r="P2206" s="67" t="s">
        <v>6799</v>
      </c>
      <c r="Q2206" s="67" t="s">
        <v>2075</v>
      </c>
      <c r="R2206" s="67" t="s">
        <v>1364</v>
      </c>
      <c r="S2206" s="67"/>
      <c r="T2206" s="67"/>
      <c r="U2206" s="67"/>
      <c r="V2206" s="67"/>
      <c r="W2206" s="67"/>
      <c r="X2206" s="67"/>
      <c r="Y2206" s="67"/>
    </row>
    <row r="2207" spans="1:25" s="2" customFormat="1" ht="16.5" customHeight="1">
      <c r="A2207" s="59">
        <v>2205</v>
      </c>
      <c r="B2207" s="61" t="str">
        <f t="shared" si="238"/>
        <v>xy</v>
      </c>
      <c r="C2207" s="61" t="s">
        <v>5451</v>
      </c>
      <c r="D2207" s="2" t="s">
        <v>13570</v>
      </c>
      <c r="E2207" s="61" t="str">
        <f t="shared" si="239"/>
        <v>x</v>
      </c>
      <c r="F2207" s="62" t="str">
        <f t="shared" si="240"/>
        <v>y</v>
      </c>
      <c r="G2207" s="62" t="str">
        <f t="shared" si="241"/>
        <v>L</v>
      </c>
      <c r="H2207" s="62" t="str">
        <f t="shared" si="242"/>
        <v>R</v>
      </c>
      <c r="I2207" s="62">
        <f t="shared" si="243"/>
        <v>6</v>
      </c>
      <c r="J2207" s="62">
        <f t="shared" si="244"/>
        <v>16</v>
      </c>
      <c r="K2207" s="81">
        <v>2.4622778833039726E-5</v>
      </c>
      <c r="L2207" s="2" t="s">
        <v>6892</v>
      </c>
      <c r="M2207" s="2" t="s">
        <v>13529</v>
      </c>
      <c r="N2207" s="60" t="s">
        <v>13450</v>
      </c>
      <c r="O2207" s="66" t="s">
        <v>9382</v>
      </c>
      <c r="P2207" s="67" t="s">
        <v>5680</v>
      </c>
      <c r="Q2207" s="67" t="s">
        <v>209</v>
      </c>
      <c r="R2207" s="67" t="s">
        <v>209</v>
      </c>
      <c r="S2207" s="67" t="s">
        <v>98</v>
      </c>
      <c r="T2207" s="67"/>
      <c r="U2207" s="67"/>
      <c r="V2207" s="67"/>
      <c r="W2207" s="67"/>
      <c r="X2207" s="67"/>
      <c r="Y2207" s="67"/>
    </row>
    <row r="2208" spans="1:25" s="2" customFormat="1" ht="16.5" customHeight="1">
      <c r="A2208" s="59">
        <v>2206</v>
      </c>
      <c r="B2208" s="61" t="str">
        <f t="shared" si="238"/>
        <v>b;</v>
      </c>
      <c r="C2208" s="61" t="s">
        <v>331</v>
      </c>
      <c r="D2208" s="2" t="s">
        <v>13630</v>
      </c>
      <c r="E2208" s="61" t="str">
        <f t="shared" si="239"/>
        <v>b</v>
      </c>
      <c r="F2208" s="62" t="str">
        <f t="shared" si="240"/>
        <v>;</v>
      </c>
      <c r="G2208" s="62" t="str">
        <f t="shared" si="241"/>
        <v>L</v>
      </c>
      <c r="H2208" s="62" t="str">
        <f t="shared" si="242"/>
        <v>R</v>
      </c>
      <c r="I2208" s="62">
        <f t="shared" si="243"/>
        <v>15</v>
      </c>
      <c r="J2208" s="62">
        <f t="shared" si="244"/>
        <v>27</v>
      </c>
      <c r="K2208" s="81">
        <v>2.4619524864646302E-5</v>
      </c>
      <c r="L2208" s="2" t="s">
        <v>6880</v>
      </c>
      <c r="M2208" s="2" t="s">
        <v>14095</v>
      </c>
      <c r="N2208" s="60" t="s">
        <v>6972</v>
      </c>
      <c r="O2208" s="66" t="s">
        <v>12694</v>
      </c>
      <c r="P2208" s="67" t="s">
        <v>4493</v>
      </c>
      <c r="Q2208" s="67" t="s">
        <v>6963</v>
      </c>
      <c r="R2208" s="67" t="s">
        <v>1524</v>
      </c>
      <c r="S2208" s="67"/>
      <c r="T2208" s="67"/>
      <c r="U2208" s="67"/>
      <c r="V2208" s="67"/>
      <c r="W2208" s="67"/>
      <c r="X2208" s="67"/>
      <c r="Y2208" s="67"/>
    </row>
    <row r="2209" spans="1:25" s="2" customFormat="1" ht="16.5" customHeight="1">
      <c r="A2209" s="59">
        <v>2207</v>
      </c>
      <c r="B2209" s="61" t="str">
        <f t="shared" si="238"/>
        <v>c;</v>
      </c>
      <c r="C2209" s="61" t="s">
        <v>777</v>
      </c>
      <c r="D2209" s="2" t="s">
        <v>13760</v>
      </c>
      <c r="E2209" s="61" t="str">
        <f t="shared" si="239"/>
        <v>c</v>
      </c>
      <c r="F2209" s="62" t="str">
        <f t="shared" si="240"/>
        <v>;</v>
      </c>
      <c r="G2209" s="62" t="str">
        <f t="shared" si="241"/>
        <v>L</v>
      </c>
      <c r="H2209" s="62" t="str">
        <f t="shared" si="242"/>
        <v>R</v>
      </c>
      <c r="I2209" s="62">
        <f t="shared" si="243"/>
        <v>9</v>
      </c>
      <c r="J2209" s="62">
        <f t="shared" si="244"/>
        <v>27</v>
      </c>
      <c r="K2209" s="81">
        <v>2.4603255022679184E-5</v>
      </c>
      <c r="L2209" s="2" t="s">
        <v>6882</v>
      </c>
      <c r="M2209" s="2" t="s">
        <v>13534</v>
      </c>
      <c r="N2209" s="60" t="s">
        <v>13950</v>
      </c>
      <c r="O2209" s="66" t="s">
        <v>11556</v>
      </c>
      <c r="P2209" s="67" t="s">
        <v>4221</v>
      </c>
      <c r="Q2209" s="67" t="s">
        <v>4360</v>
      </c>
      <c r="R2209" s="67" t="s">
        <v>6631</v>
      </c>
      <c r="S2209" s="67"/>
      <c r="T2209" s="67"/>
      <c r="U2209" s="67"/>
      <c r="V2209" s="67"/>
      <c r="W2209" s="67"/>
      <c r="X2209" s="67"/>
      <c r="Y2209" s="67"/>
    </row>
    <row r="2210" spans="1:25" s="2" customFormat="1" ht="16.5" customHeight="1">
      <c r="A2210" s="59">
        <v>2208</v>
      </c>
      <c r="B2210" s="61" t="str">
        <f t="shared" si="238"/>
        <v>iq</v>
      </c>
      <c r="C2210" s="61" t="s">
        <v>650</v>
      </c>
      <c r="D2210" s="2" t="s">
        <v>13742</v>
      </c>
      <c r="E2210" s="61" t="str">
        <f t="shared" si="239"/>
        <v>i</v>
      </c>
      <c r="F2210" s="62" t="str">
        <f t="shared" si="240"/>
        <v>q</v>
      </c>
      <c r="G2210" s="62" t="str">
        <f t="shared" si="241"/>
        <v>R</v>
      </c>
      <c r="H2210" s="62" t="str">
        <f t="shared" si="242"/>
        <v>L</v>
      </c>
      <c r="I2210" s="62">
        <f t="shared" si="243"/>
        <v>22</v>
      </c>
      <c r="J2210" s="62">
        <f t="shared" si="244"/>
        <v>1</v>
      </c>
      <c r="K2210" s="81">
        <v>2.4596747085892336E-5</v>
      </c>
      <c r="L2210" s="2" t="s">
        <v>14016</v>
      </c>
      <c r="M2210" s="2" t="s">
        <v>6960</v>
      </c>
      <c r="N2210" s="60" t="s">
        <v>6797</v>
      </c>
      <c r="O2210" s="66" t="s">
        <v>8426</v>
      </c>
      <c r="P2210" s="67" t="s">
        <v>6697</v>
      </c>
      <c r="Q2210" s="67" t="s">
        <v>4179</v>
      </c>
      <c r="R2210" s="67"/>
      <c r="S2210" s="67"/>
      <c r="T2210" s="67"/>
      <c r="U2210" s="67"/>
      <c r="V2210" s="67"/>
      <c r="W2210" s="67"/>
      <c r="X2210" s="67"/>
      <c r="Y2210" s="67"/>
    </row>
    <row r="2211" spans="1:25" s="2" customFormat="1" ht="16.5" customHeight="1">
      <c r="A2211" s="59">
        <v>2209</v>
      </c>
      <c r="B2211" s="61" t="str">
        <f t="shared" si="238"/>
        <v>ps</v>
      </c>
      <c r="C2211" s="61" t="s">
        <v>3831</v>
      </c>
      <c r="D2211" s="2" t="s">
        <v>13649</v>
      </c>
      <c r="E2211" s="61" t="str">
        <f t="shared" si="239"/>
        <v>p</v>
      </c>
      <c r="F2211" s="62" t="str">
        <f t="shared" si="240"/>
        <v>s</v>
      </c>
      <c r="G2211" s="62" t="str">
        <f t="shared" si="241"/>
        <v>R</v>
      </c>
      <c r="H2211" s="62" t="str">
        <f t="shared" si="242"/>
        <v>L</v>
      </c>
      <c r="I2211" s="62">
        <f t="shared" si="243"/>
        <v>26</v>
      </c>
      <c r="J2211" s="62">
        <f t="shared" si="244"/>
        <v>5</v>
      </c>
      <c r="K2211" s="81">
        <v>2.4593493117498911E-5</v>
      </c>
      <c r="L2211" s="2" t="s">
        <v>6881</v>
      </c>
      <c r="M2211" s="2" t="s">
        <v>14095</v>
      </c>
      <c r="N2211" s="60" t="s">
        <v>6797</v>
      </c>
      <c r="O2211" s="66" t="s">
        <v>7869</v>
      </c>
      <c r="P2211" s="67" t="s">
        <v>426</v>
      </c>
      <c r="Q2211" s="67" t="s">
        <v>1407</v>
      </c>
      <c r="R2211" s="67" t="s">
        <v>6761</v>
      </c>
      <c r="S2211" s="67"/>
      <c r="T2211" s="67"/>
      <c r="U2211" s="67"/>
      <c r="V2211" s="67"/>
      <c r="W2211" s="67"/>
      <c r="X2211" s="67"/>
      <c r="Y2211" s="67"/>
    </row>
    <row r="2212" spans="1:25" s="2" customFormat="1" ht="16.5" customHeight="1">
      <c r="A2212" s="59">
        <v>2210</v>
      </c>
      <c r="B2212" s="61" t="str">
        <f t="shared" si="238"/>
        <v>j</v>
      </c>
      <c r="C2212" s="61" t="s">
        <v>2241</v>
      </c>
      <c r="D2212" s="2" t="s">
        <v>13638</v>
      </c>
      <c r="E2212" s="61" t="str">
        <f t="shared" si="239"/>
        <v>j</v>
      </c>
      <c r="F2212" s="62" t="str">
        <f t="shared" si="240"/>
        <v>j</v>
      </c>
      <c r="G2212" s="62" t="str">
        <f t="shared" si="241"/>
        <v>R</v>
      </c>
      <c r="H2212" s="62" t="str">
        <f t="shared" si="242"/>
        <v>R</v>
      </c>
      <c r="I2212" s="62">
        <f t="shared" si="243"/>
        <v>20</v>
      </c>
      <c r="J2212" s="62">
        <f t="shared" si="244"/>
        <v>20</v>
      </c>
      <c r="K2212" s="81">
        <v>2.4573969307138366E-5</v>
      </c>
      <c r="L2212" s="2" t="s">
        <v>6887</v>
      </c>
      <c r="M2212" s="2" t="s">
        <v>14103</v>
      </c>
      <c r="N2212" s="60" t="s">
        <v>6972</v>
      </c>
      <c r="O2212" s="66" t="s">
        <v>9997</v>
      </c>
      <c r="P2212" s="67" t="s">
        <v>3209</v>
      </c>
      <c r="Q2212" s="67" t="s">
        <v>3812</v>
      </c>
      <c r="R2212" s="67" t="s">
        <v>824</v>
      </c>
      <c r="S2212" s="67" t="s">
        <v>14504</v>
      </c>
      <c r="T2212" s="67"/>
      <c r="U2212" s="67"/>
      <c r="V2212" s="67"/>
      <c r="W2212" s="67"/>
      <c r="X2212" s="67"/>
      <c r="Y2212" s="67"/>
    </row>
    <row r="2213" spans="1:25" s="2" customFormat="1" ht="16.5" customHeight="1">
      <c r="A2213" s="59">
        <v>2211</v>
      </c>
      <c r="B2213" s="61" t="str">
        <f t="shared" si="238"/>
        <v>fd</v>
      </c>
      <c r="C2213" s="61" t="s">
        <v>1291</v>
      </c>
      <c r="D2213" s="2" t="s">
        <v>13601</v>
      </c>
      <c r="E2213" s="61" t="str">
        <f t="shared" si="239"/>
        <v>f</v>
      </c>
      <c r="F2213" s="62" t="str">
        <f t="shared" si="240"/>
        <v>d</v>
      </c>
      <c r="G2213" s="62" t="str">
        <f t="shared" si="241"/>
        <v>L</v>
      </c>
      <c r="H2213" s="62" t="str">
        <f t="shared" si="242"/>
        <v>L</v>
      </c>
      <c r="I2213" s="62">
        <f t="shared" si="243"/>
        <v>11</v>
      </c>
      <c r="J2213" s="62">
        <f t="shared" si="244"/>
        <v>8</v>
      </c>
      <c r="K2213" s="81">
        <v>2.4534921686417278E-5</v>
      </c>
      <c r="L2213" s="2" t="s">
        <v>6886</v>
      </c>
      <c r="M2213" s="2" t="s">
        <v>14463</v>
      </c>
      <c r="N2213" s="60" t="s">
        <v>6972</v>
      </c>
      <c r="O2213" s="66" t="s">
        <v>9953</v>
      </c>
      <c r="P2213" s="67" t="s">
        <v>630</v>
      </c>
      <c r="Q2213" s="67" t="s">
        <v>6473</v>
      </c>
      <c r="R2213" s="67" t="s">
        <v>1280</v>
      </c>
      <c r="S2213" s="67"/>
      <c r="T2213" s="67"/>
      <c r="U2213" s="67"/>
      <c r="V2213" s="67"/>
      <c r="W2213" s="67"/>
      <c r="X2213" s="67"/>
      <c r="Y2213" s="67"/>
    </row>
    <row r="2214" spans="1:25" s="2" customFormat="1" ht="16.5" customHeight="1">
      <c r="A2214" s="59">
        <v>2212</v>
      </c>
      <c r="B2214" s="61" t="str">
        <f t="shared" si="238"/>
        <v>hs</v>
      </c>
      <c r="C2214" s="61" t="s">
        <v>1857</v>
      </c>
      <c r="D2214" s="2" t="s">
        <v>6934</v>
      </c>
      <c r="E2214" s="61" t="str">
        <f t="shared" si="239"/>
        <v>h</v>
      </c>
      <c r="F2214" s="62" t="str">
        <f t="shared" si="240"/>
        <v>s</v>
      </c>
      <c r="G2214" s="62" t="str">
        <f t="shared" si="241"/>
        <v>R</v>
      </c>
      <c r="H2214" s="62" t="str">
        <f t="shared" si="242"/>
        <v>L</v>
      </c>
      <c r="I2214" s="62">
        <f t="shared" si="243"/>
        <v>17</v>
      </c>
      <c r="J2214" s="62">
        <f t="shared" si="244"/>
        <v>5</v>
      </c>
      <c r="K2214" s="81">
        <v>2.4489366128909341E-5</v>
      </c>
      <c r="L2214" s="2" t="s">
        <v>6888</v>
      </c>
      <c r="M2214" s="2" t="s">
        <v>13512</v>
      </c>
      <c r="N2214" s="60" t="s">
        <v>6972</v>
      </c>
      <c r="O2214" s="66" t="s">
        <v>11639</v>
      </c>
      <c r="P2214" s="67" t="s">
        <v>4621</v>
      </c>
      <c r="Q2214" s="67" t="s">
        <v>1854</v>
      </c>
      <c r="R2214" s="67"/>
      <c r="S2214" s="67"/>
      <c r="T2214" s="67"/>
      <c r="U2214" s="67"/>
      <c r="V2214" s="67"/>
      <c r="W2214" s="67"/>
      <c r="X2214" s="67"/>
      <c r="Y2214" s="67"/>
    </row>
    <row r="2215" spans="1:25" s="2" customFormat="1" ht="16.5" customHeight="1">
      <c r="A2215" s="59">
        <v>2213</v>
      </c>
      <c r="B2215" s="61" t="str">
        <f t="shared" si="238"/>
        <v>mb</v>
      </c>
      <c r="C2215" s="61" t="s">
        <v>3437</v>
      </c>
      <c r="D2215" s="2" t="s">
        <v>6957</v>
      </c>
      <c r="E2215" s="61" t="str">
        <f t="shared" si="239"/>
        <v>m</v>
      </c>
      <c r="F2215" s="62" t="str">
        <f t="shared" si="240"/>
        <v>b</v>
      </c>
      <c r="G2215" s="62" t="str">
        <f t="shared" si="241"/>
        <v>R</v>
      </c>
      <c r="H2215" s="62" t="str">
        <f t="shared" si="242"/>
        <v>L</v>
      </c>
      <c r="I2215" s="62">
        <f t="shared" si="243"/>
        <v>21</v>
      </c>
      <c r="J2215" s="62">
        <f t="shared" si="244"/>
        <v>15</v>
      </c>
      <c r="K2215" s="81">
        <v>2.4437302634614556E-5</v>
      </c>
      <c r="L2215" s="2" t="s">
        <v>6877</v>
      </c>
      <c r="M2215" s="2" t="s">
        <v>6879</v>
      </c>
      <c r="N2215" s="60" t="s">
        <v>6972</v>
      </c>
      <c r="O2215" s="66" t="s">
        <v>8134</v>
      </c>
      <c r="P2215" s="67" t="s">
        <v>6177</v>
      </c>
      <c r="Q2215" s="67" t="s">
        <v>426</v>
      </c>
      <c r="R2215" s="67" t="s">
        <v>4241</v>
      </c>
      <c r="S2215" s="67" t="s">
        <v>824</v>
      </c>
      <c r="T2215" s="67"/>
      <c r="U2215" s="67"/>
      <c r="V2215" s="67"/>
      <c r="W2215" s="67"/>
      <c r="X2215" s="67"/>
      <c r="Y2215" s="67"/>
    </row>
    <row r="2216" spans="1:25" s="2" customFormat="1" ht="16.5" customHeight="1">
      <c r="A2216" s="59">
        <v>2214</v>
      </c>
      <c r="B2216" s="61" t="str">
        <f t="shared" si="238"/>
        <v>qn</v>
      </c>
      <c r="C2216" s="61" t="s">
        <v>3979</v>
      </c>
      <c r="D2216" s="2" t="s">
        <v>13573</v>
      </c>
      <c r="E2216" s="61" t="str">
        <f t="shared" si="239"/>
        <v>q</v>
      </c>
      <c r="F2216" s="62" t="str">
        <f t="shared" si="240"/>
        <v>n</v>
      </c>
      <c r="G2216" s="62" t="str">
        <f t="shared" si="241"/>
        <v>L</v>
      </c>
      <c r="H2216" s="62" t="str">
        <f t="shared" si="242"/>
        <v>R</v>
      </c>
      <c r="I2216" s="62">
        <f t="shared" si="243"/>
        <v>1</v>
      </c>
      <c r="J2216" s="62">
        <f t="shared" si="244"/>
        <v>18</v>
      </c>
      <c r="K2216" s="81">
        <v>2.4421032792647438E-5</v>
      </c>
      <c r="L2216" s="2" t="s">
        <v>13511</v>
      </c>
      <c r="M2216" s="2" t="s">
        <v>6916</v>
      </c>
      <c r="N2216" s="60" t="s">
        <v>7031</v>
      </c>
      <c r="O2216" s="66" t="s">
        <v>14193</v>
      </c>
      <c r="P2216" s="67" t="s">
        <v>4492</v>
      </c>
      <c r="Q2216" s="67" t="s">
        <v>4241</v>
      </c>
      <c r="R2216" s="67" t="s">
        <v>4492</v>
      </c>
      <c r="S2216" s="67" t="s">
        <v>14133</v>
      </c>
      <c r="T2216" s="67" t="s">
        <v>5845</v>
      </c>
      <c r="U2216" s="67"/>
      <c r="V2216" s="67"/>
      <c r="W2216" s="67"/>
      <c r="X2216" s="67"/>
      <c r="Y2216" s="67"/>
    </row>
    <row r="2217" spans="1:25" s="2" customFormat="1" ht="16.5" customHeight="1">
      <c r="A2217" s="59">
        <v>2215</v>
      </c>
      <c r="B2217" s="61" t="str">
        <f t="shared" si="238"/>
        <v>ld</v>
      </c>
      <c r="C2217" s="61" t="s">
        <v>2891</v>
      </c>
      <c r="D2217" s="2" t="s">
        <v>6831</v>
      </c>
      <c r="E2217" s="61" t="str">
        <f t="shared" si="239"/>
        <v>l</v>
      </c>
      <c r="F2217" s="62" t="str">
        <f t="shared" si="240"/>
        <v>d</v>
      </c>
      <c r="G2217" s="62" t="str">
        <f t="shared" si="241"/>
        <v>R</v>
      </c>
      <c r="H2217" s="62" t="str">
        <f t="shared" si="242"/>
        <v>L</v>
      </c>
      <c r="I2217" s="62">
        <f t="shared" si="243"/>
        <v>25</v>
      </c>
      <c r="J2217" s="62">
        <f t="shared" si="244"/>
        <v>8</v>
      </c>
      <c r="K2217" s="81">
        <v>2.4372223266746077E-5</v>
      </c>
      <c r="L2217" s="2" t="s">
        <v>6889</v>
      </c>
      <c r="M2217" s="2" t="s">
        <v>13510</v>
      </c>
      <c r="N2217" s="60" t="s">
        <v>6797</v>
      </c>
      <c r="O2217" s="66" t="s">
        <v>13025</v>
      </c>
      <c r="P2217" s="67" t="s">
        <v>2891</v>
      </c>
      <c r="Q2217" s="67"/>
      <c r="R2217" s="67"/>
      <c r="S2217" s="67"/>
      <c r="T2217" s="67"/>
      <c r="U2217" s="67"/>
      <c r="V2217" s="67"/>
      <c r="W2217" s="67"/>
      <c r="X2217" s="67"/>
      <c r="Y2217" s="67"/>
    </row>
    <row r="2218" spans="1:25" s="2" customFormat="1" ht="16.5" customHeight="1">
      <c r="A2218" s="59">
        <v>2216</v>
      </c>
      <c r="B2218" s="61" t="str">
        <f t="shared" si="238"/>
        <v>dh</v>
      </c>
      <c r="C2218" s="61" t="s">
        <v>842</v>
      </c>
      <c r="D2218" s="2" t="s">
        <v>13639</v>
      </c>
      <c r="E2218" s="61" t="str">
        <f t="shared" si="239"/>
        <v>d</v>
      </c>
      <c r="F2218" s="62" t="str">
        <f t="shared" si="240"/>
        <v>h</v>
      </c>
      <c r="G2218" s="62" t="str">
        <f t="shared" si="241"/>
        <v>L</v>
      </c>
      <c r="H2218" s="62" t="str">
        <f t="shared" si="242"/>
        <v>R</v>
      </c>
      <c r="I2218" s="62">
        <f t="shared" si="243"/>
        <v>8</v>
      </c>
      <c r="J2218" s="62">
        <f t="shared" si="244"/>
        <v>17</v>
      </c>
      <c r="K2218" s="81">
        <v>2.4316905804057868E-5</v>
      </c>
      <c r="L2218" s="2" t="s">
        <v>13508</v>
      </c>
      <c r="M2218" s="2" t="s">
        <v>6950</v>
      </c>
      <c r="N2218" s="60" t="s">
        <v>6973</v>
      </c>
      <c r="O2218" s="66" t="s">
        <v>13023</v>
      </c>
      <c r="P2218" s="67" t="s">
        <v>2891</v>
      </c>
      <c r="Q2218" s="67" t="s">
        <v>722</v>
      </c>
      <c r="R2218" s="67"/>
      <c r="S2218" s="67"/>
      <c r="T2218" s="67"/>
      <c r="U2218" s="67"/>
      <c r="V2218" s="67"/>
      <c r="W2218" s="67"/>
      <c r="X2218" s="67"/>
      <c r="Y2218" s="67"/>
    </row>
    <row r="2219" spans="1:25" s="2" customFormat="1" ht="16.5" customHeight="1">
      <c r="A2219" s="59">
        <v>2217</v>
      </c>
      <c r="B2219" s="61" t="str">
        <f t="shared" si="238"/>
        <v>tj</v>
      </c>
      <c r="C2219" s="61" t="s">
        <v>4854</v>
      </c>
      <c r="D2219" s="2" t="s">
        <v>13712</v>
      </c>
      <c r="E2219" s="61" t="str">
        <f t="shared" si="239"/>
        <v>t</v>
      </c>
      <c r="F2219" s="62" t="str">
        <f t="shared" si="240"/>
        <v>j</v>
      </c>
      <c r="G2219" s="62" t="str">
        <f t="shared" si="241"/>
        <v>L</v>
      </c>
      <c r="H2219" s="62" t="str">
        <f t="shared" si="242"/>
        <v>R</v>
      </c>
      <c r="I2219" s="62">
        <f t="shared" si="243"/>
        <v>13</v>
      </c>
      <c r="J2219" s="62">
        <f t="shared" si="244"/>
        <v>20</v>
      </c>
      <c r="K2219" s="81">
        <v>2.4313651835664444E-5</v>
      </c>
      <c r="L2219" s="2" t="s">
        <v>6884</v>
      </c>
      <c r="M2219" s="2" t="s">
        <v>6840</v>
      </c>
      <c r="N2219" s="60" t="s">
        <v>6972</v>
      </c>
      <c r="O2219" s="66" t="s">
        <v>8813</v>
      </c>
      <c r="P2219" s="67" t="s">
        <v>4548</v>
      </c>
      <c r="Q2219" s="67" t="s">
        <v>143</v>
      </c>
      <c r="R2219" s="67" t="s">
        <v>1302</v>
      </c>
      <c r="S2219" s="67"/>
      <c r="T2219" s="67"/>
      <c r="U2219" s="67"/>
      <c r="V2219" s="67"/>
      <c r="W2219" s="67"/>
      <c r="X2219" s="67"/>
      <c r="Y2219" s="67"/>
    </row>
    <row r="2220" spans="1:25" s="2" customFormat="1" ht="16.5" customHeight="1">
      <c r="A2220" s="59">
        <v>2218</v>
      </c>
      <c r="B2220" s="61" t="str">
        <f t="shared" si="238"/>
        <v>zh</v>
      </c>
      <c r="C2220" s="61" t="s">
        <v>6222</v>
      </c>
      <c r="D2220" s="2" t="s">
        <v>13540</v>
      </c>
      <c r="E2220" s="61" t="str">
        <f t="shared" si="239"/>
        <v>z</v>
      </c>
      <c r="F2220" s="62" t="str">
        <f t="shared" si="240"/>
        <v>h</v>
      </c>
      <c r="G2220" s="62" t="str">
        <f t="shared" si="241"/>
        <v>L</v>
      </c>
      <c r="H2220" s="62" t="str">
        <f t="shared" si="242"/>
        <v>R</v>
      </c>
      <c r="I2220" s="62">
        <f t="shared" si="243"/>
        <v>3</v>
      </c>
      <c r="J2220" s="62">
        <f t="shared" si="244"/>
        <v>17</v>
      </c>
      <c r="K2220" s="81">
        <v>2.4245318499402537E-5</v>
      </c>
      <c r="L2220" s="2" t="s">
        <v>6883</v>
      </c>
      <c r="M2220" s="2" t="s">
        <v>6950</v>
      </c>
      <c r="N2220" s="60" t="s">
        <v>6797</v>
      </c>
      <c r="O2220" s="66" t="s">
        <v>7537</v>
      </c>
      <c r="P2220" s="67" t="s">
        <v>3366</v>
      </c>
      <c r="Q2220" s="67" t="s">
        <v>5482</v>
      </c>
      <c r="R2220" s="67"/>
      <c r="S2220" s="67"/>
      <c r="T2220" s="67"/>
      <c r="U2220" s="67"/>
      <c r="V2220" s="67"/>
      <c r="W2220" s="67"/>
      <c r="X2220" s="67"/>
      <c r="Y2220" s="67"/>
    </row>
    <row r="2221" spans="1:25" s="2" customFormat="1" ht="16.5" customHeight="1">
      <c r="A2221" s="59">
        <v>2219</v>
      </c>
      <c r="B2221" s="61" t="str">
        <f t="shared" si="238"/>
        <v>n</v>
      </c>
      <c r="C2221" s="61" t="s">
        <v>3582</v>
      </c>
      <c r="D2221" s="2" t="s">
        <v>13755</v>
      </c>
      <c r="E2221" s="61" t="str">
        <f t="shared" si="239"/>
        <v>n</v>
      </c>
      <c r="F2221" s="62" t="str">
        <f t="shared" si="240"/>
        <v>n</v>
      </c>
      <c r="G2221" s="62" t="str">
        <f t="shared" si="241"/>
        <v>R</v>
      </c>
      <c r="H2221" s="62" t="str">
        <f t="shared" si="242"/>
        <v>R</v>
      </c>
      <c r="I2221" s="62">
        <f t="shared" si="243"/>
        <v>18</v>
      </c>
      <c r="J2221" s="62">
        <f t="shared" si="244"/>
        <v>18</v>
      </c>
      <c r="K2221" s="81">
        <v>2.4238810562615692E-5</v>
      </c>
      <c r="L2221" s="2" t="s">
        <v>6878</v>
      </c>
      <c r="M2221" s="2" t="s">
        <v>14103</v>
      </c>
      <c r="N2221" s="60" t="s">
        <v>6874</v>
      </c>
      <c r="O2221" s="66" t="s">
        <v>8525</v>
      </c>
      <c r="P2221" s="67" t="s">
        <v>4481</v>
      </c>
      <c r="Q2221" s="67" t="s">
        <v>4622</v>
      </c>
      <c r="R2221" s="67"/>
      <c r="S2221" s="67"/>
      <c r="T2221" s="67"/>
      <c r="U2221" s="67"/>
      <c r="V2221" s="67"/>
      <c r="W2221" s="67"/>
      <c r="X2221" s="67"/>
      <c r="Y2221" s="67"/>
    </row>
    <row r="2222" spans="1:25" s="2" customFormat="1" ht="16.5" customHeight="1">
      <c r="A2222" s="59">
        <v>2220</v>
      </c>
      <c r="B2222" s="61" t="str">
        <f t="shared" si="238"/>
        <v>tp</v>
      </c>
      <c r="C2222" s="61" t="s">
        <v>5020</v>
      </c>
      <c r="D2222" s="2" t="s">
        <v>6838</v>
      </c>
      <c r="E2222" s="61" t="str">
        <f t="shared" si="239"/>
        <v>t</v>
      </c>
      <c r="F2222" s="62" t="str">
        <f t="shared" si="240"/>
        <v>p</v>
      </c>
      <c r="G2222" s="62" t="str">
        <f t="shared" si="241"/>
        <v>L</v>
      </c>
      <c r="H2222" s="62" t="str">
        <f t="shared" si="242"/>
        <v>R</v>
      </c>
      <c r="I2222" s="62">
        <f t="shared" si="243"/>
        <v>13</v>
      </c>
      <c r="J2222" s="62">
        <f t="shared" si="244"/>
        <v>26</v>
      </c>
      <c r="K2222" s="81">
        <v>2.4232302625828843E-5</v>
      </c>
      <c r="L2222" s="2" t="s">
        <v>6884</v>
      </c>
      <c r="M2222" s="2" t="s">
        <v>13536</v>
      </c>
      <c r="N2222" s="60" t="s">
        <v>6972</v>
      </c>
      <c r="O2222" s="66" t="s">
        <v>12054</v>
      </c>
      <c r="P2222" s="67" t="s">
        <v>1364</v>
      </c>
      <c r="Q2222" s="67" t="s">
        <v>3366</v>
      </c>
      <c r="R2222" s="67" t="s">
        <v>209</v>
      </c>
      <c r="S2222" s="67"/>
      <c r="T2222" s="67"/>
      <c r="U2222" s="67"/>
      <c r="V2222" s="67"/>
      <c r="W2222" s="67"/>
      <c r="X2222" s="67"/>
      <c r="Y2222" s="67"/>
    </row>
    <row r="2223" spans="1:25" s="2" customFormat="1" ht="16.5" customHeight="1">
      <c r="A2223" s="59">
        <v>2221</v>
      </c>
      <c r="B2223" s="61" t="str">
        <f t="shared" si="238"/>
        <v>bg</v>
      </c>
      <c r="C2223" s="61" t="s">
        <v>138</v>
      </c>
      <c r="D2223" s="2" t="s">
        <v>13671</v>
      </c>
      <c r="E2223" s="61" t="str">
        <f t="shared" si="239"/>
        <v>b</v>
      </c>
      <c r="F2223" s="62" t="str">
        <f t="shared" si="240"/>
        <v>g</v>
      </c>
      <c r="G2223" s="62" t="str">
        <f t="shared" si="241"/>
        <v>L</v>
      </c>
      <c r="H2223" s="62" t="str">
        <f t="shared" si="242"/>
        <v>L</v>
      </c>
      <c r="I2223" s="62">
        <f t="shared" si="243"/>
        <v>15</v>
      </c>
      <c r="J2223" s="62">
        <f t="shared" si="244"/>
        <v>14</v>
      </c>
      <c r="K2223" s="81">
        <v>2.4209524847074874E-5</v>
      </c>
      <c r="L2223" s="2" t="s">
        <v>6880</v>
      </c>
      <c r="M2223" s="2" t="s">
        <v>13767</v>
      </c>
      <c r="N2223" s="60" t="s">
        <v>6972</v>
      </c>
      <c r="O2223" s="66" t="s">
        <v>10430</v>
      </c>
      <c r="P2223" s="67" t="s">
        <v>3474</v>
      </c>
      <c r="Q2223" s="67" t="s">
        <v>6762</v>
      </c>
      <c r="R2223" s="67" t="s">
        <v>1407</v>
      </c>
      <c r="S2223" s="67"/>
      <c r="T2223" s="67"/>
      <c r="U2223" s="67"/>
      <c r="V2223" s="67"/>
      <c r="W2223" s="67"/>
      <c r="X2223" s="67"/>
      <c r="Y2223" s="67"/>
    </row>
    <row r="2224" spans="1:25" s="2" customFormat="1" ht="16.5" customHeight="1">
      <c r="A2224" s="59">
        <v>2222</v>
      </c>
      <c r="B2224" s="61" t="str">
        <f t="shared" si="238"/>
        <v>ye</v>
      </c>
      <c r="C2224" s="61" t="s">
        <v>5792</v>
      </c>
      <c r="D2224" s="2" t="s">
        <v>6823</v>
      </c>
      <c r="E2224" s="61" t="str">
        <f t="shared" si="239"/>
        <v>y</v>
      </c>
      <c r="F2224" s="62" t="str">
        <f t="shared" si="240"/>
        <v>e</v>
      </c>
      <c r="G2224" s="62" t="str">
        <f t="shared" si="241"/>
        <v>R</v>
      </c>
      <c r="H2224" s="62" t="str">
        <f t="shared" si="242"/>
        <v>L</v>
      </c>
      <c r="I2224" s="62">
        <f t="shared" si="243"/>
        <v>16</v>
      </c>
      <c r="J2224" s="62">
        <f t="shared" si="244"/>
        <v>7</v>
      </c>
      <c r="K2224" s="81">
        <v>2.419650897350118E-5</v>
      </c>
      <c r="L2224" s="2" t="s">
        <v>6885</v>
      </c>
      <c r="M2224" s="2" t="s">
        <v>6876</v>
      </c>
      <c r="N2224" s="60" t="s">
        <v>6972</v>
      </c>
      <c r="O2224" s="66" t="s">
        <v>11778</v>
      </c>
      <c r="P2224" s="67" t="s">
        <v>323</v>
      </c>
      <c r="Q2224" s="67" t="s">
        <v>4640</v>
      </c>
      <c r="R2224" s="67" t="s">
        <v>2637</v>
      </c>
      <c r="S2224" s="67"/>
      <c r="T2224" s="67"/>
      <c r="U2224" s="67"/>
      <c r="V2224" s="67"/>
      <c r="W2224" s="67"/>
      <c r="X2224" s="67"/>
      <c r="Y2224" s="67"/>
    </row>
    <row r="2225" spans="1:25" s="2" customFormat="1" ht="16.5" customHeight="1">
      <c r="A2225" s="59">
        <v>2223</v>
      </c>
      <c r="B2225" s="61" t="str">
        <f t="shared" si="238"/>
        <v>rh</v>
      </c>
      <c r="C2225" s="61" t="s">
        <v>4209</v>
      </c>
      <c r="D2225" s="2" t="s">
        <v>13585</v>
      </c>
      <c r="E2225" s="61" t="str">
        <f t="shared" si="239"/>
        <v>r</v>
      </c>
      <c r="F2225" s="62" t="str">
        <f t="shared" si="240"/>
        <v>h</v>
      </c>
      <c r="G2225" s="62" t="str">
        <f t="shared" si="241"/>
        <v>L</v>
      </c>
      <c r="H2225" s="62" t="str">
        <f t="shared" si="242"/>
        <v>R</v>
      </c>
      <c r="I2225" s="62">
        <f t="shared" si="243"/>
        <v>10</v>
      </c>
      <c r="J2225" s="62">
        <f t="shared" si="244"/>
        <v>17</v>
      </c>
      <c r="K2225" s="81">
        <v>2.409238198491161E-5</v>
      </c>
      <c r="L2225" s="2" t="s">
        <v>6891</v>
      </c>
      <c r="M2225" s="2" t="s">
        <v>13767</v>
      </c>
      <c r="N2225" s="60" t="s">
        <v>6972</v>
      </c>
      <c r="O2225" s="66" t="s">
        <v>12462</v>
      </c>
      <c r="P2225" s="67" t="s">
        <v>4989</v>
      </c>
      <c r="Q2225" s="67" t="s">
        <v>5810</v>
      </c>
      <c r="R2225" s="67" t="s">
        <v>2637</v>
      </c>
      <c r="S2225" s="67" t="s">
        <v>2637</v>
      </c>
      <c r="T2225" s="67" t="s">
        <v>2371</v>
      </c>
      <c r="U2225" s="67" t="s">
        <v>5807</v>
      </c>
      <c r="V2225" s="67"/>
      <c r="W2225" s="67"/>
      <c r="X2225" s="67"/>
      <c r="Y2225" s="67"/>
    </row>
    <row r="2226" spans="1:25" s="2" customFormat="1" ht="16.5" customHeight="1">
      <c r="A2226" s="59">
        <v>2224</v>
      </c>
      <c r="B2226" s="61" t="str">
        <f t="shared" si="238"/>
        <v>tn</v>
      </c>
      <c r="C2226" s="61" t="s">
        <v>4813</v>
      </c>
      <c r="D2226" s="2" t="s">
        <v>13703</v>
      </c>
      <c r="E2226" s="61" t="str">
        <f t="shared" si="239"/>
        <v>t</v>
      </c>
      <c r="F2226" s="62" t="str">
        <f t="shared" si="240"/>
        <v>n</v>
      </c>
      <c r="G2226" s="62" t="str">
        <f t="shared" si="241"/>
        <v>L</v>
      </c>
      <c r="H2226" s="62" t="str">
        <f t="shared" si="242"/>
        <v>R</v>
      </c>
      <c r="I2226" s="62">
        <f t="shared" si="243"/>
        <v>13</v>
      </c>
      <c r="J2226" s="62">
        <f t="shared" si="244"/>
        <v>18</v>
      </c>
      <c r="K2226" s="81">
        <v>2.4079366111337913E-5</v>
      </c>
      <c r="L2226" s="2" t="s">
        <v>6884</v>
      </c>
      <c r="M2226" s="2" t="s">
        <v>6841</v>
      </c>
      <c r="N2226" s="60" t="s">
        <v>6972</v>
      </c>
      <c r="O2226" s="66" t="s">
        <v>9189</v>
      </c>
      <c r="P2226" s="67" t="s">
        <v>5680</v>
      </c>
      <c r="Q2226" s="67" t="s">
        <v>14500</v>
      </c>
      <c r="R2226" s="67" t="s">
        <v>4241</v>
      </c>
      <c r="S2226" s="67" t="s">
        <v>4492</v>
      </c>
      <c r="T2226" s="67"/>
      <c r="U2226" s="67"/>
      <c r="V2226" s="67"/>
      <c r="W2226" s="67"/>
      <c r="X2226" s="67"/>
      <c r="Y2226" s="67"/>
    </row>
    <row r="2227" spans="1:25" s="2" customFormat="1" ht="16.5" customHeight="1">
      <c r="A2227" s="59">
        <v>2225</v>
      </c>
      <c r="B2227" s="61" t="str">
        <f t="shared" si="238"/>
        <v>uq</v>
      </c>
      <c r="C2227" s="61" t="s">
        <v>6558</v>
      </c>
      <c r="D2227" s="2" t="s">
        <v>13669</v>
      </c>
      <c r="E2227" s="61" t="str">
        <f t="shared" si="239"/>
        <v>u</v>
      </c>
      <c r="F2227" s="62" t="str">
        <f t="shared" si="240"/>
        <v>q</v>
      </c>
      <c r="G2227" s="62" t="str">
        <f t="shared" si="241"/>
        <v>R</v>
      </c>
      <c r="H2227" s="62" t="str">
        <f t="shared" si="242"/>
        <v>L</v>
      </c>
      <c r="I2227" s="62">
        <f t="shared" si="243"/>
        <v>19</v>
      </c>
      <c r="J2227" s="62">
        <f t="shared" si="244"/>
        <v>1</v>
      </c>
      <c r="K2227" s="81">
        <v>2.4053334364190522E-5</v>
      </c>
      <c r="L2227" s="2" t="s">
        <v>13537</v>
      </c>
      <c r="M2227" s="2" t="s">
        <v>6960</v>
      </c>
      <c r="N2227" s="60" t="s">
        <v>7056</v>
      </c>
      <c r="O2227" s="66" t="s">
        <v>11600</v>
      </c>
      <c r="P2227" s="67" t="s">
        <v>6799</v>
      </c>
      <c r="Q2227" s="67" t="s">
        <v>2075</v>
      </c>
      <c r="R2227" s="67" t="s">
        <v>3758</v>
      </c>
      <c r="S2227" s="67"/>
      <c r="T2227" s="67"/>
      <c r="U2227" s="67"/>
      <c r="V2227" s="67"/>
      <c r="W2227" s="67"/>
      <c r="X2227" s="67"/>
      <c r="Y2227" s="67"/>
    </row>
    <row r="2228" spans="1:25" s="2" customFormat="1" ht="16.5" customHeight="1">
      <c r="A2228" s="59">
        <v>2226</v>
      </c>
      <c r="B2228" s="61" t="str">
        <f t="shared" si="238"/>
        <v>wi</v>
      </c>
      <c r="C2228" s="61" t="s">
        <v>5145</v>
      </c>
      <c r="D2228" s="2" t="s">
        <v>13558</v>
      </c>
      <c r="E2228" s="61" t="str">
        <f t="shared" si="239"/>
        <v>w</v>
      </c>
      <c r="F2228" s="62" t="str">
        <f t="shared" si="240"/>
        <v>i</v>
      </c>
      <c r="G2228" s="62" t="str">
        <f t="shared" si="241"/>
        <v>L</v>
      </c>
      <c r="H2228" s="62" t="str">
        <f t="shared" si="242"/>
        <v>R</v>
      </c>
      <c r="I2228" s="62">
        <f t="shared" si="243"/>
        <v>4</v>
      </c>
      <c r="J2228" s="62">
        <f t="shared" si="244"/>
        <v>22</v>
      </c>
      <c r="K2228" s="81">
        <v>2.4040318490616825E-5</v>
      </c>
      <c r="L2228" s="2" t="s">
        <v>6804</v>
      </c>
      <c r="M2228" s="2" t="s">
        <v>6816</v>
      </c>
      <c r="N2228" s="60" t="s">
        <v>6972</v>
      </c>
      <c r="O2228" s="66" t="s">
        <v>10893</v>
      </c>
      <c r="P2228" s="67" t="s">
        <v>2637</v>
      </c>
      <c r="Q2228" s="67" t="s">
        <v>4903</v>
      </c>
      <c r="R2228" s="67" t="s">
        <v>5807</v>
      </c>
      <c r="S2228" s="67" t="s">
        <v>14468</v>
      </c>
      <c r="T2228" s="67"/>
      <c r="U2228" s="67"/>
      <c r="V2228" s="67"/>
      <c r="W2228" s="67"/>
      <c r="X2228" s="67"/>
      <c r="Y2228" s="67"/>
    </row>
    <row r="2229" spans="1:25" s="2" customFormat="1" ht="16.5" customHeight="1">
      <c r="A2229" s="59">
        <v>2227</v>
      </c>
      <c r="B2229" s="61" t="str">
        <f t="shared" si="238"/>
        <v>ms</v>
      </c>
      <c r="C2229" s="61" t="s">
        <v>3422</v>
      </c>
      <c r="D2229" s="2" t="s">
        <v>13593</v>
      </c>
      <c r="E2229" s="61" t="str">
        <f t="shared" si="239"/>
        <v>m</v>
      </c>
      <c r="F2229" s="62" t="str">
        <f t="shared" si="240"/>
        <v>s</v>
      </c>
      <c r="G2229" s="62" t="str">
        <f t="shared" si="241"/>
        <v>R</v>
      </c>
      <c r="H2229" s="62" t="str">
        <f t="shared" si="242"/>
        <v>L</v>
      </c>
      <c r="I2229" s="62">
        <f t="shared" si="243"/>
        <v>21</v>
      </c>
      <c r="J2229" s="62">
        <f t="shared" si="244"/>
        <v>5</v>
      </c>
      <c r="K2229" s="81">
        <v>2.40370645222234E-5</v>
      </c>
      <c r="L2229" s="2" t="s">
        <v>6877</v>
      </c>
      <c r="M2229" s="2" t="s">
        <v>14095</v>
      </c>
      <c r="N2229" s="60" t="s">
        <v>6972</v>
      </c>
      <c r="O2229" s="66" t="s">
        <v>9484</v>
      </c>
      <c r="P2229" s="67" t="s">
        <v>2324</v>
      </c>
      <c r="Q2229" s="67" t="s">
        <v>5242</v>
      </c>
      <c r="R2229" s="67" t="s">
        <v>2637</v>
      </c>
      <c r="S2229" s="67"/>
      <c r="T2229" s="67"/>
      <c r="U2229" s="67"/>
      <c r="V2229" s="67"/>
      <c r="W2229" s="67"/>
      <c r="X2229" s="67"/>
      <c r="Y2229" s="67"/>
    </row>
    <row r="2230" spans="1:25" s="2" customFormat="1" ht="16.5" customHeight="1">
      <c r="A2230" s="59">
        <v>2228</v>
      </c>
      <c r="B2230" s="61" t="str">
        <f t="shared" si="238"/>
        <v>ul</v>
      </c>
      <c r="C2230" s="61" t="s">
        <v>6533</v>
      </c>
      <c r="D2230" s="2" t="s">
        <v>13550</v>
      </c>
      <c r="E2230" s="61" t="str">
        <f t="shared" si="239"/>
        <v>u</v>
      </c>
      <c r="F2230" s="62" t="str">
        <f t="shared" si="240"/>
        <v>l</v>
      </c>
      <c r="G2230" s="62" t="str">
        <f t="shared" si="241"/>
        <v>R</v>
      </c>
      <c r="H2230" s="62" t="str">
        <f t="shared" si="242"/>
        <v>R</v>
      </c>
      <c r="I2230" s="62">
        <f t="shared" si="243"/>
        <v>19</v>
      </c>
      <c r="J2230" s="62">
        <f t="shared" si="244"/>
        <v>25</v>
      </c>
      <c r="K2230" s="81">
        <v>2.4033810553829976E-5</v>
      </c>
      <c r="L2230" s="2" t="s">
        <v>13537</v>
      </c>
      <c r="M2230" s="2" t="s">
        <v>6908</v>
      </c>
      <c r="N2230" s="60" t="s">
        <v>6972</v>
      </c>
      <c r="O2230" s="66" t="s">
        <v>8200</v>
      </c>
      <c r="P2230" s="67" t="s">
        <v>6177</v>
      </c>
      <c r="Q2230" s="67" t="s">
        <v>2637</v>
      </c>
      <c r="R2230" s="67" t="s">
        <v>1658</v>
      </c>
      <c r="S2230" s="67"/>
      <c r="T2230" s="67"/>
      <c r="U2230" s="67"/>
      <c r="V2230" s="67"/>
      <c r="W2230" s="67"/>
      <c r="X2230" s="67"/>
      <c r="Y2230" s="67"/>
    </row>
    <row r="2231" spans="1:25" s="2" customFormat="1" ht="16.5" customHeight="1">
      <c r="A2231" s="59">
        <v>2229</v>
      </c>
      <c r="B2231" s="61" t="str">
        <f t="shared" si="238"/>
        <v>xh</v>
      </c>
      <c r="C2231" s="61" t="s">
        <v>5406</v>
      </c>
      <c r="D2231" s="2" t="s">
        <v>13564</v>
      </c>
      <c r="E2231" s="61" t="str">
        <f t="shared" si="239"/>
        <v>x</v>
      </c>
      <c r="F2231" s="62" t="str">
        <f t="shared" si="240"/>
        <v>h</v>
      </c>
      <c r="G2231" s="62" t="str">
        <f t="shared" si="241"/>
        <v>L</v>
      </c>
      <c r="H2231" s="62" t="str">
        <f t="shared" si="242"/>
        <v>R</v>
      </c>
      <c r="I2231" s="62">
        <f t="shared" si="243"/>
        <v>6</v>
      </c>
      <c r="J2231" s="62">
        <f t="shared" si="244"/>
        <v>17</v>
      </c>
      <c r="K2231" s="81">
        <v>2.4030556585436552E-5</v>
      </c>
      <c r="L2231" s="2" t="s">
        <v>6892</v>
      </c>
      <c r="M2231" s="2" t="s">
        <v>14461</v>
      </c>
      <c r="N2231" s="60" t="s">
        <v>6797</v>
      </c>
      <c r="O2231" s="66" t="s">
        <v>7760</v>
      </c>
      <c r="P2231" s="67" t="s">
        <v>426</v>
      </c>
      <c r="Q2231" s="67" t="s">
        <v>72</v>
      </c>
      <c r="R2231" s="67" t="s">
        <v>4657</v>
      </c>
      <c r="S2231" s="67"/>
      <c r="T2231" s="67"/>
      <c r="U2231" s="67"/>
      <c r="V2231" s="67"/>
      <c r="W2231" s="67"/>
      <c r="X2231" s="67"/>
      <c r="Y2231" s="67"/>
    </row>
    <row r="2232" spans="1:25" s="2" customFormat="1" ht="16.5" customHeight="1">
      <c r="A2232" s="59">
        <v>2230</v>
      </c>
      <c r="B2232" s="61" t="str">
        <f t="shared" si="238"/>
        <v>hw</v>
      </c>
      <c r="C2232" s="61" t="s">
        <v>1703</v>
      </c>
      <c r="D2232" s="2" t="s">
        <v>13705</v>
      </c>
      <c r="E2232" s="61" t="str">
        <f t="shared" si="239"/>
        <v>h</v>
      </c>
      <c r="F2232" s="62" t="str">
        <f t="shared" si="240"/>
        <v>w</v>
      </c>
      <c r="G2232" s="62" t="str">
        <f t="shared" si="241"/>
        <v>R</v>
      </c>
      <c r="H2232" s="62" t="str">
        <f t="shared" si="242"/>
        <v>L</v>
      </c>
      <c r="I2232" s="62">
        <f t="shared" si="243"/>
        <v>17</v>
      </c>
      <c r="J2232" s="62">
        <f t="shared" si="244"/>
        <v>4</v>
      </c>
      <c r="K2232" s="81">
        <v>2.3998016901502312E-5</v>
      </c>
      <c r="L2232" s="2" t="s">
        <v>6888</v>
      </c>
      <c r="M2232" s="2" t="s">
        <v>6841</v>
      </c>
      <c r="N2232" s="60" t="s">
        <v>6997</v>
      </c>
      <c r="O2232" s="66" t="s">
        <v>13326</v>
      </c>
      <c r="P2232" s="67" t="s">
        <v>6765</v>
      </c>
      <c r="Q2232" s="67" t="s">
        <v>6855</v>
      </c>
      <c r="R2232" s="67" t="s">
        <v>3984</v>
      </c>
      <c r="S2232" s="67"/>
      <c r="T2232" s="67"/>
      <c r="U2232" s="67"/>
      <c r="V2232" s="67"/>
      <c r="W2232" s="67"/>
      <c r="X2232" s="67"/>
      <c r="Y2232" s="67"/>
    </row>
    <row r="2233" spans="1:25" s="2" customFormat="1" ht="16.5" customHeight="1">
      <c r="A2233" s="59">
        <v>2231</v>
      </c>
      <c r="B2233" s="61" t="str">
        <f t="shared" si="238"/>
        <v>pb</v>
      </c>
      <c r="C2233" s="61" t="s">
        <v>3839</v>
      </c>
      <c r="D2233" s="2" t="s">
        <v>6953</v>
      </c>
      <c r="E2233" s="61" t="str">
        <f t="shared" si="239"/>
        <v>p</v>
      </c>
      <c r="F2233" s="62" t="str">
        <f t="shared" si="240"/>
        <v>b</v>
      </c>
      <c r="G2233" s="62" t="str">
        <f t="shared" si="241"/>
        <v>R</v>
      </c>
      <c r="H2233" s="62" t="str">
        <f t="shared" si="242"/>
        <v>L</v>
      </c>
      <c r="I2233" s="62">
        <f t="shared" si="243"/>
        <v>26</v>
      </c>
      <c r="J2233" s="62">
        <f t="shared" si="244"/>
        <v>15</v>
      </c>
      <c r="K2233" s="81">
        <v>2.3923175628453557E-5</v>
      </c>
      <c r="L2233" s="2" t="s">
        <v>6881</v>
      </c>
      <c r="M2233" s="2" t="s">
        <v>6879</v>
      </c>
      <c r="N2233" s="60" t="s">
        <v>6972</v>
      </c>
      <c r="O2233" s="66" t="s">
        <v>11718</v>
      </c>
      <c r="P2233" s="67" t="s">
        <v>4621</v>
      </c>
      <c r="Q2233" s="67" t="s">
        <v>533</v>
      </c>
      <c r="R2233" s="67" t="s">
        <v>6041</v>
      </c>
      <c r="S2233" s="67" t="s">
        <v>6776</v>
      </c>
      <c r="T2233" s="67"/>
      <c r="U2233" s="67"/>
      <c r="V2233" s="67"/>
      <c r="W2233" s="67"/>
      <c r="X2233" s="67"/>
      <c r="Y2233" s="67"/>
    </row>
    <row r="2234" spans="1:25" s="2" customFormat="1" ht="16.5" customHeight="1">
      <c r="A2234" s="59">
        <v>2232</v>
      </c>
      <c r="B2234" s="61" t="str">
        <f t="shared" si="238"/>
        <v>uj</v>
      </c>
      <c r="C2234" s="61" t="s">
        <v>6362</v>
      </c>
      <c r="D2234" s="2" t="s">
        <v>13652</v>
      </c>
      <c r="E2234" s="61" t="str">
        <f t="shared" si="239"/>
        <v>u</v>
      </c>
      <c r="F2234" s="62" t="str">
        <f t="shared" si="240"/>
        <v>j</v>
      </c>
      <c r="G2234" s="62" t="str">
        <f t="shared" si="241"/>
        <v>R</v>
      </c>
      <c r="H2234" s="62" t="str">
        <f t="shared" si="242"/>
        <v>R</v>
      </c>
      <c r="I2234" s="62">
        <f t="shared" si="243"/>
        <v>19</v>
      </c>
      <c r="J2234" s="62">
        <f t="shared" si="244"/>
        <v>20</v>
      </c>
      <c r="K2234" s="81">
        <v>2.3861350228978503E-5</v>
      </c>
      <c r="L2234" s="2" t="s">
        <v>13537</v>
      </c>
      <c r="M2234" s="2" t="s">
        <v>6840</v>
      </c>
      <c r="N2234" s="60" t="s">
        <v>6972</v>
      </c>
      <c r="O2234" s="66" t="s">
        <v>7620</v>
      </c>
      <c r="P2234" s="67" t="s">
        <v>4241</v>
      </c>
      <c r="Q2234" s="67" t="s">
        <v>881</v>
      </c>
      <c r="R2234" s="67" t="s">
        <v>2637</v>
      </c>
      <c r="S2234" s="67"/>
      <c r="T2234" s="67"/>
      <c r="U2234" s="67"/>
      <c r="V2234" s="67"/>
      <c r="W2234" s="67"/>
      <c r="X2234" s="67"/>
      <c r="Y2234" s="67"/>
    </row>
    <row r="2235" spans="1:25" s="2" customFormat="1" ht="16.5" customHeight="1">
      <c r="A2235" s="59">
        <v>2233</v>
      </c>
      <c r="B2235" s="61" t="str">
        <f t="shared" si="238"/>
        <v>xi</v>
      </c>
      <c r="C2235" s="61" t="s">
        <v>5277</v>
      </c>
      <c r="D2235" s="2" t="s">
        <v>6943</v>
      </c>
      <c r="E2235" s="61" t="str">
        <f t="shared" si="239"/>
        <v>x</v>
      </c>
      <c r="F2235" s="62" t="str">
        <f t="shared" si="240"/>
        <v>i</v>
      </c>
      <c r="G2235" s="62" t="str">
        <f t="shared" si="241"/>
        <v>L</v>
      </c>
      <c r="H2235" s="62" t="str">
        <f t="shared" si="242"/>
        <v>R</v>
      </c>
      <c r="I2235" s="62">
        <f t="shared" si="243"/>
        <v>6</v>
      </c>
      <c r="J2235" s="62">
        <f t="shared" si="244"/>
        <v>22</v>
      </c>
      <c r="K2235" s="81">
        <v>2.385158832379823E-5</v>
      </c>
      <c r="L2235" s="2" t="s">
        <v>6892</v>
      </c>
      <c r="M2235" s="2" t="s">
        <v>13510</v>
      </c>
      <c r="N2235" s="60" t="s">
        <v>7238</v>
      </c>
      <c r="O2235" s="66" t="s">
        <v>10811</v>
      </c>
      <c r="P2235" s="67" t="s">
        <v>6982</v>
      </c>
      <c r="Q2235" s="67" t="s">
        <v>4657</v>
      </c>
      <c r="R2235" s="67" t="s">
        <v>286</v>
      </c>
      <c r="S2235" s="67"/>
      <c r="T2235" s="67"/>
      <c r="U2235" s="67"/>
      <c r="V2235" s="67"/>
      <c r="W2235" s="67"/>
      <c r="X2235" s="67"/>
      <c r="Y2235" s="67"/>
    </row>
    <row r="2236" spans="1:25" s="2" customFormat="1" ht="16.5" customHeight="1">
      <c r="A2236" s="59">
        <v>2234</v>
      </c>
      <c r="B2236" s="61" t="str">
        <f t="shared" si="238"/>
        <v>xn</v>
      </c>
      <c r="C2236" s="61" t="s">
        <v>5357</v>
      </c>
      <c r="D2236" s="2" t="s">
        <v>13567</v>
      </c>
      <c r="E2236" s="61" t="str">
        <f t="shared" si="239"/>
        <v>x</v>
      </c>
      <c r="F2236" s="62" t="str">
        <f t="shared" si="240"/>
        <v>n</v>
      </c>
      <c r="G2236" s="62" t="str">
        <f t="shared" si="241"/>
        <v>L</v>
      </c>
      <c r="H2236" s="62" t="str">
        <f t="shared" si="242"/>
        <v>R</v>
      </c>
      <c r="I2236" s="62">
        <f t="shared" si="243"/>
        <v>6</v>
      </c>
      <c r="J2236" s="62">
        <f t="shared" si="244"/>
        <v>18</v>
      </c>
      <c r="K2236" s="81">
        <v>2.3845080387011381E-5</v>
      </c>
      <c r="L2236" s="2" t="s">
        <v>6892</v>
      </c>
      <c r="M2236" s="2" t="s">
        <v>6916</v>
      </c>
      <c r="N2236" s="60" t="s">
        <v>6979</v>
      </c>
      <c r="O2236" s="66" t="s">
        <v>10244</v>
      </c>
      <c r="P2236" s="67" t="s">
        <v>612</v>
      </c>
      <c r="Q2236" s="67" t="s">
        <v>2324</v>
      </c>
      <c r="R2236" s="67" t="s">
        <v>5807</v>
      </c>
      <c r="S2236" s="67" t="s">
        <v>1006</v>
      </c>
      <c r="T2236" s="67"/>
      <c r="U2236" s="67"/>
      <c r="V2236" s="67"/>
      <c r="W2236" s="67"/>
      <c r="X2236" s="67"/>
      <c r="Y2236" s="67"/>
    </row>
    <row r="2237" spans="1:25" s="2" customFormat="1" ht="16.5" customHeight="1">
      <c r="A2237" s="59">
        <v>2235</v>
      </c>
      <c r="B2237" s="61" t="str">
        <f t="shared" si="238"/>
        <v>us</v>
      </c>
      <c r="C2237" s="61" t="s">
        <v>6607</v>
      </c>
      <c r="D2237" s="2" t="s">
        <v>13615</v>
      </c>
      <c r="E2237" s="61" t="str">
        <f t="shared" si="239"/>
        <v>u</v>
      </c>
      <c r="F2237" s="62" t="str">
        <f t="shared" si="240"/>
        <v>s</v>
      </c>
      <c r="G2237" s="62" t="str">
        <f t="shared" si="241"/>
        <v>R</v>
      </c>
      <c r="H2237" s="62" t="str">
        <f t="shared" si="242"/>
        <v>L</v>
      </c>
      <c r="I2237" s="62">
        <f t="shared" si="243"/>
        <v>19</v>
      </c>
      <c r="J2237" s="62">
        <f t="shared" si="244"/>
        <v>5</v>
      </c>
      <c r="K2237" s="81">
        <v>2.3838572450224533E-5</v>
      </c>
      <c r="L2237" s="2" t="s">
        <v>13537</v>
      </c>
      <c r="M2237" s="2" t="s">
        <v>13512</v>
      </c>
      <c r="N2237" s="60" t="s">
        <v>6972</v>
      </c>
      <c r="O2237" s="66" t="s">
        <v>9473</v>
      </c>
      <c r="P2237" s="67" t="s">
        <v>2324</v>
      </c>
      <c r="Q2237" s="67" t="s">
        <v>1280</v>
      </c>
      <c r="R2237" s="67" t="s">
        <v>794</v>
      </c>
      <c r="S2237" s="67"/>
      <c r="T2237" s="67"/>
      <c r="U2237" s="67"/>
      <c r="V2237" s="67"/>
      <c r="W2237" s="67"/>
      <c r="X2237" s="67"/>
      <c r="Y2237" s="67"/>
    </row>
    <row r="2238" spans="1:25" s="2" customFormat="1" ht="16.5" customHeight="1">
      <c r="A2238" s="59">
        <v>2236</v>
      </c>
      <c r="B2238" s="61" t="str">
        <f t="shared" si="238"/>
        <v>df</v>
      </c>
      <c r="C2238" s="61" t="s">
        <v>913</v>
      </c>
      <c r="D2238" s="2" t="s">
        <v>13619</v>
      </c>
      <c r="E2238" s="61" t="str">
        <f t="shared" si="239"/>
        <v>d</v>
      </c>
      <c r="F2238" s="62" t="str">
        <f t="shared" si="240"/>
        <v>f</v>
      </c>
      <c r="G2238" s="62" t="str">
        <f t="shared" si="241"/>
        <v>L</v>
      </c>
      <c r="H2238" s="62" t="str">
        <f t="shared" si="242"/>
        <v>L</v>
      </c>
      <c r="I2238" s="62">
        <f t="shared" si="243"/>
        <v>8</v>
      </c>
      <c r="J2238" s="62">
        <f t="shared" si="244"/>
        <v>11</v>
      </c>
      <c r="K2238" s="81">
        <v>2.3835318481831109E-5</v>
      </c>
      <c r="L2238" s="2" t="s">
        <v>13508</v>
      </c>
      <c r="M2238" s="2" t="s">
        <v>14463</v>
      </c>
      <c r="N2238" s="60" t="s">
        <v>13410</v>
      </c>
      <c r="O2238" s="66" t="s">
        <v>8444</v>
      </c>
      <c r="P2238" s="67" t="s">
        <v>3476</v>
      </c>
      <c r="Q2238" s="67" t="s">
        <v>6764</v>
      </c>
      <c r="R2238" s="67" t="s">
        <v>1053</v>
      </c>
      <c r="S2238" s="67"/>
      <c r="T2238" s="67"/>
      <c r="U2238" s="67"/>
      <c r="V2238" s="67"/>
      <c r="W2238" s="67"/>
      <c r="X2238" s="67"/>
      <c r="Y2238" s="67"/>
    </row>
    <row r="2239" spans="1:25" s="2" customFormat="1" ht="16.5" customHeight="1">
      <c r="A2239" s="59">
        <v>2237</v>
      </c>
      <c r="B2239" s="61" t="str">
        <f t="shared" si="238"/>
        <v>tg</v>
      </c>
      <c r="C2239" s="61" t="s">
        <v>4834</v>
      </c>
      <c r="D2239" s="2" t="s">
        <v>13713</v>
      </c>
      <c r="E2239" s="61" t="str">
        <f t="shared" si="239"/>
        <v>t</v>
      </c>
      <c r="F2239" s="62" t="str">
        <f t="shared" si="240"/>
        <v>g</v>
      </c>
      <c r="G2239" s="62" t="str">
        <f t="shared" si="241"/>
        <v>L</v>
      </c>
      <c r="H2239" s="62" t="str">
        <f t="shared" si="242"/>
        <v>L</v>
      </c>
      <c r="I2239" s="62">
        <f t="shared" si="243"/>
        <v>13</v>
      </c>
      <c r="J2239" s="62">
        <f t="shared" si="244"/>
        <v>14</v>
      </c>
      <c r="K2239" s="81">
        <v>2.3825556576650836E-5</v>
      </c>
      <c r="L2239" s="2" t="s">
        <v>6884</v>
      </c>
      <c r="M2239" s="2" t="s">
        <v>13767</v>
      </c>
      <c r="N2239" s="60" t="s">
        <v>13832</v>
      </c>
      <c r="O2239" s="66" t="s">
        <v>12396</v>
      </c>
      <c r="P2239" s="67" t="s">
        <v>4989</v>
      </c>
      <c r="Q2239" s="67" t="s">
        <v>1628</v>
      </c>
      <c r="R2239" s="67" t="s">
        <v>3585</v>
      </c>
      <c r="S2239" s="67" t="s">
        <v>2637</v>
      </c>
      <c r="T2239" s="67"/>
      <c r="U2239" s="67"/>
      <c r="V2239" s="67"/>
      <c r="W2239" s="67"/>
      <c r="X2239" s="67"/>
      <c r="Y2239" s="67"/>
    </row>
    <row r="2240" spans="1:25" s="2" customFormat="1" ht="16.5" customHeight="1">
      <c r="A2240" s="59">
        <v>2238</v>
      </c>
      <c r="B2240" s="61" t="str">
        <f t="shared" si="238"/>
        <v>gl</v>
      </c>
      <c r="C2240" s="61" t="s">
        <v>1519</v>
      </c>
      <c r="D2240" s="2" t="s">
        <v>13633</v>
      </c>
      <c r="E2240" s="61" t="str">
        <f t="shared" si="239"/>
        <v>g</v>
      </c>
      <c r="F2240" s="62" t="str">
        <f t="shared" si="240"/>
        <v>l</v>
      </c>
      <c r="G2240" s="62" t="str">
        <f t="shared" si="241"/>
        <v>L</v>
      </c>
      <c r="H2240" s="62" t="str">
        <f t="shared" si="242"/>
        <v>R</v>
      </c>
      <c r="I2240" s="62">
        <f t="shared" si="243"/>
        <v>14</v>
      </c>
      <c r="J2240" s="62">
        <f t="shared" si="244"/>
        <v>25</v>
      </c>
      <c r="K2240" s="81">
        <v>2.3822302608257415E-5</v>
      </c>
      <c r="L2240" s="2" t="s">
        <v>13509</v>
      </c>
      <c r="M2240" s="2" t="s">
        <v>6908</v>
      </c>
      <c r="N2240" s="60" t="s">
        <v>6797</v>
      </c>
      <c r="O2240" s="66" t="s">
        <v>7756</v>
      </c>
      <c r="P2240" s="67" t="s">
        <v>426</v>
      </c>
      <c r="Q2240" s="67" t="s">
        <v>72</v>
      </c>
      <c r="R2240" s="67" t="s">
        <v>14107</v>
      </c>
      <c r="S2240" s="67"/>
      <c r="T2240" s="67"/>
      <c r="U2240" s="67"/>
      <c r="V2240" s="67"/>
      <c r="W2240" s="67"/>
      <c r="X2240" s="67"/>
      <c r="Y2240" s="67"/>
    </row>
    <row r="2241" spans="1:25" s="2" customFormat="1" ht="16.5" customHeight="1">
      <c r="A2241" s="59">
        <v>2239</v>
      </c>
      <c r="B2241" s="61" t="str">
        <f t="shared" si="238"/>
        <v>gg</v>
      </c>
      <c r="C2241" s="61" t="s">
        <v>1431</v>
      </c>
      <c r="D2241" s="2" t="s">
        <v>13626</v>
      </c>
      <c r="E2241" s="61" t="str">
        <f t="shared" si="239"/>
        <v>g</v>
      </c>
      <c r="F2241" s="62" t="str">
        <f t="shared" si="240"/>
        <v>g</v>
      </c>
      <c r="G2241" s="62" t="str">
        <f t="shared" si="241"/>
        <v>L</v>
      </c>
      <c r="H2241" s="62" t="str">
        <f t="shared" si="242"/>
        <v>L</v>
      </c>
      <c r="I2241" s="62">
        <f t="shared" si="243"/>
        <v>14</v>
      </c>
      <c r="J2241" s="62">
        <f t="shared" si="244"/>
        <v>14</v>
      </c>
      <c r="K2241" s="81">
        <v>2.3773493082356054E-5</v>
      </c>
      <c r="L2241" s="2" t="s">
        <v>13509</v>
      </c>
      <c r="M2241" s="2" t="s">
        <v>13767</v>
      </c>
      <c r="N2241" s="60" t="s">
        <v>6977</v>
      </c>
      <c r="O2241" s="66" t="s">
        <v>7552</v>
      </c>
      <c r="P2241" s="67" t="s">
        <v>2396</v>
      </c>
      <c r="Q2241" s="67" t="s">
        <v>14112</v>
      </c>
      <c r="R2241" s="67"/>
      <c r="S2241" s="67"/>
      <c r="T2241" s="67"/>
      <c r="U2241" s="67"/>
      <c r="V2241" s="67"/>
      <c r="W2241" s="67"/>
      <c r="X2241" s="67"/>
      <c r="Y2241" s="67"/>
    </row>
    <row r="2242" spans="1:25" s="2" customFormat="1" ht="16.5" customHeight="1">
      <c r="A2242" s="59">
        <v>2240</v>
      </c>
      <c r="B2242" s="61" t="str">
        <f t="shared" si="238"/>
        <v>e;</v>
      </c>
      <c r="C2242" s="61" t="s">
        <v>5958</v>
      </c>
      <c r="D2242" s="2" t="s">
        <v>13625</v>
      </c>
      <c r="E2242" s="61" t="str">
        <f t="shared" si="239"/>
        <v>e</v>
      </c>
      <c r="F2242" s="62" t="str">
        <f t="shared" si="240"/>
        <v>;</v>
      </c>
      <c r="G2242" s="62" t="str">
        <f t="shared" si="241"/>
        <v>L</v>
      </c>
      <c r="H2242" s="62" t="str">
        <f t="shared" si="242"/>
        <v>R</v>
      </c>
      <c r="I2242" s="62">
        <f t="shared" si="243"/>
        <v>7</v>
      </c>
      <c r="J2242" s="62">
        <f t="shared" si="244"/>
        <v>27</v>
      </c>
      <c r="K2242" s="81">
        <v>2.3766985145569206E-5</v>
      </c>
      <c r="L2242" s="2" t="s">
        <v>6885</v>
      </c>
      <c r="M2242" s="2" t="s">
        <v>14095</v>
      </c>
      <c r="N2242" s="60" t="s">
        <v>13956</v>
      </c>
      <c r="O2242" s="66" t="s">
        <v>12350</v>
      </c>
      <c r="P2242" s="67" t="s">
        <v>1628</v>
      </c>
      <c r="Q2242" s="67" t="s">
        <v>4221</v>
      </c>
      <c r="R2242" s="67" t="s">
        <v>6631</v>
      </c>
      <c r="S2242" s="67" t="s">
        <v>3578</v>
      </c>
      <c r="T2242" s="67"/>
      <c r="U2242" s="67"/>
      <c r="V2242" s="67"/>
      <c r="W2242" s="67"/>
      <c r="X2242" s="67"/>
      <c r="Y2242" s="67"/>
    </row>
    <row r="2243" spans="1:25" s="2" customFormat="1" ht="16.5" customHeight="1">
      <c r="A2243" s="59">
        <v>2241</v>
      </c>
      <c r="B2243" s="61" t="str">
        <f t="shared" ref="B2243:B2306" si="245">VLOOKUP(D2243,sp,2,FALSE)</f>
        <v>wi</v>
      </c>
      <c r="C2243" s="61" t="s">
        <v>5114</v>
      </c>
      <c r="D2243" s="2" t="s">
        <v>13558</v>
      </c>
      <c r="E2243" s="61" t="str">
        <f t="shared" ref="E2243:E2306" si="246">LEFT(B2243,1)</f>
        <v>w</v>
      </c>
      <c r="F2243" s="62" t="str">
        <f t="shared" ref="F2243:F2306" si="247">RIGHT(B2243,1)</f>
        <v>i</v>
      </c>
      <c r="G2243" s="62" t="str">
        <f t="shared" si="241"/>
        <v>L</v>
      </c>
      <c r="H2243" s="62" t="str">
        <f t="shared" si="242"/>
        <v>R</v>
      </c>
      <c r="I2243" s="62">
        <f t="shared" si="243"/>
        <v>4</v>
      </c>
      <c r="J2243" s="62">
        <f t="shared" si="244"/>
        <v>22</v>
      </c>
      <c r="K2243" s="81">
        <v>2.3705159746094148E-5</v>
      </c>
      <c r="L2243" s="2" t="s">
        <v>6804</v>
      </c>
      <c r="M2243" s="2" t="s">
        <v>6816</v>
      </c>
      <c r="N2243" s="60" t="s">
        <v>6979</v>
      </c>
      <c r="O2243" s="66" t="s">
        <v>11258</v>
      </c>
      <c r="P2243" s="67" t="s">
        <v>5478</v>
      </c>
      <c r="Q2243" s="67" t="s">
        <v>6631</v>
      </c>
      <c r="R2243" s="67"/>
      <c r="S2243" s="67"/>
      <c r="T2243" s="67"/>
      <c r="U2243" s="67"/>
      <c r="V2243" s="67"/>
      <c r="W2243" s="67"/>
      <c r="X2243" s="67"/>
      <c r="Y2243" s="67"/>
    </row>
    <row r="2244" spans="1:25" s="2" customFormat="1" ht="16.5" customHeight="1">
      <c r="A2244" s="59">
        <v>2242</v>
      </c>
      <c r="B2244" s="61" t="str">
        <f t="shared" si="245"/>
        <v>xc</v>
      </c>
      <c r="C2244" s="61" t="s">
        <v>5608</v>
      </c>
      <c r="D2244" s="2" t="s">
        <v>13735</v>
      </c>
      <c r="E2244" s="61" t="str">
        <f t="shared" si="246"/>
        <v>x</v>
      </c>
      <c r="F2244" s="62" t="str">
        <f t="shared" si="247"/>
        <v>c</v>
      </c>
      <c r="G2244" s="62" t="str">
        <f t="shared" ref="G2244:G2307" si="248">IF(FIND(E2244,"qwertasdfgzxcvbyuiophjkl;nm")&lt;15.5,"L","R")</f>
        <v>L</v>
      </c>
      <c r="H2244" s="62" t="str">
        <f t="shared" ref="H2244:H2307" si="249">IF(FIND(F2244,"qwertasdfgzxcvbyuiophjkl;nm")&lt;15.5,"L","R")</f>
        <v>L</v>
      </c>
      <c r="I2244" s="62">
        <f t="shared" ref="I2244:I2307" si="250">FIND(E2244,$I$1)</f>
        <v>6</v>
      </c>
      <c r="J2244" s="62">
        <f t="shared" ref="J2244:J2307" si="251">FIND(F2244,$I$1)</f>
        <v>9</v>
      </c>
      <c r="K2244" s="81">
        <v>2.3571747041963762E-5</v>
      </c>
      <c r="L2244" s="2" t="s">
        <v>6892</v>
      </c>
      <c r="M2244" s="2" t="s">
        <v>13535</v>
      </c>
      <c r="N2244" s="60" t="s">
        <v>7056</v>
      </c>
      <c r="O2244" s="66" t="s">
        <v>13988</v>
      </c>
      <c r="P2244" s="67" t="s">
        <v>2637</v>
      </c>
      <c r="Q2244" s="67" t="s">
        <v>173</v>
      </c>
      <c r="R2244" s="67" t="s">
        <v>2875</v>
      </c>
      <c r="S2244" s="67"/>
      <c r="T2244" s="67"/>
      <c r="U2244" s="67"/>
      <c r="V2244" s="67"/>
      <c r="W2244" s="67"/>
      <c r="X2244" s="67"/>
      <c r="Y2244" s="67"/>
    </row>
    <row r="2245" spans="1:25" s="2" customFormat="1" ht="16.5" customHeight="1">
      <c r="A2245" s="59">
        <v>2243</v>
      </c>
      <c r="B2245" s="61" t="str">
        <f t="shared" si="245"/>
        <v>jz</v>
      </c>
      <c r="C2245" s="61" t="s">
        <v>2329</v>
      </c>
      <c r="D2245" s="2" t="s">
        <v>6860</v>
      </c>
      <c r="E2245" s="61" t="str">
        <f t="shared" si="246"/>
        <v>j</v>
      </c>
      <c r="F2245" s="62" t="str">
        <f t="shared" si="247"/>
        <v>z</v>
      </c>
      <c r="G2245" s="62" t="str">
        <f t="shared" si="248"/>
        <v>R</v>
      </c>
      <c r="H2245" s="62" t="str">
        <f t="shared" si="249"/>
        <v>L</v>
      </c>
      <c r="I2245" s="62">
        <f t="shared" si="250"/>
        <v>20</v>
      </c>
      <c r="J2245" s="62">
        <f t="shared" si="251"/>
        <v>3</v>
      </c>
      <c r="K2245" s="81">
        <v>2.356198513678349E-5</v>
      </c>
      <c r="L2245" s="2" t="s">
        <v>6887</v>
      </c>
      <c r="M2245" s="2" t="s">
        <v>13530</v>
      </c>
      <c r="N2245" s="60" t="s">
        <v>7240</v>
      </c>
      <c r="O2245" s="66" t="s">
        <v>14237</v>
      </c>
      <c r="P2245" s="67" t="s">
        <v>6798</v>
      </c>
      <c r="Q2245" s="67" t="s">
        <v>6177</v>
      </c>
      <c r="R2245" s="67" t="s">
        <v>2875</v>
      </c>
      <c r="S2245" s="67"/>
      <c r="T2245" s="67"/>
      <c r="U2245" s="67"/>
      <c r="V2245" s="67"/>
      <c r="W2245" s="67"/>
      <c r="X2245" s="67"/>
      <c r="Y2245" s="67"/>
    </row>
    <row r="2246" spans="1:25" s="2" customFormat="1" ht="16.5" customHeight="1">
      <c r="A2246" s="59">
        <v>2244</v>
      </c>
      <c r="B2246" s="61" t="str">
        <f t="shared" si="245"/>
        <v>ks</v>
      </c>
      <c r="C2246" s="61" t="s">
        <v>2644</v>
      </c>
      <c r="D2246" s="2" t="s">
        <v>6818</v>
      </c>
      <c r="E2246" s="61" t="str">
        <f t="shared" si="246"/>
        <v>k</v>
      </c>
      <c r="F2246" s="62" t="str">
        <f t="shared" si="247"/>
        <v>s</v>
      </c>
      <c r="G2246" s="62" t="str">
        <f t="shared" si="248"/>
        <v>R</v>
      </c>
      <c r="H2246" s="62" t="str">
        <f t="shared" si="249"/>
        <v>L</v>
      </c>
      <c r="I2246" s="62">
        <f t="shared" si="250"/>
        <v>23</v>
      </c>
      <c r="J2246" s="62">
        <f t="shared" si="251"/>
        <v>5</v>
      </c>
      <c r="K2246" s="81">
        <v>2.3363493064784622E-5</v>
      </c>
      <c r="L2246" s="2" t="s">
        <v>6890</v>
      </c>
      <c r="M2246" s="2" t="s">
        <v>13512</v>
      </c>
      <c r="N2246" s="60" t="s">
        <v>6972</v>
      </c>
      <c r="O2246" s="66" t="s">
        <v>10435</v>
      </c>
      <c r="P2246" s="67" t="s">
        <v>3474</v>
      </c>
      <c r="Q2246" s="67" t="s">
        <v>1568</v>
      </c>
      <c r="R2246" s="67"/>
      <c r="S2246" s="67"/>
      <c r="T2246" s="67"/>
      <c r="U2246" s="67"/>
      <c r="V2246" s="67"/>
      <c r="W2246" s="67"/>
      <c r="X2246" s="67"/>
      <c r="Y2246" s="67"/>
    </row>
    <row r="2247" spans="1:25" s="2" customFormat="1" ht="16.5" customHeight="1">
      <c r="A2247" s="59">
        <v>2245</v>
      </c>
      <c r="B2247" s="61" t="str">
        <f t="shared" si="245"/>
        <v>ql</v>
      </c>
      <c r="C2247" s="61" t="s">
        <v>3953</v>
      </c>
      <c r="D2247" s="2" t="s">
        <v>13778</v>
      </c>
      <c r="E2247" s="61" t="str">
        <f t="shared" si="246"/>
        <v>q</v>
      </c>
      <c r="F2247" s="62" t="str">
        <f t="shared" si="247"/>
        <v>l</v>
      </c>
      <c r="G2247" s="62" t="str">
        <f t="shared" si="248"/>
        <v>L</v>
      </c>
      <c r="H2247" s="62" t="str">
        <f t="shared" si="249"/>
        <v>R</v>
      </c>
      <c r="I2247" s="62">
        <f t="shared" si="250"/>
        <v>1</v>
      </c>
      <c r="J2247" s="62">
        <f t="shared" si="251"/>
        <v>25</v>
      </c>
      <c r="K2247" s="81">
        <v>2.3356985127997777E-5</v>
      </c>
      <c r="L2247" s="2" t="s">
        <v>13511</v>
      </c>
      <c r="M2247" s="2" t="s">
        <v>14015</v>
      </c>
      <c r="N2247" s="60" t="s">
        <v>6972</v>
      </c>
      <c r="O2247" s="66" t="s">
        <v>11937</v>
      </c>
      <c r="P2247" s="67" t="s">
        <v>4621</v>
      </c>
      <c r="Q2247" s="67" t="s">
        <v>13495</v>
      </c>
      <c r="R2247" s="67" t="s">
        <v>2637</v>
      </c>
      <c r="S2247" s="67"/>
      <c r="T2247" s="67"/>
      <c r="U2247" s="67"/>
      <c r="V2247" s="67"/>
      <c r="W2247" s="67"/>
      <c r="X2247" s="67"/>
      <c r="Y2247" s="67"/>
    </row>
    <row r="2248" spans="1:25" s="2" customFormat="1" ht="16.5" customHeight="1">
      <c r="A2248" s="59">
        <v>2246</v>
      </c>
      <c r="B2248" s="61" t="str">
        <f t="shared" si="245"/>
        <v>qf</v>
      </c>
      <c r="C2248" s="61" t="s">
        <v>4106</v>
      </c>
      <c r="D2248" s="2" t="s">
        <v>13769</v>
      </c>
      <c r="E2248" s="61" t="str">
        <f t="shared" si="246"/>
        <v>q</v>
      </c>
      <c r="F2248" s="62" t="str">
        <f t="shared" si="247"/>
        <v>f</v>
      </c>
      <c r="G2248" s="62" t="str">
        <f t="shared" si="248"/>
        <v>L</v>
      </c>
      <c r="H2248" s="62" t="str">
        <f t="shared" si="249"/>
        <v>L</v>
      </c>
      <c r="I2248" s="62">
        <f t="shared" si="250"/>
        <v>1</v>
      </c>
      <c r="J2248" s="62">
        <f t="shared" si="251"/>
        <v>11</v>
      </c>
      <c r="K2248" s="81">
        <v>2.3356985127997777E-5</v>
      </c>
      <c r="L2248" s="2" t="s">
        <v>13511</v>
      </c>
      <c r="M2248" s="2" t="s">
        <v>14462</v>
      </c>
      <c r="N2248" s="60" t="s">
        <v>6972</v>
      </c>
      <c r="O2248" s="66" t="s">
        <v>8987</v>
      </c>
      <c r="P2248" s="67" t="s">
        <v>5080</v>
      </c>
      <c r="Q2248" s="67" t="s">
        <v>1445</v>
      </c>
      <c r="R2248" s="67" t="s">
        <v>5431</v>
      </c>
      <c r="S2248" s="67"/>
      <c r="T2248" s="67"/>
      <c r="U2248" s="67"/>
      <c r="V2248" s="67"/>
      <c r="W2248" s="67"/>
      <c r="X2248" s="67"/>
      <c r="Y2248" s="67"/>
    </row>
    <row r="2249" spans="1:25" s="2" customFormat="1" ht="16.5" customHeight="1">
      <c r="A2249" s="59">
        <v>2247</v>
      </c>
      <c r="B2249" s="61" t="str">
        <f t="shared" si="245"/>
        <v>bn</v>
      </c>
      <c r="C2249" s="61" t="s">
        <v>112</v>
      </c>
      <c r="D2249" s="2" t="s">
        <v>7226</v>
      </c>
      <c r="E2249" s="61" t="str">
        <f t="shared" si="246"/>
        <v>b</v>
      </c>
      <c r="F2249" s="62" t="str">
        <f t="shared" si="247"/>
        <v>n</v>
      </c>
      <c r="G2249" s="62" t="str">
        <f t="shared" si="248"/>
        <v>L</v>
      </c>
      <c r="H2249" s="62" t="str">
        <f t="shared" si="249"/>
        <v>R</v>
      </c>
      <c r="I2249" s="62">
        <f t="shared" si="250"/>
        <v>15</v>
      </c>
      <c r="J2249" s="62">
        <f t="shared" si="251"/>
        <v>18</v>
      </c>
      <c r="K2249" s="81">
        <v>2.3340715286030656E-5</v>
      </c>
      <c r="L2249" s="2" t="s">
        <v>6880</v>
      </c>
      <c r="M2249" s="2" t="s">
        <v>6841</v>
      </c>
      <c r="N2249" s="60" t="s">
        <v>6979</v>
      </c>
      <c r="O2249" s="66" t="s">
        <v>8985</v>
      </c>
      <c r="P2249" s="67" t="s">
        <v>5080</v>
      </c>
      <c r="Q2249" s="67" t="s">
        <v>5153</v>
      </c>
      <c r="R2249" s="67" t="s">
        <v>5080</v>
      </c>
      <c r="S2249" s="67"/>
      <c r="T2249" s="67"/>
      <c r="U2249" s="67"/>
      <c r="V2249" s="67"/>
      <c r="W2249" s="67"/>
      <c r="X2249" s="67"/>
      <c r="Y2249" s="67"/>
    </row>
    <row r="2250" spans="1:25" s="2" customFormat="1" ht="16.5" customHeight="1">
      <c r="A2250" s="59">
        <v>2248</v>
      </c>
      <c r="B2250" s="61" t="str">
        <f t="shared" si="245"/>
        <v>iw</v>
      </c>
      <c r="C2250" s="61" t="s">
        <v>473</v>
      </c>
      <c r="D2250" s="2" t="s">
        <v>13727</v>
      </c>
      <c r="E2250" s="61" t="str">
        <f t="shared" si="246"/>
        <v>i</v>
      </c>
      <c r="F2250" s="62" t="str">
        <f t="shared" si="247"/>
        <v>w</v>
      </c>
      <c r="G2250" s="62" t="str">
        <f t="shared" si="248"/>
        <v>R</v>
      </c>
      <c r="H2250" s="62" t="str">
        <f t="shared" si="249"/>
        <v>L</v>
      </c>
      <c r="I2250" s="62">
        <f t="shared" si="250"/>
        <v>22</v>
      </c>
      <c r="J2250" s="62">
        <f t="shared" si="251"/>
        <v>4</v>
      </c>
      <c r="K2250" s="81">
        <v>2.3337461317637231E-5</v>
      </c>
      <c r="L2250" s="2" t="s">
        <v>14016</v>
      </c>
      <c r="M2250" s="2" t="s">
        <v>6841</v>
      </c>
      <c r="N2250" s="60" t="s">
        <v>6972</v>
      </c>
      <c r="O2250" s="66" t="s">
        <v>11315</v>
      </c>
      <c r="P2250" s="67" t="s">
        <v>4515</v>
      </c>
      <c r="Q2250" s="67" t="s">
        <v>6761</v>
      </c>
      <c r="R2250" s="67" t="s">
        <v>4903</v>
      </c>
      <c r="S2250" s="67" t="s">
        <v>4492</v>
      </c>
      <c r="T2250" s="67"/>
      <c r="U2250" s="67"/>
      <c r="V2250" s="67"/>
      <c r="W2250" s="67"/>
      <c r="X2250" s="67"/>
      <c r="Y2250" s="67"/>
    </row>
    <row r="2251" spans="1:25" s="2" customFormat="1" ht="16.5" customHeight="1">
      <c r="A2251" s="59">
        <v>2249</v>
      </c>
      <c r="B2251" s="61" t="str">
        <f t="shared" si="245"/>
        <v>ij</v>
      </c>
      <c r="C2251" s="61" t="s">
        <v>528</v>
      </c>
      <c r="D2251" s="2" t="s">
        <v>13679</v>
      </c>
      <c r="E2251" s="61" t="str">
        <f t="shared" si="246"/>
        <v>i</v>
      </c>
      <c r="F2251" s="62" t="str">
        <f t="shared" si="247"/>
        <v>j</v>
      </c>
      <c r="G2251" s="62" t="str">
        <f t="shared" si="248"/>
        <v>R</v>
      </c>
      <c r="H2251" s="62" t="str">
        <f t="shared" si="249"/>
        <v>R</v>
      </c>
      <c r="I2251" s="62">
        <f t="shared" si="250"/>
        <v>22</v>
      </c>
      <c r="J2251" s="62">
        <f t="shared" si="251"/>
        <v>20</v>
      </c>
      <c r="K2251" s="81">
        <v>2.328865179173587E-5</v>
      </c>
      <c r="L2251" s="2" t="s">
        <v>14016</v>
      </c>
      <c r="M2251" s="2" t="s">
        <v>6840</v>
      </c>
      <c r="N2251" s="60" t="s">
        <v>7036</v>
      </c>
      <c r="O2251" s="66" t="s">
        <v>12950</v>
      </c>
      <c r="P2251" s="67" t="s">
        <v>1993</v>
      </c>
      <c r="Q2251" s="67" t="s">
        <v>5431</v>
      </c>
      <c r="R2251" s="67" t="s">
        <v>3812</v>
      </c>
      <c r="S2251" s="67"/>
      <c r="T2251" s="67"/>
      <c r="U2251" s="67"/>
      <c r="V2251" s="67"/>
      <c r="W2251" s="67"/>
      <c r="X2251" s="67"/>
      <c r="Y2251" s="67"/>
    </row>
    <row r="2252" spans="1:25" s="2" customFormat="1" ht="16.5" customHeight="1">
      <c r="A2252" s="59">
        <v>2250</v>
      </c>
      <c r="B2252" s="61" t="str">
        <f t="shared" si="245"/>
        <v>di</v>
      </c>
      <c r="C2252" s="61" t="s">
        <v>918</v>
      </c>
      <c r="D2252" s="2" t="s">
        <v>6928</v>
      </c>
      <c r="E2252" s="61" t="str">
        <f t="shared" si="246"/>
        <v>d</v>
      </c>
      <c r="F2252" s="62" t="str">
        <f t="shared" si="247"/>
        <v>i</v>
      </c>
      <c r="G2252" s="62" t="str">
        <f t="shared" si="248"/>
        <v>L</v>
      </c>
      <c r="H2252" s="62" t="str">
        <f t="shared" si="249"/>
        <v>R</v>
      </c>
      <c r="I2252" s="62">
        <f t="shared" si="250"/>
        <v>8</v>
      </c>
      <c r="J2252" s="62">
        <f t="shared" si="251"/>
        <v>22</v>
      </c>
      <c r="K2252" s="81">
        <v>2.328865179173587E-5</v>
      </c>
      <c r="L2252" s="2" t="s">
        <v>13508</v>
      </c>
      <c r="M2252" s="2" t="s">
        <v>13510</v>
      </c>
      <c r="N2252" s="60" t="s">
        <v>6972</v>
      </c>
      <c r="O2252" s="66" t="s">
        <v>12070</v>
      </c>
      <c r="P2252" s="67" t="s">
        <v>4989</v>
      </c>
      <c r="Q2252" s="67" t="s">
        <v>4241</v>
      </c>
      <c r="R2252" s="67" t="s">
        <v>5654</v>
      </c>
      <c r="S2252" s="67"/>
      <c r="T2252" s="67"/>
      <c r="U2252" s="67"/>
      <c r="V2252" s="67"/>
      <c r="W2252" s="67"/>
      <c r="X2252" s="67"/>
      <c r="Y2252" s="67"/>
    </row>
    <row r="2253" spans="1:25" s="2" customFormat="1" ht="16.5" customHeight="1">
      <c r="A2253" s="59">
        <v>2251</v>
      </c>
      <c r="B2253" s="61" t="str">
        <f t="shared" si="245"/>
        <v>ec</v>
      </c>
      <c r="C2253" s="61" t="s">
        <v>6202</v>
      </c>
      <c r="D2253" s="2" t="s">
        <v>13640</v>
      </c>
      <c r="E2253" s="61" t="str">
        <f t="shared" si="246"/>
        <v>e</v>
      </c>
      <c r="F2253" s="62" t="str">
        <f t="shared" si="247"/>
        <v>c</v>
      </c>
      <c r="G2253" s="62" t="str">
        <f t="shared" si="248"/>
        <v>L</v>
      </c>
      <c r="H2253" s="62" t="str">
        <f t="shared" si="249"/>
        <v>L</v>
      </c>
      <c r="I2253" s="62">
        <f t="shared" si="250"/>
        <v>7</v>
      </c>
      <c r="J2253" s="62">
        <f t="shared" si="251"/>
        <v>9</v>
      </c>
      <c r="K2253" s="81">
        <v>2.31845248031463E-5</v>
      </c>
      <c r="L2253" s="2" t="s">
        <v>6885</v>
      </c>
      <c r="M2253" s="2" t="s">
        <v>13535</v>
      </c>
      <c r="N2253" s="60" t="s">
        <v>6797</v>
      </c>
      <c r="O2253" s="66" t="s">
        <v>13315</v>
      </c>
      <c r="P2253" s="67" t="s">
        <v>3500</v>
      </c>
      <c r="Q2253" s="67" t="s">
        <v>6687</v>
      </c>
      <c r="R2253" s="67"/>
      <c r="S2253" s="67"/>
      <c r="T2253" s="67"/>
      <c r="U2253" s="67"/>
      <c r="V2253" s="67"/>
      <c r="W2253" s="67"/>
      <c r="X2253" s="67"/>
      <c r="Y2253" s="67"/>
    </row>
    <row r="2254" spans="1:25" s="2" customFormat="1" ht="16.5" customHeight="1">
      <c r="A2254" s="59">
        <v>2252</v>
      </c>
      <c r="B2254" s="61" t="str">
        <f t="shared" si="245"/>
        <v>ei</v>
      </c>
      <c r="C2254" s="61" t="s">
        <v>5832</v>
      </c>
      <c r="D2254" s="2" t="s">
        <v>6920</v>
      </c>
      <c r="E2254" s="61" t="str">
        <f t="shared" si="246"/>
        <v>e</v>
      </c>
      <c r="F2254" s="62" t="str">
        <f t="shared" si="247"/>
        <v>i</v>
      </c>
      <c r="G2254" s="62" t="str">
        <f t="shared" si="248"/>
        <v>L</v>
      </c>
      <c r="H2254" s="62" t="str">
        <f t="shared" si="249"/>
        <v>R</v>
      </c>
      <c r="I2254" s="62">
        <f t="shared" si="250"/>
        <v>7</v>
      </c>
      <c r="J2254" s="62">
        <f t="shared" si="251"/>
        <v>22</v>
      </c>
      <c r="K2254" s="81">
        <v>2.3132461308851515E-5</v>
      </c>
      <c r="L2254" s="2" t="s">
        <v>6876</v>
      </c>
      <c r="M2254" s="2" t="s">
        <v>13510</v>
      </c>
      <c r="N2254" s="60" t="s">
        <v>6972</v>
      </c>
      <c r="O2254" s="66" t="s">
        <v>10743</v>
      </c>
      <c r="P2254" s="67" t="s">
        <v>3630</v>
      </c>
      <c r="Q2254" s="67" t="s">
        <v>824</v>
      </c>
      <c r="R2254" s="67" t="s">
        <v>1512</v>
      </c>
      <c r="S2254" s="67"/>
      <c r="T2254" s="67"/>
      <c r="U2254" s="67"/>
      <c r="V2254" s="67"/>
      <c r="W2254" s="67"/>
      <c r="X2254" s="67"/>
      <c r="Y2254" s="67"/>
    </row>
    <row r="2255" spans="1:25" s="2" customFormat="1" ht="16.5" customHeight="1">
      <c r="A2255" s="59">
        <v>2253</v>
      </c>
      <c r="B2255" s="61" t="str">
        <f t="shared" si="245"/>
        <v>bp</v>
      </c>
      <c r="C2255" s="61" t="s">
        <v>167</v>
      </c>
      <c r="D2255" s="2" t="s">
        <v>13586</v>
      </c>
      <c r="E2255" s="61" t="str">
        <f t="shared" si="246"/>
        <v>b</v>
      </c>
      <c r="F2255" s="62" t="str">
        <f t="shared" si="247"/>
        <v>p</v>
      </c>
      <c r="G2255" s="62" t="str">
        <f t="shared" si="248"/>
        <v>L</v>
      </c>
      <c r="H2255" s="62" t="str">
        <f t="shared" si="249"/>
        <v>R</v>
      </c>
      <c r="I2255" s="62">
        <f t="shared" si="250"/>
        <v>15</v>
      </c>
      <c r="J2255" s="62">
        <f t="shared" si="251"/>
        <v>26</v>
      </c>
      <c r="K2255" s="81">
        <v>2.3067381940983037E-5</v>
      </c>
      <c r="L2255" s="2" t="s">
        <v>6880</v>
      </c>
      <c r="M2255" s="2" t="s">
        <v>6816</v>
      </c>
      <c r="N2255" s="60" t="s">
        <v>6797</v>
      </c>
      <c r="O2255" s="66" t="s">
        <v>7641</v>
      </c>
      <c r="P2255" s="67" t="s">
        <v>98</v>
      </c>
      <c r="Q2255" s="67">
        <v>4</v>
      </c>
      <c r="R2255" s="67"/>
      <c r="S2255" s="67"/>
      <c r="T2255" s="67"/>
      <c r="U2255" s="67"/>
      <c r="V2255" s="67"/>
      <c r="W2255" s="67"/>
      <c r="X2255" s="67"/>
      <c r="Y2255" s="67"/>
    </row>
    <row r="2256" spans="1:25" s="2" customFormat="1" ht="16.5" customHeight="1">
      <c r="A2256" s="59">
        <v>2254</v>
      </c>
      <c r="B2256" s="61" t="str">
        <f t="shared" si="245"/>
        <v>ir</v>
      </c>
      <c r="C2256" s="61" t="s">
        <v>693</v>
      </c>
      <c r="D2256" s="2" t="s">
        <v>13659</v>
      </c>
      <c r="E2256" s="61" t="str">
        <f t="shared" si="246"/>
        <v>i</v>
      </c>
      <c r="F2256" s="62" t="str">
        <f t="shared" si="247"/>
        <v>r</v>
      </c>
      <c r="G2256" s="62" t="str">
        <f t="shared" si="248"/>
        <v>R</v>
      </c>
      <c r="H2256" s="62" t="str">
        <f t="shared" si="249"/>
        <v>L</v>
      </c>
      <c r="I2256" s="62">
        <f t="shared" si="250"/>
        <v>22</v>
      </c>
      <c r="J2256" s="62">
        <f t="shared" si="251"/>
        <v>10</v>
      </c>
      <c r="K2256" s="81">
        <v>2.3041350193835642E-5</v>
      </c>
      <c r="L2256" s="2" t="s">
        <v>14016</v>
      </c>
      <c r="M2256" s="2" t="s">
        <v>14110</v>
      </c>
      <c r="N2256" s="60" t="s">
        <v>6972</v>
      </c>
      <c r="O2256" s="66" t="s">
        <v>11039</v>
      </c>
      <c r="P2256" s="67" t="s">
        <v>2637</v>
      </c>
      <c r="Q2256" s="67" t="s">
        <v>4360</v>
      </c>
      <c r="R2256" s="67" t="s">
        <v>1166</v>
      </c>
      <c r="S2256" s="67"/>
      <c r="T2256" s="67"/>
      <c r="U2256" s="67"/>
      <c r="V2256" s="67"/>
      <c r="W2256" s="67"/>
      <c r="X2256" s="67"/>
      <c r="Y2256" s="67"/>
    </row>
    <row r="2257" spans="1:25" s="2" customFormat="1" ht="16.5" customHeight="1">
      <c r="A2257" s="59">
        <v>2255</v>
      </c>
      <c r="B2257" s="61" t="str">
        <f t="shared" si="245"/>
        <v>qi</v>
      </c>
      <c r="C2257" s="61" t="s">
        <v>3888</v>
      </c>
      <c r="D2257" s="2" t="s">
        <v>6935</v>
      </c>
      <c r="E2257" s="61" t="str">
        <f t="shared" si="246"/>
        <v>q</v>
      </c>
      <c r="F2257" s="62" t="str">
        <f t="shared" si="247"/>
        <v>i</v>
      </c>
      <c r="G2257" s="62" t="str">
        <f t="shared" si="248"/>
        <v>L</v>
      </c>
      <c r="H2257" s="62" t="str">
        <f t="shared" si="249"/>
        <v>R</v>
      </c>
      <c r="I2257" s="62">
        <f t="shared" si="250"/>
        <v>1</v>
      </c>
      <c r="J2257" s="62">
        <f t="shared" si="251"/>
        <v>22</v>
      </c>
      <c r="K2257" s="81">
        <v>2.3028334320261949E-5</v>
      </c>
      <c r="L2257" s="2" t="s">
        <v>13511</v>
      </c>
      <c r="M2257" s="2" t="s">
        <v>13510</v>
      </c>
      <c r="N2257" s="60" t="s">
        <v>6984</v>
      </c>
      <c r="O2257" s="66" t="s">
        <v>9635</v>
      </c>
      <c r="P2257" s="67" t="s">
        <v>5226</v>
      </c>
      <c r="Q2257" s="67" t="s">
        <v>4403</v>
      </c>
      <c r="R2257" s="67" t="s">
        <v>5431</v>
      </c>
      <c r="S2257" s="67"/>
      <c r="T2257" s="67"/>
      <c r="U2257" s="67"/>
      <c r="V2257" s="67"/>
      <c r="W2257" s="67"/>
      <c r="X2257" s="67"/>
      <c r="Y2257" s="67"/>
    </row>
    <row r="2258" spans="1:25" s="2" customFormat="1" ht="16.5" customHeight="1">
      <c r="A2258" s="59">
        <v>2256</v>
      </c>
      <c r="B2258" s="61" t="str">
        <f t="shared" si="245"/>
        <v>ne</v>
      </c>
      <c r="C2258" s="61" t="s">
        <v>3588</v>
      </c>
      <c r="D2258" s="2" t="s">
        <v>13774</v>
      </c>
      <c r="E2258" s="61" t="str">
        <f t="shared" si="246"/>
        <v>n</v>
      </c>
      <c r="F2258" s="62" t="str">
        <f t="shared" si="247"/>
        <v>e</v>
      </c>
      <c r="G2258" s="62" t="str">
        <f t="shared" si="248"/>
        <v>R</v>
      </c>
      <c r="H2258" s="62" t="str">
        <f t="shared" si="249"/>
        <v>L</v>
      </c>
      <c r="I2258" s="62">
        <f t="shared" si="250"/>
        <v>18</v>
      </c>
      <c r="J2258" s="62">
        <f t="shared" si="251"/>
        <v>7</v>
      </c>
      <c r="K2258" s="81">
        <v>2.3015318446688251E-5</v>
      </c>
      <c r="L2258" s="2" t="s">
        <v>6878</v>
      </c>
      <c r="M2258" s="2" t="s">
        <v>13529</v>
      </c>
      <c r="N2258" s="60" t="s">
        <v>7240</v>
      </c>
      <c r="O2258" s="66" t="s">
        <v>8604</v>
      </c>
      <c r="P2258" s="67" t="s">
        <v>1170</v>
      </c>
      <c r="Q2258" s="67" t="s">
        <v>6041</v>
      </c>
      <c r="R2258" s="67" t="s">
        <v>6041</v>
      </c>
      <c r="S2258" s="67"/>
      <c r="T2258" s="67"/>
      <c r="U2258" s="67"/>
      <c r="V2258" s="67"/>
      <c r="W2258" s="67"/>
      <c r="X2258" s="67"/>
      <c r="Y2258" s="67"/>
    </row>
    <row r="2259" spans="1:25" s="2" customFormat="1" ht="16.5" customHeight="1">
      <c r="A2259" s="59">
        <v>2257</v>
      </c>
      <c r="B2259" s="61" t="str">
        <f t="shared" si="245"/>
        <v>fi</v>
      </c>
      <c r="C2259" s="61" t="s">
        <v>1244</v>
      </c>
      <c r="D2259" s="2" t="s">
        <v>13613</v>
      </c>
      <c r="E2259" s="61" t="str">
        <f t="shared" si="246"/>
        <v>f</v>
      </c>
      <c r="F2259" s="62" t="str">
        <f t="shared" si="247"/>
        <v>i</v>
      </c>
      <c r="G2259" s="62" t="str">
        <f t="shared" si="248"/>
        <v>L</v>
      </c>
      <c r="H2259" s="62" t="str">
        <f t="shared" si="249"/>
        <v>R</v>
      </c>
      <c r="I2259" s="62">
        <f t="shared" si="250"/>
        <v>11</v>
      </c>
      <c r="J2259" s="62">
        <f t="shared" si="251"/>
        <v>22</v>
      </c>
      <c r="K2259" s="81">
        <v>2.2973016857573739E-5</v>
      </c>
      <c r="L2259" s="2" t="s">
        <v>6886</v>
      </c>
      <c r="M2259" s="2" t="s">
        <v>6816</v>
      </c>
      <c r="N2259" s="60" t="s">
        <v>13373</v>
      </c>
      <c r="O2259" s="66" t="s">
        <v>9155</v>
      </c>
      <c r="P2259" s="67" t="s">
        <v>1213</v>
      </c>
      <c r="Q2259" s="67" t="s">
        <v>1233</v>
      </c>
      <c r="R2259" s="67"/>
      <c r="S2259" s="67"/>
      <c r="T2259" s="67"/>
      <c r="U2259" s="67"/>
      <c r="V2259" s="67"/>
      <c r="W2259" s="67"/>
      <c r="X2259" s="67"/>
      <c r="Y2259" s="67"/>
    </row>
    <row r="2260" spans="1:25" s="2" customFormat="1" ht="16.5" customHeight="1">
      <c r="A2260" s="59">
        <v>2258</v>
      </c>
      <c r="B2260" s="61" t="str">
        <f t="shared" si="245"/>
        <v>ln</v>
      </c>
      <c r="C2260" s="61" t="s">
        <v>2758</v>
      </c>
      <c r="D2260" s="2" t="s">
        <v>13683</v>
      </c>
      <c r="E2260" s="61" t="str">
        <f t="shared" si="246"/>
        <v>l</v>
      </c>
      <c r="F2260" s="62" t="str">
        <f t="shared" si="247"/>
        <v>n</v>
      </c>
      <c r="G2260" s="62" t="str">
        <f t="shared" si="248"/>
        <v>R</v>
      </c>
      <c r="H2260" s="62" t="str">
        <f t="shared" si="249"/>
        <v>R</v>
      </c>
      <c r="I2260" s="62">
        <f t="shared" si="250"/>
        <v>25</v>
      </c>
      <c r="J2260" s="62">
        <f t="shared" si="251"/>
        <v>18</v>
      </c>
      <c r="K2260" s="81">
        <v>2.2943731142032921E-5</v>
      </c>
      <c r="L2260" s="2" t="s">
        <v>6889</v>
      </c>
      <c r="M2260" s="2" t="s">
        <v>6841</v>
      </c>
      <c r="N2260" s="60" t="s">
        <v>6972</v>
      </c>
      <c r="O2260" s="66" t="s">
        <v>8879</v>
      </c>
      <c r="P2260" s="67" t="s">
        <v>4548</v>
      </c>
      <c r="Q2260" s="67" t="s">
        <v>6761</v>
      </c>
      <c r="R2260" s="67" t="s">
        <v>4312</v>
      </c>
      <c r="S2260" s="67"/>
      <c r="T2260" s="67"/>
      <c r="U2260" s="67"/>
      <c r="V2260" s="67"/>
      <c r="W2260" s="67"/>
      <c r="X2260" s="67"/>
      <c r="Y2260" s="67"/>
    </row>
    <row r="2261" spans="1:25" s="2" customFormat="1" ht="16.5" customHeight="1">
      <c r="A2261" s="59">
        <v>2259</v>
      </c>
      <c r="B2261" s="61" t="str">
        <f t="shared" si="245"/>
        <v>of</v>
      </c>
      <c r="C2261" s="61" t="s">
        <v>4487</v>
      </c>
      <c r="D2261" s="2" t="s">
        <v>13538</v>
      </c>
      <c r="E2261" s="61" t="str">
        <f t="shared" si="246"/>
        <v>o</v>
      </c>
      <c r="F2261" s="62" t="str">
        <f t="shared" si="247"/>
        <v>f</v>
      </c>
      <c r="G2261" s="62" t="str">
        <f t="shared" si="248"/>
        <v>R</v>
      </c>
      <c r="H2261" s="62" t="str">
        <f t="shared" si="249"/>
        <v>L</v>
      </c>
      <c r="I2261" s="62">
        <f t="shared" si="250"/>
        <v>24</v>
      </c>
      <c r="J2261" s="62">
        <f t="shared" si="251"/>
        <v>11</v>
      </c>
      <c r="K2261" s="81">
        <v>2.2914445426492106E-5</v>
      </c>
      <c r="L2261" s="2" t="s">
        <v>14018</v>
      </c>
      <c r="M2261" s="2" t="s">
        <v>13510</v>
      </c>
      <c r="N2261" s="60" t="s">
        <v>6979</v>
      </c>
      <c r="O2261" s="66" t="s">
        <v>9923</v>
      </c>
      <c r="P2261" s="67" t="s">
        <v>4178</v>
      </c>
      <c r="Q2261" s="67" t="s">
        <v>14510</v>
      </c>
      <c r="R2261" s="67" t="s">
        <v>5807</v>
      </c>
      <c r="S2261" s="67" t="s">
        <v>2321</v>
      </c>
      <c r="T2261" s="67"/>
      <c r="U2261" s="67"/>
      <c r="V2261" s="67"/>
      <c r="W2261" s="67"/>
      <c r="X2261" s="67"/>
      <c r="Y2261" s="67"/>
    </row>
    <row r="2262" spans="1:25" s="2" customFormat="1" ht="16.5" customHeight="1">
      <c r="A2262" s="59">
        <v>2260</v>
      </c>
      <c r="B2262" s="61" t="str">
        <f t="shared" si="245"/>
        <v>bo</v>
      </c>
      <c r="C2262" s="61" t="s">
        <v>348</v>
      </c>
      <c r="D2262" s="2" t="s">
        <v>6864</v>
      </c>
      <c r="E2262" s="61" t="str">
        <f t="shared" si="246"/>
        <v>b</v>
      </c>
      <c r="F2262" s="62" t="str">
        <f t="shared" si="247"/>
        <v>o</v>
      </c>
      <c r="G2262" s="62" t="str">
        <f t="shared" si="248"/>
        <v>L</v>
      </c>
      <c r="H2262" s="62" t="str">
        <f t="shared" si="249"/>
        <v>R</v>
      </c>
      <c r="I2262" s="62">
        <f t="shared" si="250"/>
        <v>15</v>
      </c>
      <c r="J2262" s="62">
        <f t="shared" si="251"/>
        <v>24</v>
      </c>
      <c r="K2262" s="81">
        <v>2.2875397805771018E-5</v>
      </c>
      <c r="L2262" s="2" t="s">
        <v>6880</v>
      </c>
      <c r="M2262" s="2" t="s">
        <v>6879</v>
      </c>
      <c r="N2262" s="60" t="s">
        <v>6972</v>
      </c>
      <c r="O2262" s="66" t="s">
        <v>10124</v>
      </c>
      <c r="P2262" s="67" t="s">
        <v>3209</v>
      </c>
      <c r="Q2262" s="67" t="s">
        <v>6892</v>
      </c>
      <c r="R2262" s="67" t="s">
        <v>6892</v>
      </c>
      <c r="S2262" s="67"/>
      <c r="T2262" s="67"/>
      <c r="U2262" s="67"/>
      <c r="V2262" s="67"/>
      <c r="W2262" s="67"/>
      <c r="X2262" s="67"/>
      <c r="Y2262" s="67"/>
    </row>
    <row r="2263" spans="1:25" s="2" customFormat="1" ht="16.5" customHeight="1">
      <c r="A2263" s="59">
        <v>2261</v>
      </c>
      <c r="B2263" s="61" t="str">
        <f t="shared" si="245"/>
        <v>cp</v>
      </c>
      <c r="C2263" s="61" t="s">
        <v>796</v>
      </c>
      <c r="D2263" s="2" t="s">
        <v>13676</v>
      </c>
      <c r="E2263" s="61" t="str">
        <f t="shared" si="246"/>
        <v>c</v>
      </c>
      <c r="F2263" s="62" t="str">
        <f t="shared" si="247"/>
        <v>p</v>
      </c>
      <c r="G2263" s="62" t="str">
        <f t="shared" si="248"/>
        <v>L</v>
      </c>
      <c r="H2263" s="62" t="str">
        <f t="shared" si="249"/>
        <v>R</v>
      </c>
      <c r="I2263" s="62">
        <f t="shared" si="250"/>
        <v>9</v>
      </c>
      <c r="J2263" s="62">
        <f t="shared" si="251"/>
        <v>26</v>
      </c>
      <c r="K2263" s="81">
        <v>2.2823334311476233E-5</v>
      </c>
      <c r="L2263" s="2" t="s">
        <v>6882</v>
      </c>
      <c r="M2263" s="2" t="s">
        <v>13536</v>
      </c>
      <c r="N2263" s="60" t="s">
        <v>6972</v>
      </c>
      <c r="O2263" s="66" t="s">
        <v>12247</v>
      </c>
      <c r="P2263" s="67" t="s">
        <v>4495</v>
      </c>
      <c r="Q2263" s="67" t="s">
        <v>14511</v>
      </c>
      <c r="R2263" s="67" t="s">
        <v>1511</v>
      </c>
      <c r="S2263" s="67"/>
      <c r="T2263" s="67"/>
      <c r="U2263" s="67"/>
      <c r="V2263" s="67"/>
      <c r="W2263" s="67"/>
      <c r="X2263" s="67"/>
      <c r="Y2263" s="67"/>
    </row>
    <row r="2264" spans="1:25" s="2" customFormat="1" ht="16.5" customHeight="1">
      <c r="A2264" s="59">
        <v>2262</v>
      </c>
      <c r="B2264" s="61" t="str">
        <f t="shared" si="245"/>
        <v>mf</v>
      </c>
      <c r="C2264" s="61" t="s">
        <v>3308</v>
      </c>
      <c r="D2264" s="2" t="s">
        <v>13552</v>
      </c>
      <c r="E2264" s="61" t="str">
        <f t="shared" si="246"/>
        <v>m</v>
      </c>
      <c r="F2264" s="62" t="str">
        <f t="shared" si="247"/>
        <v>f</v>
      </c>
      <c r="G2264" s="62" t="str">
        <f t="shared" si="248"/>
        <v>R</v>
      </c>
      <c r="H2264" s="62" t="str">
        <f t="shared" si="249"/>
        <v>L</v>
      </c>
      <c r="I2264" s="62">
        <f t="shared" si="250"/>
        <v>21</v>
      </c>
      <c r="J2264" s="62">
        <f t="shared" si="251"/>
        <v>11</v>
      </c>
      <c r="K2264" s="81">
        <v>2.2712699386099814E-5</v>
      </c>
      <c r="L2264" s="2" t="s">
        <v>6877</v>
      </c>
      <c r="M2264" s="2" t="s">
        <v>6816</v>
      </c>
      <c r="N2264" s="60" t="s">
        <v>6973</v>
      </c>
      <c r="O2264" s="66" t="s">
        <v>11267</v>
      </c>
      <c r="P2264" s="67" t="s">
        <v>1647</v>
      </c>
      <c r="Q2264" s="2" t="s">
        <v>5137</v>
      </c>
      <c r="R2264" s="67"/>
      <c r="S2264" s="67"/>
      <c r="T2264" s="67"/>
      <c r="U2264" s="67"/>
      <c r="V2264" s="67"/>
      <c r="W2264" s="67"/>
      <c r="X2264" s="67"/>
      <c r="Y2264" s="67"/>
    </row>
    <row r="2265" spans="1:25" s="2" customFormat="1" ht="16.5" customHeight="1">
      <c r="A2265" s="59">
        <v>2263</v>
      </c>
      <c r="B2265" s="61" t="str">
        <f t="shared" si="245"/>
        <v>ue</v>
      </c>
      <c r="C2265" s="61" t="s">
        <v>6376</v>
      </c>
      <c r="D2265" s="2" t="s">
        <v>13539</v>
      </c>
      <c r="E2265" s="61" t="str">
        <f t="shared" si="246"/>
        <v>u</v>
      </c>
      <c r="F2265" s="62" t="str">
        <f t="shared" si="247"/>
        <v>e</v>
      </c>
      <c r="G2265" s="62" t="str">
        <f t="shared" si="248"/>
        <v>R</v>
      </c>
      <c r="H2265" s="62" t="str">
        <f t="shared" si="249"/>
        <v>L</v>
      </c>
      <c r="I2265" s="62">
        <f t="shared" si="250"/>
        <v>19</v>
      </c>
      <c r="J2265" s="62">
        <f t="shared" si="251"/>
        <v>7</v>
      </c>
      <c r="K2265" s="81">
        <v>2.2702937480919544E-5</v>
      </c>
      <c r="L2265" s="2" t="s">
        <v>13537</v>
      </c>
      <c r="M2265" s="2" t="s">
        <v>6876</v>
      </c>
      <c r="N2265" s="60" t="s">
        <v>13484</v>
      </c>
      <c r="O2265" s="66" t="s">
        <v>12107</v>
      </c>
      <c r="P2265" s="67" t="s">
        <v>1628</v>
      </c>
      <c r="Q2265" s="67" t="s">
        <v>3573</v>
      </c>
      <c r="R2265" s="67" t="s">
        <v>286</v>
      </c>
      <c r="S2265" s="67" t="s">
        <v>722</v>
      </c>
      <c r="T2265" s="67"/>
      <c r="U2265" s="67"/>
      <c r="V2265" s="67"/>
      <c r="W2265" s="67"/>
      <c r="X2265" s="67"/>
      <c r="Y2265" s="67"/>
    </row>
    <row r="2266" spans="1:25" s="2" customFormat="1" ht="16.5" customHeight="1">
      <c r="A2266" s="59">
        <v>2264</v>
      </c>
      <c r="B2266" s="61" t="str">
        <f t="shared" si="245"/>
        <v>oy</v>
      </c>
      <c r="C2266" s="61" t="s">
        <v>3646</v>
      </c>
      <c r="D2266" s="2" t="s">
        <v>6879</v>
      </c>
      <c r="E2266" s="61" t="str">
        <f t="shared" si="246"/>
        <v>o</v>
      </c>
      <c r="F2266" s="62" t="str">
        <f t="shared" si="247"/>
        <v>y</v>
      </c>
      <c r="G2266" s="62" t="str">
        <f t="shared" si="248"/>
        <v>R</v>
      </c>
      <c r="H2266" s="62" t="str">
        <f t="shared" si="249"/>
        <v>R</v>
      </c>
      <c r="I2266" s="62">
        <f t="shared" si="250"/>
        <v>24</v>
      </c>
      <c r="J2266" s="62">
        <f t="shared" si="251"/>
        <v>16</v>
      </c>
      <c r="K2266" s="81">
        <v>2.2663889860198453E-5</v>
      </c>
      <c r="L2266" s="2" t="s">
        <v>6879</v>
      </c>
      <c r="N2266" s="60" t="s">
        <v>6972</v>
      </c>
      <c r="O2266" s="66" t="s">
        <v>11000</v>
      </c>
      <c r="P2266" s="67" t="s">
        <v>2637</v>
      </c>
      <c r="Q2266" s="67" t="s">
        <v>4547</v>
      </c>
      <c r="R2266" s="67" t="s">
        <v>1462</v>
      </c>
      <c r="S2266" s="67"/>
      <c r="T2266" s="67"/>
      <c r="U2266" s="67"/>
      <c r="V2266" s="67"/>
      <c r="W2266" s="67"/>
      <c r="X2266" s="67"/>
      <c r="Y2266" s="67"/>
    </row>
    <row r="2267" spans="1:25" s="2" customFormat="1" ht="16.5" customHeight="1">
      <c r="A2267" s="59">
        <v>2265</v>
      </c>
      <c r="B2267" s="61" t="str">
        <f t="shared" si="245"/>
        <v>ds</v>
      </c>
      <c r="C2267" s="61" t="s">
        <v>1016</v>
      </c>
      <c r="D2267" s="2" t="s">
        <v>13602</v>
      </c>
      <c r="E2267" s="61" t="str">
        <f t="shared" si="246"/>
        <v>d</v>
      </c>
      <c r="F2267" s="62" t="str">
        <f t="shared" si="247"/>
        <v>s</v>
      </c>
      <c r="G2267" s="62" t="str">
        <f t="shared" si="248"/>
        <v>L</v>
      </c>
      <c r="H2267" s="62" t="str">
        <f t="shared" si="249"/>
        <v>L</v>
      </c>
      <c r="I2267" s="62">
        <f t="shared" si="250"/>
        <v>8</v>
      </c>
      <c r="J2267" s="62">
        <f t="shared" si="251"/>
        <v>5</v>
      </c>
      <c r="K2267" s="81">
        <v>2.259555652393655E-5</v>
      </c>
      <c r="L2267" s="2" t="s">
        <v>13508</v>
      </c>
      <c r="M2267" s="2" t="s">
        <v>14095</v>
      </c>
      <c r="N2267" s="60" t="s">
        <v>6997</v>
      </c>
      <c r="O2267" s="66" t="s">
        <v>1016</v>
      </c>
      <c r="P2267" s="67" t="s">
        <v>3476</v>
      </c>
      <c r="Q2267" s="67" t="s">
        <v>14477</v>
      </c>
      <c r="R2267" s="67" t="s">
        <v>14477</v>
      </c>
      <c r="S2267" s="67"/>
      <c r="T2267" s="67"/>
      <c r="U2267" s="67"/>
      <c r="V2267" s="67"/>
      <c r="W2267" s="67"/>
      <c r="X2267" s="67"/>
      <c r="Y2267" s="67"/>
    </row>
    <row r="2268" spans="1:25" s="2" customFormat="1" ht="16.5" customHeight="1">
      <c r="A2268" s="59">
        <v>2266</v>
      </c>
      <c r="B2268" s="61" t="str">
        <f t="shared" si="245"/>
        <v>dm</v>
      </c>
      <c r="C2268" s="61" t="s">
        <v>1087</v>
      </c>
      <c r="D2268" s="2" t="s">
        <v>13682</v>
      </c>
      <c r="E2268" s="61" t="str">
        <f t="shared" si="246"/>
        <v>d</v>
      </c>
      <c r="F2268" s="62" t="str">
        <f t="shared" si="247"/>
        <v>m</v>
      </c>
      <c r="G2268" s="62" t="str">
        <f t="shared" si="248"/>
        <v>L</v>
      </c>
      <c r="H2268" s="62" t="str">
        <f t="shared" si="249"/>
        <v>R</v>
      </c>
      <c r="I2268" s="62">
        <f t="shared" si="250"/>
        <v>8</v>
      </c>
      <c r="J2268" s="62">
        <f t="shared" si="251"/>
        <v>21</v>
      </c>
      <c r="K2268" s="81">
        <v>2.2579286681969429E-5</v>
      </c>
      <c r="L2268" s="2" t="s">
        <v>13508</v>
      </c>
      <c r="M2268" s="2" t="s">
        <v>14110</v>
      </c>
      <c r="N2268" s="60" t="s">
        <v>6979</v>
      </c>
      <c r="O2268" s="66" t="s">
        <v>9712</v>
      </c>
      <c r="P2268" s="67" t="s">
        <v>2324</v>
      </c>
      <c r="Q2268" s="67" t="s">
        <v>6801</v>
      </c>
      <c r="R2268" s="67" t="s">
        <v>4561</v>
      </c>
      <c r="S2268" s="67"/>
      <c r="T2268" s="67"/>
      <c r="U2268" s="67"/>
      <c r="V2268" s="67"/>
      <c r="W2268" s="67"/>
      <c r="X2268" s="67"/>
      <c r="Y2268" s="67"/>
    </row>
    <row r="2269" spans="1:25" s="2" customFormat="1" ht="16.5" customHeight="1">
      <c r="A2269" s="59">
        <v>2267</v>
      </c>
      <c r="B2269" s="61" t="str">
        <f t="shared" si="245"/>
        <v>wh</v>
      </c>
      <c r="C2269" s="61" t="s">
        <v>5048</v>
      </c>
      <c r="D2269" s="2" t="s">
        <v>6913</v>
      </c>
      <c r="E2269" s="61" t="str">
        <f t="shared" si="246"/>
        <v>w</v>
      </c>
      <c r="F2269" s="62" t="str">
        <f t="shared" si="247"/>
        <v>h</v>
      </c>
      <c r="G2269" s="62" t="str">
        <f t="shared" si="248"/>
        <v>L</v>
      </c>
      <c r="H2269" s="62" t="str">
        <f t="shared" si="249"/>
        <v>R</v>
      </c>
      <c r="I2269" s="62">
        <f t="shared" si="250"/>
        <v>4</v>
      </c>
      <c r="J2269" s="62">
        <f t="shared" si="251"/>
        <v>17</v>
      </c>
      <c r="K2269" s="81">
        <v>2.2546746998035189E-5</v>
      </c>
      <c r="L2269" s="2" t="s">
        <v>6804</v>
      </c>
      <c r="M2269" s="2" t="s">
        <v>6950</v>
      </c>
      <c r="N2269" s="60" t="s">
        <v>6797</v>
      </c>
      <c r="O2269" s="66" t="s">
        <v>12862</v>
      </c>
      <c r="P2269" s="67" t="s">
        <v>378</v>
      </c>
      <c r="Q2269" s="67" t="s">
        <v>5332</v>
      </c>
      <c r="R2269" s="67" t="s">
        <v>14458</v>
      </c>
      <c r="S2269" s="67"/>
      <c r="T2269" s="67"/>
      <c r="U2269" s="67"/>
      <c r="V2269" s="67"/>
      <c r="W2269" s="67"/>
      <c r="X2269" s="67"/>
      <c r="Y2269" s="67"/>
    </row>
    <row r="2270" spans="1:25" s="2" customFormat="1" ht="16.5" customHeight="1">
      <c r="A2270" s="59">
        <v>2268</v>
      </c>
      <c r="B2270" s="61" t="str">
        <f t="shared" si="245"/>
        <v>co</v>
      </c>
      <c r="C2270" s="61" t="s">
        <v>754</v>
      </c>
      <c r="D2270" s="2" t="s">
        <v>13772</v>
      </c>
      <c r="E2270" s="61" t="str">
        <f t="shared" si="246"/>
        <v>c</v>
      </c>
      <c r="F2270" s="62" t="str">
        <f t="shared" si="247"/>
        <v>o</v>
      </c>
      <c r="G2270" s="62" t="str">
        <f t="shared" si="248"/>
        <v>L</v>
      </c>
      <c r="H2270" s="62" t="str">
        <f t="shared" si="249"/>
        <v>R</v>
      </c>
      <c r="I2270" s="62">
        <f t="shared" si="250"/>
        <v>9</v>
      </c>
      <c r="J2270" s="62">
        <f t="shared" si="251"/>
        <v>24</v>
      </c>
      <c r="K2270" s="81">
        <v>2.2501191440527253E-5</v>
      </c>
      <c r="L2270" s="2" t="s">
        <v>6882</v>
      </c>
      <c r="M2270" s="2" t="s">
        <v>6960</v>
      </c>
      <c r="N2270" s="60" t="s">
        <v>6972</v>
      </c>
      <c r="O2270" s="66" t="s">
        <v>11700</v>
      </c>
      <c r="P2270" s="67" t="s">
        <v>323</v>
      </c>
      <c r="Q2270" s="67" t="s">
        <v>6762</v>
      </c>
      <c r="R2270" s="67" t="s">
        <v>5807</v>
      </c>
      <c r="S2270" s="67" t="s">
        <v>824</v>
      </c>
      <c r="T2270" s="67"/>
      <c r="U2270" s="67"/>
      <c r="V2270" s="67"/>
      <c r="W2270" s="67"/>
      <c r="X2270" s="67"/>
      <c r="Y2270" s="67"/>
    </row>
    <row r="2271" spans="1:25" s="2" customFormat="1" ht="16.5" customHeight="1">
      <c r="A2271" s="59">
        <v>2269</v>
      </c>
      <c r="B2271" s="61" t="str">
        <f t="shared" si="245"/>
        <v>mb</v>
      </c>
      <c r="C2271" s="61" t="s">
        <v>3448</v>
      </c>
      <c r="D2271" s="2" t="s">
        <v>6957</v>
      </c>
      <c r="E2271" s="61" t="str">
        <f t="shared" si="246"/>
        <v>m</v>
      </c>
      <c r="F2271" s="62" t="str">
        <f t="shared" si="247"/>
        <v>b</v>
      </c>
      <c r="G2271" s="62" t="str">
        <f t="shared" si="248"/>
        <v>R</v>
      </c>
      <c r="H2271" s="62" t="str">
        <f t="shared" si="249"/>
        <v>L</v>
      </c>
      <c r="I2271" s="62">
        <f t="shared" si="250"/>
        <v>21</v>
      </c>
      <c r="J2271" s="62">
        <f t="shared" si="251"/>
        <v>15</v>
      </c>
      <c r="K2271" s="81">
        <v>2.2439366041052195E-5</v>
      </c>
      <c r="L2271" s="2" t="s">
        <v>6877</v>
      </c>
      <c r="M2271" s="2" t="s">
        <v>6879</v>
      </c>
      <c r="N2271" s="60" t="s">
        <v>6972</v>
      </c>
      <c r="O2271" s="66" t="s">
        <v>12179</v>
      </c>
      <c r="P2271" s="67" t="s">
        <v>1364</v>
      </c>
      <c r="Q2271" s="67" t="s">
        <v>5807</v>
      </c>
      <c r="R2271" s="67" t="s">
        <v>98</v>
      </c>
      <c r="S2271" s="67"/>
      <c r="T2271" s="67"/>
      <c r="U2271" s="67"/>
      <c r="V2271" s="67"/>
      <c r="W2271" s="67"/>
      <c r="X2271" s="67"/>
      <c r="Y2271" s="67"/>
    </row>
    <row r="2272" spans="1:25" s="2" customFormat="1" ht="16.5" customHeight="1">
      <c r="A2272" s="59">
        <v>2270</v>
      </c>
      <c r="B2272" s="61" t="str">
        <f t="shared" si="245"/>
        <v>la</v>
      </c>
      <c r="C2272" s="61" t="s">
        <v>2743</v>
      </c>
      <c r="D2272" s="2" t="s">
        <v>6949</v>
      </c>
      <c r="E2272" s="61" t="str">
        <f t="shared" si="246"/>
        <v>l</v>
      </c>
      <c r="F2272" s="62" t="str">
        <f t="shared" si="247"/>
        <v>a</v>
      </c>
      <c r="G2272" s="62" t="str">
        <f t="shared" si="248"/>
        <v>R</v>
      </c>
      <c r="H2272" s="62" t="str">
        <f t="shared" si="249"/>
        <v>L</v>
      </c>
      <c r="I2272" s="62">
        <f t="shared" si="250"/>
        <v>25</v>
      </c>
      <c r="J2272" s="62">
        <f t="shared" si="251"/>
        <v>2</v>
      </c>
      <c r="K2272" s="81">
        <v>2.2432858104265346E-5</v>
      </c>
      <c r="L2272" s="2" t="s">
        <v>6889</v>
      </c>
      <c r="M2272" s="2" t="s">
        <v>6875</v>
      </c>
      <c r="N2272" s="60" t="s">
        <v>6972</v>
      </c>
      <c r="O2272" s="66" t="s">
        <v>12615</v>
      </c>
      <c r="P2272" s="67" t="s">
        <v>5482</v>
      </c>
      <c r="Q2272" s="67" t="s">
        <v>3474</v>
      </c>
      <c r="R2272" s="67" t="s">
        <v>2637</v>
      </c>
      <c r="S2272" s="67"/>
      <c r="T2272" s="67"/>
      <c r="U2272" s="67"/>
      <c r="V2272" s="67"/>
      <c r="W2272" s="67"/>
      <c r="X2272" s="67"/>
      <c r="Y2272" s="67"/>
    </row>
    <row r="2273" spans="1:25" s="2" customFormat="1" ht="16.5" customHeight="1">
      <c r="A2273" s="59">
        <v>2271</v>
      </c>
      <c r="B2273" s="61" t="str">
        <f t="shared" si="245"/>
        <v>qi</v>
      </c>
      <c r="C2273" s="61" t="s">
        <v>3939</v>
      </c>
      <c r="D2273" s="2" t="s">
        <v>6935</v>
      </c>
      <c r="E2273" s="61" t="str">
        <f t="shared" si="246"/>
        <v>q</v>
      </c>
      <c r="F2273" s="62" t="str">
        <f t="shared" si="247"/>
        <v>i</v>
      </c>
      <c r="G2273" s="62" t="str">
        <f t="shared" si="248"/>
        <v>L</v>
      </c>
      <c r="H2273" s="62" t="str">
        <f t="shared" si="249"/>
        <v>R</v>
      </c>
      <c r="I2273" s="62">
        <f t="shared" si="250"/>
        <v>1</v>
      </c>
      <c r="J2273" s="62">
        <f t="shared" si="251"/>
        <v>22</v>
      </c>
      <c r="K2273" s="81">
        <v>2.2400318420331107E-5</v>
      </c>
      <c r="L2273" s="2" t="s">
        <v>13511</v>
      </c>
      <c r="M2273" s="2" t="s">
        <v>13510</v>
      </c>
      <c r="N2273" s="60" t="s">
        <v>6973</v>
      </c>
      <c r="O2273" s="66" t="s">
        <v>14214</v>
      </c>
      <c r="P2273" s="67" t="s">
        <v>14133</v>
      </c>
      <c r="Q2273" s="67" t="s">
        <v>5845</v>
      </c>
      <c r="R2273" s="67" t="s">
        <v>722</v>
      </c>
      <c r="S2273" s="67"/>
      <c r="T2273" s="67"/>
      <c r="U2273" s="67"/>
      <c r="V2273" s="67"/>
      <c r="W2273" s="67"/>
      <c r="X2273" s="67"/>
      <c r="Y2273" s="67"/>
    </row>
    <row r="2274" spans="1:25" s="2" customFormat="1" ht="16.5" customHeight="1">
      <c r="A2274" s="59">
        <v>2272</v>
      </c>
      <c r="B2274" s="61" t="str">
        <f t="shared" si="245"/>
        <v>xl</v>
      </c>
      <c r="C2274" s="61" t="s">
        <v>5324</v>
      </c>
      <c r="D2274" s="2" t="s">
        <v>13518</v>
      </c>
      <c r="E2274" s="61" t="str">
        <f t="shared" si="246"/>
        <v>x</v>
      </c>
      <c r="F2274" s="62" t="str">
        <f t="shared" si="247"/>
        <v>l</v>
      </c>
      <c r="G2274" s="62" t="str">
        <f t="shared" si="248"/>
        <v>L</v>
      </c>
      <c r="H2274" s="62" t="str">
        <f t="shared" si="249"/>
        <v>R</v>
      </c>
      <c r="I2274" s="62">
        <f t="shared" si="250"/>
        <v>6</v>
      </c>
      <c r="J2274" s="62">
        <f t="shared" si="251"/>
        <v>25</v>
      </c>
      <c r="K2274" s="81">
        <v>2.2400318420331107E-5</v>
      </c>
      <c r="L2274" s="2" t="s">
        <v>6892</v>
      </c>
      <c r="M2274" s="2" t="s">
        <v>14015</v>
      </c>
      <c r="N2274" s="60" t="s">
        <v>6972</v>
      </c>
      <c r="O2274" s="66" t="s">
        <v>14038</v>
      </c>
      <c r="P2274" s="67" t="s">
        <v>4178</v>
      </c>
      <c r="Q2274" s="67" t="s">
        <v>1304</v>
      </c>
      <c r="R2274" s="67" t="s">
        <v>6761</v>
      </c>
      <c r="S2274" s="67"/>
      <c r="T2274" s="67"/>
      <c r="U2274" s="67"/>
      <c r="V2274" s="67"/>
      <c r="W2274" s="67"/>
      <c r="X2274" s="67"/>
      <c r="Y2274" s="67"/>
    </row>
    <row r="2275" spans="1:25" s="2" customFormat="1" ht="16.5" customHeight="1">
      <c r="A2275" s="59">
        <v>2273</v>
      </c>
      <c r="B2275" s="61" t="str">
        <f t="shared" si="245"/>
        <v>ea</v>
      </c>
      <c r="C2275" s="61" t="s">
        <v>5643</v>
      </c>
      <c r="D2275" s="2" t="s">
        <v>6952</v>
      </c>
      <c r="E2275" s="61" t="str">
        <f t="shared" si="246"/>
        <v>e</v>
      </c>
      <c r="F2275" s="62" t="str">
        <f t="shared" si="247"/>
        <v>a</v>
      </c>
      <c r="G2275" s="62" t="str">
        <f t="shared" si="248"/>
        <v>L</v>
      </c>
      <c r="H2275" s="62" t="str">
        <f t="shared" si="249"/>
        <v>L</v>
      </c>
      <c r="I2275" s="62">
        <f t="shared" si="250"/>
        <v>7</v>
      </c>
      <c r="J2275" s="62">
        <f t="shared" si="251"/>
        <v>2</v>
      </c>
      <c r="K2275" s="81">
        <v>2.2397064451937683E-5</v>
      </c>
      <c r="L2275" s="2" t="s">
        <v>6885</v>
      </c>
      <c r="M2275" s="2" t="s">
        <v>6875</v>
      </c>
      <c r="N2275" s="60" t="s">
        <v>7306</v>
      </c>
      <c r="O2275" s="66" t="s">
        <v>8996</v>
      </c>
      <c r="P2275" s="67" t="s">
        <v>2132</v>
      </c>
      <c r="Q2275" s="67" t="s">
        <v>3578</v>
      </c>
      <c r="R2275" s="67"/>
      <c r="S2275" s="67"/>
      <c r="T2275" s="67"/>
      <c r="U2275" s="67"/>
      <c r="V2275" s="67"/>
      <c r="W2275" s="67"/>
      <c r="X2275" s="67"/>
      <c r="Y2275" s="67"/>
    </row>
    <row r="2276" spans="1:25" s="2" customFormat="1" ht="16.5" customHeight="1">
      <c r="A2276" s="59">
        <v>2274</v>
      </c>
      <c r="B2276" s="61" t="str">
        <f t="shared" si="245"/>
        <v>gm</v>
      </c>
      <c r="C2276" s="61" t="s">
        <v>1623</v>
      </c>
      <c r="D2276" s="2" t="s">
        <v>13644</v>
      </c>
      <c r="E2276" s="61" t="str">
        <f t="shared" si="246"/>
        <v>g</v>
      </c>
      <c r="F2276" s="62" t="str">
        <f t="shared" si="247"/>
        <v>m</v>
      </c>
      <c r="G2276" s="62" t="str">
        <f t="shared" si="248"/>
        <v>L</v>
      </c>
      <c r="H2276" s="62" t="str">
        <f t="shared" si="249"/>
        <v>R</v>
      </c>
      <c r="I2276" s="62">
        <f t="shared" si="250"/>
        <v>14</v>
      </c>
      <c r="J2276" s="62">
        <f t="shared" si="251"/>
        <v>21</v>
      </c>
      <c r="K2276" s="81">
        <v>2.237754064157714E-5</v>
      </c>
      <c r="L2276" s="2" t="s">
        <v>13509</v>
      </c>
      <c r="M2276" s="2" t="s">
        <v>14110</v>
      </c>
      <c r="N2276" s="60" t="s">
        <v>13960</v>
      </c>
      <c r="O2276" s="66" t="s">
        <v>14036</v>
      </c>
      <c r="P2276" s="67" t="s">
        <v>1302</v>
      </c>
      <c r="Q2276" s="67" t="s">
        <v>426</v>
      </c>
      <c r="R2276" s="67" t="s">
        <v>2637</v>
      </c>
      <c r="S2276" s="67" t="s">
        <v>2637</v>
      </c>
      <c r="T2276" s="67" t="s">
        <v>6631</v>
      </c>
      <c r="U2276" s="67"/>
      <c r="V2276" s="67"/>
      <c r="W2276" s="67"/>
      <c r="X2276" s="67"/>
      <c r="Y2276" s="67"/>
    </row>
    <row r="2277" spans="1:25" s="2" customFormat="1" ht="16.5" customHeight="1">
      <c r="A2277" s="59">
        <v>2275</v>
      </c>
      <c r="B2277" s="61" t="str">
        <f t="shared" si="245"/>
        <v>fh</v>
      </c>
      <c r="C2277" s="61" t="s">
        <v>1216</v>
      </c>
      <c r="D2277" s="2" t="s">
        <v>13575</v>
      </c>
      <c r="E2277" s="61" t="str">
        <f t="shared" si="246"/>
        <v>f</v>
      </c>
      <c r="F2277" s="62" t="str">
        <f t="shared" si="247"/>
        <v>h</v>
      </c>
      <c r="G2277" s="62" t="str">
        <f t="shared" si="248"/>
        <v>L</v>
      </c>
      <c r="H2277" s="62" t="str">
        <f t="shared" si="249"/>
        <v>R</v>
      </c>
      <c r="I2277" s="62">
        <f t="shared" si="250"/>
        <v>11</v>
      </c>
      <c r="J2277" s="62">
        <f t="shared" si="251"/>
        <v>17</v>
      </c>
      <c r="K2277" s="81">
        <v>2.2351508894429746E-5</v>
      </c>
      <c r="L2277" s="2" t="s">
        <v>6886</v>
      </c>
      <c r="M2277" s="2" t="s">
        <v>13767</v>
      </c>
      <c r="N2277" s="60" t="s">
        <v>6972</v>
      </c>
      <c r="O2277" s="66" t="s">
        <v>12214</v>
      </c>
      <c r="P2277" s="67" t="s">
        <v>4989</v>
      </c>
      <c r="Q2277" s="67" t="s">
        <v>1214</v>
      </c>
      <c r="R2277" s="67"/>
      <c r="S2277" s="67"/>
      <c r="T2277" s="67"/>
      <c r="U2277" s="67"/>
      <c r="V2277" s="67"/>
      <c r="W2277" s="67"/>
      <c r="X2277" s="67"/>
      <c r="Y2277" s="67"/>
    </row>
    <row r="2278" spans="1:25" s="2" customFormat="1" ht="16.5" customHeight="1">
      <c r="A2278" s="59">
        <v>2276</v>
      </c>
      <c r="B2278" s="61" t="str">
        <f t="shared" si="245"/>
        <v>oc</v>
      </c>
      <c r="C2278" s="61" t="s">
        <v>4628</v>
      </c>
      <c r="D2278" s="2" t="s">
        <v>13719</v>
      </c>
      <c r="E2278" s="61" t="str">
        <f t="shared" si="246"/>
        <v>o</v>
      </c>
      <c r="F2278" s="62" t="str">
        <f t="shared" si="247"/>
        <v>c</v>
      </c>
      <c r="G2278" s="62" t="str">
        <f t="shared" si="248"/>
        <v>R</v>
      </c>
      <c r="H2278" s="62" t="str">
        <f t="shared" si="249"/>
        <v>L</v>
      </c>
      <c r="I2278" s="62">
        <f t="shared" si="250"/>
        <v>24</v>
      </c>
      <c r="J2278" s="62">
        <f t="shared" si="251"/>
        <v>9</v>
      </c>
      <c r="K2278" s="81">
        <v>2.2348254926036322E-5</v>
      </c>
      <c r="L2278" s="2" t="s">
        <v>14018</v>
      </c>
      <c r="M2278" s="2" t="s">
        <v>13535</v>
      </c>
      <c r="N2278" s="60" t="s">
        <v>13440</v>
      </c>
      <c r="O2278" s="66" t="s">
        <v>8589</v>
      </c>
      <c r="P2278" s="67" t="s">
        <v>3476</v>
      </c>
      <c r="Q2278" s="67" t="s">
        <v>6760</v>
      </c>
      <c r="R2278" s="67" t="s">
        <v>3354</v>
      </c>
      <c r="S2278" s="67" t="s">
        <v>5242</v>
      </c>
      <c r="T2278" s="67" t="s">
        <v>14488</v>
      </c>
      <c r="U2278" s="67"/>
      <c r="V2278" s="67"/>
      <c r="W2278" s="67"/>
      <c r="X2278" s="67"/>
      <c r="Y2278" s="67"/>
    </row>
    <row r="2279" spans="1:25" s="2" customFormat="1" ht="16.5" customHeight="1">
      <c r="A2279" s="59">
        <v>2277</v>
      </c>
      <c r="B2279" s="61" t="str">
        <f t="shared" si="245"/>
        <v>rl</v>
      </c>
      <c r="C2279" s="61" t="s">
        <v>4245</v>
      </c>
      <c r="D2279" s="2" t="s">
        <v>13660</v>
      </c>
      <c r="E2279" s="61" t="str">
        <f t="shared" si="246"/>
        <v>r</v>
      </c>
      <c r="F2279" s="62" t="str">
        <f t="shared" si="247"/>
        <v>l</v>
      </c>
      <c r="G2279" s="62" t="str">
        <f t="shared" si="248"/>
        <v>L</v>
      </c>
      <c r="H2279" s="62" t="str">
        <f t="shared" si="249"/>
        <v>R</v>
      </c>
      <c r="I2279" s="62">
        <f t="shared" si="250"/>
        <v>10</v>
      </c>
      <c r="J2279" s="62">
        <f t="shared" si="251"/>
        <v>25</v>
      </c>
      <c r="K2279" s="81">
        <v>2.2315715242102082E-5</v>
      </c>
      <c r="L2279" s="2" t="s">
        <v>6891</v>
      </c>
      <c r="M2279" s="2" t="s">
        <v>6908</v>
      </c>
      <c r="N2279" s="60" t="s">
        <v>7131</v>
      </c>
      <c r="O2279" s="66" t="s">
        <v>14436</v>
      </c>
      <c r="P2279" s="67" t="s">
        <v>4641</v>
      </c>
      <c r="Q2279" s="67" t="s">
        <v>1462</v>
      </c>
      <c r="R2279" s="67" t="s">
        <v>6966</v>
      </c>
      <c r="S2279" s="67"/>
      <c r="T2279" s="67"/>
      <c r="U2279" s="67"/>
      <c r="V2279" s="67"/>
      <c r="W2279" s="67"/>
      <c r="X2279" s="67"/>
      <c r="Y2279" s="67"/>
    </row>
    <row r="2280" spans="1:25" s="2" customFormat="1" ht="16.5" customHeight="1">
      <c r="A2280" s="59">
        <v>2278</v>
      </c>
      <c r="B2280" s="61" t="str">
        <f t="shared" si="245"/>
        <v>ba</v>
      </c>
      <c r="C2280" s="61" t="s">
        <v>91</v>
      </c>
      <c r="D2280" s="2" t="s">
        <v>6941</v>
      </c>
      <c r="E2280" s="61" t="str">
        <f t="shared" si="246"/>
        <v>b</v>
      </c>
      <c r="F2280" s="62" t="str">
        <f t="shared" si="247"/>
        <v>a</v>
      </c>
      <c r="G2280" s="62" t="str">
        <f t="shared" si="248"/>
        <v>L</v>
      </c>
      <c r="H2280" s="62" t="str">
        <f t="shared" si="249"/>
        <v>L</v>
      </c>
      <c r="I2280" s="62">
        <f t="shared" si="250"/>
        <v>15</v>
      </c>
      <c r="J2280" s="62">
        <f t="shared" si="251"/>
        <v>2</v>
      </c>
      <c r="K2280" s="81">
        <v>2.2296191431741537E-5</v>
      </c>
      <c r="L2280" s="2" t="s">
        <v>6880</v>
      </c>
      <c r="M2280" s="2" t="s">
        <v>6875</v>
      </c>
      <c r="N2280" s="60" t="s">
        <v>6972</v>
      </c>
      <c r="O2280" s="66" t="s">
        <v>12159</v>
      </c>
      <c r="P2280" s="67" t="s">
        <v>4989</v>
      </c>
      <c r="Q2280" s="67" t="s">
        <v>173</v>
      </c>
      <c r="R2280" s="67"/>
      <c r="S2280" s="67"/>
      <c r="T2280" s="67"/>
      <c r="U2280" s="67"/>
      <c r="V2280" s="67"/>
      <c r="W2280" s="67"/>
      <c r="X2280" s="67"/>
      <c r="Y2280" s="67"/>
    </row>
    <row r="2281" spans="1:25" s="2" customFormat="1" ht="16.5" customHeight="1">
      <c r="A2281" s="59">
        <v>2279</v>
      </c>
      <c r="B2281" s="61" t="str">
        <f t="shared" si="245"/>
        <v>cn</v>
      </c>
      <c r="C2281" s="61" t="s">
        <v>409</v>
      </c>
      <c r="D2281" s="2" t="s">
        <v>13731</v>
      </c>
      <c r="E2281" s="61" t="str">
        <f t="shared" si="246"/>
        <v>c</v>
      </c>
      <c r="F2281" s="62" t="str">
        <f t="shared" si="247"/>
        <v>n</v>
      </c>
      <c r="G2281" s="62" t="str">
        <f t="shared" si="248"/>
        <v>L</v>
      </c>
      <c r="H2281" s="62" t="str">
        <f t="shared" si="249"/>
        <v>R</v>
      </c>
      <c r="I2281" s="62">
        <f t="shared" si="250"/>
        <v>9</v>
      </c>
      <c r="J2281" s="62">
        <f t="shared" si="251"/>
        <v>18</v>
      </c>
      <c r="K2281" s="81">
        <v>2.2279921589774419E-5</v>
      </c>
      <c r="L2281" s="2" t="s">
        <v>6882</v>
      </c>
      <c r="M2281" s="2" t="s">
        <v>6841</v>
      </c>
      <c r="N2281" s="60" t="s">
        <v>6972</v>
      </c>
      <c r="O2281" s="66" t="s">
        <v>12937</v>
      </c>
      <c r="P2281" s="67" t="s">
        <v>1993</v>
      </c>
      <c r="Q2281" s="67" t="s">
        <v>4360</v>
      </c>
      <c r="R2281" s="67"/>
      <c r="S2281" s="67"/>
      <c r="T2281" s="67"/>
      <c r="U2281" s="67"/>
      <c r="V2281" s="67"/>
      <c r="W2281" s="67"/>
      <c r="X2281" s="67"/>
      <c r="Y2281" s="67"/>
    </row>
    <row r="2282" spans="1:25" s="2" customFormat="1" ht="16.5" customHeight="1">
      <c r="A2282" s="59">
        <v>2280</v>
      </c>
      <c r="B2282" s="61" t="str">
        <f t="shared" si="245"/>
        <v>xy</v>
      </c>
      <c r="C2282" s="61" t="s">
        <v>5470</v>
      </c>
      <c r="D2282" s="2" t="s">
        <v>13570</v>
      </c>
      <c r="E2282" s="61" t="str">
        <f t="shared" si="246"/>
        <v>x</v>
      </c>
      <c r="F2282" s="62" t="str">
        <f t="shared" si="247"/>
        <v>y</v>
      </c>
      <c r="G2282" s="62" t="str">
        <f t="shared" si="248"/>
        <v>L</v>
      </c>
      <c r="H2282" s="62" t="str">
        <f t="shared" si="249"/>
        <v>R</v>
      </c>
      <c r="I2282" s="62">
        <f t="shared" si="250"/>
        <v>6</v>
      </c>
      <c r="J2282" s="62">
        <f t="shared" si="251"/>
        <v>16</v>
      </c>
      <c r="K2282" s="81">
        <v>2.2257143811020449E-5</v>
      </c>
      <c r="L2282" s="2" t="s">
        <v>6892</v>
      </c>
      <c r="M2282" s="2" t="s">
        <v>13529</v>
      </c>
      <c r="N2282" s="60" t="s">
        <v>6979</v>
      </c>
      <c r="O2282" s="66" t="s">
        <v>11205</v>
      </c>
      <c r="P2282" s="67" t="s">
        <v>5478</v>
      </c>
      <c r="Q2282" s="67" t="s">
        <v>2252</v>
      </c>
      <c r="R2282" s="67" t="s">
        <v>881</v>
      </c>
      <c r="S2282" s="67" t="s">
        <v>3610</v>
      </c>
      <c r="T2282" s="67"/>
      <c r="U2282" s="67"/>
      <c r="V2282" s="67"/>
      <c r="W2282" s="67"/>
      <c r="X2282" s="67"/>
      <c r="Y2282" s="67"/>
    </row>
    <row r="2283" spans="1:25" s="2" customFormat="1" ht="16.5" customHeight="1">
      <c r="A2283" s="59">
        <v>2281</v>
      </c>
      <c r="B2283" s="61" t="str">
        <f t="shared" si="245"/>
        <v>bi</v>
      </c>
      <c r="C2283" s="61" t="s">
        <v>246</v>
      </c>
      <c r="D2283" s="2" t="s">
        <v>6945</v>
      </c>
      <c r="E2283" s="61" t="str">
        <f t="shared" si="246"/>
        <v>b</v>
      </c>
      <c r="F2283" s="62" t="str">
        <f t="shared" si="247"/>
        <v>i</v>
      </c>
      <c r="G2283" s="62" t="str">
        <f t="shared" si="248"/>
        <v>L</v>
      </c>
      <c r="H2283" s="62" t="str">
        <f t="shared" si="249"/>
        <v>R</v>
      </c>
      <c r="I2283" s="62">
        <f t="shared" si="250"/>
        <v>15</v>
      </c>
      <c r="J2283" s="62">
        <f t="shared" si="251"/>
        <v>22</v>
      </c>
      <c r="K2283" s="81">
        <v>2.2253889842627024E-5</v>
      </c>
      <c r="L2283" s="2" t="s">
        <v>6880</v>
      </c>
      <c r="M2283" s="2" t="s">
        <v>13510</v>
      </c>
      <c r="N2283" s="60" t="s">
        <v>7244</v>
      </c>
      <c r="O2283" s="66" t="s">
        <v>8930</v>
      </c>
      <c r="P2283" s="67" t="s">
        <v>5080</v>
      </c>
      <c r="Q2283" s="67" t="s">
        <v>98</v>
      </c>
      <c r="R2283" s="67" t="s">
        <v>4495</v>
      </c>
      <c r="S2283" s="67"/>
      <c r="T2283" s="67"/>
      <c r="U2283" s="67"/>
      <c r="V2283" s="67"/>
      <c r="W2283" s="67"/>
      <c r="X2283" s="67"/>
      <c r="Y2283" s="67"/>
    </row>
    <row r="2284" spans="1:25" s="2" customFormat="1" ht="16.5" customHeight="1">
      <c r="A2284" s="59">
        <v>2282</v>
      </c>
      <c r="B2284" s="61" t="str">
        <f t="shared" si="245"/>
        <v>it</v>
      </c>
      <c r="C2284" s="61" t="s">
        <v>554</v>
      </c>
      <c r="D2284" s="2" t="s">
        <v>13685</v>
      </c>
      <c r="E2284" s="61" t="str">
        <f t="shared" si="246"/>
        <v>i</v>
      </c>
      <c r="F2284" s="62" t="str">
        <f t="shared" si="247"/>
        <v>t</v>
      </c>
      <c r="G2284" s="62" t="str">
        <f t="shared" si="248"/>
        <v>R</v>
      </c>
      <c r="H2284" s="62" t="str">
        <f t="shared" si="249"/>
        <v>L</v>
      </c>
      <c r="I2284" s="62">
        <f t="shared" si="250"/>
        <v>22</v>
      </c>
      <c r="J2284" s="62">
        <f t="shared" si="251"/>
        <v>13</v>
      </c>
      <c r="K2284" s="81">
        <v>2.22506358742336E-5</v>
      </c>
      <c r="L2284" s="2" t="s">
        <v>14016</v>
      </c>
      <c r="M2284" s="2" t="s">
        <v>6836</v>
      </c>
      <c r="N2284" s="60" t="s">
        <v>6972</v>
      </c>
      <c r="O2284" s="66" t="s">
        <v>13104</v>
      </c>
      <c r="P2284" s="67" t="s">
        <v>5808</v>
      </c>
      <c r="Q2284" s="67" t="s">
        <v>794</v>
      </c>
      <c r="R2284" s="67"/>
      <c r="S2284" s="67"/>
      <c r="T2284" s="67"/>
      <c r="U2284" s="67"/>
      <c r="V2284" s="67"/>
      <c r="W2284" s="67"/>
      <c r="X2284" s="67"/>
      <c r="Y2284" s="67"/>
    </row>
    <row r="2285" spans="1:25" s="2" customFormat="1" ht="16.5" customHeight="1">
      <c r="A2285" s="59">
        <v>2283</v>
      </c>
      <c r="B2285" s="61" t="str">
        <f t="shared" si="245"/>
        <v>tj</v>
      </c>
      <c r="C2285" s="61" t="s">
        <v>4863</v>
      </c>
      <c r="D2285" s="2" t="s">
        <v>13712</v>
      </c>
      <c r="E2285" s="61" t="str">
        <f t="shared" si="246"/>
        <v>t</v>
      </c>
      <c r="F2285" s="62" t="str">
        <f t="shared" si="247"/>
        <v>j</v>
      </c>
      <c r="G2285" s="62" t="str">
        <f t="shared" si="248"/>
        <v>L</v>
      </c>
      <c r="H2285" s="62" t="str">
        <f t="shared" si="249"/>
        <v>R</v>
      </c>
      <c r="I2285" s="62">
        <f t="shared" si="250"/>
        <v>13</v>
      </c>
      <c r="J2285" s="62">
        <f t="shared" si="251"/>
        <v>20</v>
      </c>
      <c r="K2285" s="81">
        <v>2.2192064443151967E-5</v>
      </c>
      <c r="L2285" s="2" t="s">
        <v>6884</v>
      </c>
      <c r="M2285" s="2" t="s">
        <v>6840</v>
      </c>
      <c r="N2285" s="60" t="s">
        <v>6972</v>
      </c>
      <c r="O2285" s="66" t="s">
        <v>11920</v>
      </c>
      <c r="P2285" s="67" t="s">
        <v>4621</v>
      </c>
      <c r="Q2285" s="67" t="s">
        <v>143</v>
      </c>
      <c r="R2285" s="67" t="s">
        <v>1302</v>
      </c>
      <c r="S2285" s="67"/>
      <c r="T2285" s="67"/>
      <c r="U2285" s="67"/>
      <c r="V2285" s="67"/>
      <c r="W2285" s="67"/>
      <c r="X2285" s="67"/>
      <c r="Y2285" s="67"/>
    </row>
    <row r="2286" spans="1:25" s="2" customFormat="1" ht="16.5" customHeight="1">
      <c r="A2286" s="59">
        <v>2284</v>
      </c>
      <c r="B2286" s="61" t="str">
        <f t="shared" si="245"/>
        <v>jz</v>
      </c>
      <c r="C2286" s="61" t="s">
        <v>2321</v>
      </c>
      <c r="D2286" s="2" t="s">
        <v>6860</v>
      </c>
      <c r="E2286" s="61" t="str">
        <f t="shared" si="246"/>
        <v>j</v>
      </c>
      <c r="F2286" s="62" t="str">
        <f t="shared" si="247"/>
        <v>z</v>
      </c>
      <c r="G2286" s="62" t="str">
        <f t="shared" si="248"/>
        <v>R</v>
      </c>
      <c r="H2286" s="62" t="str">
        <f t="shared" si="249"/>
        <v>L</v>
      </c>
      <c r="I2286" s="62">
        <f t="shared" si="250"/>
        <v>20</v>
      </c>
      <c r="J2286" s="62">
        <f t="shared" si="251"/>
        <v>3</v>
      </c>
      <c r="K2286" s="81">
        <v>2.2156270790824303E-5</v>
      </c>
      <c r="L2286" s="2" t="s">
        <v>6887</v>
      </c>
      <c r="M2286" s="2" t="s">
        <v>13530</v>
      </c>
      <c r="N2286" s="60" t="s">
        <v>6978</v>
      </c>
      <c r="O2286" s="66" t="s">
        <v>2321</v>
      </c>
      <c r="P2286" s="67" t="s">
        <v>2321</v>
      </c>
      <c r="Q2286" s="67"/>
      <c r="R2286" s="67"/>
      <c r="S2286" s="67"/>
      <c r="T2286" s="67"/>
      <c r="U2286" s="67"/>
      <c r="V2286" s="67"/>
      <c r="W2286" s="67"/>
      <c r="X2286" s="67"/>
      <c r="Y2286" s="67"/>
    </row>
    <row r="2287" spans="1:25" s="2" customFormat="1" ht="16.5" customHeight="1">
      <c r="A2287" s="59">
        <v>2285</v>
      </c>
      <c r="B2287" s="61" t="str">
        <f t="shared" si="245"/>
        <v>lv</v>
      </c>
      <c r="C2287" s="61" t="s">
        <v>3148</v>
      </c>
      <c r="D2287" s="2" t="s">
        <v>13531</v>
      </c>
      <c r="E2287" s="61" t="str">
        <f t="shared" si="246"/>
        <v>l</v>
      </c>
      <c r="F2287" s="62" t="str">
        <f t="shared" si="247"/>
        <v>v</v>
      </c>
      <c r="G2287" s="62" t="str">
        <f t="shared" si="248"/>
        <v>R</v>
      </c>
      <c r="H2287" s="62" t="str">
        <f t="shared" si="249"/>
        <v>L</v>
      </c>
      <c r="I2287" s="62">
        <f t="shared" si="250"/>
        <v>25</v>
      </c>
      <c r="J2287" s="62">
        <f t="shared" si="251"/>
        <v>12</v>
      </c>
      <c r="K2287" s="81">
        <v>2.2143254917250609E-5</v>
      </c>
      <c r="L2287" s="2" t="s">
        <v>6889</v>
      </c>
      <c r="M2287" s="2" t="s">
        <v>13513</v>
      </c>
      <c r="N2287" s="60" t="s">
        <v>6874</v>
      </c>
      <c r="O2287" s="66" t="s">
        <v>8558</v>
      </c>
      <c r="P2287" s="67" t="s">
        <v>4481</v>
      </c>
      <c r="Q2287" s="67" t="s">
        <v>3348</v>
      </c>
      <c r="R2287" s="67" t="s">
        <v>3630</v>
      </c>
      <c r="S2287" s="67"/>
      <c r="T2287" s="67"/>
      <c r="U2287" s="67"/>
      <c r="V2287" s="67"/>
      <c r="W2287" s="67"/>
      <c r="X2287" s="67"/>
      <c r="Y2287" s="67"/>
    </row>
    <row r="2288" spans="1:25" s="2" customFormat="1" ht="16.5" customHeight="1">
      <c r="A2288" s="59">
        <v>2286</v>
      </c>
      <c r="B2288" s="61" t="str">
        <f t="shared" si="245"/>
        <v>dw</v>
      </c>
      <c r="C2288" s="61" t="s">
        <v>955</v>
      </c>
      <c r="D2288" s="2" t="s">
        <v>13574</v>
      </c>
      <c r="E2288" s="61" t="str">
        <f t="shared" si="246"/>
        <v>d</v>
      </c>
      <c r="F2288" s="62" t="str">
        <f t="shared" si="247"/>
        <v>w</v>
      </c>
      <c r="G2288" s="62" t="str">
        <f t="shared" si="248"/>
        <v>L</v>
      </c>
      <c r="H2288" s="62" t="str">
        <f t="shared" si="249"/>
        <v>L</v>
      </c>
      <c r="I2288" s="62">
        <f t="shared" si="250"/>
        <v>8</v>
      </c>
      <c r="J2288" s="62">
        <f t="shared" si="251"/>
        <v>4</v>
      </c>
      <c r="K2288" s="81">
        <v>2.2120477138496639E-5</v>
      </c>
      <c r="L2288" s="2" t="s">
        <v>13508</v>
      </c>
      <c r="M2288" s="2" t="s">
        <v>6916</v>
      </c>
      <c r="N2288" s="60" t="s">
        <v>6972</v>
      </c>
      <c r="O2288" s="66" t="s">
        <v>7782</v>
      </c>
      <c r="P2288" s="67" t="s">
        <v>4492</v>
      </c>
      <c r="Q2288" s="67" t="s">
        <v>3476</v>
      </c>
      <c r="R2288" s="67" t="s">
        <v>72</v>
      </c>
      <c r="S2288" s="67" t="s">
        <v>5797</v>
      </c>
      <c r="T2288" s="67"/>
      <c r="U2288" s="67"/>
      <c r="V2288" s="67"/>
      <c r="W2288" s="67"/>
      <c r="X2288" s="67"/>
      <c r="Y2288" s="67"/>
    </row>
    <row r="2289" spans="1:25" s="2" customFormat="1" ht="16.5" customHeight="1">
      <c r="A2289" s="59">
        <v>2287</v>
      </c>
      <c r="B2289" s="61" t="str">
        <f t="shared" si="245"/>
        <v>ey</v>
      </c>
      <c r="C2289" s="61" t="s">
        <v>1138</v>
      </c>
      <c r="D2289" s="2" t="s">
        <v>6876</v>
      </c>
      <c r="E2289" s="61" t="str">
        <f t="shared" si="246"/>
        <v>e</v>
      </c>
      <c r="F2289" s="62" t="str">
        <f t="shared" si="247"/>
        <v>y</v>
      </c>
      <c r="G2289" s="62" t="str">
        <f t="shared" si="248"/>
        <v>L</v>
      </c>
      <c r="H2289" s="62" t="str">
        <f t="shared" si="249"/>
        <v>R</v>
      </c>
      <c r="I2289" s="62">
        <f t="shared" si="250"/>
        <v>7</v>
      </c>
      <c r="J2289" s="62">
        <f t="shared" si="251"/>
        <v>16</v>
      </c>
      <c r="K2289" s="81">
        <v>2.2068413644201854E-5</v>
      </c>
      <c r="L2289" s="2" t="s">
        <v>6876</v>
      </c>
      <c r="N2289" s="60" t="s">
        <v>6972</v>
      </c>
      <c r="O2289" s="66" t="s">
        <v>11116</v>
      </c>
      <c r="P2289" s="67" t="s">
        <v>4547</v>
      </c>
      <c r="Q2289" s="67" t="s">
        <v>1462</v>
      </c>
      <c r="R2289" s="67" t="s">
        <v>3578</v>
      </c>
      <c r="S2289" s="67"/>
      <c r="T2289" s="67"/>
      <c r="U2289" s="67"/>
      <c r="V2289" s="67"/>
      <c r="W2289" s="67"/>
      <c r="X2289" s="67"/>
      <c r="Y2289" s="67"/>
    </row>
    <row r="2290" spans="1:25" s="2" customFormat="1" ht="16.5" customHeight="1">
      <c r="A2290" s="59">
        <v>2288</v>
      </c>
      <c r="B2290" s="61" t="str">
        <f t="shared" si="245"/>
        <v>bo</v>
      </c>
      <c r="C2290" s="61" t="s">
        <v>343</v>
      </c>
      <c r="D2290" s="2" t="s">
        <v>6864</v>
      </c>
      <c r="E2290" s="61" t="str">
        <f t="shared" si="246"/>
        <v>b</v>
      </c>
      <c r="F2290" s="62" t="str">
        <f t="shared" si="247"/>
        <v>o</v>
      </c>
      <c r="G2290" s="62" t="str">
        <f t="shared" si="248"/>
        <v>L</v>
      </c>
      <c r="H2290" s="62" t="str">
        <f t="shared" si="249"/>
        <v>R</v>
      </c>
      <c r="I2290" s="62">
        <f t="shared" si="250"/>
        <v>15</v>
      </c>
      <c r="J2290" s="62">
        <f t="shared" si="251"/>
        <v>24</v>
      </c>
      <c r="K2290" s="81">
        <v>2.2068413644201854E-5</v>
      </c>
      <c r="L2290" s="2" t="s">
        <v>6880</v>
      </c>
      <c r="M2290" s="2" t="s">
        <v>6879</v>
      </c>
      <c r="N2290" s="60" t="s">
        <v>6972</v>
      </c>
      <c r="O2290" s="66" t="s">
        <v>8133</v>
      </c>
      <c r="P2290" s="67" t="s">
        <v>6177</v>
      </c>
      <c r="Q2290" s="67" t="s">
        <v>4492</v>
      </c>
      <c r="R2290" s="67" t="s">
        <v>3354</v>
      </c>
      <c r="S2290" s="67" t="s">
        <v>6687</v>
      </c>
      <c r="T2290" s="67"/>
      <c r="U2290" s="67"/>
      <c r="V2290" s="67"/>
      <c r="W2290" s="67"/>
      <c r="X2290" s="67"/>
      <c r="Y2290" s="67"/>
    </row>
    <row r="2291" spans="1:25" s="2" customFormat="1" ht="16.5" customHeight="1">
      <c r="A2291" s="59">
        <v>2289</v>
      </c>
      <c r="B2291" s="61" t="str">
        <f t="shared" si="245"/>
        <v>sl</v>
      </c>
      <c r="C2291" s="61" t="s">
        <v>4685</v>
      </c>
      <c r="D2291" s="2" t="s">
        <v>13696</v>
      </c>
      <c r="E2291" s="61" t="str">
        <f t="shared" si="246"/>
        <v>s</v>
      </c>
      <c r="F2291" s="62" t="str">
        <f t="shared" si="247"/>
        <v>l</v>
      </c>
      <c r="G2291" s="62" t="str">
        <f t="shared" si="248"/>
        <v>L</v>
      </c>
      <c r="H2291" s="62" t="str">
        <f t="shared" si="249"/>
        <v>R</v>
      </c>
      <c r="I2291" s="62">
        <f t="shared" si="250"/>
        <v>5</v>
      </c>
      <c r="J2291" s="62">
        <f t="shared" si="251"/>
        <v>25</v>
      </c>
      <c r="K2291" s="81">
        <v>2.203261999187419E-5</v>
      </c>
      <c r="L2291" s="2" t="s">
        <v>6775</v>
      </c>
      <c r="M2291" s="2" t="s">
        <v>6908</v>
      </c>
      <c r="N2291" s="60" t="s">
        <v>6972</v>
      </c>
      <c r="O2291" s="66" t="s">
        <v>9385</v>
      </c>
      <c r="P2291" s="67" t="s">
        <v>5680</v>
      </c>
      <c r="Q2291" s="67" t="s">
        <v>72</v>
      </c>
      <c r="R2291" s="67" t="s">
        <v>4640</v>
      </c>
      <c r="S2291" s="67"/>
      <c r="T2291" s="67"/>
      <c r="U2291" s="67"/>
      <c r="V2291" s="67"/>
      <c r="W2291" s="67"/>
      <c r="X2291" s="67"/>
      <c r="Y2291" s="67"/>
    </row>
    <row r="2292" spans="1:25" s="2" customFormat="1" ht="16.5" customHeight="1">
      <c r="A2292" s="59">
        <v>2290</v>
      </c>
      <c r="B2292" s="61" t="str">
        <f t="shared" si="245"/>
        <v>kk</v>
      </c>
      <c r="C2292" s="61" t="s">
        <v>2621</v>
      </c>
      <c r="D2292" s="2" t="s">
        <v>6853</v>
      </c>
      <c r="E2292" s="61" t="str">
        <f t="shared" si="246"/>
        <v>k</v>
      </c>
      <c r="F2292" s="62" t="str">
        <f t="shared" si="247"/>
        <v>k</v>
      </c>
      <c r="G2292" s="62" t="str">
        <f t="shared" si="248"/>
        <v>R</v>
      </c>
      <c r="H2292" s="62" t="str">
        <f t="shared" si="249"/>
        <v>R</v>
      </c>
      <c r="I2292" s="62">
        <f t="shared" si="250"/>
        <v>23</v>
      </c>
      <c r="J2292" s="62">
        <f t="shared" si="251"/>
        <v>23</v>
      </c>
      <c r="K2292" s="81">
        <v>2.2026112055087342E-5</v>
      </c>
      <c r="L2292" s="2" t="s">
        <v>6890</v>
      </c>
      <c r="M2292" s="2" t="s">
        <v>6836</v>
      </c>
      <c r="N2292" s="60" t="s">
        <v>6797</v>
      </c>
      <c r="O2292" s="66" t="s">
        <v>13321</v>
      </c>
      <c r="P2292" s="67" t="s">
        <v>1498</v>
      </c>
      <c r="Q2292" s="67" t="s">
        <v>5479</v>
      </c>
      <c r="R2292" s="67"/>
      <c r="S2292" s="67"/>
      <c r="T2292" s="67"/>
      <c r="U2292" s="67"/>
      <c r="V2292" s="67"/>
      <c r="W2292" s="67"/>
      <c r="X2292" s="67"/>
      <c r="Y2292" s="67"/>
    </row>
    <row r="2293" spans="1:25" s="2" customFormat="1" ht="16.5" customHeight="1">
      <c r="A2293" s="59">
        <v>2291</v>
      </c>
      <c r="B2293" s="61" t="str">
        <f t="shared" si="245"/>
        <v>xh</v>
      </c>
      <c r="C2293" s="61" t="s">
        <v>5398</v>
      </c>
      <c r="D2293" s="2" t="s">
        <v>13564</v>
      </c>
      <c r="E2293" s="61" t="str">
        <f t="shared" si="246"/>
        <v>x</v>
      </c>
      <c r="F2293" s="62" t="str">
        <f t="shared" si="247"/>
        <v>h</v>
      </c>
      <c r="G2293" s="62" t="str">
        <f t="shared" si="248"/>
        <v>L</v>
      </c>
      <c r="H2293" s="62" t="str">
        <f t="shared" si="249"/>
        <v>R</v>
      </c>
      <c r="I2293" s="62">
        <f t="shared" si="250"/>
        <v>6</v>
      </c>
      <c r="J2293" s="62">
        <f t="shared" si="251"/>
        <v>17</v>
      </c>
      <c r="K2293" s="81">
        <v>2.2003334276333375E-5</v>
      </c>
      <c r="L2293" s="2" t="s">
        <v>6892</v>
      </c>
      <c r="M2293" s="2" t="s">
        <v>14461</v>
      </c>
      <c r="N2293" s="60" t="s">
        <v>6979</v>
      </c>
      <c r="O2293" s="66" t="s">
        <v>9844</v>
      </c>
      <c r="P2293" s="67" t="s">
        <v>14511</v>
      </c>
      <c r="Q2293" s="67" t="s">
        <v>6095</v>
      </c>
      <c r="R2293" s="67"/>
      <c r="S2293" s="67"/>
      <c r="T2293" s="67"/>
      <c r="U2293" s="67"/>
      <c r="V2293" s="67"/>
      <c r="W2293" s="67"/>
      <c r="X2293" s="67"/>
      <c r="Y2293" s="67"/>
    </row>
    <row r="2294" spans="1:25" s="2" customFormat="1" ht="16.5" customHeight="1">
      <c r="A2294" s="59">
        <v>2292</v>
      </c>
      <c r="B2294" s="61" t="str">
        <f t="shared" si="245"/>
        <v>la</v>
      </c>
      <c r="C2294" s="61" t="s">
        <v>2733</v>
      </c>
      <c r="D2294" s="2" t="s">
        <v>6949</v>
      </c>
      <c r="E2294" s="61" t="str">
        <f t="shared" si="246"/>
        <v>l</v>
      </c>
      <c r="F2294" s="62" t="str">
        <f t="shared" si="247"/>
        <v>a</v>
      </c>
      <c r="G2294" s="62" t="str">
        <f t="shared" si="248"/>
        <v>R</v>
      </c>
      <c r="H2294" s="62" t="str">
        <f t="shared" si="249"/>
        <v>L</v>
      </c>
      <c r="I2294" s="62">
        <f t="shared" si="250"/>
        <v>25</v>
      </c>
      <c r="J2294" s="62">
        <f t="shared" si="251"/>
        <v>2</v>
      </c>
      <c r="K2294" s="81">
        <v>2.190246125613723E-5</v>
      </c>
      <c r="L2294" s="2" t="s">
        <v>6889</v>
      </c>
      <c r="M2294" s="2" t="s">
        <v>6875</v>
      </c>
      <c r="N2294" s="60" t="s">
        <v>6972</v>
      </c>
      <c r="O2294" s="66" t="s">
        <v>12216</v>
      </c>
      <c r="P2294" s="67" t="s">
        <v>4989</v>
      </c>
      <c r="Q2294" s="67" t="s">
        <v>2878</v>
      </c>
      <c r="R2294" s="67"/>
      <c r="S2294" s="67"/>
      <c r="T2294" s="67"/>
      <c r="U2294" s="67"/>
      <c r="V2294" s="67"/>
      <c r="W2294" s="67"/>
      <c r="X2294" s="67"/>
      <c r="Y2294" s="67"/>
    </row>
    <row r="2295" spans="1:25" s="2" customFormat="1" ht="16.5" customHeight="1">
      <c r="A2295" s="59">
        <v>2293</v>
      </c>
      <c r="B2295" s="61" t="str">
        <f t="shared" si="245"/>
        <v>c;</v>
      </c>
      <c r="C2295" s="61" t="s">
        <v>776</v>
      </c>
      <c r="D2295" s="2" t="s">
        <v>13760</v>
      </c>
      <c r="E2295" s="61" t="str">
        <f t="shared" si="246"/>
        <v>c</v>
      </c>
      <c r="F2295" s="62" t="str">
        <f t="shared" si="247"/>
        <v>;</v>
      </c>
      <c r="G2295" s="62" t="str">
        <f t="shared" si="248"/>
        <v>L</v>
      </c>
      <c r="H2295" s="62" t="str">
        <f t="shared" si="249"/>
        <v>R</v>
      </c>
      <c r="I2295" s="62">
        <f t="shared" si="250"/>
        <v>9</v>
      </c>
      <c r="J2295" s="62">
        <f t="shared" si="251"/>
        <v>27</v>
      </c>
      <c r="K2295" s="81">
        <v>2.187968347738326E-5</v>
      </c>
      <c r="L2295" s="2" t="s">
        <v>6882</v>
      </c>
      <c r="M2295" s="2" t="s">
        <v>13534</v>
      </c>
      <c r="N2295" s="60" t="s">
        <v>13949</v>
      </c>
      <c r="O2295" s="66" t="s">
        <v>14132</v>
      </c>
      <c r="P2295" s="67" t="s">
        <v>4360</v>
      </c>
      <c r="Q2295" s="67" t="s">
        <v>6631</v>
      </c>
      <c r="R2295" s="67"/>
      <c r="S2295" s="67"/>
      <c r="T2295" s="67"/>
      <c r="U2295" s="67"/>
      <c r="V2295" s="67"/>
      <c r="W2295" s="67"/>
      <c r="X2295" s="67"/>
      <c r="Y2295" s="67"/>
    </row>
    <row r="2296" spans="1:25" s="2" customFormat="1" ht="16.5" customHeight="1">
      <c r="A2296" s="59">
        <v>2294</v>
      </c>
      <c r="B2296" s="61" t="str">
        <f t="shared" si="245"/>
        <v>ei</v>
      </c>
      <c r="C2296" s="61" t="s">
        <v>5894</v>
      </c>
      <c r="D2296" s="2" t="s">
        <v>6920</v>
      </c>
      <c r="E2296" s="61" t="str">
        <f t="shared" si="246"/>
        <v>e</v>
      </c>
      <c r="F2296" s="62" t="str">
        <f t="shared" si="247"/>
        <v>i</v>
      </c>
      <c r="G2296" s="62" t="str">
        <f t="shared" si="248"/>
        <v>L</v>
      </c>
      <c r="H2296" s="62" t="str">
        <f t="shared" si="249"/>
        <v>R</v>
      </c>
      <c r="I2296" s="62">
        <f t="shared" si="250"/>
        <v>7</v>
      </c>
      <c r="J2296" s="62">
        <f t="shared" si="251"/>
        <v>22</v>
      </c>
      <c r="K2296" s="81">
        <v>2.1876429508989835E-5</v>
      </c>
      <c r="L2296" s="2" t="s">
        <v>6876</v>
      </c>
      <c r="M2296" s="2" t="s">
        <v>13510</v>
      </c>
      <c r="N2296" s="60" t="s">
        <v>6972</v>
      </c>
      <c r="O2296" s="66" t="s">
        <v>11953</v>
      </c>
      <c r="P2296" s="67" t="s">
        <v>4621</v>
      </c>
      <c r="Q2296" s="67" t="s">
        <v>6963</v>
      </c>
      <c r="R2296" s="67" t="s">
        <v>72</v>
      </c>
      <c r="S2296" s="67" t="s">
        <v>3408</v>
      </c>
      <c r="T2296" s="67"/>
      <c r="U2296" s="67"/>
      <c r="V2296" s="67"/>
      <c r="W2296" s="67"/>
      <c r="X2296" s="67"/>
      <c r="Y2296" s="67"/>
    </row>
    <row r="2297" spans="1:25" s="2" customFormat="1" ht="16.5" customHeight="1">
      <c r="A2297" s="59">
        <v>2295</v>
      </c>
      <c r="B2297" s="61" t="str">
        <f t="shared" si="245"/>
        <v>bl</v>
      </c>
      <c r="C2297" s="61" t="s">
        <v>266</v>
      </c>
      <c r="D2297" s="2" t="s">
        <v>13607</v>
      </c>
      <c r="E2297" s="61" t="str">
        <f t="shared" si="246"/>
        <v>b</v>
      </c>
      <c r="F2297" s="62" t="str">
        <f t="shared" si="247"/>
        <v>l</v>
      </c>
      <c r="G2297" s="62" t="str">
        <f t="shared" si="248"/>
        <v>L</v>
      </c>
      <c r="H2297" s="62" t="str">
        <f t="shared" si="249"/>
        <v>R</v>
      </c>
      <c r="I2297" s="62">
        <f t="shared" si="250"/>
        <v>15</v>
      </c>
      <c r="J2297" s="62">
        <f t="shared" si="251"/>
        <v>25</v>
      </c>
      <c r="K2297" s="81">
        <v>2.1876429508989835E-5</v>
      </c>
      <c r="L2297" s="2" t="s">
        <v>6880</v>
      </c>
      <c r="M2297" s="2" t="s">
        <v>6916</v>
      </c>
      <c r="N2297" s="60" t="s">
        <v>6979</v>
      </c>
      <c r="O2297" s="66" t="s">
        <v>13215</v>
      </c>
      <c r="P2297" s="67" t="s">
        <v>1474</v>
      </c>
      <c r="Q2297" s="67" t="s">
        <v>4221</v>
      </c>
      <c r="R2297" s="69" t="s">
        <v>5807</v>
      </c>
      <c r="S2297" s="69" t="s">
        <v>4241</v>
      </c>
      <c r="T2297" s="69" t="s">
        <v>14478</v>
      </c>
      <c r="U2297" s="69"/>
      <c r="V2297" s="69"/>
      <c r="W2297" s="69"/>
      <c r="X2297" s="69"/>
      <c r="Y2297" s="69"/>
    </row>
    <row r="2298" spans="1:25" s="2" customFormat="1" ht="16.5" customHeight="1">
      <c r="A2298" s="59">
        <v>2296</v>
      </c>
      <c r="B2298" s="61" t="str">
        <f t="shared" si="245"/>
        <v>ng</v>
      </c>
      <c r="C2298" s="61" t="s">
        <v>3519</v>
      </c>
      <c r="D2298" s="2" t="s">
        <v>13786</v>
      </c>
      <c r="E2298" s="61" t="str">
        <f t="shared" si="246"/>
        <v>n</v>
      </c>
      <c r="F2298" s="62" t="str">
        <f t="shared" si="247"/>
        <v>g</v>
      </c>
      <c r="G2298" s="62" t="str">
        <f t="shared" si="248"/>
        <v>R</v>
      </c>
      <c r="H2298" s="62" t="str">
        <f t="shared" si="249"/>
        <v>L</v>
      </c>
      <c r="I2298" s="62">
        <f t="shared" si="250"/>
        <v>18</v>
      </c>
      <c r="J2298" s="62">
        <f t="shared" si="251"/>
        <v>14</v>
      </c>
      <c r="K2298" s="81">
        <v>2.1837381888268747E-5</v>
      </c>
      <c r="L2298" s="2" t="s">
        <v>6878</v>
      </c>
      <c r="M2298" s="2" t="s">
        <v>13767</v>
      </c>
      <c r="N2298" s="60" t="s">
        <v>13919</v>
      </c>
      <c r="O2298" s="66" t="s">
        <v>9146</v>
      </c>
      <c r="P2298" s="67" t="s">
        <v>4492</v>
      </c>
      <c r="Q2298" s="67" t="s">
        <v>2637</v>
      </c>
      <c r="R2298" s="67" t="s">
        <v>3354</v>
      </c>
      <c r="S2298" s="67" t="s">
        <v>2637</v>
      </c>
      <c r="T2298" s="67" t="s">
        <v>2637</v>
      </c>
      <c r="U2298" s="67" t="s">
        <v>2371</v>
      </c>
      <c r="V2298" s="67" t="s">
        <v>14468</v>
      </c>
      <c r="W2298" s="67"/>
      <c r="X2298" s="67"/>
      <c r="Y2298" s="67"/>
    </row>
    <row r="2299" spans="1:25" s="2" customFormat="1" ht="16.5" customHeight="1">
      <c r="A2299" s="59">
        <v>2297</v>
      </c>
      <c r="B2299" s="61" t="str">
        <f t="shared" si="245"/>
        <v>jg</v>
      </c>
      <c r="C2299" s="61" t="s">
        <v>2227</v>
      </c>
      <c r="D2299" s="2" t="s">
        <v>13582</v>
      </c>
      <c r="E2299" s="61" t="str">
        <f t="shared" si="246"/>
        <v>j</v>
      </c>
      <c r="F2299" s="62" t="str">
        <f t="shared" si="247"/>
        <v>g</v>
      </c>
      <c r="G2299" s="62" t="str">
        <f t="shared" si="248"/>
        <v>R</v>
      </c>
      <c r="H2299" s="62" t="str">
        <f t="shared" si="249"/>
        <v>L</v>
      </c>
      <c r="I2299" s="62">
        <f t="shared" si="250"/>
        <v>20</v>
      </c>
      <c r="J2299" s="62">
        <f t="shared" si="251"/>
        <v>14</v>
      </c>
      <c r="K2299" s="81">
        <v>2.1798334267547659E-5</v>
      </c>
      <c r="L2299" s="2" t="s">
        <v>6887</v>
      </c>
      <c r="M2299" s="2" t="s">
        <v>14461</v>
      </c>
      <c r="N2299" s="60" t="s">
        <v>6982</v>
      </c>
      <c r="O2299" s="66" t="s">
        <v>9125</v>
      </c>
      <c r="P2299" s="67" t="s">
        <v>1213</v>
      </c>
      <c r="Q2299" s="67" t="s">
        <v>2323</v>
      </c>
      <c r="R2299" s="67"/>
      <c r="S2299" s="67"/>
      <c r="T2299" s="67"/>
      <c r="U2299" s="67"/>
      <c r="V2299" s="67"/>
      <c r="W2299" s="67"/>
      <c r="X2299" s="67"/>
      <c r="Y2299" s="67"/>
    </row>
    <row r="2300" spans="1:25" s="2" customFormat="1" ht="16.5" customHeight="1">
      <c r="A2300" s="59">
        <v>2298</v>
      </c>
      <c r="B2300" s="61" t="str">
        <f t="shared" si="245"/>
        <v>ga</v>
      </c>
      <c r="C2300" s="61" t="s">
        <v>1594</v>
      </c>
      <c r="D2300" s="2" t="s">
        <v>6962</v>
      </c>
      <c r="E2300" s="61" t="str">
        <f t="shared" si="246"/>
        <v>g</v>
      </c>
      <c r="F2300" s="62" t="str">
        <f t="shared" si="247"/>
        <v>a</v>
      </c>
      <c r="G2300" s="62" t="str">
        <f t="shared" si="248"/>
        <v>L</v>
      </c>
      <c r="H2300" s="62" t="str">
        <f t="shared" si="249"/>
        <v>L</v>
      </c>
      <c r="I2300" s="62">
        <f t="shared" si="250"/>
        <v>14</v>
      </c>
      <c r="J2300" s="62">
        <f t="shared" si="251"/>
        <v>2</v>
      </c>
      <c r="K2300" s="81">
        <v>2.1772302520400265E-5</v>
      </c>
      <c r="L2300" s="2" t="s">
        <v>13509</v>
      </c>
      <c r="M2300" s="2" t="s">
        <v>13532</v>
      </c>
      <c r="N2300" s="60" t="s">
        <v>6972</v>
      </c>
      <c r="O2300" s="66" t="s">
        <v>8397</v>
      </c>
      <c r="P2300" s="67" t="s">
        <v>4427</v>
      </c>
      <c r="Q2300" s="67" t="s">
        <v>882</v>
      </c>
      <c r="R2300" s="67"/>
      <c r="S2300" s="67"/>
      <c r="T2300" s="67"/>
      <c r="U2300" s="67"/>
      <c r="V2300" s="67"/>
      <c r="W2300" s="67"/>
      <c r="X2300" s="67"/>
      <c r="Y2300" s="67"/>
    </row>
    <row r="2301" spans="1:25" s="2" customFormat="1" ht="18" customHeight="1">
      <c r="A2301" s="59">
        <v>2299</v>
      </c>
      <c r="B2301" s="61" t="str">
        <f t="shared" si="245"/>
        <v>gx</v>
      </c>
      <c r="C2301" s="61" t="s">
        <v>1605</v>
      </c>
      <c r="D2301" s="2" t="s">
        <v>13651</v>
      </c>
      <c r="E2301" s="61" t="str">
        <f t="shared" si="246"/>
        <v>g</v>
      </c>
      <c r="F2301" s="62" t="str">
        <f t="shared" si="247"/>
        <v>x</v>
      </c>
      <c r="G2301" s="62" t="str">
        <f t="shared" si="248"/>
        <v>L</v>
      </c>
      <c r="H2301" s="62" t="str">
        <f t="shared" si="249"/>
        <v>L</v>
      </c>
      <c r="I2301" s="62">
        <f t="shared" si="250"/>
        <v>14</v>
      </c>
      <c r="J2301" s="62">
        <f t="shared" si="251"/>
        <v>6</v>
      </c>
      <c r="K2301" s="81">
        <v>2.1726746962892329E-5</v>
      </c>
      <c r="L2301" s="2" t="s">
        <v>13509</v>
      </c>
      <c r="M2301" s="2" t="s">
        <v>14096</v>
      </c>
      <c r="N2301" s="60" t="s">
        <v>6972</v>
      </c>
      <c r="O2301" s="66" t="s">
        <v>8786</v>
      </c>
      <c r="P2301" s="67" t="s">
        <v>4548</v>
      </c>
      <c r="Q2301" s="67" t="s">
        <v>2637</v>
      </c>
      <c r="R2301" s="67" t="s">
        <v>2875</v>
      </c>
      <c r="S2301" s="67"/>
      <c r="T2301" s="67"/>
      <c r="U2301" s="67"/>
      <c r="V2301" s="67"/>
      <c r="W2301" s="67"/>
      <c r="X2301" s="67"/>
      <c r="Y2301" s="67"/>
    </row>
    <row r="2302" spans="1:25" s="2" customFormat="1" ht="16.5" customHeight="1">
      <c r="A2302" s="59">
        <v>2300</v>
      </c>
      <c r="B2302" s="61" t="str">
        <f t="shared" si="245"/>
        <v>jd</v>
      </c>
      <c r="C2302" s="61" t="s">
        <v>2013</v>
      </c>
      <c r="D2302" s="2" t="s">
        <v>6811</v>
      </c>
      <c r="E2302" s="61" t="str">
        <f t="shared" si="246"/>
        <v>j</v>
      </c>
      <c r="F2302" s="62" t="str">
        <f t="shared" si="247"/>
        <v>d</v>
      </c>
      <c r="G2302" s="62" t="str">
        <f t="shared" si="248"/>
        <v>R</v>
      </c>
      <c r="H2302" s="62" t="str">
        <f t="shared" si="249"/>
        <v>L</v>
      </c>
      <c r="I2302" s="62">
        <f t="shared" si="250"/>
        <v>20</v>
      </c>
      <c r="J2302" s="62">
        <f t="shared" si="251"/>
        <v>8</v>
      </c>
      <c r="K2302" s="81">
        <v>2.1720239026105483E-5</v>
      </c>
      <c r="L2302" s="2" t="s">
        <v>6887</v>
      </c>
      <c r="M2302" s="2" t="s">
        <v>13510</v>
      </c>
      <c r="N2302" s="60" t="s">
        <v>6972</v>
      </c>
      <c r="O2302" s="66" t="s">
        <v>12327</v>
      </c>
      <c r="P2302" s="67" t="s">
        <v>4989</v>
      </c>
      <c r="Q2302" s="67" t="s">
        <v>2043</v>
      </c>
      <c r="R2302" s="67"/>
      <c r="S2302" s="67"/>
      <c r="T2302" s="67"/>
      <c r="U2302" s="67"/>
      <c r="V2302" s="67"/>
      <c r="W2302" s="67"/>
      <c r="X2302" s="67"/>
      <c r="Y2302" s="67"/>
    </row>
    <row r="2303" spans="1:25" s="2" customFormat="1" ht="16.5" customHeight="1">
      <c r="A2303" s="59">
        <v>2301</v>
      </c>
      <c r="B2303" s="61" t="str">
        <f t="shared" si="245"/>
        <v>kw</v>
      </c>
      <c r="C2303" s="61" t="s">
        <v>2563</v>
      </c>
      <c r="D2303" s="2" t="s">
        <v>13551</v>
      </c>
      <c r="E2303" s="61" t="str">
        <f t="shared" si="246"/>
        <v>k</v>
      </c>
      <c r="F2303" s="62" t="str">
        <f t="shared" si="247"/>
        <v>w</v>
      </c>
      <c r="G2303" s="62" t="str">
        <f t="shared" si="248"/>
        <v>R</v>
      </c>
      <c r="H2303" s="62" t="str">
        <f t="shared" si="249"/>
        <v>L</v>
      </c>
      <c r="I2303" s="62">
        <f t="shared" si="250"/>
        <v>23</v>
      </c>
      <c r="J2303" s="62">
        <f t="shared" si="251"/>
        <v>4</v>
      </c>
      <c r="K2303" s="81">
        <v>2.1674683468597547E-5</v>
      </c>
      <c r="L2303" s="2" t="s">
        <v>6890</v>
      </c>
      <c r="M2303" s="2" t="s">
        <v>6841</v>
      </c>
      <c r="N2303" s="60" t="s">
        <v>6972</v>
      </c>
      <c r="O2303" s="66" t="s">
        <v>12142</v>
      </c>
      <c r="P2303" s="67" t="s">
        <v>4495</v>
      </c>
      <c r="Q2303" s="67" t="s">
        <v>3991</v>
      </c>
      <c r="R2303" s="67"/>
      <c r="S2303" s="67"/>
      <c r="T2303" s="67"/>
      <c r="U2303" s="67"/>
      <c r="V2303" s="67"/>
      <c r="W2303" s="67"/>
      <c r="X2303" s="67"/>
      <c r="Y2303" s="67"/>
    </row>
    <row r="2304" spans="1:25" s="2" customFormat="1" ht="16.5" customHeight="1">
      <c r="A2304" s="59">
        <v>2302</v>
      </c>
      <c r="B2304" s="61" t="str">
        <f t="shared" si="245"/>
        <v>bi</v>
      </c>
      <c r="C2304" s="61" t="s">
        <v>245</v>
      </c>
      <c r="D2304" s="2" t="s">
        <v>6945</v>
      </c>
      <c r="E2304" s="61" t="str">
        <f t="shared" si="246"/>
        <v>b</v>
      </c>
      <c r="F2304" s="62" t="str">
        <f t="shared" si="247"/>
        <v>i</v>
      </c>
      <c r="G2304" s="62" t="str">
        <f t="shared" si="248"/>
        <v>L</v>
      </c>
      <c r="H2304" s="62" t="str">
        <f t="shared" si="249"/>
        <v>R</v>
      </c>
      <c r="I2304" s="62">
        <f t="shared" si="250"/>
        <v>15</v>
      </c>
      <c r="J2304" s="62">
        <f t="shared" si="251"/>
        <v>22</v>
      </c>
      <c r="K2304" s="81">
        <v>2.1599842195548792E-5</v>
      </c>
      <c r="L2304" s="2" t="s">
        <v>6880</v>
      </c>
      <c r="M2304" s="2" t="s">
        <v>13510</v>
      </c>
      <c r="N2304" s="60" t="s">
        <v>7238</v>
      </c>
      <c r="O2304" s="66" t="s">
        <v>13271</v>
      </c>
      <c r="P2304" s="67" t="s">
        <v>6969</v>
      </c>
      <c r="Q2304" s="67" t="s">
        <v>3857</v>
      </c>
      <c r="R2304" s="67" t="s">
        <v>1524</v>
      </c>
      <c r="S2304" s="67"/>
      <c r="T2304" s="67"/>
      <c r="U2304" s="67"/>
      <c r="V2304" s="67"/>
      <c r="W2304" s="67"/>
      <c r="X2304" s="67"/>
      <c r="Y2304" s="67"/>
    </row>
    <row r="2305" spans="1:25" s="2" customFormat="1" ht="16.5" customHeight="1">
      <c r="A2305" s="59">
        <v>2303</v>
      </c>
      <c r="B2305" s="61" t="str">
        <f t="shared" si="245"/>
        <v>ea</v>
      </c>
      <c r="C2305" s="61" t="s">
        <v>5651</v>
      </c>
      <c r="D2305" s="2" t="s">
        <v>6952</v>
      </c>
      <c r="E2305" s="61" t="str">
        <f t="shared" si="246"/>
        <v>e</v>
      </c>
      <c r="F2305" s="62" t="str">
        <f t="shared" si="247"/>
        <v>a</v>
      </c>
      <c r="G2305" s="62" t="str">
        <f t="shared" si="248"/>
        <v>L</v>
      </c>
      <c r="H2305" s="62" t="str">
        <f t="shared" si="249"/>
        <v>L</v>
      </c>
      <c r="I2305" s="62">
        <f t="shared" si="250"/>
        <v>7</v>
      </c>
      <c r="J2305" s="62">
        <f t="shared" si="251"/>
        <v>2</v>
      </c>
      <c r="K2305" s="81">
        <v>2.1577064416794825E-5</v>
      </c>
      <c r="L2305" s="2" t="s">
        <v>6885</v>
      </c>
      <c r="M2305" s="2" t="s">
        <v>6875</v>
      </c>
      <c r="N2305" s="60" t="s">
        <v>7054</v>
      </c>
      <c r="O2305" s="66" t="s">
        <v>11966</v>
      </c>
      <c r="P2305" s="67" t="s">
        <v>4621</v>
      </c>
      <c r="Q2305" s="67" t="s">
        <v>506</v>
      </c>
      <c r="R2305" s="67" t="s">
        <v>4989</v>
      </c>
      <c r="S2305" s="67" t="s">
        <v>4989</v>
      </c>
      <c r="T2305" s="67"/>
      <c r="U2305" s="67"/>
      <c r="V2305" s="67"/>
      <c r="W2305" s="67"/>
      <c r="X2305" s="67"/>
      <c r="Y2305" s="67"/>
    </row>
    <row r="2306" spans="1:25" s="2" customFormat="1" ht="16.5" customHeight="1">
      <c r="A2306" s="59">
        <v>2304</v>
      </c>
      <c r="B2306" s="61" t="str">
        <f t="shared" si="245"/>
        <v>qn</v>
      </c>
      <c r="C2306" s="61" t="s">
        <v>3998</v>
      </c>
      <c r="D2306" s="2" t="s">
        <v>13573</v>
      </c>
      <c r="E2306" s="61" t="str">
        <f t="shared" si="246"/>
        <v>q</v>
      </c>
      <c r="F2306" s="62" t="str">
        <f t="shared" si="247"/>
        <v>n</v>
      </c>
      <c r="G2306" s="62" t="str">
        <f t="shared" si="248"/>
        <v>L</v>
      </c>
      <c r="H2306" s="62" t="str">
        <f t="shared" si="249"/>
        <v>R</v>
      </c>
      <c r="I2306" s="62">
        <f t="shared" si="250"/>
        <v>1</v>
      </c>
      <c r="J2306" s="62">
        <f t="shared" si="251"/>
        <v>18</v>
      </c>
      <c r="K2306" s="81">
        <v>2.152500092250004E-5</v>
      </c>
      <c r="L2306" s="2" t="s">
        <v>13511</v>
      </c>
      <c r="M2306" s="2" t="s">
        <v>6916</v>
      </c>
      <c r="N2306" s="60" t="s">
        <v>7057</v>
      </c>
      <c r="O2306" s="66" t="s">
        <v>12800</v>
      </c>
      <c r="P2306" s="67" t="s">
        <v>6963</v>
      </c>
      <c r="Q2306" s="67" t="s">
        <v>2075</v>
      </c>
      <c r="R2306" s="67" t="s">
        <v>5864</v>
      </c>
      <c r="S2306" s="67" t="s">
        <v>3991</v>
      </c>
      <c r="T2306" s="67"/>
      <c r="U2306" s="67"/>
      <c r="V2306" s="67"/>
      <c r="W2306" s="67"/>
      <c r="X2306" s="67"/>
      <c r="Y2306" s="67"/>
    </row>
    <row r="2307" spans="1:25" s="2" customFormat="1" ht="16.5" customHeight="1">
      <c r="A2307" s="59">
        <v>2305</v>
      </c>
      <c r="B2307" s="61" t="str">
        <f t="shared" ref="B2307:B2370" si="252">VLOOKUP(D2307,sp,2,FALSE)</f>
        <v>fu</v>
      </c>
      <c r="C2307" s="61" t="s">
        <v>1371</v>
      </c>
      <c r="D2307" s="2" t="s">
        <v>6946</v>
      </c>
      <c r="E2307" s="61" t="str">
        <f t="shared" ref="E2307:E2370" si="253">LEFT(B2307,1)</f>
        <v>f</v>
      </c>
      <c r="F2307" s="62" t="str">
        <f t="shared" ref="F2307:F2370" si="254">RIGHT(B2307,1)</f>
        <v>u</v>
      </c>
      <c r="G2307" s="62" t="str">
        <f t="shared" si="248"/>
        <v>L</v>
      </c>
      <c r="H2307" s="62" t="str">
        <f t="shared" si="249"/>
        <v>R</v>
      </c>
      <c r="I2307" s="62">
        <f t="shared" si="250"/>
        <v>11</v>
      </c>
      <c r="J2307" s="62">
        <f t="shared" si="251"/>
        <v>19</v>
      </c>
      <c r="K2307" s="81">
        <v>2.150222314374607E-5</v>
      </c>
      <c r="L2307" s="2" t="s">
        <v>6886</v>
      </c>
      <c r="M2307" s="2" t="s">
        <v>13512</v>
      </c>
      <c r="N2307" s="60" t="s">
        <v>6979</v>
      </c>
      <c r="O2307" s="66" t="s">
        <v>11020</v>
      </c>
      <c r="P2307" s="67" t="s">
        <v>2637</v>
      </c>
      <c r="Q2307" s="67" t="s">
        <v>4221</v>
      </c>
      <c r="R2307" s="67" t="s">
        <v>794</v>
      </c>
      <c r="S2307" s="67"/>
      <c r="T2307" s="67"/>
      <c r="U2307" s="67"/>
      <c r="V2307" s="67"/>
      <c r="W2307" s="67"/>
      <c r="X2307" s="67"/>
      <c r="Y2307" s="67"/>
    </row>
    <row r="2308" spans="1:25" s="2" customFormat="1" ht="16.5" customHeight="1">
      <c r="A2308" s="59">
        <v>2306</v>
      </c>
      <c r="B2308" s="61" t="str">
        <f t="shared" si="252"/>
        <v>ta</v>
      </c>
      <c r="C2308" s="61" t="s">
        <v>4773</v>
      </c>
      <c r="D2308" s="2" t="s">
        <v>6814</v>
      </c>
      <c r="E2308" s="61" t="str">
        <f t="shared" si="253"/>
        <v>t</v>
      </c>
      <c r="F2308" s="62" t="str">
        <f t="shared" si="254"/>
        <v>a</v>
      </c>
      <c r="G2308" s="62" t="str">
        <f t="shared" ref="G2308:G2371" si="255">IF(FIND(E2308,"qwertasdfgzxcvbyuiophjkl;nm")&lt;15.5,"L","R")</f>
        <v>L</v>
      </c>
      <c r="H2308" s="62" t="str">
        <f t="shared" ref="H2308:H2371" si="256">IF(FIND(F2308,"qwertasdfgzxcvbyuiophjkl;nm")&lt;15.5,"L","R")</f>
        <v>L</v>
      </c>
      <c r="I2308" s="62">
        <f t="shared" ref="I2308:I2371" si="257">FIND(E2308,$I$1)</f>
        <v>13</v>
      </c>
      <c r="J2308" s="62">
        <f t="shared" ref="J2308:J2371" si="258">FIND(F2308,$I$1)</f>
        <v>2</v>
      </c>
      <c r="K2308" s="81">
        <v>2.1489207270172377E-5</v>
      </c>
      <c r="L2308" s="2" t="s">
        <v>6884</v>
      </c>
      <c r="M2308" s="2" t="s">
        <v>6875</v>
      </c>
      <c r="N2308" s="60" t="s">
        <v>7036</v>
      </c>
      <c r="O2308" s="66" t="s">
        <v>12065</v>
      </c>
      <c r="P2308" s="67" t="s">
        <v>4989</v>
      </c>
      <c r="Q2308" s="67" t="s">
        <v>14513</v>
      </c>
      <c r="R2308" s="67" t="s">
        <v>6095</v>
      </c>
      <c r="S2308" s="67"/>
      <c r="T2308" s="67"/>
      <c r="U2308" s="67"/>
      <c r="V2308" s="67"/>
      <c r="W2308" s="67"/>
      <c r="X2308" s="67"/>
      <c r="Y2308" s="67"/>
    </row>
    <row r="2309" spans="1:25" s="2" customFormat="1" ht="16.5" customHeight="1">
      <c r="A2309" s="59">
        <v>2307</v>
      </c>
      <c r="B2309" s="61" t="str">
        <f t="shared" si="252"/>
        <v>go</v>
      </c>
      <c r="C2309" s="61" t="s">
        <v>1534</v>
      </c>
      <c r="D2309" s="2" t="s">
        <v>13663</v>
      </c>
      <c r="E2309" s="61" t="str">
        <f t="shared" si="253"/>
        <v>g</v>
      </c>
      <c r="F2309" s="62" t="str">
        <f t="shared" si="254"/>
        <v>o</v>
      </c>
      <c r="G2309" s="62" t="str">
        <f t="shared" si="255"/>
        <v>L</v>
      </c>
      <c r="H2309" s="62" t="str">
        <f t="shared" si="256"/>
        <v>R</v>
      </c>
      <c r="I2309" s="62">
        <f t="shared" si="257"/>
        <v>14</v>
      </c>
      <c r="J2309" s="62">
        <f t="shared" si="258"/>
        <v>24</v>
      </c>
      <c r="K2309" s="81">
        <v>2.147619139659868E-5</v>
      </c>
      <c r="L2309" s="2" t="s">
        <v>13509</v>
      </c>
      <c r="M2309" s="2" t="s">
        <v>6960</v>
      </c>
      <c r="N2309" s="60" t="s">
        <v>6972</v>
      </c>
      <c r="O2309" s="66" t="s">
        <v>9619</v>
      </c>
      <c r="P2309" s="67" t="s">
        <v>2324</v>
      </c>
      <c r="Q2309" s="67" t="s">
        <v>143</v>
      </c>
      <c r="R2309" s="67" t="s">
        <v>4640</v>
      </c>
      <c r="S2309" s="67"/>
      <c r="T2309" s="67"/>
      <c r="U2309" s="67"/>
      <c r="V2309" s="67"/>
      <c r="W2309" s="67"/>
      <c r="X2309" s="67"/>
      <c r="Y2309" s="67"/>
    </row>
    <row r="2310" spans="1:25" s="2" customFormat="1" ht="16.5" customHeight="1">
      <c r="A2310" s="59">
        <v>2308</v>
      </c>
      <c r="B2310" s="61" t="str">
        <f t="shared" si="252"/>
        <v>mb</v>
      </c>
      <c r="C2310" s="61" t="s">
        <v>3446</v>
      </c>
      <c r="D2310" s="2" t="s">
        <v>6957</v>
      </c>
      <c r="E2310" s="61" t="str">
        <f t="shared" si="253"/>
        <v>m</v>
      </c>
      <c r="F2310" s="62" t="str">
        <f t="shared" si="254"/>
        <v>b</v>
      </c>
      <c r="G2310" s="62" t="str">
        <f t="shared" si="255"/>
        <v>R</v>
      </c>
      <c r="H2310" s="62" t="str">
        <f t="shared" si="256"/>
        <v>L</v>
      </c>
      <c r="I2310" s="62">
        <f t="shared" si="257"/>
        <v>21</v>
      </c>
      <c r="J2310" s="62">
        <f t="shared" si="258"/>
        <v>15</v>
      </c>
      <c r="K2310" s="81">
        <v>2.142087393391047E-5</v>
      </c>
      <c r="L2310" s="2" t="s">
        <v>6877</v>
      </c>
      <c r="M2310" s="2" t="s">
        <v>6879</v>
      </c>
      <c r="N2310" s="60" t="s">
        <v>6972</v>
      </c>
      <c r="O2310" s="66" t="s">
        <v>11879</v>
      </c>
      <c r="P2310" s="67" t="s">
        <v>4621</v>
      </c>
      <c r="Q2310" s="67" t="s">
        <v>3474</v>
      </c>
      <c r="R2310" s="67" t="s">
        <v>4241</v>
      </c>
      <c r="S2310" s="67" t="s">
        <v>5807</v>
      </c>
      <c r="T2310" s="67"/>
      <c r="U2310" s="67"/>
      <c r="V2310" s="67"/>
      <c r="W2310" s="67"/>
      <c r="X2310" s="67"/>
      <c r="Y2310" s="67"/>
    </row>
    <row r="2311" spans="1:25" s="2" customFormat="1" ht="16.5" customHeight="1">
      <c r="A2311" s="59">
        <v>2309</v>
      </c>
      <c r="B2311" s="61" t="str">
        <f t="shared" si="252"/>
        <v>uj</v>
      </c>
      <c r="C2311" s="61" t="s">
        <v>6373</v>
      </c>
      <c r="D2311" s="2" t="s">
        <v>13652</v>
      </c>
      <c r="E2311" s="61" t="str">
        <f t="shared" si="253"/>
        <v>u</v>
      </c>
      <c r="F2311" s="62" t="str">
        <f t="shared" si="254"/>
        <v>j</v>
      </c>
      <c r="G2311" s="62" t="str">
        <f t="shared" si="255"/>
        <v>R</v>
      </c>
      <c r="H2311" s="62" t="str">
        <f t="shared" si="256"/>
        <v>R</v>
      </c>
      <c r="I2311" s="62">
        <f t="shared" si="257"/>
        <v>19</v>
      </c>
      <c r="J2311" s="62">
        <f t="shared" si="258"/>
        <v>20</v>
      </c>
      <c r="K2311" s="81">
        <v>2.1401350123549924E-5</v>
      </c>
      <c r="L2311" s="2" t="s">
        <v>13537</v>
      </c>
      <c r="M2311" s="2" t="s">
        <v>6840</v>
      </c>
      <c r="N2311" s="60" t="s">
        <v>6797</v>
      </c>
      <c r="O2311" s="66" t="s">
        <v>7485</v>
      </c>
      <c r="P2311" s="67" t="s">
        <v>14097</v>
      </c>
      <c r="Q2311" s="67" t="s">
        <v>6970</v>
      </c>
      <c r="R2311" s="67" t="s">
        <v>4241</v>
      </c>
      <c r="S2311" s="67" t="s">
        <v>4492</v>
      </c>
      <c r="T2311" s="67"/>
      <c r="U2311" s="67"/>
      <c r="V2311" s="67"/>
      <c r="W2311" s="67"/>
      <c r="X2311" s="67"/>
      <c r="Y2311" s="67"/>
    </row>
    <row r="2312" spans="1:25" s="2" customFormat="1" ht="16.5" customHeight="1">
      <c r="A2312" s="59">
        <v>2310</v>
      </c>
      <c r="B2312" s="61" t="str">
        <f t="shared" si="252"/>
        <v>if</v>
      </c>
      <c r="C2312" s="61" t="s">
        <v>609</v>
      </c>
      <c r="D2312" s="2" t="s">
        <v>13361</v>
      </c>
      <c r="E2312" s="61" t="str">
        <f t="shared" si="253"/>
        <v>i</v>
      </c>
      <c r="F2312" s="62" t="str">
        <f t="shared" si="254"/>
        <v>f</v>
      </c>
      <c r="G2312" s="62" t="str">
        <f t="shared" si="255"/>
        <v>R</v>
      </c>
      <c r="H2312" s="62" t="str">
        <f t="shared" si="256"/>
        <v>L</v>
      </c>
      <c r="I2312" s="62">
        <f t="shared" si="257"/>
        <v>22</v>
      </c>
      <c r="J2312" s="62">
        <f t="shared" si="258"/>
        <v>11</v>
      </c>
      <c r="K2312" s="81">
        <v>2.1297223134960358E-5</v>
      </c>
      <c r="L2312" s="2" t="s">
        <v>14016</v>
      </c>
      <c r="M2312" s="2" t="s">
        <v>13510</v>
      </c>
      <c r="N2312" s="60" t="s">
        <v>6972</v>
      </c>
      <c r="O2312" s="66" t="s">
        <v>8433</v>
      </c>
      <c r="P2312" s="67" t="s">
        <v>1170</v>
      </c>
      <c r="Q2312" s="67" t="s">
        <v>6474</v>
      </c>
      <c r="R2312" s="67"/>
      <c r="S2312" s="67"/>
      <c r="T2312" s="67"/>
      <c r="U2312" s="67"/>
      <c r="V2312" s="67"/>
      <c r="W2312" s="67"/>
      <c r="X2312" s="67"/>
      <c r="Y2312" s="67"/>
    </row>
    <row r="2313" spans="1:25" s="2" customFormat="1" ht="16.5" customHeight="1">
      <c r="A2313" s="59">
        <v>2311</v>
      </c>
      <c r="B2313" s="61" t="str">
        <f t="shared" si="252"/>
        <v>c;</v>
      </c>
      <c r="C2313" s="61" t="s">
        <v>789</v>
      </c>
      <c r="D2313" s="2" t="s">
        <v>13760</v>
      </c>
      <c r="E2313" s="61" t="str">
        <f t="shared" si="253"/>
        <v>c</v>
      </c>
      <c r="F2313" s="62" t="str">
        <f t="shared" si="254"/>
        <v>;</v>
      </c>
      <c r="G2313" s="62" t="str">
        <f t="shared" si="255"/>
        <v>L</v>
      </c>
      <c r="H2313" s="62" t="str">
        <f t="shared" si="256"/>
        <v>R</v>
      </c>
      <c r="I2313" s="62">
        <f t="shared" si="257"/>
        <v>9</v>
      </c>
      <c r="J2313" s="62">
        <f t="shared" si="258"/>
        <v>27</v>
      </c>
      <c r="K2313" s="81">
        <v>2.1293969166566933E-5</v>
      </c>
      <c r="L2313" s="2" t="s">
        <v>6882</v>
      </c>
      <c r="M2313" s="2" t="s">
        <v>13534</v>
      </c>
      <c r="N2313" s="60" t="s">
        <v>7265</v>
      </c>
      <c r="O2313" s="66" t="s">
        <v>8391</v>
      </c>
      <c r="P2313" s="67" t="s">
        <v>6095</v>
      </c>
      <c r="Q2313" s="67" t="s">
        <v>4974</v>
      </c>
      <c r="R2313" s="67" t="s">
        <v>4220</v>
      </c>
      <c r="S2313" s="67" t="s">
        <v>4220</v>
      </c>
      <c r="T2313" s="67" t="s">
        <v>4492</v>
      </c>
      <c r="U2313" s="67"/>
      <c r="V2313" s="67"/>
      <c r="W2313" s="67"/>
      <c r="X2313" s="67"/>
      <c r="Y2313" s="67"/>
    </row>
    <row r="2314" spans="1:25" s="2" customFormat="1" ht="16.5" customHeight="1">
      <c r="A2314" s="59">
        <v>2312</v>
      </c>
      <c r="B2314" s="61" t="str">
        <f t="shared" si="252"/>
        <v>xi</v>
      </c>
      <c r="C2314" s="61" t="s">
        <v>5295</v>
      </c>
      <c r="D2314" s="2" t="s">
        <v>6943</v>
      </c>
      <c r="E2314" s="61" t="str">
        <f t="shared" si="253"/>
        <v>x</v>
      </c>
      <c r="F2314" s="62" t="str">
        <f t="shared" si="254"/>
        <v>i</v>
      </c>
      <c r="G2314" s="62" t="str">
        <f t="shared" si="255"/>
        <v>L</v>
      </c>
      <c r="H2314" s="62" t="str">
        <f t="shared" si="256"/>
        <v>R</v>
      </c>
      <c r="I2314" s="62">
        <f t="shared" si="257"/>
        <v>6</v>
      </c>
      <c r="J2314" s="62">
        <f t="shared" si="258"/>
        <v>22</v>
      </c>
      <c r="K2314" s="81">
        <v>2.1085715189387793E-5</v>
      </c>
      <c r="L2314" s="2" t="s">
        <v>6892</v>
      </c>
      <c r="M2314" s="2" t="s">
        <v>13510</v>
      </c>
      <c r="N2314" s="60" t="s">
        <v>6972</v>
      </c>
      <c r="O2314" s="66" t="s">
        <v>10695</v>
      </c>
      <c r="P2314" s="67" t="s">
        <v>3630</v>
      </c>
      <c r="Q2314" s="67" t="s">
        <v>6697</v>
      </c>
      <c r="R2314" s="67" t="s">
        <v>5479</v>
      </c>
      <c r="S2314" s="67"/>
      <c r="T2314" s="67"/>
      <c r="U2314" s="67"/>
      <c r="V2314" s="67"/>
      <c r="W2314" s="67"/>
      <c r="X2314" s="67"/>
      <c r="Y2314" s="67"/>
    </row>
    <row r="2315" spans="1:25" s="2" customFormat="1" ht="16.5" customHeight="1">
      <c r="A2315" s="59">
        <v>2313</v>
      </c>
      <c r="B2315" s="61" t="str">
        <f t="shared" si="252"/>
        <v>tg</v>
      </c>
      <c r="C2315" s="61" t="s">
        <v>4845</v>
      </c>
      <c r="D2315" s="2" t="s">
        <v>13713</v>
      </c>
      <c r="E2315" s="61" t="str">
        <f t="shared" si="253"/>
        <v>t</v>
      </c>
      <c r="F2315" s="62" t="str">
        <f t="shared" si="254"/>
        <v>g</v>
      </c>
      <c r="G2315" s="62" t="str">
        <f t="shared" si="255"/>
        <v>L</v>
      </c>
      <c r="H2315" s="62" t="str">
        <f t="shared" si="256"/>
        <v>L</v>
      </c>
      <c r="I2315" s="62">
        <f t="shared" si="257"/>
        <v>13</v>
      </c>
      <c r="J2315" s="62">
        <f t="shared" si="258"/>
        <v>14</v>
      </c>
      <c r="K2315" s="81">
        <v>2.1056429473846978E-5</v>
      </c>
      <c r="L2315" s="2" t="s">
        <v>6884</v>
      </c>
      <c r="M2315" s="2" t="s">
        <v>13767</v>
      </c>
      <c r="N2315" s="60" t="s">
        <v>6972</v>
      </c>
      <c r="O2315" s="66" t="s">
        <v>11586</v>
      </c>
      <c r="P2315" s="67" t="s">
        <v>4221</v>
      </c>
      <c r="Q2315" s="67" t="s">
        <v>4404</v>
      </c>
      <c r="R2315" s="67"/>
      <c r="S2315" s="67"/>
      <c r="T2315" s="67"/>
      <c r="U2315" s="67"/>
      <c r="V2315" s="67"/>
      <c r="W2315" s="67"/>
      <c r="X2315" s="67"/>
      <c r="Y2315" s="67"/>
    </row>
    <row r="2316" spans="1:25" s="2" customFormat="1" ht="16.5" customHeight="1">
      <c r="A2316" s="59">
        <v>2314</v>
      </c>
      <c r="B2316" s="61" t="str">
        <f t="shared" si="252"/>
        <v>pu</v>
      </c>
      <c r="C2316" s="61" t="s">
        <v>3871</v>
      </c>
      <c r="D2316" s="2" t="s">
        <v>6958</v>
      </c>
      <c r="E2316" s="61" t="str">
        <f t="shared" si="253"/>
        <v>p</v>
      </c>
      <c r="F2316" s="62" t="str">
        <f t="shared" si="254"/>
        <v>u</v>
      </c>
      <c r="G2316" s="62" t="str">
        <f t="shared" si="255"/>
        <v>R</v>
      </c>
      <c r="H2316" s="62" t="str">
        <f t="shared" si="256"/>
        <v>R</v>
      </c>
      <c r="I2316" s="62">
        <f t="shared" si="257"/>
        <v>26</v>
      </c>
      <c r="J2316" s="62">
        <f t="shared" si="258"/>
        <v>19</v>
      </c>
      <c r="K2316" s="81">
        <v>2.1040159631879857E-5</v>
      </c>
      <c r="L2316" s="2" t="s">
        <v>6881</v>
      </c>
      <c r="M2316" s="2" t="s">
        <v>13512</v>
      </c>
      <c r="N2316" s="60" t="s">
        <v>6972</v>
      </c>
      <c r="O2316" s="66" t="s">
        <v>12199</v>
      </c>
      <c r="P2316" s="67" t="s">
        <v>4989</v>
      </c>
      <c r="Q2316" s="67" t="s">
        <v>1352</v>
      </c>
      <c r="R2316" s="67"/>
      <c r="S2316" s="67"/>
      <c r="T2316" s="67"/>
      <c r="U2316" s="67"/>
      <c r="V2316" s="67"/>
      <c r="W2316" s="67"/>
      <c r="X2316" s="67"/>
      <c r="Y2316" s="67"/>
    </row>
    <row r="2317" spans="1:25" s="2" customFormat="1" ht="16.5" customHeight="1">
      <c r="A2317" s="59">
        <v>2315</v>
      </c>
      <c r="B2317" s="61" t="str">
        <f t="shared" si="252"/>
        <v>ud</v>
      </c>
      <c r="C2317" s="61" t="s">
        <v>6435</v>
      </c>
      <c r="D2317" s="2" t="s">
        <v>13591</v>
      </c>
      <c r="E2317" s="61" t="str">
        <f t="shared" si="253"/>
        <v>u</v>
      </c>
      <c r="F2317" s="62" t="str">
        <f t="shared" si="254"/>
        <v>d</v>
      </c>
      <c r="G2317" s="62" t="str">
        <f t="shared" si="255"/>
        <v>R</v>
      </c>
      <c r="H2317" s="62" t="str">
        <f t="shared" si="256"/>
        <v>L</v>
      </c>
      <c r="I2317" s="62">
        <f t="shared" si="257"/>
        <v>19</v>
      </c>
      <c r="J2317" s="62">
        <f t="shared" si="258"/>
        <v>8</v>
      </c>
      <c r="K2317" s="81">
        <v>2.099460407437192E-5</v>
      </c>
      <c r="L2317" s="2" t="s">
        <v>13537</v>
      </c>
      <c r="M2317" s="2" t="s">
        <v>14463</v>
      </c>
      <c r="N2317" s="60" t="s">
        <v>6797</v>
      </c>
      <c r="O2317" s="66" t="s">
        <v>8104</v>
      </c>
      <c r="P2317" s="67" t="s">
        <v>426</v>
      </c>
      <c r="Q2317" s="67" t="s">
        <v>6765</v>
      </c>
      <c r="R2317" s="67" t="s">
        <v>4622</v>
      </c>
      <c r="S2317" s="67" t="s">
        <v>5807</v>
      </c>
      <c r="T2317" s="67" t="s">
        <v>286</v>
      </c>
      <c r="U2317" s="67"/>
      <c r="V2317" s="67"/>
      <c r="W2317" s="67"/>
      <c r="X2317" s="67"/>
      <c r="Y2317" s="67"/>
    </row>
    <row r="2318" spans="1:25" s="2" customFormat="1" ht="16.5" customHeight="1">
      <c r="A2318" s="59">
        <v>2316</v>
      </c>
      <c r="B2318" s="61" t="str">
        <f t="shared" si="252"/>
        <v>yw</v>
      </c>
      <c r="C2318" s="61" t="s">
        <v>5666</v>
      </c>
      <c r="D2318" s="2" t="s">
        <v>13576</v>
      </c>
      <c r="E2318" s="61" t="str">
        <f t="shared" si="253"/>
        <v>y</v>
      </c>
      <c r="F2318" s="62" t="str">
        <f t="shared" si="254"/>
        <v>w</v>
      </c>
      <c r="G2318" s="62" t="str">
        <f t="shared" si="255"/>
        <v>R</v>
      </c>
      <c r="H2318" s="62" t="str">
        <f t="shared" si="256"/>
        <v>L</v>
      </c>
      <c r="I2318" s="62">
        <f t="shared" si="257"/>
        <v>16</v>
      </c>
      <c r="J2318" s="62">
        <f t="shared" si="258"/>
        <v>4</v>
      </c>
      <c r="K2318" s="81">
        <v>2.099460407437192E-5</v>
      </c>
      <c r="L2318" s="2" t="s">
        <v>6885</v>
      </c>
      <c r="M2318" s="2" t="s">
        <v>6841</v>
      </c>
      <c r="N2318" s="60" t="s">
        <v>6972</v>
      </c>
      <c r="O2318" s="66" t="s">
        <v>10821</v>
      </c>
      <c r="P2318" s="67" t="s">
        <v>2637</v>
      </c>
      <c r="Q2318" s="67" t="s">
        <v>13494</v>
      </c>
      <c r="R2318" s="67" t="s">
        <v>824</v>
      </c>
      <c r="S2318" s="67"/>
      <c r="T2318" s="67"/>
      <c r="U2318" s="67"/>
      <c r="V2318" s="67"/>
      <c r="W2318" s="67"/>
      <c r="X2318" s="67"/>
      <c r="Y2318" s="67"/>
    </row>
    <row r="2319" spans="1:25" s="2" customFormat="1" ht="16.5" customHeight="1">
      <c r="A2319" s="59">
        <v>2317</v>
      </c>
      <c r="B2319" s="61" t="str">
        <f t="shared" si="252"/>
        <v>s;</v>
      </c>
      <c r="C2319" s="61" t="s">
        <v>4740</v>
      </c>
      <c r="D2319" s="2" t="s">
        <v>13631</v>
      </c>
      <c r="E2319" s="61" t="str">
        <f t="shared" si="253"/>
        <v>s</v>
      </c>
      <c r="F2319" s="62" t="str">
        <f t="shared" si="254"/>
        <v>;</v>
      </c>
      <c r="G2319" s="62" t="str">
        <f t="shared" si="255"/>
        <v>L</v>
      </c>
      <c r="H2319" s="62" t="str">
        <f t="shared" si="256"/>
        <v>R</v>
      </c>
      <c r="I2319" s="62">
        <f t="shared" si="257"/>
        <v>5</v>
      </c>
      <c r="J2319" s="62">
        <f t="shared" si="258"/>
        <v>27</v>
      </c>
      <c r="K2319" s="81">
        <v>2.0984842169191647E-5</v>
      </c>
      <c r="L2319" s="2" t="s">
        <v>6775</v>
      </c>
      <c r="M2319" s="2" t="s">
        <v>13534</v>
      </c>
      <c r="N2319" s="60" t="s">
        <v>6973</v>
      </c>
      <c r="O2319" s="66" t="s">
        <v>12770</v>
      </c>
      <c r="P2319" s="67" t="s">
        <v>6761</v>
      </c>
      <c r="Q2319" s="67" t="s">
        <v>4508</v>
      </c>
      <c r="R2319" s="67" t="s">
        <v>722</v>
      </c>
      <c r="S2319" s="67"/>
      <c r="T2319" s="67"/>
      <c r="U2319" s="67"/>
      <c r="V2319" s="67"/>
      <c r="W2319" s="67"/>
      <c r="X2319" s="67"/>
      <c r="Y2319" s="67"/>
    </row>
    <row r="2320" spans="1:25" s="2" customFormat="1" ht="16.5" customHeight="1">
      <c r="A2320" s="59">
        <v>2318</v>
      </c>
      <c r="B2320" s="61" t="str">
        <f t="shared" si="252"/>
        <v>sj</v>
      </c>
      <c r="C2320" s="61" t="s">
        <v>4326</v>
      </c>
      <c r="D2320" s="2" t="s">
        <v>13496</v>
      </c>
      <c r="E2320" s="61" t="str">
        <f t="shared" si="253"/>
        <v>s</v>
      </c>
      <c r="F2320" s="62" t="str">
        <f t="shared" si="254"/>
        <v>j</v>
      </c>
      <c r="G2320" s="62" t="str">
        <f t="shared" si="255"/>
        <v>L</v>
      </c>
      <c r="H2320" s="62" t="str">
        <f t="shared" si="256"/>
        <v>R</v>
      </c>
      <c r="I2320" s="62">
        <f t="shared" si="257"/>
        <v>5</v>
      </c>
      <c r="J2320" s="62">
        <f t="shared" si="258"/>
        <v>20</v>
      </c>
      <c r="K2320" s="81">
        <v>2.0971826295617954E-5</v>
      </c>
      <c r="L2320" s="2" t="s">
        <v>6775</v>
      </c>
      <c r="M2320" s="2" t="s">
        <v>6840</v>
      </c>
      <c r="N2320" s="60" t="s">
        <v>6972</v>
      </c>
      <c r="O2320" s="66" t="s">
        <v>10113</v>
      </c>
      <c r="P2320" s="67" t="s">
        <v>3209</v>
      </c>
      <c r="Q2320" s="67" t="s">
        <v>6041</v>
      </c>
      <c r="R2320" s="67" t="s">
        <v>6776</v>
      </c>
      <c r="S2320" s="67" t="s">
        <v>630</v>
      </c>
      <c r="T2320" s="67"/>
      <c r="U2320" s="67"/>
      <c r="V2320" s="67"/>
      <c r="W2320" s="67"/>
      <c r="X2320" s="67"/>
      <c r="Y2320" s="67"/>
    </row>
    <row r="2321" spans="1:25" s="2" customFormat="1" ht="16.5" customHeight="1">
      <c r="A2321" s="59">
        <v>2319</v>
      </c>
      <c r="B2321" s="61" t="str">
        <f t="shared" si="252"/>
        <v>qi</v>
      </c>
      <c r="C2321" s="61" t="s">
        <v>3894</v>
      </c>
      <c r="D2321" s="2" t="s">
        <v>6935</v>
      </c>
      <c r="E2321" s="61" t="str">
        <f t="shared" si="253"/>
        <v>q</v>
      </c>
      <c r="F2321" s="62" t="str">
        <f t="shared" si="254"/>
        <v>i</v>
      </c>
      <c r="G2321" s="62" t="str">
        <f t="shared" si="255"/>
        <v>L</v>
      </c>
      <c r="H2321" s="62" t="str">
        <f t="shared" si="256"/>
        <v>R</v>
      </c>
      <c r="I2321" s="62">
        <f t="shared" si="257"/>
        <v>1</v>
      </c>
      <c r="J2321" s="62">
        <f t="shared" si="258"/>
        <v>22</v>
      </c>
      <c r="K2321" s="81">
        <v>2.0952302485257408E-5</v>
      </c>
      <c r="L2321" s="2" t="s">
        <v>13511</v>
      </c>
      <c r="M2321" s="2" t="s">
        <v>13510</v>
      </c>
      <c r="N2321" s="60" t="s">
        <v>6972</v>
      </c>
      <c r="O2321" s="66" t="s">
        <v>11889</v>
      </c>
      <c r="P2321" s="67" t="s">
        <v>4621</v>
      </c>
      <c r="Q2321" s="67" t="s">
        <v>3474</v>
      </c>
      <c r="R2321" s="67" t="s">
        <v>4220</v>
      </c>
      <c r="S2321" s="67" t="s">
        <v>6855</v>
      </c>
      <c r="T2321" s="67"/>
      <c r="U2321" s="67"/>
      <c r="V2321" s="67"/>
      <c r="W2321" s="67"/>
      <c r="X2321" s="67"/>
      <c r="Y2321" s="67"/>
    </row>
    <row r="2322" spans="1:25" s="2" customFormat="1" ht="16.5" customHeight="1">
      <c r="A2322" s="59">
        <v>2320</v>
      </c>
      <c r="B2322" s="61" t="str">
        <f t="shared" si="252"/>
        <v>ec</v>
      </c>
      <c r="C2322" s="61" t="s">
        <v>6212</v>
      </c>
      <c r="D2322" s="2" t="s">
        <v>13640</v>
      </c>
      <c r="E2322" s="61" t="str">
        <f t="shared" si="253"/>
        <v>e</v>
      </c>
      <c r="F2322" s="62" t="str">
        <f t="shared" si="254"/>
        <v>c</v>
      </c>
      <c r="G2322" s="62" t="str">
        <f t="shared" si="255"/>
        <v>L</v>
      </c>
      <c r="H2322" s="62" t="str">
        <f t="shared" si="256"/>
        <v>L</v>
      </c>
      <c r="I2322" s="62">
        <f t="shared" si="257"/>
        <v>7</v>
      </c>
      <c r="J2322" s="62">
        <f t="shared" si="258"/>
        <v>9</v>
      </c>
      <c r="K2322" s="81">
        <v>2.0945794548470559E-5</v>
      </c>
      <c r="L2322" s="2" t="s">
        <v>6885</v>
      </c>
      <c r="M2322" s="2" t="s">
        <v>13535</v>
      </c>
      <c r="N2322" s="60" t="s">
        <v>7240</v>
      </c>
      <c r="O2322" s="66" t="s">
        <v>8081</v>
      </c>
      <c r="P2322" s="67" t="s">
        <v>426</v>
      </c>
      <c r="Q2322" s="67" t="s">
        <v>4641</v>
      </c>
      <c r="R2322" s="67" t="s">
        <v>4241</v>
      </c>
      <c r="S2322" s="67" t="s">
        <v>3408</v>
      </c>
      <c r="T2322" s="67"/>
      <c r="U2322" s="67"/>
      <c r="V2322" s="67"/>
      <c r="W2322" s="67"/>
      <c r="X2322" s="67"/>
      <c r="Y2322" s="67"/>
    </row>
    <row r="2323" spans="1:25" s="2" customFormat="1" ht="16.5" customHeight="1">
      <c r="A2323" s="59">
        <v>2321</v>
      </c>
      <c r="B2323" s="61" t="str">
        <f t="shared" si="252"/>
        <v>hd</v>
      </c>
      <c r="C2323" s="61" t="s">
        <v>1784</v>
      </c>
      <c r="D2323" s="2" t="s">
        <v>13725</v>
      </c>
      <c r="E2323" s="61" t="str">
        <f t="shared" si="253"/>
        <v>h</v>
      </c>
      <c r="F2323" s="62" t="str">
        <f t="shared" si="254"/>
        <v>d</v>
      </c>
      <c r="G2323" s="62" t="str">
        <f t="shared" si="255"/>
        <v>R</v>
      </c>
      <c r="H2323" s="62" t="str">
        <f t="shared" si="256"/>
        <v>L</v>
      </c>
      <c r="I2323" s="62">
        <f t="shared" si="257"/>
        <v>17</v>
      </c>
      <c r="J2323" s="62">
        <f t="shared" si="258"/>
        <v>8</v>
      </c>
      <c r="K2323" s="81">
        <v>2.0939286611683711E-5</v>
      </c>
      <c r="L2323" s="2" t="s">
        <v>6888</v>
      </c>
      <c r="M2323" s="2" t="s">
        <v>14463</v>
      </c>
      <c r="N2323" s="60" t="s">
        <v>6972</v>
      </c>
      <c r="O2323" s="66" t="s">
        <v>10930</v>
      </c>
      <c r="P2323" s="67" t="s">
        <v>2637</v>
      </c>
      <c r="Q2323" s="67" t="s">
        <v>1445</v>
      </c>
      <c r="R2323" s="67" t="s">
        <v>2975</v>
      </c>
      <c r="S2323" s="67"/>
      <c r="T2323" s="67"/>
      <c r="U2323" s="67"/>
      <c r="V2323" s="67"/>
      <c r="W2323" s="67"/>
      <c r="X2323" s="67"/>
      <c r="Y2323" s="67"/>
    </row>
    <row r="2324" spans="1:25" s="2" customFormat="1" ht="16.5" customHeight="1">
      <c r="A2324" s="59">
        <v>2322</v>
      </c>
      <c r="B2324" s="61" t="str">
        <f t="shared" si="252"/>
        <v>dy</v>
      </c>
      <c r="C2324" s="61" t="s">
        <v>1000</v>
      </c>
      <c r="D2324" s="2" t="s">
        <v>13766</v>
      </c>
      <c r="E2324" s="61" t="str">
        <f t="shared" si="253"/>
        <v>d</v>
      </c>
      <c r="F2324" s="62" t="str">
        <f t="shared" si="254"/>
        <v>y</v>
      </c>
      <c r="G2324" s="62" t="str">
        <f t="shared" si="255"/>
        <v>L</v>
      </c>
      <c r="H2324" s="62" t="str">
        <f t="shared" si="256"/>
        <v>R</v>
      </c>
      <c r="I2324" s="62">
        <f t="shared" si="257"/>
        <v>8</v>
      </c>
      <c r="J2324" s="62">
        <f t="shared" si="258"/>
        <v>16</v>
      </c>
      <c r="K2324" s="81">
        <v>2.0900238990962623E-5</v>
      </c>
      <c r="L2324" s="2" t="s">
        <v>13508</v>
      </c>
      <c r="M2324" s="2" t="s">
        <v>13529</v>
      </c>
      <c r="N2324" s="60" t="s">
        <v>13964</v>
      </c>
      <c r="O2324" s="66" t="s">
        <v>13035</v>
      </c>
      <c r="P2324" s="67" t="s">
        <v>6041</v>
      </c>
      <c r="Q2324" s="67" t="s">
        <v>6041</v>
      </c>
      <c r="R2324" s="67" t="s">
        <v>6041</v>
      </c>
      <c r="S2324" s="67" t="s">
        <v>3354</v>
      </c>
      <c r="T2324" s="67" t="s">
        <v>4047</v>
      </c>
      <c r="U2324" s="67"/>
      <c r="V2324" s="67"/>
      <c r="W2324" s="67"/>
      <c r="X2324" s="67"/>
      <c r="Y2324" s="67"/>
    </row>
    <row r="2325" spans="1:25" s="2" customFormat="1" ht="16.5" customHeight="1">
      <c r="A2325" s="59">
        <v>2323</v>
      </c>
      <c r="B2325" s="61" t="str">
        <f t="shared" si="252"/>
        <v>ne</v>
      </c>
      <c r="C2325" s="61" t="s">
        <v>3587</v>
      </c>
      <c r="D2325" s="2" t="s">
        <v>13774</v>
      </c>
      <c r="E2325" s="61" t="str">
        <f t="shared" si="253"/>
        <v>n</v>
      </c>
      <c r="F2325" s="62" t="str">
        <f t="shared" si="254"/>
        <v>e</v>
      </c>
      <c r="G2325" s="62" t="str">
        <f t="shared" si="255"/>
        <v>R</v>
      </c>
      <c r="H2325" s="62" t="str">
        <f t="shared" si="256"/>
        <v>L</v>
      </c>
      <c r="I2325" s="62">
        <f t="shared" si="257"/>
        <v>18</v>
      </c>
      <c r="J2325" s="62">
        <f t="shared" si="258"/>
        <v>7</v>
      </c>
      <c r="K2325" s="81">
        <v>2.0874207243815232E-5</v>
      </c>
      <c r="L2325" s="2" t="s">
        <v>6878</v>
      </c>
      <c r="M2325" s="2" t="s">
        <v>13529</v>
      </c>
      <c r="N2325" s="60" t="s">
        <v>6972</v>
      </c>
      <c r="O2325" s="66" t="s">
        <v>11685</v>
      </c>
      <c r="P2325" s="67" t="s">
        <v>4621</v>
      </c>
      <c r="Q2325" s="67" t="s">
        <v>4241</v>
      </c>
      <c r="R2325" s="67" t="s">
        <v>4989</v>
      </c>
      <c r="S2325" s="67"/>
      <c r="T2325" s="67"/>
      <c r="U2325" s="67"/>
      <c r="V2325" s="67"/>
      <c r="W2325" s="67"/>
      <c r="X2325" s="67"/>
      <c r="Y2325" s="67"/>
    </row>
    <row r="2326" spans="1:25" s="2" customFormat="1" ht="16.5" customHeight="1">
      <c r="A2326" s="59">
        <v>2324</v>
      </c>
      <c r="B2326" s="61" t="str">
        <f t="shared" si="252"/>
        <v>jd</v>
      </c>
      <c r="C2326" s="61" t="s">
        <v>2016</v>
      </c>
      <c r="D2326" s="2" t="s">
        <v>6811</v>
      </c>
      <c r="E2326" s="61" t="str">
        <f t="shared" si="253"/>
        <v>j</v>
      </c>
      <c r="F2326" s="62" t="str">
        <f t="shared" si="254"/>
        <v>d</v>
      </c>
      <c r="G2326" s="62" t="str">
        <f t="shared" si="255"/>
        <v>R</v>
      </c>
      <c r="H2326" s="62" t="str">
        <f t="shared" si="256"/>
        <v>L</v>
      </c>
      <c r="I2326" s="62">
        <f t="shared" si="257"/>
        <v>20</v>
      </c>
      <c r="J2326" s="62">
        <f t="shared" si="258"/>
        <v>8</v>
      </c>
      <c r="K2326" s="81">
        <v>2.0874207243815232E-5</v>
      </c>
      <c r="L2326" s="2" t="s">
        <v>6887</v>
      </c>
      <c r="M2326" s="2" t="s">
        <v>13510</v>
      </c>
      <c r="N2326" s="60" t="s">
        <v>6972</v>
      </c>
      <c r="O2326" s="66" t="s">
        <v>8202</v>
      </c>
      <c r="P2326" s="67" t="s">
        <v>6177</v>
      </c>
      <c r="Q2326" s="67" t="s">
        <v>2066</v>
      </c>
      <c r="R2326" s="67"/>
      <c r="S2326" s="67"/>
      <c r="T2326" s="67"/>
      <c r="U2326" s="67"/>
      <c r="V2326" s="67"/>
      <c r="W2326" s="67"/>
      <c r="X2326" s="67"/>
      <c r="Y2326" s="67"/>
    </row>
    <row r="2327" spans="1:25" s="2" customFormat="1" ht="16.5" customHeight="1">
      <c r="A2327" s="59">
        <v>2325</v>
      </c>
      <c r="B2327" s="61" t="str">
        <f t="shared" si="252"/>
        <v>tl</v>
      </c>
      <c r="C2327" s="61" t="s">
        <v>4970</v>
      </c>
      <c r="D2327" s="2" t="s">
        <v>13603</v>
      </c>
      <c r="E2327" s="61" t="str">
        <f t="shared" si="253"/>
        <v>t</v>
      </c>
      <c r="F2327" s="62" t="str">
        <f t="shared" si="254"/>
        <v>l</v>
      </c>
      <c r="G2327" s="62" t="str">
        <f t="shared" si="255"/>
        <v>L</v>
      </c>
      <c r="H2327" s="62" t="str">
        <f t="shared" si="256"/>
        <v>R</v>
      </c>
      <c r="I2327" s="62">
        <f t="shared" si="257"/>
        <v>13</v>
      </c>
      <c r="J2327" s="62">
        <f t="shared" si="258"/>
        <v>25</v>
      </c>
      <c r="K2327" s="81">
        <v>2.0861191370241535E-5</v>
      </c>
      <c r="L2327" s="2" t="s">
        <v>6884</v>
      </c>
      <c r="M2327" s="2" t="s">
        <v>6908</v>
      </c>
      <c r="N2327" s="60" t="s">
        <v>7239</v>
      </c>
      <c r="O2327" s="66" t="s">
        <v>14302</v>
      </c>
      <c r="P2327" s="67" t="s">
        <v>6798</v>
      </c>
      <c r="Q2327" s="67" t="s">
        <v>2396</v>
      </c>
      <c r="R2327" s="67" t="s">
        <v>5807</v>
      </c>
      <c r="S2327" s="67" t="s">
        <v>2637</v>
      </c>
      <c r="T2327" s="67"/>
      <c r="U2327" s="67"/>
      <c r="V2327" s="67"/>
      <c r="W2327" s="67"/>
      <c r="X2327" s="67"/>
      <c r="Y2327" s="67"/>
    </row>
    <row r="2328" spans="1:25" s="2" customFormat="1" ht="16.5" customHeight="1">
      <c r="A2328" s="59">
        <v>2326</v>
      </c>
      <c r="B2328" s="61" t="str">
        <f t="shared" si="252"/>
        <v>q;</v>
      </c>
      <c r="C2328" s="61" t="s">
        <v>4092</v>
      </c>
      <c r="D2328" s="2" t="s">
        <v>13578</v>
      </c>
      <c r="E2328" s="61" t="str">
        <f t="shared" si="253"/>
        <v>q</v>
      </c>
      <c r="F2328" s="62" t="str">
        <f t="shared" si="254"/>
        <v>;</v>
      </c>
      <c r="G2328" s="62" t="str">
        <f t="shared" si="255"/>
        <v>L</v>
      </c>
      <c r="H2328" s="62" t="str">
        <f t="shared" si="256"/>
        <v>R</v>
      </c>
      <c r="I2328" s="62">
        <f t="shared" si="257"/>
        <v>1</v>
      </c>
      <c r="J2328" s="62">
        <f t="shared" si="258"/>
        <v>27</v>
      </c>
      <c r="K2328" s="81">
        <v>2.0835159623094144E-5</v>
      </c>
      <c r="L2328" s="2" t="s">
        <v>13511</v>
      </c>
      <c r="M2328" s="2" t="s">
        <v>14095</v>
      </c>
      <c r="N2328" s="60" t="s">
        <v>6972</v>
      </c>
      <c r="O2328" s="66" t="s">
        <v>12537</v>
      </c>
      <c r="P2328" s="67" t="s">
        <v>209</v>
      </c>
      <c r="Q2328" s="67" t="s">
        <v>5797</v>
      </c>
      <c r="R2328" s="67"/>
      <c r="S2328" s="67"/>
      <c r="T2328" s="67"/>
      <c r="U2328" s="67"/>
      <c r="V2328" s="67"/>
      <c r="W2328" s="67"/>
      <c r="X2328" s="67"/>
      <c r="Y2328" s="67"/>
    </row>
    <row r="2329" spans="1:25" s="2" customFormat="1" ht="16.5" customHeight="1">
      <c r="A2329" s="59">
        <v>2327</v>
      </c>
      <c r="B2329" s="61" t="str">
        <f t="shared" si="252"/>
        <v>lw</v>
      </c>
      <c r="C2329" s="61" t="s">
        <v>2941</v>
      </c>
      <c r="D2329" s="2" t="s">
        <v>13620</v>
      </c>
      <c r="E2329" s="61" t="str">
        <f t="shared" si="253"/>
        <v>l</v>
      </c>
      <c r="F2329" s="62" t="str">
        <f t="shared" si="254"/>
        <v>w</v>
      </c>
      <c r="G2329" s="62" t="str">
        <f t="shared" si="255"/>
        <v>R</v>
      </c>
      <c r="H2329" s="62" t="str">
        <f t="shared" si="256"/>
        <v>L</v>
      </c>
      <c r="I2329" s="62">
        <f t="shared" si="257"/>
        <v>25</v>
      </c>
      <c r="J2329" s="62">
        <f t="shared" si="258"/>
        <v>4</v>
      </c>
      <c r="K2329" s="81">
        <v>2.0773334223619086E-5</v>
      </c>
      <c r="L2329" s="2" t="s">
        <v>6889</v>
      </c>
      <c r="M2329" s="2" t="s">
        <v>6916</v>
      </c>
      <c r="N2329" s="60" t="s">
        <v>13344</v>
      </c>
      <c r="O2329" s="66" t="s">
        <v>9586</v>
      </c>
      <c r="P2329" s="67" t="s">
        <v>2324</v>
      </c>
      <c r="Q2329" s="67" t="s">
        <v>530</v>
      </c>
      <c r="R2329" s="67" t="s">
        <v>722</v>
      </c>
      <c r="S2329" s="67"/>
      <c r="T2329" s="67"/>
      <c r="U2329" s="67"/>
      <c r="V2329" s="67"/>
      <c r="W2329" s="67"/>
      <c r="X2329" s="67"/>
      <c r="Y2329" s="67"/>
    </row>
    <row r="2330" spans="1:25" s="2" customFormat="1" ht="16.5" customHeight="1">
      <c r="A2330" s="59">
        <v>2328</v>
      </c>
      <c r="B2330" s="61" t="str">
        <f t="shared" si="252"/>
        <v>xf</v>
      </c>
      <c r="C2330" s="61" t="s">
        <v>5517</v>
      </c>
      <c r="D2330" s="2" t="s">
        <v>13689</v>
      </c>
      <c r="E2330" s="61" t="str">
        <f t="shared" si="253"/>
        <v>x</v>
      </c>
      <c r="F2330" s="62" t="str">
        <f t="shared" si="254"/>
        <v>f</v>
      </c>
      <c r="G2330" s="62" t="str">
        <f t="shared" si="255"/>
        <v>L</v>
      </c>
      <c r="H2330" s="62" t="str">
        <f t="shared" si="256"/>
        <v>L</v>
      </c>
      <c r="I2330" s="62">
        <f t="shared" si="257"/>
        <v>6</v>
      </c>
      <c r="J2330" s="62">
        <f t="shared" si="258"/>
        <v>11</v>
      </c>
      <c r="K2330" s="81">
        <v>2.0757064381651965E-5</v>
      </c>
      <c r="L2330" s="2" t="s">
        <v>6892</v>
      </c>
      <c r="M2330" s="2" t="s">
        <v>14462</v>
      </c>
      <c r="N2330" s="60" t="s">
        <v>7001</v>
      </c>
      <c r="O2330" s="66" t="s">
        <v>11151</v>
      </c>
      <c r="P2330" s="67" t="s">
        <v>143</v>
      </c>
      <c r="Q2330" s="67" t="s">
        <v>14112</v>
      </c>
      <c r="R2330" s="67" t="s">
        <v>3984</v>
      </c>
      <c r="S2330" s="67"/>
      <c r="T2330" s="67"/>
      <c r="U2330" s="67"/>
      <c r="V2330" s="67"/>
      <c r="W2330" s="67"/>
      <c r="X2330" s="67"/>
      <c r="Y2330" s="67"/>
    </row>
    <row r="2331" spans="1:25" s="2" customFormat="1" ht="16.5" customHeight="1">
      <c r="A2331" s="59">
        <v>2329</v>
      </c>
      <c r="B2331" s="61" t="str">
        <f t="shared" si="252"/>
        <v>lz</v>
      </c>
      <c r="C2331" s="61" t="s">
        <v>2996</v>
      </c>
      <c r="D2331" s="2" t="s">
        <v>13359</v>
      </c>
      <c r="E2331" s="61" t="str">
        <f t="shared" si="253"/>
        <v>l</v>
      </c>
      <c r="F2331" s="62" t="str">
        <f t="shared" si="254"/>
        <v>z</v>
      </c>
      <c r="G2331" s="62" t="str">
        <f t="shared" si="255"/>
        <v>R</v>
      </c>
      <c r="H2331" s="62" t="str">
        <f t="shared" si="256"/>
        <v>L</v>
      </c>
      <c r="I2331" s="62">
        <f t="shared" si="257"/>
        <v>25</v>
      </c>
      <c r="J2331" s="62">
        <f t="shared" si="258"/>
        <v>3</v>
      </c>
      <c r="K2331" s="81">
        <v>2.0744048508078271E-5</v>
      </c>
      <c r="L2331" s="2" t="s">
        <v>6889</v>
      </c>
      <c r="M2331" s="2" t="s">
        <v>13530</v>
      </c>
      <c r="N2331" s="60" t="s">
        <v>6979</v>
      </c>
      <c r="O2331" s="66" t="s">
        <v>11885</v>
      </c>
      <c r="P2331" s="67" t="s">
        <v>4621</v>
      </c>
      <c r="Q2331" s="67" t="s">
        <v>3474</v>
      </c>
      <c r="R2331" s="67" t="s">
        <v>3474</v>
      </c>
      <c r="S2331" s="67"/>
      <c r="T2331" s="67"/>
      <c r="U2331" s="67"/>
      <c r="V2331" s="67"/>
      <c r="W2331" s="67"/>
      <c r="X2331" s="67"/>
      <c r="Y2331" s="67"/>
    </row>
    <row r="2332" spans="1:25" s="2" customFormat="1" ht="16.5" customHeight="1">
      <c r="A2332" s="59">
        <v>2330</v>
      </c>
      <c r="B2332" s="61" t="str">
        <f t="shared" si="252"/>
        <v>os</v>
      </c>
      <c r="C2332" s="61" t="s">
        <v>4570</v>
      </c>
      <c r="D2332" s="2" t="s">
        <v>13648</v>
      </c>
      <c r="E2332" s="61" t="str">
        <f t="shared" si="253"/>
        <v>o</v>
      </c>
      <c r="F2332" s="62" t="str">
        <f t="shared" si="254"/>
        <v>s</v>
      </c>
      <c r="G2332" s="62" t="str">
        <f t="shared" si="255"/>
        <v>R</v>
      </c>
      <c r="H2332" s="62" t="str">
        <f t="shared" si="256"/>
        <v>L</v>
      </c>
      <c r="I2332" s="62">
        <f t="shared" si="257"/>
        <v>24</v>
      </c>
      <c r="J2332" s="62">
        <f t="shared" si="258"/>
        <v>5</v>
      </c>
      <c r="K2332" s="81">
        <v>2.0731032634504574E-5</v>
      </c>
      <c r="L2332" s="2" t="s">
        <v>14018</v>
      </c>
      <c r="M2332" s="2" t="s">
        <v>13512</v>
      </c>
      <c r="N2332" s="60" t="s">
        <v>14061</v>
      </c>
      <c r="O2332" s="66" t="s">
        <v>11929</v>
      </c>
      <c r="P2332" s="67" t="s">
        <v>4621</v>
      </c>
      <c r="Q2332" s="67" t="s">
        <v>4403</v>
      </c>
      <c r="R2332" s="67" t="s">
        <v>5431</v>
      </c>
      <c r="S2332" s="67" t="s">
        <v>6041</v>
      </c>
      <c r="T2332" s="67"/>
      <c r="U2332" s="67"/>
      <c r="V2332" s="67"/>
      <c r="W2332" s="67"/>
      <c r="X2332" s="67"/>
      <c r="Y2332" s="67"/>
    </row>
    <row r="2333" spans="1:25" s="2" customFormat="1" ht="16.5" customHeight="1">
      <c r="A2333" s="59">
        <v>2331</v>
      </c>
      <c r="B2333" s="61" t="str">
        <f t="shared" si="252"/>
        <v>us</v>
      </c>
      <c r="C2333" s="61" t="s">
        <v>6589</v>
      </c>
      <c r="D2333" s="2" t="s">
        <v>13615</v>
      </c>
      <c r="E2333" s="61" t="str">
        <f t="shared" si="253"/>
        <v>u</v>
      </c>
      <c r="F2333" s="62" t="str">
        <f t="shared" si="254"/>
        <v>s</v>
      </c>
      <c r="G2333" s="62" t="str">
        <f t="shared" si="255"/>
        <v>R</v>
      </c>
      <c r="H2333" s="62" t="str">
        <f t="shared" si="256"/>
        <v>L</v>
      </c>
      <c r="I2333" s="62">
        <f t="shared" si="257"/>
        <v>19</v>
      </c>
      <c r="J2333" s="62">
        <f t="shared" si="258"/>
        <v>5</v>
      </c>
      <c r="K2333" s="81">
        <v>2.0718016760930877E-5</v>
      </c>
      <c r="L2333" s="2" t="s">
        <v>13537</v>
      </c>
      <c r="M2333" s="2" t="s">
        <v>13512</v>
      </c>
      <c r="N2333" s="60" t="s">
        <v>13813</v>
      </c>
      <c r="O2333" s="66" t="s">
        <v>10878</v>
      </c>
      <c r="P2333" s="67" t="s">
        <v>2637</v>
      </c>
      <c r="Q2333" s="67" t="s">
        <v>4481</v>
      </c>
      <c r="R2333" s="67" t="s">
        <v>3812</v>
      </c>
      <c r="S2333" s="67" t="s">
        <v>2637</v>
      </c>
      <c r="T2333" s="67" t="s">
        <v>14105</v>
      </c>
      <c r="U2333" s="67"/>
      <c r="V2333" s="67"/>
      <c r="W2333" s="67"/>
      <c r="X2333" s="67"/>
      <c r="Y2333" s="67"/>
    </row>
    <row r="2334" spans="1:25" s="2" customFormat="1" ht="16.5" customHeight="1">
      <c r="A2334" s="59">
        <v>2332</v>
      </c>
      <c r="B2334" s="61" t="str">
        <f t="shared" si="252"/>
        <v>ti</v>
      </c>
      <c r="C2334" s="61" t="s">
        <v>4881</v>
      </c>
      <c r="D2334" s="2" t="s">
        <v>6942</v>
      </c>
      <c r="E2334" s="61" t="str">
        <f t="shared" si="253"/>
        <v>t</v>
      </c>
      <c r="F2334" s="62" t="str">
        <f t="shared" si="254"/>
        <v>i</v>
      </c>
      <c r="G2334" s="62" t="str">
        <f t="shared" si="255"/>
        <v>L</v>
      </c>
      <c r="H2334" s="62" t="str">
        <f t="shared" si="256"/>
        <v>R</v>
      </c>
      <c r="I2334" s="62">
        <f t="shared" si="257"/>
        <v>13</v>
      </c>
      <c r="J2334" s="62">
        <f t="shared" si="258"/>
        <v>22</v>
      </c>
      <c r="K2334" s="81">
        <v>2.0718016760930877E-5</v>
      </c>
      <c r="L2334" s="2" t="s">
        <v>6884</v>
      </c>
      <c r="M2334" s="2" t="s">
        <v>13510</v>
      </c>
      <c r="N2334" s="60" t="s">
        <v>6972</v>
      </c>
      <c r="O2334" s="66" t="s">
        <v>10161</v>
      </c>
      <c r="P2334" s="67" t="s">
        <v>14507</v>
      </c>
      <c r="Q2334" s="67" t="s">
        <v>4241</v>
      </c>
      <c r="R2334" s="67" t="s">
        <v>143</v>
      </c>
      <c r="S2334" s="67" t="s">
        <v>6806</v>
      </c>
      <c r="T2334" s="67"/>
      <c r="U2334" s="67"/>
      <c r="V2334" s="67"/>
      <c r="W2334" s="67"/>
      <c r="X2334" s="67"/>
      <c r="Y2334" s="67"/>
    </row>
    <row r="2335" spans="1:25" s="2" customFormat="1" ht="16.5" customHeight="1">
      <c r="A2335" s="59">
        <v>2333</v>
      </c>
      <c r="B2335" s="61" t="str">
        <f t="shared" si="252"/>
        <v>ek</v>
      </c>
      <c r="C2335" s="61" t="s">
        <v>5928</v>
      </c>
      <c r="D2335" s="2" t="s">
        <v>13618</v>
      </c>
      <c r="E2335" s="61" t="str">
        <f t="shared" si="253"/>
        <v>e</v>
      </c>
      <c r="F2335" s="62" t="str">
        <f t="shared" si="254"/>
        <v>k</v>
      </c>
      <c r="G2335" s="62" t="str">
        <f t="shared" si="255"/>
        <v>L</v>
      </c>
      <c r="H2335" s="62" t="str">
        <f t="shared" si="256"/>
        <v>R</v>
      </c>
      <c r="I2335" s="62">
        <f t="shared" si="257"/>
        <v>7</v>
      </c>
      <c r="J2335" s="62">
        <f t="shared" si="258"/>
        <v>23</v>
      </c>
      <c r="K2335" s="81">
        <v>2.0701746918963755E-5</v>
      </c>
      <c r="L2335" s="2" t="s">
        <v>6885</v>
      </c>
      <c r="M2335" s="2" t="s">
        <v>13530</v>
      </c>
      <c r="N2335" s="60" t="s">
        <v>6972</v>
      </c>
      <c r="O2335" s="66" t="s">
        <v>12014</v>
      </c>
      <c r="P2335" s="67" t="s">
        <v>4621</v>
      </c>
      <c r="Q2335" s="67" t="s">
        <v>6760</v>
      </c>
      <c r="R2335" s="67" t="s">
        <v>4223</v>
      </c>
      <c r="S2335" s="67"/>
      <c r="T2335" s="67"/>
      <c r="U2335" s="67"/>
      <c r="V2335" s="67"/>
      <c r="W2335" s="67"/>
      <c r="X2335" s="67"/>
      <c r="Y2335" s="67"/>
    </row>
    <row r="2336" spans="1:25" s="2" customFormat="1" ht="16.5" customHeight="1">
      <c r="A2336" s="59">
        <v>2334</v>
      </c>
      <c r="B2336" s="61" t="str">
        <f t="shared" si="252"/>
        <v>xn</v>
      </c>
      <c r="C2336" s="61" t="s">
        <v>5351</v>
      </c>
      <c r="D2336" s="2" t="s">
        <v>13567</v>
      </c>
      <c r="E2336" s="61" t="str">
        <f t="shared" si="253"/>
        <v>x</v>
      </c>
      <c r="F2336" s="62" t="str">
        <f t="shared" si="254"/>
        <v>n</v>
      </c>
      <c r="G2336" s="62" t="str">
        <f t="shared" si="255"/>
        <v>L</v>
      </c>
      <c r="H2336" s="62" t="str">
        <f t="shared" si="256"/>
        <v>R</v>
      </c>
      <c r="I2336" s="62">
        <f t="shared" si="257"/>
        <v>6</v>
      </c>
      <c r="J2336" s="62">
        <f t="shared" si="258"/>
        <v>18</v>
      </c>
      <c r="K2336" s="81">
        <v>2.0688731045390062E-5</v>
      </c>
      <c r="L2336" s="2" t="s">
        <v>6892</v>
      </c>
      <c r="M2336" s="2" t="s">
        <v>6916</v>
      </c>
      <c r="N2336" s="60" t="s">
        <v>6972</v>
      </c>
      <c r="O2336" s="66" t="s">
        <v>9554</v>
      </c>
      <c r="P2336" s="67" t="s">
        <v>1512</v>
      </c>
      <c r="Q2336" s="67" t="s">
        <v>5581</v>
      </c>
      <c r="R2336" s="67"/>
      <c r="S2336" s="67"/>
      <c r="T2336" s="67"/>
      <c r="U2336" s="67"/>
      <c r="V2336" s="67"/>
      <c r="W2336" s="67"/>
      <c r="X2336" s="67"/>
      <c r="Y2336" s="67"/>
    </row>
    <row r="2337" spans="1:25" s="2" customFormat="1" ht="16.5" customHeight="1">
      <c r="A2337" s="59">
        <v>2335</v>
      </c>
      <c r="B2337" s="61" t="str">
        <f t="shared" si="252"/>
        <v>zf</v>
      </c>
      <c r="C2337" s="61" t="s">
        <v>6271</v>
      </c>
      <c r="D2337" s="2" t="s">
        <v>13752</v>
      </c>
      <c r="E2337" s="61" t="str">
        <f t="shared" si="253"/>
        <v>z</v>
      </c>
      <c r="F2337" s="62" t="str">
        <f t="shared" si="254"/>
        <v>f</v>
      </c>
      <c r="G2337" s="62" t="str">
        <f t="shared" si="255"/>
        <v>L</v>
      </c>
      <c r="H2337" s="62" t="str">
        <f t="shared" si="256"/>
        <v>L</v>
      </c>
      <c r="I2337" s="62">
        <f t="shared" si="257"/>
        <v>3</v>
      </c>
      <c r="J2337" s="62">
        <f t="shared" si="258"/>
        <v>11</v>
      </c>
      <c r="K2337" s="81">
        <v>2.0678969140209789E-5</v>
      </c>
      <c r="L2337" s="2" t="s">
        <v>6883</v>
      </c>
      <c r="M2337" s="2" t="s">
        <v>6816</v>
      </c>
      <c r="N2337" s="60" t="s">
        <v>13860</v>
      </c>
      <c r="O2337" s="66" t="s">
        <v>14437</v>
      </c>
      <c r="P2337" s="67" t="s">
        <v>173</v>
      </c>
      <c r="Q2337" s="67" t="s">
        <v>1462</v>
      </c>
      <c r="R2337" s="67" t="s">
        <v>6966</v>
      </c>
      <c r="S2337" s="67"/>
      <c r="T2337" s="67"/>
      <c r="U2337" s="67"/>
      <c r="V2337" s="67"/>
      <c r="W2337" s="67"/>
      <c r="X2337" s="67"/>
      <c r="Y2337" s="67"/>
    </row>
    <row r="2338" spans="1:25" s="2" customFormat="1" ht="16.5" customHeight="1">
      <c r="A2338" s="59">
        <v>2336</v>
      </c>
      <c r="B2338" s="61" t="str">
        <f t="shared" si="252"/>
        <v>ey</v>
      </c>
      <c r="C2338" s="61" t="s">
        <v>1142</v>
      </c>
      <c r="D2338" s="2" t="s">
        <v>6876</v>
      </c>
      <c r="E2338" s="61" t="str">
        <f t="shared" si="253"/>
        <v>e</v>
      </c>
      <c r="F2338" s="62" t="str">
        <f t="shared" si="254"/>
        <v>y</v>
      </c>
      <c r="G2338" s="62" t="str">
        <f t="shared" si="255"/>
        <v>L</v>
      </c>
      <c r="H2338" s="62" t="str">
        <f t="shared" si="256"/>
        <v>R</v>
      </c>
      <c r="I2338" s="62">
        <f t="shared" si="257"/>
        <v>7</v>
      </c>
      <c r="J2338" s="62">
        <f t="shared" si="258"/>
        <v>16</v>
      </c>
      <c r="K2338" s="81">
        <v>2.0652937393062395E-5</v>
      </c>
      <c r="L2338" s="2" t="s">
        <v>6876</v>
      </c>
      <c r="N2338" s="60" t="s">
        <v>6874</v>
      </c>
      <c r="O2338" s="66" t="s">
        <v>12470</v>
      </c>
      <c r="P2338" s="67" t="s">
        <v>506</v>
      </c>
      <c r="Q2338" s="67" t="s">
        <v>6802</v>
      </c>
      <c r="R2338" s="67"/>
      <c r="S2338" s="67"/>
      <c r="T2338" s="67"/>
      <c r="U2338" s="67"/>
      <c r="V2338" s="67"/>
      <c r="W2338" s="67"/>
      <c r="X2338" s="67"/>
      <c r="Y2338" s="67"/>
    </row>
    <row r="2339" spans="1:25" s="2" customFormat="1" ht="16.5" customHeight="1">
      <c r="A2339" s="59">
        <v>2337</v>
      </c>
      <c r="B2339" s="61" t="str">
        <f t="shared" si="252"/>
        <v>uf</v>
      </c>
      <c r="C2339" s="61" t="s">
        <v>6459</v>
      </c>
      <c r="D2339" s="2" t="s">
        <v>13362</v>
      </c>
      <c r="E2339" s="61" t="str">
        <f t="shared" si="253"/>
        <v>u</v>
      </c>
      <c r="F2339" s="62" t="str">
        <f t="shared" si="254"/>
        <v>f</v>
      </c>
      <c r="G2339" s="62" t="str">
        <f t="shared" si="255"/>
        <v>R</v>
      </c>
      <c r="H2339" s="62" t="str">
        <f t="shared" si="256"/>
        <v>L</v>
      </c>
      <c r="I2339" s="62">
        <f t="shared" si="257"/>
        <v>19</v>
      </c>
      <c r="J2339" s="62">
        <f t="shared" si="258"/>
        <v>11</v>
      </c>
      <c r="K2339" s="81">
        <v>2.0643175487882125E-5</v>
      </c>
      <c r="L2339" s="2" t="s">
        <v>13537</v>
      </c>
      <c r="M2339" s="2" t="s">
        <v>13510</v>
      </c>
      <c r="N2339" s="60" t="s">
        <v>6972</v>
      </c>
      <c r="O2339" s="66" t="s">
        <v>8222</v>
      </c>
      <c r="P2339" s="67" t="s">
        <v>6177</v>
      </c>
      <c r="Q2339" s="67" t="s">
        <v>209</v>
      </c>
      <c r="R2339" s="67" t="s">
        <v>4241</v>
      </c>
      <c r="S2339" s="67"/>
      <c r="T2339" s="67"/>
      <c r="U2339" s="67"/>
      <c r="V2339" s="67"/>
      <c r="W2339" s="67"/>
      <c r="X2339" s="67"/>
      <c r="Y2339" s="67"/>
    </row>
    <row r="2340" spans="1:25" s="2" customFormat="1" ht="16.5" customHeight="1">
      <c r="A2340" s="59">
        <v>2338</v>
      </c>
      <c r="B2340" s="61" t="str">
        <f t="shared" si="252"/>
        <v>os</v>
      </c>
      <c r="C2340" s="61" t="s">
        <v>4583</v>
      </c>
      <c r="D2340" s="2" t="s">
        <v>13648</v>
      </c>
      <c r="E2340" s="61" t="str">
        <f t="shared" si="253"/>
        <v>o</v>
      </c>
      <c r="F2340" s="62" t="str">
        <f t="shared" si="254"/>
        <v>s</v>
      </c>
      <c r="G2340" s="62" t="str">
        <f t="shared" si="255"/>
        <v>R</v>
      </c>
      <c r="H2340" s="62" t="str">
        <f t="shared" si="256"/>
        <v>L</v>
      </c>
      <c r="I2340" s="62">
        <f t="shared" si="257"/>
        <v>24</v>
      </c>
      <c r="J2340" s="62">
        <f t="shared" si="258"/>
        <v>5</v>
      </c>
      <c r="K2340" s="81">
        <v>2.0626905645915004E-5</v>
      </c>
      <c r="L2340" s="2" t="s">
        <v>14018</v>
      </c>
      <c r="M2340" s="2" t="s">
        <v>13512</v>
      </c>
      <c r="N2340" s="60" t="s">
        <v>6797</v>
      </c>
      <c r="O2340" s="66" t="s">
        <v>7586</v>
      </c>
      <c r="P2340" s="67" t="s">
        <v>4241</v>
      </c>
      <c r="Q2340" s="67" t="s">
        <v>14099</v>
      </c>
      <c r="R2340" s="67" t="s">
        <v>4241</v>
      </c>
      <c r="S2340" s="67"/>
      <c r="T2340" s="67"/>
      <c r="U2340" s="67"/>
      <c r="V2340" s="67"/>
      <c r="W2340" s="67"/>
      <c r="X2340" s="67"/>
      <c r="Y2340" s="67"/>
    </row>
    <row r="2341" spans="1:25" s="2" customFormat="1" ht="16.5" customHeight="1">
      <c r="A2341" s="59">
        <v>2339</v>
      </c>
      <c r="B2341" s="61" t="str">
        <f t="shared" si="252"/>
        <v>ci</v>
      </c>
      <c r="C2341" s="61" t="s">
        <v>742</v>
      </c>
      <c r="D2341" s="2" t="s">
        <v>6832</v>
      </c>
      <c r="E2341" s="61" t="str">
        <f t="shared" si="253"/>
        <v>c</v>
      </c>
      <c r="F2341" s="62" t="str">
        <f t="shared" si="254"/>
        <v>i</v>
      </c>
      <c r="G2341" s="62" t="str">
        <f t="shared" si="255"/>
        <v>L</v>
      </c>
      <c r="H2341" s="62" t="str">
        <f t="shared" si="256"/>
        <v>R</v>
      </c>
      <c r="I2341" s="62">
        <f t="shared" si="257"/>
        <v>9</v>
      </c>
      <c r="J2341" s="62">
        <f t="shared" si="258"/>
        <v>22</v>
      </c>
      <c r="K2341" s="81">
        <v>2.0581350088407067E-5</v>
      </c>
      <c r="L2341" s="2" t="s">
        <v>6882</v>
      </c>
      <c r="M2341" s="2" t="s">
        <v>13510</v>
      </c>
      <c r="N2341" s="60" t="s">
        <v>6972</v>
      </c>
      <c r="O2341" s="66" t="s">
        <v>8929</v>
      </c>
      <c r="P2341" s="67" t="s">
        <v>173</v>
      </c>
      <c r="Q2341" s="67" t="s">
        <v>4241</v>
      </c>
      <c r="R2341" s="67" t="s">
        <v>143</v>
      </c>
      <c r="S2341" s="67" t="s">
        <v>6806</v>
      </c>
      <c r="T2341" s="67"/>
      <c r="U2341" s="67"/>
      <c r="V2341" s="67"/>
      <c r="W2341" s="67"/>
      <c r="X2341" s="67"/>
      <c r="Y2341" s="67"/>
    </row>
    <row r="2342" spans="1:25" s="2" customFormat="1" ht="16.5" customHeight="1">
      <c r="A2342" s="59">
        <v>2340</v>
      </c>
      <c r="B2342" s="61" t="str">
        <f t="shared" si="252"/>
        <v>bk</v>
      </c>
      <c r="C2342" s="61" t="s">
        <v>309</v>
      </c>
      <c r="D2342" s="2" t="s">
        <v>13777</v>
      </c>
      <c r="E2342" s="61" t="str">
        <f t="shared" si="253"/>
        <v>b</v>
      </c>
      <c r="F2342" s="62" t="str">
        <f t="shared" si="254"/>
        <v>k</v>
      </c>
      <c r="G2342" s="62" t="str">
        <f t="shared" si="255"/>
        <v>L</v>
      </c>
      <c r="H2342" s="62" t="str">
        <f t="shared" si="256"/>
        <v>R</v>
      </c>
      <c r="I2342" s="62">
        <f t="shared" si="257"/>
        <v>15</v>
      </c>
      <c r="J2342" s="62">
        <f t="shared" si="258"/>
        <v>23</v>
      </c>
      <c r="K2342" s="81">
        <v>2.0571588183226794E-5</v>
      </c>
      <c r="L2342" s="2" t="s">
        <v>6880</v>
      </c>
      <c r="M2342" s="2" t="s">
        <v>13530</v>
      </c>
      <c r="N2342" s="60" t="s">
        <v>6979</v>
      </c>
      <c r="O2342" s="66" t="s">
        <v>10546</v>
      </c>
      <c r="P2342" s="67" t="s">
        <v>3474</v>
      </c>
      <c r="Q2342" s="67" t="s">
        <v>3474</v>
      </c>
      <c r="R2342" s="67" t="s">
        <v>4361</v>
      </c>
      <c r="S2342" s="67"/>
      <c r="T2342" s="67"/>
      <c r="U2342" s="67"/>
      <c r="V2342" s="67"/>
      <c r="W2342" s="67"/>
      <c r="X2342" s="67"/>
      <c r="Y2342" s="67"/>
    </row>
    <row r="2343" spans="1:25" s="2" customFormat="1" ht="16.5" customHeight="1">
      <c r="A2343" s="59">
        <v>2341</v>
      </c>
      <c r="B2343" s="61" t="str">
        <f t="shared" si="252"/>
        <v>tg</v>
      </c>
      <c r="C2343" s="61" t="s">
        <v>4851</v>
      </c>
      <c r="D2343" s="2" t="s">
        <v>13713</v>
      </c>
      <c r="E2343" s="61" t="str">
        <f t="shared" si="253"/>
        <v>t</v>
      </c>
      <c r="F2343" s="62" t="str">
        <f t="shared" si="254"/>
        <v>g</v>
      </c>
      <c r="G2343" s="62" t="str">
        <f t="shared" si="255"/>
        <v>L</v>
      </c>
      <c r="H2343" s="62" t="str">
        <f t="shared" si="256"/>
        <v>L</v>
      </c>
      <c r="I2343" s="62">
        <f t="shared" si="257"/>
        <v>13</v>
      </c>
      <c r="J2343" s="62">
        <f t="shared" si="258"/>
        <v>14</v>
      </c>
      <c r="K2343" s="81">
        <v>2.0542302467685979E-5</v>
      </c>
      <c r="L2343" s="2" t="s">
        <v>6884</v>
      </c>
      <c r="M2343" s="2" t="s">
        <v>13767</v>
      </c>
      <c r="N2343" s="60" t="s">
        <v>6972</v>
      </c>
      <c r="O2343" s="66" t="s">
        <v>10371</v>
      </c>
      <c r="P2343" s="67" t="s">
        <v>4989</v>
      </c>
      <c r="Q2343" s="67" t="s">
        <v>14502</v>
      </c>
      <c r="R2343" s="2" t="s">
        <v>4404</v>
      </c>
    </row>
    <row r="2344" spans="1:25" s="2" customFormat="1" ht="16.5" customHeight="1">
      <c r="A2344" s="59">
        <v>2342</v>
      </c>
      <c r="B2344" s="61" t="str">
        <f t="shared" si="252"/>
        <v>jd</v>
      </c>
      <c r="C2344" s="61" t="s">
        <v>2011</v>
      </c>
      <c r="D2344" s="2" t="s">
        <v>6811</v>
      </c>
      <c r="E2344" s="61" t="str">
        <f t="shared" si="253"/>
        <v>j</v>
      </c>
      <c r="F2344" s="62" t="str">
        <f t="shared" si="254"/>
        <v>d</v>
      </c>
      <c r="G2344" s="62" t="str">
        <f t="shared" si="255"/>
        <v>R</v>
      </c>
      <c r="H2344" s="62" t="str">
        <f t="shared" si="256"/>
        <v>L</v>
      </c>
      <c r="I2344" s="62">
        <f t="shared" si="257"/>
        <v>20</v>
      </c>
      <c r="J2344" s="62">
        <f t="shared" si="258"/>
        <v>8</v>
      </c>
      <c r="K2344" s="81">
        <v>2.0535794530899131E-5</v>
      </c>
      <c r="L2344" s="2" t="s">
        <v>6887</v>
      </c>
      <c r="M2344" s="2" t="s">
        <v>13510</v>
      </c>
      <c r="N2344" s="60" t="s">
        <v>6972</v>
      </c>
      <c r="O2344" s="66" t="s">
        <v>12645</v>
      </c>
      <c r="P2344" s="67" t="s">
        <v>4493</v>
      </c>
      <c r="Q2344" s="2" t="s">
        <v>2066</v>
      </c>
      <c r="R2344" s="67"/>
      <c r="S2344" s="67"/>
      <c r="T2344" s="67"/>
      <c r="U2344" s="67"/>
      <c r="V2344" s="67"/>
      <c r="W2344" s="67"/>
      <c r="X2344" s="67"/>
      <c r="Y2344" s="67"/>
    </row>
    <row r="2345" spans="1:25" s="2" customFormat="1" ht="16.5" customHeight="1">
      <c r="A2345" s="59">
        <v>2343</v>
      </c>
      <c r="B2345" s="61" t="str">
        <f t="shared" si="252"/>
        <v>eu</v>
      </c>
      <c r="C2345" s="61" t="s">
        <v>6082</v>
      </c>
      <c r="D2345" s="2" t="s">
        <v>6924</v>
      </c>
      <c r="E2345" s="61" t="str">
        <f t="shared" si="253"/>
        <v>e</v>
      </c>
      <c r="F2345" s="62" t="str">
        <f t="shared" si="254"/>
        <v>u</v>
      </c>
      <c r="G2345" s="62" t="str">
        <f t="shared" si="255"/>
        <v>L</v>
      </c>
      <c r="H2345" s="62" t="str">
        <f t="shared" si="256"/>
        <v>R</v>
      </c>
      <c r="I2345" s="62">
        <f t="shared" si="257"/>
        <v>7</v>
      </c>
      <c r="J2345" s="62">
        <f t="shared" si="258"/>
        <v>19</v>
      </c>
      <c r="K2345" s="81">
        <v>2.0522778657325434E-5</v>
      </c>
      <c r="L2345" s="2" t="s">
        <v>6876</v>
      </c>
      <c r="M2345" s="2" t="s">
        <v>13512</v>
      </c>
      <c r="N2345" s="60" t="s">
        <v>13479</v>
      </c>
      <c r="O2345" s="66" t="s">
        <v>11381</v>
      </c>
      <c r="P2345" s="67" t="s">
        <v>13495</v>
      </c>
      <c r="Q2345" s="67" t="s">
        <v>6177</v>
      </c>
      <c r="R2345" s="2" t="s">
        <v>882</v>
      </c>
      <c r="S2345" s="2" t="s">
        <v>722</v>
      </c>
    </row>
    <row r="2346" spans="1:25" s="2" customFormat="1" ht="16.5" customHeight="1">
      <c r="A2346" s="59">
        <v>2344</v>
      </c>
      <c r="B2346" s="61" t="str">
        <f t="shared" si="252"/>
        <v>ux</v>
      </c>
      <c r="C2346" s="61" t="s">
        <v>6306</v>
      </c>
      <c r="D2346" s="2" t="s">
        <v>13782</v>
      </c>
      <c r="E2346" s="61" t="str">
        <f t="shared" si="253"/>
        <v>u</v>
      </c>
      <c r="F2346" s="62" t="str">
        <f t="shared" si="254"/>
        <v>x</v>
      </c>
      <c r="G2346" s="62" t="str">
        <f t="shared" si="255"/>
        <v>R</v>
      </c>
      <c r="H2346" s="62" t="str">
        <f t="shared" si="256"/>
        <v>L</v>
      </c>
      <c r="I2346" s="62">
        <f t="shared" si="257"/>
        <v>19</v>
      </c>
      <c r="J2346" s="62">
        <f t="shared" si="258"/>
        <v>6</v>
      </c>
      <c r="K2346" s="81">
        <v>2.0506508815358316E-5</v>
      </c>
      <c r="L2346" s="2" t="s">
        <v>13537</v>
      </c>
      <c r="M2346" s="2" t="s">
        <v>6950</v>
      </c>
      <c r="N2346" s="60" t="s">
        <v>6797</v>
      </c>
      <c r="O2346" s="66" t="s">
        <v>9231</v>
      </c>
      <c r="P2346" s="67" t="s">
        <v>5153</v>
      </c>
      <c r="Q2346" s="67" t="s">
        <v>1166</v>
      </c>
      <c r="R2346" s="67"/>
      <c r="S2346" s="67"/>
      <c r="T2346" s="67"/>
      <c r="U2346" s="67"/>
      <c r="V2346" s="67"/>
      <c r="W2346" s="67"/>
      <c r="X2346" s="67"/>
      <c r="Y2346" s="67"/>
    </row>
    <row r="2347" spans="1:25" s="2" customFormat="1" ht="16.5" customHeight="1">
      <c r="A2347" s="59">
        <v>2345</v>
      </c>
      <c r="B2347" s="61" t="str">
        <f t="shared" si="252"/>
        <v>hq</v>
      </c>
      <c r="C2347" s="61" t="s">
        <v>1810</v>
      </c>
      <c r="D2347" s="2" t="s">
        <v>6815</v>
      </c>
      <c r="E2347" s="61" t="str">
        <f t="shared" si="253"/>
        <v>h</v>
      </c>
      <c r="F2347" s="62" t="str">
        <f t="shared" si="254"/>
        <v>q</v>
      </c>
      <c r="G2347" s="62" t="str">
        <f t="shared" si="255"/>
        <v>R</v>
      </c>
      <c r="H2347" s="62" t="str">
        <f t="shared" si="256"/>
        <v>L</v>
      </c>
      <c r="I2347" s="62">
        <f t="shared" si="257"/>
        <v>17</v>
      </c>
      <c r="J2347" s="62">
        <f t="shared" si="258"/>
        <v>1</v>
      </c>
      <c r="K2347" s="81">
        <v>2.0493492941784619E-5</v>
      </c>
      <c r="L2347" s="2" t="s">
        <v>6888</v>
      </c>
      <c r="M2347" s="2" t="s">
        <v>6960</v>
      </c>
      <c r="N2347" s="60" t="s">
        <v>6979</v>
      </c>
      <c r="O2347" s="66" t="s">
        <v>10019</v>
      </c>
      <c r="P2347" s="67" t="s">
        <v>4178</v>
      </c>
      <c r="Q2347" s="67" t="s">
        <v>4221</v>
      </c>
      <c r="R2347" s="67" t="s">
        <v>6769</v>
      </c>
      <c r="S2347" s="67" t="s">
        <v>4507</v>
      </c>
      <c r="T2347" s="67"/>
      <c r="U2347" s="67"/>
      <c r="V2347" s="67"/>
      <c r="W2347" s="67"/>
      <c r="X2347" s="67"/>
      <c r="Y2347" s="67"/>
    </row>
    <row r="2348" spans="1:25" s="2" customFormat="1" ht="16.5" customHeight="1">
      <c r="A2348" s="59">
        <v>2346</v>
      </c>
      <c r="B2348" s="61" t="str">
        <f t="shared" si="252"/>
        <v>ga</v>
      </c>
      <c r="C2348" s="61" t="s">
        <v>1599</v>
      </c>
      <c r="D2348" s="2" t="s">
        <v>6962</v>
      </c>
      <c r="E2348" s="61" t="str">
        <f t="shared" si="253"/>
        <v>g</v>
      </c>
      <c r="F2348" s="62" t="str">
        <f t="shared" si="254"/>
        <v>a</v>
      </c>
      <c r="G2348" s="62" t="str">
        <f t="shared" si="255"/>
        <v>L</v>
      </c>
      <c r="H2348" s="62" t="str">
        <f t="shared" si="256"/>
        <v>L</v>
      </c>
      <c r="I2348" s="62">
        <f t="shared" si="257"/>
        <v>14</v>
      </c>
      <c r="J2348" s="62">
        <f t="shared" si="258"/>
        <v>2</v>
      </c>
      <c r="K2348" s="81">
        <v>2.0480477068210921E-5</v>
      </c>
      <c r="L2348" s="2" t="s">
        <v>13509</v>
      </c>
      <c r="M2348" s="2" t="s">
        <v>13532</v>
      </c>
      <c r="N2348" s="60" t="s">
        <v>6797</v>
      </c>
      <c r="O2348" s="66" t="s">
        <v>7369</v>
      </c>
      <c r="P2348" s="67" t="s">
        <v>3366</v>
      </c>
      <c r="Q2348" s="67" t="s">
        <v>14100</v>
      </c>
      <c r="R2348" s="67" t="s">
        <v>881</v>
      </c>
      <c r="S2348" s="67"/>
      <c r="T2348" s="67"/>
      <c r="U2348" s="67"/>
      <c r="V2348" s="67"/>
      <c r="W2348" s="67"/>
      <c r="X2348" s="67"/>
      <c r="Y2348" s="67"/>
    </row>
    <row r="2349" spans="1:25" s="2" customFormat="1" ht="16.5" customHeight="1">
      <c r="A2349" s="59">
        <v>2347</v>
      </c>
      <c r="B2349" s="61" t="str">
        <f t="shared" si="252"/>
        <v>ia</v>
      </c>
      <c r="C2349" s="61" t="s">
        <v>439</v>
      </c>
      <c r="D2349" s="2" t="s">
        <v>6827</v>
      </c>
      <c r="E2349" s="61" t="str">
        <f t="shared" si="253"/>
        <v>i</v>
      </c>
      <c r="F2349" s="62" t="str">
        <f t="shared" si="254"/>
        <v>a</v>
      </c>
      <c r="G2349" s="62" t="str">
        <f t="shared" si="255"/>
        <v>R</v>
      </c>
      <c r="H2349" s="62" t="str">
        <f t="shared" si="256"/>
        <v>L</v>
      </c>
      <c r="I2349" s="62">
        <f t="shared" si="257"/>
        <v>22</v>
      </c>
      <c r="J2349" s="62">
        <f t="shared" si="258"/>
        <v>2</v>
      </c>
      <c r="K2349" s="81">
        <v>2.0464207226243803E-5</v>
      </c>
      <c r="L2349" s="2" t="s">
        <v>14016</v>
      </c>
      <c r="M2349" s="2" t="s">
        <v>6875</v>
      </c>
      <c r="N2349" s="60" t="s">
        <v>6978</v>
      </c>
      <c r="O2349" s="66" t="s">
        <v>12980</v>
      </c>
      <c r="P2349" s="67" t="s">
        <v>6041</v>
      </c>
      <c r="Q2349" s="67" t="s">
        <v>6776</v>
      </c>
      <c r="R2349" s="67"/>
      <c r="S2349" s="67"/>
      <c r="T2349" s="67"/>
      <c r="U2349" s="67"/>
      <c r="V2349" s="67"/>
      <c r="W2349" s="67"/>
      <c r="X2349" s="67"/>
      <c r="Y2349" s="67"/>
    </row>
    <row r="2350" spans="1:25" s="2" customFormat="1" ht="16.5" customHeight="1">
      <c r="A2350" s="59">
        <v>2348</v>
      </c>
      <c r="B2350" s="61" t="str">
        <f t="shared" si="252"/>
        <v>oj</v>
      </c>
      <c r="C2350" s="61" t="s">
        <v>4421</v>
      </c>
      <c r="D2350" s="2" t="s">
        <v>13616</v>
      </c>
      <c r="E2350" s="61" t="str">
        <f t="shared" si="253"/>
        <v>o</v>
      </c>
      <c r="F2350" s="62" t="str">
        <f t="shared" si="254"/>
        <v>j</v>
      </c>
      <c r="G2350" s="62" t="str">
        <f t="shared" si="255"/>
        <v>R</v>
      </c>
      <c r="H2350" s="62" t="str">
        <f t="shared" si="256"/>
        <v>R</v>
      </c>
      <c r="I2350" s="62">
        <f t="shared" si="257"/>
        <v>24</v>
      </c>
      <c r="J2350" s="62">
        <f t="shared" si="258"/>
        <v>20</v>
      </c>
      <c r="K2350" s="81">
        <v>2.0460953257850379E-5</v>
      </c>
      <c r="L2350" s="2" t="s">
        <v>14018</v>
      </c>
      <c r="M2350" s="2" t="s">
        <v>6840</v>
      </c>
      <c r="N2350" s="60" t="s">
        <v>6972</v>
      </c>
      <c r="O2350" s="66" t="s">
        <v>11069</v>
      </c>
      <c r="P2350" s="67" t="s">
        <v>2637</v>
      </c>
      <c r="Q2350" s="67" t="s">
        <v>6800</v>
      </c>
      <c r="R2350" s="67" t="s">
        <v>6177</v>
      </c>
      <c r="S2350" s="67"/>
      <c r="T2350" s="67"/>
      <c r="U2350" s="67"/>
      <c r="V2350" s="67"/>
      <c r="W2350" s="67"/>
      <c r="X2350" s="67"/>
      <c r="Y2350" s="67"/>
    </row>
    <row r="2351" spans="1:25" s="2" customFormat="1" ht="16.5" customHeight="1">
      <c r="A2351" s="59">
        <v>2349</v>
      </c>
      <c r="B2351" s="61" t="str">
        <f t="shared" si="252"/>
        <v>oz</v>
      </c>
      <c r="C2351" s="61" t="s">
        <v>4619</v>
      </c>
      <c r="D2351" s="2" t="s">
        <v>13655</v>
      </c>
      <c r="E2351" s="61" t="str">
        <f t="shared" si="253"/>
        <v>o</v>
      </c>
      <c r="F2351" s="62" t="str">
        <f t="shared" si="254"/>
        <v>z</v>
      </c>
      <c r="G2351" s="62" t="str">
        <f t="shared" si="255"/>
        <v>R</v>
      </c>
      <c r="H2351" s="62" t="str">
        <f t="shared" si="256"/>
        <v>L</v>
      </c>
      <c r="I2351" s="62">
        <f t="shared" si="257"/>
        <v>24</v>
      </c>
      <c r="J2351" s="62">
        <f t="shared" si="258"/>
        <v>3</v>
      </c>
      <c r="K2351" s="81">
        <v>2.0431667542309561E-5</v>
      </c>
      <c r="L2351" s="2" t="s">
        <v>14018</v>
      </c>
      <c r="M2351" s="2" t="s">
        <v>14460</v>
      </c>
      <c r="N2351" s="60" t="s">
        <v>6988</v>
      </c>
      <c r="O2351" s="66" t="s">
        <v>10800</v>
      </c>
      <c r="P2351" s="67" t="s">
        <v>824</v>
      </c>
      <c r="Q2351" s="67" t="s">
        <v>6892</v>
      </c>
      <c r="R2351" s="67" t="s">
        <v>6892</v>
      </c>
      <c r="S2351" s="67" t="s">
        <v>6892</v>
      </c>
      <c r="T2351" s="67" t="s">
        <v>6892</v>
      </c>
      <c r="U2351" s="67"/>
      <c r="V2351" s="67"/>
      <c r="W2351" s="67"/>
      <c r="X2351" s="67"/>
      <c r="Y2351" s="67"/>
    </row>
    <row r="2352" spans="1:25" s="2" customFormat="1" ht="16.5" customHeight="1">
      <c r="A2352" s="59">
        <v>2350</v>
      </c>
      <c r="B2352" s="61" t="str">
        <f t="shared" si="252"/>
        <v>if</v>
      </c>
      <c r="C2352" s="61" t="s">
        <v>593</v>
      </c>
      <c r="D2352" s="2" t="s">
        <v>13361</v>
      </c>
      <c r="E2352" s="61" t="str">
        <f t="shared" si="253"/>
        <v>i</v>
      </c>
      <c r="F2352" s="62" t="str">
        <f t="shared" si="254"/>
        <v>f</v>
      </c>
      <c r="G2352" s="62" t="str">
        <f t="shared" si="255"/>
        <v>R</v>
      </c>
      <c r="H2352" s="62" t="str">
        <f t="shared" si="256"/>
        <v>L</v>
      </c>
      <c r="I2352" s="62">
        <f t="shared" si="257"/>
        <v>22</v>
      </c>
      <c r="J2352" s="62">
        <f t="shared" si="258"/>
        <v>11</v>
      </c>
      <c r="K2352" s="81">
        <v>2.0389365953195048E-5</v>
      </c>
      <c r="L2352" s="2" t="s">
        <v>14016</v>
      </c>
      <c r="M2352" s="2" t="s">
        <v>13510</v>
      </c>
      <c r="N2352" s="60" t="s">
        <v>13893</v>
      </c>
      <c r="O2352" s="66" t="s">
        <v>8404</v>
      </c>
      <c r="P2352" s="67" t="s">
        <v>3536</v>
      </c>
      <c r="Q2352" s="67" t="s">
        <v>4507</v>
      </c>
      <c r="R2352" s="67" t="s">
        <v>2637</v>
      </c>
      <c r="S2352" s="67"/>
      <c r="T2352" s="67"/>
      <c r="U2352" s="67"/>
      <c r="V2352" s="67"/>
      <c r="W2352" s="67"/>
      <c r="X2352" s="67"/>
      <c r="Y2352" s="67"/>
    </row>
    <row r="2353" spans="1:25" s="2" customFormat="1" ht="16.5" customHeight="1">
      <c r="A2353" s="59">
        <v>2351</v>
      </c>
      <c r="B2353" s="61" t="str">
        <f t="shared" si="252"/>
        <v>pi</v>
      </c>
      <c r="C2353" s="61" t="s">
        <v>3766</v>
      </c>
      <c r="D2353" s="2" t="s">
        <v>6955</v>
      </c>
      <c r="E2353" s="61" t="str">
        <f t="shared" si="253"/>
        <v>p</v>
      </c>
      <c r="F2353" s="62" t="str">
        <f t="shared" si="254"/>
        <v>i</v>
      </c>
      <c r="G2353" s="62" t="str">
        <f t="shared" si="255"/>
        <v>R</v>
      </c>
      <c r="H2353" s="62" t="str">
        <f t="shared" si="256"/>
        <v>R</v>
      </c>
      <c r="I2353" s="62">
        <f t="shared" si="257"/>
        <v>26</v>
      </c>
      <c r="J2353" s="62">
        <f t="shared" si="258"/>
        <v>22</v>
      </c>
      <c r="K2353" s="81">
        <v>2.03015088065726E-5</v>
      </c>
      <c r="L2353" s="2" t="s">
        <v>6881</v>
      </c>
      <c r="M2353" s="2" t="s">
        <v>13510</v>
      </c>
      <c r="N2353" s="60" t="s">
        <v>6972</v>
      </c>
      <c r="O2353" s="66" t="s">
        <v>10834</v>
      </c>
      <c r="P2353" s="67" t="s">
        <v>2637</v>
      </c>
      <c r="Q2353" s="67" t="s">
        <v>98</v>
      </c>
      <c r="R2353" s="67">
        <v>4</v>
      </c>
      <c r="S2353" s="67"/>
      <c r="T2353" s="67"/>
      <c r="U2353" s="67"/>
      <c r="V2353" s="67"/>
      <c r="W2353" s="67"/>
      <c r="X2353" s="67"/>
      <c r="Y2353" s="67"/>
    </row>
    <row r="2354" spans="1:25" s="2" customFormat="1" ht="16.5" customHeight="1">
      <c r="A2354" s="59">
        <v>2352</v>
      </c>
      <c r="B2354" s="61" t="str">
        <f t="shared" si="252"/>
        <v>sd</v>
      </c>
      <c r="C2354" s="61" t="s">
        <v>4341</v>
      </c>
      <c r="D2354" s="2" t="s">
        <v>13781</v>
      </c>
      <c r="E2354" s="61" t="str">
        <f t="shared" si="253"/>
        <v>s</v>
      </c>
      <c r="F2354" s="62" t="str">
        <f t="shared" si="254"/>
        <v>d</v>
      </c>
      <c r="G2354" s="62" t="str">
        <f t="shared" si="255"/>
        <v>L</v>
      </c>
      <c r="H2354" s="62" t="str">
        <f t="shared" si="256"/>
        <v>L</v>
      </c>
      <c r="I2354" s="62">
        <f t="shared" si="257"/>
        <v>5</v>
      </c>
      <c r="J2354" s="62">
        <f t="shared" si="258"/>
        <v>8</v>
      </c>
      <c r="K2354" s="81">
        <v>2.0236429438704117E-5</v>
      </c>
      <c r="L2354" s="2" t="s">
        <v>6775</v>
      </c>
      <c r="M2354" s="2" t="s">
        <v>14463</v>
      </c>
      <c r="N2354" s="60" t="s">
        <v>6972</v>
      </c>
      <c r="O2354" s="66" t="s">
        <v>11577</v>
      </c>
      <c r="P2354" s="67" t="s">
        <v>4221</v>
      </c>
      <c r="Q2354" s="67" t="s">
        <v>6761</v>
      </c>
      <c r="R2354" s="67" t="s">
        <v>13494</v>
      </c>
      <c r="S2354" s="67" t="s">
        <v>6800</v>
      </c>
      <c r="T2354" s="67" t="s">
        <v>6175</v>
      </c>
      <c r="U2354" s="67"/>
      <c r="V2354" s="67"/>
      <c r="W2354" s="67"/>
      <c r="X2354" s="67"/>
      <c r="Y2354" s="67"/>
    </row>
    <row r="2355" spans="1:25" s="2" customFormat="1" ht="16.5" customHeight="1">
      <c r="A2355" s="59">
        <v>2353</v>
      </c>
      <c r="B2355" s="61" t="str">
        <f t="shared" si="252"/>
        <v>it</v>
      </c>
      <c r="C2355" s="61" t="s">
        <v>557</v>
      </c>
      <c r="D2355" s="2" t="s">
        <v>13685</v>
      </c>
      <c r="E2355" s="61" t="str">
        <f t="shared" si="253"/>
        <v>i</v>
      </c>
      <c r="F2355" s="62" t="str">
        <f t="shared" si="254"/>
        <v>t</v>
      </c>
      <c r="G2355" s="62" t="str">
        <f t="shared" si="255"/>
        <v>R</v>
      </c>
      <c r="H2355" s="62" t="str">
        <f t="shared" si="256"/>
        <v>L</v>
      </c>
      <c r="I2355" s="62">
        <f t="shared" si="257"/>
        <v>22</v>
      </c>
      <c r="J2355" s="62">
        <f t="shared" si="258"/>
        <v>13</v>
      </c>
      <c r="K2355" s="81">
        <v>2.0184365944409332E-5</v>
      </c>
      <c r="L2355" s="2" t="s">
        <v>14016</v>
      </c>
      <c r="M2355" s="2" t="s">
        <v>6836</v>
      </c>
      <c r="N2355" s="60" t="s">
        <v>6973</v>
      </c>
      <c r="O2355" s="66" t="s">
        <v>10317</v>
      </c>
      <c r="P2355" s="67" t="s">
        <v>4989</v>
      </c>
      <c r="Q2355" s="67" t="s">
        <v>14502</v>
      </c>
      <c r="R2355" s="67" t="s">
        <v>4220</v>
      </c>
      <c r="S2355" s="67" t="s">
        <v>4361</v>
      </c>
      <c r="T2355" s="67"/>
      <c r="U2355" s="67"/>
      <c r="V2355" s="67"/>
      <c r="W2355" s="67"/>
      <c r="X2355" s="67"/>
      <c r="Y2355" s="67"/>
    </row>
    <row r="2356" spans="1:25" s="2" customFormat="1" ht="16.5" customHeight="1">
      <c r="A2356" s="59">
        <v>2354</v>
      </c>
      <c r="B2356" s="61" t="str">
        <f t="shared" si="252"/>
        <v>fk</v>
      </c>
      <c r="C2356" s="61" t="s">
        <v>1266</v>
      </c>
      <c r="D2356" s="2" t="s">
        <v>13614</v>
      </c>
      <c r="E2356" s="61" t="str">
        <f t="shared" si="253"/>
        <v>f</v>
      </c>
      <c r="F2356" s="62" t="str">
        <f t="shared" si="254"/>
        <v>k</v>
      </c>
      <c r="G2356" s="62" t="str">
        <f t="shared" si="255"/>
        <v>L</v>
      </c>
      <c r="H2356" s="62" t="str">
        <f t="shared" si="256"/>
        <v>R</v>
      </c>
      <c r="I2356" s="62">
        <f t="shared" si="257"/>
        <v>11</v>
      </c>
      <c r="J2356" s="62">
        <f t="shared" si="258"/>
        <v>23</v>
      </c>
      <c r="K2356" s="81">
        <v>2.0138810386901396E-5</v>
      </c>
      <c r="L2356" s="2" t="s">
        <v>6886</v>
      </c>
      <c r="M2356" s="2" t="s">
        <v>6836</v>
      </c>
      <c r="N2356" s="60" t="s">
        <v>6972</v>
      </c>
      <c r="O2356" s="66" t="s">
        <v>12229</v>
      </c>
      <c r="P2356" s="67" t="s">
        <v>4989</v>
      </c>
      <c r="Q2356" s="67" t="s">
        <v>5153</v>
      </c>
      <c r="R2356" s="67"/>
      <c r="S2356" s="67"/>
      <c r="T2356" s="67"/>
      <c r="U2356" s="67"/>
      <c r="V2356" s="67"/>
      <c r="W2356" s="67"/>
      <c r="X2356" s="67"/>
      <c r="Y2356" s="67"/>
    </row>
    <row r="2357" spans="1:25" s="2" customFormat="1" ht="16.5" customHeight="1">
      <c r="A2357" s="59">
        <v>2355</v>
      </c>
      <c r="B2357" s="61" t="str">
        <f t="shared" si="252"/>
        <v>td</v>
      </c>
      <c r="C2357" s="61" t="s">
        <v>4877</v>
      </c>
      <c r="D2357" s="2" t="s">
        <v>13744</v>
      </c>
      <c r="E2357" s="61" t="str">
        <f t="shared" si="253"/>
        <v>t</v>
      </c>
      <c r="F2357" s="62" t="str">
        <f t="shared" si="254"/>
        <v>d</v>
      </c>
      <c r="G2357" s="62" t="str">
        <f t="shared" si="255"/>
        <v>L</v>
      </c>
      <c r="H2357" s="62" t="str">
        <f t="shared" si="256"/>
        <v>L</v>
      </c>
      <c r="I2357" s="62">
        <f t="shared" si="257"/>
        <v>13</v>
      </c>
      <c r="J2357" s="62">
        <f t="shared" si="258"/>
        <v>8</v>
      </c>
      <c r="K2357" s="81">
        <v>2.0138810386901396E-5</v>
      </c>
      <c r="L2357" s="2" t="s">
        <v>6884</v>
      </c>
      <c r="M2357" s="2" t="s">
        <v>14463</v>
      </c>
      <c r="N2357" s="60" t="s">
        <v>7257</v>
      </c>
      <c r="O2357" s="66" t="s">
        <v>7775</v>
      </c>
      <c r="P2357" s="67" t="s">
        <v>426</v>
      </c>
      <c r="Q2357" s="67" t="s">
        <v>6177</v>
      </c>
      <c r="R2357" s="67" t="s">
        <v>6761</v>
      </c>
      <c r="S2357" s="67" t="s">
        <v>1304</v>
      </c>
      <c r="T2357" s="67" t="s">
        <v>6855</v>
      </c>
      <c r="U2357" s="67"/>
      <c r="V2357" s="67"/>
      <c r="W2357" s="67"/>
      <c r="X2357" s="67"/>
      <c r="Y2357" s="67"/>
    </row>
    <row r="2358" spans="1:25" s="2" customFormat="1" ht="16.5" customHeight="1">
      <c r="A2358" s="59">
        <v>2356</v>
      </c>
      <c r="B2358" s="61" t="str">
        <f t="shared" si="252"/>
        <v>ds</v>
      </c>
      <c r="C2358" s="61" t="s">
        <v>1012</v>
      </c>
      <c r="D2358" s="2" t="s">
        <v>13602</v>
      </c>
      <c r="E2358" s="61" t="str">
        <f t="shared" si="253"/>
        <v>d</v>
      </c>
      <c r="F2358" s="62" t="str">
        <f t="shared" si="254"/>
        <v>s</v>
      </c>
      <c r="G2358" s="62" t="str">
        <f t="shared" si="255"/>
        <v>L</v>
      </c>
      <c r="H2358" s="62" t="str">
        <f t="shared" si="256"/>
        <v>L</v>
      </c>
      <c r="I2358" s="62">
        <f t="shared" si="257"/>
        <v>8</v>
      </c>
      <c r="J2358" s="62">
        <f t="shared" si="258"/>
        <v>5</v>
      </c>
      <c r="K2358" s="81">
        <v>2.0099762766180308E-5</v>
      </c>
      <c r="L2358" s="2" t="s">
        <v>13508</v>
      </c>
      <c r="M2358" s="2" t="s">
        <v>14095</v>
      </c>
      <c r="N2358" s="60" t="s">
        <v>6972</v>
      </c>
      <c r="O2358" s="66" t="s">
        <v>9523</v>
      </c>
      <c r="P2358" s="67" t="s">
        <v>2324</v>
      </c>
      <c r="Q2358" s="67" t="s">
        <v>1006</v>
      </c>
      <c r="R2358" s="67"/>
      <c r="S2358" s="67"/>
      <c r="T2358" s="67"/>
      <c r="U2358" s="67"/>
      <c r="V2358" s="67"/>
      <c r="W2358" s="67"/>
      <c r="X2358" s="67"/>
      <c r="Y2358" s="67"/>
    </row>
    <row r="2359" spans="1:25" s="2" customFormat="1" ht="16.5" customHeight="1">
      <c r="A2359" s="59">
        <v>2357</v>
      </c>
      <c r="B2359" s="61" t="str">
        <f t="shared" si="252"/>
        <v>ow</v>
      </c>
      <c r="C2359" s="61" t="s">
        <v>4388</v>
      </c>
      <c r="D2359" s="2" t="s">
        <v>13642</v>
      </c>
      <c r="E2359" s="61" t="str">
        <f t="shared" si="253"/>
        <v>o</v>
      </c>
      <c r="F2359" s="62" t="str">
        <f t="shared" si="254"/>
        <v>w</v>
      </c>
      <c r="G2359" s="62" t="str">
        <f t="shared" si="255"/>
        <v>R</v>
      </c>
      <c r="H2359" s="62" t="str">
        <f t="shared" si="256"/>
        <v>L</v>
      </c>
      <c r="I2359" s="62">
        <f t="shared" si="257"/>
        <v>24</v>
      </c>
      <c r="J2359" s="62">
        <f t="shared" si="258"/>
        <v>4</v>
      </c>
      <c r="K2359" s="81">
        <v>2.0093254829393459E-5</v>
      </c>
      <c r="L2359" s="2" t="s">
        <v>14018</v>
      </c>
      <c r="M2359" s="2" t="s">
        <v>6841</v>
      </c>
      <c r="N2359" s="60" t="s">
        <v>6972</v>
      </c>
      <c r="O2359" s="66" t="s">
        <v>8717</v>
      </c>
      <c r="P2359" s="67" t="s">
        <v>4548</v>
      </c>
      <c r="Q2359" s="67" t="s">
        <v>4974</v>
      </c>
      <c r="R2359" s="67" t="s">
        <v>13494</v>
      </c>
      <c r="S2359" s="67" t="s">
        <v>2637</v>
      </c>
      <c r="T2359" s="67" t="s">
        <v>4241</v>
      </c>
      <c r="U2359" s="67" t="s">
        <v>5807</v>
      </c>
      <c r="V2359" s="67"/>
      <c r="W2359" s="67"/>
      <c r="X2359" s="67"/>
      <c r="Y2359" s="67"/>
    </row>
    <row r="2360" spans="1:25" s="2" customFormat="1" ht="16.5" customHeight="1">
      <c r="A2360" s="59">
        <v>2358</v>
      </c>
      <c r="B2360" s="61" t="str">
        <f t="shared" si="252"/>
        <v>jz</v>
      </c>
      <c r="C2360" s="61" t="s">
        <v>2348</v>
      </c>
      <c r="D2360" s="2" t="s">
        <v>6860</v>
      </c>
      <c r="E2360" s="61" t="str">
        <f t="shared" si="253"/>
        <v>j</v>
      </c>
      <c r="F2360" s="62" t="str">
        <f t="shared" si="254"/>
        <v>z</v>
      </c>
      <c r="G2360" s="62" t="str">
        <f t="shared" si="255"/>
        <v>R</v>
      </c>
      <c r="H2360" s="62" t="str">
        <f t="shared" si="256"/>
        <v>L</v>
      </c>
      <c r="I2360" s="62">
        <f t="shared" si="257"/>
        <v>20</v>
      </c>
      <c r="J2360" s="62">
        <f t="shared" si="258"/>
        <v>3</v>
      </c>
      <c r="K2360" s="81">
        <v>2.0080238955819766E-5</v>
      </c>
      <c r="L2360" s="2" t="s">
        <v>6887</v>
      </c>
      <c r="M2360" s="2" t="s">
        <v>13530</v>
      </c>
      <c r="N2360" s="60" t="s">
        <v>6972</v>
      </c>
      <c r="O2360" s="66" t="s">
        <v>12008</v>
      </c>
      <c r="P2360" s="67" t="s">
        <v>4621</v>
      </c>
      <c r="Q2360" s="67" t="s">
        <v>2075</v>
      </c>
      <c r="R2360" s="67" t="s">
        <v>3354</v>
      </c>
      <c r="S2360" s="67" t="s">
        <v>6041</v>
      </c>
      <c r="T2360" s="67"/>
      <c r="U2360" s="67"/>
      <c r="V2360" s="67"/>
      <c r="W2360" s="67"/>
      <c r="X2360" s="67"/>
      <c r="Y2360" s="67"/>
    </row>
    <row r="2361" spans="1:25" s="2" customFormat="1" ht="16.5" customHeight="1">
      <c r="A2361" s="59">
        <v>2359</v>
      </c>
      <c r="B2361" s="61" t="str">
        <f t="shared" si="252"/>
        <v>rh</v>
      </c>
      <c r="C2361" s="61" t="s">
        <v>4208</v>
      </c>
      <c r="D2361" s="2" t="s">
        <v>13585</v>
      </c>
      <c r="E2361" s="61" t="str">
        <f t="shared" si="253"/>
        <v>r</v>
      </c>
      <c r="F2361" s="62" t="str">
        <f t="shared" si="254"/>
        <v>h</v>
      </c>
      <c r="G2361" s="62" t="str">
        <f t="shared" si="255"/>
        <v>L</v>
      </c>
      <c r="H2361" s="62" t="str">
        <f t="shared" si="256"/>
        <v>R</v>
      </c>
      <c r="I2361" s="62">
        <f t="shared" si="257"/>
        <v>10</v>
      </c>
      <c r="J2361" s="62">
        <f t="shared" si="258"/>
        <v>17</v>
      </c>
      <c r="K2361" s="81">
        <v>1.9992381809197317E-5</v>
      </c>
      <c r="L2361" s="2" t="s">
        <v>6891</v>
      </c>
      <c r="M2361" s="2" t="s">
        <v>13767</v>
      </c>
      <c r="N2361" s="60" t="s">
        <v>6972</v>
      </c>
      <c r="O2361" s="66" t="s">
        <v>11090</v>
      </c>
      <c r="P2361" s="67" t="s">
        <v>2637</v>
      </c>
      <c r="Q2361" s="67" t="s">
        <v>5810</v>
      </c>
      <c r="R2361" s="67" t="s">
        <v>2637</v>
      </c>
      <c r="S2361" s="67" t="s">
        <v>2637</v>
      </c>
      <c r="T2361" s="67" t="s">
        <v>2371</v>
      </c>
      <c r="U2361" s="67" t="s">
        <v>5807</v>
      </c>
      <c r="V2361" s="67"/>
      <c r="W2361" s="67"/>
      <c r="X2361" s="67"/>
      <c r="Y2361" s="67"/>
    </row>
    <row r="2362" spans="1:25" s="2" customFormat="1" ht="16.5" customHeight="1">
      <c r="A2362" s="59">
        <v>2360</v>
      </c>
      <c r="B2362" s="61" t="str">
        <f t="shared" si="252"/>
        <v>ln</v>
      </c>
      <c r="C2362" s="61" t="s">
        <v>2757</v>
      </c>
      <c r="D2362" s="2" t="s">
        <v>13683</v>
      </c>
      <c r="E2362" s="61" t="str">
        <f t="shared" si="253"/>
        <v>l</v>
      </c>
      <c r="F2362" s="62" t="str">
        <f t="shared" si="254"/>
        <v>n</v>
      </c>
      <c r="G2362" s="62" t="str">
        <f t="shared" si="255"/>
        <v>R</v>
      </c>
      <c r="H2362" s="62" t="str">
        <f t="shared" si="256"/>
        <v>R</v>
      </c>
      <c r="I2362" s="62">
        <f t="shared" si="257"/>
        <v>25</v>
      </c>
      <c r="J2362" s="62">
        <f t="shared" si="258"/>
        <v>18</v>
      </c>
      <c r="K2362" s="81">
        <v>1.995658815686965E-5</v>
      </c>
      <c r="L2362" s="2" t="s">
        <v>6889</v>
      </c>
      <c r="M2362" s="2" t="s">
        <v>6841</v>
      </c>
      <c r="N2362" s="60" t="s">
        <v>6797</v>
      </c>
      <c r="O2362" s="66" t="s">
        <v>12435</v>
      </c>
      <c r="P2362" s="67" t="s">
        <v>4360</v>
      </c>
      <c r="Q2362" s="67" t="s">
        <v>1281</v>
      </c>
      <c r="R2362" s="67"/>
      <c r="S2362" s="67"/>
      <c r="T2362" s="67"/>
      <c r="U2362" s="67"/>
      <c r="V2362" s="67"/>
      <c r="W2362" s="67"/>
      <c r="X2362" s="67"/>
      <c r="Y2362" s="67"/>
    </row>
    <row r="2363" spans="1:25" s="2" customFormat="1" ht="16.5" customHeight="1">
      <c r="A2363" s="59">
        <v>2361</v>
      </c>
      <c r="B2363" s="61" t="str">
        <f t="shared" si="252"/>
        <v>qn</v>
      </c>
      <c r="C2363" s="61" t="s">
        <v>3989</v>
      </c>
      <c r="D2363" s="2" t="s">
        <v>13573</v>
      </c>
      <c r="E2363" s="61" t="str">
        <f t="shared" si="253"/>
        <v>q</v>
      </c>
      <c r="F2363" s="62" t="str">
        <f t="shared" si="254"/>
        <v>n</v>
      </c>
      <c r="G2363" s="62" t="str">
        <f t="shared" si="255"/>
        <v>L</v>
      </c>
      <c r="H2363" s="62" t="str">
        <f t="shared" si="256"/>
        <v>R</v>
      </c>
      <c r="I2363" s="62">
        <f t="shared" si="257"/>
        <v>1</v>
      </c>
      <c r="J2363" s="62">
        <f t="shared" si="258"/>
        <v>18</v>
      </c>
      <c r="K2363" s="81">
        <v>1.9933810378115683E-5</v>
      </c>
      <c r="L2363" s="2" t="s">
        <v>13511</v>
      </c>
      <c r="M2363" s="2" t="s">
        <v>6916</v>
      </c>
      <c r="N2363" s="60" t="s">
        <v>13347</v>
      </c>
      <c r="O2363" s="66" t="s">
        <v>9321</v>
      </c>
      <c r="P2363" s="67" t="s">
        <v>5680</v>
      </c>
      <c r="Q2363" s="67" t="s">
        <v>630</v>
      </c>
      <c r="R2363" s="67" t="s">
        <v>6965</v>
      </c>
      <c r="S2363" s="67" t="s">
        <v>722</v>
      </c>
      <c r="T2363" s="67"/>
      <c r="U2363" s="67"/>
      <c r="V2363" s="67"/>
      <c r="W2363" s="67"/>
      <c r="X2363" s="67"/>
      <c r="Y2363" s="67"/>
    </row>
    <row r="2364" spans="1:25" s="2" customFormat="1" ht="16.5" customHeight="1">
      <c r="A2364" s="59">
        <v>2362</v>
      </c>
      <c r="B2364" s="61" t="str">
        <f t="shared" si="252"/>
        <v>dl</v>
      </c>
      <c r="C2364" s="61" t="s">
        <v>1039</v>
      </c>
      <c r="D2364" s="2" t="s">
        <v>13587</v>
      </c>
      <c r="E2364" s="61" t="str">
        <f t="shared" si="253"/>
        <v>d</v>
      </c>
      <c r="F2364" s="62" t="str">
        <f t="shared" si="254"/>
        <v>l</v>
      </c>
      <c r="G2364" s="62" t="str">
        <f t="shared" si="255"/>
        <v>L</v>
      </c>
      <c r="H2364" s="62" t="str">
        <f t="shared" si="256"/>
        <v>R</v>
      </c>
      <c r="I2364" s="62">
        <f t="shared" si="257"/>
        <v>8</v>
      </c>
      <c r="J2364" s="62">
        <f t="shared" si="258"/>
        <v>25</v>
      </c>
      <c r="K2364" s="81">
        <v>1.9885000852214323E-5</v>
      </c>
      <c r="L2364" s="2" t="s">
        <v>13508</v>
      </c>
      <c r="M2364" s="2" t="s">
        <v>6908</v>
      </c>
      <c r="N2364" s="60" t="s">
        <v>6972</v>
      </c>
      <c r="O2364" s="66" t="s">
        <v>10486</v>
      </c>
      <c r="P2364" s="67" t="s">
        <v>3474</v>
      </c>
      <c r="Q2364" s="67" t="s">
        <v>3881</v>
      </c>
      <c r="R2364" s="67" t="s">
        <v>5431</v>
      </c>
      <c r="S2364" s="67"/>
      <c r="T2364" s="67"/>
      <c r="U2364" s="67"/>
      <c r="V2364" s="67"/>
      <c r="W2364" s="67"/>
      <c r="X2364" s="67"/>
      <c r="Y2364" s="67"/>
    </row>
    <row r="2365" spans="1:25" s="2" customFormat="1" ht="16.5" customHeight="1">
      <c r="A2365" s="59">
        <v>2363</v>
      </c>
      <c r="B2365" s="61" t="str">
        <f t="shared" si="252"/>
        <v>nb</v>
      </c>
      <c r="C2365" s="61" t="s">
        <v>3635</v>
      </c>
      <c r="D2365" s="2" t="s">
        <v>6910</v>
      </c>
      <c r="E2365" s="61" t="str">
        <f t="shared" si="253"/>
        <v>n</v>
      </c>
      <c r="F2365" s="62" t="str">
        <f t="shared" si="254"/>
        <v>b</v>
      </c>
      <c r="G2365" s="62" t="str">
        <f t="shared" si="255"/>
        <v>R</v>
      </c>
      <c r="H2365" s="62" t="str">
        <f t="shared" si="256"/>
        <v>L</v>
      </c>
      <c r="I2365" s="62">
        <f t="shared" si="257"/>
        <v>18</v>
      </c>
      <c r="J2365" s="62">
        <f t="shared" si="258"/>
        <v>15</v>
      </c>
      <c r="K2365" s="81">
        <v>1.9774365926837904E-5</v>
      </c>
      <c r="L2365" s="2" t="s">
        <v>6878</v>
      </c>
      <c r="M2365" s="2" t="s">
        <v>13533</v>
      </c>
      <c r="N2365" s="60" t="s">
        <v>6874</v>
      </c>
      <c r="O2365" s="66" t="s">
        <v>13825</v>
      </c>
      <c r="P2365" s="67" t="s">
        <v>1824</v>
      </c>
      <c r="Q2365" s="67" t="s">
        <v>6797</v>
      </c>
      <c r="R2365" s="67"/>
      <c r="S2365" s="67"/>
      <c r="T2365" s="67"/>
      <c r="U2365" s="67"/>
      <c r="V2365" s="67"/>
      <c r="W2365" s="67"/>
      <c r="X2365" s="67"/>
      <c r="Y2365" s="67"/>
    </row>
    <row r="2366" spans="1:25" s="2" customFormat="1" ht="16.5" customHeight="1">
      <c r="A2366" s="59">
        <v>2364</v>
      </c>
      <c r="B2366" s="61" t="str">
        <f t="shared" si="252"/>
        <v>b;</v>
      </c>
      <c r="C2366" s="61" t="s">
        <v>330</v>
      </c>
      <c r="D2366" s="2" t="s">
        <v>13630</v>
      </c>
      <c r="E2366" s="61" t="str">
        <f t="shared" si="253"/>
        <v>b</v>
      </c>
      <c r="F2366" s="62" t="str">
        <f t="shared" si="254"/>
        <v>;</v>
      </c>
      <c r="G2366" s="62" t="str">
        <f t="shared" si="255"/>
        <v>L</v>
      </c>
      <c r="H2366" s="62" t="str">
        <f t="shared" si="256"/>
        <v>R</v>
      </c>
      <c r="I2366" s="62">
        <f t="shared" si="257"/>
        <v>15</v>
      </c>
      <c r="J2366" s="62">
        <f t="shared" si="258"/>
        <v>27</v>
      </c>
      <c r="K2366" s="81">
        <v>1.9748334179690513E-5</v>
      </c>
      <c r="L2366" s="2" t="s">
        <v>6880</v>
      </c>
      <c r="M2366" s="2" t="s">
        <v>14095</v>
      </c>
      <c r="N2366" s="60" t="s">
        <v>6972</v>
      </c>
      <c r="O2366" s="66" t="s">
        <v>12857</v>
      </c>
      <c r="P2366" s="67" t="s">
        <v>1993</v>
      </c>
      <c r="Q2366" s="67" t="s">
        <v>5807</v>
      </c>
      <c r="R2366" s="67" t="s">
        <v>2396</v>
      </c>
      <c r="S2366" s="67" t="s">
        <v>4220</v>
      </c>
      <c r="T2366" s="67"/>
      <c r="U2366" s="67"/>
      <c r="V2366" s="67"/>
      <c r="W2366" s="67"/>
      <c r="X2366" s="67"/>
      <c r="Y2366" s="67"/>
    </row>
    <row r="2367" spans="1:25" s="2" customFormat="1" ht="16.5" customHeight="1">
      <c r="A2367" s="59">
        <v>2365</v>
      </c>
      <c r="B2367" s="61" t="str">
        <f t="shared" si="252"/>
        <v>ot</v>
      </c>
      <c r="C2367" s="61" t="s">
        <v>4461</v>
      </c>
      <c r="D2367" s="2" t="s">
        <v>13561</v>
      </c>
      <c r="E2367" s="61" t="str">
        <f t="shared" si="253"/>
        <v>o</v>
      </c>
      <c r="F2367" s="62" t="str">
        <f t="shared" si="254"/>
        <v>t</v>
      </c>
      <c r="G2367" s="62" t="str">
        <f t="shared" si="255"/>
        <v>R</v>
      </c>
      <c r="H2367" s="62" t="str">
        <f t="shared" si="256"/>
        <v>L</v>
      </c>
      <c r="I2367" s="62">
        <f t="shared" si="257"/>
        <v>24</v>
      </c>
      <c r="J2367" s="62">
        <f t="shared" si="258"/>
        <v>13</v>
      </c>
      <c r="K2367" s="81">
        <v>1.9735318306116816E-5</v>
      </c>
      <c r="L2367" s="2" t="s">
        <v>14018</v>
      </c>
      <c r="M2367" s="2" t="s">
        <v>6836</v>
      </c>
      <c r="N2367" s="60" t="s">
        <v>6972</v>
      </c>
      <c r="O2367" s="66" t="s">
        <v>11776</v>
      </c>
      <c r="P2367" s="67" t="s">
        <v>4621</v>
      </c>
      <c r="Q2367" s="67" t="s">
        <v>4640</v>
      </c>
      <c r="R2367" s="67" t="s">
        <v>824</v>
      </c>
      <c r="S2367" s="67" t="s">
        <v>4361</v>
      </c>
      <c r="T2367" s="67"/>
      <c r="U2367" s="67"/>
      <c r="V2367" s="67"/>
      <c r="W2367" s="67"/>
      <c r="X2367" s="67"/>
      <c r="Y2367" s="67"/>
    </row>
    <row r="2368" spans="1:25" s="2" customFormat="1" ht="16.5" customHeight="1">
      <c r="A2368" s="59">
        <v>2366</v>
      </c>
      <c r="B2368" s="61" t="str">
        <f t="shared" si="252"/>
        <v>yw</v>
      </c>
      <c r="C2368" s="61" t="s">
        <v>5723</v>
      </c>
      <c r="D2368" s="2" t="s">
        <v>13576</v>
      </c>
      <c r="E2368" s="61" t="str">
        <f t="shared" si="253"/>
        <v>y</v>
      </c>
      <c r="F2368" s="62" t="str">
        <f t="shared" si="254"/>
        <v>w</v>
      </c>
      <c r="G2368" s="62" t="str">
        <f t="shared" si="255"/>
        <v>R</v>
      </c>
      <c r="H2368" s="62" t="str">
        <f t="shared" si="256"/>
        <v>L</v>
      </c>
      <c r="I2368" s="62">
        <f t="shared" si="257"/>
        <v>16</v>
      </c>
      <c r="J2368" s="62">
        <f t="shared" si="258"/>
        <v>4</v>
      </c>
      <c r="K2368" s="81">
        <v>1.9735318306116816E-5</v>
      </c>
      <c r="L2368" s="2" t="s">
        <v>6885</v>
      </c>
      <c r="M2368" s="2" t="s">
        <v>6841</v>
      </c>
      <c r="N2368" s="60" t="s">
        <v>7005</v>
      </c>
      <c r="O2368" s="66" t="s">
        <v>12351</v>
      </c>
      <c r="P2368" s="67" t="s">
        <v>506</v>
      </c>
      <c r="Q2368" s="67" t="s">
        <v>4221</v>
      </c>
      <c r="R2368" s="67" t="s">
        <v>6631</v>
      </c>
      <c r="S2368" s="67"/>
      <c r="T2368" s="67"/>
      <c r="U2368" s="67"/>
      <c r="V2368" s="67"/>
      <c r="W2368" s="67"/>
      <c r="X2368" s="67"/>
      <c r="Y2368" s="67"/>
    </row>
    <row r="2369" spans="1:25" s="2" customFormat="1" ht="16.5" customHeight="1">
      <c r="A2369" s="59">
        <v>2367</v>
      </c>
      <c r="B2369" s="61" t="str">
        <f t="shared" si="252"/>
        <v>fi</v>
      </c>
      <c r="C2369" s="61" t="s">
        <v>1234</v>
      </c>
      <c r="D2369" s="2" t="s">
        <v>13613</v>
      </c>
      <c r="E2369" s="61" t="str">
        <f t="shared" si="253"/>
        <v>f</v>
      </c>
      <c r="F2369" s="62" t="str">
        <f t="shared" si="254"/>
        <v>i</v>
      </c>
      <c r="G2369" s="62" t="str">
        <f t="shared" si="255"/>
        <v>L</v>
      </c>
      <c r="H2369" s="62" t="str">
        <f t="shared" si="256"/>
        <v>R</v>
      </c>
      <c r="I2369" s="62">
        <f t="shared" si="257"/>
        <v>11</v>
      </c>
      <c r="J2369" s="62">
        <f t="shared" si="258"/>
        <v>22</v>
      </c>
      <c r="K2369" s="81">
        <v>1.9673492906641758E-5</v>
      </c>
      <c r="L2369" s="2" t="s">
        <v>6886</v>
      </c>
      <c r="M2369" s="2" t="s">
        <v>6816</v>
      </c>
      <c r="N2369" s="60" t="s">
        <v>6979</v>
      </c>
      <c r="O2369" s="66" t="s">
        <v>11015</v>
      </c>
      <c r="P2369" s="67" t="s">
        <v>2637</v>
      </c>
      <c r="Q2369" s="67" t="s">
        <v>1233</v>
      </c>
      <c r="R2369" s="67"/>
      <c r="S2369" s="67"/>
      <c r="T2369" s="67"/>
      <c r="U2369" s="67"/>
      <c r="V2369" s="67"/>
      <c r="W2369" s="67"/>
      <c r="X2369" s="67"/>
      <c r="Y2369" s="67"/>
    </row>
    <row r="2370" spans="1:25" s="2" customFormat="1" ht="16.5" customHeight="1">
      <c r="A2370" s="59">
        <v>2368</v>
      </c>
      <c r="B2370" s="61" t="str">
        <f t="shared" si="252"/>
        <v>jd</v>
      </c>
      <c r="C2370" s="61" t="s">
        <v>2070</v>
      </c>
      <c r="D2370" s="2" t="s">
        <v>6811</v>
      </c>
      <c r="E2370" s="61" t="str">
        <f t="shared" si="253"/>
        <v>j</v>
      </c>
      <c r="F2370" s="62" t="str">
        <f t="shared" si="254"/>
        <v>d</v>
      </c>
      <c r="G2370" s="62" t="str">
        <f t="shared" si="255"/>
        <v>R</v>
      </c>
      <c r="H2370" s="62" t="str">
        <f t="shared" si="256"/>
        <v>L</v>
      </c>
      <c r="I2370" s="62">
        <f t="shared" si="257"/>
        <v>20</v>
      </c>
      <c r="J2370" s="62">
        <f t="shared" si="258"/>
        <v>8</v>
      </c>
      <c r="K2370" s="81">
        <v>1.9608413538773279E-5</v>
      </c>
      <c r="L2370" s="2" t="s">
        <v>6887</v>
      </c>
      <c r="M2370" s="2" t="s">
        <v>13510</v>
      </c>
      <c r="N2370" s="60" t="s">
        <v>7235</v>
      </c>
      <c r="O2370" s="66" t="s">
        <v>11950</v>
      </c>
      <c r="P2370" s="67" t="s">
        <v>323</v>
      </c>
      <c r="Q2370" s="67" t="s">
        <v>4220</v>
      </c>
      <c r="R2370" s="67" t="s">
        <v>6177</v>
      </c>
      <c r="S2370" s="67"/>
      <c r="T2370" s="67"/>
      <c r="U2370" s="67"/>
      <c r="V2370" s="67"/>
      <c r="W2370" s="67"/>
      <c r="X2370" s="67"/>
      <c r="Y2370" s="67"/>
    </row>
    <row r="2371" spans="1:25" s="2" customFormat="1" ht="16.5" customHeight="1">
      <c r="A2371" s="59">
        <v>2369</v>
      </c>
      <c r="B2371" s="61" t="str">
        <f t="shared" ref="B2371:B2434" si="259">VLOOKUP(D2371,sp,2,FALSE)</f>
        <v>g;</v>
      </c>
      <c r="C2371" s="61" t="s">
        <v>1656</v>
      </c>
      <c r="D2371" s="2" t="s">
        <v>6902</v>
      </c>
      <c r="E2371" s="61" t="str">
        <f t="shared" ref="E2371:E2434" si="260">LEFT(B2371,1)</f>
        <v>g</v>
      </c>
      <c r="F2371" s="62" t="str">
        <f t="shared" ref="F2371:F2434" si="261">RIGHT(B2371,1)</f>
        <v>;</v>
      </c>
      <c r="G2371" s="62" t="str">
        <f t="shared" si="255"/>
        <v>L</v>
      </c>
      <c r="H2371" s="62" t="str">
        <f t="shared" si="256"/>
        <v>R</v>
      </c>
      <c r="I2371" s="62">
        <f t="shared" si="257"/>
        <v>14</v>
      </c>
      <c r="J2371" s="62">
        <f t="shared" si="258"/>
        <v>27</v>
      </c>
      <c r="K2371" s="81">
        <v>1.9595397665199582E-5</v>
      </c>
      <c r="L2371" s="2" t="s">
        <v>13509</v>
      </c>
      <c r="M2371" s="2" t="s">
        <v>13534</v>
      </c>
      <c r="N2371" s="60" t="s">
        <v>6972</v>
      </c>
      <c r="O2371" s="66" t="s">
        <v>10314</v>
      </c>
      <c r="P2371" s="67" t="s">
        <v>14507</v>
      </c>
      <c r="Q2371" s="67" t="s">
        <v>6799</v>
      </c>
      <c r="R2371" s="67" t="s">
        <v>506</v>
      </c>
      <c r="S2371" s="67" t="s">
        <v>6802</v>
      </c>
      <c r="T2371" s="67"/>
      <c r="U2371" s="67"/>
      <c r="V2371" s="67"/>
      <c r="W2371" s="67"/>
      <c r="X2371" s="67"/>
      <c r="Y2371" s="67"/>
    </row>
    <row r="2372" spans="1:25" s="2" customFormat="1" ht="16.5" customHeight="1">
      <c r="A2372" s="59">
        <v>2370</v>
      </c>
      <c r="B2372" s="61" t="str">
        <f t="shared" si="259"/>
        <v>jr</v>
      </c>
      <c r="C2372" s="61" t="s">
        <v>2487</v>
      </c>
      <c r="D2372" s="2" t="s">
        <v>13728</v>
      </c>
      <c r="E2372" s="61" t="str">
        <f t="shared" si="260"/>
        <v>j</v>
      </c>
      <c r="F2372" s="62" t="str">
        <f t="shared" si="261"/>
        <v>r</v>
      </c>
      <c r="G2372" s="62" t="str">
        <f t="shared" ref="G2372:G2435" si="262">IF(FIND(E2372,"qwertasdfgzxcvbyuiophjkl;nm")&lt;15.5,"L","R")</f>
        <v>R</v>
      </c>
      <c r="H2372" s="62" t="str">
        <f t="shared" ref="H2372:H2435" si="263">IF(FIND(F2372,"qwertasdfgzxcvbyuiophjkl;nm")&lt;15.5,"L","R")</f>
        <v>L</v>
      </c>
      <c r="I2372" s="62">
        <f t="shared" ref="I2372:I2435" si="264">FIND(E2372,$I$1)</f>
        <v>20</v>
      </c>
      <c r="J2372" s="62">
        <f t="shared" ref="J2372:J2435" si="265">FIND(F2372,$I$1)</f>
        <v>10</v>
      </c>
      <c r="K2372" s="81">
        <v>1.9582381791625885E-5</v>
      </c>
      <c r="L2372" s="2" t="s">
        <v>6887</v>
      </c>
      <c r="M2372" s="2" t="s">
        <v>14110</v>
      </c>
      <c r="N2372" s="60" t="s">
        <v>6972</v>
      </c>
      <c r="O2372" s="66" t="s">
        <v>11584</v>
      </c>
      <c r="P2372" s="67" t="s">
        <v>4221</v>
      </c>
      <c r="Q2372" s="67" t="s">
        <v>6761</v>
      </c>
      <c r="R2372" s="67" t="s">
        <v>1304</v>
      </c>
      <c r="S2372" s="67" t="s">
        <v>6802</v>
      </c>
      <c r="T2372" s="67"/>
      <c r="U2372" s="67"/>
      <c r="V2372" s="67"/>
      <c r="W2372" s="67"/>
      <c r="X2372" s="67"/>
      <c r="Y2372" s="67"/>
    </row>
    <row r="2373" spans="1:25" s="2" customFormat="1" ht="16.5" customHeight="1">
      <c r="A2373" s="59">
        <v>2371</v>
      </c>
      <c r="B2373" s="61" t="str">
        <f t="shared" si="259"/>
        <v>ld</v>
      </c>
      <c r="C2373" s="61" t="s">
        <v>2840</v>
      </c>
      <c r="D2373" s="2" t="s">
        <v>6831</v>
      </c>
      <c r="E2373" s="61" t="str">
        <f t="shared" si="260"/>
        <v>l</v>
      </c>
      <c r="F2373" s="62" t="str">
        <f t="shared" si="261"/>
        <v>d</v>
      </c>
      <c r="G2373" s="62" t="str">
        <f t="shared" si="262"/>
        <v>R</v>
      </c>
      <c r="H2373" s="62" t="str">
        <f t="shared" si="263"/>
        <v>L</v>
      </c>
      <c r="I2373" s="62">
        <f t="shared" si="264"/>
        <v>25</v>
      </c>
      <c r="J2373" s="62">
        <f t="shared" si="265"/>
        <v>8</v>
      </c>
      <c r="K2373" s="81">
        <v>1.9569365918052191E-5</v>
      </c>
      <c r="L2373" s="2" t="s">
        <v>6889</v>
      </c>
      <c r="M2373" s="2" t="s">
        <v>13510</v>
      </c>
      <c r="N2373" s="60" t="s">
        <v>6874</v>
      </c>
      <c r="O2373" s="66" t="s">
        <v>12171</v>
      </c>
      <c r="P2373" s="67" t="s">
        <v>506</v>
      </c>
      <c r="Q2373" s="67" t="s">
        <v>4903</v>
      </c>
      <c r="R2373" s="67" t="s">
        <v>4989</v>
      </c>
      <c r="S2373" s="67"/>
      <c r="T2373" s="67"/>
      <c r="U2373" s="67"/>
      <c r="V2373" s="67"/>
      <c r="W2373" s="67"/>
      <c r="X2373" s="67"/>
      <c r="Y2373" s="67"/>
    </row>
    <row r="2374" spans="1:25" s="2" customFormat="1" ht="16.5" customHeight="1">
      <c r="A2374" s="59">
        <v>2372</v>
      </c>
      <c r="B2374" s="61" t="str">
        <f t="shared" si="259"/>
        <v>xn</v>
      </c>
      <c r="C2374" s="61" t="s">
        <v>5344</v>
      </c>
      <c r="D2374" s="2" t="s">
        <v>13567</v>
      </c>
      <c r="E2374" s="61" t="str">
        <f t="shared" si="260"/>
        <v>x</v>
      </c>
      <c r="F2374" s="62" t="str">
        <f t="shared" si="261"/>
        <v>n</v>
      </c>
      <c r="G2374" s="62" t="str">
        <f t="shared" si="262"/>
        <v>L</v>
      </c>
      <c r="H2374" s="62" t="str">
        <f t="shared" si="263"/>
        <v>R</v>
      </c>
      <c r="I2374" s="62">
        <f t="shared" si="264"/>
        <v>6</v>
      </c>
      <c r="J2374" s="62">
        <f t="shared" si="265"/>
        <v>18</v>
      </c>
      <c r="K2374" s="81">
        <v>1.9536826234117948E-5</v>
      </c>
      <c r="L2374" s="2" t="s">
        <v>6892</v>
      </c>
      <c r="M2374" s="2" t="s">
        <v>6916</v>
      </c>
      <c r="N2374" s="60" t="s">
        <v>6979</v>
      </c>
      <c r="O2374" s="66" t="s">
        <v>8730</v>
      </c>
      <c r="P2374" s="67" t="s">
        <v>4548</v>
      </c>
      <c r="Q2374" s="67" t="s">
        <v>2323</v>
      </c>
      <c r="R2374" s="67" t="s">
        <v>3991</v>
      </c>
      <c r="S2374" s="67"/>
      <c r="T2374" s="67"/>
      <c r="U2374" s="67"/>
      <c r="V2374" s="67"/>
      <c r="W2374" s="67"/>
      <c r="X2374" s="67"/>
      <c r="Y2374" s="67"/>
    </row>
    <row r="2375" spans="1:25" s="2" customFormat="1" ht="16.5" customHeight="1">
      <c r="A2375" s="59">
        <v>2373</v>
      </c>
      <c r="B2375" s="61" t="str">
        <f t="shared" si="259"/>
        <v>ka</v>
      </c>
      <c r="C2375" s="61" t="s">
        <v>2538</v>
      </c>
      <c r="D2375" s="2" t="s">
        <v>6847</v>
      </c>
      <c r="E2375" s="61" t="str">
        <f t="shared" si="260"/>
        <v>k</v>
      </c>
      <c r="F2375" s="62" t="str">
        <f t="shared" si="261"/>
        <v>a</v>
      </c>
      <c r="G2375" s="62" t="str">
        <f t="shared" si="262"/>
        <v>R</v>
      </c>
      <c r="H2375" s="62" t="str">
        <f t="shared" si="263"/>
        <v>L</v>
      </c>
      <c r="I2375" s="62">
        <f t="shared" si="264"/>
        <v>23</v>
      </c>
      <c r="J2375" s="62">
        <f t="shared" si="265"/>
        <v>2</v>
      </c>
      <c r="K2375" s="81">
        <v>1.9517302423757406E-5</v>
      </c>
      <c r="L2375" s="2" t="s">
        <v>6890</v>
      </c>
      <c r="M2375" s="2" t="s">
        <v>6875</v>
      </c>
      <c r="N2375" s="60" t="s">
        <v>6979</v>
      </c>
      <c r="O2375" s="66" t="s">
        <v>10889</v>
      </c>
      <c r="P2375" s="67" t="s">
        <v>2637</v>
      </c>
      <c r="Q2375" s="67" t="s">
        <v>2875</v>
      </c>
      <c r="R2375" s="67" t="s">
        <v>2637</v>
      </c>
      <c r="S2375" s="67"/>
      <c r="T2375" s="67"/>
      <c r="U2375" s="67"/>
      <c r="V2375" s="67"/>
      <c r="W2375" s="67"/>
      <c r="X2375" s="67"/>
      <c r="Y2375" s="67"/>
    </row>
    <row r="2376" spans="1:25" s="2" customFormat="1" ht="16.5" customHeight="1">
      <c r="A2376" s="59">
        <v>2374</v>
      </c>
      <c r="B2376" s="61" t="str">
        <f t="shared" si="259"/>
        <v>uz</v>
      </c>
      <c r="C2376" s="61" t="s">
        <v>6622</v>
      </c>
      <c r="D2376" s="2" t="s">
        <v>13691</v>
      </c>
      <c r="E2376" s="61" t="str">
        <f t="shared" si="260"/>
        <v>u</v>
      </c>
      <c r="F2376" s="62" t="str">
        <f t="shared" si="261"/>
        <v>z</v>
      </c>
      <c r="G2376" s="62" t="str">
        <f t="shared" si="262"/>
        <v>R</v>
      </c>
      <c r="H2376" s="62" t="str">
        <f t="shared" si="263"/>
        <v>L</v>
      </c>
      <c r="I2376" s="62">
        <f t="shared" si="264"/>
        <v>19</v>
      </c>
      <c r="J2376" s="62">
        <f t="shared" si="265"/>
        <v>3</v>
      </c>
      <c r="K2376" s="81">
        <v>1.9484762739823163E-5</v>
      </c>
      <c r="L2376" s="2" t="s">
        <v>13537</v>
      </c>
      <c r="M2376" s="2" t="s">
        <v>14460</v>
      </c>
      <c r="N2376" s="60" t="s">
        <v>6972</v>
      </c>
      <c r="O2376" s="66" t="s">
        <v>7467</v>
      </c>
      <c r="P2376" s="67" t="s">
        <v>6626</v>
      </c>
      <c r="Q2376" s="67" t="s">
        <v>3630</v>
      </c>
      <c r="R2376" s="67"/>
      <c r="S2376" s="67"/>
      <c r="T2376" s="67"/>
      <c r="U2376" s="67"/>
      <c r="V2376" s="67"/>
      <c r="W2376" s="67"/>
      <c r="X2376" s="67"/>
      <c r="Y2376" s="67"/>
    </row>
    <row r="2377" spans="1:25" s="2" customFormat="1" ht="16.5" customHeight="1">
      <c r="A2377" s="59">
        <v>2375</v>
      </c>
      <c r="B2377" s="61" t="str">
        <f t="shared" si="259"/>
        <v>hd</v>
      </c>
      <c r="C2377" s="61" t="s">
        <v>1783</v>
      </c>
      <c r="D2377" s="2" t="s">
        <v>13725</v>
      </c>
      <c r="E2377" s="61" t="str">
        <f t="shared" si="260"/>
        <v>h</v>
      </c>
      <c r="F2377" s="62" t="str">
        <f t="shared" si="261"/>
        <v>d</v>
      </c>
      <c r="G2377" s="62" t="str">
        <f t="shared" si="262"/>
        <v>R</v>
      </c>
      <c r="H2377" s="62" t="str">
        <f t="shared" si="263"/>
        <v>L</v>
      </c>
      <c r="I2377" s="62">
        <f t="shared" si="264"/>
        <v>17</v>
      </c>
      <c r="J2377" s="62">
        <f t="shared" si="265"/>
        <v>8</v>
      </c>
      <c r="K2377" s="81">
        <v>1.9481508771429742E-5</v>
      </c>
      <c r="L2377" s="2" t="s">
        <v>6888</v>
      </c>
      <c r="M2377" s="2" t="s">
        <v>14463</v>
      </c>
      <c r="N2377" s="60" t="s">
        <v>6797</v>
      </c>
      <c r="O2377" s="66" t="s">
        <v>9297</v>
      </c>
      <c r="P2377" s="67" t="s">
        <v>1445</v>
      </c>
      <c r="Q2377" s="67" t="s">
        <v>2975</v>
      </c>
      <c r="R2377" s="67"/>
      <c r="S2377" s="67"/>
      <c r="T2377" s="67"/>
      <c r="U2377" s="67"/>
      <c r="V2377" s="67"/>
      <c r="W2377" s="67"/>
      <c r="X2377" s="67"/>
      <c r="Y2377" s="67"/>
    </row>
    <row r="2378" spans="1:25" s="2" customFormat="1" ht="16.5" customHeight="1">
      <c r="A2378" s="59">
        <v>2376</v>
      </c>
      <c r="B2378" s="61" t="str">
        <f t="shared" si="259"/>
        <v>lf</v>
      </c>
      <c r="C2378" s="61" t="s">
        <v>2824</v>
      </c>
      <c r="D2378" s="2" t="s">
        <v>13653</v>
      </c>
      <c r="E2378" s="61" t="str">
        <f t="shared" si="260"/>
        <v>l</v>
      </c>
      <c r="F2378" s="62" t="str">
        <f t="shared" si="261"/>
        <v>f</v>
      </c>
      <c r="G2378" s="62" t="str">
        <f t="shared" si="262"/>
        <v>R</v>
      </c>
      <c r="H2378" s="62" t="str">
        <f t="shared" si="263"/>
        <v>L</v>
      </c>
      <c r="I2378" s="62">
        <f t="shared" si="264"/>
        <v>25</v>
      </c>
      <c r="J2378" s="62">
        <f t="shared" si="265"/>
        <v>11</v>
      </c>
      <c r="K2378" s="81">
        <v>1.9465238929462621E-5</v>
      </c>
      <c r="L2378" s="2" t="s">
        <v>6889</v>
      </c>
      <c r="M2378" s="2" t="s">
        <v>6816</v>
      </c>
      <c r="N2378" s="60" t="s">
        <v>13964</v>
      </c>
      <c r="O2378" s="66" t="s">
        <v>8961</v>
      </c>
      <c r="P2378" s="67" t="s">
        <v>4640</v>
      </c>
      <c r="Q2378" s="67" t="s">
        <v>4640</v>
      </c>
      <c r="R2378" s="67" t="s">
        <v>4640</v>
      </c>
      <c r="S2378" s="67" t="s">
        <v>4989</v>
      </c>
      <c r="T2378" s="67"/>
      <c r="U2378" s="67"/>
      <c r="V2378" s="67"/>
      <c r="W2378" s="67"/>
      <c r="X2378" s="67"/>
      <c r="Y2378" s="67"/>
    </row>
    <row r="2379" spans="1:25" s="2" customFormat="1" ht="16.5" customHeight="1">
      <c r="A2379" s="59">
        <v>2377</v>
      </c>
      <c r="B2379" s="61" t="str">
        <f t="shared" si="259"/>
        <v>em</v>
      </c>
      <c r="C2379" s="61" t="s">
        <v>6145</v>
      </c>
      <c r="D2379" s="2" t="s">
        <v>13641</v>
      </c>
      <c r="E2379" s="61" t="str">
        <f t="shared" si="260"/>
        <v>e</v>
      </c>
      <c r="F2379" s="62" t="str">
        <f t="shared" si="261"/>
        <v>m</v>
      </c>
      <c r="G2379" s="62" t="str">
        <f t="shared" si="262"/>
        <v>L</v>
      </c>
      <c r="H2379" s="62" t="str">
        <f t="shared" si="263"/>
        <v>R</v>
      </c>
      <c r="I2379" s="62">
        <f t="shared" si="264"/>
        <v>7</v>
      </c>
      <c r="J2379" s="62">
        <f t="shared" si="265"/>
        <v>21</v>
      </c>
      <c r="K2379" s="81">
        <v>1.941642940356126E-5</v>
      </c>
      <c r="L2379" s="2" t="s">
        <v>6885</v>
      </c>
      <c r="M2379" s="2" t="s">
        <v>14110</v>
      </c>
      <c r="N2379" s="60" t="s">
        <v>6999</v>
      </c>
      <c r="O2379" s="66" t="s">
        <v>11921</v>
      </c>
      <c r="P2379" s="67" t="s">
        <v>4621</v>
      </c>
      <c r="Q2379" s="67" t="s">
        <v>3812</v>
      </c>
      <c r="R2379" s="67" t="s">
        <v>3348</v>
      </c>
      <c r="S2379" s="67" t="s">
        <v>1658</v>
      </c>
      <c r="T2379" s="67"/>
      <c r="U2379" s="67"/>
      <c r="V2379" s="67"/>
      <c r="W2379" s="67"/>
      <c r="X2379" s="67"/>
      <c r="Y2379" s="67"/>
    </row>
    <row r="2380" spans="1:25" s="2" customFormat="1" ht="16.5" customHeight="1">
      <c r="A2380" s="59">
        <v>2378</v>
      </c>
      <c r="B2380" s="61" t="str">
        <f t="shared" si="259"/>
        <v>jg</v>
      </c>
      <c r="C2380" s="61" t="s">
        <v>2218</v>
      </c>
      <c r="D2380" s="2" t="s">
        <v>13582</v>
      </c>
      <c r="E2380" s="61" t="str">
        <f t="shared" si="260"/>
        <v>j</v>
      </c>
      <c r="F2380" s="62" t="str">
        <f t="shared" si="261"/>
        <v>g</v>
      </c>
      <c r="G2380" s="62" t="str">
        <f t="shared" si="262"/>
        <v>R</v>
      </c>
      <c r="H2380" s="62" t="str">
        <f t="shared" si="263"/>
        <v>L</v>
      </c>
      <c r="I2380" s="62">
        <f t="shared" si="264"/>
        <v>20</v>
      </c>
      <c r="J2380" s="62">
        <f t="shared" si="265"/>
        <v>14</v>
      </c>
      <c r="K2380" s="81">
        <v>1.9361111940873051E-5</v>
      </c>
      <c r="L2380" s="2" t="s">
        <v>6887</v>
      </c>
      <c r="M2380" s="2" t="s">
        <v>14461</v>
      </c>
      <c r="N2380" s="60" t="s">
        <v>7074</v>
      </c>
      <c r="O2380" s="66" t="s">
        <v>11427</v>
      </c>
      <c r="P2380" s="67" t="s">
        <v>4221</v>
      </c>
      <c r="Q2380" s="67" t="s">
        <v>5807</v>
      </c>
      <c r="R2380" s="67" t="s">
        <v>4903</v>
      </c>
      <c r="S2380" s="67" t="s">
        <v>5807</v>
      </c>
      <c r="T2380" s="67" t="s">
        <v>4903</v>
      </c>
      <c r="U2380" s="67" t="s">
        <v>5807</v>
      </c>
      <c r="V2380" s="67"/>
      <c r="W2380" s="67"/>
      <c r="X2380" s="67"/>
      <c r="Y2380" s="67"/>
    </row>
    <row r="2381" spans="1:25" s="2" customFormat="1" ht="16.5" customHeight="1">
      <c r="A2381" s="59">
        <v>2379</v>
      </c>
      <c r="B2381" s="61" t="str">
        <f t="shared" si="259"/>
        <v>bo</v>
      </c>
      <c r="C2381" s="61" t="s">
        <v>355</v>
      </c>
      <c r="D2381" s="2" t="s">
        <v>6864</v>
      </c>
      <c r="E2381" s="61" t="str">
        <f t="shared" si="260"/>
        <v>b</v>
      </c>
      <c r="F2381" s="62" t="str">
        <f t="shared" si="261"/>
        <v>o</v>
      </c>
      <c r="G2381" s="62" t="str">
        <f t="shared" si="262"/>
        <v>L</v>
      </c>
      <c r="H2381" s="62" t="str">
        <f t="shared" si="263"/>
        <v>R</v>
      </c>
      <c r="I2381" s="62">
        <f t="shared" si="264"/>
        <v>15</v>
      </c>
      <c r="J2381" s="62">
        <f t="shared" si="265"/>
        <v>24</v>
      </c>
      <c r="K2381" s="81">
        <v>1.934484209890593E-5</v>
      </c>
      <c r="L2381" s="2" t="s">
        <v>6880</v>
      </c>
      <c r="M2381" s="2" t="s">
        <v>6879</v>
      </c>
      <c r="N2381" s="60" t="s">
        <v>6972</v>
      </c>
      <c r="O2381" s="66" t="s">
        <v>10156</v>
      </c>
      <c r="P2381" s="67" t="s">
        <v>6541</v>
      </c>
      <c r="Q2381" s="67" t="s">
        <v>98</v>
      </c>
      <c r="R2381" s="67"/>
      <c r="S2381" s="67"/>
      <c r="T2381" s="67"/>
      <c r="U2381" s="67"/>
      <c r="V2381" s="67"/>
      <c r="W2381" s="67"/>
      <c r="X2381" s="67"/>
      <c r="Y2381" s="67"/>
    </row>
    <row r="2382" spans="1:25" s="2" customFormat="1" ht="16.5" customHeight="1">
      <c r="A2382" s="59">
        <v>2380</v>
      </c>
      <c r="B2382" s="61" t="str">
        <f t="shared" si="259"/>
        <v>sl</v>
      </c>
      <c r="C2382" s="61" t="s">
        <v>4683</v>
      </c>
      <c r="D2382" s="2" t="s">
        <v>13696</v>
      </c>
      <c r="E2382" s="61" t="str">
        <f t="shared" si="260"/>
        <v>s</v>
      </c>
      <c r="F2382" s="62" t="str">
        <f t="shared" si="261"/>
        <v>l</v>
      </c>
      <c r="G2382" s="62" t="str">
        <f t="shared" si="262"/>
        <v>L</v>
      </c>
      <c r="H2382" s="62" t="str">
        <f t="shared" si="263"/>
        <v>R</v>
      </c>
      <c r="I2382" s="62">
        <f t="shared" si="264"/>
        <v>5</v>
      </c>
      <c r="J2382" s="62">
        <f t="shared" si="265"/>
        <v>25</v>
      </c>
      <c r="K2382" s="81">
        <v>1.9299286541397993E-5</v>
      </c>
      <c r="L2382" s="2" t="s">
        <v>6775</v>
      </c>
      <c r="M2382" s="2" t="s">
        <v>6908</v>
      </c>
      <c r="N2382" s="60" t="s">
        <v>13391</v>
      </c>
      <c r="O2382" s="66" t="s">
        <v>11526</v>
      </c>
      <c r="P2382" s="67" t="s">
        <v>4220</v>
      </c>
      <c r="Q2382" s="67" t="s">
        <v>4220</v>
      </c>
      <c r="R2382" s="67" t="s">
        <v>1170</v>
      </c>
      <c r="S2382" s="67"/>
      <c r="T2382" s="67"/>
      <c r="U2382" s="67"/>
      <c r="V2382" s="67"/>
      <c r="W2382" s="67"/>
      <c r="X2382" s="67"/>
      <c r="Y2382" s="67"/>
    </row>
    <row r="2383" spans="1:25" s="2" customFormat="1" ht="16.5" customHeight="1">
      <c r="A2383" s="59">
        <v>2381</v>
      </c>
      <c r="B2383" s="61" t="str">
        <f t="shared" si="259"/>
        <v>lc</v>
      </c>
      <c r="C2383" s="61" t="s">
        <v>3172</v>
      </c>
      <c r="D2383" s="2" t="s">
        <v>6907</v>
      </c>
      <c r="E2383" s="61" t="str">
        <f t="shared" si="260"/>
        <v>l</v>
      </c>
      <c r="F2383" s="62" t="str">
        <f t="shared" si="261"/>
        <v>c</v>
      </c>
      <c r="G2383" s="62" t="str">
        <f t="shared" si="262"/>
        <v>R</v>
      </c>
      <c r="H2383" s="62" t="str">
        <f t="shared" si="263"/>
        <v>L</v>
      </c>
      <c r="I2383" s="62">
        <f t="shared" si="264"/>
        <v>25</v>
      </c>
      <c r="J2383" s="62">
        <f t="shared" si="265"/>
        <v>9</v>
      </c>
      <c r="K2383" s="81">
        <v>1.9247223047103211E-5</v>
      </c>
      <c r="L2383" s="2" t="s">
        <v>6889</v>
      </c>
      <c r="M2383" s="2" t="s">
        <v>13535</v>
      </c>
      <c r="N2383" s="60" t="s">
        <v>6797</v>
      </c>
      <c r="O2383" s="66" t="s">
        <v>11565</v>
      </c>
      <c r="P2383" s="67" t="s">
        <v>4220</v>
      </c>
      <c r="Q2383" s="67" t="s">
        <v>209</v>
      </c>
      <c r="R2383" s="67"/>
      <c r="S2383" s="67"/>
      <c r="T2383" s="67"/>
      <c r="U2383" s="67"/>
      <c r="V2383" s="67"/>
      <c r="W2383" s="67"/>
      <c r="X2383" s="67"/>
      <c r="Y2383" s="67"/>
    </row>
    <row r="2384" spans="1:25" s="2" customFormat="1" ht="16.5" customHeight="1">
      <c r="A2384" s="59">
        <v>2382</v>
      </c>
      <c r="B2384" s="61" t="str">
        <f t="shared" si="259"/>
        <v>eu</v>
      </c>
      <c r="C2384" s="61" t="s">
        <v>6118</v>
      </c>
      <c r="D2384" s="2" t="s">
        <v>6924</v>
      </c>
      <c r="E2384" s="61" t="str">
        <f t="shared" si="260"/>
        <v>e</v>
      </c>
      <c r="F2384" s="62" t="str">
        <f t="shared" si="261"/>
        <v>u</v>
      </c>
      <c r="G2384" s="62" t="str">
        <f t="shared" si="262"/>
        <v>L</v>
      </c>
      <c r="H2384" s="62" t="str">
        <f t="shared" si="263"/>
        <v>R</v>
      </c>
      <c r="I2384" s="62">
        <f t="shared" si="264"/>
        <v>7</v>
      </c>
      <c r="J2384" s="62">
        <f t="shared" si="265"/>
        <v>19</v>
      </c>
      <c r="K2384" s="81">
        <v>1.9240715110316363E-5</v>
      </c>
      <c r="L2384" s="2" t="s">
        <v>6876</v>
      </c>
      <c r="M2384" s="2" t="s">
        <v>13512</v>
      </c>
      <c r="N2384" s="60" t="s">
        <v>6972</v>
      </c>
      <c r="O2384" s="66" t="s">
        <v>11968</v>
      </c>
      <c r="P2384" s="67" t="s">
        <v>4621</v>
      </c>
      <c r="Q2384" s="67" t="s">
        <v>1571</v>
      </c>
      <c r="R2384" s="67"/>
      <c r="S2384" s="67"/>
      <c r="T2384" s="67"/>
      <c r="U2384" s="67"/>
      <c r="V2384" s="67"/>
      <c r="W2384" s="67"/>
      <c r="X2384" s="67"/>
      <c r="Y2384" s="67"/>
    </row>
    <row r="2385" spans="1:25" s="2" customFormat="1" ht="16.5" customHeight="1">
      <c r="A2385" s="59">
        <v>2383</v>
      </c>
      <c r="B2385" s="61" t="str">
        <f t="shared" si="259"/>
        <v>uq</v>
      </c>
      <c r="C2385" s="61" t="s">
        <v>6547</v>
      </c>
      <c r="D2385" s="2" t="s">
        <v>13669</v>
      </c>
      <c r="E2385" s="61" t="str">
        <f t="shared" si="260"/>
        <v>u</v>
      </c>
      <c r="F2385" s="62" t="str">
        <f t="shared" si="261"/>
        <v>q</v>
      </c>
      <c r="G2385" s="62" t="str">
        <f t="shared" si="262"/>
        <v>R</v>
      </c>
      <c r="H2385" s="62" t="str">
        <f t="shared" si="263"/>
        <v>L</v>
      </c>
      <c r="I2385" s="62">
        <f t="shared" si="264"/>
        <v>19</v>
      </c>
      <c r="J2385" s="62">
        <f t="shared" si="265"/>
        <v>1</v>
      </c>
      <c r="K2385" s="81">
        <v>1.9234207173529514E-5</v>
      </c>
      <c r="L2385" s="2" t="s">
        <v>13537</v>
      </c>
      <c r="M2385" s="2" t="s">
        <v>6960</v>
      </c>
      <c r="N2385" s="60" t="s">
        <v>6972</v>
      </c>
      <c r="O2385" s="66" t="s">
        <v>10201</v>
      </c>
      <c r="P2385" s="67" t="s">
        <v>530</v>
      </c>
      <c r="Q2385" s="67" t="s">
        <v>6019</v>
      </c>
      <c r="R2385" s="67"/>
      <c r="S2385" s="67"/>
      <c r="T2385" s="67"/>
      <c r="U2385" s="67"/>
      <c r="V2385" s="67"/>
      <c r="W2385" s="67"/>
      <c r="X2385" s="67"/>
      <c r="Y2385" s="67"/>
    </row>
    <row r="2386" spans="1:25" s="2" customFormat="1" ht="16.5" customHeight="1">
      <c r="A2386" s="59">
        <v>2384</v>
      </c>
      <c r="B2386" s="61" t="str">
        <f t="shared" si="259"/>
        <v>ea</v>
      </c>
      <c r="C2386" s="61" t="s">
        <v>5662</v>
      </c>
      <c r="D2386" s="2" t="s">
        <v>6952</v>
      </c>
      <c r="E2386" s="61" t="str">
        <f t="shared" si="260"/>
        <v>e</v>
      </c>
      <c r="F2386" s="62" t="str">
        <f t="shared" si="261"/>
        <v>a</v>
      </c>
      <c r="G2386" s="62" t="str">
        <f t="shared" si="262"/>
        <v>L</v>
      </c>
      <c r="H2386" s="62" t="str">
        <f t="shared" si="263"/>
        <v>L</v>
      </c>
      <c r="I2386" s="62">
        <f t="shared" si="264"/>
        <v>7</v>
      </c>
      <c r="J2386" s="62">
        <f t="shared" si="265"/>
        <v>2</v>
      </c>
      <c r="K2386" s="81">
        <v>1.923095320513609E-5</v>
      </c>
      <c r="L2386" s="2" t="s">
        <v>6885</v>
      </c>
      <c r="M2386" s="2" t="s">
        <v>6875</v>
      </c>
      <c r="N2386" s="60" t="s">
        <v>6972</v>
      </c>
      <c r="O2386" s="66" t="s">
        <v>10717</v>
      </c>
      <c r="P2386" s="67" t="s">
        <v>3630</v>
      </c>
      <c r="Q2386" s="67" t="s">
        <v>5807</v>
      </c>
      <c r="R2386" s="67" t="s">
        <v>5794</v>
      </c>
      <c r="S2386" s="67"/>
      <c r="T2386" s="67"/>
      <c r="U2386" s="67"/>
      <c r="V2386" s="67"/>
      <c r="W2386" s="67"/>
      <c r="X2386" s="67"/>
      <c r="Y2386" s="67"/>
    </row>
    <row r="2387" spans="1:25" s="2" customFormat="1" ht="16.5" customHeight="1">
      <c r="A2387" s="59">
        <v>2385</v>
      </c>
      <c r="B2387" s="61" t="str">
        <f t="shared" si="259"/>
        <v>ua</v>
      </c>
      <c r="C2387" s="61" t="s">
        <v>6298</v>
      </c>
      <c r="D2387" s="2" t="s">
        <v>13741</v>
      </c>
      <c r="E2387" s="61" t="str">
        <f t="shared" si="260"/>
        <v>u</v>
      </c>
      <c r="F2387" s="62" t="str">
        <f t="shared" si="261"/>
        <v>a</v>
      </c>
      <c r="G2387" s="62" t="str">
        <f t="shared" si="262"/>
        <v>R</v>
      </c>
      <c r="H2387" s="62" t="str">
        <f t="shared" si="263"/>
        <v>L</v>
      </c>
      <c r="I2387" s="62">
        <f t="shared" si="264"/>
        <v>19</v>
      </c>
      <c r="J2387" s="62">
        <f t="shared" si="265"/>
        <v>2</v>
      </c>
      <c r="K2387" s="81">
        <v>1.9188651616021578E-5</v>
      </c>
      <c r="L2387" s="2" t="s">
        <v>13537</v>
      </c>
      <c r="M2387" s="2" t="s">
        <v>6875</v>
      </c>
      <c r="N2387" s="60" t="s">
        <v>6972</v>
      </c>
      <c r="O2387" s="66" t="s">
        <v>14165</v>
      </c>
      <c r="P2387" s="67" t="s">
        <v>5680</v>
      </c>
      <c r="Q2387" s="67" t="s">
        <v>14133</v>
      </c>
      <c r="R2387" s="67" t="s">
        <v>6801</v>
      </c>
      <c r="S2387" s="67"/>
      <c r="T2387" s="67"/>
      <c r="U2387" s="67"/>
      <c r="V2387" s="67"/>
      <c r="W2387" s="67"/>
      <c r="X2387" s="67"/>
      <c r="Y2387" s="67"/>
    </row>
    <row r="2388" spans="1:25" s="2" customFormat="1" ht="16.5" customHeight="1">
      <c r="A2388" s="59">
        <v>2386</v>
      </c>
      <c r="B2388" s="61" t="str">
        <f t="shared" si="259"/>
        <v>fd</v>
      </c>
      <c r="C2388" s="61" t="s">
        <v>1296</v>
      </c>
      <c r="D2388" s="2" t="s">
        <v>13601</v>
      </c>
      <c r="E2388" s="61" t="str">
        <f t="shared" si="260"/>
        <v>f</v>
      </c>
      <c r="F2388" s="62" t="str">
        <f t="shared" si="261"/>
        <v>d</v>
      </c>
      <c r="G2388" s="62" t="str">
        <f t="shared" si="262"/>
        <v>L</v>
      </c>
      <c r="H2388" s="62" t="str">
        <f t="shared" si="263"/>
        <v>L</v>
      </c>
      <c r="I2388" s="62">
        <f t="shared" si="264"/>
        <v>11</v>
      </c>
      <c r="J2388" s="62">
        <f t="shared" si="265"/>
        <v>8</v>
      </c>
      <c r="K2388" s="81">
        <v>1.9133334153333368E-5</v>
      </c>
      <c r="L2388" s="2" t="s">
        <v>6886</v>
      </c>
      <c r="M2388" s="2" t="s">
        <v>14463</v>
      </c>
      <c r="N2388" s="60" t="s">
        <v>6972</v>
      </c>
      <c r="O2388" s="66" t="s">
        <v>9392</v>
      </c>
      <c r="P2388" s="67" t="s">
        <v>5680</v>
      </c>
      <c r="Q2388" s="67" t="s">
        <v>1281</v>
      </c>
      <c r="R2388" s="67"/>
      <c r="S2388" s="67"/>
      <c r="T2388" s="67"/>
      <c r="U2388" s="67"/>
      <c r="V2388" s="67"/>
      <c r="W2388" s="67"/>
      <c r="X2388" s="67"/>
      <c r="Y2388" s="67"/>
    </row>
    <row r="2389" spans="1:25" s="2" customFormat="1" ht="16.5" customHeight="1">
      <c r="A2389" s="59">
        <v>2387</v>
      </c>
      <c r="B2389" s="61" t="str">
        <f t="shared" si="259"/>
        <v>js</v>
      </c>
      <c r="C2389" s="61" t="s">
        <v>2391</v>
      </c>
      <c r="D2389" s="2" t="s">
        <v>13572</v>
      </c>
      <c r="E2389" s="61" t="str">
        <f t="shared" si="260"/>
        <v>j</v>
      </c>
      <c r="F2389" s="62" t="str">
        <f t="shared" si="261"/>
        <v>s</v>
      </c>
      <c r="G2389" s="62" t="str">
        <f t="shared" si="262"/>
        <v>R</v>
      </c>
      <c r="H2389" s="62" t="str">
        <f t="shared" si="263"/>
        <v>L</v>
      </c>
      <c r="I2389" s="62">
        <f t="shared" si="264"/>
        <v>20</v>
      </c>
      <c r="J2389" s="62">
        <f t="shared" si="265"/>
        <v>5</v>
      </c>
      <c r="K2389" s="81">
        <v>1.9133334153333368E-5</v>
      </c>
      <c r="L2389" s="2" t="s">
        <v>6887</v>
      </c>
      <c r="M2389" s="2" t="s">
        <v>14095</v>
      </c>
      <c r="N2389" s="60" t="s">
        <v>6972</v>
      </c>
      <c r="O2389" s="66" t="s">
        <v>9209</v>
      </c>
      <c r="P2389" s="67" t="s">
        <v>2878</v>
      </c>
      <c r="Q2389" s="67" t="s">
        <v>4076</v>
      </c>
      <c r="R2389" s="67"/>
      <c r="S2389" s="67"/>
      <c r="T2389" s="67"/>
      <c r="U2389" s="67"/>
      <c r="V2389" s="67"/>
      <c r="W2389" s="67"/>
      <c r="X2389" s="67"/>
      <c r="Y2389" s="67"/>
    </row>
    <row r="2390" spans="1:25" s="2" customFormat="1" ht="16.5" customHeight="1">
      <c r="A2390" s="59">
        <v>2388</v>
      </c>
      <c r="B2390" s="61" t="str">
        <f t="shared" si="259"/>
        <v>gc</v>
      </c>
      <c r="C2390" s="61" t="s">
        <v>1665</v>
      </c>
      <c r="D2390" s="2" t="s">
        <v>6813</v>
      </c>
      <c r="E2390" s="61" t="str">
        <f t="shared" si="260"/>
        <v>g</v>
      </c>
      <c r="F2390" s="62" t="str">
        <f t="shared" si="261"/>
        <v>c</v>
      </c>
      <c r="G2390" s="62" t="str">
        <f t="shared" si="262"/>
        <v>L</v>
      </c>
      <c r="H2390" s="62" t="str">
        <f t="shared" si="263"/>
        <v>L</v>
      </c>
      <c r="I2390" s="62">
        <f t="shared" si="264"/>
        <v>14</v>
      </c>
      <c r="J2390" s="62">
        <f t="shared" si="265"/>
        <v>9</v>
      </c>
      <c r="K2390" s="81">
        <v>1.9120318279759671E-5</v>
      </c>
      <c r="L2390" s="2" t="s">
        <v>13509</v>
      </c>
      <c r="M2390" s="2" t="s">
        <v>13535</v>
      </c>
      <c r="N2390" s="60" t="s">
        <v>6972</v>
      </c>
      <c r="O2390" s="66" t="s">
        <v>10423</v>
      </c>
      <c r="P2390" s="67" t="s">
        <v>3474</v>
      </c>
      <c r="Q2390" s="67" t="s">
        <v>4241</v>
      </c>
      <c r="R2390" s="67" t="s">
        <v>209</v>
      </c>
      <c r="S2390" s="67" t="s">
        <v>209</v>
      </c>
      <c r="T2390" s="67"/>
      <c r="U2390" s="67"/>
      <c r="V2390" s="67"/>
      <c r="W2390" s="67"/>
      <c r="X2390" s="67"/>
      <c r="Y2390" s="67"/>
    </row>
    <row r="2391" spans="1:25" s="2" customFormat="1" ht="16.5" customHeight="1">
      <c r="A2391" s="59">
        <v>2389</v>
      </c>
      <c r="B2391" s="61" t="str">
        <f t="shared" si="259"/>
        <v>wg</v>
      </c>
      <c r="C2391" s="61" t="s">
        <v>5088</v>
      </c>
      <c r="D2391" s="2" t="s">
        <v>13608</v>
      </c>
      <c r="E2391" s="61" t="str">
        <f t="shared" si="260"/>
        <v>w</v>
      </c>
      <c r="F2391" s="62" t="str">
        <f t="shared" si="261"/>
        <v>g</v>
      </c>
      <c r="G2391" s="62" t="str">
        <f t="shared" si="262"/>
        <v>L</v>
      </c>
      <c r="H2391" s="62" t="str">
        <f t="shared" si="263"/>
        <v>L</v>
      </c>
      <c r="I2391" s="62">
        <f t="shared" si="264"/>
        <v>4</v>
      </c>
      <c r="J2391" s="62">
        <f t="shared" si="265"/>
        <v>14</v>
      </c>
      <c r="K2391" s="81">
        <v>1.9065000817071462E-5</v>
      </c>
      <c r="L2391" s="2" t="s">
        <v>6804</v>
      </c>
      <c r="M2391" s="2" t="s">
        <v>13767</v>
      </c>
      <c r="N2391" s="60" t="s">
        <v>6797</v>
      </c>
      <c r="O2391" s="66" t="s">
        <v>9310</v>
      </c>
      <c r="P2391" s="67" t="s">
        <v>5079</v>
      </c>
      <c r="Q2391" s="67" t="s">
        <v>3630</v>
      </c>
      <c r="R2391" s="67"/>
      <c r="S2391" s="67"/>
      <c r="T2391" s="67"/>
      <c r="U2391" s="67"/>
      <c r="V2391" s="67"/>
      <c r="W2391" s="67"/>
      <c r="X2391" s="67"/>
      <c r="Y2391" s="67"/>
    </row>
    <row r="2392" spans="1:25" s="2" customFormat="1" ht="16.5" customHeight="1">
      <c r="A2392" s="59">
        <v>2390</v>
      </c>
      <c r="B2392" s="61" t="str">
        <f t="shared" si="259"/>
        <v>xp</v>
      </c>
      <c r="C2392" s="61" t="s">
        <v>5600</v>
      </c>
      <c r="D2392" s="2" t="s">
        <v>13646</v>
      </c>
      <c r="E2392" s="61" t="str">
        <f t="shared" si="260"/>
        <v>x</v>
      </c>
      <c r="F2392" s="62" t="str">
        <f t="shared" si="261"/>
        <v>p</v>
      </c>
      <c r="G2392" s="62" t="str">
        <f t="shared" si="262"/>
        <v>L</v>
      </c>
      <c r="H2392" s="62" t="str">
        <f t="shared" si="263"/>
        <v>R</v>
      </c>
      <c r="I2392" s="62">
        <f t="shared" si="264"/>
        <v>6</v>
      </c>
      <c r="J2392" s="62">
        <f t="shared" si="265"/>
        <v>26</v>
      </c>
      <c r="K2392" s="81">
        <v>1.9048730975104344E-5</v>
      </c>
      <c r="L2392" s="2" t="s">
        <v>6892</v>
      </c>
      <c r="M2392" s="2" t="s">
        <v>13533</v>
      </c>
      <c r="N2392" s="60" t="s">
        <v>6797</v>
      </c>
      <c r="O2392" s="66" t="s">
        <v>5600</v>
      </c>
      <c r="P2392" s="67" t="s">
        <v>5600</v>
      </c>
      <c r="Q2392" s="67"/>
      <c r="R2392" s="67"/>
      <c r="S2392" s="67"/>
      <c r="T2392" s="67"/>
      <c r="U2392" s="67"/>
      <c r="V2392" s="67"/>
      <c r="W2392" s="67"/>
      <c r="X2392" s="67"/>
      <c r="Y2392" s="67"/>
    </row>
    <row r="2393" spans="1:25" s="2" customFormat="1" ht="16.5" customHeight="1">
      <c r="A2393" s="59">
        <v>2391</v>
      </c>
      <c r="B2393" s="61" t="str">
        <f t="shared" si="259"/>
        <v>xp</v>
      </c>
      <c r="C2393" s="61" t="s">
        <v>5599</v>
      </c>
      <c r="D2393" s="2" t="s">
        <v>13646</v>
      </c>
      <c r="E2393" s="61" t="str">
        <f t="shared" si="260"/>
        <v>x</v>
      </c>
      <c r="F2393" s="62" t="str">
        <f t="shared" si="261"/>
        <v>p</v>
      </c>
      <c r="G2393" s="62" t="str">
        <f t="shared" si="262"/>
        <v>L</v>
      </c>
      <c r="H2393" s="62" t="str">
        <f t="shared" si="263"/>
        <v>R</v>
      </c>
      <c r="I2393" s="62">
        <f t="shared" si="264"/>
        <v>6</v>
      </c>
      <c r="J2393" s="62">
        <f t="shared" si="265"/>
        <v>26</v>
      </c>
      <c r="K2393" s="81">
        <v>1.904547700671092E-5</v>
      </c>
      <c r="L2393" s="2" t="s">
        <v>6892</v>
      </c>
      <c r="M2393" s="2" t="s">
        <v>13533</v>
      </c>
      <c r="N2393" s="60" t="s">
        <v>7257</v>
      </c>
      <c r="O2393" s="66" t="s">
        <v>8031</v>
      </c>
      <c r="P2393" s="67" t="s">
        <v>426</v>
      </c>
      <c r="Q2393" s="67" t="s">
        <v>6965</v>
      </c>
      <c r="R2393" s="67" t="s">
        <v>5482</v>
      </c>
      <c r="S2393" s="67"/>
      <c r="T2393" s="67"/>
      <c r="U2393" s="67"/>
      <c r="V2393" s="67"/>
      <c r="W2393" s="67"/>
      <c r="X2393" s="67"/>
      <c r="Y2393" s="67"/>
    </row>
    <row r="2394" spans="1:25" s="2" customFormat="1" ht="16.5" customHeight="1">
      <c r="A2394" s="59">
        <v>2392</v>
      </c>
      <c r="B2394" s="61" t="str">
        <f t="shared" si="259"/>
        <v>b</v>
      </c>
      <c r="C2394" s="61" t="s">
        <v>288</v>
      </c>
      <c r="D2394" s="2" t="s">
        <v>13661</v>
      </c>
      <c r="E2394" s="61" t="str">
        <f t="shared" si="260"/>
        <v>b</v>
      </c>
      <c r="F2394" s="62" t="str">
        <f t="shared" si="261"/>
        <v>b</v>
      </c>
      <c r="G2394" s="62" t="str">
        <f t="shared" si="262"/>
        <v>L</v>
      </c>
      <c r="H2394" s="62" t="str">
        <f t="shared" si="263"/>
        <v>L</v>
      </c>
      <c r="I2394" s="62">
        <f t="shared" si="264"/>
        <v>15</v>
      </c>
      <c r="J2394" s="62">
        <f t="shared" si="265"/>
        <v>15</v>
      </c>
      <c r="K2394" s="81">
        <v>1.9016191291170105E-5</v>
      </c>
      <c r="L2394" s="2" t="s">
        <v>6880</v>
      </c>
      <c r="M2394" s="2" t="s">
        <v>14103</v>
      </c>
      <c r="N2394" s="60" t="s">
        <v>13820</v>
      </c>
      <c r="O2394" s="66" t="s">
        <v>10130</v>
      </c>
      <c r="P2394" s="67" t="s">
        <v>1849</v>
      </c>
      <c r="Q2394" s="67" t="s">
        <v>4361</v>
      </c>
      <c r="R2394" s="67"/>
      <c r="S2394" s="67"/>
      <c r="T2394" s="67"/>
      <c r="U2394" s="67"/>
      <c r="V2394" s="67"/>
      <c r="W2394" s="67"/>
      <c r="X2394" s="67"/>
      <c r="Y2394" s="67"/>
    </row>
    <row r="2395" spans="1:25" s="2" customFormat="1" ht="16.5" customHeight="1">
      <c r="A2395" s="59">
        <v>2393</v>
      </c>
      <c r="B2395" s="61" t="str">
        <f t="shared" si="259"/>
        <v>rj</v>
      </c>
      <c r="C2395" s="61" t="s">
        <v>4213</v>
      </c>
      <c r="D2395" s="2" t="s">
        <v>13757</v>
      </c>
      <c r="E2395" s="61" t="str">
        <f t="shared" si="260"/>
        <v>r</v>
      </c>
      <c r="F2395" s="62" t="str">
        <f t="shared" si="261"/>
        <v>j</v>
      </c>
      <c r="G2395" s="62" t="str">
        <f t="shared" si="262"/>
        <v>L</v>
      </c>
      <c r="H2395" s="62" t="str">
        <f t="shared" si="263"/>
        <v>R</v>
      </c>
      <c r="I2395" s="62">
        <f t="shared" si="264"/>
        <v>10</v>
      </c>
      <c r="J2395" s="62">
        <f t="shared" si="265"/>
        <v>20</v>
      </c>
      <c r="K2395" s="81">
        <v>1.9009683354383256E-5</v>
      </c>
      <c r="L2395" s="2" t="s">
        <v>6891</v>
      </c>
      <c r="M2395" s="2" t="s">
        <v>6840</v>
      </c>
      <c r="N2395" s="60" t="s">
        <v>6972</v>
      </c>
      <c r="O2395" s="66" t="s">
        <v>12580</v>
      </c>
      <c r="P2395" s="67" t="s">
        <v>4493</v>
      </c>
      <c r="Q2395" s="67" t="s">
        <v>1462</v>
      </c>
      <c r="R2395" s="67" t="s">
        <v>1165</v>
      </c>
      <c r="S2395" s="67"/>
      <c r="T2395" s="67"/>
      <c r="U2395" s="67"/>
      <c r="V2395" s="67"/>
      <c r="W2395" s="67"/>
      <c r="X2395" s="67"/>
      <c r="Y2395" s="67"/>
    </row>
    <row r="2396" spans="1:25" s="2" customFormat="1" ht="16.5" customHeight="1">
      <c r="A2396" s="59">
        <v>2394</v>
      </c>
      <c r="B2396" s="61" t="str">
        <f t="shared" si="259"/>
        <v>cp</v>
      </c>
      <c r="C2396" s="61" t="s">
        <v>805</v>
      </c>
      <c r="D2396" s="2" t="s">
        <v>13676</v>
      </c>
      <c r="E2396" s="61" t="str">
        <f t="shared" si="260"/>
        <v>c</v>
      </c>
      <c r="F2396" s="62" t="str">
        <f t="shared" si="261"/>
        <v>p</v>
      </c>
      <c r="G2396" s="62" t="str">
        <f t="shared" si="262"/>
        <v>L</v>
      </c>
      <c r="H2396" s="62" t="str">
        <f t="shared" si="263"/>
        <v>R</v>
      </c>
      <c r="I2396" s="62">
        <f t="shared" si="264"/>
        <v>9</v>
      </c>
      <c r="J2396" s="62">
        <f t="shared" si="265"/>
        <v>26</v>
      </c>
      <c r="K2396" s="81">
        <v>1.8947857954908198E-5</v>
      </c>
      <c r="L2396" s="2" t="s">
        <v>6882</v>
      </c>
      <c r="M2396" s="2" t="s">
        <v>13536</v>
      </c>
      <c r="N2396" s="60" t="s">
        <v>13997</v>
      </c>
      <c r="O2396" s="66" t="s">
        <v>8834</v>
      </c>
      <c r="P2396" s="67" t="s">
        <v>4548</v>
      </c>
      <c r="Q2396" s="67" t="s">
        <v>4220</v>
      </c>
      <c r="R2396" s="67" t="s">
        <v>4220</v>
      </c>
      <c r="S2396" s="67" t="s">
        <v>4989</v>
      </c>
      <c r="T2396" s="67"/>
      <c r="U2396" s="67"/>
      <c r="V2396" s="67"/>
      <c r="W2396" s="67"/>
      <c r="X2396" s="67"/>
      <c r="Y2396" s="67"/>
    </row>
    <row r="2397" spans="1:25" s="2" customFormat="1" ht="16.5" customHeight="1">
      <c r="A2397" s="59">
        <v>2395</v>
      </c>
      <c r="B2397" s="61" t="str">
        <f t="shared" si="259"/>
        <v>gk</v>
      </c>
      <c r="C2397" s="61" t="s">
        <v>2375</v>
      </c>
      <c r="D2397" s="2" t="s">
        <v>13627</v>
      </c>
      <c r="E2397" s="61" t="str">
        <f t="shared" si="260"/>
        <v>g</v>
      </c>
      <c r="F2397" s="62" t="str">
        <f t="shared" si="261"/>
        <v>k</v>
      </c>
      <c r="G2397" s="62" t="str">
        <f t="shared" si="262"/>
        <v>L</v>
      </c>
      <c r="H2397" s="62" t="str">
        <f t="shared" si="263"/>
        <v>R</v>
      </c>
      <c r="I2397" s="62">
        <f t="shared" si="264"/>
        <v>14</v>
      </c>
      <c r="J2397" s="62">
        <f t="shared" si="265"/>
        <v>23</v>
      </c>
      <c r="K2397" s="81">
        <v>1.8820953187564661E-5</v>
      </c>
      <c r="L2397" s="2" t="s">
        <v>13509</v>
      </c>
      <c r="M2397" s="2" t="s">
        <v>14463</v>
      </c>
      <c r="N2397" s="60" t="s">
        <v>6972</v>
      </c>
      <c r="O2397" s="66" t="s">
        <v>12988</v>
      </c>
      <c r="P2397" s="67" t="s">
        <v>14113</v>
      </c>
      <c r="Q2397" s="67" t="s">
        <v>1511</v>
      </c>
      <c r="R2397" s="67" t="s">
        <v>5797</v>
      </c>
      <c r="S2397" s="67"/>
      <c r="T2397" s="67"/>
      <c r="U2397" s="67"/>
      <c r="V2397" s="67"/>
      <c r="W2397" s="67"/>
      <c r="X2397" s="67"/>
      <c r="Y2397" s="67"/>
    </row>
    <row r="2398" spans="1:25" s="2" customFormat="1" ht="16.5" customHeight="1">
      <c r="A2398" s="59">
        <v>2396</v>
      </c>
      <c r="B2398" s="61" t="str">
        <f t="shared" si="259"/>
        <v>xh</v>
      </c>
      <c r="C2398" s="61" t="s">
        <v>5387</v>
      </c>
      <c r="D2398" s="2" t="s">
        <v>13564</v>
      </c>
      <c r="E2398" s="61" t="str">
        <f t="shared" si="260"/>
        <v>x</v>
      </c>
      <c r="F2398" s="62" t="str">
        <f t="shared" si="261"/>
        <v>h</v>
      </c>
      <c r="G2398" s="62" t="str">
        <f t="shared" si="262"/>
        <v>L</v>
      </c>
      <c r="H2398" s="62" t="str">
        <f t="shared" si="263"/>
        <v>R</v>
      </c>
      <c r="I2398" s="62">
        <f t="shared" si="264"/>
        <v>6</v>
      </c>
      <c r="J2398" s="62">
        <f t="shared" si="265"/>
        <v>17</v>
      </c>
      <c r="K2398" s="81">
        <v>1.8817699219171237E-5</v>
      </c>
      <c r="L2398" s="2" t="s">
        <v>6892</v>
      </c>
      <c r="M2398" s="2" t="s">
        <v>14461</v>
      </c>
      <c r="N2398" s="60" t="s">
        <v>13466</v>
      </c>
      <c r="O2398" s="66" t="s">
        <v>12286</v>
      </c>
      <c r="P2398" s="67" t="s">
        <v>506</v>
      </c>
      <c r="Q2398" s="67" t="s">
        <v>3474</v>
      </c>
      <c r="R2398" s="67" t="s">
        <v>3476</v>
      </c>
      <c r="S2398" s="67"/>
      <c r="T2398" s="67"/>
      <c r="U2398" s="67"/>
      <c r="V2398" s="67"/>
      <c r="W2398" s="67"/>
      <c r="X2398" s="67"/>
      <c r="Y2398" s="67"/>
    </row>
    <row r="2399" spans="1:25" s="2" customFormat="1" ht="16.5" customHeight="1">
      <c r="A2399" s="59">
        <v>2397</v>
      </c>
      <c r="B2399" s="61" t="str">
        <f t="shared" si="259"/>
        <v>if</v>
      </c>
      <c r="C2399" s="61" t="s">
        <v>618</v>
      </c>
      <c r="D2399" s="2" t="s">
        <v>13361</v>
      </c>
      <c r="E2399" s="61" t="str">
        <f t="shared" si="260"/>
        <v>i</v>
      </c>
      <c r="F2399" s="62" t="str">
        <f t="shared" si="261"/>
        <v>f</v>
      </c>
      <c r="G2399" s="62" t="str">
        <f t="shared" si="262"/>
        <v>R</v>
      </c>
      <c r="H2399" s="62" t="str">
        <f t="shared" si="263"/>
        <v>L</v>
      </c>
      <c r="I2399" s="62">
        <f t="shared" si="264"/>
        <v>22</v>
      </c>
      <c r="J2399" s="62">
        <f t="shared" si="265"/>
        <v>11</v>
      </c>
      <c r="K2399" s="81">
        <v>1.8729842072548788E-5</v>
      </c>
      <c r="L2399" s="2" t="s">
        <v>14016</v>
      </c>
      <c r="M2399" s="2" t="s">
        <v>13510</v>
      </c>
      <c r="N2399" s="60" t="s">
        <v>14076</v>
      </c>
      <c r="O2399" s="66" t="s">
        <v>12985</v>
      </c>
      <c r="P2399" s="67" t="s">
        <v>6447</v>
      </c>
      <c r="Q2399" s="67" t="s">
        <v>6095</v>
      </c>
      <c r="R2399" s="67"/>
      <c r="S2399" s="67"/>
      <c r="T2399" s="67"/>
      <c r="U2399" s="67"/>
      <c r="V2399" s="67"/>
      <c r="W2399" s="67"/>
      <c r="X2399" s="67"/>
      <c r="Y2399" s="67"/>
    </row>
    <row r="2400" spans="1:25" s="2" customFormat="1" ht="16.5" customHeight="1">
      <c r="A2400" s="59">
        <v>2398</v>
      </c>
      <c r="B2400" s="61" t="str">
        <f t="shared" si="259"/>
        <v>nw</v>
      </c>
      <c r="C2400" s="61" t="s">
        <v>3577</v>
      </c>
      <c r="D2400" s="2" t="s">
        <v>13605</v>
      </c>
      <c r="E2400" s="61" t="str">
        <f t="shared" si="260"/>
        <v>n</v>
      </c>
      <c r="F2400" s="62" t="str">
        <f t="shared" si="261"/>
        <v>w</v>
      </c>
      <c r="G2400" s="62" t="str">
        <f t="shared" si="262"/>
        <v>R</v>
      </c>
      <c r="H2400" s="62" t="str">
        <f t="shared" si="263"/>
        <v>L</v>
      </c>
      <c r="I2400" s="62">
        <f t="shared" si="264"/>
        <v>18</v>
      </c>
      <c r="J2400" s="62">
        <f t="shared" si="265"/>
        <v>4</v>
      </c>
      <c r="K2400" s="81">
        <v>1.8694048420221121E-5</v>
      </c>
      <c r="L2400" s="2" t="s">
        <v>6878</v>
      </c>
      <c r="M2400" s="2" t="s">
        <v>14015</v>
      </c>
      <c r="N2400" s="60" t="s">
        <v>7082</v>
      </c>
      <c r="O2400" s="66" t="s">
        <v>12529</v>
      </c>
      <c r="P2400" s="67" t="s">
        <v>6036</v>
      </c>
      <c r="Q2400" s="67" t="s">
        <v>6776</v>
      </c>
      <c r="R2400" s="67" t="s">
        <v>1498</v>
      </c>
      <c r="S2400" s="67"/>
      <c r="T2400" s="67"/>
      <c r="U2400" s="67"/>
      <c r="V2400" s="67"/>
      <c r="W2400" s="67"/>
      <c r="X2400" s="67"/>
      <c r="Y2400" s="67"/>
    </row>
    <row r="2401" spans="1:25" s="2" customFormat="1" ht="16.5" customHeight="1">
      <c r="A2401" s="59">
        <v>2399</v>
      </c>
      <c r="B2401" s="61" t="str">
        <f t="shared" si="259"/>
        <v>uf</v>
      </c>
      <c r="C2401" s="61" t="s">
        <v>6449</v>
      </c>
      <c r="D2401" s="2" t="s">
        <v>13362</v>
      </c>
      <c r="E2401" s="61" t="str">
        <f t="shared" si="260"/>
        <v>u</v>
      </c>
      <c r="F2401" s="62" t="str">
        <f t="shared" si="261"/>
        <v>f</v>
      </c>
      <c r="G2401" s="62" t="str">
        <f t="shared" si="262"/>
        <v>R</v>
      </c>
      <c r="H2401" s="62" t="str">
        <f t="shared" si="263"/>
        <v>L</v>
      </c>
      <c r="I2401" s="62">
        <f t="shared" si="264"/>
        <v>19</v>
      </c>
      <c r="J2401" s="62">
        <f t="shared" si="265"/>
        <v>11</v>
      </c>
      <c r="K2401" s="81">
        <v>1.8694048420221121E-5</v>
      </c>
      <c r="L2401" s="2" t="s">
        <v>13537</v>
      </c>
      <c r="M2401" s="2" t="s">
        <v>13510</v>
      </c>
      <c r="N2401" s="60" t="s">
        <v>6972</v>
      </c>
      <c r="O2401" s="66" t="s">
        <v>11708</v>
      </c>
      <c r="P2401" s="67" t="s">
        <v>4621</v>
      </c>
      <c r="Q2401" s="67" t="s">
        <v>4492</v>
      </c>
      <c r="R2401" s="67"/>
      <c r="S2401" s="67"/>
      <c r="T2401" s="67"/>
      <c r="U2401" s="67"/>
      <c r="V2401" s="67"/>
      <c r="W2401" s="67"/>
      <c r="X2401" s="67"/>
      <c r="Y2401" s="67"/>
    </row>
    <row r="2402" spans="1:25" s="2" customFormat="1" ht="16.5" customHeight="1">
      <c r="A2402" s="59">
        <v>2400</v>
      </c>
      <c r="B2402" s="61" t="str">
        <f t="shared" si="259"/>
        <v>qo</v>
      </c>
      <c r="C2402" s="61" t="s">
        <v>4109</v>
      </c>
      <c r="D2402" s="2" t="s">
        <v>13684</v>
      </c>
      <c r="E2402" s="61" t="str">
        <f t="shared" si="260"/>
        <v>q</v>
      </c>
      <c r="F2402" s="62" t="str">
        <f t="shared" si="261"/>
        <v>o</v>
      </c>
      <c r="G2402" s="62" t="str">
        <f t="shared" si="262"/>
        <v>L</v>
      </c>
      <c r="H2402" s="62" t="str">
        <f t="shared" si="263"/>
        <v>R</v>
      </c>
      <c r="I2402" s="62">
        <f t="shared" si="264"/>
        <v>1</v>
      </c>
      <c r="J2402" s="62">
        <f t="shared" si="265"/>
        <v>24</v>
      </c>
      <c r="K2402" s="81">
        <v>1.8674524609860579E-5</v>
      </c>
      <c r="L2402" s="2" t="s">
        <v>13511</v>
      </c>
      <c r="M2402" s="2" t="s">
        <v>14083</v>
      </c>
      <c r="N2402" s="60" t="s">
        <v>7087</v>
      </c>
      <c r="O2402" s="66" t="s">
        <v>9538</v>
      </c>
      <c r="P2402" s="67" t="s">
        <v>4108</v>
      </c>
      <c r="Q2402" s="2" t="s">
        <v>5807</v>
      </c>
      <c r="R2402" s="67" t="s">
        <v>1364</v>
      </c>
      <c r="S2402" s="67"/>
      <c r="T2402" s="67"/>
      <c r="U2402" s="67"/>
      <c r="V2402" s="67"/>
      <c r="W2402" s="67"/>
      <c r="X2402" s="67"/>
      <c r="Y2402" s="67"/>
    </row>
    <row r="2403" spans="1:25" s="2" customFormat="1" ht="16.5" customHeight="1">
      <c r="A2403" s="59">
        <v>2401</v>
      </c>
      <c r="B2403" s="61" t="str">
        <f t="shared" si="259"/>
        <v>xq</v>
      </c>
      <c r="C2403" s="61" t="s">
        <v>5535</v>
      </c>
      <c r="D2403" s="2" t="s">
        <v>13656</v>
      </c>
      <c r="E2403" s="61" t="str">
        <f t="shared" si="260"/>
        <v>x</v>
      </c>
      <c r="F2403" s="62" t="str">
        <f t="shared" si="261"/>
        <v>q</v>
      </c>
      <c r="G2403" s="62" t="str">
        <f t="shared" si="262"/>
        <v>L</v>
      </c>
      <c r="H2403" s="62" t="str">
        <f t="shared" si="263"/>
        <v>L</v>
      </c>
      <c r="I2403" s="62">
        <f t="shared" si="264"/>
        <v>6</v>
      </c>
      <c r="J2403" s="62">
        <f t="shared" si="265"/>
        <v>1</v>
      </c>
      <c r="K2403" s="81">
        <v>1.8615953178778945E-5</v>
      </c>
      <c r="L2403" s="2" t="s">
        <v>6892</v>
      </c>
      <c r="M2403" s="2" t="s">
        <v>14083</v>
      </c>
      <c r="N2403" s="60" t="s">
        <v>6972</v>
      </c>
      <c r="O2403" s="66" t="s">
        <v>13252</v>
      </c>
      <c r="P2403" s="67" t="s">
        <v>4641</v>
      </c>
      <c r="Q2403" s="67" t="s">
        <v>1753</v>
      </c>
      <c r="R2403" s="67" t="s">
        <v>3500</v>
      </c>
      <c r="S2403" s="67"/>
      <c r="T2403" s="67"/>
      <c r="U2403" s="67"/>
      <c r="V2403" s="67"/>
      <c r="W2403" s="67"/>
      <c r="X2403" s="67"/>
      <c r="Y2403" s="67"/>
    </row>
    <row r="2404" spans="1:25" s="2" customFormat="1" ht="16.5" customHeight="1">
      <c r="A2404" s="59">
        <v>2402</v>
      </c>
      <c r="B2404" s="61" t="str">
        <f t="shared" si="259"/>
        <v>he</v>
      </c>
      <c r="C2404" s="61" t="s">
        <v>1775</v>
      </c>
      <c r="D2404" s="2" t="s">
        <v>6927</v>
      </c>
      <c r="E2404" s="61" t="str">
        <f t="shared" si="260"/>
        <v>h</v>
      </c>
      <c r="F2404" s="62" t="str">
        <f t="shared" si="261"/>
        <v>e</v>
      </c>
      <c r="G2404" s="62" t="str">
        <f t="shared" si="262"/>
        <v>R</v>
      </c>
      <c r="H2404" s="62" t="str">
        <f t="shared" si="263"/>
        <v>L</v>
      </c>
      <c r="I2404" s="62">
        <f t="shared" si="264"/>
        <v>17</v>
      </c>
      <c r="J2404" s="62">
        <f t="shared" si="265"/>
        <v>7</v>
      </c>
      <c r="K2404" s="81">
        <v>1.8606191273598673E-5</v>
      </c>
      <c r="L2404" s="2" t="s">
        <v>6888</v>
      </c>
      <c r="M2404" s="2" t="s">
        <v>6876</v>
      </c>
      <c r="N2404" s="60" t="s">
        <v>7057</v>
      </c>
      <c r="O2404" s="66" t="s">
        <v>7427</v>
      </c>
      <c r="P2404" s="67" t="s">
        <v>3354</v>
      </c>
      <c r="Q2404" s="67" t="s">
        <v>6631</v>
      </c>
      <c r="R2404" s="67" t="s">
        <v>3578</v>
      </c>
      <c r="S2404" s="67"/>
      <c r="T2404" s="67"/>
      <c r="U2404" s="67"/>
      <c r="V2404" s="67"/>
      <c r="W2404" s="67"/>
      <c r="X2404" s="67"/>
      <c r="Y2404" s="67"/>
    </row>
    <row r="2405" spans="1:25" s="2" customFormat="1" ht="16.5" customHeight="1">
      <c r="A2405" s="59">
        <v>2403</v>
      </c>
      <c r="B2405" s="61" t="str">
        <f t="shared" si="259"/>
        <v>qp</v>
      </c>
      <c r="C2405" s="61" t="s">
        <v>4189</v>
      </c>
      <c r="D2405" s="2" t="s">
        <v>13594</v>
      </c>
      <c r="E2405" s="61" t="str">
        <f t="shared" si="260"/>
        <v>q</v>
      </c>
      <c r="F2405" s="62" t="str">
        <f t="shared" si="261"/>
        <v>p</v>
      </c>
      <c r="G2405" s="62" t="str">
        <f t="shared" si="262"/>
        <v>L</v>
      </c>
      <c r="H2405" s="62" t="str">
        <f t="shared" si="263"/>
        <v>R</v>
      </c>
      <c r="I2405" s="62">
        <f t="shared" si="264"/>
        <v>1</v>
      </c>
      <c r="J2405" s="62">
        <f t="shared" si="265"/>
        <v>26</v>
      </c>
      <c r="K2405" s="81">
        <v>1.8570397621271009E-5</v>
      </c>
      <c r="L2405" s="2" t="s">
        <v>13511</v>
      </c>
      <c r="M2405" s="2" t="s">
        <v>13533</v>
      </c>
      <c r="N2405" s="60" t="s">
        <v>13948</v>
      </c>
      <c r="O2405" s="66" t="s">
        <v>12886</v>
      </c>
      <c r="P2405" s="67" t="s">
        <v>5431</v>
      </c>
      <c r="Q2405" s="67" t="s">
        <v>6631</v>
      </c>
      <c r="R2405" s="67"/>
      <c r="S2405" s="67"/>
      <c r="T2405" s="67"/>
      <c r="U2405" s="67"/>
      <c r="V2405" s="67"/>
      <c r="W2405" s="67"/>
      <c r="X2405" s="67"/>
      <c r="Y2405" s="67"/>
    </row>
    <row r="2406" spans="1:25" s="2" customFormat="1" ht="16.5" customHeight="1">
      <c r="A2406" s="59">
        <v>2404</v>
      </c>
      <c r="B2406" s="61" t="str">
        <f t="shared" si="259"/>
        <v>ei</v>
      </c>
      <c r="C2406" s="61" t="s">
        <v>5892</v>
      </c>
      <c r="D2406" s="2" t="s">
        <v>6920</v>
      </c>
      <c r="E2406" s="61" t="str">
        <f t="shared" si="260"/>
        <v>e</v>
      </c>
      <c r="F2406" s="62" t="str">
        <f t="shared" si="261"/>
        <v>i</v>
      </c>
      <c r="G2406" s="62" t="str">
        <f t="shared" si="262"/>
        <v>L</v>
      </c>
      <c r="H2406" s="62" t="str">
        <f t="shared" si="263"/>
        <v>R</v>
      </c>
      <c r="I2406" s="62">
        <f t="shared" si="264"/>
        <v>7</v>
      </c>
      <c r="J2406" s="62">
        <f t="shared" si="265"/>
        <v>22</v>
      </c>
      <c r="K2406" s="81">
        <v>1.8560635716090736E-5</v>
      </c>
      <c r="L2406" s="2" t="s">
        <v>6876</v>
      </c>
      <c r="M2406" s="2" t="s">
        <v>13510</v>
      </c>
      <c r="N2406" s="60" t="s">
        <v>6973</v>
      </c>
      <c r="O2406" s="66" t="s">
        <v>9959</v>
      </c>
      <c r="P2406" s="67" t="s">
        <v>6799</v>
      </c>
      <c r="Q2406" s="67" t="s">
        <v>2637</v>
      </c>
      <c r="R2406" s="67" t="s">
        <v>1165</v>
      </c>
      <c r="S2406" s="67" t="s">
        <v>6776</v>
      </c>
      <c r="T2406" s="67" t="s">
        <v>722</v>
      </c>
      <c r="U2406" s="67"/>
      <c r="V2406" s="67"/>
      <c r="W2406" s="67"/>
      <c r="X2406" s="67"/>
      <c r="Y2406" s="67"/>
    </row>
    <row r="2407" spans="1:25" s="2" customFormat="1" ht="16.5" customHeight="1">
      <c r="A2407" s="59">
        <v>2405</v>
      </c>
      <c r="B2407" s="61" t="str">
        <f t="shared" si="259"/>
        <v>pz</v>
      </c>
      <c r="C2407" s="61" t="s">
        <v>278</v>
      </c>
      <c r="D2407" s="2" t="s">
        <v>13360</v>
      </c>
      <c r="E2407" s="61" t="str">
        <f t="shared" si="260"/>
        <v>p</v>
      </c>
      <c r="F2407" s="62" t="str">
        <f t="shared" si="261"/>
        <v>z</v>
      </c>
      <c r="G2407" s="62" t="str">
        <f t="shared" si="262"/>
        <v>R</v>
      </c>
      <c r="H2407" s="62" t="str">
        <f t="shared" si="263"/>
        <v>L</v>
      </c>
      <c r="I2407" s="62">
        <f t="shared" si="264"/>
        <v>26</v>
      </c>
      <c r="J2407" s="62">
        <f t="shared" si="265"/>
        <v>3</v>
      </c>
      <c r="K2407" s="81">
        <v>1.8547619842517042E-5</v>
      </c>
      <c r="L2407" s="2" t="s">
        <v>6881</v>
      </c>
      <c r="M2407" s="2" t="s">
        <v>13530</v>
      </c>
      <c r="N2407" s="60" t="s">
        <v>6972</v>
      </c>
      <c r="O2407" s="66" t="s">
        <v>8689</v>
      </c>
      <c r="P2407" s="67" t="s">
        <v>4548</v>
      </c>
      <c r="Q2407" s="67" t="s">
        <v>4640</v>
      </c>
      <c r="R2407" s="67" t="s">
        <v>1524</v>
      </c>
      <c r="S2407" s="67"/>
      <c r="T2407" s="67"/>
      <c r="U2407" s="67"/>
      <c r="V2407" s="67"/>
      <c r="W2407" s="67"/>
      <c r="X2407" s="67"/>
      <c r="Y2407" s="67"/>
    </row>
    <row r="2408" spans="1:25" s="2" customFormat="1" ht="16.5" customHeight="1">
      <c r="A2408" s="59">
        <v>2406</v>
      </c>
      <c r="B2408" s="61" t="str">
        <f t="shared" si="259"/>
        <v>di</v>
      </c>
      <c r="C2408" s="61" t="s">
        <v>922</v>
      </c>
      <c r="D2408" s="2" t="s">
        <v>6928</v>
      </c>
      <c r="E2408" s="61" t="str">
        <f t="shared" si="260"/>
        <v>d</v>
      </c>
      <c r="F2408" s="62" t="str">
        <f t="shared" si="261"/>
        <v>i</v>
      </c>
      <c r="G2408" s="62" t="str">
        <f t="shared" si="262"/>
        <v>L</v>
      </c>
      <c r="H2408" s="62" t="str">
        <f t="shared" si="263"/>
        <v>R</v>
      </c>
      <c r="I2408" s="62">
        <f t="shared" si="264"/>
        <v>8</v>
      </c>
      <c r="J2408" s="62">
        <f t="shared" si="265"/>
        <v>22</v>
      </c>
      <c r="K2408" s="81">
        <v>1.8547619842517042E-5</v>
      </c>
      <c r="L2408" s="2" t="s">
        <v>13508</v>
      </c>
      <c r="M2408" s="2" t="s">
        <v>13510</v>
      </c>
      <c r="N2408" s="60" t="s">
        <v>6972</v>
      </c>
      <c r="O2408" s="66" t="s">
        <v>10108</v>
      </c>
      <c r="P2408" s="67" t="s">
        <v>4178</v>
      </c>
      <c r="Q2408" s="67" t="s">
        <v>1993</v>
      </c>
      <c r="R2408" s="67"/>
      <c r="S2408" s="67"/>
      <c r="T2408" s="67"/>
      <c r="U2408" s="67"/>
      <c r="V2408" s="67"/>
      <c r="W2408" s="67"/>
      <c r="X2408" s="67"/>
      <c r="Y2408" s="67"/>
    </row>
    <row r="2409" spans="1:25" s="2" customFormat="1" ht="16.5" customHeight="1">
      <c r="A2409" s="59">
        <v>2407</v>
      </c>
      <c r="B2409" s="61" t="str">
        <f t="shared" si="259"/>
        <v>zj</v>
      </c>
      <c r="C2409" s="61" t="s">
        <v>6247</v>
      </c>
      <c r="D2409" s="2" t="s">
        <v>13666</v>
      </c>
      <c r="E2409" s="61" t="str">
        <f t="shared" si="260"/>
        <v>z</v>
      </c>
      <c r="F2409" s="62" t="str">
        <f t="shared" si="261"/>
        <v>j</v>
      </c>
      <c r="G2409" s="62" t="str">
        <f t="shared" si="262"/>
        <v>L</v>
      </c>
      <c r="H2409" s="62" t="str">
        <f t="shared" si="263"/>
        <v>R</v>
      </c>
      <c r="I2409" s="62">
        <f t="shared" si="264"/>
        <v>3</v>
      </c>
      <c r="J2409" s="62">
        <f t="shared" si="265"/>
        <v>20</v>
      </c>
      <c r="K2409" s="81">
        <v>1.8541111905730194E-5</v>
      </c>
      <c r="L2409" s="2" t="s">
        <v>6883</v>
      </c>
      <c r="M2409" s="2" t="s">
        <v>6840</v>
      </c>
      <c r="N2409" s="60" t="s">
        <v>7292</v>
      </c>
      <c r="O2409" s="66" t="s">
        <v>10411</v>
      </c>
      <c r="P2409" s="67" t="s">
        <v>3474</v>
      </c>
      <c r="Q2409" s="67" t="s">
        <v>2396</v>
      </c>
      <c r="R2409" s="67" t="s">
        <v>14494</v>
      </c>
      <c r="S2409" s="67"/>
      <c r="T2409" s="67"/>
      <c r="U2409" s="67"/>
      <c r="V2409" s="67"/>
      <c r="W2409" s="67"/>
      <c r="X2409" s="67"/>
      <c r="Y2409" s="67"/>
    </row>
    <row r="2410" spans="1:25" s="2" customFormat="1" ht="16.5" customHeight="1">
      <c r="A2410" s="59">
        <v>2408</v>
      </c>
      <c r="B2410" s="61" t="str">
        <f t="shared" si="259"/>
        <v>hr</v>
      </c>
      <c r="C2410" s="61" t="s">
        <v>1905</v>
      </c>
      <c r="D2410" s="2" t="s">
        <v>13690</v>
      </c>
      <c r="E2410" s="61" t="str">
        <f t="shared" si="260"/>
        <v>h</v>
      </c>
      <c r="F2410" s="62" t="str">
        <f t="shared" si="261"/>
        <v>r</v>
      </c>
      <c r="G2410" s="62" t="str">
        <f t="shared" si="262"/>
        <v>R</v>
      </c>
      <c r="H2410" s="62" t="str">
        <f t="shared" si="263"/>
        <v>L</v>
      </c>
      <c r="I2410" s="62">
        <f t="shared" si="264"/>
        <v>17</v>
      </c>
      <c r="J2410" s="62">
        <f t="shared" si="265"/>
        <v>10</v>
      </c>
      <c r="K2410" s="81">
        <v>1.8531350000549921E-5</v>
      </c>
      <c r="L2410" s="2" t="s">
        <v>6888</v>
      </c>
      <c r="M2410" s="2" t="s">
        <v>14110</v>
      </c>
      <c r="N2410" s="60" t="s">
        <v>6972</v>
      </c>
      <c r="O2410" s="66" t="s">
        <v>12922</v>
      </c>
      <c r="P2410" s="67" t="s">
        <v>1993</v>
      </c>
      <c r="Q2410" s="67" t="s">
        <v>6799</v>
      </c>
      <c r="R2410" s="67" t="s">
        <v>2396</v>
      </c>
      <c r="S2410" s="67" t="s">
        <v>824</v>
      </c>
      <c r="T2410" s="67"/>
      <c r="U2410" s="67"/>
      <c r="V2410" s="67"/>
      <c r="W2410" s="67"/>
      <c r="X2410" s="67"/>
      <c r="Y2410" s="67"/>
    </row>
    <row r="2411" spans="1:25" s="2" customFormat="1" ht="16.5" customHeight="1">
      <c r="A2411" s="59">
        <v>2409</v>
      </c>
      <c r="B2411" s="61" t="str">
        <f t="shared" si="259"/>
        <v>ej</v>
      </c>
      <c r="C2411" s="61" t="s">
        <v>5767</v>
      </c>
      <c r="D2411" s="2" t="s">
        <v>13497</v>
      </c>
      <c r="E2411" s="61" t="str">
        <f t="shared" si="260"/>
        <v>e</v>
      </c>
      <c r="F2411" s="62" t="str">
        <f t="shared" si="261"/>
        <v>j</v>
      </c>
      <c r="G2411" s="62" t="str">
        <f t="shared" si="262"/>
        <v>L</v>
      </c>
      <c r="H2411" s="62" t="str">
        <f t="shared" si="263"/>
        <v>R</v>
      </c>
      <c r="I2411" s="62">
        <f t="shared" si="264"/>
        <v>7</v>
      </c>
      <c r="J2411" s="62">
        <f t="shared" si="265"/>
        <v>20</v>
      </c>
      <c r="K2411" s="81">
        <v>1.848254047464856E-5</v>
      </c>
      <c r="L2411" s="2" t="s">
        <v>6885</v>
      </c>
      <c r="M2411" s="2" t="s">
        <v>6840</v>
      </c>
      <c r="N2411" s="60" t="s">
        <v>6797</v>
      </c>
      <c r="O2411" s="66" t="s">
        <v>7532</v>
      </c>
      <c r="P2411" s="67" t="s">
        <v>5600</v>
      </c>
      <c r="Q2411" s="67" t="s">
        <v>1302</v>
      </c>
      <c r="R2411" s="67"/>
      <c r="S2411" s="67"/>
      <c r="T2411" s="67"/>
      <c r="U2411" s="67"/>
      <c r="V2411" s="67"/>
      <c r="W2411" s="67"/>
      <c r="X2411" s="67"/>
      <c r="Y2411" s="67"/>
    </row>
    <row r="2412" spans="1:25" s="2" customFormat="1" ht="16.5" customHeight="1">
      <c r="A2412" s="59">
        <v>2410</v>
      </c>
      <c r="B2412" s="61" t="str">
        <f t="shared" si="259"/>
        <v>ja</v>
      </c>
      <c r="C2412" s="61" t="s">
        <v>2111</v>
      </c>
      <c r="D2412" s="2" t="s">
        <v>13580</v>
      </c>
      <c r="E2412" s="61" t="str">
        <f t="shared" si="260"/>
        <v>j</v>
      </c>
      <c r="F2412" s="62" t="str">
        <f t="shared" si="261"/>
        <v>a</v>
      </c>
      <c r="G2412" s="62" t="str">
        <f t="shared" si="262"/>
        <v>R</v>
      </c>
      <c r="H2412" s="62" t="str">
        <f t="shared" si="263"/>
        <v>L</v>
      </c>
      <c r="I2412" s="62">
        <f t="shared" si="264"/>
        <v>20</v>
      </c>
      <c r="J2412" s="62">
        <f t="shared" si="265"/>
        <v>2</v>
      </c>
      <c r="K2412" s="81">
        <v>1.8476032537861712E-5</v>
      </c>
      <c r="L2412" s="2" t="s">
        <v>6887</v>
      </c>
      <c r="M2412" s="2" t="s">
        <v>14015</v>
      </c>
      <c r="N2412" s="60" t="s">
        <v>6989</v>
      </c>
      <c r="O2412" s="66" t="s">
        <v>8792</v>
      </c>
      <c r="P2412" s="67" t="s">
        <v>2875</v>
      </c>
      <c r="Q2412" s="67" t="s">
        <v>2637</v>
      </c>
      <c r="R2412" s="67" t="s">
        <v>722</v>
      </c>
      <c r="S2412" s="67"/>
      <c r="T2412" s="67"/>
      <c r="U2412" s="67"/>
      <c r="V2412" s="67"/>
      <c r="W2412" s="67"/>
      <c r="X2412" s="67"/>
      <c r="Y2412" s="67"/>
    </row>
    <row r="2413" spans="1:25" s="2" customFormat="1" ht="16.5" customHeight="1">
      <c r="A2413" s="59">
        <v>2411</v>
      </c>
      <c r="B2413" s="61" t="str">
        <f t="shared" si="259"/>
        <v>th</v>
      </c>
      <c r="C2413" s="61" t="s">
        <v>4795</v>
      </c>
      <c r="D2413" s="2" t="s">
        <v>13624</v>
      </c>
      <c r="E2413" s="61" t="str">
        <f t="shared" si="260"/>
        <v>t</v>
      </c>
      <c r="F2413" s="62" t="str">
        <f t="shared" si="261"/>
        <v>h</v>
      </c>
      <c r="G2413" s="62" t="str">
        <f t="shared" si="262"/>
        <v>L</v>
      </c>
      <c r="H2413" s="62" t="str">
        <f t="shared" si="263"/>
        <v>R</v>
      </c>
      <c r="I2413" s="62">
        <f t="shared" si="264"/>
        <v>13</v>
      </c>
      <c r="J2413" s="62">
        <f t="shared" si="265"/>
        <v>17</v>
      </c>
      <c r="K2413" s="81">
        <v>1.8436984917140624E-5</v>
      </c>
      <c r="L2413" s="2" t="s">
        <v>6884</v>
      </c>
      <c r="M2413" s="2" t="s">
        <v>6950</v>
      </c>
      <c r="N2413" s="60" t="s">
        <v>6972</v>
      </c>
      <c r="O2413" s="66" t="s">
        <v>11895</v>
      </c>
      <c r="P2413" s="67" t="s">
        <v>4621</v>
      </c>
      <c r="Q2413" s="67" t="s">
        <v>824</v>
      </c>
      <c r="R2413" s="67" t="s">
        <v>6776</v>
      </c>
      <c r="S2413" s="67"/>
      <c r="T2413" s="67"/>
      <c r="U2413" s="67"/>
      <c r="V2413" s="67"/>
      <c r="W2413" s="67"/>
      <c r="X2413" s="67"/>
      <c r="Y2413" s="67"/>
    </row>
    <row r="2414" spans="1:25" s="2" customFormat="1" ht="16.5" customHeight="1">
      <c r="A2414" s="59">
        <v>2412</v>
      </c>
      <c r="B2414" s="61" t="str">
        <f t="shared" si="259"/>
        <v>lj</v>
      </c>
      <c r="C2414" s="61" t="s">
        <v>2792</v>
      </c>
      <c r="D2414" s="2" t="s">
        <v>13499</v>
      </c>
      <c r="E2414" s="61" t="str">
        <f t="shared" si="260"/>
        <v>l</v>
      </c>
      <c r="F2414" s="62" t="str">
        <f t="shared" si="261"/>
        <v>j</v>
      </c>
      <c r="G2414" s="62" t="str">
        <f t="shared" si="262"/>
        <v>R</v>
      </c>
      <c r="H2414" s="62" t="str">
        <f t="shared" si="263"/>
        <v>R</v>
      </c>
      <c r="I2414" s="62">
        <f t="shared" si="264"/>
        <v>25</v>
      </c>
      <c r="J2414" s="62">
        <f t="shared" si="265"/>
        <v>20</v>
      </c>
      <c r="K2414" s="81">
        <v>1.8293810307829966E-5</v>
      </c>
      <c r="L2414" s="2" t="s">
        <v>6889</v>
      </c>
      <c r="M2414" s="2" t="s">
        <v>6840</v>
      </c>
      <c r="N2414" s="60" t="s">
        <v>6972</v>
      </c>
      <c r="O2414" s="66" t="s">
        <v>8646</v>
      </c>
      <c r="P2414" s="67" t="s">
        <v>4548</v>
      </c>
      <c r="Q2414" s="67" t="s">
        <v>426</v>
      </c>
      <c r="R2414" s="67" t="s">
        <v>3354</v>
      </c>
      <c r="S2414" s="67" t="s">
        <v>2875</v>
      </c>
      <c r="T2414" s="67"/>
      <c r="U2414" s="67"/>
      <c r="V2414" s="67"/>
      <c r="W2414" s="67"/>
      <c r="X2414" s="67"/>
      <c r="Y2414" s="67"/>
    </row>
    <row r="2415" spans="1:25" s="2" customFormat="1" ht="16.5" customHeight="1">
      <c r="A2415" s="59">
        <v>2413</v>
      </c>
      <c r="B2415" s="61" t="str">
        <f t="shared" si="259"/>
        <v>ux</v>
      </c>
      <c r="C2415" s="61" t="s">
        <v>6310</v>
      </c>
      <c r="D2415" s="2" t="s">
        <v>13782</v>
      </c>
      <c r="E2415" s="61" t="str">
        <f t="shared" si="260"/>
        <v>u</v>
      </c>
      <c r="F2415" s="62" t="str">
        <f t="shared" si="261"/>
        <v>x</v>
      </c>
      <c r="G2415" s="62" t="str">
        <f t="shared" si="262"/>
        <v>R</v>
      </c>
      <c r="H2415" s="62" t="str">
        <f t="shared" si="263"/>
        <v>L</v>
      </c>
      <c r="I2415" s="62">
        <f t="shared" si="264"/>
        <v>19</v>
      </c>
      <c r="J2415" s="62">
        <f t="shared" si="265"/>
        <v>6</v>
      </c>
      <c r="K2415" s="81">
        <v>1.8251508718715453E-5</v>
      </c>
      <c r="L2415" s="2" t="s">
        <v>13537</v>
      </c>
      <c r="M2415" s="2" t="s">
        <v>6950</v>
      </c>
      <c r="N2415" s="60" t="s">
        <v>6797</v>
      </c>
      <c r="O2415" s="66" t="s">
        <v>14146</v>
      </c>
      <c r="P2415" s="67" t="s">
        <v>5600</v>
      </c>
      <c r="Q2415" s="67" t="s">
        <v>14133</v>
      </c>
      <c r="R2415" s="67" t="s">
        <v>6801</v>
      </c>
      <c r="S2415" s="67"/>
      <c r="T2415" s="67"/>
      <c r="U2415" s="67"/>
      <c r="V2415" s="67"/>
      <c r="W2415" s="67"/>
      <c r="X2415" s="67"/>
      <c r="Y2415" s="67"/>
    </row>
    <row r="2416" spans="1:25" s="2" customFormat="1" ht="16.5" customHeight="1">
      <c r="A2416" s="59">
        <v>2414</v>
      </c>
      <c r="B2416" s="61" t="str">
        <f t="shared" si="259"/>
        <v>uf</v>
      </c>
      <c r="C2416" s="61" t="s">
        <v>6494</v>
      </c>
      <c r="D2416" s="2" t="s">
        <v>13362</v>
      </c>
      <c r="E2416" s="61" t="str">
        <f t="shared" si="260"/>
        <v>u</v>
      </c>
      <c r="F2416" s="62" t="str">
        <f t="shared" si="261"/>
        <v>f</v>
      </c>
      <c r="G2416" s="62" t="str">
        <f t="shared" si="262"/>
        <v>R</v>
      </c>
      <c r="H2416" s="62" t="str">
        <f t="shared" si="263"/>
        <v>L</v>
      </c>
      <c r="I2416" s="62">
        <f t="shared" si="264"/>
        <v>19</v>
      </c>
      <c r="J2416" s="62">
        <f t="shared" si="265"/>
        <v>11</v>
      </c>
      <c r="K2416" s="81">
        <v>1.8245000781928605E-5</v>
      </c>
      <c r="L2416" s="2" t="s">
        <v>13537</v>
      </c>
      <c r="M2416" s="2" t="s">
        <v>13510</v>
      </c>
      <c r="N2416" s="60" t="s">
        <v>6972</v>
      </c>
      <c r="O2416" s="66" t="s">
        <v>13191</v>
      </c>
      <c r="P2416" s="67" t="s">
        <v>2321</v>
      </c>
      <c r="Q2416" s="67" t="s">
        <v>2637</v>
      </c>
      <c r="R2416" s="67" t="s">
        <v>72</v>
      </c>
      <c r="S2416" s="67"/>
      <c r="T2416" s="67"/>
      <c r="U2416" s="67"/>
      <c r="V2416" s="67"/>
      <c r="W2416" s="67"/>
      <c r="X2416" s="67"/>
      <c r="Y2416" s="67"/>
    </row>
    <row r="2417" spans="1:25" s="2" customFormat="1" ht="16.5" customHeight="1">
      <c r="A2417" s="59">
        <v>2415</v>
      </c>
      <c r="B2417" s="61" t="str">
        <f t="shared" si="259"/>
        <v>mn</v>
      </c>
      <c r="C2417" s="61" t="s">
        <v>3229</v>
      </c>
      <c r="D2417" s="2" t="s">
        <v>13654</v>
      </c>
      <c r="E2417" s="61" t="str">
        <f t="shared" si="260"/>
        <v>m</v>
      </c>
      <c r="F2417" s="62" t="str">
        <f t="shared" si="261"/>
        <v>n</v>
      </c>
      <c r="G2417" s="62" t="str">
        <f t="shared" si="262"/>
        <v>R</v>
      </c>
      <c r="H2417" s="62" t="str">
        <f t="shared" si="263"/>
        <v>R</v>
      </c>
      <c r="I2417" s="62">
        <f t="shared" si="264"/>
        <v>21</v>
      </c>
      <c r="J2417" s="62">
        <f t="shared" si="265"/>
        <v>18</v>
      </c>
      <c r="K2417" s="81">
        <v>1.8218969034781214E-5</v>
      </c>
      <c r="L2417" s="2" t="s">
        <v>6877</v>
      </c>
      <c r="M2417" s="2" t="s">
        <v>6841</v>
      </c>
      <c r="N2417" s="60" t="s">
        <v>6797</v>
      </c>
      <c r="O2417" s="66" t="s">
        <v>9400</v>
      </c>
      <c r="P2417" s="67" t="s">
        <v>4974</v>
      </c>
      <c r="Q2417" s="67" t="s">
        <v>5864</v>
      </c>
      <c r="R2417" s="67" t="s">
        <v>630</v>
      </c>
      <c r="S2417" s="67"/>
      <c r="T2417" s="67"/>
      <c r="U2417" s="67"/>
      <c r="V2417" s="67"/>
      <c r="W2417" s="67"/>
      <c r="X2417" s="67"/>
      <c r="Y2417" s="67"/>
    </row>
    <row r="2418" spans="1:25" s="2" customFormat="1" ht="16.5" customHeight="1">
      <c r="A2418" s="59">
        <v>2416</v>
      </c>
      <c r="B2418" s="61" t="str">
        <f t="shared" si="259"/>
        <v>hz</v>
      </c>
      <c r="C2418" s="61" t="s">
        <v>1935</v>
      </c>
      <c r="D2418" s="2" t="s">
        <v>13670</v>
      </c>
      <c r="E2418" s="61" t="str">
        <f t="shared" si="260"/>
        <v>h</v>
      </c>
      <c r="F2418" s="62" t="str">
        <f t="shared" si="261"/>
        <v>z</v>
      </c>
      <c r="G2418" s="62" t="str">
        <f t="shared" si="262"/>
        <v>R</v>
      </c>
      <c r="H2418" s="62" t="str">
        <f t="shared" si="263"/>
        <v>L</v>
      </c>
      <c r="I2418" s="62">
        <f t="shared" si="264"/>
        <v>17</v>
      </c>
      <c r="J2418" s="62">
        <f t="shared" si="265"/>
        <v>3</v>
      </c>
      <c r="K2418" s="81">
        <v>1.8205953161207517E-5</v>
      </c>
      <c r="L2418" s="2" t="s">
        <v>6888</v>
      </c>
      <c r="M2418" s="2" t="s">
        <v>14460</v>
      </c>
      <c r="N2418" s="60" t="s">
        <v>6972</v>
      </c>
      <c r="O2418" s="66" t="s">
        <v>9212</v>
      </c>
      <c r="P2418" s="67" t="s">
        <v>5680</v>
      </c>
      <c r="Q2418" s="67" t="s">
        <v>426</v>
      </c>
      <c r="R2418" s="67" t="s">
        <v>5079</v>
      </c>
      <c r="S2418" s="67" t="s">
        <v>684</v>
      </c>
      <c r="T2418" s="67"/>
      <c r="U2418" s="67"/>
      <c r="V2418" s="67"/>
      <c r="W2418" s="67"/>
      <c r="X2418" s="67"/>
      <c r="Y2418" s="67"/>
    </row>
    <row r="2419" spans="1:25" s="2" customFormat="1" ht="16.5" customHeight="1">
      <c r="A2419" s="59">
        <v>2417</v>
      </c>
      <c r="B2419" s="61" t="str">
        <f t="shared" si="259"/>
        <v>di</v>
      </c>
      <c r="C2419" s="61" t="s">
        <v>949</v>
      </c>
      <c r="D2419" s="2" t="s">
        <v>6928</v>
      </c>
      <c r="E2419" s="61" t="str">
        <f t="shared" si="260"/>
        <v>d</v>
      </c>
      <c r="F2419" s="62" t="str">
        <f t="shared" si="261"/>
        <v>i</v>
      </c>
      <c r="G2419" s="62" t="str">
        <f t="shared" si="262"/>
        <v>L</v>
      </c>
      <c r="H2419" s="62" t="str">
        <f t="shared" si="263"/>
        <v>R</v>
      </c>
      <c r="I2419" s="62">
        <f t="shared" si="264"/>
        <v>8</v>
      </c>
      <c r="J2419" s="62">
        <f t="shared" si="265"/>
        <v>22</v>
      </c>
      <c r="K2419" s="81">
        <v>1.8199445224420668E-5</v>
      </c>
      <c r="L2419" s="2" t="s">
        <v>13508</v>
      </c>
      <c r="M2419" s="2" t="s">
        <v>13510</v>
      </c>
      <c r="N2419" s="60" t="s">
        <v>6972</v>
      </c>
      <c r="O2419" s="66" t="s">
        <v>13131</v>
      </c>
      <c r="P2419" s="67" t="s">
        <v>4641</v>
      </c>
      <c r="Q2419" s="67" t="s">
        <v>3063</v>
      </c>
      <c r="R2419" s="67" t="s">
        <v>3354</v>
      </c>
      <c r="S2419" s="67" t="s">
        <v>2321</v>
      </c>
      <c r="T2419" s="67"/>
      <c r="U2419" s="67"/>
      <c r="V2419" s="67"/>
      <c r="W2419" s="67"/>
      <c r="X2419" s="67"/>
      <c r="Y2419" s="67"/>
    </row>
    <row r="2420" spans="1:25" s="2" customFormat="1" ht="16.5" customHeight="1">
      <c r="A2420" s="59">
        <v>2418</v>
      </c>
      <c r="B2420" s="61" t="str">
        <f t="shared" si="259"/>
        <v>d</v>
      </c>
      <c r="C2420" s="61" t="s">
        <v>986</v>
      </c>
      <c r="D2420" s="2" t="s">
        <v>13695</v>
      </c>
      <c r="E2420" s="61" t="str">
        <f t="shared" si="260"/>
        <v>d</v>
      </c>
      <c r="F2420" s="62" t="str">
        <f t="shared" si="261"/>
        <v>d</v>
      </c>
      <c r="G2420" s="62" t="str">
        <f t="shared" si="262"/>
        <v>L</v>
      </c>
      <c r="H2420" s="62" t="str">
        <f t="shared" si="263"/>
        <v>L</v>
      </c>
      <c r="I2420" s="62">
        <f t="shared" si="264"/>
        <v>8</v>
      </c>
      <c r="J2420" s="62">
        <f t="shared" si="265"/>
        <v>8</v>
      </c>
      <c r="K2420" s="81">
        <v>1.819293728763382E-5</v>
      </c>
      <c r="L2420" s="2" t="s">
        <v>13508</v>
      </c>
      <c r="M2420" s="2" t="s">
        <v>14103</v>
      </c>
      <c r="N2420" s="60" t="s">
        <v>6972</v>
      </c>
      <c r="O2420" s="66" t="s">
        <v>9616</v>
      </c>
      <c r="P2420" s="67" t="s">
        <v>2324</v>
      </c>
      <c r="Q2420" s="67" t="s">
        <v>4413</v>
      </c>
      <c r="R2420" s="67"/>
      <c r="S2420" s="67"/>
      <c r="T2420" s="67"/>
      <c r="U2420" s="67"/>
      <c r="V2420" s="67"/>
      <c r="W2420" s="67"/>
      <c r="X2420" s="67"/>
      <c r="Y2420" s="67"/>
    </row>
    <row r="2421" spans="1:25" s="2" customFormat="1" ht="16.5" customHeight="1">
      <c r="A2421" s="59">
        <v>2419</v>
      </c>
      <c r="B2421" s="61" t="str">
        <f t="shared" si="259"/>
        <v>kv</v>
      </c>
      <c r="C2421" s="61" t="s">
        <v>2694</v>
      </c>
      <c r="D2421" s="2" t="s">
        <v>13764</v>
      </c>
      <c r="E2421" s="61" t="str">
        <f t="shared" si="260"/>
        <v>k</v>
      </c>
      <c r="F2421" s="62" t="str">
        <f t="shared" si="261"/>
        <v>v</v>
      </c>
      <c r="G2421" s="62" t="str">
        <f t="shared" si="262"/>
        <v>R</v>
      </c>
      <c r="H2421" s="62" t="str">
        <f t="shared" si="263"/>
        <v>L</v>
      </c>
      <c r="I2421" s="62">
        <f t="shared" si="264"/>
        <v>23</v>
      </c>
      <c r="J2421" s="62">
        <f t="shared" si="265"/>
        <v>12</v>
      </c>
      <c r="K2421" s="81">
        <v>1.819293728763382E-5</v>
      </c>
      <c r="L2421" s="2" t="s">
        <v>6890</v>
      </c>
      <c r="M2421" s="2" t="s">
        <v>13534</v>
      </c>
      <c r="N2421" s="60" t="s">
        <v>6797</v>
      </c>
      <c r="O2421" s="66" t="s">
        <v>10766</v>
      </c>
      <c r="P2421" s="67" t="s">
        <v>824</v>
      </c>
      <c r="Q2421" s="67" t="s">
        <v>4989</v>
      </c>
      <c r="R2421" s="67" t="s">
        <v>4989</v>
      </c>
      <c r="S2421" s="67"/>
      <c r="T2421" s="67"/>
      <c r="U2421" s="67"/>
      <c r="V2421" s="67"/>
      <c r="W2421" s="67"/>
      <c r="X2421" s="67"/>
      <c r="Y2421" s="67"/>
    </row>
    <row r="2422" spans="1:25" s="2" customFormat="1" ht="16.5" customHeight="1">
      <c r="A2422" s="59">
        <v>2420</v>
      </c>
      <c r="B2422" s="61" t="str">
        <f t="shared" si="259"/>
        <v>qu</v>
      </c>
      <c r="C2422" s="61" t="s">
        <v>4156</v>
      </c>
      <c r="D2422" s="2" t="s">
        <v>6810</v>
      </c>
      <c r="E2422" s="61" t="str">
        <f t="shared" si="260"/>
        <v>q</v>
      </c>
      <c r="F2422" s="62" t="str">
        <f t="shared" si="261"/>
        <v>u</v>
      </c>
      <c r="G2422" s="62" t="str">
        <f t="shared" si="262"/>
        <v>L</v>
      </c>
      <c r="H2422" s="62" t="str">
        <f t="shared" si="263"/>
        <v>R</v>
      </c>
      <c r="I2422" s="62">
        <f t="shared" si="264"/>
        <v>1</v>
      </c>
      <c r="J2422" s="62">
        <f t="shared" si="265"/>
        <v>19</v>
      </c>
      <c r="K2422" s="81">
        <v>1.819293728763382E-5</v>
      </c>
      <c r="L2422" s="2" t="s">
        <v>13511</v>
      </c>
      <c r="M2422" s="2" t="s">
        <v>13512</v>
      </c>
      <c r="N2422" s="60" t="s">
        <v>7238</v>
      </c>
      <c r="O2422" s="66" t="s">
        <v>8595</v>
      </c>
      <c r="P2422" s="67" t="s">
        <v>1170</v>
      </c>
      <c r="Q2422" s="67" t="s">
        <v>6041</v>
      </c>
      <c r="R2422" s="67" t="s">
        <v>3630</v>
      </c>
      <c r="S2422" s="67"/>
      <c r="T2422" s="67"/>
      <c r="U2422" s="67"/>
      <c r="V2422" s="67"/>
      <c r="W2422" s="67"/>
      <c r="X2422" s="67"/>
      <c r="Y2422" s="67"/>
    </row>
    <row r="2423" spans="1:25" s="2" customFormat="1" ht="16.5" customHeight="1">
      <c r="A2423" s="59">
        <v>2421</v>
      </c>
      <c r="B2423" s="61" t="str">
        <f t="shared" si="259"/>
        <v>xi</v>
      </c>
      <c r="C2423" s="61" t="s">
        <v>5281</v>
      </c>
      <c r="D2423" s="2" t="s">
        <v>6943</v>
      </c>
      <c r="E2423" s="61" t="str">
        <f t="shared" si="260"/>
        <v>x</v>
      </c>
      <c r="F2423" s="62" t="str">
        <f t="shared" si="261"/>
        <v>i</v>
      </c>
      <c r="G2423" s="62" t="str">
        <f t="shared" si="262"/>
        <v>L</v>
      </c>
      <c r="H2423" s="62" t="str">
        <f t="shared" si="263"/>
        <v>R</v>
      </c>
      <c r="I2423" s="62">
        <f t="shared" si="264"/>
        <v>6</v>
      </c>
      <c r="J2423" s="62">
        <f t="shared" si="265"/>
        <v>22</v>
      </c>
      <c r="K2423" s="81">
        <v>1.8179921414060123E-5</v>
      </c>
      <c r="L2423" s="2" t="s">
        <v>6892</v>
      </c>
      <c r="M2423" s="2" t="s">
        <v>13510</v>
      </c>
      <c r="N2423" s="60" t="s">
        <v>6972</v>
      </c>
      <c r="O2423" s="66" t="s">
        <v>8189</v>
      </c>
      <c r="P2423" s="67" t="s">
        <v>6177</v>
      </c>
      <c r="Q2423" s="67" t="s">
        <v>3474</v>
      </c>
      <c r="R2423" s="67" t="s">
        <v>4220</v>
      </c>
      <c r="S2423" s="67" t="s">
        <v>6855</v>
      </c>
      <c r="T2423" s="67"/>
      <c r="U2423" s="67"/>
      <c r="V2423" s="67"/>
      <c r="W2423" s="67"/>
      <c r="X2423" s="67"/>
      <c r="Y2423" s="67"/>
    </row>
    <row r="2424" spans="1:25" s="2" customFormat="1" ht="16.5" customHeight="1">
      <c r="A2424" s="59">
        <v>2422</v>
      </c>
      <c r="B2424" s="61" t="str">
        <f t="shared" si="259"/>
        <v>ij</v>
      </c>
      <c r="C2424" s="61" t="s">
        <v>525</v>
      </c>
      <c r="D2424" s="2" t="s">
        <v>13679</v>
      </c>
      <c r="E2424" s="61" t="str">
        <f t="shared" si="260"/>
        <v>i</v>
      </c>
      <c r="F2424" s="62" t="str">
        <f t="shared" si="261"/>
        <v>j</v>
      </c>
      <c r="G2424" s="62" t="str">
        <f t="shared" si="262"/>
        <v>R</v>
      </c>
      <c r="H2424" s="62" t="str">
        <f t="shared" si="263"/>
        <v>R</v>
      </c>
      <c r="I2424" s="62">
        <f t="shared" si="264"/>
        <v>22</v>
      </c>
      <c r="J2424" s="62">
        <f t="shared" si="265"/>
        <v>20</v>
      </c>
      <c r="K2424" s="81">
        <v>1.808881029904425E-5</v>
      </c>
      <c r="L2424" s="2" t="s">
        <v>14016</v>
      </c>
      <c r="M2424" s="2" t="s">
        <v>6840</v>
      </c>
      <c r="N2424" s="60" t="s">
        <v>14067</v>
      </c>
      <c r="O2424" s="66" t="s">
        <v>10843</v>
      </c>
      <c r="P2424" s="67" t="s">
        <v>2637</v>
      </c>
      <c r="Q2424" s="67" t="s">
        <v>4492</v>
      </c>
      <c r="R2424" s="67" t="s">
        <v>4241</v>
      </c>
      <c r="S2424" s="67" t="s">
        <v>4492</v>
      </c>
      <c r="T2424" s="67" t="s">
        <v>6177</v>
      </c>
      <c r="U2424" s="67"/>
      <c r="V2424" s="67"/>
      <c r="W2424" s="67"/>
      <c r="X2424" s="67"/>
      <c r="Y2424" s="67"/>
    </row>
    <row r="2425" spans="1:25" s="2" customFormat="1" ht="16.5" customHeight="1">
      <c r="A2425" s="59">
        <v>2423</v>
      </c>
      <c r="B2425" s="61" t="str">
        <f t="shared" si="259"/>
        <v>ea</v>
      </c>
      <c r="C2425" s="61" t="s">
        <v>5659</v>
      </c>
      <c r="D2425" s="2" t="s">
        <v>6952</v>
      </c>
      <c r="E2425" s="61" t="str">
        <f t="shared" si="260"/>
        <v>e</v>
      </c>
      <c r="F2425" s="62" t="str">
        <f t="shared" si="261"/>
        <v>a</v>
      </c>
      <c r="G2425" s="62" t="str">
        <f t="shared" si="262"/>
        <v>L</v>
      </c>
      <c r="H2425" s="62" t="str">
        <f t="shared" si="263"/>
        <v>L</v>
      </c>
      <c r="I2425" s="62">
        <f t="shared" si="264"/>
        <v>7</v>
      </c>
      <c r="J2425" s="62">
        <f t="shared" si="265"/>
        <v>2</v>
      </c>
      <c r="K2425" s="81">
        <v>1.8082302362257404E-5</v>
      </c>
      <c r="L2425" s="2" t="s">
        <v>6885</v>
      </c>
      <c r="M2425" s="2" t="s">
        <v>6875</v>
      </c>
      <c r="N2425" s="60" t="s">
        <v>6972</v>
      </c>
      <c r="O2425" s="66" t="s">
        <v>13356</v>
      </c>
      <c r="P2425" s="67" t="s">
        <v>5680</v>
      </c>
      <c r="Q2425" s="67" t="s">
        <v>5644</v>
      </c>
      <c r="R2425" s="67"/>
      <c r="S2425" s="67"/>
      <c r="T2425" s="67"/>
      <c r="U2425" s="67"/>
      <c r="V2425" s="67"/>
      <c r="W2425" s="67"/>
      <c r="X2425" s="67"/>
      <c r="Y2425" s="67"/>
    </row>
    <row r="2426" spans="1:25" s="2" customFormat="1" ht="16.5" customHeight="1">
      <c r="A2426" s="59">
        <v>2424</v>
      </c>
      <c r="B2426" s="61" t="str">
        <f t="shared" si="259"/>
        <v>cy</v>
      </c>
      <c r="C2426" s="61" t="s">
        <v>430</v>
      </c>
      <c r="D2426" s="2" t="s">
        <v>6808</v>
      </c>
      <c r="E2426" s="61" t="str">
        <f t="shared" si="260"/>
        <v>c</v>
      </c>
      <c r="F2426" s="62" t="str">
        <f t="shared" si="261"/>
        <v>y</v>
      </c>
      <c r="G2426" s="62" t="str">
        <f t="shared" si="262"/>
        <v>L</v>
      </c>
      <c r="H2426" s="62" t="str">
        <f t="shared" si="263"/>
        <v>R</v>
      </c>
      <c r="I2426" s="62">
        <f t="shared" si="264"/>
        <v>9</v>
      </c>
      <c r="J2426" s="62">
        <f t="shared" si="265"/>
        <v>16</v>
      </c>
      <c r="K2426" s="81">
        <v>1.8075794425470556E-5</v>
      </c>
      <c r="L2426" s="2" t="s">
        <v>6882</v>
      </c>
      <c r="M2426" s="2" t="s">
        <v>6876</v>
      </c>
      <c r="N2426" s="60" t="s">
        <v>13809</v>
      </c>
      <c r="O2426" s="66" t="s">
        <v>12162</v>
      </c>
      <c r="P2426" s="67" t="s">
        <v>506</v>
      </c>
      <c r="Q2426" s="67" t="s">
        <v>173</v>
      </c>
      <c r="R2426" s="67" t="s">
        <v>882</v>
      </c>
      <c r="S2426" s="67"/>
      <c r="T2426" s="67"/>
      <c r="U2426" s="67"/>
      <c r="V2426" s="67"/>
      <c r="W2426" s="67"/>
      <c r="X2426" s="67"/>
      <c r="Y2426" s="67"/>
    </row>
    <row r="2427" spans="1:25" s="2" customFormat="1" ht="16.5" customHeight="1">
      <c r="A2427" s="59">
        <v>2425</v>
      </c>
      <c r="B2427" s="61" t="str">
        <f t="shared" si="259"/>
        <v>ln</v>
      </c>
      <c r="C2427" s="61" t="s">
        <v>2775</v>
      </c>
      <c r="D2427" s="2" t="s">
        <v>13683</v>
      </c>
      <c r="E2427" s="61" t="str">
        <f t="shared" si="260"/>
        <v>l</v>
      </c>
      <c r="F2427" s="62" t="str">
        <f t="shared" si="261"/>
        <v>n</v>
      </c>
      <c r="G2427" s="62" t="str">
        <f t="shared" si="262"/>
        <v>R</v>
      </c>
      <c r="H2427" s="62" t="str">
        <f t="shared" si="263"/>
        <v>R</v>
      </c>
      <c r="I2427" s="62">
        <f t="shared" si="264"/>
        <v>25</v>
      </c>
      <c r="J2427" s="62">
        <f t="shared" si="265"/>
        <v>18</v>
      </c>
      <c r="K2427" s="81">
        <v>1.8059524583503434E-5</v>
      </c>
      <c r="L2427" s="2" t="s">
        <v>6889</v>
      </c>
      <c r="M2427" s="2" t="s">
        <v>6841</v>
      </c>
      <c r="N2427" s="60" t="s">
        <v>6979</v>
      </c>
      <c r="O2427" s="66" t="s">
        <v>11266</v>
      </c>
      <c r="P2427" s="67" t="s">
        <v>5478</v>
      </c>
      <c r="Q2427" s="67" t="s">
        <v>3474</v>
      </c>
      <c r="R2427" s="67" t="s">
        <v>2637</v>
      </c>
      <c r="S2427" s="67" t="s">
        <v>6799</v>
      </c>
      <c r="T2427" s="67" t="s">
        <v>173</v>
      </c>
      <c r="U2427" s="67"/>
      <c r="V2427" s="67"/>
      <c r="W2427" s="67"/>
      <c r="X2427" s="67"/>
      <c r="Y2427" s="67"/>
    </row>
    <row r="2428" spans="1:25" s="2" customFormat="1" ht="16.5" customHeight="1">
      <c r="A2428" s="59">
        <v>2426</v>
      </c>
      <c r="B2428" s="61" t="str">
        <f t="shared" si="259"/>
        <v>us</v>
      </c>
      <c r="C2428" s="61" t="s">
        <v>6591</v>
      </c>
      <c r="D2428" s="2" t="s">
        <v>13615</v>
      </c>
      <c r="E2428" s="61" t="str">
        <f t="shared" si="260"/>
        <v>u</v>
      </c>
      <c r="F2428" s="62" t="str">
        <f t="shared" si="261"/>
        <v>s</v>
      </c>
      <c r="G2428" s="62" t="str">
        <f t="shared" si="262"/>
        <v>R</v>
      </c>
      <c r="H2428" s="62" t="str">
        <f t="shared" si="263"/>
        <v>L</v>
      </c>
      <c r="I2428" s="62">
        <f t="shared" si="264"/>
        <v>19</v>
      </c>
      <c r="J2428" s="62">
        <f t="shared" si="265"/>
        <v>5</v>
      </c>
      <c r="K2428" s="81">
        <v>1.8053016646716586E-5</v>
      </c>
      <c r="L2428" s="2" t="s">
        <v>13537</v>
      </c>
      <c r="M2428" s="2" t="s">
        <v>13512</v>
      </c>
      <c r="N2428" s="60" t="s">
        <v>13812</v>
      </c>
      <c r="O2428" s="66" t="s">
        <v>8338</v>
      </c>
      <c r="P2428" s="67" t="s">
        <v>3476</v>
      </c>
      <c r="Q2428" s="67" t="s">
        <v>4481</v>
      </c>
      <c r="R2428" s="67" t="s">
        <v>3812</v>
      </c>
      <c r="S2428" s="67" t="s">
        <v>2637</v>
      </c>
      <c r="T2428" s="67" t="s">
        <v>14105</v>
      </c>
      <c r="U2428" s="67"/>
      <c r="V2428" s="67"/>
      <c r="W2428" s="67"/>
      <c r="X2428" s="67"/>
      <c r="Y2428" s="67"/>
    </row>
    <row r="2429" spans="1:25" s="2" customFormat="1" ht="16.5" customHeight="1">
      <c r="A2429" s="59">
        <v>2427</v>
      </c>
      <c r="B2429" s="61" t="str">
        <f t="shared" si="259"/>
        <v>jb</v>
      </c>
      <c r="C2429" s="61" t="s">
        <v>2504</v>
      </c>
      <c r="D2429" s="2" t="s">
        <v>6819</v>
      </c>
      <c r="E2429" s="61" t="str">
        <f t="shared" si="260"/>
        <v>j</v>
      </c>
      <c r="F2429" s="62" t="str">
        <f t="shared" si="261"/>
        <v>b</v>
      </c>
      <c r="G2429" s="62" t="str">
        <f t="shared" si="262"/>
        <v>R</v>
      </c>
      <c r="H2429" s="62" t="str">
        <f t="shared" si="263"/>
        <v>L</v>
      </c>
      <c r="I2429" s="62">
        <f t="shared" si="264"/>
        <v>20</v>
      </c>
      <c r="J2429" s="62">
        <f t="shared" si="265"/>
        <v>15</v>
      </c>
      <c r="K2429" s="81">
        <v>1.8036746804749468E-5</v>
      </c>
      <c r="L2429" s="2" t="s">
        <v>6887</v>
      </c>
      <c r="M2429" s="2" t="s">
        <v>13533</v>
      </c>
      <c r="N2429" s="60" t="s">
        <v>7054</v>
      </c>
      <c r="O2429" s="66" t="s">
        <v>12127</v>
      </c>
      <c r="P2429" s="67" t="s">
        <v>4360</v>
      </c>
      <c r="Q2429" s="67" t="s">
        <v>4481</v>
      </c>
      <c r="R2429" s="67" t="s">
        <v>533</v>
      </c>
      <c r="S2429" s="67" t="s">
        <v>3984</v>
      </c>
      <c r="T2429" s="67"/>
      <c r="U2429" s="67"/>
      <c r="V2429" s="67"/>
      <c r="W2429" s="67"/>
      <c r="X2429" s="67"/>
      <c r="Y2429" s="67"/>
    </row>
    <row r="2430" spans="1:25" s="2" customFormat="1" ht="16.5" customHeight="1">
      <c r="A2430" s="59">
        <v>2428</v>
      </c>
      <c r="B2430" s="61" t="str">
        <f t="shared" si="259"/>
        <v>xm</v>
      </c>
      <c r="C2430" s="61" t="s">
        <v>5581</v>
      </c>
      <c r="D2430" s="2" t="s">
        <v>13720</v>
      </c>
      <c r="E2430" s="61" t="str">
        <f t="shared" si="260"/>
        <v>x</v>
      </c>
      <c r="F2430" s="62" t="str">
        <f t="shared" si="261"/>
        <v>m</v>
      </c>
      <c r="G2430" s="62" t="str">
        <f t="shared" si="262"/>
        <v>L</v>
      </c>
      <c r="H2430" s="62" t="str">
        <f t="shared" si="263"/>
        <v>R</v>
      </c>
      <c r="I2430" s="62">
        <f t="shared" si="264"/>
        <v>6</v>
      </c>
      <c r="J2430" s="62">
        <f t="shared" si="265"/>
        <v>21</v>
      </c>
      <c r="K2430" s="81">
        <v>1.7994445215634952E-5</v>
      </c>
      <c r="L2430" s="2" t="s">
        <v>6892</v>
      </c>
      <c r="M2430" s="2" t="s">
        <v>14110</v>
      </c>
      <c r="N2430" s="60" t="s">
        <v>6797</v>
      </c>
      <c r="O2430" s="66" t="s">
        <v>9425</v>
      </c>
      <c r="P2430" s="67" t="s">
        <v>5581</v>
      </c>
      <c r="Q2430" s="67"/>
      <c r="R2430" s="67"/>
      <c r="S2430" s="67"/>
      <c r="T2430" s="67"/>
      <c r="U2430" s="67"/>
      <c r="V2430" s="67"/>
      <c r="W2430" s="67"/>
      <c r="X2430" s="67"/>
      <c r="Y2430" s="67"/>
    </row>
    <row r="2431" spans="1:25" s="2" customFormat="1" ht="16.5" customHeight="1">
      <c r="A2431" s="59">
        <v>2429</v>
      </c>
      <c r="B2431" s="61" t="str">
        <f t="shared" si="259"/>
        <v>du</v>
      </c>
      <c r="C2431" s="61" t="s">
        <v>1071</v>
      </c>
      <c r="D2431" s="2" t="s">
        <v>6938</v>
      </c>
      <c r="E2431" s="61" t="str">
        <f t="shared" si="260"/>
        <v>d</v>
      </c>
      <c r="F2431" s="62" t="str">
        <f t="shared" si="261"/>
        <v>u</v>
      </c>
      <c r="G2431" s="62" t="str">
        <f t="shared" si="262"/>
        <v>L</v>
      </c>
      <c r="H2431" s="62" t="str">
        <f t="shared" si="263"/>
        <v>R</v>
      </c>
      <c r="I2431" s="62">
        <f t="shared" si="264"/>
        <v>8</v>
      </c>
      <c r="J2431" s="62">
        <f t="shared" si="265"/>
        <v>19</v>
      </c>
      <c r="K2431" s="81">
        <v>1.7955397594913864E-5</v>
      </c>
      <c r="L2431" s="2" t="s">
        <v>13508</v>
      </c>
      <c r="M2431" s="2" t="s">
        <v>13512</v>
      </c>
      <c r="N2431" s="60" t="s">
        <v>6972</v>
      </c>
      <c r="O2431" s="66" t="s">
        <v>8321</v>
      </c>
      <c r="P2431" s="67" t="s">
        <v>3476</v>
      </c>
      <c r="Q2431" s="67" t="s">
        <v>14099</v>
      </c>
      <c r="R2431" s="67" t="s">
        <v>4241</v>
      </c>
      <c r="S2431" s="67"/>
      <c r="T2431" s="67"/>
      <c r="U2431" s="67"/>
      <c r="V2431" s="67"/>
      <c r="W2431" s="67"/>
      <c r="X2431" s="67"/>
      <c r="Y2431" s="67"/>
    </row>
    <row r="2432" spans="1:25" s="2" customFormat="1" ht="16.5" customHeight="1">
      <c r="A2432" s="59">
        <v>2430</v>
      </c>
      <c r="B2432" s="61" t="str">
        <f t="shared" si="259"/>
        <v>uv</v>
      </c>
      <c r="C2432" s="61" t="s">
        <v>6636</v>
      </c>
      <c r="D2432" s="2" t="s">
        <v>13704</v>
      </c>
      <c r="E2432" s="61" t="str">
        <f t="shared" si="260"/>
        <v>u</v>
      </c>
      <c r="F2432" s="62" t="str">
        <f t="shared" si="261"/>
        <v>v</v>
      </c>
      <c r="G2432" s="62" t="str">
        <f t="shared" si="262"/>
        <v>R</v>
      </c>
      <c r="H2432" s="62" t="str">
        <f t="shared" si="263"/>
        <v>L</v>
      </c>
      <c r="I2432" s="62">
        <f t="shared" si="264"/>
        <v>19</v>
      </c>
      <c r="J2432" s="62">
        <f t="shared" si="265"/>
        <v>12</v>
      </c>
      <c r="K2432" s="81">
        <v>1.7942381721340171E-5</v>
      </c>
      <c r="L2432" s="2" t="s">
        <v>13537</v>
      </c>
      <c r="M2432" s="2" t="s">
        <v>13534</v>
      </c>
      <c r="N2432" s="60" t="s">
        <v>7238</v>
      </c>
      <c r="O2432" s="66" t="s">
        <v>12359</v>
      </c>
      <c r="P2432" s="67" t="s">
        <v>1364</v>
      </c>
      <c r="Q2432" s="67" t="s">
        <v>4220</v>
      </c>
      <c r="R2432" s="67" t="s">
        <v>4989</v>
      </c>
      <c r="S2432" s="67"/>
      <c r="T2432" s="67"/>
      <c r="U2432" s="67"/>
      <c r="V2432" s="67"/>
      <c r="W2432" s="67"/>
      <c r="X2432" s="67"/>
      <c r="Y2432" s="67"/>
    </row>
    <row r="2433" spans="1:25" s="2" customFormat="1" ht="16.5" customHeight="1">
      <c r="A2433" s="59">
        <v>2431</v>
      </c>
      <c r="B2433" s="61" t="str">
        <f t="shared" si="259"/>
        <v>xl</v>
      </c>
      <c r="C2433" s="61" t="s">
        <v>5318</v>
      </c>
      <c r="D2433" s="2" t="s">
        <v>13518</v>
      </c>
      <c r="E2433" s="61" t="str">
        <f t="shared" si="260"/>
        <v>x</v>
      </c>
      <c r="F2433" s="62" t="str">
        <f t="shared" si="261"/>
        <v>l</v>
      </c>
      <c r="G2433" s="62" t="str">
        <f t="shared" si="262"/>
        <v>L</v>
      </c>
      <c r="H2433" s="62" t="str">
        <f t="shared" si="263"/>
        <v>R</v>
      </c>
      <c r="I2433" s="62">
        <f t="shared" si="264"/>
        <v>6</v>
      </c>
      <c r="J2433" s="62">
        <f t="shared" si="265"/>
        <v>25</v>
      </c>
      <c r="K2433" s="81">
        <v>1.7880556321865113E-5</v>
      </c>
      <c r="L2433" s="2" t="s">
        <v>6892</v>
      </c>
      <c r="M2433" s="2" t="s">
        <v>14015</v>
      </c>
      <c r="N2433" s="60" t="s">
        <v>6972</v>
      </c>
      <c r="O2433" s="66" t="s">
        <v>8263</v>
      </c>
      <c r="P2433" s="67" t="s">
        <v>3476</v>
      </c>
      <c r="Q2433" s="67" t="s">
        <v>3366</v>
      </c>
      <c r="R2433" s="67" t="s">
        <v>1280</v>
      </c>
      <c r="S2433" s="67" t="s">
        <v>2637</v>
      </c>
      <c r="T2433" s="67"/>
      <c r="U2433" s="67"/>
      <c r="V2433" s="67"/>
      <c r="W2433" s="67"/>
      <c r="X2433" s="67"/>
      <c r="Y2433" s="67"/>
    </row>
    <row r="2434" spans="1:25" s="2" customFormat="1" ht="16.5" customHeight="1">
      <c r="A2434" s="59">
        <v>2432</v>
      </c>
      <c r="B2434" s="61" t="str">
        <f t="shared" si="259"/>
        <v>hl</v>
      </c>
      <c r="C2434" s="61" t="s">
        <v>1792</v>
      </c>
      <c r="D2434" s="2" t="s">
        <v>13657</v>
      </c>
      <c r="E2434" s="61" t="str">
        <f t="shared" si="260"/>
        <v>h</v>
      </c>
      <c r="F2434" s="62" t="str">
        <f t="shared" si="261"/>
        <v>l</v>
      </c>
      <c r="G2434" s="62" t="str">
        <f t="shared" si="262"/>
        <v>R</v>
      </c>
      <c r="H2434" s="62" t="str">
        <f t="shared" si="263"/>
        <v>R</v>
      </c>
      <c r="I2434" s="62">
        <f t="shared" si="264"/>
        <v>17</v>
      </c>
      <c r="J2434" s="62">
        <f t="shared" si="265"/>
        <v>25</v>
      </c>
      <c r="K2434" s="81">
        <v>1.781547695399663E-5</v>
      </c>
      <c r="L2434" s="2" t="s">
        <v>6888</v>
      </c>
      <c r="M2434" s="2" t="s">
        <v>6908</v>
      </c>
      <c r="N2434" s="60" t="s">
        <v>6972</v>
      </c>
      <c r="O2434" s="66" t="s">
        <v>10846</v>
      </c>
      <c r="P2434" s="67" t="s">
        <v>2637</v>
      </c>
      <c r="Q2434" s="67" t="s">
        <v>426</v>
      </c>
      <c r="R2434" s="67" t="s">
        <v>72</v>
      </c>
      <c r="S2434" s="67"/>
      <c r="T2434" s="67"/>
      <c r="U2434" s="67"/>
      <c r="V2434" s="67"/>
      <c r="W2434" s="67"/>
      <c r="X2434" s="67"/>
      <c r="Y2434" s="67"/>
    </row>
    <row r="2435" spans="1:25" s="2" customFormat="1" ht="16.5" customHeight="1">
      <c r="A2435" s="59">
        <v>2433</v>
      </c>
      <c r="B2435" s="61" t="str">
        <f t="shared" ref="B2435:B2498" si="266">VLOOKUP(D2435,sp,2,FALSE)</f>
        <v>yw</v>
      </c>
      <c r="C2435" s="61" t="s">
        <v>5721</v>
      </c>
      <c r="D2435" s="2" t="s">
        <v>13576</v>
      </c>
      <c r="E2435" s="61" t="str">
        <f t="shared" ref="E2435:E2498" si="267">LEFT(B2435,1)</f>
        <v>y</v>
      </c>
      <c r="F2435" s="62" t="str">
        <f t="shared" ref="F2435:F2498" si="268">RIGHT(B2435,1)</f>
        <v>w</v>
      </c>
      <c r="G2435" s="62" t="str">
        <f t="shared" si="262"/>
        <v>R</v>
      </c>
      <c r="H2435" s="62" t="str">
        <f t="shared" si="263"/>
        <v>L</v>
      </c>
      <c r="I2435" s="62">
        <f t="shared" si="264"/>
        <v>16</v>
      </c>
      <c r="J2435" s="62">
        <f t="shared" si="265"/>
        <v>4</v>
      </c>
      <c r="K2435" s="81">
        <v>1.7808969017209782E-5</v>
      </c>
      <c r="L2435" s="2" t="s">
        <v>6885</v>
      </c>
      <c r="M2435" s="2" t="s">
        <v>6841</v>
      </c>
      <c r="N2435" s="60" t="s">
        <v>6972</v>
      </c>
      <c r="O2435" s="66" t="s">
        <v>12926</v>
      </c>
      <c r="P2435" s="67" t="s">
        <v>1993</v>
      </c>
      <c r="Q2435" s="67" t="s">
        <v>6799</v>
      </c>
      <c r="R2435" s="67" t="s">
        <v>2416</v>
      </c>
      <c r="S2435" s="67"/>
      <c r="T2435" s="67"/>
      <c r="U2435" s="67"/>
      <c r="V2435" s="67"/>
      <c r="W2435" s="67"/>
      <c r="X2435" s="67"/>
      <c r="Y2435" s="67"/>
    </row>
    <row r="2436" spans="1:25" s="2" customFormat="1" ht="16.5" customHeight="1">
      <c r="A2436" s="59">
        <v>2434</v>
      </c>
      <c r="B2436" s="61" t="str">
        <f t="shared" si="266"/>
        <v>hq</v>
      </c>
      <c r="C2436" s="61" t="s">
        <v>1809</v>
      </c>
      <c r="D2436" s="2" t="s">
        <v>6815</v>
      </c>
      <c r="E2436" s="61" t="str">
        <f t="shared" si="267"/>
        <v>h</v>
      </c>
      <c r="F2436" s="62" t="str">
        <f t="shared" si="268"/>
        <v>q</v>
      </c>
      <c r="G2436" s="62" t="str">
        <f t="shared" ref="G2436:G2499" si="269">IF(FIND(E2436,"qwertasdfgzxcvbyuiophjkl;nm")&lt;15.5,"L","R")</f>
        <v>R</v>
      </c>
      <c r="H2436" s="62" t="str">
        <f t="shared" ref="H2436:H2499" si="270">IF(FIND(F2436,"qwertasdfgzxcvbyuiophjkl;nm")&lt;15.5,"L","R")</f>
        <v>L</v>
      </c>
      <c r="I2436" s="62">
        <f t="shared" ref="I2436:I2499" si="271">FIND(E2436,$I$1)</f>
        <v>17</v>
      </c>
      <c r="J2436" s="62">
        <f t="shared" ref="J2436:J2499" si="272">FIND(F2436,$I$1)</f>
        <v>1</v>
      </c>
      <c r="K2436" s="81">
        <v>1.7795953143636088E-5</v>
      </c>
      <c r="L2436" s="2" t="s">
        <v>6888</v>
      </c>
      <c r="M2436" s="2" t="s">
        <v>6960</v>
      </c>
      <c r="N2436" s="60" t="s">
        <v>6979</v>
      </c>
      <c r="O2436" s="66" t="s">
        <v>11021</v>
      </c>
      <c r="P2436" s="67" t="s">
        <v>2637</v>
      </c>
      <c r="Q2436" s="67" t="s">
        <v>4221</v>
      </c>
      <c r="R2436" s="67" t="s">
        <v>6769</v>
      </c>
      <c r="S2436" s="67" t="s">
        <v>4507</v>
      </c>
      <c r="T2436" s="67"/>
      <c r="U2436" s="67"/>
      <c r="V2436" s="67"/>
      <c r="W2436" s="67"/>
      <c r="X2436" s="67"/>
      <c r="Y2436" s="67"/>
    </row>
    <row r="2437" spans="1:25" s="2" customFormat="1" ht="16.5" customHeight="1">
      <c r="A2437" s="59">
        <v>2435</v>
      </c>
      <c r="B2437" s="61" t="str">
        <f t="shared" si="266"/>
        <v>ea</v>
      </c>
      <c r="C2437" s="61" t="s">
        <v>5655</v>
      </c>
      <c r="D2437" s="2" t="s">
        <v>6952</v>
      </c>
      <c r="E2437" s="61" t="str">
        <f t="shared" si="267"/>
        <v>e</v>
      </c>
      <c r="F2437" s="62" t="str">
        <f t="shared" si="268"/>
        <v>a</v>
      </c>
      <c r="G2437" s="62" t="str">
        <f t="shared" si="269"/>
        <v>L</v>
      </c>
      <c r="H2437" s="62" t="str">
        <f t="shared" si="270"/>
        <v>L</v>
      </c>
      <c r="I2437" s="62">
        <f t="shared" si="271"/>
        <v>7</v>
      </c>
      <c r="J2437" s="62">
        <f t="shared" si="272"/>
        <v>2</v>
      </c>
      <c r="K2437" s="81">
        <v>1.7792699175242664E-5</v>
      </c>
      <c r="L2437" s="2" t="s">
        <v>6885</v>
      </c>
      <c r="M2437" s="2" t="s">
        <v>6875</v>
      </c>
      <c r="N2437" s="60" t="s">
        <v>6972</v>
      </c>
      <c r="O2437" s="66" t="s">
        <v>10920</v>
      </c>
      <c r="P2437" s="67" t="s">
        <v>2637</v>
      </c>
      <c r="Q2437" s="67" t="s">
        <v>5807</v>
      </c>
      <c r="R2437" s="67" t="s">
        <v>5794</v>
      </c>
      <c r="S2437" s="67"/>
      <c r="T2437" s="67"/>
      <c r="U2437" s="67"/>
      <c r="V2437" s="67"/>
      <c r="W2437" s="67"/>
      <c r="X2437" s="67"/>
      <c r="Y2437" s="67"/>
    </row>
    <row r="2438" spans="1:25" s="2" customFormat="1" ht="16.5" customHeight="1">
      <c r="A2438" s="59">
        <v>2436</v>
      </c>
      <c r="B2438" s="61" t="str">
        <f t="shared" si="266"/>
        <v>ei</v>
      </c>
      <c r="C2438" s="61" t="s">
        <v>5849</v>
      </c>
      <c r="D2438" s="2" t="s">
        <v>6920</v>
      </c>
      <c r="E2438" s="61" t="str">
        <f t="shared" si="267"/>
        <v>e</v>
      </c>
      <c r="F2438" s="62" t="str">
        <f t="shared" si="268"/>
        <v>i</v>
      </c>
      <c r="G2438" s="62" t="str">
        <f t="shared" si="269"/>
        <v>L</v>
      </c>
      <c r="H2438" s="62" t="str">
        <f t="shared" si="270"/>
        <v>R</v>
      </c>
      <c r="I2438" s="62">
        <f t="shared" si="271"/>
        <v>7</v>
      </c>
      <c r="J2438" s="62">
        <f t="shared" si="272"/>
        <v>22</v>
      </c>
      <c r="K2438" s="81">
        <v>1.778944520684924E-5</v>
      </c>
      <c r="L2438" s="2" t="s">
        <v>6876</v>
      </c>
      <c r="M2438" s="2" t="s">
        <v>13510</v>
      </c>
      <c r="N2438" s="60" t="s">
        <v>6797</v>
      </c>
      <c r="O2438" s="66" t="s">
        <v>8992</v>
      </c>
      <c r="P2438" s="67" t="s">
        <v>4640</v>
      </c>
      <c r="Q2438" s="67" t="s">
        <v>4507</v>
      </c>
      <c r="R2438" s="67"/>
      <c r="S2438" s="67"/>
      <c r="T2438" s="67"/>
      <c r="U2438" s="67"/>
      <c r="V2438" s="67"/>
      <c r="W2438" s="67"/>
      <c r="X2438" s="67"/>
      <c r="Y2438" s="67"/>
    </row>
    <row r="2439" spans="1:25" s="2" customFormat="1" ht="16.5" customHeight="1">
      <c r="A2439" s="59">
        <v>2437</v>
      </c>
      <c r="B2439" s="61" t="str">
        <f t="shared" si="266"/>
        <v>gy</v>
      </c>
      <c r="C2439" s="61" t="s">
        <v>1467</v>
      </c>
      <c r="D2439" s="2" t="s">
        <v>6865</v>
      </c>
      <c r="E2439" s="61" t="str">
        <f t="shared" si="267"/>
        <v>g</v>
      </c>
      <c r="F2439" s="62" t="str">
        <f t="shared" si="268"/>
        <v>y</v>
      </c>
      <c r="G2439" s="62" t="str">
        <f t="shared" si="269"/>
        <v>L</v>
      </c>
      <c r="H2439" s="62" t="str">
        <f t="shared" si="270"/>
        <v>R</v>
      </c>
      <c r="I2439" s="62">
        <f t="shared" si="271"/>
        <v>14</v>
      </c>
      <c r="J2439" s="62">
        <f t="shared" si="272"/>
        <v>16</v>
      </c>
      <c r="K2439" s="81">
        <v>1.7756905522915E-5</v>
      </c>
      <c r="L2439" s="2" t="s">
        <v>13509</v>
      </c>
      <c r="M2439" s="2" t="s">
        <v>6876</v>
      </c>
      <c r="N2439" s="60" t="s">
        <v>6972</v>
      </c>
      <c r="O2439" s="66" t="s">
        <v>8188</v>
      </c>
      <c r="P2439" s="67" t="s">
        <v>6177</v>
      </c>
      <c r="Q2439" s="67" t="s">
        <v>6473</v>
      </c>
      <c r="R2439" s="67" t="s">
        <v>2637</v>
      </c>
      <c r="S2439" s="67"/>
      <c r="T2439" s="67"/>
      <c r="U2439" s="67"/>
      <c r="V2439" s="67"/>
      <c r="W2439" s="67"/>
      <c r="X2439" s="67"/>
      <c r="Y2439" s="67"/>
    </row>
    <row r="2440" spans="1:25" s="2" customFormat="1" ht="16.5" customHeight="1">
      <c r="A2440" s="59">
        <v>2438</v>
      </c>
      <c r="B2440" s="61" t="str">
        <f t="shared" si="266"/>
        <v>c;</v>
      </c>
      <c r="C2440" s="61" t="s">
        <v>785</v>
      </c>
      <c r="D2440" s="2" t="s">
        <v>13760</v>
      </c>
      <c r="E2440" s="61" t="str">
        <f t="shared" si="267"/>
        <v>c</v>
      </c>
      <c r="F2440" s="62" t="str">
        <f t="shared" si="268"/>
        <v>;</v>
      </c>
      <c r="G2440" s="62" t="str">
        <f t="shared" si="269"/>
        <v>L</v>
      </c>
      <c r="H2440" s="62" t="str">
        <f t="shared" si="270"/>
        <v>R</v>
      </c>
      <c r="I2440" s="62">
        <f t="shared" si="271"/>
        <v>9</v>
      </c>
      <c r="J2440" s="62">
        <f t="shared" si="272"/>
        <v>27</v>
      </c>
      <c r="K2440" s="81">
        <v>1.7708095997013639E-5</v>
      </c>
      <c r="L2440" s="2" t="s">
        <v>6882</v>
      </c>
      <c r="M2440" s="2" t="s">
        <v>13534</v>
      </c>
      <c r="N2440" s="60" t="s">
        <v>6797</v>
      </c>
      <c r="O2440" s="66" t="s">
        <v>7844</v>
      </c>
      <c r="P2440" s="67" t="s">
        <v>426</v>
      </c>
      <c r="Q2440" s="67" t="s">
        <v>4974</v>
      </c>
      <c r="R2440" s="67" t="s">
        <v>4220</v>
      </c>
      <c r="S2440" s="67" t="s">
        <v>4220</v>
      </c>
      <c r="T2440" s="67" t="s">
        <v>4492</v>
      </c>
      <c r="U2440" s="67"/>
      <c r="V2440" s="67"/>
      <c r="W2440" s="67"/>
      <c r="X2440" s="67"/>
      <c r="Y2440" s="67"/>
    </row>
    <row r="2441" spans="1:25" s="2" customFormat="1" ht="16.5" customHeight="1">
      <c r="A2441" s="59">
        <v>2439</v>
      </c>
      <c r="B2441" s="61" t="str">
        <f t="shared" si="266"/>
        <v>iz</v>
      </c>
      <c r="C2441" s="61" t="s">
        <v>6629</v>
      </c>
      <c r="D2441" s="2" t="s">
        <v>13739</v>
      </c>
      <c r="E2441" s="61" t="str">
        <f t="shared" si="267"/>
        <v>i</v>
      </c>
      <c r="F2441" s="62" t="str">
        <f t="shared" si="268"/>
        <v>z</v>
      </c>
      <c r="G2441" s="62" t="str">
        <f t="shared" si="269"/>
        <v>R</v>
      </c>
      <c r="H2441" s="62" t="str">
        <f t="shared" si="270"/>
        <v>L</v>
      </c>
      <c r="I2441" s="62">
        <f t="shared" si="271"/>
        <v>22</v>
      </c>
      <c r="J2441" s="62">
        <f t="shared" si="272"/>
        <v>3</v>
      </c>
      <c r="K2441" s="81">
        <v>1.7691826155046518E-5</v>
      </c>
      <c r="L2441" s="2" t="s">
        <v>14016</v>
      </c>
      <c r="M2441" s="2" t="s">
        <v>14460</v>
      </c>
      <c r="N2441" s="60" t="s">
        <v>6972</v>
      </c>
      <c r="O2441" s="66" t="s">
        <v>13134</v>
      </c>
      <c r="P2441" s="67" t="s">
        <v>2321</v>
      </c>
      <c r="Q2441" s="67" t="s">
        <v>2878</v>
      </c>
      <c r="R2441" s="67" t="s">
        <v>4903</v>
      </c>
      <c r="S2441" s="67" t="s">
        <v>4989</v>
      </c>
      <c r="T2441" s="67"/>
      <c r="U2441" s="67"/>
      <c r="V2441" s="67"/>
      <c r="W2441" s="67"/>
      <c r="X2441" s="67"/>
      <c r="Y2441" s="67"/>
    </row>
    <row r="2442" spans="1:25" s="2" customFormat="1" ht="16.5" customHeight="1">
      <c r="A2442" s="59">
        <v>2440</v>
      </c>
      <c r="B2442" s="61" t="str">
        <f t="shared" si="266"/>
        <v>uz</v>
      </c>
      <c r="C2442" s="61" t="s">
        <v>6624</v>
      </c>
      <c r="D2442" s="2" t="s">
        <v>13691</v>
      </c>
      <c r="E2442" s="61" t="str">
        <f t="shared" si="267"/>
        <v>u</v>
      </c>
      <c r="F2442" s="62" t="str">
        <f t="shared" si="268"/>
        <v>z</v>
      </c>
      <c r="G2442" s="62" t="str">
        <f t="shared" si="269"/>
        <v>R</v>
      </c>
      <c r="H2442" s="62" t="str">
        <f t="shared" si="270"/>
        <v>L</v>
      </c>
      <c r="I2442" s="62">
        <f t="shared" si="271"/>
        <v>19</v>
      </c>
      <c r="J2442" s="62">
        <f t="shared" si="272"/>
        <v>3</v>
      </c>
      <c r="K2442" s="81">
        <v>1.7613730913604342E-5</v>
      </c>
      <c r="L2442" s="2" t="s">
        <v>13537</v>
      </c>
      <c r="M2442" s="2" t="s">
        <v>14460</v>
      </c>
      <c r="N2442" s="60" t="s">
        <v>13817</v>
      </c>
      <c r="O2442" s="66" t="s">
        <v>10597</v>
      </c>
      <c r="P2442" s="67" t="s">
        <v>3474</v>
      </c>
      <c r="Q2442" s="67" t="s">
        <v>1628</v>
      </c>
      <c r="R2442" s="67" t="s">
        <v>4989</v>
      </c>
      <c r="S2442" s="67"/>
      <c r="T2442" s="67"/>
      <c r="U2442" s="67"/>
      <c r="V2442" s="67"/>
      <c r="W2442" s="67"/>
      <c r="X2442" s="67"/>
      <c r="Y2442" s="67"/>
    </row>
    <row r="2443" spans="1:25" s="2" customFormat="1" ht="16.5" customHeight="1">
      <c r="A2443" s="59">
        <v>2441</v>
      </c>
      <c r="B2443" s="61" t="str">
        <f t="shared" si="266"/>
        <v>lf</v>
      </c>
      <c r="C2443" s="61" t="s">
        <v>2826</v>
      </c>
      <c r="D2443" s="2" t="s">
        <v>13653</v>
      </c>
      <c r="E2443" s="61" t="str">
        <f t="shared" si="267"/>
        <v>l</v>
      </c>
      <c r="F2443" s="62" t="str">
        <f t="shared" si="268"/>
        <v>f</v>
      </c>
      <c r="G2443" s="62" t="str">
        <f t="shared" si="269"/>
        <v>R</v>
      </c>
      <c r="H2443" s="62" t="str">
        <f t="shared" si="270"/>
        <v>L</v>
      </c>
      <c r="I2443" s="62">
        <f t="shared" si="271"/>
        <v>25</v>
      </c>
      <c r="J2443" s="62">
        <f t="shared" si="272"/>
        <v>11</v>
      </c>
      <c r="K2443" s="81">
        <v>1.7607222976817494E-5</v>
      </c>
      <c r="L2443" s="2" t="s">
        <v>6889</v>
      </c>
      <c r="M2443" s="2" t="s">
        <v>6816</v>
      </c>
      <c r="N2443" s="60" t="s">
        <v>6797</v>
      </c>
      <c r="O2443" s="66" t="s">
        <v>8065</v>
      </c>
      <c r="P2443" s="67" t="s">
        <v>426</v>
      </c>
      <c r="Q2443" s="67" t="s">
        <v>6096</v>
      </c>
      <c r="R2443" s="67" t="s">
        <v>4903</v>
      </c>
      <c r="S2443" s="67"/>
      <c r="T2443" s="67"/>
      <c r="U2443" s="67"/>
      <c r="V2443" s="67"/>
      <c r="W2443" s="67"/>
      <c r="X2443" s="67"/>
      <c r="Y2443" s="67"/>
    </row>
    <row r="2444" spans="1:25" s="2" customFormat="1" ht="16.5" customHeight="1">
      <c r="A2444" s="59">
        <v>2442</v>
      </c>
      <c r="B2444" s="61" t="str">
        <f t="shared" si="266"/>
        <v>g;</v>
      </c>
      <c r="C2444" s="61" t="s">
        <v>1639</v>
      </c>
      <c r="D2444" s="2" t="s">
        <v>6902</v>
      </c>
      <c r="E2444" s="61" t="str">
        <f t="shared" si="267"/>
        <v>g</v>
      </c>
      <c r="F2444" s="62" t="str">
        <f t="shared" si="268"/>
        <v>;</v>
      </c>
      <c r="G2444" s="62" t="str">
        <f t="shared" si="269"/>
        <v>L</v>
      </c>
      <c r="H2444" s="62" t="str">
        <f t="shared" si="270"/>
        <v>R</v>
      </c>
      <c r="I2444" s="62">
        <f t="shared" si="271"/>
        <v>14</v>
      </c>
      <c r="J2444" s="62">
        <f t="shared" si="272"/>
        <v>27</v>
      </c>
      <c r="K2444" s="81">
        <v>1.7564921387702981E-5</v>
      </c>
      <c r="L2444" s="2" t="s">
        <v>13509</v>
      </c>
      <c r="M2444" s="2" t="s">
        <v>13534</v>
      </c>
      <c r="N2444" s="60" t="s">
        <v>6972</v>
      </c>
      <c r="O2444" s="66" t="s">
        <v>9034</v>
      </c>
      <c r="P2444" s="67" t="s">
        <v>5080</v>
      </c>
      <c r="Q2444" s="67" t="s">
        <v>1647</v>
      </c>
      <c r="R2444" s="67"/>
      <c r="S2444" s="67"/>
      <c r="T2444" s="67"/>
      <c r="U2444" s="67"/>
      <c r="V2444" s="67"/>
      <c r="W2444" s="67"/>
      <c r="X2444" s="67"/>
      <c r="Y2444" s="67"/>
    </row>
    <row r="2445" spans="1:25" s="2" customFormat="1" ht="16.5" customHeight="1">
      <c r="A2445" s="59">
        <v>2443</v>
      </c>
      <c r="B2445" s="61" t="str">
        <f t="shared" si="266"/>
        <v>pg</v>
      </c>
      <c r="C2445" s="61" t="s">
        <v>3691</v>
      </c>
      <c r="D2445" s="2" t="s">
        <v>13692</v>
      </c>
      <c r="E2445" s="61" t="str">
        <f t="shared" si="267"/>
        <v>p</v>
      </c>
      <c r="F2445" s="62" t="str">
        <f t="shared" si="268"/>
        <v>g</v>
      </c>
      <c r="G2445" s="62" t="str">
        <f t="shared" si="269"/>
        <v>R</v>
      </c>
      <c r="H2445" s="62" t="str">
        <f t="shared" si="270"/>
        <v>L</v>
      </c>
      <c r="I2445" s="62">
        <f t="shared" si="271"/>
        <v>26</v>
      </c>
      <c r="J2445" s="62">
        <f t="shared" si="272"/>
        <v>14</v>
      </c>
      <c r="K2445" s="81">
        <v>1.754865154573586E-5</v>
      </c>
      <c r="L2445" s="2" t="s">
        <v>6881</v>
      </c>
      <c r="M2445" s="2" t="s">
        <v>13767</v>
      </c>
      <c r="N2445" s="60" t="s">
        <v>6797</v>
      </c>
      <c r="O2445" s="66" t="s">
        <v>9522</v>
      </c>
      <c r="P2445" s="67" t="s">
        <v>4108</v>
      </c>
      <c r="Q2445" s="67" t="s">
        <v>5807</v>
      </c>
      <c r="R2445" s="67" t="s">
        <v>6776</v>
      </c>
      <c r="S2445" s="67"/>
      <c r="T2445" s="67"/>
      <c r="U2445" s="67"/>
      <c r="V2445" s="67"/>
      <c r="W2445" s="67"/>
      <c r="X2445" s="67"/>
      <c r="Y2445" s="67"/>
    </row>
    <row r="2446" spans="1:25" s="2" customFormat="1" ht="16.5" customHeight="1">
      <c r="A2446" s="59">
        <v>2444</v>
      </c>
      <c r="B2446" s="61" t="str">
        <f t="shared" si="266"/>
        <v>pb</v>
      </c>
      <c r="C2446" s="61" t="s">
        <v>3851</v>
      </c>
      <c r="D2446" s="2" t="s">
        <v>6953</v>
      </c>
      <c r="E2446" s="61" t="str">
        <f t="shared" si="267"/>
        <v>p</v>
      </c>
      <c r="F2446" s="62" t="str">
        <f t="shared" si="268"/>
        <v>b</v>
      </c>
      <c r="G2446" s="62" t="str">
        <f t="shared" si="269"/>
        <v>R</v>
      </c>
      <c r="H2446" s="62" t="str">
        <f t="shared" si="270"/>
        <v>L</v>
      </c>
      <c r="I2446" s="62">
        <f t="shared" si="271"/>
        <v>26</v>
      </c>
      <c r="J2446" s="62">
        <f t="shared" si="272"/>
        <v>15</v>
      </c>
      <c r="K2446" s="81">
        <v>1.754865154573586E-5</v>
      </c>
      <c r="L2446" s="2" t="s">
        <v>6881</v>
      </c>
      <c r="M2446" s="2" t="s">
        <v>6879</v>
      </c>
      <c r="N2446" s="60" t="s">
        <v>6972</v>
      </c>
      <c r="O2446" s="66" t="s">
        <v>7656</v>
      </c>
      <c r="P2446" s="67" t="s">
        <v>98</v>
      </c>
      <c r="Q2446" s="67" t="s">
        <v>1647</v>
      </c>
      <c r="R2446" s="67"/>
      <c r="S2446" s="67"/>
      <c r="T2446" s="67"/>
      <c r="U2446" s="67"/>
      <c r="V2446" s="67"/>
      <c r="W2446" s="67"/>
      <c r="X2446" s="67"/>
      <c r="Y2446" s="67"/>
    </row>
    <row r="2447" spans="1:25" s="2" customFormat="1" ht="16.5" customHeight="1">
      <c r="A2447" s="59">
        <v>2445</v>
      </c>
      <c r="B2447" s="61" t="str">
        <f t="shared" si="266"/>
        <v>uf</v>
      </c>
      <c r="C2447" s="61" t="s">
        <v>6455</v>
      </c>
      <c r="D2447" s="2" t="s">
        <v>13362</v>
      </c>
      <c r="E2447" s="61" t="str">
        <f t="shared" si="267"/>
        <v>u</v>
      </c>
      <c r="F2447" s="62" t="str">
        <f t="shared" si="268"/>
        <v>f</v>
      </c>
      <c r="G2447" s="62" t="str">
        <f t="shared" si="269"/>
        <v>R</v>
      </c>
      <c r="H2447" s="62" t="str">
        <f t="shared" si="270"/>
        <v>L</v>
      </c>
      <c r="I2447" s="62">
        <f t="shared" si="271"/>
        <v>19</v>
      </c>
      <c r="J2447" s="62">
        <f t="shared" si="272"/>
        <v>11</v>
      </c>
      <c r="K2447" s="81">
        <v>1.7522619798588469E-5</v>
      </c>
      <c r="L2447" s="2" t="s">
        <v>13537</v>
      </c>
      <c r="M2447" s="2" t="s">
        <v>13510</v>
      </c>
      <c r="N2447" s="60" t="s">
        <v>6972</v>
      </c>
      <c r="O2447" s="66" t="s">
        <v>8244</v>
      </c>
      <c r="P2447" s="67" t="s">
        <v>6177</v>
      </c>
      <c r="Q2447" s="67" t="s">
        <v>6447</v>
      </c>
      <c r="R2447" s="67"/>
      <c r="S2447" s="67"/>
      <c r="T2447" s="67"/>
      <c r="U2447" s="67"/>
      <c r="V2447" s="67"/>
      <c r="W2447" s="67"/>
      <c r="X2447" s="67"/>
      <c r="Y2447" s="67"/>
    </row>
    <row r="2448" spans="1:25" s="2" customFormat="1" ht="16.5" customHeight="1">
      <c r="A2448" s="59">
        <v>2446</v>
      </c>
      <c r="B2448" s="61" t="str">
        <f t="shared" si="266"/>
        <v>hs</v>
      </c>
      <c r="C2448" s="61" t="s">
        <v>1836</v>
      </c>
      <c r="D2448" s="2" t="s">
        <v>6934</v>
      </c>
      <c r="E2448" s="61" t="str">
        <f t="shared" si="267"/>
        <v>h</v>
      </c>
      <c r="F2448" s="62" t="str">
        <f t="shared" si="268"/>
        <v>s</v>
      </c>
      <c r="G2448" s="62" t="str">
        <f t="shared" si="269"/>
        <v>R</v>
      </c>
      <c r="H2448" s="62" t="str">
        <f t="shared" si="270"/>
        <v>L</v>
      </c>
      <c r="I2448" s="62">
        <f t="shared" si="271"/>
        <v>17</v>
      </c>
      <c r="J2448" s="62">
        <f t="shared" si="272"/>
        <v>5</v>
      </c>
      <c r="K2448" s="81">
        <v>1.7516111861801621E-5</v>
      </c>
      <c r="L2448" s="2" t="s">
        <v>6888</v>
      </c>
      <c r="M2448" s="2" t="s">
        <v>13512</v>
      </c>
      <c r="N2448" s="60" t="s">
        <v>6797</v>
      </c>
      <c r="O2448" s="66" t="s">
        <v>12061</v>
      </c>
      <c r="P2448" s="67" t="s">
        <v>4513</v>
      </c>
      <c r="Q2448" s="67" t="s">
        <v>3354</v>
      </c>
      <c r="R2448" s="67" t="s">
        <v>5794</v>
      </c>
      <c r="S2448" s="67"/>
      <c r="T2448" s="67"/>
      <c r="U2448" s="67"/>
      <c r="V2448" s="67"/>
      <c r="W2448" s="67"/>
      <c r="X2448" s="67"/>
      <c r="Y2448" s="67"/>
    </row>
    <row r="2449" spans="1:25" s="2" customFormat="1" ht="16.5" customHeight="1">
      <c r="A2449" s="59">
        <v>2447</v>
      </c>
      <c r="B2449" s="61" t="str">
        <f t="shared" si="266"/>
        <v>ai</v>
      </c>
      <c r="C2449" s="61" t="s">
        <v>6</v>
      </c>
      <c r="D2449" s="2" t="s">
        <v>6950</v>
      </c>
      <c r="E2449" s="61" t="str">
        <f t="shared" si="267"/>
        <v>a</v>
      </c>
      <c r="F2449" s="62" t="str">
        <f t="shared" si="268"/>
        <v>i</v>
      </c>
      <c r="G2449" s="62" t="str">
        <f t="shared" si="269"/>
        <v>L</v>
      </c>
      <c r="H2449" s="62" t="str">
        <f t="shared" si="270"/>
        <v>R</v>
      </c>
      <c r="I2449" s="62">
        <f t="shared" si="271"/>
        <v>2</v>
      </c>
      <c r="J2449" s="62">
        <f t="shared" si="272"/>
        <v>22</v>
      </c>
      <c r="K2449" s="81">
        <v>1.7506349956621348E-5</v>
      </c>
      <c r="L2449" s="2" t="s">
        <v>6875</v>
      </c>
      <c r="M2449" s="2" t="s">
        <v>13510</v>
      </c>
      <c r="N2449" s="60" t="s">
        <v>6972</v>
      </c>
      <c r="O2449" s="66" t="s">
        <v>10860</v>
      </c>
      <c r="P2449" s="67" t="s">
        <v>2637</v>
      </c>
      <c r="Q2449" s="67" t="s">
        <v>426</v>
      </c>
      <c r="R2449" s="67" t="s">
        <v>6759</v>
      </c>
      <c r="S2449" s="67"/>
      <c r="T2449" s="67"/>
      <c r="U2449" s="67"/>
      <c r="V2449" s="67"/>
      <c r="W2449" s="67"/>
      <c r="X2449" s="67"/>
      <c r="Y2449" s="67"/>
    </row>
    <row r="2450" spans="1:25" s="2" customFormat="1" ht="16.5" customHeight="1">
      <c r="A2450" s="59">
        <v>2448</v>
      </c>
      <c r="B2450" s="61" t="str">
        <f t="shared" si="266"/>
        <v>uj</v>
      </c>
      <c r="C2450" s="61" t="s">
        <v>6374</v>
      </c>
      <c r="D2450" s="2" t="s">
        <v>13652</v>
      </c>
      <c r="E2450" s="61" t="str">
        <f t="shared" si="267"/>
        <v>u</v>
      </c>
      <c r="F2450" s="62" t="str">
        <f t="shared" si="268"/>
        <v>j</v>
      </c>
      <c r="G2450" s="62" t="str">
        <f t="shared" si="269"/>
        <v>R</v>
      </c>
      <c r="H2450" s="62" t="str">
        <f t="shared" si="270"/>
        <v>R</v>
      </c>
      <c r="I2450" s="62">
        <f t="shared" si="271"/>
        <v>19</v>
      </c>
      <c r="J2450" s="62">
        <f t="shared" si="272"/>
        <v>20</v>
      </c>
      <c r="K2450" s="81">
        <v>1.7470556304293684E-5</v>
      </c>
      <c r="L2450" s="2" t="s">
        <v>13537</v>
      </c>
      <c r="M2450" s="2" t="s">
        <v>6840</v>
      </c>
      <c r="N2450" s="60" t="s">
        <v>7238</v>
      </c>
      <c r="O2450" s="66" t="s">
        <v>13352</v>
      </c>
      <c r="P2450" s="67" t="s">
        <v>1854</v>
      </c>
      <c r="Q2450" s="67" t="s">
        <v>3857</v>
      </c>
      <c r="R2450" s="67" t="s">
        <v>6109</v>
      </c>
      <c r="S2450" s="67"/>
      <c r="T2450" s="67"/>
      <c r="U2450" s="67"/>
      <c r="V2450" s="67"/>
      <c r="W2450" s="67"/>
      <c r="X2450" s="67"/>
      <c r="Y2450" s="67"/>
    </row>
    <row r="2451" spans="1:25" s="2" customFormat="1" ht="16.5" customHeight="1">
      <c r="A2451" s="59">
        <v>2449</v>
      </c>
      <c r="B2451" s="61" t="str">
        <f t="shared" si="266"/>
        <v>l</v>
      </c>
      <c r="C2451" s="61" t="s">
        <v>2964</v>
      </c>
      <c r="D2451" s="2" t="s">
        <v>13718</v>
      </c>
      <c r="E2451" s="61" t="str">
        <f t="shared" si="267"/>
        <v>l</v>
      </c>
      <c r="F2451" s="62" t="str">
        <f t="shared" si="268"/>
        <v>l</v>
      </c>
      <c r="G2451" s="62" t="str">
        <f t="shared" si="269"/>
        <v>R</v>
      </c>
      <c r="H2451" s="62" t="str">
        <f t="shared" si="270"/>
        <v>R</v>
      </c>
      <c r="I2451" s="62">
        <f t="shared" si="271"/>
        <v>25</v>
      </c>
      <c r="J2451" s="62">
        <f t="shared" si="272"/>
        <v>25</v>
      </c>
      <c r="K2451" s="81">
        <v>1.7395715031244929E-5</v>
      </c>
      <c r="L2451" s="2" t="s">
        <v>6889</v>
      </c>
      <c r="M2451" s="2" t="s">
        <v>14103</v>
      </c>
      <c r="N2451" s="60" t="s">
        <v>13464</v>
      </c>
      <c r="O2451" s="66" t="s">
        <v>12146</v>
      </c>
      <c r="P2451" s="67" t="s">
        <v>1628</v>
      </c>
      <c r="Q2451" s="67" t="s">
        <v>6095</v>
      </c>
      <c r="R2451" s="67" t="s">
        <v>4220</v>
      </c>
      <c r="S2451" s="67" t="s">
        <v>4361</v>
      </c>
      <c r="T2451" s="67"/>
      <c r="U2451" s="67"/>
      <c r="V2451" s="67"/>
      <c r="W2451" s="67"/>
      <c r="X2451" s="67"/>
      <c r="Y2451" s="67"/>
    </row>
    <row r="2452" spans="1:25" s="2" customFormat="1" ht="16.5" customHeight="1">
      <c r="A2452" s="59">
        <v>2450</v>
      </c>
      <c r="B2452" s="61" t="str">
        <f t="shared" si="266"/>
        <v>js</v>
      </c>
      <c r="C2452" s="61" t="s">
        <v>2360</v>
      </c>
      <c r="D2452" s="2" t="s">
        <v>13572</v>
      </c>
      <c r="E2452" s="61" t="str">
        <f t="shared" si="267"/>
        <v>j</v>
      </c>
      <c r="F2452" s="62" t="str">
        <f t="shared" si="268"/>
        <v>s</v>
      </c>
      <c r="G2452" s="62" t="str">
        <f t="shared" si="269"/>
        <v>R</v>
      </c>
      <c r="H2452" s="62" t="str">
        <f t="shared" si="270"/>
        <v>L</v>
      </c>
      <c r="I2452" s="62">
        <f t="shared" si="271"/>
        <v>20</v>
      </c>
      <c r="J2452" s="62">
        <f t="shared" si="272"/>
        <v>5</v>
      </c>
      <c r="K2452" s="81">
        <v>1.7366429315704114E-5</v>
      </c>
      <c r="L2452" s="2" t="s">
        <v>6887</v>
      </c>
      <c r="M2452" s="2" t="s">
        <v>14095</v>
      </c>
      <c r="N2452" s="60" t="s">
        <v>6972</v>
      </c>
      <c r="O2452" s="66" t="s">
        <v>7820</v>
      </c>
      <c r="P2452" s="67" t="s">
        <v>6971</v>
      </c>
      <c r="Q2452" s="67" t="s">
        <v>1524</v>
      </c>
      <c r="R2452" s="67" t="s">
        <v>882</v>
      </c>
      <c r="S2452" s="67"/>
      <c r="T2452" s="67"/>
      <c r="U2452" s="67"/>
      <c r="V2452" s="67"/>
      <c r="W2452" s="67"/>
      <c r="X2452" s="67"/>
      <c r="Y2452" s="67"/>
    </row>
    <row r="2453" spans="1:25" s="2" customFormat="1" ht="16.5" customHeight="1">
      <c r="A2453" s="59">
        <v>2451</v>
      </c>
      <c r="B2453" s="61" t="str">
        <f t="shared" si="266"/>
        <v>ec</v>
      </c>
      <c r="C2453" s="61" t="s">
        <v>6206</v>
      </c>
      <c r="D2453" s="2" t="s">
        <v>13640</v>
      </c>
      <c r="E2453" s="61" t="str">
        <f t="shared" si="267"/>
        <v>e</v>
      </c>
      <c r="F2453" s="62" t="str">
        <f t="shared" si="268"/>
        <v>c</v>
      </c>
      <c r="G2453" s="62" t="str">
        <f t="shared" si="269"/>
        <v>L</v>
      </c>
      <c r="H2453" s="62" t="str">
        <f t="shared" si="270"/>
        <v>L</v>
      </c>
      <c r="I2453" s="62">
        <f t="shared" si="271"/>
        <v>7</v>
      </c>
      <c r="J2453" s="62">
        <f t="shared" si="272"/>
        <v>9</v>
      </c>
      <c r="K2453" s="81">
        <v>1.7366429315704114E-5</v>
      </c>
      <c r="L2453" s="2" t="s">
        <v>6885</v>
      </c>
      <c r="M2453" s="2" t="s">
        <v>13535</v>
      </c>
      <c r="N2453" s="60" t="s">
        <v>6797</v>
      </c>
      <c r="O2453" s="66" t="s">
        <v>7567</v>
      </c>
      <c r="P2453" s="67" t="s">
        <v>4241</v>
      </c>
      <c r="Q2453" s="67" t="s">
        <v>3354</v>
      </c>
      <c r="R2453" s="67" t="s">
        <v>530</v>
      </c>
      <c r="S2453" s="67"/>
      <c r="T2453" s="67"/>
      <c r="U2453" s="67"/>
      <c r="V2453" s="67"/>
      <c r="W2453" s="67"/>
      <c r="X2453" s="67"/>
      <c r="Y2453" s="67"/>
    </row>
    <row r="2454" spans="1:25" s="2" customFormat="1" ht="16.5" customHeight="1">
      <c r="A2454" s="59">
        <v>2452</v>
      </c>
      <c r="B2454" s="61" t="str">
        <f t="shared" si="266"/>
        <v>xm</v>
      </c>
      <c r="C2454" s="61" t="s">
        <v>5572</v>
      </c>
      <c r="D2454" s="2" t="s">
        <v>13720</v>
      </c>
      <c r="E2454" s="61" t="str">
        <f t="shared" si="267"/>
        <v>x</v>
      </c>
      <c r="F2454" s="62" t="str">
        <f t="shared" si="268"/>
        <v>m</v>
      </c>
      <c r="G2454" s="62" t="str">
        <f t="shared" si="269"/>
        <v>L</v>
      </c>
      <c r="H2454" s="62" t="str">
        <f t="shared" si="270"/>
        <v>R</v>
      </c>
      <c r="I2454" s="62">
        <f t="shared" si="271"/>
        <v>6</v>
      </c>
      <c r="J2454" s="62">
        <f t="shared" si="272"/>
        <v>21</v>
      </c>
      <c r="K2454" s="81">
        <v>1.7359921378917265E-5</v>
      </c>
      <c r="L2454" s="2" t="s">
        <v>6892</v>
      </c>
      <c r="M2454" s="2" t="s">
        <v>14110</v>
      </c>
      <c r="N2454" s="60" t="s">
        <v>6972</v>
      </c>
      <c r="O2454" s="66" t="s">
        <v>10234</v>
      </c>
      <c r="P2454" s="67" t="s">
        <v>530</v>
      </c>
      <c r="Q2454" s="67" t="s">
        <v>1407</v>
      </c>
      <c r="R2454" s="67"/>
      <c r="S2454" s="67"/>
      <c r="T2454" s="67"/>
      <c r="U2454" s="67"/>
      <c r="V2454" s="67"/>
      <c r="W2454" s="67"/>
      <c r="X2454" s="67"/>
      <c r="Y2454" s="67"/>
    </row>
    <row r="2455" spans="1:25" s="2" customFormat="1" ht="16.5" customHeight="1">
      <c r="A2455" s="59">
        <v>2453</v>
      </c>
      <c r="B2455" s="61" t="str">
        <f t="shared" si="266"/>
        <v>mf</v>
      </c>
      <c r="C2455" s="61" t="s">
        <v>3306</v>
      </c>
      <c r="D2455" s="2" t="s">
        <v>13552</v>
      </c>
      <c r="E2455" s="61" t="str">
        <f t="shared" si="267"/>
        <v>m</v>
      </c>
      <c r="F2455" s="62" t="str">
        <f t="shared" si="268"/>
        <v>f</v>
      </c>
      <c r="G2455" s="62" t="str">
        <f t="shared" si="269"/>
        <v>R</v>
      </c>
      <c r="H2455" s="62" t="str">
        <f t="shared" si="270"/>
        <v>L</v>
      </c>
      <c r="I2455" s="62">
        <f t="shared" si="271"/>
        <v>21</v>
      </c>
      <c r="J2455" s="62">
        <f t="shared" si="272"/>
        <v>11</v>
      </c>
      <c r="K2455" s="81">
        <v>1.7324127726589602E-5</v>
      </c>
      <c r="L2455" s="2" t="s">
        <v>6877</v>
      </c>
      <c r="M2455" s="2" t="s">
        <v>6816</v>
      </c>
      <c r="N2455" s="60" t="s">
        <v>13812</v>
      </c>
      <c r="O2455" s="66" t="s">
        <v>10691</v>
      </c>
      <c r="P2455" s="67" t="s">
        <v>3630</v>
      </c>
      <c r="Q2455" s="67" t="s">
        <v>14547</v>
      </c>
      <c r="R2455" s="67" t="s">
        <v>3476</v>
      </c>
      <c r="S2455" s="67"/>
      <c r="T2455" s="67"/>
      <c r="U2455" s="67"/>
      <c r="V2455" s="67"/>
      <c r="W2455" s="67"/>
      <c r="X2455" s="67"/>
      <c r="Y2455" s="67"/>
    </row>
    <row r="2456" spans="1:25" s="2" customFormat="1" ht="16.5" customHeight="1">
      <c r="A2456" s="59">
        <v>2454</v>
      </c>
      <c r="B2456" s="61" t="str">
        <f t="shared" si="266"/>
        <v>ug</v>
      </c>
      <c r="C2456" s="61" t="s">
        <v>6355</v>
      </c>
      <c r="D2456" s="2" t="s">
        <v>13622</v>
      </c>
      <c r="E2456" s="61" t="str">
        <f t="shared" si="267"/>
        <v>u</v>
      </c>
      <c r="F2456" s="62" t="str">
        <f t="shared" si="268"/>
        <v>g</v>
      </c>
      <c r="G2456" s="62" t="str">
        <f t="shared" si="269"/>
        <v>R</v>
      </c>
      <c r="H2456" s="62" t="str">
        <f t="shared" si="270"/>
        <v>L</v>
      </c>
      <c r="I2456" s="62">
        <f t="shared" si="271"/>
        <v>19</v>
      </c>
      <c r="J2456" s="62">
        <f t="shared" si="272"/>
        <v>14</v>
      </c>
      <c r="K2456" s="81">
        <v>1.7265556295507968E-5</v>
      </c>
      <c r="L2456" s="2" t="s">
        <v>13537</v>
      </c>
      <c r="M2456" s="2" t="s">
        <v>13767</v>
      </c>
      <c r="N2456" s="60" t="s">
        <v>6972</v>
      </c>
      <c r="O2456" s="66" t="s">
        <v>9078</v>
      </c>
      <c r="P2456" s="67" t="s">
        <v>173</v>
      </c>
      <c r="Q2456" s="67" t="s">
        <v>498</v>
      </c>
      <c r="R2456" s="67"/>
      <c r="S2456" s="67"/>
      <c r="T2456" s="67"/>
      <c r="U2456" s="67"/>
      <c r="V2456" s="67"/>
      <c r="W2456" s="67"/>
      <c r="X2456" s="67"/>
      <c r="Y2456" s="67"/>
    </row>
    <row r="2457" spans="1:25" s="2" customFormat="1" ht="16.5" customHeight="1">
      <c r="A2457" s="59">
        <v>2455</v>
      </c>
      <c r="B2457" s="61" t="str">
        <f t="shared" si="266"/>
        <v>ry</v>
      </c>
      <c r="C2457" s="61" t="s">
        <v>4218</v>
      </c>
      <c r="D2457" s="2" t="s">
        <v>6857</v>
      </c>
      <c r="E2457" s="61" t="str">
        <f t="shared" si="267"/>
        <v>r</v>
      </c>
      <c r="F2457" s="62" t="str">
        <f t="shared" si="268"/>
        <v>y</v>
      </c>
      <c r="G2457" s="62" t="str">
        <f t="shared" si="269"/>
        <v>L</v>
      </c>
      <c r="H2457" s="62" t="str">
        <f t="shared" si="270"/>
        <v>R</v>
      </c>
      <c r="I2457" s="62">
        <f t="shared" si="271"/>
        <v>10</v>
      </c>
      <c r="J2457" s="62">
        <f t="shared" si="272"/>
        <v>16</v>
      </c>
      <c r="K2457" s="81">
        <v>1.7242778516754002E-5</v>
      </c>
      <c r="L2457" s="2" t="s">
        <v>6891</v>
      </c>
      <c r="M2457" s="2" t="s">
        <v>6876</v>
      </c>
      <c r="N2457" s="60" t="s">
        <v>13850</v>
      </c>
      <c r="O2457" s="66" t="s">
        <v>14384</v>
      </c>
      <c r="P2457" s="67" t="s">
        <v>426</v>
      </c>
      <c r="Q2457" s="67" t="s">
        <v>6966</v>
      </c>
      <c r="R2457" s="67" t="s">
        <v>2637</v>
      </c>
      <c r="S2457" s="67" t="s">
        <v>5479</v>
      </c>
      <c r="T2457" s="67"/>
      <c r="U2457" s="67"/>
      <c r="V2457" s="67"/>
      <c r="W2457" s="67"/>
      <c r="X2457" s="67"/>
      <c r="Y2457" s="67"/>
    </row>
    <row r="2458" spans="1:25" s="2" customFormat="1" ht="16.5" customHeight="1">
      <c r="A2458" s="59">
        <v>2456</v>
      </c>
      <c r="B2458" s="61" t="str">
        <f t="shared" si="266"/>
        <v>ll</v>
      </c>
      <c r="C2458" s="61" t="s">
        <v>3080</v>
      </c>
      <c r="D2458" s="2" t="s">
        <v>13595</v>
      </c>
      <c r="E2458" s="61" t="str">
        <f t="shared" si="267"/>
        <v>l</v>
      </c>
      <c r="F2458" s="62" t="str">
        <f t="shared" si="268"/>
        <v>l</v>
      </c>
      <c r="G2458" s="62" t="str">
        <f t="shared" si="269"/>
        <v>R</v>
      </c>
      <c r="H2458" s="62" t="str">
        <f t="shared" si="270"/>
        <v>R</v>
      </c>
      <c r="I2458" s="62">
        <f t="shared" si="271"/>
        <v>25</v>
      </c>
      <c r="J2458" s="62">
        <f t="shared" si="272"/>
        <v>25</v>
      </c>
      <c r="K2458" s="81">
        <v>1.7233016611573729E-5</v>
      </c>
      <c r="L2458" s="2" t="s">
        <v>6889</v>
      </c>
      <c r="M2458" s="2" t="s">
        <v>6908</v>
      </c>
      <c r="N2458" s="60" t="s">
        <v>6797</v>
      </c>
      <c r="O2458" s="66" t="s">
        <v>10054</v>
      </c>
      <c r="P2458" s="67" t="s">
        <v>3066</v>
      </c>
      <c r="Q2458" s="67" t="s">
        <v>4989</v>
      </c>
      <c r="R2458" s="67"/>
      <c r="S2458" s="67"/>
      <c r="T2458" s="67"/>
      <c r="U2458" s="67"/>
      <c r="V2458" s="67"/>
      <c r="W2458" s="67"/>
      <c r="X2458" s="67"/>
      <c r="Y2458" s="67"/>
    </row>
    <row r="2459" spans="1:25" s="2" customFormat="1" ht="16.5" customHeight="1">
      <c r="A2459" s="59">
        <v>2457</v>
      </c>
      <c r="B2459" s="61" t="str">
        <f t="shared" si="266"/>
        <v>qi</v>
      </c>
      <c r="C2459" s="61" t="s">
        <v>3905</v>
      </c>
      <c r="D2459" s="2" t="s">
        <v>6935</v>
      </c>
      <c r="E2459" s="61" t="str">
        <f t="shared" si="267"/>
        <v>q</v>
      </c>
      <c r="F2459" s="62" t="str">
        <f t="shared" si="268"/>
        <v>i</v>
      </c>
      <c r="G2459" s="62" t="str">
        <f t="shared" si="269"/>
        <v>L</v>
      </c>
      <c r="H2459" s="62" t="str">
        <f t="shared" si="270"/>
        <v>R</v>
      </c>
      <c r="I2459" s="62">
        <f t="shared" si="271"/>
        <v>1</v>
      </c>
      <c r="J2459" s="62">
        <f t="shared" si="272"/>
        <v>22</v>
      </c>
      <c r="K2459" s="81">
        <v>1.7187461054065792E-5</v>
      </c>
      <c r="L2459" s="2" t="s">
        <v>13511</v>
      </c>
      <c r="M2459" s="2" t="s">
        <v>13510</v>
      </c>
      <c r="N2459" s="60" t="s">
        <v>6972</v>
      </c>
      <c r="O2459" s="66" t="s">
        <v>11249</v>
      </c>
      <c r="P2459" s="67" t="s">
        <v>4515</v>
      </c>
      <c r="Q2459" s="67" t="s">
        <v>2323</v>
      </c>
      <c r="R2459" s="67"/>
      <c r="S2459" s="67"/>
      <c r="T2459" s="67"/>
      <c r="U2459" s="67"/>
      <c r="V2459" s="67"/>
      <c r="W2459" s="67"/>
      <c r="X2459" s="67"/>
      <c r="Y2459" s="67"/>
    </row>
    <row r="2460" spans="1:25" s="2" customFormat="1" ht="16.5" customHeight="1">
      <c r="A2460" s="59">
        <v>2458</v>
      </c>
      <c r="B2460" s="61" t="str">
        <f t="shared" si="266"/>
        <v>gp</v>
      </c>
      <c r="C2460" s="61" t="s">
        <v>1681</v>
      </c>
      <c r="D2460" s="2" t="s">
        <v>13554</v>
      </c>
      <c r="E2460" s="61" t="str">
        <f t="shared" si="267"/>
        <v>g</v>
      </c>
      <c r="F2460" s="62" t="str">
        <f t="shared" si="268"/>
        <v>p</v>
      </c>
      <c r="G2460" s="62" t="str">
        <f t="shared" si="269"/>
        <v>L</v>
      </c>
      <c r="H2460" s="62" t="str">
        <f t="shared" si="270"/>
        <v>R</v>
      </c>
      <c r="I2460" s="62">
        <f t="shared" si="271"/>
        <v>14</v>
      </c>
      <c r="J2460" s="62">
        <f t="shared" si="272"/>
        <v>26</v>
      </c>
      <c r="K2460" s="81">
        <v>1.7141905496557856E-5</v>
      </c>
      <c r="L2460" s="2" t="s">
        <v>13509</v>
      </c>
      <c r="M2460" s="2" t="s">
        <v>13536</v>
      </c>
      <c r="N2460" s="60" t="s">
        <v>6797</v>
      </c>
      <c r="O2460" s="66" t="s">
        <v>13113</v>
      </c>
      <c r="P2460" s="67" t="s">
        <v>5810</v>
      </c>
      <c r="Q2460" s="67" t="s">
        <v>4903</v>
      </c>
      <c r="R2460" s="67" t="s">
        <v>3474</v>
      </c>
      <c r="S2460" s="67"/>
      <c r="T2460" s="67"/>
      <c r="U2460" s="67"/>
      <c r="V2460" s="67"/>
      <c r="W2460" s="67"/>
      <c r="X2460" s="67"/>
      <c r="Y2460" s="67"/>
    </row>
    <row r="2461" spans="1:25" s="2" customFormat="1" ht="16.5" customHeight="1">
      <c r="A2461" s="59">
        <v>2459</v>
      </c>
      <c r="B2461" s="61" t="str">
        <f t="shared" si="266"/>
        <v>j</v>
      </c>
      <c r="C2461" s="61" t="s">
        <v>2238</v>
      </c>
      <c r="D2461" s="2" t="s">
        <v>13638</v>
      </c>
      <c r="E2461" s="61" t="str">
        <f t="shared" si="267"/>
        <v>j</v>
      </c>
      <c r="F2461" s="62" t="str">
        <f t="shared" si="268"/>
        <v>j</v>
      </c>
      <c r="G2461" s="62" t="str">
        <f t="shared" si="269"/>
        <v>R</v>
      </c>
      <c r="H2461" s="62" t="str">
        <f t="shared" si="270"/>
        <v>R</v>
      </c>
      <c r="I2461" s="62">
        <f t="shared" si="271"/>
        <v>20</v>
      </c>
      <c r="J2461" s="62">
        <f t="shared" si="272"/>
        <v>20</v>
      </c>
      <c r="K2461" s="81">
        <v>1.7135397559771007E-5</v>
      </c>
      <c r="L2461" s="2" t="s">
        <v>6887</v>
      </c>
      <c r="M2461" s="2" t="s">
        <v>14103</v>
      </c>
      <c r="N2461" s="60" t="s">
        <v>6972</v>
      </c>
      <c r="O2461" s="66" t="s">
        <v>10756</v>
      </c>
      <c r="P2461" s="67" t="s">
        <v>3630</v>
      </c>
      <c r="Q2461" s="67" t="s">
        <v>3812</v>
      </c>
      <c r="R2461" s="67" t="s">
        <v>824</v>
      </c>
      <c r="S2461" s="67" t="s">
        <v>14504</v>
      </c>
      <c r="T2461" s="67"/>
      <c r="U2461" s="67"/>
      <c r="V2461" s="67"/>
      <c r="W2461" s="67"/>
      <c r="X2461" s="67"/>
      <c r="Y2461" s="67"/>
    </row>
    <row r="2462" spans="1:25" s="2" customFormat="1" ht="16.5" customHeight="1">
      <c r="A2462" s="59">
        <v>2460</v>
      </c>
      <c r="B2462" s="61" t="str">
        <f t="shared" si="266"/>
        <v>em</v>
      </c>
      <c r="C2462" s="61" t="s">
        <v>6142</v>
      </c>
      <c r="D2462" s="2" t="s">
        <v>13641</v>
      </c>
      <c r="E2462" s="61" t="str">
        <f t="shared" si="267"/>
        <v>e</v>
      </c>
      <c r="F2462" s="62" t="str">
        <f t="shared" si="268"/>
        <v>m</v>
      </c>
      <c r="G2462" s="62" t="str">
        <f t="shared" si="269"/>
        <v>L</v>
      </c>
      <c r="H2462" s="62" t="str">
        <f t="shared" si="270"/>
        <v>R</v>
      </c>
      <c r="I2462" s="62">
        <f t="shared" si="271"/>
        <v>7</v>
      </c>
      <c r="J2462" s="62">
        <f t="shared" si="272"/>
        <v>21</v>
      </c>
      <c r="K2462" s="81">
        <v>1.7106111844230189E-5</v>
      </c>
      <c r="L2462" s="2" t="s">
        <v>6885</v>
      </c>
      <c r="M2462" s="2" t="s">
        <v>14110</v>
      </c>
      <c r="N2462" s="60" t="s">
        <v>13995</v>
      </c>
      <c r="O2462" s="66" t="s">
        <v>7434</v>
      </c>
      <c r="P2462" s="67" t="s">
        <v>3354</v>
      </c>
      <c r="Q2462" s="67" t="s">
        <v>6799</v>
      </c>
      <c r="R2462" s="67" t="s">
        <v>2637</v>
      </c>
      <c r="S2462" s="67" t="s">
        <v>1165</v>
      </c>
      <c r="T2462" s="67" t="s">
        <v>6776</v>
      </c>
      <c r="U2462" s="67"/>
      <c r="V2462" s="67"/>
      <c r="W2462" s="67"/>
      <c r="X2462" s="67"/>
      <c r="Y2462" s="67"/>
    </row>
    <row r="2463" spans="1:25" s="2" customFormat="1" ht="16.5" customHeight="1">
      <c r="A2463" s="59">
        <v>2461</v>
      </c>
      <c r="B2463" s="61" t="str">
        <f t="shared" si="266"/>
        <v>xn</v>
      </c>
      <c r="C2463" s="61" t="s">
        <v>5353</v>
      </c>
      <c r="D2463" s="2" t="s">
        <v>13567</v>
      </c>
      <c r="E2463" s="61" t="str">
        <f t="shared" si="267"/>
        <v>x</v>
      </c>
      <c r="F2463" s="62" t="str">
        <f t="shared" si="268"/>
        <v>n</v>
      </c>
      <c r="G2463" s="62" t="str">
        <f t="shared" si="269"/>
        <v>L</v>
      </c>
      <c r="H2463" s="62" t="str">
        <f t="shared" si="270"/>
        <v>R</v>
      </c>
      <c r="I2463" s="62">
        <f t="shared" si="271"/>
        <v>6</v>
      </c>
      <c r="J2463" s="62">
        <f t="shared" si="272"/>
        <v>18</v>
      </c>
      <c r="K2463" s="81">
        <v>1.7102857875836768E-5</v>
      </c>
      <c r="L2463" s="2" t="s">
        <v>6892</v>
      </c>
      <c r="M2463" s="2" t="s">
        <v>6916</v>
      </c>
      <c r="N2463" s="60" t="s">
        <v>6977</v>
      </c>
      <c r="O2463" s="66" t="s">
        <v>9530</v>
      </c>
      <c r="P2463" s="67" t="s">
        <v>5226</v>
      </c>
      <c r="Q2463" s="67" t="s">
        <v>5807</v>
      </c>
      <c r="R2463" s="67" t="s">
        <v>2637</v>
      </c>
      <c r="S2463" s="67"/>
      <c r="T2463" s="67"/>
      <c r="U2463" s="67"/>
      <c r="V2463" s="67"/>
      <c r="W2463" s="67"/>
      <c r="X2463" s="67"/>
      <c r="Y2463" s="67"/>
    </row>
    <row r="2464" spans="1:25" s="2" customFormat="1" ht="16.5" customHeight="1">
      <c r="A2464" s="59">
        <v>2462</v>
      </c>
      <c r="B2464" s="61" t="str">
        <f t="shared" si="266"/>
        <v>lu</v>
      </c>
      <c r="C2464" s="61" t="s">
        <v>3103</v>
      </c>
      <c r="D2464" s="2" t="s">
        <v>6856</v>
      </c>
      <c r="E2464" s="61" t="str">
        <f t="shared" si="267"/>
        <v>l</v>
      </c>
      <c r="F2464" s="62" t="str">
        <f t="shared" si="268"/>
        <v>u</v>
      </c>
      <c r="G2464" s="62" t="str">
        <f t="shared" si="269"/>
        <v>R</v>
      </c>
      <c r="H2464" s="62" t="str">
        <f t="shared" si="270"/>
        <v>R</v>
      </c>
      <c r="I2464" s="62">
        <f t="shared" si="271"/>
        <v>25</v>
      </c>
      <c r="J2464" s="62">
        <f t="shared" si="272"/>
        <v>19</v>
      </c>
      <c r="K2464" s="81">
        <v>1.7063810255115676E-5</v>
      </c>
      <c r="L2464" s="2" t="s">
        <v>6889</v>
      </c>
      <c r="M2464" s="2" t="s">
        <v>13512</v>
      </c>
      <c r="N2464" s="60" t="s">
        <v>6797</v>
      </c>
      <c r="O2464" s="66" t="s">
        <v>7688</v>
      </c>
      <c r="P2464" s="67" t="s">
        <v>426</v>
      </c>
      <c r="Q2464" s="67" t="s">
        <v>1854</v>
      </c>
      <c r="R2464" s="67"/>
      <c r="S2464" s="67"/>
      <c r="T2464" s="67"/>
      <c r="U2464" s="67"/>
      <c r="V2464" s="67"/>
      <c r="W2464" s="67"/>
      <c r="X2464" s="67"/>
      <c r="Y2464" s="67"/>
    </row>
    <row r="2465" spans="1:25" s="2" customFormat="1" ht="16.5" customHeight="1">
      <c r="A2465" s="59">
        <v>2463</v>
      </c>
      <c r="B2465" s="61" t="str">
        <f t="shared" si="266"/>
        <v>qc</v>
      </c>
      <c r="C2465" s="61" t="s">
        <v>4196</v>
      </c>
      <c r="D2465" s="2" t="s">
        <v>13701</v>
      </c>
      <c r="E2465" s="61" t="str">
        <f t="shared" si="267"/>
        <v>q</v>
      </c>
      <c r="F2465" s="62" t="str">
        <f t="shared" si="268"/>
        <v>c</v>
      </c>
      <c r="G2465" s="62" t="str">
        <f t="shared" si="269"/>
        <v>L</v>
      </c>
      <c r="H2465" s="62" t="str">
        <f t="shared" si="270"/>
        <v>L</v>
      </c>
      <c r="I2465" s="62">
        <f t="shared" si="271"/>
        <v>1</v>
      </c>
      <c r="J2465" s="62">
        <f t="shared" si="272"/>
        <v>9</v>
      </c>
      <c r="K2465" s="81">
        <v>1.7063810255115676E-5</v>
      </c>
      <c r="L2465" s="2" t="s">
        <v>13511</v>
      </c>
      <c r="M2465" s="2" t="s">
        <v>13535</v>
      </c>
      <c r="N2465" s="60" t="s">
        <v>6972</v>
      </c>
      <c r="O2465" s="66" t="s">
        <v>13281</v>
      </c>
      <c r="P2465" s="67" t="s">
        <v>5808</v>
      </c>
      <c r="Q2465" s="67" t="s">
        <v>2075</v>
      </c>
      <c r="R2465" s="67" t="s">
        <v>3812</v>
      </c>
      <c r="S2465" s="67" t="s">
        <v>2637</v>
      </c>
      <c r="T2465" s="67"/>
      <c r="U2465" s="67"/>
      <c r="V2465" s="67"/>
      <c r="W2465" s="67"/>
      <c r="X2465" s="67"/>
      <c r="Y2465" s="67"/>
    </row>
    <row r="2466" spans="1:25" s="2" customFormat="1" ht="16.5" customHeight="1">
      <c r="A2466" s="59">
        <v>2464</v>
      </c>
      <c r="B2466" s="61" t="str">
        <f t="shared" si="266"/>
        <v>ai</v>
      </c>
      <c r="C2466" s="61" t="s">
        <v>8</v>
      </c>
      <c r="D2466" s="2" t="s">
        <v>6950</v>
      </c>
      <c r="E2466" s="61" t="str">
        <f t="shared" si="267"/>
        <v>a</v>
      </c>
      <c r="F2466" s="62" t="str">
        <f t="shared" si="268"/>
        <v>i</v>
      </c>
      <c r="G2466" s="62" t="str">
        <f t="shared" si="269"/>
        <v>L</v>
      </c>
      <c r="H2466" s="62" t="str">
        <f t="shared" si="270"/>
        <v>R</v>
      </c>
      <c r="I2466" s="62">
        <f t="shared" si="271"/>
        <v>2</v>
      </c>
      <c r="J2466" s="62">
        <f t="shared" si="272"/>
        <v>22</v>
      </c>
      <c r="K2466" s="81">
        <v>1.7063810255115676E-5</v>
      </c>
      <c r="L2466" s="2" t="s">
        <v>6875</v>
      </c>
      <c r="M2466" s="2" t="s">
        <v>13510</v>
      </c>
      <c r="N2466" s="60" t="s">
        <v>6972</v>
      </c>
      <c r="O2466" s="66" t="s">
        <v>10894</v>
      </c>
      <c r="P2466" s="67" t="s">
        <v>2637</v>
      </c>
      <c r="Q2466" s="67" t="s">
        <v>4640</v>
      </c>
      <c r="R2466" s="67" t="s">
        <v>4507</v>
      </c>
      <c r="S2466" s="67"/>
      <c r="T2466" s="67"/>
      <c r="U2466" s="67"/>
      <c r="V2466" s="67"/>
      <c r="W2466" s="67"/>
      <c r="X2466" s="67"/>
      <c r="Y2466" s="67"/>
    </row>
    <row r="2467" spans="1:25" s="2" customFormat="1" ht="16.5" customHeight="1">
      <c r="A2467" s="59">
        <v>2465</v>
      </c>
      <c r="B2467" s="61" t="str">
        <f t="shared" si="266"/>
        <v>wn</v>
      </c>
      <c r="C2467" s="61" t="s">
        <v>5063</v>
      </c>
      <c r="D2467" s="2" t="s">
        <v>13634</v>
      </c>
      <c r="E2467" s="61" t="str">
        <f t="shared" si="267"/>
        <v>w</v>
      </c>
      <c r="F2467" s="62" t="str">
        <f t="shared" si="268"/>
        <v>n</v>
      </c>
      <c r="G2467" s="62" t="str">
        <f t="shared" si="269"/>
        <v>L</v>
      </c>
      <c r="H2467" s="62" t="str">
        <f t="shared" si="270"/>
        <v>R</v>
      </c>
      <c r="I2467" s="62">
        <f t="shared" si="271"/>
        <v>4</v>
      </c>
      <c r="J2467" s="62">
        <f t="shared" si="272"/>
        <v>18</v>
      </c>
      <c r="K2467" s="81">
        <v>1.7050794381541983E-5</v>
      </c>
      <c r="L2467" s="2" t="s">
        <v>6804</v>
      </c>
      <c r="M2467" s="2" t="s">
        <v>6841</v>
      </c>
      <c r="N2467" s="60" t="s">
        <v>7240</v>
      </c>
      <c r="O2467" s="66" t="s">
        <v>7364</v>
      </c>
      <c r="P2467" s="67" t="s">
        <v>3366</v>
      </c>
      <c r="Q2467" s="67" t="s">
        <v>5242</v>
      </c>
      <c r="R2467" s="67" t="s">
        <v>6802</v>
      </c>
      <c r="S2467" s="67"/>
      <c r="T2467" s="67"/>
      <c r="U2467" s="67"/>
      <c r="V2467" s="67"/>
      <c r="W2467" s="67"/>
      <c r="X2467" s="67"/>
      <c r="Y2467" s="67"/>
    </row>
    <row r="2468" spans="1:25" s="2" customFormat="1" ht="16.5" customHeight="1">
      <c r="A2468" s="59">
        <v>2466</v>
      </c>
      <c r="B2468" s="61" t="str">
        <f t="shared" si="266"/>
        <v>bd</v>
      </c>
      <c r="C2468" s="61" t="s">
        <v>198</v>
      </c>
      <c r="D2468" s="2" t="s">
        <v>13779</v>
      </c>
      <c r="E2468" s="61" t="str">
        <f t="shared" si="267"/>
        <v>b</v>
      </c>
      <c r="F2468" s="62" t="str">
        <f t="shared" si="268"/>
        <v>d</v>
      </c>
      <c r="G2468" s="62" t="str">
        <f t="shared" si="269"/>
        <v>L</v>
      </c>
      <c r="H2468" s="62" t="str">
        <f t="shared" si="270"/>
        <v>L</v>
      </c>
      <c r="I2468" s="62">
        <f t="shared" si="271"/>
        <v>15</v>
      </c>
      <c r="J2468" s="62">
        <f t="shared" si="272"/>
        <v>8</v>
      </c>
      <c r="K2468" s="81">
        <v>1.7031270571181437E-5</v>
      </c>
      <c r="L2468" s="2" t="s">
        <v>6880</v>
      </c>
      <c r="M2468" s="2" t="s">
        <v>14463</v>
      </c>
      <c r="N2468" s="60" t="s">
        <v>7240</v>
      </c>
      <c r="O2468" s="66" t="s">
        <v>12117</v>
      </c>
      <c r="P2468" s="67" t="s">
        <v>4360</v>
      </c>
      <c r="Q2468" s="67" t="s">
        <v>6177</v>
      </c>
      <c r="R2468" s="67" t="s">
        <v>6177</v>
      </c>
      <c r="S2468" s="67"/>
      <c r="T2468" s="67"/>
      <c r="U2468" s="67"/>
      <c r="V2468" s="67"/>
      <c r="W2468" s="67"/>
      <c r="X2468" s="67"/>
      <c r="Y2468" s="67"/>
    </row>
    <row r="2469" spans="1:25" s="2" customFormat="1" ht="16.5" customHeight="1">
      <c r="A2469" s="59">
        <v>2467</v>
      </c>
      <c r="B2469" s="61" t="str">
        <f t="shared" si="266"/>
        <v>ep</v>
      </c>
      <c r="C2469" s="61" t="s">
        <v>6185</v>
      </c>
      <c r="D2469" s="2" t="s">
        <v>13643</v>
      </c>
      <c r="E2469" s="61" t="str">
        <f t="shared" si="267"/>
        <v>e</v>
      </c>
      <c r="F2469" s="62" t="str">
        <f t="shared" si="268"/>
        <v>p</v>
      </c>
      <c r="G2469" s="62" t="str">
        <f t="shared" si="269"/>
        <v>L</v>
      </c>
      <c r="H2469" s="62" t="str">
        <f t="shared" si="270"/>
        <v>R</v>
      </c>
      <c r="I2469" s="62">
        <f t="shared" si="271"/>
        <v>7</v>
      </c>
      <c r="J2469" s="62">
        <f t="shared" si="272"/>
        <v>26</v>
      </c>
      <c r="K2469" s="81">
        <v>1.7028016602788013E-5</v>
      </c>
      <c r="L2469" s="2" t="s">
        <v>6885</v>
      </c>
      <c r="M2469" s="2" t="s">
        <v>13533</v>
      </c>
      <c r="N2469" s="60" t="s">
        <v>6983</v>
      </c>
      <c r="O2469" s="66" t="s">
        <v>11102</v>
      </c>
      <c r="P2469" s="67" t="s">
        <v>3812</v>
      </c>
      <c r="Q2469" s="67" t="s">
        <v>13494</v>
      </c>
      <c r="R2469" s="67" t="s">
        <v>3348</v>
      </c>
      <c r="S2469" s="67" t="s">
        <v>5807</v>
      </c>
      <c r="T2469" s="67" t="s">
        <v>6774</v>
      </c>
      <c r="U2469" s="67"/>
      <c r="V2469" s="67"/>
      <c r="W2469" s="67"/>
      <c r="X2469" s="67"/>
      <c r="Y2469" s="67"/>
    </row>
    <row r="2470" spans="1:25" s="2" customFormat="1" ht="16.5" customHeight="1">
      <c r="A2470" s="59">
        <v>2468</v>
      </c>
      <c r="B2470" s="61" t="str">
        <f t="shared" si="266"/>
        <v>fu</v>
      </c>
      <c r="C2470" s="61" t="s">
        <v>1346</v>
      </c>
      <c r="D2470" s="2" t="s">
        <v>6946</v>
      </c>
      <c r="E2470" s="61" t="str">
        <f t="shared" si="267"/>
        <v>f</v>
      </c>
      <c r="F2470" s="62" t="str">
        <f t="shared" si="268"/>
        <v>u</v>
      </c>
      <c r="G2470" s="62" t="str">
        <f t="shared" si="269"/>
        <v>L</v>
      </c>
      <c r="H2470" s="62" t="str">
        <f t="shared" si="270"/>
        <v>R</v>
      </c>
      <c r="I2470" s="62">
        <f t="shared" si="271"/>
        <v>11</v>
      </c>
      <c r="J2470" s="62">
        <f t="shared" si="272"/>
        <v>19</v>
      </c>
      <c r="K2470" s="81">
        <v>1.701825469760774E-5</v>
      </c>
      <c r="L2470" s="2" t="s">
        <v>6886</v>
      </c>
      <c r="M2470" s="2" t="s">
        <v>13512</v>
      </c>
      <c r="N2470" s="60" t="s">
        <v>6972</v>
      </c>
      <c r="O2470" s="66" t="s">
        <v>10213</v>
      </c>
      <c r="P2470" s="67" t="s">
        <v>530</v>
      </c>
      <c r="Q2470" s="67" t="s">
        <v>5807</v>
      </c>
      <c r="R2470" s="67" t="s">
        <v>2637</v>
      </c>
      <c r="S2470" s="67" t="s">
        <v>4903</v>
      </c>
      <c r="T2470" s="67"/>
      <c r="U2470" s="67"/>
      <c r="V2470" s="67"/>
      <c r="W2470" s="67"/>
      <c r="X2470" s="67"/>
      <c r="Y2470" s="67"/>
    </row>
    <row r="2471" spans="1:25" s="2" customFormat="1" ht="16.5" customHeight="1">
      <c r="A2471" s="59">
        <v>2469</v>
      </c>
      <c r="B2471" s="61" t="str">
        <f t="shared" si="266"/>
        <v>pj</v>
      </c>
      <c r="C2471" s="61" t="s">
        <v>3706</v>
      </c>
      <c r="D2471" s="2" t="s">
        <v>6903</v>
      </c>
      <c r="E2471" s="61" t="str">
        <f t="shared" si="267"/>
        <v>p</v>
      </c>
      <c r="F2471" s="62" t="str">
        <f t="shared" si="268"/>
        <v>j</v>
      </c>
      <c r="G2471" s="62" t="str">
        <f t="shared" si="269"/>
        <v>R</v>
      </c>
      <c r="H2471" s="62" t="str">
        <f t="shared" si="270"/>
        <v>R</v>
      </c>
      <c r="I2471" s="62">
        <f t="shared" si="271"/>
        <v>26</v>
      </c>
      <c r="J2471" s="62">
        <f t="shared" si="272"/>
        <v>20</v>
      </c>
      <c r="K2471" s="81">
        <v>1.701825469760774E-5</v>
      </c>
      <c r="L2471" s="2" t="s">
        <v>6881</v>
      </c>
      <c r="M2471" s="2" t="s">
        <v>6840</v>
      </c>
      <c r="N2471" s="60" t="s">
        <v>6972</v>
      </c>
      <c r="O2471" s="66" t="s">
        <v>13205</v>
      </c>
      <c r="P2471" s="67" t="s">
        <v>5808</v>
      </c>
      <c r="Q2471" s="67" t="s">
        <v>143</v>
      </c>
      <c r="R2471" s="67" t="s">
        <v>4657</v>
      </c>
      <c r="S2471" s="67"/>
      <c r="T2471" s="67"/>
      <c r="U2471" s="67"/>
      <c r="V2471" s="67"/>
      <c r="W2471" s="67"/>
      <c r="X2471" s="67"/>
      <c r="Y2471" s="67"/>
    </row>
    <row r="2472" spans="1:25" s="2" customFormat="1" ht="16.5" customHeight="1">
      <c r="A2472" s="59">
        <v>2470</v>
      </c>
      <c r="B2472" s="61" t="str">
        <f t="shared" si="266"/>
        <v>qo</v>
      </c>
      <c r="C2472" s="61" t="s">
        <v>4114</v>
      </c>
      <c r="D2472" s="2" t="s">
        <v>13684</v>
      </c>
      <c r="E2472" s="61" t="str">
        <f t="shared" si="267"/>
        <v>q</v>
      </c>
      <c r="F2472" s="62" t="str">
        <f t="shared" si="268"/>
        <v>o</v>
      </c>
      <c r="G2472" s="62" t="str">
        <f t="shared" si="269"/>
        <v>L</v>
      </c>
      <c r="H2472" s="62" t="str">
        <f t="shared" si="270"/>
        <v>R</v>
      </c>
      <c r="I2472" s="62">
        <f t="shared" si="271"/>
        <v>1</v>
      </c>
      <c r="J2472" s="62">
        <f t="shared" si="272"/>
        <v>24</v>
      </c>
      <c r="K2472" s="81">
        <v>1.700849279242747E-5</v>
      </c>
      <c r="L2472" s="2" t="s">
        <v>13511</v>
      </c>
      <c r="M2472" s="2" t="s">
        <v>14083</v>
      </c>
      <c r="N2472" s="60" t="s">
        <v>6873</v>
      </c>
      <c r="O2472" s="66" t="s">
        <v>7504</v>
      </c>
      <c r="P2472" s="67" t="s">
        <v>13494</v>
      </c>
      <c r="Q2472" s="67" t="s">
        <v>4220</v>
      </c>
      <c r="R2472" s="67"/>
      <c r="S2472" s="67"/>
      <c r="T2472" s="67"/>
      <c r="U2472" s="67"/>
      <c r="V2472" s="67"/>
      <c r="W2472" s="67"/>
      <c r="X2472" s="67"/>
      <c r="Y2472" s="67"/>
    </row>
    <row r="2473" spans="1:25" s="2" customFormat="1" ht="16.5" customHeight="1">
      <c r="A2473" s="59">
        <v>2471</v>
      </c>
      <c r="B2473" s="61" t="str">
        <f t="shared" si="266"/>
        <v>gu</v>
      </c>
      <c r="C2473" s="61" t="s">
        <v>1563</v>
      </c>
      <c r="D2473" s="2" t="s">
        <v>6948</v>
      </c>
      <c r="E2473" s="61" t="str">
        <f t="shared" si="267"/>
        <v>g</v>
      </c>
      <c r="F2473" s="62" t="str">
        <f t="shared" si="268"/>
        <v>u</v>
      </c>
      <c r="G2473" s="62" t="str">
        <f t="shared" si="269"/>
        <v>L</v>
      </c>
      <c r="H2473" s="62" t="str">
        <f t="shared" si="270"/>
        <v>R</v>
      </c>
      <c r="I2473" s="62">
        <f t="shared" si="271"/>
        <v>14</v>
      </c>
      <c r="J2473" s="62">
        <f t="shared" si="272"/>
        <v>19</v>
      </c>
      <c r="K2473" s="81">
        <v>1.7001984855640622E-5</v>
      </c>
      <c r="L2473" s="2" t="s">
        <v>13509</v>
      </c>
      <c r="M2473" s="2" t="s">
        <v>13512</v>
      </c>
      <c r="N2473" s="60" t="s">
        <v>6797</v>
      </c>
      <c r="O2473" s="66" t="s">
        <v>7948</v>
      </c>
      <c r="P2473" s="67" t="s">
        <v>1568</v>
      </c>
      <c r="Q2473" s="67" t="s">
        <v>5482</v>
      </c>
      <c r="R2473" s="67"/>
      <c r="S2473" s="67"/>
      <c r="T2473" s="67"/>
      <c r="U2473" s="67"/>
      <c r="V2473" s="67"/>
      <c r="W2473" s="67"/>
      <c r="X2473" s="67"/>
      <c r="Y2473" s="67"/>
    </row>
    <row r="2474" spans="1:25" s="2" customFormat="1" ht="16.5" customHeight="1">
      <c r="A2474" s="59">
        <v>2472</v>
      </c>
      <c r="B2474" s="61" t="str">
        <f t="shared" si="266"/>
        <v>ig</v>
      </c>
      <c r="C2474" s="61" t="s">
        <v>510</v>
      </c>
      <c r="D2474" s="2" t="s">
        <v>13598</v>
      </c>
      <c r="E2474" s="61" t="str">
        <f t="shared" si="267"/>
        <v>i</v>
      </c>
      <c r="F2474" s="62" t="str">
        <f t="shared" si="268"/>
        <v>g</v>
      </c>
      <c r="G2474" s="62" t="str">
        <f t="shared" si="269"/>
        <v>R</v>
      </c>
      <c r="H2474" s="62" t="str">
        <f t="shared" si="270"/>
        <v>L</v>
      </c>
      <c r="I2474" s="62">
        <f t="shared" si="271"/>
        <v>22</v>
      </c>
      <c r="J2474" s="62">
        <f t="shared" si="272"/>
        <v>14</v>
      </c>
      <c r="K2474" s="81">
        <v>1.6972699140099803E-5</v>
      </c>
      <c r="L2474" s="2" t="s">
        <v>14016</v>
      </c>
      <c r="M2474" s="2" t="s">
        <v>13767</v>
      </c>
      <c r="N2474" s="60" t="s">
        <v>7078</v>
      </c>
      <c r="O2474" s="66" t="s">
        <v>12965</v>
      </c>
      <c r="P2474" s="67" t="s">
        <v>4404</v>
      </c>
      <c r="Q2474" s="67" t="s">
        <v>3857</v>
      </c>
      <c r="R2474" s="67"/>
      <c r="S2474" s="67"/>
      <c r="T2474" s="67"/>
      <c r="U2474" s="67"/>
      <c r="V2474" s="67"/>
      <c r="W2474" s="67"/>
      <c r="X2474" s="67"/>
      <c r="Y2474" s="67"/>
    </row>
    <row r="2475" spans="1:25" s="2" customFormat="1" ht="16.5" customHeight="1">
      <c r="A2475" s="59">
        <v>2473</v>
      </c>
      <c r="B2475" s="61" t="str">
        <f t="shared" si="266"/>
        <v>uw</v>
      </c>
      <c r="C2475" s="61" t="s">
        <v>6315</v>
      </c>
      <c r="D2475" s="2" t="s">
        <v>13592</v>
      </c>
      <c r="E2475" s="61" t="str">
        <f t="shared" si="267"/>
        <v>u</v>
      </c>
      <c r="F2475" s="62" t="str">
        <f t="shared" si="268"/>
        <v>w</v>
      </c>
      <c r="G2475" s="62" t="str">
        <f t="shared" si="269"/>
        <v>R</v>
      </c>
      <c r="H2475" s="62" t="str">
        <f t="shared" si="270"/>
        <v>L</v>
      </c>
      <c r="I2475" s="62">
        <f t="shared" si="271"/>
        <v>19</v>
      </c>
      <c r="J2475" s="62">
        <f t="shared" si="272"/>
        <v>4</v>
      </c>
      <c r="K2475" s="81">
        <v>1.6969445171706379E-5</v>
      </c>
      <c r="L2475" s="2" t="s">
        <v>13537</v>
      </c>
      <c r="M2475" s="2" t="s">
        <v>6841</v>
      </c>
      <c r="N2475" s="60" t="s">
        <v>6972</v>
      </c>
      <c r="O2475" s="66" t="s">
        <v>11931</v>
      </c>
      <c r="P2475" s="67" t="s">
        <v>4621</v>
      </c>
      <c r="Q2475" s="67" t="s">
        <v>6970</v>
      </c>
      <c r="R2475" s="67" t="s">
        <v>2637</v>
      </c>
      <c r="S2475" s="67"/>
      <c r="T2475" s="67"/>
      <c r="U2475" s="67"/>
      <c r="V2475" s="67"/>
      <c r="W2475" s="67"/>
      <c r="X2475" s="67"/>
      <c r="Y2475" s="67"/>
    </row>
    <row r="2476" spans="1:25" s="2" customFormat="1" ht="16.5" customHeight="1">
      <c r="A2476" s="59">
        <v>2474</v>
      </c>
      <c r="B2476" s="61" t="str">
        <f t="shared" si="266"/>
        <v>gj</v>
      </c>
      <c r="C2476" s="61" t="s">
        <v>1450</v>
      </c>
      <c r="D2476" s="2" t="s">
        <v>6911</v>
      </c>
      <c r="E2476" s="61" t="str">
        <f t="shared" si="267"/>
        <v>g</v>
      </c>
      <c r="F2476" s="62" t="str">
        <f t="shared" si="268"/>
        <v>j</v>
      </c>
      <c r="G2476" s="62" t="str">
        <f t="shared" si="269"/>
        <v>L</v>
      </c>
      <c r="H2476" s="62" t="str">
        <f t="shared" si="270"/>
        <v>R</v>
      </c>
      <c r="I2476" s="62">
        <f t="shared" si="271"/>
        <v>14</v>
      </c>
      <c r="J2476" s="62">
        <f t="shared" si="272"/>
        <v>20</v>
      </c>
      <c r="K2476" s="81">
        <v>1.6943413424558988E-5</v>
      </c>
      <c r="L2476" s="2" t="s">
        <v>13509</v>
      </c>
      <c r="M2476" s="2" t="s">
        <v>6840</v>
      </c>
      <c r="N2476" s="60" t="s">
        <v>6972</v>
      </c>
      <c r="O2476" s="66" t="s">
        <v>12601</v>
      </c>
      <c r="P2476" s="67" t="s">
        <v>3348</v>
      </c>
      <c r="Q2476" s="67" t="s">
        <v>14503</v>
      </c>
      <c r="R2476" s="67" t="s">
        <v>286</v>
      </c>
      <c r="S2476" s="67"/>
      <c r="T2476" s="67"/>
      <c r="U2476" s="67"/>
      <c r="V2476" s="67"/>
      <c r="W2476" s="67"/>
      <c r="X2476" s="67"/>
      <c r="Y2476" s="67"/>
    </row>
    <row r="2477" spans="1:25" s="2" customFormat="1" ht="16.5" customHeight="1">
      <c r="A2477" s="59">
        <v>2475</v>
      </c>
      <c r="B2477" s="61" t="str">
        <f t="shared" si="266"/>
        <v>sg</v>
      </c>
      <c r="C2477" s="61" t="s">
        <v>4320</v>
      </c>
      <c r="D2477" s="2" t="s">
        <v>13761</v>
      </c>
      <c r="E2477" s="61" t="str">
        <f t="shared" si="267"/>
        <v>s</v>
      </c>
      <c r="F2477" s="62" t="str">
        <f t="shared" si="268"/>
        <v>g</v>
      </c>
      <c r="G2477" s="62" t="str">
        <f t="shared" si="269"/>
        <v>L</v>
      </c>
      <c r="H2477" s="62" t="str">
        <f t="shared" si="270"/>
        <v>L</v>
      </c>
      <c r="I2477" s="62">
        <f t="shared" si="271"/>
        <v>5</v>
      </c>
      <c r="J2477" s="62">
        <f t="shared" si="272"/>
        <v>14</v>
      </c>
      <c r="K2477" s="81">
        <v>1.6930397550985291E-5</v>
      </c>
      <c r="L2477" s="2" t="s">
        <v>6775</v>
      </c>
      <c r="M2477" s="2" t="s">
        <v>13767</v>
      </c>
      <c r="N2477" s="60" t="s">
        <v>7039</v>
      </c>
      <c r="O2477" s="66" t="s">
        <v>11082</v>
      </c>
      <c r="P2477" s="67" t="s">
        <v>2637</v>
      </c>
      <c r="Q2477" s="67" t="s">
        <v>6041</v>
      </c>
      <c r="R2477" s="67" t="s">
        <v>6041</v>
      </c>
      <c r="S2477" s="67" t="s">
        <v>6041</v>
      </c>
      <c r="T2477" s="67" t="s">
        <v>3474</v>
      </c>
      <c r="U2477" s="67"/>
      <c r="V2477" s="67"/>
      <c r="W2477" s="67"/>
      <c r="X2477" s="67"/>
      <c r="Y2477" s="67"/>
    </row>
    <row r="2478" spans="1:25" s="2" customFormat="1" ht="16.5" customHeight="1">
      <c r="A2478" s="59">
        <v>2476</v>
      </c>
      <c r="B2478" s="61" t="str">
        <f t="shared" si="266"/>
        <v>qi</v>
      </c>
      <c r="C2478" s="61" t="s">
        <v>3942</v>
      </c>
      <c r="D2478" s="2" t="s">
        <v>6935</v>
      </c>
      <c r="E2478" s="61" t="str">
        <f t="shared" si="267"/>
        <v>q</v>
      </c>
      <c r="F2478" s="62" t="str">
        <f t="shared" si="268"/>
        <v>i</v>
      </c>
      <c r="G2478" s="62" t="str">
        <f t="shared" si="269"/>
        <v>L</v>
      </c>
      <c r="H2478" s="62" t="str">
        <f t="shared" si="270"/>
        <v>R</v>
      </c>
      <c r="I2478" s="62">
        <f t="shared" si="271"/>
        <v>1</v>
      </c>
      <c r="J2478" s="62">
        <f t="shared" si="272"/>
        <v>22</v>
      </c>
      <c r="K2478" s="81">
        <v>1.6894603898657627E-5</v>
      </c>
      <c r="L2478" s="2" t="s">
        <v>13511</v>
      </c>
      <c r="M2478" s="2" t="s">
        <v>13510</v>
      </c>
      <c r="N2478" s="60" t="s">
        <v>6972</v>
      </c>
      <c r="O2478" s="66" t="s">
        <v>11811</v>
      </c>
      <c r="P2478" s="67" t="s">
        <v>4621</v>
      </c>
      <c r="Q2478" s="67" t="s">
        <v>2878</v>
      </c>
      <c r="R2478" s="67"/>
      <c r="S2478" s="67"/>
      <c r="T2478" s="67"/>
      <c r="U2478" s="67"/>
      <c r="V2478" s="67"/>
      <c r="W2478" s="67"/>
      <c r="X2478" s="67"/>
      <c r="Y2478" s="67"/>
    </row>
    <row r="2479" spans="1:25" s="2" customFormat="1" ht="16.5" customHeight="1">
      <c r="A2479" s="59">
        <v>2477</v>
      </c>
      <c r="B2479" s="61" t="str">
        <f t="shared" si="266"/>
        <v>yw</v>
      </c>
      <c r="C2479" s="61" t="s">
        <v>5712</v>
      </c>
      <c r="D2479" s="2" t="s">
        <v>13576</v>
      </c>
      <c r="E2479" s="61" t="str">
        <f t="shared" si="267"/>
        <v>y</v>
      </c>
      <c r="F2479" s="62" t="str">
        <f t="shared" si="268"/>
        <v>w</v>
      </c>
      <c r="G2479" s="62" t="str">
        <f t="shared" si="269"/>
        <v>R</v>
      </c>
      <c r="H2479" s="62" t="str">
        <f t="shared" si="270"/>
        <v>L</v>
      </c>
      <c r="I2479" s="62">
        <f t="shared" si="271"/>
        <v>16</v>
      </c>
      <c r="J2479" s="62">
        <f t="shared" si="272"/>
        <v>4</v>
      </c>
      <c r="K2479" s="81">
        <v>1.6868572151510237E-5</v>
      </c>
      <c r="L2479" s="2" t="s">
        <v>6885</v>
      </c>
      <c r="M2479" s="2" t="s">
        <v>6841</v>
      </c>
      <c r="N2479" s="60" t="s">
        <v>6797</v>
      </c>
      <c r="O2479" s="66" t="s">
        <v>14039</v>
      </c>
      <c r="P2479" s="67" t="s">
        <v>3063</v>
      </c>
      <c r="Q2479" s="67" t="s">
        <v>506</v>
      </c>
      <c r="R2479" s="67" t="s">
        <v>4361</v>
      </c>
      <c r="S2479" s="67"/>
      <c r="T2479" s="67"/>
      <c r="U2479" s="67"/>
      <c r="V2479" s="67"/>
      <c r="W2479" s="67"/>
      <c r="X2479" s="67"/>
      <c r="Y2479" s="67"/>
    </row>
    <row r="2480" spans="1:25" s="2" customFormat="1" ht="16.5" customHeight="1">
      <c r="A2480" s="59">
        <v>2478</v>
      </c>
      <c r="B2480" s="61" t="str">
        <f t="shared" si="266"/>
        <v>xh</v>
      </c>
      <c r="C2480" s="61" t="s">
        <v>5410</v>
      </c>
      <c r="D2480" s="2" t="s">
        <v>13564</v>
      </c>
      <c r="E2480" s="61" t="str">
        <f t="shared" si="267"/>
        <v>x</v>
      </c>
      <c r="F2480" s="62" t="str">
        <f t="shared" si="268"/>
        <v>h</v>
      </c>
      <c r="G2480" s="62" t="str">
        <f t="shared" si="269"/>
        <v>L</v>
      </c>
      <c r="H2480" s="62" t="str">
        <f t="shared" si="270"/>
        <v>R</v>
      </c>
      <c r="I2480" s="62">
        <f t="shared" si="271"/>
        <v>6</v>
      </c>
      <c r="J2480" s="62">
        <f t="shared" si="272"/>
        <v>17</v>
      </c>
      <c r="K2480" s="81">
        <v>1.6849048341149691E-5</v>
      </c>
      <c r="L2480" s="2" t="s">
        <v>6892</v>
      </c>
      <c r="M2480" s="2" t="s">
        <v>14461</v>
      </c>
      <c r="N2480" s="60" t="s">
        <v>6972</v>
      </c>
      <c r="O2480" s="66" t="s">
        <v>10527</v>
      </c>
      <c r="P2480" s="67" t="s">
        <v>3474</v>
      </c>
      <c r="Q2480" s="67" t="s">
        <v>6799</v>
      </c>
      <c r="R2480" s="67" t="s">
        <v>2637</v>
      </c>
      <c r="S2480" s="67" t="s">
        <v>14508</v>
      </c>
      <c r="T2480" s="67"/>
      <c r="U2480" s="67"/>
      <c r="V2480" s="67"/>
      <c r="W2480" s="67"/>
      <c r="X2480" s="67"/>
      <c r="Y2480" s="67"/>
    </row>
    <row r="2481" spans="1:25" s="2" customFormat="1" ht="16.5" customHeight="1">
      <c r="A2481" s="59">
        <v>2479</v>
      </c>
      <c r="B2481" s="61" t="str">
        <f t="shared" si="266"/>
        <v>gk</v>
      </c>
      <c r="C2481" s="61" t="s">
        <v>1508</v>
      </c>
      <c r="D2481" s="2" t="s">
        <v>13627</v>
      </c>
      <c r="E2481" s="61" t="str">
        <f t="shared" si="267"/>
        <v>g</v>
      </c>
      <c r="F2481" s="62" t="str">
        <f t="shared" si="268"/>
        <v>k</v>
      </c>
      <c r="G2481" s="62" t="str">
        <f t="shared" si="269"/>
        <v>L</v>
      </c>
      <c r="H2481" s="62" t="str">
        <f t="shared" si="270"/>
        <v>R</v>
      </c>
      <c r="I2481" s="62">
        <f t="shared" si="271"/>
        <v>14</v>
      </c>
      <c r="J2481" s="62">
        <f t="shared" si="272"/>
        <v>23</v>
      </c>
      <c r="K2481" s="81">
        <v>1.6842540404362842E-5</v>
      </c>
      <c r="L2481" s="2" t="s">
        <v>13509</v>
      </c>
      <c r="M2481" s="2" t="s">
        <v>14463</v>
      </c>
      <c r="N2481" s="60" t="s">
        <v>6972</v>
      </c>
      <c r="O2481" s="66" t="s">
        <v>8585</v>
      </c>
      <c r="P2481" s="67" t="s">
        <v>1170</v>
      </c>
      <c r="Q2481" s="67" t="s">
        <v>1993</v>
      </c>
      <c r="R2481" s="67"/>
      <c r="S2481" s="67"/>
      <c r="T2481" s="67"/>
      <c r="U2481" s="67"/>
      <c r="V2481" s="67"/>
      <c r="W2481" s="67"/>
      <c r="X2481" s="67"/>
      <c r="Y2481" s="67"/>
    </row>
    <row r="2482" spans="1:25" s="2" customFormat="1" ht="16.5" customHeight="1">
      <c r="A2482" s="59">
        <v>2480</v>
      </c>
      <c r="B2482" s="61" t="str">
        <f t="shared" si="266"/>
        <v>si</v>
      </c>
      <c r="C2482" s="61" t="s">
        <v>4654</v>
      </c>
      <c r="D2482" s="2" t="s">
        <v>6922</v>
      </c>
      <c r="E2482" s="61" t="str">
        <f t="shared" si="267"/>
        <v>s</v>
      </c>
      <c r="F2482" s="62" t="str">
        <f t="shared" si="268"/>
        <v>i</v>
      </c>
      <c r="G2482" s="62" t="str">
        <f t="shared" si="269"/>
        <v>L</v>
      </c>
      <c r="H2482" s="62" t="str">
        <f t="shared" si="270"/>
        <v>R</v>
      </c>
      <c r="I2482" s="62">
        <f t="shared" si="271"/>
        <v>5</v>
      </c>
      <c r="J2482" s="62">
        <f t="shared" si="272"/>
        <v>22</v>
      </c>
      <c r="K2482" s="81">
        <v>1.6839286435969418E-5</v>
      </c>
      <c r="L2482" s="2" t="s">
        <v>6775</v>
      </c>
      <c r="M2482" s="2" t="s">
        <v>13510</v>
      </c>
      <c r="N2482" s="60" t="s">
        <v>6979</v>
      </c>
      <c r="O2482" s="66" t="s">
        <v>8864</v>
      </c>
      <c r="P2482" s="67" t="s">
        <v>4548</v>
      </c>
      <c r="Q2482" s="67" t="s">
        <v>6971</v>
      </c>
      <c r="R2482" s="67" t="s">
        <v>72</v>
      </c>
      <c r="S2482" s="67" t="s">
        <v>2323</v>
      </c>
      <c r="T2482" s="67"/>
      <c r="U2482" s="67"/>
      <c r="V2482" s="67"/>
      <c r="W2482" s="67"/>
      <c r="X2482" s="67"/>
      <c r="Y2482" s="67"/>
    </row>
    <row r="2483" spans="1:25" s="2" customFormat="1" ht="16.5" customHeight="1">
      <c r="A2483" s="59">
        <v>2481</v>
      </c>
      <c r="B2483" s="61" t="str">
        <f t="shared" si="266"/>
        <v>c;</v>
      </c>
      <c r="C2483" s="61" t="s">
        <v>778</v>
      </c>
      <c r="D2483" s="2" t="s">
        <v>13760</v>
      </c>
      <c r="E2483" s="61" t="str">
        <f t="shared" si="267"/>
        <v>c</v>
      </c>
      <c r="F2483" s="62" t="str">
        <f t="shared" si="268"/>
        <v>;</v>
      </c>
      <c r="G2483" s="62" t="str">
        <f t="shared" si="269"/>
        <v>L</v>
      </c>
      <c r="H2483" s="62" t="str">
        <f t="shared" si="270"/>
        <v>R</v>
      </c>
      <c r="I2483" s="62">
        <f t="shared" si="271"/>
        <v>9</v>
      </c>
      <c r="J2483" s="62">
        <f t="shared" si="272"/>
        <v>27</v>
      </c>
      <c r="K2483" s="81">
        <v>1.6819762625608876E-5</v>
      </c>
      <c r="L2483" s="2" t="s">
        <v>6882</v>
      </c>
      <c r="M2483" s="2" t="s">
        <v>13534</v>
      </c>
      <c r="N2483" s="60" t="s">
        <v>7192</v>
      </c>
      <c r="O2483" s="66" t="s">
        <v>8851</v>
      </c>
      <c r="P2483" s="67" t="s">
        <v>4548</v>
      </c>
      <c r="Q2483" s="67" t="s">
        <v>4360</v>
      </c>
      <c r="R2483" s="67" t="s">
        <v>6631</v>
      </c>
      <c r="S2483" s="67"/>
      <c r="T2483" s="67"/>
      <c r="U2483" s="67"/>
      <c r="V2483" s="67"/>
      <c r="W2483" s="67"/>
      <c r="X2483" s="67"/>
      <c r="Y2483" s="67"/>
    </row>
    <row r="2484" spans="1:25" s="2" customFormat="1" ht="16.5" customHeight="1">
      <c r="A2484" s="59">
        <v>2482</v>
      </c>
      <c r="B2484" s="61" t="str">
        <f t="shared" si="266"/>
        <v>xl</v>
      </c>
      <c r="C2484" s="61" t="s">
        <v>5320</v>
      </c>
      <c r="D2484" s="2" t="s">
        <v>13518</v>
      </c>
      <c r="E2484" s="61" t="str">
        <f t="shared" si="267"/>
        <v>x</v>
      </c>
      <c r="F2484" s="62" t="str">
        <f t="shared" si="268"/>
        <v>l</v>
      </c>
      <c r="G2484" s="62" t="str">
        <f t="shared" si="269"/>
        <v>L</v>
      </c>
      <c r="H2484" s="62" t="str">
        <f t="shared" si="270"/>
        <v>R</v>
      </c>
      <c r="I2484" s="62">
        <f t="shared" si="271"/>
        <v>6</v>
      </c>
      <c r="J2484" s="62">
        <f t="shared" si="272"/>
        <v>25</v>
      </c>
      <c r="K2484" s="81">
        <v>1.6751429289346969E-5</v>
      </c>
      <c r="L2484" s="2" t="s">
        <v>6892</v>
      </c>
      <c r="M2484" s="2" t="s">
        <v>14015</v>
      </c>
      <c r="N2484" s="60" t="s">
        <v>6972</v>
      </c>
      <c r="O2484" s="66" t="s">
        <v>11484</v>
      </c>
      <c r="P2484" s="67" t="s">
        <v>4221</v>
      </c>
      <c r="Q2484" s="67" t="s">
        <v>1304</v>
      </c>
      <c r="R2484" s="67" t="s">
        <v>6761</v>
      </c>
      <c r="S2484" s="67"/>
      <c r="T2484" s="67"/>
      <c r="U2484" s="67"/>
      <c r="V2484" s="67"/>
      <c r="W2484" s="67"/>
      <c r="X2484" s="67"/>
      <c r="Y2484" s="67"/>
    </row>
    <row r="2485" spans="1:25" s="2" customFormat="1" ht="16.5" customHeight="1">
      <c r="A2485" s="59">
        <v>2483</v>
      </c>
      <c r="B2485" s="61" t="str">
        <f t="shared" si="266"/>
        <v>oa</v>
      </c>
      <c r="C2485" s="61" t="s">
        <v>4345</v>
      </c>
      <c r="D2485" s="2" t="s">
        <v>13637</v>
      </c>
      <c r="E2485" s="61" t="str">
        <f t="shared" si="267"/>
        <v>o</v>
      </c>
      <c r="F2485" s="62" t="str">
        <f t="shared" si="268"/>
        <v>a</v>
      </c>
      <c r="G2485" s="62" t="str">
        <f t="shared" si="269"/>
        <v>R</v>
      </c>
      <c r="H2485" s="62" t="str">
        <f t="shared" si="270"/>
        <v>L</v>
      </c>
      <c r="I2485" s="62">
        <f t="shared" si="271"/>
        <v>24</v>
      </c>
      <c r="J2485" s="62">
        <f t="shared" si="272"/>
        <v>2</v>
      </c>
      <c r="K2485" s="81">
        <v>1.6751429289346969E-5</v>
      </c>
      <c r="L2485" s="2" t="s">
        <v>14018</v>
      </c>
      <c r="M2485" s="2" t="s">
        <v>6875</v>
      </c>
      <c r="N2485" s="60" t="s">
        <v>6972</v>
      </c>
      <c r="O2485" s="66" t="s">
        <v>13009</v>
      </c>
      <c r="P2485" s="67" t="s">
        <v>14112</v>
      </c>
      <c r="Q2485" s="67" t="s">
        <v>3474</v>
      </c>
      <c r="R2485" s="67" t="s">
        <v>882</v>
      </c>
      <c r="S2485" s="67"/>
      <c r="T2485" s="67"/>
      <c r="U2485" s="67"/>
      <c r="V2485" s="67"/>
      <c r="W2485" s="67"/>
      <c r="X2485" s="67"/>
      <c r="Y2485" s="67"/>
    </row>
    <row r="2486" spans="1:25" s="2" customFormat="1" ht="16.5" customHeight="1">
      <c r="A2486" s="59">
        <v>2484</v>
      </c>
      <c r="B2486" s="61" t="str">
        <f t="shared" si="266"/>
        <v>nn</v>
      </c>
      <c r="C2486" s="61" t="s">
        <v>3513</v>
      </c>
      <c r="D2486" s="2" t="s">
        <v>13628</v>
      </c>
      <c r="E2486" s="61" t="str">
        <f t="shared" si="267"/>
        <v>n</v>
      </c>
      <c r="F2486" s="62" t="str">
        <f t="shared" si="268"/>
        <v>n</v>
      </c>
      <c r="G2486" s="62" t="str">
        <f t="shared" si="269"/>
        <v>R</v>
      </c>
      <c r="H2486" s="62" t="str">
        <f t="shared" si="270"/>
        <v>R</v>
      </c>
      <c r="I2486" s="62">
        <f t="shared" si="271"/>
        <v>18</v>
      </c>
      <c r="J2486" s="62">
        <f t="shared" si="272"/>
        <v>18</v>
      </c>
      <c r="K2486" s="81">
        <v>1.6751429289346969E-5</v>
      </c>
      <c r="L2486" s="2" t="s">
        <v>6878</v>
      </c>
      <c r="M2486" s="2" t="s">
        <v>6875</v>
      </c>
      <c r="N2486" s="60" t="s">
        <v>7109</v>
      </c>
      <c r="O2486" s="66" t="s">
        <v>10840</v>
      </c>
      <c r="P2486" s="67" t="s">
        <v>2637</v>
      </c>
      <c r="Q2486" s="67" t="s">
        <v>4492</v>
      </c>
      <c r="R2486" s="67" t="s">
        <v>6010</v>
      </c>
      <c r="S2486" s="67"/>
      <c r="T2486" s="67"/>
      <c r="U2486" s="67"/>
      <c r="V2486" s="67"/>
      <c r="W2486" s="67"/>
      <c r="X2486" s="67"/>
      <c r="Y2486" s="67"/>
    </row>
    <row r="2487" spans="1:25" s="2" customFormat="1" ht="16.5" customHeight="1">
      <c r="A2487" s="59">
        <v>2485</v>
      </c>
      <c r="B2487" s="61" t="str">
        <f t="shared" si="266"/>
        <v>rl</v>
      </c>
      <c r="C2487" s="61" t="s">
        <v>4251</v>
      </c>
      <c r="D2487" s="2" t="s">
        <v>13660</v>
      </c>
      <c r="E2487" s="61" t="str">
        <f t="shared" si="267"/>
        <v>r</v>
      </c>
      <c r="F2487" s="62" t="str">
        <f t="shared" si="268"/>
        <v>l</v>
      </c>
      <c r="G2487" s="62" t="str">
        <f t="shared" si="269"/>
        <v>L</v>
      </c>
      <c r="H2487" s="62" t="str">
        <f t="shared" si="270"/>
        <v>R</v>
      </c>
      <c r="I2487" s="62">
        <f t="shared" si="271"/>
        <v>10</v>
      </c>
      <c r="J2487" s="62">
        <f t="shared" si="272"/>
        <v>25</v>
      </c>
      <c r="K2487" s="81">
        <v>1.6735159447379848E-5</v>
      </c>
      <c r="L2487" s="2" t="s">
        <v>6891</v>
      </c>
      <c r="M2487" s="2" t="s">
        <v>6908</v>
      </c>
      <c r="N2487" s="60" t="s">
        <v>6797</v>
      </c>
      <c r="O2487" s="66" t="s">
        <v>7718</v>
      </c>
      <c r="P2487" s="67" t="s">
        <v>426</v>
      </c>
      <c r="Q2487" s="67" t="s">
        <v>3366</v>
      </c>
      <c r="R2487" s="67" t="s">
        <v>1571</v>
      </c>
      <c r="S2487" s="67"/>
      <c r="T2487" s="67"/>
      <c r="U2487" s="67"/>
      <c r="V2487" s="67"/>
      <c r="W2487" s="67"/>
      <c r="X2487" s="67"/>
      <c r="Y2487" s="67"/>
    </row>
    <row r="2488" spans="1:25" s="2" customFormat="1" ht="16.5" customHeight="1">
      <c r="A2488" s="59">
        <v>2486</v>
      </c>
      <c r="B2488" s="61" t="str">
        <f t="shared" si="266"/>
        <v>ke</v>
      </c>
      <c r="C2488" s="61" t="s">
        <v>2604</v>
      </c>
      <c r="D2488" s="2" t="s">
        <v>6869</v>
      </c>
      <c r="E2488" s="61" t="str">
        <f t="shared" si="267"/>
        <v>k</v>
      </c>
      <c r="F2488" s="62" t="str">
        <f t="shared" si="268"/>
        <v>e</v>
      </c>
      <c r="G2488" s="62" t="str">
        <f t="shared" si="269"/>
        <v>R</v>
      </c>
      <c r="H2488" s="62" t="str">
        <f t="shared" si="270"/>
        <v>L</v>
      </c>
      <c r="I2488" s="62">
        <f t="shared" si="271"/>
        <v>23</v>
      </c>
      <c r="J2488" s="62">
        <f t="shared" si="272"/>
        <v>7</v>
      </c>
      <c r="K2488" s="81">
        <v>1.671888960541273E-5</v>
      </c>
      <c r="L2488" s="2" t="s">
        <v>6890</v>
      </c>
      <c r="M2488" s="2" t="s">
        <v>6876</v>
      </c>
      <c r="N2488" s="60" t="s">
        <v>6972</v>
      </c>
      <c r="O2488" s="66" t="s">
        <v>10949</v>
      </c>
      <c r="P2488" s="67" t="s">
        <v>2637</v>
      </c>
      <c r="Q2488" s="67" t="s">
        <v>1691</v>
      </c>
      <c r="R2488" s="67"/>
      <c r="S2488" s="67"/>
      <c r="T2488" s="67"/>
      <c r="U2488" s="67"/>
      <c r="V2488" s="67"/>
      <c r="W2488" s="67"/>
      <c r="X2488" s="67"/>
      <c r="Y2488" s="67"/>
    </row>
    <row r="2489" spans="1:25" s="2" customFormat="1" ht="16.5" customHeight="1">
      <c r="A2489" s="59">
        <v>2487</v>
      </c>
      <c r="B2489" s="61" t="str">
        <f t="shared" si="266"/>
        <v>lb</v>
      </c>
      <c r="C2489" s="61" t="s">
        <v>3168</v>
      </c>
      <c r="D2489" s="2" t="s">
        <v>13738</v>
      </c>
      <c r="E2489" s="61" t="str">
        <f t="shared" si="267"/>
        <v>l</v>
      </c>
      <c r="F2489" s="62" t="str">
        <f t="shared" si="268"/>
        <v>b</v>
      </c>
      <c r="G2489" s="62" t="str">
        <f t="shared" si="269"/>
        <v>R</v>
      </c>
      <c r="H2489" s="62" t="str">
        <f t="shared" si="270"/>
        <v>L</v>
      </c>
      <c r="I2489" s="62">
        <f t="shared" si="271"/>
        <v>25</v>
      </c>
      <c r="J2489" s="62">
        <f t="shared" si="272"/>
        <v>15</v>
      </c>
      <c r="K2489" s="81">
        <v>1.671888960541273E-5</v>
      </c>
      <c r="L2489" s="2" t="s">
        <v>6889</v>
      </c>
      <c r="M2489" s="2" t="s">
        <v>13533</v>
      </c>
      <c r="N2489" s="60" t="s">
        <v>6972</v>
      </c>
      <c r="O2489" s="66" t="s">
        <v>8726</v>
      </c>
      <c r="P2489" s="67" t="s">
        <v>4548</v>
      </c>
      <c r="Q2489" s="67" t="s">
        <v>1445</v>
      </c>
      <c r="R2489" s="67" t="s">
        <v>5431</v>
      </c>
      <c r="S2489" s="67"/>
      <c r="T2489" s="67"/>
      <c r="U2489" s="67"/>
      <c r="V2489" s="67"/>
      <c r="W2489" s="67"/>
      <c r="X2489" s="67"/>
      <c r="Y2489" s="67"/>
    </row>
    <row r="2490" spans="1:25" s="2" customFormat="1" ht="16.5" customHeight="1">
      <c r="A2490" s="59">
        <v>2488</v>
      </c>
      <c r="B2490" s="61" t="str">
        <f t="shared" si="266"/>
        <v>sn</v>
      </c>
      <c r="C2490" s="61" t="s">
        <v>4315</v>
      </c>
      <c r="D2490" s="2" t="s">
        <v>13597</v>
      </c>
      <c r="E2490" s="61" t="str">
        <f t="shared" si="267"/>
        <v>s</v>
      </c>
      <c r="F2490" s="62" t="str">
        <f t="shared" si="268"/>
        <v>n</v>
      </c>
      <c r="G2490" s="62" t="str">
        <f t="shared" si="269"/>
        <v>L</v>
      </c>
      <c r="H2490" s="62" t="str">
        <f t="shared" si="270"/>
        <v>R</v>
      </c>
      <c r="I2490" s="62">
        <f t="shared" si="271"/>
        <v>5</v>
      </c>
      <c r="J2490" s="62">
        <f t="shared" si="272"/>
        <v>18</v>
      </c>
      <c r="K2490" s="81">
        <v>1.6705873731839033E-5</v>
      </c>
      <c r="L2490" s="2" t="s">
        <v>6775</v>
      </c>
      <c r="M2490" s="2" t="s">
        <v>6841</v>
      </c>
      <c r="N2490" s="60" t="s">
        <v>6797</v>
      </c>
      <c r="O2490" s="66" t="s">
        <v>11578</v>
      </c>
      <c r="P2490" s="67" t="s">
        <v>4220</v>
      </c>
      <c r="Q2490" s="67" t="s">
        <v>6761</v>
      </c>
      <c r="R2490" s="67" t="s">
        <v>4492</v>
      </c>
      <c r="S2490" s="67"/>
      <c r="T2490" s="67"/>
      <c r="U2490" s="67"/>
      <c r="V2490" s="67"/>
      <c r="W2490" s="67"/>
      <c r="X2490" s="67"/>
      <c r="Y2490" s="67"/>
    </row>
    <row r="2491" spans="1:25" s="2" customFormat="1" ht="16.5" customHeight="1">
      <c r="A2491" s="59">
        <v>2489</v>
      </c>
      <c r="B2491" s="61" t="str">
        <f t="shared" si="266"/>
        <v>ow</v>
      </c>
      <c r="C2491" s="61" t="s">
        <v>4363</v>
      </c>
      <c r="D2491" s="2" t="s">
        <v>13642</v>
      </c>
      <c r="E2491" s="61" t="str">
        <f t="shared" si="267"/>
        <v>o</v>
      </c>
      <c r="F2491" s="62" t="str">
        <f t="shared" si="268"/>
        <v>w</v>
      </c>
      <c r="G2491" s="62" t="str">
        <f t="shared" si="269"/>
        <v>R</v>
      </c>
      <c r="H2491" s="62" t="str">
        <f t="shared" si="270"/>
        <v>L</v>
      </c>
      <c r="I2491" s="62">
        <f t="shared" si="271"/>
        <v>24</v>
      </c>
      <c r="J2491" s="62">
        <f t="shared" si="272"/>
        <v>4</v>
      </c>
      <c r="K2491" s="81">
        <v>1.6689603889871911E-5</v>
      </c>
      <c r="L2491" s="2" t="s">
        <v>14018</v>
      </c>
      <c r="M2491" s="2" t="s">
        <v>6841</v>
      </c>
      <c r="N2491" s="60" t="s">
        <v>6972</v>
      </c>
      <c r="O2491" s="66" t="s">
        <v>10643</v>
      </c>
      <c r="P2491" s="67" t="s">
        <v>3474</v>
      </c>
      <c r="Q2491" s="67" t="s">
        <v>4361</v>
      </c>
      <c r="R2491" s="67"/>
      <c r="S2491" s="67"/>
      <c r="T2491" s="67"/>
      <c r="U2491" s="67"/>
      <c r="V2491" s="67"/>
      <c r="W2491" s="67"/>
      <c r="X2491" s="67"/>
      <c r="Y2491" s="67"/>
    </row>
    <row r="2492" spans="1:25" s="2" customFormat="1" ht="16.5" customHeight="1">
      <c r="A2492" s="59">
        <v>2490</v>
      </c>
      <c r="B2492" s="61" t="str">
        <f t="shared" si="266"/>
        <v>gy</v>
      </c>
      <c r="C2492" s="61" t="s">
        <v>1471</v>
      </c>
      <c r="D2492" s="2" t="s">
        <v>6865</v>
      </c>
      <c r="E2492" s="61" t="str">
        <f t="shared" si="267"/>
        <v>g</v>
      </c>
      <c r="F2492" s="62" t="str">
        <f t="shared" si="268"/>
        <v>y</v>
      </c>
      <c r="G2492" s="62" t="str">
        <f t="shared" si="269"/>
        <v>L</v>
      </c>
      <c r="H2492" s="62" t="str">
        <f t="shared" si="270"/>
        <v>R</v>
      </c>
      <c r="I2492" s="62">
        <f t="shared" si="271"/>
        <v>14</v>
      </c>
      <c r="J2492" s="62">
        <f t="shared" si="272"/>
        <v>16</v>
      </c>
      <c r="K2492" s="81">
        <v>1.6653810237544248E-5</v>
      </c>
      <c r="L2492" s="2" t="s">
        <v>13509</v>
      </c>
      <c r="M2492" s="2" t="s">
        <v>6876</v>
      </c>
      <c r="N2492" s="60" t="s">
        <v>6972</v>
      </c>
      <c r="O2492" s="66" t="s">
        <v>8627</v>
      </c>
      <c r="P2492" s="67" t="s">
        <v>4548</v>
      </c>
      <c r="Q2492" s="67" t="s">
        <v>3309</v>
      </c>
      <c r="R2492" s="67" t="s">
        <v>6473</v>
      </c>
      <c r="S2492" s="67" t="s">
        <v>2637</v>
      </c>
      <c r="T2492" s="67"/>
      <c r="U2492" s="67"/>
      <c r="V2492" s="67"/>
      <c r="W2492" s="67"/>
      <c r="X2492" s="67"/>
      <c r="Y2492" s="67"/>
    </row>
    <row r="2493" spans="1:25" s="2" customFormat="1" ht="16.5" customHeight="1">
      <c r="A2493" s="59">
        <v>2491</v>
      </c>
      <c r="B2493" s="61" t="str">
        <f t="shared" si="266"/>
        <v>ij</v>
      </c>
      <c r="C2493" s="61" t="s">
        <v>519</v>
      </c>
      <c r="D2493" s="2" t="s">
        <v>13679</v>
      </c>
      <c r="E2493" s="61" t="str">
        <f t="shared" si="267"/>
        <v>i</v>
      </c>
      <c r="F2493" s="62" t="str">
        <f t="shared" si="268"/>
        <v>j</v>
      </c>
      <c r="G2493" s="62" t="str">
        <f t="shared" si="269"/>
        <v>R</v>
      </c>
      <c r="H2493" s="62" t="str">
        <f t="shared" si="270"/>
        <v>R</v>
      </c>
      <c r="I2493" s="62">
        <f t="shared" si="271"/>
        <v>22</v>
      </c>
      <c r="J2493" s="62">
        <f t="shared" si="272"/>
        <v>20</v>
      </c>
      <c r="K2493" s="81">
        <v>1.6611508648429736E-5</v>
      </c>
      <c r="L2493" s="2" t="s">
        <v>14016</v>
      </c>
      <c r="M2493" s="2" t="s">
        <v>6840</v>
      </c>
      <c r="N2493" s="60" t="s">
        <v>6972</v>
      </c>
      <c r="O2493" s="66" t="s">
        <v>9697</v>
      </c>
      <c r="P2493" s="67" t="s">
        <v>2324</v>
      </c>
      <c r="Q2493" s="67" t="s">
        <v>5431</v>
      </c>
      <c r="R2493" s="67" t="s">
        <v>3812</v>
      </c>
      <c r="S2493" s="67"/>
      <c r="T2493" s="67"/>
      <c r="U2493" s="67"/>
      <c r="V2493" s="67"/>
      <c r="W2493" s="67"/>
      <c r="X2493" s="67"/>
      <c r="Y2493" s="67"/>
    </row>
    <row r="2494" spans="1:25" s="2" customFormat="1" ht="16.5" customHeight="1">
      <c r="A2494" s="59">
        <v>2492</v>
      </c>
      <c r="B2494" s="61" t="str">
        <f t="shared" si="266"/>
        <v>yw</v>
      </c>
      <c r="C2494" s="61" t="s">
        <v>5700</v>
      </c>
      <c r="D2494" s="2" t="s">
        <v>13576</v>
      </c>
      <c r="E2494" s="61" t="str">
        <f t="shared" si="267"/>
        <v>y</v>
      </c>
      <c r="F2494" s="62" t="str">
        <f t="shared" si="268"/>
        <v>w</v>
      </c>
      <c r="G2494" s="62" t="str">
        <f t="shared" si="269"/>
        <v>R</v>
      </c>
      <c r="H2494" s="62" t="str">
        <f t="shared" si="270"/>
        <v>L</v>
      </c>
      <c r="I2494" s="62">
        <f t="shared" si="271"/>
        <v>16</v>
      </c>
      <c r="J2494" s="62">
        <f t="shared" si="272"/>
        <v>4</v>
      </c>
      <c r="K2494" s="81">
        <v>1.6608254680036311E-5</v>
      </c>
      <c r="L2494" s="2" t="s">
        <v>6885</v>
      </c>
      <c r="M2494" s="2" t="s">
        <v>6841</v>
      </c>
      <c r="N2494" s="60" t="s">
        <v>6979</v>
      </c>
      <c r="O2494" s="66" t="s">
        <v>10328</v>
      </c>
      <c r="P2494" s="67" t="s">
        <v>612</v>
      </c>
      <c r="Q2494" s="67" t="s">
        <v>4621</v>
      </c>
      <c r="R2494" s="67" t="s">
        <v>5807</v>
      </c>
      <c r="S2494" s="67" t="s">
        <v>1006</v>
      </c>
      <c r="T2494" s="67"/>
      <c r="U2494" s="67"/>
      <c r="V2494" s="67"/>
      <c r="W2494" s="67"/>
      <c r="X2494" s="67"/>
      <c r="Y2494" s="67"/>
    </row>
    <row r="2495" spans="1:25" s="2" customFormat="1" ht="16.5" customHeight="1">
      <c r="A2495" s="59">
        <v>2493</v>
      </c>
      <c r="B2495" s="61" t="str">
        <f t="shared" si="266"/>
        <v>kv</v>
      </c>
      <c r="C2495" s="61" t="s">
        <v>2711</v>
      </c>
      <c r="D2495" s="2" t="s">
        <v>13764</v>
      </c>
      <c r="E2495" s="61" t="str">
        <f t="shared" si="267"/>
        <v>k</v>
      </c>
      <c r="F2495" s="62" t="str">
        <f t="shared" si="268"/>
        <v>v</v>
      </c>
      <c r="G2495" s="62" t="str">
        <f t="shared" si="269"/>
        <v>R</v>
      </c>
      <c r="H2495" s="62" t="str">
        <f t="shared" si="270"/>
        <v>L</v>
      </c>
      <c r="I2495" s="62">
        <f t="shared" si="271"/>
        <v>23</v>
      </c>
      <c r="J2495" s="62">
        <f t="shared" si="272"/>
        <v>12</v>
      </c>
      <c r="K2495" s="81">
        <v>1.6608254680036311E-5</v>
      </c>
      <c r="L2495" s="2" t="s">
        <v>6890</v>
      </c>
      <c r="M2495" s="2" t="s">
        <v>13534</v>
      </c>
      <c r="N2495" s="60" t="s">
        <v>6972</v>
      </c>
      <c r="O2495" s="66" t="s">
        <v>11906</v>
      </c>
      <c r="P2495" s="67" t="s">
        <v>4621</v>
      </c>
      <c r="Q2495" s="67" t="s">
        <v>630</v>
      </c>
      <c r="R2495" s="67" t="s">
        <v>173</v>
      </c>
      <c r="S2495" s="67"/>
      <c r="T2495" s="67"/>
      <c r="U2495" s="67"/>
      <c r="V2495" s="67"/>
      <c r="W2495" s="67"/>
      <c r="X2495" s="67"/>
      <c r="Y2495" s="67"/>
    </row>
    <row r="2496" spans="1:25" s="2" customFormat="1" ht="16.5" customHeight="1">
      <c r="A2496" s="59">
        <v>2494</v>
      </c>
      <c r="B2496" s="61" t="str">
        <f t="shared" si="266"/>
        <v>x</v>
      </c>
      <c r="C2496" s="61" t="s">
        <v>5440</v>
      </c>
      <c r="D2496" s="2" t="s">
        <v>13563</v>
      </c>
      <c r="E2496" s="61" t="str">
        <f t="shared" si="267"/>
        <v>x</v>
      </c>
      <c r="F2496" s="62" t="str">
        <f t="shared" si="268"/>
        <v>x</v>
      </c>
      <c r="G2496" s="62" t="str">
        <f t="shared" si="269"/>
        <v>L</v>
      </c>
      <c r="H2496" s="62" t="str">
        <f t="shared" si="270"/>
        <v>L</v>
      </c>
      <c r="I2496" s="62">
        <f t="shared" si="271"/>
        <v>6</v>
      </c>
      <c r="J2496" s="62">
        <f t="shared" si="272"/>
        <v>6</v>
      </c>
      <c r="K2496" s="81">
        <v>1.6608254680036311E-5</v>
      </c>
      <c r="L2496" s="2" t="s">
        <v>6892</v>
      </c>
      <c r="M2496" s="2" t="s">
        <v>14103</v>
      </c>
      <c r="N2496" s="60" t="s">
        <v>6972</v>
      </c>
      <c r="O2496" s="66" t="s">
        <v>11081</v>
      </c>
      <c r="P2496" s="67" t="s">
        <v>2637</v>
      </c>
      <c r="Q2496" s="67" t="s">
        <v>3585</v>
      </c>
      <c r="R2496" s="67" t="s">
        <v>14504</v>
      </c>
      <c r="S2496" s="67" t="s">
        <v>72</v>
      </c>
      <c r="T2496" s="67"/>
      <c r="U2496" s="67"/>
      <c r="V2496" s="67"/>
      <c r="W2496" s="67"/>
      <c r="X2496" s="67"/>
      <c r="Y2496" s="67"/>
    </row>
    <row r="2497" spans="1:25" s="2" customFormat="1" ht="16.5" customHeight="1">
      <c r="A2497" s="59">
        <v>2495</v>
      </c>
      <c r="B2497" s="61" t="str">
        <f t="shared" si="266"/>
        <v>xy</v>
      </c>
      <c r="C2497" s="61" t="s">
        <v>5461</v>
      </c>
      <c r="D2497" s="2" t="s">
        <v>13570</v>
      </c>
      <c r="E2497" s="61" t="str">
        <f t="shared" si="267"/>
        <v>x</v>
      </c>
      <c r="F2497" s="62" t="str">
        <f t="shared" si="268"/>
        <v>y</v>
      </c>
      <c r="G2497" s="62" t="str">
        <f t="shared" si="269"/>
        <v>L</v>
      </c>
      <c r="H2497" s="62" t="str">
        <f t="shared" si="270"/>
        <v>R</v>
      </c>
      <c r="I2497" s="62">
        <f t="shared" si="271"/>
        <v>6</v>
      </c>
      <c r="J2497" s="62">
        <f t="shared" si="272"/>
        <v>16</v>
      </c>
      <c r="K2497" s="81">
        <v>1.6569207059315223E-5</v>
      </c>
      <c r="L2497" s="2" t="s">
        <v>6892</v>
      </c>
      <c r="M2497" s="2" t="s">
        <v>13529</v>
      </c>
      <c r="N2497" s="60" t="s">
        <v>6972</v>
      </c>
      <c r="O2497" s="66" t="s">
        <v>14166</v>
      </c>
      <c r="P2497" s="67" t="s">
        <v>14133</v>
      </c>
      <c r="Q2497" s="67" t="s">
        <v>5332</v>
      </c>
      <c r="R2497" s="67" t="s">
        <v>14458</v>
      </c>
      <c r="S2497" s="67" t="s">
        <v>2287</v>
      </c>
      <c r="T2497" s="67"/>
      <c r="U2497" s="67"/>
      <c r="V2497" s="67"/>
      <c r="W2497" s="67"/>
      <c r="X2497" s="67"/>
      <c r="Y2497" s="67"/>
    </row>
    <row r="2498" spans="1:25" s="2" customFormat="1" ht="16.5" customHeight="1">
      <c r="A2498" s="59">
        <v>2496</v>
      </c>
      <c r="B2498" s="61" t="str">
        <f t="shared" si="266"/>
        <v>mc</v>
      </c>
      <c r="C2498" s="61" t="s">
        <v>3341</v>
      </c>
      <c r="D2498" s="2" t="s">
        <v>6849</v>
      </c>
      <c r="E2498" s="61" t="str">
        <f t="shared" si="267"/>
        <v>m</v>
      </c>
      <c r="F2498" s="62" t="str">
        <f t="shared" si="268"/>
        <v>c</v>
      </c>
      <c r="G2498" s="62" t="str">
        <f t="shared" si="269"/>
        <v>R</v>
      </c>
      <c r="H2498" s="62" t="str">
        <f t="shared" si="270"/>
        <v>L</v>
      </c>
      <c r="I2498" s="62">
        <f t="shared" si="271"/>
        <v>21</v>
      </c>
      <c r="J2498" s="62">
        <f t="shared" si="272"/>
        <v>9</v>
      </c>
      <c r="K2498" s="81">
        <v>1.6552937217348102E-5</v>
      </c>
      <c r="L2498" s="2" t="s">
        <v>6877</v>
      </c>
      <c r="M2498" s="2" t="s">
        <v>13510</v>
      </c>
      <c r="N2498" s="60" t="s">
        <v>13344</v>
      </c>
      <c r="O2498" s="66" t="s">
        <v>9377</v>
      </c>
      <c r="P2498" s="67" t="s">
        <v>5680</v>
      </c>
      <c r="Q2498" s="67" t="s">
        <v>3348</v>
      </c>
      <c r="R2498" s="67" t="s">
        <v>722</v>
      </c>
      <c r="S2498" s="67"/>
      <c r="T2498" s="67"/>
      <c r="U2498" s="67"/>
      <c r="V2498" s="67"/>
      <c r="W2498" s="67"/>
      <c r="X2498" s="67"/>
      <c r="Y2498" s="67"/>
    </row>
    <row r="2499" spans="1:25" s="2" customFormat="1" ht="16.5" customHeight="1">
      <c r="A2499" s="59">
        <v>2497</v>
      </c>
      <c r="B2499" s="61" t="str">
        <f t="shared" ref="B2499:B2562" si="273">VLOOKUP(D2499,sp,2,FALSE)</f>
        <v>ln</v>
      </c>
      <c r="C2499" s="61" t="s">
        <v>2770</v>
      </c>
      <c r="D2499" s="2" t="s">
        <v>13683</v>
      </c>
      <c r="E2499" s="61" t="str">
        <f t="shared" ref="E2499:E2562" si="274">LEFT(B2499,1)</f>
        <v>l</v>
      </c>
      <c r="F2499" s="62" t="str">
        <f t="shared" ref="F2499:F2562" si="275">RIGHT(B2499,1)</f>
        <v>n</v>
      </c>
      <c r="G2499" s="62" t="str">
        <f t="shared" si="269"/>
        <v>R</v>
      </c>
      <c r="H2499" s="62" t="str">
        <f t="shared" si="270"/>
        <v>R</v>
      </c>
      <c r="I2499" s="62">
        <f t="shared" si="271"/>
        <v>25</v>
      </c>
      <c r="J2499" s="62">
        <f t="shared" si="272"/>
        <v>18</v>
      </c>
      <c r="K2499" s="81">
        <v>1.6536667375380984E-5</v>
      </c>
      <c r="L2499" s="2" t="s">
        <v>6889</v>
      </c>
      <c r="M2499" s="2" t="s">
        <v>6841</v>
      </c>
      <c r="N2499" s="60" t="s">
        <v>13447</v>
      </c>
      <c r="O2499" s="66" t="s">
        <v>8746</v>
      </c>
      <c r="P2499" s="67" t="s">
        <v>4548</v>
      </c>
      <c r="Q2499" s="67" t="s">
        <v>14504</v>
      </c>
      <c r="R2499" s="67" t="s">
        <v>6890</v>
      </c>
      <c r="S2499" s="67" t="s">
        <v>2188</v>
      </c>
      <c r="T2499" s="67"/>
      <c r="U2499" s="67"/>
      <c r="V2499" s="67"/>
      <c r="W2499" s="67"/>
      <c r="X2499" s="67"/>
      <c r="Y2499" s="67"/>
    </row>
    <row r="2500" spans="1:25" s="2" customFormat="1" ht="16.5" customHeight="1">
      <c r="A2500" s="59">
        <v>2498</v>
      </c>
      <c r="B2500" s="61" t="str">
        <f t="shared" si="273"/>
        <v>dh</v>
      </c>
      <c r="C2500" s="61" t="s">
        <v>827</v>
      </c>
      <c r="D2500" s="2" t="s">
        <v>13639</v>
      </c>
      <c r="E2500" s="61" t="str">
        <f t="shared" si="274"/>
        <v>d</v>
      </c>
      <c r="F2500" s="62" t="str">
        <f t="shared" si="275"/>
        <v>h</v>
      </c>
      <c r="G2500" s="62" t="str">
        <f t="shared" ref="G2500:G2563" si="276">IF(FIND(E2500,"qwertasdfgzxcvbyuiophjkl;nm")&lt;15.5,"L","R")</f>
        <v>L</v>
      </c>
      <c r="H2500" s="62" t="str">
        <f t="shared" ref="H2500:H2563" si="277">IF(FIND(F2500,"qwertasdfgzxcvbyuiophjkl;nm")&lt;15.5,"L","R")</f>
        <v>R</v>
      </c>
      <c r="I2500" s="62">
        <f t="shared" ref="I2500:I2563" si="278">FIND(E2500,$I$1)</f>
        <v>8</v>
      </c>
      <c r="J2500" s="62">
        <f t="shared" ref="J2500:J2563" si="279">FIND(F2500,$I$1)</f>
        <v>17</v>
      </c>
      <c r="K2500" s="81">
        <v>1.6526905470200711E-5</v>
      </c>
      <c r="L2500" s="2" t="s">
        <v>13508</v>
      </c>
      <c r="M2500" s="2" t="s">
        <v>6950</v>
      </c>
      <c r="N2500" s="60" t="s">
        <v>6797</v>
      </c>
      <c r="O2500" s="66" t="s">
        <v>827</v>
      </c>
      <c r="P2500" s="67" t="s">
        <v>827</v>
      </c>
      <c r="Q2500" s="67"/>
      <c r="R2500" s="67"/>
      <c r="S2500" s="67"/>
      <c r="T2500" s="67"/>
      <c r="U2500" s="67"/>
      <c r="V2500" s="67"/>
      <c r="W2500" s="67"/>
      <c r="X2500" s="67"/>
      <c r="Y2500" s="67"/>
    </row>
    <row r="2501" spans="1:25" s="2" customFormat="1" ht="16.5" customHeight="1">
      <c r="A2501" s="59">
        <v>2499</v>
      </c>
      <c r="B2501" s="61" t="str">
        <f t="shared" si="273"/>
        <v>zj</v>
      </c>
      <c r="C2501" s="61" t="s">
        <v>6257</v>
      </c>
      <c r="D2501" s="2" t="s">
        <v>13666</v>
      </c>
      <c r="E2501" s="61" t="str">
        <f t="shared" si="274"/>
        <v>z</v>
      </c>
      <c r="F2501" s="62" t="str">
        <f t="shared" si="275"/>
        <v>j</v>
      </c>
      <c r="G2501" s="62" t="str">
        <f t="shared" si="276"/>
        <v>L</v>
      </c>
      <c r="H2501" s="62" t="str">
        <f t="shared" si="277"/>
        <v>R</v>
      </c>
      <c r="I2501" s="62">
        <f t="shared" si="278"/>
        <v>3</v>
      </c>
      <c r="J2501" s="62">
        <f t="shared" si="279"/>
        <v>20</v>
      </c>
      <c r="K2501" s="81">
        <v>1.647809594429935E-5</v>
      </c>
      <c r="L2501" s="2" t="s">
        <v>6883</v>
      </c>
      <c r="M2501" s="2" t="s">
        <v>6840</v>
      </c>
      <c r="N2501" s="60" t="s">
        <v>7036</v>
      </c>
      <c r="O2501" s="66" t="s">
        <v>10280</v>
      </c>
      <c r="P2501" s="67" t="s">
        <v>14507</v>
      </c>
      <c r="Q2501" s="67" t="s">
        <v>2637</v>
      </c>
      <c r="R2501" s="67" t="s">
        <v>2637</v>
      </c>
      <c r="S2501" s="67" t="s">
        <v>2637</v>
      </c>
      <c r="T2501" s="67" t="s">
        <v>3474</v>
      </c>
      <c r="U2501" s="67"/>
      <c r="V2501" s="67"/>
      <c r="W2501" s="67"/>
      <c r="X2501" s="67"/>
      <c r="Y2501" s="67"/>
    </row>
    <row r="2502" spans="1:25" s="2" customFormat="1" ht="16.5" customHeight="1">
      <c r="A2502" s="59">
        <v>2500</v>
      </c>
      <c r="B2502" s="61" t="str">
        <f t="shared" si="273"/>
        <v>cg</v>
      </c>
      <c r="C2502" s="61" t="s">
        <v>416</v>
      </c>
      <c r="D2502" s="2" t="s">
        <v>13722</v>
      </c>
      <c r="E2502" s="61" t="str">
        <f t="shared" si="274"/>
        <v>c</v>
      </c>
      <c r="F2502" s="62" t="str">
        <f t="shared" si="275"/>
        <v>g</v>
      </c>
      <c r="G2502" s="62" t="str">
        <f t="shared" si="276"/>
        <v>L</v>
      </c>
      <c r="H2502" s="62" t="str">
        <f t="shared" si="277"/>
        <v>L</v>
      </c>
      <c r="I2502" s="62">
        <f t="shared" si="278"/>
        <v>9</v>
      </c>
      <c r="J2502" s="62">
        <f t="shared" si="279"/>
        <v>14</v>
      </c>
      <c r="K2502" s="81">
        <v>1.6409762608037444E-5</v>
      </c>
      <c r="L2502" s="2" t="s">
        <v>6882</v>
      </c>
      <c r="M2502" s="2" t="s">
        <v>13767</v>
      </c>
      <c r="N2502" s="60" t="s">
        <v>6972</v>
      </c>
      <c r="O2502" s="66" t="s">
        <v>10319</v>
      </c>
      <c r="P2502" s="67" t="s">
        <v>6541</v>
      </c>
      <c r="Q2502" s="67" t="s">
        <v>4220</v>
      </c>
      <c r="R2502" s="67" t="s">
        <v>6802</v>
      </c>
      <c r="S2502" s="67"/>
      <c r="T2502" s="67"/>
      <c r="U2502" s="67"/>
      <c r="V2502" s="67"/>
      <c r="W2502" s="67"/>
      <c r="X2502" s="67"/>
      <c r="Y2502" s="67"/>
    </row>
    <row r="2503" spans="1:25" s="2" customFormat="1" ht="16.5" customHeight="1">
      <c r="A2503" s="59">
        <v>2501</v>
      </c>
      <c r="B2503" s="61" t="str">
        <f t="shared" si="273"/>
        <v>qi</v>
      </c>
      <c r="C2503" s="61" t="s">
        <v>3885</v>
      </c>
      <c r="D2503" s="2" t="s">
        <v>6935</v>
      </c>
      <c r="E2503" s="61" t="str">
        <f t="shared" si="274"/>
        <v>q</v>
      </c>
      <c r="F2503" s="62" t="str">
        <f t="shared" si="275"/>
        <v>i</v>
      </c>
      <c r="G2503" s="62" t="str">
        <f t="shared" si="276"/>
        <v>L</v>
      </c>
      <c r="H2503" s="62" t="str">
        <f t="shared" si="277"/>
        <v>R</v>
      </c>
      <c r="I2503" s="62">
        <f t="shared" si="278"/>
        <v>1</v>
      </c>
      <c r="J2503" s="62">
        <f t="shared" si="279"/>
        <v>22</v>
      </c>
      <c r="K2503" s="81">
        <v>1.637396895570978E-5</v>
      </c>
      <c r="L2503" s="2" t="s">
        <v>13511</v>
      </c>
      <c r="M2503" s="2" t="s">
        <v>13510</v>
      </c>
      <c r="N2503" s="60" t="s">
        <v>6972</v>
      </c>
      <c r="O2503" s="66" t="s">
        <v>11802</v>
      </c>
      <c r="P2503" s="67" t="s">
        <v>323</v>
      </c>
      <c r="Q2503" s="67" t="s">
        <v>5807</v>
      </c>
      <c r="R2503" s="67" t="s">
        <v>3585</v>
      </c>
      <c r="S2503" s="67" t="s">
        <v>3630</v>
      </c>
      <c r="T2503" s="67"/>
      <c r="U2503" s="67"/>
      <c r="V2503" s="67"/>
      <c r="W2503" s="67"/>
      <c r="X2503" s="67"/>
      <c r="Y2503" s="67"/>
    </row>
    <row r="2504" spans="1:25" s="2" customFormat="1" ht="16.5" customHeight="1">
      <c r="A2504" s="59">
        <v>2502</v>
      </c>
      <c r="B2504" s="61" t="str">
        <f t="shared" si="273"/>
        <v>dy</v>
      </c>
      <c r="C2504" s="61" t="s">
        <v>1003</v>
      </c>
      <c r="D2504" s="2" t="s">
        <v>13766</v>
      </c>
      <c r="E2504" s="61" t="str">
        <f t="shared" si="274"/>
        <v>d</v>
      </c>
      <c r="F2504" s="62" t="str">
        <f t="shared" si="275"/>
        <v>y</v>
      </c>
      <c r="G2504" s="62" t="str">
        <f t="shared" si="276"/>
        <v>L</v>
      </c>
      <c r="H2504" s="62" t="str">
        <f t="shared" si="277"/>
        <v>R</v>
      </c>
      <c r="I2504" s="62">
        <f t="shared" si="278"/>
        <v>8</v>
      </c>
      <c r="J2504" s="62">
        <f t="shared" si="279"/>
        <v>16</v>
      </c>
      <c r="K2504" s="81">
        <v>1.637396895570978E-5</v>
      </c>
      <c r="L2504" s="2" t="s">
        <v>13508</v>
      </c>
      <c r="M2504" s="2" t="s">
        <v>13529</v>
      </c>
      <c r="N2504" s="60" t="s">
        <v>6972</v>
      </c>
      <c r="O2504" s="66" t="s">
        <v>9813</v>
      </c>
      <c r="P2504" s="67" t="s">
        <v>630</v>
      </c>
      <c r="Q2504" s="67" t="s">
        <v>3573</v>
      </c>
      <c r="R2504" s="67" t="s">
        <v>14458</v>
      </c>
      <c r="S2504" s="67" t="s">
        <v>3474</v>
      </c>
      <c r="T2504" s="67"/>
      <c r="U2504" s="67"/>
      <c r="V2504" s="67"/>
      <c r="W2504" s="67"/>
      <c r="X2504" s="67"/>
      <c r="Y2504" s="67"/>
    </row>
    <row r="2505" spans="1:25" s="2" customFormat="1" ht="16.5" customHeight="1">
      <c r="A2505" s="59">
        <v>2503</v>
      </c>
      <c r="B2505" s="61" t="str">
        <f t="shared" si="273"/>
        <v>x;</v>
      </c>
      <c r="C2505" s="61" t="s">
        <v>5509</v>
      </c>
      <c r="D2505" s="2" t="s">
        <v>13600</v>
      </c>
      <c r="E2505" s="61" t="str">
        <f t="shared" si="274"/>
        <v>x</v>
      </c>
      <c r="F2505" s="62" t="str">
        <f t="shared" si="275"/>
        <v>;</v>
      </c>
      <c r="G2505" s="62" t="str">
        <f t="shared" si="276"/>
        <v>L</v>
      </c>
      <c r="H2505" s="62" t="str">
        <f t="shared" si="277"/>
        <v>R</v>
      </c>
      <c r="I2505" s="62">
        <f t="shared" si="278"/>
        <v>6</v>
      </c>
      <c r="J2505" s="62">
        <f t="shared" si="279"/>
        <v>27</v>
      </c>
      <c r="K2505" s="81">
        <v>1.6351191176955814E-5</v>
      </c>
      <c r="L2505" s="2" t="s">
        <v>6892</v>
      </c>
      <c r="M2505" s="2" t="s">
        <v>14095</v>
      </c>
      <c r="N2505" s="60" t="s">
        <v>6797</v>
      </c>
      <c r="O2505" s="66" t="s">
        <v>10550</v>
      </c>
      <c r="P2505" s="67" t="s">
        <v>3474</v>
      </c>
      <c r="Q2505" s="67" t="s">
        <v>2637</v>
      </c>
      <c r="R2505" s="67"/>
      <c r="S2505" s="67"/>
      <c r="T2505" s="67"/>
      <c r="U2505" s="67"/>
      <c r="V2505" s="67"/>
      <c r="W2505" s="67"/>
      <c r="X2505" s="67"/>
      <c r="Y2505" s="67"/>
    </row>
    <row r="2506" spans="1:25" s="2" customFormat="1" ht="16.5" customHeight="1">
      <c r="A2506" s="59">
        <v>2504</v>
      </c>
      <c r="B2506" s="61" t="str">
        <f t="shared" si="273"/>
        <v>lq</v>
      </c>
      <c r="C2506" s="61" t="s">
        <v>3094</v>
      </c>
      <c r="D2506" s="2" t="s">
        <v>13710</v>
      </c>
      <c r="E2506" s="61" t="str">
        <f t="shared" si="274"/>
        <v>l</v>
      </c>
      <c r="F2506" s="62" t="str">
        <f t="shared" si="275"/>
        <v>q</v>
      </c>
      <c r="G2506" s="62" t="str">
        <f t="shared" si="276"/>
        <v>R</v>
      </c>
      <c r="H2506" s="62" t="str">
        <f t="shared" si="277"/>
        <v>L</v>
      </c>
      <c r="I2506" s="62">
        <f t="shared" si="278"/>
        <v>25</v>
      </c>
      <c r="J2506" s="62">
        <f t="shared" si="279"/>
        <v>1</v>
      </c>
      <c r="K2506" s="81">
        <v>1.6341429271775541E-5</v>
      </c>
      <c r="L2506" s="2" t="s">
        <v>6889</v>
      </c>
      <c r="M2506" s="2" t="s">
        <v>6960</v>
      </c>
      <c r="N2506" s="60" t="s">
        <v>14069</v>
      </c>
      <c r="O2506" s="66" t="s">
        <v>12178</v>
      </c>
      <c r="P2506" s="67" t="s">
        <v>1364</v>
      </c>
      <c r="Q2506" s="67" t="s">
        <v>5807</v>
      </c>
      <c r="R2506" s="67" t="s">
        <v>2396</v>
      </c>
      <c r="S2506" s="67" t="s">
        <v>4220</v>
      </c>
      <c r="T2506" s="67" t="s">
        <v>14458</v>
      </c>
      <c r="U2506" s="67"/>
      <c r="V2506" s="67"/>
      <c r="W2506" s="67"/>
      <c r="X2506" s="67"/>
      <c r="Y2506" s="67"/>
    </row>
    <row r="2507" spans="1:25" s="2" customFormat="1" ht="16.5" customHeight="1">
      <c r="A2507" s="59">
        <v>2505</v>
      </c>
      <c r="B2507" s="61" t="str">
        <f t="shared" si="273"/>
        <v>za</v>
      </c>
      <c r="C2507" s="61" t="s">
        <v>6217</v>
      </c>
      <c r="D2507" s="2" t="s">
        <v>6959</v>
      </c>
      <c r="E2507" s="61" t="str">
        <f t="shared" si="274"/>
        <v>z</v>
      </c>
      <c r="F2507" s="62" t="str">
        <f t="shared" si="275"/>
        <v>a</v>
      </c>
      <c r="G2507" s="62" t="str">
        <f t="shared" si="276"/>
        <v>L</v>
      </c>
      <c r="H2507" s="62" t="str">
        <f t="shared" si="277"/>
        <v>L</v>
      </c>
      <c r="I2507" s="62">
        <f t="shared" si="278"/>
        <v>3</v>
      </c>
      <c r="J2507" s="62">
        <f t="shared" si="279"/>
        <v>2</v>
      </c>
      <c r="K2507" s="81">
        <v>1.6315397524628147E-5</v>
      </c>
      <c r="L2507" s="2" t="s">
        <v>6883</v>
      </c>
      <c r="M2507" s="2" t="s">
        <v>6875</v>
      </c>
      <c r="N2507" s="60" t="s">
        <v>7102</v>
      </c>
      <c r="O2507" s="66" t="s">
        <v>12206</v>
      </c>
      <c r="P2507" s="67" t="s">
        <v>4495</v>
      </c>
      <c r="Q2507" s="67" t="s">
        <v>1213</v>
      </c>
      <c r="R2507" s="67" t="s">
        <v>2321</v>
      </c>
      <c r="S2507" s="67"/>
      <c r="T2507" s="67"/>
      <c r="U2507" s="67"/>
      <c r="V2507" s="67"/>
      <c r="W2507" s="67"/>
      <c r="X2507" s="67"/>
      <c r="Y2507" s="67"/>
    </row>
    <row r="2508" spans="1:25" s="2" customFormat="1" ht="16.5" customHeight="1">
      <c r="A2508" s="59">
        <v>2506</v>
      </c>
      <c r="B2508" s="61" t="str">
        <f t="shared" si="273"/>
        <v>uq</v>
      </c>
      <c r="C2508" s="61" t="s">
        <v>6552</v>
      </c>
      <c r="D2508" s="2" t="s">
        <v>13669</v>
      </c>
      <c r="E2508" s="61" t="str">
        <f t="shared" si="274"/>
        <v>u</v>
      </c>
      <c r="F2508" s="62" t="str">
        <f t="shared" si="275"/>
        <v>q</v>
      </c>
      <c r="G2508" s="62" t="str">
        <f t="shared" si="276"/>
        <v>R</v>
      </c>
      <c r="H2508" s="62" t="str">
        <f t="shared" si="277"/>
        <v>L</v>
      </c>
      <c r="I2508" s="62">
        <f t="shared" si="278"/>
        <v>19</v>
      </c>
      <c r="J2508" s="62">
        <f t="shared" si="279"/>
        <v>1</v>
      </c>
      <c r="K2508" s="81">
        <v>1.6295873714267604E-5</v>
      </c>
      <c r="L2508" s="2" t="s">
        <v>13537</v>
      </c>
      <c r="M2508" s="2" t="s">
        <v>6960</v>
      </c>
      <c r="N2508" s="60" t="s">
        <v>7238</v>
      </c>
      <c r="O2508" s="66" t="s">
        <v>10991</v>
      </c>
      <c r="P2508" s="67" t="s">
        <v>2637</v>
      </c>
      <c r="Q2508" s="67" t="s">
        <v>2637</v>
      </c>
      <c r="R2508" s="67" t="s">
        <v>2066</v>
      </c>
      <c r="S2508" s="67"/>
      <c r="T2508" s="67"/>
      <c r="U2508" s="67"/>
      <c r="V2508" s="67"/>
      <c r="W2508" s="67"/>
      <c r="X2508" s="67"/>
      <c r="Y2508" s="67"/>
    </row>
    <row r="2509" spans="1:25" s="2" customFormat="1" ht="16.5" customHeight="1">
      <c r="A2509" s="59">
        <v>2507</v>
      </c>
      <c r="B2509" s="61" t="str">
        <f t="shared" si="273"/>
        <v>jv</v>
      </c>
      <c r="C2509" s="61" t="s">
        <v>2449</v>
      </c>
      <c r="D2509" s="2" t="s">
        <v>14017</v>
      </c>
      <c r="E2509" s="61" t="str">
        <f t="shared" si="274"/>
        <v>j</v>
      </c>
      <c r="F2509" s="62" t="str">
        <f t="shared" si="275"/>
        <v>v</v>
      </c>
      <c r="G2509" s="62" t="str">
        <f t="shared" si="276"/>
        <v>R</v>
      </c>
      <c r="H2509" s="62" t="str">
        <f t="shared" si="277"/>
        <v>L</v>
      </c>
      <c r="I2509" s="62">
        <f t="shared" si="278"/>
        <v>20</v>
      </c>
      <c r="J2509" s="62">
        <f t="shared" si="279"/>
        <v>12</v>
      </c>
      <c r="K2509" s="81">
        <v>1.6276349903907059E-5</v>
      </c>
      <c r="L2509" s="2" t="s">
        <v>6887</v>
      </c>
      <c r="M2509" s="2" t="s">
        <v>13513</v>
      </c>
      <c r="N2509" s="60" t="s">
        <v>7056</v>
      </c>
      <c r="O2509" s="66" t="s">
        <v>14045</v>
      </c>
      <c r="P2509" s="67" t="s">
        <v>4507</v>
      </c>
      <c r="Q2509" s="67" t="s">
        <v>1213</v>
      </c>
      <c r="R2509" s="67" t="s">
        <v>6769</v>
      </c>
      <c r="S2509" s="67"/>
      <c r="T2509" s="67"/>
      <c r="U2509" s="67"/>
      <c r="V2509" s="67"/>
      <c r="W2509" s="67"/>
      <c r="X2509" s="67"/>
      <c r="Y2509" s="67"/>
    </row>
    <row r="2510" spans="1:25" s="2" customFormat="1" ht="16.5" customHeight="1">
      <c r="A2510" s="59">
        <v>2508</v>
      </c>
      <c r="B2510" s="61" t="str">
        <f t="shared" si="273"/>
        <v>pi</v>
      </c>
      <c r="C2510" s="61" t="s">
        <v>3781</v>
      </c>
      <c r="D2510" s="2" t="s">
        <v>6955</v>
      </c>
      <c r="E2510" s="61" t="str">
        <f t="shared" si="274"/>
        <v>p</v>
      </c>
      <c r="F2510" s="62" t="str">
        <f t="shared" si="275"/>
        <v>i</v>
      </c>
      <c r="G2510" s="62" t="str">
        <f t="shared" si="276"/>
        <v>R</v>
      </c>
      <c r="H2510" s="62" t="str">
        <f t="shared" si="277"/>
        <v>R</v>
      </c>
      <c r="I2510" s="62">
        <f t="shared" si="278"/>
        <v>26</v>
      </c>
      <c r="J2510" s="62">
        <f t="shared" si="279"/>
        <v>22</v>
      </c>
      <c r="K2510" s="81">
        <v>1.626984196712021E-5</v>
      </c>
      <c r="L2510" s="2" t="s">
        <v>6881</v>
      </c>
      <c r="M2510" s="2" t="s">
        <v>13510</v>
      </c>
      <c r="N2510" s="60" t="s">
        <v>6976</v>
      </c>
      <c r="O2510" s="66" t="s">
        <v>8563</v>
      </c>
      <c r="P2510" s="67" t="s">
        <v>4481</v>
      </c>
      <c r="Q2510" s="67" t="s">
        <v>209</v>
      </c>
      <c r="R2510" s="67" t="s">
        <v>209</v>
      </c>
      <c r="S2510" s="67"/>
      <c r="T2510" s="67"/>
      <c r="U2510" s="67"/>
      <c r="V2510" s="67"/>
      <c r="W2510" s="67"/>
      <c r="X2510" s="67"/>
      <c r="Y2510" s="67"/>
    </row>
    <row r="2511" spans="1:25" s="2" customFormat="1" ht="16.5" customHeight="1">
      <c r="A2511" s="59">
        <v>2509</v>
      </c>
      <c r="B2511" s="61" t="str">
        <f t="shared" si="273"/>
        <v>tl</v>
      </c>
      <c r="C2511" s="61" t="s">
        <v>4959</v>
      </c>
      <c r="D2511" s="2" t="s">
        <v>13603</v>
      </c>
      <c r="E2511" s="61" t="str">
        <f t="shared" si="274"/>
        <v>t</v>
      </c>
      <c r="F2511" s="62" t="str">
        <f t="shared" si="275"/>
        <v>l</v>
      </c>
      <c r="G2511" s="62" t="str">
        <f t="shared" si="276"/>
        <v>L</v>
      </c>
      <c r="H2511" s="62" t="str">
        <f t="shared" si="277"/>
        <v>R</v>
      </c>
      <c r="I2511" s="62">
        <f t="shared" si="278"/>
        <v>13</v>
      </c>
      <c r="J2511" s="62">
        <f t="shared" si="279"/>
        <v>25</v>
      </c>
      <c r="K2511" s="81">
        <v>1.6240556251579395E-5</v>
      </c>
      <c r="L2511" s="2" t="s">
        <v>6884</v>
      </c>
      <c r="M2511" s="2" t="s">
        <v>6908</v>
      </c>
      <c r="N2511" s="60" t="s">
        <v>6972</v>
      </c>
      <c r="O2511" s="66" t="s">
        <v>10401</v>
      </c>
      <c r="P2511" s="67" t="s">
        <v>3474</v>
      </c>
      <c r="Q2511" s="67" t="s">
        <v>2396</v>
      </c>
      <c r="R2511" s="67" t="s">
        <v>5807</v>
      </c>
      <c r="S2511" s="67" t="s">
        <v>2637</v>
      </c>
      <c r="T2511" s="67"/>
      <c r="U2511" s="67"/>
      <c r="V2511" s="67"/>
      <c r="W2511" s="67"/>
      <c r="X2511" s="67"/>
      <c r="Y2511" s="67"/>
    </row>
    <row r="2512" spans="1:25" s="2" customFormat="1" ht="16.5" customHeight="1">
      <c r="A2512" s="59">
        <v>2510</v>
      </c>
      <c r="B2512" s="61" t="str">
        <f t="shared" si="273"/>
        <v>mb</v>
      </c>
      <c r="C2512" s="61" t="s">
        <v>3451</v>
      </c>
      <c r="D2512" s="2" t="s">
        <v>6957</v>
      </c>
      <c r="E2512" s="61" t="str">
        <f t="shared" si="274"/>
        <v>m</v>
      </c>
      <c r="F2512" s="62" t="str">
        <f t="shared" si="275"/>
        <v>b</v>
      </c>
      <c r="G2512" s="62" t="str">
        <f t="shared" si="276"/>
        <v>R</v>
      </c>
      <c r="H2512" s="62" t="str">
        <f t="shared" si="277"/>
        <v>L</v>
      </c>
      <c r="I2512" s="62">
        <f t="shared" si="278"/>
        <v>21</v>
      </c>
      <c r="J2512" s="62">
        <f t="shared" si="279"/>
        <v>15</v>
      </c>
      <c r="K2512" s="81">
        <v>1.6195000694071458E-5</v>
      </c>
      <c r="L2512" s="2" t="s">
        <v>6877</v>
      </c>
      <c r="M2512" s="2" t="s">
        <v>6879</v>
      </c>
      <c r="N2512" s="60" t="s">
        <v>6797</v>
      </c>
      <c r="O2512" s="66" t="s">
        <v>7330</v>
      </c>
      <c r="P2512" s="67" t="s">
        <v>3366</v>
      </c>
      <c r="Q2512" s="67" t="s">
        <v>426</v>
      </c>
      <c r="R2512" s="67" t="s">
        <v>4241</v>
      </c>
      <c r="S2512" s="67" t="s">
        <v>824</v>
      </c>
      <c r="T2512" s="67"/>
      <c r="U2512" s="67"/>
      <c r="V2512" s="67"/>
      <c r="W2512" s="67"/>
      <c r="X2512" s="67"/>
      <c r="Y2512" s="67"/>
    </row>
    <row r="2513" spans="1:25" s="2" customFormat="1" ht="16.5" customHeight="1">
      <c r="A2513" s="59">
        <v>2511</v>
      </c>
      <c r="B2513" s="61" t="str">
        <f t="shared" si="273"/>
        <v>ea</v>
      </c>
      <c r="C2513" s="61" t="s">
        <v>5650</v>
      </c>
      <c r="D2513" s="2" t="s">
        <v>6952</v>
      </c>
      <c r="E2513" s="61" t="str">
        <f t="shared" si="274"/>
        <v>e</v>
      </c>
      <c r="F2513" s="62" t="str">
        <f t="shared" si="275"/>
        <v>a</v>
      </c>
      <c r="G2513" s="62" t="str">
        <f t="shared" si="276"/>
        <v>L</v>
      </c>
      <c r="H2513" s="62" t="str">
        <f t="shared" si="277"/>
        <v>L</v>
      </c>
      <c r="I2513" s="62">
        <f t="shared" si="278"/>
        <v>7</v>
      </c>
      <c r="J2513" s="62">
        <f t="shared" si="279"/>
        <v>2</v>
      </c>
      <c r="K2513" s="81">
        <v>1.618849275728461E-5</v>
      </c>
      <c r="L2513" s="2" t="s">
        <v>6885</v>
      </c>
      <c r="M2513" s="2" t="s">
        <v>6875</v>
      </c>
      <c r="N2513" s="60" t="s">
        <v>13881</v>
      </c>
      <c r="O2513" s="66" t="s">
        <v>12389</v>
      </c>
      <c r="P2513" s="67" t="s">
        <v>4360</v>
      </c>
      <c r="Q2513" s="67" t="s">
        <v>506</v>
      </c>
      <c r="R2513" s="67" t="s">
        <v>4989</v>
      </c>
      <c r="S2513" s="67" t="s">
        <v>4989</v>
      </c>
      <c r="T2513" s="67"/>
      <c r="U2513" s="67"/>
      <c r="V2513" s="67"/>
      <c r="W2513" s="67"/>
      <c r="X2513" s="67"/>
      <c r="Y2513" s="67"/>
    </row>
    <row r="2514" spans="1:25" s="2" customFormat="1" ht="16.5" customHeight="1">
      <c r="A2514" s="59">
        <v>2512</v>
      </c>
      <c r="B2514" s="61" t="str">
        <f t="shared" si="273"/>
        <v>su</v>
      </c>
      <c r="C2514" s="61" t="s">
        <v>4705</v>
      </c>
      <c r="D2514" s="2" t="s">
        <v>6944</v>
      </c>
      <c r="E2514" s="61" t="str">
        <f t="shared" si="274"/>
        <v>s</v>
      </c>
      <c r="F2514" s="62" t="str">
        <f t="shared" si="275"/>
        <v>u</v>
      </c>
      <c r="G2514" s="62" t="str">
        <f t="shared" si="276"/>
        <v>L</v>
      </c>
      <c r="H2514" s="62" t="str">
        <f t="shared" si="277"/>
        <v>R</v>
      </c>
      <c r="I2514" s="62">
        <f t="shared" si="278"/>
        <v>5</v>
      </c>
      <c r="J2514" s="62">
        <f t="shared" si="279"/>
        <v>19</v>
      </c>
      <c r="K2514" s="81">
        <v>1.6172222915317488E-5</v>
      </c>
      <c r="L2514" s="2" t="s">
        <v>6775</v>
      </c>
      <c r="M2514" s="2" t="s">
        <v>13512</v>
      </c>
      <c r="N2514" s="60" t="s">
        <v>6972</v>
      </c>
      <c r="O2514" s="66" t="s">
        <v>10071</v>
      </c>
      <c r="P2514" s="67" t="s">
        <v>6065</v>
      </c>
      <c r="Q2514" s="67" t="s">
        <v>1753</v>
      </c>
      <c r="R2514" s="67"/>
      <c r="S2514" s="67"/>
      <c r="T2514" s="67"/>
      <c r="U2514" s="67"/>
      <c r="V2514" s="67"/>
      <c r="W2514" s="67"/>
      <c r="X2514" s="67"/>
      <c r="Y2514" s="67"/>
    </row>
    <row r="2515" spans="1:25" s="2" customFormat="1" ht="16.5" customHeight="1">
      <c r="A2515" s="59">
        <v>2513</v>
      </c>
      <c r="B2515" s="61" t="str">
        <f t="shared" si="273"/>
        <v>gu</v>
      </c>
      <c r="C2515" s="61" t="s">
        <v>1553</v>
      </c>
      <c r="D2515" s="2" t="s">
        <v>6948</v>
      </c>
      <c r="E2515" s="61" t="str">
        <f t="shared" si="274"/>
        <v>g</v>
      </c>
      <c r="F2515" s="62" t="str">
        <f t="shared" si="275"/>
        <v>u</v>
      </c>
      <c r="G2515" s="62" t="str">
        <f t="shared" si="276"/>
        <v>L</v>
      </c>
      <c r="H2515" s="62" t="str">
        <f t="shared" si="277"/>
        <v>R</v>
      </c>
      <c r="I2515" s="62">
        <f t="shared" si="278"/>
        <v>14</v>
      </c>
      <c r="J2515" s="62">
        <f t="shared" si="279"/>
        <v>19</v>
      </c>
      <c r="K2515" s="81">
        <v>1.6139683231383249E-5</v>
      </c>
      <c r="L2515" s="2" t="s">
        <v>13509</v>
      </c>
      <c r="M2515" s="2" t="s">
        <v>13512</v>
      </c>
      <c r="N2515" s="60" t="s">
        <v>6972</v>
      </c>
      <c r="O2515" s="66" t="s">
        <v>10856</v>
      </c>
      <c r="P2515" s="67" t="s">
        <v>2637</v>
      </c>
      <c r="Q2515" s="67" t="s">
        <v>1568</v>
      </c>
      <c r="R2515" s="67"/>
      <c r="S2515" s="67"/>
      <c r="T2515" s="67"/>
      <c r="U2515" s="67"/>
      <c r="V2515" s="67"/>
      <c r="W2515" s="67"/>
      <c r="X2515" s="67"/>
      <c r="Y2515" s="67"/>
    </row>
    <row r="2516" spans="1:25" s="2" customFormat="1" ht="16.5" customHeight="1">
      <c r="A2516" s="59">
        <v>2514</v>
      </c>
      <c r="B2516" s="61" t="str">
        <f t="shared" si="273"/>
        <v>dj</v>
      </c>
      <c r="C2516" s="61" t="s">
        <v>890</v>
      </c>
      <c r="D2516" s="2" t="s">
        <v>13543</v>
      </c>
      <c r="E2516" s="61" t="str">
        <f t="shared" si="274"/>
        <v>d</v>
      </c>
      <c r="F2516" s="62" t="str">
        <f t="shared" si="275"/>
        <v>j</v>
      </c>
      <c r="G2516" s="62" t="str">
        <f t="shared" si="276"/>
        <v>L</v>
      </c>
      <c r="H2516" s="62" t="str">
        <f t="shared" si="277"/>
        <v>R</v>
      </c>
      <c r="I2516" s="62">
        <f t="shared" si="278"/>
        <v>8</v>
      </c>
      <c r="J2516" s="62">
        <f t="shared" si="279"/>
        <v>20</v>
      </c>
      <c r="K2516" s="81">
        <v>1.6129921326202976E-5</v>
      </c>
      <c r="L2516" s="2" t="s">
        <v>13508</v>
      </c>
      <c r="M2516" s="2" t="s">
        <v>6840</v>
      </c>
      <c r="N2516" s="60" t="s">
        <v>6972</v>
      </c>
      <c r="O2516" s="66" t="s">
        <v>11193</v>
      </c>
      <c r="P2516" s="67" t="s">
        <v>4515</v>
      </c>
      <c r="Q2516" s="67" t="s">
        <v>1280</v>
      </c>
      <c r="R2516" s="67" t="s">
        <v>794</v>
      </c>
      <c r="S2516" s="67"/>
      <c r="T2516" s="67"/>
      <c r="U2516" s="67"/>
      <c r="V2516" s="67"/>
      <c r="W2516" s="67"/>
      <c r="X2516" s="67"/>
      <c r="Y2516" s="67"/>
    </row>
    <row r="2517" spans="1:25" s="2" customFormat="1" ht="16.5" customHeight="1">
      <c r="A2517" s="59">
        <v>2515</v>
      </c>
      <c r="B2517" s="61" t="str">
        <f t="shared" si="273"/>
        <v>hq</v>
      </c>
      <c r="C2517" s="61" t="s">
        <v>1815</v>
      </c>
      <c r="D2517" s="2" t="s">
        <v>6815</v>
      </c>
      <c r="E2517" s="61" t="str">
        <f t="shared" si="274"/>
        <v>h</v>
      </c>
      <c r="F2517" s="62" t="str">
        <f t="shared" si="275"/>
        <v>q</v>
      </c>
      <c r="G2517" s="62" t="str">
        <f t="shared" si="276"/>
        <v>R</v>
      </c>
      <c r="H2517" s="62" t="str">
        <f t="shared" si="277"/>
        <v>L</v>
      </c>
      <c r="I2517" s="62">
        <f t="shared" si="278"/>
        <v>17</v>
      </c>
      <c r="J2517" s="62">
        <f t="shared" si="279"/>
        <v>1</v>
      </c>
      <c r="K2517" s="81">
        <v>1.6126667357809552E-5</v>
      </c>
      <c r="L2517" s="2" t="s">
        <v>6888</v>
      </c>
      <c r="M2517" s="2" t="s">
        <v>6960</v>
      </c>
      <c r="N2517" s="60" t="s">
        <v>6979</v>
      </c>
      <c r="O2517" s="66" t="s">
        <v>10982</v>
      </c>
      <c r="P2517" s="67" t="s">
        <v>2637</v>
      </c>
      <c r="Q2517" s="67" t="s">
        <v>6687</v>
      </c>
      <c r="R2517" s="67" t="s">
        <v>6766</v>
      </c>
      <c r="S2517" s="67"/>
      <c r="T2517" s="67"/>
      <c r="U2517" s="67"/>
      <c r="V2517" s="67"/>
      <c r="W2517" s="67"/>
      <c r="X2517" s="67"/>
      <c r="Y2517" s="67"/>
    </row>
    <row r="2518" spans="1:25" s="2" customFormat="1" ht="16.5" customHeight="1">
      <c r="A2518" s="59">
        <v>2516</v>
      </c>
      <c r="B2518" s="61" t="str">
        <f t="shared" si="273"/>
        <v>kk</v>
      </c>
      <c r="C2518" s="61" t="s">
        <v>2620</v>
      </c>
      <c r="D2518" s="2" t="s">
        <v>6853</v>
      </c>
      <c r="E2518" s="61" t="str">
        <f t="shared" si="274"/>
        <v>k</v>
      </c>
      <c r="F2518" s="62" t="str">
        <f t="shared" si="275"/>
        <v>k</v>
      </c>
      <c r="G2518" s="62" t="str">
        <f t="shared" si="276"/>
        <v>R</v>
      </c>
      <c r="H2518" s="62" t="str">
        <f t="shared" si="277"/>
        <v>R</v>
      </c>
      <c r="I2518" s="62">
        <f t="shared" si="278"/>
        <v>23</v>
      </c>
      <c r="J2518" s="62">
        <f t="shared" si="279"/>
        <v>23</v>
      </c>
      <c r="K2518" s="81">
        <v>1.610714354744901E-5</v>
      </c>
      <c r="L2518" s="2" t="s">
        <v>6890</v>
      </c>
      <c r="M2518" s="2" t="s">
        <v>6836</v>
      </c>
      <c r="N2518" s="60" t="s">
        <v>6797</v>
      </c>
      <c r="O2518" s="66" t="s">
        <v>13328</v>
      </c>
      <c r="P2518" s="67" t="s">
        <v>1498</v>
      </c>
      <c r="Q2518" s="67" t="s">
        <v>4989</v>
      </c>
      <c r="R2518" s="67"/>
      <c r="S2518" s="67"/>
      <c r="T2518" s="67"/>
      <c r="U2518" s="67"/>
      <c r="V2518" s="67"/>
      <c r="W2518" s="67"/>
      <c r="X2518" s="67"/>
      <c r="Y2518" s="67"/>
    </row>
    <row r="2519" spans="1:25" s="2" customFormat="1" ht="16.5" customHeight="1">
      <c r="A2519" s="59">
        <v>2517</v>
      </c>
      <c r="B2519" s="61" t="str">
        <f t="shared" si="273"/>
        <v>wi</v>
      </c>
      <c r="C2519" s="61" t="s">
        <v>5143</v>
      </c>
      <c r="D2519" s="2" t="s">
        <v>13558</v>
      </c>
      <c r="E2519" s="61" t="str">
        <f t="shared" si="274"/>
        <v>w</v>
      </c>
      <c r="F2519" s="62" t="str">
        <f t="shared" si="275"/>
        <v>i</v>
      </c>
      <c r="G2519" s="62" t="str">
        <f t="shared" si="276"/>
        <v>L</v>
      </c>
      <c r="H2519" s="62" t="str">
        <f t="shared" si="277"/>
        <v>R</v>
      </c>
      <c r="I2519" s="62">
        <f t="shared" si="278"/>
        <v>4</v>
      </c>
      <c r="J2519" s="62">
        <f t="shared" si="279"/>
        <v>22</v>
      </c>
      <c r="K2519" s="81">
        <v>1.608436576869504E-5</v>
      </c>
      <c r="L2519" s="2" t="s">
        <v>6804</v>
      </c>
      <c r="M2519" s="2" t="s">
        <v>6816</v>
      </c>
      <c r="N2519" s="60" t="s">
        <v>13815</v>
      </c>
      <c r="O2519" s="66" t="s">
        <v>8494</v>
      </c>
      <c r="P2519" s="67" t="s">
        <v>4481</v>
      </c>
      <c r="Q2519" s="67" t="s">
        <v>4519</v>
      </c>
      <c r="R2519" s="67" t="s">
        <v>794</v>
      </c>
      <c r="S2519" s="67"/>
      <c r="T2519" s="67"/>
      <c r="U2519" s="67"/>
      <c r="V2519" s="67"/>
      <c r="W2519" s="67"/>
      <c r="X2519" s="67"/>
      <c r="Y2519" s="67"/>
    </row>
    <row r="2520" spans="1:25" s="2" customFormat="1" ht="16.5" customHeight="1">
      <c r="A2520" s="59">
        <v>2518</v>
      </c>
      <c r="B2520" s="61" t="str">
        <f t="shared" si="273"/>
        <v>jd</v>
      </c>
      <c r="C2520" s="61" t="s">
        <v>2105</v>
      </c>
      <c r="D2520" s="2" t="s">
        <v>6811</v>
      </c>
      <c r="E2520" s="61" t="str">
        <f t="shared" si="274"/>
        <v>j</v>
      </c>
      <c r="F2520" s="62" t="str">
        <f t="shared" si="275"/>
        <v>d</v>
      </c>
      <c r="G2520" s="62" t="str">
        <f t="shared" si="276"/>
        <v>R</v>
      </c>
      <c r="H2520" s="62" t="str">
        <f t="shared" si="277"/>
        <v>L</v>
      </c>
      <c r="I2520" s="62">
        <f t="shared" si="278"/>
        <v>20</v>
      </c>
      <c r="J2520" s="62">
        <f t="shared" si="279"/>
        <v>8</v>
      </c>
      <c r="K2520" s="81">
        <v>1.6022540369219985E-5</v>
      </c>
      <c r="L2520" s="2" t="s">
        <v>6887</v>
      </c>
      <c r="M2520" s="2" t="s">
        <v>13510</v>
      </c>
      <c r="N2520" s="60" t="s">
        <v>7238</v>
      </c>
      <c r="O2520" s="66" t="s">
        <v>12543</v>
      </c>
      <c r="P2520" s="67" t="s">
        <v>6626</v>
      </c>
      <c r="Q2520" s="67" t="s">
        <v>209</v>
      </c>
      <c r="R2520" s="67" t="s">
        <v>4903</v>
      </c>
      <c r="S2520" s="67" t="s">
        <v>426</v>
      </c>
      <c r="T2520" s="67" t="s">
        <v>72</v>
      </c>
      <c r="U2520" s="67"/>
      <c r="V2520" s="67"/>
      <c r="W2520" s="67"/>
      <c r="X2520" s="67"/>
      <c r="Y2520" s="67"/>
    </row>
    <row r="2521" spans="1:25" s="2" customFormat="1" ht="16.5" customHeight="1">
      <c r="A2521" s="59">
        <v>2519</v>
      </c>
      <c r="B2521" s="61" t="str">
        <f t="shared" si="273"/>
        <v>si</v>
      </c>
      <c r="C2521" s="61" t="s">
        <v>4673</v>
      </c>
      <c r="D2521" s="2" t="s">
        <v>6922</v>
      </c>
      <c r="E2521" s="61" t="str">
        <f t="shared" si="274"/>
        <v>s</v>
      </c>
      <c r="F2521" s="62" t="str">
        <f t="shared" si="275"/>
        <v>i</v>
      </c>
      <c r="G2521" s="62" t="str">
        <f t="shared" si="276"/>
        <v>L</v>
      </c>
      <c r="H2521" s="62" t="str">
        <f t="shared" si="277"/>
        <v>R</v>
      </c>
      <c r="I2521" s="62">
        <f t="shared" si="278"/>
        <v>5</v>
      </c>
      <c r="J2521" s="62">
        <f t="shared" si="279"/>
        <v>22</v>
      </c>
      <c r="K2521" s="81">
        <v>1.6006270527252864E-5</v>
      </c>
      <c r="L2521" s="2" t="s">
        <v>6775</v>
      </c>
      <c r="M2521" s="2" t="s">
        <v>13510</v>
      </c>
      <c r="N2521" s="60" t="s">
        <v>7066</v>
      </c>
      <c r="O2521" s="66" t="s">
        <v>13285</v>
      </c>
      <c r="P2521" s="67" t="s">
        <v>6770</v>
      </c>
      <c r="Q2521" s="67" t="s">
        <v>6109</v>
      </c>
      <c r="R2521" s="67"/>
      <c r="S2521" s="67"/>
      <c r="T2521" s="67"/>
      <c r="U2521" s="67"/>
      <c r="V2521" s="67"/>
      <c r="W2521" s="67"/>
      <c r="X2521" s="67"/>
      <c r="Y2521" s="67"/>
    </row>
    <row r="2522" spans="1:25" s="2" customFormat="1" ht="16.5" customHeight="1">
      <c r="A2522" s="59">
        <v>2520</v>
      </c>
      <c r="B2522" s="61" t="str">
        <f t="shared" si="273"/>
        <v>ut</v>
      </c>
      <c r="C2522" s="61" t="s">
        <v>6394</v>
      </c>
      <c r="D2522" s="2" t="s">
        <v>13583</v>
      </c>
      <c r="E2522" s="61" t="str">
        <f t="shared" si="274"/>
        <v>u</v>
      </c>
      <c r="F2522" s="62" t="str">
        <f t="shared" si="275"/>
        <v>t</v>
      </c>
      <c r="G2522" s="62" t="str">
        <f t="shared" si="276"/>
        <v>R</v>
      </c>
      <c r="H2522" s="62" t="str">
        <f t="shared" si="277"/>
        <v>L</v>
      </c>
      <c r="I2522" s="62">
        <f t="shared" si="278"/>
        <v>19</v>
      </c>
      <c r="J2522" s="62">
        <f t="shared" si="279"/>
        <v>13</v>
      </c>
      <c r="K2522" s="81">
        <v>1.5973730843318624E-5</v>
      </c>
      <c r="L2522" s="2" t="s">
        <v>13537</v>
      </c>
      <c r="M2522" s="2" t="s">
        <v>6836</v>
      </c>
      <c r="N2522" s="60" t="s">
        <v>6797</v>
      </c>
      <c r="O2522" s="66" t="s">
        <v>11215</v>
      </c>
      <c r="P2522" s="67" t="s">
        <v>6970</v>
      </c>
      <c r="Q2522" s="67" t="s">
        <v>173</v>
      </c>
      <c r="R2522" s="67"/>
      <c r="S2522" s="67"/>
      <c r="T2522" s="67"/>
      <c r="U2522" s="67"/>
      <c r="V2522" s="67"/>
      <c r="W2522" s="67"/>
      <c r="X2522" s="67"/>
      <c r="Y2522" s="67"/>
    </row>
    <row r="2523" spans="1:25" s="2" customFormat="1" ht="16.5" customHeight="1">
      <c r="A2523" s="59">
        <v>2521</v>
      </c>
      <c r="B2523" s="61" t="str">
        <f t="shared" si="273"/>
        <v>b;</v>
      </c>
      <c r="C2523" s="61" t="s">
        <v>329</v>
      </c>
      <c r="D2523" s="2" t="s">
        <v>13630</v>
      </c>
      <c r="E2523" s="61" t="str">
        <f t="shared" si="274"/>
        <v>b</v>
      </c>
      <c r="F2523" s="62" t="str">
        <f t="shared" si="275"/>
        <v>;</v>
      </c>
      <c r="G2523" s="62" t="str">
        <f t="shared" si="276"/>
        <v>L</v>
      </c>
      <c r="H2523" s="62" t="str">
        <f t="shared" si="277"/>
        <v>R</v>
      </c>
      <c r="I2523" s="62">
        <f t="shared" si="278"/>
        <v>15</v>
      </c>
      <c r="J2523" s="62">
        <f t="shared" si="279"/>
        <v>27</v>
      </c>
      <c r="K2523" s="81">
        <v>1.5918413380630415E-5</v>
      </c>
      <c r="L2523" s="2" t="s">
        <v>6880</v>
      </c>
      <c r="M2523" s="2" t="s">
        <v>14095</v>
      </c>
      <c r="N2523" s="60" t="s">
        <v>6972</v>
      </c>
      <c r="O2523" s="66" t="s">
        <v>10473</v>
      </c>
      <c r="P2523" s="67" t="s">
        <v>3474</v>
      </c>
      <c r="Q2523" s="67" t="s">
        <v>5807</v>
      </c>
      <c r="R2523" s="67" t="s">
        <v>2396</v>
      </c>
      <c r="S2523" s="67" t="s">
        <v>4220</v>
      </c>
      <c r="T2523" s="67"/>
      <c r="U2523" s="67"/>
      <c r="V2523" s="67"/>
      <c r="W2523" s="67"/>
      <c r="X2523" s="67"/>
      <c r="Y2523" s="67"/>
    </row>
    <row r="2524" spans="1:25" s="2" customFormat="1" ht="16.5" customHeight="1">
      <c r="A2524" s="59">
        <v>2522</v>
      </c>
      <c r="B2524" s="61" t="str">
        <f t="shared" si="273"/>
        <v>nw</v>
      </c>
      <c r="C2524" s="61" t="s">
        <v>6318</v>
      </c>
      <c r="D2524" s="2" t="s">
        <v>13605</v>
      </c>
      <c r="E2524" s="61" t="str">
        <f t="shared" si="274"/>
        <v>n</v>
      </c>
      <c r="F2524" s="62" t="str">
        <f t="shared" si="275"/>
        <v>w</v>
      </c>
      <c r="G2524" s="62" t="str">
        <f t="shared" si="276"/>
        <v>R</v>
      </c>
      <c r="H2524" s="62" t="str">
        <f t="shared" si="277"/>
        <v>L</v>
      </c>
      <c r="I2524" s="62">
        <f t="shared" si="278"/>
        <v>18</v>
      </c>
      <c r="J2524" s="62">
        <f t="shared" si="279"/>
        <v>4</v>
      </c>
      <c r="K2524" s="81">
        <v>1.5911905443843566E-5</v>
      </c>
      <c r="L2524" s="2" t="s">
        <v>6878</v>
      </c>
      <c r="M2524" s="2" t="s">
        <v>14015</v>
      </c>
      <c r="N2524" s="60" t="s">
        <v>6972</v>
      </c>
      <c r="O2524" s="66" t="s">
        <v>12649</v>
      </c>
      <c r="P2524" s="67" t="s">
        <v>3348</v>
      </c>
      <c r="Q2524" s="67" t="s">
        <v>6970</v>
      </c>
      <c r="R2524" s="67" t="s">
        <v>2637</v>
      </c>
      <c r="S2524" s="67"/>
      <c r="T2524" s="67"/>
      <c r="U2524" s="67"/>
      <c r="V2524" s="67"/>
      <c r="W2524" s="67"/>
      <c r="X2524" s="67"/>
      <c r="Y2524" s="67"/>
    </row>
    <row r="2525" spans="1:25" s="2" customFormat="1" ht="16.5" customHeight="1">
      <c r="A2525" s="59">
        <v>2523</v>
      </c>
      <c r="B2525" s="61" t="str">
        <f t="shared" si="273"/>
        <v>eu</v>
      </c>
      <c r="C2525" s="61" t="s">
        <v>6066</v>
      </c>
      <c r="D2525" s="2" t="s">
        <v>6924</v>
      </c>
      <c r="E2525" s="61" t="str">
        <f t="shared" si="274"/>
        <v>e</v>
      </c>
      <c r="F2525" s="62" t="str">
        <f t="shared" si="275"/>
        <v>u</v>
      </c>
      <c r="G2525" s="62" t="str">
        <f t="shared" si="276"/>
        <v>L</v>
      </c>
      <c r="H2525" s="62" t="str">
        <f t="shared" si="277"/>
        <v>R</v>
      </c>
      <c r="I2525" s="62">
        <f t="shared" si="278"/>
        <v>7</v>
      </c>
      <c r="J2525" s="62">
        <f t="shared" si="279"/>
        <v>19</v>
      </c>
      <c r="K2525" s="81">
        <v>1.5911905443843566E-5</v>
      </c>
      <c r="L2525" s="2" t="s">
        <v>6876</v>
      </c>
      <c r="M2525" s="2" t="s">
        <v>13512</v>
      </c>
      <c r="N2525" s="60" t="s">
        <v>7240</v>
      </c>
      <c r="O2525" s="66" t="s">
        <v>11378</v>
      </c>
      <c r="P2525" s="67" t="s">
        <v>13495</v>
      </c>
      <c r="Q2525" s="67" t="s">
        <v>6177</v>
      </c>
      <c r="R2525" s="67" t="s">
        <v>882</v>
      </c>
      <c r="S2525" s="67"/>
      <c r="T2525" s="67"/>
      <c r="U2525" s="67"/>
      <c r="V2525" s="67"/>
      <c r="W2525" s="67"/>
      <c r="X2525" s="67"/>
      <c r="Y2525" s="67"/>
    </row>
    <row r="2526" spans="1:25" s="2" customFormat="1" ht="16.5" customHeight="1">
      <c r="A2526" s="59">
        <v>2524</v>
      </c>
      <c r="B2526" s="61" t="str">
        <f t="shared" si="273"/>
        <v>uf</v>
      </c>
      <c r="C2526" s="61" t="s">
        <v>6502</v>
      </c>
      <c r="D2526" s="2" t="s">
        <v>13362</v>
      </c>
      <c r="E2526" s="61" t="str">
        <f t="shared" si="274"/>
        <v>u</v>
      </c>
      <c r="F2526" s="62" t="str">
        <f t="shared" si="275"/>
        <v>f</v>
      </c>
      <c r="G2526" s="62" t="str">
        <f t="shared" si="276"/>
        <v>R</v>
      </c>
      <c r="H2526" s="62" t="str">
        <f t="shared" si="277"/>
        <v>L</v>
      </c>
      <c r="I2526" s="62">
        <f t="shared" si="278"/>
        <v>19</v>
      </c>
      <c r="J2526" s="62">
        <f t="shared" si="279"/>
        <v>11</v>
      </c>
      <c r="K2526" s="81">
        <v>1.58891276650896E-5</v>
      </c>
      <c r="L2526" s="2" t="s">
        <v>13537</v>
      </c>
      <c r="M2526" s="2" t="s">
        <v>13510</v>
      </c>
      <c r="N2526" s="60" t="s">
        <v>7268</v>
      </c>
      <c r="O2526" s="66" t="s">
        <v>8800</v>
      </c>
      <c r="P2526" s="67" t="s">
        <v>4548</v>
      </c>
      <c r="Q2526" s="67" t="s">
        <v>5056</v>
      </c>
      <c r="R2526" s="67" t="s">
        <v>4547</v>
      </c>
      <c r="S2526" s="67"/>
      <c r="T2526" s="67"/>
      <c r="U2526" s="67"/>
      <c r="V2526" s="67"/>
      <c r="W2526" s="67"/>
      <c r="X2526" s="67"/>
      <c r="Y2526" s="67"/>
    </row>
    <row r="2527" spans="1:25" s="2" customFormat="1" ht="16.5" customHeight="1">
      <c r="A2527" s="59">
        <v>2525</v>
      </c>
      <c r="B2527" s="61" t="str">
        <f t="shared" si="273"/>
        <v>ks</v>
      </c>
      <c r="C2527" s="61" t="s">
        <v>2647</v>
      </c>
      <c r="D2527" s="2" t="s">
        <v>6818</v>
      </c>
      <c r="E2527" s="61" t="str">
        <f t="shared" si="274"/>
        <v>k</v>
      </c>
      <c r="F2527" s="62" t="str">
        <f t="shared" si="275"/>
        <v>s</v>
      </c>
      <c r="G2527" s="62" t="str">
        <f t="shared" si="276"/>
        <v>R</v>
      </c>
      <c r="H2527" s="62" t="str">
        <f t="shared" si="277"/>
        <v>L</v>
      </c>
      <c r="I2527" s="62">
        <f t="shared" si="278"/>
        <v>23</v>
      </c>
      <c r="J2527" s="62">
        <f t="shared" si="279"/>
        <v>5</v>
      </c>
      <c r="K2527" s="81">
        <v>1.586634988633563E-5</v>
      </c>
      <c r="L2527" s="2" t="s">
        <v>6890</v>
      </c>
      <c r="M2527" s="2" t="s">
        <v>13512</v>
      </c>
      <c r="N2527" s="60" t="s">
        <v>13879</v>
      </c>
      <c r="O2527" s="66" t="s">
        <v>7367</v>
      </c>
      <c r="P2527" s="67" t="s">
        <v>5600</v>
      </c>
      <c r="Q2527" s="67" t="s">
        <v>4481</v>
      </c>
      <c r="R2527" s="67" t="s">
        <v>533</v>
      </c>
      <c r="S2527" s="67" t="s">
        <v>3984</v>
      </c>
      <c r="T2527" s="67"/>
      <c r="U2527" s="67"/>
      <c r="V2527" s="67"/>
      <c r="W2527" s="67"/>
      <c r="X2527" s="67"/>
      <c r="Y2527" s="67"/>
    </row>
    <row r="2528" spans="1:25" s="2" customFormat="1" ht="16.5" customHeight="1">
      <c r="A2528" s="59">
        <v>2526</v>
      </c>
      <c r="B2528" s="61" t="str">
        <f t="shared" si="273"/>
        <v>kv</v>
      </c>
      <c r="C2528" s="61" t="s">
        <v>2701</v>
      </c>
      <c r="D2528" s="2" t="s">
        <v>13764</v>
      </c>
      <c r="E2528" s="61" t="str">
        <f t="shared" si="274"/>
        <v>k</v>
      </c>
      <c r="F2528" s="62" t="str">
        <f t="shared" si="275"/>
        <v>v</v>
      </c>
      <c r="G2528" s="62" t="str">
        <f t="shared" si="276"/>
        <v>R</v>
      </c>
      <c r="H2528" s="62" t="str">
        <f t="shared" si="277"/>
        <v>L</v>
      </c>
      <c r="I2528" s="62">
        <f t="shared" si="278"/>
        <v>23</v>
      </c>
      <c r="J2528" s="62">
        <f t="shared" si="279"/>
        <v>12</v>
      </c>
      <c r="K2528" s="81">
        <v>1.5859841949548781E-5</v>
      </c>
      <c r="L2528" s="2" t="s">
        <v>6890</v>
      </c>
      <c r="M2528" s="2" t="s">
        <v>13534</v>
      </c>
      <c r="N2528" s="60" t="s">
        <v>7060</v>
      </c>
      <c r="O2528" s="66" t="s">
        <v>11310</v>
      </c>
      <c r="P2528" s="67" t="s">
        <v>1647</v>
      </c>
      <c r="Q2528" s="67" t="s">
        <v>1048</v>
      </c>
      <c r="R2528" s="67"/>
      <c r="S2528" s="67"/>
      <c r="T2528" s="67"/>
      <c r="U2528" s="67"/>
      <c r="V2528" s="67"/>
      <c r="W2528" s="67"/>
      <c r="X2528" s="67"/>
      <c r="Y2528" s="67"/>
    </row>
    <row r="2529" spans="1:25" s="2" customFormat="1" ht="16.5" customHeight="1">
      <c r="A2529" s="59">
        <v>2527</v>
      </c>
      <c r="B2529" s="61" t="str">
        <f t="shared" si="273"/>
        <v>dj</v>
      </c>
      <c r="C2529" s="61" t="s">
        <v>893</v>
      </c>
      <c r="D2529" s="2" t="s">
        <v>13543</v>
      </c>
      <c r="E2529" s="61" t="str">
        <f t="shared" si="274"/>
        <v>d</v>
      </c>
      <c r="F2529" s="62" t="str">
        <f t="shared" si="275"/>
        <v>j</v>
      </c>
      <c r="G2529" s="62" t="str">
        <f t="shared" si="276"/>
        <v>L</v>
      </c>
      <c r="H2529" s="62" t="str">
        <f t="shared" si="277"/>
        <v>R</v>
      </c>
      <c r="I2529" s="62">
        <f t="shared" si="278"/>
        <v>8</v>
      </c>
      <c r="J2529" s="62">
        <f t="shared" si="279"/>
        <v>20</v>
      </c>
      <c r="K2529" s="81">
        <v>1.5850080044368509E-5</v>
      </c>
      <c r="L2529" s="2" t="s">
        <v>13508</v>
      </c>
      <c r="M2529" s="2" t="s">
        <v>6840</v>
      </c>
      <c r="N2529" s="60" t="s">
        <v>6972</v>
      </c>
      <c r="O2529" s="66" t="s">
        <v>11285</v>
      </c>
      <c r="P2529" s="67" t="s">
        <v>5478</v>
      </c>
      <c r="Q2529" s="67" t="s">
        <v>6970</v>
      </c>
      <c r="R2529" s="67" t="s">
        <v>4241</v>
      </c>
      <c r="S2529" s="67" t="s">
        <v>4492</v>
      </c>
      <c r="T2529" s="67"/>
      <c r="U2529" s="67"/>
      <c r="V2529" s="67"/>
      <c r="W2529" s="67"/>
      <c r="X2529" s="67"/>
      <c r="Y2529" s="67"/>
    </row>
    <row r="2530" spans="1:25" s="2" customFormat="1" ht="16.5" customHeight="1">
      <c r="A2530" s="59">
        <v>2528</v>
      </c>
      <c r="B2530" s="61" t="str">
        <f t="shared" si="273"/>
        <v>kj</v>
      </c>
      <c r="C2530" s="61" t="s">
        <v>2582</v>
      </c>
      <c r="D2530" s="2" t="s">
        <v>13519</v>
      </c>
      <c r="E2530" s="61" t="str">
        <f t="shared" si="274"/>
        <v>k</v>
      </c>
      <c r="F2530" s="62" t="str">
        <f t="shared" si="275"/>
        <v>j</v>
      </c>
      <c r="G2530" s="62" t="str">
        <f t="shared" si="276"/>
        <v>R</v>
      </c>
      <c r="H2530" s="62" t="str">
        <f t="shared" si="277"/>
        <v>R</v>
      </c>
      <c r="I2530" s="62">
        <f t="shared" si="278"/>
        <v>23</v>
      </c>
      <c r="J2530" s="62">
        <f t="shared" si="279"/>
        <v>20</v>
      </c>
      <c r="K2530" s="81">
        <v>1.5850080044368509E-5</v>
      </c>
      <c r="L2530" s="2" t="s">
        <v>6890</v>
      </c>
      <c r="M2530" s="2" t="s">
        <v>6840</v>
      </c>
      <c r="N2530" s="60" t="s">
        <v>6972</v>
      </c>
      <c r="O2530" s="66" t="s">
        <v>12843</v>
      </c>
      <c r="P2530" s="67" t="s">
        <v>1993</v>
      </c>
      <c r="Q2530" s="67" t="s">
        <v>14099</v>
      </c>
      <c r="R2530" s="67" t="s">
        <v>5807</v>
      </c>
      <c r="S2530" s="67" t="s">
        <v>6774</v>
      </c>
      <c r="T2530" s="67"/>
      <c r="U2530" s="67"/>
      <c r="V2530" s="67"/>
      <c r="W2530" s="67"/>
      <c r="X2530" s="67"/>
      <c r="Y2530" s="67"/>
    </row>
    <row r="2531" spans="1:25" s="2" customFormat="1" ht="16.5" customHeight="1">
      <c r="A2531" s="59">
        <v>2529</v>
      </c>
      <c r="B2531" s="61" t="str">
        <f t="shared" si="273"/>
        <v>xc</v>
      </c>
      <c r="C2531" s="61" t="s">
        <v>5630</v>
      </c>
      <c r="D2531" s="2" t="s">
        <v>13735</v>
      </c>
      <c r="E2531" s="61" t="str">
        <f t="shared" si="274"/>
        <v>x</v>
      </c>
      <c r="F2531" s="62" t="str">
        <f t="shared" si="275"/>
        <v>c</v>
      </c>
      <c r="G2531" s="62" t="str">
        <f t="shared" si="276"/>
        <v>L</v>
      </c>
      <c r="H2531" s="62" t="str">
        <f t="shared" si="277"/>
        <v>L</v>
      </c>
      <c r="I2531" s="62">
        <f t="shared" si="278"/>
        <v>6</v>
      </c>
      <c r="J2531" s="62">
        <f t="shared" si="279"/>
        <v>9</v>
      </c>
      <c r="K2531" s="81">
        <v>1.5833810202401391E-5</v>
      </c>
      <c r="L2531" s="2" t="s">
        <v>6892</v>
      </c>
      <c r="M2531" s="2" t="s">
        <v>13535</v>
      </c>
      <c r="N2531" s="60" t="s">
        <v>6972</v>
      </c>
      <c r="O2531" s="66" t="s">
        <v>12025</v>
      </c>
      <c r="P2531" s="67" t="s">
        <v>4621</v>
      </c>
      <c r="Q2531" s="67" t="s">
        <v>14512</v>
      </c>
      <c r="R2531" s="67" t="s">
        <v>4492</v>
      </c>
      <c r="S2531" s="67"/>
      <c r="T2531" s="67"/>
      <c r="U2531" s="67"/>
      <c r="V2531" s="67"/>
      <c r="W2531" s="67"/>
      <c r="X2531" s="67"/>
      <c r="Y2531" s="67"/>
    </row>
    <row r="2532" spans="1:25" s="2" customFormat="1" ht="16.5" customHeight="1">
      <c r="A2532" s="59">
        <v>2530</v>
      </c>
      <c r="B2532" s="61" t="str">
        <f t="shared" si="273"/>
        <v>jg</v>
      </c>
      <c r="C2532" s="61" t="s">
        <v>2216</v>
      </c>
      <c r="D2532" s="2" t="s">
        <v>13582</v>
      </c>
      <c r="E2532" s="61" t="str">
        <f t="shared" si="274"/>
        <v>j</v>
      </c>
      <c r="F2532" s="62" t="str">
        <f t="shared" si="275"/>
        <v>g</v>
      </c>
      <c r="G2532" s="62" t="str">
        <f t="shared" si="276"/>
        <v>R</v>
      </c>
      <c r="H2532" s="62" t="str">
        <f t="shared" si="277"/>
        <v>L</v>
      </c>
      <c r="I2532" s="62">
        <f t="shared" si="278"/>
        <v>20</v>
      </c>
      <c r="J2532" s="62">
        <f t="shared" si="279"/>
        <v>14</v>
      </c>
      <c r="K2532" s="81">
        <v>1.5830556234007966E-5</v>
      </c>
      <c r="L2532" s="2" t="s">
        <v>6887</v>
      </c>
      <c r="M2532" s="2" t="s">
        <v>14461</v>
      </c>
      <c r="N2532" s="60" t="s">
        <v>7238</v>
      </c>
      <c r="O2532" s="66" t="s">
        <v>7357</v>
      </c>
      <c r="P2532" s="67" t="s">
        <v>6626</v>
      </c>
      <c r="Q2532" s="67" t="s">
        <v>5242</v>
      </c>
      <c r="R2532" s="67" t="s">
        <v>4622</v>
      </c>
      <c r="S2532" s="67"/>
      <c r="T2532" s="67"/>
      <c r="U2532" s="67"/>
      <c r="V2532" s="67"/>
      <c r="W2532" s="67"/>
      <c r="X2532" s="67"/>
      <c r="Y2532" s="67"/>
    </row>
    <row r="2533" spans="1:25" s="2" customFormat="1" ht="16.5" customHeight="1">
      <c r="A2533" s="59">
        <v>2531</v>
      </c>
      <c r="B2533" s="61" t="str">
        <f t="shared" si="273"/>
        <v>g;</v>
      </c>
      <c r="C2533" s="61" t="s">
        <v>1632</v>
      </c>
      <c r="D2533" s="2" t="s">
        <v>6902</v>
      </c>
      <c r="E2533" s="61" t="str">
        <f t="shared" si="274"/>
        <v>g</v>
      </c>
      <c r="F2533" s="62" t="str">
        <f t="shared" si="275"/>
        <v>;</v>
      </c>
      <c r="G2533" s="62" t="str">
        <f t="shared" si="276"/>
        <v>L</v>
      </c>
      <c r="H2533" s="62" t="str">
        <f t="shared" si="277"/>
        <v>R</v>
      </c>
      <c r="I2533" s="62">
        <f t="shared" si="278"/>
        <v>14</v>
      </c>
      <c r="J2533" s="62">
        <f t="shared" si="279"/>
        <v>27</v>
      </c>
      <c r="K2533" s="81">
        <v>1.5775238771319757E-5</v>
      </c>
      <c r="L2533" s="2" t="s">
        <v>13509</v>
      </c>
      <c r="M2533" s="2" t="s">
        <v>13534</v>
      </c>
      <c r="N2533" s="60" t="s">
        <v>6797</v>
      </c>
      <c r="O2533" s="66" t="s">
        <v>12391</v>
      </c>
      <c r="P2533" s="67" t="s">
        <v>4989</v>
      </c>
      <c r="Q2533" s="67" t="s">
        <v>4989</v>
      </c>
      <c r="R2533" s="67"/>
      <c r="S2533" s="67"/>
      <c r="T2533" s="67"/>
      <c r="U2533" s="67"/>
      <c r="V2533" s="67"/>
      <c r="W2533" s="67"/>
      <c r="X2533" s="67"/>
      <c r="Y2533" s="67"/>
    </row>
    <row r="2534" spans="1:25" s="2" customFormat="1" ht="16.5" customHeight="1">
      <c r="A2534" s="59">
        <v>2532</v>
      </c>
      <c r="B2534" s="61" t="str">
        <f t="shared" si="273"/>
        <v>ey</v>
      </c>
      <c r="C2534" s="61" t="s">
        <v>1155</v>
      </c>
      <c r="D2534" s="2" t="s">
        <v>6876</v>
      </c>
      <c r="E2534" s="61" t="str">
        <f t="shared" si="274"/>
        <v>e</v>
      </c>
      <c r="F2534" s="62" t="str">
        <f t="shared" si="275"/>
        <v>y</v>
      </c>
      <c r="G2534" s="62" t="str">
        <f t="shared" si="276"/>
        <v>L</v>
      </c>
      <c r="H2534" s="62" t="str">
        <f t="shared" si="277"/>
        <v>R</v>
      </c>
      <c r="I2534" s="62">
        <f t="shared" si="278"/>
        <v>7</v>
      </c>
      <c r="J2534" s="62">
        <f t="shared" si="279"/>
        <v>16</v>
      </c>
      <c r="K2534" s="81">
        <v>1.5771984802926333E-5</v>
      </c>
      <c r="L2534" s="2" t="s">
        <v>6876</v>
      </c>
      <c r="N2534" s="60" t="s">
        <v>13349</v>
      </c>
      <c r="O2534" s="66" t="s">
        <v>7648</v>
      </c>
      <c r="P2534" s="67" t="s">
        <v>6175</v>
      </c>
      <c r="Q2534" s="67" t="s">
        <v>143</v>
      </c>
      <c r="R2534" s="67" t="s">
        <v>4220</v>
      </c>
      <c r="S2534" s="67" t="s">
        <v>14458</v>
      </c>
      <c r="T2534" s="67" t="s">
        <v>722</v>
      </c>
      <c r="U2534" s="67"/>
      <c r="V2534" s="67"/>
      <c r="W2534" s="67"/>
      <c r="X2534" s="67"/>
      <c r="Y2534" s="67"/>
    </row>
    <row r="2535" spans="1:25" s="2" customFormat="1" ht="16.5" customHeight="1">
      <c r="A2535" s="59">
        <v>2533</v>
      </c>
      <c r="B2535" s="61" t="str">
        <f t="shared" si="273"/>
        <v>la</v>
      </c>
      <c r="C2535" s="61" t="s">
        <v>2742</v>
      </c>
      <c r="D2535" s="2" t="s">
        <v>6949</v>
      </c>
      <c r="E2535" s="61" t="str">
        <f t="shared" si="274"/>
        <v>l</v>
      </c>
      <c r="F2535" s="62" t="str">
        <f t="shared" si="275"/>
        <v>a</v>
      </c>
      <c r="G2535" s="62" t="str">
        <f t="shared" si="276"/>
        <v>R</v>
      </c>
      <c r="H2535" s="62" t="str">
        <f t="shared" si="277"/>
        <v>L</v>
      </c>
      <c r="I2535" s="62">
        <f t="shared" si="278"/>
        <v>25</v>
      </c>
      <c r="J2535" s="62">
        <f t="shared" si="279"/>
        <v>2</v>
      </c>
      <c r="K2535" s="81">
        <v>1.5710159403451275E-5</v>
      </c>
      <c r="L2535" s="2" t="s">
        <v>6889</v>
      </c>
      <c r="M2535" s="2" t="s">
        <v>6875</v>
      </c>
      <c r="N2535" s="60" t="s">
        <v>6972</v>
      </c>
      <c r="O2535" s="66" t="s">
        <v>9800</v>
      </c>
      <c r="P2535" s="67" t="s">
        <v>630</v>
      </c>
      <c r="Q2535" s="67" t="s">
        <v>6971</v>
      </c>
      <c r="R2535" s="67" t="s">
        <v>4241</v>
      </c>
      <c r="S2535" s="67"/>
      <c r="T2535" s="67"/>
      <c r="U2535" s="67"/>
      <c r="V2535" s="67"/>
      <c r="W2535" s="67"/>
      <c r="X2535" s="67"/>
      <c r="Y2535" s="67"/>
    </row>
    <row r="2536" spans="1:25" s="2" customFormat="1" ht="16.5" customHeight="1">
      <c r="A2536" s="59">
        <v>2534</v>
      </c>
      <c r="B2536" s="61" t="str">
        <f t="shared" si="273"/>
        <v>cg</v>
      </c>
      <c r="C2536" s="61" t="s">
        <v>414</v>
      </c>
      <c r="D2536" s="2" t="s">
        <v>13722</v>
      </c>
      <c r="E2536" s="61" t="str">
        <f t="shared" si="274"/>
        <v>c</v>
      </c>
      <c r="F2536" s="62" t="str">
        <f t="shared" si="275"/>
        <v>g</v>
      </c>
      <c r="G2536" s="62" t="str">
        <f t="shared" si="276"/>
        <v>L</v>
      </c>
      <c r="H2536" s="62" t="str">
        <f t="shared" si="277"/>
        <v>L</v>
      </c>
      <c r="I2536" s="62">
        <f t="shared" si="278"/>
        <v>9</v>
      </c>
      <c r="J2536" s="62">
        <f t="shared" si="279"/>
        <v>14</v>
      </c>
      <c r="K2536" s="81">
        <v>1.5667857814336763E-5</v>
      </c>
      <c r="L2536" s="2" t="s">
        <v>6882</v>
      </c>
      <c r="M2536" s="2" t="s">
        <v>13767</v>
      </c>
      <c r="N2536" s="60" t="s">
        <v>6972</v>
      </c>
      <c r="O2536" s="66" t="s">
        <v>11947</v>
      </c>
      <c r="P2536" s="67" t="s">
        <v>4621</v>
      </c>
      <c r="Q2536" s="67" t="s">
        <v>4220</v>
      </c>
      <c r="R2536" s="67" t="s">
        <v>6802</v>
      </c>
      <c r="S2536" s="67"/>
      <c r="T2536" s="67"/>
      <c r="U2536" s="67"/>
      <c r="V2536" s="67"/>
      <c r="W2536" s="67"/>
      <c r="X2536" s="67"/>
      <c r="Y2536" s="67"/>
    </row>
    <row r="2537" spans="1:25" s="2" customFormat="1" ht="16.5" customHeight="1">
      <c r="A2537" s="59">
        <v>2535</v>
      </c>
      <c r="B2537" s="61" t="str">
        <f t="shared" si="273"/>
        <v>bl</v>
      </c>
      <c r="C2537" s="61" t="s">
        <v>267</v>
      </c>
      <c r="D2537" s="2" t="s">
        <v>13607</v>
      </c>
      <c r="E2537" s="61" t="str">
        <f t="shared" si="274"/>
        <v>b</v>
      </c>
      <c r="F2537" s="62" t="str">
        <f t="shared" si="275"/>
        <v>l</v>
      </c>
      <c r="G2537" s="62" t="str">
        <f t="shared" si="276"/>
        <v>L</v>
      </c>
      <c r="H2537" s="62" t="str">
        <f t="shared" si="277"/>
        <v>R</v>
      </c>
      <c r="I2537" s="62">
        <f t="shared" si="278"/>
        <v>15</v>
      </c>
      <c r="J2537" s="62">
        <f t="shared" si="279"/>
        <v>25</v>
      </c>
      <c r="K2537" s="81">
        <v>1.5661349877549914E-5</v>
      </c>
      <c r="L2537" s="2" t="s">
        <v>6880</v>
      </c>
      <c r="M2537" s="2" t="s">
        <v>6916</v>
      </c>
      <c r="N2537" s="60" t="s">
        <v>6972</v>
      </c>
      <c r="O2537" s="66" t="s">
        <v>9031</v>
      </c>
      <c r="P2537" s="67" t="s">
        <v>173</v>
      </c>
      <c r="Q2537" s="67" t="s">
        <v>3812</v>
      </c>
      <c r="R2537" s="67" t="s">
        <v>6446</v>
      </c>
      <c r="S2537" s="67"/>
      <c r="T2537" s="67"/>
      <c r="U2537" s="67"/>
      <c r="V2537" s="67"/>
      <c r="W2537" s="67"/>
      <c r="X2537" s="67"/>
      <c r="Y2537" s="67"/>
    </row>
    <row r="2538" spans="1:25" s="2" customFormat="1" ht="16.5" customHeight="1">
      <c r="A2538" s="59">
        <v>2536</v>
      </c>
      <c r="B2538" s="61" t="str">
        <f t="shared" si="273"/>
        <v>gj</v>
      </c>
      <c r="C2538" s="61" t="s">
        <v>1448</v>
      </c>
      <c r="D2538" s="2" t="s">
        <v>6911</v>
      </c>
      <c r="E2538" s="61" t="str">
        <f t="shared" si="274"/>
        <v>g</v>
      </c>
      <c r="F2538" s="62" t="str">
        <f t="shared" si="275"/>
        <v>j</v>
      </c>
      <c r="G2538" s="62" t="str">
        <f t="shared" si="276"/>
        <v>L</v>
      </c>
      <c r="H2538" s="62" t="str">
        <f t="shared" si="277"/>
        <v>R</v>
      </c>
      <c r="I2538" s="62">
        <f t="shared" si="278"/>
        <v>14</v>
      </c>
      <c r="J2538" s="62">
        <f t="shared" si="279"/>
        <v>20</v>
      </c>
      <c r="K2538" s="81">
        <v>1.5654841940763069E-5</v>
      </c>
      <c r="L2538" s="2" t="s">
        <v>13509</v>
      </c>
      <c r="M2538" s="2" t="s">
        <v>6840</v>
      </c>
      <c r="N2538" s="60" t="s">
        <v>6797</v>
      </c>
      <c r="O2538" s="66" t="s">
        <v>9226</v>
      </c>
      <c r="P2538" s="67" t="s">
        <v>1445</v>
      </c>
      <c r="Q2538" s="67" t="s">
        <v>6177</v>
      </c>
      <c r="R2538" s="67"/>
      <c r="S2538" s="67"/>
      <c r="T2538" s="67"/>
      <c r="U2538" s="67"/>
      <c r="V2538" s="67"/>
      <c r="W2538" s="67"/>
      <c r="X2538" s="67"/>
      <c r="Y2538" s="67"/>
    </row>
    <row r="2539" spans="1:25" s="2" customFormat="1" ht="16.5" customHeight="1">
      <c r="A2539" s="59">
        <v>2537</v>
      </c>
      <c r="B2539" s="61" t="str">
        <f t="shared" si="273"/>
        <v>mf</v>
      </c>
      <c r="C2539" s="61" t="s">
        <v>3285</v>
      </c>
      <c r="D2539" s="2" t="s">
        <v>13552</v>
      </c>
      <c r="E2539" s="61" t="str">
        <f t="shared" si="274"/>
        <v>m</v>
      </c>
      <c r="F2539" s="62" t="str">
        <f t="shared" si="275"/>
        <v>f</v>
      </c>
      <c r="G2539" s="62" t="str">
        <f t="shared" si="276"/>
        <v>R</v>
      </c>
      <c r="H2539" s="62" t="str">
        <f t="shared" si="277"/>
        <v>L</v>
      </c>
      <c r="I2539" s="62">
        <f t="shared" si="278"/>
        <v>21</v>
      </c>
      <c r="J2539" s="62">
        <f t="shared" si="279"/>
        <v>11</v>
      </c>
      <c r="K2539" s="81">
        <v>1.5641826067189372E-5</v>
      </c>
      <c r="L2539" s="2" t="s">
        <v>6877</v>
      </c>
      <c r="M2539" s="2" t="s">
        <v>6816</v>
      </c>
      <c r="N2539" s="60" t="s">
        <v>6972</v>
      </c>
      <c r="O2539" s="66" t="s">
        <v>9075</v>
      </c>
      <c r="P2539" s="67" t="s">
        <v>5080</v>
      </c>
      <c r="Q2539" s="67" t="s">
        <v>3857</v>
      </c>
      <c r="R2539" s="67"/>
      <c r="S2539" s="67"/>
      <c r="T2539" s="67"/>
      <c r="U2539" s="67"/>
      <c r="V2539" s="67"/>
      <c r="W2539" s="67"/>
      <c r="X2539" s="67"/>
      <c r="Y2539" s="67"/>
    </row>
    <row r="2540" spans="1:25" s="2" customFormat="1" ht="16.5" customHeight="1">
      <c r="A2540" s="59">
        <v>2538</v>
      </c>
      <c r="B2540" s="61" t="str">
        <f t="shared" si="273"/>
        <v>if</v>
      </c>
      <c r="C2540" s="61" t="s">
        <v>602</v>
      </c>
      <c r="D2540" s="2" t="s">
        <v>13361</v>
      </c>
      <c r="E2540" s="61" t="str">
        <f t="shared" si="274"/>
        <v>i</v>
      </c>
      <c r="F2540" s="62" t="str">
        <f t="shared" si="275"/>
        <v>f</v>
      </c>
      <c r="G2540" s="62" t="str">
        <f t="shared" si="276"/>
        <v>R</v>
      </c>
      <c r="H2540" s="62" t="str">
        <f t="shared" si="277"/>
        <v>L</v>
      </c>
      <c r="I2540" s="62">
        <f t="shared" si="278"/>
        <v>22</v>
      </c>
      <c r="J2540" s="62">
        <f t="shared" si="279"/>
        <v>11</v>
      </c>
      <c r="K2540" s="81">
        <v>1.5635318130402523E-5</v>
      </c>
      <c r="L2540" s="2" t="s">
        <v>14016</v>
      </c>
      <c r="M2540" s="2" t="s">
        <v>13510</v>
      </c>
      <c r="N2540" s="60" t="s">
        <v>7057</v>
      </c>
      <c r="O2540" s="66" t="s">
        <v>7634</v>
      </c>
      <c r="P2540" s="67" t="s">
        <v>4241</v>
      </c>
      <c r="Q2540" s="67" t="s">
        <v>5654</v>
      </c>
      <c r="R2540" s="67" t="s">
        <v>209</v>
      </c>
      <c r="S2540" s="67"/>
      <c r="T2540" s="67"/>
      <c r="U2540" s="67"/>
      <c r="V2540" s="67"/>
      <c r="W2540" s="67"/>
      <c r="X2540" s="67"/>
      <c r="Y2540" s="67"/>
    </row>
    <row r="2541" spans="1:25" s="2" customFormat="1" ht="16.5" customHeight="1">
      <c r="A2541" s="59">
        <v>2539</v>
      </c>
      <c r="B2541" s="61" t="str">
        <f t="shared" si="273"/>
        <v>dc</v>
      </c>
      <c r="C2541" s="61" t="s">
        <v>1101</v>
      </c>
      <c r="D2541" s="2" t="s">
        <v>13521</v>
      </c>
      <c r="E2541" s="61" t="str">
        <f t="shared" si="274"/>
        <v>d</v>
      </c>
      <c r="F2541" s="62" t="str">
        <f t="shared" si="275"/>
        <v>c</v>
      </c>
      <c r="G2541" s="62" t="str">
        <f t="shared" si="276"/>
        <v>L</v>
      </c>
      <c r="H2541" s="62" t="str">
        <f t="shared" si="277"/>
        <v>L</v>
      </c>
      <c r="I2541" s="62">
        <f t="shared" si="278"/>
        <v>8</v>
      </c>
      <c r="J2541" s="62">
        <f t="shared" si="279"/>
        <v>9</v>
      </c>
      <c r="K2541" s="81">
        <v>1.5632064162009099E-5</v>
      </c>
      <c r="L2541" s="2" t="s">
        <v>13508</v>
      </c>
      <c r="M2541" s="2" t="s">
        <v>13535</v>
      </c>
      <c r="N2541" s="60" t="s">
        <v>6972</v>
      </c>
      <c r="O2541" s="66" t="s">
        <v>10368</v>
      </c>
      <c r="P2541" s="67" t="s">
        <v>14507</v>
      </c>
      <c r="Q2541" s="67" t="s">
        <v>6761</v>
      </c>
      <c r="R2541" s="67" t="s">
        <v>6036</v>
      </c>
      <c r="S2541" s="67" t="s">
        <v>794</v>
      </c>
      <c r="T2541" s="67"/>
      <c r="U2541" s="67"/>
      <c r="V2541" s="67"/>
      <c r="W2541" s="67"/>
      <c r="X2541" s="67"/>
      <c r="Y2541" s="67"/>
    </row>
    <row r="2542" spans="1:25" s="2" customFormat="1" ht="16.5" customHeight="1">
      <c r="A2542" s="59">
        <v>2540</v>
      </c>
      <c r="B2542" s="61" t="str">
        <f t="shared" si="273"/>
        <v>jw</v>
      </c>
      <c r="C2542" s="61" t="s">
        <v>2168</v>
      </c>
      <c r="D2542" s="2" t="s">
        <v>13581</v>
      </c>
      <c r="E2542" s="61" t="str">
        <f t="shared" si="274"/>
        <v>j</v>
      </c>
      <c r="F2542" s="62" t="str">
        <f t="shared" si="275"/>
        <v>w</v>
      </c>
      <c r="G2542" s="62" t="str">
        <f t="shared" si="276"/>
        <v>R</v>
      </c>
      <c r="H2542" s="62" t="str">
        <f t="shared" si="277"/>
        <v>L</v>
      </c>
      <c r="I2542" s="62">
        <f t="shared" si="278"/>
        <v>20</v>
      </c>
      <c r="J2542" s="62">
        <f t="shared" si="279"/>
        <v>4</v>
      </c>
      <c r="K2542" s="81">
        <v>1.5557222888960347E-5</v>
      </c>
      <c r="L2542" s="2" t="s">
        <v>6887</v>
      </c>
      <c r="M2542" s="2" t="s">
        <v>6916</v>
      </c>
      <c r="N2542" s="60" t="s">
        <v>6972</v>
      </c>
      <c r="O2542" s="66" t="s">
        <v>11531</v>
      </c>
      <c r="P2542" s="67" t="s">
        <v>4221</v>
      </c>
      <c r="Q2542" s="67" t="s">
        <v>13495</v>
      </c>
      <c r="R2542" s="67" t="s">
        <v>14501</v>
      </c>
      <c r="S2542" s="67" t="s">
        <v>5807</v>
      </c>
      <c r="T2542" s="67"/>
      <c r="U2542" s="67"/>
      <c r="V2542" s="67"/>
      <c r="W2542" s="67"/>
      <c r="X2542" s="67"/>
      <c r="Y2542" s="67"/>
    </row>
    <row r="2543" spans="1:25" s="2" customFormat="1" ht="16.5" customHeight="1">
      <c r="A2543" s="59">
        <v>2541</v>
      </c>
      <c r="B2543" s="61" t="str">
        <f t="shared" si="273"/>
        <v>wn</v>
      </c>
      <c r="C2543" s="61" t="s">
        <v>5056</v>
      </c>
      <c r="D2543" s="2" t="s">
        <v>13634</v>
      </c>
      <c r="E2543" s="61" t="str">
        <f t="shared" si="274"/>
        <v>w</v>
      </c>
      <c r="F2543" s="62" t="str">
        <f t="shared" si="275"/>
        <v>n</v>
      </c>
      <c r="G2543" s="62" t="str">
        <f t="shared" si="276"/>
        <v>L</v>
      </c>
      <c r="H2543" s="62" t="str">
        <f t="shared" si="277"/>
        <v>R</v>
      </c>
      <c r="I2543" s="62">
        <f t="shared" si="278"/>
        <v>4</v>
      </c>
      <c r="J2543" s="62">
        <f t="shared" si="279"/>
        <v>18</v>
      </c>
      <c r="K2543" s="81">
        <v>1.5531191141812953E-5</v>
      </c>
      <c r="L2543" s="2" t="s">
        <v>6804</v>
      </c>
      <c r="M2543" s="2" t="s">
        <v>6841</v>
      </c>
      <c r="N2543" s="60" t="s">
        <v>6978</v>
      </c>
      <c r="O2543" s="66" t="s">
        <v>5056</v>
      </c>
      <c r="P2543" s="67" t="s">
        <v>5056</v>
      </c>
      <c r="Q2543" s="67"/>
      <c r="R2543" s="67"/>
      <c r="S2543" s="67"/>
      <c r="T2543" s="67"/>
      <c r="U2543" s="67"/>
      <c r="V2543" s="67"/>
      <c r="W2543" s="67"/>
      <c r="X2543" s="67"/>
      <c r="Y2543" s="67"/>
    </row>
    <row r="2544" spans="1:25" s="2" customFormat="1" ht="16.5" customHeight="1">
      <c r="A2544" s="59">
        <v>2542</v>
      </c>
      <c r="B2544" s="61" t="str">
        <f t="shared" si="273"/>
        <v>xq</v>
      </c>
      <c r="C2544" s="61" t="s">
        <v>5532</v>
      </c>
      <c r="D2544" s="2" t="s">
        <v>13656</v>
      </c>
      <c r="E2544" s="61" t="str">
        <f t="shared" si="274"/>
        <v>x</v>
      </c>
      <c r="F2544" s="62" t="str">
        <f t="shared" si="275"/>
        <v>q</v>
      </c>
      <c r="G2544" s="62" t="str">
        <f t="shared" si="276"/>
        <v>L</v>
      </c>
      <c r="H2544" s="62" t="str">
        <f t="shared" si="277"/>
        <v>L</v>
      </c>
      <c r="I2544" s="62">
        <f t="shared" si="278"/>
        <v>6</v>
      </c>
      <c r="J2544" s="62">
        <f t="shared" si="279"/>
        <v>1</v>
      </c>
      <c r="K2544" s="81">
        <v>1.5505159394665562E-5</v>
      </c>
      <c r="L2544" s="2" t="s">
        <v>6892</v>
      </c>
      <c r="M2544" s="2" t="s">
        <v>14083</v>
      </c>
      <c r="N2544" s="60" t="s">
        <v>6972</v>
      </c>
      <c r="O2544" s="66" t="s">
        <v>10490</v>
      </c>
      <c r="P2544" s="67" t="s">
        <v>3474</v>
      </c>
      <c r="Q2544" s="67" t="s">
        <v>5807</v>
      </c>
      <c r="R2544" s="67" t="s">
        <v>6774</v>
      </c>
      <c r="S2544" s="67"/>
      <c r="T2544" s="67"/>
      <c r="U2544" s="67"/>
      <c r="V2544" s="67"/>
      <c r="W2544" s="67"/>
      <c r="X2544" s="67"/>
      <c r="Y2544" s="67"/>
    </row>
    <row r="2545" spans="1:25" s="2" customFormat="1" ht="16.5" customHeight="1">
      <c r="A2545" s="59">
        <v>2543</v>
      </c>
      <c r="B2545" s="61" t="str">
        <f t="shared" si="273"/>
        <v>yw</v>
      </c>
      <c r="C2545" s="61" t="s">
        <v>5671</v>
      </c>
      <c r="D2545" s="2" t="s">
        <v>13576</v>
      </c>
      <c r="E2545" s="61" t="str">
        <f t="shared" si="274"/>
        <v>y</v>
      </c>
      <c r="F2545" s="62" t="str">
        <f t="shared" si="275"/>
        <v>w</v>
      </c>
      <c r="G2545" s="62" t="str">
        <f t="shared" si="276"/>
        <v>R</v>
      </c>
      <c r="H2545" s="62" t="str">
        <f t="shared" si="277"/>
        <v>L</v>
      </c>
      <c r="I2545" s="62">
        <f t="shared" si="278"/>
        <v>16</v>
      </c>
      <c r="J2545" s="62">
        <f t="shared" si="279"/>
        <v>4</v>
      </c>
      <c r="K2545" s="81">
        <v>1.5466111773944474E-5</v>
      </c>
      <c r="L2545" s="2" t="s">
        <v>6885</v>
      </c>
      <c r="M2545" s="2" t="s">
        <v>6841</v>
      </c>
      <c r="N2545" s="60" t="s">
        <v>6972</v>
      </c>
      <c r="O2545" s="66" t="s">
        <v>11894</v>
      </c>
      <c r="P2545" s="67" t="s">
        <v>4621</v>
      </c>
      <c r="Q2545" s="67" t="s">
        <v>824</v>
      </c>
      <c r="R2545" s="67" t="s">
        <v>4241</v>
      </c>
      <c r="S2545" s="67" t="s">
        <v>6766</v>
      </c>
      <c r="T2545" s="67"/>
      <c r="U2545" s="67"/>
      <c r="V2545" s="67"/>
      <c r="W2545" s="67"/>
      <c r="X2545" s="67"/>
      <c r="Y2545" s="67"/>
    </row>
    <row r="2546" spans="1:25" s="2" customFormat="1" ht="16.5" customHeight="1">
      <c r="A2546" s="59">
        <v>2544</v>
      </c>
      <c r="B2546" s="61" t="str">
        <f t="shared" si="273"/>
        <v>us</v>
      </c>
      <c r="C2546" s="61" t="s">
        <v>6579</v>
      </c>
      <c r="D2546" s="2" t="s">
        <v>13615</v>
      </c>
      <c r="E2546" s="61" t="str">
        <f t="shared" si="274"/>
        <v>u</v>
      </c>
      <c r="F2546" s="62" t="str">
        <f t="shared" si="275"/>
        <v>s</v>
      </c>
      <c r="G2546" s="62" t="str">
        <f t="shared" si="276"/>
        <v>R</v>
      </c>
      <c r="H2546" s="62" t="str">
        <f t="shared" si="277"/>
        <v>L</v>
      </c>
      <c r="I2546" s="62">
        <f t="shared" si="278"/>
        <v>19</v>
      </c>
      <c r="J2546" s="62">
        <f t="shared" si="279"/>
        <v>5</v>
      </c>
      <c r="K2546" s="81">
        <v>1.5466111773944474E-5</v>
      </c>
      <c r="L2546" s="2" t="s">
        <v>13537</v>
      </c>
      <c r="M2546" s="2" t="s">
        <v>13512</v>
      </c>
      <c r="N2546" s="60" t="s">
        <v>6972</v>
      </c>
      <c r="O2546" s="66" t="s">
        <v>12879</v>
      </c>
      <c r="P2546" s="67" t="s">
        <v>1993</v>
      </c>
      <c r="Q2546" s="67" t="s">
        <v>630</v>
      </c>
      <c r="R2546" s="67"/>
      <c r="S2546" s="67"/>
      <c r="T2546" s="67"/>
      <c r="U2546" s="67"/>
      <c r="V2546" s="67"/>
      <c r="W2546" s="67"/>
      <c r="X2546" s="67"/>
      <c r="Y2546" s="67"/>
    </row>
    <row r="2547" spans="1:25" s="2" customFormat="1" ht="16.5" customHeight="1">
      <c r="A2547" s="59">
        <v>2545</v>
      </c>
      <c r="B2547" s="61" t="str">
        <f t="shared" si="273"/>
        <v>mn</v>
      </c>
      <c r="C2547" s="61" t="s">
        <v>3231</v>
      </c>
      <c r="D2547" s="2" t="s">
        <v>13654</v>
      </c>
      <c r="E2547" s="61" t="str">
        <f t="shared" si="274"/>
        <v>m</v>
      </c>
      <c r="F2547" s="62" t="str">
        <f t="shared" si="275"/>
        <v>n</v>
      </c>
      <c r="G2547" s="62" t="str">
        <f t="shared" si="276"/>
        <v>R</v>
      </c>
      <c r="H2547" s="62" t="str">
        <f t="shared" si="277"/>
        <v>R</v>
      </c>
      <c r="I2547" s="62">
        <f t="shared" si="278"/>
        <v>21</v>
      </c>
      <c r="J2547" s="62">
        <f t="shared" si="279"/>
        <v>18</v>
      </c>
      <c r="K2547" s="81">
        <v>1.544008002679708E-5</v>
      </c>
      <c r="L2547" s="2" t="s">
        <v>6877</v>
      </c>
      <c r="M2547" s="2" t="s">
        <v>6841</v>
      </c>
      <c r="N2547" s="60" t="s">
        <v>6972</v>
      </c>
      <c r="O2547" s="66" t="s">
        <v>8307</v>
      </c>
      <c r="P2547" s="67" t="s">
        <v>3476</v>
      </c>
      <c r="Q2547" s="67" t="s">
        <v>426</v>
      </c>
      <c r="R2547" s="67" t="s">
        <v>2952</v>
      </c>
      <c r="S2547" s="67"/>
      <c r="T2547" s="67"/>
      <c r="U2547" s="67"/>
      <c r="V2547" s="67"/>
      <c r="W2547" s="67"/>
      <c r="X2547" s="67"/>
      <c r="Y2547" s="67"/>
    </row>
    <row r="2548" spans="1:25" s="2" customFormat="1" ht="16.5" customHeight="1">
      <c r="A2548" s="59">
        <v>2546</v>
      </c>
      <c r="B2548" s="61" t="str">
        <f t="shared" si="273"/>
        <v>lv</v>
      </c>
      <c r="C2548" s="61" t="s">
        <v>3147</v>
      </c>
      <c r="D2548" s="2" t="s">
        <v>13531</v>
      </c>
      <c r="E2548" s="61" t="str">
        <f t="shared" si="274"/>
        <v>l</v>
      </c>
      <c r="F2548" s="62" t="str">
        <f t="shared" si="275"/>
        <v>v</v>
      </c>
      <c r="G2548" s="62" t="str">
        <f t="shared" si="276"/>
        <v>R</v>
      </c>
      <c r="H2548" s="62" t="str">
        <f t="shared" si="277"/>
        <v>L</v>
      </c>
      <c r="I2548" s="62">
        <f t="shared" si="278"/>
        <v>25</v>
      </c>
      <c r="J2548" s="62">
        <f t="shared" si="279"/>
        <v>12</v>
      </c>
      <c r="K2548" s="81">
        <v>1.5436826058403656E-5</v>
      </c>
      <c r="L2548" s="2" t="s">
        <v>6889</v>
      </c>
      <c r="M2548" s="2" t="s">
        <v>13513</v>
      </c>
      <c r="N2548" s="60" t="s">
        <v>6972</v>
      </c>
      <c r="O2548" s="66" t="s">
        <v>9609</v>
      </c>
      <c r="P2548" s="67" t="s">
        <v>2324</v>
      </c>
      <c r="Q2548" s="67" t="s">
        <v>2637</v>
      </c>
      <c r="R2548" s="67" t="s">
        <v>2637</v>
      </c>
      <c r="S2548" s="67"/>
      <c r="T2548" s="67"/>
      <c r="U2548" s="67"/>
      <c r="V2548" s="67"/>
      <c r="W2548" s="67"/>
      <c r="X2548" s="67"/>
      <c r="Y2548" s="67"/>
    </row>
    <row r="2549" spans="1:25" s="2" customFormat="1" ht="16.5" customHeight="1">
      <c r="A2549" s="59">
        <v>2547</v>
      </c>
      <c r="B2549" s="61" t="str">
        <f t="shared" si="273"/>
        <v>bi</v>
      </c>
      <c r="C2549" s="61" t="s">
        <v>248</v>
      </c>
      <c r="D2549" s="2" t="s">
        <v>6945</v>
      </c>
      <c r="E2549" s="61" t="str">
        <f t="shared" si="274"/>
        <v>b</v>
      </c>
      <c r="F2549" s="62" t="str">
        <f t="shared" si="275"/>
        <v>i</v>
      </c>
      <c r="G2549" s="62" t="str">
        <f t="shared" si="276"/>
        <v>L</v>
      </c>
      <c r="H2549" s="62" t="str">
        <f t="shared" si="277"/>
        <v>R</v>
      </c>
      <c r="I2549" s="62">
        <f t="shared" si="278"/>
        <v>15</v>
      </c>
      <c r="J2549" s="62">
        <f t="shared" si="279"/>
        <v>22</v>
      </c>
      <c r="K2549" s="81">
        <v>1.5430318121616807E-5</v>
      </c>
      <c r="L2549" s="2" t="s">
        <v>6880</v>
      </c>
      <c r="M2549" s="2" t="s">
        <v>13510</v>
      </c>
      <c r="N2549" s="60" t="s">
        <v>13984</v>
      </c>
      <c r="O2549" s="66" t="s">
        <v>8096</v>
      </c>
      <c r="P2549" s="67" t="s">
        <v>426</v>
      </c>
      <c r="Q2549" s="67" t="s">
        <v>6969</v>
      </c>
      <c r="R2549" s="67" t="s">
        <v>3857</v>
      </c>
      <c r="S2549" s="67"/>
      <c r="T2549" s="67"/>
      <c r="U2549" s="67"/>
      <c r="V2549" s="67"/>
      <c r="W2549" s="67"/>
      <c r="X2549" s="67"/>
      <c r="Y2549" s="67"/>
    </row>
    <row r="2550" spans="1:25" s="2" customFormat="1" ht="16.5" customHeight="1">
      <c r="A2550" s="59">
        <v>2548</v>
      </c>
      <c r="B2550" s="61" t="str">
        <f t="shared" si="273"/>
        <v>os</v>
      </c>
      <c r="C2550" s="61" t="s">
        <v>4565</v>
      </c>
      <c r="D2550" s="2" t="s">
        <v>13648</v>
      </c>
      <c r="E2550" s="61" t="str">
        <f t="shared" si="274"/>
        <v>o</v>
      </c>
      <c r="F2550" s="62" t="str">
        <f t="shared" si="275"/>
        <v>s</v>
      </c>
      <c r="G2550" s="62" t="str">
        <f t="shared" si="276"/>
        <v>R</v>
      </c>
      <c r="H2550" s="62" t="str">
        <f t="shared" si="277"/>
        <v>L</v>
      </c>
      <c r="I2550" s="62">
        <f t="shared" si="278"/>
        <v>24</v>
      </c>
      <c r="J2550" s="62">
        <f t="shared" si="279"/>
        <v>5</v>
      </c>
      <c r="K2550" s="81">
        <v>1.5423810184829962E-5</v>
      </c>
      <c r="L2550" s="2" t="s">
        <v>14018</v>
      </c>
      <c r="M2550" s="2" t="s">
        <v>13512</v>
      </c>
      <c r="N2550" s="60" t="s">
        <v>7102</v>
      </c>
      <c r="O2550" s="66" t="s">
        <v>10488</v>
      </c>
      <c r="P2550" s="67" t="s">
        <v>3474</v>
      </c>
      <c r="Q2550" s="67" t="s">
        <v>14101</v>
      </c>
      <c r="R2550" s="67" t="s">
        <v>14112</v>
      </c>
      <c r="S2550" s="67"/>
      <c r="T2550" s="67"/>
      <c r="U2550" s="67"/>
      <c r="V2550" s="67"/>
      <c r="W2550" s="67"/>
      <c r="X2550" s="67"/>
      <c r="Y2550" s="67"/>
    </row>
    <row r="2551" spans="1:25" s="2" customFormat="1" ht="16.5" customHeight="1">
      <c r="A2551" s="59">
        <v>2549</v>
      </c>
      <c r="B2551" s="61" t="str">
        <f t="shared" si="273"/>
        <v>us</v>
      </c>
      <c r="C2551" s="61" t="s">
        <v>6588</v>
      </c>
      <c r="D2551" s="2" t="s">
        <v>13615</v>
      </c>
      <c r="E2551" s="61" t="str">
        <f t="shared" si="274"/>
        <v>u</v>
      </c>
      <c r="F2551" s="62" t="str">
        <f t="shared" si="275"/>
        <v>s</v>
      </c>
      <c r="G2551" s="62" t="str">
        <f t="shared" si="276"/>
        <v>R</v>
      </c>
      <c r="H2551" s="62" t="str">
        <f t="shared" si="277"/>
        <v>L</v>
      </c>
      <c r="I2551" s="62">
        <f t="shared" si="278"/>
        <v>19</v>
      </c>
      <c r="J2551" s="62">
        <f t="shared" si="279"/>
        <v>5</v>
      </c>
      <c r="K2551" s="81">
        <v>1.5401032406075992E-5</v>
      </c>
      <c r="L2551" s="2" t="s">
        <v>13537</v>
      </c>
      <c r="M2551" s="2" t="s">
        <v>13512</v>
      </c>
      <c r="N2551" s="60" t="s">
        <v>7274</v>
      </c>
      <c r="O2551" s="66" t="s">
        <v>8290</v>
      </c>
      <c r="P2551" s="67" t="s">
        <v>14099</v>
      </c>
      <c r="Q2551" s="67" t="s">
        <v>4241</v>
      </c>
      <c r="R2551" s="67" t="s">
        <v>286</v>
      </c>
      <c r="S2551" s="67"/>
      <c r="T2551" s="67"/>
      <c r="U2551" s="67"/>
      <c r="V2551" s="67"/>
      <c r="W2551" s="67"/>
      <c r="X2551" s="67"/>
      <c r="Y2551" s="67"/>
    </row>
    <row r="2552" spans="1:25" s="2" customFormat="1" ht="16.5" customHeight="1">
      <c r="A2552" s="59">
        <v>2550</v>
      </c>
      <c r="B2552" s="61" t="str">
        <f t="shared" si="273"/>
        <v>bo</v>
      </c>
      <c r="C2552" s="61" t="s">
        <v>361</v>
      </c>
      <c r="D2552" s="2" t="s">
        <v>6864</v>
      </c>
      <c r="E2552" s="61" t="str">
        <f t="shared" si="274"/>
        <v>b</v>
      </c>
      <c r="F2552" s="62" t="str">
        <f t="shared" si="275"/>
        <v>o</v>
      </c>
      <c r="G2552" s="62" t="str">
        <f t="shared" si="276"/>
        <v>L</v>
      </c>
      <c r="H2552" s="62" t="str">
        <f t="shared" si="277"/>
        <v>R</v>
      </c>
      <c r="I2552" s="62">
        <f t="shared" si="278"/>
        <v>15</v>
      </c>
      <c r="J2552" s="62">
        <f t="shared" si="279"/>
        <v>24</v>
      </c>
      <c r="K2552" s="81">
        <v>1.5394524469289143E-5</v>
      </c>
      <c r="L2552" s="2" t="s">
        <v>6880</v>
      </c>
      <c r="M2552" s="2" t="s">
        <v>6879</v>
      </c>
      <c r="N2552" s="60" t="s">
        <v>6972</v>
      </c>
      <c r="O2552" s="66" t="s">
        <v>8160</v>
      </c>
      <c r="P2552" s="67" t="s">
        <v>6177</v>
      </c>
      <c r="Q2552" s="67" t="s">
        <v>1352</v>
      </c>
      <c r="R2552" s="67" t="s">
        <v>794</v>
      </c>
      <c r="S2552" s="67"/>
      <c r="T2552" s="67"/>
      <c r="U2552" s="67"/>
      <c r="V2552" s="67"/>
      <c r="W2552" s="67"/>
      <c r="X2552" s="67"/>
      <c r="Y2552" s="67"/>
    </row>
    <row r="2553" spans="1:25" s="2" customFormat="1" ht="16.5" customHeight="1">
      <c r="A2553" s="59">
        <v>2551</v>
      </c>
      <c r="B2553" s="61" t="str">
        <f t="shared" si="273"/>
        <v>l</v>
      </c>
      <c r="C2553" s="61" t="s">
        <v>2962</v>
      </c>
      <c r="D2553" s="2" t="s">
        <v>13718</v>
      </c>
      <c r="E2553" s="61" t="str">
        <f t="shared" si="274"/>
        <v>l</v>
      </c>
      <c r="F2553" s="62" t="str">
        <f t="shared" si="275"/>
        <v>l</v>
      </c>
      <c r="G2553" s="62" t="str">
        <f t="shared" si="276"/>
        <v>R</v>
      </c>
      <c r="H2553" s="62" t="str">
        <f t="shared" si="277"/>
        <v>R</v>
      </c>
      <c r="I2553" s="62">
        <f t="shared" si="278"/>
        <v>25</v>
      </c>
      <c r="J2553" s="62">
        <f t="shared" si="279"/>
        <v>25</v>
      </c>
      <c r="K2553" s="81">
        <v>1.5352222880174631E-5</v>
      </c>
      <c r="L2553" s="2" t="s">
        <v>6889</v>
      </c>
      <c r="M2553" s="2" t="s">
        <v>14103</v>
      </c>
      <c r="N2553" s="60" t="s">
        <v>6972</v>
      </c>
      <c r="O2553" s="66" t="s">
        <v>11485</v>
      </c>
      <c r="P2553" s="67" t="s">
        <v>4221</v>
      </c>
      <c r="Q2553" s="67" t="s">
        <v>824</v>
      </c>
      <c r="R2553" s="67" t="s">
        <v>6761</v>
      </c>
      <c r="S2553" s="67" t="s">
        <v>4241</v>
      </c>
      <c r="T2553" s="67" t="s">
        <v>5431</v>
      </c>
      <c r="U2553" s="67"/>
      <c r="V2553" s="67"/>
      <c r="W2553" s="67"/>
      <c r="X2553" s="67"/>
      <c r="Y2553" s="67"/>
    </row>
    <row r="2554" spans="1:25" s="2" customFormat="1" ht="16.5" customHeight="1">
      <c r="A2554" s="59">
        <v>2552</v>
      </c>
      <c r="B2554" s="61" t="str">
        <f t="shared" si="273"/>
        <v>pq</v>
      </c>
      <c r="C2554" s="61" t="s">
        <v>3852</v>
      </c>
      <c r="D2554" s="2" t="s">
        <v>6904</v>
      </c>
      <c r="E2554" s="61" t="str">
        <f t="shared" si="274"/>
        <v>p</v>
      </c>
      <c r="F2554" s="62" t="str">
        <f t="shared" si="275"/>
        <v>q</v>
      </c>
      <c r="G2554" s="62" t="str">
        <f t="shared" si="276"/>
        <v>R</v>
      </c>
      <c r="H2554" s="62" t="str">
        <f t="shared" si="277"/>
        <v>L</v>
      </c>
      <c r="I2554" s="62">
        <f t="shared" si="278"/>
        <v>26</v>
      </c>
      <c r="J2554" s="62">
        <f t="shared" si="279"/>
        <v>1</v>
      </c>
      <c r="K2554" s="81">
        <v>1.532619113302724E-5</v>
      </c>
      <c r="L2554" s="2" t="s">
        <v>6881</v>
      </c>
      <c r="M2554" s="2" t="s">
        <v>6960</v>
      </c>
      <c r="N2554" s="60" t="s">
        <v>7040</v>
      </c>
      <c r="O2554" s="66" t="s">
        <v>9319</v>
      </c>
      <c r="P2554" s="67" t="s">
        <v>2878</v>
      </c>
      <c r="Q2554" s="67" t="s">
        <v>2637</v>
      </c>
      <c r="R2554" s="67" t="s">
        <v>882</v>
      </c>
      <c r="S2554" s="67"/>
      <c r="T2554" s="67"/>
      <c r="U2554" s="67"/>
      <c r="V2554" s="67"/>
      <c r="W2554" s="67"/>
      <c r="X2554" s="67"/>
      <c r="Y2554" s="67"/>
    </row>
    <row r="2555" spans="1:25" s="2" customFormat="1" ht="16.5" customHeight="1">
      <c r="A2555" s="59">
        <v>2553</v>
      </c>
      <c r="B2555" s="61" t="str">
        <f t="shared" si="273"/>
        <v>bl</v>
      </c>
      <c r="C2555" s="61" t="s">
        <v>268</v>
      </c>
      <c r="D2555" s="2" t="s">
        <v>13607</v>
      </c>
      <c r="E2555" s="61" t="str">
        <f t="shared" si="274"/>
        <v>b</v>
      </c>
      <c r="F2555" s="62" t="str">
        <f t="shared" si="275"/>
        <v>l</v>
      </c>
      <c r="G2555" s="62" t="str">
        <f t="shared" si="276"/>
        <v>L</v>
      </c>
      <c r="H2555" s="62" t="str">
        <f t="shared" si="277"/>
        <v>R</v>
      </c>
      <c r="I2555" s="62">
        <f t="shared" si="278"/>
        <v>15</v>
      </c>
      <c r="J2555" s="62">
        <f t="shared" si="279"/>
        <v>25</v>
      </c>
      <c r="K2555" s="81">
        <v>1.5235080018011366E-5</v>
      </c>
      <c r="L2555" s="2" t="s">
        <v>6880</v>
      </c>
      <c r="M2555" s="2" t="s">
        <v>6916</v>
      </c>
      <c r="N2555" s="60" t="s">
        <v>6874</v>
      </c>
      <c r="O2555" s="66" t="s">
        <v>7408</v>
      </c>
      <c r="P2555" s="67" t="s">
        <v>1854</v>
      </c>
      <c r="Q2555" s="67" t="s">
        <v>6975</v>
      </c>
      <c r="R2555" s="67"/>
      <c r="S2555" s="67"/>
      <c r="T2555" s="67"/>
      <c r="U2555" s="67"/>
      <c r="V2555" s="67"/>
      <c r="W2555" s="67"/>
      <c r="X2555" s="67"/>
      <c r="Y2555" s="67"/>
    </row>
    <row r="2556" spans="1:25" s="2" customFormat="1" ht="16.5" customHeight="1">
      <c r="A2556" s="59">
        <v>2554</v>
      </c>
      <c r="B2556" s="61" t="str">
        <f t="shared" si="273"/>
        <v>qu</v>
      </c>
      <c r="C2556" s="61" t="s">
        <v>4138</v>
      </c>
      <c r="D2556" s="2" t="s">
        <v>6810</v>
      </c>
      <c r="E2556" s="61" t="str">
        <f t="shared" si="274"/>
        <v>q</v>
      </c>
      <c r="F2556" s="62" t="str">
        <f t="shared" si="275"/>
        <v>u</v>
      </c>
      <c r="G2556" s="62" t="str">
        <f t="shared" si="276"/>
        <v>L</v>
      </c>
      <c r="H2556" s="62" t="str">
        <f t="shared" si="277"/>
        <v>R</v>
      </c>
      <c r="I2556" s="62">
        <f t="shared" si="278"/>
        <v>1</v>
      </c>
      <c r="J2556" s="62">
        <f t="shared" si="279"/>
        <v>19</v>
      </c>
      <c r="K2556" s="81">
        <v>1.5235080018011366E-5</v>
      </c>
      <c r="L2556" s="2" t="s">
        <v>13511</v>
      </c>
      <c r="M2556" s="2" t="s">
        <v>13512</v>
      </c>
      <c r="N2556" s="60" t="s">
        <v>6972</v>
      </c>
      <c r="O2556" s="66" t="s">
        <v>8382</v>
      </c>
      <c r="P2556" s="67" t="s">
        <v>4443</v>
      </c>
      <c r="Q2556" s="67" t="s">
        <v>14101</v>
      </c>
      <c r="R2556" s="67" t="s">
        <v>14112</v>
      </c>
      <c r="S2556" s="67"/>
      <c r="T2556" s="67"/>
      <c r="U2556" s="67"/>
      <c r="V2556" s="67"/>
      <c r="W2556" s="67"/>
      <c r="X2556" s="67"/>
      <c r="Y2556" s="67"/>
    </row>
    <row r="2557" spans="1:25" s="2" customFormat="1" ht="16.5" customHeight="1">
      <c r="A2557" s="59">
        <v>2555</v>
      </c>
      <c r="B2557" s="61" t="str">
        <f t="shared" si="273"/>
        <v>lw</v>
      </c>
      <c r="C2557" s="61" t="s">
        <v>2919</v>
      </c>
      <c r="D2557" s="2" t="s">
        <v>13620</v>
      </c>
      <c r="E2557" s="61" t="str">
        <f t="shared" si="274"/>
        <v>l</v>
      </c>
      <c r="F2557" s="62" t="str">
        <f t="shared" si="275"/>
        <v>w</v>
      </c>
      <c r="G2557" s="62" t="str">
        <f t="shared" si="276"/>
        <v>R</v>
      </c>
      <c r="H2557" s="62" t="str">
        <f t="shared" si="277"/>
        <v>L</v>
      </c>
      <c r="I2557" s="62">
        <f t="shared" si="278"/>
        <v>25</v>
      </c>
      <c r="J2557" s="62">
        <f t="shared" si="279"/>
        <v>4</v>
      </c>
      <c r="K2557" s="81">
        <v>1.5231826049617941E-5</v>
      </c>
      <c r="L2557" s="2" t="s">
        <v>6889</v>
      </c>
      <c r="M2557" s="2" t="s">
        <v>6916</v>
      </c>
      <c r="N2557" s="60" t="s">
        <v>6797</v>
      </c>
      <c r="O2557" s="66" t="s">
        <v>7560</v>
      </c>
      <c r="P2557" s="67" t="s">
        <v>5600</v>
      </c>
      <c r="Q2557" s="67" t="s">
        <v>2321</v>
      </c>
      <c r="R2557" s="67"/>
      <c r="S2557" s="67"/>
      <c r="T2557" s="67"/>
      <c r="U2557" s="67"/>
      <c r="V2557" s="67"/>
      <c r="W2557" s="67"/>
      <c r="X2557" s="67"/>
      <c r="Y2557" s="67"/>
    </row>
    <row r="2558" spans="1:25" s="2" customFormat="1" ht="16.5" customHeight="1">
      <c r="A2558" s="59">
        <v>2556</v>
      </c>
      <c r="B2558" s="61" t="str">
        <f t="shared" si="273"/>
        <v>il</v>
      </c>
      <c r="C2558" s="61" t="s">
        <v>632</v>
      </c>
      <c r="D2558" s="2" t="s">
        <v>13662</v>
      </c>
      <c r="E2558" s="61" t="str">
        <f t="shared" si="274"/>
        <v>i</v>
      </c>
      <c r="F2558" s="62" t="str">
        <f t="shared" si="275"/>
        <v>l</v>
      </c>
      <c r="G2558" s="62" t="str">
        <f t="shared" si="276"/>
        <v>R</v>
      </c>
      <c r="H2558" s="62" t="str">
        <f t="shared" si="277"/>
        <v>R</v>
      </c>
      <c r="I2558" s="62">
        <f t="shared" si="278"/>
        <v>22</v>
      </c>
      <c r="J2558" s="62">
        <f t="shared" si="279"/>
        <v>25</v>
      </c>
      <c r="K2558" s="81">
        <v>1.5228572081224517E-5</v>
      </c>
      <c r="L2558" s="2" t="s">
        <v>14016</v>
      </c>
      <c r="M2558" s="2" t="s">
        <v>6908</v>
      </c>
      <c r="N2558" s="60" t="s">
        <v>6797</v>
      </c>
      <c r="O2558" s="66" t="s">
        <v>7428</v>
      </c>
      <c r="P2558" s="67" t="s">
        <v>3366</v>
      </c>
      <c r="Q2558" s="67" t="s">
        <v>3066</v>
      </c>
      <c r="R2558" s="67"/>
      <c r="S2558" s="67"/>
      <c r="T2558" s="67"/>
      <c r="U2558" s="67"/>
      <c r="V2558" s="67"/>
      <c r="W2558" s="67"/>
      <c r="X2558" s="67"/>
      <c r="Y2558" s="67"/>
    </row>
    <row r="2559" spans="1:25" s="2" customFormat="1" ht="16.5" customHeight="1">
      <c r="A2559" s="59">
        <v>2557</v>
      </c>
      <c r="B2559" s="61" t="str">
        <f t="shared" si="273"/>
        <v>sl</v>
      </c>
      <c r="C2559" s="61" t="s">
        <v>4687</v>
      </c>
      <c r="D2559" s="2" t="s">
        <v>13696</v>
      </c>
      <c r="E2559" s="61" t="str">
        <f t="shared" si="274"/>
        <v>s</v>
      </c>
      <c r="F2559" s="62" t="str">
        <f t="shared" si="275"/>
        <v>l</v>
      </c>
      <c r="G2559" s="62" t="str">
        <f t="shared" si="276"/>
        <v>L</v>
      </c>
      <c r="H2559" s="62" t="str">
        <f t="shared" si="277"/>
        <v>R</v>
      </c>
      <c r="I2559" s="62">
        <f t="shared" si="278"/>
        <v>5</v>
      </c>
      <c r="J2559" s="62">
        <f t="shared" si="279"/>
        <v>25</v>
      </c>
      <c r="K2559" s="81">
        <v>1.5202540334077125E-5</v>
      </c>
      <c r="L2559" s="2" t="s">
        <v>6775</v>
      </c>
      <c r="M2559" s="2" t="s">
        <v>6908</v>
      </c>
      <c r="N2559" s="60" t="s">
        <v>6972</v>
      </c>
      <c r="O2559" s="66" t="s">
        <v>9439</v>
      </c>
      <c r="P2559" s="67" t="s">
        <v>5680</v>
      </c>
      <c r="Q2559" s="67" t="s">
        <v>14114</v>
      </c>
      <c r="R2559" s="67" t="s">
        <v>6010</v>
      </c>
      <c r="S2559" s="67"/>
      <c r="T2559" s="67"/>
      <c r="U2559" s="67"/>
      <c r="V2559" s="67"/>
      <c r="W2559" s="67"/>
      <c r="X2559" s="67"/>
      <c r="Y2559" s="67"/>
    </row>
    <row r="2560" spans="1:25" s="2" customFormat="1" ht="16.5" customHeight="1">
      <c r="A2560" s="59">
        <v>2558</v>
      </c>
      <c r="B2560" s="61" t="str">
        <f t="shared" si="273"/>
        <v>oz</v>
      </c>
      <c r="C2560" s="61" t="s">
        <v>4617</v>
      </c>
      <c r="D2560" s="2" t="s">
        <v>13655</v>
      </c>
      <c r="E2560" s="61" t="str">
        <f t="shared" si="274"/>
        <v>o</v>
      </c>
      <c r="F2560" s="62" t="str">
        <f t="shared" si="275"/>
        <v>z</v>
      </c>
      <c r="G2560" s="62" t="str">
        <f t="shared" si="276"/>
        <v>R</v>
      </c>
      <c r="H2560" s="62" t="str">
        <f t="shared" si="277"/>
        <v>L</v>
      </c>
      <c r="I2560" s="62">
        <f t="shared" si="278"/>
        <v>24</v>
      </c>
      <c r="J2560" s="62">
        <f t="shared" si="279"/>
        <v>3</v>
      </c>
      <c r="K2560" s="81">
        <v>1.5156984776569188E-5</v>
      </c>
      <c r="L2560" s="2" t="s">
        <v>14018</v>
      </c>
      <c r="M2560" s="2" t="s">
        <v>14460</v>
      </c>
      <c r="N2560" s="60" t="s">
        <v>7240</v>
      </c>
      <c r="O2560" s="66" t="s">
        <v>12895</v>
      </c>
      <c r="P2560" s="67" t="s">
        <v>6096</v>
      </c>
      <c r="Q2560" s="67" t="s">
        <v>3474</v>
      </c>
      <c r="R2560" s="67" t="s">
        <v>3476</v>
      </c>
      <c r="S2560" s="67"/>
      <c r="T2560" s="67"/>
      <c r="U2560" s="67"/>
      <c r="V2560" s="67"/>
      <c r="W2560" s="67"/>
      <c r="X2560" s="67"/>
      <c r="Y2560" s="67"/>
    </row>
    <row r="2561" spans="1:25" s="2" customFormat="1" ht="16.5" customHeight="1">
      <c r="A2561" s="59">
        <v>2559</v>
      </c>
      <c r="B2561" s="61" t="str">
        <f t="shared" si="273"/>
        <v>bk</v>
      </c>
      <c r="C2561" s="61" t="s">
        <v>197</v>
      </c>
      <c r="D2561" s="2" t="s">
        <v>6845</v>
      </c>
      <c r="E2561" s="61" t="str">
        <f t="shared" si="274"/>
        <v>b</v>
      </c>
      <c r="F2561" s="62" t="str">
        <f t="shared" si="275"/>
        <v>k</v>
      </c>
      <c r="G2561" s="62" t="str">
        <f t="shared" si="276"/>
        <v>L</v>
      </c>
      <c r="H2561" s="62" t="str">
        <f t="shared" si="277"/>
        <v>R</v>
      </c>
      <c r="I2561" s="62">
        <f t="shared" si="278"/>
        <v>15</v>
      </c>
      <c r="J2561" s="62">
        <f t="shared" si="279"/>
        <v>23</v>
      </c>
      <c r="K2561" s="81">
        <v>1.5127699061028373E-5</v>
      </c>
      <c r="L2561" s="2" t="s">
        <v>6880</v>
      </c>
      <c r="M2561" s="2" t="s">
        <v>6836</v>
      </c>
      <c r="N2561" s="60" t="s">
        <v>6797</v>
      </c>
      <c r="O2561" s="66" t="s">
        <v>14265</v>
      </c>
      <c r="P2561" s="67" t="s">
        <v>6798</v>
      </c>
      <c r="Q2561" s="67" t="s">
        <v>3474</v>
      </c>
      <c r="R2561" s="67" t="s">
        <v>5807</v>
      </c>
      <c r="S2561" s="67"/>
      <c r="T2561" s="67"/>
      <c r="U2561" s="67"/>
      <c r="V2561" s="67"/>
      <c r="W2561" s="67"/>
      <c r="X2561" s="67"/>
      <c r="Y2561" s="67"/>
    </row>
    <row r="2562" spans="1:25" s="2" customFormat="1" ht="16.5" customHeight="1">
      <c r="A2562" s="59">
        <v>2560</v>
      </c>
      <c r="B2562" s="61" t="str">
        <f t="shared" si="273"/>
        <v>of</v>
      </c>
      <c r="C2562" s="61" t="s">
        <v>4501</v>
      </c>
      <c r="D2562" s="2" t="s">
        <v>13538</v>
      </c>
      <c r="E2562" s="61" t="str">
        <f t="shared" si="274"/>
        <v>o</v>
      </c>
      <c r="F2562" s="62" t="str">
        <f t="shared" si="275"/>
        <v>f</v>
      </c>
      <c r="G2562" s="62" t="str">
        <f t="shared" si="276"/>
        <v>R</v>
      </c>
      <c r="H2562" s="62" t="str">
        <f t="shared" si="277"/>
        <v>L</v>
      </c>
      <c r="I2562" s="62">
        <f t="shared" si="278"/>
        <v>24</v>
      </c>
      <c r="J2562" s="62">
        <f t="shared" si="279"/>
        <v>11</v>
      </c>
      <c r="K2562" s="81">
        <v>1.51179371558481E-5</v>
      </c>
      <c r="L2562" s="2" t="s">
        <v>14018</v>
      </c>
      <c r="M2562" s="2" t="s">
        <v>13510</v>
      </c>
      <c r="N2562" s="60" t="s">
        <v>6972</v>
      </c>
      <c r="O2562" s="66" t="s">
        <v>12594</v>
      </c>
      <c r="P2562" s="67" t="s">
        <v>4493</v>
      </c>
      <c r="Q2562" s="67" t="s">
        <v>630</v>
      </c>
      <c r="R2562" s="67"/>
      <c r="S2562" s="67"/>
      <c r="T2562" s="67"/>
      <c r="U2562" s="67"/>
      <c r="V2562" s="67"/>
      <c r="W2562" s="67"/>
      <c r="X2562" s="67"/>
      <c r="Y2562" s="67"/>
    </row>
    <row r="2563" spans="1:25" s="2" customFormat="1" ht="16.5" customHeight="1">
      <c r="A2563" s="59">
        <v>2561</v>
      </c>
      <c r="B2563" s="61" t="str">
        <f t="shared" ref="B2563:B2626" si="280">VLOOKUP(D2563,sp,2,FALSE)</f>
        <v>tn</v>
      </c>
      <c r="C2563" s="61" t="s">
        <v>4820</v>
      </c>
      <c r="D2563" s="2" t="s">
        <v>13703</v>
      </c>
      <c r="E2563" s="61" t="str">
        <f t="shared" ref="E2563:E2626" si="281">LEFT(B2563,1)</f>
        <v>t</v>
      </c>
      <c r="F2563" s="62" t="str">
        <f t="shared" ref="F2563:F2626" si="282">RIGHT(B2563,1)</f>
        <v>n</v>
      </c>
      <c r="G2563" s="62" t="str">
        <f t="shared" si="276"/>
        <v>L</v>
      </c>
      <c r="H2563" s="62" t="str">
        <f t="shared" si="277"/>
        <v>R</v>
      </c>
      <c r="I2563" s="62">
        <f t="shared" si="278"/>
        <v>13</v>
      </c>
      <c r="J2563" s="62">
        <f t="shared" si="279"/>
        <v>18</v>
      </c>
      <c r="K2563" s="81">
        <v>1.5085397471913861E-5</v>
      </c>
      <c r="L2563" s="2" t="s">
        <v>6884</v>
      </c>
      <c r="M2563" s="2" t="s">
        <v>6841</v>
      </c>
      <c r="N2563" s="60" t="s">
        <v>13488</v>
      </c>
      <c r="O2563" s="66" t="s">
        <v>8588</v>
      </c>
      <c r="P2563" s="67" t="s">
        <v>3256</v>
      </c>
      <c r="Q2563" s="67" t="s">
        <v>1993</v>
      </c>
      <c r="R2563" s="67" t="s">
        <v>1993</v>
      </c>
      <c r="S2563" s="67"/>
      <c r="T2563" s="67"/>
      <c r="U2563" s="67"/>
      <c r="V2563" s="67"/>
      <c r="W2563" s="67"/>
      <c r="X2563" s="67"/>
      <c r="Y2563" s="67"/>
    </row>
    <row r="2564" spans="1:25" s="2" customFormat="1" ht="16.5" customHeight="1">
      <c r="A2564" s="59">
        <v>2562</v>
      </c>
      <c r="B2564" s="61" t="str">
        <f t="shared" si="280"/>
        <v>ic</v>
      </c>
      <c r="C2564" s="61" t="s">
        <v>719</v>
      </c>
      <c r="D2564" s="2" t="s">
        <v>13750</v>
      </c>
      <c r="E2564" s="61" t="str">
        <f t="shared" si="281"/>
        <v>i</v>
      </c>
      <c r="F2564" s="62" t="str">
        <f t="shared" si="282"/>
        <v>c</v>
      </c>
      <c r="G2564" s="62" t="str">
        <f t="shared" ref="G2564:G2627" si="283">IF(FIND(E2564,"qwertasdfgzxcvbyuiophjkl;nm")&lt;15.5,"L","R")</f>
        <v>R</v>
      </c>
      <c r="H2564" s="62" t="str">
        <f t="shared" ref="H2564:H2627" si="284">IF(FIND(F2564,"qwertasdfgzxcvbyuiophjkl;nm")&lt;15.5,"L","R")</f>
        <v>L</v>
      </c>
      <c r="I2564" s="62">
        <f t="shared" ref="I2564:I2627" si="285">FIND(E2564,$I$1)</f>
        <v>22</v>
      </c>
      <c r="J2564" s="62">
        <f t="shared" ref="J2564:J2627" si="286">FIND(F2564,$I$1)</f>
        <v>9</v>
      </c>
      <c r="K2564" s="81">
        <v>1.5085397471913861E-5</v>
      </c>
      <c r="L2564" s="2" t="s">
        <v>14016</v>
      </c>
      <c r="M2564" s="2" t="s">
        <v>13535</v>
      </c>
      <c r="N2564" s="60" t="s">
        <v>13975</v>
      </c>
      <c r="O2564" s="66" t="s">
        <v>7762</v>
      </c>
      <c r="P2564" s="67" t="s">
        <v>6762</v>
      </c>
      <c r="Q2564" s="67" t="s">
        <v>4241</v>
      </c>
      <c r="R2564" s="67" t="s">
        <v>630</v>
      </c>
      <c r="S2564" s="67" t="s">
        <v>630</v>
      </c>
      <c r="T2564" s="67"/>
      <c r="U2564" s="67"/>
      <c r="V2564" s="67"/>
      <c r="W2564" s="67"/>
      <c r="X2564" s="67"/>
      <c r="Y2564" s="67"/>
    </row>
    <row r="2565" spans="1:25" s="2" customFormat="1" ht="16.5" customHeight="1">
      <c r="A2565" s="59">
        <v>2563</v>
      </c>
      <c r="B2565" s="61" t="str">
        <f t="shared" si="280"/>
        <v>qi</v>
      </c>
      <c r="C2565" s="61" t="s">
        <v>3917</v>
      </c>
      <c r="D2565" s="2" t="s">
        <v>6935</v>
      </c>
      <c r="E2565" s="61" t="str">
        <f t="shared" si="281"/>
        <v>q</v>
      </c>
      <c r="F2565" s="62" t="str">
        <f t="shared" si="282"/>
        <v>i</v>
      </c>
      <c r="G2565" s="62" t="str">
        <f t="shared" si="283"/>
        <v>L</v>
      </c>
      <c r="H2565" s="62" t="str">
        <f t="shared" si="284"/>
        <v>R</v>
      </c>
      <c r="I2565" s="62">
        <f t="shared" si="285"/>
        <v>1</v>
      </c>
      <c r="J2565" s="62">
        <f t="shared" si="286"/>
        <v>22</v>
      </c>
      <c r="K2565" s="81">
        <v>1.5069127629946739E-5</v>
      </c>
      <c r="L2565" s="2" t="s">
        <v>13511</v>
      </c>
      <c r="M2565" s="2" t="s">
        <v>13510</v>
      </c>
      <c r="N2565" s="60" t="s">
        <v>6972</v>
      </c>
      <c r="O2565" s="66" t="s">
        <v>9059</v>
      </c>
      <c r="P2565" s="67" t="s">
        <v>5080</v>
      </c>
      <c r="Q2565" s="67" t="s">
        <v>6971</v>
      </c>
      <c r="R2565" s="67" t="s">
        <v>72</v>
      </c>
      <c r="S2565" s="67"/>
      <c r="T2565" s="67"/>
      <c r="U2565" s="67"/>
      <c r="V2565" s="67"/>
      <c r="W2565" s="67"/>
      <c r="X2565" s="67"/>
      <c r="Y2565" s="67"/>
    </row>
    <row r="2566" spans="1:25" s="2" customFormat="1" ht="16.5" customHeight="1">
      <c r="A2566" s="59">
        <v>2564</v>
      </c>
      <c r="B2566" s="61" t="str">
        <f t="shared" si="280"/>
        <v>bg</v>
      </c>
      <c r="C2566" s="61" t="s">
        <v>137</v>
      </c>
      <c r="D2566" s="2" t="s">
        <v>13671</v>
      </c>
      <c r="E2566" s="61" t="str">
        <f t="shared" si="281"/>
        <v>b</v>
      </c>
      <c r="F2566" s="62" t="str">
        <f t="shared" si="282"/>
        <v>g</v>
      </c>
      <c r="G2566" s="62" t="str">
        <f t="shared" si="283"/>
        <v>L</v>
      </c>
      <c r="H2566" s="62" t="str">
        <f t="shared" si="284"/>
        <v>L</v>
      </c>
      <c r="I2566" s="62">
        <f t="shared" si="285"/>
        <v>15</v>
      </c>
      <c r="J2566" s="62">
        <f t="shared" si="286"/>
        <v>14</v>
      </c>
      <c r="K2566" s="81">
        <v>1.5039841914405923E-5</v>
      </c>
      <c r="L2566" s="2" t="s">
        <v>6880</v>
      </c>
      <c r="M2566" s="2" t="s">
        <v>13767</v>
      </c>
      <c r="N2566" s="60" t="s">
        <v>6972</v>
      </c>
      <c r="O2566" s="66" t="s">
        <v>11440</v>
      </c>
      <c r="P2566" s="67" t="s">
        <v>4221</v>
      </c>
      <c r="Q2566" s="67" t="s">
        <v>3063</v>
      </c>
      <c r="R2566" s="67" t="s">
        <v>3354</v>
      </c>
      <c r="S2566" s="67" t="s">
        <v>1214</v>
      </c>
      <c r="T2566" s="67"/>
      <c r="U2566" s="67"/>
      <c r="V2566" s="67"/>
      <c r="W2566" s="67"/>
      <c r="X2566" s="67"/>
      <c r="Y2566" s="67"/>
    </row>
    <row r="2567" spans="1:25" s="2" customFormat="1" ht="16.5" customHeight="1">
      <c r="A2567" s="59">
        <v>2565</v>
      </c>
      <c r="B2567" s="61" t="str">
        <f t="shared" si="280"/>
        <v>dw</v>
      </c>
      <c r="C2567" s="61" t="s">
        <v>968</v>
      </c>
      <c r="D2567" s="2" t="s">
        <v>13574</v>
      </c>
      <c r="E2567" s="61" t="str">
        <f t="shared" si="281"/>
        <v>d</v>
      </c>
      <c r="F2567" s="62" t="str">
        <f t="shared" si="282"/>
        <v>w</v>
      </c>
      <c r="G2567" s="62" t="str">
        <f t="shared" si="283"/>
        <v>L</v>
      </c>
      <c r="H2567" s="62" t="str">
        <f t="shared" si="284"/>
        <v>L</v>
      </c>
      <c r="I2567" s="62">
        <f t="shared" si="285"/>
        <v>8</v>
      </c>
      <c r="J2567" s="62">
        <f t="shared" si="286"/>
        <v>4</v>
      </c>
      <c r="K2567" s="81">
        <v>1.5026826040832227E-5</v>
      </c>
      <c r="L2567" s="2" t="s">
        <v>13508</v>
      </c>
      <c r="M2567" s="2" t="s">
        <v>6916</v>
      </c>
      <c r="N2567" s="60" t="s">
        <v>13917</v>
      </c>
      <c r="O2567" s="66" t="s">
        <v>8812</v>
      </c>
      <c r="P2567" s="67" t="s">
        <v>4548</v>
      </c>
      <c r="Q2567" s="67" t="s">
        <v>5056</v>
      </c>
      <c r="R2567" s="67" t="s">
        <v>4989</v>
      </c>
      <c r="S2567" s="67"/>
      <c r="T2567" s="67"/>
      <c r="U2567" s="67"/>
      <c r="V2567" s="67"/>
      <c r="W2567" s="67"/>
      <c r="X2567" s="67"/>
      <c r="Y2567" s="67"/>
    </row>
    <row r="2568" spans="1:25" s="2" customFormat="1" ht="16.5" customHeight="1">
      <c r="A2568" s="59">
        <v>2566</v>
      </c>
      <c r="B2568" s="61" t="str">
        <f t="shared" si="280"/>
        <v>tu</v>
      </c>
      <c r="C2568" s="61" t="s">
        <v>4992</v>
      </c>
      <c r="D2568" s="2" t="s">
        <v>6834</v>
      </c>
      <c r="E2568" s="61" t="str">
        <f t="shared" si="281"/>
        <v>t</v>
      </c>
      <c r="F2568" s="62" t="str">
        <f t="shared" si="282"/>
        <v>u</v>
      </c>
      <c r="G2568" s="62" t="str">
        <f t="shared" si="283"/>
        <v>L</v>
      </c>
      <c r="H2568" s="62" t="str">
        <f t="shared" si="284"/>
        <v>R</v>
      </c>
      <c r="I2568" s="62">
        <f t="shared" si="285"/>
        <v>13</v>
      </c>
      <c r="J2568" s="62">
        <f t="shared" si="286"/>
        <v>19</v>
      </c>
      <c r="K2568" s="81">
        <v>1.5026826040832227E-5</v>
      </c>
      <c r="L2568" s="2" t="s">
        <v>6884</v>
      </c>
      <c r="M2568" s="2" t="s">
        <v>13512</v>
      </c>
      <c r="N2568" s="60" t="s">
        <v>6797</v>
      </c>
      <c r="O2568" s="66" t="s">
        <v>4992</v>
      </c>
      <c r="P2568" s="67" t="s">
        <v>6799</v>
      </c>
      <c r="Q2568" s="67" t="s">
        <v>2637</v>
      </c>
      <c r="R2568" s="67" t="s">
        <v>1165</v>
      </c>
      <c r="S2568" s="67" t="s">
        <v>6776</v>
      </c>
      <c r="T2568" s="67"/>
      <c r="U2568" s="67"/>
      <c r="V2568" s="67"/>
      <c r="W2568" s="67"/>
      <c r="X2568" s="67"/>
      <c r="Y2568" s="67"/>
    </row>
    <row r="2569" spans="1:25" s="2" customFormat="1" ht="16.5" customHeight="1">
      <c r="A2569" s="59">
        <v>2567</v>
      </c>
      <c r="B2569" s="61" t="str">
        <f t="shared" si="280"/>
        <v>qn</v>
      </c>
      <c r="C2569" s="61" t="s">
        <v>3966</v>
      </c>
      <c r="D2569" s="2" t="s">
        <v>13573</v>
      </c>
      <c r="E2569" s="61" t="str">
        <f t="shared" si="281"/>
        <v>q</v>
      </c>
      <c r="F2569" s="62" t="str">
        <f t="shared" si="282"/>
        <v>n</v>
      </c>
      <c r="G2569" s="62" t="str">
        <f t="shared" si="283"/>
        <v>L</v>
      </c>
      <c r="H2569" s="62" t="str">
        <f t="shared" si="284"/>
        <v>R</v>
      </c>
      <c r="I2569" s="62">
        <f t="shared" si="285"/>
        <v>1</v>
      </c>
      <c r="J2569" s="62">
        <f t="shared" si="286"/>
        <v>18</v>
      </c>
      <c r="K2569" s="81">
        <v>1.5023572072438803E-5</v>
      </c>
      <c r="L2569" s="2" t="s">
        <v>13511</v>
      </c>
      <c r="M2569" s="2" t="s">
        <v>6916</v>
      </c>
      <c r="N2569" s="60" t="s">
        <v>6972</v>
      </c>
      <c r="O2569" s="66" t="s">
        <v>9625</v>
      </c>
      <c r="P2569" s="67" t="s">
        <v>2324</v>
      </c>
      <c r="Q2569" s="67" t="s">
        <v>2066</v>
      </c>
      <c r="R2569" s="67" t="s">
        <v>2637</v>
      </c>
      <c r="S2569" s="67"/>
      <c r="T2569" s="67"/>
      <c r="U2569" s="67"/>
      <c r="V2569" s="67"/>
      <c r="W2569" s="67"/>
      <c r="X2569" s="67"/>
      <c r="Y2569" s="67"/>
    </row>
    <row r="2570" spans="1:25" s="2" customFormat="1" ht="16.5" customHeight="1">
      <c r="A2570" s="59">
        <v>2568</v>
      </c>
      <c r="B2570" s="61" t="str">
        <f t="shared" si="280"/>
        <v>pd</v>
      </c>
      <c r="C2570" s="61" t="s">
        <v>3742</v>
      </c>
      <c r="D2570" s="2" t="s">
        <v>13730</v>
      </c>
      <c r="E2570" s="61" t="str">
        <f t="shared" si="281"/>
        <v>p</v>
      </c>
      <c r="F2570" s="62" t="str">
        <f t="shared" si="282"/>
        <v>d</v>
      </c>
      <c r="G2570" s="62" t="str">
        <f t="shared" si="283"/>
        <v>R</v>
      </c>
      <c r="H2570" s="62" t="str">
        <f t="shared" si="284"/>
        <v>L</v>
      </c>
      <c r="I2570" s="62">
        <f t="shared" si="285"/>
        <v>26</v>
      </c>
      <c r="J2570" s="62">
        <f t="shared" si="286"/>
        <v>8</v>
      </c>
      <c r="K2570" s="81">
        <v>1.4984524451717715E-5</v>
      </c>
      <c r="L2570" s="2" t="s">
        <v>6881</v>
      </c>
      <c r="M2570" s="2" t="s">
        <v>14463</v>
      </c>
      <c r="N2570" s="60" t="s">
        <v>13938</v>
      </c>
      <c r="O2570" s="66" t="s">
        <v>14339</v>
      </c>
      <c r="P2570" s="67" t="s">
        <v>6798</v>
      </c>
      <c r="Q2570" s="67" t="s">
        <v>6473</v>
      </c>
      <c r="R2570" s="67" t="s">
        <v>1280</v>
      </c>
      <c r="S2570" s="67" t="s">
        <v>722</v>
      </c>
      <c r="T2570" s="67"/>
      <c r="U2570" s="67"/>
      <c r="V2570" s="67"/>
      <c r="W2570" s="67"/>
      <c r="X2570" s="67"/>
      <c r="Y2570" s="67"/>
    </row>
    <row r="2571" spans="1:25" s="2" customFormat="1" ht="16.5" customHeight="1">
      <c r="A2571" s="59">
        <v>2569</v>
      </c>
      <c r="B2571" s="61" t="str">
        <f t="shared" si="280"/>
        <v>lr</v>
      </c>
      <c r="C2571" s="61" t="s">
        <v>3166</v>
      </c>
      <c r="D2571" s="2" t="s">
        <v>13686</v>
      </c>
      <c r="E2571" s="61" t="str">
        <f t="shared" si="281"/>
        <v>l</v>
      </c>
      <c r="F2571" s="62" t="str">
        <f t="shared" si="282"/>
        <v>r</v>
      </c>
      <c r="G2571" s="62" t="str">
        <f t="shared" si="283"/>
        <v>R</v>
      </c>
      <c r="H2571" s="62" t="str">
        <f t="shared" si="284"/>
        <v>L</v>
      </c>
      <c r="I2571" s="62">
        <f t="shared" si="285"/>
        <v>25</v>
      </c>
      <c r="J2571" s="62">
        <f t="shared" si="286"/>
        <v>10</v>
      </c>
      <c r="K2571" s="81">
        <v>1.4935714925816354E-5</v>
      </c>
      <c r="L2571" s="2" t="s">
        <v>6889</v>
      </c>
      <c r="M2571" s="2" t="s">
        <v>14110</v>
      </c>
      <c r="N2571" s="60" t="s">
        <v>7037</v>
      </c>
      <c r="O2571" s="66" t="s">
        <v>3166</v>
      </c>
      <c r="P2571" s="67" t="s">
        <v>6967</v>
      </c>
      <c r="Q2571" s="67" t="s">
        <v>6776</v>
      </c>
      <c r="R2571" s="67" t="s">
        <v>2287</v>
      </c>
      <c r="S2571" s="67" t="s">
        <v>6776</v>
      </c>
      <c r="T2571" s="67"/>
      <c r="U2571" s="67"/>
      <c r="V2571" s="67"/>
      <c r="W2571" s="67"/>
      <c r="X2571" s="67"/>
      <c r="Y2571" s="67"/>
    </row>
    <row r="2572" spans="1:25" s="2" customFormat="1" ht="16.5" customHeight="1">
      <c r="A2572" s="59">
        <v>2570</v>
      </c>
      <c r="B2572" s="61" t="str">
        <f t="shared" si="280"/>
        <v>mn</v>
      </c>
      <c r="C2572" s="61" t="s">
        <v>3243</v>
      </c>
      <c r="D2572" s="2" t="s">
        <v>13654</v>
      </c>
      <c r="E2572" s="61" t="str">
        <f t="shared" si="281"/>
        <v>m</v>
      </c>
      <c r="F2572" s="62" t="str">
        <f t="shared" si="282"/>
        <v>n</v>
      </c>
      <c r="G2572" s="62" t="str">
        <f t="shared" si="283"/>
        <v>R</v>
      </c>
      <c r="H2572" s="62" t="str">
        <f t="shared" si="284"/>
        <v>R</v>
      </c>
      <c r="I2572" s="62">
        <f t="shared" si="285"/>
        <v>21</v>
      </c>
      <c r="J2572" s="62">
        <f t="shared" si="286"/>
        <v>18</v>
      </c>
      <c r="K2572" s="81">
        <v>1.4919445083849234E-5</v>
      </c>
      <c r="L2572" s="2" t="s">
        <v>6877</v>
      </c>
      <c r="M2572" s="2" t="s">
        <v>6841</v>
      </c>
      <c r="N2572" s="60" t="s">
        <v>6797</v>
      </c>
      <c r="O2572" s="66" t="s">
        <v>7727</v>
      </c>
      <c r="P2572" s="67" t="s">
        <v>426</v>
      </c>
      <c r="Q2572" s="67" t="s">
        <v>6175</v>
      </c>
      <c r="R2572" s="67" t="s">
        <v>14097</v>
      </c>
      <c r="S2572" s="67" t="s">
        <v>6041</v>
      </c>
      <c r="T2572" s="67"/>
      <c r="U2572" s="67"/>
      <c r="V2572" s="67"/>
      <c r="W2572" s="67"/>
      <c r="X2572" s="67"/>
      <c r="Y2572" s="67"/>
    </row>
    <row r="2573" spans="1:25" s="2" customFormat="1" ht="16.5" customHeight="1">
      <c r="A2573" s="59">
        <v>2571</v>
      </c>
      <c r="B2573" s="61" t="str">
        <f t="shared" si="280"/>
        <v>uw</v>
      </c>
      <c r="C2573" s="61" t="s">
        <v>6326</v>
      </c>
      <c r="D2573" s="2" t="s">
        <v>13592</v>
      </c>
      <c r="E2573" s="61" t="str">
        <f t="shared" si="281"/>
        <v>u</v>
      </c>
      <c r="F2573" s="62" t="str">
        <f t="shared" si="282"/>
        <v>w</v>
      </c>
      <c r="G2573" s="62" t="str">
        <f t="shared" si="283"/>
        <v>R</v>
      </c>
      <c r="H2573" s="62" t="str">
        <f t="shared" si="284"/>
        <v>L</v>
      </c>
      <c r="I2573" s="62">
        <f t="shared" si="285"/>
        <v>19</v>
      </c>
      <c r="J2573" s="62">
        <f t="shared" si="286"/>
        <v>4</v>
      </c>
      <c r="K2573" s="81">
        <v>1.4912937147062386E-5</v>
      </c>
      <c r="L2573" s="2" t="s">
        <v>13537</v>
      </c>
      <c r="M2573" s="2" t="s">
        <v>6841</v>
      </c>
      <c r="N2573" s="60" t="s">
        <v>7240</v>
      </c>
      <c r="O2573" s="66" t="s">
        <v>12276</v>
      </c>
      <c r="P2573" s="67" t="s">
        <v>4360</v>
      </c>
      <c r="Q2573" s="67" t="s">
        <v>530</v>
      </c>
      <c r="R2573" s="67" t="s">
        <v>2323</v>
      </c>
      <c r="S2573" s="67"/>
      <c r="T2573" s="67"/>
      <c r="U2573" s="67"/>
      <c r="V2573" s="67"/>
      <c r="W2573" s="67"/>
      <c r="X2573" s="67"/>
      <c r="Y2573" s="67"/>
    </row>
    <row r="2574" spans="1:25" s="2" customFormat="1" ht="16.5" customHeight="1">
      <c r="A2574" s="59">
        <v>2572</v>
      </c>
      <c r="B2574" s="61" t="str">
        <f t="shared" si="280"/>
        <v>fu</v>
      </c>
      <c r="C2574" s="61" t="s">
        <v>1318</v>
      </c>
      <c r="D2574" s="2" t="s">
        <v>6946</v>
      </c>
      <c r="E2574" s="61" t="str">
        <f t="shared" si="281"/>
        <v>f</v>
      </c>
      <c r="F2574" s="62" t="str">
        <f t="shared" si="282"/>
        <v>u</v>
      </c>
      <c r="G2574" s="62" t="str">
        <f t="shared" si="283"/>
        <v>L</v>
      </c>
      <c r="H2574" s="62" t="str">
        <f t="shared" si="284"/>
        <v>R</v>
      </c>
      <c r="I2574" s="62">
        <f t="shared" si="285"/>
        <v>11</v>
      </c>
      <c r="J2574" s="62">
        <f t="shared" si="286"/>
        <v>19</v>
      </c>
      <c r="K2574" s="81">
        <v>1.4906429210275537E-5</v>
      </c>
      <c r="L2574" s="2" t="s">
        <v>6886</v>
      </c>
      <c r="M2574" s="2" t="s">
        <v>13512</v>
      </c>
      <c r="N2574" s="60" t="s">
        <v>6797</v>
      </c>
      <c r="O2574" s="66" t="s">
        <v>7918</v>
      </c>
      <c r="P2574" s="67" t="s">
        <v>426</v>
      </c>
      <c r="Q2574" s="67" t="s">
        <v>1304</v>
      </c>
      <c r="R2574" s="67"/>
      <c r="S2574" s="67"/>
      <c r="T2574" s="67"/>
      <c r="U2574" s="67"/>
      <c r="V2574" s="67"/>
      <c r="W2574" s="67"/>
      <c r="X2574" s="67"/>
      <c r="Y2574" s="67"/>
    </row>
    <row r="2575" spans="1:25" s="2" customFormat="1" ht="16.5" customHeight="1">
      <c r="A2575" s="59">
        <v>2573</v>
      </c>
      <c r="B2575" s="61" t="str">
        <f t="shared" si="280"/>
        <v>en</v>
      </c>
      <c r="C2575" s="61" t="s">
        <v>3543</v>
      </c>
      <c r="D2575" s="2" t="s">
        <v>6836</v>
      </c>
      <c r="E2575" s="61" t="str">
        <f t="shared" si="281"/>
        <v>e</v>
      </c>
      <c r="F2575" s="62" t="str">
        <f t="shared" si="282"/>
        <v>n</v>
      </c>
      <c r="G2575" s="62" t="str">
        <f t="shared" si="283"/>
        <v>L</v>
      </c>
      <c r="H2575" s="62" t="str">
        <f t="shared" si="284"/>
        <v>R</v>
      </c>
      <c r="I2575" s="62">
        <f t="shared" si="285"/>
        <v>7</v>
      </c>
      <c r="J2575" s="62">
        <f t="shared" si="286"/>
        <v>18</v>
      </c>
      <c r="K2575" s="81">
        <v>1.4857619684374176E-5</v>
      </c>
      <c r="L2575" s="2" t="s">
        <v>6876</v>
      </c>
      <c r="M2575" s="2" t="s">
        <v>6878</v>
      </c>
      <c r="N2575" s="60" t="s">
        <v>6972</v>
      </c>
      <c r="O2575" s="66" t="s">
        <v>10820</v>
      </c>
      <c r="P2575" s="67" t="s">
        <v>2637</v>
      </c>
      <c r="Q2575" s="67" t="s">
        <v>13494</v>
      </c>
      <c r="R2575" s="67" t="s">
        <v>824</v>
      </c>
      <c r="S2575" s="67" t="s">
        <v>5479</v>
      </c>
      <c r="T2575" s="67"/>
      <c r="U2575" s="67"/>
      <c r="V2575" s="67"/>
      <c r="W2575" s="67"/>
      <c r="X2575" s="67"/>
      <c r="Y2575" s="67"/>
    </row>
    <row r="2576" spans="1:25" s="2" customFormat="1" ht="16.5" customHeight="1">
      <c r="A2576" s="59">
        <v>2574</v>
      </c>
      <c r="B2576" s="61" t="str">
        <f t="shared" si="280"/>
        <v>lb</v>
      </c>
      <c r="C2576" s="61" t="s">
        <v>3192</v>
      </c>
      <c r="D2576" s="2" t="s">
        <v>6914</v>
      </c>
      <c r="E2576" s="61" t="str">
        <f t="shared" si="281"/>
        <v>l</v>
      </c>
      <c r="F2576" s="62" t="str">
        <f t="shared" si="282"/>
        <v>b</v>
      </c>
      <c r="G2576" s="62" t="str">
        <f t="shared" si="283"/>
        <v>R</v>
      </c>
      <c r="H2576" s="62" t="str">
        <f t="shared" si="284"/>
        <v>L</v>
      </c>
      <c r="I2576" s="62">
        <f t="shared" si="285"/>
        <v>25</v>
      </c>
      <c r="J2576" s="62">
        <f t="shared" si="286"/>
        <v>15</v>
      </c>
      <c r="K2576" s="81">
        <v>1.485111174758733E-5</v>
      </c>
      <c r="L2576" s="2" t="s">
        <v>6889</v>
      </c>
      <c r="M2576" s="2" t="s">
        <v>13536</v>
      </c>
      <c r="N2576" s="60" t="s">
        <v>6972</v>
      </c>
      <c r="O2576" s="66" t="s">
        <v>13112</v>
      </c>
      <c r="P2576" s="67" t="s">
        <v>5808</v>
      </c>
      <c r="Q2576" s="67" t="s">
        <v>4903</v>
      </c>
      <c r="R2576" s="67" t="s">
        <v>3474</v>
      </c>
      <c r="S2576" s="67"/>
      <c r="T2576" s="67"/>
      <c r="U2576" s="67"/>
      <c r="V2576" s="67"/>
      <c r="W2576" s="67"/>
      <c r="X2576" s="67"/>
      <c r="Y2576" s="67"/>
    </row>
    <row r="2577" spans="1:25" s="2" customFormat="1" ht="16.5" customHeight="1">
      <c r="A2577" s="59">
        <v>2575</v>
      </c>
      <c r="B2577" s="61" t="str">
        <f t="shared" si="280"/>
        <v>ha</v>
      </c>
      <c r="C2577" s="61" t="s">
        <v>1868</v>
      </c>
      <c r="D2577" s="2" t="s">
        <v>6846</v>
      </c>
      <c r="E2577" s="61" t="str">
        <f t="shared" si="281"/>
        <v>h</v>
      </c>
      <c r="F2577" s="62" t="str">
        <f t="shared" si="282"/>
        <v>a</v>
      </c>
      <c r="G2577" s="62" t="str">
        <f t="shared" si="283"/>
        <v>R</v>
      </c>
      <c r="H2577" s="62" t="str">
        <f t="shared" si="284"/>
        <v>L</v>
      </c>
      <c r="I2577" s="62">
        <f t="shared" si="285"/>
        <v>17</v>
      </c>
      <c r="J2577" s="62">
        <f t="shared" si="286"/>
        <v>2</v>
      </c>
      <c r="K2577" s="81">
        <v>1.4844603810800481E-5</v>
      </c>
      <c r="L2577" s="2" t="s">
        <v>6888</v>
      </c>
      <c r="M2577" s="2" t="s">
        <v>13532</v>
      </c>
      <c r="N2577" s="60" t="s">
        <v>13451</v>
      </c>
      <c r="O2577" s="66" t="s">
        <v>14116</v>
      </c>
      <c r="P2577" s="67" t="s">
        <v>2637</v>
      </c>
      <c r="Q2577" s="67" t="s">
        <v>4221</v>
      </c>
      <c r="R2577" s="67" t="s">
        <v>209</v>
      </c>
      <c r="S2577" s="67" t="s">
        <v>4492</v>
      </c>
      <c r="T2577" s="67"/>
      <c r="U2577" s="67"/>
      <c r="V2577" s="67"/>
      <c r="W2577" s="67"/>
      <c r="X2577" s="67"/>
      <c r="Y2577" s="67"/>
    </row>
    <row r="2578" spans="1:25" s="2" customFormat="1" ht="16.5" customHeight="1">
      <c r="A2578" s="59">
        <v>2576</v>
      </c>
      <c r="B2578" s="61" t="str">
        <f t="shared" si="280"/>
        <v>dh</v>
      </c>
      <c r="C2578" s="61" t="s">
        <v>844</v>
      </c>
      <c r="D2578" s="2" t="s">
        <v>13639</v>
      </c>
      <c r="E2578" s="61" t="str">
        <f t="shared" si="281"/>
        <v>d</v>
      </c>
      <c r="F2578" s="62" t="str">
        <f t="shared" si="282"/>
        <v>h</v>
      </c>
      <c r="G2578" s="62" t="str">
        <f t="shared" si="283"/>
        <v>L</v>
      </c>
      <c r="H2578" s="62" t="str">
        <f t="shared" si="284"/>
        <v>R</v>
      </c>
      <c r="I2578" s="62">
        <f t="shared" si="285"/>
        <v>8</v>
      </c>
      <c r="J2578" s="62">
        <f t="shared" si="286"/>
        <v>17</v>
      </c>
      <c r="K2578" s="81">
        <v>1.4841349842407057E-5</v>
      </c>
      <c r="L2578" s="2" t="s">
        <v>13508</v>
      </c>
      <c r="M2578" s="2" t="s">
        <v>6950</v>
      </c>
      <c r="N2578" s="60" t="s">
        <v>7265</v>
      </c>
      <c r="O2578" s="66" t="s">
        <v>11455</v>
      </c>
      <c r="P2578" s="67" t="s">
        <v>4221</v>
      </c>
      <c r="Q2578" s="67" t="s">
        <v>5858</v>
      </c>
      <c r="R2578" s="67" t="s">
        <v>1777</v>
      </c>
      <c r="S2578" s="67"/>
      <c r="T2578" s="67"/>
      <c r="U2578" s="67"/>
      <c r="V2578" s="67"/>
      <c r="W2578" s="67"/>
      <c r="X2578" s="67"/>
      <c r="Y2578" s="67"/>
    </row>
    <row r="2579" spans="1:25" s="2" customFormat="1" ht="16.5" customHeight="1">
      <c r="A2579" s="59">
        <v>2577</v>
      </c>
      <c r="B2579" s="61" t="str">
        <f t="shared" si="280"/>
        <v>jr</v>
      </c>
      <c r="C2579" s="61" t="s">
        <v>2479</v>
      </c>
      <c r="D2579" s="2" t="s">
        <v>13728</v>
      </c>
      <c r="E2579" s="61" t="str">
        <f t="shared" si="281"/>
        <v>j</v>
      </c>
      <c r="F2579" s="62" t="str">
        <f t="shared" si="282"/>
        <v>r</v>
      </c>
      <c r="G2579" s="62" t="str">
        <f t="shared" si="283"/>
        <v>R</v>
      </c>
      <c r="H2579" s="62" t="str">
        <f t="shared" si="284"/>
        <v>L</v>
      </c>
      <c r="I2579" s="62">
        <f t="shared" si="285"/>
        <v>20</v>
      </c>
      <c r="J2579" s="62">
        <f t="shared" si="286"/>
        <v>10</v>
      </c>
      <c r="K2579" s="81">
        <v>1.4779524442932001E-5</v>
      </c>
      <c r="L2579" s="2" t="s">
        <v>6887</v>
      </c>
      <c r="M2579" s="2" t="s">
        <v>14110</v>
      </c>
      <c r="N2579" s="60" t="s">
        <v>6972</v>
      </c>
      <c r="O2579" s="66" t="s">
        <v>10749</v>
      </c>
      <c r="P2579" s="67" t="s">
        <v>3630</v>
      </c>
      <c r="Q2579" s="67" t="s">
        <v>2637</v>
      </c>
      <c r="R2579" s="67" t="s">
        <v>6177</v>
      </c>
      <c r="S2579" s="67"/>
      <c r="T2579" s="67"/>
      <c r="U2579" s="67"/>
      <c r="V2579" s="67"/>
      <c r="W2579" s="67"/>
      <c r="X2579" s="67"/>
      <c r="Y2579" s="67"/>
    </row>
    <row r="2580" spans="1:25" s="2" customFormat="1" ht="16.5" customHeight="1">
      <c r="A2580" s="59">
        <v>2578</v>
      </c>
      <c r="B2580" s="61" t="str">
        <f t="shared" si="280"/>
        <v>ug</v>
      </c>
      <c r="C2580" s="61" t="s">
        <v>6353</v>
      </c>
      <c r="D2580" s="2" t="s">
        <v>13622</v>
      </c>
      <c r="E2580" s="61" t="str">
        <f t="shared" si="281"/>
        <v>u</v>
      </c>
      <c r="F2580" s="62" t="str">
        <f t="shared" si="282"/>
        <v>g</v>
      </c>
      <c r="G2580" s="62" t="str">
        <f t="shared" si="283"/>
        <v>R</v>
      </c>
      <c r="H2580" s="62" t="str">
        <f t="shared" si="284"/>
        <v>L</v>
      </c>
      <c r="I2580" s="62">
        <f t="shared" si="285"/>
        <v>19</v>
      </c>
      <c r="J2580" s="62">
        <f t="shared" si="286"/>
        <v>14</v>
      </c>
      <c r="K2580" s="81">
        <v>1.4760000632571455E-5</v>
      </c>
      <c r="L2580" s="2" t="s">
        <v>13537</v>
      </c>
      <c r="M2580" s="2" t="s">
        <v>13767</v>
      </c>
      <c r="N2580" s="60" t="s">
        <v>6972</v>
      </c>
      <c r="O2580" s="66" t="s">
        <v>10487</v>
      </c>
      <c r="P2580" s="67" t="s">
        <v>3474</v>
      </c>
      <c r="Q2580" s="67" t="s">
        <v>5807</v>
      </c>
      <c r="R2580" s="67" t="s">
        <v>14478</v>
      </c>
      <c r="S2580" s="67"/>
      <c r="T2580" s="67"/>
      <c r="U2580" s="67"/>
      <c r="V2580" s="67"/>
      <c r="W2580" s="67"/>
      <c r="X2580" s="67"/>
      <c r="Y2580" s="67"/>
    </row>
    <row r="2581" spans="1:25" s="2" customFormat="1" ht="16.5" customHeight="1">
      <c r="A2581" s="59">
        <v>2579</v>
      </c>
      <c r="B2581" s="61" t="str">
        <f t="shared" si="280"/>
        <v>el</v>
      </c>
      <c r="C2581" s="61" t="s">
        <v>5986</v>
      </c>
      <c r="D2581" s="2" t="s">
        <v>13589</v>
      </c>
      <c r="E2581" s="61" t="str">
        <f t="shared" si="281"/>
        <v>e</v>
      </c>
      <c r="F2581" s="62" t="str">
        <f t="shared" si="282"/>
        <v>l</v>
      </c>
      <c r="G2581" s="62" t="str">
        <f t="shared" si="283"/>
        <v>L</v>
      </c>
      <c r="H2581" s="62" t="str">
        <f t="shared" si="284"/>
        <v>R</v>
      </c>
      <c r="I2581" s="62">
        <f t="shared" si="285"/>
        <v>7</v>
      </c>
      <c r="J2581" s="62">
        <f t="shared" si="286"/>
        <v>25</v>
      </c>
      <c r="K2581" s="81">
        <v>1.4701429201489823E-5</v>
      </c>
      <c r="L2581" s="2" t="s">
        <v>6885</v>
      </c>
      <c r="M2581" s="2" t="s">
        <v>6908</v>
      </c>
      <c r="N2581" s="60" t="s">
        <v>6972</v>
      </c>
      <c r="O2581" s="66" t="s">
        <v>11514</v>
      </c>
      <c r="P2581" s="67" t="s">
        <v>4221</v>
      </c>
      <c r="Q2581" s="67" t="s">
        <v>6010</v>
      </c>
      <c r="R2581" s="67"/>
      <c r="S2581" s="67"/>
      <c r="T2581" s="67"/>
      <c r="U2581" s="67"/>
      <c r="V2581" s="67"/>
      <c r="W2581" s="67"/>
      <c r="X2581" s="67"/>
      <c r="Y2581" s="67"/>
    </row>
    <row r="2582" spans="1:25" s="2" customFormat="1" ht="16.5" customHeight="1">
      <c r="A2582" s="59">
        <v>2580</v>
      </c>
      <c r="B2582" s="61" t="str">
        <f t="shared" si="280"/>
        <v>an</v>
      </c>
      <c r="C2582" s="61" t="s">
        <v>35</v>
      </c>
      <c r="D2582" s="2" t="s">
        <v>6841</v>
      </c>
      <c r="E2582" s="61" t="str">
        <f t="shared" si="281"/>
        <v>a</v>
      </c>
      <c r="F2582" s="62" t="str">
        <f t="shared" si="282"/>
        <v>n</v>
      </c>
      <c r="G2582" s="62" t="str">
        <f t="shared" si="283"/>
        <v>L</v>
      </c>
      <c r="H2582" s="62" t="str">
        <f t="shared" si="284"/>
        <v>R</v>
      </c>
      <c r="I2582" s="62">
        <f t="shared" si="285"/>
        <v>2</v>
      </c>
      <c r="J2582" s="62">
        <f t="shared" si="286"/>
        <v>18</v>
      </c>
      <c r="K2582" s="81">
        <v>1.4649365707195038E-5</v>
      </c>
      <c r="L2582" s="2" t="s">
        <v>6875</v>
      </c>
      <c r="M2582" s="2" t="s">
        <v>6878</v>
      </c>
      <c r="N2582" s="60" t="s">
        <v>6972</v>
      </c>
      <c r="O2582" s="66" t="s">
        <v>11481</v>
      </c>
      <c r="P2582" s="67" t="s">
        <v>4221</v>
      </c>
      <c r="Q2582" s="67" t="s">
        <v>824</v>
      </c>
      <c r="R2582" s="67" t="s">
        <v>4241</v>
      </c>
      <c r="S2582" s="67" t="s">
        <v>6766</v>
      </c>
      <c r="T2582" s="67"/>
      <c r="U2582" s="67"/>
      <c r="V2582" s="67"/>
      <c r="W2582" s="67"/>
      <c r="X2582" s="67"/>
      <c r="Y2582" s="67"/>
    </row>
    <row r="2583" spans="1:25" s="2" customFormat="1" ht="16.5" customHeight="1">
      <c r="A2583" s="59">
        <v>2581</v>
      </c>
      <c r="B2583" s="61" t="str">
        <f t="shared" si="280"/>
        <v>lz</v>
      </c>
      <c r="C2583" s="61" t="s">
        <v>3012</v>
      </c>
      <c r="D2583" s="2" t="s">
        <v>13359</v>
      </c>
      <c r="E2583" s="61" t="str">
        <f t="shared" si="281"/>
        <v>l</v>
      </c>
      <c r="F2583" s="62" t="str">
        <f t="shared" si="282"/>
        <v>z</v>
      </c>
      <c r="G2583" s="62" t="str">
        <f t="shared" si="283"/>
        <v>R</v>
      </c>
      <c r="H2583" s="62" t="str">
        <f t="shared" si="284"/>
        <v>L</v>
      </c>
      <c r="I2583" s="62">
        <f t="shared" si="285"/>
        <v>25</v>
      </c>
      <c r="J2583" s="62">
        <f t="shared" si="286"/>
        <v>3</v>
      </c>
      <c r="K2583" s="81">
        <v>1.4584286339326557E-5</v>
      </c>
      <c r="L2583" s="2" t="s">
        <v>6889</v>
      </c>
      <c r="M2583" s="2" t="s">
        <v>13530</v>
      </c>
      <c r="N2583" s="60" t="s">
        <v>6972</v>
      </c>
      <c r="O2583" s="66" t="s">
        <v>11406</v>
      </c>
      <c r="P2583" s="67" t="s">
        <v>4221</v>
      </c>
      <c r="Q2583" s="67" t="s">
        <v>4223</v>
      </c>
      <c r="R2583" s="67" t="s">
        <v>173</v>
      </c>
      <c r="S2583" s="67"/>
      <c r="T2583" s="67"/>
      <c r="U2583" s="67"/>
      <c r="V2583" s="67"/>
      <c r="W2583" s="67"/>
      <c r="X2583" s="67"/>
      <c r="Y2583" s="67"/>
    </row>
    <row r="2584" spans="1:25" s="2" customFormat="1" ht="16.5" customHeight="1">
      <c r="A2584" s="59">
        <v>2582</v>
      </c>
      <c r="B2584" s="61" t="str">
        <f t="shared" si="280"/>
        <v>oa</v>
      </c>
      <c r="C2584" s="61" t="s">
        <v>4346</v>
      </c>
      <c r="D2584" s="2" t="s">
        <v>13637</v>
      </c>
      <c r="E2584" s="61" t="str">
        <f t="shared" si="281"/>
        <v>o</v>
      </c>
      <c r="F2584" s="62" t="str">
        <f t="shared" si="282"/>
        <v>a</v>
      </c>
      <c r="G2584" s="62" t="str">
        <f t="shared" si="283"/>
        <v>R</v>
      </c>
      <c r="H2584" s="62" t="str">
        <f t="shared" si="284"/>
        <v>L</v>
      </c>
      <c r="I2584" s="62">
        <f t="shared" si="285"/>
        <v>24</v>
      </c>
      <c r="J2584" s="62">
        <f t="shared" si="286"/>
        <v>2</v>
      </c>
      <c r="K2584" s="81">
        <v>1.4538730781818621E-5</v>
      </c>
      <c r="L2584" s="2" t="s">
        <v>14018</v>
      </c>
      <c r="M2584" s="2" t="s">
        <v>6875</v>
      </c>
      <c r="N2584" s="60" t="s">
        <v>6972</v>
      </c>
      <c r="O2584" s="66" t="s">
        <v>12437</v>
      </c>
      <c r="P2584" s="67" t="s">
        <v>4495</v>
      </c>
      <c r="Q2584" s="67" t="s">
        <v>5431</v>
      </c>
      <c r="R2584" s="67" t="s">
        <v>3812</v>
      </c>
      <c r="S2584" s="67"/>
      <c r="T2584" s="67"/>
      <c r="U2584" s="67"/>
      <c r="V2584" s="67"/>
      <c r="W2584" s="67"/>
      <c r="X2584" s="67"/>
      <c r="Y2584" s="67"/>
    </row>
    <row r="2585" spans="1:25" s="2" customFormat="1" ht="16.5" customHeight="1">
      <c r="A2585" s="59">
        <v>2583</v>
      </c>
      <c r="B2585" s="61" t="str">
        <f t="shared" si="280"/>
        <v>bg</v>
      </c>
      <c r="C2585" s="61" t="s">
        <v>142</v>
      </c>
      <c r="D2585" s="2" t="s">
        <v>13671</v>
      </c>
      <c r="E2585" s="61" t="str">
        <f t="shared" si="281"/>
        <v>b</v>
      </c>
      <c r="F2585" s="62" t="str">
        <f t="shared" si="282"/>
        <v>g</v>
      </c>
      <c r="G2585" s="62" t="str">
        <f t="shared" si="283"/>
        <v>L</v>
      </c>
      <c r="H2585" s="62" t="str">
        <f t="shared" si="284"/>
        <v>L</v>
      </c>
      <c r="I2585" s="62">
        <f t="shared" si="285"/>
        <v>15</v>
      </c>
      <c r="J2585" s="62">
        <f t="shared" si="286"/>
        <v>14</v>
      </c>
      <c r="K2585" s="81">
        <v>1.4515953003064653E-5</v>
      </c>
      <c r="L2585" s="2" t="s">
        <v>6880</v>
      </c>
      <c r="M2585" s="2" t="s">
        <v>13767</v>
      </c>
      <c r="N2585" s="60" t="s">
        <v>6972</v>
      </c>
      <c r="O2585" s="66" t="s">
        <v>9544</v>
      </c>
      <c r="P2585" s="67" t="s">
        <v>2324</v>
      </c>
      <c r="Q2585" s="67" t="s">
        <v>3063</v>
      </c>
      <c r="R2585" s="67" t="s">
        <v>3354</v>
      </c>
      <c r="S2585" s="67" t="s">
        <v>1214</v>
      </c>
      <c r="T2585" s="67"/>
      <c r="U2585" s="67"/>
      <c r="V2585" s="67"/>
      <c r="W2585" s="67"/>
      <c r="X2585" s="67"/>
      <c r="Y2585" s="67"/>
    </row>
    <row r="2586" spans="1:25" s="2" customFormat="1" ht="16.5" customHeight="1">
      <c r="A2586" s="59">
        <v>2584</v>
      </c>
      <c r="B2586" s="61" t="str">
        <f t="shared" si="280"/>
        <v>ea</v>
      </c>
      <c r="C2586" s="61" t="s">
        <v>5641</v>
      </c>
      <c r="D2586" s="2" t="s">
        <v>6952</v>
      </c>
      <c r="E2586" s="61" t="str">
        <f t="shared" si="281"/>
        <v>e</v>
      </c>
      <c r="F2586" s="62" t="str">
        <f t="shared" si="282"/>
        <v>a</v>
      </c>
      <c r="G2586" s="62" t="str">
        <f t="shared" si="283"/>
        <v>L</v>
      </c>
      <c r="H2586" s="62" t="str">
        <f t="shared" si="284"/>
        <v>L</v>
      </c>
      <c r="I2586" s="62">
        <f t="shared" si="285"/>
        <v>7</v>
      </c>
      <c r="J2586" s="62">
        <f t="shared" si="286"/>
        <v>2</v>
      </c>
      <c r="K2586" s="81">
        <v>1.4515953003064653E-5</v>
      </c>
      <c r="L2586" s="2" t="s">
        <v>6885</v>
      </c>
      <c r="M2586" s="2" t="s">
        <v>6875</v>
      </c>
      <c r="N2586" s="60" t="s">
        <v>7304</v>
      </c>
      <c r="O2586" s="66" t="s">
        <v>8422</v>
      </c>
      <c r="P2586" s="67" t="s">
        <v>5644</v>
      </c>
      <c r="Q2586" s="67" t="s">
        <v>3578</v>
      </c>
      <c r="R2586" s="67"/>
      <c r="S2586" s="67"/>
      <c r="T2586" s="67"/>
      <c r="U2586" s="67"/>
      <c r="V2586" s="67"/>
      <c r="W2586" s="67"/>
      <c r="X2586" s="67"/>
      <c r="Y2586" s="67"/>
    </row>
    <row r="2587" spans="1:25" s="2" customFormat="1" ht="16.5" customHeight="1">
      <c r="A2587" s="59">
        <v>2585</v>
      </c>
      <c r="B2587" s="61" t="str">
        <f t="shared" si="280"/>
        <v>jd</v>
      </c>
      <c r="C2587" s="61" t="s">
        <v>2038</v>
      </c>
      <c r="D2587" s="2" t="s">
        <v>6811</v>
      </c>
      <c r="E2587" s="61" t="str">
        <f t="shared" si="281"/>
        <v>j</v>
      </c>
      <c r="F2587" s="62" t="str">
        <f t="shared" si="282"/>
        <v>d</v>
      </c>
      <c r="G2587" s="62" t="str">
        <f t="shared" si="283"/>
        <v>R</v>
      </c>
      <c r="H2587" s="62" t="str">
        <f t="shared" si="284"/>
        <v>L</v>
      </c>
      <c r="I2587" s="62">
        <f t="shared" si="285"/>
        <v>20</v>
      </c>
      <c r="J2587" s="62">
        <f t="shared" si="286"/>
        <v>8</v>
      </c>
      <c r="K2587" s="81">
        <v>1.448992125591726E-5</v>
      </c>
      <c r="L2587" s="2" t="s">
        <v>6887</v>
      </c>
      <c r="M2587" s="2" t="s">
        <v>13510</v>
      </c>
      <c r="N2587" s="60" t="s">
        <v>6972</v>
      </c>
      <c r="O2587" s="66" t="s">
        <v>12564</v>
      </c>
      <c r="P2587" s="67" t="s">
        <v>1753</v>
      </c>
      <c r="Q2587" s="67" t="s">
        <v>6017</v>
      </c>
      <c r="R2587" s="67" t="s">
        <v>6776</v>
      </c>
      <c r="S2587" s="67" t="s">
        <v>209</v>
      </c>
      <c r="T2587" s="67" t="s">
        <v>4241</v>
      </c>
      <c r="U2587" s="67"/>
      <c r="V2587" s="67"/>
      <c r="W2587" s="67"/>
      <c r="X2587" s="67"/>
      <c r="Y2587" s="67"/>
    </row>
    <row r="2588" spans="1:25" s="2" customFormat="1" ht="16.5" customHeight="1">
      <c r="A2588" s="59">
        <v>2586</v>
      </c>
      <c r="B2588" s="61" t="str">
        <f t="shared" si="280"/>
        <v>zj</v>
      </c>
      <c r="C2588" s="61" t="s">
        <v>6256</v>
      </c>
      <c r="D2588" s="2" t="s">
        <v>13666</v>
      </c>
      <c r="E2588" s="61" t="str">
        <f t="shared" si="281"/>
        <v>z</v>
      </c>
      <c r="F2588" s="62" t="str">
        <f t="shared" si="282"/>
        <v>j</v>
      </c>
      <c r="G2588" s="62" t="str">
        <f t="shared" si="283"/>
        <v>L</v>
      </c>
      <c r="H2588" s="62" t="str">
        <f t="shared" si="284"/>
        <v>R</v>
      </c>
      <c r="I2588" s="62">
        <f t="shared" si="285"/>
        <v>3</v>
      </c>
      <c r="J2588" s="62">
        <f t="shared" si="286"/>
        <v>20</v>
      </c>
      <c r="K2588" s="81">
        <v>1.448992125591726E-5</v>
      </c>
      <c r="L2588" s="2" t="s">
        <v>6883</v>
      </c>
      <c r="M2588" s="2" t="s">
        <v>6840</v>
      </c>
      <c r="N2588" s="60" t="s">
        <v>13456</v>
      </c>
      <c r="O2588" s="66" t="s">
        <v>12902</v>
      </c>
      <c r="P2588" s="67" t="s">
        <v>1993</v>
      </c>
      <c r="Q2588" s="67" t="s">
        <v>2637</v>
      </c>
      <c r="R2588" s="67" t="s">
        <v>2637</v>
      </c>
      <c r="S2588" s="67" t="s">
        <v>2637</v>
      </c>
      <c r="T2588" s="67" t="s">
        <v>3474</v>
      </c>
      <c r="U2588" s="67"/>
      <c r="V2588" s="67"/>
      <c r="W2588" s="67"/>
      <c r="X2588" s="67"/>
      <c r="Y2588" s="67"/>
    </row>
    <row r="2589" spans="1:25" s="2" customFormat="1" ht="16.5" customHeight="1">
      <c r="A2589" s="59">
        <v>2587</v>
      </c>
      <c r="B2589" s="61" t="str">
        <f t="shared" si="280"/>
        <v>fu</v>
      </c>
      <c r="C2589" s="61" t="s">
        <v>1356</v>
      </c>
      <c r="D2589" s="2" t="s">
        <v>6946</v>
      </c>
      <c r="E2589" s="61" t="str">
        <f t="shared" si="281"/>
        <v>f</v>
      </c>
      <c r="F2589" s="62" t="str">
        <f t="shared" si="282"/>
        <v>u</v>
      </c>
      <c r="G2589" s="62" t="str">
        <f t="shared" si="283"/>
        <v>L</v>
      </c>
      <c r="H2589" s="62" t="str">
        <f t="shared" si="284"/>
        <v>R</v>
      </c>
      <c r="I2589" s="62">
        <f t="shared" si="285"/>
        <v>11</v>
      </c>
      <c r="J2589" s="62">
        <f t="shared" si="286"/>
        <v>19</v>
      </c>
      <c r="K2589" s="81">
        <v>1.4480159350736987E-5</v>
      </c>
      <c r="L2589" s="2" t="s">
        <v>6886</v>
      </c>
      <c r="M2589" s="2" t="s">
        <v>13512</v>
      </c>
      <c r="N2589" s="60" t="s">
        <v>13812</v>
      </c>
      <c r="O2589" s="66" t="s">
        <v>11558</v>
      </c>
      <c r="P2589" s="67" t="s">
        <v>4221</v>
      </c>
      <c r="Q2589" s="67" t="s">
        <v>1628</v>
      </c>
      <c r="R2589" s="67" t="s">
        <v>4221</v>
      </c>
      <c r="S2589" s="67" t="s">
        <v>794</v>
      </c>
      <c r="T2589" s="67"/>
      <c r="U2589" s="67"/>
      <c r="V2589" s="67"/>
      <c r="W2589" s="67"/>
      <c r="X2589" s="67"/>
      <c r="Y2589" s="67"/>
    </row>
    <row r="2590" spans="1:25" s="2" customFormat="1" ht="16.5" customHeight="1">
      <c r="A2590" s="59">
        <v>2588</v>
      </c>
      <c r="B2590" s="61" t="str">
        <f t="shared" si="280"/>
        <v>uw</v>
      </c>
      <c r="C2590" s="61" t="s">
        <v>6319</v>
      </c>
      <c r="D2590" s="2" t="s">
        <v>13592</v>
      </c>
      <c r="E2590" s="61" t="str">
        <f t="shared" si="281"/>
        <v>u</v>
      </c>
      <c r="F2590" s="62" t="str">
        <f t="shared" si="282"/>
        <v>w</v>
      </c>
      <c r="G2590" s="62" t="str">
        <f t="shared" si="283"/>
        <v>R</v>
      </c>
      <c r="H2590" s="62" t="str">
        <f t="shared" si="284"/>
        <v>L</v>
      </c>
      <c r="I2590" s="62">
        <f t="shared" si="285"/>
        <v>19</v>
      </c>
      <c r="J2590" s="62">
        <f t="shared" si="286"/>
        <v>4</v>
      </c>
      <c r="K2590" s="81">
        <v>1.4447619666802748E-5</v>
      </c>
      <c r="L2590" s="2" t="s">
        <v>13537</v>
      </c>
      <c r="M2590" s="2" t="s">
        <v>6841</v>
      </c>
      <c r="N2590" s="60" t="s">
        <v>13883</v>
      </c>
      <c r="O2590" s="66" t="s">
        <v>11562</v>
      </c>
      <c r="P2590" s="67" t="s">
        <v>6799</v>
      </c>
      <c r="Q2590" s="67" t="s">
        <v>506</v>
      </c>
      <c r="R2590" s="67" t="s">
        <v>72</v>
      </c>
      <c r="S2590" s="67" t="s">
        <v>5686</v>
      </c>
      <c r="T2590" s="67"/>
      <c r="U2590" s="67"/>
      <c r="V2590" s="67"/>
      <c r="W2590" s="67"/>
      <c r="X2590" s="67"/>
      <c r="Y2590" s="67"/>
    </row>
    <row r="2591" spans="1:25" s="2" customFormat="1" ht="16.5" customHeight="1">
      <c r="A2591" s="59">
        <v>2589</v>
      </c>
      <c r="B2591" s="61" t="str">
        <f t="shared" si="280"/>
        <v>qm</v>
      </c>
      <c r="C2591" s="61" t="s">
        <v>4179</v>
      </c>
      <c r="D2591" s="2" t="s">
        <v>13610</v>
      </c>
      <c r="E2591" s="61" t="str">
        <f t="shared" si="281"/>
        <v>q</v>
      </c>
      <c r="F2591" s="62" t="str">
        <f t="shared" si="282"/>
        <v>m</v>
      </c>
      <c r="G2591" s="62" t="str">
        <f t="shared" si="283"/>
        <v>L</v>
      </c>
      <c r="H2591" s="62" t="str">
        <f t="shared" si="284"/>
        <v>R</v>
      </c>
      <c r="I2591" s="62">
        <f t="shared" si="285"/>
        <v>1</v>
      </c>
      <c r="J2591" s="62">
        <f t="shared" si="286"/>
        <v>21</v>
      </c>
      <c r="K2591" s="81">
        <v>1.4447619666802748E-5</v>
      </c>
      <c r="L2591" s="2" t="s">
        <v>13511</v>
      </c>
      <c r="M2591" s="2" t="s">
        <v>14110</v>
      </c>
      <c r="N2591" s="60" t="s">
        <v>6978</v>
      </c>
      <c r="O2591" s="66" t="s">
        <v>4179</v>
      </c>
      <c r="P2591" s="67" t="s">
        <v>4179</v>
      </c>
      <c r="Q2591" s="67"/>
      <c r="R2591" s="67"/>
      <c r="S2591" s="67"/>
      <c r="T2591" s="67"/>
      <c r="U2591" s="67"/>
      <c r="V2591" s="67"/>
      <c r="W2591" s="67"/>
      <c r="X2591" s="67"/>
      <c r="Y2591" s="67"/>
    </row>
    <row r="2592" spans="1:25" s="2" customFormat="1" ht="16.5" customHeight="1">
      <c r="A2592" s="59">
        <v>2590</v>
      </c>
      <c r="B2592" s="61" t="str">
        <f t="shared" si="280"/>
        <v>xu</v>
      </c>
      <c r="C2592" s="61" t="s">
        <v>5555</v>
      </c>
      <c r="D2592" s="2" t="s">
        <v>6947</v>
      </c>
      <c r="E2592" s="61" t="str">
        <f t="shared" si="281"/>
        <v>x</v>
      </c>
      <c r="F2592" s="62" t="str">
        <f t="shared" si="282"/>
        <v>u</v>
      </c>
      <c r="G2592" s="62" t="str">
        <f t="shared" si="283"/>
        <v>L</v>
      </c>
      <c r="H2592" s="62" t="str">
        <f t="shared" si="284"/>
        <v>R</v>
      </c>
      <c r="I2592" s="62">
        <f t="shared" si="285"/>
        <v>6</v>
      </c>
      <c r="J2592" s="62">
        <f t="shared" si="286"/>
        <v>19</v>
      </c>
      <c r="K2592" s="81">
        <v>1.4437857761622475E-5</v>
      </c>
      <c r="L2592" s="2" t="s">
        <v>6892</v>
      </c>
      <c r="M2592" s="2" t="s">
        <v>13512</v>
      </c>
      <c r="N2592" s="60" t="s">
        <v>6973</v>
      </c>
      <c r="O2592" s="66" t="s">
        <v>11105</v>
      </c>
      <c r="P2592" s="67" t="s">
        <v>2409</v>
      </c>
      <c r="Q2592" s="67" t="s">
        <v>4241</v>
      </c>
      <c r="R2592" s="67"/>
      <c r="S2592" s="67"/>
      <c r="T2592" s="67"/>
      <c r="U2592" s="67"/>
      <c r="V2592" s="67"/>
      <c r="W2592" s="67"/>
      <c r="X2592" s="67"/>
      <c r="Y2592" s="67"/>
    </row>
    <row r="2593" spans="1:25" s="2" customFormat="1" ht="16.5" customHeight="1">
      <c r="A2593" s="59">
        <v>2591</v>
      </c>
      <c r="B2593" s="61" t="str">
        <f t="shared" si="280"/>
        <v>mf</v>
      </c>
      <c r="C2593" s="61" t="s">
        <v>3298</v>
      </c>
      <c r="D2593" s="2" t="s">
        <v>13552</v>
      </c>
      <c r="E2593" s="61" t="str">
        <f t="shared" si="281"/>
        <v>m</v>
      </c>
      <c r="F2593" s="62" t="str">
        <f t="shared" si="282"/>
        <v>f</v>
      </c>
      <c r="G2593" s="62" t="str">
        <f t="shared" si="283"/>
        <v>R</v>
      </c>
      <c r="H2593" s="62" t="str">
        <f t="shared" si="284"/>
        <v>L</v>
      </c>
      <c r="I2593" s="62">
        <f t="shared" si="285"/>
        <v>21</v>
      </c>
      <c r="J2593" s="62">
        <f t="shared" si="286"/>
        <v>11</v>
      </c>
      <c r="K2593" s="81">
        <v>1.4421587919655355E-5</v>
      </c>
      <c r="L2593" s="2" t="s">
        <v>6877</v>
      </c>
      <c r="M2593" s="2" t="s">
        <v>6816</v>
      </c>
      <c r="N2593" s="60" t="s">
        <v>6797</v>
      </c>
      <c r="O2593" s="66" t="s">
        <v>14150</v>
      </c>
      <c r="P2593" s="67" t="s">
        <v>6096</v>
      </c>
      <c r="Q2593" s="67" t="s">
        <v>14133</v>
      </c>
      <c r="R2593" s="67" t="s">
        <v>3468</v>
      </c>
      <c r="S2593" s="67"/>
      <c r="T2593" s="67"/>
      <c r="U2593" s="67"/>
      <c r="V2593" s="67"/>
      <c r="W2593" s="67"/>
      <c r="X2593" s="67"/>
      <c r="Y2593" s="67"/>
    </row>
    <row r="2594" spans="1:25" s="2" customFormat="1" ht="16.5" customHeight="1">
      <c r="A2594" s="59">
        <v>2592</v>
      </c>
      <c r="B2594" s="61" t="str">
        <f t="shared" si="280"/>
        <v>fi</v>
      </c>
      <c r="C2594" s="61" t="s">
        <v>1247</v>
      </c>
      <c r="D2594" s="2" t="s">
        <v>13613</v>
      </c>
      <c r="E2594" s="61" t="str">
        <f t="shared" si="281"/>
        <v>f</v>
      </c>
      <c r="F2594" s="62" t="str">
        <f t="shared" si="282"/>
        <v>i</v>
      </c>
      <c r="G2594" s="62" t="str">
        <f t="shared" si="283"/>
        <v>L</v>
      </c>
      <c r="H2594" s="62" t="str">
        <f t="shared" si="284"/>
        <v>R</v>
      </c>
      <c r="I2594" s="62">
        <f t="shared" si="285"/>
        <v>11</v>
      </c>
      <c r="J2594" s="62">
        <f t="shared" si="286"/>
        <v>22</v>
      </c>
      <c r="K2594" s="81">
        <v>1.438579426732769E-5</v>
      </c>
      <c r="L2594" s="2" t="s">
        <v>6886</v>
      </c>
      <c r="M2594" s="2" t="s">
        <v>6816</v>
      </c>
      <c r="N2594" s="60" t="s">
        <v>7238</v>
      </c>
      <c r="O2594" s="66" t="s">
        <v>11243</v>
      </c>
      <c r="P2594" s="67" t="s">
        <v>1233</v>
      </c>
      <c r="Q2594" s="67" t="s">
        <v>5153</v>
      </c>
      <c r="R2594" s="67"/>
      <c r="S2594" s="67"/>
      <c r="T2594" s="67"/>
      <c r="U2594" s="67"/>
      <c r="V2594" s="67"/>
      <c r="W2594" s="67"/>
      <c r="X2594" s="67"/>
      <c r="Y2594" s="67"/>
    </row>
    <row r="2595" spans="1:25" s="2" customFormat="1" ht="16.5" customHeight="1">
      <c r="A2595" s="59">
        <v>2593</v>
      </c>
      <c r="B2595" s="61" t="str">
        <f t="shared" si="280"/>
        <v>ru</v>
      </c>
      <c r="C2595" s="61" t="s">
        <v>4274</v>
      </c>
      <c r="D2595" s="2" t="s">
        <v>6937</v>
      </c>
      <c r="E2595" s="61" t="str">
        <f t="shared" si="281"/>
        <v>r</v>
      </c>
      <c r="F2595" s="62" t="str">
        <f t="shared" si="282"/>
        <v>u</v>
      </c>
      <c r="G2595" s="62" t="str">
        <f t="shared" si="283"/>
        <v>L</v>
      </c>
      <c r="H2595" s="62" t="str">
        <f t="shared" si="284"/>
        <v>R</v>
      </c>
      <c r="I2595" s="62">
        <f t="shared" si="285"/>
        <v>10</v>
      </c>
      <c r="J2595" s="62">
        <f t="shared" si="286"/>
        <v>19</v>
      </c>
      <c r="K2595" s="81">
        <v>1.4353254583393451E-5</v>
      </c>
      <c r="L2595" s="2" t="s">
        <v>6891</v>
      </c>
      <c r="M2595" s="2" t="s">
        <v>13512</v>
      </c>
      <c r="N2595" s="60" t="s">
        <v>6972</v>
      </c>
      <c r="O2595" s="66" t="s">
        <v>11899</v>
      </c>
      <c r="P2595" s="67" t="s">
        <v>4621</v>
      </c>
      <c r="Q2595" s="67" t="s">
        <v>3630</v>
      </c>
      <c r="R2595" s="67"/>
      <c r="S2595" s="67"/>
      <c r="T2595" s="67"/>
      <c r="U2595" s="67"/>
      <c r="V2595" s="67"/>
      <c r="W2595" s="67"/>
      <c r="X2595" s="67"/>
      <c r="Y2595" s="67"/>
    </row>
    <row r="2596" spans="1:25" s="2" customFormat="1" ht="16.5" customHeight="1">
      <c r="A2596" s="59">
        <v>2594</v>
      </c>
      <c r="B2596" s="61" t="str">
        <f t="shared" si="280"/>
        <v>jc</v>
      </c>
      <c r="C2596" s="61" t="s">
        <v>2536</v>
      </c>
      <c r="D2596" s="2" t="s">
        <v>6837</v>
      </c>
      <c r="E2596" s="61" t="str">
        <f t="shared" si="281"/>
        <v>j</v>
      </c>
      <c r="F2596" s="62" t="str">
        <f t="shared" si="282"/>
        <v>c</v>
      </c>
      <c r="G2596" s="62" t="str">
        <f t="shared" si="283"/>
        <v>R</v>
      </c>
      <c r="H2596" s="62" t="str">
        <f t="shared" si="284"/>
        <v>L</v>
      </c>
      <c r="I2596" s="62">
        <f t="shared" si="285"/>
        <v>20</v>
      </c>
      <c r="J2596" s="62">
        <f t="shared" si="286"/>
        <v>9</v>
      </c>
      <c r="K2596" s="81">
        <v>1.4336984741426331E-5</v>
      </c>
      <c r="L2596" s="2" t="s">
        <v>6887</v>
      </c>
      <c r="M2596" s="2" t="s">
        <v>13535</v>
      </c>
      <c r="N2596" s="60" t="s">
        <v>6972</v>
      </c>
      <c r="O2596" s="66" t="s">
        <v>9251</v>
      </c>
      <c r="P2596" s="67" t="s">
        <v>2878</v>
      </c>
      <c r="Q2596" s="67" t="s">
        <v>4640</v>
      </c>
      <c r="R2596" s="67" t="s">
        <v>72</v>
      </c>
      <c r="S2596" s="67" t="s">
        <v>14106</v>
      </c>
      <c r="T2596" s="67"/>
      <c r="U2596" s="67"/>
      <c r="V2596" s="67"/>
      <c r="W2596" s="67"/>
      <c r="X2596" s="67"/>
      <c r="Y2596" s="67"/>
    </row>
    <row r="2597" spans="1:25" s="2" customFormat="1" ht="16.5" customHeight="1">
      <c r="A2597" s="59">
        <v>2595</v>
      </c>
      <c r="B2597" s="61" t="str">
        <f t="shared" si="280"/>
        <v>pf</v>
      </c>
      <c r="C2597" s="61" t="s">
        <v>3719</v>
      </c>
      <c r="D2597" s="2" t="s">
        <v>13743</v>
      </c>
      <c r="E2597" s="61" t="str">
        <f t="shared" si="281"/>
        <v>p</v>
      </c>
      <c r="F2597" s="62" t="str">
        <f t="shared" si="282"/>
        <v>f</v>
      </c>
      <c r="G2597" s="62" t="str">
        <f t="shared" si="283"/>
        <v>R</v>
      </c>
      <c r="H2597" s="62" t="str">
        <f t="shared" si="284"/>
        <v>L</v>
      </c>
      <c r="I2597" s="62">
        <f t="shared" si="285"/>
        <v>26</v>
      </c>
      <c r="J2597" s="62">
        <f t="shared" si="286"/>
        <v>11</v>
      </c>
      <c r="K2597" s="81">
        <v>1.4336984741426331E-5</v>
      </c>
      <c r="L2597" s="2" t="s">
        <v>6881</v>
      </c>
      <c r="M2597" s="2" t="s">
        <v>6816</v>
      </c>
      <c r="N2597" s="60" t="s">
        <v>6972</v>
      </c>
      <c r="O2597" s="66" t="s">
        <v>11803</v>
      </c>
      <c r="P2597" s="67" t="s">
        <v>4621</v>
      </c>
      <c r="Q2597" s="67" t="s">
        <v>5807</v>
      </c>
      <c r="R2597" s="67" t="s">
        <v>2321</v>
      </c>
      <c r="S2597" s="67"/>
      <c r="T2597" s="67"/>
      <c r="U2597" s="67"/>
      <c r="V2597" s="67"/>
      <c r="W2597" s="67"/>
      <c r="X2597" s="67"/>
      <c r="Y2597" s="67"/>
    </row>
    <row r="2598" spans="1:25" s="2" customFormat="1" ht="16.5" customHeight="1">
      <c r="A2598" s="59">
        <v>2596</v>
      </c>
      <c r="B2598" s="61" t="str">
        <f t="shared" si="280"/>
        <v>os</v>
      </c>
      <c r="C2598" s="61" t="s">
        <v>4596</v>
      </c>
      <c r="D2598" s="2" t="s">
        <v>13648</v>
      </c>
      <c r="E2598" s="61" t="str">
        <f t="shared" si="281"/>
        <v>o</v>
      </c>
      <c r="F2598" s="62" t="str">
        <f t="shared" si="282"/>
        <v>s</v>
      </c>
      <c r="G2598" s="62" t="str">
        <f t="shared" si="283"/>
        <v>R</v>
      </c>
      <c r="H2598" s="62" t="str">
        <f t="shared" si="284"/>
        <v>L</v>
      </c>
      <c r="I2598" s="62">
        <f t="shared" si="285"/>
        <v>24</v>
      </c>
      <c r="J2598" s="62">
        <f t="shared" si="286"/>
        <v>5</v>
      </c>
      <c r="K2598" s="81">
        <v>1.4268651405164426E-5</v>
      </c>
      <c r="L2598" s="2" t="s">
        <v>14018</v>
      </c>
      <c r="M2598" s="2" t="s">
        <v>13512</v>
      </c>
      <c r="N2598" s="60" t="s">
        <v>7238</v>
      </c>
      <c r="O2598" s="66" t="s">
        <v>9713</v>
      </c>
      <c r="P2598" s="67" t="s">
        <v>14504</v>
      </c>
      <c r="Q2598" s="67" t="s">
        <v>6041</v>
      </c>
      <c r="R2598" s="67" t="s">
        <v>2878</v>
      </c>
      <c r="S2598" s="67"/>
      <c r="T2598" s="67"/>
      <c r="U2598" s="67"/>
      <c r="V2598" s="67"/>
      <c r="W2598" s="67"/>
      <c r="X2598" s="67"/>
      <c r="Y2598" s="67"/>
    </row>
    <row r="2599" spans="1:25" s="2" customFormat="1" ht="16.5" customHeight="1">
      <c r="A2599" s="59">
        <v>2597</v>
      </c>
      <c r="B2599" s="61" t="str">
        <f t="shared" si="280"/>
        <v>eo</v>
      </c>
      <c r="C2599" s="61" t="s">
        <v>6044</v>
      </c>
      <c r="D2599" s="2" t="s">
        <v>13541</v>
      </c>
      <c r="E2599" s="61" t="str">
        <f t="shared" si="281"/>
        <v>e</v>
      </c>
      <c r="F2599" s="62" t="str">
        <f t="shared" si="282"/>
        <v>o</v>
      </c>
      <c r="G2599" s="62" t="str">
        <f t="shared" si="283"/>
        <v>L</v>
      </c>
      <c r="H2599" s="62" t="str">
        <f t="shared" si="284"/>
        <v>R</v>
      </c>
      <c r="I2599" s="62">
        <f t="shared" si="285"/>
        <v>7</v>
      </c>
      <c r="J2599" s="62">
        <f t="shared" si="286"/>
        <v>24</v>
      </c>
      <c r="K2599" s="81">
        <v>1.4265397436771002E-5</v>
      </c>
      <c r="L2599" s="2" t="s">
        <v>6876</v>
      </c>
      <c r="M2599" s="2" t="s">
        <v>6960</v>
      </c>
      <c r="N2599" s="60" t="s">
        <v>13885</v>
      </c>
      <c r="O2599" s="66" t="s">
        <v>14426</v>
      </c>
      <c r="P2599" s="67" t="s">
        <v>4221</v>
      </c>
      <c r="Q2599" s="67" t="s">
        <v>6966</v>
      </c>
      <c r="R2599" s="67" t="s">
        <v>2637</v>
      </c>
      <c r="S2599" s="67"/>
      <c r="T2599" s="67"/>
      <c r="U2599" s="67"/>
      <c r="V2599" s="67"/>
      <c r="W2599" s="67"/>
      <c r="X2599" s="67"/>
      <c r="Y2599" s="67"/>
    </row>
    <row r="2600" spans="1:25" s="2" customFormat="1" ht="16.5" customHeight="1">
      <c r="A2600" s="59">
        <v>2598</v>
      </c>
      <c r="B2600" s="61" t="str">
        <f t="shared" si="280"/>
        <v>os</v>
      </c>
      <c r="C2600" s="61" t="s">
        <v>4562</v>
      </c>
      <c r="D2600" s="2" t="s">
        <v>13648</v>
      </c>
      <c r="E2600" s="61" t="str">
        <f t="shared" si="281"/>
        <v>o</v>
      </c>
      <c r="F2600" s="62" t="str">
        <f t="shared" si="282"/>
        <v>s</v>
      </c>
      <c r="G2600" s="62" t="str">
        <f t="shared" si="283"/>
        <v>R</v>
      </c>
      <c r="H2600" s="62" t="str">
        <f t="shared" si="284"/>
        <v>L</v>
      </c>
      <c r="I2600" s="62">
        <f t="shared" si="285"/>
        <v>24</v>
      </c>
      <c r="J2600" s="62">
        <f t="shared" si="286"/>
        <v>5</v>
      </c>
      <c r="K2600" s="81">
        <v>1.4262143468377578E-5</v>
      </c>
      <c r="L2600" s="2" t="s">
        <v>14018</v>
      </c>
      <c r="M2600" s="2" t="s">
        <v>13512</v>
      </c>
      <c r="N2600" s="60" t="s">
        <v>6972</v>
      </c>
      <c r="O2600" s="66" t="s">
        <v>8916</v>
      </c>
      <c r="P2600" s="67" t="s">
        <v>4548</v>
      </c>
      <c r="Q2600" s="67" t="s">
        <v>6058</v>
      </c>
      <c r="R2600" s="67"/>
      <c r="S2600" s="67"/>
      <c r="T2600" s="67"/>
      <c r="U2600" s="67"/>
      <c r="V2600" s="67"/>
      <c r="W2600" s="67"/>
      <c r="X2600" s="67"/>
      <c r="Y2600" s="67"/>
    </row>
    <row r="2601" spans="1:25" s="2" customFormat="1" ht="16.5" customHeight="1">
      <c r="A2601" s="59">
        <v>2599</v>
      </c>
      <c r="B2601" s="61" t="str">
        <f t="shared" si="280"/>
        <v>gl</v>
      </c>
      <c r="C2601" s="61" t="s">
        <v>1522</v>
      </c>
      <c r="D2601" s="2" t="s">
        <v>13633</v>
      </c>
      <c r="E2601" s="61" t="str">
        <f t="shared" si="281"/>
        <v>g</v>
      </c>
      <c r="F2601" s="62" t="str">
        <f t="shared" si="282"/>
        <v>l</v>
      </c>
      <c r="G2601" s="62" t="str">
        <f t="shared" si="283"/>
        <v>L</v>
      </c>
      <c r="H2601" s="62" t="str">
        <f t="shared" si="284"/>
        <v>R</v>
      </c>
      <c r="I2601" s="62">
        <f t="shared" si="285"/>
        <v>14</v>
      </c>
      <c r="J2601" s="62">
        <f t="shared" si="286"/>
        <v>25</v>
      </c>
      <c r="K2601" s="81">
        <v>1.4258889499984153E-5</v>
      </c>
      <c r="L2601" s="2" t="s">
        <v>13509</v>
      </c>
      <c r="M2601" s="2" t="s">
        <v>6908</v>
      </c>
      <c r="N2601" s="60" t="s">
        <v>6797</v>
      </c>
      <c r="O2601" s="66" t="s">
        <v>9791</v>
      </c>
      <c r="P2601" s="67" t="s">
        <v>3066</v>
      </c>
      <c r="Q2601" s="67" t="s">
        <v>426</v>
      </c>
      <c r="R2601" s="67" t="s">
        <v>72</v>
      </c>
      <c r="S2601" s="67"/>
      <c r="T2601" s="67"/>
      <c r="U2601" s="67"/>
      <c r="V2601" s="67"/>
      <c r="W2601" s="67"/>
      <c r="X2601" s="67"/>
      <c r="Y2601" s="67"/>
    </row>
    <row r="2602" spans="1:25" s="2" customFormat="1" ht="16.5" customHeight="1">
      <c r="A2602" s="59">
        <v>2600</v>
      </c>
      <c r="B2602" s="61" t="str">
        <f t="shared" si="280"/>
        <v>iq</v>
      </c>
      <c r="C2602" s="61" t="s">
        <v>641</v>
      </c>
      <c r="D2602" s="2" t="s">
        <v>13742</v>
      </c>
      <c r="E2602" s="61" t="str">
        <f t="shared" si="281"/>
        <v>i</v>
      </c>
      <c r="F2602" s="62" t="str">
        <f t="shared" si="282"/>
        <v>q</v>
      </c>
      <c r="G2602" s="62" t="str">
        <f t="shared" si="283"/>
        <v>R</v>
      </c>
      <c r="H2602" s="62" t="str">
        <f t="shared" si="284"/>
        <v>L</v>
      </c>
      <c r="I2602" s="62">
        <f t="shared" si="285"/>
        <v>22</v>
      </c>
      <c r="J2602" s="62">
        <f t="shared" si="286"/>
        <v>1</v>
      </c>
      <c r="K2602" s="81">
        <v>1.424912759480388E-5</v>
      </c>
      <c r="L2602" s="2" t="s">
        <v>14016</v>
      </c>
      <c r="M2602" s="2" t="s">
        <v>6960</v>
      </c>
      <c r="N2602" s="60" t="s">
        <v>6972</v>
      </c>
      <c r="O2602" s="66" t="s">
        <v>8936</v>
      </c>
      <c r="P2602" s="67" t="s">
        <v>4903</v>
      </c>
      <c r="Q2602" s="67" t="s">
        <v>1280</v>
      </c>
      <c r="R2602" s="67" t="s">
        <v>794</v>
      </c>
      <c r="S2602" s="67"/>
      <c r="T2602" s="67"/>
      <c r="U2602" s="67"/>
      <c r="V2602" s="67"/>
      <c r="W2602" s="67"/>
      <c r="X2602" s="67"/>
      <c r="Y2602" s="67"/>
    </row>
    <row r="2603" spans="1:25" s="2" customFormat="1" ht="16.5" customHeight="1">
      <c r="A2603" s="59">
        <v>2601</v>
      </c>
      <c r="B2603" s="61" t="str">
        <f t="shared" si="280"/>
        <v>ox</v>
      </c>
      <c r="C2603" s="61" t="s">
        <v>4609</v>
      </c>
      <c r="D2603" s="2" t="s">
        <v>13747</v>
      </c>
      <c r="E2603" s="61" t="str">
        <f t="shared" si="281"/>
        <v>o</v>
      </c>
      <c r="F2603" s="62" t="str">
        <f t="shared" si="282"/>
        <v>x</v>
      </c>
      <c r="G2603" s="62" t="str">
        <f t="shared" si="283"/>
        <v>R</v>
      </c>
      <c r="H2603" s="62" t="str">
        <f t="shared" si="284"/>
        <v>L</v>
      </c>
      <c r="I2603" s="62">
        <f t="shared" si="285"/>
        <v>24</v>
      </c>
      <c r="J2603" s="62">
        <f t="shared" si="286"/>
        <v>6</v>
      </c>
      <c r="K2603" s="81">
        <v>1.4219841879263065E-5</v>
      </c>
      <c r="L2603" s="2" t="s">
        <v>14018</v>
      </c>
      <c r="M2603" s="2" t="s">
        <v>14096</v>
      </c>
      <c r="N2603" s="60" t="s">
        <v>6977</v>
      </c>
      <c r="O2603" s="66" t="s">
        <v>11162</v>
      </c>
      <c r="P2603" s="67" t="s">
        <v>6010</v>
      </c>
      <c r="Q2603" s="67" t="s">
        <v>6766</v>
      </c>
      <c r="R2603" s="67"/>
      <c r="S2603" s="67"/>
      <c r="T2603" s="67"/>
      <c r="U2603" s="67"/>
      <c r="V2603" s="67"/>
      <c r="W2603" s="67"/>
      <c r="X2603" s="67"/>
      <c r="Y2603" s="67"/>
    </row>
    <row r="2604" spans="1:25" s="2" customFormat="1" ht="16.5" customHeight="1">
      <c r="A2604" s="59">
        <v>2602</v>
      </c>
      <c r="B2604" s="61" t="str">
        <f t="shared" si="280"/>
        <v>ao</v>
      </c>
      <c r="C2604" s="61" t="s">
        <v>56</v>
      </c>
      <c r="D2604" s="2" t="s">
        <v>6840</v>
      </c>
      <c r="E2604" s="61" t="str">
        <f t="shared" si="281"/>
        <v>a</v>
      </c>
      <c r="F2604" s="62" t="str">
        <f t="shared" si="282"/>
        <v>o</v>
      </c>
      <c r="G2604" s="62" t="str">
        <f t="shared" si="283"/>
        <v>L</v>
      </c>
      <c r="H2604" s="62" t="str">
        <f t="shared" si="284"/>
        <v>R</v>
      </c>
      <c r="I2604" s="62">
        <f t="shared" si="285"/>
        <v>2</v>
      </c>
      <c r="J2604" s="62">
        <f t="shared" si="286"/>
        <v>24</v>
      </c>
      <c r="K2604" s="81">
        <v>1.4158016479788007E-5</v>
      </c>
      <c r="L2604" s="2" t="s">
        <v>6875</v>
      </c>
      <c r="M2604" s="2" t="s">
        <v>6879</v>
      </c>
      <c r="N2604" s="60" t="s">
        <v>13377</v>
      </c>
      <c r="O2604" s="66" t="s">
        <v>7880</v>
      </c>
      <c r="P2604" s="67" t="s">
        <v>6974</v>
      </c>
      <c r="Q2604" s="67" t="s">
        <v>881</v>
      </c>
      <c r="R2604" s="67" t="s">
        <v>3857</v>
      </c>
      <c r="S2604" s="67" t="s">
        <v>286</v>
      </c>
      <c r="T2604" s="67"/>
      <c r="U2604" s="67"/>
      <c r="V2604" s="67"/>
      <c r="W2604" s="67"/>
      <c r="X2604" s="67"/>
      <c r="Y2604" s="67"/>
    </row>
    <row r="2605" spans="1:25" s="2" customFormat="1" ht="16.5" customHeight="1">
      <c r="A2605" s="59">
        <v>2603</v>
      </c>
      <c r="B2605" s="61" t="str">
        <f t="shared" si="280"/>
        <v>fk</v>
      </c>
      <c r="C2605" s="61" t="s">
        <v>1260</v>
      </c>
      <c r="D2605" s="2" t="s">
        <v>13614</v>
      </c>
      <c r="E2605" s="61" t="str">
        <f t="shared" si="281"/>
        <v>f</v>
      </c>
      <c r="F2605" s="62" t="str">
        <f t="shared" si="282"/>
        <v>k</v>
      </c>
      <c r="G2605" s="62" t="str">
        <f t="shared" si="283"/>
        <v>L</v>
      </c>
      <c r="H2605" s="62" t="str">
        <f t="shared" si="284"/>
        <v>R</v>
      </c>
      <c r="I2605" s="62">
        <f t="shared" si="285"/>
        <v>11</v>
      </c>
      <c r="J2605" s="62">
        <f t="shared" si="286"/>
        <v>23</v>
      </c>
      <c r="K2605" s="81">
        <v>1.4158016479788007E-5</v>
      </c>
      <c r="L2605" s="2" t="s">
        <v>6886</v>
      </c>
      <c r="M2605" s="2" t="s">
        <v>6836</v>
      </c>
      <c r="N2605" s="60" t="s">
        <v>6972</v>
      </c>
      <c r="O2605" s="66" t="s">
        <v>11065</v>
      </c>
      <c r="P2605" s="67" t="s">
        <v>2637</v>
      </c>
      <c r="Q2605" s="67" t="s">
        <v>72</v>
      </c>
      <c r="R2605" s="67" t="s">
        <v>881</v>
      </c>
      <c r="S2605" s="67"/>
      <c r="T2605" s="67"/>
      <c r="U2605" s="67"/>
      <c r="V2605" s="67"/>
      <c r="W2605" s="67"/>
      <c r="X2605" s="67"/>
      <c r="Y2605" s="67"/>
    </row>
    <row r="2606" spans="1:25" s="2" customFormat="1" ht="16.5" customHeight="1">
      <c r="A2606" s="59">
        <v>2604</v>
      </c>
      <c r="B2606" s="61" t="str">
        <f t="shared" si="280"/>
        <v>ln</v>
      </c>
      <c r="C2606" s="61" t="s">
        <v>2771</v>
      </c>
      <c r="D2606" s="2" t="s">
        <v>13683</v>
      </c>
      <c r="E2606" s="61" t="str">
        <f t="shared" si="281"/>
        <v>l</v>
      </c>
      <c r="F2606" s="62" t="str">
        <f t="shared" si="282"/>
        <v>n</v>
      </c>
      <c r="G2606" s="62" t="str">
        <f t="shared" si="283"/>
        <v>R</v>
      </c>
      <c r="H2606" s="62" t="str">
        <f t="shared" si="284"/>
        <v>R</v>
      </c>
      <c r="I2606" s="62">
        <f t="shared" si="285"/>
        <v>25</v>
      </c>
      <c r="J2606" s="62">
        <f t="shared" si="286"/>
        <v>18</v>
      </c>
      <c r="K2606" s="81">
        <v>1.4154762511394583E-5</v>
      </c>
      <c r="L2606" s="2" t="s">
        <v>6889</v>
      </c>
      <c r="M2606" s="2" t="s">
        <v>6841</v>
      </c>
      <c r="N2606" s="60" t="s">
        <v>13450</v>
      </c>
      <c r="O2606" s="66" t="s">
        <v>13150</v>
      </c>
      <c r="P2606" s="67" t="s">
        <v>4641</v>
      </c>
      <c r="Q2606" s="67" t="s">
        <v>14504</v>
      </c>
      <c r="R2606" s="67" t="s">
        <v>6890</v>
      </c>
      <c r="S2606" s="67" t="s">
        <v>2188</v>
      </c>
      <c r="T2606" s="67"/>
      <c r="U2606" s="67"/>
      <c r="V2606" s="67"/>
      <c r="W2606" s="67"/>
      <c r="X2606" s="67"/>
      <c r="Y2606" s="67"/>
    </row>
    <row r="2607" spans="1:25" s="2" customFormat="1" ht="16.5" customHeight="1">
      <c r="A2607" s="59">
        <v>2605</v>
      </c>
      <c r="B2607" s="61" t="str">
        <f t="shared" si="280"/>
        <v>ek</v>
      </c>
      <c r="C2607" s="61" t="s">
        <v>5917</v>
      </c>
      <c r="D2607" s="2" t="s">
        <v>13618</v>
      </c>
      <c r="E2607" s="61" t="str">
        <f t="shared" si="281"/>
        <v>e</v>
      </c>
      <c r="F2607" s="62" t="str">
        <f t="shared" si="282"/>
        <v>k</v>
      </c>
      <c r="G2607" s="62" t="str">
        <f t="shared" si="283"/>
        <v>L</v>
      </c>
      <c r="H2607" s="62" t="str">
        <f t="shared" si="284"/>
        <v>R</v>
      </c>
      <c r="I2607" s="62">
        <f t="shared" si="285"/>
        <v>7</v>
      </c>
      <c r="J2607" s="62">
        <f t="shared" si="286"/>
        <v>23</v>
      </c>
      <c r="K2607" s="81">
        <v>1.4112460922280071E-5</v>
      </c>
      <c r="L2607" s="2" t="s">
        <v>6885</v>
      </c>
      <c r="M2607" s="2" t="s">
        <v>13530</v>
      </c>
      <c r="N2607" s="60" t="s">
        <v>7263</v>
      </c>
      <c r="O2607" s="66" t="s">
        <v>8020</v>
      </c>
      <c r="P2607" s="67" t="s">
        <v>426</v>
      </c>
      <c r="Q2607" s="67" t="s">
        <v>1364</v>
      </c>
      <c r="R2607" s="67" t="s">
        <v>6177</v>
      </c>
      <c r="S2607" s="67"/>
      <c r="T2607" s="67"/>
      <c r="U2607" s="67"/>
      <c r="V2607" s="67"/>
      <c r="W2607" s="67"/>
      <c r="X2607" s="67"/>
      <c r="Y2607" s="67"/>
    </row>
    <row r="2608" spans="1:25" s="2" customFormat="1" ht="16.5" customHeight="1">
      <c r="A2608" s="59">
        <v>2606</v>
      </c>
      <c r="B2608" s="61" t="str">
        <f t="shared" si="280"/>
        <v>lu</v>
      </c>
      <c r="C2608" s="61" t="s">
        <v>3129</v>
      </c>
      <c r="D2608" s="2" t="s">
        <v>6856</v>
      </c>
      <c r="E2608" s="61" t="str">
        <f t="shared" si="281"/>
        <v>l</v>
      </c>
      <c r="F2608" s="62" t="str">
        <f t="shared" si="282"/>
        <v>u</v>
      </c>
      <c r="G2608" s="62" t="str">
        <f t="shared" si="283"/>
        <v>R</v>
      </c>
      <c r="H2608" s="62" t="str">
        <f t="shared" si="284"/>
        <v>R</v>
      </c>
      <c r="I2608" s="62">
        <f t="shared" si="285"/>
        <v>25</v>
      </c>
      <c r="J2608" s="62">
        <f t="shared" si="286"/>
        <v>19</v>
      </c>
      <c r="K2608" s="81">
        <v>1.41026990170998E-5</v>
      </c>
      <c r="L2608" s="2" t="s">
        <v>6889</v>
      </c>
      <c r="M2608" s="2" t="s">
        <v>13512</v>
      </c>
      <c r="N2608" s="60" t="s">
        <v>6972</v>
      </c>
      <c r="O2608" s="66" t="s">
        <v>12259</v>
      </c>
      <c r="P2608" s="67" t="s">
        <v>4495</v>
      </c>
      <c r="Q2608" s="67" t="s">
        <v>2891</v>
      </c>
      <c r="R2608" s="67"/>
      <c r="S2608" s="67"/>
      <c r="T2608" s="67"/>
      <c r="U2608" s="67"/>
      <c r="V2608" s="67"/>
      <c r="W2608" s="67"/>
      <c r="X2608" s="67"/>
      <c r="Y2608" s="67"/>
    </row>
    <row r="2609" spans="1:25" s="2" customFormat="1" ht="16.5" customHeight="1">
      <c r="A2609" s="59">
        <v>2607</v>
      </c>
      <c r="B2609" s="61" t="str">
        <f t="shared" si="280"/>
        <v>lq</v>
      </c>
      <c r="C2609" s="61" t="s">
        <v>3051</v>
      </c>
      <c r="D2609" s="2" t="s">
        <v>13667</v>
      </c>
      <c r="E2609" s="61" t="str">
        <f t="shared" si="281"/>
        <v>l</v>
      </c>
      <c r="F2609" s="62" t="str">
        <f t="shared" si="282"/>
        <v>q</v>
      </c>
      <c r="G2609" s="62" t="str">
        <f t="shared" si="283"/>
        <v>R</v>
      </c>
      <c r="H2609" s="62" t="str">
        <f t="shared" si="284"/>
        <v>L</v>
      </c>
      <c r="I2609" s="62">
        <f t="shared" si="285"/>
        <v>25</v>
      </c>
      <c r="J2609" s="62">
        <f t="shared" si="286"/>
        <v>1</v>
      </c>
      <c r="K2609" s="81">
        <v>1.4031111712444471E-5</v>
      </c>
      <c r="L2609" s="2" t="s">
        <v>6889</v>
      </c>
      <c r="M2609" s="2" t="s">
        <v>14083</v>
      </c>
      <c r="N2609" s="60" t="s">
        <v>6972</v>
      </c>
      <c r="O2609" s="66" t="s">
        <v>12438</v>
      </c>
      <c r="P2609" s="67" t="s">
        <v>4495</v>
      </c>
      <c r="Q2609" s="67" t="s">
        <v>6982</v>
      </c>
      <c r="R2609" s="67" t="s">
        <v>684</v>
      </c>
      <c r="S2609" s="67"/>
      <c r="T2609" s="67"/>
      <c r="U2609" s="67"/>
      <c r="V2609" s="67"/>
      <c r="W2609" s="67"/>
      <c r="X2609" s="67"/>
      <c r="Y2609" s="67"/>
    </row>
    <row r="2610" spans="1:25" s="2" customFormat="1" ht="16.5" customHeight="1">
      <c r="A2610" s="59">
        <v>2608</v>
      </c>
      <c r="B2610" s="61" t="str">
        <f t="shared" si="280"/>
        <v>mf</v>
      </c>
      <c r="C2610" s="61" t="s">
        <v>3304</v>
      </c>
      <c r="D2610" s="2" t="s">
        <v>13552</v>
      </c>
      <c r="E2610" s="61" t="str">
        <f t="shared" si="281"/>
        <v>m</v>
      </c>
      <c r="F2610" s="62" t="str">
        <f t="shared" si="282"/>
        <v>f</v>
      </c>
      <c r="G2610" s="62" t="str">
        <f t="shared" si="283"/>
        <v>R</v>
      </c>
      <c r="H2610" s="62" t="str">
        <f t="shared" si="284"/>
        <v>L</v>
      </c>
      <c r="I2610" s="62">
        <f t="shared" si="285"/>
        <v>21</v>
      </c>
      <c r="J2610" s="62">
        <f t="shared" si="286"/>
        <v>11</v>
      </c>
      <c r="K2610" s="81">
        <v>1.4011587902083927E-5</v>
      </c>
      <c r="L2610" s="2" t="s">
        <v>6877</v>
      </c>
      <c r="M2610" s="2" t="s">
        <v>6816</v>
      </c>
      <c r="N2610" s="60" t="s">
        <v>6972</v>
      </c>
      <c r="O2610" s="66" t="s">
        <v>7636</v>
      </c>
      <c r="P2610" s="67" t="s">
        <v>4241</v>
      </c>
      <c r="Q2610" s="67" t="s">
        <v>5137</v>
      </c>
      <c r="R2610" s="67"/>
      <c r="S2610" s="67"/>
      <c r="T2610" s="67"/>
      <c r="U2610" s="67"/>
      <c r="V2610" s="67"/>
      <c r="W2610" s="67"/>
      <c r="X2610" s="67"/>
      <c r="Y2610" s="67"/>
    </row>
    <row r="2611" spans="1:25" s="2" customFormat="1" ht="16.5" customHeight="1">
      <c r="A2611" s="59">
        <v>2609</v>
      </c>
      <c r="B2611" s="61" t="str">
        <f t="shared" si="280"/>
        <v>lb</v>
      </c>
      <c r="C2611" s="61" t="s">
        <v>3190</v>
      </c>
      <c r="D2611" s="2" t="s">
        <v>6914</v>
      </c>
      <c r="E2611" s="61" t="str">
        <f t="shared" si="281"/>
        <v>l</v>
      </c>
      <c r="F2611" s="62" t="str">
        <f t="shared" si="282"/>
        <v>b</v>
      </c>
      <c r="G2611" s="62" t="str">
        <f t="shared" si="283"/>
        <v>R</v>
      </c>
      <c r="H2611" s="62" t="str">
        <f t="shared" si="284"/>
        <v>L</v>
      </c>
      <c r="I2611" s="62">
        <f t="shared" si="285"/>
        <v>25</v>
      </c>
      <c r="J2611" s="62">
        <f t="shared" si="286"/>
        <v>15</v>
      </c>
      <c r="K2611" s="81">
        <v>1.4008333933690502E-5</v>
      </c>
      <c r="L2611" s="2" t="s">
        <v>6889</v>
      </c>
      <c r="M2611" s="2" t="s">
        <v>13536</v>
      </c>
      <c r="N2611" s="60" t="s">
        <v>7308</v>
      </c>
      <c r="O2611" s="66" t="s">
        <v>9878</v>
      </c>
      <c r="P2611" s="67" t="s">
        <v>630</v>
      </c>
      <c r="Q2611" s="67" t="s">
        <v>4903</v>
      </c>
      <c r="R2611" s="67" t="s">
        <v>3355</v>
      </c>
      <c r="S2611" s="67"/>
      <c r="T2611" s="67"/>
      <c r="U2611" s="67"/>
      <c r="V2611" s="67"/>
      <c r="W2611" s="67"/>
      <c r="X2611" s="67"/>
      <c r="Y2611" s="67"/>
    </row>
    <row r="2612" spans="1:25" s="2" customFormat="1" ht="16.5" customHeight="1">
      <c r="A2612" s="59">
        <v>2610</v>
      </c>
      <c r="B2612" s="61" t="str">
        <f t="shared" si="280"/>
        <v>me</v>
      </c>
      <c r="C2612" s="61" t="s">
        <v>3438</v>
      </c>
      <c r="D2612" s="2" t="s">
        <v>6862</v>
      </c>
      <c r="E2612" s="61" t="str">
        <f t="shared" si="281"/>
        <v>m</v>
      </c>
      <c r="F2612" s="62" t="str">
        <f t="shared" si="282"/>
        <v>e</v>
      </c>
      <c r="G2612" s="62" t="str">
        <f t="shared" si="283"/>
        <v>R</v>
      </c>
      <c r="H2612" s="62" t="str">
        <f t="shared" si="284"/>
        <v>L</v>
      </c>
      <c r="I2612" s="62">
        <f t="shared" si="285"/>
        <v>21</v>
      </c>
      <c r="J2612" s="62">
        <f t="shared" si="286"/>
        <v>7</v>
      </c>
      <c r="K2612" s="81">
        <v>1.4008333933690502E-5</v>
      </c>
      <c r="L2612" s="2" t="s">
        <v>6877</v>
      </c>
      <c r="M2612" s="2" t="s">
        <v>6876</v>
      </c>
      <c r="N2612" s="60" t="s">
        <v>13868</v>
      </c>
      <c r="O2612" s="66" t="s">
        <v>13197</v>
      </c>
      <c r="P2612" s="67" t="s">
        <v>3207</v>
      </c>
      <c r="Q2612" s="67" t="s">
        <v>3812</v>
      </c>
      <c r="R2612" s="67" t="s">
        <v>4640</v>
      </c>
      <c r="S2612" s="67"/>
      <c r="T2612" s="67"/>
      <c r="U2612" s="67"/>
      <c r="V2612" s="67"/>
      <c r="W2612" s="67"/>
      <c r="X2612" s="67"/>
      <c r="Y2612" s="67"/>
    </row>
    <row r="2613" spans="1:25" s="2" customFormat="1" ht="16.5" customHeight="1">
      <c r="A2613" s="59">
        <v>2611</v>
      </c>
      <c r="B2613" s="61" t="str">
        <f t="shared" si="280"/>
        <v>ne</v>
      </c>
      <c r="C2613" s="61" t="s">
        <v>3584</v>
      </c>
      <c r="D2613" s="2" t="s">
        <v>13774</v>
      </c>
      <c r="E2613" s="61" t="str">
        <f t="shared" si="281"/>
        <v>n</v>
      </c>
      <c r="F2613" s="62" t="str">
        <f t="shared" si="282"/>
        <v>e</v>
      </c>
      <c r="G2613" s="62" t="str">
        <f t="shared" si="283"/>
        <v>R</v>
      </c>
      <c r="H2613" s="62" t="str">
        <f t="shared" si="284"/>
        <v>L</v>
      </c>
      <c r="I2613" s="62">
        <f t="shared" si="285"/>
        <v>18</v>
      </c>
      <c r="J2613" s="62">
        <f t="shared" si="286"/>
        <v>7</v>
      </c>
      <c r="K2613" s="81">
        <v>1.3992064091723381E-5</v>
      </c>
      <c r="L2613" s="2" t="s">
        <v>6878</v>
      </c>
      <c r="M2613" s="2" t="s">
        <v>13529</v>
      </c>
      <c r="N2613" s="60" t="s">
        <v>6972</v>
      </c>
      <c r="O2613" s="66" t="s">
        <v>8644</v>
      </c>
      <c r="P2613" s="67" t="s">
        <v>4548</v>
      </c>
      <c r="Q2613" s="67" t="s">
        <v>4241</v>
      </c>
      <c r="R2613" s="67" t="s">
        <v>4989</v>
      </c>
      <c r="S2613" s="67"/>
      <c r="T2613" s="67"/>
      <c r="U2613" s="67"/>
      <c r="V2613" s="67"/>
      <c r="W2613" s="67"/>
      <c r="X2613" s="67"/>
      <c r="Y2613" s="67"/>
    </row>
    <row r="2614" spans="1:25" s="2" customFormat="1" ht="16.5" customHeight="1">
      <c r="A2614" s="59">
        <v>2612</v>
      </c>
      <c r="B2614" s="61" t="str">
        <f t="shared" si="280"/>
        <v>fu</v>
      </c>
      <c r="C2614" s="61" t="s">
        <v>1380</v>
      </c>
      <c r="D2614" s="2" t="s">
        <v>6946</v>
      </c>
      <c r="E2614" s="61" t="str">
        <f t="shared" si="281"/>
        <v>f</v>
      </c>
      <c r="F2614" s="62" t="str">
        <f t="shared" si="282"/>
        <v>u</v>
      </c>
      <c r="G2614" s="62" t="str">
        <f t="shared" si="283"/>
        <v>L</v>
      </c>
      <c r="H2614" s="62" t="str">
        <f t="shared" si="284"/>
        <v>R</v>
      </c>
      <c r="I2614" s="62">
        <f t="shared" si="285"/>
        <v>11</v>
      </c>
      <c r="J2614" s="62">
        <f t="shared" si="286"/>
        <v>19</v>
      </c>
      <c r="K2614" s="81">
        <v>1.3953016471002293E-5</v>
      </c>
      <c r="L2614" s="2" t="s">
        <v>6886</v>
      </c>
      <c r="M2614" s="2" t="s">
        <v>13512</v>
      </c>
      <c r="N2614" s="60" t="s">
        <v>6972</v>
      </c>
      <c r="O2614" s="66" t="s">
        <v>13122</v>
      </c>
      <c r="P2614" s="67" t="s">
        <v>4641</v>
      </c>
      <c r="Q2614" s="67" t="s">
        <v>1352</v>
      </c>
      <c r="R2614" s="67" t="s">
        <v>794</v>
      </c>
      <c r="S2614" s="67"/>
      <c r="T2614" s="67"/>
      <c r="U2614" s="67"/>
      <c r="V2614" s="67"/>
      <c r="W2614" s="67"/>
      <c r="X2614" s="67"/>
      <c r="Y2614" s="67"/>
    </row>
    <row r="2615" spans="1:25" s="2" customFormat="1" ht="16.5" customHeight="1">
      <c r="A2615" s="59">
        <v>2613</v>
      </c>
      <c r="B2615" s="61" t="str">
        <f t="shared" si="280"/>
        <v>yw</v>
      </c>
      <c r="C2615" s="61" t="s">
        <v>5692</v>
      </c>
      <c r="D2615" s="2" t="s">
        <v>13576</v>
      </c>
      <c r="E2615" s="61" t="str">
        <f t="shared" si="281"/>
        <v>y</v>
      </c>
      <c r="F2615" s="62" t="str">
        <f t="shared" si="282"/>
        <v>w</v>
      </c>
      <c r="G2615" s="62" t="str">
        <f t="shared" si="283"/>
        <v>R</v>
      </c>
      <c r="H2615" s="62" t="str">
        <f t="shared" si="284"/>
        <v>L</v>
      </c>
      <c r="I2615" s="62">
        <f t="shared" si="285"/>
        <v>16</v>
      </c>
      <c r="J2615" s="62">
        <f t="shared" si="286"/>
        <v>4</v>
      </c>
      <c r="K2615" s="81">
        <v>1.3923730755461476E-5</v>
      </c>
      <c r="L2615" s="2" t="s">
        <v>6885</v>
      </c>
      <c r="M2615" s="2" t="s">
        <v>6841</v>
      </c>
      <c r="N2615" s="60" t="s">
        <v>6977</v>
      </c>
      <c r="O2615" s="66" t="s">
        <v>7508</v>
      </c>
      <c r="P2615" s="67" t="s">
        <v>3309</v>
      </c>
      <c r="Q2615" s="67" t="s">
        <v>6799</v>
      </c>
      <c r="R2615" s="67" t="s">
        <v>2416</v>
      </c>
      <c r="S2615" s="67"/>
      <c r="T2615" s="67"/>
      <c r="U2615" s="67"/>
      <c r="V2615" s="67"/>
      <c r="W2615" s="67"/>
      <c r="X2615" s="67"/>
      <c r="Y2615" s="67"/>
    </row>
    <row r="2616" spans="1:25" s="2" customFormat="1" ht="16.5" customHeight="1">
      <c r="A2616" s="59">
        <v>2614</v>
      </c>
      <c r="B2616" s="61" t="str">
        <f t="shared" si="280"/>
        <v>x</v>
      </c>
      <c r="C2616" s="61" t="s">
        <v>5424</v>
      </c>
      <c r="D2616" s="2" t="s">
        <v>13563</v>
      </c>
      <c r="E2616" s="61" t="str">
        <f t="shared" si="281"/>
        <v>x</v>
      </c>
      <c r="F2616" s="62" t="str">
        <f t="shared" si="282"/>
        <v>x</v>
      </c>
      <c r="G2616" s="62" t="str">
        <f t="shared" si="283"/>
        <v>L</v>
      </c>
      <c r="H2616" s="62" t="str">
        <f t="shared" si="284"/>
        <v>L</v>
      </c>
      <c r="I2616" s="62">
        <f t="shared" si="285"/>
        <v>6</v>
      </c>
      <c r="J2616" s="62">
        <f t="shared" si="286"/>
        <v>6</v>
      </c>
      <c r="K2616" s="81">
        <v>1.3923730755461476E-5</v>
      </c>
      <c r="L2616" s="2" t="s">
        <v>6892</v>
      </c>
      <c r="M2616" s="2" t="s">
        <v>14103</v>
      </c>
      <c r="N2616" s="60" t="s">
        <v>6972</v>
      </c>
      <c r="O2616" s="66" t="s">
        <v>11719</v>
      </c>
      <c r="P2616" s="67" t="s">
        <v>4621</v>
      </c>
      <c r="Q2616" s="67" t="s">
        <v>426</v>
      </c>
      <c r="R2616" s="67" t="s">
        <v>3585</v>
      </c>
      <c r="S2616" s="67" t="s">
        <v>14504</v>
      </c>
      <c r="T2616" s="67" t="s">
        <v>72</v>
      </c>
      <c r="U2616" s="67"/>
      <c r="V2616" s="67"/>
      <c r="W2616" s="67"/>
      <c r="X2616" s="67"/>
      <c r="Y2616" s="67"/>
    </row>
    <row r="2617" spans="1:25" s="2" customFormat="1" ht="16.5" customHeight="1">
      <c r="A2617" s="59">
        <v>2615</v>
      </c>
      <c r="B2617" s="61" t="str">
        <f t="shared" si="280"/>
        <v>do</v>
      </c>
      <c r="C2617" s="61" t="s">
        <v>1045</v>
      </c>
      <c r="D2617" s="2" t="s">
        <v>13675</v>
      </c>
      <c r="E2617" s="61" t="str">
        <f t="shared" si="281"/>
        <v>d</v>
      </c>
      <c r="F2617" s="62" t="str">
        <f t="shared" si="282"/>
        <v>o</v>
      </c>
      <c r="G2617" s="62" t="str">
        <f t="shared" si="283"/>
        <v>L</v>
      </c>
      <c r="H2617" s="62" t="str">
        <f t="shared" si="284"/>
        <v>R</v>
      </c>
      <c r="I2617" s="62">
        <f t="shared" si="285"/>
        <v>8</v>
      </c>
      <c r="J2617" s="62">
        <f t="shared" si="286"/>
        <v>24</v>
      </c>
      <c r="K2617" s="81">
        <v>1.386190535598642E-5</v>
      </c>
      <c r="L2617" s="2" t="s">
        <v>13508</v>
      </c>
      <c r="M2617" s="2" t="s">
        <v>6960</v>
      </c>
      <c r="N2617" s="60" t="s">
        <v>13969</v>
      </c>
      <c r="O2617" s="66" t="s">
        <v>7655</v>
      </c>
      <c r="P2617" s="67" t="s">
        <v>98</v>
      </c>
      <c r="Q2617" s="67" t="s">
        <v>6982</v>
      </c>
      <c r="R2617" s="67" t="s">
        <v>6769</v>
      </c>
      <c r="S2617" s="67" t="s">
        <v>1165</v>
      </c>
      <c r="T2617" s="67"/>
      <c r="U2617" s="67"/>
      <c r="V2617" s="67"/>
      <c r="W2617" s="67"/>
      <c r="X2617" s="67"/>
      <c r="Y2617" s="67"/>
    </row>
    <row r="2618" spans="1:25" s="2" customFormat="1" ht="16.5" customHeight="1">
      <c r="A2618" s="59">
        <v>2616</v>
      </c>
      <c r="B2618" s="61" t="str">
        <f t="shared" si="280"/>
        <v>ba</v>
      </c>
      <c r="C2618" s="61" t="s">
        <v>78</v>
      </c>
      <c r="D2618" s="2" t="s">
        <v>6941</v>
      </c>
      <c r="E2618" s="61" t="str">
        <f t="shared" si="281"/>
        <v>b</v>
      </c>
      <c r="F2618" s="62" t="str">
        <f t="shared" si="282"/>
        <v>a</v>
      </c>
      <c r="G2618" s="62" t="str">
        <f t="shared" si="283"/>
        <v>L</v>
      </c>
      <c r="H2618" s="62" t="str">
        <f t="shared" si="284"/>
        <v>L</v>
      </c>
      <c r="I2618" s="62">
        <f t="shared" si="285"/>
        <v>15</v>
      </c>
      <c r="J2618" s="62">
        <f t="shared" si="286"/>
        <v>2</v>
      </c>
      <c r="K2618" s="81">
        <v>1.3855397419199572E-5</v>
      </c>
      <c r="L2618" s="2" t="s">
        <v>6880</v>
      </c>
      <c r="M2618" s="2" t="s">
        <v>6875</v>
      </c>
      <c r="N2618" s="60" t="s">
        <v>6797</v>
      </c>
      <c r="O2618" s="66" t="s">
        <v>7882</v>
      </c>
      <c r="P2618" s="67" t="s">
        <v>426</v>
      </c>
      <c r="Q2618" s="67" t="s">
        <v>73</v>
      </c>
      <c r="R2618" s="67"/>
      <c r="S2618" s="67"/>
      <c r="T2618" s="67"/>
      <c r="U2618" s="67"/>
      <c r="V2618" s="67"/>
      <c r="W2618" s="67"/>
      <c r="X2618" s="67"/>
      <c r="Y2618" s="67"/>
    </row>
    <row r="2619" spans="1:25" s="2" customFormat="1" ht="16.5" customHeight="1">
      <c r="A2619" s="59">
        <v>2617</v>
      </c>
      <c r="B2619" s="61" t="str">
        <f t="shared" si="280"/>
        <v>do</v>
      </c>
      <c r="C2619" s="61" t="s">
        <v>1054</v>
      </c>
      <c r="D2619" s="2" t="s">
        <v>13675</v>
      </c>
      <c r="E2619" s="61" t="str">
        <f t="shared" si="281"/>
        <v>d</v>
      </c>
      <c r="F2619" s="62" t="str">
        <f t="shared" si="282"/>
        <v>o</v>
      </c>
      <c r="G2619" s="62" t="str">
        <f t="shared" si="283"/>
        <v>L</v>
      </c>
      <c r="H2619" s="62" t="str">
        <f t="shared" si="284"/>
        <v>R</v>
      </c>
      <c r="I2619" s="62">
        <f t="shared" si="285"/>
        <v>8</v>
      </c>
      <c r="J2619" s="62">
        <f t="shared" si="286"/>
        <v>24</v>
      </c>
      <c r="K2619" s="81">
        <v>1.38456355140193E-5</v>
      </c>
      <c r="L2619" s="2" t="s">
        <v>13508</v>
      </c>
      <c r="M2619" s="2" t="s">
        <v>6960</v>
      </c>
      <c r="N2619" s="60" t="s">
        <v>6973</v>
      </c>
      <c r="O2619" s="66" t="s">
        <v>12605</v>
      </c>
      <c r="P2619" s="67" t="s">
        <v>1053</v>
      </c>
      <c r="Q2619" s="67" t="s">
        <v>722</v>
      </c>
      <c r="R2619" s="67"/>
      <c r="S2619" s="67"/>
      <c r="T2619" s="67"/>
      <c r="U2619" s="67"/>
      <c r="V2619" s="67"/>
      <c r="W2619" s="67"/>
      <c r="X2619" s="67"/>
      <c r="Y2619" s="67"/>
    </row>
    <row r="2620" spans="1:25" s="2" customFormat="1" ht="16.5" customHeight="1">
      <c r="A2620" s="59">
        <v>2618</v>
      </c>
      <c r="B2620" s="61" t="str">
        <f t="shared" si="280"/>
        <v>ei</v>
      </c>
      <c r="C2620" s="61" t="s">
        <v>5824</v>
      </c>
      <c r="D2620" s="2" t="s">
        <v>6920</v>
      </c>
      <c r="E2620" s="61" t="str">
        <f t="shared" si="281"/>
        <v>e</v>
      </c>
      <c r="F2620" s="62" t="str">
        <f t="shared" si="282"/>
        <v>i</v>
      </c>
      <c r="G2620" s="62" t="str">
        <f t="shared" si="283"/>
        <v>L</v>
      </c>
      <c r="H2620" s="62" t="str">
        <f t="shared" si="284"/>
        <v>R</v>
      </c>
      <c r="I2620" s="62">
        <f t="shared" si="285"/>
        <v>7</v>
      </c>
      <c r="J2620" s="62">
        <f t="shared" si="286"/>
        <v>22</v>
      </c>
      <c r="K2620" s="81">
        <v>1.3829365672052179E-5</v>
      </c>
      <c r="L2620" s="2" t="s">
        <v>6876</v>
      </c>
      <c r="M2620" s="2" t="s">
        <v>13510</v>
      </c>
      <c r="N2620" s="60" t="s">
        <v>6988</v>
      </c>
      <c r="O2620" s="66" t="s">
        <v>10729</v>
      </c>
      <c r="P2620" s="67" t="s">
        <v>824</v>
      </c>
      <c r="Q2620" s="67" t="s">
        <v>1512</v>
      </c>
      <c r="R2620" s="67"/>
      <c r="S2620" s="67"/>
      <c r="T2620" s="67"/>
      <c r="U2620" s="67"/>
      <c r="V2620" s="67"/>
      <c r="W2620" s="67"/>
      <c r="X2620" s="67"/>
      <c r="Y2620" s="67"/>
    </row>
    <row r="2621" spans="1:25" s="2" customFormat="1" ht="16.5" customHeight="1">
      <c r="A2621" s="59">
        <v>2619</v>
      </c>
      <c r="B2621" s="61" t="str">
        <f t="shared" si="280"/>
        <v>hz</v>
      </c>
      <c r="C2621" s="61" t="s">
        <v>1920</v>
      </c>
      <c r="D2621" s="2" t="s">
        <v>13670</v>
      </c>
      <c r="E2621" s="61" t="str">
        <f t="shared" si="281"/>
        <v>h</v>
      </c>
      <c r="F2621" s="62" t="str">
        <f t="shared" si="282"/>
        <v>z</v>
      </c>
      <c r="G2621" s="62" t="str">
        <f t="shared" si="283"/>
        <v>R</v>
      </c>
      <c r="H2621" s="62" t="str">
        <f t="shared" si="284"/>
        <v>L</v>
      </c>
      <c r="I2621" s="62">
        <f t="shared" si="285"/>
        <v>17</v>
      </c>
      <c r="J2621" s="62">
        <f t="shared" si="286"/>
        <v>3</v>
      </c>
      <c r="K2621" s="81">
        <v>1.3813095830085059E-5</v>
      </c>
      <c r="L2621" s="2" t="s">
        <v>6888</v>
      </c>
      <c r="M2621" s="2" t="s">
        <v>14460</v>
      </c>
      <c r="N2621" s="60" t="s">
        <v>6972</v>
      </c>
      <c r="O2621" s="66" t="s">
        <v>11180</v>
      </c>
      <c r="P2621" s="67" t="s">
        <v>5478</v>
      </c>
      <c r="Q2621" s="67" t="s">
        <v>98</v>
      </c>
      <c r="R2621" s="67" t="s">
        <v>5080</v>
      </c>
      <c r="S2621" s="67"/>
      <c r="T2621" s="67"/>
      <c r="U2621" s="67"/>
      <c r="V2621" s="67"/>
      <c r="W2621" s="67"/>
      <c r="X2621" s="67"/>
      <c r="Y2621" s="67"/>
    </row>
    <row r="2622" spans="1:25" s="2" customFormat="1" ht="16.5" customHeight="1">
      <c r="A2622" s="59">
        <v>2620</v>
      </c>
      <c r="B2622" s="61" t="str">
        <f t="shared" si="280"/>
        <v>hs</v>
      </c>
      <c r="C2622" s="61" t="s">
        <v>1834</v>
      </c>
      <c r="D2622" s="2" t="s">
        <v>6934</v>
      </c>
      <c r="E2622" s="61" t="str">
        <f t="shared" si="281"/>
        <v>h</v>
      </c>
      <c r="F2622" s="62" t="str">
        <f t="shared" si="282"/>
        <v>s</v>
      </c>
      <c r="G2622" s="62" t="str">
        <f t="shared" si="283"/>
        <v>R</v>
      </c>
      <c r="H2622" s="62" t="str">
        <f t="shared" si="284"/>
        <v>L</v>
      </c>
      <c r="I2622" s="62">
        <f t="shared" si="285"/>
        <v>17</v>
      </c>
      <c r="J2622" s="62">
        <f t="shared" si="286"/>
        <v>5</v>
      </c>
      <c r="K2622" s="81">
        <v>1.3813095830085059E-5</v>
      </c>
      <c r="L2622" s="2" t="s">
        <v>6888</v>
      </c>
      <c r="M2622" s="2" t="s">
        <v>13512</v>
      </c>
      <c r="N2622" s="60" t="s">
        <v>6972</v>
      </c>
      <c r="O2622" s="66" t="s">
        <v>10069</v>
      </c>
      <c r="P2622" s="67" t="s">
        <v>4178</v>
      </c>
      <c r="Q2622" s="67" t="s">
        <v>1593</v>
      </c>
      <c r="R2622" s="67"/>
      <c r="S2622" s="67"/>
      <c r="T2622" s="67"/>
      <c r="U2622" s="67"/>
      <c r="V2622" s="67"/>
      <c r="W2622" s="67"/>
      <c r="X2622" s="67"/>
      <c r="Y2622" s="67"/>
    </row>
    <row r="2623" spans="1:25" s="2" customFormat="1" ht="16.5" customHeight="1">
      <c r="A2623" s="59">
        <v>2621</v>
      </c>
      <c r="B2623" s="61" t="str">
        <f t="shared" si="280"/>
        <v>tn</v>
      </c>
      <c r="C2623" s="61" t="s">
        <v>4814</v>
      </c>
      <c r="D2623" s="2" t="s">
        <v>13703</v>
      </c>
      <c r="E2623" s="61" t="str">
        <f t="shared" si="281"/>
        <v>t</v>
      </c>
      <c r="F2623" s="62" t="str">
        <f t="shared" si="282"/>
        <v>n</v>
      </c>
      <c r="G2623" s="62" t="str">
        <f t="shared" si="283"/>
        <v>L</v>
      </c>
      <c r="H2623" s="62" t="str">
        <f t="shared" si="284"/>
        <v>R</v>
      </c>
      <c r="I2623" s="62">
        <f t="shared" si="285"/>
        <v>13</v>
      </c>
      <c r="J2623" s="62">
        <f t="shared" si="286"/>
        <v>18</v>
      </c>
      <c r="K2623" s="81">
        <v>1.3809841861691635E-5</v>
      </c>
      <c r="L2623" s="2" t="s">
        <v>6884</v>
      </c>
      <c r="M2623" s="2" t="s">
        <v>6841</v>
      </c>
      <c r="N2623" s="60" t="s">
        <v>6972</v>
      </c>
      <c r="O2623" s="66" t="s">
        <v>11631</v>
      </c>
      <c r="P2623" s="67" t="s">
        <v>4621</v>
      </c>
      <c r="Q2623" s="67" t="s">
        <v>14500</v>
      </c>
      <c r="R2623" s="67" t="s">
        <v>4241</v>
      </c>
      <c r="S2623" s="67" t="s">
        <v>4492</v>
      </c>
      <c r="T2623" s="67"/>
      <c r="U2623" s="67"/>
      <c r="V2623" s="67"/>
      <c r="W2623" s="67"/>
      <c r="X2623" s="67"/>
      <c r="Y2623" s="67"/>
    </row>
    <row r="2624" spans="1:25" s="2" customFormat="1" ht="16.5" customHeight="1">
      <c r="A2624" s="59">
        <v>2622</v>
      </c>
      <c r="B2624" s="61" t="str">
        <f t="shared" si="280"/>
        <v>xi</v>
      </c>
      <c r="C2624" s="61" t="s">
        <v>5279</v>
      </c>
      <c r="D2624" s="2" t="s">
        <v>6943</v>
      </c>
      <c r="E2624" s="61" t="str">
        <f t="shared" si="281"/>
        <v>x</v>
      </c>
      <c r="F2624" s="62" t="str">
        <f t="shared" si="282"/>
        <v>i</v>
      </c>
      <c r="G2624" s="62" t="str">
        <f t="shared" si="283"/>
        <v>L</v>
      </c>
      <c r="H2624" s="62" t="str">
        <f t="shared" si="284"/>
        <v>R</v>
      </c>
      <c r="I2624" s="62">
        <f t="shared" si="285"/>
        <v>6</v>
      </c>
      <c r="J2624" s="62">
        <f t="shared" si="286"/>
        <v>22</v>
      </c>
      <c r="K2624" s="81">
        <v>1.3790318051331091E-5</v>
      </c>
      <c r="L2624" s="2" t="s">
        <v>6892</v>
      </c>
      <c r="M2624" s="2" t="s">
        <v>13510</v>
      </c>
      <c r="N2624" s="60" t="s">
        <v>6972</v>
      </c>
      <c r="O2624" s="66" t="s">
        <v>10932</v>
      </c>
      <c r="P2624" s="67" t="s">
        <v>2637</v>
      </c>
      <c r="Q2624" s="67" t="s">
        <v>4513</v>
      </c>
      <c r="R2624" s="67" t="s">
        <v>2637</v>
      </c>
      <c r="S2624" s="67" t="s">
        <v>6963</v>
      </c>
      <c r="T2624" s="67" t="s">
        <v>2637</v>
      </c>
      <c r="U2624" s="67"/>
      <c r="V2624" s="67"/>
      <c r="W2624" s="67"/>
      <c r="X2624" s="67"/>
      <c r="Y2624" s="67"/>
    </row>
    <row r="2625" spans="1:25" s="2" customFormat="1" ht="16.5" customHeight="1">
      <c r="A2625" s="59">
        <v>2623</v>
      </c>
      <c r="B2625" s="61" t="str">
        <f t="shared" si="280"/>
        <v>fd</v>
      </c>
      <c r="C2625" s="61" t="s">
        <v>1283</v>
      </c>
      <c r="D2625" s="2" t="s">
        <v>13601</v>
      </c>
      <c r="E2625" s="61" t="str">
        <f t="shared" si="281"/>
        <v>f</v>
      </c>
      <c r="F2625" s="62" t="str">
        <f t="shared" si="282"/>
        <v>d</v>
      </c>
      <c r="G2625" s="62" t="str">
        <f t="shared" si="283"/>
        <v>L</v>
      </c>
      <c r="H2625" s="62" t="str">
        <f t="shared" si="284"/>
        <v>L</v>
      </c>
      <c r="I2625" s="62">
        <f t="shared" si="285"/>
        <v>11</v>
      </c>
      <c r="J2625" s="62">
        <f t="shared" si="286"/>
        <v>8</v>
      </c>
      <c r="K2625" s="81">
        <v>1.3777302177757396E-5</v>
      </c>
      <c r="L2625" s="2" t="s">
        <v>6886</v>
      </c>
      <c r="M2625" s="2" t="s">
        <v>14463</v>
      </c>
      <c r="N2625" s="60" t="s">
        <v>6972</v>
      </c>
      <c r="O2625" s="66" t="s">
        <v>10619</v>
      </c>
      <c r="P2625" s="67" t="s">
        <v>3474</v>
      </c>
      <c r="Q2625" s="67" t="s">
        <v>1281</v>
      </c>
      <c r="R2625" s="67"/>
      <c r="S2625" s="67"/>
      <c r="T2625" s="67"/>
      <c r="U2625" s="67"/>
      <c r="V2625" s="67"/>
      <c r="W2625" s="67"/>
      <c r="X2625" s="67"/>
      <c r="Y2625" s="67"/>
    </row>
    <row r="2626" spans="1:25" s="2" customFormat="1" ht="16.5" customHeight="1">
      <c r="A2626" s="59">
        <v>2624</v>
      </c>
      <c r="B2626" s="61" t="str">
        <f t="shared" si="280"/>
        <v>dw</v>
      </c>
      <c r="C2626" s="61" t="s">
        <v>972</v>
      </c>
      <c r="D2626" s="2" t="s">
        <v>13574</v>
      </c>
      <c r="E2626" s="61" t="str">
        <f t="shared" si="281"/>
        <v>d</v>
      </c>
      <c r="F2626" s="62" t="str">
        <f t="shared" si="282"/>
        <v>w</v>
      </c>
      <c r="G2626" s="62" t="str">
        <f t="shared" si="283"/>
        <v>L</v>
      </c>
      <c r="H2626" s="62" t="str">
        <f t="shared" si="284"/>
        <v>L</v>
      </c>
      <c r="I2626" s="62">
        <f t="shared" si="285"/>
        <v>8</v>
      </c>
      <c r="J2626" s="62">
        <f t="shared" si="286"/>
        <v>4</v>
      </c>
      <c r="K2626" s="81">
        <v>1.3767540272577123E-5</v>
      </c>
      <c r="L2626" s="2" t="s">
        <v>13508</v>
      </c>
      <c r="M2626" s="2" t="s">
        <v>6916</v>
      </c>
      <c r="N2626" s="60" t="s">
        <v>6972</v>
      </c>
      <c r="O2626" s="66" t="s">
        <v>11648</v>
      </c>
      <c r="P2626" s="67" t="s">
        <v>4621</v>
      </c>
      <c r="Q2626" s="67" t="s">
        <v>3366</v>
      </c>
      <c r="R2626" s="67" t="s">
        <v>5654</v>
      </c>
      <c r="S2626" s="67"/>
      <c r="T2626" s="67"/>
      <c r="U2626" s="67"/>
      <c r="V2626" s="67"/>
      <c r="W2626" s="67"/>
      <c r="X2626" s="67"/>
      <c r="Y2626" s="67"/>
    </row>
    <row r="2627" spans="1:25" s="2" customFormat="1" ht="16.5" customHeight="1">
      <c r="A2627" s="59">
        <v>2625</v>
      </c>
      <c r="B2627" s="61" t="str">
        <f t="shared" ref="B2627:B2690" si="287">VLOOKUP(D2627,sp,2,FALSE)</f>
        <v>rl</v>
      </c>
      <c r="C2627" s="61" t="s">
        <v>4250</v>
      </c>
      <c r="D2627" s="2" t="s">
        <v>13660</v>
      </c>
      <c r="E2627" s="61" t="str">
        <f t="shared" ref="E2627:E2690" si="288">LEFT(B2627,1)</f>
        <v>r</v>
      </c>
      <c r="F2627" s="62" t="str">
        <f t="shared" ref="F2627:F2690" si="289">RIGHT(B2627,1)</f>
        <v>l</v>
      </c>
      <c r="G2627" s="62" t="str">
        <f t="shared" si="283"/>
        <v>L</v>
      </c>
      <c r="H2627" s="62" t="str">
        <f t="shared" si="284"/>
        <v>R</v>
      </c>
      <c r="I2627" s="62">
        <f t="shared" si="285"/>
        <v>10</v>
      </c>
      <c r="J2627" s="62">
        <f t="shared" si="286"/>
        <v>25</v>
      </c>
      <c r="K2627" s="81">
        <v>1.3751270430610003E-5</v>
      </c>
      <c r="L2627" s="2" t="s">
        <v>6891</v>
      </c>
      <c r="M2627" s="2" t="s">
        <v>6908</v>
      </c>
      <c r="N2627" s="60" t="s">
        <v>6972</v>
      </c>
      <c r="O2627" s="66" t="s">
        <v>11667</v>
      </c>
      <c r="P2627" s="67" t="s">
        <v>4621</v>
      </c>
      <c r="Q2627" s="67" t="s">
        <v>3366</v>
      </c>
      <c r="R2627" s="67" t="s">
        <v>1571</v>
      </c>
      <c r="S2627" s="67"/>
      <c r="T2627" s="67"/>
      <c r="U2627" s="67"/>
      <c r="V2627" s="67"/>
      <c r="W2627" s="67"/>
      <c r="X2627" s="67"/>
      <c r="Y2627" s="67"/>
    </row>
    <row r="2628" spans="1:25" s="2" customFormat="1" ht="16.5" customHeight="1">
      <c r="A2628" s="59">
        <v>2626</v>
      </c>
      <c r="B2628" s="61" t="str">
        <f t="shared" si="287"/>
        <v>ld</v>
      </c>
      <c r="C2628" s="61" t="s">
        <v>2899</v>
      </c>
      <c r="D2628" s="2" t="s">
        <v>6831</v>
      </c>
      <c r="E2628" s="61" t="str">
        <f t="shared" si="288"/>
        <v>l</v>
      </c>
      <c r="F2628" s="62" t="str">
        <f t="shared" si="289"/>
        <v>d</v>
      </c>
      <c r="G2628" s="62" t="str">
        <f t="shared" ref="G2628:G2691" si="290">IF(FIND(E2628,"qwertasdfgzxcvbyuiophjkl;nm")&lt;15.5,"L","R")</f>
        <v>R</v>
      </c>
      <c r="H2628" s="62" t="str">
        <f t="shared" ref="H2628:H2691" si="291">IF(FIND(F2628,"qwertasdfgzxcvbyuiophjkl;nm")&lt;15.5,"L","R")</f>
        <v>L</v>
      </c>
      <c r="I2628" s="62">
        <f t="shared" ref="I2628:I2691" si="292">FIND(E2628,$I$1)</f>
        <v>25</v>
      </c>
      <c r="J2628" s="62">
        <f t="shared" ref="J2628:J2691" si="293">FIND(F2628,$I$1)</f>
        <v>8</v>
      </c>
      <c r="K2628" s="81">
        <v>1.3748016462216579E-5</v>
      </c>
      <c r="L2628" s="2" t="s">
        <v>6889</v>
      </c>
      <c r="M2628" s="2" t="s">
        <v>13510</v>
      </c>
      <c r="N2628" s="60" t="s">
        <v>6797</v>
      </c>
      <c r="O2628" s="66" t="s">
        <v>7450</v>
      </c>
      <c r="P2628" s="67" t="s">
        <v>14500</v>
      </c>
      <c r="Q2628" s="67" t="s">
        <v>3474</v>
      </c>
      <c r="R2628" s="67"/>
      <c r="S2628" s="67"/>
      <c r="T2628" s="67"/>
      <c r="U2628" s="67"/>
      <c r="V2628" s="67"/>
      <c r="W2628" s="67"/>
      <c r="X2628" s="67"/>
      <c r="Y2628" s="67"/>
    </row>
    <row r="2629" spans="1:25" s="2" customFormat="1" ht="16.5" customHeight="1">
      <c r="A2629" s="59">
        <v>2627</v>
      </c>
      <c r="B2629" s="61" t="str">
        <f t="shared" si="287"/>
        <v>ij</v>
      </c>
      <c r="C2629" s="61" t="s">
        <v>523</v>
      </c>
      <c r="D2629" s="2" t="s">
        <v>13679</v>
      </c>
      <c r="E2629" s="61" t="str">
        <f t="shared" si="288"/>
        <v>i</v>
      </c>
      <c r="F2629" s="62" t="str">
        <f t="shared" si="289"/>
        <v>j</v>
      </c>
      <c r="G2629" s="62" t="str">
        <f t="shared" si="290"/>
        <v>R</v>
      </c>
      <c r="H2629" s="62" t="str">
        <f t="shared" si="291"/>
        <v>R</v>
      </c>
      <c r="I2629" s="62">
        <f t="shared" si="292"/>
        <v>22</v>
      </c>
      <c r="J2629" s="62">
        <f t="shared" si="293"/>
        <v>20</v>
      </c>
      <c r="K2629" s="81">
        <v>1.3748016462216579E-5</v>
      </c>
      <c r="L2629" s="2" t="s">
        <v>14016</v>
      </c>
      <c r="M2629" s="2" t="s">
        <v>6840</v>
      </c>
      <c r="N2629" s="60" t="s">
        <v>6797</v>
      </c>
      <c r="O2629" s="66" t="s">
        <v>11775</v>
      </c>
      <c r="P2629" s="69" t="s">
        <v>6763</v>
      </c>
      <c r="Q2629" s="67" t="s">
        <v>4903</v>
      </c>
      <c r="R2629" s="67" t="s">
        <v>3474</v>
      </c>
      <c r="S2629" s="67"/>
      <c r="T2629" s="67"/>
      <c r="U2629" s="67"/>
      <c r="V2629" s="67"/>
      <c r="W2629" s="67"/>
      <c r="X2629" s="67"/>
      <c r="Y2629" s="67"/>
    </row>
    <row r="2630" spans="1:25" s="2" customFormat="1" ht="16.5" customHeight="1">
      <c r="A2630" s="59">
        <v>2628</v>
      </c>
      <c r="B2630" s="61" t="str">
        <f t="shared" si="287"/>
        <v>tj</v>
      </c>
      <c r="C2630" s="61" t="s">
        <v>4855</v>
      </c>
      <c r="D2630" s="2" t="s">
        <v>13712</v>
      </c>
      <c r="E2630" s="61" t="str">
        <f t="shared" si="288"/>
        <v>t</v>
      </c>
      <c r="F2630" s="62" t="str">
        <f t="shared" si="289"/>
        <v>j</v>
      </c>
      <c r="G2630" s="62" t="str">
        <f t="shared" si="290"/>
        <v>L</v>
      </c>
      <c r="H2630" s="62" t="str">
        <f t="shared" si="291"/>
        <v>R</v>
      </c>
      <c r="I2630" s="62">
        <f t="shared" si="292"/>
        <v>13</v>
      </c>
      <c r="J2630" s="62">
        <f t="shared" si="293"/>
        <v>20</v>
      </c>
      <c r="K2630" s="81">
        <v>1.3744762493823155E-5</v>
      </c>
      <c r="L2630" s="2" t="s">
        <v>6884</v>
      </c>
      <c r="M2630" s="2" t="s">
        <v>6840</v>
      </c>
      <c r="N2630" s="60" t="s">
        <v>6972</v>
      </c>
      <c r="O2630" s="66" t="s">
        <v>12018</v>
      </c>
      <c r="P2630" s="67" t="s">
        <v>4621</v>
      </c>
      <c r="Q2630" s="67" t="s">
        <v>6760</v>
      </c>
      <c r="R2630" s="67" t="s">
        <v>2416</v>
      </c>
      <c r="S2630" s="67"/>
      <c r="T2630" s="67"/>
      <c r="U2630" s="67"/>
      <c r="V2630" s="67"/>
      <c r="W2630" s="67"/>
      <c r="X2630" s="67"/>
      <c r="Y2630" s="67"/>
    </row>
    <row r="2631" spans="1:25" s="2" customFormat="1" ht="16.5" customHeight="1">
      <c r="A2631" s="59">
        <v>2629</v>
      </c>
      <c r="B2631" s="61" t="str">
        <f t="shared" si="287"/>
        <v>ep</v>
      </c>
      <c r="C2631" s="61" t="s">
        <v>6180</v>
      </c>
      <c r="D2631" s="2" t="s">
        <v>13643</v>
      </c>
      <c r="E2631" s="61" t="str">
        <f t="shared" si="288"/>
        <v>e</v>
      </c>
      <c r="F2631" s="62" t="str">
        <f t="shared" si="289"/>
        <v>p</v>
      </c>
      <c r="G2631" s="62" t="str">
        <f t="shared" si="290"/>
        <v>L</v>
      </c>
      <c r="H2631" s="62" t="str">
        <f t="shared" si="291"/>
        <v>R</v>
      </c>
      <c r="I2631" s="62">
        <f t="shared" si="292"/>
        <v>7</v>
      </c>
      <c r="J2631" s="62">
        <f t="shared" si="293"/>
        <v>26</v>
      </c>
      <c r="K2631" s="81">
        <v>1.3718730746675762E-5</v>
      </c>
      <c r="L2631" s="2" t="s">
        <v>6885</v>
      </c>
      <c r="M2631" s="2" t="s">
        <v>13533</v>
      </c>
      <c r="N2631" s="60" t="s">
        <v>6972</v>
      </c>
      <c r="O2631" s="66" t="s">
        <v>9487</v>
      </c>
      <c r="P2631" s="67" t="s">
        <v>2324</v>
      </c>
      <c r="Q2631" s="67" t="s">
        <v>6177</v>
      </c>
      <c r="R2631" s="67"/>
      <c r="S2631" s="67"/>
      <c r="T2631" s="67"/>
      <c r="U2631" s="67"/>
      <c r="V2631" s="67"/>
      <c r="W2631" s="67"/>
      <c r="X2631" s="67"/>
      <c r="Y2631" s="67"/>
    </row>
    <row r="2632" spans="1:25" s="2" customFormat="1" ht="16.5" customHeight="1">
      <c r="A2632" s="59">
        <v>2630</v>
      </c>
      <c r="B2632" s="61" t="str">
        <f t="shared" si="287"/>
        <v>q</v>
      </c>
      <c r="C2632" s="61" t="s">
        <v>4038</v>
      </c>
      <c r="D2632" s="2" t="s">
        <v>13749</v>
      </c>
      <c r="E2632" s="61" t="str">
        <f t="shared" si="288"/>
        <v>q</v>
      </c>
      <c r="F2632" s="62" t="str">
        <f t="shared" si="289"/>
        <v>q</v>
      </c>
      <c r="G2632" s="62" t="str">
        <f t="shared" si="290"/>
        <v>L</v>
      </c>
      <c r="H2632" s="62" t="str">
        <f t="shared" si="291"/>
        <v>L</v>
      </c>
      <c r="I2632" s="62">
        <f t="shared" si="292"/>
        <v>1</v>
      </c>
      <c r="J2632" s="62">
        <f t="shared" si="293"/>
        <v>1</v>
      </c>
      <c r="K2632" s="81">
        <v>1.367642915756125E-5</v>
      </c>
      <c r="L2632" s="2" t="s">
        <v>13511</v>
      </c>
      <c r="M2632" s="2" t="s">
        <v>14103</v>
      </c>
      <c r="N2632" s="60" t="s">
        <v>6972</v>
      </c>
      <c r="O2632" s="66" t="s">
        <v>11587</v>
      </c>
      <c r="P2632" s="67" t="s">
        <v>4221</v>
      </c>
      <c r="Q2632" s="67" t="s">
        <v>6800</v>
      </c>
      <c r="R2632" s="67" t="s">
        <v>6177</v>
      </c>
      <c r="S2632" s="67"/>
      <c r="T2632" s="67"/>
      <c r="U2632" s="67"/>
      <c r="V2632" s="67"/>
      <c r="W2632" s="67"/>
      <c r="X2632" s="67"/>
      <c r="Y2632" s="67"/>
    </row>
    <row r="2633" spans="1:25" s="2" customFormat="1" ht="16.5" customHeight="1">
      <c r="A2633" s="59">
        <v>2631</v>
      </c>
      <c r="B2633" s="61" t="str">
        <f t="shared" si="287"/>
        <v>ja</v>
      </c>
      <c r="C2633" s="61" t="s">
        <v>2142</v>
      </c>
      <c r="D2633" s="2" t="s">
        <v>13580</v>
      </c>
      <c r="E2633" s="61" t="str">
        <f t="shared" si="288"/>
        <v>j</v>
      </c>
      <c r="F2633" s="62" t="str">
        <f t="shared" si="289"/>
        <v>a</v>
      </c>
      <c r="G2633" s="62" t="str">
        <f t="shared" si="290"/>
        <v>R</v>
      </c>
      <c r="H2633" s="62" t="str">
        <f t="shared" si="291"/>
        <v>L</v>
      </c>
      <c r="I2633" s="62">
        <f t="shared" si="292"/>
        <v>20</v>
      </c>
      <c r="J2633" s="62">
        <f t="shared" si="293"/>
        <v>2</v>
      </c>
      <c r="K2633" s="81">
        <v>1.3663413283987553E-5</v>
      </c>
      <c r="L2633" s="2" t="s">
        <v>6887</v>
      </c>
      <c r="M2633" s="2" t="s">
        <v>14015</v>
      </c>
      <c r="N2633" s="60" t="s">
        <v>6972</v>
      </c>
      <c r="O2633" s="66" t="s">
        <v>12479</v>
      </c>
      <c r="P2633" s="67" t="s">
        <v>1753</v>
      </c>
      <c r="Q2633" s="67" t="s">
        <v>3366</v>
      </c>
      <c r="R2633" s="67" t="s">
        <v>4508</v>
      </c>
      <c r="S2633" s="67"/>
      <c r="T2633" s="67"/>
      <c r="U2633" s="67"/>
      <c r="V2633" s="67"/>
      <c r="W2633" s="67"/>
      <c r="X2633" s="67"/>
      <c r="Y2633" s="67"/>
    </row>
    <row r="2634" spans="1:25" s="2" customFormat="1" ht="16.5" customHeight="1">
      <c r="A2634" s="59">
        <v>2632</v>
      </c>
      <c r="B2634" s="61" t="str">
        <f t="shared" si="287"/>
        <v>tc</v>
      </c>
      <c r="C2634" s="61" t="s">
        <v>5009</v>
      </c>
      <c r="D2634" s="2" t="s">
        <v>13758</v>
      </c>
      <c r="E2634" s="61" t="str">
        <f t="shared" si="288"/>
        <v>t</v>
      </c>
      <c r="F2634" s="62" t="str">
        <f t="shared" si="289"/>
        <v>c</v>
      </c>
      <c r="G2634" s="62" t="str">
        <f t="shared" si="290"/>
        <v>L</v>
      </c>
      <c r="H2634" s="62" t="str">
        <f t="shared" si="291"/>
        <v>L</v>
      </c>
      <c r="I2634" s="62">
        <f t="shared" si="292"/>
        <v>13</v>
      </c>
      <c r="J2634" s="62">
        <f t="shared" si="293"/>
        <v>9</v>
      </c>
      <c r="K2634" s="81">
        <v>1.3656905347200706E-5</v>
      </c>
      <c r="L2634" s="2" t="s">
        <v>6884</v>
      </c>
      <c r="M2634" s="2" t="s">
        <v>13535</v>
      </c>
      <c r="N2634" s="60" t="s">
        <v>6978</v>
      </c>
      <c r="O2634" s="66" t="s">
        <v>9090</v>
      </c>
      <c r="P2634" s="67" t="s">
        <v>3881</v>
      </c>
      <c r="Q2634" s="67" t="s">
        <v>3984</v>
      </c>
      <c r="R2634" s="67"/>
      <c r="S2634" s="67"/>
      <c r="T2634" s="67"/>
      <c r="U2634" s="67"/>
      <c r="V2634" s="67"/>
      <c r="W2634" s="67"/>
      <c r="X2634" s="67"/>
      <c r="Y2634" s="67"/>
    </row>
    <row r="2635" spans="1:25" s="2" customFormat="1" ht="16.5" customHeight="1">
      <c r="A2635" s="59">
        <v>2633</v>
      </c>
      <c r="B2635" s="61" t="str">
        <f t="shared" si="287"/>
        <v>di</v>
      </c>
      <c r="C2635" s="61" t="s">
        <v>928</v>
      </c>
      <c r="D2635" s="2" t="s">
        <v>6928</v>
      </c>
      <c r="E2635" s="61" t="str">
        <f t="shared" si="288"/>
        <v>d</v>
      </c>
      <c r="F2635" s="62" t="str">
        <f t="shared" si="289"/>
        <v>i</v>
      </c>
      <c r="G2635" s="62" t="str">
        <f t="shared" si="290"/>
        <v>L</v>
      </c>
      <c r="H2635" s="62" t="str">
        <f t="shared" si="291"/>
        <v>R</v>
      </c>
      <c r="I2635" s="62">
        <f t="shared" si="292"/>
        <v>8</v>
      </c>
      <c r="J2635" s="62">
        <f t="shared" si="293"/>
        <v>22</v>
      </c>
      <c r="K2635" s="81">
        <v>1.3627619631659889E-5</v>
      </c>
      <c r="L2635" s="2" t="s">
        <v>13508</v>
      </c>
      <c r="M2635" s="2" t="s">
        <v>13510</v>
      </c>
      <c r="N2635" s="60" t="s">
        <v>6797</v>
      </c>
      <c r="O2635" s="66" t="s">
        <v>14266</v>
      </c>
      <c r="P2635" s="67" t="s">
        <v>6798</v>
      </c>
      <c r="Q2635" s="67" t="s">
        <v>6019</v>
      </c>
      <c r="R2635" s="67"/>
      <c r="S2635" s="67"/>
      <c r="T2635" s="67"/>
      <c r="U2635" s="67"/>
      <c r="V2635" s="67"/>
      <c r="W2635" s="67"/>
      <c r="X2635" s="67"/>
      <c r="Y2635" s="67"/>
    </row>
    <row r="2636" spans="1:25" s="2" customFormat="1" ht="16.5" customHeight="1">
      <c r="A2636" s="59">
        <v>2634</v>
      </c>
      <c r="B2636" s="61" t="str">
        <f t="shared" si="287"/>
        <v>xn</v>
      </c>
      <c r="C2636" s="61" t="s">
        <v>5379</v>
      </c>
      <c r="D2636" s="2" t="s">
        <v>13567</v>
      </c>
      <c r="E2636" s="61" t="str">
        <f t="shared" si="288"/>
        <v>x</v>
      </c>
      <c r="F2636" s="62" t="str">
        <f t="shared" si="289"/>
        <v>n</v>
      </c>
      <c r="G2636" s="62" t="str">
        <f t="shared" si="290"/>
        <v>L</v>
      </c>
      <c r="H2636" s="62" t="str">
        <f t="shared" si="291"/>
        <v>R</v>
      </c>
      <c r="I2636" s="62">
        <f t="shared" si="292"/>
        <v>6</v>
      </c>
      <c r="J2636" s="62">
        <f t="shared" si="293"/>
        <v>18</v>
      </c>
      <c r="K2636" s="81">
        <v>1.3627619631659889E-5</v>
      </c>
      <c r="L2636" s="2" t="s">
        <v>6892</v>
      </c>
      <c r="M2636" s="2" t="s">
        <v>6916</v>
      </c>
      <c r="N2636" s="60" t="s">
        <v>7240</v>
      </c>
      <c r="O2636" s="66" t="s">
        <v>10037</v>
      </c>
      <c r="P2636" s="67" t="s">
        <v>14503</v>
      </c>
      <c r="Q2636" s="67" t="s">
        <v>323</v>
      </c>
      <c r="R2636" s="67" t="s">
        <v>3991</v>
      </c>
      <c r="S2636" s="67"/>
      <c r="T2636" s="67"/>
      <c r="U2636" s="67"/>
      <c r="V2636" s="67"/>
      <c r="W2636" s="67"/>
      <c r="X2636" s="67"/>
      <c r="Y2636" s="67"/>
    </row>
    <row r="2637" spans="1:25" s="2" customFormat="1" ht="16.5" customHeight="1">
      <c r="A2637" s="59">
        <v>2635</v>
      </c>
      <c r="B2637" s="61" t="str">
        <f t="shared" si="287"/>
        <v>sp</v>
      </c>
      <c r="C2637" s="61" t="s">
        <v>4758</v>
      </c>
      <c r="D2637" s="2" t="s">
        <v>13577</v>
      </c>
      <c r="E2637" s="61" t="str">
        <f t="shared" si="288"/>
        <v>s</v>
      </c>
      <c r="F2637" s="62" t="str">
        <f t="shared" si="289"/>
        <v>p</v>
      </c>
      <c r="G2637" s="62" t="str">
        <f t="shared" si="290"/>
        <v>L</v>
      </c>
      <c r="H2637" s="62" t="str">
        <f t="shared" si="291"/>
        <v>R</v>
      </c>
      <c r="I2637" s="62">
        <f t="shared" si="292"/>
        <v>5</v>
      </c>
      <c r="J2637" s="62">
        <f t="shared" si="293"/>
        <v>26</v>
      </c>
      <c r="K2637" s="81">
        <v>1.3624365663266465E-5</v>
      </c>
      <c r="L2637" s="2" t="s">
        <v>6775</v>
      </c>
      <c r="M2637" s="2" t="s">
        <v>13536</v>
      </c>
      <c r="N2637" s="60" t="s">
        <v>6972</v>
      </c>
      <c r="O2637" s="66" t="s">
        <v>10470</v>
      </c>
      <c r="P2637" s="67" t="s">
        <v>3474</v>
      </c>
      <c r="Q2637" s="67" t="s">
        <v>4640</v>
      </c>
      <c r="R2637" s="67" t="s">
        <v>72</v>
      </c>
      <c r="S2637" s="67" t="s">
        <v>14106</v>
      </c>
      <c r="T2637" s="67"/>
      <c r="U2637" s="67"/>
      <c r="V2637" s="67"/>
      <c r="W2637" s="67"/>
      <c r="X2637" s="67"/>
      <c r="Y2637" s="67"/>
    </row>
    <row r="2638" spans="1:25" s="2" customFormat="1" ht="16.5" customHeight="1">
      <c r="A2638" s="59">
        <v>2636</v>
      </c>
      <c r="B2638" s="61" t="str">
        <f t="shared" si="287"/>
        <v>kc</v>
      </c>
      <c r="C2638" s="61" t="s">
        <v>2724</v>
      </c>
      <c r="D2638" s="2" t="s">
        <v>13753</v>
      </c>
      <c r="E2638" s="61" t="str">
        <f t="shared" si="288"/>
        <v>k</v>
      </c>
      <c r="F2638" s="62" t="str">
        <f t="shared" si="289"/>
        <v>c</v>
      </c>
      <c r="G2638" s="62" t="str">
        <f t="shared" si="290"/>
        <v>R</v>
      </c>
      <c r="H2638" s="62" t="str">
        <f t="shared" si="291"/>
        <v>L</v>
      </c>
      <c r="I2638" s="62">
        <f t="shared" si="292"/>
        <v>23</v>
      </c>
      <c r="J2638" s="62">
        <f t="shared" si="293"/>
        <v>9</v>
      </c>
      <c r="K2638" s="81">
        <v>1.3578810105758528E-5</v>
      </c>
      <c r="L2638" s="2" t="s">
        <v>6890</v>
      </c>
      <c r="M2638" s="2" t="s">
        <v>13535</v>
      </c>
      <c r="N2638" s="60" t="s">
        <v>7119</v>
      </c>
      <c r="O2638" s="66" t="s">
        <v>8630</v>
      </c>
      <c r="P2638" s="67" t="s">
        <v>4548</v>
      </c>
      <c r="Q2638" s="67" t="s">
        <v>13494</v>
      </c>
      <c r="R2638" s="67" t="s">
        <v>3474</v>
      </c>
      <c r="S2638" s="67"/>
      <c r="T2638" s="67"/>
      <c r="U2638" s="67"/>
      <c r="V2638" s="67"/>
      <c r="W2638" s="67"/>
      <c r="X2638" s="67"/>
      <c r="Y2638" s="67"/>
    </row>
    <row r="2639" spans="1:25" s="2" customFormat="1" ht="16.5" customHeight="1">
      <c r="A2639" s="59">
        <v>2637</v>
      </c>
      <c r="B2639" s="61" t="str">
        <f t="shared" si="287"/>
        <v>wa</v>
      </c>
      <c r="C2639" s="61" t="s">
        <v>5038</v>
      </c>
      <c r="D2639" s="2" t="s">
        <v>6961</v>
      </c>
      <c r="E2639" s="61" t="str">
        <f t="shared" si="288"/>
        <v>w</v>
      </c>
      <c r="F2639" s="62" t="str">
        <f t="shared" si="289"/>
        <v>a</v>
      </c>
      <c r="G2639" s="62" t="str">
        <f t="shared" si="290"/>
        <v>L</v>
      </c>
      <c r="H2639" s="62" t="str">
        <f t="shared" si="291"/>
        <v>L</v>
      </c>
      <c r="I2639" s="62">
        <f t="shared" si="292"/>
        <v>4</v>
      </c>
      <c r="J2639" s="62">
        <f t="shared" si="293"/>
        <v>2</v>
      </c>
      <c r="K2639" s="81">
        <v>1.3487698990742655E-5</v>
      </c>
      <c r="L2639" s="2" t="s">
        <v>6804</v>
      </c>
      <c r="M2639" s="2" t="s">
        <v>6875</v>
      </c>
      <c r="N2639" s="60" t="s">
        <v>6972</v>
      </c>
      <c r="O2639" s="66" t="s">
        <v>11044</v>
      </c>
      <c r="P2639" s="67" t="s">
        <v>2637</v>
      </c>
      <c r="Q2639" s="67" t="s">
        <v>4989</v>
      </c>
      <c r="R2639" s="67" t="s">
        <v>4989</v>
      </c>
      <c r="S2639" s="67"/>
      <c r="T2639" s="67"/>
      <c r="U2639" s="67"/>
      <c r="V2639" s="67"/>
      <c r="W2639" s="67"/>
      <c r="X2639" s="67"/>
      <c r="Y2639" s="67"/>
    </row>
    <row r="2640" spans="1:25" s="2" customFormat="1" ht="16.5" customHeight="1">
      <c r="A2640" s="59">
        <v>2638</v>
      </c>
      <c r="B2640" s="61" t="str">
        <f t="shared" si="287"/>
        <v>df</v>
      </c>
      <c r="C2640" s="61" t="s">
        <v>911</v>
      </c>
      <c r="D2640" s="2" t="s">
        <v>13619</v>
      </c>
      <c r="E2640" s="61" t="str">
        <f t="shared" si="288"/>
        <v>d</v>
      </c>
      <c r="F2640" s="62" t="str">
        <f t="shared" si="289"/>
        <v>f</v>
      </c>
      <c r="G2640" s="62" t="str">
        <f t="shared" si="290"/>
        <v>L</v>
      </c>
      <c r="H2640" s="62" t="str">
        <f t="shared" si="291"/>
        <v>L</v>
      </c>
      <c r="I2640" s="62">
        <f t="shared" si="292"/>
        <v>8</v>
      </c>
      <c r="J2640" s="62">
        <f t="shared" si="293"/>
        <v>11</v>
      </c>
      <c r="K2640" s="81">
        <v>1.3484445022349231E-5</v>
      </c>
      <c r="L2640" s="2" t="s">
        <v>13508</v>
      </c>
      <c r="M2640" s="2" t="s">
        <v>14463</v>
      </c>
      <c r="N2640" s="60" t="s">
        <v>13911</v>
      </c>
      <c r="O2640" s="66" t="s">
        <v>10357</v>
      </c>
      <c r="P2640" s="67" t="s">
        <v>6764</v>
      </c>
      <c r="Q2640" s="67" t="s">
        <v>1053</v>
      </c>
      <c r="R2640" s="67" t="s">
        <v>2066</v>
      </c>
      <c r="S2640" s="67"/>
      <c r="T2640" s="67"/>
      <c r="U2640" s="67"/>
      <c r="V2640" s="67"/>
      <c r="W2640" s="67"/>
      <c r="X2640" s="67"/>
      <c r="Y2640" s="67"/>
    </row>
    <row r="2641" spans="1:25" s="2" customFormat="1" ht="16.5" customHeight="1">
      <c r="A2641" s="59">
        <v>2639</v>
      </c>
      <c r="B2641" s="61" t="str">
        <f t="shared" si="287"/>
        <v>uw</v>
      </c>
      <c r="C2641" s="61" t="s">
        <v>6334</v>
      </c>
      <c r="D2641" s="2" t="s">
        <v>13592</v>
      </c>
      <c r="E2641" s="61" t="str">
        <f t="shared" si="288"/>
        <v>u</v>
      </c>
      <c r="F2641" s="62" t="str">
        <f t="shared" si="289"/>
        <v>w</v>
      </c>
      <c r="G2641" s="62" t="str">
        <f t="shared" si="290"/>
        <v>R</v>
      </c>
      <c r="H2641" s="62" t="str">
        <f t="shared" si="291"/>
        <v>L</v>
      </c>
      <c r="I2641" s="62">
        <f t="shared" si="292"/>
        <v>19</v>
      </c>
      <c r="J2641" s="62">
        <f t="shared" si="293"/>
        <v>4</v>
      </c>
      <c r="K2641" s="81">
        <v>1.3464921211988687E-5</v>
      </c>
      <c r="L2641" s="2" t="s">
        <v>13537</v>
      </c>
      <c r="M2641" s="2" t="s">
        <v>6841</v>
      </c>
      <c r="N2641" s="60" t="s">
        <v>6972</v>
      </c>
      <c r="O2641" s="66" t="s">
        <v>11977</v>
      </c>
      <c r="P2641" s="67" t="s">
        <v>4621</v>
      </c>
      <c r="Q2641" s="67" t="s">
        <v>6971</v>
      </c>
      <c r="R2641" s="67" t="s">
        <v>72</v>
      </c>
      <c r="S2641" s="67" t="s">
        <v>14458</v>
      </c>
      <c r="T2641" s="67"/>
      <c r="U2641" s="67"/>
      <c r="V2641" s="67"/>
      <c r="W2641" s="67"/>
      <c r="X2641" s="67"/>
      <c r="Y2641" s="67"/>
    </row>
    <row r="2642" spans="1:25" s="2" customFormat="1" ht="16.5" customHeight="1">
      <c r="A2642" s="59">
        <v>2640</v>
      </c>
      <c r="B2642" s="61" t="str">
        <f t="shared" si="287"/>
        <v>ej</v>
      </c>
      <c r="C2642" s="61" t="s">
        <v>5768</v>
      </c>
      <c r="D2642" s="2" t="s">
        <v>13497</v>
      </c>
      <c r="E2642" s="61" t="str">
        <f t="shared" si="288"/>
        <v>e</v>
      </c>
      <c r="F2642" s="62" t="str">
        <f t="shared" si="289"/>
        <v>j</v>
      </c>
      <c r="G2642" s="62" t="str">
        <f t="shared" si="290"/>
        <v>L</v>
      </c>
      <c r="H2642" s="62" t="str">
        <f t="shared" si="291"/>
        <v>R</v>
      </c>
      <c r="I2642" s="62">
        <f t="shared" si="292"/>
        <v>7</v>
      </c>
      <c r="J2642" s="62">
        <f t="shared" si="293"/>
        <v>20</v>
      </c>
      <c r="K2642" s="81">
        <v>1.3458413275201838E-5</v>
      </c>
      <c r="L2642" s="2" t="s">
        <v>6885</v>
      </c>
      <c r="M2642" s="2" t="s">
        <v>6840</v>
      </c>
      <c r="N2642" s="60" t="s">
        <v>6972</v>
      </c>
      <c r="O2642" s="66" t="s">
        <v>9421</v>
      </c>
      <c r="P2642" s="67" t="s">
        <v>5680</v>
      </c>
      <c r="Q2642" s="67" t="s">
        <v>6760</v>
      </c>
      <c r="R2642" s="67" t="s">
        <v>1302</v>
      </c>
      <c r="S2642" s="67"/>
      <c r="T2642" s="67"/>
      <c r="U2642" s="67"/>
      <c r="V2642" s="67"/>
      <c r="W2642" s="67"/>
      <c r="X2642" s="67"/>
      <c r="Y2642" s="67"/>
    </row>
    <row r="2643" spans="1:25" s="2" customFormat="1" ht="16.5" customHeight="1">
      <c r="A2643" s="59">
        <v>2641</v>
      </c>
      <c r="B2643" s="61" t="str">
        <f t="shared" si="287"/>
        <v>oj</v>
      </c>
      <c r="C2643" s="61" t="s">
        <v>4419</v>
      </c>
      <c r="D2643" s="2" t="s">
        <v>13616</v>
      </c>
      <c r="E2643" s="61" t="str">
        <f t="shared" si="288"/>
        <v>o</v>
      </c>
      <c r="F2643" s="62" t="str">
        <f t="shared" si="289"/>
        <v>j</v>
      </c>
      <c r="G2643" s="62" t="str">
        <f t="shared" si="290"/>
        <v>R</v>
      </c>
      <c r="H2643" s="62" t="str">
        <f t="shared" si="291"/>
        <v>R</v>
      </c>
      <c r="I2643" s="62">
        <f t="shared" si="292"/>
        <v>24</v>
      </c>
      <c r="J2643" s="62">
        <f t="shared" si="293"/>
        <v>20</v>
      </c>
      <c r="K2643" s="81">
        <v>1.3403095812513631E-5</v>
      </c>
      <c r="L2643" s="2" t="s">
        <v>14018</v>
      </c>
      <c r="M2643" s="2" t="s">
        <v>6840</v>
      </c>
      <c r="N2643" s="60" t="s">
        <v>6972</v>
      </c>
      <c r="O2643" s="66" t="s">
        <v>9613</v>
      </c>
      <c r="P2643" s="67" t="s">
        <v>881</v>
      </c>
      <c r="Q2643" s="67" t="s">
        <v>2637</v>
      </c>
      <c r="R2643" s="67" t="s">
        <v>1364</v>
      </c>
      <c r="S2643" s="67"/>
      <c r="T2643" s="67"/>
      <c r="U2643" s="67"/>
      <c r="V2643" s="67"/>
      <c r="W2643" s="67"/>
      <c r="X2643" s="67"/>
      <c r="Y2643" s="67"/>
    </row>
    <row r="2644" spans="1:25" s="2" customFormat="1" ht="16.5" customHeight="1">
      <c r="A2644" s="59">
        <v>2642</v>
      </c>
      <c r="B2644" s="61" t="str">
        <f t="shared" si="287"/>
        <v>pn</v>
      </c>
      <c r="C2644" s="61" t="s">
        <v>3688</v>
      </c>
      <c r="D2644" s="2" t="s">
        <v>7281</v>
      </c>
      <c r="E2644" s="61" t="str">
        <f t="shared" si="288"/>
        <v>p</v>
      </c>
      <c r="F2644" s="62" t="str">
        <f t="shared" si="289"/>
        <v>n</v>
      </c>
      <c r="G2644" s="62" t="str">
        <f t="shared" si="290"/>
        <v>R</v>
      </c>
      <c r="H2644" s="62" t="str">
        <f t="shared" si="291"/>
        <v>R</v>
      </c>
      <c r="I2644" s="62">
        <f t="shared" si="292"/>
        <v>26</v>
      </c>
      <c r="J2644" s="62">
        <f t="shared" si="293"/>
        <v>18</v>
      </c>
      <c r="K2644" s="81">
        <v>1.3396587875726782E-5</v>
      </c>
      <c r="L2644" s="2" t="s">
        <v>6881</v>
      </c>
      <c r="M2644" s="2" t="s">
        <v>6841</v>
      </c>
      <c r="N2644" s="60" t="s">
        <v>6972</v>
      </c>
      <c r="O2644" s="66" t="s">
        <v>9062</v>
      </c>
      <c r="P2644" s="67" t="s">
        <v>4903</v>
      </c>
      <c r="Q2644" s="67" t="s">
        <v>6761</v>
      </c>
      <c r="R2644" s="67" t="s">
        <v>1407</v>
      </c>
      <c r="S2644" s="67"/>
      <c r="T2644" s="67"/>
      <c r="U2644" s="67"/>
      <c r="V2644" s="67"/>
      <c r="W2644" s="67"/>
      <c r="X2644" s="67"/>
      <c r="Y2644" s="67"/>
    </row>
    <row r="2645" spans="1:25" s="2" customFormat="1" ht="16.5" customHeight="1">
      <c r="A2645" s="59">
        <v>2643</v>
      </c>
      <c r="B2645" s="61" t="str">
        <f t="shared" si="287"/>
        <v>fi</v>
      </c>
      <c r="C2645" s="61" t="s">
        <v>1253</v>
      </c>
      <c r="D2645" s="2" t="s">
        <v>13613</v>
      </c>
      <c r="E2645" s="61" t="str">
        <f t="shared" si="288"/>
        <v>f</v>
      </c>
      <c r="F2645" s="62" t="str">
        <f t="shared" si="289"/>
        <v>i</v>
      </c>
      <c r="G2645" s="62" t="str">
        <f t="shared" si="290"/>
        <v>L</v>
      </c>
      <c r="H2645" s="62" t="str">
        <f t="shared" si="291"/>
        <v>R</v>
      </c>
      <c r="I2645" s="62">
        <f t="shared" si="292"/>
        <v>11</v>
      </c>
      <c r="J2645" s="62">
        <f t="shared" si="293"/>
        <v>22</v>
      </c>
      <c r="K2645" s="81">
        <v>1.3393333907333358E-5</v>
      </c>
      <c r="L2645" s="2" t="s">
        <v>6886</v>
      </c>
      <c r="M2645" s="2" t="s">
        <v>6816</v>
      </c>
      <c r="N2645" s="60" t="s">
        <v>6972</v>
      </c>
      <c r="O2645" s="66" t="s">
        <v>11838</v>
      </c>
      <c r="P2645" s="67" t="s">
        <v>4621</v>
      </c>
      <c r="Q2645" s="67" t="s">
        <v>1512</v>
      </c>
      <c r="R2645" s="67" t="s">
        <v>14504</v>
      </c>
      <c r="S2645" s="67"/>
      <c r="T2645" s="67"/>
      <c r="U2645" s="67"/>
      <c r="V2645" s="67"/>
      <c r="W2645" s="67"/>
      <c r="X2645" s="67"/>
      <c r="Y2645" s="67"/>
    </row>
    <row r="2646" spans="1:25" s="2" customFormat="1" ht="16.5" customHeight="1">
      <c r="A2646" s="59">
        <v>2644</v>
      </c>
      <c r="B2646" s="61" t="str">
        <f t="shared" si="287"/>
        <v>ch</v>
      </c>
      <c r="C2646" s="61" t="s">
        <v>398</v>
      </c>
      <c r="D2646" s="2" t="s">
        <v>13590</v>
      </c>
      <c r="E2646" s="61" t="str">
        <f t="shared" si="288"/>
        <v>c</v>
      </c>
      <c r="F2646" s="62" t="str">
        <f t="shared" si="289"/>
        <v>h</v>
      </c>
      <c r="G2646" s="62" t="str">
        <f t="shared" si="290"/>
        <v>L</v>
      </c>
      <c r="H2646" s="62" t="str">
        <f t="shared" si="291"/>
        <v>R</v>
      </c>
      <c r="I2646" s="62">
        <f t="shared" si="292"/>
        <v>9</v>
      </c>
      <c r="J2646" s="62">
        <f t="shared" si="293"/>
        <v>17</v>
      </c>
      <c r="K2646" s="81">
        <v>1.3367302160185965E-5</v>
      </c>
      <c r="L2646" s="2" t="s">
        <v>6882</v>
      </c>
      <c r="M2646" s="2" t="s">
        <v>6950</v>
      </c>
      <c r="N2646" s="60" t="s">
        <v>6972</v>
      </c>
      <c r="O2646" s="66" t="s">
        <v>10381</v>
      </c>
      <c r="P2646" s="67" t="s">
        <v>14507</v>
      </c>
      <c r="Q2646" s="67" t="s">
        <v>6760</v>
      </c>
      <c r="R2646" s="67" t="s">
        <v>3474</v>
      </c>
      <c r="S2646" s="67"/>
      <c r="T2646" s="67"/>
      <c r="U2646" s="67"/>
      <c r="V2646" s="67"/>
      <c r="W2646" s="67"/>
      <c r="X2646" s="67"/>
      <c r="Y2646" s="67"/>
    </row>
    <row r="2647" spans="1:25" s="2" customFormat="1" ht="16.5" customHeight="1">
      <c r="A2647" s="59">
        <v>2645</v>
      </c>
      <c r="B2647" s="61" t="str">
        <f t="shared" si="287"/>
        <v>ot</v>
      </c>
      <c r="C2647" s="61" t="s">
        <v>4458</v>
      </c>
      <c r="D2647" s="2" t="s">
        <v>13561</v>
      </c>
      <c r="E2647" s="61" t="str">
        <f t="shared" si="288"/>
        <v>o</v>
      </c>
      <c r="F2647" s="62" t="str">
        <f t="shared" si="289"/>
        <v>t</v>
      </c>
      <c r="G2647" s="62" t="str">
        <f t="shared" si="290"/>
        <v>R</v>
      </c>
      <c r="H2647" s="62" t="str">
        <f t="shared" si="291"/>
        <v>L</v>
      </c>
      <c r="I2647" s="62">
        <f t="shared" si="292"/>
        <v>24</v>
      </c>
      <c r="J2647" s="62">
        <f t="shared" si="293"/>
        <v>13</v>
      </c>
      <c r="K2647" s="81">
        <v>1.3338016444645149E-5</v>
      </c>
      <c r="L2647" s="2" t="s">
        <v>14018</v>
      </c>
      <c r="M2647" s="2" t="s">
        <v>6836</v>
      </c>
      <c r="N2647" s="60" t="s">
        <v>7296</v>
      </c>
      <c r="O2647" s="66" t="s">
        <v>9706</v>
      </c>
      <c r="P2647" s="67" t="s">
        <v>14504</v>
      </c>
      <c r="Q2647" s="67" t="s">
        <v>6041</v>
      </c>
      <c r="R2647" s="67" t="s">
        <v>6177</v>
      </c>
      <c r="S2647" s="67"/>
      <c r="T2647" s="67"/>
      <c r="U2647" s="67"/>
      <c r="V2647" s="67"/>
      <c r="W2647" s="67"/>
      <c r="X2647" s="67"/>
      <c r="Y2647" s="67"/>
    </row>
    <row r="2648" spans="1:25" s="2" customFormat="1" ht="16.5" customHeight="1">
      <c r="A2648" s="59">
        <v>2646</v>
      </c>
      <c r="B2648" s="61" t="str">
        <f t="shared" si="287"/>
        <v>ds</v>
      </c>
      <c r="C2648" s="61" t="s">
        <v>1008</v>
      </c>
      <c r="D2648" s="2" t="s">
        <v>13602</v>
      </c>
      <c r="E2648" s="61" t="str">
        <f t="shared" si="288"/>
        <v>d</v>
      </c>
      <c r="F2648" s="62" t="str">
        <f t="shared" si="289"/>
        <v>s</v>
      </c>
      <c r="G2648" s="62" t="str">
        <f t="shared" si="290"/>
        <v>L</v>
      </c>
      <c r="H2648" s="62" t="str">
        <f t="shared" si="291"/>
        <v>L</v>
      </c>
      <c r="I2648" s="62">
        <f t="shared" si="292"/>
        <v>8</v>
      </c>
      <c r="J2648" s="62">
        <f t="shared" si="293"/>
        <v>5</v>
      </c>
      <c r="K2648" s="81">
        <v>1.3298968823924061E-5</v>
      </c>
      <c r="L2648" s="2" t="s">
        <v>13508</v>
      </c>
      <c r="M2648" s="2" t="s">
        <v>14095</v>
      </c>
      <c r="N2648" s="60" t="s">
        <v>6972</v>
      </c>
      <c r="O2648" s="66" t="s">
        <v>10907</v>
      </c>
      <c r="P2648" s="67" t="s">
        <v>2637</v>
      </c>
      <c r="Q2648" s="67" t="s">
        <v>1006</v>
      </c>
      <c r="R2648" s="67"/>
      <c r="S2648" s="67"/>
      <c r="T2648" s="67"/>
      <c r="U2648" s="67"/>
      <c r="V2648" s="67"/>
      <c r="W2648" s="67"/>
      <c r="X2648" s="67"/>
      <c r="Y2648" s="67"/>
    </row>
    <row r="2649" spans="1:25" s="2" customFormat="1" ht="16.5" customHeight="1">
      <c r="A2649" s="59">
        <v>2647</v>
      </c>
      <c r="B2649" s="61" t="str">
        <f t="shared" si="287"/>
        <v>ps</v>
      </c>
      <c r="C2649" s="61" t="s">
        <v>3830</v>
      </c>
      <c r="D2649" s="2" t="s">
        <v>13649</v>
      </c>
      <c r="E2649" s="61" t="str">
        <f t="shared" si="288"/>
        <v>p</v>
      </c>
      <c r="F2649" s="62" t="str">
        <f t="shared" si="289"/>
        <v>s</v>
      </c>
      <c r="G2649" s="62" t="str">
        <f t="shared" si="290"/>
        <v>R</v>
      </c>
      <c r="H2649" s="62" t="str">
        <f t="shared" si="291"/>
        <v>L</v>
      </c>
      <c r="I2649" s="62">
        <f t="shared" si="292"/>
        <v>26</v>
      </c>
      <c r="J2649" s="62">
        <f t="shared" si="293"/>
        <v>5</v>
      </c>
      <c r="K2649" s="81">
        <v>1.3276191045170092E-5</v>
      </c>
      <c r="L2649" s="2" t="s">
        <v>6881</v>
      </c>
      <c r="M2649" s="2" t="s">
        <v>14095</v>
      </c>
      <c r="N2649" s="60" t="s">
        <v>6972</v>
      </c>
      <c r="O2649" s="66" t="s">
        <v>12241</v>
      </c>
      <c r="P2649" s="67" t="s">
        <v>4989</v>
      </c>
      <c r="Q2649" s="67" t="s">
        <v>1407</v>
      </c>
      <c r="R2649" s="67" t="s">
        <v>6761</v>
      </c>
      <c r="S2649" s="67"/>
      <c r="T2649" s="67"/>
      <c r="U2649" s="67"/>
      <c r="V2649" s="67"/>
      <c r="W2649" s="67"/>
      <c r="X2649" s="67"/>
      <c r="Y2649" s="67"/>
    </row>
    <row r="2650" spans="1:25" s="2" customFormat="1" ht="16.5" customHeight="1">
      <c r="A2650" s="59">
        <v>2648</v>
      </c>
      <c r="B2650" s="61" t="str">
        <f t="shared" si="287"/>
        <v>tu</v>
      </c>
      <c r="C2650" s="61" t="s">
        <v>4980</v>
      </c>
      <c r="D2650" s="2" t="s">
        <v>6834</v>
      </c>
      <c r="E2650" s="61" t="str">
        <f t="shared" si="288"/>
        <v>t</v>
      </c>
      <c r="F2650" s="62" t="str">
        <f t="shared" si="289"/>
        <v>u</v>
      </c>
      <c r="G2650" s="62" t="str">
        <f t="shared" si="290"/>
        <v>L</v>
      </c>
      <c r="H2650" s="62" t="str">
        <f t="shared" si="291"/>
        <v>R</v>
      </c>
      <c r="I2650" s="62">
        <f t="shared" si="292"/>
        <v>13</v>
      </c>
      <c r="J2650" s="62">
        <f t="shared" si="293"/>
        <v>19</v>
      </c>
      <c r="K2650" s="81">
        <v>1.3269683108383244E-5</v>
      </c>
      <c r="L2650" s="2" t="s">
        <v>6884</v>
      </c>
      <c r="M2650" s="2" t="s">
        <v>13512</v>
      </c>
      <c r="N2650" s="60" t="s">
        <v>6797</v>
      </c>
      <c r="O2650" s="66" t="s">
        <v>12644</v>
      </c>
      <c r="P2650" s="67" t="s">
        <v>1753</v>
      </c>
      <c r="Q2650" s="67" t="s">
        <v>2066</v>
      </c>
      <c r="R2650" s="67"/>
      <c r="S2650" s="67"/>
      <c r="T2650" s="67"/>
      <c r="U2650" s="67"/>
      <c r="V2650" s="67"/>
      <c r="W2650" s="67"/>
      <c r="X2650" s="67"/>
      <c r="Y2650" s="67"/>
    </row>
    <row r="2651" spans="1:25" s="2" customFormat="1" ht="16.5" customHeight="1">
      <c r="A2651" s="59">
        <v>2649</v>
      </c>
      <c r="B2651" s="61" t="str">
        <f t="shared" si="287"/>
        <v>ll</v>
      </c>
      <c r="C2651" s="61" t="s">
        <v>3082</v>
      </c>
      <c r="D2651" s="2" t="s">
        <v>13595</v>
      </c>
      <c r="E2651" s="61" t="str">
        <f t="shared" si="288"/>
        <v>l</v>
      </c>
      <c r="F2651" s="62" t="str">
        <f t="shared" si="289"/>
        <v>l</v>
      </c>
      <c r="G2651" s="62" t="str">
        <f t="shared" si="290"/>
        <v>R</v>
      </c>
      <c r="H2651" s="62" t="str">
        <f t="shared" si="291"/>
        <v>R</v>
      </c>
      <c r="I2651" s="62">
        <f t="shared" si="292"/>
        <v>25</v>
      </c>
      <c r="J2651" s="62">
        <f t="shared" si="293"/>
        <v>25</v>
      </c>
      <c r="K2651" s="81">
        <v>1.3253413266416124E-5</v>
      </c>
      <c r="L2651" s="2" t="s">
        <v>6889</v>
      </c>
      <c r="M2651" s="2" t="s">
        <v>6908</v>
      </c>
      <c r="N2651" s="60" t="s">
        <v>6972</v>
      </c>
      <c r="O2651" s="66" t="s">
        <v>8754</v>
      </c>
      <c r="P2651" s="67" t="s">
        <v>4548</v>
      </c>
      <c r="Q2651" s="67" t="s">
        <v>3066</v>
      </c>
      <c r="R2651" s="67"/>
      <c r="S2651" s="67"/>
      <c r="T2651" s="67"/>
      <c r="U2651" s="67"/>
      <c r="V2651" s="67"/>
      <c r="W2651" s="67"/>
      <c r="X2651" s="67"/>
      <c r="Y2651" s="67"/>
    </row>
    <row r="2652" spans="1:25" s="2" customFormat="1" ht="16.5" customHeight="1">
      <c r="A2652" s="59">
        <v>2650</v>
      </c>
      <c r="B2652" s="61" t="str">
        <f t="shared" si="287"/>
        <v>lu</v>
      </c>
      <c r="C2652" s="61" t="s">
        <v>3127</v>
      </c>
      <c r="D2652" s="2" t="s">
        <v>6856</v>
      </c>
      <c r="E2652" s="61" t="str">
        <f t="shared" si="288"/>
        <v>l</v>
      </c>
      <c r="F2652" s="62" t="str">
        <f t="shared" si="289"/>
        <v>u</v>
      </c>
      <c r="G2652" s="62" t="str">
        <f t="shared" si="290"/>
        <v>R</v>
      </c>
      <c r="H2652" s="62" t="str">
        <f t="shared" si="291"/>
        <v>R</v>
      </c>
      <c r="I2652" s="62">
        <f t="shared" si="292"/>
        <v>25</v>
      </c>
      <c r="J2652" s="62">
        <f t="shared" si="293"/>
        <v>19</v>
      </c>
      <c r="K2652" s="81">
        <v>1.321761961408846E-5</v>
      </c>
      <c r="L2652" s="2" t="s">
        <v>6889</v>
      </c>
      <c r="M2652" s="2" t="s">
        <v>13512</v>
      </c>
      <c r="N2652" s="60" t="s">
        <v>6972</v>
      </c>
      <c r="O2652" s="66" t="s">
        <v>11254</v>
      </c>
      <c r="P2652" s="67" t="s">
        <v>4515</v>
      </c>
      <c r="Q2652" s="67" t="s">
        <v>2891</v>
      </c>
      <c r="R2652" s="67"/>
      <c r="S2652" s="67"/>
      <c r="T2652" s="67"/>
      <c r="U2652" s="67"/>
      <c r="V2652" s="67"/>
      <c r="W2652" s="67"/>
      <c r="X2652" s="67"/>
      <c r="Y2652" s="67"/>
    </row>
    <row r="2653" spans="1:25" s="2" customFormat="1" ht="16.5" customHeight="1">
      <c r="A2653" s="59">
        <v>2651</v>
      </c>
      <c r="B2653" s="61" t="str">
        <f t="shared" si="287"/>
        <v>em</v>
      </c>
      <c r="C2653" s="61" t="s">
        <v>6167</v>
      </c>
      <c r="D2653" s="2" t="s">
        <v>13641</v>
      </c>
      <c r="E2653" s="61" t="str">
        <f t="shared" si="288"/>
        <v>e</v>
      </c>
      <c r="F2653" s="62" t="str">
        <f t="shared" si="289"/>
        <v>m</v>
      </c>
      <c r="G2653" s="62" t="str">
        <f t="shared" si="290"/>
        <v>L</v>
      </c>
      <c r="H2653" s="62" t="str">
        <f t="shared" si="291"/>
        <v>R</v>
      </c>
      <c r="I2653" s="62">
        <f t="shared" si="292"/>
        <v>7</v>
      </c>
      <c r="J2653" s="62">
        <f t="shared" si="293"/>
        <v>21</v>
      </c>
      <c r="K2653" s="81">
        <v>1.3191587866941068E-5</v>
      </c>
      <c r="L2653" s="2" t="s">
        <v>6885</v>
      </c>
      <c r="M2653" s="2" t="s">
        <v>14110</v>
      </c>
      <c r="N2653" s="60" t="s">
        <v>7240</v>
      </c>
      <c r="O2653" s="66" t="s">
        <v>7778</v>
      </c>
      <c r="P2653" s="67" t="s">
        <v>426</v>
      </c>
      <c r="Q2653" s="67" t="s">
        <v>5242</v>
      </c>
      <c r="R2653" s="67" t="s">
        <v>6802</v>
      </c>
      <c r="S2653" s="67"/>
      <c r="T2653" s="67"/>
      <c r="U2653" s="67"/>
      <c r="V2653" s="67"/>
      <c r="W2653" s="67"/>
      <c r="X2653" s="67"/>
      <c r="Y2653" s="67"/>
    </row>
    <row r="2654" spans="1:25" s="2" customFormat="1" ht="16.5" customHeight="1">
      <c r="A2654" s="59">
        <v>2652</v>
      </c>
      <c r="B2654" s="61" t="str">
        <f t="shared" si="287"/>
        <v>oa</v>
      </c>
      <c r="C2654" s="61" t="s">
        <v>4606</v>
      </c>
      <c r="D2654" s="2" t="s">
        <v>13783</v>
      </c>
      <c r="E2654" s="61" t="str">
        <f t="shared" si="288"/>
        <v>o</v>
      </c>
      <c r="F2654" s="62" t="str">
        <f t="shared" si="289"/>
        <v>a</v>
      </c>
      <c r="G2654" s="62" t="str">
        <f t="shared" si="290"/>
        <v>R</v>
      </c>
      <c r="H2654" s="62" t="str">
        <f t="shared" si="291"/>
        <v>L</v>
      </c>
      <c r="I2654" s="62">
        <f t="shared" si="292"/>
        <v>24</v>
      </c>
      <c r="J2654" s="62">
        <f t="shared" si="293"/>
        <v>2</v>
      </c>
      <c r="K2654" s="81">
        <v>1.3165556119793675E-5</v>
      </c>
      <c r="L2654" s="2" t="s">
        <v>14018</v>
      </c>
      <c r="M2654" s="2" t="s">
        <v>13532</v>
      </c>
      <c r="N2654" s="60" t="s">
        <v>6797</v>
      </c>
      <c r="O2654" s="66" t="s">
        <v>8459</v>
      </c>
      <c r="P2654" s="67" t="s">
        <v>1166</v>
      </c>
      <c r="Q2654" s="67" t="s">
        <v>3630</v>
      </c>
      <c r="R2654" s="67"/>
      <c r="S2654" s="67"/>
      <c r="T2654" s="67"/>
      <c r="U2654" s="67"/>
      <c r="V2654" s="67"/>
      <c r="W2654" s="67"/>
      <c r="X2654" s="67"/>
      <c r="Y2654" s="67"/>
    </row>
    <row r="2655" spans="1:25" s="2" customFormat="1" ht="16.5" customHeight="1">
      <c r="A2655" s="59">
        <v>2653</v>
      </c>
      <c r="B2655" s="61" t="str">
        <f t="shared" si="287"/>
        <v>mv</v>
      </c>
      <c r="C2655" s="61" t="s">
        <v>3485</v>
      </c>
      <c r="D2655" s="2" t="s">
        <v>6809</v>
      </c>
      <c r="E2655" s="61" t="str">
        <f t="shared" si="288"/>
        <v>m</v>
      </c>
      <c r="F2655" s="62" t="str">
        <f t="shared" si="289"/>
        <v>v</v>
      </c>
      <c r="G2655" s="62" t="str">
        <f t="shared" si="290"/>
        <v>R</v>
      </c>
      <c r="H2655" s="62" t="str">
        <f t="shared" si="291"/>
        <v>L</v>
      </c>
      <c r="I2655" s="62">
        <f t="shared" si="292"/>
        <v>21</v>
      </c>
      <c r="J2655" s="62">
        <f t="shared" si="293"/>
        <v>12</v>
      </c>
      <c r="K2655" s="81">
        <v>1.3162302151400251E-5</v>
      </c>
      <c r="L2655" s="2" t="s">
        <v>6877</v>
      </c>
      <c r="M2655" s="2" t="s">
        <v>13513</v>
      </c>
      <c r="N2655" s="60" t="s">
        <v>6972</v>
      </c>
      <c r="O2655" s="66" t="s">
        <v>8542</v>
      </c>
      <c r="P2655" s="67" t="s">
        <v>3476</v>
      </c>
      <c r="Q2655" s="67" t="s">
        <v>4989</v>
      </c>
      <c r="R2655" s="67" t="s">
        <v>72</v>
      </c>
      <c r="S2655" s="67" t="s">
        <v>4989</v>
      </c>
      <c r="T2655" s="67"/>
      <c r="U2655" s="67"/>
      <c r="V2655" s="67"/>
      <c r="W2655" s="67"/>
      <c r="X2655" s="67"/>
      <c r="Y2655" s="67"/>
    </row>
    <row r="2656" spans="1:25" s="2" customFormat="1" ht="16.5" customHeight="1">
      <c r="A2656" s="59">
        <v>2654</v>
      </c>
      <c r="B2656" s="61" t="str">
        <f t="shared" si="287"/>
        <v>jw</v>
      </c>
      <c r="C2656" s="61" t="s">
        <v>2159</v>
      </c>
      <c r="D2656" s="2" t="s">
        <v>13581</v>
      </c>
      <c r="E2656" s="61" t="str">
        <f t="shared" si="288"/>
        <v>j</v>
      </c>
      <c r="F2656" s="62" t="str">
        <f t="shared" si="289"/>
        <v>w</v>
      </c>
      <c r="G2656" s="62" t="str">
        <f t="shared" si="290"/>
        <v>R</v>
      </c>
      <c r="H2656" s="62" t="str">
        <f t="shared" si="291"/>
        <v>L</v>
      </c>
      <c r="I2656" s="62">
        <f t="shared" si="292"/>
        <v>20</v>
      </c>
      <c r="J2656" s="62">
        <f t="shared" si="293"/>
        <v>4</v>
      </c>
      <c r="K2656" s="81">
        <v>1.3162302151400251E-5</v>
      </c>
      <c r="L2656" s="2" t="s">
        <v>6887</v>
      </c>
      <c r="M2656" s="2" t="s">
        <v>6916</v>
      </c>
      <c r="N2656" s="60" t="s">
        <v>13964</v>
      </c>
      <c r="O2656" s="66" t="s">
        <v>12742</v>
      </c>
      <c r="P2656" s="67" t="s">
        <v>6963</v>
      </c>
      <c r="Q2656" s="67" t="s">
        <v>6177</v>
      </c>
      <c r="R2656" s="67" t="s">
        <v>882</v>
      </c>
      <c r="S2656" s="67" t="s">
        <v>286</v>
      </c>
      <c r="T2656" s="67"/>
      <c r="U2656" s="67"/>
      <c r="V2656" s="67"/>
      <c r="W2656" s="67"/>
      <c r="X2656" s="67"/>
      <c r="Y2656" s="67"/>
    </row>
    <row r="2657" spans="1:25" s="2" customFormat="1" ht="16.5" customHeight="1">
      <c r="A2657" s="59">
        <v>2655</v>
      </c>
      <c r="B2657" s="61" t="str">
        <f t="shared" si="287"/>
        <v>ut</v>
      </c>
      <c r="C2657" s="61" t="s">
        <v>6410</v>
      </c>
      <c r="D2657" s="2" t="s">
        <v>13583</v>
      </c>
      <c r="E2657" s="61" t="str">
        <f t="shared" si="288"/>
        <v>u</v>
      </c>
      <c r="F2657" s="62" t="str">
        <f t="shared" si="289"/>
        <v>t</v>
      </c>
      <c r="G2657" s="62" t="str">
        <f t="shared" si="290"/>
        <v>R</v>
      </c>
      <c r="H2657" s="62" t="str">
        <f t="shared" si="291"/>
        <v>L</v>
      </c>
      <c r="I2657" s="62">
        <f t="shared" si="292"/>
        <v>19</v>
      </c>
      <c r="J2657" s="62">
        <f t="shared" si="293"/>
        <v>13</v>
      </c>
      <c r="K2657" s="81">
        <v>1.3152540246219978E-5</v>
      </c>
      <c r="L2657" s="2" t="s">
        <v>13537</v>
      </c>
      <c r="M2657" s="2" t="s">
        <v>6836</v>
      </c>
      <c r="N2657" s="60" t="s">
        <v>6972</v>
      </c>
      <c r="O2657" s="66" t="s">
        <v>10410</v>
      </c>
      <c r="P2657" s="67" t="s">
        <v>3474</v>
      </c>
      <c r="Q2657" s="67" t="s">
        <v>3354</v>
      </c>
      <c r="R2657" s="67" t="s">
        <v>1165</v>
      </c>
      <c r="S2657" s="67"/>
      <c r="T2657" s="67"/>
      <c r="U2657" s="67"/>
      <c r="V2657" s="67"/>
      <c r="W2657" s="67"/>
      <c r="X2657" s="67"/>
      <c r="Y2657" s="67"/>
    </row>
    <row r="2658" spans="1:25" s="2" customFormat="1" ht="16.5" customHeight="1">
      <c r="A2658" s="59">
        <v>2656</v>
      </c>
      <c r="B2658" s="61" t="str">
        <f t="shared" si="287"/>
        <v>lk</v>
      </c>
      <c r="C2658" s="61" t="s">
        <v>2839</v>
      </c>
      <c r="D2658" s="2" t="s">
        <v>13650</v>
      </c>
      <c r="E2658" s="61" t="str">
        <f t="shared" si="288"/>
        <v>l</v>
      </c>
      <c r="F2658" s="62" t="str">
        <f t="shared" si="289"/>
        <v>k</v>
      </c>
      <c r="G2658" s="62" t="str">
        <f t="shared" si="290"/>
        <v>R</v>
      </c>
      <c r="H2658" s="62" t="str">
        <f t="shared" si="291"/>
        <v>R</v>
      </c>
      <c r="I2658" s="62">
        <f t="shared" si="292"/>
        <v>25</v>
      </c>
      <c r="J2658" s="62">
        <f t="shared" si="293"/>
        <v>23</v>
      </c>
      <c r="K2658" s="81">
        <v>1.3146032309433131E-5</v>
      </c>
      <c r="L2658" s="2" t="s">
        <v>6889</v>
      </c>
      <c r="M2658" s="2" t="s">
        <v>14463</v>
      </c>
      <c r="N2658" s="60" t="s">
        <v>7036</v>
      </c>
      <c r="O2658" s="66" t="s">
        <v>11166</v>
      </c>
      <c r="P2658" s="67" t="s">
        <v>5478</v>
      </c>
      <c r="Q2658" s="67" t="s">
        <v>14097</v>
      </c>
      <c r="R2658" s="67" t="s">
        <v>1214</v>
      </c>
      <c r="S2658" s="67"/>
      <c r="T2658" s="67"/>
      <c r="U2658" s="67"/>
      <c r="V2658" s="67"/>
      <c r="W2658" s="67"/>
      <c r="X2658" s="67"/>
      <c r="Y2658" s="67"/>
    </row>
    <row r="2659" spans="1:25" s="2" customFormat="1" ht="16.5" customHeight="1">
      <c r="A2659" s="59">
        <v>2657</v>
      </c>
      <c r="B2659" s="61" t="str">
        <f t="shared" si="287"/>
        <v>tn</v>
      </c>
      <c r="C2659" s="61" t="s">
        <v>4825</v>
      </c>
      <c r="D2659" s="2" t="s">
        <v>13703</v>
      </c>
      <c r="E2659" s="61" t="str">
        <f t="shared" si="288"/>
        <v>t</v>
      </c>
      <c r="F2659" s="62" t="str">
        <f t="shared" si="289"/>
        <v>n</v>
      </c>
      <c r="G2659" s="62" t="str">
        <f t="shared" si="290"/>
        <v>L</v>
      </c>
      <c r="H2659" s="62" t="str">
        <f t="shared" si="291"/>
        <v>R</v>
      </c>
      <c r="I2659" s="62">
        <f t="shared" si="292"/>
        <v>13</v>
      </c>
      <c r="J2659" s="62">
        <f t="shared" si="293"/>
        <v>18</v>
      </c>
      <c r="K2659" s="81">
        <v>1.3139524372646283E-5</v>
      </c>
      <c r="L2659" s="2" t="s">
        <v>6884</v>
      </c>
      <c r="M2659" s="2" t="s">
        <v>6841</v>
      </c>
      <c r="N2659" s="60" t="s">
        <v>6972</v>
      </c>
      <c r="O2659" s="66" t="s">
        <v>14397</v>
      </c>
      <c r="P2659" s="67" t="s">
        <v>4495</v>
      </c>
      <c r="Q2659" s="67" t="s">
        <v>4360</v>
      </c>
      <c r="R2659" s="67" t="s">
        <v>6966</v>
      </c>
      <c r="S2659" s="67" t="s">
        <v>1993</v>
      </c>
      <c r="T2659" s="67"/>
      <c r="U2659" s="67"/>
      <c r="V2659" s="67"/>
      <c r="W2659" s="67"/>
      <c r="X2659" s="67"/>
      <c r="Y2659" s="67"/>
    </row>
    <row r="2660" spans="1:25" s="2" customFormat="1" ht="16.5" customHeight="1">
      <c r="A2660" s="59">
        <v>2658</v>
      </c>
      <c r="B2660" s="61" t="str">
        <f t="shared" si="287"/>
        <v>zi</v>
      </c>
      <c r="C2660" s="61" t="s">
        <v>6666</v>
      </c>
      <c r="D2660" s="2" t="s">
        <v>6923</v>
      </c>
      <c r="E2660" s="61" t="str">
        <f t="shared" si="288"/>
        <v>z</v>
      </c>
      <c r="F2660" s="62" t="str">
        <f t="shared" si="289"/>
        <v>i</v>
      </c>
      <c r="G2660" s="62" t="str">
        <f t="shared" si="290"/>
        <v>L</v>
      </c>
      <c r="H2660" s="62" t="str">
        <f t="shared" si="291"/>
        <v>R</v>
      </c>
      <c r="I2660" s="62">
        <f t="shared" si="292"/>
        <v>3</v>
      </c>
      <c r="J2660" s="62">
        <f t="shared" si="293"/>
        <v>22</v>
      </c>
      <c r="K2660" s="81">
        <v>1.312976246746601E-5</v>
      </c>
      <c r="L2660" s="2" t="s">
        <v>6883</v>
      </c>
      <c r="M2660" s="2" t="s">
        <v>13510</v>
      </c>
      <c r="N2660" s="60" t="s">
        <v>6972</v>
      </c>
      <c r="O2660" s="66" t="s">
        <v>10797</v>
      </c>
      <c r="P2660" s="67" t="s">
        <v>6687</v>
      </c>
      <c r="Q2660" s="67" t="s">
        <v>3857</v>
      </c>
      <c r="R2660" s="67"/>
      <c r="S2660" s="67"/>
      <c r="T2660" s="67"/>
      <c r="U2660" s="67"/>
      <c r="V2660" s="67"/>
      <c r="W2660" s="67"/>
      <c r="X2660" s="67"/>
      <c r="Y2660" s="67"/>
    </row>
    <row r="2661" spans="1:25" s="2" customFormat="1" ht="16.5" customHeight="1">
      <c r="A2661" s="59">
        <v>2659</v>
      </c>
      <c r="B2661" s="61" t="str">
        <f t="shared" si="287"/>
        <v>ox</v>
      </c>
      <c r="C2661" s="61" t="s">
        <v>4359</v>
      </c>
      <c r="D2661" s="2" t="s">
        <v>13793</v>
      </c>
      <c r="E2661" s="61" t="str">
        <f t="shared" si="288"/>
        <v>o</v>
      </c>
      <c r="F2661" s="62" t="str">
        <f t="shared" si="289"/>
        <v>x</v>
      </c>
      <c r="G2661" s="62" t="str">
        <f t="shared" si="290"/>
        <v>R</v>
      </c>
      <c r="H2661" s="62" t="str">
        <f t="shared" si="291"/>
        <v>L</v>
      </c>
      <c r="I2661" s="62">
        <f t="shared" si="292"/>
        <v>24</v>
      </c>
      <c r="J2661" s="62">
        <f t="shared" si="293"/>
        <v>6</v>
      </c>
      <c r="K2661" s="81">
        <v>1.3116746593892315E-5</v>
      </c>
      <c r="L2661" s="2" t="s">
        <v>14018</v>
      </c>
      <c r="M2661" s="2" t="s">
        <v>6950</v>
      </c>
      <c r="N2661" s="60" t="s">
        <v>7143</v>
      </c>
      <c r="O2661" s="66" t="s">
        <v>7571</v>
      </c>
      <c r="P2661" s="67" t="s">
        <v>4241</v>
      </c>
      <c r="Q2661" s="67" t="s">
        <v>5245</v>
      </c>
      <c r="R2661" s="67"/>
      <c r="S2661" s="67"/>
      <c r="T2661" s="67"/>
      <c r="U2661" s="67"/>
      <c r="V2661" s="67"/>
      <c r="W2661" s="67"/>
      <c r="X2661" s="67"/>
      <c r="Y2661" s="67"/>
    </row>
    <row r="2662" spans="1:25" s="2" customFormat="1" ht="16.5" customHeight="1">
      <c r="A2662" s="59">
        <v>2660</v>
      </c>
      <c r="B2662" s="61" t="str">
        <f t="shared" si="287"/>
        <v>kg</v>
      </c>
      <c r="C2662" s="61" t="s">
        <v>2576</v>
      </c>
      <c r="D2662" s="2" t="s">
        <v>13733</v>
      </c>
      <c r="E2662" s="61" t="str">
        <f t="shared" si="288"/>
        <v>k</v>
      </c>
      <c r="F2662" s="62" t="str">
        <f t="shared" si="289"/>
        <v>g</v>
      </c>
      <c r="G2662" s="62" t="str">
        <f t="shared" si="290"/>
        <v>R</v>
      </c>
      <c r="H2662" s="62" t="str">
        <f t="shared" si="291"/>
        <v>L</v>
      </c>
      <c r="I2662" s="62">
        <f t="shared" si="292"/>
        <v>23</v>
      </c>
      <c r="J2662" s="62">
        <f t="shared" si="293"/>
        <v>14</v>
      </c>
      <c r="K2662" s="81">
        <v>1.311349262549889E-5</v>
      </c>
      <c r="L2662" s="2" t="s">
        <v>6890</v>
      </c>
      <c r="M2662" s="2" t="s">
        <v>13767</v>
      </c>
      <c r="N2662" s="60" t="s">
        <v>6972</v>
      </c>
      <c r="O2662" s="66" t="s">
        <v>12872</v>
      </c>
      <c r="P2662" s="67" t="s">
        <v>1993</v>
      </c>
      <c r="Q2662" s="67" t="s">
        <v>4974</v>
      </c>
      <c r="R2662" s="67" t="s">
        <v>2066</v>
      </c>
      <c r="S2662" s="67"/>
      <c r="T2662" s="67"/>
      <c r="U2662" s="67"/>
      <c r="V2662" s="67"/>
      <c r="W2662" s="67"/>
      <c r="X2662" s="67"/>
      <c r="Y2662" s="67"/>
    </row>
    <row r="2663" spans="1:25" s="2" customFormat="1" ht="16.5" customHeight="1">
      <c r="A2663" s="59">
        <v>2661</v>
      </c>
      <c r="B2663" s="61" t="str">
        <f t="shared" si="287"/>
        <v>xh</v>
      </c>
      <c r="C2663" s="61" t="s">
        <v>5392</v>
      </c>
      <c r="D2663" s="2" t="s">
        <v>13564</v>
      </c>
      <c r="E2663" s="61" t="str">
        <f t="shared" si="288"/>
        <v>x</v>
      </c>
      <c r="F2663" s="62" t="str">
        <f t="shared" si="289"/>
        <v>h</v>
      </c>
      <c r="G2663" s="62" t="str">
        <f t="shared" si="290"/>
        <v>L</v>
      </c>
      <c r="H2663" s="62" t="str">
        <f t="shared" si="291"/>
        <v>R</v>
      </c>
      <c r="I2663" s="62">
        <f t="shared" si="292"/>
        <v>6</v>
      </c>
      <c r="J2663" s="62">
        <f t="shared" si="293"/>
        <v>17</v>
      </c>
      <c r="K2663" s="81">
        <v>1.3061429131204105E-5</v>
      </c>
      <c r="L2663" s="2" t="s">
        <v>6892</v>
      </c>
      <c r="M2663" s="2" t="s">
        <v>14461</v>
      </c>
      <c r="N2663" s="60" t="s">
        <v>6797</v>
      </c>
      <c r="O2663" s="66" t="s">
        <v>13184</v>
      </c>
      <c r="P2663" s="67" t="s">
        <v>5810</v>
      </c>
      <c r="Q2663" s="67" t="s">
        <v>2637</v>
      </c>
      <c r="R2663" s="67" t="s">
        <v>2637</v>
      </c>
      <c r="S2663" s="67" t="s">
        <v>2371</v>
      </c>
      <c r="T2663" s="67" t="s">
        <v>5807</v>
      </c>
      <c r="U2663" s="67"/>
      <c r="V2663" s="67"/>
      <c r="W2663" s="67"/>
      <c r="X2663" s="67"/>
      <c r="Y2663" s="67"/>
    </row>
    <row r="2664" spans="1:25" s="2" customFormat="1" ht="16.5" customHeight="1">
      <c r="A2664" s="59">
        <v>2662</v>
      </c>
      <c r="B2664" s="61" t="str">
        <f t="shared" si="287"/>
        <v>mv</v>
      </c>
      <c r="C2664" s="61" t="s">
        <v>3471</v>
      </c>
      <c r="D2664" s="2" t="s">
        <v>6809</v>
      </c>
      <c r="E2664" s="61" t="str">
        <f t="shared" si="288"/>
        <v>m</v>
      </c>
      <c r="F2664" s="62" t="str">
        <f t="shared" si="289"/>
        <v>v</v>
      </c>
      <c r="G2664" s="62" t="str">
        <f t="shared" si="290"/>
        <v>R</v>
      </c>
      <c r="H2664" s="62" t="str">
        <f t="shared" si="291"/>
        <v>L</v>
      </c>
      <c r="I2664" s="62">
        <f t="shared" si="292"/>
        <v>21</v>
      </c>
      <c r="J2664" s="62">
        <f t="shared" si="293"/>
        <v>12</v>
      </c>
      <c r="K2664" s="81">
        <v>1.3058175162810681E-5</v>
      </c>
      <c r="L2664" s="2" t="s">
        <v>6877</v>
      </c>
      <c r="M2664" s="2" t="s">
        <v>13513</v>
      </c>
      <c r="N2664" s="60" t="s">
        <v>6972</v>
      </c>
      <c r="O2664" s="66" t="s">
        <v>10055</v>
      </c>
      <c r="P2664" s="67" t="s">
        <v>6768</v>
      </c>
      <c r="Q2664" s="67" t="s">
        <v>4989</v>
      </c>
      <c r="R2664" s="67"/>
      <c r="S2664" s="67"/>
      <c r="T2664" s="67"/>
      <c r="U2664" s="67"/>
      <c r="V2664" s="67"/>
      <c r="W2664" s="67"/>
      <c r="X2664" s="67"/>
      <c r="Y2664" s="67"/>
    </row>
    <row r="2665" spans="1:25" s="2" customFormat="1" ht="16.5" customHeight="1">
      <c r="A2665" s="59">
        <v>2663</v>
      </c>
      <c r="B2665" s="61" t="str">
        <f t="shared" si="287"/>
        <v>mv</v>
      </c>
      <c r="C2665" s="61" t="s">
        <v>3482</v>
      </c>
      <c r="D2665" s="2" t="s">
        <v>6809</v>
      </c>
      <c r="E2665" s="61" t="str">
        <f t="shared" si="288"/>
        <v>m</v>
      </c>
      <c r="F2665" s="62" t="str">
        <f t="shared" si="289"/>
        <v>v</v>
      </c>
      <c r="G2665" s="62" t="str">
        <f t="shared" si="290"/>
        <v>R</v>
      </c>
      <c r="H2665" s="62" t="str">
        <f t="shared" si="291"/>
        <v>L</v>
      </c>
      <c r="I2665" s="62">
        <f t="shared" si="292"/>
        <v>21</v>
      </c>
      <c r="J2665" s="62">
        <f t="shared" si="293"/>
        <v>12</v>
      </c>
      <c r="K2665" s="81">
        <v>1.303214341566329E-5</v>
      </c>
      <c r="L2665" s="2" t="s">
        <v>6877</v>
      </c>
      <c r="M2665" s="2" t="s">
        <v>13513</v>
      </c>
      <c r="N2665" s="60" t="s">
        <v>13921</v>
      </c>
      <c r="O2665" s="66" t="s">
        <v>7740</v>
      </c>
      <c r="P2665" s="67" t="s">
        <v>426</v>
      </c>
      <c r="Q2665" s="67" t="s">
        <v>4241</v>
      </c>
      <c r="R2665" s="67" t="s">
        <v>824</v>
      </c>
      <c r="S2665" s="67" t="s">
        <v>2875</v>
      </c>
      <c r="T2665" s="67"/>
      <c r="U2665" s="67"/>
      <c r="V2665" s="67"/>
      <c r="W2665" s="67"/>
      <c r="X2665" s="67"/>
      <c r="Y2665" s="67"/>
    </row>
    <row r="2666" spans="1:25" s="2" customFormat="1" ht="16.5" customHeight="1">
      <c r="A2666" s="59">
        <v>2664</v>
      </c>
      <c r="B2666" s="61" t="str">
        <f t="shared" si="287"/>
        <v>lv</v>
      </c>
      <c r="C2666" s="61" t="s">
        <v>3140</v>
      </c>
      <c r="D2666" s="2" t="s">
        <v>13531</v>
      </c>
      <c r="E2666" s="61" t="str">
        <f t="shared" si="288"/>
        <v>l</v>
      </c>
      <c r="F2666" s="62" t="str">
        <f t="shared" si="289"/>
        <v>v</v>
      </c>
      <c r="G2666" s="62" t="str">
        <f t="shared" si="290"/>
        <v>R</v>
      </c>
      <c r="H2666" s="62" t="str">
        <f t="shared" si="291"/>
        <v>L</v>
      </c>
      <c r="I2666" s="62">
        <f t="shared" si="292"/>
        <v>25</v>
      </c>
      <c r="J2666" s="62">
        <f t="shared" si="293"/>
        <v>12</v>
      </c>
      <c r="K2666" s="81">
        <v>1.303214341566329E-5</v>
      </c>
      <c r="L2666" s="2" t="s">
        <v>6889</v>
      </c>
      <c r="M2666" s="2" t="s">
        <v>13513</v>
      </c>
      <c r="N2666" s="60" t="s">
        <v>6972</v>
      </c>
      <c r="O2666" s="66" t="s">
        <v>9745</v>
      </c>
      <c r="P2666" s="67" t="s">
        <v>3209</v>
      </c>
      <c r="Q2666" s="67" t="s">
        <v>1854</v>
      </c>
    </row>
    <row r="2667" spans="1:25" s="2" customFormat="1" ht="16.5" customHeight="1">
      <c r="A2667" s="59">
        <v>2665</v>
      </c>
      <c r="B2667" s="61" t="str">
        <f t="shared" si="287"/>
        <v>wn</v>
      </c>
      <c r="C2667" s="61" t="s">
        <v>5067</v>
      </c>
      <c r="D2667" s="2" t="s">
        <v>13634</v>
      </c>
      <c r="E2667" s="61" t="str">
        <f t="shared" si="288"/>
        <v>w</v>
      </c>
      <c r="F2667" s="62" t="str">
        <f t="shared" si="289"/>
        <v>n</v>
      </c>
      <c r="G2667" s="62" t="str">
        <f t="shared" si="290"/>
        <v>L</v>
      </c>
      <c r="H2667" s="62" t="str">
        <f t="shared" si="291"/>
        <v>R</v>
      </c>
      <c r="I2667" s="62">
        <f t="shared" si="292"/>
        <v>4</v>
      </c>
      <c r="J2667" s="62">
        <f t="shared" si="293"/>
        <v>18</v>
      </c>
      <c r="K2667" s="81">
        <v>1.3015873573696169E-5</v>
      </c>
      <c r="L2667" s="2" t="s">
        <v>6804</v>
      </c>
      <c r="M2667" s="2" t="s">
        <v>6841</v>
      </c>
      <c r="N2667" s="60" t="s">
        <v>7192</v>
      </c>
      <c r="O2667" s="66" t="s">
        <v>10656</v>
      </c>
      <c r="P2667" s="67" t="s">
        <v>3630</v>
      </c>
      <c r="Q2667" s="67" t="s">
        <v>3366</v>
      </c>
      <c r="R2667" s="67" t="s">
        <v>5242</v>
      </c>
      <c r="S2667" s="67" t="s">
        <v>6802</v>
      </c>
      <c r="T2667" s="67"/>
      <c r="U2667" s="67"/>
      <c r="V2667" s="67"/>
      <c r="W2667" s="67"/>
      <c r="X2667" s="67"/>
      <c r="Y2667" s="67"/>
    </row>
    <row r="2668" spans="1:25" s="2" customFormat="1" ht="16.5" customHeight="1">
      <c r="A2668" s="59">
        <v>2666</v>
      </c>
      <c r="B2668" s="61" t="str">
        <f t="shared" si="287"/>
        <v>cn</v>
      </c>
      <c r="C2668" s="61" t="s">
        <v>405</v>
      </c>
      <c r="D2668" s="2" t="s">
        <v>13731</v>
      </c>
      <c r="E2668" s="61" t="str">
        <f t="shared" si="288"/>
        <v>c</v>
      </c>
      <c r="F2668" s="62" t="str">
        <f t="shared" si="289"/>
        <v>n</v>
      </c>
      <c r="G2668" s="62" t="str">
        <f t="shared" si="290"/>
        <v>L</v>
      </c>
      <c r="H2668" s="62" t="str">
        <f t="shared" si="291"/>
        <v>R</v>
      </c>
      <c r="I2668" s="62">
        <f t="shared" si="292"/>
        <v>9</v>
      </c>
      <c r="J2668" s="62">
        <f t="shared" si="293"/>
        <v>18</v>
      </c>
      <c r="K2668" s="81">
        <v>1.3012619605302744E-5</v>
      </c>
      <c r="L2668" s="2" t="s">
        <v>6882</v>
      </c>
      <c r="M2668" s="2" t="s">
        <v>6841</v>
      </c>
      <c r="N2668" s="60" t="s">
        <v>6797</v>
      </c>
      <c r="O2668" s="66" t="s">
        <v>9137</v>
      </c>
      <c r="P2668" s="67" t="s">
        <v>5807</v>
      </c>
      <c r="Q2668" s="67" t="s">
        <v>824</v>
      </c>
      <c r="R2668" s="67" t="s">
        <v>630</v>
      </c>
      <c r="S2668" s="67"/>
      <c r="T2668" s="67"/>
      <c r="U2668" s="67"/>
      <c r="V2668" s="67"/>
      <c r="W2668" s="67"/>
      <c r="X2668" s="67"/>
      <c r="Y2668" s="67"/>
    </row>
    <row r="2669" spans="1:25" s="2" customFormat="1" ht="16.5" customHeight="1">
      <c r="A2669" s="59">
        <v>2667</v>
      </c>
      <c r="B2669" s="61" t="str">
        <f t="shared" si="287"/>
        <v>uw</v>
      </c>
      <c r="C2669" s="61" t="s">
        <v>6323</v>
      </c>
      <c r="D2669" s="2" t="s">
        <v>13592</v>
      </c>
      <c r="E2669" s="61" t="str">
        <f t="shared" si="288"/>
        <v>u</v>
      </c>
      <c r="F2669" s="62" t="str">
        <f t="shared" si="289"/>
        <v>w</v>
      </c>
      <c r="G2669" s="62" t="str">
        <f t="shared" si="290"/>
        <v>R</v>
      </c>
      <c r="H2669" s="62" t="str">
        <f t="shared" si="291"/>
        <v>L</v>
      </c>
      <c r="I2669" s="62">
        <f t="shared" si="292"/>
        <v>19</v>
      </c>
      <c r="J2669" s="62">
        <f t="shared" si="293"/>
        <v>4</v>
      </c>
      <c r="K2669" s="81">
        <v>1.3006111668515898E-5</v>
      </c>
      <c r="L2669" s="2" t="s">
        <v>13537</v>
      </c>
      <c r="M2669" s="2" t="s">
        <v>6841</v>
      </c>
      <c r="N2669" s="60" t="s">
        <v>6972</v>
      </c>
      <c r="O2669" s="66" t="s">
        <v>10240</v>
      </c>
      <c r="P2669" s="67" t="s">
        <v>530</v>
      </c>
      <c r="Q2669" s="67" t="s">
        <v>2323</v>
      </c>
      <c r="R2669" s="67"/>
      <c r="S2669" s="67"/>
      <c r="T2669" s="67"/>
      <c r="U2669" s="67"/>
      <c r="V2669" s="67"/>
      <c r="W2669" s="67"/>
      <c r="X2669" s="67"/>
      <c r="Y2669" s="67"/>
    </row>
    <row r="2670" spans="1:25" s="2" customFormat="1" ht="16.5" customHeight="1">
      <c r="A2670" s="59">
        <v>2668</v>
      </c>
      <c r="B2670" s="61" t="str">
        <f t="shared" si="287"/>
        <v>id</v>
      </c>
      <c r="C2670" s="61" t="s">
        <v>580</v>
      </c>
      <c r="D2670" s="2" t="s">
        <v>13584</v>
      </c>
      <c r="E2670" s="61" t="str">
        <f t="shared" si="288"/>
        <v>i</v>
      </c>
      <c r="F2670" s="62" t="str">
        <f t="shared" si="289"/>
        <v>d</v>
      </c>
      <c r="G2670" s="62" t="str">
        <f t="shared" si="290"/>
        <v>R</v>
      </c>
      <c r="H2670" s="62" t="str">
        <f t="shared" si="291"/>
        <v>L</v>
      </c>
      <c r="I2670" s="62">
        <f t="shared" si="292"/>
        <v>22</v>
      </c>
      <c r="J2670" s="62">
        <f t="shared" si="293"/>
        <v>8</v>
      </c>
      <c r="K2670" s="81">
        <v>1.2999603731729049E-5</v>
      </c>
      <c r="L2670" s="2" t="s">
        <v>14016</v>
      </c>
      <c r="M2670" s="2" t="s">
        <v>14463</v>
      </c>
      <c r="N2670" s="60" t="s">
        <v>6972</v>
      </c>
      <c r="O2670" s="66" t="s">
        <v>11878</v>
      </c>
      <c r="P2670" s="67" t="s">
        <v>4621</v>
      </c>
      <c r="Q2670" s="67" t="s">
        <v>6764</v>
      </c>
      <c r="R2670" s="67" t="s">
        <v>1053</v>
      </c>
      <c r="S2670" s="67"/>
      <c r="T2670" s="67"/>
      <c r="U2670" s="67"/>
      <c r="V2670" s="67"/>
      <c r="W2670" s="67"/>
      <c r="X2670" s="67"/>
      <c r="Y2670" s="67"/>
    </row>
    <row r="2671" spans="1:25" s="2" customFormat="1" ht="16.5" customHeight="1">
      <c r="A2671" s="59">
        <v>2669</v>
      </c>
      <c r="B2671" s="61" t="str">
        <f t="shared" si="287"/>
        <v>an</v>
      </c>
      <c r="C2671" s="61" t="s">
        <v>34</v>
      </c>
      <c r="D2671" s="2" t="s">
        <v>6841</v>
      </c>
      <c r="E2671" s="61" t="str">
        <f t="shared" si="288"/>
        <v>a</v>
      </c>
      <c r="F2671" s="62" t="str">
        <f t="shared" si="289"/>
        <v>n</v>
      </c>
      <c r="G2671" s="62" t="str">
        <f t="shared" si="290"/>
        <v>L</v>
      </c>
      <c r="H2671" s="62" t="str">
        <f t="shared" si="291"/>
        <v>R</v>
      </c>
      <c r="I2671" s="62">
        <f t="shared" si="292"/>
        <v>2</v>
      </c>
      <c r="J2671" s="62">
        <f t="shared" si="293"/>
        <v>18</v>
      </c>
      <c r="K2671" s="81">
        <v>1.2931270395467144E-5</v>
      </c>
      <c r="L2671" s="2" t="s">
        <v>6875</v>
      </c>
      <c r="M2671" s="2" t="s">
        <v>6878</v>
      </c>
      <c r="N2671" s="60" t="s">
        <v>7055</v>
      </c>
      <c r="O2671" s="66" t="s">
        <v>13050</v>
      </c>
      <c r="P2671" s="67" t="s">
        <v>1474</v>
      </c>
      <c r="Q2671" s="67" t="s">
        <v>3366</v>
      </c>
      <c r="R2671" s="67" t="s">
        <v>3630</v>
      </c>
      <c r="S2671" s="67"/>
      <c r="T2671" s="67"/>
      <c r="U2671" s="67"/>
      <c r="V2671" s="67"/>
      <c r="W2671" s="67"/>
      <c r="X2671" s="67"/>
      <c r="Y2671" s="67"/>
    </row>
    <row r="2672" spans="1:25" s="2" customFormat="1" ht="16.5" customHeight="1">
      <c r="A2672" s="59">
        <v>2670</v>
      </c>
      <c r="B2672" s="61" t="str">
        <f t="shared" si="287"/>
        <v>hf</v>
      </c>
      <c r="C2672" s="61" t="s">
        <v>1778</v>
      </c>
      <c r="D2672" s="2" t="s">
        <v>6912</v>
      </c>
      <c r="E2672" s="61" t="str">
        <f t="shared" si="288"/>
        <v>h</v>
      </c>
      <c r="F2672" s="62" t="str">
        <f t="shared" si="289"/>
        <v>f</v>
      </c>
      <c r="G2672" s="62" t="str">
        <f t="shared" si="290"/>
        <v>R</v>
      </c>
      <c r="H2672" s="62" t="str">
        <f t="shared" si="291"/>
        <v>L</v>
      </c>
      <c r="I2672" s="62">
        <f t="shared" si="292"/>
        <v>17</v>
      </c>
      <c r="J2672" s="62">
        <f t="shared" si="293"/>
        <v>11</v>
      </c>
      <c r="K2672" s="81">
        <v>1.2905238648319752E-5</v>
      </c>
      <c r="L2672" s="2" t="s">
        <v>6888</v>
      </c>
      <c r="M2672" s="2" t="s">
        <v>6816</v>
      </c>
      <c r="N2672" s="60" t="s">
        <v>6972</v>
      </c>
      <c r="O2672" s="66" t="s">
        <v>10837</v>
      </c>
      <c r="P2672" s="67" t="s">
        <v>2637</v>
      </c>
      <c r="Q2672" s="67" t="s">
        <v>1777</v>
      </c>
      <c r="R2672" s="67"/>
      <c r="S2672" s="67"/>
      <c r="T2672" s="67"/>
      <c r="U2672" s="67"/>
      <c r="V2672" s="67"/>
      <c r="W2672" s="67"/>
      <c r="X2672" s="67"/>
      <c r="Y2672" s="67"/>
    </row>
    <row r="2673" spans="1:25" s="2" customFormat="1" ht="16.5" customHeight="1">
      <c r="A2673" s="59">
        <v>2671</v>
      </c>
      <c r="B2673" s="61" t="str">
        <f t="shared" si="287"/>
        <v>pu</v>
      </c>
      <c r="C2673" s="61" t="s">
        <v>3865</v>
      </c>
      <c r="D2673" s="2" t="s">
        <v>6958</v>
      </c>
      <c r="E2673" s="61" t="str">
        <f t="shared" si="288"/>
        <v>p</v>
      </c>
      <c r="F2673" s="62" t="str">
        <f t="shared" si="289"/>
        <v>u</v>
      </c>
      <c r="G2673" s="62" t="str">
        <f t="shared" si="290"/>
        <v>R</v>
      </c>
      <c r="H2673" s="62" t="str">
        <f t="shared" si="291"/>
        <v>R</v>
      </c>
      <c r="I2673" s="62">
        <f t="shared" si="292"/>
        <v>26</v>
      </c>
      <c r="J2673" s="62">
        <f t="shared" si="293"/>
        <v>19</v>
      </c>
      <c r="K2673" s="81">
        <v>1.2888968806352632E-5</v>
      </c>
      <c r="L2673" s="2" t="s">
        <v>6881</v>
      </c>
      <c r="M2673" s="2" t="s">
        <v>13512</v>
      </c>
      <c r="N2673" s="60" t="s">
        <v>7240</v>
      </c>
      <c r="O2673" s="66" t="s">
        <v>8009</v>
      </c>
      <c r="P2673" s="67" t="s">
        <v>426</v>
      </c>
      <c r="Q2673" s="67" t="s">
        <v>4621</v>
      </c>
      <c r="R2673" s="67" t="s">
        <v>1352</v>
      </c>
      <c r="S2673" s="67"/>
      <c r="T2673" s="67"/>
      <c r="U2673" s="67"/>
      <c r="V2673" s="67"/>
      <c r="W2673" s="67"/>
      <c r="X2673" s="67"/>
      <c r="Y2673" s="67"/>
    </row>
    <row r="2674" spans="1:25" s="2" customFormat="1" ht="16.5" customHeight="1">
      <c r="A2674" s="59">
        <v>2672</v>
      </c>
      <c r="B2674" s="61" t="str">
        <f t="shared" si="287"/>
        <v>ka</v>
      </c>
      <c r="C2674" s="61" t="s">
        <v>2657</v>
      </c>
      <c r="D2674" s="2" t="s">
        <v>13775</v>
      </c>
      <c r="E2674" s="61" t="str">
        <f t="shared" si="288"/>
        <v>k</v>
      </c>
      <c r="F2674" s="62" t="str">
        <f t="shared" si="289"/>
        <v>a</v>
      </c>
      <c r="G2674" s="62" t="str">
        <f t="shared" si="290"/>
        <v>R</v>
      </c>
      <c r="H2674" s="62" t="str">
        <f t="shared" si="291"/>
        <v>L</v>
      </c>
      <c r="I2674" s="62">
        <f t="shared" si="292"/>
        <v>23</v>
      </c>
      <c r="J2674" s="62">
        <f t="shared" si="293"/>
        <v>2</v>
      </c>
      <c r="K2674" s="81">
        <v>1.2810873564910454E-5</v>
      </c>
      <c r="L2674" s="2" t="s">
        <v>6890</v>
      </c>
      <c r="M2674" s="2" t="s">
        <v>13532</v>
      </c>
      <c r="N2674" s="60" t="s">
        <v>6972</v>
      </c>
      <c r="O2674" s="66" t="s">
        <v>12303</v>
      </c>
      <c r="P2674" s="67" t="s">
        <v>4989</v>
      </c>
      <c r="Q2674" s="67" t="s">
        <v>824</v>
      </c>
      <c r="R2674" s="67" t="s">
        <v>1176</v>
      </c>
      <c r="S2674" s="67" t="s">
        <v>6774</v>
      </c>
      <c r="T2674" s="67"/>
      <c r="U2674" s="67"/>
      <c r="V2674" s="67"/>
      <c r="W2674" s="67"/>
      <c r="X2674" s="67"/>
      <c r="Y2674" s="67"/>
    </row>
    <row r="2675" spans="1:25" s="2" customFormat="1" ht="16.5" customHeight="1">
      <c r="A2675" s="59">
        <v>2673</v>
      </c>
      <c r="B2675" s="61" t="str">
        <f t="shared" si="287"/>
        <v>ld</v>
      </c>
      <c r="C2675" s="61" t="s">
        <v>2841</v>
      </c>
      <c r="D2675" s="2" t="s">
        <v>6831</v>
      </c>
      <c r="E2675" s="61" t="str">
        <f t="shared" si="288"/>
        <v>l</v>
      </c>
      <c r="F2675" s="62" t="str">
        <f t="shared" si="289"/>
        <v>d</v>
      </c>
      <c r="G2675" s="62" t="str">
        <f t="shared" si="290"/>
        <v>R</v>
      </c>
      <c r="H2675" s="62" t="str">
        <f t="shared" si="291"/>
        <v>L</v>
      </c>
      <c r="I2675" s="62">
        <f t="shared" si="292"/>
        <v>25</v>
      </c>
      <c r="J2675" s="62">
        <f t="shared" si="293"/>
        <v>8</v>
      </c>
      <c r="K2675" s="81">
        <v>1.279134975454991E-5</v>
      </c>
      <c r="L2675" s="2" t="s">
        <v>6889</v>
      </c>
      <c r="M2675" s="2" t="s">
        <v>13510</v>
      </c>
      <c r="N2675" s="60" t="s">
        <v>7238</v>
      </c>
      <c r="O2675" s="66" t="s">
        <v>12582</v>
      </c>
      <c r="P2675" s="67" t="s">
        <v>1753</v>
      </c>
      <c r="Q2675" s="67" t="s">
        <v>882</v>
      </c>
      <c r="R2675" s="67" t="s">
        <v>3474</v>
      </c>
      <c r="S2675" s="67"/>
      <c r="T2675" s="67"/>
      <c r="U2675" s="67"/>
      <c r="V2675" s="67"/>
      <c r="W2675" s="67"/>
      <c r="X2675" s="67"/>
      <c r="Y2675" s="67"/>
    </row>
    <row r="2676" spans="1:25" s="2" customFormat="1" ht="16.5" customHeight="1">
      <c r="A2676" s="59">
        <v>2674</v>
      </c>
      <c r="B2676" s="61" t="str">
        <f t="shared" si="287"/>
        <v>fu</v>
      </c>
      <c r="C2676" s="61" t="s">
        <v>1342</v>
      </c>
      <c r="D2676" s="2" t="s">
        <v>6946</v>
      </c>
      <c r="E2676" s="61" t="str">
        <f t="shared" si="288"/>
        <v>f</v>
      </c>
      <c r="F2676" s="62" t="str">
        <f t="shared" si="289"/>
        <v>u</v>
      </c>
      <c r="G2676" s="62" t="str">
        <f t="shared" si="290"/>
        <v>L</v>
      </c>
      <c r="H2676" s="62" t="str">
        <f t="shared" si="291"/>
        <v>R</v>
      </c>
      <c r="I2676" s="62">
        <f t="shared" si="292"/>
        <v>11</v>
      </c>
      <c r="J2676" s="62">
        <f t="shared" si="293"/>
        <v>19</v>
      </c>
      <c r="K2676" s="81">
        <v>1.2745794197041974E-5</v>
      </c>
      <c r="L2676" s="2" t="s">
        <v>6886</v>
      </c>
      <c r="M2676" s="2" t="s">
        <v>13512</v>
      </c>
      <c r="N2676" s="60" t="s">
        <v>6979</v>
      </c>
      <c r="O2676" s="66" t="s">
        <v>13217</v>
      </c>
      <c r="P2676" s="67" t="s">
        <v>5808</v>
      </c>
      <c r="Q2676" s="67" t="s">
        <v>4221</v>
      </c>
      <c r="R2676" s="67" t="s">
        <v>4179</v>
      </c>
      <c r="S2676" s="67"/>
      <c r="T2676" s="67"/>
      <c r="U2676" s="67"/>
      <c r="V2676" s="67"/>
      <c r="W2676" s="67"/>
      <c r="X2676" s="67"/>
      <c r="Y2676" s="67"/>
    </row>
    <row r="2677" spans="1:25" s="2" customFormat="1" ht="16.5" customHeight="1">
      <c r="A2677" s="59">
        <v>2675</v>
      </c>
      <c r="B2677" s="61" t="str">
        <f t="shared" si="287"/>
        <v>ln</v>
      </c>
      <c r="C2677" s="61" t="s">
        <v>2764</v>
      </c>
      <c r="D2677" s="2" t="s">
        <v>13683</v>
      </c>
      <c r="E2677" s="61" t="str">
        <f t="shared" si="288"/>
        <v>l</v>
      </c>
      <c r="F2677" s="62" t="str">
        <f t="shared" si="289"/>
        <v>n</v>
      </c>
      <c r="G2677" s="62" t="str">
        <f t="shared" si="290"/>
        <v>R</v>
      </c>
      <c r="H2677" s="62" t="str">
        <f t="shared" si="291"/>
        <v>R</v>
      </c>
      <c r="I2677" s="62">
        <f t="shared" si="292"/>
        <v>25</v>
      </c>
      <c r="J2677" s="62">
        <f t="shared" si="293"/>
        <v>18</v>
      </c>
      <c r="K2677" s="81">
        <v>1.2739286260255125E-5</v>
      </c>
      <c r="L2677" s="2" t="s">
        <v>6889</v>
      </c>
      <c r="M2677" s="2" t="s">
        <v>6841</v>
      </c>
      <c r="N2677" s="60" t="s">
        <v>7117</v>
      </c>
      <c r="O2677" s="66" t="s">
        <v>11650</v>
      </c>
      <c r="P2677" s="67" t="s">
        <v>4621</v>
      </c>
      <c r="Q2677" s="67" t="s">
        <v>3309</v>
      </c>
      <c r="R2677" s="67" t="s">
        <v>3474</v>
      </c>
      <c r="S2677" s="67" t="s">
        <v>13494</v>
      </c>
      <c r="T2677" s="67" t="s">
        <v>6761</v>
      </c>
      <c r="U2677" s="67"/>
      <c r="V2677" s="67"/>
      <c r="W2677" s="67"/>
      <c r="X2677" s="67"/>
      <c r="Y2677" s="67"/>
    </row>
    <row r="2678" spans="1:25" s="2" customFormat="1" ht="16.5" customHeight="1">
      <c r="A2678" s="59">
        <v>2676</v>
      </c>
      <c r="B2678" s="61" t="str">
        <f t="shared" si="287"/>
        <v>j</v>
      </c>
      <c r="C2678" s="61" t="s">
        <v>2239</v>
      </c>
      <c r="D2678" s="2" t="s">
        <v>13638</v>
      </c>
      <c r="E2678" s="61" t="str">
        <f t="shared" si="288"/>
        <v>j</v>
      </c>
      <c r="F2678" s="62" t="str">
        <f t="shared" si="289"/>
        <v>j</v>
      </c>
      <c r="G2678" s="62" t="str">
        <f t="shared" si="290"/>
        <v>R</v>
      </c>
      <c r="H2678" s="62" t="str">
        <f t="shared" si="291"/>
        <v>R</v>
      </c>
      <c r="I2678" s="62">
        <f t="shared" si="292"/>
        <v>20</v>
      </c>
      <c r="J2678" s="62">
        <f t="shared" si="293"/>
        <v>20</v>
      </c>
      <c r="K2678" s="81">
        <v>1.2706746576320884E-5</v>
      </c>
      <c r="L2678" s="2" t="s">
        <v>6887</v>
      </c>
      <c r="M2678" s="2" t="s">
        <v>14103</v>
      </c>
      <c r="N2678" s="60" t="s">
        <v>6972</v>
      </c>
      <c r="O2678" s="66" t="s">
        <v>11837</v>
      </c>
      <c r="P2678" s="67" t="s">
        <v>4621</v>
      </c>
      <c r="Q2678" s="67" t="s">
        <v>1462</v>
      </c>
      <c r="R2678" s="67" t="s">
        <v>1165</v>
      </c>
      <c r="S2678" s="67"/>
      <c r="T2678" s="67"/>
      <c r="U2678" s="67"/>
      <c r="V2678" s="67"/>
      <c r="W2678" s="67"/>
      <c r="X2678" s="67"/>
      <c r="Y2678" s="67"/>
    </row>
    <row r="2679" spans="1:25" s="2" customFormat="1" ht="16.5" customHeight="1">
      <c r="A2679" s="59">
        <v>2677</v>
      </c>
      <c r="B2679" s="61" t="str">
        <f t="shared" si="287"/>
        <v>nc</v>
      </c>
      <c r="C2679" s="61" t="s">
        <v>3563</v>
      </c>
      <c r="D2679" s="2" t="s">
        <v>6932</v>
      </c>
      <c r="E2679" s="61" t="str">
        <f t="shared" si="288"/>
        <v>n</v>
      </c>
      <c r="F2679" s="62" t="str">
        <f t="shared" si="289"/>
        <v>c</v>
      </c>
      <c r="G2679" s="62" t="str">
        <f t="shared" si="290"/>
        <v>R</v>
      </c>
      <c r="H2679" s="62" t="str">
        <f t="shared" si="291"/>
        <v>L</v>
      </c>
      <c r="I2679" s="62">
        <f t="shared" si="292"/>
        <v>18</v>
      </c>
      <c r="J2679" s="62">
        <f t="shared" si="293"/>
        <v>9</v>
      </c>
      <c r="K2679" s="81">
        <v>1.2625397366485284E-5</v>
      </c>
      <c r="L2679" s="2" t="s">
        <v>6878</v>
      </c>
      <c r="M2679" s="2" t="s">
        <v>13510</v>
      </c>
      <c r="N2679" s="60" t="s">
        <v>7133</v>
      </c>
      <c r="O2679" s="66" t="s">
        <v>8180</v>
      </c>
      <c r="P2679" s="67" t="s">
        <v>6177</v>
      </c>
      <c r="Q2679" s="67" t="s">
        <v>5858</v>
      </c>
      <c r="R2679" s="67" t="s">
        <v>1176</v>
      </c>
      <c r="S2679" s="67" t="s">
        <v>173</v>
      </c>
      <c r="T2679" s="67"/>
      <c r="U2679" s="67"/>
      <c r="V2679" s="67"/>
      <c r="W2679" s="67"/>
      <c r="X2679" s="67"/>
      <c r="Y2679" s="67"/>
    </row>
    <row r="2680" spans="1:25" s="2" customFormat="1" ht="16.5" customHeight="1">
      <c r="A2680" s="59">
        <v>2678</v>
      </c>
      <c r="B2680" s="61" t="str">
        <f t="shared" si="287"/>
        <v>pi</v>
      </c>
      <c r="C2680" s="61" t="s">
        <v>3787</v>
      </c>
      <c r="D2680" s="2" t="s">
        <v>6955</v>
      </c>
      <c r="E2680" s="61" t="str">
        <f t="shared" si="288"/>
        <v>p</v>
      </c>
      <c r="F2680" s="62" t="str">
        <f t="shared" si="289"/>
        <v>i</v>
      </c>
      <c r="G2680" s="62" t="str">
        <f t="shared" si="290"/>
        <v>R</v>
      </c>
      <c r="H2680" s="62" t="str">
        <f t="shared" si="291"/>
        <v>R</v>
      </c>
      <c r="I2680" s="62">
        <f t="shared" si="292"/>
        <v>26</v>
      </c>
      <c r="J2680" s="62">
        <f t="shared" si="293"/>
        <v>22</v>
      </c>
      <c r="K2680" s="81">
        <v>1.2612381492911587E-5</v>
      </c>
      <c r="L2680" s="2" t="s">
        <v>6881</v>
      </c>
      <c r="M2680" s="2" t="s">
        <v>13510</v>
      </c>
      <c r="N2680" s="60" t="s">
        <v>7238</v>
      </c>
      <c r="O2680" s="66" t="s">
        <v>8468</v>
      </c>
      <c r="P2680" s="67" t="s">
        <v>4481</v>
      </c>
      <c r="Q2680" s="67" t="s">
        <v>2637</v>
      </c>
      <c r="R2680" s="67" t="s">
        <v>5482</v>
      </c>
      <c r="S2680" s="67" t="s">
        <v>5686</v>
      </c>
      <c r="T2680" s="67"/>
      <c r="U2680" s="67"/>
      <c r="V2680" s="67"/>
      <c r="W2680" s="67"/>
      <c r="X2680" s="67"/>
      <c r="Y2680" s="67"/>
    </row>
    <row r="2681" spans="1:25" s="2" customFormat="1" ht="16.5" customHeight="1">
      <c r="A2681" s="59">
        <v>2679</v>
      </c>
      <c r="B2681" s="61" t="str">
        <f t="shared" si="287"/>
        <v>os</v>
      </c>
      <c r="C2681" s="61" t="s">
        <v>4569</v>
      </c>
      <c r="D2681" s="2" t="s">
        <v>13648</v>
      </c>
      <c r="E2681" s="61" t="str">
        <f t="shared" si="288"/>
        <v>o</v>
      </c>
      <c r="F2681" s="62" t="str">
        <f t="shared" si="289"/>
        <v>s</v>
      </c>
      <c r="G2681" s="62" t="str">
        <f t="shared" si="290"/>
        <v>R</v>
      </c>
      <c r="H2681" s="62" t="str">
        <f t="shared" si="291"/>
        <v>L</v>
      </c>
      <c r="I2681" s="62">
        <f t="shared" si="292"/>
        <v>24</v>
      </c>
      <c r="J2681" s="62">
        <f t="shared" si="293"/>
        <v>5</v>
      </c>
      <c r="K2681" s="81">
        <v>1.2599365619337892E-5</v>
      </c>
      <c r="L2681" s="2" t="s">
        <v>14018</v>
      </c>
      <c r="M2681" s="2" t="s">
        <v>13512</v>
      </c>
      <c r="N2681" s="60" t="s">
        <v>6972</v>
      </c>
      <c r="O2681" s="66" t="s">
        <v>10623</v>
      </c>
      <c r="P2681" s="67" t="s">
        <v>3474</v>
      </c>
      <c r="Q2681" s="67" t="s">
        <v>6982</v>
      </c>
      <c r="R2681" s="67" t="s">
        <v>684</v>
      </c>
      <c r="S2681" s="67"/>
      <c r="T2681" s="67"/>
      <c r="U2681" s="67"/>
      <c r="V2681" s="67"/>
      <c r="W2681" s="67"/>
      <c r="X2681" s="67"/>
      <c r="Y2681" s="67"/>
    </row>
    <row r="2682" spans="1:25" s="2" customFormat="1" ht="16.5" customHeight="1">
      <c r="A2682" s="59">
        <v>2680</v>
      </c>
      <c r="B2682" s="61" t="str">
        <f t="shared" si="287"/>
        <v>zj</v>
      </c>
      <c r="C2682" s="61" t="s">
        <v>6251</v>
      </c>
      <c r="D2682" s="2" t="s">
        <v>13666</v>
      </c>
      <c r="E2682" s="61" t="str">
        <f t="shared" si="288"/>
        <v>z</v>
      </c>
      <c r="F2682" s="62" t="str">
        <f t="shared" si="289"/>
        <v>j</v>
      </c>
      <c r="G2682" s="62" t="str">
        <f t="shared" si="290"/>
        <v>L</v>
      </c>
      <c r="H2682" s="62" t="str">
        <f t="shared" si="291"/>
        <v>R</v>
      </c>
      <c r="I2682" s="62">
        <f t="shared" si="292"/>
        <v>3</v>
      </c>
      <c r="J2682" s="62">
        <f t="shared" si="293"/>
        <v>20</v>
      </c>
      <c r="K2682" s="81">
        <v>1.2570079903797075E-5</v>
      </c>
      <c r="L2682" s="2" t="s">
        <v>6883</v>
      </c>
      <c r="M2682" s="2" t="s">
        <v>6840</v>
      </c>
      <c r="N2682" s="60" t="s">
        <v>6972</v>
      </c>
      <c r="O2682" s="66" t="s">
        <v>12940</v>
      </c>
      <c r="P2682" s="67" t="s">
        <v>1993</v>
      </c>
      <c r="Q2682" s="67" t="s">
        <v>4989</v>
      </c>
      <c r="R2682" s="67"/>
      <c r="S2682" s="67"/>
      <c r="T2682" s="67"/>
      <c r="U2682" s="67"/>
      <c r="V2682" s="67"/>
      <c r="W2682" s="67"/>
      <c r="X2682" s="67"/>
      <c r="Y2682" s="67"/>
    </row>
    <row r="2683" spans="1:25" s="2" customFormat="1" ht="16.5" customHeight="1">
      <c r="A2683" s="59">
        <v>2681</v>
      </c>
      <c r="B2683" s="61" t="str">
        <f t="shared" si="287"/>
        <v>ei</v>
      </c>
      <c r="C2683" s="61" t="s">
        <v>5897</v>
      </c>
      <c r="D2683" s="2" t="s">
        <v>6920</v>
      </c>
      <c r="E2683" s="61" t="str">
        <f t="shared" si="288"/>
        <v>e</v>
      </c>
      <c r="F2683" s="62" t="str">
        <f t="shared" si="289"/>
        <v>i</v>
      </c>
      <c r="G2683" s="62" t="str">
        <f t="shared" si="290"/>
        <v>L</v>
      </c>
      <c r="H2683" s="62" t="str">
        <f t="shared" si="291"/>
        <v>R</v>
      </c>
      <c r="I2683" s="62">
        <f t="shared" si="292"/>
        <v>7</v>
      </c>
      <c r="J2683" s="62">
        <f t="shared" si="293"/>
        <v>22</v>
      </c>
      <c r="K2683" s="81">
        <v>1.254079418825626E-5</v>
      </c>
      <c r="L2683" s="2" t="s">
        <v>6876</v>
      </c>
      <c r="M2683" s="2" t="s">
        <v>13510</v>
      </c>
      <c r="N2683" s="60" t="s">
        <v>6983</v>
      </c>
      <c r="O2683" s="66" t="s">
        <v>13051</v>
      </c>
      <c r="P2683" s="67" t="s">
        <v>5810</v>
      </c>
      <c r="Q2683" s="67" t="s">
        <v>2396</v>
      </c>
      <c r="R2683" s="67" t="s">
        <v>72</v>
      </c>
      <c r="S2683" s="67" t="s">
        <v>2637</v>
      </c>
      <c r="T2683" s="67"/>
      <c r="U2683" s="67"/>
      <c r="V2683" s="67"/>
      <c r="W2683" s="67"/>
      <c r="X2683" s="67"/>
      <c r="Y2683" s="67"/>
    </row>
    <row r="2684" spans="1:25" s="2" customFormat="1" ht="16.5" customHeight="1">
      <c r="A2684" s="59">
        <v>2682</v>
      </c>
      <c r="B2684" s="61" t="str">
        <f t="shared" si="287"/>
        <v>qn</v>
      </c>
      <c r="C2684" s="61" t="s">
        <v>3993</v>
      </c>
      <c r="D2684" s="2" t="s">
        <v>13573</v>
      </c>
      <c r="E2684" s="61" t="str">
        <f t="shared" si="288"/>
        <v>q</v>
      </c>
      <c r="F2684" s="62" t="str">
        <f t="shared" si="289"/>
        <v>n</v>
      </c>
      <c r="G2684" s="62" t="str">
        <f t="shared" si="290"/>
        <v>L</v>
      </c>
      <c r="H2684" s="62" t="str">
        <f t="shared" si="291"/>
        <v>R</v>
      </c>
      <c r="I2684" s="62">
        <f t="shared" si="292"/>
        <v>1</v>
      </c>
      <c r="J2684" s="62">
        <f t="shared" si="293"/>
        <v>18</v>
      </c>
      <c r="K2684" s="81">
        <v>1.2537540219862835E-5</v>
      </c>
      <c r="L2684" s="2" t="s">
        <v>13511</v>
      </c>
      <c r="M2684" s="2" t="s">
        <v>6916</v>
      </c>
      <c r="N2684" s="60" t="s">
        <v>6797</v>
      </c>
      <c r="O2684" s="66" t="s">
        <v>7722</v>
      </c>
      <c r="P2684" s="67" t="s">
        <v>426</v>
      </c>
      <c r="Q2684" s="67" t="s">
        <v>5245</v>
      </c>
      <c r="R2684" s="67"/>
      <c r="S2684" s="67"/>
      <c r="T2684" s="67"/>
      <c r="U2684" s="67"/>
      <c r="V2684" s="67"/>
      <c r="W2684" s="67"/>
      <c r="X2684" s="67"/>
      <c r="Y2684" s="67"/>
    </row>
    <row r="2685" spans="1:25" s="2" customFormat="1" ht="16.5" customHeight="1">
      <c r="A2685" s="59">
        <v>2683</v>
      </c>
      <c r="B2685" s="61" t="str">
        <f t="shared" si="287"/>
        <v>kc</v>
      </c>
      <c r="C2685" s="61" t="s">
        <v>2716</v>
      </c>
      <c r="D2685" s="2" t="s">
        <v>13753</v>
      </c>
      <c r="E2685" s="61" t="str">
        <f t="shared" si="288"/>
        <v>k</v>
      </c>
      <c r="F2685" s="62" t="str">
        <f t="shared" si="289"/>
        <v>c</v>
      </c>
      <c r="G2685" s="62" t="str">
        <f t="shared" si="290"/>
        <v>R</v>
      </c>
      <c r="H2685" s="62" t="str">
        <f t="shared" si="291"/>
        <v>L</v>
      </c>
      <c r="I2685" s="62">
        <f t="shared" si="292"/>
        <v>23</v>
      </c>
      <c r="J2685" s="62">
        <f t="shared" si="293"/>
        <v>9</v>
      </c>
      <c r="K2685" s="81">
        <v>1.250174656753517E-5</v>
      </c>
      <c r="L2685" s="2" t="s">
        <v>6890</v>
      </c>
      <c r="M2685" s="2" t="s">
        <v>13535</v>
      </c>
      <c r="N2685" s="60" t="s">
        <v>6972</v>
      </c>
      <c r="O2685" s="66" t="s">
        <v>12079</v>
      </c>
      <c r="P2685" s="67" t="s">
        <v>4989</v>
      </c>
      <c r="Q2685" s="67" t="s">
        <v>4241</v>
      </c>
      <c r="R2685" s="67" t="s">
        <v>1658</v>
      </c>
      <c r="S2685" s="67"/>
      <c r="T2685" s="67"/>
      <c r="U2685" s="67"/>
      <c r="V2685" s="67"/>
      <c r="W2685" s="67"/>
      <c r="X2685" s="67"/>
      <c r="Y2685" s="67"/>
    </row>
    <row r="2686" spans="1:25" s="2" customFormat="1" ht="16.5" customHeight="1">
      <c r="A2686" s="59">
        <v>2684</v>
      </c>
      <c r="B2686" s="61" t="str">
        <f t="shared" si="287"/>
        <v>la</v>
      </c>
      <c r="C2686" s="61" t="s">
        <v>2739</v>
      </c>
      <c r="D2686" s="2" t="s">
        <v>6949</v>
      </c>
      <c r="E2686" s="61" t="str">
        <f t="shared" si="288"/>
        <v>l</v>
      </c>
      <c r="F2686" s="62" t="str">
        <f t="shared" si="289"/>
        <v>a</v>
      </c>
      <c r="G2686" s="62" t="str">
        <f t="shared" si="290"/>
        <v>R</v>
      </c>
      <c r="H2686" s="62" t="str">
        <f t="shared" si="291"/>
        <v>L</v>
      </c>
      <c r="I2686" s="62">
        <f t="shared" si="292"/>
        <v>25</v>
      </c>
      <c r="J2686" s="62">
        <f t="shared" si="293"/>
        <v>2</v>
      </c>
      <c r="K2686" s="81">
        <v>1.2495238630748323E-5</v>
      </c>
      <c r="L2686" s="2" t="s">
        <v>6889</v>
      </c>
      <c r="M2686" s="2" t="s">
        <v>6875</v>
      </c>
      <c r="N2686" s="60" t="s">
        <v>6979</v>
      </c>
      <c r="O2686" s="66" t="s">
        <v>10972</v>
      </c>
      <c r="P2686" s="67" t="s">
        <v>2637</v>
      </c>
      <c r="Q2686" s="67" t="s">
        <v>3474</v>
      </c>
      <c r="R2686" s="67" t="s">
        <v>2637</v>
      </c>
      <c r="S2686" s="67" t="s">
        <v>882</v>
      </c>
      <c r="T2686" s="67"/>
      <c r="U2686" s="67"/>
      <c r="V2686" s="67"/>
      <c r="W2686" s="67"/>
      <c r="X2686" s="67"/>
      <c r="Y2686" s="67"/>
    </row>
    <row r="2687" spans="1:25" s="2" customFormat="1" ht="16.5" customHeight="1">
      <c r="A2687" s="59">
        <v>2685</v>
      </c>
      <c r="B2687" s="61" t="str">
        <f t="shared" si="287"/>
        <v>fk</v>
      </c>
      <c r="C2687" s="61" t="s">
        <v>1277</v>
      </c>
      <c r="D2687" s="2" t="s">
        <v>13614</v>
      </c>
      <c r="E2687" s="61" t="str">
        <f t="shared" si="288"/>
        <v>f</v>
      </c>
      <c r="F2687" s="62" t="str">
        <f t="shared" si="289"/>
        <v>k</v>
      </c>
      <c r="G2687" s="62" t="str">
        <f t="shared" si="290"/>
        <v>L</v>
      </c>
      <c r="H2687" s="62" t="str">
        <f t="shared" si="291"/>
        <v>R</v>
      </c>
      <c r="I2687" s="62">
        <f t="shared" si="292"/>
        <v>11</v>
      </c>
      <c r="J2687" s="62">
        <f t="shared" si="293"/>
        <v>23</v>
      </c>
      <c r="K2687" s="81">
        <v>1.2491984662354899E-5</v>
      </c>
      <c r="L2687" s="2" t="s">
        <v>6886</v>
      </c>
      <c r="M2687" s="2" t="s">
        <v>6836</v>
      </c>
      <c r="N2687" s="60" t="s">
        <v>6797</v>
      </c>
      <c r="O2687" s="66" t="s">
        <v>12498</v>
      </c>
      <c r="P2687" s="67" t="s">
        <v>3348</v>
      </c>
      <c r="Q2687" s="67" t="s">
        <v>426</v>
      </c>
      <c r="R2687" s="67" t="s">
        <v>72</v>
      </c>
      <c r="S2687" s="67"/>
      <c r="T2687" s="67"/>
      <c r="U2687" s="67"/>
      <c r="V2687" s="67"/>
      <c r="W2687" s="67"/>
      <c r="X2687" s="67"/>
      <c r="Y2687" s="67"/>
    </row>
    <row r="2688" spans="1:25" s="2" customFormat="1" ht="16.5" customHeight="1">
      <c r="A2688" s="59">
        <v>2686</v>
      </c>
      <c r="B2688" s="61" t="str">
        <f t="shared" si="287"/>
        <v>uf</v>
      </c>
      <c r="C2688" s="61" t="s">
        <v>6518</v>
      </c>
      <c r="D2688" s="2" t="s">
        <v>13362</v>
      </c>
      <c r="E2688" s="61" t="str">
        <f t="shared" si="288"/>
        <v>u</v>
      </c>
      <c r="F2688" s="62" t="str">
        <f t="shared" si="289"/>
        <v>f</v>
      </c>
      <c r="G2688" s="62" t="str">
        <f t="shared" si="290"/>
        <v>R</v>
      </c>
      <c r="H2688" s="62" t="str">
        <f t="shared" si="291"/>
        <v>L</v>
      </c>
      <c r="I2688" s="62">
        <f t="shared" si="292"/>
        <v>19</v>
      </c>
      <c r="J2688" s="62">
        <f t="shared" si="293"/>
        <v>11</v>
      </c>
      <c r="K2688" s="81">
        <v>1.2488730693961475E-5</v>
      </c>
      <c r="L2688" s="2" t="s">
        <v>13537</v>
      </c>
      <c r="M2688" s="2" t="s">
        <v>13510</v>
      </c>
      <c r="N2688" s="60" t="s">
        <v>6979</v>
      </c>
      <c r="O2688" s="66" t="s">
        <v>12603</v>
      </c>
      <c r="P2688" s="67" t="s">
        <v>1753</v>
      </c>
      <c r="Q2688" s="67" t="s">
        <v>6631</v>
      </c>
      <c r="R2688" s="67"/>
      <c r="S2688" s="67"/>
      <c r="T2688" s="67"/>
      <c r="U2688" s="67"/>
      <c r="V2688" s="67"/>
      <c r="W2688" s="67"/>
      <c r="X2688" s="67"/>
      <c r="Y2688" s="67"/>
    </row>
    <row r="2689" spans="1:25" s="2" customFormat="1" ht="16.5" customHeight="1">
      <c r="A2689" s="59">
        <v>2687</v>
      </c>
      <c r="B2689" s="61" t="str">
        <f t="shared" si="287"/>
        <v>pi</v>
      </c>
      <c r="C2689" s="61" t="s">
        <v>3785</v>
      </c>
      <c r="D2689" s="2" t="s">
        <v>6955</v>
      </c>
      <c r="E2689" s="61" t="str">
        <f t="shared" si="288"/>
        <v>p</v>
      </c>
      <c r="F2689" s="62" t="str">
        <f t="shared" si="289"/>
        <v>i</v>
      </c>
      <c r="G2689" s="62" t="str">
        <f t="shared" si="290"/>
        <v>R</v>
      </c>
      <c r="H2689" s="62" t="str">
        <f t="shared" si="291"/>
        <v>R</v>
      </c>
      <c r="I2689" s="62">
        <f t="shared" si="292"/>
        <v>26</v>
      </c>
      <c r="J2689" s="62">
        <f t="shared" si="293"/>
        <v>22</v>
      </c>
      <c r="K2689" s="81">
        <v>1.2478968788781202E-5</v>
      </c>
      <c r="L2689" s="2" t="s">
        <v>6881</v>
      </c>
      <c r="M2689" s="2" t="s">
        <v>13510</v>
      </c>
      <c r="N2689" s="60" t="s">
        <v>14074</v>
      </c>
      <c r="O2689" s="66" t="s">
        <v>11393</v>
      </c>
      <c r="P2689" s="67" t="s">
        <v>4221</v>
      </c>
      <c r="Q2689" s="67" t="s">
        <v>4481</v>
      </c>
      <c r="R2689" s="67" t="s">
        <v>2637</v>
      </c>
      <c r="S2689" s="67" t="s">
        <v>5482</v>
      </c>
      <c r="T2689" s="67"/>
      <c r="U2689" s="67"/>
      <c r="V2689" s="67"/>
      <c r="W2689" s="67"/>
      <c r="X2689" s="67"/>
      <c r="Y2689" s="67"/>
    </row>
    <row r="2690" spans="1:25" s="2" customFormat="1" ht="16.5" customHeight="1">
      <c r="A2690" s="59">
        <v>2688</v>
      </c>
      <c r="B2690" s="61" t="str">
        <f t="shared" si="287"/>
        <v>fu</v>
      </c>
      <c r="C2690" s="61" t="s">
        <v>1372</v>
      </c>
      <c r="D2690" s="2" t="s">
        <v>6946</v>
      </c>
      <c r="E2690" s="61" t="str">
        <f t="shared" si="288"/>
        <v>f</v>
      </c>
      <c r="F2690" s="62" t="str">
        <f t="shared" si="289"/>
        <v>u</v>
      </c>
      <c r="G2690" s="62" t="str">
        <f t="shared" si="290"/>
        <v>L</v>
      </c>
      <c r="H2690" s="62" t="str">
        <f t="shared" si="291"/>
        <v>R</v>
      </c>
      <c r="I2690" s="62">
        <f t="shared" si="292"/>
        <v>11</v>
      </c>
      <c r="J2690" s="62">
        <f t="shared" si="293"/>
        <v>19</v>
      </c>
      <c r="K2690" s="81">
        <v>1.2472460851994353E-5</v>
      </c>
      <c r="L2690" s="2" t="s">
        <v>6886</v>
      </c>
      <c r="M2690" s="2" t="s">
        <v>13512</v>
      </c>
      <c r="N2690" s="60" t="s">
        <v>6797</v>
      </c>
      <c r="O2690" s="66" t="s">
        <v>1372</v>
      </c>
      <c r="P2690" s="67" t="s">
        <v>1372</v>
      </c>
      <c r="Q2690" s="67"/>
      <c r="R2690" s="67"/>
      <c r="S2690" s="67"/>
      <c r="T2690" s="67"/>
      <c r="U2690" s="67"/>
      <c r="V2690" s="67"/>
      <c r="W2690" s="67"/>
      <c r="X2690" s="67"/>
      <c r="Y2690" s="67"/>
    </row>
    <row r="2691" spans="1:25" s="2" customFormat="1" ht="16.5" customHeight="1">
      <c r="A2691" s="59">
        <v>2689</v>
      </c>
      <c r="B2691" s="61" t="str">
        <f t="shared" ref="B2691:B2754" si="294">VLOOKUP(D2691,sp,2,FALSE)</f>
        <v>wu</v>
      </c>
      <c r="C2691" s="61" t="s">
        <v>5193</v>
      </c>
      <c r="D2691" s="2" t="s">
        <v>6939</v>
      </c>
      <c r="E2691" s="61" t="str">
        <f t="shared" ref="E2691:E2754" si="295">LEFT(B2691,1)</f>
        <v>w</v>
      </c>
      <c r="F2691" s="62" t="str">
        <f t="shared" ref="F2691:F2754" si="296">RIGHT(B2691,1)</f>
        <v>u</v>
      </c>
      <c r="G2691" s="62" t="str">
        <f t="shared" si="290"/>
        <v>L</v>
      </c>
      <c r="H2691" s="62" t="str">
        <f t="shared" si="291"/>
        <v>R</v>
      </c>
      <c r="I2691" s="62">
        <f t="shared" si="292"/>
        <v>4</v>
      </c>
      <c r="J2691" s="62">
        <f t="shared" si="293"/>
        <v>19</v>
      </c>
      <c r="K2691" s="81">
        <v>1.2446429104846962E-5</v>
      </c>
      <c r="L2691" s="2" t="s">
        <v>6804</v>
      </c>
      <c r="M2691" s="2" t="s">
        <v>13512</v>
      </c>
      <c r="N2691" s="60" t="s">
        <v>7004</v>
      </c>
      <c r="O2691" s="66" t="s">
        <v>8833</v>
      </c>
      <c r="P2691" s="67" t="s">
        <v>1511</v>
      </c>
      <c r="Q2691" s="67" t="s">
        <v>4220</v>
      </c>
      <c r="R2691" s="67" t="s">
        <v>4220</v>
      </c>
      <c r="S2691" s="67"/>
      <c r="T2691" s="67"/>
      <c r="U2691" s="67"/>
      <c r="V2691" s="67"/>
      <c r="W2691" s="67"/>
      <c r="X2691" s="67"/>
      <c r="Y2691" s="67"/>
    </row>
    <row r="2692" spans="1:25" s="2" customFormat="1" ht="16.5" customHeight="1">
      <c r="A2692" s="59">
        <v>2690</v>
      </c>
      <c r="B2692" s="61" t="str">
        <f t="shared" si="294"/>
        <v>ow</v>
      </c>
      <c r="C2692" s="61" t="s">
        <v>4378</v>
      </c>
      <c r="D2692" s="2" t="s">
        <v>13642</v>
      </c>
      <c r="E2692" s="61" t="str">
        <f t="shared" si="295"/>
        <v>o</v>
      </c>
      <c r="F2692" s="62" t="str">
        <f t="shared" si="296"/>
        <v>w</v>
      </c>
      <c r="G2692" s="62" t="str">
        <f t="shared" ref="G2692:G2755" si="297">IF(FIND(E2692,"qwertasdfgzxcvbyuiophjkl;nm")&lt;15.5,"L","R")</f>
        <v>R</v>
      </c>
      <c r="H2692" s="62" t="str">
        <f t="shared" ref="H2692:H2755" si="298">IF(FIND(F2692,"qwertasdfgzxcvbyuiophjkl;nm")&lt;15.5,"L","R")</f>
        <v>L</v>
      </c>
      <c r="I2692" s="62">
        <f t="shared" ref="I2692:I2755" si="299">FIND(E2692,$I$1)</f>
        <v>24</v>
      </c>
      <c r="J2692" s="62">
        <f t="shared" ref="J2692:J2755" si="300">FIND(F2692,$I$1)</f>
        <v>4</v>
      </c>
      <c r="K2692" s="81">
        <v>1.2439921168060114E-5</v>
      </c>
      <c r="L2692" s="2" t="s">
        <v>14018</v>
      </c>
      <c r="M2692" s="2" t="s">
        <v>6841</v>
      </c>
      <c r="N2692" s="60" t="s">
        <v>6972</v>
      </c>
      <c r="O2692" s="66" t="s">
        <v>11965</v>
      </c>
      <c r="P2692" s="67" t="s">
        <v>4621</v>
      </c>
      <c r="Q2692" s="67" t="s">
        <v>4360</v>
      </c>
      <c r="R2692" s="67"/>
      <c r="S2692" s="67"/>
      <c r="T2692" s="67"/>
      <c r="U2692" s="67"/>
      <c r="V2692" s="67"/>
      <c r="W2692" s="67"/>
      <c r="X2692" s="67"/>
      <c r="Y2692" s="67"/>
    </row>
    <row r="2693" spans="1:25" s="2" customFormat="1" ht="16.5" customHeight="1">
      <c r="A2693" s="59">
        <v>2691</v>
      </c>
      <c r="B2693" s="61" t="str">
        <f t="shared" si="294"/>
        <v>bj</v>
      </c>
      <c r="C2693" s="61" t="s">
        <v>161</v>
      </c>
      <c r="D2693" s="2" t="s">
        <v>13677</v>
      </c>
      <c r="E2693" s="61" t="str">
        <f t="shared" si="295"/>
        <v>b</v>
      </c>
      <c r="F2693" s="62" t="str">
        <f t="shared" si="296"/>
        <v>j</v>
      </c>
      <c r="G2693" s="62" t="str">
        <f t="shared" si="297"/>
        <v>L</v>
      </c>
      <c r="H2693" s="62" t="str">
        <f t="shared" si="298"/>
        <v>R</v>
      </c>
      <c r="I2693" s="62">
        <f t="shared" si="299"/>
        <v>15</v>
      </c>
      <c r="J2693" s="62">
        <f t="shared" si="300"/>
        <v>20</v>
      </c>
      <c r="K2693" s="81">
        <v>1.2423651326092994E-5</v>
      </c>
      <c r="L2693" s="2" t="s">
        <v>6880</v>
      </c>
      <c r="M2693" s="2" t="s">
        <v>6840</v>
      </c>
      <c r="N2693" s="60" t="s">
        <v>6972</v>
      </c>
      <c r="O2693" s="66" t="s">
        <v>9991</v>
      </c>
      <c r="P2693" s="67" t="s">
        <v>6491</v>
      </c>
      <c r="Q2693" s="67" t="s">
        <v>4413</v>
      </c>
      <c r="R2693" s="67"/>
      <c r="S2693" s="67"/>
      <c r="T2693" s="67"/>
      <c r="U2693" s="67"/>
      <c r="V2693" s="67"/>
      <c r="W2693" s="67"/>
      <c r="X2693" s="67"/>
      <c r="Y2693" s="67"/>
    </row>
    <row r="2694" spans="1:25" s="2" customFormat="1" ht="16.5" customHeight="1">
      <c r="A2694" s="59">
        <v>2692</v>
      </c>
      <c r="B2694" s="61" t="str">
        <f t="shared" si="294"/>
        <v>lb</v>
      </c>
      <c r="C2694" s="61" t="s">
        <v>3183</v>
      </c>
      <c r="D2694" s="2" t="s">
        <v>6914</v>
      </c>
      <c r="E2694" s="61" t="str">
        <f t="shared" si="295"/>
        <v>l</v>
      </c>
      <c r="F2694" s="62" t="str">
        <f t="shared" si="296"/>
        <v>b</v>
      </c>
      <c r="G2694" s="62" t="str">
        <f t="shared" si="297"/>
        <v>R</v>
      </c>
      <c r="H2694" s="62" t="str">
        <f t="shared" si="298"/>
        <v>L</v>
      </c>
      <c r="I2694" s="62">
        <f t="shared" si="299"/>
        <v>25</v>
      </c>
      <c r="J2694" s="62">
        <f t="shared" si="300"/>
        <v>15</v>
      </c>
      <c r="K2694" s="81">
        <v>1.2400873547339026E-5</v>
      </c>
      <c r="L2694" s="2" t="s">
        <v>6889</v>
      </c>
      <c r="M2694" s="2" t="s">
        <v>13536</v>
      </c>
      <c r="N2694" s="60" t="s">
        <v>6797</v>
      </c>
      <c r="O2694" s="66" t="s">
        <v>7683</v>
      </c>
      <c r="P2694" s="67" t="s">
        <v>426</v>
      </c>
      <c r="Q2694" s="67" t="s">
        <v>14097</v>
      </c>
      <c r="R2694" s="67" t="s">
        <v>5242</v>
      </c>
      <c r="S2694" s="67"/>
      <c r="T2694" s="67"/>
      <c r="U2694" s="67"/>
      <c r="V2694" s="67"/>
      <c r="W2694" s="67"/>
      <c r="X2694" s="67"/>
      <c r="Y2694" s="67"/>
    </row>
    <row r="2695" spans="1:25" s="2" customFormat="1" ht="16.5" customHeight="1">
      <c r="A2695" s="59">
        <v>2693</v>
      </c>
      <c r="B2695" s="61" t="str">
        <f t="shared" si="294"/>
        <v>qi</v>
      </c>
      <c r="C2695" s="61" t="s">
        <v>3926</v>
      </c>
      <c r="D2695" s="2" t="s">
        <v>6935</v>
      </c>
      <c r="E2695" s="61" t="str">
        <f t="shared" si="295"/>
        <v>q</v>
      </c>
      <c r="F2695" s="62" t="str">
        <f t="shared" si="296"/>
        <v>i</v>
      </c>
      <c r="G2695" s="62" t="str">
        <f t="shared" si="297"/>
        <v>L</v>
      </c>
      <c r="H2695" s="62" t="str">
        <f t="shared" si="298"/>
        <v>R</v>
      </c>
      <c r="I2695" s="62">
        <f t="shared" si="299"/>
        <v>1</v>
      </c>
      <c r="J2695" s="62">
        <f t="shared" si="300"/>
        <v>22</v>
      </c>
      <c r="K2695" s="81">
        <v>1.2374841800191633E-5</v>
      </c>
      <c r="L2695" s="2" t="s">
        <v>13511</v>
      </c>
      <c r="M2695" s="2" t="s">
        <v>13510</v>
      </c>
      <c r="N2695" s="60" t="s">
        <v>6797</v>
      </c>
      <c r="O2695" s="66" t="s">
        <v>14151</v>
      </c>
      <c r="P2695" s="67" t="s">
        <v>14133</v>
      </c>
      <c r="Q2695" s="67" t="s">
        <v>5845</v>
      </c>
      <c r="R2695" s="67"/>
      <c r="S2695" s="67"/>
      <c r="T2695" s="67"/>
      <c r="U2695" s="67"/>
      <c r="V2695" s="67"/>
      <c r="W2695" s="67"/>
      <c r="X2695" s="67"/>
      <c r="Y2695" s="67"/>
    </row>
    <row r="2696" spans="1:25" s="2" customFormat="1" ht="16.5" customHeight="1">
      <c r="A2696" s="59">
        <v>2694</v>
      </c>
      <c r="B2696" s="61" t="str">
        <f t="shared" si="294"/>
        <v>fi</v>
      </c>
      <c r="C2696" s="61" t="s">
        <v>1232</v>
      </c>
      <c r="D2696" s="2" t="s">
        <v>13613</v>
      </c>
      <c r="E2696" s="61" t="str">
        <f t="shared" si="295"/>
        <v>f</v>
      </c>
      <c r="F2696" s="62" t="str">
        <f t="shared" si="296"/>
        <v>i</v>
      </c>
      <c r="G2696" s="62" t="str">
        <f t="shared" si="297"/>
        <v>L</v>
      </c>
      <c r="H2696" s="62" t="str">
        <f t="shared" si="298"/>
        <v>R</v>
      </c>
      <c r="I2696" s="62">
        <f t="shared" si="299"/>
        <v>11</v>
      </c>
      <c r="J2696" s="62">
        <f t="shared" si="300"/>
        <v>22</v>
      </c>
      <c r="K2696" s="81">
        <v>1.2371587831798209E-5</v>
      </c>
      <c r="L2696" s="2" t="s">
        <v>6886</v>
      </c>
      <c r="M2696" s="2" t="s">
        <v>6816</v>
      </c>
      <c r="N2696" s="60" t="s">
        <v>6972</v>
      </c>
      <c r="O2696" s="66" t="s">
        <v>10807</v>
      </c>
      <c r="P2696" s="67" t="s">
        <v>3630</v>
      </c>
      <c r="Q2696" s="67" t="s">
        <v>2067</v>
      </c>
      <c r="R2696" s="67"/>
      <c r="S2696" s="67"/>
      <c r="T2696" s="67"/>
      <c r="U2696" s="67"/>
      <c r="V2696" s="67"/>
      <c r="W2696" s="67"/>
      <c r="X2696" s="67"/>
      <c r="Y2696" s="67"/>
    </row>
    <row r="2697" spans="1:25" s="2" customFormat="1" ht="16.5" customHeight="1">
      <c r="A2697" s="59">
        <v>2695</v>
      </c>
      <c r="B2697" s="61" t="str">
        <f t="shared" si="294"/>
        <v>x;</v>
      </c>
      <c r="C2697" s="61" t="s">
        <v>5502</v>
      </c>
      <c r="D2697" s="2" t="s">
        <v>13600</v>
      </c>
      <c r="E2697" s="61" t="str">
        <f t="shared" si="295"/>
        <v>x</v>
      </c>
      <c r="F2697" s="62" t="str">
        <f t="shared" si="296"/>
        <v>;</v>
      </c>
      <c r="G2697" s="62" t="str">
        <f t="shared" si="297"/>
        <v>L</v>
      </c>
      <c r="H2697" s="62" t="str">
        <f t="shared" si="298"/>
        <v>R</v>
      </c>
      <c r="I2697" s="62">
        <f t="shared" si="299"/>
        <v>6</v>
      </c>
      <c r="J2697" s="62">
        <f t="shared" si="300"/>
        <v>27</v>
      </c>
      <c r="K2697" s="81">
        <v>1.2332540211077119E-5</v>
      </c>
      <c r="L2697" s="2" t="s">
        <v>6892</v>
      </c>
      <c r="M2697" s="2" t="s">
        <v>14095</v>
      </c>
      <c r="N2697" s="60" t="s">
        <v>7087</v>
      </c>
      <c r="O2697" s="66" t="s">
        <v>9095</v>
      </c>
      <c r="P2697" s="67" t="s">
        <v>5807</v>
      </c>
      <c r="Q2697" s="67" t="s">
        <v>1524</v>
      </c>
      <c r="R2697" s="67" t="s">
        <v>1364</v>
      </c>
      <c r="S2697" s="67"/>
      <c r="T2697" s="67"/>
      <c r="U2697" s="67"/>
      <c r="V2697" s="67"/>
      <c r="W2697" s="67"/>
      <c r="X2697" s="67"/>
      <c r="Y2697" s="67"/>
    </row>
    <row r="2698" spans="1:25" s="2" customFormat="1" ht="16.5" customHeight="1">
      <c r="A2698" s="59">
        <v>2696</v>
      </c>
      <c r="B2698" s="61" t="str">
        <f t="shared" si="294"/>
        <v>xy</v>
      </c>
      <c r="C2698" s="61" t="s">
        <v>5459</v>
      </c>
      <c r="D2698" s="2" t="s">
        <v>13570</v>
      </c>
      <c r="E2698" s="61" t="str">
        <f t="shared" si="295"/>
        <v>x</v>
      </c>
      <c r="F2698" s="62" t="str">
        <f t="shared" si="296"/>
        <v>y</v>
      </c>
      <c r="G2698" s="62" t="str">
        <f t="shared" si="297"/>
        <v>L</v>
      </c>
      <c r="H2698" s="62" t="str">
        <f t="shared" si="298"/>
        <v>R</v>
      </c>
      <c r="I2698" s="62">
        <f t="shared" si="299"/>
        <v>6</v>
      </c>
      <c r="J2698" s="62">
        <f t="shared" si="300"/>
        <v>16</v>
      </c>
      <c r="K2698" s="81">
        <v>1.2326032274290272E-5</v>
      </c>
      <c r="L2698" s="2" t="s">
        <v>6892</v>
      </c>
      <c r="M2698" s="2" t="s">
        <v>13529</v>
      </c>
      <c r="N2698" s="60" t="s">
        <v>6972</v>
      </c>
      <c r="O2698" s="66" t="s">
        <v>11643</v>
      </c>
      <c r="P2698" s="67" t="s">
        <v>4621</v>
      </c>
      <c r="Q2698" s="67" t="s">
        <v>3354</v>
      </c>
      <c r="R2698" s="67" t="s">
        <v>5807</v>
      </c>
      <c r="S2698" s="67" t="s">
        <v>6774</v>
      </c>
      <c r="T2698" s="67" t="s">
        <v>5807</v>
      </c>
      <c r="U2698" s="67"/>
      <c r="V2698" s="67"/>
      <c r="W2698" s="67"/>
      <c r="X2698" s="67"/>
      <c r="Y2698" s="67"/>
    </row>
    <row r="2699" spans="1:25" s="2" customFormat="1" ht="16.5" customHeight="1">
      <c r="A2699" s="59">
        <v>2697</v>
      </c>
      <c r="B2699" s="61" t="str">
        <f t="shared" si="294"/>
        <v>ua</v>
      </c>
      <c r="C2699" s="61" t="s">
        <v>6295</v>
      </c>
      <c r="D2699" s="2" t="s">
        <v>13741</v>
      </c>
      <c r="E2699" s="61" t="str">
        <f t="shared" si="295"/>
        <v>u</v>
      </c>
      <c r="F2699" s="62" t="str">
        <f t="shared" si="296"/>
        <v>a</v>
      </c>
      <c r="G2699" s="62" t="str">
        <f t="shared" si="297"/>
        <v>R</v>
      </c>
      <c r="H2699" s="62" t="str">
        <f t="shared" si="298"/>
        <v>L</v>
      </c>
      <c r="I2699" s="62">
        <f t="shared" si="299"/>
        <v>19</v>
      </c>
      <c r="J2699" s="62">
        <f t="shared" si="300"/>
        <v>2</v>
      </c>
      <c r="K2699" s="81">
        <v>1.231627036911E-5</v>
      </c>
      <c r="L2699" s="2" t="s">
        <v>13537</v>
      </c>
      <c r="M2699" s="2" t="s">
        <v>6875</v>
      </c>
      <c r="N2699" s="60" t="s">
        <v>6972</v>
      </c>
      <c r="O2699" s="66" t="s">
        <v>8484</v>
      </c>
      <c r="P2699" s="67" t="s">
        <v>3476</v>
      </c>
      <c r="Q2699" s="67" t="s">
        <v>3812</v>
      </c>
      <c r="R2699" s="67" t="s">
        <v>6446</v>
      </c>
      <c r="S2699" s="67"/>
      <c r="T2699" s="67"/>
      <c r="U2699" s="67"/>
      <c r="V2699" s="67"/>
      <c r="W2699" s="67"/>
      <c r="X2699" s="67"/>
      <c r="Y2699" s="67"/>
    </row>
    <row r="2700" spans="1:25" s="2" customFormat="1" ht="16.5" customHeight="1">
      <c r="A2700" s="59">
        <v>2698</v>
      </c>
      <c r="B2700" s="61" t="str">
        <f t="shared" si="294"/>
        <v>mq</v>
      </c>
      <c r="C2700" s="61" t="s">
        <v>3429</v>
      </c>
      <c r="D2700" s="2" t="s">
        <v>13794</v>
      </c>
      <c r="E2700" s="61" t="str">
        <f t="shared" si="295"/>
        <v>m</v>
      </c>
      <c r="F2700" s="62" t="str">
        <f t="shared" si="296"/>
        <v>q</v>
      </c>
      <c r="G2700" s="62" t="str">
        <f t="shared" si="297"/>
        <v>R</v>
      </c>
      <c r="H2700" s="62" t="str">
        <f t="shared" si="298"/>
        <v>L</v>
      </c>
      <c r="I2700" s="62">
        <f t="shared" si="299"/>
        <v>21</v>
      </c>
      <c r="J2700" s="62">
        <f t="shared" si="300"/>
        <v>1</v>
      </c>
      <c r="K2700" s="81">
        <v>1.2293492590356031E-5</v>
      </c>
      <c r="L2700" s="2" t="s">
        <v>6877</v>
      </c>
      <c r="M2700" s="2" t="s">
        <v>14083</v>
      </c>
      <c r="N2700" s="60" t="s">
        <v>6972</v>
      </c>
      <c r="O2700" s="66" t="s">
        <v>9236</v>
      </c>
      <c r="P2700" s="67" t="s">
        <v>5680</v>
      </c>
      <c r="Q2700" s="67" t="s">
        <v>6095</v>
      </c>
      <c r="R2700" s="67" t="s">
        <v>4220</v>
      </c>
      <c r="S2700" s="67" t="s">
        <v>4361</v>
      </c>
      <c r="T2700" s="67"/>
      <c r="U2700" s="67"/>
      <c r="V2700" s="67"/>
      <c r="W2700" s="67"/>
      <c r="X2700" s="67"/>
      <c r="Y2700" s="67"/>
    </row>
    <row r="2701" spans="1:25" s="2" customFormat="1" ht="16.5" customHeight="1">
      <c r="A2701" s="59">
        <v>2699</v>
      </c>
      <c r="B2701" s="61" t="str">
        <f t="shared" si="294"/>
        <v>jv</v>
      </c>
      <c r="C2701" s="61" t="s">
        <v>2461</v>
      </c>
      <c r="D2701" s="2" t="s">
        <v>14017</v>
      </c>
      <c r="E2701" s="61" t="str">
        <f t="shared" si="295"/>
        <v>j</v>
      </c>
      <c r="F2701" s="62" t="str">
        <f t="shared" si="296"/>
        <v>v</v>
      </c>
      <c r="G2701" s="62" t="str">
        <f t="shared" si="297"/>
        <v>R</v>
      </c>
      <c r="H2701" s="62" t="str">
        <f t="shared" si="298"/>
        <v>L</v>
      </c>
      <c r="I2701" s="62">
        <f t="shared" si="299"/>
        <v>20</v>
      </c>
      <c r="J2701" s="62">
        <f t="shared" si="300"/>
        <v>12</v>
      </c>
      <c r="K2701" s="81">
        <v>1.2215397348913855E-5</v>
      </c>
      <c r="L2701" s="2" t="s">
        <v>6887</v>
      </c>
      <c r="M2701" s="2" t="s">
        <v>13513</v>
      </c>
      <c r="N2701" s="60" t="s">
        <v>6972</v>
      </c>
      <c r="O2701" s="66" t="s">
        <v>12867</v>
      </c>
      <c r="P2701" s="67" t="s">
        <v>1993</v>
      </c>
      <c r="Q2701" s="67" t="s">
        <v>1213</v>
      </c>
      <c r="R2701" s="67" t="s">
        <v>6769</v>
      </c>
      <c r="S2701" s="67"/>
      <c r="T2701" s="67"/>
      <c r="U2701" s="67"/>
      <c r="V2701" s="67"/>
      <c r="W2701" s="67"/>
      <c r="X2701" s="67"/>
      <c r="Y2701" s="67"/>
    </row>
    <row r="2702" spans="1:25" s="2" customFormat="1" ht="16.5" customHeight="1">
      <c r="A2702" s="59">
        <v>2700</v>
      </c>
      <c r="B2702" s="61" t="str">
        <f t="shared" si="294"/>
        <v>gl</v>
      </c>
      <c r="C2702" s="61" t="s">
        <v>1521</v>
      </c>
      <c r="D2702" s="2" t="s">
        <v>13633</v>
      </c>
      <c r="E2702" s="61" t="str">
        <f t="shared" si="295"/>
        <v>g</v>
      </c>
      <c r="F2702" s="62" t="str">
        <f t="shared" si="296"/>
        <v>l</v>
      </c>
      <c r="G2702" s="62" t="str">
        <f t="shared" si="297"/>
        <v>L</v>
      </c>
      <c r="H2702" s="62" t="str">
        <f t="shared" si="298"/>
        <v>R</v>
      </c>
      <c r="I2702" s="62">
        <f t="shared" si="299"/>
        <v>14</v>
      </c>
      <c r="J2702" s="62">
        <f t="shared" si="300"/>
        <v>25</v>
      </c>
      <c r="K2702" s="81">
        <v>1.2215397348913855E-5</v>
      </c>
      <c r="L2702" s="2" t="s">
        <v>13509</v>
      </c>
      <c r="M2702" s="2" t="s">
        <v>6908</v>
      </c>
      <c r="N2702" s="60" t="s">
        <v>6972</v>
      </c>
      <c r="O2702" s="66" t="s">
        <v>8399</v>
      </c>
      <c r="P2702" s="67" t="s">
        <v>4443</v>
      </c>
      <c r="Q2702" s="67" t="s">
        <v>1512</v>
      </c>
      <c r="R2702" s="67"/>
      <c r="S2702" s="67"/>
      <c r="T2702" s="67"/>
      <c r="U2702" s="67"/>
      <c r="V2702" s="67"/>
      <c r="W2702" s="67"/>
      <c r="X2702" s="67"/>
      <c r="Y2702" s="67"/>
    </row>
    <row r="2703" spans="1:25" s="2" customFormat="1" ht="16.5" customHeight="1">
      <c r="A2703" s="59">
        <v>2701</v>
      </c>
      <c r="B2703" s="61" t="str">
        <f t="shared" si="294"/>
        <v>kq</v>
      </c>
      <c r="C2703" s="61" t="s">
        <v>2640</v>
      </c>
      <c r="D2703" s="2" t="s">
        <v>13606</v>
      </c>
      <c r="E2703" s="61" t="str">
        <f t="shared" si="295"/>
        <v>k</v>
      </c>
      <c r="F2703" s="62" t="str">
        <f t="shared" si="296"/>
        <v>q</v>
      </c>
      <c r="G2703" s="62" t="str">
        <f t="shared" si="297"/>
        <v>R</v>
      </c>
      <c r="H2703" s="62" t="str">
        <f t="shared" si="298"/>
        <v>L</v>
      </c>
      <c r="I2703" s="62">
        <f t="shared" si="299"/>
        <v>23</v>
      </c>
      <c r="J2703" s="62">
        <f t="shared" si="300"/>
        <v>1</v>
      </c>
      <c r="K2703" s="81">
        <v>1.2205635443733583E-5</v>
      </c>
      <c r="L2703" s="2" t="s">
        <v>6890</v>
      </c>
      <c r="M2703" s="2" t="s">
        <v>6960</v>
      </c>
      <c r="N2703" s="60" t="s">
        <v>13939</v>
      </c>
      <c r="O2703" s="66" t="s">
        <v>7548</v>
      </c>
      <c r="P2703" s="67" t="s">
        <v>3366</v>
      </c>
      <c r="Q2703" s="67" t="s">
        <v>1176</v>
      </c>
      <c r="R2703" s="67" t="s">
        <v>1165</v>
      </c>
      <c r="S2703" s="67" t="s">
        <v>3856</v>
      </c>
      <c r="T2703" s="67"/>
      <c r="U2703" s="67"/>
      <c r="V2703" s="67"/>
      <c r="W2703" s="67"/>
      <c r="X2703" s="67"/>
      <c r="Y2703" s="67"/>
    </row>
    <row r="2704" spans="1:25" s="2" customFormat="1" ht="16.5" customHeight="1">
      <c r="A2704" s="59">
        <v>2702</v>
      </c>
      <c r="B2704" s="61" t="str">
        <f t="shared" si="294"/>
        <v>ti</v>
      </c>
      <c r="C2704" s="61" t="s">
        <v>4897</v>
      </c>
      <c r="D2704" s="2" t="s">
        <v>6942</v>
      </c>
      <c r="E2704" s="61" t="str">
        <f t="shared" si="295"/>
        <v>t</v>
      </c>
      <c r="F2704" s="62" t="str">
        <f t="shared" si="296"/>
        <v>i</v>
      </c>
      <c r="G2704" s="62" t="str">
        <f t="shared" si="297"/>
        <v>L</v>
      </c>
      <c r="H2704" s="62" t="str">
        <f t="shared" si="298"/>
        <v>R</v>
      </c>
      <c r="I2704" s="62">
        <f t="shared" si="299"/>
        <v>13</v>
      </c>
      <c r="J2704" s="62">
        <f t="shared" si="300"/>
        <v>22</v>
      </c>
      <c r="K2704" s="81">
        <v>1.2182857664979614E-5</v>
      </c>
      <c r="L2704" s="2" t="s">
        <v>6884</v>
      </c>
      <c r="M2704" s="2" t="s">
        <v>13510</v>
      </c>
      <c r="N2704" s="60" t="s">
        <v>6972</v>
      </c>
      <c r="O2704" s="66" t="s">
        <v>11185</v>
      </c>
      <c r="P2704" s="67" t="s">
        <v>5478</v>
      </c>
      <c r="Q2704" s="67" t="s">
        <v>4241</v>
      </c>
      <c r="R2704" s="67" t="s">
        <v>143</v>
      </c>
      <c r="S2704" s="67" t="s">
        <v>6806</v>
      </c>
      <c r="T2704" s="67"/>
      <c r="U2704" s="67"/>
      <c r="V2704" s="67"/>
      <c r="W2704" s="67"/>
      <c r="X2704" s="67"/>
      <c r="Y2704" s="67"/>
    </row>
    <row r="2705" spans="1:25" s="2" customFormat="1" ht="16.5" customHeight="1">
      <c r="A2705" s="59">
        <v>2703</v>
      </c>
      <c r="B2705" s="61" t="str">
        <f t="shared" si="294"/>
        <v>mq</v>
      </c>
      <c r="C2705" s="61" t="s">
        <v>3462</v>
      </c>
      <c r="D2705" s="2" t="s">
        <v>6839</v>
      </c>
      <c r="E2705" s="61" t="str">
        <f t="shared" si="295"/>
        <v>m</v>
      </c>
      <c r="F2705" s="62" t="str">
        <f t="shared" si="296"/>
        <v>q</v>
      </c>
      <c r="G2705" s="62" t="str">
        <f t="shared" si="297"/>
        <v>R</v>
      </c>
      <c r="H2705" s="62" t="str">
        <f t="shared" si="298"/>
        <v>L</v>
      </c>
      <c r="I2705" s="62">
        <f t="shared" si="299"/>
        <v>21</v>
      </c>
      <c r="J2705" s="62">
        <f t="shared" si="300"/>
        <v>1</v>
      </c>
      <c r="K2705" s="81">
        <v>1.2127540202291405E-5</v>
      </c>
      <c r="L2705" s="2" t="s">
        <v>6877</v>
      </c>
      <c r="M2705" s="2" t="s">
        <v>6960</v>
      </c>
      <c r="N2705" s="60" t="s">
        <v>6797</v>
      </c>
      <c r="O2705" s="66" t="s">
        <v>9002</v>
      </c>
      <c r="P2705" s="67" t="s">
        <v>4640</v>
      </c>
      <c r="Q2705" s="67" t="s">
        <v>3610</v>
      </c>
      <c r="R2705" s="67"/>
      <c r="S2705" s="67"/>
      <c r="T2705" s="67"/>
      <c r="U2705" s="67"/>
      <c r="V2705" s="67"/>
      <c r="W2705" s="67"/>
      <c r="X2705" s="67"/>
      <c r="Y2705" s="67"/>
    </row>
    <row r="2706" spans="1:25" s="2" customFormat="1" ht="16.5" customHeight="1">
      <c r="A2706" s="59">
        <v>2704</v>
      </c>
      <c r="B2706" s="61" t="str">
        <f t="shared" si="294"/>
        <v>cm</v>
      </c>
      <c r="C2706" s="61" t="s">
        <v>773</v>
      </c>
      <c r="D2706" s="2" t="s">
        <v>13776</v>
      </c>
      <c r="E2706" s="61" t="str">
        <f t="shared" si="295"/>
        <v>c</v>
      </c>
      <c r="F2706" s="62" t="str">
        <f t="shared" si="296"/>
        <v>m</v>
      </c>
      <c r="G2706" s="62" t="str">
        <f t="shared" si="297"/>
        <v>L</v>
      </c>
      <c r="H2706" s="62" t="str">
        <f t="shared" si="298"/>
        <v>R</v>
      </c>
      <c r="I2706" s="62">
        <f t="shared" si="299"/>
        <v>9</v>
      </c>
      <c r="J2706" s="62">
        <f t="shared" si="300"/>
        <v>21</v>
      </c>
      <c r="K2706" s="81">
        <v>1.2127540202291405E-5</v>
      </c>
      <c r="L2706" s="2" t="s">
        <v>6882</v>
      </c>
      <c r="M2706" s="2" t="s">
        <v>14110</v>
      </c>
      <c r="N2706" s="60" t="s">
        <v>6797</v>
      </c>
      <c r="O2706" s="66" t="s">
        <v>7477</v>
      </c>
      <c r="P2706" s="67" t="s">
        <v>5600</v>
      </c>
      <c r="Q2706" s="67" t="s">
        <v>2637</v>
      </c>
      <c r="R2706" s="67" t="s">
        <v>2637</v>
      </c>
      <c r="S2706" s="67" t="s">
        <v>1658</v>
      </c>
      <c r="T2706" s="67"/>
      <c r="U2706" s="67"/>
      <c r="V2706" s="67"/>
      <c r="W2706" s="67"/>
      <c r="X2706" s="67"/>
      <c r="Y2706" s="67"/>
    </row>
    <row r="2707" spans="1:25" s="2" customFormat="1" ht="16.5" customHeight="1">
      <c r="A2707" s="59">
        <v>2705</v>
      </c>
      <c r="B2707" s="61" t="str">
        <f t="shared" si="294"/>
        <v>fk</v>
      </c>
      <c r="C2707" s="61" t="s">
        <v>1269</v>
      </c>
      <c r="D2707" s="2" t="s">
        <v>13614</v>
      </c>
      <c r="E2707" s="61" t="str">
        <f t="shared" si="295"/>
        <v>f</v>
      </c>
      <c r="F2707" s="62" t="str">
        <f t="shared" si="296"/>
        <v>k</v>
      </c>
      <c r="G2707" s="62" t="str">
        <f t="shared" si="297"/>
        <v>L</v>
      </c>
      <c r="H2707" s="62" t="str">
        <f t="shared" si="298"/>
        <v>R</v>
      </c>
      <c r="I2707" s="62">
        <f t="shared" si="299"/>
        <v>11</v>
      </c>
      <c r="J2707" s="62">
        <f t="shared" si="300"/>
        <v>23</v>
      </c>
      <c r="K2707" s="81">
        <v>1.2121032265504558E-5</v>
      </c>
      <c r="L2707" s="2" t="s">
        <v>6886</v>
      </c>
      <c r="M2707" s="2" t="s">
        <v>6836</v>
      </c>
      <c r="N2707" s="60" t="s">
        <v>7238</v>
      </c>
      <c r="O2707" s="66" t="s">
        <v>10545</v>
      </c>
      <c r="P2707" s="67" t="s">
        <v>3474</v>
      </c>
      <c r="Q2707" s="67" t="s">
        <v>3474</v>
      </c>
      <c r="R2707" s="67" t="s">
        <v>1993</v>
      </c>
      <c r="S2707" s="67"/>
      <c r="T2707" s="67"/>
      <c r="U2707" s="67"/>
      <c r="V2707" s="67"/>
      <c r="W2707" s="67"/>
      <c r="X2707" s="67"/>
      <c r="Y2707" s="67"/>
    </row>
    <row r="2708" spans="1:25" s="2" customFormat="1" ht="16.5" customHeight="1">
      <c r="A2708" s="59">
        <v>2706</v>
      </c>
      <c r="B2708" s="61" t="str">
        <f t="shared" si="294"/>
        <v>tp</v>
      </c>
      <c r="C2708" s="61" t="s">
        <v>5023</v>
      </c>
      <c r="D2708" s="2" t="s">
        <v>6838</v>
      </c>
      <c r="E2708" s="61" t="str">
        <f t="shared" si="295"/>
        <v>t</v>
      </c>
      <c r="F2708" s="62" t="str">
        <f t="shared" si="296"/>
        <v>p</v>
      </c>
      <c r="G2708" s="62" t="str">
        <f t="shared" si="297"/>
        <v>L</v>
      </c>
      <c r="H2708" s="62" t="str">
        <f t="shared" si="298"/>
        <v>R</v>
      </c>
      <c r="I2708" s="62">
        <f t="shared" si="299"/>
        <v>13</v>
      </c>
      <c r="J2708" s="62">
        <f t="shared" si="300"/>
        <v>26</v>
      </c>
      <c r="K2708" s="81">
        <v>1.2117778297111134E-5</v>
      </c>
      <c r="L2708" s="2" t="s">
        <v>6884</v>
      </c>
      <c r="M2708" s="2" t="s">
        <v>13536</v>
      </c>
      <c r="N2708" s="60" t="s">
        <v>6972</v>
      </c>
      <c r="O2708" s="66" t="s">
        <v>9763</v>
      </c>
      <c r="P2708" s="67" t="s">
        <v>3209</v>
      </c>
      <c r="Q2708" s="67" t="s">
        <v>3366</v>
      </c>
      <c r="R2708" s="67" t="s">
        <v>209</v>
      </c>
      <c r="S2708" s="67"/>
      <c r="T2708" s="67"/>
      <c r="U2708" s="67"/>
      <c r="V2708" s="67"/>
      <c r="W2708" s="67"/>
      <c r="X2708" s="67"/>
      <c r="Y2708" s="67"/>
    </row>
    <row r="2709" spans="1:25" s="2" customFormat="1" ht="16.5" customHeight="1">
      <c r="A2709" s="59">
        <v>2707</v>
      </c>
      <c r="B2709" s="61" t="str">
        <f t="shared" si="294"/>
        <v>gx</v>
      </c>
      <c r="C2709" s="61" t="s">
        <v>1604</v>
      </c>
      <c r="D2709" s="2" t="s">
        <v>13651</v>
      </c>
      <c r="E2709" s="61" t="str">
        <f t="shared" si="295"/>
        <v>g</v>
      </c>
      <c r="F2709" s="62" t="str">
        <f t="shared" si="296"/>
        <v>x</v>
      </c>
      <c r="G2709" s="62" t="str">
        <f t="shared" si="297"/>
        <v>L</v>
      </c>
      <c r="H2709" s="62" t="str">
        <f t="shared" si="298"/>
        <v>L</v>
      </c>
      <c r="I2709" s="62">
        <f t="shared" si="299"/>
        <v>14</v>
      </c>
      <c r="J2709" s="62">
        <f t="shared" si="300"/>
        <v>6</v>
      </c>
      <c r="K2709" s="81">
        <v>1.2068968771209773E-5</v>
      </c>
      <c r="L2709" s="2" t="s">
        <v>13509</v>
      </c>
      <c r="M2709" s="2" t="s">
        <v>14096</v>
      </c>
      <c r="N2709" s="60" t="s">
        <v>6988</v>
      </c>
      <c r="O2709" s="66" t="s">
        <v>11147</v>
      </c>
      <c r="P2709" s="67" t="s">
        <v>3955</v>
      </c>
      <c r="Q2709" s="67" t="s">
        <v>6626</v>
      </c>
      <c r="R2709" s="67" t="s">
        <v>209</v>
      </c>
      <c r="S2709" s="67"/>
      <c r="T2709" s="67"/>
      <c r="U2709" s="67"/>
      <c r="V2709" s="67"/>
      <c r="W2709" s="67"/>
      <c r="X2709" s="67"/>
      <c r="Y2709" s="67"/>
    </row>
    <row r="2710" spans="1:25" s="2" customFormat="1" ht="16.5" customHeight="1">
      <c r="A2710" s="59">
        <v>2708</v>
      </c>
      <c r="B2710" s="61" t="str">
        <f t="shared" si="294"/>
        <v>lq</v>
      </c>
      <c r="C2710" s="61" t="s">
        <v>3057</v>
      </c>
      <c r="D2710" s="2" t="s">
        <v>13667</v>
      </c>
      <c r="E2710" s="61" t="str">
        <f t="shared" si="295"/>
        <v>l</v>
      </c>
      <c r="F2710" s="62" t="str">
        <f t="shared" si="296"/>
        <v>q</v>
      </c>
      <c r="G2710" s="62" t="str">
        <f t="shared" si="297"/>
        <v>R</v>
      </c>
      <c r="H2710" s="62" t="str">
        <f t="shared" si="298"/>
        <v>L</v>
      </c>
      <c r="I2710" s="62">
        <f t="shared" si="299"/>
        <v>25</v>
      </c>
      <c r="J2710" s="62">
        <f t="shared" si="300"/>
        <v>1</v>
      </c>
      <c r="K2710" s="81">
        <v>1.2020159245308412E-5</v>
      </c>
      <c r="L2710" s="2" t="s">
        <v>6889</v>
      </c>
      <c r="M2710" s="2" t="s">
        <v>14083</v>
      </c>
      <c r="N2710" s="60" t="s">
        <v>13464</v>
      </c>
      <c r="O2710" s="66" t="s">
        <v>8482</v>
      </c>
      <c r="P2710" s="67" t="s">
        <v>3536</v>
      </c>
      <c r="Q2710" s="67" t="s">
        <v>6982</v>
      </c>
      <c r="R2710" s="67" t="s">
        <v>881</v>
      </c>
      <c r="S2710" s="67" t="s">
        <v>4903</v>
      </c>
      <c r="T2710" s="67"/>
      <c r="U2710" s="67"/>
      <c r="V2710" s="67"/>
      <c r="W2710" s="67"/>
      <c r="X2710" s="67"/>
      <c r="Y2710" s="67"/>
    </row>
    <row r="2711" spans="1:25" s="2" customFormat="1" ht="16.5" customHeight="1">
      <c r="A2711" s="59">
        <v>2709</v>
      </c>
      <c r="B2711" s="61" t="str">
        <f t="shared" si="294"/>
        <v>uq</v>
      </c>
      <c r="C2711" s="61" t="s">
        <v>6555</v>
      </c>
      <c r="D2711" s="2" t="s">
        <v>13669</v>
      </c>
      <c r="E2711" s="61" t="str">
        <f t="shared" si="295"/>
        <v>u</v>
      </c>
      <c r="F2711" s="62" t="str">
        <f t="shared" si="296"/>
        <v>q</v>
      </c>
      <c r="G2711" s="62" t="str">
        <f t="shared" si="297"/>
        <v>R</v>
      </c>
      <c r="H2711" s="62" t="str">
        <f t="shared" si="298"/>
        <v>L</v>
      </c>
      <c r="I2711" s="62">
        <f t="shared" si="299"/>
        <v>19</v>
      </c>
      <c r="J2711" s="62">
        <f t="shared" si="300"/>
        <v>1</v>
      </c>
      <c r="K2711" s="81">
        <v>1.19778576561939E-5</v>
      </c>
      <c r="L2711" s="2" t="s">
        <v>13537</v>
      </c>
      <c r="M2711" s="2" t="s">
        <v>6960</v>
      </c>
      <c r="N2711" s="60" t="s">
        <v>6797</v>
      </c>
      <c r="O2711" s="66" t="s">
        <v>8310</v>
      </c>
      <c r="P2711" s="67" t="s">
        <v>4481</v>
      </c>
      <c r="Q2711" s="67" t="s">
        <v>6776</v>
      </c>
      <c r="R2711" s="67" t="s">
        <v>4241</v>
      </c>
      <c r="S2711" s="67" t="s">
        <v>5807</v>
      </c>
      <c r="T2711" s="67"/>
      <c r="U2711" s="67"/>
      <c r="V2711" s="67"/>
      <c r="W2711" s="67"/>
      <c r="X2711" s="67"/>
      <c r="Y2711" s="67"/>
    </row>
    <row r="2712" spans="1:25" s="2" customFormat="1" ht="16.5" customHeight="1">
      <c r="A2712" s="59">
        <v>2710</v>
      </c>
      <c r="B2712" s="61" t="str">
        <f t="shared" si="294"/>
        <v>sy</v>
      </c>
      <c r="C2712" s="61" t="s">
        <v>4335</v>
      </c>
      <c r="D2712" s="2" t="s">
        <v>6858</v>
      </c>
      <c r="E2712" s="61" t="str">
        <f t="shared" si="295"/>
        <v>s</v>
      </c>
      <c r="F2712" s="62" t="str">
        <f t="shared" si="296"/>
        <v>y</v>
      </c>
      <c r="G2712" s="62" t="str">
        <f t="shared" si="297"/>
        <v>L</v>
      </c>
      <c r="H2712" s="62" t="str">
        <f t="shared" si="298"/>
        <v>R</v>
      </c>
      <c r="I2712" s="62">
        <f t="shared" si="299"/>
        <v>5</v>
      </c>
      <c r="J2712" s="62">
        <f t="shared" si="300"/>
        <v>16</v>
      </c>
      <c r="K2712" s="81">
        <v>1.1961587814226779E-5</v>
      </c>
      <c r="L2712" s="2" t="s">
        <v>6775</v>
      </c>
      <c r="M2712" s="2" t="s">
        <v>6876</v>
      </c>
      <c r="N2712" s="60" t="s">
        <v>6972</v>
      </c>
      <c r="O2712" s="66" t="s">
        <v>11833</v>
      </c>
      <c r="P2712" s="67" t="s">
        <v>4621</v>
      </c>
      <c r="Q2712" s="67" t="s">
        <v>881</v>
      </c>
      <c r="R2712" s="67" t="s">
        <v>6776</v>
      </c>
      <c r="S2712" s="67" t="s">
        <v>6474</v>
      </c>
      <c r="T2712" s="67"/>
      <c r="U2712" s="67"/>
      <c r="V2712" s="67"/>
      <c r="W2712" s="67"/>
      <c r="X2712" s="67"/>
      <c r="Y2712" s="67"/>
    </row>
    <row r="2713" spans="1:25" s="2" customFormat="1" ht="16.5" customHeight="1">
      <c r="A2713" s="59">
        <v>2711</v>
      </c>
      <c r="B2713" s="61" t="str">
        <f t="shared" si="294"/>
        <v>jv</v>
      </c>
      <c r="C2713" s="61" t="s">
        <v>2431</v>
      </c>
      <c r="D2713" s="2" t="s">
        <v>14017</v>
      </c>
      <c r="E2713" s="61" t="str">
        <f t="shared" si="295"/>
        <v>j</v>
      </c>
      <c r="F2713" s="62" t="str">
        <f t="shared" si="296"/>
        <v>v</v>
      </c>
      <c r="G2713" s="62" t="str">
        <f t="shared" si="297"/>
        <v>R</v>
      </c>
      <c r="H2713" s="62" t="str">
        <f t="shared" si="298"/>
        <v>L</v>
      </c>
      <c r="I2713" s="62">
        <f t="shared" si="299"/>
        <v>20</v>
      </c>
      <c r="J2713" s="62">
        <f t="shared" si="300"/>
        <v>12</v>
      </c>
      <c r="K2713" s="81">
        <v>1.1958333845833356E-5</v>
      </c>
      <c r="L2713" s="2" t="s">
        <v>6887</v>
      </c>
      <c r="M2713" s="2" t="s">
        <v>13513</v>
      </c>
      <c r="N2713" s="60" t="s">
        <v>6972</v>
      </c>
      <c r="O2713" s="66" t="s">
        <v>9998</v>
      </c>
      <c r="P2713" s="67" t="s">
        <v>3209</v>
      </c>
      <c r="Q2713" s="67" t="s">
        <v>143</v>
      </c>
      <c r="R2713" s="67" t="s">
        <v>2637</v>
      </c>
      <c r="S2713" s="67"/>
      <c r="T2713" s="67"/>
      <c r="U2713" s="67"/>
      <c r="V2713" s="67"/>
      <c r="W2713" s="67"/>
      <c r="X2713" s="67"/>
      <c r="Y2713" s="67"/>
    </row>
    <row r="2714" spans="1:25" s="2" customFormat="1" ht="16.5" customHeight="1">
      <c r="A2714" s="59">
        <v>2712</v>
      </c>
      <c r="B2714" s="61" t="str">
        <f t="shared" si="294"/>
        <v>xk</v>
      </c>
      <c r="C2714" s="61" t="s">
        <v>5490</v>
      </c>
      <c r="D2714" s="2" t="s">
        <v>13560</v>
      </c>
      <c r="E2714" s="61" t="str">
        <f t="shared" si="295"/>
        <v>x</v>
      </c>
      <c r="F2714" s="62" t="str">
        <f t="shared" si="296"/>
        <v>k</v>
      </c>
      <c r="G2714" s="62" t="str">
        <f t="shared" si="297"/>
        <v>L</v>
      </c>
      <c r="H2714" s="62" t="str">
        <f t="shared" si="298"/>
        <v>R</v>
      </c>
      <c r="I2714" s="62">
        <f t="shared" si="299"/>
        <v>6</v>
      </c>
      <c r="J2714" s="62">
        <f t="shared" si="300"/>
        <v>23</v>
      </c>
      <c r="K2714" s="81">
        <v>1.1935556067079388E-5</v>
      </c>
      <c r="L2714" s="2" t="s">
        <v>6892</v>
      </c>
      <c r="M2714" s="2" t="s">
        <v>13530</v>
      </c>
      <c r="N2714" s="60" t="s">
        <v>7238</v>
      </c>
      <c r="O2714" s="66" t="s">
        <v>12135</v>
      </c>
      <c r="P2714" s="67" t="s">
        <v>4513</v>
      </c>
      <c r="Q2714" s="67" t="s">
        <v>14547</v>
      </c>
      <c r="R2714" s="67" t="s">
        <v>4561</v>
      </c>
      <c r="S2714" s="67" t="s">
        <v>5386</v>
      </c>
      <c r="T2714" s="67"/>
      <c r="U2714" s="67"/>
      <c r="V2714" s="67"/>
      <c r="W2714" s="67"/>
      <c r="X2714" s="67"/>
      <c r="Y2714" s="67"/>
    </row>
    <row r="2715" spans="1:25" s="2" customFormat="1" ht="16.5" customHeight="1">
      <c r="A2715" s="59">
        <v>2713</v>
      </c>
      <c r="B2715" s="61" t="str">
        <f t="shared" si="294"/>
        <v>xm</v>
      </c>
      <c r="C2715" s="61" t="s">
        <v>5575</v>
      </c>
      <c r="D2715" s="2" t="s">
        <v>13720</v>
      </c>
      <c r="E2715" s="61" t="str">
        <f t="shared" si="295"/>
        <v>x</v>
      </c>
      <c r="F2715" s="62" t="str">
        <f t="shared" si="296"/>
        <v>m</v>
      </c>
      <c r="G2715" s="62" t="str">
        <f t="shared" si="297"/>
        <v>L</v>
      </c>
      <c r="H2715" s="62" t="str">
        <f t="shared" si="298"/>
        <v>R</v>
      </c>
      <c r="I2715" s="62">
        <f t="shared" si="299"/>
        <v>6</v>
      </c>
      <c r="J2715" s="62">
        <f t="shared" si="300"/>
        <v>21</v>
      </c>
      <c r="K2715" s="81">
        <v>1.1919286225112266E-5</v>
      </c>
      <c r="L2715" s="2" t="s">
        <v>6892</v>
      </c>
      <c r="M2715" s="2" t="s">
        <v>14110</v>
      </c>
      <c r="N2715" s="60" t="s">
        <v>6972</v>
      </c>
      <c r="O2715" s="66" t="s">
        <v>10815</v>
      </c>
      <c r="P2715" s="67" t="s">
        <v>2637</v>
      </c>
      <c r="Q2715" s="67" t="s">
        <v>3366</v>
      </c>
      <c r="R2715" s="67" t="s">
        <v>5807</v>
      </c>
      <c r="S2715" s="67" t="s">
        <v>4241</v>
      </c>
      <c r="T2715" s="67" t="s">
        <v>5807</v>
      </c>
      <c r="U2715" s="67"/>
      <c r="V2715" s="67"/>
      <c r="W2715" s="67"/>
      <c r="X2715" s="67"/>
      <c r="Y2715" s="67"/>
    </row>
    <row r="2716" spans="1:25" s="2" customFormat="1" ht="16.5" customHeight="1">
      <c r="A2716" s="59">
        <v>2714</v>
      </c>
      <c r="B2716" s="61" t="str">
        <f t="shared" si="294"/>
        <v>ej</v>
      </c>
      <c r="C2716" s="61" t="s">
        <v>5758</v>
      </c>
      <c r="D2716" s="2" t="s">
        <v>13497</v>
      </c>
      <c r="E2716" s="61" t="str">
        <f t="shared" si="295"/>
        <v>e</v>
      </c>
      <c r="F2716" s="62" t="str">
        <f t="shared" si="296"/>
        <v>j</v>
      </c>
      <c r="G2716" s="62" t="str">
        <f t="shared" si="297"/>
        <v>L</v>
      </c>
      <c r="H2716" s="62" t="str">
        <f t="shared" si="298"/>
        <v>R</v>
      </c>
      <c r="I2716" s="62">
        <f t="shared" si="299"/>
        <v>7</v>
      </c>
      <c r="J2716" s="62">
        <f t="shared" si="300"/>
        <v>20</v>
      </c>
      <c r="K2716" s="81">
        <v>1.1916032256718842E-5</v>
      </c>
      <c r="L2716" s="2" t="s">
        <v>6885</v>
      </c>
      <c r="M2716" s="2" t="s">
        <v>6840</v>
      </c>
      <c r="N2716" s="60" t="s">
        <v>6972</v>
      </c>
      <c r="O2716" s="66" t="s">
        <v>10757</v>
      </c>
      <c r="P2716" s="67" t="s">
        <v>3630</v>
      </c>
      <c r="Q2716" s="67" t="s">
        <v>3812</v>
      </c>
      <c r="R2716" s="67" t="s">
        <v>824</v>
      </c>
      <c r="S2716" s="67"/>
      <c r="T2716" s="67"/>
      <c r="U2716" s="67"/>
      <c r="V2716" s="67"/>
      <c r="W2716" s="67"/>
      <c r="X2716" s="67"/>
      <c r="Y2716" s="67"/>
    </row>
    <row r="2717" spans="1:25" s="2" customFormat="1" ht="16.5" customHeight="1">
      <c r="A2717" s="59">
        <v>2715</v>
      </c>
      <c r="B2717" s="61" t="str">
        <f t="shared" si="294"/>
        <v>os</v>
      </c>
      <c r="C2717" s="61" t="s">
        <v>4601</v>
      </c>
      <c r="D2717" s="2" t="s">
        <v>13648</v>
      </c>
      <c r="E2717" s="61" t="str">
        <f t="shared" si="295"/>
        <v>o</v>
      </c>
      <c r="F2717" s="62" t="str">
        <f t="shared" si="296"/>
        <v>s</v>
      </c>
      <c r="G2717" s="62" t="str">
        <f t="shared" si="297"/>
        <v>R</v>
      </c>
      <c r="H2717" s="62" t="str">
        <f t="shared" si="298"/>
        <v>L</v>
      </c>
      <c r="I2717" s="62">
        <f t="shared" si="299"/>
        <v>24</v>
      </c>
      <c r="J2717" s="62">
        <f t="shared" si="300"/>
        <v>5</v>
      </c>
      <c r="K2717" s="81">
        <v>1.1912778288325418E-5</v>
      </c>
      <c r="L2717" s="2" t="s">
        <v>14018</v>
      </c>
      <c r="M2717" s="2" t="s">
        <v>13512</v>
      </c>
      <c r="N2717" s="60" t="s">
        <v>7242</v>
      </c>
      <c r="O2717" s="66" t="s">
        <v>9057</v>
      </c>
      <c r="P2717" s="67" t="s">
        <v>4903</v>
      </c>
      <c r="Q2717" s="67" t="s">
        <v>4989</v>
      </c>
      <c r="R2717" s="67" t="s">
        <v>6058</v>
      </c>
      <c r="S2717" s="67" t="s">
        <v>4989</v>
      </c>
      <c r="T2717" s="67"/>
      <c r="U2717" s="67"/>
      <c r="V2717" s="67"/>
      <c r="W2717" s="67"/>
      <c r="X2717" s="67"/>
      <c r="Y2717" s="67"/>
    </row>
    <row r="2718" spans="1:25" s="2" customFormat="1" ht="16.5" customHeight="1">
      <c r="A2718" s="59">
        <v>2716</v>
      </c>
      <c r="B2718" s="61" t="str">
        <f t="shared" si="294"/>
        <v>ao</v>
      </c>
      <c r="C2718" s="61" t="s">
        <v>49</v>
      </c>
      <c r="D2718" s="2" t="s">
        <v>6840</v>
      </c>
      <c r="E2718" s="61" t="str">
        <f t="shared" si="295"/>
        <v>a</v>
      </c>
      <c r="F2718" s="62" t="str">
        <f t="shared" si="296"/>
        <v>o</v>
      </c>
      <c r="G2718" s="62" t="str">
        <f t="shared" si="297"/>
        <v>L</v>
      </c>
      <c r="H2718" s="62" t="str">
        <f t="shared" si="298"/>
        <v>R</v>
      </c>
      <c r="I2718" s="62">
        <f t="shared" si="299"/>
        <v>2</v>
      </c>
      <c r="J2718" s="62">
        <f t="shared" si="300"/>
        <v>24</v>
      </c>
      <c r="K2718" s="81">
        <v>1.187373066760433E-5</v>
      </c>
      <c r="L2718" s="2" t="s">
        <v>6875</v>
      </c>
      <c r="M2718" s="2" t="s">
        <v>6879</v>
      </c>
      <c r="N2718" s="60" t="s">
        <v>6978</v>
      </c>
      <c r="O2718" s="66" t="s">
        <v>12031</v>
      </c>
      <c r="P2718" s="67" t="s">
        <v>1658</v>
      </c>
      <c r="Q2718" s="67" t="s">
        <v>6774</v>
      </c>
      <c r="R2718" s="67" t="s">
        <v>1658</v>
      </c>
      <c r="S2718" s="67" t="s">
        <v>6774</v>
      </c>
      <c r="T2718" s="67" t="s">
        <v>5807</v>
      </c>
      <c r="U2718" s="67"/>
      <c r="V2718" s="67"/>
      <c r="W2718" s="67"/>
      <c r="X2718" s="67"/>
      <c r="Y2718" s="67"/>
    </row>
    <row r="2719" spans="1:25" s="2" customFormat="1" ht="16.5" customHeight="1">
      <c r="A2719" s="59">
        <v>2717</v>
      </c>
      <c r="B2719" s="61" t="str">
        <f t="shared" si="294"/>
        <v>mv</v>
      </c>
      <c r="C2719" s="61" t="s">
        <v>3487</v>
      </c>
      <c r="D2719" s="2" t="s">
        <v>6809</v>
      </c>
      <c r="E2719" s="61" t="str">
        <f t="shared" si="295"/>
        <v>m</v>
      </c>
      <c r="F2719" s="62" t="str">
        <f t="shared" si="296"/>
        <v>v</v>
      </c>
      <c r="G2719" s="62" t="str">
        <f t="shared" si="297"/>
        <v>R</v>
      </c>
      <c r="H2719" s="62" t="str">
        <f t="shared" si="298"/>
        <v>L</v>
      </c>
      <c r="I2719" s="62">
        <f t="shared" si="299"/>
        <v>21</v>
      </c>
      <c r="J2719" s="62">
        <f t="shared" si="300"/>
        <v>12</v>
      </c>
      <c r="K2719" s="81">
        <v>1.1863968762424059E-5</v>
      </c>
      <c r="L2719" s="2" t="s">
        <v>6877</v>
      </c>
      <c r="M2719" s="2" t="s">
        <v>13513</v>
      </c>
      <c r="N2719" s="60" t="s">
        <v>6797</v>
      </c>
      <c r="O2719" s="66" t="s">
        <v>7738</v>
      </c>
      <c r="P2719" s="67" t="s">
        <v>426</v>
      </c>
      <c r="Q2719" s="67" t="s">
        <v>4241</v>
      </c>
      <c r="R2719" s="67" t="s">
        <v>824</v>
      </c>
      <c r="S2719" s="67" t="s">
        <v>4241</v>
      </c>
      <c r="T2719" s="67"/>
      <c r="U2719" s="67"/>
      <c r="V2719" s="67"/>
      <c r="W2719" s="67"/>
      <c r="X2719" s="67"/>
      <c r="Y2719" s="67"/>
    </row>
    <row r="2720" spans="1:25" s="2" customFormat="1" ht="16.5" customHeight="1">
      <c r="A2720" s="59">
        <v>2718</v>
      </c>
      <c r="B2720" s="61" t="str">
        <f t="shared" si="294"/>
        <v>fn</v>
      </c>
      <c r="C2720" s="61" t="s">
        <v>1198</v>
      </c>
      <c r="D2720" s="2" t="s">
        <v>6863</v>
      </c>
      <c r="E2720" s="61" t="str">
        <f t="shared" si="295"/>
        <v>f</v>
      </c>
      <c r="F2720" s="62" t="str">
        <f t="shared" si="296"/>
        <v>n</v>
      </c>
      <c r="G2720" s="62" t="str">
        <f t="shared" si="297"/>
        <v>L</v>
      </c>
      <c r="H2720" s="62" t="str">
        <f t="shared" si="298"/>
        <v>R</v>
      </c>
      <c r="I2720" s="62">
        <f t="shared" si="299"/>
        <v>11</v>
      </c>
      <c r="J2720" s="62">
        <f t="shared" si="300"/>
        <v>18</v>
      </c>
      <c r="K2720" s="81">
        <v>1.1850952888850362E-5</v>
      </c>
      <c r="L2720" s="2" t="s">
        <v>6886</v>
      </c>
      <c r="M2720" s="2" t="s">
        <v>6841</v>
      </c>
      <c r="N2720" s="60" t="s">
        <v>7252</v>
      </c>
      <c r="O2720" s="66" t="s">
        <v>10635</v>
      </c>
      <c r="P2720" s="67" t="s">
        <v>3474</v>
      </c>
      <c r="Q2720" s="67" t="s">
        <v>6892</v>
      </c>
      <c r="R2720" s="67" t="s">
        <v>6892</v>
      </c>
      <c r="S2720" s="67" t="s">
        <v>3474</v>
      </c>
      <c r="T2720" s="67" t="s">
        <v>824</v>
      </c>
      <c r="U2720" s="67"/>
      <c r="V2720" s="67"/>
      <c r="W2720" s="67"/>
      <c r="X2720" s="67"/>
      <c r="Y2720" s="67"/>
    </row>
    <row r="2721" spans="1:25" s="2" customFormat="1" ht="16.5" customHeight="1">
      <c r="A2721" s="59">
        <v>2719</v>
      </c>
      <c r="B2721" s="61" t="str">
        <f t="shared" si="294"/>
        <v>ej</v>
      </c>
      <c r="C2721" s="61" t="s">
        <v>5772</v>
      </c>
      <c r="D2721" s="2" t="s">
        <v>13497</v>
      </c>
      <c r="E2721" s="61" t="str">
        <f t="shared" si="295"/>
        <v>e</v>
      </c>
      <c r="F2721" s="62" t="str">
        <f t="shared" si="296"/>
        <v>j</v>
      </c>
      <c r="G2721" s="62" t="str">
        <f t="shared" si="297"/>
        <v>L</v>
      </c>
      <c r="H2721" s="62" t="str">
        <f t="shared" si="298"/>
        <v>R</v>
      </c>
      <c r="I2721" s="62">
        <f t="shared" si="299"/>
        <v>7</v>
      </c>
      <c r="J2721" s="62">
        <f t="shared" si="300"/>
        <v>20</v>
      </c>
      <c r="K2721" s="81">
        <v>1.1841190983670091E-5</v>
      </c>
      <c r="L2721" s="2" t="s">
        <v>6885</v>
      </c>
      <c r="M2721" s="2" t="s">
        <v>6840</v>
      </c>
      <c r="N2721" s="60" t="s">
        <v>6972</v>
      </c>
      <c r="O2721" s="66" t="s">
        <v>9077</v>
      </c>
      <c r="P2721" s="67" t="s">
        <v>5080</v>
      </c>
      <c r="Q2721" s="67" t="s">
        <v>6760</v>
      </c>
      <c r="R2721" s="67" t="s">
        <v>1302</v>
      </c>
      <c r="S2721" s="67"/>
      <c r="T2721" s="67"/>
      <c r="U2721" s="67"/>
      <c r="V2721" s="67"/>
      <c r="W2721" s="67"/>
      <c r="X2721" s="67"/>
      <c r="Y2721" s="67"/>
    </row>
    <row r="2722" spans="1:25" s="2" customFormat="1" ht="16.5" customHeight="1">
      <c r="A2722" s="59">
        <v>2720</v>
      </c>
      <c r="B2722" s="61" t="str">
        <f t="shared" si="294"/>
        <v>bi</v>
      </c>
      <c r="C2722" s="61" t="s">
        <v>218</v>
      </c>
      <c r="D2722" s="2" t="s">
        <v>6945</v>
      </c>
      <c r="E2722" s="61" t="str">
        <f t="shared" si="295"/>
        <v>b</v>
      </c>
      <c r="F2722" s="62" t="str">
        <f t="shared" si="296"/>
        <v>i</v>
      </c>
      <c r="G2722" s="62" t="str">
        <f t="shared" si="297"/>
        <v>L</v>
      </c>
      <c r="H2722" s="62" t="str">
        <f t="shared" si="298"/>
        <v>R</v>
      </c>
      <c r="I2722" s="62">
        <f t="shared" si="299"/>
        <v>15</v>
      </c>
      <c r="J2722" s="62">
        <f t="shared" si="300"/>
        <v>22</v>
      </c>
      <c r="K2722" s="81">
        <v>1.1821667173309545E-5</v>
      </c>
      <c r="L2722" s="2" t="s">
        <v>6880</v>
      </c>
      <c r="M2722" s="2" t="s">
        <v>13510</v>
      </c>
      <c r="N2722" s="60" t="s">
        <v>7057</v>
      </c>
      <c r="O2722" s="66" t="s">
        <v>10841</v>
      </c>
      <c r="P2722" s="67" t="s">
        <v>2637</v>
      </c>
      <c r="Q2722" s="67" t="s">
        <v>4492</v>
      </c>
      <c r="R2722" s="67" t="s">
        <v>13494</v>
      </c>
      <c r="S2722" s="67" t="s">
        <v>2637</v>
      </c>
      <c r="T2722" s="67" t="s">
        <v>1364</v>
      </c>
      <c r="U2722" s="67"/>
      <c r="V2722" s="67"/>
      <c r="W2722" s="67"/>
      <c r="X2722" s="67"/>
      <c r="Y2722" s="67"/>
    </row>
    <row r="2723" spans="1:25" s="2" customFormat="1" ht="16.5" customHeight="1">
      <c r="A2723" s="59">
        <v>2721</v>
      </c>
      <c r="B2723" s="61" t="str">
        <f t="shared" si="294"/>
        <v>gm</v>
      </c>
      <c r="C2723" s="61" t="s">
        <v>1612</v>
      </c>
      <c r="D2723" s="2" t="s">
        <v>13644</v>
      </c>
      <c r="E2723" s="61" t="str">
        <f t="shared" si="295"/>
        <v>g</v>
      </c>
      <c r="F2723" s="62" t="str">
        <f t="shared" si="296"/>
        <v>m</v>
      </c>
      <c r="G2723" s="62" t="str">
        <f t="shared" si="297"/>
        <v>L</v>
      </c>
      <c r="H2723" s="62" t="str">
        <f t="shared" si="298"/>
        <v>R</v>
      </c>
      <c r="I2723" s="62">
        <f t="shared" si="299"/>
        <v>14</v>
      </c>
      <c r="J2723" s="62">
        <f t="shared" si="300"/>
        <v>21</v>
      </c>
      <c r="K2723" s="81">
        <v>1.1808651299735849E-5</v>
      </c>
      <c r="L2723" s="2" t="s">
        <v>13509</v>
      </c>
      <c r="M2723" s="2" t="s">
        <v>14110</v>
      </c>
      <c r="N2723" s="60" t="s">
        <v>6972</v>
      </c>
      <c r="O2723" s="66" t="s">
        <v>10412</v>
      </c>
      <c r="P2723" s="67" t="s">
        <v>3474</v>
      </c>
      <c r="Q2723" s="67" t="s">
        <v>3366</v>
      </c>
      <c r="R2723" s="67" t="s">
        <v>6965</v>
      </c>
      <c r="S2723" s="67"/>
      <c r="T2723" s="67"/>
      <c r="U2723" s="67"/>
      <c r="V2723" s="67"/>
      <c r="W2723" s="67"/>
      <c r="X2723" s="67"/>
      <c r="Y2723" s="67"/>
    </row>
    <row r="2724" spans="1:25" s="2" customFormat="1" ht="16.5" customHeight="1">
      <c r="A2724" s="59">
        <v>2722</v>
      </c>
      <c r="B2724" s="61" t="str">
        <f t="shared" si="294"/>
        <v>ei</v>
      </c>
      <c r="C2724" s="61" t="s">
        <v>5852</v>
      </c>
      <c r="D2724" s="2" t="s">
        <v>6920</v>
      </c>
      <c r="E2724" s="61" t="str">
        <f t="shared" si="295"/>
        <v>e</v>
      </c>
      <c r="F2724" s="62" t="str">
        <f t="shared" si="296"/>
        <v>i</v>
      </c>
      <c r="G2724" s="62" t="str">
        <f t="shared" si="297"/>
        <v>L</v>
      </c>
      <c r="H2724" s="62" t="str">
        <f t="shared" si="298"/>
        <v>R</v>
      </c>
      <c r="I2724" s="62">
        <f t="shared" si="299"/>
        <v>7</v>
      </c>
      <c r="J2724" s="62">
        <f t="shared" si="300"/>
        <v>22</v>
      </c>
      <c r="K2724" s="81">
        <v>1.179238145776873E-5</v>
      </c>
      <c r="L2724" s="2" t="s">
        <v>6876</v>
      </c>
      <c r="M2724" s="2" t="s">
        <v>13510</v>
      </c>
      <c r="N2724" s="60" t="s">
        <v>6972</v>
      </c>
      <c r="O2724" s="66" t="s">
        <v>9822</v>
      </c>
      <c r="P2724" s="67" t="s">
        <v>630</v>
      </c>
      <c r="Q2724" s="67" t="s">
        <v>6776</v>
      </c>
      <c r="R2724" s="67" t="s">
        <v>6759</v>
      </c>
      <c r="S2724" s="67"/>
      <c r="T2724" s="67"/>
      <c r="U2724" s="67"/>
      <c r="V2724" s="67"/>
      <c r="W2724" s="67"/>
      <c r="X2724" s="67"/>
      <c r="Y2724" s="67"/>
    </row>
    <row r="2725" spans="1:25" s="2" customFormat="1" ht="16.5" customHeight="1">
      <c r="A2725" s="59">
        <v>2723</v>
      </c>
      <c r="B2725" s="61" t="str">
        <f t="shared" si="294"/>
        <v>wn</v>
      </c>
      <c r="C2725" s="61" t="s">
        <v>5077</v>
      </c>
      <c r="D2725" s="2" t="s">
        <v>13634</v>
      </c>
      <c r="E2725" s="61" t="str">
        <f t="shared" si="295"/>
        <v>w</v>
      </c>
      <c r="F2725" s="62" t="str">
        <f t="shared" si="296"/>
        <v>n</v>
      </c>
      <c r="G2725" s="62" t="str">
        <f t="shared" si="297"/>
        <v>L</v>
      </c>
      <c r="H2725" s="62" t="str">
        <f t="shared" si="298"/>
        <v>R</v>
      </c>
      <c r="I2725" s="62">
        <f t="shared" si="299"/>
        <v>4</v>
      </c>
      <c r="J2725" s="62">
        <f t="shared" si="300"/>
        <v>18</v>
      </c>
      <c r="K2725" s="81">
        <v>1.1779365584195033E-5</v>
      </c>
      <c r="L2725" s="2" t="s">
        <v>6804</v>
      </c>
      <c r="M2725" s="2" t="s">
        <v>6841</v>
      </c>
      <c r="N2725" s="60" t="s">
        <v>13449</v>
      </c>
      <c r="O2725" s="66" t="s">
        <v>8110</v>
      </c>
      <c r="P2725" s="67" t="s">
        <v>6177</v>
      </c>
      <c r="Q2725" s="67" t="s">
        <v>3366</v>
      </c>
      <c r="R2725" s="67" t="s">
        <v>5242</v>
      </c>
      <c r="S2725" s="67" t="s">
        <v>6802</v>
      </c>
      <c r="T2725" s="67"/>
      <c r="U2725" s="67"/>
      <c r="V2725" s="67"/>
      <c r="W2725" s="67"/>
      <c r="X2725" s="67"/>
      <c r="Y2725" s="67"/>
    </row>
    <row r="2726" spans="1:25" s="2" customFormat="1" ht="16.5" customHeight="1">
      <c r="A2726" s="59">
        <v>2724</v>
      </c>
      <c r="B2726" s="61" t="str">
        <f t="shared" si="294"/>
        <v>s;</v>
      </c>
      <c r="C2726" s="61" t="s">
        <v>4742</v>
      </c>
      <c r="D2726" s="2" t="s">
        <v>13631</v>
      </c>
      <c r="E2726" s="61" t="str">
        <f t="shared" si="295"/>
        <v>s</v>
      </c>
      <c r="F2726" s="62" t="str">
        <f t="shared" si="296"/>
        <v>;</v>
      </c>
      <c r="G2726" s="62" t="str">
        <f t="shared" si="297"/>
        <v>L</v>
      </c>
      <c r="H2726" s="62" t="str">
        <f t="shared" si="298"/>
        <v>R</v>
      </c>
      <c r="I2726" s="62">
        <f t="shared" si="299"/>
        <v>5</v>
      </c>
      <c r="J2726" s="62">
        <f t="shared" si="300"/>
        <v>27</v>
      </c>
      <c r="K2726" s="81">
        <v>1.1772857647408184E-5</v>
      </c>
      <c r="L2726" s="2" t="s">
        <v>6775</v>
      </c>
      <c r="M2726" s="2" t="s">
        <v>13534</v>
      </c>
      <c r="N2726" s="60" t="s">
        <v>7139</v>
      </c>
      <c r="O2726" s="66" t="s">
        <v>12421</v>
      </c>
      <c r="P2726" s="67" t="s">
        <v>1364</v>
      </c>
      <c r="Q2726" s="67" t="s">
        <v>6761</v>
      </c>
      <c r="R2726" s="67" t="s">
        <v>4508</v>
      </c>
      <c r="S2726" s="67" t="s">
        <v>722</v>
      </c>
      <c r="T2726" s="67"/>
      <c r="U2726" s="67"/>
      <c r="V2726" s="67"/>
      <c r="W2726" s="67"/>
      <c r="X2726" s="67"/>
      <c r="Y2726" s="67"/>
    </row>
    <row r="2727" spans="1:25" s="2" customFormat="1" ht="16.5" customHeight="1">
      <c r="A2727" s="59">
        <v>2725</v>
      </c>
      <c r="B2727" s="61" t="str">
        <f t="shared" si="294"/>
        <v>hj</v>
      </c>
      <c r="C2727" s="61" t="s">
        <v>1741</v>
      </c>
      <c r="D2727" s="2" t="s">
        <v>13557</v>
      </c>
      <c r="E2727" s="61" t="str">
        <f t="shared" si="295"/>
        <v>h</v>
      </c>
      <c r="F2727" s="62" t="str">
        <f t="shared" si="296"/>
        <v>j</v>
      </c>
      <c r="G2727" s="62" t="str">
        <f t="shared" si="297"/>
        <v>R</v>
      </c>
      <c r="H2727" s="62" t="str">
        <f t="shared" si="298"/>
        <v>R</v>
      </c>
      <c r="I2727" s="62">
        <f t="shared" si="299"/>
        <v>17</v>
      </c>
      <c r="J2727" s="62">
        <f t="shared" si="300"/>
        <v>20</v>
      </c>
      <c r="K2727" s="81">
        <v>1.1769603679014762E-5</v>
      </c>
      <c r="L2727" s="2" t="s">
        <v>6888</v>
      </c>
      <c r="M2727" s="2" t="s">
        <v>6840</v>
      </c>
      <c r="N2727" s="60" t="s">
        <v>7057</v>
      </c>
      <c r="O2727" s="66" t="s">
        <v>12439</v>
      </c>
      <c r="P2727" s="67" t="s">
        <v>615</v>
      </c>
      <c r="Q2727" s="67" t="s">
        <v>1364</v>
      </c>
      <c r="R2727" s="67"/>
      <c r="S2727" s="67"/>
      <c r="T2727" s="67"/>
      <c r="U2727" s="67"/>
      <c r="V2727" s="67"/>
      <c r="W2727" s="67"/>
      <c r="X2727" s="67"/>
      <c r="Y2727" s="67"/>
    </row>
    <row r="2728" spans="1:25" s="2" customFormat="1" ht="16.5" customHeight="1">
      <c r="A2728" s="59">
        <v>2726</v>
      </c>
      <c r="B2728" s="61" t="str">
        <f t="shared" si="294"/>
        <v>wi</v>
      </c>
      <c r="C2728" s="61" t="s">
        <v>5121</v>
      </c>
      <c r="D2728" s="2" t="s">
        <v>13558</v>
      </c>
      <c r="E2728" s="61" t="str">
        <f t="shared" si="295"/>
        <v>w</v>
      </c>
      <c r="F2728" s="62" t="str">
        <f t="shared" si="296"/>
        <v>i</v>
      </c>
      <c r="G2728" s="62" t="str">
        <f t="shared" si="297"/>
        <v>L</v>
      </c>
      <c r="H2728" s="62" t="str">
        <f t="shared" si="298"/>
        <v>R</v>
      </c>
      <c r="I2728" s="62">
        <f t="shared" si="299"/>
        <v>4</v>
      </c>
      <c r="J2728" s="62">
        <f t="shared" si="300"/>
        <v>22</v>
      </c>
      <c r="K2728" s="81">
        <v>1.1766349710621337E-5</v>
      </c>
      <c r="L2728" s="2" t="s">
        <v>6804</v>
      </c>
      <c r="M2728" s="2" t="s">
        <v>6816</v>
      </c>
      <c r="N2728" s="60" t="s">
        <v>6972</v>
      </c>
      <c r="O2728" s="66" t="s">
        <v>13295</v>
      </c>
      <c r="P2728" s="67" t="s">
        <v>4641</v>
      </c>
      <c r="Q2728" s="67" t="s">
        <v>5103</v>
      </c>
      <c r="R2728" s="67"/>
      <c r="S2728" s="67"/>
      <c r="T2728" s="67"/>
      <c r="U2728" s="67"/>
      <c r="V2728" s="67"/>
      <c r="W2728" s="67"/>
      <c r="X2728" s="67"/>
      <c r="Y2728" s="67"/>
    </row>
    <row r="2729" spans="1:25" s="2" customFormat="1" ht="16.5" customHeight="1">
      <c r="A2729" s="59">
        <v>2727</v>
      </c>
      <c r="B2729" s="61" t="str">
        <f t="shared" si="294"/>
        <v>tn</v>
      </c>
      <c r="C2729" s="61" t="s">
        <v>4805</v>
      </c>
      <c r="D2729" s="2" t="s">
        <v>13703</v>
      </c>
      <c r="E2729" s="61" t="str">
        <f t="shared" si="295"/>
        <v>t</v>
      </c>
      <c r="F2729" s="62" t="str">
        <f t="shared" si="296"/>
        <v>n</v>
      </c>
      <c r="G2729" s="62" t="str">
        <f t="shared" si="297"/>
        <v>L</v>
      </c>
      <c r="H2729" s="62" t="str">
        <f t="shared" si="298"/>
        <v>R</v>
      </c>
      <c r="I2729" s="62">
        <f t="shared" si="299"/>
        <v>13</v>
      </c>
      <c r="J2729" s="62">
        <f t="shared" si="300"/>
        <v>18</v>
      </c>
      <c r="K2729" s="81">
        <v>1.175333383704764E-5</v>
      </c>
      <c r="L2729" s="2" t="s">
        <v>6884</v>
      </c>
      <c r="M2729" s="2" t="s">
        <v>6841</v>
      </c>
      <c r="N2729" s="60" t="s">
        <v>7005</v>
      </c>
      <c r="O2729" s="66" t="s">
        <v>8593</v>
      </c>
      <c r="P2729" s="67" t="s">
        <v>3536</v>
      </c>
      <c r="Q2729" s="67" t="s">
        <v>6041</v>
      </c>
      <c r="R2729" s="67" t="s">
        <v>6631</v>
      </c>
      <c r="S2729" s="67"/>
      <c r="T2729" s="67"/>
      <c r="U2729" s="67"/>
      <c r="V2729" s="67"/>
      <c r="W2729" s="67"/>
      <c r="X2729" s="67"/>
      <c r="Y2729" s="67"/>
    </row>
    <row r="2730" spans="1:25" s="2" customFormat="1" ht="16.5" customHeight="1">
      <c r="A2730" s="59">
        <v>2728</v>
      </c>
      <c r="B2730" s="61" t="str">
        <f t="shared" si="294"/>
        <v>gg</v>
      </c>
      <c r="C2730" s="61" t="s">
        <v>1440</v>
      </c>
      <c r="D2730" s="2" t="s">
        <v>13626</v>
      </c>
      <c r="E2730" s="61" t="str">
        <f t="shared" si="295"/>
        <v>g</v>
      </c>
      <c r="F2730" s="62" t="str">
        <f t="shared" si="296"/>
        <v>g</v>
      </c>
      <c r="G2730" s="62" t="str">
        <f t="shared" si="297"/>
        <v>L</v>
      </c>
      <c r="H2730" s="62" t="str">
        <f t="shared" si="298"/>
        <v>L</v>
      </c>
      <c r="I2730" s="62">
        <f t="shared" si="299"/>
        <v>14</v>
      </c>
      <c r="J2730" s="62">
        <f t="shared" si="300"/>
        <v>14</v>
      </c>
      <c r="K2730" s="81">
        <v>1.1727302089900248E-5</v>
      </c>
      <c r="L2730" s="2" t="s">
        <v>13509</v>
      </c>
      <c r="M2730" s="2" t="s">
        <v>13767</v>
      </c>
      <c r="N2730" s="60" t="s">
        <v>6972</v>
      </c>
      <c r="O2730" s="66" t="s">
        <v>10463</v>
      </c>
      <c r="P2730" s="67" t="s">
        <v>3474</v>
      </c>
      <c r="Q2730" s="67" t="s">
        <v>1511</v>
      </c>
      <c r="R2730" s="67"/>
      <c r="S2730" s="67"/>
      <c r="T2730" s="67"/>
      <c r="U2730" s="67"/>
      <c r="V2730" s="67"/>
      <c r="W2730" s="67"/>
      <c r="X2730" s="67"/>
      <c r="Y2730" s="67"/>
    </row>
    <row r="2731" spans="1:25" s="2" customFormat="1" ht="16.5" customHeight="1">
      <c r="A2731" s="59">
        <v>2729</v>
      </c>
      <c r="B2731" s="61" t="str">
        <f t="shared" si="294"/>
        <v>wi</v>
      </c>
      <c r="C2731" s="61" t="s">
        <v>5113</v>
      </c>
      <c r="D2731" s="2" t="s">
        <v>13558</v>
      </c>
      <c r="E2731" s="61" t="str">
        <f t="shared" si="295"/>
        <v>w</v>
      </c>
      <c r="F2731" s="62" t="str">
        <f t="shared" si="296"/>
        <v>i</v>
      </c>
      <c r="G2731" s="62" t="str">
        <f t="shared" si="297"/>
        <v>L</v>
      </c>
      <c r="H2731" s="62" t="str">
        <f t="shared" si="298"/>
        <v>R</v>
      </c>
      <c r="I2731" s="62">
        <f t="shared" si="299"/>
        <v>4</v>
      </c>
      <c r="J2731" s="62">
        <f t="shared" si="300"/>
        <v>22</v>
      </c>
      <c r="K2731" s="81">
        <v>1.1720794153113401E-5</v>
      </c>
      <c r="L2731" s="2" t="s">
        <v>6804</v>
      </c>
      <c r="M2731" s="2" t="s">
        <v>6816</v>
      </c>
      <c r="N2731" s="60" t="s">
        <v>13951</v>
      </c>
      <c r="O2731" s="66" t="s">
        <v>13160</v>
      </c>
      <c r="P2731" s="67" t="s">
        <v>2321</v>
      </c>
      <c r="Q2731" s="67" t="s">
        <v>6631</v>
      </c>
      <c r="R2731" s="67"/>
      <c r="S2731" s="67"/>
      <c r="T2731" s="67"/>
      <c r="U2731" s="67"/>
      <c r="V2731" s="67"/>
      <c r="W2731" s="67"/>
      <c r="X2731" s="67"/>
      <c r="Y2731" s="67"/>
    </row>
    <row r="2732" spans="1:25" s="2" customFormat="1" ht="16.5" customHeight="1">
      <c r="A2732" s="59">
        <v>2730</v>
      </c>
      <c r="B2732" s="61" t="str">
        <f t="shared" si="294"/>
        <v>qy</v>
      </c>
      <c r="C2732" s="61" t="s">
        <v>4049</v>
      </c>
      <c r="D2732" s="2" t="s">
        <v>13658</v>
      </c>
      <c r="E2732" s="61" t="str">
        <f t="shared" si="295"/>
        <v>q</v>
      </c>
      <c r="F2732" s="62" t="str">
        <f t="shared" si="296"/>
        <v>y</v>
      </c>
      <c r="G2732" s="62" t="str">
        <f t="shared" si="297"/>
        <v>L</v>
      </c>
      <c r="H2732" s="62" t="str">
        <f t="shared" si="298"/>
        <v>R</v>
      </c>
      <c r="I2732" s="62">
        <f t="shared" si="299"/>
        <v>1</v>
      </c>
      <c r="J2732" s="62">
        <f t="shared" si="300"/>
        <v>16</v>
      </c>
      <c r="K2732" s="81">
        <v>1.1717540184719976E-5</v>
      </c>
      <c r="L2732" s="2" t="s">
        <v>13511</v>
      </c>
      <c r="M2732" s="2" t="s">
        <v>13529</v>
      </c>
      <c r="N2732" s="60" t="s">
        <v>6972</v>
      </c>
      <c r="O2732" s="66" t="s">
        <v>11300</v>
      </c>
      <c r="P2732" s="67" t="s">
        <v>5478</v>
      </c>
      <c r="Q2732" s="67" t="s">
        <v>4989</v>
      </c>
      <c r="R2732" s="67" t="s">
        <v>4640</v>
      </c>
      <c r="S2732" s="67"/>
      <c r="T2732" s="67"/>
      <c r="U2732" s="67"/>
      <c r="V2732" s="67"/>
      <c r="W2732" s="67"/>
      <c r="X2732" s="67"/>
      <c r="Y2732" s="67"/>
    </row>
    <row r="2733" spans="1:25" s="2" customFormat="1" ht="16.5" customHeight="1">
      <c r="A2733" s="59">
        <v>2731</v>
      </c>
      <c r="B2733" s="61" t="str">
        <f t="shared" si="294"/>
        <v>ei</v>
      </c>
      <c r="C2733" s="61" t="s">
        <v>5828</v>
      </c>
      <c r="D2733" s="2" t="s">
        <v>6920</v>
      </c>
      <c r="E2733" s="61" t="str">
        <f t="shared" si="295"/>
        <v>e</v>
      </c>
      <c r="F2733" s="62" t="str">
        <f t="shared" si="296"/>
        <v>i</v>
      </c>
      <c r="G2733" s="62" t="str">
        <f t="shared" si="297"/>
        <v>L</v>
      </c>
      <c r="H2733" s="62" t="str">
        <f t="shared" si="298"/>
        <v>R</v>
      </c>
      <c r="I2733" s="62">
        <f t="shared" si="299"/>
        <v>7</v>
      </c>
      <c r="J2733" s="62">
        <f t="shared" si="300"/>
        <v>22</v>
      </c>
      <c r="K2733" s="81">
        <v>1.1711032247933128E-5</v>
      </c>
      <c r="L2733" s="2" t="s">
        <v>6876</v>
      </c>
      <c r="M2733" s="2" t="s">
        <v>13510</v>
      </c>
      <c r="N2733" s="60" t="s">
        <v>7036</v>
      </c>
      <c r="O2733" s="66" t="s">
        <v>11218</v>
      </c>
      <c r="P2733" s="67" t="s">
        <v>5478</v>
      </c>
      <c r="Q2733" s="67" t="s">
        <v>4640</v>
      </c>
      <c r="R2733" s="67" t="s">
        <v>2637</v>
      </c>
      <c r="S2733" s="67"/>
      <c r="T2733" s="67"/>
      <c r="U2733" s="67"/>
      <c r="V2733" s="67"/>
      <c r="W2733" s="67"/>
      <c r="X2733" s="67"/>
      <c r="Y2733" s="67"/>
    </row>
    <row r="2734" spans="1:25" s="2" customFormat="1" ht="16.5" customHeight="1">
      <c r="A2734" s="59">
        <v>2732</v>
      </c>
      <c r="B2734" s="61" t="str">
        <f t="shared" si="294"/>
        <v>wu</v>
      </c>
      <c r="C2734" s="61" t="s">
        <v>5218</v>
      </c>
      <c r="D2734" s="2" t="s">
        <v>6939</v>
      </c>
      <c r="E2734" s="61" t="str">
        <f t="shared" si="295"/>
        <v>w</v>
      </c>
      <c r="F2734" s="62" t="str">
        <f t="shared" si="296"/>
        <v>u</v>
      </c>
      <c r="G2734" s="62" t="str">
        <f t="shared" si="297"/>
        <v>L</v>
      </c>
      <c r="H2734" s="62" t="str">
        <f t="shared" si="298"/>
        <v>R</v>
      </c>
      <c r="I2734" s="62">
        <f t="shared" si="299"/>
        <v>4</v>
      </c>
      <c r="J2734" s="62">
        <f t="shared" si="300"/>
        <v>19</v>
      </c>
      <c r="K2734" s="81">
        <v>1.1694762405966008E-5</v>
      </c>
      <c r="L2734" s="2" t="s">
        <v>6804</v>
      </c>
      <c r="M2734" s="2" t="s">
        <v>13512</v>
      </c>
      <c r="N2734" s="60" t="s">
        <v>6972</v>
      </c>
      <c r="O2734" s="66" t="s">
        <v>14167</v>
      </c>
      <c r="P2734" s="67" t="s">
        <v>4221</v>
      </c>
      <c r="Q2734" s="67" t="s">
        <v>14133</v>
      </c>
      <c r="R2734" s="67" t="s">
        <v>3468</v>
      </c>
      <c r="S2734" s="67"/>
      <c r="T2734" s="67"/>
      <c r="U2734" s="67"/>
      <c r="V2734" s="67"/>
      <c r="W2734" s="67"/>
      <c r="X2734" s="67"/>
      <c r="Y2734" s="67"/>
    </row>
    <row r="2735" spans="1:25" s="2" customFormat="1" ht="16.5" customHeight="1">
      <c r="A2735" s="59">
        <v>2733</v>
      </c>
      <c r="B2735" s="61" t="str">
        <f t="shared" si="294"/>
        <v>sp</v>
      </c>
      <c r="C2735" s="61" t="s">
        <v>4767</v>
      </c>
      <c r="D2735" s="2" t="s">
        <v>13577</v>
      </c>
      <c r="E2735" s="61" t="str">
        <f t="shared" si="295"/>
        <v>s</v>
      </c>
      <c r="F2735" s="62" t="str">
        <f t="shared" si="296"/>
        <v>p</v>
      </c>
      <c r="G2735" s="62" t="str">
        <f t="shared" si="297"/>
        <v>L</v>
      </c>
      <c r="H2735" s="62" t="str">
        <f t="shared" si="298"/>
        <v>R</v>
      </c>
      <c r="I2735" s="62">
        <f t="shared" si="299"/>
        <v>5</v>
      </c>
      <c r="J2735" s="62">
        <f t="shared" si="300"/>
        <v>26</v>
      </c>
      <c r="K2735" s="81">
        <v>1.168825446917916E-5</v>
      </c>
      <c r="L2735" s="2" t="s">
        <v>6775</v>
      </c>
      <c r="M2735" s="2" t="s">
        <v>13536</v>
      </c>
      <c r="N2735" s="60" t="s">
        <v>6972</v>
      </c>
      <c r="O2735" s="66" t="s">
        <v>9068</v>
      </c>
      <c r="P2735" s="67" t="s">
        <v>5080</v>
      </c>
      <c r="Q2735" s="67" t="s">
        <v>6800</v>
      </c>
      <c r="R2735" s="67" t="s">
        <v>173</v>
      </c>
      <c r="S2735" s="67"/>
      <c r="T2735" s="67"/>
      <c r="U2735" s="67"/>
      <c r="V2735" s="67"/>
      <c r="W2735" s="67"/>
      <c r="X2735" s="67"/>
      <c r="Y2735" s="67"/>
    </row>
    <row r="2736" spans="1:25" s="2" customFormat="1" ht="16.5" customHeight="1">
      <c r="A2736" s="59">
        <v>2734</v>
      </c>
      <c r="B2736" s="61" t="str">
        <f t="shared" si="294"/>
        <v>bk</v>
      </c>
      <c r="C2736" s="61" t="s">
        <v>316</v>
      </c>
      <c r="D2736" s="2" t="s">
        <v>13777</v>
      </c>
      <c r="E2736" s="61" t="str">
        <f t="shared" si="295"/>
        <v>b</v>
      </c>
      <c r="F2736" s="62" t="str">
        <f t="shared" si="296"/>
        <v>k</v>
      </c>
      <c r="G2736" s="62" t="str">
        <f t="shared" si="297"/>
        <v>L</v>
      </c>
      <c r="H2736" s="62" t="str">
        <f t="shared" si="298"/>
        <v>R</v>
      </c>
      <c r="I2736" s="62">
        <f t="shared" si="299"/>
        <v>15</v>
      </c>
      <c r="J2736" s="62">
        <f t="shared" si="300"/>
        <v>23</v>
      </c>
      <c r="K2736" s="81">
        <v>1.1681746532392311E-5</v>
      </c>
      <c r="L2736" s="2" t="s">
        <v>6880</v>
      </c>
      <c r="M2736" s="2" t="s">
        <v>13530</v>
      </c>
      <c r="N2736" s="60" t="s">
        <v>7008</v>
      </c>
      <c r="O2736" s="66" t="s">
        <v>11873</v>
      </c>
      <c r="P2736" s="67" t="s">
        <v>4621</v>
      </c>
      <c r="Q2736" s="67" t="s">
        <v>6474</v>
      </c>
      <c r="R2736" s="67" t="s">
        <v>4417</v>
      </c>
      <c r="S2736" s="67" t="s">
        <v>5797</v>
      </c>
      <c r="T2736" s="67"/>
      <c r="U2736" s="67"/>
      <c r="V2736" s="67"/>
      <c r="W2736" s="67"/>
      <c r="X2736" s="67"/>
      <c r="Y2736" s="67"/>
    </row>
    <row r="2737" spans="1:25" s="2" customFormat="1" ht="16.5" customHeight="1">
      <c r="A2737" s="59">
        <v>2735</v>
      </c>
      <c r="B2737" s="61" t="str">
        <f t="shared" si="294"/>
        <v>jd</v>
      </c>
      <c r="C2737" s="61" t="s">
        <v>2099</v>
      </c>
      <c r="D2737" s="2" t="s">
        <v>6811</v>
      </c>
      <c r="E2737" s="61" t="str">
        <f t="shared" si="295"/>
        <v>j</v>
      </c>
      <c r="F2737" s="62" t="str">
        <f t="shared" si="296"/>
        <v>d</v>
      </c>
      <c r="G2737" s="62" t="str">
        <f t="shared" si="297"/>
        <v>R</v>
      </c>
      <c r="H2737" s="62" t="str">
        <f t="shared" si="298"/>
        <v>L</v>
      </c>
      <c r="I2737" s="62">
        <f t="shared" si="299"/>
        <v>20</v>
      </c>
      <c r="J2737" s="62">
        <f t="shared" si="300"/>
        <v>8</v>
      </c>
      <c r="K2737" s="81">
        <v>1.1678492563998888E-5</v>
      </c>
      <c r="L2737" s="2" t="s">
        <v>6887</v>
      </c>
      <c r="M2737" s="2" t="s">
        <v>13510</v>
      </c>
      <c r="N2737" s="60" t="s">
        <v>7238</v>
      </c>
      <c r="O2737" s="66" t="s">
        <v>13308</v>
      </c>
      <c r="P2737" s="67" t="s">
        <v>1498</v>
      </c>
      <c r="Q2737" s="67" t="s">
        <v>14102</v>
      </c>
      <c r="R2737" s="67" t="s">
        <v>4241</v>
      </c>
      <c r="S2737" s="67" t="s">
        <v>5807</v>
      </c>
      <c r="T2737" s="67"/>
      <c r="U2737" s="67"/>
      <c r="V2737" s="67"/>
      <c r="W2737" s="67"/>
      <c r="X2737" s="67"/>
      <c r="Y2737" s="67"/>
    </row>
    <row r="2738" spans="1:25" s="2" customFormat="1" ht="16.5" customHeight="1">
      <c r="A2738" s="59">
        <v>2736</v>
      </c>
      <c r="B2738" s="61" t="str">
        <f t="shared" si="294"/>
        <v>ea</v>
      </c>
      <c r="C2738" s="61" t="s">
        <v>5647</v>
      </c>
      <c r="D2738" s="2" t="s">
        <v>6952</v>
      </c>
      <c r="E2738" s="61" t="str">
        <f t="shared" si="295"/>
        <v>e</v>
      </c>
      <c r="F2738" s="62" t="str">
        <f t="shared" si="296"/>
        <v>a</v>
      </c>
      <c r="G2738" s="62" t="str">
        <f t="shared" si="297"/>
        <v>L</v>
      </c>
      <c r="H2738" s="62" t="str">
        <f t="shared" si="298"/>
        <v>L</v>
      </c>
      <c r="I2738" s="62">
        <f t="shared" si="299"/>
        <v>7</v>
      </c>
      <c r="J2738" s="62">
        <f t="shared" si="300"/>
        <v>2</v>
      </c>
      <c r="K2738" s="81">
        <v>1.167198462721204E-5</v>
      </c>
      <c r="L2738" s="2" t="s">
        <v>6885</v>
      </c>
      <c r="M2738" s="2" t="s">
        <v>6875</v>
      </c>
      <c r="N2738" s="60" t="s">
        <v>6797</v>
      </c>
      <c r="O2738" s="66" t="s">
        <v>7800</v>
      </c>
      <c r="P2738" s="67" t="s">
        <v>426</v>
      </c>
      <c r="Q2738" s="67" t="s">
        <v>5644</v>
      </c>
      <c r="R2738" s="67"/>
      <c r="S2738" s="67"/>
      <c r="T2738" s="67"/>
      <c r="U2738" s="67"/>
      <c r="V2738" s="67"/>
      <c r="W2738" s="67"/>
      <c r="X2738" s="67"/>
      <c r="Y2738" s="67"/>
    </row>
    <row r="2739" spans="1:25" s="2" customFormat="1" ht="16.5" customHeight="1">
      <c r="A2739" s="59">
        <v>2737</v>
      </c>
      <c r="B2739" s="61" t="str">
        <f t="shared" si="294"/>
        <v>qi</v>
      </c>
      <c r="C2739" s="61" t="s">
        <v>3886</v>
      </c>
      <c r="D2739" s="2" t="s">
        <v>6935</v>
      </c>
      <c r="E2739" s="61" t="str">
        <f t="shared" si="295"/>
        <v>q</v>
      </c>
      <c r="F2739" s="62" t="str">
        <f t="shared" si="296"/>
        <v>i</v>
      </c>
      <c r="G2739" s="62" t="str">
        <f t="shared" si="297"/>
        <v>L</v>
      </c>
      <c r="H2739" s="62" t="str">
        <f t="shared" si="298"/>
        <v>R</v>
      </c>
      <c r="I2739" s="62">
        <f t="shared" si="299"/>
        <v>1</v>
      </c>
      <c r="J2739" s="62">
        <f t="shared" si="300"/>
        <v>22</v>
      </c>
      <c r="K2739" s="81">
        <v>1.1665476690425191E-5</v>
      </c>
      <c r="L2739" s="2" t="s">
        <v>13511</v>
      </c>
      <c r="M2739" s="2" t="s">
        <v>13510</v>
      </c>
      <c r="N2739" s="60" t="s">
        <v>7143</v>
      </c>
      <c r="O2739" s="66" t="s">
        <v>10416</v>
      </c>
      <c r="P2739" s="67" t="s">
        <v>3474</v>
      </c>
      <c r="Q2739" s="67" t="s">
        <v>5245</v>
      </c>
      <c r="R2739" s="67"/>
      <c r="S2739" s="67"/>
      <c r="T2739" s="67"/>
      <c r="U2739" s="67"/>
      <c r="V2739" s="67"/>
      <c r="W2739" s="67"/>
      <c r="X2739" s="67"/>
      <c r="Y2739" s="67"/>
    </row>
    <row r="2740" spans="1:25" s="2" customFormat="1" ht="16.5" customHeight="1">
      <c r="A2740" s="59">
        <v>2738</v>
      </c>
      <c r="B2740" s="61" t="str">
        <f t="shared" si="294"/>
        <v>ob</v>
      </c>
      <c r="C2740" s="61" t="s">
        <v>4631</v>
      </c>
      <c r="D2740" s="2" t="s">
        <v>13547</v>
      </c>
      <c r="E2740" s="61" t="str">
        <f t="shared" si="295"/>
        <v>o</v>
      </c>
      <c r="F2740" s="62" t="str">
        <f t="shared" si="296"/>
        <v>b</v>
      </c>
      <c r="G2740" s="62" t="str">
        <f t="shared" si="297"/>
        <v>R</v>
      </c>
      <c r="H2740" s="62" t="str">
        <f t="shared" si="298"/>
        <v>L</v>
      </c>
      <c r="I2740" s="62">
        <f t="shared" si="299"/>
        <v>24</v>
      </c>
      <c r="J2740" s="62">
        <f t="shared" si="300"/>
        <v>15</v>
      </c>
      <c r="K2740" s="81">
        <v>1.1636190974884375E-5</v>
      </c>
      <c r="L2740" s="2" t="s">
        <v>14018</v>
      </c>
      <c r="M2740" s="2" t="s">
        <v>13536</v>
      </c>
      <c r="N2740" s="60" t="s">
        <v>6972</v>
      </c>
      <c r="O2740" s="66" t="s">
        <v>12915</v>
      </c>
      <c r="P2740" s="67" t="s">
        <v>1993</v>
      </c>
      <c r="Q2740" s="67" t="s">
        <v>6982</v>
      </c>
      <c r="R2740" s="67" t="s">
        <v>5431</v>
      </c>
      <c r="S2740" s="67"/>
      <c r="T2740" s="67"/>
      <c r="U2740" s="67"/>
      <c r="V2740" s="67"/>
      <c r="W2740" s="67"/>
      <c r="X2740" s="67"/>
      <c r="Y2740" s="67"/>
    </row>
    <row r="2741" spans="1:25" s="2" customFormat="1" ht="16.5" customHeight="1">
      <c r="A2741" s="59">
        <v>2739</v>
      </c>
      <c r="B2741" s="61" t="str">
        <f t="shared" si="294"/>
        <v>og</v>
      </c>
      <c r="C2741" s="61" t="s">
        <v>4399</v>
      </c>
      <c r="D2741" s="2" t="s">
        <v>13545</v>
      </c>
      <c r="E2741" s="61" t="str">
        <f t="shared" si="295"/>
        <v>o</v>
      </c>
      <c r="F2741" s="62" t="str">
        <f t="shared" si="296"/>
        <v>g</v>
      </c>
      <c r="G2741" s="62" t="str">
        <f t="shared" si="297"/>
        <v>R</v>
      </c>
      <c r="H2741" s="62" t="str">
        <f t="shared" si="298"/>
        <v>L</v>
      </c>
      <c r="I2741" s="62">
        <f t="shared" si="299"/>
        <v>24</v>
      </c>
      <c r="J2741" s="62">
        <f t="shared" si="300"/>
        <v>14</v>
      </c>
      <c r="K2741" s="81">
        <v>1.1619921132917255E-5</v>
      </c>
      <c r="L2741" s="2" t="s">
        <v>14018</v>
      </c>
      <c r="M2741" s="2" t="s">
        <v>13767</v>
      </c>
      <c r="N2741" s="60" t="s">
        <v>6797</v>
      </c>
      <c r="O2741" s="66" t="s">
        <v>12968</v>
      </c>
      <c r="P2741" s="67" t="s">
        <v>4404</v>
      </c>
      <c r="Q2741" s="67" t="s">
        <v>5810</v>
      </c>
      <c r="R2741" s="67"/>
      <c r="S2741" s="67"/>
      <c r="T2741" s="67"/>
      <c r="U2741" s="67"/>
      <c r="V2741" s="67"/>
      <c r="W2741" s="67"/>
      <c r="X2741" s="67"/>
      <c r="Y2741" s="67"/>
    </row>
    <row r="2742" spans="1:25" s="2" customFormat="1" ht="16.5" customHeight="1">
      <c r="A2742" s="59">
        <v>2740</v>
      </c>
      <c r="B2742" s="61" t="str">
        <f t="shared" si="294"/>
        <v>hv</v>
      </c>
      <c r="C2742" s="61" t="s">
        <v>1957</v>
      </c>
      <c r="D2742" s="2" t="s">
        <v>13559</v>
      </c>
      <c r="E2742" s="61" t="str">
        <f t="shared" si="295"/>
        <v>h</v>
      </c>
      <c r="F2742" s="62" t="str">
        <f t="shared" si="296"/>
        <v>v</v>
      </c>
      <c r="G2742" s="62" t="str">
        <f t="shared" si="297"/>
        <v>R</v>
      </c>
      <c r="H2742" s="62" t="str">
        <f t="shared" si="298"/>
        <v>L</v>
      </c>
      <c r="I2742" s="62">
        <f t="shared" si="299"/>
        <v>17</v>
      </c>
      <c r="J2742" s="62">
        <f t="shared" si="300"/>
        <v>12</v>
      </c>
      <c r="K2742" s="81">
        <v>1.1613413196130406E-5</v>
      </c>
      <c r="L2742" s="2" t="s">
        <v>6888</v>
      </c>
      <c r="M2742" s="2" t="s">
        <v>13534</v>
      </c>
      <c r="N2742" s="60" t="s">
        <v>6972</v>
      </c>
      <c r="O2742" s="66" t="s">
        <v>9434</v>
      </c>
      <c r="P2742" s="67" t="s">
        <v>5680</v>
      </c>
      <c r="Q2742" s="67" t="s">
        <v>5103</v>
      </c>
      <c r="R2742" s="67"/>
      <c r="S2742" s="67"/>
      <c r="T2742" s="67"/>
      <c r="U2742" s="67"/>
      <c r="V2742" s="67"/>
      <c r="W2742" s="67"/>
      <c r="X2742" s="67"/>
      <c r="Y2742" s="67"/>
    </row>
    <row r="2743" spans="1:25" s="2" customFormat="1" ht="16.5" customHeight="1">
      <c r="A2743" s="59">
        <v>2741</v>
      </c>
      <c r="B2743" s="61" t="str">
        <f t="shared" si="294"/>
        <v>gl</v>
      </c>
      <c r="C2743" s="61" t="s">
        <v>1512</v>
      </c>
      <c r="D2743" s="2" t="s">
        <v>13633</v>
      </c>
      <c r="E2743" s="61" t="str">
        <f t="shared" si="295"/>
        <v>g</v>
      </c>
      <c r="F2743" s="62" t="str">
        <f t="shared" si="296"/>
        <v>l</v>
      </c>
      <c r="G2743" s="62" t="str">
        <f t="shared" si="297"/>
        <v>L</v>
      </c>
      <c r="H2743" s="62" t="str">
        <f t="shared" si="298"/>
        <v>R</v>
      </c>
      <c r="I2743" s="62">
        <f t="shared" si="299"/>
        <v>14</v>
      </c>
      <c r="J2743" s="62">
        <f t="shared" si="300"/>
        <v>25</v>
      </c>
      <c r="K2743" s="81">
        <v>1.1538571923081655E-5</v>
      </c>
      <c r="L2743" s="2" t="s">
        <v>13509</v>
      </c>
      <c r="M2743" s="2" t="s">
        <v>6908</v>
      </c>
      <c r="N2743" s="60" t="s">
        <v>6978</v>
      </c>
      <c r="O2743" s="66" t="s">
        <v>1512</v>
      </c>
      <c r="P2743" s="67" t="s">
        <v>1512</v>
      </c>
      <c r="Q2743" s="67"/>
      <c r="R2743" s="67"/>
      <c r="S2743" s="67"/>
      <c r="T2743" s="67"/>
      <c r="U2743" s="67"/>
      <c r="V2743" s="67"/>
      <c r="W2743" s="67"/>
      <c r="X2743" s="67"/>
      <c r="Y2743" s="67"/>
    </row>
    <row r="2744" spans="1:25" s="2" customFormat="1" ht="16.5" customHeight="1">
      <c r="A2744" s="59">
        <v>2742</v>
      </c>
      <c r="B2744" s="61" t="str">
        <f t="shared" si="294"/>
        <v>xl</v>
      </c>
      <c r="C2744" s="61" t="s">
        <v>5317</v>
      </c>
      <c r="D2744" s="2" t="s">
        <v>13518</v>
      </c>
      <c r="E2744" s="61" t="str">
        <f t="shared" si="295"/>
        <v>x</v>
      </c>
      <c r="F2744" s="62" t="str">
        <f t="shared" si="296"/>
        <v>l</v>
      </c>
      <c r="G2744" s="62" t="str">
        <f t="shared" si="297"/>
        <v>L</v>
      </c>
      <c r="H2744" s="62" t="str">
        <f t="shared" si="298"/>
        <v>R</v>
      </c>
      <c r="I2744" s="62">
        <f t="shared" si="299"/>
        <v>6</v>
      </c>
      <c r="J2744" s="62">
        <f t="shared" si="300"/>
        <v>25</v>
      </c>
      <c r="K2744" s="81">
        <v>1.1519048112721109E-5</v>
      </c>
      <c r="L2744" s="2" t="s">
        <v>6892</v>
      </c>
      <c r="M2744" s="2" t="s">
        <v>14015</v>
      </c>
      <c r="N2744" s="60" t="s">
        <v>6972</v>
      </c>
      <c r="O2744" s="66" t="s">
        <v>9890</v>
      </c>
      <c r="P2744" s="67" t="s">
        <v>630</v>
      </c>
      <c r="Q2744" s="67" t="s">
        <v>5807</v>
      </c>
      <c r="R2744" s="67" t="s">
        <v>373</v>
      </c>
      <c r="S2744" s="67"/>
      <c r="T2744" s="67"/>
      <c r="U2744" s="67"/>
      <c r="V2744" s="67"/>
      <c r="W2744" s="67"/>
      <c r="X2744" s="67"/>
      <c r="Y2744" s="67"/>
    </row>
    <row r="2745" spans="1:25" s="2" customFormat="1" ht="16.5" customHeight="1">
      <c r="A2745" s="59">
        <v>2743</v>
      </c>
      <c r="B2745" s="61" t="str">
        <f t="shared" si="294"/>
        <v>b;</v>
      </c>
      <c r="C2745" s="61" t="s">
        <v>328</v>
      </c>
      <c r="D2745" s="2" t="s">
        <v>13630</v>
      </c>
      <c r="E2745" s="61" t="str">
        <f t="shared" si="295"/>
        <v>b</v>
      </c>
      <c r="F2745" s="62" t="str">
        <f t="shared" si="296"/>
        <v>;</v>
      </c>
      <c r="G2745" s="62" t="str">
        <f t="shared" si="297"/>
        <v>L</v>
      </c>
      <c r="H2745" s="62" t="str">
        <f t="shared" si="298"/>
        <v>R</v>
      </c>
      <c r="I2745" s="62">
        <f t="shared" si="299"/>
        <v>15</v>
      </c>
      <c r="J2745" s="62">
        <f t="shared" si="300"/>
        <v>27</v>
      </c>
      <c r="K2745" s="81">
        <v>1.1515794144327685E-5</v>
      </c>
      <c r="L2745" s="2" t="s">
        <v>6880</v>
      </c>
      <c r="M2745" s="2" t="s">
        <v>14095</v>
      </c>
      <c r="N2745" s="60" t="s">
        <v>6988</v>
      </c>
      <c r="O2745" s="66" t="s">
        <v>12713</v>
      </c>
      <c r="P2745" s="67" t="s">
        <v>1753</v>
      </c>
      <c r="Q2745" s="67" t="s">
        <v>2075</v>
      </c>
      <c r="R2745" s="67"/>
      <c r="S2745" s="67"/>
      <c r="T2745" s="67"/>
      <c r="U2745" s="67"/>
      <c r="V2745" s="67"/>
      <c r="W2745" s="67"/>
      <c r="X2745" s="67"/>
      <c r="Y2745" s="67"/>
    </row>
    <row r="2746" spans="1:25" s="2" customFormat="1" ht="16.5" customHeight="1">
      <c r="A2746" s="59">
        <v>2744</v>
      </c>
      <c r="B2746" s="61" t="str">
        <f t="shared" si="294"/>
        <v>iq</v>
      </c>
      <c r="C2746" s="61" t="s">
        <v>649</v>
      </c>
      <c r="D2746" s="2" t="s">
        <v>13742</v>
      </c>
      <c r="E2746" s="61" t="str">
        <f t="shared" si="295"/>
        <v>i</v>
      </c>
      <c r="F2746" s="62" t="str">
        <f t="shared" si="296"/>
        <v>q</v>
      </c>
      <c r="G2746" s="62" t="str">
        <f t="shared" si="297"/>
        <v>R</v>
      </c>
      <c r="H2746" s="62" t="str">
        <f t="shared" si="298"/>
        <v>L</v>
      </c>
      <c r="I2746" s="62">
        <f t="shared" si="299"/>
        <v>22</v>
      </c>
      <c r="J2746" s="62">
        <f t="shared" si="300"/>
        <v>1</v>
      </c>
      <c r="K2746" s="81">
        <v>1.1512540175934262E-5</v>
      </c>
      <c r="L2746" s="2" t="s">
        <v>14016</v>
      </c>
      <c r="M2746" s="2" t="s">
        <v>6960</v>
      </c>
      <c r="N2746" s="60" t="s">
        <v>6979</v>
      </c>
      <c r="O2746" s="66" t="s">
        <v>8565</v>
      </c>
      <c r="P2746" s="67" t="s">
        <v>3476</v>
      </c>
      <c r="Q2746" s="67" t="s">
        <v>1753</v>
      </c>
      <c r="R2746" s="67" t="s">
        <v>1993</v>
      </c>
      <c r="S2746" s="67"/>
      <c r="T2746" s="67"/>
      <c r="U2746" s="67"/>
      <c r="V2746" s="67"/>
      <c r="W2746" s="67"/>
      <c r="X2746" s="67"/>
      <c r="Y2746" s="67"/>
    </row>
    <row r="2747" spans="1:25" s="2" customFormat="1" ht="16.5" customHeight="1">
      <c r="A2747" s="59">
        <v>2745</v>
      </c>
      <c r="B2747" s="61" t="str">
        <f t="shared" si="294"/>
        <v>gz</v>
      </c>
      <c r="C2747" s="61" t="s">
        <v>1630</v>
      </c>
      <c r="D2747" s="2" t="s">
        <v>13599</v>
      </c>
      <c r="E2747" s="61" t="str">
        <f t="shared" si="295"/>
        <v>g</v>
      </c>
      <c r="F2747" s="62" t="str">
        <f t="shared" si="296"/>
        <v>z</v>
      </c>
      <c r="G2747" s="62" t="str">
        <f t="shared" si="297"/>
        <v>L</v>
      </c>
      <c r="H2747" s="62" t="str">
        <f t="shared" si="298"/>
        <v>L</v>
      </c>
      <c r="I2747" s="62">
        <f t="shared" si="299"/>
        <v>14</v>
      </c>
      <c r="J2747" s="62">
        <f t="shared" si="300"/>
        <v>3</v>
      </c>
      <c r="K2747" s="81">
        <v>1.1453968744852629E-5</v>
      </c>
      <c r="L2747" s="2" t="s">
        <v>13509</v>
      </c>
      <c r="M2747" s="2" t="s">
        <v>14460</v>
      </c>
      <c r="N2747" s="60" t="s">
        <v>6989</v>
      </c>
      <c r="O2747" s="66" t="s">
        <v>9860</v>
      </c>
      <c r="P2747" s="67" t="s">
        <v>4178</v>
      </c>
      <c r="Q2747" s="67" t="s">
        <v>5080</v>
      </c>
      <c r="R2747" s="67" t="s">
        <v>722</v>
      </c>
      <c r="S2747" s="67"/>
      <c r="T2747" s="67"/>
      <c r="U2747" s="67"/>
      <c r="V2747" s="67"/>
      <c r="W2747" s="67"/>
      <c r="X2747" s="67"/>
      <c r="Y2747" s="67"/>
    </row>
    <row r="2748" spans="1:25" s="2" customFormat="1" ht="16.5" customHeight="1">
      <c r="A2748" s="59">
        <v>2746</v>
      </c>
      <c r="B2748" s="61" t="str">
        <f t="shared" si="294"/>
        <v>qk</v>
      </c>
      <c r="C2748" s="61" t="s">
        <v>4060</v>
      </c>
      <c r="D2748" s="2" t="s">
        <v>13665</v>
      </c>
      <c r="E2748" s="61" t="str">
        <f t="shared" si="295"/>
        <v>q</v>
      </c>
      <c r="F2748" s="62" t="str">
        <f t="shared" si="296"/>
        <v>k</v>
      </c>
      <c r="G2748" s="62" t="str">
        <f t="shared" si="297"/>
        <v>L</v>
      </c>
      <c r="H2748" s="62" t="str">
        <f t="shared" si="298"/>
        <v>R</v>
      </c>
      <c r="I2748" s="62">
        <f t="shared" si="299"/>
        <v>1</v>
      </c>
      <c r="J2748" s="62">
        <f t="shared" si="300"/>
        <v>23</v>
      </c>
      <c r="K2748" s="81">
        <v>1.1450714776459204E-5</v>
      </c>
      <c r="L2748" s="2" t="s">
        <v>13511</v>
      </c>
      <c r="M2748" s="2" t="s">
        <v>13530</v>
      </c>
      <c r="N2748" s="60" t="s">
        <v>6797</v>
      </c>
      <c r="O2748" s="66" t="s">
        <v>13370</v>
      </c>
      <c r="P2748" s="67" t="s">
        <v>426</v>
      </c>
      <c r="Q2748" s="67" t="s">
        <v>2323</v>
      </c>
      <c r="R2748" s="67"/>
      <c r="S2748" s="67"/>
      <c r="T2748" s="67"/>
      <c r="U2748" s="67"/>
      <c r="V2748" s="67"/>
      <c r="W2748" s="67"/>
      <c r="X2748" s="67"/>
      <c r="Y2748" s="67"/>
    </row>
    <row r="2749" spans="1:25" s="2" customFormat="1" ht="16.5" customHeight="1">
      <c r="A2749" s="59">
        <v>2747</v>
      </c>
      <c r="B2749" s="61" t="str">
        <f t="shared" si="294"/>
        <v>gn</v>
      </c>
      <c r="C2749" s="61" t="s">
        <v>1430</v>
      </c>
      <c r="D2749" s="2" t="s">
        <v>13611</v>
      </c>
      <c r="E2749" s="61" t="str">
        <f t="shared" si="295"/>
        <v>g</v>
      </c>
      <c r="F2749" s="62" t="str">
        <f t="shared" si="296"/>
        <v>n</v>
      </c>
      <c r="G2749" s="62" t="str">
        <f t="shared" si="297"/>
        <v>L</v>
      </c>
      <c r="H2749" s="62" t="str">
        <f t="shared" si="298"/>
        <v>R</v>
      </c>
      <c r="I2749" s="62">
        <f t="shared" si="299"/>
        <v>14</v>
      </c>
      <c r="J2749" s="62">
        <f t="shared" si="300"/>
        <v>18</v>
      </c>
      <c r="K2749" s="81">
        <v>1.143119096609866E-5</v>
      </c>
      <c r="L2749" s="2" t="s">
        <v>13509</v>
      </c>
      <c r="M2749" s="2" t="s">
        <v>6841</v>
      </c>
      <c r="N2749" s="60" t="s">
        <v>7037</v>
      </c>
      <c r="O2749" s="66" t="s">
        <v>9215</v>
      </c>
      <c r="P2749" s="67" t="s">
        <v>5918</v>
      </c>
      <c r="Q2749" s="67" t="s">
        <v>4492</v>
      </c>
      <c r="R2749" s="67" t="s">
        <v>6473</v>
      </c>
      <c r="S2749" s="67" t="s">
        <v>1511</v>
      </c>
      <c r="T2749" s="67" t="s">
        <v>173</v>
      </c>
      <c r="U2749" s="67"/>
      <c r="V2749" s="67"/>
      <c r="W2749" s="67"/>
      <c r="X2749" s="67"/>
      <c r="Y2749" s="67"/>
    </row>
    <row r="2750" spans="1:25" s="2" customFormat="1" ht="16.5" customHeight="1">
      <c r="A2750" s="59">
        <v>2748</v>
      </c>
      <c r="B2750" s="61" t="str">
        <f t="shared" si="294"/>
        <v>zj</v>
      </c>
      <c r="C2750" s="61" t="s">
        <v>6255</v>
      </c>
      <c r="D2750" s="2" t="s">
        <v>13666</v>
      </c>
      <c r="E2750" s="61" t="str">
        <f t="shared" si="295"/>
        <v>z</v>
      </c>
      <c r="F2750" s="62" t="str">
        <f t="shared" si="296"/>
        <v>j</v>
      </c>
      <c r="G2750" s="62" t="str">
        <f t="shared" si="297"/>
        <v>L</v>
      </c>
      <c r="H2750" s="62" t="str">
        <f t="shared" si="298"/>
        <v>R</v>
      </c>
      <c r="I2750" s="62">
        <f t="shared" si="299"/>
        <v>3</v>
      </c>
      <c r="J2750" s="62">
        <f t="shared" si="300"/>
        <v>20</v>
      </c>
      <c r="K2750" s="81">
        <v>1.1418175092524965E-5</v>
      </c>
      <c r="L2750" s="2" t="s">
        <v>6883</v>
      </c>
      <c r="M2750" s="2" t="s">
        <v>6840</v>
      </c>
      <c r="N2750" s="60" t="s">
        <v>7039</v>
      </c>
      <c r="O2750" s="66" t="s">
        <v>10990</v>
      </c>
      <c r="P2750" s="67" t="s">
        <v>2637</v>
      </c>
      <c r="Q2750" s="67" t="s">
        <v>2637</v>
      </c>
      <c r="R2750" s="67" t="s">
        <v>2637</v>
      </c>
      <c r="S2750" s="67" t="s">
        <v>2637</v>
      </c>
      <c r="T2750" s="67" t="s">
        <v>3474</v>
      </c>
      <c r="U2750" s="67"/>
      <c r="V2750" s="67"/>
      <c r="W2750" s="67"/>
      <c r="X2750" s="67"/>
      <c r="Y2750" s="67"/>
    </row>
    <row r="2751" spans="1:25" s="2" customFormat="1" ht="16.5" customHeight="1">
      <c r="A2751" s="59">
        <v>2749</v>
      </c>
      <c r="B2751" s="61" t="str">
        <f t="shared" si="294"/>
        <v>ua</v>
      </c>
      <c r="C2751" s="61" t="s">
        <v>6293</v>
      </c>
      <c r="D2751" s="2" t="s">
        <v>13741</v>
      </c>
      <c r="E2751" s="61" t="str">
        <f t="shared" si="295"/>
        <v>u</v>
      </c>
      <c r="F2751" s="62" t="str">
        <f t="shared" si="296"/>
        <v>a</v>
      </c>
      <c r="G2751" s="62" t="str">
        <f t="shared" si="297"/>
        <v>R</v>
      </c>
      <c r="H2751" s="62" t="str">
        <f t="shared" si="298"/>
        <v>L</v>
      </c>
      <c r="I2751" s="62">
        <f t="shared" si="299"/>
        <v>19</v>
      </c>
      <c r="J2751" s="62">
        <f t="shared" si="300"/>
        <v>2</v>
      </c>
      <c r="K2751" s="81">
        <v>1.1414921124131541E-5</v>
      </c>
      <c r="L2751" s="2" t="s">
        <v>13537</v>
      </c>
      <c r="M2751" s="2" t="s">
        <v>6875</v>
      </c>
      <c r="N2751" s="60" t="s">
        <v>6977</v>
      </c>
      <c r="O2751" s="66" t="s">
        <v>7384</v>
      </c>
      <c r="P2751" s="67" t="s">
        <v>3309</v>
      </c>
      <c r="Q2751" s="67" t="s">
        <v>2132</v>
      </c>
      <c r="R2751" s="67"/>
      <c r="S2751" s="67"/>
      <c r="T2751" s="67"/>
      <c r="U2751" s="67"/>
      <c r="V2751" s="67"/>
      <c r="W2751" s="67"/>
      <c r="X2751" s="67"/>
      <c r="Y2751" s="67"/>
    </row>
    <row r="2752" spans="1:25" s="2" customFormat="1" ht="16.5" customHeight="1">
      <c r="A2752" s="59">
        <v>2750</v>
      </c>
      <c r="B2752" s="61" t="str">
        <f t="shared" si="294"/>
        <v>gl</v>
      </c>
      <c r="C2752" s="61" t="s">
        <v>1527</v>
      </c>
      <c r="D2752" s="2" t="s">
        <v>13633</v>
      </c>
      <c r="E2752" s="61" t="str">
        <f t="shared" si="295"/>
        <v>g</v>
      </c>
      <c r="F2752" s="62" t="str">
        <f t="shared" si="296"/>
        <v>l</v>
      </c>
      <c r="G2752" s="62" t="str">
        <f t="shared" si="297"/>
        <v>L</v>
      </c>
      <c r="H2752" s="62" t="str">
        <f t="shared" si="298"/>
        <v>R</v>
      </c>
      <c r="I2752" s="62">
        <f t="shared" si="299"/>
        <v>14</v>
      </c>
      <c r="J2752" s="62">
        <f t="shared" si="300"/>
        <v>25</v>
      </c>
      <c r="K2752" s="81">
        <v>1.1392143345377572E-5</v>
      </c>
      <c r="L2752" s="2" t="s">
        <v>13509</v>
      </c>
      <c r="M2752" s="2" t="s">
        <v>6908</v>
      </c>
      <c r="N2752" s="60" t="s">
        <v>6972</v>
      </c>
      <c r="O2752" s="66" t="s">
        <v>8649</v>
      </c>
      <c r="P2752" s="67" t="s">
        <v>4548</v>
      </c>
      <c r="Q2752" s="67" t="s">
        <v>426</v>
      </c>
      <c r="R2752" s="67" t="s">
        <v>72</v>
      </c>
      <c r="S2752" s="67"/>
      <c r="T2752" s="67"/>
      <c r="U2752" s="67"/>
      <c r="V2752" s="67"/>
      <c r="W2752" s="67"/>
      <c r="X2752" s="67"/>
      <c r="Y2752" s="67"/>
    </row>
    <row r="2753" spans="1:25" s="2" customFormat="1" ht="16.5" customHeight="1">
      <c r="A2753" s="59">
        <v>2751</v>
      </c>
      <c r="B2753" s="61" t="str">
        <f t="shared" si="294"/>
        <v>lu</v>
      </c>
      <c r="C2753" s="61" t="s">
        <v>3102</v>
      </c>
      <c r="D2753" s="2" t="s">
        <v>6856</v>
      </c>
      <c r="E2753" s="61" t="str">
        <f t="shared" si="295"/>
        <v>l</v>
      </c>
      <c r="F2753" s="62" t="str">
        <f t="shared" si="296"/>
        <v>u</v>
      </c>
      <c r="G2753" s="62" t="str">
        <f t="shared" si="297"/>
        <v>R</v>
      </c>
      <c r="H2753" s="62" t="str">
        <f t="shared" si="298"/>
        <v>R</v>
      </c>
      <c r="I2753" s="62">
        <f t="shared" si="299"/>
        <v>25</v>
      </c>
      <c r="J2753" s="62">
        <f t="shared" si="300"/>
        <v>19</v>
      </c>
      <c r="K2753" s="81">
        <v>1.1382381440197299E-5</v>
      </c>
      <c r="L2753" s="2" t="s">
        <v>6889</v>
      </c>
      <c r="M2753" s="2" t="s">
        <v>13512</v>
      </c>
      <c r="N2753" s="60" t="s">
        <v>6874</v>
      </c>
      <c r="O2753" s="66" t="s">
        <v>12037</v>
      </c>
      <c r="P2753" s="67" t="s">
        <v>1628</v>
      </c>
      <c r="Q2753" s="67" t="s">
        <v>1854</v>
      </c>
      <c r="R2753" s="67"/>
      <c r="S2753" s="67"/>
      <c r="T2753" s="67"/>
      <c r="U2753" s="67"/>
      <c r="V2753" s="67"/>
      <c r="W2753" s="67"/>
      <c r="X2753" s="67"/>
      <c r="Y2753" s="67"/>
    </row>
    <row r="2754" spans="1:25" s="2" customFormat="1" ht="16.5" customHeight="1">
      <c r="A2754" s="59">
        <v>2752</v>
      </c>
      <c r="B2754" s="61" t="str">
        <f t="shared" si="294"/>
        <v>mz</v>
      </c>
      <c r="C2754" s="61" t="s">
        <v>3412</v>
      </c>
      <c r="D2754" s="2" t="s">
        <v>13702</v>
      </c>
      <c r="E2754" s="61" t="str">
        <f t="shared" si="295"/>
        <v>m</v>
      </c>
      <c r="F2754" s="62" t="str">
        <f t="shared" si="296"/>
        <v>z</v>
      </c>
      <c r="G2754" s="62" t="str">
        <f t="shared" si="297"/>
        <v>R</v>
      </c>
      <c r="H2754" s="62" t="str">
        <f t="shared" si="298"/>
        <v>L</v>
      </c>
      <c r="I2754" s="62">
        <f t="shared" si="299"/>
        <v>21</v>
      </c>
      <c r="J2754" s="62">
        <f t="shared" si="300"/>
        <v>3</v>
      </c>
      <c r="K2754" s="81">
        <v>1.134984175626306E-5</v>
      </c>
      <c r="L2754" s="2" t="s">
        <v>6877</v>
      </c>
      <c r="M2754" s="2" t="s">
        <v>13530</v>
      </c>
      <c r="N2754" s="60" t="s">
        <v>6977</v>
      </c>
      <c r="O2754" s="66" t="s">
        <v>7423</v>
      </c>
      <c r="P2754" s="67" t="s">
        <v>3309</v>
      </c>
      <c r="Q2754" s="67" t="s">
        <v>630</v>
      </c>
      <c r="R2754" s="67"/>
      <c r="S2754" s="67"/>
      <c r="T2754" s="67"/>
      <c r="U2754" s="67"/>
      <c r="V2754" s="67"/>
      <c r="W2754" s="67"/>
      <c r="X2754" s="67"/>
      <c r="Y2754" s="67"/>
    </row>
    <row r="2755" spans="1:25" s="2" customFormat="1" ht="16.5" customHeight="1">
      <c r="A2755" s="59">
        <v>2753</v>
      </c>
      <c r="B2755" s="61" t="str">
        <f t="shared" ref="B2755:B2818" si="301">VLOOKUP(D2755,sp,2,FALSE)</f>
        <v>oy</v>
      </c>
      <c r="C2755" s="61" t="s">
        <v>3645</v>
      </c>
      <c r="D2755" s="2" t="s">
        <v>6879</v>
      </c>
      <c r="E2755" s="61" t="str">
        <f t="shared" ref="E2755:E2818" si="302">LEFT(B2755,1)</f>
        <v>o</v>
      </c>
      <c r="F2755" s="62" t="str">
        <f t="shared" ref="F2755:F2818" si="303">RIGHT(B2755,1)</f>
        <v>y</v>
      </c>
      <c r="G2755" s="62" t="str">
        <f t="shared" si="297"/>
        <v>R</v>
      </c>
      <c r="H2755" s="62" t="str">
        <f t="shared" si="298"/>
        <v>R</v>
      </c>
      <c r="I2755" s="62">
        <f t="shared" si="299"/>
        <v>24</v>
      </c>
      <c r="J2755" s="62">
        <f t="shared" si="300"/>
        <v>16</v>
      </c>
      <c r="K2755" s="81">
        <v>1.1327063977509092E-5</v>
      </c>
      <c r="L2755" s="2" t="s">
        <v>6879</v>
      </c>
      <c r="N2755" s="60" t="s">
        <v>6972</v>
      </c>
      <c r="O2755" s="66" t="s">
        <v>10998</v>
      </c>
      <c r="P2755" s="67" t="s">
        <v>2637</v>
      </c>
      <c r="Q2755" s="67" t="s">
        <v>3812</v>
      </c>
      <c r="R2755" s="67" t="s">
        <v>2396</v>
      </c>
      <c r="S2755" s="67" t="s">
        <v>3348</v>
      </c>
      <c r="T2755" s="67" t="s">
        <v>824</v>
      </c>
      <c r="U2755" s="67"/>
      <c r="V2755" s="67"/>
      <c r="W2755" s="67"/>
      <c r="X2755" s="67"/>
      <c r="Y2755" s="67"/>
    </row>
    <row r="2756" spans="1:25" s="2" customFormat="1" ht="16.5" customHeight="1">
      <c r="A2756" s="59">
        <v>2754</v>
      </c>
      <c r="B2756" s="61" t="str">
        <f t="shared" si="301"/>
        <v>dn</v>
      </c>
      <c r="C2756" s="61" t="s">
        <v>849</v>
      </c>
      <c r="D2756" s="2" t="s">
        <v>6821</v>
      </c>
      <c r="E2756" s="61" t="str">
        <f t="shared" si="302"/>
        <v>d</v>
      </c>
      <c r="F2756" s="62" t="str">
        <f t="shared" si="303"/>
        <v>n</v>
      </c>
      <c r="G2756" s="62" t="str">
        <f t="shared" ref="G2756:G2819" si="304">IF(FIND(E2756,"qwertasdfgzxcvbyuiophjkl;nm")&lt;15.5,"L","R")</f>
        <v>L</v>
      </c>
      <c r="H2756" s="62" t="str">
        <f t="shared" ref="H2756:H2819" si="305">IF(FIND(F2756,"qwertasdfgzxcvbyuiophjkl;nm")&lt;15.5,"L","R")</f>
        <v>R</v>
      </c>
      <c r="I2756" s="62">
        <f t="shared" ref="I2756:I2819" si="306">FIND(E2756,$I$1)</f>
        <v>8</v>
      </c>
      <c r="J2756" s="62">
        <f t="shared" ref="J2756:J2819" si="307">FIND(F2756,$I$1)</f>
        <v>18</v>
      </c>
      <c r="K2756" s="81">
        <v>1.1314048103935395E-5</v>
      </c>
      <c r="L2756" s="2" t="s">
        <v>13508</v>
      </c>
      <c r="M2756" s="2" t="s">
        <v>6841</v>
      </c>
      <c r="N2756" s="60" t="s">
        <v>6972</v>
      </c>
      <c r="O2756" s="66" t="s">
        <v>8278</v>
      </c>
      <c r="P2756" s="67" t="s">
        <v>1170</v>
      </c>
      <c r="Q2756" s="67" t="s">
        <v>3354</v>
      </c>
      <c r="R2756" s="67" t="s">
        <v>1165</v>
      </c>
      <c r="S2756" s="67"/>
      <c r="T2756" s="67"/>
      <c r="U2756" s="67"/>
      <c r="V2756" s="67"/>
      <c r="W2756" s="67"/>
      <c r="X2756" s="67"/>
      <c r="Y2756" s="67"/>
    </row>
    <row r="2757" spans="1:25" s="2" customFormat="1" ht="16.5" customHeight="1">
      <c r="A2757" s="59">
        <v>2755</v>
      </c>
      <c r="B2757" s="61" t="str">
        <f t="shared" si="301"/>
        <v>ba</v>
      </c>
      <c r="C2757" s="61" t="s">
        <v>86</v>
      </c>
      <c r="D2757" s="2" t="s">
        <v>6941</v>
      </c>
      <c r="E2757" s="61" t="str">
        <f t="shared" si="302"/>
        <v>b</v>
      </c>
      <c r="F2757" s="62" t="str">
        <f t="shared" si="303"/>
        <v>a</v>
      </c>
      <c r="G2757" s="62" t="str">
        <f t="shared" si="304"/>
        <v>L</v>
      </c>
      <c r="H2757" s="62" t="str">
        <f t="shared" si="305"/>
        <v>L</v>
      </c>
      <c r="I2757" s="62">
        <f t="shared" si="306"/>
        <v>15</v>
      </c>
      <c r="J2757" s="62">
        <f t="shared" si="307"/>
        <v>2</v>
      </c>
      <c r="K2757" s="81">
        <v>1.131079413554197E-5</v>
      </c>
      <c r="L2757" s="2" t="s">
        <v>6880</v>
      </c>
      <c r="M2757" s="2" t="s">
        <v>6875</v>
      </c>
      <c r="N2757" s="60" t="s">
        <v>6972</v>
      </c>
      <c r="O2757" s="66" t="s">
        <v>14398</v>
      </c>
      <c r="P2757" s="67" t="s">
        <v>14507</v>
      </c>
      <c r="Q2757" s="67" t="s">
        <v>6966</v>
      </c>
      <c r="R2757" s="67" t="s">
        <v>6041</v>
      </c>
      <c r="S2757" s="67" t="s">
        <v>6776</v>
      </c>
      <c r="T2757" s="67"/>
      <c r="U2757" s="67"/>
      <c r="V2757" s="67"/>
      <c r="W2757" s="67"/>
      <c r="X2757" s="67"/>
      <c r="Y2757" s="67"/>
    </row>
    <row r="2758" spans="1:25" s="2" customFormat="1" ht="16.5" customHeight="1">
      <c r="A2758" s="59">
        <v>2756</v>
      </c>
      <c r="B2758" s="61" t="str">
        <f t="shared" si="301"/>
        <v>ti</v>
      </c>
      <c r="C2758" s="61" t="s">
        <v>4888</v>
      </c>
      <c r="D2758" s="2" t="s">
        <v>6942</v>
      </c>
      <c r="E2758" s="61" t="str">
        <f t="shared" si="302"/>
        <v>t</v>
      </c>
      <c r="F2758" s="62" t="str">
        <f t="shared" si="303"/>
        <v>i</v>
      </c>
      <c r="G2758" s="62" t="str">
        <f t="shared" si="304"/>
        <v>L</v>
      </c>
      <c r="H2758" s="62" t="str">
        <f t="shared" si="305"/>
        <v>R</v>
      </c>
      <c r="I2758" s="62">
        <f t="shared" si="306"/>
        <v>13</v>
      </c>
      <c r="J2758" s="62">
        <f t="shared" si="307"/>
        <v>22</v>
      </c>
      <c r="K2758" s="81">
        <v>1.131079413554197E-5</v>
      </c>
      <c r="L2758" s="2" t="s">
        <v>6884</v>
      </c>
      <c r="M2758" s="2" t="s">
        <v>13510</v>
      </c>
      <c r="N2758" s="60" t="s">
        <v>6972</v>
      </c>
      <c r="O2758" s="66" t="s">
        <v>10218</v>
      </c>
      <c r="P2758" s="67" t="s">
        <v>14507</v>
      </c>
      <c r="Q2758" s="67" t="s">
        <v>3063</v>
      </c>
      <c r="R2758" s="67" t="s">
        <v>3354</v>
      </c>
      <c r="S2758" s="67" t="s">
        <v>2321</v>
      </c>
      <c r="T2758" s="67"/>
      <c r="U2758" s="67"/>
      <c r="V2758" s="67"/>
      <c r="W2758" s="67"/>
      <c r="X2758" s="67"/>
      <c r="Y2758" s="67"/>
    </row>
    <row r="2759" spans="1:25" s="2" customFormat="1" ht="16.5" customHeight="1">
      <c r="A2759" s="59">
        <v>2757</v>
      </c>
      <c r="B2759" s="61" t="str">
        <f t="shared" si="301"/>
        <v>na</v>
      </c>
      <c r="C2759" s="61" t="s">
        <v>3538</v>
      </c>
      <c r="D2759" s="2" t="s">
        <v>6933</v>
      </c>
      <c r="E2759" s="61" t="str">
        <f t="shared" si="302"/>
        <v>n</v>
      </c>
      <c r="F2759" s="62" t="str">
        <f t="shared" si="303"/>
        <v>a</v>
      </c>
      <c r="G2759" s="62" t="str">
        <f t="shared" si="304"/>
        <v>R</v>
      </c>
      <c r="H2759" s="62" t="str">
        <f t="shared" si="305"/>
        <v>L</v>
      </c>
      <c r="I2759" s="62">
        <f t="shared" si="306"/>
        <v>18</v>
      </c>
      <c r="J2759" s="62">
        <f t="shared" si="307"/>
        <v>2</v>
      </c>
      <c r="K2759" s="81">
        <v>1.1288016356788002E-5</v>
      </c>
      <c r="L2759" s="2" t="s">
        <v>6878</v>
      </c>
      <c r="M2759" s="2" t="s">
        <v>6875</v>
      </c>
      <c r="N2759" s="60" t="s">
        <v>6972</v>
      </c>
      <c r="O2759" s="66" t="s">
        <v>10826</v>
      </c>
      <c r="P2759" s="67" t="s">
        <v>2637</v>
      </c>
      <c r="Q2759" s="67" t="s">
        <v>2396</v>
      </c>
      <c r="R2759" s="67" t="s">
        <v>4220</v>
      </c>
      <c r="S2759" s="67"/>
      <c r="T2759" s="67"/>
      <c r="U2759" s="67"/>
      <c r="V2759" s="67"/>
      <c r="W2759" s="67"/>
      <c r="X2759" s="67"/>
      <c r="Y2759" s="67"/>
    </row>
    <row r="2760" spans="1:25" s="2" customFormat="1" ht="16.5" customHeight="1">
      <c r="A2760" s="59">
        <v>2758</v>
      </c>
      <c r="B2760" s="61" t="str">
        <f t="shared" si="301"/>
        <v>pu</v>
      </c>
      <c r="C2760" s="61" t="s">
        <v>3863</v>
      </c>
      <c r="D2760" s="2" t="s">
        <v>6958</v>
      </c>
      <c r="E2760" s="61" t="str">
        <f t="shared" si="302"/>
        <v>p</v>
      </c>
      <c r="F2760" s="62" t="str">
        <f t="shared" si="303"/>
        <v>u</v>
      </c>
      <c r="G2760" s="62" t="str">
        <f t="shared" si="304"/>
        <v>R</v>
      </c>
      <c r="H2760" s="62" t="str">
        <f t="shared" si="305"/>
        <v>R</v>
      </c>
      <c r="I2760" s="62">
        <f t="shared" si="306"/>
        <v>26</v>
      </c>
      <c r="J2760" s="62">
        <f t="shared" si="307"/>
        <v>19</v>
      </c>
      <c r="K2760" s="81">
        <v>1.1268492546427458E-5</v>
      </c>
      <c r="L2760" s="2" t="s">
        <v>6881</v>
      </c>
      <c r="M2760" s="2" t="s">
        <v>13512</v>
      </c>
      <c r="N2760" s="60" t="s">
        <v>6797</v>
      </c>
      <c r="O2760" s="66" t="s">
        <v>7839</v>
      </c>
      <c r="P2760" s="67" t="s">
        <v>426</v>
      </c>
      <c r="Q2760" s="67" t="s">
        <v>2878</v>
      </c>
      <c r="R2760" s="67" t="s">
        <v>2637</v>
      </c>
      <c r="S2760" s="67"/>
      <c r="T2760" s="67"/>
      <c r="U2760" s="67"/>
      <c r="V2760" s="67"/>
      <c r="W2760" s="67"/>
      <c r="X2760" s="67"/>
      <c r="Y2760" s="67"/>
    </row>
    <row r="2761" spans="1:25" s="2" customFormat="1" ht="16.5" customHeight="1">
      <c r="A2761" s="59">
        <v>2759</v>
      </c>
      <c r="B2761" s="61" t="str">
        <f t="shared" si="301"/>
        <v>ga</v>
      </c>
      <c r="C2761" s="61" t="s">
        <v>1392</v>
      </c>
      <c r="D2761" s="2" t="s">
        <v>6867</v>
      </c>
      <c r="E2761" s="61" t="str">
        <f t="shared" si="302"/>
        <v>g</v>
      </c>
      <c r="F2761" s="62" t="str">
        <f t="shared" si="303"/>
        <v>a</v>
      </c>
      <c r="G2761" s="62" t="str">
        <f t="shared" si="304"/>
        <v>L</v>
      </c>
      <c r="H2761" s="62" t="str">
        <f t="shared" si="305"/>
        <v>L</v>
      </c>
      <c r="I2761" s="62">
        <f t="shared" si="306"/>
        <v>14</v>
      </c>
      <c r="J2761" s="62">
        <f t="shared" si="307"/>
        <v>2</v>
      </c>
      <c r="K2761" s="81">
        <v>1.1265238578034034E-5</v>
      </c>
      <c r="L2761" s="2" t="s">
        <v>13509</v>
      </c>
      <c r="M2761" s="2" t="s">
        <v>6875</v>
      </c>
      <c r="N2761" s="60" t="s">
        <v>6972</v>
      </c>
      <c r="O2761" s="66" t="s">
        <v>10908</v>
      </c>
      <c r="P2761" s="67" t="s">
        <v>2637</v>
      </c>
      <c r="Q2761" s="67" t="s">
        <v>5807</v>
      </c>
      <c r="R2761" s="67" t="s">
        <v>6697</v>
      </c>
      <c r="S2761" s="67" t="s">
        <v>1462</v>
      </c>
      <c r="T2761" s="67"/>
      <c r="U2761" s="67"/>
      <c r="V2761" s="67"/>
      <c r="W2761" s="67"/>
      <c r="X2761" s="67"/>
      <c r="Y2761" s="67"/>
    </row>
    <row r="2762" spans="1:25" s="2" customFormat="1" ht="16.5" customHeight="1">
      <c r="A2762" s="59">
        <v>2760</v>
      </c>
      <c r="B2762" s="61" t="str">
        <f t="shared" si="301"/>
        <v>jd</v>
      </c>
      <c r="C2762" s="61" t="s">
        <v>2024</v>
      </c>
      <c r="D2762" s="2" t="s">
        <v>6811</v>
      </c>
      <c r="E2762" s="61" t="str">
        <f t="shared" si="302"/>
        <v>j</v>
      </c>
      <c r="F2762" s="62" t="str">
        <f t="shared" si="303"/>
        <v>d</v>
      </c>
      <c r="G2762" s="62" t="str">
        <f t="shared" si="304"/>
        <v>R</v>
      </c>
      <c r="H2762" s="62" t="str">
        <f t="shared" si="305"/>
        <v>L</v>
      </c>
      <c r="I2762" s="62">
        <f t="shared" si="306"/>
        <v>20</v>
      </c>
      <c r="J2762" s="62">
        <f t="shared" si="307"/>
        <v>8</v>
      </c>
      <c r="K2762" s="81">
        <v>1.1242460799280066E-5</v>
      </c>
      <c r="L2762" s="2" t="s">
        <v>6887</v>
      </c>
      <c r="M2762" s="2" t="s">
        <v>13510</v>
      </c>
      <c r="N2762" s="60" t="s">
        <v>6972</v>
      </c>
      <c r="O2762" s="66" t="s">
        <v>10742</v>
      </c>
      <c r="P2762" s="67" t="s">
        <v>3630</v>
      </c>
      <c r="Q2762" s="67" t="s">
        <v>6982</v>
      </c>
      <c r="R2762" s="67"/>
      <c r="S2762" s="67"/>
      <c r="T2762" s="67"/>
      <c r="U2762" s="67"/>
      <c r="V2762" s="67"/>
      <c r="W2762" s="67"/>
      <c r="X2762" s="67"/>
      <c r="Y2762" s="67"/>
    </row>
    <row r="2763" spans="1:25" s="2" customFormat="1" ht="16.5" customHeight="1">
      <c r="A2763" s="59">
        <v>2761</v>
      </c>
      <c r="B2763" s="61" t="str">
        <f t="shared" si="301"/>
        <v>jw</v>
      </c>
      <c r="C2763" s="61" t="s">
        <v>2184</v>
      </c>
      <c r="D2763" s="2" t="s">
        <v>13581</v>
      </c>
      <c r="E2763" s="61" t="str">
        <f t="shared" si="302"/>
        <v>j</v>
      </c>
      <c r="F2763" s="62" t="str">
        <f t="shared" si="303"/>
        <v>w</v>
      </c>
      <c r="G2763" s="62" t="str">
        <f t="shared" si="304"/>
        <v>R</v>
      </c>
      <c r="H2763" s="62" t="str">
        <f t="shared" si="305"/>
        <v>L</v>
      </c>
      <c r="I2763" s="62">
        <f t="shared" si="306"/>
        <v>20</v>
      </c>
      <c r="J2763" s="62">
        <f t="shared" si="307"/>
        <v>4</v>
      </c>
      <c r="K2763" s="81">
        <v>1.1209921115345826E-5</v>
      </c>
      <c r="L2763" s="2" t="s">
        <v>6887</v>
      </c>
      <c r="M2763" s="2" t="s">
        <v>6916</v>
      </c>
      <c r="N2763" s="60" t="s">
        <v>7109</v>
      </c>
      <c r="O2763" s="66" t="s">
        <v>12234</v>
      </c>
      <c r="P2763" s="67" t="s">
        <v>4495</v>
      </c>
      <c r="Q2763" s="67" t="s">
        <v>5226</v>
      </c>
      <c r="R2763" s="67" t="s">
        <v>5807</v>
      </c>
      <c r="S2763" s="67" t="s">
        <v>2637</v>
      </c>
      <c r="T2763" s="67"/>
      <c r="U2763" s="67"/>
      <c r="V2763" s="67"/>
      <c r="W2763" s="67"/>
      <c r="X2763" s="67"/>
      <c r="Y2763" s="67"/>
    </row>
    <row r="2764" spans="1:25" s="2" customFormat="1" ht="16.5" customHeight="1">
      <c r="A2764" s="59">
        <v>2762</v>
      </c>
      <c r="B2764" s="61" t="str">
        <f t="shared" si="301"/>
        <v>ea</v>
      </c>
      <c r="C2764" s="61" t="s">
        <v>5637</v>
      </c>
      <c r="D2764" s="2" t="s">
        <v>6952</v>
      </c>
      <c r="E2764" s="61" t="str">
        <f t="shared" si="302"/>
        <v>e</v>
      </c>
      <c r="F2764" s="62" t="str">
        <f t="shared" si="303"/>
        <v>a</v>
      </c>
      <c r="G2764" s="62" t="str">
        <f t="shared" si="304"/>
        <v>L</v>
      </c>
      <c r="H2764" s="62" t="str">
        <f t="shared" si="305"/>
        <v>L</v>
      </c>
      <c r="I2764" s="62">
        <f t="shared" si="306"/>
        <v>7</v>
      </c>
      <c r="J2764" s="62">
        <f t="shared" si="307"/>
        <v>2</v>
      </c>
      <c r="K2764" s="81">
        <v>1.1209921115345826E-5</v>
      </c>
      <c r="L2764" s="2" t="s">
        <v>6885</v>
      </c>
      <c r="M2764" s="2" t="s">
        <v>6875</v>
      </c>
      <c r="N2764" s="60" t="s">
        <v>6797</v>
      </c>
      <c r="O2764" s="66" t="s">
        <v>12787</v>
      </c>
      <c r="P2764" s="61" t="s">
        <v>6761</v>
      </c>
      <c r="Q2764" s="67" t="s">
        <v>1658</v>
      </c>
      <c r="R2764" s="67"/>
      <c r="S2764" s="67"/>
      <c r="T2764" s="67"/>
      <c r="U2764" s="67"/>
      <c r="V2764" s="67"/>
      <c r="W2764" s="67"/>
      <c r="X2764" s="67"/>
      <c r="Y2764" s="67"/>
    </row>
    <row r="2765" spans="1:25" s="2" customFormat="1" ht="16.5" customHeight="1">
      <c r="A2765" s="59">
        <v>2763</v>
      </c>
      <c r="B2765" s="61" t="str">
        <f t="shared" si="301"/>
        <v>j</v>
      </c>
      <c r="C2765" s="61" t="s">
        <v>2263</v>
      </c>
      <c r="D2765" s="2" t="s">
        <v>13638</v>
      </c>
      <c r="E2765" s="61" t="str">
        <f t="shared" si="302"/>
        <v>j</v>
      </c>
      <c r="F2765" s="62" t="str">
        <f t="shared" si="303"/>
        <v>j</v>
      </c>
      <c r="G2765" s="62" t="str">
        <f t="shared" si="304"/>
        <v>R</v>
      </c>
      <c r="H2765" s="62" t="str">
        <f t="shared" si="305"/>
        <v>R</v>
      </c>
      <c r="I2765" s="62">
        <f t="shared" si="306"/>
        <v>20</v>
      </c>
      <c r="J2765" s="62">
        <f t="shared" si="307"/>
        <v>20</v>
      </c>
      <c r="K2765" s="81">
        <v>1.1187143336591858E-5</v>
      </c>
      <c r="L2765" s="2" t="s">
        <v>6887</v>
      </c>
      <c r="M2765" s="2" t="s">
        <v>14103</v>
      </c>
      <c r="N2765" s="60" t="s">
        <v>6972</v>
      </c>
      <c r="O2765" s="66" t="s">
        <v>8843</v>
      </c>
      <c r="P2765" s="67" t="s">
        <v>4548</v>
      </c>
      <c r="Q2765" s="67" t="s">
        <v>14501</v>
      </c>
      <c r="R2765" s="67" t="s">
        <v>3354</v>
      </c>
      <c r="S2765" s="67" t="s">
        <v>2188</v>
      </c>
      <c r="T2765" s="67"/>
      <c r="U2765" s="67"/>
      <c r="V2765" s="67"/>
      <c r="W2765" s="67"/>
      <c r="X2765" s="67"/>
      <c r="Y2765" s="67"/>
    </row>
    <row r="2766" spans="1:25" s="2" customFormat="1" ht="16.5" customHeight="1">
      <c r="A2766" s="59">
        <v>2764</v>
      </c>
      <c r="B2766" s="61" t="str">
        <f t="shared" si="301"/>
        <v>cl</v>
      </c>
      <c r="C2766" s="61" t="s">
        <v>747</v>
      </c>
      <c r="D2766" s="2" t="s">
        <v>13596</v>
      </c>
      <c r="E2766" s="61" t="str">
        <f t="shared" si="302"/>
        <v>c</v>
      </c>
      <c r="F2766" s="62" t="str">
        <f t="shared" si="303"/>
        <v>l</v>
      </c>
      <c r="G2766" s="62" t="str">
        <f t="shared" si="304"/>
        <v>L</v>
      </c>
      <c r="H2766" s="62" t="str">
        <f t="shared" si="305"/>
        <v>R</v>
      </c>
      <c r="I2766" s="62">
        <f t="shared" si="306"/>
        <v>9</v>
      </c>
      <c r="J2766" s="62">
        <f t="shared" si="307"/>
        <v>25</v>
      </c>
      <c r="K2766" s="81">
        <v>1.1167619526231312E-5</v>
      </c>
      <c r="L2766" s="2" t="s">
        <v>6882</v>
      </c>
      <c r="M2766" s="2" t="s">
        <v>6908</v>
      </c>
      <c r="N2766" s="60" t="s">
        <v>7293</v>
      </c>
      <c r="O2766" s="66" t="s">
        <v>7970</v>
      </c>
      <c r="P2766" s="67" t="s">
        <v>426</v>
      </c>
      <c r="Q2766" s="67" t="s">
        <v>143</v>
      </c>
      <c r="R2766" s="67" t="s">
        <v>6806</v>
      </c>
      <c r="S2766" s="67" t="s">
        <v>6776</v>
      </c>
      <c r="T2766" s="67" t="s">
        <v>5479</v>
      </c>
      <c r="U2766" s="67"/>
      <c r="V2766" s="67"/>
      <c r="W2766" s="67"/>
      <c r="X2766" s="67"/>
      <c r="Y2766" s="67"/>
    </row>
    <row r="2767" spans="1:25" s="2" customFormat="1" ht="16.5" customHeight="1">
      <c r="A2767" s="59">
        <v>2765</v>
      </c>
      <c r="B2767" s="61" t="str">
        <f t="shared" si="301"/>
        <v>eu</v>
      </c>
      <c r="C2767" s="61" t="s">
        <v>6098</v>
      </c>
      <c r="D2767" s="2" t="s">
        <v>6924</v>
      </c>
      <c r="E2767" s="61" t="str">
        <f t="shared" si="302"/>
        <v>e</v>
      </c>
      <c r="F2767" s="62" t="str">
        <f t="shared" si="303"/>
        <v>u</v>
      </c>
      <c r="G2767" s="62" t="str">
        <f t="shared" si="304"/>
        <v>L</v>
      </c>
      <c r="H2767" s="62" t="str">
        <f t="shared" si="305"/>
        <v>R</v>
      </c>
      <c r="I2767" s="62">
        <f t="shared" si="306"/>
        <v>7</v>
      </c>
      <c r="J2767" s="62">
        <f t="shared" si="307"/>
        <v>19</v>
      </c>
      <c r="K2767" s="81">
        <v>1.116436555783789E-5</v>
      </c>
      <c r="L2767" s="2" t="s">
        <v>6876</v>
      </c>
      <c r="M2767" s="2" t="s">
        <v>13512</v>
      </c>
      <c r="N2767" s="60" t="s">
        <v>6978</v>
      </c>
      <c r="O2767" s="66" t="s">
        <v>11143</v>
      </c>
      <c r="P2767" s="67" t="s">
        <v>3812</v>
      </c>
      <c r="Q2767" s="67" t="s">
        <v>2637</v>
      </c>
      <c r="R2767" s="67" t="s">
        <v>14105</v>
      </c>
      <c r="S2767" s="67"/>
      <c r="T2767" s="67"/>
      <c r="U2767" s="67"/>
      <c r="V2767" s="67"/>
      <c r="W2767" s="67"/>
      <c r="X2767" s="67"/>
      <c r="Y2767" s="67"/>
    </row>
    <row r="2768" spans="1:25" s="2" customFormat="1" ht="16.5" customHeight="1">
      <c r="A2768" s="59">
        <v>2766</v>
      </c>
      <c r="B2768" s="61" t="str">
        <f t="shared" si="301"/>
        <v>ub</v>
      </c>
      <c r="C2768" s="61" t="s">
        <v>6651</v>
      </c>
      <c r="D2768" s="2" t="s">
        <v>13748</v>
      </c>
      <c r="E2768" s="61" t="str">
        <f t="shared" si="302"/>
        <v>u</v>
      </c>
      <c r="F2768" s="62" t="str">
        <f t="shared" si="303"/>
        <v>b</v>
      </c>
      <c r="G2768" s="62" t="str">
        <f t="shared" si="304"/>
        <v>R</v>
      </c>
      <c r="H2768" s="62" t="str">
        <f t="shared" si="305"/>
        <v>L</v>
      </c>
      <c r="I2768" s="62">
        <f t="shared" si="306"/>
        <v>19</v>
      </c>
      <c r="J2768" s="62">
        <f t="shared" si="307"/>
        <v>15</v>
      </c>
      <c r="K2768" s="81">
        <v>1.1144841747477344E-5</v>
      </c>
      <c r="L2768" s="2" t="s">
        <v>13537</v>
      </c>
      <c r="M2768" s="2" t="s">
        <v>13536</v>
      </c>
      <c r="N2768" s="60" t="s">
        <v>6972</v>
      </c>
      <c r="O2768" s="66" t="s">
        <v>12908</v>
      </c>
      <c r="P2768" s="67" t="s">
        <v>1993</v>
      </c>
      <c r="Q2768" s="67" t="s">
        <v>4413</v>
      </c>
      <c r="R2768" s="67"/>
      <c r="S2768" s="67"/>
      <c r="T2768" s="67"/>
      <c r="U2768" s="67"/>
      <c r="V2768" s="67"/>
      <c r="W2768" s="67"/>
      <c r="X2768" s="67"/>
      <c r="Y2768" s="67"/>
    </row>
    <row r="2769" spans="1:25" s="2" customFormat="1" ht="16.5" customHeight="1">
      <c r="A2769" s="59">
        <v>2767</v>
      </c>
      <c r="B2769" s="61" t="str">
        <f t="shared" si="301"/>
        <v>me</v>
      </c>
      <c r="C2769" s="61" t="s">
        <v>3399</v>
      </c>
      <c r="D2769" s="2" t="s">
        <v>13708</v>
      </c>
      <c r="E2769" s="61" t="str">
        <f t="shared" si="302"/>
        <v>m</v>
      </c>
      <c r="F2769" s="62" t="str">
        <f t="shared" si="303"/>
        <v>e</v>
      </c>
      <c r="G2769" s="62" t="str">
        <f t="shared" si="304"/>
        <v>R</v>
      </c>
      <c r="H2769" s="62" t="str">
        <f t="shared" si="305"/>
        <v>L</v>
      </c>
      <c r="I2769" s="62">
        <f t="shared" si="306"/>
        <v>21</v>
      </c>
      <c r="J2769" s="62">
        <f t="shared" si="307"/>
        <v>7</v>
      </c>
      <c r="K2769" s="81">
        <v>1.1128571905510224E-5</v>
      </c>
      <c r="L2769" s="2" t="s">
        <v>6877</v>
      </c>
      <c r="M2769" s="2" t="s">
        <v>13529</v>
      </c>
      <c r="N2769" s="60" t="s">
        <v>6983</v>
      </c>
      <c r="O2769" s="66" t="s">
        <v>7692</v>
      </c>
      <c r="P2769" s="67" t="s">
        <v>426</v>
      </c>
      <c r="Q2769" s="67" t="s">
        <v>14097</v>
      </c>
      <c r="R2769" s="67" t="s">
        <v>5226</v>
      </c>
      <c r="S2769" s="67" t="s">
        <v>6776</v>
      </c>
      <c r="T2769" s="67"/>
      <c r="U2769" s="67"/>
      <c r="V2769" s="67"/>
      <c r="W2769" s="67"/>
      <c r="X2769" s="67"/>
      <c r="Y2769" s="67"/>
    </row>
    <row r="2770" spans="1:25" s="2" customFormat="1" ht="16.5" customHeight="1">
      <c r="A2770" s="59">
        <v>2768</v>
      </c>
      <c r="B2770" s="61" t="str">
        <f t="shared" si="301"/>
        <v>kz</v>
      </c>
      <c r="C2770" s="61" t="s">
        <v>2684</v>
      </c>
      <c r="D2770" s="2" t="s">
        <v>13687</v>
      </c>
      <c r="E2770" s="61" t="str">
        <f t="shared" si="302"/>
        <v>k</v>
      </c>
      <c r="F2770" s="62" t="str">
        <f t="shared" si="303"/>
        <v>z</v>
      </c>
      <c r="G2770" s="62" t="str">
        <f t="shared" si="304"/>
        <v>R</v>
      </c>
      <c r="H2770" s="62" t="str">
        <f t="shared" si="305"/>
        <v>L</v>
      </c>
      <c r="I2770" s="62">
        <f t="shared" si="306"/>
        <v>23</v>
      </c>
      <c r="J2770" s="62">
        <f t="shared" si="307"/>
        <v>3</v>
      </c>
      <c r="K2770" s="81">
        <v>1.1118810000329953E-5</v>
      </c>
      <c r="L2770" s="2" t="s">
        <v>6890</v>
      </c>
      <c r="M2770" s="2" t="s">
        <v>14460</v>
      </c>
      <c r="N2770" s="60" t="s">
        <v>7143</v>
      </c>
      <c r="O2770" s="66" t="s">
        <v>7663</v>
      </c>
      <c r="P2770" s="67" t="s">
        <v>4241</v>
      </c>
      <c r="Q2770" s="67" t="s">
        <v>1628</v>
      </c>
      <c r="R2770" s="67"/>
      <c r="S2770" s="67"/>
      <c r="T2770" s="67"/>
      <c r="U2770" s="67"/>
      <c r="V2770" s="67"/>
      <c r="W2770" s="67"/>
      <c r="X2770" s="67"/>
      <c r="Y2770" s="67"/>
    </row>
    <row r="2771" spans="1:25" s="2" customFormat="1" ht="16.5" customHeight="1">
      <c r="A2771" s="59">
        <v>2769</v>
      </c>
      <c r="B2771" s="61" t="str">
        <f t="shared" si="301"/>
        <v>zj</v>
      </c>
      <c r="C2771" s="61" t="s">
        <v>6249</v>
      </c>
      <c r="D2771" s="2" t="s">
        <v>13666</v>
      </c>
      <c r="E2771" s="61" t="str">
        <f t="shared" si="302"/>
        <v>z</v>
      </c>
      <c r="F2771" s="62" t="str">
        <f t="shared" si="303"/>
        <v>j</v>
      </c>
      <c r="G2771" s="62" t="str">
        <f t="shared" si="304"/>
        <v>L</v>
      </c>
      <c r="H2771" s="62" t="str">
        <f t="shared" si="305"/>
        <v>R</v>
      </c>
      <c r="I2771" s="62">
        <f t="shared" si="306"/>
        <v>3</v>
      </c>
      <c r="J2771" s="62">
        <f t="shared" si="307"/>
        <v>20</v>
      </c>
      <c r="K2771" s="81">
        <v>1.1118810000329953E-5</v>
      </c>
      <c r="L2771" s="2" t="s">
        <v>6883</v>
      </c>
      <c r="M2771" s="2" t="s">
        <v>6840</v>
      </c>
      <c r="N2771" s="60" t="s">
        <v>13456</v>
      </c>
      <c r="O2771" s="66" t="s">
        <v>11904</v>
      </c>
      <c r="P2771" s="67" t="s">
        <v>4621</v>
      </c>
      <c r="Q2771" s="67" t="s">
        <v>2637</v>
      </c>
      <c r="R2771" s="67" t="s">
        <v>2637</v>
      </c>
      <c r="S2771" s="67" t="s">
        <v>2637</v>
      </c>
      <c r="T2771" s="67" t="s">
        <v>3474</v>
      </c>
      <c r="U2771" s="67"/>
      <c r="V2771" s="67"/>
      <c r="W2771" s="67"/>
      <c r="X2771" s="67"/>
      <c r="Y2771" s="67"/>
    </row>
    <row r="2772" spans="1:25" s="2" customFormat="1" ht="16.5" customHeight="1">
      <c r="A2772" s="59">
        <v>2770</v>
      </c>
      <c r="B2772" s="61" t="str">
        <f t="shared" si="301"/>
        <v>lu</v>
      </c>
      <c r="C2772" s="61" t="s">
        <v>3115</v>
      </c>
      <c r="D2772" s="2" t="s">
        <v>6856</v>
      </c>
      <c r="E2772" s="61" t="str">
        <f t="shared" si="302"/>
        <v>l</v>
      </c>
      <c r="F2772" s="62" t="str">
        <f t="shared" si="303"/>
        <v>u</v>
      </c>
      <c r="G2772" s="62" t="str">
        <f t="shared" si="304"/>
        <v>R</v>
      </c>
      <c r="H2772" s="62" t="str">
        <f t="shared" si="305"/>
        <v>R</v>
      </c>
      <c r="I2772" s="62">
        <f t="shared" si="306"/>
        <v>25</v>
      </c>
      <c r="J2772" s="62">
        <f t="shared" si="307"/>
        <v>19</v>
      </c>
      <c r="K2772" s="81">
        <v>1.1112302063543105E-5</v>
      </c>
      <c r="L2772" s="2" t="s">
        <v>6889</v>
      </c>
      <c r="M2772" s="2" t="s">
        <v>13512</v>
      </c>
      <c r="N2772" s="60" t="s">
        <v>6874</v>
      </c>
      <c r="O2772" s="66" t="s">
        <v>9852</v>
      </c>
      <c r="P2772" s="67" t="s">
        <v>1824</v>
      </c>
      <c r="Q2772" s="67" t="s">
        <v>2875</v>
      </c>
      <c r="R2772" s="67"/>
      <c r="S2772" s="67"/>
      <c r="T2772" s="67"/>
      <c r="U2772" s="67"/>
      <c r="V2772" s="67"/>
      <c r="W2772" s="67"/>
      <c r="X2772" s="67"/>
      <c r="Y2772" s="67"/>
    </row>
    <row r="2773" spans="1:25" s="2" customFormat="1" ht="16.5" customHeight="1">
      <c r="A2773" s="59">
        <v>2771</v>
      </c>
      <c r="B2773" s="61" t="str">
        <f t="shared" si="301"/>
        <v>lb</v>
      </c>
      <c r="C2773" s="61" t="s">
        <v>3186</v>
      </c>
      <c r="D2773" s="2" t="s">
        <v>6914</v>
      </c>
      <c r="E2773" s="61" t="str">
        <f t="shared" si="302"/>
        <v>l</v>
      </c>
      <c r="F2773" s="62" t="str">
        <f t="shared" si="303"/>
        <v>b</v>
      </c>
      <c r="G2773" s="62" t="str">
        <f t="shared" si="304"/>
        <v>R</v>
      </c>
      <c r="H2773" s="62" t="str">
        <f t="shared" si="305"/>
        <v>L</v>
      </c>
      <c r="I2773" s="62">
        <f t="shared" si="306"/>
        <v>25</v>
      </c>
      <c r="J2773" s="62">
        <f t="shared" si="307"/>
        <v>15</v>
      </c>
      <c r="K2773" s="81">
        <v>1.1102540158362832E-5</v>
      </c>
      <c r="L2773" s="2" t="s">
        <v>6889</v>
      </c>
      <c r="M2773" s="2" t="s">
        <v>13536</v>
      </c>
      <c r="N2773" s="60" t="s">
        <v>6972</v>
      </c>
      <c r="O2773" s="66" t="s">
        <v>9445</v>
      </c>
      <c r="P2773" s="67" t="s">
        <v>2324</v>
      </c>
      <c r="Q2773" s="67" t="s">
        <v>14097</v>
      </c>
      <c r="R2773" s="67" t="s">
        <v>5242</v>
      </c>
      <c r="S2773" s="67"/>
      <c r="T2773" s="67"/>
      <c r="U2773" s="67"/>
      <c r="V2773" s="67"/>
      <c r="W2773" s="67"/>
      <c r="X2773" s="67"/>
      <c r="Y2773" s="67"/>
    </row>
    <row r="2774" spans="1:25" s="2" customFormat="1" ht="16.5" customHeight="1">
      <c r="A2774" s="59">
        <v>2772</v>
      </c>
      <c r="B2774" s="61" t="str">
        <f t="shared" si="301"/>
        <v>s;</v>
      </c>
      <c r="C2774" s="61" t="s">
        <v>4736</v>
      </c>
      <c r="D2774" s="2" t="s">
        <v>13631</v>
      </c>
      <c r="E2774" s="61" t="str">
        <f t="shared" si="302"/>
        <v>s</v>
      </c>
      <c r="F2774" s="62" t="str">
        <f t="shared" si="303"/>
        <v>;</v>
      </c>
      <c r="G2774" s="62" t="str">
        <f t="shared" si="304"/>
        <v>L</v>
      </c>
      <c r="H2774" s="62" t="str">
        <f t="shared" si="305"/>
        <v>R</v>
      </c>
      <c r="I2774" s="62">
        <f t="shared" si="306"/>
        <v>5</v>
      </c>
      <c r="J2774" s="62">
        <f t="shared" si="307"/>
        <v>27</v>
      </c>
      <c r="K2774" s="81">
        <v>1.1096032221575983E-5</v>
      </c>
      <c r="L2774" s="2" t="s">
        <v>6775</v>
      </c>
      <c r="M2774" s="2" t="s">
        <v>13534</v>
      </c>
      <c r="N2774" s="60" t="s">
        <v>13854</v>
      </c>
      <c r="O2774" s="66" t="s">
        <v>14439</v>
      </c>
      <c r="P2774" s="67" t="s">
        <v>1574</v>
      </c>
      <c r="Q2774" s="67" t="s">
        <v>6966</v>
      </c>
      <c r="R2774" s="67" t="s">
        <v>1511</v>
      </c>
      <c r="S2774" s="67" t="s">
        <v>6177</v>
      </c>
      <c r="T2774" s="67" t="s">
        <v>722</v>
      </c>
      <c r="U2774" s="67"/>
      <c r="V2774" s="67"/>
      <c r="W2774" s="67"/>
      <c r="X2774" s="67"/>
      <c r="Y2774" s="67"/>
    </row>
    <row r="2775" spans="1:25" s="2" customFormat="1" ht="16.5" customHeight="1">
      <c r="A2775" s="59">
        <v>2773</v>
      </c>
      <c r="B2775" s="61" t="str">
        <f t="shared" si="301"/>
        <v>m</v>
      </c>
      <c r="C2775" s="61" t="s">
        <v>3384</v>
      </c>
      <c r="D2775" s="2" t="s">
        <v>13732</v>
      </c>
      <c r="E2775" s="61" t="str">
        <f t="shared" si="302"/>
        <v>m</v>
      </c>
      <c r="F2775" s="62" t="str">
        <f t="shared" si="303"/>
        <v>m</v>
      </c>
      <c r="G2775" s="62" t="str">
        <f t="shared" si="304"/>
        <v>R</v>
      </c>
      <c r="H2775" s="62" t="str">
        <f t="shared" si="305"/>
        <v>R</v>
      </c>
      <c r="I2775" s="62">
        <f t="shared" si="306"/>
        <v>21</v>
      </c>
      <c r="J2775" s="62">
        <f t="shared" si="307"/>
        <v>21</v>
      </c>
      <c r="K2775" s="81">
        <v>1.1079762379608864E-5</v>
      </c>
      <c r="L2775" s="2" t="s">
        <v>6877</v>
      </c>
      <c r="M2775" s="2" t="s">
        <v>14103</v>
      </c>
      <c r="N2775" s="60" t="s">
        <v>6972</v>
      </c>
      <c r="O2775" s="66" t="s">
        <v>8298</v>
      </c>
      <c r="P2775" s="67" t="s">
        <v>3476</v>
      </c>
      <c r="Q2775" s="67" t="s">
        <v>426</v>
      </c>
      <c r="R2775" s="67" t="s">
        <v>4903</v>
      </c>
      <c r="S2775" s="67"/>
      <c r="T2775" s="67"/>
      <c r="U2775" s="67"/>
      <c r="V2775" s="67"/>
      <c r="W2775" s="67"/>
      <c r="X2775" s="67"/>
      <c r="Y2775" s="67"/>
    </row>
    <row r="2776" spans="1:25" s="2" customFormat="1" ht="16.5" customHeight="1">
      <c r="A2776" s="59">
        <v>2774</v>
      </c>
      <c r="B2776" s="61" t="str">
        <f t="shared" si="301"/>
        <v>eo</v>
      </c>
      <c r="C2776" s="61" t="s">
        <v>5984</v>
      </c>
      <c r="D2776" s="2" t="s">
        <v>6930</v>
      </c>
      <c r="E2776" s="61" t="str">
        <f t="shared" si="302"/>
        <v>e</v>
      </c>
      <c r="F2776" s="62" t="str">
        <f t="shared" si="303"/>
        <v>o</v>
      </c>
      <c r="G2776" s="62" t="str">
        <f t="shared" si="304"/>
        <v>L</v>
      </c>
      <c r="H2776" s="62" t="str">
        <f t="shared" si="305"/>
        <v>R</v>
      </c>
      <c r="I2776" s="62">
        <f t="shared" si="306"/>
        <v>7</v>
      </c>
      <c r="J2776" s="62">
        <f t="shared" si="307"/>
        <v>24</v>
      </c>
      <c r="K2776" s="81">
        <v>1.1066746506035168E-5</v>
      </c>
      <c r="L2776" s="2" t="s">
        <v>6885</v>
      </c>
      <c r="M2776" s="2" t="s">
        <v>6879</v>
      </c>
      <c r="N2776" s="60" t="s">
        <v>6979</v>
      </c>
      <c r="O2776" s="66" t="s">
        <v>11091</v>
      </c>
      <c r="P2776" s="67" t="s">
        <v>2637</v>
      </c>
      <c r="Q2776" s="67" t="s">
        <v>4641</v>
      </c>
      <c r="R2776" s="67" t="s">
        <v>4413</v>
      </c>
      <c r="S2776" s="67"/>
      <c r="T2776" s="67"/>
      <c r="U2776" s="67"/>
      <c r="V2776" s="67"/>
      <c r="W2776" s="67"/>
      <c r="X2776" s="67"/>
      <c r="Y2776" s="67"/>
    </row>
    <row r="2777" spans="1:25" s="2" customFormat="1" ht="16.5" customHeight="1">
      <c r="A2777" s="59">
        <v>2775</v>
      </c>
      <c r="B2777" s="61" t="str">
        <f t="shared" si="301"/>
        <v>el</v>
      </c>
      <c r="C2777" s="61" t="s">
        <v>6002</v>
      </c>
      <c r="D2777" s="2" t="s">
        <v>13589</v>
      </c>
      <c r="E2777" s="61" t="str">
        <f t="shared" si="302"/>
        <v>e</v>
      </c>
      <c r="F2777" s="62" t="str">
        <f t="shared" si="303"/>
        <v>l</v>
      </c>
      <c r="G2777" s="62" t="str">
        <f t="shared" si="304"/>
        <v>L</v>
      </c>
      <c r="H2777" s="62" t="str">
        <f t="shared" si="305"/>
        <v>R</v>
      </c>
      <c r="I2777" s="62">
        <f t="shared" si="306"/>
        <v>7</v>
      </c>
      <c r="J2777" s="62">
        <f t="shared" si="307"/>
        <v>25</v>
      </c>
      <c r="K2777" s="81">
        <v>1.1047222695674624E-5</v>
      </c>
      <c r="L2777" s="2" t="s">
        <v>6885</v>
      </c>
      <c r="M2777" s="2" t="s">
        <v>6908</v>
      </c>
      <c r="N2777" s="60" t="s">
        <v>6972</v>
      </c>
      <c r="O2777" s="66" t="s">
        <v>10866</v>
      </c>
      <c r="P2777" s="67" t="s">
        <v>2637</v>
      </c>
      <c r="Q2777" s="67" t="s">
        <v>6776</v>
      </c>
      <c r="R2777" s="67" t="s">
        <v>4622</v>
      </c>
      <c r="S2777" s="67"/>
      <c r="T2777" s="67"/>
      <c r="U2777" s="67"/>
      <c r="V2777" s="67"/>
      <c r="W2777" s="67"/>
      <c r="X2777" s="67"/>
      <c r="Y2777" s="67"/>
    </row>
    <row r="2778" spans="1:25" s="2" customFormat="1" ht="16.5" customHeight="1">
      <c r="A2778" s="59">
        <v>2776</v>
      </c>
      <c r="B2778" s="61" t="str">
        <f t="shared" si="301"/>
        <v>fu</v>
      </c>
      <c r="C2778" s="61" t="s">
        <v>1321</v>
      </c>
      <c r="D2778" s="2" t="s">
        <v>6946</v>
      </c>
      <c r="E2778" s="61" t="str">
        <f t="shared" si="302"/>
        <v>f</v>
      </c>
      <c r="F2778" s="62" t="str">
        <f t="shared" si="303"/>
        <v>u</v>
      </c>
      <c r="G2778" s="62" t="str">
        <f t="shared" si="304"/>
        <v>L</v>
      </c>
      <c r="H2778" s="62" t="str">
        <f t="shared" si="305"/>
        <v>R</v>
      </c>
      <c r="I2778" s="62">
        <f t="shared" si="306"/>
        <v>11</v>
      </c>
      <c r="J2778" s="62">
        <f t="shared" si="307"/>
        <v>19</v>
      </c>
      <c r="K2778" s="81">
        <v>1.1027698885314079E-5</v>
      </c>
      <c r="L2778" s="2" t="s">
        <v>6886</v>
      </c>
      <c r="M2778" s="2" t="s">
        <v>13512</v>
      </c>
      <c r="N2778" s="60" t="s">
        <v>6972</v>
      </c>
      <c r="O2778" s="66" t="s">
        <v>8737</v>
      </c>
      <c r="P2778" s="67" t="s">
        <v>4548</v>
      </c>
      <c r="Q2778" s="67" t="s">
        <v>1512</v>
      </c>
      <c r="R2778" s="67" t="s">
        <v>14504</v>
      </c>
      <c r="S2778" s="67"/>
      <c r="T2778" s="67"/>
      <c r="U2778" s="67"/>
      <c r="V2778" s="67"/>
      <c r="W2778" s="67"/>
      <c r="X2778" s="67"/>
      <c r="Y2778" s="67"/>
    </row>
    <row r="2779" spans="1:25" s="2" customFormat="1" ht="16.5" customHeight="1">
      <c r="A2779" s="59">
        <v>2777</v>
      </c>
      <c r="B2779" s="61" t="str">
        <f t="shared" si="301"/>
        <v>lc</v>
      </c>
      <c r="C2779" s="61" t="s">
        <v>3175</v>
      </c>
      <c r="D2779" s="2" t="s">
        <v>6907</v>
      </c>
      <c r="E2779" s="61" t="str">
        <f t="shared" si="302"/>
        <v>l</v>
      </c>
      <c r="F2779" s="62" t="str">
        <f t="shared" si="303"/>
        <v>c</v>
      </c>
      <c r="G2779" s="62" t="str">
        <f t="shared" si="304"/>
        <v>R</v>
      </c>
      <c r="H2779" s="62" t="str">
        <f t="shared" si="305"/>
        <v>L</v>
      </c>
      <c r="I2779" s="62">
        <f t="shared" si="306"/>
        <v>25</v>
      </c>
      <c r="J2779" s="62">
        <f t="shared" si="307"/>
        <v>9</v>
      </c>
      <c r="K2779" s="81">
        <v>1.1024444916920656E-5</v>
      </c>
      <c r="L2779" s="2" t="s">
        <v>6889</v>
      </c>
      <c r="M2779" s="2" t="s">
        <v>13535</v>
      </c>
      <c r="N2779" s="60" t="s">
        <v>6972</v>
      </c>
      <c r="O2779" s="66" t="s">
        <v>11941</v>
      </c>
      <c r="P2779" s="67" t="s">
        <v>4621</v>
      </c>
      <c r="Q2779" s="67" t="s">
        <v>4220</v>
      </c>
      <c r="R2779" s="67" t="s">
        <v>209</v>
      </c>
      <c r="S2779" s="67"/>
      <c r="T2779" s="67"/>
      <c r="U2779" s="67"/>
      <c r="V2779" s="67"/>
      <c r="W2779" s="67"/>
      <c r="X2779" s="67"/>
      <c r="Y2779" s="67"/>
    </row>
    <row r="2780" spans="1:25" s="2" customFormat="1" ht="16.5" customHeight="1">
      <c r="A2780" s="59">
        <v>2778</v>
      </c>
      <c r="B2780" s="61" t="str">
        <f t="shared" si="301"/>
        <v>jw</v>
      </c>
      <c r="C2780" s="61" t="s">
        <v>2171</v>
      </c>
      <c r="D2780" s="2" t="s">
        <v>13581</v>
      </c>
      <c r="E2780" s="61" t="str">
        <f t="shared" si="302"/>
        <v>j</v>
      </c>
      <c r="F2780" s="62" t="str">
        <f t="shared" si="303"/>
        <v>w</v>
      </c>
      <c r="G2780" s="62" t="str">
        <f t="shared" si="304"/>
        <v>R</v>
      </c>
      <c r="H2780" s="62" t="str">
        <f t="shared" si="305"/>
        <v>L</v>
      </c>
      <c r="I2780" s="62">
        <f t="shared" si="306"/>
        <v>20</v>
      </c>
      <c r="J2780" s="62">
        <f t="shared" si="307"/>
        <v>4</v>
      </c>
      <c r="K2780" s="81">
        <v>1.1024444916920656E-5</v>
      </c>
      <c r="L2780" s="2" t="s">
        <v>6887</v>
      </c>
      <c r="M2780" s="2" t="s">
        <v>6916</v>
      </c>
      <c r="N2780" s="60" t="s">
        <v>6972</v>
      </c>
      <c r="O2780" s="66" t="s">
        <v>8835</v>
      </c>
      <c r="P2780" s="67" t="s">
        <v>4548</v>
      </c>
      <c r="Q2780" s="67" t="s">
        <v>13495</v>
      </c>
      <c r="R2780" s="67" t="s">
        <v>14501</v>
      </c>
      <c r="S2780" s="67" t="s">
        <v>5807</v>
      </c>
      <c r="T2780" s="67"/>
      <c r="U2780" s="67"/>
      <c r="V2780" s="67"/>
      <c r="W2780" s="67"/>
      <c r="X2780" s="67"/>
      <c r="Y2780" s="67"/>
    </row>
    <row r="2781" spans="1:25" s="2" customFormat="1" ht="16.5" customHeight="1">
      <c r="A2781" s="59">
        <v>2779</v>
      </c>
      <c r="B2781" s="61" t="str">
        <f t="shared" si="301"/>
        <v>ou</v>
      </c>
      <c r="C2781" s="61" t="s">
        <v>3652</v>
      </c>
      <c r="D2781" s="2" t="s">
        <v>6960</v>
      </c>
      <c r="E2781" s="61" t="str">
        <f t="shared" si="302"/>
        <v>o</v>
      </c>
      <c r="F2781" s="62" t="str">
        <f t="shared" si="303"/>
        <v>u</v>
      </c>
      <c r="G2781" s="62" t="str">
        <f t="shared" si="304"/>
        <v>R</v>
      </c>
      <c r="H2781" s="62" t="str">
        <f t="shared" si="305"/>
        <v>R</v>
      </c>
      <c r="I2781" s="62">
        <f t="shared" si="306"/>
        <v>24</v>
      </c>
      <c r="J2781" s="62">
        <f t="shared" si="307"/>
        <v>19</v>
      </c>
      <c r="K2781" s="81">
        <v>1.1017936980133807E-5</v>
      </c>
      <c r="L2781" s="2" t="s">
        <v>6879</v>
      </c>
      <c r="M2781" s="2" t="s">
        <v>13512</v>
      </c>
      <c r="N2781" s="60" t="s">
        <v>7102</v>
      </c>
      <c r="O2781" s="66" t="s">
        <v>10921</v>
      </c>
      <c r="P2781" s="67" t="s">
        <v>2637</v>
      </c>
      <c r="Q2781" s="67" t="s">
        <v>14101</v>
      </c>
      <c r="R2781" s="67" t="s">
        <v>14112</v>
      </c>
      <c r="S2781" s="67"/>
      <c r="T2781" s="67"/>
      <c r="U2781" s="67"/>
      <c r="V2781" s="67"/>
      <c r="W2781" s="67"/>
      <c r="X2781" s="67"/>
      <c r="Y2781" s="67"/>
    </row>
    <row r="2782" spans="1:25" s="2" customFormat="1" ht="16.5" customHeight="1">
      <c r="A2782" s="59">
        <v>2780</v>
      </c>
      <c r="B2782" s="61" t="str">
        <f t="shared" si="301"/>
        <v>oe</v>
      </c>
      <c r="C2782" s="61" t="s">
        <v>4423</v>
      </c>
      <c r="D2782" s="2" t="s">
        <v>13699</v>
      </c>
      <c r="E2782" s="61" t="str">
        <f t="shared" si="302"/>
        <v>o</v>
      </c>
      <c r="F2782" s="62" t="str">
        <f t="shared" si="303"/>
        <v>e</v>
      </c>
      <c r="G2782" s="62" t="str">
        <f t="shared" si="304"/>
        <v>R</v>
      </c>
      <c r="H2782" s="62" t="str">
        <f t="shared" si="305"/>
        <v>L</v>
      </c>
      <c r="I2782" s="62">
        <f t="shared" si="306"/>
        <v>24</v>
      </c>
      <c r="J2782" s="62">
        <f t="shared" si="307"/>
        <v>7</v>
      </c>
      <c r="K2782" s="81">
        <v>1.0949603643871903E-5</v>
      </c>
      <c r="L2782" s="2" t="s">
        <v>14018</v>
      </c>
      <c r="M2782" s="2" t="s">
        <v>6876</v>
      </c>
      <c r="N2782" s="60" t="s">
        <v>6797</v>
      </c>
      <c r="O2782" s="66" t="s">
        <v>10689</v>
      </c>
      <c r="P2782" s="67" t="s">
        <v>824</v>
      </c>
      <c r="Q2782" s="67" t="s">
        <v>14099</v>
      </c>
      <c r="R2782" s="67" t="s">
        <v>4241</v>
      </c>
      <c r="S2782" s="67"/>
      <c r="T2782" s="67"/>
      <c r="U2782" s="67"/>
      <c r="V2782" s="67"/>
      <c r="W2782" s="67"/>
      <c r="X2782" s="67"/>
      <c r="Y2782" s="67"/>
    </row>
    <row r="2783" spans="1:25" s="2" customFormat="1" ht="16.5" customHeight="1">
      <c r="A2783" s="59">
        <v>2781</v>
      </c>
      <c r="B2783" s="61" t="str">
        <f t="shared" si="301"/>
        <v>lj</v>
      </c>
      <c r="C2783" s="61" t="s">
        <v>2802</v>
      </c>
      <c r="D2783" s="2" t="s">
        <v>13499</v>
      </c>
      <c r="E2783" s="61" t="str">
        <f t="shared" si="302"/>
        <v>l</v>
      </c>
      <c r="F2783" s="62" t="str">
        <f t="shared" si="303"/>
        <v>j</v>
      </c>
      <c r="G2783" s="62" t="str">
        <f t="shared" si="304"/>
        <v>R</v>
      </c>
      <c r="H2783" s="62" t="str">
        <f t="shared" si="305"/>
        <v>R</v>
      </c>
      <c r="I2783" s="62">
        <f t="shared" si="306"/>
        <v>25</v>
      </c>
      <c r="J2783" s="62">
        <f t="shared" si="307"/>
        <v>20</v>
      </c>
      <c r="K2783" s="81">
        <v>1.0930079833511359E-5</v>
      </c>
      <c r="L2783" s="2" t="s">
        <v>6889</v>
      </c>
      <c r="M2783" s="2" t="s">
        <v>6840</v>
      </c>
      <c r="N2783" s="60" t="s">
        <v>6972</v>
      </c>
      <c r="O2783" s="66" t="s">
        <v>10694</v>
      </c>
      <c r="P2783" s="67" t="s">
        <v>3630</v>
      </c>
      <c r="Q2783" s="67" t="s">
        <v>14099</v>
      </c>
      <c r="R2783" s="67" t="s">
        <v>209</v>
      </c>
      <c r="S2783" s="67"/>
      <c r="T2783" s="67"/>
      <c r="U2783" s="67"/>
      <c r="V2783" s="67"/>
      <c r="W2783" s="67"/>
      <c r="X2783" s="67"/>
      <c r="Y2783" s="67"/>
    </row>
    <row r="2784" spans="1:25" s="2" customFormat="1" ht="16.5" customHeight="1">
      <c r="A2784" s="59">
        <v>2782</v>
      </c>
      <c r="B2784" s="61" t="str">
        <f t="shared" si="301"/>
        <v>xi</v>
      </c>
      <c r="C2784" s="61" t="s">
        <v>5267</v>
      </c>
      <c r="D2784" s="2" t="s">
        <v>6943</v>
      </c>
      <c r="E2784" s="61" t="str">
        <f t="shared" si="302"/>
        <v>x</v>
      </c>
      <c r="F2784" s="62" t="str">
        <f t="shared" si="303"/>
        <v>i</v>
      </c>
      <c r="G2784" s="62" t="str">
        <f t="shared" si="304"/>
        <v>L</v>
      </c>
      <c r="H2784" s="62" t="str">
        <f t="shared" si="305"/>
        <v>R</v>
      </c>
      <c r="I2784" s="62">
        <f t="shared" si="306"/>
        <v>6</v>
      </c>
      <c r="J2784" s="62">
        <f t="shared" si="307"/>
        <v>22</v>
      </c>
      <c r="K2784" s="81">
        <v>1.0920317928331086E-5</v>
      </c>
      <c r="L2784" s="2" t="s">
        <v>6892</v>
      </c>
      <c r="M2784" s="2" t="s">
        <v>13510</v>
      </c>
      <c r="N2784" s="60" t="s">
        <v>13887</v>
      </c>
      <c r="O2784" s="66" t="s">
        <v>8523</v>
      </c>
      <c r="P2784" s="67" t="s">
        <v>4481</v>
      </c>
      <c r="Q2784" s="67" t="s">
        <v>6855</v>
      </c>
      <c r="R2784" s="67" t="s">
        <v>3610</v>
      </c>
      <c r="S2784" s="67"/>
      <c r="T2784" s="67"/>
      <c r="U2784" s="67"/>
      <c r="V2784" s="67"/>
      <c r="W2784" s="67"/>
      <c r="X2784" s="67"/>
      <c r="Y2784" s="67"/>
    </row>
    <row r="2785" spans="1:25" s="2" customFormat="1" ht="16.5" customHeight="1">
      <c r="A2785" s="59">
        <v>2783</v>
      </c>
      <c r="B2785" s="61" t="str">
        <f t="shared" si="301"/>
        <v>ey</v>
      </c>
      <c r="C2785" s="61" t="s">
        <v>1151</v>
      </c>
      <c r="D2785" s="2" t="s">
        <v>6876</v>
      </c>
      <c r="E2785" s="61" t="str">
        <f t="shared" si="302"/>
        <v>e</v>
      </c>
      <c r="F2785" s="62" t="str">
        <f t="shared" si="303"/>
        <v>y</v>
      </c>
      <c r="G2785" s="62" t="str">
        <f t="shared" si="304"/>
        <v>L</v>
      </c>
      <c r="H2785" s="62" t="str">
        <f t="shared" si="305"/>
        <v>R</v>
      </c>
      <c r="I2785" s="62">
        <f t="shared" si="306"/>
        <v>7</v>
      </c>
      <c r="J2785" s="62">
        <f t="shared" si="307"/>
        <v>16</v>
      </c>
      <c r="K2785" s="81">
        <v>1.0884524276003422E-5</v>
      </c>
      <c r="L2785" s="2" t="s">
        <v>6876</v>
      </c>
      <c r="N2785" s="60" t="s">
        <v>7040</v>
      </c>
      <c r="O2785" s="66" t="s">
        <v>10995</v>
      </c>
      <c r="P2785" s="67" t="s">
        <v>2637</v>
      </c>
      <c r="Q2785" s="67" t="s">
        <v>2637</v>
      </c>
      <c r="R2785" s="67" t="s">
        <v>1176</v>
      </c>
      <c r="S2785" s="67" t="s">
        <v>6774</v>
      </c>
      <c r="T2785" s="67" t="s">
        <v>1364</v>
      </c>
      <c r="U2785" s="67"/>
      <c r="V2785" s="67"/>
      <c r="W2785" s="67"/>
      <c r="X2785" s="67"/>
      <c r="Y2785" s="67"/>
    </row>
    <row r="2786" spans="1:25" s="2" customFormat="1" ht="16.5" customHeight="1">
      <c r="A2786" s="59">
        <v>2784</v>
      </c>
      <c r="B2786" s="61" t="str">
        <f t="shared" si="301"/>
        <v>lz</v>
      </c>
      <c r="C2786" s="61" t="s">
        <v>3006</v>
      </c>
      <c r="D2786" s="2" t="s">
        <v>13359</v>
      </c>
      <c r="E2786" s="61" t="str">
        <f t="shared" si="302"/>
        <v>l</v>
      </c>
      <c r="F2786" s="62" t="str">
        <f t="shared" si="303"/>
        <v>z</v>
      </c>
      <c r="G2786" s="62" t="str">
        <f t="shared" si="304"/>
        <v>R</v>
      </c>
      <c r="H2786" s="62" t="str">
        <f t="shared" si="305"/>
        <v>L</v>
      </c>
      <c r="I2786" s="62">
        <f t="shared" si="306"/>
        <v>25</v>
      </c>
      <c r="J2786" s="62">
        <f t="shared" si="307"/>
        <v>3</v>
      </c>
      <c r="K2786" s="81">
        <v>1.0865000465642876E-5</v>
      </c>
      <c r="L2786" s="2" t="s">
        <v>6889</v>
      </c>
      <c r="M2786" s="2" t="s">
        <v>13530</v>
      </c>
      <c r="N2786" s="60" t="s">
        <v>13415</v>
      </c>
      <c r="O2786" s="66" t="s">
        <v>10077</v>
      </c>
      <c r="P2786" s="67" t="s">
        <v>3126</v>
      </c>
      <c r="Q2786" s="67" t="s">
        <v>3348</v>
      </c>
      <c r="R2786" s="67" t="s">
        <v>5242</v>
      </c>
      <c r="S2786" s="67" t="s">
        <v>14488</v>
      </c>
      <c r="T2786" s="67"/>
      <c r="U2786" s="67"/>
      <c r="V2786" s="67"/>
      <c r="W2786" s="67"/>
      <c r="X2786" s="67"/>
      <c r="Y2786" s="67"/>
    </row>
    <row r="2787" spans="1:25" s="2" customFormat="1" ht="16.5" customHeight="1">
      <c r="A2787" s="59">
        <v>2785</v>
      </c>
      <c r="B2787" s="61" t="str">
        <f t="shared" si="301"/>
        <v>ts</v>
      </c>
      <c r="C2787" s="61" t="s">
        <v>4944</v>
      </c>
      <c r="D2787" s="2" t="s">
        <v>13612</v>
      </c>
      <c r="E2787" s="61" t="str">
        <f t="shared" si="302"/>
        <v>t</v>
      </c>
      <c r="F2787" s="62" t="str">
        <f t="shared" si="303"/>
        <v>s</v>
      </c>
      <c r="G2787" s="62" t="str">
        <f t="shared" si="304"/>
        <v>L</v>
      </c>
      <c r="H2787" s="62" t="str">
        <f t="shared" si="305"/>
        <v>L</v>
      </c>
      <c r="I2787" s="62">
        <f t="shared" si="306"/>
        <v>13</v>
      </c>
      <c r="J2787" s="62">
        <f t="shared" si="307"/>
        <v>5</v>
      </c>
      <c r="K2787" s="81">
        <v>1.0865000465642876E-5</v>
      </c>
      <c r="L2787" s="2" t="s">
        <v>6884</v>
      </c>
      <c r="M2787" s="2" t="s">
        <v>14095</v>
      </c>
      <c r="N2787" s="60" t="s">
        <v>6972</v>
      </c>
      <c r="O2787" s="66" t="s">
        <v>10726</v>
      </c>
      <c r="P2787" s="67" t="s">
        <v>3630</v>
      </c>
      <c r="Q2787" s="67" t="s">
        <v>1445</v>
      </c>
      <c r="R2787" s="67" t="s">
        <v>1006</v>
      </c>
      <c r="S2787" s="67"/>
      <c r="T2787" s="67"/>
      <c r="U2787" s="67"/>
      <c r="V2787" s="67"/>
      <c r="W2787" s="67"/>
      <c r="X2787" s="67"/>
      <c r="Y2787" s="67"/>
    </row>
    <row r="2788" spans="1:25" s="2" customFormat="1" ht="16.5" customHeight="1">
      <c r="A2788" s="59">
        <v>2786</v>
      </c>
      <c r="B2788" s="61" t="str">
        <f t="shared" si="301"/>
        <v>jr</v>
      </c>
      <c r="C2788" s="61" t="s">
        <v>2492</v>
      </c>
      <c r="D2788" s="2" t="s">
        <v>13728</v>
      </c>
      <c r="E2788" s="61" t="str">
        <f t="shared" si="302"/>
        <v>j</v>
      </c>
      <c r="F2788" s="62" t="str">
        <f t="shared" si="303"/>
        <v>r</v>
      </c>
      <c r="G2788" s="62" t="str">
        <f t="shared" si="304"/>
        <v>R</v>
      </c>
      <c r="H2788" s="62" t="str">
        <f t="shared" si="305"/>
        <v>L</v>
      </c>
      <c r="I2788" s="62">
        <f t="shared" si="306"/>
        <v>20</v>
      </c>
      <c r="J2788" s="62">
        <f t="shared" si="307"/>
        <v>10</v>
      </c>
      <c r="K2788" s="81">
        <v>1.0855238560462605E-5</v>
      </c>
      <c r="L2788" s="2" t="s">
        <v>6887</v>
      </c>
      <c r="M2788" s="2" t="s">
        <v>14110</v>
      </c>
      <c r="N2788" s="60" t="s">
        <v>6797</v>
      </c>
      <c r="O2788" s="66" t="s">
        <v>12771</v>
      </c>
      <c r="P2788" s="67" t="s">
        <v>6761</v>
      </c>
      <c r="Q2788" s="67" t="s">
        <v>1304</v>
      </c>
      <c r="R2788" s="67" t="s">
        <v>3476</v>
      </c>
      <c r="S2788" s="67"/>
      <c r="T2788" s="67"/>
      <c r="U2788" s="67"/>
      <c r="V2788" s="67"/>
      <c r="W2788" s="67"/>
      <c r="X2788" s="67"/>
      <c r="Y2788" s="67"/>
    </row>
    <row r="2789" spans="1:25" s="2" customFormat="1" ht="16.5" customHeight="1">
      <c r="A2789" s="59">
        <v>2787</v>
      </c>
      <c r="B2789" s="61" t="str">
        <f t="shared" si="301"/>
        <v>go</v>
      </c>
      <c r="C2789" s="61" t="s">
        <v>1540</v>
      </c>
      <c r="D2789" s="2" t="s">
        <v>13663</v>
      </c>
      <c r="E2789" s="61" t="str">
        <f t="shared" si="302"/>
        <v>g</v>
      </c>
      <c r="F2789" s="62" t="str">
        <f t="shared" si="303"/>
        <v>o</v>
      </c>
      <c r="G2789" s="62" t="str">
        <f t="shared" si="304"/>
        <v>L</v>
      </c>
      <c r="H2789" s="62" t="str">
        <f t="shared" si="305"/>
        <v>R</v>
      </c>
      <c r="I2789" s="62">
        <f t="shared" si="306"/>
        <v>14</v>
      </c>
      <c r="J2789" s="62">
        <f t="shared" si="307"/>
        <v>24</v>
      </c>
      <c r="K2789" s="81">
        <v>1.0848730623675757E-5</v>
      </c>
      <c r="L2789" s="2" t="s">
        <v>13509</v>
      </c>
      <c r="M2789" s="2" t="s">
        <v>6960</v>
      </c>
      <c r="N2789" s="60" t="s">
        <v>14087</v>
      </c>
      <c r="O2789" s="66" t="s">
        <v>7960</v>
      </c>
      <c r="P2789" s="67" t="s">
        <v>426</v>
      </c>
      <c r="Q2789" s="67" t="s">
        <v>143</v>
      </c>
      <c r="R2789" s="67" t="s">
        <v>2637</v>
      </c>
      <c r="S2789" s="67"/>
      <c r="T2789" s="67"/>
      <c r="U2789" s="67"/>
      <c r="V2789" s="67"/>
      <c r="W2789" s="67"/>
      <c r="X2789" s="67"/>
      <c r="Y2789" s="67"/>
    </row>
    <row r="2790" spans="1:25" s="2" customFormat="1" ht="16.5" customHeight="1">
      <c r="A2790" s="59">
        <v>2788</v>
      </c>
      <c r="B2790" s="61" t="str">
        <f t="shared" si="301"/>
        <v>md</v>
      </c>
      <c r="C2790" s="61" t="s">
        <v>3318</v>
      </c>
      <c r="D2790" s="2" t="s">
        <v>13698</v>
      </c>
      <c r="E2790" s="61" t="str">
        <f t="shared" si="302"/>
        <v>m</v>
      </c>
      <c r="F2790" s="62" t="str">
        <f t="shared" si="303"/>
        <v>d</v>
      </c>
      <c r="G2790" s="62" t="str">
        <f t="shared" si="304"/>
        <v>R</v>
      </c>
      <c r="H2790" s="62" t="str">
        <f t="shared" si="305"/>
        <v>L</v>
      </c>
      <c r="I2790" s="62">
        <f t="shared" si="306"/>
        <v>21</v>
      </c>
      <c r="J2790" s="62">
        <f t="shared" si="307"/>
        <v>8</v>
      </c>
      <c r="K2790" s="81">
        <v>1.0780397287413852E-5</v>
      </c>
      <c r="L2790" s="2" t="s">
        <v>6877</v>
      </c>
      <c r="M2790" s="2" t="s">
        <v>14463</v>
      </c>
      <c r="N2790" s="60" t="s">
        <v>7240</v>
      </c>
      <c r="O2790" s="66" t="s">
        <v>7734</v>
      </c>
      <c r="P2790" s="67" t="s">
        <v>426</v>
      </c>
      <c r="Q2790" s="67" t="s">
        <v>4241</v>
      </c>
      <c r="R2790" s="67" t="s">
        <v>6177</v>
      </c>
      <c r="S2790" s="67"/>
      <c r="T2790" s="67"/>
      <c r="U2790" s="67"/>
      <c r="V2790" s="67"/>
      <c r="W2790" s="67"/>
      <c r="X2790" s="67"/>
      <c r="Y2790" s="67"/>
    </row>
    <row r="2791" spans="1:25" s="2" customFormat="1" ht="16.5" customHeight="1">
      <c r="A2791" s="59">
        <v>2789</v>
      </c>
      <c r="B2791" s="61" t="str">
        <f t="shared" si="301"/>
        <v>jc</v>
      </c>
      <c r="C2791" s="61" t="s">
        <v>2525</v>
      </c>
      <c r="D2791" s="2" t="s">
        <v>6837</v>
      </c>
      <c r="E2791" s="61" t="str">
        <f t="shared" si="302"/>
        <v>j</v>
      </c>
      <c r="F2791" s="62" t="str">
        <f t="shared" si="303"/>
        <v>c</v>
      </c>
      <c r="G2791" s="62" t="str">
        <f t="shared" si="304"/>
        <v>R</v>
      </c>
      <c r="H2791" s="62" t="str">
        <f t="shared" si="305"/>
        <v>L</v>
      </c>
      <c r="I2791" s="62">
        <f t="shared" si="306"/>
        <v>20</v>
      </c>
      <c r="J2791" s="62">
        <f t="shared" si="307"/>
        <v>9</v>
      </c>
      <c r="K2791" s="81">
        <v>1.0747857603479611E-5</v>
      </c>
      <c r="L2791" s="2" t="s">
        <v>6887</v>
      </c>
      <c r="M2791" s="2" t="s">
        <v>13535</v>
      </c>
      <c r="N2791" s="60" t="s">
        <v>6972</v>
      </c>
      <c r="O2791" s="66" t="s">
        <v>9627</v>
      </c>
      <c r="P2791" s="67" t="s">
        <v>2324</v>
      </c>
      <c r="Q2791" s="67" t="s">
        <v>143</v>
      </c>
      <c r="R2791" s="67" t="s">
        <v>323</v>
      </c>
      <c r="S2791" s="67"/>
      <c r="T2791" s="67"/>
      <c r="U2791" s="67"/>
      <c r="V2791" s="67"/>
      <c r="W2791" s="67"/>
      <c r="X2791" s="67"/>
      <c r="Y2791" s="67"/>
    </row>
    <row r="2792" spans="1:25" s="2" customFormat="1" ht="16.5" customHeight="1">
      <c r="A2792" s="59">
        <v>2790</v>
      </c>
      <c r="B2792" s="61" t="str">
        <f t="shared" si="301"/>
        <v>nc</v>
      </c>
      <c r="C2792" s="61" t="s">
        <v>3549</v>
      </c>
      <c r="D2792" s="2" t="s">
        <v>6932</v>
      </c>
      <c r="E2792" s="61" t="str">
        <f t="shared" si="302"/>
        <v>n</v>
      </c>
      <c r="F2792" s="62" t="str">
        <f t="shared" si="303"/>
        <v>c</v>
      </c>
      <c r="G2792" s="62" t="str">
        <f t="shared" si="304"/>
        <v>R</v>
      </c>
      <c r="H2792" s="62" t="str">
        <f t="shared" si="305"/>
        <v>L</v>
      </c>
      <c r="I2792" s="62">
        <f t="shared" si="306"/>
        <v>18</v>
      </c>
      <c r="J2792" s="62">
        <f t="shared" si="307"/>
        <v>9</v>
      </c>
      <c r="K2792" s="81">
        <v>1.0718571887938796E-5</v>
      </c>
      <c r="L2792" s="2" t="s">
        <v>6878</v>
      </c>
      <c r="M2792" s="2" t="s">
        <v>13510</v>
      </c>
      <c r="N2792" s="60" t="s">
        <v>6972</v>
      </c>
      <c r="O2792" s="66" t="s">
        <v>11573</v>
      </c>
      <c r="P2792" s="67" t="s">
        <v>4221</v>
      </c>
      <c r="Q2792" s="67" t="s">
        <v>2416</v>
      </c>
      <c r="R2792" s="67" t="s">
        <v>1165</v>
      </c>
      <c r="S2792" s="67"/>
      <c r="T2792" s="67"/>
      <c r="U2792" s="67"/>
      <c r="V2792" s="67"/>
      <c r="W2792" s="67"/>
      <c r="X2792" s="67"/>
      <c r="Y2792" s="67"/>
    </row>
    <row r="2793" spans="1:25" s="2" customFormat="1" ht="16.5" customHeight="1">
      <c r="A2793" s="59">
        <v>2791</v>
      </c>
      <c r="B2793" s="61" t="str">
        <f t="shared" si="301"/>
        <v>wi</v>
      </c>
      <c r="C2793" s="61" t="s">
        <v>5129</v>
      </c>
      <c r="D2793" s="2" t="s">
        <v>13558</v>
      </c>
      <c r="E2793" s="61" t="str">
        <f t="shared" si="302"/>
        <v>w</v>
      </c>
      <c r="F2793" s="62" t="str">
        <f t="shared" si="303"/>
        <v>i</v>
      </c>
      <c r="G2793" s="62" t="str">
        <f t="shared" si="304"/>
        <v>L</v>
      </c>
      <c r="H2793" s="62" t="str">
        <f t="shared" si="305"/>
        <v>R</v>
      </c>
      <c r="I2793" s="62">
        <f t="shared" si="306"/>
        <v>4</v>
      </c>
      <c r="J2793" s="62">
        <f t="shared" si="307"/>
        <v>22</v>
      </c>
      <c r="K2793" s="81">
        <v>1.0715317919545372E-5</v>
      </c>
      <c r="L2793" s="2" t="s">
        <v>6804</v>
      </c>
      <c r="M2793" s="2" t="s">
        <v>6816</v>
      </c>
      <c r="N2793" s="60" t="s">
        <v>6797</v>
      </c>
      <c r="O2793" s="66" t="s">
        <v>8047</v>
      </c>
      <c r="P2793" s="67" t="s">
        <v>426</v>
      </c>
      <c r="Q2793" s="67" t="s">
        <v>1753</v>
      </c>
      <c r="R2793" s="67" t="s">
        <v>3630</v>
      </c>
      <c r="S2793" s="67"/>
      <c r="T2793" s="67"/>
      <c r="U2793" s="67"/>
      <c r="V2793" s="67"/>
      <c r="W2793" s="67"/>
      <c r="X2793" s="67"/>
      <c r="Y2793" s="67"/>
    </row>
    <row r="2794" spans="1:25" s="2" customFormat="1" ht="16.5" customHeight="1">
      <c r="A2794" s="59">
        <v>2792</v>
      </c>
      <c r="B2794" s="61" t="str">
        <f t="shared" si="301"/>
        <v>xi</v>
      </c>
      <c r="C2794" s="61" t="s">
        <v>5314</v>
      </c>
      <c r="D2794" s="2" t="s">
        <v>6943</v>
      </c>
      <c r="E2794" s="61" t="str">
        <f t="shared" si="302"/>
        <v>x</v>
      </c>
      <c r="F2794" s="62" t="str">
        <f t="shared" si="303"/>
        <v>i</v>
      </c>
      <c r="G2794" s="62" t="str">
        <f t="shared" si="304"/>
        <v>L</v>
      </c>
      <c r="H2794" s="62" t="str">
        <f t="shared" si="305"/>
        <v>R</v>
      </c>
      <c r="I2794" s="62">
        <f t="shared" si="306"/>
        <v>6</v>
      </c>
      <c r="J2794" s="62">
        <f t="shared" si="307"/>
        <v>22</v>
      </c>
      <c r="K2794" s="81">
        <v>1.0715317919545372E-5</v>
      </c>
      <c r="L2794" s="2" t="s">
        <v>6892</v>
      </c>
      <c r="M2794" s="2" t="s">
        <v>13510</v>
      </c>
      <c r="N2794" s="60" t="s">
        <v>6972</v>
      </c>
      <c r="O2794" s="66" t="s">
        <v>12430</v>
      </c>
      <c r="P2794" s="67" t="s">
        <v>1364</v>
      </c>
      <c r="Q2794" s="67" t="s">
        <v>5431</v>
      </c>
      <c r="R2794" s="67" t="s">
        <v>6175</v>
      </c>
      <c r="S2794" s="67" t="s">
        <v>5431</v>
      </c>
      <c r="T2794" s="67"/>
      <c r="U2794" s="67"/>
      <c r="V2794" s="67"/>
      <c r="W2794" s="67"/>
      <c r="X2794" s="67"/>
      <c r="Y2794" s="67"/>
    </row>
    <row r="2795" spans="1:25" s="2" customFormat="1" ht="16.5" customHeight="1">
      <c r="A2795" s="59">
        <v>2793</v>
      </c>
      <c r="B2795" s="61" t="str">
        <f t="shared" si="301"/>
        <v>ot</v>
      </c>
      <c r="C2795" s="61" t="s">
        <v>4445</v>
      </c>
      <c r="D2795" s="2" t="s">
        <v>13561</v>
      </c>
      <c r="E2795" s="61" t="str">
        <f t="shared" si="302"/>
        <v>o</v>
      </c>
      <c r="F2795" s="62" t="str">
        <f t="shared" si="303"/>
        <v>t</v>
      </c>
      <c r="G2795" s="62" t="str">
        <f t="shared" si="304"/>
        <v>R</v>
      </c>
      <c r="H2795" s="62" t="str">
        <f t="shared" si="305"/>
        <v>L</v>
      </c>
      <c r="I2795" s="62">
        <f t="shared" si="306"/>
        <v>24</v>
      </c>
      <c r="J2795" s="62">
        <f t="shared" si="307"/>
        <v>13</v>
      </c>
      <c r="K2795" s="81">
        <v>1.0702302045971674E-5</v>
      </c>
      <c r="L2795" s="2" t="s">
        <v>14018</v>
      </c>
      <c r="M2795" s="2" t="s">
        <v>6836</v>
      </c>
      <c r="N2795" s="60" t="s">
        <v>6972</v>
      </c>
      <c r="O2795" s="66" t="s">
        <v>13071</v>
      </c>
      <c r="P2795" s="67" t="s">
        <v>4641</v>
      </c>
      <c r="Q2795" s="67" t="s">
        <v>4241</v>
      </c>
      <c r="R2795" s="67" t="s">
        <v>1658</v>
      </c>
      <c r="S2795" s="67"/>
      <c r="T2795" s="67"/>
      <c r="U2795" s="67"/>
      <c r="V2795" s="67"/>
      <c r="W2795" s="67"/>
      <c r="X2795" s="67"/>
      <c r="Y2795" s="67"/>
    </row>
    <row r="2796" spans="1:25" s="2" customFormat="1" ht="16.5" customHeight="1">
      <c r="A2796" s="59">
        <v>2794</v>
      </c>
      <c r="B2796" s="61" t="str">
        <f t="shared" si="301"/>
        <v>ud</v>
      </c>
      <c r="C2796" s="61" t="s">
        <v>6427</v>
      </c>
      <c r="D2796" s="2" t="s">
        <v>13591</v>
      </c>
      <c r="E2796" s="61" t="str">
        <f t="shared" si="302"/>
        <v>u</v>
      </c>
      <c r="F2796" s="62" t="str">
        <f t="shared" si="303"/>
        <v>d</v>
      </c>
      <c r="G2796" s="62" t="str">
        <f t="shared" si="304"/>
        <v>R</v>
      </c>
      <c r="H2796" s="62" t="str">
        <f t="shared" si="305"/>
        <v>L</v>
      </c>
      <c r="I2796" s="62">
        <f t="shared" si="306"/>
        <v>19</v>
      </c>
      <c r="J2796" s="62">
        <f t="shared" si="307"/>
        <v>8</v>
      </c>
      <c r="K2796" s="81">
        <v>1.0692540140791403E-5</v>
      </c>
      <c r="L2796" s="2" t="s">
        <v>13537</v>
      </c>
      <c r="M2796" s="2" t="s">
        <v>14463</v>
      </c>
      <c r="N2796" s="60" t="s">
        <v>7036</v>
      </c>
      <c r="O2796" s="66" t="s">
        <v>11224</v>
      </c>
      <c r="P2796" s="67" t="s">
        <v>5478</v>
      </c>
      <c r="Q2796" s="67" t="s">
        <v>5332</v>
      </c>
      <c r="R2796" s="67" t="s">
        <v>14458</v>
      </c>
      <c r="S2796" s="67"/>
      <c r="T2796" s="67"/>
      <c r="U2796" s="67"/>
      <c r="V2796" s="67"/>
      <c r="W2796" s="67"/>
      <c r="X2796" s="67"/>
      <c r="Y2796" s="67"/>
    </row>
    <row r="2797" spans="1:25" s="2" customFormat="1" ht="16.5" customHeight="1">
      <c r="A2797" s="59">
        <v>2795</v>
      </c>
      <c r="B2797" s="61" t="str">
        <f t="shared" si="301"/>
        <v>nj</v>
      </c>
      <c r="C2797" s="61" t="s">
        <v>3525</v>
      </c>
      <c r="D2797" s="2" t="s">
        <v>13688</v>
      </c>
      <c r="E2797" s="61" t="str">
        <f t="shared" si="302"/>
        <v>n</v>
      </c>
      <c r="F2797" s="62" t="str">
        <f t="shared" si="303"/>
        <v>j</v>
      </c>
      <c r="G2797" s="62" t="str">
        <f t="shared" si="304"/>
        <v>R</v>
      </c>
      <c r="H2797" s="62" t="str">
        <f t="shared" si="305"/>
        <v>R</v>
      </c>
      <c r="I2797" s="62">
        <f t="shared" si="306"/>
        <v>18</v>
      </c>
      <c r="J2797" s="62">
        <f t="shared" si="307"/>
        <v>20</v>
      </c>
      <c r="K2797" s="81">
        <v>1.0686032204004555E-5</v>
      </c>
      <c r="L2797" s="2" t="s">
        <v>6878</v>
      </c>
      <c r="M2797" s="2" t="s">
        <v>6840</v>
      </c>
      <c r="N2797" s="60" t="s">
        <v>6972</v>
      </c>
      <c r="O2797" s="66" t="s">
        <v>8735</v>
      </c>
      <c r="P2797" s="67" t="s">
        <v>4548</v>
      </c>
      <c r="Q2797" s="67" t="s">
        <v>1462</v>
      </c>
      <c r="R2797" s="67" t="s">
        <v>1165</v>
      </c>
      <c r="S2797" s="67"/>
      <c r="T2797" s="67"/>
      <c r="U2797" s="67"/>
      <c r="V2797" s="67"/>
      <c r="W2797" s="67"/>
      <c r="X2797" s="67"/>
      <c r="Y2797" s="67"/>
    </row>
    <row r="2798" spans="1:25" s="2" customFormat="1" ht="16.5" customHeight="1">
      <c r="A2798" s="59">
        <v>2796</v>
      </c>
      <c r="B2798" s="61" t="str">
        <f t="shared" si="301"/>
        <v>ua</v>
      </c>
      <c r="C2798" s="61" t="s">
        <v>6611</v>
      </c>
      <c r="D2798" s="2" t="s">
        <v>13716</v>
      </c>
      <c r="E2798" s="61" t="str">
        <f t="shared" si="302"/>
        <v>u</v>
      </c>
      <c r="F2798" s="62" t="str">
        <f t="shared" si="303"/>
        <v>a</v>
      </c>
      <c r="G2798" s="62" t="str">
        <f t="shared" si="304"/>
        <v>R</v>
      </c>
      <c r="H2798" s="62" t="str">
        <f t="shared" si="305"/>
        <v>L</v>
      </c>
      <c r="I2798" s="62">
        <f t="shared" si="306"/>
        <v>19</v>
      </c>
      <c r="J2798" s="62">
        <f t="shared" si="307"/>
        <v>2</v>
      </c>
      <c r="K2798" s="81">
        <v>1.0686032204004555E-5</v>
      </c>
      <c r="L2798" s="2" t="s">
        <v>13537</v>
      </c>
      <c r="M2798" s="2" t="s">
        <v>13532</v>
      </c>
      <c r="N2798" s="60" t="s">
        <v>6978</v>
      </c>
      <c r="O2798" s="66" t="s">
        <v>6611</v>
      </c>
      <c r="P2798" s="67" t="s">
        <v>6611</v>
      </c>
      <c r="Q2798" s="67"/>
      <c r="R2798" s="67"/>
      <c r="S2798" s="67"/>
      <c r="T2798" s="67"/>
      <c r="U2798" s="67"/>
      <c r="V2798" s="67"/>
      <c r="W2798" s="67"/>
      <c r="X2798" s="67"/>
      <c r="Y2798" s="67"/>
    </row>
    <row r="2799" spans="1:25" s="2" customFormat="1" ht="16.5" customHeight="1">
      <c r="A2799" s="59">
        <v>2797</v>
      </c>
      <c r="B2799" s="61" t="str">
        <f t="shared" si="301"/>
        <v>gh</v>
      </c>
      <c r="C2799" s="61" t="s">
        <v>1404</v>
      </c>
      <c r="D2799" s="2" t="s">
        <v>13647</v>
      </c>
      <c r="E2799" s="61" t="str">
        <f t="shared" si="302"/>
        <v>g</v>
      </c>
      <c r="F2799" s="62" t="str">
        <f t="shared" si="303"/>
        <v>h</v>
      </c>
      <c r="G2799" s="62" t="str">
        <f t="shared" si="304"/>
        <v>L</v>
      </c>
      <c r="H2799" s="62" t="str">
        <f t="shared" si="305"/>
        <v>R</v>
      </c>
      <c r="I2799" s="62">
        <f t="shared" si="306"/>
        <v>14</v>
      </c>
      <c r="J2799" s="62">
        <f t="shared" si="307"/>
        <v>17</v>
      </c>
      <c r="K2799" s="81">
        <v>1.0656746488463738E-5</v>
      </c>
      <c r="L2799" s="2" t="s">
        <v>13509</v>
      </c>
      <c r="M2799" s="2" t="s">
        <v>6950</v>
      </c>
      <c r="N2799" s="60" t="s">
        <v>6979</v>
      </c>
      <c r="O2799" s="66" t="s">
        <v>12026</v>
      </c>
      <c r="P2799" s="67" t="s">
        <v>4621</v>
      </c>
      <c r="Q2799" s="67" t="s">
        <v>1498</v>
      </c>
      <c r="R2799" s="67" t="s">
        <v>14102</v>
      </c>
      <c r="S2799" s="67"/>
      <c r="T2799" s="67"/>
      <c r="U2799" s="67"/>
      <c r="V2799" s="67"/>
      <c r="W2799" s="67"/>
      <c r="X2799" s="67"/>
      <c r="Y2799" s="67"/>
    </row>
    <row r="2800" spans="1:25" s="2" customFormat="1" ht="16.5" customHeight="1">
      <c r="A2800" s="59">
        <v>2798</v>
      </c>
      <c r="B2800" s="61" t="str">
        <f t="shared" si="301"/>
        <v>ud</v>
      </c>
      <c r="C2800" s="61" t="s">
        <v>6437</v>
      </c>
      <c r="D2800" s="2" t="s">
        <v>13591</v>
      </c>
      <c r="E2800" s="61" t="str">
        <f t="shared" si="302"/>
        <v>u</v>
      </c>
      <c r="F2800" s="62" t="str">
        <f t="shared" si="303"/>
        <v>d</v>
      </c>
      <c r="G2800" s="62" t="str">
        <f t="shared" si="304"/>
        <v>R</v>
      </c>
      <c r="H2800" s="62" t="str">
        <f t="shared" si="305"/>
        <v>L</v>
      </c>
      <c r="I2800" s="62">
        <f t="shared" si="306"/>
        <v>19</v>
      </c>
      <c r="J2800" s="62">
        <f t="shared" si="307"/>
        <v>8</v>
      </c>
      <c r="K2800" s="81">
        <v>1.0646984583283467E-5</v>
      </c>
      <c r="L2800" s="2" t="s">
        <v>13537</v>
      </c>
      <c r="M2800" s="2" t="s">
        <v>14463</v>
      </c>
      <c r="N2800" s="60" t="s">
        <v>6972</v>
      </c>
      <c r="O2800" s="66" t="s">
        <v>8914</v>
      </c>
      <c r="P2800" s="67" t="s">
        <v>4548</v>
      </c>
      <c r="Q2800" s="67" t="s">
        <v>6765</v>
      </c>
      <c r="R2800" s="67" t="s">
        <v>4622</v>
      </c>
      <c r="S2800" s="67" t="s">
        <v>5807</v>
      </c>
      <c r="T2800" s="67"/>
      <c r="U2800" s="67"/>
      <c r="V2800" s="67"/>
      <c r="W2800" s="67"/>
      <c r="X2800" s="67"/>
      <c r="Y2800" s="67"/>
    </row>
    <row r="2801" spans="1:25" s="2" customFormat="1" ht="16.5" customHeight="1">
      <c r="A2801" s="59">
        <v>2799</v>
      </c>
      <c r="B2801" s="61" t="str">
        <f t="shared" si="301"/>
        <v>uf</v>
      </c>
      <c r="C2801" s="61" t="s">
        <v>6508</v>
      </c>
      <c r="D2801" s="2" t="s">
        <v>13362</v>
      </c>
      <c r="E2801" s="61" t="str">
        <f t="shared" si="302"/>
        <v>u</v>
      </c>
      <c r="F2801" s="62" t="str">
        <f t="shared" si="303"/>
        <v>f</v>
      </c>
      <c r="G2801" s="62" t="str">
        <f t="shared" si="304"/>
        <v>R</v>
      </c>
      <c r="H2801" s="62" t="str">
        <f t="shared" si="305"/>
        <v>L</v>
      </c>
      <c r="I2801" s="62">
        <f t="shared" si="306"/>
        <v>19</v>
      </c>
      <c r="J2801" s="62">
        <f t="shared" si="307"/>
        <v>11</v>
      </c>
      <c r="K2801" s="81">
        <v>1.063396870970977E-5</v>
      </c>
      <c r="L2801" s="2" t="s">
        <v>13537</v>
      </c>
      <c r="M2801" s="2" t="s">
        <v>13510</v>
      </c>
      <c r="N2801" s="60" t="s">
        <v>6979</v>
      </c>
      <c r="O2801" s="66" t="s">
        <v>8882</v>
      </c>
      <c r="P2801" s="67" t="s">
        <v>4548</v>
      </c>
      <c r="Q2801" s="67" t="s">
        <v>6963</v>
      </c>
      <c r="R2801" s="67" t="s">
        <v>824</v>
      </c>
      <c r="S2801" s="67" t="s">
        <v>1364</v>
      </c>
      <c r="T2801" s="67"/>
      <c r="U2801" s="67"/>
      <c r="V2801" s="67"/>
      <c r="W2801" s="67"/>
      <c r="X2801" s="67"/>
      <c r="Y2801" s="67"/>
    </row>
    <row r="2802" spans="1:25" s="2" customFormat="1" ht="16.5" customHeight="1">
      <c r="A2802" s="59">
        <v>2800</v>
      </c>
      <c r="B2802" s="61" t="str">
        <f t="shared" si="301"/>
        <v>jd</v>
      </c>
      <c r="C2802" s="61" t="s">
        <v>2032</v>
      </c>
      <c r="D2802" s="2" t="s">
        <v>6811</v>
      </c>
      <c r="E2802" s="61" t="str">
        <f t="shared" si="302"/>
        <v>j</v>
      </c>
      <c r="F2802" s="62" t="str">
        <f t="shared" si="303"/>
        <v>d</v>
      </c>
      <c r="G2802" s="62" t="str">
        <f t="shared" si="304"/>
        <v>R</v>
      </c>
      <c r="H2802" s="62" t="str">
        <f t="shared" si="305"/>
        <v>L</v>
      </c>
      <c r="I2802" s="62">
        <f t="shared" si="306"/>
        <v>20</v>
      </c>
      <c r="J2802" s="62">
        <f t="shared" si="307"/>
        <v>8</v>
      </c>
      <c r="K2802" s="81">
        <v>1.061769886774265E-5</v>
      </c>
      <c r="L2802" s="2" t="s">
        <v>6887</v>
      </c>
      <c r="M2802" s="2" t="s">
        <v>13510</v>
      </c>
      <c r="N2802" s="60" t="s">
        <v>6972</v>
      </c>
      <c r="O2802" s="66" t="s">
        <v>13180</v>
      </c>
      <c r="P2802" s="67" t="s">
        <v>4641</v>
      </c>
      <c r="Q2802" s="67" t="s">
        <v>2637</v>
      </c>
      <c r="R2802" s="67" t="s">
        <v>1170</v>
      </c>
      <c r="S2802" s="67"/>
      <c r="T2802" s="67"/>
      <c r="U2802" s="67"/>
      <c r="V2802" s="67"/>
      <c r="W2802" s="67"/>
      <c r="X2802" s="67"/>
      <c r="Y2802" s="67"/>
    </row>
    <row r="2803" spans="1:25" s="2" customFormat="1" ht="16.5" customHeight="1">
      <c r="A2803" s="59">
        <v>2801</v>
      </c>
      <c r="B2803" s="61" t="str">
        <f t="shared" si="301"/>
        <v>jd</v>
      </c>
      <c r="C2803" s="61" t="s">
        <v>2018</v>
      </c>
      <c r="D2803" s="2" t="s">
        <v>6811</v>
      </c>
      <c r="E2803" s="61" t="str">
        <f t="shared" si="302"/>
        <v>j</v>
      </c>
      <c r="F2803" s="62" t="str">
        <f t="shared" si="303"/>
        <v>d</v>
      </c>
      <c r="G2803" s="62" t="str">
        <f t="shared" si="304"/>
        <v>R</v>
      </c>
      <c r="H2803" s="62" t="str">
        <f t="shared" si="305"/>
        <v>L</v>
      </c>
      <c r="I2803" s="62">
        <f t="shared" si="306"/>
        <v>20</v>
      </c>
      <c r="J2803" s="62">
        <f t="shared" si="307"/>
        <v>8</v>
      </c>
      <c r="K2803" s="81">
        <v>1.0604682994168955E-5</v>
      </c>
      <c r="L2803" s="2" t="s">
        <v>6887</v>
      </c>
      <c r="M2803" s="2" t="s">
        <v>13510</v>
      </c>
      <c r="N2803" s="60" t="s">
        <v>6972</v>
      </c>
      <c r="O2803" s="66" t="s">
        <v>12322</v>
      </c>
      <c r="P2803" s="67" t="s">
        <v>4495</v>
      </c>
      <c r="Q2803" s="67" t="s">
        <v>2066</v>
      </c>
      <c r="R2803" s="67"/>
      <c r="S2803" s="67"/>
      <c r="T2803" s="67"/>
      <c r="U2803" s="67"/>
      <c r="V2803" s="67"/>
      <c r="W2803" s="67"/>
      <c r="X2803" s="67"/>
      <c r="Y2803" s="67"/>
    </row>
    <row r="2804" spans="1:25" s="2" customFormat="1" ht="16.5" customHeight="1">
      <c r="A2804" s="59">
        <v>2802</v>
      </c>
      <c r="B2804" s="61" t="str">
        <f t="shared" si="301"/>
        <v>zj</v>
      </c>
      <c r="C2804" s="61" t="s">
        <v>6245</v>
      </c>
      <c r="D2804" s="2" t="s">
        <v>13666</v>
      </c>
      <c r="E2804" s="61" t="str">
        <f t="shared" si="302"/>
        <v>z</v>
      </c>
      <c r="F2804" s="62" t="str">
        <f t="shared" si="303"/>
        <v>j</v>
      </c>
      <c r="G2804" s="62" t="str">
        <f t="shared" si="304"/>
        <v>L</v>
      </c>
      <c r="H2804" s="62" t="str">
        <f t="shared" si="305"/>
        <v>R</v>
      </c>
      <c r="I2804" s="62">
        <f t="shared" si="306"/>
        <v>3</v>
      </c>
      <c r="J2804" s="62">
        <f t="shared" si="307"/>
        <v>20</v>
      </c>
      <c r="K2804" s="81">
        <v>1.0581905215414986E-5</v>
      </c>
      <c r="L2804" s="2" t="s">
        <v>6883</v>
      </c>
      <c r="M2804" s="2" t="s">
        <v>6840</v>
      </c>
      <c r="N2804" s="60" t="s">
        <v>6997</v>
      </c>
      <c r="O2804" s="66" t="s">
        <v>12883</v>
      </c>
      <c r="P2804" s="67" t="s">
        <v>5794</v>
      </c>
      <c r="Q2804" s="67" t="s">
        <v>6761</v>
      </c>
      <c r="R2804" s="67" t="s">
        <v>1407</v>
      </c>
      <c r="S2804" s="67" t="s">
        <v>3984</v>
      </c>
      <c r="T2804" s="67"/>
      <c r="U2804" s="67"/>
      <c r="V2804" s="67"/>
      <c r="W2804" s="67"/>
      <c r="X2804" s="67"/>
      <c r="Y2804" s="67"/>
    </row>
    <row r="2805" spans="1:25" s="2" customFormat="1" ht="16.5" customHeight="1">
      <c r="A2805" s="59">
        <v>2803</v>
      </c>
      <c r="B2805" s="61" t="str">
        <f t="shared" si="301"/>
        <v>zk</v>
      </c>
      <c r="C2805" s="61" t="s">
        <v>6276</v>
      </c>
      <c r="D2805" s="2" t="s">
        <v>13711</v>
      </c>
      <c r="E2805" s="61" t="str">
        <f t="shared" si="302"/>
        <v>z</v>
      </c>
      <c r="F2805" s="62" t="str">
        <f t="shared" si="303"/>
        <v>k</v>
      </c>
      <c r="G2805" s="62" t="str">
        <f t="shared" si="304"/>
        <v>L</v>
      </c>
      <c r="H2805" s="62" t="str">
        <f t="shared" si="305"/>
        <v>R</v>
      </c>
      <c r="I2805" s="62">
        <f t="shared" si="306"/>
        <v>3</v>
      </c>
      <c r="J2805" s="62">
        <f t="shared" si="307"/>
        <v>23</v>
      </c>
      <c r="K2805" s="81">
        <v>1.0575397278628138E-5</v>
      </c>
      <c r="L2805" s="2" t="s">
        <v>6883</v>
      </c>
      <c r="M2805" s="2" t="s">
        <v>14463</v>
      </c>
      <c r="N2805" s="60" t="s">
        <v>6972</v>
      </c>
      <c r="O2805" s="66" t="s">
        <v>11314</v>
      </c>
      <c r="P2805" s="67" t="s">
        <v>5478</v>
      </c>
      <c r="Q2805" s="67" t="s">
        <v>6761</v>
      </c>
      <c r="R2805" s="67" t="s">
        <v>13494</v>
      </c>
      <c r="S2805" s="67" t="s">
        <v>6800</v>
      </c>
      <c r="T2805" s="67" t="s">
        <v>6175</v>
      </c>
      <c r="U2805" s="67"/>
      <c r="V2805" s="67"/>
      <c r="W2805" s="67"/>
      <c r="X2805" s="67"/>
      <c r="Y2805" s="67"/>
    </row>
    <row r="2806" spans="1:25" s="2" customFormat="1" ht="16.5" customHeight="1">
      <c r="A2806" s="59">
        <v>2804</v>
      </c>
      <c r="B2806" s="61" t="str">
        <f t="shared" si="301"/>
        <v>zi</v>
      </c>
      <c r="C2806" s="61" t="s">
        <v>6688</v>
      </c>
      <c r="D2806" s="2" t="s">
        <v>6923</v>
      </c>
      <c r="E2806" s="61" t="str">
        <f t="shared" si="302"/>
        <v>z</v>
      </c>
      <c r="F2806" s="62" t="str">
        <f t="shared" si="303"/>
        <v>i</v>
      </c>
      <c r="G2806" s="62" t="str">
        <f t="shared" si="304"/>
        <v>L</v>
      </c>
      <c r="H2806" s="62" t="str">
        <f t="shared" si="305"/>
        <v>R</v>
      </c>
      <c r="I2806" s="62">
        <f t="shared" si="306"/>
        <v>3</v>
      </c>
      <c r="J2806" s="62">
        <f t="shared" si="307"/>
        <v>22</v>
      </c>
      <c r="K2806" s="81">
        <v>1.0568889341841289E-5</v>
      </c>
      <c r="L2806" s="2" t="s">
        <v>6883</v>
      </c>
      <c r="M2806" s="2" t="s">
        <v>13510</v>
      </c>
      <c r="N2806" s="60" t="s">
        <v>6972</v>
      </c>
      <c r="O2806" s="66" t="s">
        <v>10732</v>
      </c>
      <c r="P2806" s="67" t="s">
        <v>3630</v>
      </c>
      <c r="Q2806" s="67" t="s">
        <v>1512</v>
      </c>
      <c r="R2806" s="67" t="s">
        <v>1658</v>
      </c>
      <c r="S2806" s="67" t="s">
        <v>3812</v>
      </c>
      <c r="T2806" s="67"/>
      <c r="U2806" s="67"/>
      <c r="V2806" s="67"/>
      <c r="W2806" s="67"/>
      <c r="X2806" s="67"/>
      <c r="Y2806" s="67"/>
    </row>
    <row r="2807" spans="1:25" s="2" customFormat="1" ht="16.5" customHeight="1">
      <c r="A2807" s="59">
        <v>2805</v>
      </c>
      <c r="B2807" s="61" t="str">
        <f t="shared" si="301"/>
        <v>m</v>
      </c>
      <c r="C2807" s="61" t="s">
        <v>3430</v>
      </c>
      <c r="D2807" s="2" t="s">
        <v>13732</v>
      </c>
      <c r="E2807" s="61" t="str">
        <f t="shared" si="302"/>
        <v>m</v>
      </c>
      <c r="F2807" s="62" t="str">
        <f t="shared" si="303"/>
        <v>m</v>
      </c>
      <c r="G2807" s="62" t="str">
        <f t="shared" si="304"/>
        <v>R</v>
      </c>
      <c r="H2807" s="62" t="str">
        <f t="shared" si="305"/>
        <v>R</v>
      </c>
      <c r="I2807" s="62">
        <f t="shared" si="306"/>
        <v>21</v>
      </c>
      <c r="J2807" s="62">
        <f t="shared" si="307"/>
        <v>21</v>
      </c>
      <c r="K2807" s="81">
        <v>1.0552619499874169E-5</v>
      </c>
      <c r="L2807" s="2" t="s">
        <v>6877</v>
      </c>
      <c r="M2807" s="2" t="s">
        <v>14103</v>
      </c>
      <c r="N2807" s="60" t="s">
        <v>7227</v>
      </c>
      <c r="O2807" s="66" t="s">
        <v>13100</v>
      </c>
      <c r="P2807" s="67" t="s">
        <v>4641</v>
      </c>
      <c r="Q2807" s="67" t="s">
        <v>6095</v>
      </c>
      <c r="R2807" s="67" t="s">
        <v>4220</v>
      </c>
      <c r="S2807" s="67" t="s">
        <v>4361</v>
      </c>
      <c r="T2807" s="67"/>
      <c r="U2807" s="67"/>
      <c r="V2807" s="67"/>
      <c r="W2807" s="67"/>
      <c r="X2807" s="67"/>
      <c r="Y2807" s="67"/>
    </row>
    <row r="2808" spans="1:25" s="2" customFormat="1" ht="16.5" customHeight="1">
      <c r="A2808" s="59">
        <v>2806</v>
      </c>
      <c r="B2808" s="61" t="str">
        <f t="shared" si="301"/>
        <v>xy</v>
      </c>
      <c r="C2808" s="61" t="s">
        <v>5462</v>
      </c>
      <c r="D2808" s="2" t="s">
        <v>13570</v>
      </c>
      <c r="E2808" s="61" t="str">
        <f t="shared" si="302"/>
        <v>x</v>
      </c>
      <c r="F2808" s="62" t="str">
        <f t="shared" si="303"/>
        <v>y</v>
      </c>
      <c r="G2808" s="62" t="str">
        <f t="shared" si="304"/>
        <v>L</v>
      </c>
      <c r="H2808" s="62" t="str">
        <f t="shared" si="305"/>
        <v>R</v>
      </c>
      <c r="I2808" s="62">
        <f t="shared" si="306"/>
        <v>6</v>
      </c>
      <c r="J2808" s="62">
        <f t="shared" si="307"/>
        <v>16</v>
      </c>
      <c r="K2808" s="81">
        <v>1.0552619499874169E-5</v>
      </c>
      <c r="L2808" s="2" t="s">
        <v>6892</v>
      </c>
      <c r="M2808" s="2" t="s">
        <v>13529</v>
      </c>
      <c r="N2808" s="60" t="s">
        <v>6874</v>
      </c>
      <c r="O2808" s="66" t="s">
        <v>8579</v>
      </c>
      <c r="P2808" s="67" t="s">
        <v>4481</v>
      </c>
      <c r="Q2808" s="67" t="s">
        <v>6800</v>
      </c>
      <c r="R2808" s="67" t="s">
        <v>6177</v>
      </c>
      <c r="S2808" s="67"/>
      <c r="T2808" s="67"/>
      <c r="U2808" s="67"/>
      <c r="V2808" s="67"/>
      <c r="W2808" s="67"/>
      <c r="X2808" s="67"/>
      <c r="Y2808" s="67"/>
    </row>
    <row r="2809" spans="1:25" s="2" customFormat="1" ht="16.5" customHeight="1">
      <c r="A2809" s="59">
        <v>2807</v>
      </c>
      <c r="B2809" s="61" t="str">
        <f t="shared" si="301"/>
        <v>hz</v>
      </c>
      <c r="C2809" s="61" t="s">
        <v>1933</v>
      </c>
      <c r="D2809" s="2" t="s">
        <v>13670</v>
      </c>
      <c r="E2809" s="61" t="str">
        <f t="shared" si="302"/>
        <v>h</v>
      </c>
      <c r="F2809" s="62" t="str">
        <f t="shared" si="303"/>
        <v>z</v>
      </c>
      <c r="G2809" s="62" t="str">
        <f t="shared" si="304"/>
        <v>R</v>
      </c>
      <c r="H2809" s="62" t="str">
        <f t="shared" si="305"/>
        <v>L</v>
      </c>
      <c r="I2809" s="62">
        <f t="shared" si="306"/>
        <v>17</v>
      </c>
      <c r="J2809" s="62">
        <f t="shared" si="307"/>
        <v>3</v>
      </c>
      <c r="K2809" s="81">
        <v>1.0549365531480745E-5</v>
      </c>
      <c r="L2809" s="2" t="s">
        <v>6888</v>
      </c>
      <c r="M2809" s="2" t="s">
        <v>14460</v>
      </c>
      <c r="N2809" s="60" t="s">
        <v>6972</v>
      </c>
      <c r="O2809" s="66" t="s">
        <v>11327</v>
      </c>
      <c r="P2809" s="67" t="s">
        <v>5478</v>
      </c>
      <c r="Q2809" s="67" t="s">
        <v>1624</v>
      </c>
      <c r="R2809" s="67"/>
      <c r="S2809" s="67"/>
      <c r="T2809" s="67"/>
      <c r="U2809" s="67"/>
      <c r="V2809" s="67"/>
      <c r="W2809" s="67"/>
      <c r="X2809" s="67"/>
      <c r="Y2809" s="67"/>
    </row>
    <row r="2810" spans="1:25" s="2" customFormat="1" ht="16.5" customHeight="1">
      <c r="A2810" s="59">
        <v>2808</v>
      </c>
      <c r="B2810" s="61" t="str">
        <f t="shared" si="301"/>
        <v>ua</v>
      </c>
      <c r="C2810" s="61" t="s">
        <v>6292</v>
      </c>
      <c r="D2810" s="2" t="s">
        <v>13741</v>
      </c>
      <c r="E2810" s="61" t="str">
        <f t="shared" si="302"/>
        <v>u</v>
      </c>
      <c r="F2810" s="62" t="str">
        <f t="shared" si="303"/>
        <v>a</v>
      </c>
      <c r="G2810" s="62" t="str">
        <f t="shared" si="304"/>
        <v>R</v>
      </c>
      <c r="H2810" s="62" t="str">
        <f t="shared" si="305"/>
        <v>L</v>
      </c>
      <c r="I2810" s="62">
        <f t="shared" si="306"/>
        <v>19</v>
      </c>
      <c r="J2810" s="62">
        <f t="shared" si="307"/>
        <v>2</v>
      </c>
      <c r="K2810" s="81">
        <v>1.0533095689513625E-5</v>
      </c>
      <c r="L2810" s="2" t="s">
        <v>13537</v>
      </c>
      <c r="M2810" s="2" t="s">
        <v>6875</v>
      </c>
      <c r="N2810" s="60" t="s">
        <v>6972</v>
      </c>
      <c r="O2810" s="66" t="s">
        <v>10390</v>
      </c>
      <c r="P2810" s="67" t="s">
        <v>530</v>
      </c>
      <c r="Q2810" s="67" t="s">
        <v>6766</v>
      </c>
      <c r="R2810" s="67"/>
      <c r="S2810" s="67"/>
      <c r="T2810" s="67"/>
      <c r="U2810" s="67"/>
      <c r="V2810" s="67"/>
      <c r="W2810" s="67"/>
      <c r="X2810" s="67"/>
      <c r="Y2810" s="67"/>
    </row>
    <row r="2811" spans="1:25" s="2" customFormat="1" ht="16.5" customHeight="1">
      <c r="A2811" s="59">
        <v>2809</v>
      </c>
      <c r="B2811" s="61" t="str">
        <f t="shared" si="301"/>
        <v>bi</v>
      </c>
      <c r="C2811" s="61" t="s">
        <v>229</v>
      </c>
      <c r="D2811" s="2" t="s">
        <v>6945</v>
      </c>
      <c r="E2811" s="61" t="str">
        <f t="shared" si="302"/>
        <v>b</v>
      </c>
      <c r="F2811" s="62" t="str">
        <f t="shared" si="303"/>
        <v>i</v>
      </c>
      <c r="G2811" s="62" t="str">
        <f t="shared" si="304"/>
        <v>L</v>
      </c>
      <c r="H2811" s="62" t="str">
        <f t="shared" si="305"/>
        <v>R</v>
      </c>
      <c r="I2811" s="62">
        <f t="shared" si="306"/>
        <v>15</v>
      </c>
      <c r="J2811" s="62">
        <f t="shared" si="307"/>
        <v>22</v>
      </c>
      <c r="K2811" s="81">
        <v>1.0526587752726777E-5</v>
      </c>
      <c r="L2811" s="2" t="s">
        <v>6880</v>
      </c>
      <c r="M2811" s="2" t="s">
        <v>13510</v>
      </c>
      <c r="N2811" s="60" t="s">
        <v>7006</v>
      </c>
      <c r="O2811" s="66" t="s">
        <v>12683</v>
      </c>
      <c r="P2811" s="67" t="s">
        <v>209</v>
      </c>
      <c r="Q2811" s="67" t="s">
        <v>209</v>
      </c>
      <c r="R2811" s="67" t="s">
        <v>827</v>
      </c>
      <c r="S2811" s="67" t="s">
        <v>209</v>
      </c>
      <c r="T2811" s="67"/>
      <c r="U2811" s="67"/>
      <c r="V2811" s="67"/>
      <c r="W2811" s="67"/>
      <c r="X2811" s="67"/>
      <c r="Y2811" s="67"/>
    </row>
    <row r="2812" spans="1:25" s="2" customFormat="1" ht="16.5" customHeight="1">
      <c r="A2812" s="59">
        <v>2810</v>
      </c>
      <c r="B2812" s="61" t="str">
        <f t="shared" si="301"/>
        <v>fu</v>
      </c>
      <c r="C2812" s="61" t="s">
        <v>1355</v>
      </c>
      <c r="D2812" s="2" t="s">
        <v>6946</v>
      </c>
      <c r="E2812" s="61" t="str">
        <f t="shared" si="302"/>
        <v>f</v>
      </c>
      <c r="F2812" s="62" t="str">
        <f t="shared" si="303"/>
        <v>u</v>
      </c>
      <c r="G2812" s="62" t="str">
        <f t="shared" si="304"/>
        <v>L</v>
      </c>
      <c r="H2812" s="62" t="str">
        <f t="shared" si="305"/>
        <v>R</v>
      </c>
      <c r="I2812" s="62">
        <f t="shared" si="306"/>
        <v>11</v>
      </c>
      <c r="J2812" s="62">
        <f t="shared" si="307"/>
        <v>19</v>
      </c>
      <c r="K2812" s="81">
        <v>1.0507063942366233E-5</v>
      </c>
      <c r="L2812" s="2" t="s">
        <v>6886</v>
      </c>
      <c r="M2812" s="2" t="s">
        <v>13512</v>
      </c>
      <c r="N2812" s="60" t="s">
        <v>6797</v>
      </c>
      <c r="O2812" s="66" t="s">
        <v>12797</v>
      </c>
      <c r="P2812" s="67" t="s">
        <v>72</v>
      </c>
      <c r="Q2812" s="67" t="s">
        <v>6759</v>
      </c>
      <c r="R2812" s="67" t="s">
        <v>2323</v>
      </c>
      <c r="S2812" s="67"/>
      <c r="T2812" s="67"/>
      <c r="U2812" s="67"/>
      <c r="V2812" s="67"/>
      <c r="W2812" s="67"/>
      <c r="X2812" s="67"/>
      <c r="Y2812" s="67"/>
    </row>
    <row r="2813" spans="1:25" s="2" customFormat="1" ht="16.5" customHeight="1">
      <c r="A2813" s="59">
        <v>2811</v>
      </c>
      <c r="B2813" s="61" t="str">
        <f t="shared" si="301"/>
        <v>ja</v>
      </c>
      <c r="C2813" s="61" t="s">
        <v>2131</v>
      </c>
      <c r="D2813" s="2" t="s">
        <v>13580</v>
      </c>
      <c r="E2813" s="61" t="str">
        <f t="shared" si="302"/>
        <v>j</v>
      </c>
      <c r="F2813" s="62" t="str">
        <f t="shared" si="303"/>
        <v>a</v>
      </c>
      <c r="G2813" s="62" t="str">
        <f t="shared" si="304"/>
        <v>R</v>
      </c>
      <c r="H2813" s="62" t="str">
        <f t="shared" si="305"/>
        <v>L</v>
      </c>
      <c r="I2813" s="62">
        <f t="shared" si="306"/>
        <v>20</v>
      </c>
      <c r="J2813" s="62">
        <f t="shared" si="307"/>
        <v>2</v>
      </c>
      <c r="K2813" s="81">
        <v>1.0455000448071448E-5</v>
      </c>
      <c r="L2813" s="2" t="s">
        <v>6887</v>
      </c>
      <c r="M2813" s="2" t="s">
        <v>14015</v>
      </c>
      <c r="N2813" s="60" t="s">
        <v>7065</v>
      </c>
      <c r="O2813" s="66" t="s">
        <v>10776</v>
      </c>
      <c r="P2813" s="67" t="s">
        <v>1304</v>
      </c>
      <c r="Q2813" s="67" t="s">
        <v>6761</v>
      </c>
      <c r="R2813" s="67" t="s">
        <v>5797</v>
      </c>
      <c r="S2813" s="67"/>
      <c r="T2813" s="67"/>
      <c r="U2813" s="67"/>
      <c r="V2813" s="67"/>
      <c r="W2813" s="67"/>
      <c r="X2813" s="67"/>
      <c r="Y2813" s="67"/>
    </row>
    <row r="2814" spans="1:25" s="2" customFormat="1" ht="16.5" customHeight="1">
      <c r="A2814" s="59">
        <v>2812</v>
      </c>
      <c r="B2814" s="61" t="str">
        <f t="shared" si="301"/>
        <v>jz</v>
      </c>
      <c r="C2814" s="61" t="s">
        <v>2330</v>
      </c>
      <c r="D2814" s="2" t="s">
        <v>6860</v>
      </c>
      <c r="E2814" s="61" t="str">
        <f t="shared" si="302"/>
        <v>j</v>
      </c>
      <c r="F2814" s="62" t="str">
        <f t="shared" si="303"/>
        <v>z</v>
      </c>
      <c r="G2814" s="62" t="str">
        <f t="shared" si="304"/>
        <v>R</v>
      </c>
      <c r="H2814" s="62" t="str">
        <f t="shared" si="305"/>
        <v>L</v>
      </c>
      <c r="I2814" s="62">
        <f t="shared" si="306"/>
        <v>20</v>
      </c>
      <c r="J2814" s="62">
        <f t="shared" si="307"/>
        <v>3</v>
      </c>
      <c r="K2814" s="81">
        <v>1.0438730606104328E-5</v>
      </c>
      <c r="L2814" s="2" t="s">
        <v>6887</v>
      </c>
      <c r="M2814" s="2" t="s">
        <v>13530</v>
      </c>
      <c r="N2814" s="60" t="s">
        <v>7039</v>
      </c>
      <c r="O2814" s="66" t="s">
        <v>13171</v>
      </c>
      <c r="P2814" s="67" t="s">
        <v>5808</v>
      </c>
      <c r="Q2814" s="67" t="s">
        <v>3474</v>
      </c>
      <c r="R2814" s="67" t="s">
        <v>3474</v>
      </c>
      <c r="S2814" s="67" t="s">
        <v>4519</v>
      </c>
      <c r="T2814" s="67"/>
      <c r="U2814" s="67"/>
      <c r="V2814" s="67"/>
      <c r="W2814" s="67"/>
      <c r="X2814" s="67"/>
      <c r="Y2814" s="67"/>
    </row>
    <row r="2815" spans="1:25" s="2" customFormat="1" ht="16.5" customHeight="1">
      <c r="A2815" s="59">
        <v>2813</v>
      </c>
      <c r="B2815" s="61" t="str">
        <f t="shared" si="301"/>
        <v>ld</v>
      </c>
      <c r="C2815" s="61" t="s">
        <v>2879</v>
      </c>
      <c r="D2815" s="2" t="s">
        <v>6831</v>
      </c>
      <c r="E2815" s="61" t="str">
        <f t="shared" si="302"/>
        <v>l</v>
      </c>
      <c r="F2815" s="62" t="str">
        <f t="shared" si="303"/>
        <v>d</v>
      </c>
      <c r="G2815" s="62" t="str">
        <f t="shared" si="304"/>
        <v>R</v>
      </c>
      <c r="H2815" s="62" t="str">
        <f t="shared" si="305"/>
        <v>L</v>
      </c>
      <c r="I2815" s="62">
        <f t="shared" si="306"/>
        <v>25</v>
      </c>
      <c r="J2815" s="62">
        <f t="shared" si="307"/>
        <v>8</v>
      </c>
      <c r="K2815" s="81">
        <v>1.0402936953776663E-5</v>
      </c>
      <c r="L2815" s="2" t="s">
        <v>6889</v>
      </c>
      <c r="M2815" s="2" t="s">
        <v>13510</v>
      </c>
      <c r="N2815" s="60" t="s">
        <v>6988</v>
      </c>
      <c r="O2815" s="66" t="s">
        <v>9150</v>
      </c>
      <c r="P2815" s="67" t="s">
        <v>6350</v>
      </c>
      <c r="Q2815" s="67" t="s">
        <v>2637</v>
      </c>
      <c r="R2815" s="67"/>
      <c r="S2815" s="67"/>
      <c r="T2815" s="67"/>
      <c r="U2815" s="67"/>
      <c r="V2815" s="67"/>
      <c r="W2815" s="67"/>
      <c r="X2815" s="67"/>
      <c r="Y2815" s="67"/>
    </row>
    <row r="2816" spans="1:25" s="2" customFormat="1" ht="16.5" customHeight="1">
      <c r="A2816" s="59">
        <v>2814</v>
      </c>
      <c r="B2816" s="61" t="str">
        <f t="shared" si="301"/>
        <v>jd</v>
      </c>
      <c r="C2816" s="61" t="s">
        <v>2080</v>
      </c>
      <c r="D2816" s="2" t="s">
        <v>6811</v>
      </c>
      <c r="E2816" s="61" t="str">
        <f t="shared" si="302"/>
        <v>j</v>
      </c>
      <c r="F2816" s="62" t="str">
        <f t="shared" si="303"/>
        <v>d</v>
      </c>
      <c r="G2816" s="62" t="str">
        <f t="shared" si="304"/>
        <v>R</v>
      </c>
      <c r="H2816" s="62" t="str">
        <f t="shared" si="305"/>
        <v>L</v>
      </c>
      <c r="I2816" s="62">
        <f t="shared" si="306"/>
        <v>20</v>
      </c>
      <c r="J2816" s="62">
        <f t="shared" si="307"/>
        <v>8</v>
      </c>
      <c r="K2816" s="81">
        <v>1.0393175048596392E-5</v>
      </c>
      <c r="L2816" s="2" t="s">
        <v>6887</v>
      </c>
      <c r="M2816" s="2" t="s">
        <v>13510</v>
      </c>
      <c r="N2816" s="60" t="s">
        <v>6972</v>
      </c>
      <c r="O2816" s="66" t="s">
        <v>10790</v>
      </c>
      <c r="P2816" s="67" t="s">
        <v>3630</v>
      </c>
      <c r="Q2816" s="67" t="s">
        <v>6447</v>
      </c>
      <c r="R2816" s="67"/>
      <c r="S2816" s="67"/>
      <c r="T2816" s="67"/>
      <c r="U2816" s="67"/>
      <c r="V2816" s="67"/>
      <c r="W2816" s="67"/>
      <c r="X2816" s="67"/>
      <c r="Y2816" s="67"/>
    </row>
    <row r="2817" spans="1:25" s="2" customFormat="1" ht="16.5" customHeight="1">
      <c r="A2817" s="59">
        <v>2815</v>
      </c>
      <c r="B2817" s="61" t="str">
        <f t="shared" si="301"/>
        <v>j</v>
      </c>
      <c r="C2817" s="61" t="s">
        <v>2518</v>
      </c>
      <c r="D2817" s="2" t="s">
        <v>13638</v>
      </c>
      <c r="E2817" s="61" t="str">
        <f t="shared" si="302"/>
        <v>j</v>
      </c>
      <c r="F2817" s="62" t="str">
        <f t="shared" si="303"/>
        <v>j</v>
      </c>
      <c r="G2817" s="62" t="str">
        <f t="shared" si="304"/>
        <v>R</v>
      </c>
      <c r="H2817" s="62" t="str">
        <f t="shared" si="305"/>
        <v>R</v>
      </c>
      <c r="I2817" s="62">
        <f t="shared" si="306"/>
        <v>20</v>
      </c>
      <c r="J2817" s="62">
        <f t="shared" si="307"/>
        <v>20</v>
      </c>
      <c r="K2817" s="81">
        <v>1.0373651238235846E-5</v>
      </c>
      <c r="L2817" s="2" t="s">
        <v>6887</v>
      </c>
      <c r="M2817" s="2" t="s">
        <v>14103</v>
      </c>
      <c r="N2817" s="60" t="s">
        <v>7192</v>
      </c>
      <c r="O2817" s="66" t="s">
        <v>11079</v>
      </c>
      <c r="P2817" s="67" t="s">
        <v>2637</v>
      </c>
      <c r="Q2817" s="67" t="s">
        <v>6760</v>
      </c>
      <c r="R2817" s="67" t="s">
        <v>14097</v>
      </c>
      <c r="S2817" s="67" t="s">
        <v>1498</v>
      </c>
      <c r="T2817" s="67" t="s">
        <v>794</v>
      </c>
      <c r="U2817" s="67"/>
      <c r="V2817" s="67"/>
      <c r="W2817" s="67"/>
      <c r="X2817" s="67"/>
      <c r="Y2817" s="67"/>
    </row>
    <row r="2818" spans="1:25" s="2" customFormat="1" ht="16.5" customHeight="1">
      <c r="A2818" s="59">
        <v>2816</v>
      </c>
      <c r="B2818" s="61" t="str">
        <f t="shared" si="301"/>
        <v>g;</v>
      </c>
      <c r="C2818" s="61" t="s">
        <v>1634</v>
      </c>
      <c r="D2818" s="2" t="s">
        <v>6902</v>
      </c>
      <c r="E2818" s="61" t="str">
        <f t="shared" si="302"/>
        <v>g</v>
      </c>
      <c r="F2818" s="62" t="str">
        <f t="shared" si="303"/>
        <v>;</v>
      </c>
      <c r="G2818" s="62" t="str">
        <f t="shared" si="304"/>
        <v>L</v>
      </c>
      <c r="H2818" s="62" t="str">
        <f t="shared" si="305"/>
        <v>R</v>
      </c>
      <c r="I2818" s="62">
        <f t="shared" si="306"/>
        <v>14</v>
      </c>
      <c r="J2818" s="62">
        <f t="shared" si="307"/>
        <v>27</v>
      </c>
      <c r="K2818" s="81">
        <v>1.0363889333055575E-5</v>
      </c>
      <c r="L2818" s="2" t="s">
        <v>13509</v>
      </c>
      <c r="M2818" s="2" t="s">
        <v>13534</v>
      </c>
      <c r="N2818" s="60" t="s">
        <v>6797</v>
      </c>
      <c r="O2818" s="66" t="s">
        <v>1634</v>
      </c>
      <c r="P2818" s="67" t="s">
        <v>6799</v>
      </c>
      <c r="Q2818" s="67" t="s">
        <v>4903</v>
      </c>
      <c r="R2818" s="67" t="s">
        <v>6766</v>
      </c>
      <c r="S2818" s="67"/>
      <c r="T2818" s="67"/>
      <c r="U2818" s="67"/>
      <c r="V2818" s="67"/>
      <c r="W2818" s="67"/>
      <c r="X2818" s="67"/>
      <c r="Y2818" s="67"/>
    </row>
    <row r="2819" spans="1:25" s="2" customFormat="1" ht="16.5" customHeight="1">
      <c r="A2819" s="59">
        <v>2817</v>
      </c>
      <c r="B2819" s="61" t="str">
        <f t="shared" ref="B2819:B2882" si="308">VLOOKUP(D2819,sp,2,FALSE)</f>
        <v>l</v>
      </c>
      <c r="C2819" s="61" t="s">
        <v>2963</v>
      </c>
      <c r="D2819" s="2" t="s">
        <v>13718</v>
      </c>
      <c r="E2819" s="61" t="str">
        <f t="shared" ref="E2819:E2882" si="309">LEFT(B2819,1)</f>
        <v>l</v>
      </c>
      <c r="F2819" s="62" t="str">
        <f t="shared" ref="F2819:F2882" si="310">RIGHT(B2819,1)</f>
        <v>l</v>
      </c>
      <c r="G2819" s="62" t="str">
        <f t="shared" si="304"/>
        <v>R</v>
      </c>
      <c r="H2819" s="62" t="str">
        <f t="shared" si="305"/>
        <v>R</v>
      </c>
      <c r="I2819" s="62">
        <f t="shared" si="306"/>
        <v>25</v>
      </c>
      <c r="J2819" s="62">
        <f t="shared" si="307"/>
        <v>25</v>
      </c>
      <c r="K2819" s="81">
        <v>1.0357381396268726E-5</v>
      </c>
      <c r="L2819" s="2" t="s">
        <v>6889</v>
      </c>
      <c r="M2819" s="2" t="s">
        <v>14103</v>
      </c>
      <c r="N2819" s="60" t="s">
        <v>13944</v>
      </c>
      <c r="O2819" s="66" t="s">
        <v>7371</v>
      </c>
      <c r="P2819" s="67" t="s">
        <v>3366</v>
      </c>
      <c r="Q2819" s="67" t="s">
        <v>6095</v>
      </c>
      <c r="R2819" s="67" t="s">
        <v>4220</v>
      </c>
      <c r="S2819" s="67" t="s">
        <v>4361</v>
      </c>
      <c r="T2819" s="67"/>
      <c r="U2819" s="67"/>
      <c r="V2819" s="67"/>
      <c r="W2819" s="67"/>
      <c r="X2819" s="67"/>
      <c r="Y2819" s="67"/>
    </row>
    <row r="2820" spans="1:25" s="2" customFormat="1" ht="16.5" customHeight="1">
      <c r="A2820" s="59">
        <v>2818</v>
      </c>
      <c r="B2820" s="61" t="str">
        <f t="shared" si="308"/>
        <v>uw</v>
      </c>
      <c r="C2820" s="61" t="s">
        <v>6322</v>
      </c>
      <c r="D2820" s="2" t="s">
        <v>13592</v>
      </c>
      <c r="E2820" s="61" t="str">
        <f t="shared" si="309"/>
        <v>u</v>
      </c>
      <c r="F2820" s="62" t="str">
        <f t="shared" si="310"/>
        <v>w</v>
      </c>
      <c r="G2820" s="62" t="str">
        <f t="shared" ref="G2820:G2883" si="311">IF(FIND(E2820,"qwertasdfgzxcvbyuiophjkl;nm")&lt;15.5,"L","R")</f>
        <v>R</v>
      </c>
      <c r="H2820" s="62" t="str">
        <f t="shared" ref="H2820:H2883" si="312">IF(FIND(F2820,"qwertasdfgzxcvbyuiophjkl;nm")&lt;15.5,"L","R")</f>
        <v>L</v>
      </c>
      <c r="I2820" s="62">
        <f t="shared" ref="I2820:I2883" si="313">FIND(E2820,$I$1)</f>
        <v>19</v>
      </c>
      <c r="J2820" s="62">
        <f t="shared" ref="J2820:J2883" si="314">FIND(F2820,$I$1)</f>
        <v>4</v>
      </c>
      <c r="K2820" s="81">
        <v>1.0354127427875302E-5</v>
      </c>
      <c r="L2820" s="2" t="s">
        <v>13537</v>
      </c>
      <c r="M2820" s="2" t="s">
        <v>6841</v>
      </c>
      <c r="N2820" s="60" t="s">
        <v>13398</v>
      </c>
      <c r="O2820" s="66" t="s">
        <v>8512</v>
      </c>
      <c r="P2820" s="67" t="s">
        <v>3476</v>
      </c>
      <c r="Q2820" s="67" t="s">
        <v>6799</v>
      </c>
      <c r="R2820" s="67" t="s">
        <v>506</v>
      </c>
      <c r="S2820" s="67" t="s">
        <v>72</v>
      </c>
      <c r="T2820" s="67" t="s">
        <v>5686</v>
      </c>
      <c r="U2820" s="67"/>
      <c r="V2820" s="67"/>
      <c r="W2820" s="67"/>
      <c r="X2820" s="67"/>
      <c r="Y2820" s="67"/>
    </row>
    <row r="2821" spans="1:25" s="2" customFormat="1" ht="16.5" customHeight="1">
      <c r="A2821" s="59">
        <v>2819</v>
      </c>
      <c r="B2821" s="61" t="str">
        <f t="shared" si="308"/>
        <v>du</v>
      </c>
      <c r="C2821" s="61" t="s">
        <v>1073</v>
      </c>
      <c r="D2821" s="2" t="s">
        <v>6938</v>
      </c>
      <c r="E2821" s="61" t="str">
        <f t="shared" si="309"/>
        <v>d</v>
      </c>
      <c r="F2821" s="62" t="str">
        <f t="shared" si="310"/>
        <v>u</v>
      </c>
      <c r="G2821" s="62" t="str">
        <f t="shared" si="311"/>
        <v>L</v>
      </c>
      <c r="H2821" s="62" t="str">
        <f t="shared" si="312"/>
        <v>R</v>
      </c>
      <c r="I2821" s="62">
        <f t="shared" si="313"/>
        <v>8</v>
      </c>
      <c r="J2821" s="62">
        <f t="shared" si="314"/>
        <v>19</v>
      </c>
      <c r="K2821" s="81">
        <v>1.0347619491088455E-5</v>
      </c>
      <c r="L2821" s="2" t="s">
        <v>13508</v>
      </c>
      <c r="M2821" s="2" t="s">
        <v>13512</v>
      </c>
      <c r="N2821" s="60" t="s">
        <v>6972</v>
      </c>
      <c r="O2821" s="66" t="s">
        <v>10657</v>
      </c>
      <c r="P2821" s="67" t="s">
        <v>3630</v>
      </c>
      <c r="Q2821" s="67" t="s">
        <v>1854</v>
      </c>
      <c r="R2821" s="67"/>
      <c r="S2821" s="67"/>
      <c r="T2821" s="67"/>
      <c r="U2821" s="67"/>
      <c r="V2821" s="67"/>
      <c r="W2821" s="67"/>
      <c r="X2821" s="67"/>
      <c r="Y2821" s="67"/>
    </row>
    <row r="2822" spans="1:25" s="2" customFormat="1" ht="16.5" customHeight="1">
      <c r="A2822" s="59">
        <v>2820</v>
      </c>
      <c r="B2822" s="61" t="str">
        <f t="shared" si="308"/>
        <v>jw</v>
      </c>
      <c r="C2822" s="61" t="s">
        <v>2195</v>
      </c>
      <c r="D2822" s="2" t="s">
        <v>13581</v>
      </c>
      <c r="E2822" s="61" t="str">
        <f t="shared" si="309"/>
        <v>j</v>
      </c>
      <c r="F2822" s="62" t="str">
        <f t="shared" si="310"/>
        <v>w</v>
      </c>
      <c r="G2822" s="62" t="str">
        <f t="shared" si="311"/>
        <v>R</v>
      </c>
      <c r="H2822" s="62" t="str">
        <f t="shared" si="312"/>
        <v>L</v>
      </c>
      <c r="I2822" s="62">
        <f t="shared" si="313"/>
        <v>20</v>
      </c>
      <c r="J2822" s="62">
        <f t="shared" si="314"/>
        <v>4</v>
      </c>
      <c r="K2822" s="81">
        <v>1.0344365522695031E-5</v>
      </c>
      <c r="L2822" s="2" t="s">
        <v>6887</v>
      </c>
      <c r="M2822" s="2" t="s">
        <v>6916</v>
      </c>
      <c r="N2822" s="60" t="s">
        <v>6972</v>
      </c>
      <c r="O2822" s="66" t="s">
        <v>8976</v>
      </c>
      <c r="P2822" s="67" t="s">
        <v>173</v>
      </c>
      <c r="Q2822" s="67" t="s">
        <v>5807</v>
      </c>
      <c r="R2822" s="67" t="s">
        <v>1462</v>
      </c>
      <c r="S2822" s="67"/>
      <c r="T2822" s="67"/>
      <c r="U2822" s="67"/>
      <c r="V2822" s="67"/>
      <c r="W2822" s="67"/>
      <c r="X2822" s="67"/>
      <c r="Y2822" s="67"/>
    </row>
    <row r="2823" spans="1:25" s="2" customFormat="1" ht="16.5" customHeight="1">
      <c r="A2823" s="59">
        <v>2821</v>
      </c>
      <c r="B2823" s="61" t="str">
        <f t="shared" si="308"/>
        <v>lq</v>
      </c>
      <c r="C2823" s="61" t="s">
        <v>3092</v>
      </c>
      <c r="D2823" s="2" t="s">
        <v>13710</v>
      </c>
      <c r="E2823" s="61" t="str">
        <f t="shared" si="309"/>
        <v>l</v>
      </c>
      <c r="F2823" s="62" t="str">
        <f t="shared" si="310"/>
        <v>q</v>
      </c>
      <c r="G2823" s="62" t="str">
        <f t="shared" si="311"/>
        <v>R</v>
      </c>
      <c r="H2823" s="62" t="str">
        <f t="shared" si="312"/>
        <v>L</v>
      </c>
      <c r="I2823" s="62">
        <f t="shared" si="313"/>
        <v>25</v>
      </c>
      <c r="J2823" s="62">
        <f t="shared" si="314"/>
        <v>1</v>
      </c>
      <c r="K2823" s="81">
        <v>1.0341111554301607E-5</v>
      </c>
      <c r="L2823" s="2" t="s">
        <v>6889</v>
      </c>
      <c r="M2823" s="2" t="s">
        <v>6960</v>
      </c>
      <c r="N2823" s="60" t="s">
        <v>6972</v>
      </c>
      <c r="O2823" s="66" t="s">
        <v>8866</v>
      </c>
      <c r="P2823" s="67" t="s">
        <v>4548</v>
      </c>
      <c r="Q2823" s="67" t="s">
        <v>3348</v>
      </c>
      <c r="R2823" s="67" t="s">
        <v>3630</v>
      </c>
      <c r="S2823" s="67"/>
      <c r="T2823" s="67"/>
      <c r="U2823" s="67"/>
      <c r="V2823" s="67"/>
      <c r="W2823" s="67"/>
      <c r="X2823" s="67"/>
      <c r="Y2823" s="67"/>
    </row>
    <row r="2824" spans="1:25" s="2" customFormat="1" ht="16.5" customHeight="1">
      <c r="A2824" s="59">
        <v>2822</v>
      </c>
      <c r="B2824" s="61" t="str">
        <f t="shared" si="308"/>
        <v>kg</v>
      </c>
      <c r="C2824" s="61" t="s">
        <v>2569</v>
      </c>
      <c r="D2824" s="2" t="s">
        <v>13733</v>
      </c>
      <c r="E2824" s="61" t="str">
        <f t="shared" si="309"/>
        <v>k</v>
      </c>
      <c r="F2824" s="62" t="str">
        <f t="shared" si="310"/>
        <v>g</v>
      </c>
      <c r="G2824" s="62" t="str">
        <f t="shared" si="311"/>
        <v>R</v>
      </c>
      <c r="H2824" s="62" t="str">
        <f t="shared" si="312"/>
        <v>L</v>
      </c>
      <c r="I2824" s="62">
        <f t="shared" si="313"/>
        <v>23</v>
      </c>
      <c r="J2824" s="62">
        <f t="shared" si="314"/>
        <v>14</v>
      </c>
      <c r="K2824" s="81">
        <v>1.0337857585908182E-5</v>
      </c>
      <c r="L2824" s="2" t="s">
        <v>6890</v>
      </c>
      <c r="M2824" s="2" t="s">
        <v>13767</v>
      </c>
      <c r="N2824" s="60" t="s">
        <v>13839</v>
      </c>
      <c r="O2824" s="66" t="s">
        <v>11306</v>
      </c>
      <c r="P2824" s="67" t="s">
        <v>5478</v>
      </c>
      <c r="Q2824" s="67" t="s">
        <v>1628</v>
      </c>
      <c r="R2824" s="67" t="s">
        <v>2891</v>
      </c>
      <c r="S2824" s="67"/>
      <c r="T2824" s="67"/>
      <c r="U2824" s="67"/>
      <c r="V2824" s="67"/>
      <c r="W2824" s="67"/>
      <c r="X2824" s="67"/>
      <c r="Y2824" s="67"/>
    </row>
    <row r="2825" spans="1:25" s="2" customFormat="1" ht="16.5" customHeight="1">
      <c r="A2825" s="59">
        <v>2823</v>
      </c>
      <c r="B2825" s="61" t="str">
        <f t="shared" si="308"/>
        <v>gy</v>
      </c>
      <c r="C2825" s="61" t="s">
        <v>1469</v>
      </c>
      <c r="D2825" s="2" t="s">
        <v>6865</v>
      </c>
      <c r="E2825" s="61" t="str">
        <f t="shared" si="309"/>
        <v>g</v>
      </c>
      <c r="F2825" s="62" t="str">
        <f t="shared" si="310"/>
        <v>y</v>
      </c>
      <c r="G2825" s="62" t="str">
        <f t="shared" si="311"/>
        <v>L</v>
      </c>
      <c r="H2825" s="62" t="str">
        <f t="shared" si="312"/>
        <v>R</v>
      </c>
      <c r="I2825" s="62">
        <f t="shared" si="313"/>
        <v>14</v>
      </c>
      <c r="J2825" s="62">
        <f t="shared" si="314"/>
        <v>16</v>
      </c>
      <c r="K2825" s="81">
        <v>1.0308571870367365E-5</v>
      </c>
      <c r="L2825" s="2" t="s">
        <v>13509</v>
      </c>
      <c r="M2825" s="2" t="s">
        <v>6876</v>
      </c>
      <c r="N2825" s="60" t="s">
        <v>7040</v>
      </c>
      <c r="O2825" s="66" t="s">
        <v>11494</v>
      </c>
      <c r="P2825" s="67" t="s">
        <v>13495</v>
      </c>
      <c r="Q2825" s="67" t="s">
        <v>2637</v>
      </c>
      <c r="R2825" s="67" t="s">
        <v>3578</v>
      </c>
      <c r="S2825" s="67"/>
      <c r="T2825" s="67"/>
      <c r="U2825" s="67"/>
      <c r="V2825" s="67"/>
      <c r="W2825" s="67"/>
      <c r="X2825" s="67"/>
      <c r="Y2825" s="67"/>
    </row>
    <row r="2826" spans="1:25" s="2" customFormat="1" ht="16.5" customHeight="1">
      <c r="A2826" s="59">
        <v>2824</v>
      </c>
      <c r="B2826" s="61" t="str">
        <f t="shared" si="308"/>
        <v>wu</v>
      </c>
      <c r="C2826" s="61" t="s">
        <v>5192</v>
      </c>
      <c r="D2826" s="2" t="s">
        <v>6939</v>
      </c>
      <c r="E2826" s="61" t="str">
        <f t="shared" si="309"/>
        <v>w</v>
      </c>
      <c r="F2826" s="62" t="str">
        <f t="shared" si="310"/>
        <v>u</v>
      </c>
      <c r="G2826" s="62" t="str">
        <f t="shared" si="311"/>
        <v>L</v>
      </c>
      <c r="H2826" s="62" t="str">
        <f t="shared" si="312"/>
        <v>R</v>
      </c>
      <c r="I2826" s="62">
        <f t="shared" si="313"/>
        <v>4</v>
      </c>
      <c r="J2826" s="62">
        <f t="shared" si="314"/>
        <v>19</v>
      </c>
      <c r="K2826" s="81">
        <v>1.029555599679367E-5</v>
      </c>
      <c r="L2826" s="2" t="s">
        <v>6804</v>
      </c>
      <c r="M2826" s="2" t="s">
        <v>13512</v>
      </c>
      <c r="N2826" s="60" t="s">
        <v>6972</v>
      </c>
      <c r="O2826" s="66" t="s">
        <v>10957</v>
      </c>
      <c r="P2826" s="67" t="s">
        <v>2637</v>
      </c>
      <c r="Q2826" s="67" t="s">
        <v>5188</v>
      </c>
      <c r="R2826" s="67"/>
      <c r="S2826" s="67"/>
      <c r="T2826" s="67"/>
      <c r="U2826" s="67"/>
      <c r="V2826" s="67"/>
      <c r="W2826" s="67"/>
      <c r="X2826" s="67"/>
      <c r="Y2826" s="67"/>
    </row>
    <row r="2827" spans="1:25" s="2" customFormat="1" ht="16.5" customHeight="1">
      <c r="A2827" s="59">
        <v>2825</v>
      </c>
      <c r="B2827" s="61" t="str">
        <f t="shared" si="308"/>
        <v>ja</v>
      </c>
      <c r="C2827" s="61" t="s">
        <v>1389</v>
      </c>
      <c r="D2827" s="2" t="s">
        <v>13580</v>
      </c>
      <c r="E2827" s="61" t="str">
        <f t="shared" si="309"/>
        <v>j</v>
      </c>
      <c r="F2827" s="62" t="str">
        <f t="shared" si="310"/>
        <v>a</v>
      </c>
      <c r="G2827" s="62" t="str">
        <f t="shared" si="311"/>
        <v>R</v>
      </c>
      <c r="H2827" s="62" t="str">
        <f t="shared" si="312"/>
        <v>L</v>
      </c>
      <c r="I2827" s="62">
        <f t="shared" si="313"/>
        <v>20</v>
      </c>
      <c r="J2827" s="62">
        <f t="shared" si="314"/>
        <v>2</v>
      </c>
      <c r="K2827" s="81">
        <v>1.0276032186433126E-5</v>
      </c>
      <c r="L2827" s="2" t="s">
        <v>6887</v>
      </c>
      <c r="M2827" s="2" t="s">
        <v>14015</v>
      </c>
      <c r="N2827" s="60" t="s">
        <v>7071</v>
      </c>
      <c r="O2827" s="66" t="s">
        <v>11403</v>
      </c>
      <c r="P2827" s="67" t="s">
        <v>4221</v>
      </c>
      <c r="Q2827" s="67" t="s">
        <v>2875</v>
      </c>
      <c r="R2827" s="67" t="s">
        <v>2637</v>
      </c>
      <c r="S2827" s="67"/>
      <c r="T2827" s="67"/>
      <c r="U2827" s="67"/>
      <c r="V2827" s="67"/>
      <c r="W2827" s="67"/>
      <c r="X2827" s="67"/>
      <c r="Y2827" s="67"/>
    </row>
    <row r="2828" spans="1:25" s="2" customFormat="1" ht="16.5" customHeight="1">
      <c r="A2828" s="59">
        <v>2826</v>
      </c>
      <c r="B2828" s="61" t="str">
        <f t="shared" si="308"/>
        <v>xc</v>
      </c>
      <c r="C2828" s="61" t="s">
        <v>5610</v>
      </c>
      <c r="D2828" s="2" t="s">
        <v>13735</v>
      </c>
      <c r="E2828" s="61" t="str">
        <f t="shared" si="309"/>
        <v>x</v>
      </c>
      <c r="F2828" s="62" t="str">
        <f t="shared" si="310"/>
        <v>c</v>
      </c>
      <c r="G2828" s="62" t="str">
        <f t="shared" si="311"/>
        <v>L</v>
      </c>
      <c r="H2828" s="62" t="str">
        <f t="shared" si="312"/>
        <v>L</v>
      </c>
      <c r="I2828" s="62">
        <f t="shared" si="313"/>
        <v>6</v>
      </c>
      <c r="J2828" s="62">
        <f t="shared" si="314"/>
        <v>9</v>
      </c>
      <c r="K2828" s="81">
        <v>1.0276032186433126E-5</v>
      </c>
      <c r="L2828" s="2" t="s">
        <v>6892</v>
      </c>
      <c r="M2828" s="2" t="s">
        <v>13535</v>
      </c>
      <c r="N2828" s="60" t="s">
        <v>6797</v>
      </c>
      <c r="O2828" s="66" t="s">
        <v>11108</v>
      </c>
      <c r="P2828" s="67" t="s">
        <v>3955</v>
      </c>
      <c r="Q2828" s="67" t="s">
        <v>1777</v>
      </c>
      <c r="R2828" s="67"/>
      <c r="S2828" s="67"/>
      <c r="T2828" s="67"/>
      <c r="U2828" s="67"/>
      <c r="V2828" s="67"/>
      <c r="W2828" s="67"/>
      <c r="X2828" s="67"/>
      <c r="Y2828" s="67"/>
    </row>
    <row r="2829" spans="1:25" s="2" customFormat="1" ht="16.5" customHeight="1">
      <c r="A2829" s="59">
        <v>2827</v>
      </c>
      <c r="B2829" s="61" t="str">
        <f t="shared" si="308"/>
        <v>je</v>
      </c>
      <c r="C2829" s="61" t="s">
        <v>2316</v>
      </c>
      <c r="D2829" s="2" t="s">
        <v>6843</v>
      </c>
      <c r="E2829" s="61" t="str">
        <f t="shared" si="309"/>
        <v>j</v>
      </c>
      <c r="F2829" s="62" t="str">
        <f t="shared" si="310"/>
        <v>e</v>
      </c>
      <c r="G2829" s="62" t="str">
        <f t="shared" si="311"/>
        <v>R</v>
      </c>
      <c r="H2829" s="62" t="str">
        <f t="shared" si="312"/>
        <v>L</v>
      </c>
      <c r="I2829" s="62">
        <f t="shared" si="313"/>
        <v>20</v>
      </c>
      <c r="J2829" s="62">
        <f t="shared" si="314"/>
        <v>7</v>
      </c>
      <c r="K2829" s="81">
        <v>1.0266270281252853E-5</v>
      </c>
      <c r="L2829" s="2" t="s">
        <v>6887</v>
      </c>
      <c r="M2829" s="2" t="s">
        <v>13529</v>
      </c>
      <c r="N2829" s="60" t="s">
        <v>7131</v>
      </c>
      <c r="O2829" s="66" t="s">
        <v>9273</v>
      </c>
      <c r="P2829" s="67" t="s">
        <v>5680</v>
      </c>
      <c r="Q2829" s="67" t="s">
        <v>1462</v>
      </c>
      <c r="R2829" s="67" t="s">
        <v>1524</v>
      </c>
      <c r="S2829" s="67"/>
      <c r="T2829" s="67"/>
      <c r="U2829" s="67"/>
      <c r="V2829" s="67"/>
      <c r="W2829" s="67"/>
      <c r="X2829" s="67"/>
      <c r="Y2829" s="67"/>
    </row>
    <row r="2830" spans="1:25" s="2" customFormat="1" ht="16.5" customHeight="1">
      <c r="A2830" s="59">
        <v>2828</v>
      </c>
      <c r="B2830" s="61" t="str">
        <f t="shared" si="308"/>
        <v>hv</v>
      </c>
      <c r="C2830" s="61" t="s">
        <v>1954</v>
      </c>
      <c r="D2830" s="2" t="s">
        <v>13559</v>
      </c>
      <c r="E2830" s="61" t="str">
        <f t="shared" si="309"/>
        <v>h</v>
      </c>
      <c r="F2830" s="62" t="str">
        <f t="shared" si="310"/>
        <v>v</v>
      </c>
      <c r="G2830" s="62" t="str">
        <f t="shared" si="311"/>
        <v>R</v>
      </c>
      <c r="H2830" s="62" t="str">
        <f t="shared" si="312"/>
        <v>L</v>
      </c>
      <c r="I2830" s="62">
        <f t="shared" si="313"/>
        <v>17</v>
      </c>
      <c r="J2830" s="62">
        <f t="shared" si="314"/>
        <v>12</v>
      </c>
      <c r="K2830" s="81">
        <v>1.0259762344466005E-5</v>
      </c>
      <c r="L2830" s="2" t="s">
        <v>6888</v>
      </c>
      <c r="M2830" s="2" t="s">
        <v>13534</v>
      </c>
      <c r="N2830" s="60" t="s">
        <v>6797</v>
      </c>
      <c r="O2830" s="66" t="s">
        <v>7752</v>
      </c>
      <c r="P2830" s="67" t="s">
        <v>4492</v>
      </c>
      <c r="Q2830" s="67" t="s">
        <v>1524</v>
      </c>
      <c r="R2830" s="67"/>
      <c r="S2830" s="67"/>
      <c r="T2830" s="67"/>
      <c r="U2830" s="67"/>
      <c r="V2830" s="67"/>
      <c r="W2830" s="67"/>
      <c r="X2830" s="67"/>
      <c r="Y2830" s="67"/>
    </row>
    <row r="2831" spans="1:25" s="2" customFormat="1" ht="16.5" customHeight="1">
      <c r="A2831" s="59">
        <v>2829</v>
      </c>
      <c r="B2831" s="61" t="str">
        <f t="shared" si="308"/>
        <v>mc</v>
      </c>
      <c r="C2831" s="61" t="s">
        <v>3359</v>
      </c>
      <c r="D2831" s="2" t="s">
        <v>6849</v>
      </c>
      <c r="E2831" s="61" t="str">
        <f t="shared" si="309"/>
        <v>m</v>
      </c>
      <c r="F2831" s="62" t="str">
        <f t="shared" si="310"/>
        <v>c</v>
      </c>
      <c r="G2831" s="62" t="str">
        <f t="shared" si="311"/>
        <v>R</v>
      </c>
      <c r="H2831" s="62" t="str">
        <f t="shared" si="312"/>
        <v>L</v>
      </c>
      <c r="I2831" s="62">
        <f t="shared" si="313"/>
        <v>21</v>
      </c>
      <c r="J2831" s="62">
        <f t="shared" si="314"/>
        <v>9</v>
      </c>
      <c r="K2831" s="81">
        <v>1.0253254407679158E-5</v>
      </c>
      <c r="L2831" s="2" t="s">
        <v>6877</v>
      </c>
      <c r="M2831" s="2" t="s">
        <v>13510</v>
      </c>
      <c r="N2831" s="60" t="s">
        <v>6797</v>
      </c>
      <c r="O2831" s="66" t="s">
        <v>12984</v>
      </c>
      <c r="P2831" s="67" t="s">
        <v>6760</v>
      </c>
      <c r="Q2831" s="67" t="s">
        <v>2188</v>
      </c>
      <c r="R2831" s="67"/>
      <c r="S2831" s="67"/>
      <c r="T2831" s="67"/>
      <c r="U2831" s="67"/>
      <c r="V2831" s="67"/>
      <c r="W2831" s="67"/>
      <c r="X2831" s="67"/>
      <c r="Y2831" s="67"/>
    </row>
    <row r="2832" spans="1:25" s="2" customFormat="1" ht="16.5" customHeight="1">
      <c r="A2832" s="59">
        <v>2830</v>
      </c>
      <c r="B2832" s="61" t="str">
        <f t="shared" si="308"/>
        <v>tg</v>
      </c>
      <c r="C2832" s="61" t="s">
        <v>4850</v>
      </c>
      <c r="D2832" s="2" t="s">
        <v>13713</v>
      </c>
      <c r="E2832" s="61" t="str">
        <f t="shared" si="309"/>
        <v>t</v>
      </c>
      <c r="F2832" s="62" t="str">
        <f t="shared" si="310"/>
        <v>g</v>
      </c>
      <c r="G2832" s="62" t="str">
        <f t="shared" si="311"/>
        <v>L</v>
      </c>
      <c r="H2832" s="62" t="str">
        <f t="shared" si="312"/>
        <v>L</v>
      </c>
      <c r="I2832" s="62">
        <f t="shared" si="313"/>
        <v>13</v>
      </c>
      <c r="J2832" s="62">
        <f t="shared" si="314"/>
        <v>14</v>
      </c>
      <c r="K2832" s="81">
        <v>1.0246746470892309E-5</v>
      </c>
      <c r="L2832" s="2" t="s">
        <v>6884</v>
      </c>
      <c r="M2832" s="2" t="s">
        <v>13767</v>
      </c>
      <c r="N2832" s="60" t="s">
        <v>7272</v>
      </c>
      <c r="O2832" s="66" t="s">
        <v>12033</v>
      </c>
      <c r="P2832" s="67" t="s">
        <v>4621</v>
      </c>
      <c r="Q2832" s="67" t="s">
        <v>6773</v>
      </c>
      <c r="R2832" s="67" t="s">
        <v>6806</v>
      </c>
      <c r="S2832" s="67" t="s">
        <v>1993</v>
      </c>
      <c r="T2832" s="67"/>
      <c r="U2832" s="67"/>
      <c r="V2832" s="67"/>
      <c r="W2832" s="67"/>
      <c r="X2832" s="67"/>
      <c r="Y2832" s="67"/>
    </row>
    <row r="2833" spans="1:25" s="2" customFormat="1" ht="16.5" customHeight="1">
      <c r="A2833" s="59">
        <v>2831</v>
      </c>
      <c r="B2833" s="61" t="str">
        <f t="shared" si="308"/>
        <v>hw</v>
      </c>
      <c r="C2833" s="61" t="s">
        <v>1721</v>
      </c>
      <c r="D2833" s="2" t="s">
        <v>13705</v>
      </c>
      <c r="E2833" s="61" t="str">
        <f t="shared" si="309"/>
        <v>h</v>
      </c>
      <c r="F2833" s="62" t="str">
        <f t="shared" si="310"/>
        <v>w</v>
      </c>
      <c r="G2833" s="62" t="str">
        <f t="shared" si="311"/>
        <v>R</v>
      </c>
      <c r="H2833" s="62" t="str">
        <f t="shared" si="312"/>
        <v>L</v>
      </c>
      <c r="I2833" s="62">
        <f t="shared" si="313"/>
        <v>17</v>
      </c>
      <c r="J2833" s="62">
        <f t="shared" si="314"/>
        <v>4</v>
      </c>
      <c r="K2833" s="81">
        <v>1.0233730597318612E-5</v>
      </c>
      <c r="L2833" s="2" t="s">
        <v>6888</v>
      </c>
      <c r="M2833" s="2" t="s">
        <v>6841</v>
      </c>
      <c r="N2833" s="60" t="s">
        <v>6972</v>
      </c>
      <c r="O2833" s="66" t="s">
        <v>8734</v>
      </c>
      <c r="P2833" s="67" t="s">
        <v>4548</v>
      </c>
      <c r="Q2833" s="67" t="s">
        <v>5226</v>
      </c>
      <c r="R2833" s="67" t="s">
        <v>5807</v>
      </c>
      <c r="S2833" s="67" t="s">
        <v>2637</v>
      </c>
      <c r="T2833" s="67" t="s">
        <v>5479</v>
      </c>
      <c r="U2833" s="67"/>
      <c r="V2833" s="67"/>
      <c r="W2833" s="67"/>
      <c r="X2833" s="67"/>
      <c r="Y2833" s="67"/>
    </row>
    <row r="2834" spans="1:25" s="2" customFormat="1" ht="16.5" customHeight="1">
      <c r="A2834" s="59">
        <v>2832</v>
      </c>
      <c r="B2834" s="61" t="str">
        <f t="shared" si="308"/>
        <v>dp</v>
      </c>
      <c r="C2834" s="61" t="s">
        <v>1127</v>
      </c>
      <c r="D2834" s="2" t="s">
        <v>13568</v>
      </c>
      <c r="E2834" s="61" t="str">
        <f t="shared" si="309"/>
        <v>d</v>
      </c>
      <c r="F2834" s="62" t="str">
        <f t="shared" si="310"/>
        <v>p</v>
      </c>
      <c r="G2834" s="62" t="str">
        <f t="shared" si="311"/>
        <v>L</v>
      </c>
      <c r="H2834" s="62" t="str">
        <f t="shared" si="312"/>
        <v>R</v>
      </c>
      <c r="I2834" s="62">
        <f t="shared" si="313"/>
        <v>8</v>
      </c>
      <c r="J2834" s="62">
        <f t="shared" si="314"/>
        <v>26</v>
      </c>
      <c r="K2834" s="81">
        <v>1.0220714723744917E-5</v>
      </c>
      <c r="L2834" s="2" t="s">
        <v>13508</v>
      </c>
      <c r="M2834" s="2" t="s">
        <v>13536</v>
      </c>
      <c r="N2834" s="60" t="s">
        <v>13865</v>
      </c>
      <c r="O2834" s="66" t="s">
        <v>14448</v>
      </c>
      <c r="P2834" s="67" t="s">
        <v>1364</v>
      </c>
      <c r="Q2834" s="67" t="s">
        <v>6966</v>
      </c>
      <c r="R2834" s="67" t="s">
        <v>6177</v>
      </c>
      <c r="S2834" s="67" t="s">
        <v>4989</v>
      </c>
      <c r="T2834" s="67"/>
      <c r="U2834" s="67"/>
      <c r="V2834" s="67"/>
      <c r="W2834" s="67"/>
      <c r="X2834" s="67"/>
      <c r="Y2834" s="67"/>
    </row>
    <row r="2835" spans="1:25" s="2" customFormat="1" ht="16.5" customHeight="1">
      <c r="A2835" s="59">
        <v>2833</v>
      </c>
      <c r="B2835" s="61" t="str">
        <f t="shared" si="308"/>
        <v>yw</v>
      </c>
      <c r="C2835" s="61" t="s">
        <v>5672</v>
      </c>
      <c r="D2835" s="2" t="s">
        <v>13576</v>
      </c>
      <c r="E2835" s="61" t="str">
        <f t="shared" si="309"/>
        <v>y</v>
      </c>
      <c r="F2835" s="62" t="str">
        <f t="shared" si="310"/>
        <v>w</v>
      </c>
      <c r="G2835" s="62" t="str">
        <f t="shared" si="311"/>
        <v>R</v>
      </c>
      <c r="H2835" s="62" t="str">
        <f t="shared" si="312"/>
        <v>L</v>
      </c>
      <c r="I2835" s="62">
        <f t="shared" si="313"/>
        <v>16</v>
      </c>
      <c r="J2835" s="62">
        <f t="shared" si="314"/>
        <v>4</v>
      </c>
      <c r="K2835" s="81">
        <v>1.0217460755351492E-5</v>
      </c>
      <c r="L2835" s="2" t="s">
        <v>6885</v>
      </c>
      <c r="M2835" s="2" t="s">
        <v>6841</v>
      </c>
      <c r="N2835" s="60" t="s">
        <v>13932</v>
      </c>
      <c r="O2835" s="66" t="s">
        <v>9131</v>
      </c>
      <c r="P2835" s="67" t="s">
        <v>5332</v>
      </c>
      <c r="Q2835" s="67" t="s">
        <v>14458</v>
      </c>
      <c r="R2835" s="67" t="s">
        <v>5807</v>
      </c>
      <c r="S2835" s="67" t="s">
        <v>6774</v>
      </c>
      <c r="T2835" s="67" t="s">
        <v>286</v>
      </c>
      <c r="U2835" s="67"/>
      <c r="V2835" s="67"/>
      <c r="W2835" s="67"/>
      <c r="X2835" s="67"/>
      <c r="Y2835" s="67"/>
    </row>
    <row r="2836" spans="1:25" s="2" customFormat="1" ht="16.5" customHeight="1">
      <c r="A2836" s="59">
        <v>2834</v>
      </c>
      <c r="B2836" s="61" t="str">
        <f t="shared" si="308"/>
        <v>ub</v>
      </c>
      <c r="C2836" s="61" t="s">
        <v>6646</v>
      </c>
      <c r="D2836" s="2" t="s">
        <v>13748</v>
      </c>
      <c r="E2836" s="61" t="str">
        <f t="shared" si="309"/>
        <v>u</v>
      </c>
      <c r="F2836" s="62" t="str">
        <f t="shared" si="310"/>
        <v>b</v>
      </c>
      <c r="G2836" s="62" t="str">
        <f t="shared" si="311"/>
        <v>R</v>
      </c>
      <c r="H2836" s="62" t="str">
        <f t="shared" si="312"/>
        <v>L</v>
      </c>
      <c r="I2836" s="62">
        <f t="shared" si="313"/>
        <v>19</v>
      </c>
      <c r="J2836" s="62">
        <f t="shared" si="314"/>
        <v>15</v>
      </c>
      <c r="K2836" s="81">
        <v>1.0188175039810676E-5</v>
      </c>
      <c r="L2836" s="2" t="s">
        <v>13537</v>
      </c>
      <c r="M2836" s="2" t="s">
        <v>13536</v>
      </c>
      <c r="N2836" s="60" t="s">
        <v>6972</v>
      </c>
      <c r="O2836" s="66" t="s">
        <v>8657</v>
      </c>
      <c r="P2836" s="67" t="s">
        <v>4548</v>
      </c>
      <c r="Q2836" s="67" t="s">
        <v>533</v>
      </c>
      <c r="R2836" s="67" t="s">
        <v>3984</v>
      </c>
      <c r="S2836" s="67"/>
      <c r="T2836" s="67"/>
      <c r="U2836" s="67"/>
      <c r="V2836" s="67"/>
      <c r="W2836" s="67"/>
      <c r="X2836" s="67"/>
      <c r="Y2836" s="67"/>
    </row>
    <row r="2837" spans="1:25" s="2" customFormat="1" ht="16.5" customHeight="1">
      <c r="A2837" s="59">
        <v>2835</v>
      </c>
      <c r="B2837" s="61" t="str">
        <f t="shared" si="308"/>
        <v>e;</v>
      </c>
      <c r="C2837" s="61" t="s">
        <v>5964</v>
      </c>
      <c r="D2837" s="2" t="s">
        <v>13625</v>
      </c>
      <c r="E2837" s="61" t="str">
        <f t="shared" si="309"/>
        <v>e</v>
      </c>
      <c r="F2837" s="62" t="str">
        <f t="shared" si="310"/>
        <v>;</v>
      </c>
      <c r="G2837" s="62" t="str">
        <f t="shared" si="311"/>
        <v>L</v>
      </c>
      <c r="H2837" s="62" t="str">
        <f t="shared" si="312"/>
        <v>R</v>
      </c>
      <c r="I2837" s="62">
        <f t="shared" si="313"/>
        <v>7</v>
      </c>
      <c r="J2837" s="62">
        <f t="shared" si="314"/>
        <v>27</v>
      </c>
      <c r="K2837" s="81">
        <v>1.0136111545515892E-5</v>
      </c>
      <c r="L2837" s="2" t="s">
        <v>6885</v>
      </c>
      <c r="M2837" s="2" t="s">
        <v>14095</v>
      </c>
      <c r="N2837" s="60" t="s">
        <v>6797</v>
      </c>
      <c r="O2837" s="66" t="s">
        <v>7687</v>
      </c>
      <c r="P2837" s="67" t="s">
        <v>426</v>
      </c>
      <c r="Q2837" s="67" t="s">
        <v>3354</v>
      </c>
      <c r="R2837" s="67" t="s">
        <v>6106</v>
      </c>
      <c r="S2837" s="67"/>
      <c r="T2837" s="67"/>
      <c r="U2837" s="67"/>
      <c r="V2837" s="67"/>
      <c r="W2837" s="67"/>
      <c r="X2837" s="67"/>
      <c r="Y2837" s="67"/>
    </row>
    <row r="2838" spans="1:25" s="2" customFormat="1" ht="16.5" customHeight="1">
      <c r="A2838" s="59">
        <v>2836</v>
      </c>
      <c r="B2838" s="61" t="str">
        <f t="shared" si="308"/>
        <v>hv</v>
      </c>
      <c r="C2838" s="61" t="s">
        <v>1969</v>
      </c>
      <c r="D2838" s="2" t="s">
        <v>13559</v>
      </c>
      <c r="E2838" s="61" t="str">
        <f t="shared" si="309"/>
        <v>h</v>
      </c>
      <c r="F2838" s="62" t="str">
        <f t="shared" si="310"/>
        <v>v</v>
      </c>
      <c r="G2838" s="62" t="str">
        <f t="shared" si="311"/>
        <v>R</v>
      </c>
      <c r="H2838" s="62" t="str">
        <f t="shared" si="312"/>
        <v>L</v>
      </c>
      <c r="I2838" s="62">
        <f t="shared" si="313"/>
        <v>17</v>
      </c>
      <c r="J2838" s="62">
        <f t="shared" si="314"/>
        <v>12</v>
      </c>
      <c r="K2838" s="81">
        <v>1.0100317893188227E-5</v>
      </c>
      <c r="L2838" s="2" t="s">
        <v>6888</v>
      </c>
      <c r="M2838" s="2" t="s">
        <v>13534</v>
      </c>
      <c r="N2838" s="60" t="s">
        <v>6972</v>
      </c>
      <c r="O2838" s="66" t="s">
        <v>12667</v>
      </c>
      <c r="P2838" s="67" t="s">
        <v>1753</v>
      </c>
      <c r="Q2838" s="67" t="s">
        <v>4360</v>
      </c>
      <c r="R2838" s="67" t="s">
        <v>5242</v>
      </c>
      <c r="S2838" s="67"/>
      <c r="T2838" s="67"/>
      <c r="U2838" s="67"/>
      <c r="V2838" s="67"/>
      <c r="W2838" s="67"/>
      <c r="X2838" s="67"/>
      <c r="Y2838" s="67"/>
    </row>
    <row r="2839" spans="1:25" s="2" customFormat="1" ht="16.5" customHeight="1">
      <c r="A2839" s="59">
        <v>2837</v>
      </c>
      <c r="B2839" s="61" t="str">
        <f t="shared" si="308"/>
        <v>ua</v>
      </c>
      <c r="C2839" s="61" t="s">
        <v>6287</v>
      </c>
      <c r="D2839" s="2" t="s">
        <v>13741</v>
      </c>
      <c r="E2839" s="61" t="str">
        <f t="shared" si="309"/>
        <v>u</v>
      </c>
      <c r="F2839" s="62" t="str">
        <f t="shared" si="310"/>
        <v>a</v>
      </c>
      <c r="G2839" s="62" t="str">
        <f t="shared" si="311"/>
        <v>R</v>
      </c>
      <c r="H2839" s="62" t="str">
        <f t="shared" si="312"/>
        <v>L</v>
      </c>
      <c r="I2839" s="62">
        <f t="shared" si="313"/>
        <v>19</v>
      </c>
      <c r="J2839" s="62">
        <f t="shared" si="314"/>
        <v>2</v>
      </c>
      <c r="K2839" s="81">
        <v>1.0090555988007956E-5</v>
      </c>
      <c r="L2839" s="2" t="s">
        <v>13537</v>
      </c>
      <c r="M2839" s="2" t="s">
        <v>6875</v>
      </c>
      <c r="N2839" s="60" t="s">
        <v>6972</v>
      </c>
      <c r="O2839" s="66" t="s">
        <v>11879</v>
      </c>
      <c r="P2839" s="67" t="s">
        <v>4621</v>
      </c>
      <c r="Q2839" s="67" t="s">
        <v>3474</v>
      </c>
      <c r="R2839" s="67" t="s">
        <v>4241</v>
      </c>
      <c r="S2839" s="67" t="s">
        <v>5807</v>
      </c>
      <c r="T2839" s="67"/>
      <c r="U2839" s="67"/>
      <c r="V2839" s="67"/>
      <c r="W2839" s="67"/>
      <c r="X2839" s="67"/>
      <c r="Y2839" s="67"/>
    </row>
    <row r="2840" spans="1:25" s="2" customFormat="1" ht="16.5" customHeight="1">
      <c r="A2840" s="59">
        <v>2838</v>
      </c>
      <c r="B2840" s="61" t="str">
        <f t="shared" si="308"/>
        <v>jg</v>
      </c>
      <c r="C2840" s="61" t="s">
        <v>2231</v>
      </c>
      <c r="D2840" s="2" t="s">
        <v>13582</v>
      </c>
      <c r="E2840" s="61" t="str">
        <f t="shared" si="309"/>
        <v>j</v>
      </c>
      <c r="F2840" s="62" t="str">
        <f t="shared" si="310"/>
        <v>g</v>
      </c>
      <c r="G2840" s="62" t="str">
        <f t="shared" si="311"/>
        <v>R</v>
      </c>
      <c r="H2840" s="62" t="str">
        <f t="shared" si="312"/>
        <v>L</v>
      </c>
      <c r="I2840" s="62">
        <f t="shared" si="313"/>
        <v>20</v>
      </c>
      <c r="J2840" s="62">
        <f t="shared" si="314"/>
        <v>14</v>
      </c>
      <c r="K2840" s="81">
        <v>1.0067778209253988E-5</v>
      </c>
      <c r="L2840" s="2" t="s">
        <v>6887</v>
      </c>
      <c r="M2840" s="2" t="s">
        <v>14461</v>
      </c>
      <c r="N2840" s="60" t="s">
        <v>7206</v>
      </c>
      <c r="O2840" s="66" t="s">
        <v>7358</v>
      </c>
      <c r="P2840" s="67" t="s">
        <v>6626</v>
      </c>
      <c r="Q2840" s="67" t="s">
        <v>5242</v>
      </c>
      <c r="R2840" s="67" t="s">
        <v>6036</v>
      </c>
      <c r="S2840" s="67"/>
      <c r="T2840" s="67"/>
      <c r="U2840" s="67"/>
      <c r="V2840" s="67"/>
      <c r="W2840" s="67"/>
      <c r="X2840" s="67"/>
      <c r="Y2840" s="67"/>
    </row>
    <row r="2841" spans="1:25" s="2" customFormat="1" ht="16.5" customHeight="1">
      <c r="A2841" s="59">
        <v>2839</v>
      </c>
      <c r="B2841" s="61" t="str">
        <f t="shared" si="308"/>
        <v>js</v>
      </c>
      <c r="C2841" s="61" t="s">
        <v>2368</v>
      </c>
      <c r="D2841" s="2" t="s">
        <v>13572</v>
      </c>
      <c r="E2841" s="61" t="str">
        <f t="shared" si="309"/>
        <v>j</v>
      </c>
      <c r="F2841" s="62" t="str">
        <f t="shared" si="310"/>
        <v>s</v>
      </c>
      <c r="G2841" s="62" t="str">
        <f t="shared" si="311"/>
        <v>R</v>
      </c>
      <c r="H2841" s="62" t="str">
        <f t="shared" si="312"/>
        <v>L</v>
      </c>
      <c r="I2841" s="62">
        <f t="shared" si="313"/>
        <v>20</v>
      </c>
      <c r="J2841" s="62">
        <f t="shared" si="314"/>
        <v>5</v>
      </c>
      <c r="K2841" s="81">
        <v>1.0067778209253988E-5</v>
      </c>
      <c r="L2841" s="2" t="s">
        <v>6887</v>
      </c>
      <c r="M2841" s="2" t="s">
        <v>14095</v>
      </c>
      <c r="N2841" s="60" t="s">
        <v>7086</v>
      </c>
      <c r="O2841" s="66" t="s">
        <v>7945</v>
      </c>
      <c r="P2841" s="67" t="s">
        <v>1568</v>
      </c>
      <c r="Q2841" s="67" t="s">
        <v>1165</v>
      </c>
      <c r="R2841" s="67" t="s">
        <v>1568</v>
      </c>
      <c r="S2841" s="67" t="s">
        <v>1165</v>
      </c>
      <c r="T2841" s="67"/>
      <c r="U2841" s="67"/>
      <c r="V2841" s="67"/>
      <c r="W2841" s="67"/>
      <c r="X2841" s="67"/>
      <c r="Y2841" s="67"/>
    </row>
    <row r="2842" spans="1:25" s="2" customFormat="1" ht="16.5" customHeight="1">
      <c r="A2842" s="59">
        <v>2840</v>
      </c>
      <c r="B2842" s="61" t="str">
        <f t="shared" si="308"/>
        <v>ub</v>
      </c>
      <c r="C2842" s="61" t="s">
        <v>6660</v>
      </c>
      <c r="D2842" s="2" t="s">
        <v>13748</v>
      </c>
      <c r="E2842" s="61" t="str">
        <f t="shared" si="309"/>
        <v>u</v>
      </c>
      <c r="F2842" s="62" t="str">
        <f t="shared" si="310"/>
        <v>b</v>
      </c>
      <c r="G2842" s="62" t="str">
        <f t="shared" si="311"/>
        <v>R</v>
      </c>
      <c r="H2842" s="62" t="str">
        <f t="shared" si="312"/>
        <v>L</v>
      </c>
      <c r="I2842" s="62">
        <f t="shared" si="313"/>
        <v>19</v>
      </c>
      <c r="J2842" s="62">
        <f t="shared" si="314"/>
        <v>15</v>
      </c>
      <c r="K2842" s="81">
        <v>1.0064524240860563E-5</v>
      </c>
      <c r="L2842" s="2" t="s">
        <v>13537</v>
      </c>
      <c r="M2842" s="2" t="s">
        <v>13536</v>
      </c>
      <c r="N2842" s="60" t="s">
        <v>6972</v>
      </c>
      <c r="O2842" s="66" t="s">
        <v>8993</v>
      </c>
      <c r="P2842" s="67" t="s">
        <v>5080</v>
      </c>
      <c r="Q2842" s="67" t="s">
        <v>4508</v>
      </c>
      <c r="R2842" s="67" t="s">
        <v>6776</v>
      </c>
      <c r="S2842" s="67"/>
      <c r="T2842" s="67"/>
      <c r="U2842" s="67"/>
      <c r="V2842" s="67"/>
      <c r="W2842" s="67"/>
      <c r="X2842" s="67"/>
      <c r="Y2842" s="67"/>
    </row>
    <row r="2843" spans="1:25" s="2" customFormat="1" ht="16.5" customHeight="1">
      <c r="A2843" s="59">
        <v>2841</v>
      </c>
      <c r="B2843" s="61" t="str">
        <f t="shared" si="308"/>
        <v>gn</v>
      </c>
      <c r="C2843" s="61" t="s">
        <v>1418</v>
      </c>
      <c r="D2843" s="2" t="s">
        <v>13611</v>
      </c>
      <c r="E2843" s="61" t="str">
        <f t="shared" si="309"/>
        <v>g</v>
      </c>
      <c r="F2843" s="62" t="str">
        <f t="shared" si="310"/>
        <v>n</v>
      </c>
      <c r="G2843" s="62" t="str">
        <f t="shared" si="311"/>
        <v>L</v>
      </c>
      <c r="H2843" s="62" t="str">
        <f t="shared" si="312"/>
        <v>R</v>
      </c>
      <c r="I2843" s="62">
        <f t="shared" si="313"/>
        <v>14</v>
      </c>
      <c r="J2843" s="62">
        <f t="shared" si="314"/>
        <v>18</v>
      </c>
      <c r="K2843" s="81">
        <v>1.0064524240860563E-5</v>
      </c>
      <c r="L2843" s="2" t="s">
        <v>13509</v>
      </c>
      <c r="M2843" s="2" t="s">
        <v>6841</v>
      </c>
      <c r="N2843" s="60" t="s">
        <v>7216</v>
      </c>
      <c r="O2843" s="66" t="s">
        <v>9128</v>
      </c>
      <c r="P2843" s="67" t="s">
        <v>6017</v>
      </c>
      <c r="Q2843" s="67" t="s">
        <v>14504</v>
      </c>
      <c r="R2843" s="67" t="s">
        <v>6890</v>
      </c>
      <c r="S2843" s="67" t="s">
        <v>3408</v>
      </c>
      <c r="T2843" s="67"/>
      <c r="U2843" s="67"/>
      <c r="V2843" s="67"/>
      <c r="W2843" s="67"/>
      <c r="X2843" s="67"/>
      <c r="Y2843" s="67"/>
    </row>
    <row r="2844" spans="1:25" s="2" customFormat="1" ht="16.5" customHeight="1">
      <c r="A2844" s="59">
        <v>2842</v>
      </c>
      <c r="B2844" s="61" t="str">
        <f t="shared" si="308"/>
        <v>ga</v>
      </c>
      <c r="C2844" s="61" t="s">
        <v>1395</v>
      </c>
      <c r="D2844" s="2" t="s">
        <v>6867</v>
      </c>
      <c r="E2844" s="61" t="str">
        <f t="shared" si="309"/>
        <v>g</v>
      </c>
      <c r="F2844" s="62" t="str">
        <f t="shared" si="310"/>
        <v>a</v>
      </c>
      <c r="G2844" s="62" t="str">
        <f t="shared" si="311"/>
        <v>L</v>
      </c>
      <c r="H2844" s="62" t="str">
        <f t="shared" si="312"/>
        <v>L</v>
      </c>
      <c r="I2844" s="62">
        <f t="shared" si="313"/>
        <v>14</v>
      </c>
      <c r="J2844" s="62">
        <f t="shared" si="314"/>
        <v>2</v>
      </c>
      <c r="K2844" s="81">
        <v>1.0058016304073715E-5</v>
      </c>
      <c r="L2844" s="2" t="s">
        <v>13509</v>
      </c>
      <c r="M2844" s="2" t="s">
        <v>6875</v>
      </c>
      <c r="N2844" s="60" t="s">
        <v>6973</v>
      </c>
      <c r="O2844" s="66" t="s">
        <v>9159</v>
      </c>
      <c r="P2844" s="67" t="s">
        <v>6017</v>
      </c>
      <c r="Q2844" s="67" t="s">
        <v>4220</v>
      </c>
      <c r="R2844" s="67" t="s">
        <v>14504</v>
      </c>
      <c r="S2844" s="67"/>
      <c r="T2844" s="67"/>
      <c r="U2844" s="67"/>
      <c r="V2844" s="67"/>
      <c r="W2844" s="67"/>
      <c r="X2844" s="67"/>
      <c r="Y2844" s="67"/>
    </row>
    <row r="2845" spans="1:25" s="2" customFormat="1" ht="16.5" customHeight="1">
      <c r="A2845" s="59">
        <v>2843</v>
      </c>
      <c r="B2845" s="61" t="str">
        <f t="shared" si="308"/>
        <v>qo</v>
      </c>
      <c r="C2845" s="61" t="s">
        <v>4120</v>
      </c>
      <c r="D2845" s="2" t="s">
        <v>13684</v>
      </c>
      <c r="E2845" s="61" t="str">
        <f t="shared" si="309"/>
        <v>q</v>
      </c>
      <c r="F2845" s="62" t="str">
        <f t="shared" si="310"/>
        <v>o</v>
      </c>
      <c r="G2845" s="62" t="str">
        <f t="shared" si="311"/>
        <v>L</v>
      </c>
      <c r="H2845" s="62" t="str">
        <f t="shared" si="312"/>
        <v>R</v>
      </c>
      <c r="I2845" s="62">
        <f t="shared" si="313"/>
        <v>1</v>
      </c>
      <c r="J2845" s="62">
        <f t="shared" si="314"/>
        <v>24</v>
      </c>
      <c r="K2845" s="81">
        <v>1.0012460746565778E-5</v>
      </c>
      <c r="L2845" s="2" t="s">
        <v>13511</v>
      </c>
      <c r="M2845" s="2" t="s">
        <v>14083</v>
      </c>
      <c r="N2845" s="60" t="s">
        <v>6873</v>
      </c>
      <c r="O2845" s="66" t="s">
        <v>12793</v>
      </c>
      <c r="P2845" s="67" t="s">
        <v>6761</v>
      </c>
      <c r="Q2845" s="67" t="s">
        <v>6036</v>
      </c>
      <c r="R2845" s="67"/>
      <c r="S2845" s="67"/>
      <c r="T2845" s="67"/>
      <c r="U2845" s="67"/>
      <c r="V2845" s="67"/>
      <c r="W2845" s="67"/>
      <c r="X2845" s="67"/>
      <c r="Y2845" s="67"/>
    </row>
    <row r="2846" spans="1:25" s="2" customFormat="1" ht="16.5" customHeight="1">
      <c r="A2846" s="59">
        <v>2844</v>
      </c>
      <c r="B2846" s="61" t="str">
        <f t="shared" si="308"/>
        <v>ci</v>
      </c>
      <c r="C2846" s="61" t="s">
        <v>736</v>
      </c>
      <c r="D2846" s="2" t="s">
        <v>6832</v>
      </c>
      <c r="E2846" s="61" t="str">
        <f t="shared" si="309"/>
        <v>c</v>
      </c>
      <c r="F2846" s="62" t="str">
        <f t="shared" si="310"/>
        <v>i</v>
      </c>
      <c r="G2846" s="62" t="str">
        <f t="shared" si="311"/>
        <v>L</v>
      </c>
      <c r="H2846" s="62" t="str">
        <f t="shared" si="312"/>
        <v>R</v>
      </c>
      <c r="I2846" s="62">
        <f t="shared" si="313"/>
        <v>9</v>
      </c>
      <c r="J2846" s="62">
        <f t="shared" si="314"/>
        <v>22</v>
      </c>
      <c r="K2846" s="81">
        <v>1.0009206778172354E-5</v>
      </c>
      <c r="L2846" s="2" t="s">
        <v>6882</v>
      </c>
      <c r="M2846" s="2" t="s">
        <v>13510</v>
      </c>
      <c r="N2846" s="60" t="s">
        <v>6979</v>
      </c>
      <c r="O2846" s="66" t="s">
        <v>10352</v>
      </c>
      <c r="P2846" s="67" t="s">
        <v>6474</v>
      </c>
      <c r="Q2846" s="67" t="s">
        <v>209</v>
      </c>
      <c r="R2846" s="67" t="s">
        <v>6631</v>
      </c>
      <c r="S2846" s="67"/>
      <c r="T2846" s="67"/>
      <c r="U2846" s="67"/>
      <c r="V2846" s="67"/>
      <c r="W2846" s="67"/>
      <c r="X2846" s="67"/>
      <c r="Y2846" s="67"/>
    </row>
    <row r="2847" spans="1:25" s="2" customFormat="1" ht="16.5" customHeight="1">
      <c r="A2847" s="59">
        <v>2845</v>
      </c>
      <c r="B2847" s="61" t="str">
        <f t="shared" si="308"/>
        <v>dj</v>
      </c>
      <c r="C2847" s="61" t="s">
        <v>889</v>
      </c>
      <c r="D2847" s="2" t="s">
        <v>13543</v>
      </c>
      <c r="E2847" s="61" t="str">
        <f t="shared" si="309"/>
        <v>d</v>
      </c>
      <c r="F2847" s="62" t="str">
        <f t="shared" si="310"/>
        <v>j</v>
      </c>
      <c r="G2847" s="62" t="str">
        <f t="shared" si="311"/>
        <v>L</v>
      </c>
      <c r="H2847" s="62" t="str">
        <f t="shared" si="312"/>
        <v>R</v>
      </c>
      <c r="I2847" s="62">
        <f t="shared" si="313"/>
        <v>8</v>
      </c>
      <c r="J2847" s="62">
        <f t="shared" si="314"/>
        <v>20</v>
      </c>
      <c r="K2847" s="81">
        <v>1.0009206778172354E-5</v>
      </c>
      <c r="L2847" s="2" t="s">
        <v>13508</v>
      </c>
      <c r="M2847" s="2" t="s">
        <v>6840</v>
      </c>
      <c r="N2847" s="60" t="s">
        <v>6972</v>
      </c>
      <c r="O2847" s="66" t="s">
        <v>8759</v>
      </c>
      <c r="P2847" s="67" t="s">
        <v>4548</v>
      </c>
      <c r="Q2847" s="67" t="s">
        <v>3578</v>
      </c>
      <c r="R2847" s="67" t="s">
        <v>4360</v>
      </c>
      <c r="S2847" s="67"/>
      <c r="T2847" s="67"/>
      <c r="U2847" s="67"/>
      <c r="V2847" s="67"/>
      <c r="W2847" s="67"/>
      <c r="X2847" s="67"/>
      <c r="Y2847" s="67"/>
    </row>
    <row r="2848" spans="1:25" s="2" customFormat="1" ht="16.5" customHeight="1">
      <c r="A2848" s="59">
        <v>2846</v>
      </c>
      <c r="B2848" s="61" t="str">
        <f t="shared" si="308"/>
        <v>ec</v>
      </c>
      <c r="C2848" s="61" t="s">
        <v>6191</v>
      </c>
      <c r="D2848" s="2" t="s">
        <v>13640</v>
      </c>
      <c r="E2848" s="61" t="str">
        <f t="shared" si="309"/>
        <v>e</v>
      </c>
      <c r="F2848" s="62" t="str">
        <f t="shared" si="310"/>
        <v>c</v>
      </c>
      <c r="G2848" s="62" t="str">
        <f t="shared" si="311"/>
        <v>L</v>
      </c>
      <c r="H2848" s="62" t="str">
        <f t="shared" si="312"/>
        <v>L</v>
      </c>
      <c r="I2848" s="62">
        <f t="shared" si="313"/>
        <v>7</v>
      </c>
      <c r="J2848" s="62">
        <f t="shared" si="314"/>
        <v>9</v>
      </c>
      <c r="K2848" s="81">
        <v>1.0002698841385505E-5</v>
      </c>
      <c r="L2848" s="2" t="s">
        <v>6885</v>
      </c>
      <c r="M2848" s="2" t="s">
        <v>13535</v>
      </c>
      <c r="N2848" s="60" t="s">
        <v>7001</v>
      </c>
      <c r="O2848" s="66" t="s">
        <v>11144</v>
      </c>
      <c r="P2848" s="67" t="s">
        <v>143</v>
      </c>
      <c r="Q2848" s="67" t="s">
        <v>323</v>
      </c>
      <c r="R2848" s="67"/>
      <c r="S2848" s="67"/>
      <c r="T2848" s="67"/>
      <c r="U2848" s="67"/>
      <c r="V2848" s="67"/>
      <c r="W2848" s="67"/>
      <c r="X2848" s="67"/>
      <c r="Y2848" s="67"/>
    </row>
    <row r="2849" spans="1:25" s="2" customFormat="1" ht="16.5" customHeight="1">
      <c r="A2849" s="59">
        <v>2847</v>
      </c>
      <c r="B2849" s="61" t="str">
        <f t="shared" si="308"/>
        <v>bi</v>
      </c>
      <c r="C2849" s="61" t="s">
        <v>228</v>
      </c>
      <c r="D2849" s="2" t="s">
        <v>6945</v>
      </c>
      <c r="E2849" s="61" t="str">
        <f t="shared" si="309"/>
        <v>b</v>
      </c>
      <c r="F2849" s="62" t="str">
        <f t="shared" si="310"/>
        <v>i</v>
      </c>
      <c r="G2849" s="62" t="str">
        <f t="shared" si="311"/>
        <v>L</v>
      </c>
      <c r="H2849" s="62" t="str">
        <f t="shared" si="312"/>
        <v>R</v>
      </c>
      <c r="I2849" s="62">
        <f t="shared" si="313"/>
        <v>15</v>
      </c>
      <c r="J2849" s="62">
        <f t="shared" si="314"/>
        <v>22</v>
      </c>
      <c r="K2849" s="81">
        <v>9.9896829678118099E-6</v>
      </c>
      <c r="L2849" s="2" t="s">
        <v>6880</v>
      </c>
      <c r="M2849" s="2" t="s">
        <v>13510</v>
      </c>
      <c r="N2849" s="60" t="s">
        <v>6972</v>
      </c>
      <c r="O2849" s="66" t="s">
        <v>12415</v>
      </c>
      <c r="P2849" s="67" t="s">
        <v>1364</v>
      </c>
      <c r="Q2849" s="67" t="s">
        <v>209</v>
      </c>
      <c r="R2849" s="67" t="s">
        <v>209</v>
      </c>
      <c r="S2849" s="67" t="s">
        <v>4989</v>
      </c>
      <c r="T2849" s="67"/>
      <c r="U2849" s="67"/>
      <c r="V2849" s="67"/>
      <c r="W2849" s="67"/>
      <c r="X2849" s="67"/>
      <c r="Y2849" s="67"/>
    </row>
    <row r="2850" spans="1:25" s="2" customFormat="1" ht="16.5" customHeight="1">
      <c r="A2850" s="59">
        <v>2848</v>
      </c>
      <c r="B2850" s="61" t="str">
        <f t="shared" si="308"/>
        <v>iv</v>
      </c>
      <c r="C2850" s="61" t="s">
        <v>709</v>
      </c>
      <c r="D2850" s="2" t="s">
        <v>13759</v>
      </c>
      <c r="E2850" s="61" t="str">
        <f t="shared" si="309"/>
        <v>i</v>
      </c>
      <c r="F2850" s="62" t="str">
        <f t="shared" si="310"/>
        <v>v</v>
      </c>
      <c r="G2850" s="62" t="str">
        <f t="shared" si="311"/>
        <v>R</v>
      </c>
      <c r="H2850" s="62" t="str">
        <f t="shared" si="312"/>
        <v>L</v>
      </c>
      <c r="I2850" s="62">
        <f t="shared" si="313"/>
        <v>22</v>
      </c>
      <c r="J2850" s="62">
        <f t="shared" si="314"/>
        <v>12</v>
      </c>
      <c r="K2850" s="81">
        <v>9.9831750310249614E-6</v>
      </c>
      <c r="L2850" s="2" t="s">
        <v>14016</v>
      </c>
      <c r="M2850" s="2" t="s">
        <v>13534</v>
      </c>
      <c r="N2850" s="60" t="s">
        <v>6972</v>
      </c>
      <c r="O2850" s="66" t="s">
        <v>9615</v>
      </c>
      <c r="P2850" s="67" t="s">
        <v>2324</v>
      </c>
      <c r="Q2850" s="67" t="s">
        <v>3955</v>
      </c>
      <c r="R2850" s="67" t="s">
        <v>426</v>
      </c>
      <c r="S2850" s="67" t="s">
        <v>4513</v>
      </c>
      <c r="T2850" s="67"/>
      <c r="U2850" s="67"/>
      <c r="V2850" s="67"/>
      <c r="W2850" s="67"/>
      <c r="X2850" s="67"/>
      <c r="Y2850" s="67"/>
    </row>
    <row r="2851" spans="1:25" s="2" customFormat="1" ht="16.5" customHeight="1">
      <c r="A2851" s="59">
        <v>2849</v>
      </c>
      <c r="B2851" s="61" t="str">
        <f t="shared" si="308"/>
        <v>lq</v>
      </c>
      <c r="C2851" s="61" t="s">
        <v>3056</v>
      </c>
      <c r="D2851" s="2" t="s">
        <v>13667</v>
      </c>
      <c r="E2851" s="61" t="str">
        <f t="shared" si="309"/>
        <v>l</v>
      </c>
      <c r="F2851" s="62" t="str">
        <f t="shared" si="310"/>
        <v>q</v>
      </c>
      <c r="G2851" s="62" t="str">
        <f t="shared" si="311"/>
        <v>R</v>
      </c>
      <c r="H2851" s="62" t="str">
        <f t="shared" si="312"/>
        <v>L</v>
      </c>
      <c r="I2851" s="62">
        <f t="shared" si="313"/>
        <v>25</v>
      </c>
      <c r="J2851" s="62">
        <f t="shared" si="314"/>
        <v>1</v>
      </c>
      <c r="K2851" s="81">
        <v>9.9538893154841445E-6</v>
      </c>
      <c r="L2851" s="2" t="s">
        <v>6889</v>
      </c>
      <c r="M2851" s="2" t="s">
        <v>14083</v>
      </c>
      <c r="N2851" s="60" t="s">
        <v>13366</v>
      </c>
      <c r="O2851" s="66" t="s">
        <v>10563</v>
      </c>
      <c r="P2851" s="67" t="s">
        <v>3474</v>
      </c>
      <c r="Q2851" s="67" t="s">
        <v>6982</v>
      </c>
      <c r="R2851" s="67" t="s">
        <v>881</v>
      </c>
      <c r="S2851" s="67" t="s">
        <v>4903</v>
      </c>
      <c r="T2851" s="67"/>
      <c r="U2851" s="67"/>
      <c r="V2851" s="67"/>
      <c r="W2851" s="67"/>
      <c r="X2851" s="67"/>
      <c r="Y2851" s="67"/>
    </row>
    <row r="2852" spans="1:25" s="2" customFormat="1" ht="16.5" customHeight="1">
      <c r="A2852" s="59">
        <v>2850</v>
      </c>
      <c r="B2852" s="61" t="str">
        <f t="shared" si="308"/>
        <v>hw</v>
      </c>
      <c r="C2852" s="61" t="s">
        <v>1716</v>
      </c>
      <c r="D2852" s="2" t="s">
        <v>13705</v>
      </c>
      <c r="E2852" s="61" t="str">
        <f t="shared" si="309"/>
        <v>h</v>
      </c>
      <c r="F2852" s="62" t="str">
        <f t="shared" si="310"/>
        <v>w</v>
      </c>
      <c r="G2852" s="62" t="str">
        <f t="shared" si="311"/>
        <v>R</v>
      </c>
      <c r="H2852" s="62" t="str">
        <f t="shared" si="312"/>
        <v>L</v>
      </c>
      <c r="I2852" s="62">
        <f t="shared" si="313"/>
        <v>17</v>
      </c>
      <c r="J2852" s="62">
        <f t="shared" si="314"/>
        <v>4</v>
      </c>
      <c r="K2852" s="81">
        <v>9.9343655051236006E-6</v>
      </c>
      <c r="L2852" s="2" t="s">
        <v>6888</v>
      </c>
      <c r="M2852" s="2" t="s">
        <v>6841</v>
      </c>
      <c r="N2852" s="60" t="s">
        <v>6972</v>
      </c>
      <c r="O2852" s="66" t="s">
        <v>12825</v>
      </c>
      <c r="P2852" s="67" t="s">
        <v>1993</v>
      </c>
      <c r="Q2852" s="67" t="s">
        <v>4241</v>
      </c>
      <c r="R2852" s="67" t="s">
        <v>1407</v>
      </c>
      <c r="S2852" s="67"/>
      <c r="T2852" s="67"/>
      <c r="U2852" s="67"/>
      <c r="V2852" s="67"/>
      <c r="W2852" s="67"/>
      <c r="X2852" s="67"/>
      <c r="Y2852" s="67"/>
    </row>
    <row r="2853" spans="1:25" s="2" customFormat="1" ht="16.5" customHeight="1">
      <c r="A2853" s="59">
        <v>2851</v>
      </c>
      <c r="B2853" s="61" t="str">
        <f t="shared" si="308"/>
        <v>ua</v>
      </c>
      <c r="C2853" s="61" t="s">
        <v>6291</v>
      </c>
      <c r="D2853" s="2" t="s">
        <v>13741</v>
      </c>
      <c r="E2853" s="61" t="str">
        <f t="shared" si="309"/>
        <v>u</v>
      </c>
      <c r="F2853" s="62" t="str">
        <f t="shared" si="310"/>
        <v>a</v>
      </c>
      <c r="G2853" s="62" t="str">
        <f t="shared" si="311"/>
        <v>R</v>
      </c>
      <c r="H2853" s="62" t="str">
        <f t="shared" si="312"/>
        <v>L</v>
      </c>
      <c r="I2853" s="62">
        <f t="shared" si="313"/>
        <v>19</v>
      </c>
      <c r="J2853" s="62">
        <f t="shared" si="314"/>
        <v>2</v>
      </c>
      <c r="K2853" s="81">
        <v>9.9311115367301763E-6</v>
      </c>
      <c r="L2853" s="2" t="s">
        <v>13537</v>
      </c>
      <c r="M2853" s="2" t="s">
        <v>6875</v>
      </c>
      <c r="N2853" s="60" t="s">
        <v>6972</v>
      </c>
      <c r="O2853" s="66" t="s">
        <v>10647</v>
      </c>
      <c r="P2853" s="67" t="s">
        <v>3474</v>
      </c>
      <c r="Q2853" s="67" t="s">
        <v>6766</v>
      </c>
      <c r="R2853" s="67"/>
      <c r="S2853" s="67"/>
      <c r="T2853" s="67"/>
      <c r="U2853" s="67"/>
      <c r="V2853" s="67"/>
      <c r="W2853" s="67"/>
      <c r="X2853" s="67"/>
      <c r="Y2853" s="67"/>
    </row>
    <row r="2854" spans="1:25" s="2" customFormat="1" ht="16.5" customHeight="1">
      <c r="A2854" s="59">
        <v>2852</v>
      </c>
      <c r="B2854" s="61" t="str">
        <f t="shared" si="308"/>
        <v>gg</v>
      </c>
      <c r="C2854" s="61" t="s">
        <v>1436</v>
      </c>
      <c r="D2854" s="2" t="s">
        <v>13626</v>
      </c>
      <c r="E2854" s="61" t="str">
        <f t="shared" si="309"/>
        <v>g</v>
      </c>
      <c r="F2854" s="62" t="str">
        <f t="shared" si="310"/>
        <v>g</v>
      </c>
      <c r="G2854" s="62" t="str">
        <f t="shared" si="311"/>
        <v>L</v>
      </c>
      <c r="H2854" s="62" t="str">
        <f t="shared" si="312"/>
        <v>L</v>
      </c>
      <c r="I2854" s="62">
        <f t="shared" si="313"/>
        <v>14</v>
      </c>
      <c r="J2854" s="62">
        <f t="shared" si="314"/>
        <v>14</v>
      </c>
      <c r="K2854" s="81">
        <v>9.9213496315499051E-6</v>
      </c>
      <c r="L2854" s="2" t="s">
        <v>13509</v>
      </c>
      <c r="M2854" s="2" t="s">
        <v>13767</v>
      </c>
      <c r="N2854" s="60" t="s">
        <v>7056</v>
      </c>
      <c r="O2854" s="66" t="s">
        <v>12540</v>
      </c>
      <c r="P2854" s="67" t="s">
        <v>1302</v>
      </c>
      <c r="Q2854" s="67" t="s">
        <v>1511</v>
      </c>
      <c r="R2854" s="67"/>
      <c r="S2854" s="67"/>
      <c r="T2854" s="67"/>
      <c r="U2854" s="67"/>
      <c r="V2854" s="67"/>
      <c r="W2854" s="67"/>
      <c r="X2854" s="67"/>
      <c r="Y2854" s="67"/>
    </row>
    <row r="2855" spans="1:25" s="2" customFormat="1" ht="16.5" customHeight="1">
      <c r="A2855" s="59">
        <v>2853</v>
      </c>
      <c r="B2855" s="61" t="str">
        <f t="shared" si="308"/>
        <v>nn</v>
      </c>
      <c r="C2855" s="61" t="s">
        <v>3514</v>
      </c>
      <c r="D2855" s="2" t="s">
        <v>13628</v>
      </c>
      <c r="E2855" s="61" t="str">
        <f t="shared" si="309"/>
        <v>n</v>
      </c>
      <c r="F2855" s="62" t="str">
        <f t="shared" si="310"/>
        <v>n</v>
      </c>
      <c r="G2855" s="62" t="str">
        <f t="shared" si="311"/>
        <v>R</v>
      </c>
      <c r="H2855" s="62" t="str">
        <f t="shared" si="312"/>
        <v>R</v>
      </c>
      <c r="I2855" s="62">
        <f t="shared" si="313"/>
        <v>18</v>
      </c>
      <c r="J2855" s="62">
        <f t="shared" si="314"/>
        <v>18</v>
      </c>
      <c r="K2855" s="81">
        <v>9.9115877263696323E-6</v>
      </c>
      <c r="L2855" s="2" t="s">
        <v>6878</v>
      </c>
      <c r="M2855" s="2" t="s">
        <v>6875</v>
      </c>
      <c r="N2855" s="60" t="s">
        <v>6972</v>
      </c>
      <c r="O2855" s="66" t="s">
        <v>10427</v>
      </c>
      <c r="P2855" s="67" t="s">
        <v>3474</v>
      </c>
      <c r="Q2855" s="67" t="s">
        <v>4492</v>
      </c>
      <c r="R2855" s="67" t="s">
        <v>6010</v>
      </c>
      <c r="S2855" s="67"/>
      <c r="T2855" s="67"/>
      <c r="U2855" s="67"/>
      <c r="V2855" s="67"/>
      <c r="W2855" s="67"/>
      <c r="X2855" s="67"/>
      <c r="Y2855" s="67"/>
    </row>
    <row r="2856" spans="1:25" s="2" customFormat="1" ht="16.5" customHeight="1">
      <c r="A2856" s="59">
        <v>2854</v>
      </c>
      <c r="B2856" s="61" t="str">
        <f t="shared" si="308"/>
        <v>wi</v>
      </c>
      <c r="C2856" s="61" t="s">
        <v>5101</v>
      </c>
      <c r="D2856" s="2" t="s">
        <v>13558</v>
      </c>
      <c r="E2856" s="61" t="str">
        <f t="shared" si="309"/>
        <v>w</v>
      </c>
      <c r="F2856" s="62" t="str">
        <f t="shared" si="310"/>
        <v>i</v>
      </c>
      <c r="G2856" s="62" t="str">
        <f t="shared" si="311"/>
        <v>L</v>
      </c>
      <c r="H2856" s="62" t="str">
        <f t="shared" si="312"/>
        <v>R</v>
      </c>
      <c r="I2856" s="62">
        <f t="shared" si="313"/>
        <v>4</v>
      </c>
      <c r="J2856" s="62">
        <f t="shared" si="314"/>
        <v>22</v>
      </c>
      <c r="K2856" s="81">
        <v>9.9018258211893612E-6</v>
      </c>
      <c r="L2856" s="2" t="s">
        <v>6804</v>
      </c>
      <c r="M2856" s="2" t="s">
        <v>6816</v>
      </c>
      <c r="N2856" s="60" t="s">
        <v>13984</v>
      </c>
      <c r="O2856" s="66" t="s">
        <v>12410</v>
      </c>
      <c r="P2856" s="67" t="s">
        <v>4360</v>
      </c>
      <c r="Q2856" s="67" t="s">
        <v>1753</v>
      </c>
      <c r="R2856" s="67" t="s">
        <v>3630</v>
      </c>
      <c r="S2856" s="67" t="s">
        <v>1647</v>
      </c>
      <c r="T2856" s="67"/>
      <c r="U2856" s="67"/>
      <c r="V2856" s="67"/>
      <c r="W2856" s="67"/>
      <c r="X2856" s="67"/>
      <c r="Y2856" s="67"/>
    </row>
    <row r="2857" spans="1:25" s="2" customFormat="1" ht="16.5" customHeight="1">
      <c r="A2857" s="59">
        <v>2855</v>
      </c>
      <c r="B2857" s="61" t="str">
        <f t="shared" si="308"/>
        <v>b;</v>
      </c>
      <c r="C2857" s="61" t="s">
        <v>326</v>
      </c>
      <c r="D2857" s="2" t="s">
        <v>13630</v>
      </c>
      <c r="E2857" s="61" t="str">
        <f t="shared" si="309"/>
        <v>b</v>
      </c>
      <c r="F2857" s="62" t="str">
        <f t="shared" si="310"/>
        <v>;</v>
      </c>
      <c r="G2857" s="62" t="str">
        <f t="shared" si="311"/>
        <v>L</v>
      </c>
      <c r="H2857" s="62" t="str">
        <f t="shared" si="312"/>
        <v>R</v>
      </c>
      <c r="I2857" s="62">
        <f t="shared" si="313"/>
        <v>15</v>
      </c>
      <c r="J2857" s="62">
        <f t="shared" si="314"/>
        <v>27</v>
      </c>
      <c r="K2857" s="81">
        <v>9.8953178844025126E-6</v>
      </c>
      <c r="L2857" s="2" t="s">
        <v>6880</v>
      </c>
      <c r="M2857" s="2" t="s">
        <v>14095</v>
      </c>
      <c r="N2857" s="60" t="s">
        <v>6797</v>
      </c>
      <c r="O2857" s="66" t="s">
        <v>9082</v>
      </c>
      <c r="P2857" s="61" t="s">
        <v>5807</v>
      </c>
      <c r="Q2857" s="67" t="s">
        <v>2396</v>
      </c>
      <c r="R2857" s="67" t="s">
        <v>4220</v>
      </c>
      <c r="S2857" s="67"/>
      <c r="T2857" s="67"/>
      <c r="U2857" s="67"/>
      <c r="V2857" s="67"/>
      <c r="W2857" s="67"/>
      <c r="X2857" s="67"/>
      <c r="Y2857" s="67"/>
    </row>
    <row r="2858" spans="1:25" s="2" customFormat="1" ht="16.5" customHeight="1">
      <c r="A2858" s="59">
        <v>2856</v>
      </c>
      <c r="B2858" s="61" t="str">
        <f t="shared" si="308"/>
        <v>dy</v>
      </c>
      <c r="C2858" s="61" t="s">
        <v>992</v>
      </c>
      <c r="D2858" s="2" t="s">
        <v>13766</v>
      </c>
      <c r="E2858" s="61" t="str">
        <f t="shared" si="309"/>
        <v>d</v>
      </c>
      <c r="F2858" s="62" t="str">
        <f t="shared" si="310"/>
        <v>y</v>
      </c>
      <c r="G2858" s="62" t="str">
        <f t="shared" si="311"/>
        <v>L</v>
      </c>
      <c r="H2858" s="62" t="str">
        <f t="shared" si="312"/>
        <v>R</v>
      </c>
      <c r="I2858" s="62">
        <f t="shared" si="313"/>
        <v>8</v>
      </c>
      <c r="J2858" s="62">
        <f t="shared" si="314"/>
        <v>16</v>
      </c>
      <c r="K2858" s="81">
        <v>9.8530162952880004E-6</v>
      </c>
      <c r="L2858" s="2" t="s">
        <v>13508</v>
      </c>
      <c r="M2858" s="2" t="s">
        <v>13529</v>
      </c>
      <c r="N2858" s="60" t="s">
        <v>6973</v>
      </c>
      <c r="O2858" s="66" t="s">
        <v>11140</v>
      </c>
      <c r="P2858" s="67" t="s">
        <v>4482</v>
      </c>
      <c r="Q2858" s="67" t="s">
        <v>722</v>
      </c>
      <c r="R2858" s="67"/>
      <c r="S2858" s="67"/>
      <c r="T2858" s="67"/>
      <c r="U2858" s="67"/>
      <c r="V2858" s="67"/>
      <c r="W2858" s="67"/>
      <c r="X2858" s="67"/>
      <c r="Y2858" s="67"/>
    </row>
    <row r="2859" spans="1:25" s="2" customFormat="1" ht="16.5" customHeight="1">
      <c r="A2859" s="59">
        <v>2857</v>
      </c>
      <c r="B2859" s="61" t="str">
        <f t="shared" si="308"/>
        <v>lv</v>
      </c>
      <c r="C2859" s="61" t="s">
        <v>3149</v>
      </c>
      <c r="D2859" s="2" t="s">
        <v>13531</v>
      </c>
      <c r="E2859" s="61" t="str">
        <f t="shared" si="309"/>
        <v>l</v>
      </c>
      <c r="F2859" s="62" t="str">
        <f t="shared" si="310"/>
        <v>v</v>
      </c>
      <c r="G2859" s="62" t="str">
        <f t="shared" si="311"/>
        <v>R</v>
      </c>
      <c r="H2859" s="62" t="str">
        <f t="shared" si="312"/>
        <v>L</v>
      </c>
      <c r="I2859" s="62">
        <f t="shared" si="313"/>
        <v>25</v>
      </c>
      <c r="J2859" s="62">
        <f t="shared" si="314"/>
        <v>12</v>
      </c>
      <c r="K2859" s="81">
        <v>9.8400004217143033E-6</v>
      </c>
      <c r="L2859" s="2" t="s">
        <v>6889</v>
      </c>
      <c r="M2859" s="2" t="s">
        <v>13513</v>
      </c>
      <c r="N2859" s="60" t="s">
        <v>6972</v>
      </c>
      <c r="O2859" s="66" t="s">
        <v>13248</v>
      </c>
      <c r="P2859" s="67" t="s">
        <v>4641</v>
      </c>
      <c r="Q2859" s="67" t="s">
        <v>3348</v>
      </c>
      <c r="R2859" s="67" t="s">
        <v>3630</v>
      </c>
      <c r="S2859" s="67"/>
      <c r="T2859" s="67"/>
      <c r="U2859" s="67"/>
      <c r="V2859" s="67"/>
      <c r="W2859" s="67"/>
      <c r="X2859" s="67"/>
      <c r="Y2859" s="67"/>
    </row>
    <row r="2860" spans="1:25" s="2" customFormat="1" ht="16.5" customHeight="1">
      <c r="A2860" s="59">
        <v>2858</v>
      </c>
      <c r="B2860" s="61" t="str">
        <f t="shared" si="308"/>
        <v>ll</v>
      </c>
      <c r="C2860" s="61" t="s">
        <v>3075</v>
      </c>
      <c r="D2860" s="2" t="s">
        <v>13595</v>
      </c>
      <c r="E2860" s="61" t="str">
        <f t="shared" si="309"/>
        <v>l</v>
      </c>
      <c r="F2860" s="62" t="str">
        <f t="shared" si="310"/>
        <v>l</v>
      </c>
      <c r="G2860" s="62" t="str">
        <f t="shared" si="311"/>
        <v>R</v>
      </c>
      <c r="H2860" s="62" t="str">
        <f t="shared" si="312"/>
        <v>R</v>
      </c>
      <c r="I2860" s="62">
        <f t="shared" si="313"/>
        <v>25</v>
      </c>
      <c r="J2860" s="62">
        <f t="shared" si="314"/>
        <v>25</v>
      </c>
      <c r="K2860" s="81">
        <v>9.836746453320879E-6</v>
      </c>
      <c r="L2860" s="2" t="s">
        <v>6889</v>
      </c>
      <c r="M2860" s="2" t="s">
        <v>6908</v>
      </c>
      <c r="N2860" s="60" t="s">
        <v>6797</v>
      </c>
      <c r="O2860" s="66" t="s">
        <v>9830</v>
      </c>
      <c r="P2860" s="67" t="s">
        <v>3066</v>
      </c>
      <c r="Q2860" s="67" t="s">
        <v>1170</v>
      </c>
      <c r="R2860" s="67"/>
      <c r="S2860" s="67"/>
      <c r="T2860" s="67"/>
      <c r="U2860" s="67"/>
      <c r="V2860" s="67"/>
      <c r="W2860" s="67"/>
      <c r="X2860" s="67"/>
      <c r="Y2860" s="67"/>
    </row>
    <row r="2861" spans="1:25" s="2" customFormat="1" ht="16.5" customHeight="1">
      <c r="A2861" s="59">
        <v>2859</v>
      </c>
      <c r="B2861" s="61" t="str">
        <f t="shared" si="308"/>
        <v>lv</v>
      </c>
      <c r="C2861" s="61" t="s">
        <v>3144</v>
      </c>
      <c r="D2861" s="2" t="s">
        <v>13531</v>
      </c>
      <c r="E2861" s="61" t="str">
        <f t="shared" si="309"/>
        <v>l</v>
      </c>
      <c r="F2861" s="62" t="str">
        <f t="shared" si="310"/>
        <v>v</v>
      </c>
      <c r="G2861" s="62" t="str">
        <f t="shared" si="311"/>
        <v>R</v>
      </c>
      <c r="H2861" s="62" t="str">
        <f t="shared" si="312"/>
        <v>L</v>
      </c>
      <c r="I2861" s="62">
        <f t="shared" si="313"/>
        <v>25</v>
      </c>
      <c r="J2861" s="62">
        <f t="shared" si="314"/>
        <v>12</v>
      </c>
      <c r="K2861" s="81">
        <v>9.8334924849274564E-6</v>
      </c>
      <c r="L2861" s="2" t="s">
        <v>6889</v>
      </c>
      <c r="M2861" s="2" t="s">
        <v>13513</v>
      </c>
      <c r="N2861" s="60" t="s">
        <v>6972</v>
      </c>
      <c r="O2861" s="66" t="s">
        <v>11499</v>
      </c>
      <c r="P2861" s="67" t="s">
        <v>4221</v>
      </c>
      <c r="Q2861" s="67" t="s">
        <v>2637</v>
      </c>
      <c r="R2861" s="67" t="s">
        <v>2637</v>
      </c>
      <c r="S2861" s="67"/>
      <c r="T2861" s="67"/>
      <c r="U2861" s="67"/>
      <c r="V2861" s="67"/>
      <c r="W2861" s="67"/>
      <c r="X2861" s="67"/>
      <c r="Y2861" s="67"/>
    </row>
    <row r="2862" spans="1:25" s="2" customFormat="1" ht="16.5" customHeight="1">
      <c r="A2862" s="59">
        <v>2860</v>
      </c>
      <c r="B2862" s="61" t="str">
        <f t="shared" si="308"/>
        <v>he</v>
      </c>
      <c r="C2862" s="61" t="s">
        <v>1773</v>
      </c>
      <c r="D2862" s="2" t="s">
        <v>6927</v>
      </c>
      <c r="E2862" s="61" t="str">
        <f t="shared" si="309"/>
        <v>h</v>
      </c>
      <c r="F2862" s="62" t="str">
        <f t="shared" si="310"/>
        <v>e</v>
      </c>
      <c r="G2862" s="62" t="str">
        <f t="shared" si="311"/>
        <v>R</v>
      </c>
      <c r="H2862" s="62" t="str">
        <f t="shared" si="312"/>
        <v>L</v>
      </c>
      <c r="I2862" s="62">
        <f t="shared" si="313"/>
        <v>17</v>
      </c>
      <c r="J2862" s="62">
        <f t="shared" si="314"/>
        <v>7</v>
      </c>
      <c r="K2862" s="81">
        <v>9.8204766113537593E-6</v>
      </c>
      <c r="L2862" s="2" t="s">
        <v>6888</v>
      </c>
      <c r="M2862" s="2" t="s">
        <v>6876</v>
      </c>
      <c r="N2862" s="60" t="s">
        <v>6972</v>
      </c>
      <c r="O2862" s="66" t="s">
        <v>13069</v>
      </c>
      <c r="P2862" s="67" t="s">
        <v>5808</v>
      </c>
      <c r="Q2862" s="67" t="s">
        <v>6175</v>
      </c>
      <c r="R2862" s="67" t="s">
        <v>143</v>
      </c>
      <c r="S2862" s="67" t="s">
        <v>4220</v>
      </c>
      <c r="T2862" s="67" t="s">
        <v>14458</v>
      </c>
      <c r="U2862" s="67"/>
      <c r="V2862" s="67"/>
      <c r="W2862" s="67"/>
      <c r="X2862" s="67"/>
      <c r="Y2862" s="67"/>
    </row>
    <row r="2863" spans="1:25" s="2" customFormat="1" ht="16.5" customHeight="1">
      <c r="A2863" s="59">
        <v>2861</v>
      </c>
      <c r="B2863" s="61" t="str">
        <f t="shared" si="308"/>
        <v>tg</v>
      </c>
      <c r="C2863" s="61" t="s">
        <v>4833</v>
      </c>
      <c r="D2863" s="2" t="s">
        <v>13713</v>
      </c>
      <c r="E2863" s="61" t="str">
        <f t="shared" si="309"/>
        <v>t</v>
      </c>
      <c r="F2863" s="62" t="str">
        <f t="shared" si="310"/>
        <v>g</v>
      </c>
      <c r="G2863" s="62" t="str">
        <f t="shared" si="311"/>
        <v>L</v>
      </c>
      <c r="H2863" s="62" t="str">
        <f t="shared" si="312"/>
        <v>L</v>
      </c>
      <c r="I2863" s="62">
        <f t="shared" si="313"/>
        <v>13</v>
      </c>
      <c r="J2863" s="62">
        <f t="shared" si="314"/>
        <v>14</v>
      </c>
      <c r="K2863" s="81">
        <v>9.817222642960335E-6</v>
      </c>
      <c r="L2863" s="2" t="s">
        <v>6884</v>
      </c>
      <c r="M2863" s="2" t="s">
        <v>13767</v>
      </c>
      <c r="N2863" s="60" t="s">
        <v>6797</v>
      </c>
      <c r="O2863" s="66" t="s">
        <v>12897</v>
      </c>
      <c r="P2863" s="67" t="s">
        <v>4404</v>
      </c>
      <c r="Q2863" s="67" t="s">
        <v>3474</v>
      </c>
      <c r="R2863" s="67"/>
      <c r="S2863" s="67"/>
      <c r="T2863" s="67"/>
      <c r="U2863" s="67"/>
      <c r="V2863" s="67"/>
      <c r="W2863" s="67"/>
      <c r="X2863" s="67"/>
      <c r="Y2863" s="67"/>
    </row>
    <row r="2864" spans="1:25" s="2" customFormat="1" ht="16.5" customHeight="1">
      <c r="A2864" s="59">
        <v>2862</v>
      </c>
      <c r="B2864" s="61" t="str">
        <f t="shared" si="308"/>
        <v>uj</v>
      </c>
      <c r="C2864" s="61" t="s">
        <v>6365</v>
      </c>
      <c r="D2864" s="2" t="s">
        <v>13652</v>
      </c>
      <c r="E2864" s="61" t="str">
        <f t="shared" si="309"/>
        <v>u</v>
      </c>
      <c r="F2864" s="62" t="str">
        <f t="shared" si="310"/>
        <v>j</v>
      </c>
      <c r="G2864" s="62" t="str">
        <f t="shared" si="311"/>
        <v>R</v>
      </c>
      <c r="H2864" s="62" t="str">
        <f t="shared" si="312"/>
        <v>R</v>
      </c>
      <c r="I2864" s="62">
        <f t="shared" si="313"/>
        <v>19</v>
      </c>
      <c r="J2864" s="62">
        <f t="shared" si="314"/>
        <v>20</v>
      </c>
      <c r="K2864" s="81">
        <v>9.8074607377800639E-6</v>
      </c>
      <c r="L2864" s="2" t="s">
        <v>13537</v>
      </c>
      <c r="M2864" s="2" t="s">
        <v>6840</v>
      </c>
      <c r="N2864" s="60" t="s">
        <v>6972</v>
      </c>
      <c r="O2864" s="66" t="s">
        <v>11840</v>
      </c>
      <c r="P2864" s="67" t="s">
        <v>4621</v>
      </c>
      <c r="Q2864" s="67" t="s">
        <v>881</v>
      </c>
      <c r="R2864" s="67" t="s">
        <v>2637</v>
      </c>
      <c r="S2864" s="67"/>
      <c r="T2864" s="67"/>
      <c r="U2864" s="67"/>
      <c r="V2864" s="67"/>
      <c r="W2864" s="67"/>
      <c r="X2864" s="67"/>
      <c r="Y2864" s="67"/>
    </row>
    <row r="2865" spans="1:25" s="2" customFormat="1" ht="16.5" customHeight="1">
      <c r="A2865" s="59">
        <v>2863</v>
      </c>
      <c r="B2865" s="61" t="str">
        <f t="shared" si="308"/>
        <v>oa</v>
      </c>
      <c r="C2865" s="61" t="s">
        <v>4356</v>
      </c>
      <c r="D2865" s="2" t="s">
        <v>13637</v>
      </c>
      <c r="E2865" s="61" t="str">
        <f t="shared" si="309"/>
        <v>o</v>
      </c>
      <c r="F2865" s="62" t="str">
        <f t="shared" si="310"/>
        <v>a</v>
      </c>
      <c r="G2865" s="62" t="str">
        <f t="shared" si="311"/>
        <v>R</v>
      </c>
      <c r="H2865" s="62" t="str">
        <f t="shared" si="312"/>
        <v>L</v>
      </c>
      <c r="I2865" s="62">
        <f t="shared" si="313"/>
        <v>24</v>
      </c>
      <c r="J2865" s="62">
        <f t="shared" si="314"/>
        <v>2</v>
      </c>
      <c r="K2865" s="81">
        <v>9.7911908958129425E-6</v>
      </c>
      <c r="L2865" s="2" t="s">
        <v>14018</v>
      </c>
      <c r="M2865" s="2" t="s">
        <v>6875</v>
      </c>
      <c r="N2865" s="60" t="s">
        <v>7238</v>
      </c>
      <c r="O2865" s="66" t="s">
        <v>11608</v>
      </c>
      <c r="P2865" s="67" t="s">
        <v>6799</v>
      </c>
      <c r="Q2865" s="67" t="s">
        <v>2075</v>
      </c>
      <c r="R2865" s="67" t="s">
        <v>3857</v>
      </c>
      <c r="S2865" s="67" t="s">
        <v>286</v>
      </c>
      <c r="T2865" s="67"/>
      <c r="U2865" s="67"/>
      <c r="V2865" s="67"/>
      <c r="W2865" s="67"/>
      <c r="X2865" s="67"/>
      <c r="Y2865" s="67"/>
    </row>
    <row r="2866" spans="1:25" s="2" customFormat="1" ht="16.5" customHeight="1">
      <c r="A2866" s="59">
        <v>2864</v>
      </c>
      <c r="B2866" s="61" t="str">
        <f t="shared" si="308"/>
        <v>lj</v>
      </c>
      <c r="C2866" s="61" t="s">
        <v>2806</v>
      </c>
      <c r="D2866" s="2" t="s">
        <v>13499</v>
      </c>
      <c r="E2866" s="61" t="str">
        <f t="shared" si="309"/>
        <v>l</v>
      </c>
      <c r="F2866" s="62" t="str">
        <f t="shared" si="310"/>
        <v>j</v>
      </c>
      <c r="G2866" s="62" t="str">
        <f t="shared" si="311"/>
        <v>R</v>
      </c>
      <c r="H2866" s="62" t="str">
        <f t="shared" si="312"/>
        <v>R</v>
      </c>
      <c r="I2866" s="62">
        <f t="shared" si="313"/>
        <v>25</v>
      </c>
      <c r="J2866" s="62">
        <f t="shared" si="314"/>
        <v>20</v>
      </c>
      <c r="K2866" s="81">
        <v>9.7879369274195199E-6</v>
      </c>
      <c r="L2866" s="2" t="s">
        <v>6889</v>
      </c>
      <c r="M2866" s="2" t="s">
        <v>6840</v>
      </c>
      <c r="N2866" s="60" t="s">
        <v>6972</v>
      </c>
      <c r="O2866" s="66" t="s">
        <v>11690</v>
      </c>
      <c r="P2866" s="67" t="s">
        <v>4621</v>
      </c>
      <c r="Q2866" s="67" t="s">
        <v>426</v>
      </c>
      <c r="R2866" s="67" t="s">
        <v>3354</v>
      </c>
      <c r="S2866" s="67" t="s">
        <v>2875</v>
      </c>
      <c r="T2866" s="67"/>
      <c r="U2866" s="67"/>
      <c r="V2866" s="67"/>
      <c r="W2866" s="67"/>
      <c r="X2866" s="67"/>
      <c r="Y2866" s="67"/>
    </row>
    <row r="2867" spans="1:25" s="2" customFormat="1" ht="16.5" customHeight="1">
      <c r="A2867" s="59">
        <v>2865</v>
      </c>
      <c r="B2867" s="61" t="str">
        <f t="shared" si="308"/>
        <v>xk</v>
      </c>
      <c r="C2867" s="61" t="s">
        <v>5481</v>
      </c>
      <c r="D2867" s="2" t="s">
        <v>13560</v>
      </c>
      <c r="E2867" s="61" t="str">
        <f t="shared" si="309"/>
        <v>x</v>
      </c>
      <c r="F2867" s="62" t="str">
        <f t="shared" si="310"/>
        <v>k</v>
      </c>
      <c r="G2867" s="62" t="str">
        <f t="shared" si="311"/>
        <v>L</v>
      </c>
      <c r="H2867" s="62" t="str">
        <f t="shared" si="312"/>
        <v>R</v>
      </c>
      <c r="I2867" s="62">
        <f t="shared" si="313"/>
        <v>6</v>
      </c>
      <c r="J2867" s="62">
        <f t="shared" si="314"/>
        <v>23</v>
      </c>
      <c r="K2867" s="81">
        <v>9.7879369274195199E-6</v>
      </c>
      <c r="L2867" s="2" t="s">
        <v>6892</v>
      </c>
      <c r="M2867" s="2" t="s">
        <v>13530</v>
      </c>
      <c r="N2867" s="60" t="s">
        <v>6797</v>
      </c>
      <c r="O2867" s="66" t="s">
        <v>7974</v>
      </c>
      <c r="P2867" s="67" t="s">
        <v>426</v>
      </c>
      <c r="Q2867" s="67" t="s">
        <v>5479</v>
      </c>
      <c r="R2867" s="67"/>
      <c r="S2867" s="67"/>
      <c r="T2867" s="67"/>
      <c r="U2867" s="67"/>
      <c r="V2867" s="67"/>
      <c r="W2867" s="67"/>
      <c r="X2867" s="67"/>
      <c r="Y2867" s="67"/>
    </row>
    <row r="2868" spans="1:25" s="2" customFormat="1" ht="16.5" customHeight="1">
      <c r="A2868" s="59">
        <v>2866</v>
      </c>
      <c r="B2868" s="61" t="str">
        <f t="shared" si="308"/>
        <v>uf</v>
      </c>
      <c r="C2868" s="61" t="s">
        <v>6462</v>
      </c>
      <c r="D2868" s="2" t="s">
        <v>13362</v>
      </c>
      <c r="E2868" s="61" t="str">
        <f t="shared" si="309"/>
        <v>u</v>
      </c>
      <c r="F2868" s="62" t="str">
        <f t="shared" si="310"/>
        <v>f</v>
      </c>
      <c r="G2868" s="62" t="str">
        <f t="shared" si="311"/>
        <v>R</v>
      </c>
      <c r="H2868" s="62" t="str">
        <f t="shared" si="312"/>
        <v>L</v>
      </c>
      <c r="I2868" s="62">
        <f t="shared" si="313"/>
        <v>19</v>
      </c>
      <c r="J2868" s="62">
        <f t="shared" si="314"/>
        <v>11</v>
      </c>
      <c r="K2868" s="81">
        <v>9.7619051802721274E-6</v>
      </c>
      <c r="L2868" s="2" t="s">
        <v>13537</v>
      </c>
      <c r="M2868" s="2" t="s">
        <v>13510</v>
      </c>
      <c r="N2868" s="60" t="s">
        <v>6972</v>
      </c>
      <c r="O2868" s="66" t="s">
        <v>11433</v>
      </c>
      <c r="P2868" s="67" t="s">
        <v>4221</v>
      </c>
      <c r="Q2868" s="67" t="s">
        <v>6488</v>
      </c>
      <c r="R2868" s="67"/>
      <c r="S2868" s="67"/>
      <c r="T2868" s="67"/>
      <c r="U2868" s="67"/>
      <c r="V2868" s="67"/>
      <c r="W2868" s="67"/>
      <c r="X2868" s="67"/>
      <c r="Y2868" s="67"/>
    </row>
    <row r="2869" spans="1:25" s="2" customFormat="1" ht="16.5" customHeight="1">
      <c r="A2869" s="59">
        <v>2867</v>
      </c>
      <c r="B2869" s="61" t="str">
        <f t="shared" si="308"/>
        <v>gk</v>
      </c>
      <c r="C2869" s="61" t="s">
        <v>1501</v>
      </c>
      <c r="D2869" s="2" t="s">
        <v>13627</v>
      </c>
      <c r="E2869" s="61" t="str">
        <f t="shared" si="309"/>
        <v>g</v>
      </c>
      <c r="F2869" s="62" t="str">
        <f t="shared" si="310"/>
        <v>k</v>
      </c>
      <c r="G2869" s="62" t="str">
        <f t="shared" si="311"/>
        <v>L</v>
      </c>
      <c r="H2869" s="62" t="str">
        <f t="shared" si="312"/>
        <v>R</v>
      </c>
      <c r="I2869" s="62">
        <f t="shared" si="313"/>
        <v>14</v>
      </c>
      <c r="J2869" s="62">
        <f t="shared" si="314"/>
        <v>23</v>
      </c>
      <c r="K2869" s="81">
        <v>9.745635338305006E-6</v>
      </c>
      <c r="L2869" s="2" t="s">
        <v>13509</v>
      </c>
      <c r="M2869" s="2" t="s">
        <v>14463</v>
      </c>
      <c r="N2869" s="60" t="s">
        <v>6874</v>
      </c>
      <c r="O2869" s="66" t="s">
        <v>12456</v>
      </c>
      <c r="P2869" s="67" t="s">
        <v>1628</v>
      </c>
      <c r="Q2869" s="67" t="s">
        <v>2075</v>
      </c>
      <c r="R2869" s="67" t="s">
        <v>4220</v>
      </c>
      <c r="S2869" s="67"/>
      <c r="T2869" s="67"/>
      <c r="U2869" s="67"/>
      <c r="V2869" s="67"/>
      <c r="W2869" s="67"/>
      <c r="X2869" s="67"/>
      <c r="Y2869" s="67"/>
    </row>
    <row r="2870" spans="1:25" s="2" customFormat="1" ht="16.5" customHeight="1">
      <c r="A2870" s="59">
        <v>2868</v>
      </c>
      <c r="B2870" s="61" t="str">
        <f t="shared" si="308"/>
        <v>tu</v>
      </c>
      <c r="C2870" s="61" t="s">
        <v>4979</v>
      </c>
      <c r="D2870" s="2" t="s">
        <v>6834</v>
      </c>
      <c r="E2870" s="61" t="str">
        <f t="shared" si="309"/>
        <v>t</v>
      </c>
      <c r="F2870" s="62" t="str">
        <f t="shared" si="310"/>
        <v>u</v>
      </c>
      <c r="G2870" s="62" t="str">
        <f t="shared" si="311"/>
        <v>L</v>
      </c>
      <c r="H2870" s="62" t="str">
        <f t="shared" si="312"/>
        <v>R</v>
      </c>
      <c r="I2870" s="62">
        <f t="shared" si="313"/>
        <v>13</v>
      </c>
      <c r="J2870" s="62">
        <f t="shared" si="314"/>
        <v>19</v>
      </c>
      <c r="K2870" s="81">
        <v>9.7423813699115817E-6</v>
      </c>
      <c r="L2870" s="2" t="s">
        <v>6884</v>
      </c>
      <c r="M2870" s="2" t="s">
        <v>13512</v>
      </c>
      <c r="N2870" s="60" t="s">
        <v>6978</v>
      </c>
      <c r="O2870" s="66" t="s">
        <v>11798</v>
      </c>
      <c r="P2870" s="67" t="s">
        <v>4979</v>
      </c>
      <c r="Q2870" s="67"/>
      <c r="R2870" s="67"/>
      <c r="S2870" s="67"/>
      <c r="T2870" s="67"/>
      <c r="U2870" s="67"/>
      <c r="V2870" s="67"/>
      <c r="W2870" s="67"/>
      <c r="X2870" s="67"/>
      <c r="Y2870" s="67"/>
    </row>
    <row r="2871" spans="1:25" s="2" customFormat="1" ht="16.5" customHeight="1">
      <c r="A2871" s="59">
        <v>2869</v>
      </c>
      <c r="B2871" s="61" t="str">
        <f t="shared" si="308"/>
        <v>s;</v>
      </c>
      <c r="C2871" s="61" t="s">
        <v>4744</v>
      </c>
      <c r="D2871" s="2" t="s">
        <v>13631</v>
      </c>
      <c r="E2871" s="61" t="str">
        <f t="shared" si="309"/>
        <v>s</v>
      </c>
      <c r="F2871" s="62" t="str">
        <f t="shared" si="310"/>
        <v>;</v>
      </c>
      <c r="G2871" s="62" t="str">
        <f t="shared" si="311"/>
        <v>L</v>
      </c>
      <c r="H2871" s="62" t="str">
        <f t="shared" si="312"/>
        <v>R</v>
      </c>
      <c r="I2871" s="62">
        <f t="shared" si="313"/>
        <v>5</v>
      </c>
      <c r="J2871" s="62">
        <f t="shared" si="314"/>
        <v>27</v>
      </c>
      <c r="K2871" s="81">
        <v>9.726111527944462E-6</v>
      </c>
      <c r="L2871" s="2" t="s">
        <v>6775</v>
      </c>
      <c r="M2871" s="2" t="s">
        <v>13534</v>
      </c>
      <c r="N2871" s="60" t="s">
        <v>6972</v>
      </c>
      <c r="O2871" s="66" t="s">
        <v>12553</v>
      </c>
      <c r="P2871" s="67" t="s">
        <v>1753</v>
      </c>
      <c r="Q2871" s="67" t="s">
        <v>4989</v>
      </c>
      <c r="R2871" s="67" t="s">
        <v>4241</v>
      </c>
      <c r="S2871" s="67" t="s">
        <v>5479</v>
      </c>
      <c r="T2871" s="67"/>
      <c r="U2871" s="67"/>
      <c r="V2871" s="67"/>
      <c r="W2871" s="67"/>
      <c r="X2871" s="67"/>
      <c r="Y2871" s="67"/>
    </row>
    <row r="2872" spans="1:25" s="2" customFormat="1" ht="16.5" customHeight="1">
      <c r="A2872" s="59">
        <v>2870</v>
      </c>
      <c r="B2872" s="61" t="str">
        <f t="shared" si="308"/>
        <v>xh</v>
      </c>
      <c r="C2872" s="61" t="s">
        <v>5394</v>
      </c>
      <c r="D2872" s="2" t="s">
        <v>13564</v>
      </c>
      <c r="E2872" s="61" t="str">
        <f t="shared" si="309"/>
        <v>x</v>
      </c>
      <c r="F2872" s="62" t="str">
        <f t="shared" si="310"/>
        <v>h</v>
      </c>
      <c r="G2872" s="62" t="str">
        <f t="shared" si="311"/>
        <v>L</v>
      </c>
      <c r="H2872" s="62" t="str">
        <f t="shared" si="312"/>
        <v>R</v>
      </c>
      <c r="I2872" s="62">
        <f t="shared" si="313"/>
        <v>6</v>
      </c>
      <c r="J2872" s="62">
        <f t="shared" si="314"/>
        <v>17</v>
      </c>
      <c r="K2872" s="81">
        <v>9.726111527944462E-6</v>
      </c>
      <c r="L2872" s="2" t="s">
        <v>6892</v>
      </c>
      <c r="M2872" s="2" t="s">
        <v>14461</v>
      </c>
      <c r="N2872" s="60" t="s">
        <v>6972</v>
      </c>
      <c r="O2872" s="66" t="s">
        <v>9729</v>
      </c>
      <c r="P2872" s="67" t="s">
        <v>2324</v>
      </c>
      <c r="Q2872" s="67" t="s">
        <v>5810</v>
      </c>
      <c r="R2872" s="67" t="s">
        <v>2637</v>
      </c>
      <c r="S2872" s="67" t="s">
        <v>2637</v>
      </c>
      <c r="T2872" s="67" t="s">
        <v>2371</v>
      </c>
      <c r="U2872" s="67" t="s">
        <v>5807</v>
      </c>
      <c r="V2872" s="67"/>
      <c r="W2872" s="67"/>
      <c r="X2872" s="67"/>
      <c r="Y2872" s="67"/>
    </row>
    <row r="2873" spans="1:25" s="2" customFormat="1" ht="16.5" customHeight="1">
      <c r="A2873" s="59">
        <v>2871</v>
      </c>
      <c r="B2873" s="61" t="str">
        <f t="shared" si="308"/>
        <v>jv</v>
      </c>
      <c r="C2873" s="61" t="s">
        <v>2440</v>
      </c>
      <c r="D2873" s="2" t="s">
        <v>14017</v>
      </c>
      <c r="E2873" s="61" t="str">
        <f t="shared" si="309"/>
        <v>j</v>
      </c>
      <c r="F2873" s="62" t="str">
        <f t="shared" si="310"/>
        <v>v</v>
      </c>
      <c r="G2873" s="62" t="str">
        <f t="shared" si="311"/>
        <v>R</v>
      </c>
      <c r="H2873" s="62" t="str">
        <f t="shared" si="312"/>
        <v>L</v>
      </c>
      <c r="I2873" s="62">
        <f t="shared" si="313"/>
        <v>20</v>
      </c>
      <c r="J2873" s="62">
        <f t="shared" si="314"/>
        <v>12</v>
      </c>
      <c r="K2873" s="81">
        <v>9.7228575595510377E-6</v>
      </c>
      <c r="L2873" s="2" t="s">
        <v>6887</v>
      </c>
      <c r="M2873" s="2" t="s">
        <v>13513</v>
      </c>
      <c r="N2873" s="60" t="s">
        <v>7045</v>
      </c>
      <c r="O2873" s="66" t="s">
        <v>13203</v>
      </c>
      <c r="P2873" s="67" t="s">
        <v>1474</v>
      </c>
      <c r="Q2873" s="67" t="s">
        <v>143</v>
      </c>
      <c r="R2873" s="67" t="s">
        <v>3348</v>
      </c>
      <c r="S2873" s="67"/>
      <c r="T2873" s="67"/>
      <c r="U2873" s="67"/>
      <c r="V2873" s="67"/>
      <c r="W2873" s="67"/>
      <c r="X2873" s="67"/>
      <c r="Y2873" s="67"/>
    </row>
    <row r="2874" spans="1:25" s="2" customFormat="1" ht="16.5" customHeight="1">
      <c r="A2874" s="59">
        <v>2872</v>
      </c>
      <c r="B2874" s="61" t="str">
        <f t="shared" si="308"/>
        <v>je</v>
      </c>
      <c r="C2874" s="61" t="s">
        <v>2320</v>
      </c>
      <c r="D2874" s="2" t="s">
        <v>6843</v>
      </c>
      <c r="E2874" s="61" t="str">
        <f t="shared" si="309"/>
        <v>j</v>
      </c>
      <c r="F2874" s="62" t="str">
        <f t="shared" si="310"/>
        <v>e</v>
      </c>
      <c r="G2874" s="62" t="str">
        <f t="shared" si="311"/>
        <v>R</v>
      </c>
      <c r="H2874" s="62" t="str">
        <f t="shared" si="312"/>
        <v>L</v>
      </c>
      <c r="I2874" s="62">
        <f t="shared" si="313"/>
        <v>20</v>
      </c>
      <c r="J2874" s="62">
        <f t="shared" si="314"/>
        <v>7</v>
      </c>
      <c r="K2874" s="81">
        <v>9.7196035911576134E-6</v>
      </c>
      <c r="L2874" s="2" t="s">
        <v>6887</v>
      </c>
      <c r="M2874" s="2" t="s">
        <v>13529</v>
      </c>
      <c r="N2874" s="60" t="s">
        <v>7240</v>
      </c>
      <c r="O2874" s="66" t="s">
        <v>8038</v>
      </c>
      <c r="P2874" s="67" t="s">
        <v>426</v>
      </c>
      <c r="Q2874" s="67" t="s">
        <v>2822</v>
      </c>
      <c r="R2874" s="67" t="s">
        <v>6971</v>
      </c>
      <c r="S2874" s="67" t="s">
        <v>4241</v>
      </c>
      <c r="T2874" s="67"/>
      <c r="U2874" s="67"/>
      <c r="V2874" s="67"/>
      <c r="W2874" s="67"/>
      <c r="X2874" s="67"/>
      <c r="Y2874" s="67"/>
    </row>
    <row r="2875" spans="1:25" s="2" customFormat="1" ht="16.5" customHeight="1">
      <c r="A2875" s="59">
        <v>2873</v>
      </c>
      <c r="B2875" s="61" t="str">
        <f t="shared" si="308"/>
        <v>fa</v>
      </c>
      <c r="C2875" s="61" t="s">
        <v>1184</v>
      </c>
      <c r="D2875" s="2" t="s">
        <v>6936</v>
      </c>
      <c r="E2875" s="61" t="str">
        <f t="shared" si="309"/>
        <v>f</v>
      </c>
      <c r="F2875" s="62" t="str">
        <f t="shared" si="310"/>
        <v>a</v>
      </c>
      <c r="G2875" s="62" t="str">
        <f t="shared" si="311"/>
        <v>L</v>
      </c>
      <c r="H2875" s="62" t="str">
        <f t="shared" si="312"/>
        <v>L</v>
      </c>
      <c r="I2875" s="62">
        <f t="shared" si="313"/>
        <v>11</v>
      </c>
      <c r="J2875" s="62">
        <f t="shared" si="314"/>
        <v>2</v>
      </c>
      <c r="K2875" s="81">
        <v>9.7163496227641908E-6</v>
      </c>
      <c r="L2875" s="2" t="s">
        <v>6886</v>
      </c>
      <c r="M2875" s="2" t="s">
        <v>6875</v>
      </c>
      <c r="N2875" s="60" t="s">
        <v>6984</v>
      </c>
      <c r="O2875" s="66" t="s">
        <v>7502</v>
      </c>
      <c r="P2875" s="67" t="s">
        <v>3309</v>
      </c>
      <c r="Q2875" s="67" t="s">
        <v>4221</v>
      </c>
      <c r="R2875" s="67" t="s">
        <v>1462</v>
      </c>
      <c r="S2875" s="67"/>
      <c r="T2875" s="67"/>
      <c r="U2875" s="67"/>
      <c r="V2875" s="67"/>
      <c r="W2875" s="67"/>
      <c r="X2875" s="67"/>
      <c r="Y2875" s="67"/>
    </row>
    <row r="2876" spans="1:25" s="2" customFormat="1" ht="16.5" customHeight="1">
      <c r="A2876" s="59">
        <v>2874</v>
      </c>
      <c r="B2876" s="61" t="str">
        <f t="shared" si="308"/>
        <v>ba</v>
      </c>
      <c r="C2876" s="61" t="s">
        <v>74</v>
      </c>
      <c r="D2876" s="2" t="s">
        <v>6941</v>
      </c>
      <c r="E2876" s="61" t="str">
        <f t="shared" si="309"/>
        <v>b</v>
      </c>
      <c r="F2876" s="62" t="str">
        <f t="shared" si="310"/>
        <v>a</v>
      </c>
      <c r="G2876" s="62" t="str">
        <f t="shared" si="311"/>
        <v>L</v>
      </c>
      <c r="H2876" s="62" t="str">
        <f t="shared" si="312"/>
        <v>L</v>
      </c>
      <c r="I2876" s="62">
        <f t="shared" si="313"/>
        <v>15</v>
      </c>
      <c r="J2876" s="62">
        <f t="shared" si="314"/>
        <v>2</v>
      </c>
      <c r="K2876" s="81">
        <v>9.7033337491904937E-6</v>
      </c>
      <c r="L2876" s="2" t="s">
        <v>6880</v>
      </c>
      <c r="M2876" s="2" t="s">
        <v>6875</v>
      </c>
      <c r="N2876" s="60" t="s">
        <v>6972</v>
      </c>
      <c r="O2876" s="66" t="s">
        <v>11062</v>
      </c>
      <c r="P2876" s="67" t="s">
        <v>2637</v>
      </c>
      <c r="Q2876" s="67" t="s">
        <v>72</v>
      </c>
      <c r="R2876" s="67"/>
      <c r="S2876" s="67"/>
      <c r="T2876" s="67"/>
      <c r="U2876" s="67"/>
      <c r="V2876" s="67"/>
      <c r="W2876" s="67"/>
      <c r="X2876" s="67"/>
      <c r="Y2876" s="67"/>
    </row>
    <row r="2877" spans="1:25" s="2" customFormat="1" ht="16.5" customHeight="1">
      <c r="A2877" s="59">
        <v>2875</v>
      </c>
      <c r="B2877" s="61" t="str">
        <f t="shared" si="308"/>
        <v>ei</v>
      </c>
      <c r="C2877" s="61" t="s">
        <v>5853</v>
      </c>
      <c r="D2877" s="2" t="s">
        <v>6920</v>
      </c>
      <c r="E2877" s="61" t="str">
        <f t="shared" si="309"/>
        <v>e</v>
      </c>
      <c r="F2877" s="62" t="str">
        <f t="shared" si="310"/>
        <v>i</v>
      </c>
      <c r="G2877" s="62" t="str">
        <f t="shared" si="311"/>
        <v>L</v>
      </c>
      <c r="H2877" s="62" t="str">
        <f t="shared" si="312"/>
        <v>R</v>
      </c>
      <c r="I2877" s="62">
        <f t="shared" si="313"/>
        <v>7</v>
      </c>
      <c r="J2877" s="62">
        <f t="shared" si="314"/>
        <v>22</v>
      </c>
      <c r="K2877" s="81">
        <v>9.6968258124036452E-6</v>
      </c>
      <c r="L2877" s="2" t="s">
        <v>6876</v>
      </c>
      <c r="M2877" s="2" t="s">
        <v>13510</v>
      </c>
      <c r="N2877" s="60" t="s">
        <v>6972</v>
      </c>
      <c r="O2877" s="66" t="s">
        <v>11483</v>
      </c>
      <c r="P2877" s="67" t="s">
        <v>4221</v>
      </c>
      <c r="Q2877" s="67" t="s">
        <v>824</v>
      </c>
      <c r="R2877" s="67" t="s">
        <v>2605</v>
      </c>
      <c r="S2877" s="67"/>
      <c r="T2877" s="67"/>
      <c r="U2877" s="67"/>
      <c r="V2877" s="67"/>
      <c r="W2877" s="67"/>
      <c r="X2877" s="67"/>
      <c r="Y2877" s="67"/>
    </row>
    <row r="2878" spans="1:25" s="2" customFormat="1" ht="16.5" customHeight="1">
      <c r="A2878" s="59">
        <v>2876</v>
      </c>
      <c r="B2878" s="61" t="str">
        <f t="shared" si="308"/>
        <v>kw</v>
      </c>
      <c r="C2878" s="61" t="s">
        <v>2562</v>
      </c>
      <c r="D2878" s="2" t="s">
        <v>13551</v>
      </c>
      <c r="E2878" s="61" t="str">
        <f t="shared" si="309"/>
        <v>k</v>
      </c>
      <c r="F2878" s="62" t="str">
        <f t="shared" si="310"/>
        <v>w</v>
      </c>
      <c r="G2878" s="62" t="str">
        <f t="shared" si="311"/>
        <v>R</v>
      </c>
      <c r="H2878" s="62" t="str">
        <f t="shared" si="312"/>
        <v>L</v>
      </c>
      <c r="I2878" s="62">
        <f t="shared" si="313"/>
        <v>23</v>
      </c>
      <c r="J2878" s="62">
        <f t="shared" si="314"/>
        <v>4</v>
      </c>
      <c r="K2878" s="81">
        <v>9.6773020020431012E-6</v>
      </c>
      <c r="L2878" s="2" t="s">
        <v>6890</v>
      </c>
      <c r="M2878" s="2" t="s">
        <v>6841</v>
      </c>
      <c r="N2878" s="60" t="s">
        <v>6972</v>
      </c>
      <c r="O2878" s="66" t="s">
        <v>11501</v>
      </c>
      <c r="P2878" s="67" t="s">
        <v>4221</v>
      </c>
      <c r="Q2878" s="67" t="s">
        <v>2637</v>
      </c>
      <c r="R2878" s="67" t="s">
        <v>684</v>
      </c>
      <c r="S2878" s="67"/>
      <c r="T2878" s="67"/>
      <c r="U2878" s="67"/>
      <c r="V2878" s="67"/>
      <c r="W2878" s="67"/>
      <c r="X2878" s="67"/>
      <c r="Y2878" s="67"/>
    </row>
    <row r="2879" spans="1:25" s="2" customFormat="1" ht="16.5" customHeight="1">
      <c r="A2879" s="59">
        <v>2877</v>
      </c>
      <c r="B2879" s="61" t="str">
        <f t="shared" si="308"/>
        <v>th</v>
      </c>
      <c r="C2879" s="61" t="s">
        <v>4789</v>
      </c>
      <c r="D2879" s="2" t="s">
        <v>13624</v>
      </c>
      <c r="E2879" s="61" t="str">
        <f t="shared" si="309"/>
        <v>t</v>
      </c>
      <c r="F2879" s="62" t="str">
        <f t="shared" si="310"/>
        <v>h</v>
      </c>
      <c r="G2879" s="62" t="str">
        <f t="shared" si="311"/>
        <v>L</v>
      </c>
      <c r="H2879" s="62" t="str">
        <f t="shared" si="312"/>
        <v>R</v>
      </c>
      <c r="I2879" s="62">
        <f t="shared" si="313"/>
        <v>13</v>
      </c>
      <c r="J2879" s="62">
        <f t="shared" si="314"/>
        <v>17</v>
      </c>
      <c r="K2879" s="81">
        <v>9.6642861284694058E-6</v>
      </c>
      <c r="L2879" s="2" t="s">
        <v>6884</v>
      </c>
      <c r="M2879" s="2" t="s">
        <v>6950</v>
      </c>
      <c r="N2879" s="60" t="s">
        <v>6797</v>
      </c>
      <c r="O2879" s="66" t="s">
        <v>7814</v>
      </c>
      <c r="P2879" s="67" t="s">
        <v>426</v>
      </c>
      <c r="Q2879" s="67" t="s">
        <v>4640</v>
      </c>
      <c r="R2879" s="67" t="s">
        <v>2637</v>
      </c>
      <c r="S2879" s="67"/>
      <c r="T2879" s="67"/>
      <c r="U2879" s="67"/>
      <c r="V2879" s="67"/>
      <c r="W2879" s="67"/>
      <c r="X2879" s="67"/>
      <c r="Y2879" s="67"/>
    </row>
    <row r="2880" spans="1:25" s="2" customFormat="1" ht="16.5" customHeight="1">
      <c r="A2880" s="59">
        <v>2878</v>
      </c>
      <c r="B2880" s="61" t="str">
        <f t="shared" si="308"/>
        <v>pi</v>
      </c>
      <c r="C2880" s="61" t="s">
        <v>3755</v>
      </c>
      <c r="D2880" s="2" t="s">
        <v>6955</v>
      </c>
      <c r="E2880" s="61" t="str">
        <f t="shared" si="309"/>
        <v>p</v>
      </c>
      <c r="F2880" s="62" t="str">
        <f t="shared" si="310"/>
        <v>i</v>
      </c>
      <c r="G2880" s="62" t="str">
        <f t="shared" si="311"/>
        <v>R</v>
      </c>
      <c r="H2880" s="62" t="str">
        <f t="shared" si="312"/>
        <v>R</v>
      </c>
      <c r="I2880" s="62">
        <f t="shared" si="313"/>
        <v>26</v>
      </c>
      <c r="J2880" s="62">
        <f t="shared" si="314"/>
        <v>22</v>
      </c>
      <c r="K2880" s="81">
        <v>9.6577781916825572E-6</v>
      </c>
      <c r="L2880" s="2" t="s">
        <v>6881</v>
      </c>
      <c r="M2880" s="2" t="s">
        <v>13510</v>
      </c>
      <c r="N2880" s="60" t="s">
        <v>7238</v>
      </c>
      <c r="O2880" s="66" t="s">
        <v>8470</v>
      </c>
      <c r="P2880" s="67" t="s">
        <v>4481</v>
      </c>
      <c r="Q2880" s="67" t="s">
        <v>2637</v>
      </c>
      <c r="R2880" s="67" t="s">
        <v>5482</v>
      </c>
      <c r="S2880" s="67" t="s">
        <v>881</v>
      </c>
      <c r="T2880" s="67"/>
      <c r="U2880" s="67"/>
      <c r="V2880" s="67"/>
      <c r="W2880" s="67"/>
      <c r="X2880" s="67"/>
      <c r="Y2880" s="67"/>
    </row>
    <row r="2881" spans="1:25" s="2" customFormat="1" ht="16.5" customHeight="1">
      <c r="A2881" s="59">
        <v>2879</v>
      </c>
      <c r="B2881" s="61" t="str">
        <f t="shared" si="308"/>
        <v>bo</v>
      </c>
      <c r="C2881" s="61" t="s">
        <v>357</v>
      </c>
      <c r="D2881" s="2" t="s">
        <v>6864</v>
      </c>
      <c r="E2881" s="61" t="str">
        <f t="shared" si="309"/>
        <v>b</v>
      </c>
      <c r="F2881" s="62" t="str">
        <f t="shared" si="310"/>
        <v>o</v>
      </c>
      <c r="G2881" s="62" t="str">
        <f t="shared" si="311"/>
        <v>L</v>
      </c>
      <c r="H2881" s="62" t="str">
        <f t="shared" si="312"/>
        <v>R</v>
      </c>
      <c r="I2881" s="62">
        <f t="shared" si="313"/>
        <v>15</v>
      </c>
      <c r="J2881" s="62">
        <f t="shared" si="314"/>
        <v>24</v>
      </c>
      <c r="K2881" s="81">
        <v>9.6447623181088618E-6</v>
      </c>
      <c r="L2881" s="2" t="s">
        <v>6880</v>
      </c>
      <c r="M2881" s="2" t="s">
        <v>6879</v>
      </c>
      <c r="N2881" s="60" t="s">
        <v>14064</v>
      </c>
      <c r="O2881" s="66" t="s">
        <v>11692</v>
      </c>
      <c r="P2881" s="67" t="s">
        <v>4621</v>
      </c>
      <c r="Q2881" s="67" t="s">
        <v>4492</v>
      </c>
      <c r="R2881" s="67" t="s">
        <v>3354</v>
      </c>
      <c r="S2881" s="67" t="s">
        <v>6687</v>
      </c>
      <c r="T2881" s="67" t="s">
        <v>2875</v>
      </c>
      <c r="U2881" s="67"/>
      <c r="V2881" s="67"/>
      <c r="W2881" s="67"/>
      <c r="X2881" s="67"/>
      <c r="Y2881" s="67"/>
    </row>
    <row r="2882" spans="1:25" s="2" customFormat="1" ht="16.5" customHeight="1">
      <c r="A2882" s="59">
        <v>2880</v>
      </c>
      <c r="B2882" s="61" t="str">
        <f t="shared" si="308"/>
        <v>ic</v>
      </c>
      <c r="C2882" s="61" t="s">
        <v>718</v>
      </c>
      <c r="D2882" s="2" t="s">
        <v>13750</v>
      </c>
      <c r="E2882" s="61" t="str">
        <f t="shared" si="309"/>
        <v>i</v>
      </c>
      <c r="F2882" s="62" t="str">
        <f t="shared" si="310"/>
        <v>c</v>
      </c>
      <c r="G2882" s="62" t="str">
        <f t="shared" si="311"/>
        <v>R</v>
      </c>
      <c r="H2882" s="62" t="str">
        <f t="shared" si="312"/>
        <v>L</v>
      </c>
      <c r="I2882" s="62">
        <f t="shared" si="313"/>
        <v>22</v>
      </c>
      <c r="J2882" s="62">
        <f t="shared" si="314"/>
        <v>9</v>
      </c>
      <c r="K2882" s="81">
        <v>9.6447623181088618E-6</v>
      </c>
      <c r="L2882" s="2" t="s">
        <v>14016</v>
      </c>
      <c r="M2882" s="2" t="s">
        <v>13535</v>
      </c>
      <c r="N2882" s="60" t="s">
        <v>7082</v>
      </c>
      <c r="O2882" s="66" t="s">
        <v>12568</v>
      </c>
      <c r="P2882" s="67" t="s">
        <v>6036</v>
      </c>
      <c r="Q2882" s="67" t="s">
        <v>1445</v>
      </c>
      <c r="R2882" s="67" t="s">
        <v>6687</v>
      </c>
      <c r="S2882" s="67"/>
      <c r="T2882" s="67"/>
      <c r="U2882" s="67"/>
      <c r="V2882" s="67"/>
      <c r="W2882" s="67"/>
      <c r="X2882" s="67"/>
      <c r="Y2882" s="67"/>
    </row>
    <row r="2883" spans="1:25" s="2" customFormat="1" ht="16.5" customHeight="1">
      <c r="A2883" s="59">
        <v>2881</v>
      </c>
      <c r="B2883" s="61" t="str">
        <f t="shared" ref="B2883:B2946" si="315">VLOOKUP(D2883,sp,2,FALSE)</f>
        <v>lz</v>
      </c>
      <c r="C2883" s="61" t="s">
        <v>3004</v>
      </c>
      <c r="D2883" s="2" t="s">
        <v>13359</v>
      </c>
      <c r="E2883" s="61" t="str">
        <f t="shared" ref="E2883:E2946" si="316">LEFT(B2883,1)</f>
        <v>l</v>
      </c>
      <c r="F2883" s="62" t="str">
        <f t="shared" ref="F2883:F2946" si="317">RIGHT(B2883,1)</f>
        <v>z</v>
      </c>
      <c r="G2883" s="62" t="str">
        <f t="shared" si="311"/>
        <v>R</v>
      </c>
      <c r="H2883" s="62" t="str">
        <f t="shared" si="312"/>
        <v>L</v>
      </c>
      <c r="I2883" s="62">
        <f t="shared" si="313"/>
        <v>25</v>
      </c>
      <c r="J2883" s="62">
        <f t="shared" si="314"/>
        <v>3</v>
      </c>
      <c r="K2883" s="81">
        <v>9.6415083497154375E-6</v>
      </c>
      <c r="L2883" s="2" t="s">
        <v>6889</v>
      </c>
      <c r="M2883" s="2" t="s">
        <v>13530</v>
      </c>
      <c r="N2883" s="60" t="s">
        <v>7192</v>
      </c>
      <c r="O2883" s="66" t="s">
        <v>12408</v>
      </c>
      <c r="P2883" s="67" t="s">
        <v>4495</v>
      </c>
      <c r="Q2883" s="67" t="s">
        <v>3348</v>
      </c>
      <c r="R2883" s="67" t="s">
        <v>5242</v>
      </c>
      <c r="S2883" s="67" t="s">
        <v>14488</v>
      </c>
      <c r="T2883" s="67"/>
      <c r="U2883" s="67"/>
      <c r="V2883" s="67"/>
      <c r="W2883" s="67"/>
      <c r="X2883" s="67"/>
      <c r="Y2883" s="67"/>
    </row>
    <row r="2884" spans="1:25" s="2" customFormat="1" ht="16.5" customHeight="1">
      <c r="A2884" s="59">
        <v>2882</v>
      </c>
      <c r="B2884" s="61" t="str">
        <f t="shared" si="315"/>
        <v>rk</v>
      </c>
      <c r="C2884" s="61" t="s">
        <v>4227</v>
      </c>
      <c r="D2884" s="2" t="s">
        <v>6852</v>
      </c>
      <c r="E2884" s="61" t="str">
        <f t="shared" si="316"/>
        <v>r</v>
      </c>
      <c r="F2884" s="62" t="str">
        <f t="shared" si="317"/>
        <v>k</v>
      </c>
      <c r="G2884" s="62" t="str">
        <f t="shared" ref="G2884:G2947" si="318">IF(FIND(E2884,"qwertasdfgzxcvbyuiophjkl;nm")&lt;15.5,"L","R")</f>
        <v>L</v>
      </c>
      <c r="H2884" s="62" t="str">
        <f t="shared" ref="H2884:H2947" si="319">IF(FIND(F2884,"qwertasdfgzxcvbyuiophjkl;nm")&lt;15.5,"L","R")</f>
        <v>R</v>
      </c>
      <c r="I2884" s="62">
        <f t="shared" ref="I2884:I2947" si="320">FIND(E2884,$I$1)</f>
        <v>10</v>
      </c>
      <c r="J2884" s="62">
        <f t="shared" ref="J2884:J2947" si="321">FIND(F2884,$I$1)</f>
        <v>23</v>
      </c>
      <c r="K2884" s="81">
        <v>9.6024607289943479E-6</v>
      </c>
      <c r="L2884" s="2" t="s">
        <v>6891</v>
      </c>
      <c r="M2884" s="2" t="s">
        <v>6836</v>
      </c>
      <c r="N2884" s="60" t="s">
        <v>6978</v>
      </c>
      <c r="O2884" s="66" t="s">
        <v>9481</v>
      </c>
      <c r="P2884" s="67" t="s">
        <v>881</v>
      </c>
      <c r="Q2884" s="67" t="s">
        <v>6776</v>
      </c>
      <c r="R2884" s="67"/>
      <c r="S2884" s="67"/>
      <c r="T2884" s="67"/>
      <c r="U2884" s="67"/>
      <c r="V2884" s="67"/>
      <c r="W2884" s="67"/>
      <c r="X2884" s="67"/>
      <c r="Y2884" s="67"/>
    </row>
    <row r="2885" spans="1:25" s="2" customFormat="1" ht="16.5" customHeight="1">
      <c r="A2885" s="59">
        <v>2883</v>
      </c>
      <c r="B2885" s="61" t="str">
        <f t="shared" si="315"/>
        <v>jw</v>
      </c>
      <c r="C2885" s="61" t="s">
        <v>2147</v>
      </c>
      <c r="D2885" s="2" t="s">
        <v>13581</v>
      </c>
      <c r="E2885" s="61" t="str">
        <f t="shared" si="316"/>
        <v>j</v>
      </c>
      <c r="F2885" s="62" t="str">
        <f t="shared" si="317"/>
        <v>w</v>
      </c>
      <c r="G2885" s="62" t="str">
        <f t="shared" si="318"/>
        <v>R</v>
      </c>
      <c r="H2885" s="62" t="str">
        <f t="shared" si="319"/>
        <v>L</v>
      </c>
      <c r="I2885" s="62">
        <f t="shared" si="320"/>
        <v>20</v>
      </c>
      <c r="J2885" s="62">
        <f t="shared" si="321"/>
        <v>4</v>
      </c>
      <c r="K2885" s="81">
        <v>9.5926988238140767E-6</v>
      </c>
      <c r="L2885" s="2" t="s">
        <v>6887</v>
      </c>
      <c r="M2885" s="2" t="s">
        <v>6916</v>
      </c>
      <c r="N2885" s="60" t="s">
        <v>7087</v>
      </c>
      <c r="O2885" s="66" t="s">
        <v>8489</v>
      </c>
      <c r="P2885" s="67" t="s">
        <v>827</v>
      </c>
      <c r="Q2885" s="67" t="s">
        <v>3955</v>
      </c>
      <c r="R2885" s="67"/>
      <c r="S2885" s="67"/>
      <c r="T2885" s="67"/>
      <c r="U2885" s="67"/>
      <c r="V2885" s="67"/>
      <c r="W2885" s="67"/>
      <c r="X2885" s="67"/>
      <c r="Y2885" s="67"/>
    </row>
    <row r="2886" spans="1:25" s="2" customFormat="1" ht="16.5" customHeight="1">
      <c r="A2886" s="59">
        <v>2884</v>
      </c>
      <c r="B2886" s="61" t="str">
        <f t="shared" si="315"/>
        <v>ow</v>
      </c>
      <c r="C2886" s="61" t="s">
        <v>4362</v>
      </c>
      <c r="D2886" s="2" t="s">
        <v>13642</v>
      </c>
      <c r="E2886" s="61" t="str">
        <f t="shared" si="316"/>
        <v>o</v>
      </c>
      <c r="F2886" s="62" t="str">
        <f t="shared" si="317"/>
        <v>w</v>
      </c>
      <c r="G2886" s="62" t="str">
        <f t="shared" si="318"/>
        <v>R</v>
      </c>
      <c r="H2886" s="62" t="str">
        <f t="shared" si="319"/>
        <v>L</v>
      </c>
      <c r="I2886" s="62">
        <f t="shared" si="320"/>
        <v>24</v>
      </c>
      <c r="J2886" s="62">
        <f t="shared" si="321"/>
        <v>4</v>
      </c>
      <c r="K2886" s="81">
        <v>9.5894448554206525E-6</v>
      </c>
      <c r="L2886" s="2" t="s">
        <v>14018</v>
      </c>
      <c r="M2886" s="2" t="s">
        <v>6841</v>
      </c>
      <c r="N2886" s="60" t="s">
        <v>7043</v>
      </c>
      <c r="O2886" s="66" t="s">
        <v>9275</v>
      </c>
      <c r="P2886" s="67" t="s">
        <v>428</v>
      </c>
      <c r="Q2886" s="67" t="s">
        <v>882</v>
      </c>
      <c r="R2886" s="67"/>
      <c r="S2886" s="67"/>
      <c r="T2886" s="67"/>
      <c r="U2886" s="67"/>
      <c r="V2886" s="67"/>
      <c r="W2886" s="67"/>
      <c r="X2886" s="67"/>
      <c r="Y2886" s="67"/>
    </row>
    <row r="2887" spans="1:25" s="2" customFormat="1" ht="16.5" customHeight="1">
      <c r="A2887" s="59">
        <v>2885</v>
      </c>
      <c r="B2887" s="61" t="str">
        <f t="shared" si="315"/>
        <v>kv</v>
      </c>
      <c r="C2887" s="61" t="s">
        <v>2693</v>
      </c>
      <c r="D2887" s="2" t="s">
        <v>13764</v>
      </c>
      <c r="E2887" s="61" t="str">
        <f t="shared" si="316"/>
        <v>k</v>
      </c>
      <c r="F2887" s="62" t="str">
        <f t="shared" si="317"/>
        <v>v</v>
      </c>
      <c r="G2887" s="62" t="str">
        <f t="shared" si="318"/>
        <v>R</v>
      </c>
      <c r="H2887" s="62" t="str">
        <f t="shared" si="319"/>
        <v>L</v>
      </c>
      <c r="I2887" s="62">
        <f t="shared" si="320"/>
        <v>23</v>
      </c>
      <c r="J2887" s="62">
        <f t="shared" si="321"/>
        <v>12</v>
      </c>
      <c r="K2887" s="81">
        <v>9.5796829502403796E-6</v>
      </c>
      <c r="L2887" s="2" t="s">
        <v>6890</v>
      </c>
      <c r="M2887" s="2" t="s">
        <v>13534</v>
      </c>
      <c r="N2887" s="60" t="s">
        <v>7240</v>
      </c>
      <c r="O2887" s="66" t="s">
        <v>7455</v>
      </c>
      <c r="P2887" s="67" t="s">
        <v>5600</v>
      </c>
      <c r="Q2887" s="67" t="s">
        <v>1304</v>
      </c>
      <c r="R2887" s="67" t="s">
        <v>2188</v>
      </c>
      <c r="S2887" s="67"/>
      <c r="T2887" s="67"/>
      <c r="U2887" s="67"/>
      <c r="V2887" s="67"/>
      <c r="W2887" s="67"/>
      <c r="X2887" s="67"/>
      <c r="Y2887" s="67"/>
    </row>
    <row r="2888" spans="1:25" s="2" customFormat="1" ht="16.5" customHeight="1">
      <c r="A2888" s="59">
        <v>2886</v>
      </c>
      <c r="B2888" s="61" t="str">
        <f t="shared" si="315"/>
        <v>xl</v>
      </c>
      <c r="C2888" s="61" t="s">
        <v>5327</v>
      </c>
      <c r="D2888" s="2" t="s">
        <v>13518</v>
      </c>
      <c r="E2888" s="61" t="str">
        <f t="shared" si="316"/>
        <v>x</v>
      </c>
      <c r="F2888" s="62" t="str">
        <f t="shared" si="317"/>
        <v>l</v>
      </c>
      <c r="G2888" s="62" t="str">
        <f t="shared" si="318"/>
        <v>L</v>
      </c>
      <c r="H2888" s="62" t="str">
        <f t="shared" si="319"/>
        <v>R</v>
      </c>
      <c r="I2888" s="62">
        <f t="shared" si="320"/>
        <v>6</v>
      </c>
      <c r="J2888" s="62">
        <f t="shared" si="321"/>
        <v>25</v>
      </c>
      <c r="K2888" s="81">
        <v>9.5634131082732599E-6</v>
      </c>
      <c r="L2888" s="2" t="s">
        <v>6892</v>
      </c>
      <c r="M2888" s="2" t="s">
        <v>14015</v>
      </c>
      <c r="N2888" s="60" t="s">
        <v>14064</v>
      </c>
      <c r="O2888" s="66" t="s">
        <v>7591</v>
      </c>
      <c r="P2888" s="67" t="s">
        <v>4241</v>
      </c>
      <c r="Q2888" s="67" t="s">
        <v>6874</v>
      </c>
      <c r="R2888" s="67" t="s">
        <v>6801</v>
      </c>
      <c r="S2888" s="67" t="s">
        <v>6769</v>
      </c>
      <c r="T2888" s="67" t="s">
        <v>6041</v>
      </c>
      <c r="U2888" s="67"/>
      <c r="V2888" s="67"/>
      <c r="W2888" s="67"/>
      <c r="X2888" s="67"/>
      <c r="Y2888" s="67"/>
    </row>
    <row r="2889" spans="1:25" s="2" customFormat="1" ht="16.5" customHeight="1">
      <c r="A2889" s="59">
        <v>2887</v>
      </c>
      <c r="B2889" s="61" t="str">
        <f t="shared" si="315"/>
        <v>ej</v>
      </c>
      <c r="C2889" s="61" t="s">
        <v>5762</v>
      </c>
      <c r="D2889" s="2" t="s">
        <v>13497</v>
      </c>
      <c r="E2889" s="61" t="str">
        <f t="shared" si="316"/>
        <v>e</v>
      </c>
      <c r="F2889" s="62" t="str">
        <f t="shared" si="317"/>
        <v>j</v>
      </c>
      <c r="G2889" s="62" t="str">
        <f t="shared" si="318"/>
        <v>L</v>
      </c>
      <c r="H2889" s="62" t="str">
        <f t="shared" si="319"/>
        <v>R</v>
      </c>
      <c r="I2889" s="62">
        <f t="shared" si="320"/>
        <v>7</v>
      </c>
      <c r="J2889" s="62">
        <f t="shared" si="321"/>
        <v>20</v>
      </c>
      <c r="K2889" s="81">
        <v>9.5601591398798356E-6</v>
      </c>
      <c r="L2889" s="2" t="s">
        <v>6885</v>
      </c>
      <c r="M2889" s="2" t="s">
        <v>6840</v>
      </c>
      <c r="N2889" s="60" t="s">
        <v>6797</v>
      </c>
      <c r="O2889" s="66" t="s">
        <v>9536</v>
      </c>
      <c r="P2889" s="67" t="s">
        <v>1462</v>
      </c>
      <c r="Q2889" s="67" t="s">
        <v>1165</v>
      </c>
      <c r="R2889" s="67"/>
      <c r="S2889" s="67"/>
      <c r="T2889" s="67"/>
      <c r="U2889" s="67"/>
      <c r="V2889" s="67"/>
      <c r="W2889" s="67"/>
      <c r="X2889" s="67"/>
      <c r="Y2889" s="67"/>
    </row>
    <row r="2890" spans="1:25" s="2" customFormat="1" ht="16.5" customHeight="1">
      <c r="A2890" s="59">
        <v>2888</v>
      </c>
      <c r="B2890" s="61" t="str">
        <f t="shared" si="315"/>
        <v>uq</v>
      </c>
      <c r="C2890" s="61" t="s">
        <v>6545</v>
      </c>
      <c r="D2890" s="2" t="s">
        <v>13669</v>
      </c>
      <c r="E2890" s="61" t="str">
        <f t="shared" si="316"/>
        <v>u</v>
      </c>
      <c r="F2890" s="62" t="str">
        <f t="shared" si="317"/>
        <v>q</v>
      </c>
      <c r="G2890" s="62" t="str">
        <f t="shared" si="318"/>
        <v>R</v>
      </c>
      <c r="H2890" s="62" t="str">
        <f t="shared" si="319"/>
        <v>L</v>
      </c>
      <c r="I2890" s="62">
        <f t="shared" si="320"/>
        <v>19</v>
      </c>
      <c r="J2890" s="62">
        <f t="shared" si="321"/>
        <v>1</v>
      </c>
      <c r="K2890" s="81">
        <v>9.5503972346995645E-6</v>
      </c>
      <c r="L2890" s="2" t="s">
        <v>13537</v>
      </c>
      <c r="M2890" s="2" t="s">
        <v>6960</v>
      </c>
      <c r="N2890" s="60" t="s">
        <v>6979</v>
      </c>
      <c r="O2890" s="66" t="s">
        <v>9674</v>
      </c>
      <c r="P2890" s="67" t="s">
        <v>1512</v>
      </c>
      <c r="Q2890" s="67" t="s">
        <v>3348</v>
      </c>
      <c r="R2890" s="67" t="s">
        <v>1512</v>
      </c>
      <c r="S2890" s="67"/>
      <c r="T2890" s="67"/>
      <c r="U2890" s="67"/>
      <c r="V2890" s="67"/>
      <c r="W2890" s="67"/>
      <c r="X2890" s="67"/>
      <c r="Y2890" s="67"/>
    </row>
    <row r="2891" spans="1:25" s="2" customFormat="1" ht="16.5" customHeight="1">
      <c r="A2891" s="59">
        <v>2889</v>
      </c>
      <c r="B2891" s="61" t="str">
        <f t="shared" si="315"/>
        <v>xy</v>
      </c>
      <c r="C2891" s="61" t="s">
        <v>5476</v>
      </c>
      <c r="D2891" s="2" t="s">
        <v>13570</v>
      </c>
      <c r="E2891" s="61" t="str">
        <f t="shared" si="316"/>
        <v>x</v>
      </c>
      <c r="F2891" s="62" t="str">
        <f t="shared" si="317"/>
        <v>y</v>
      </c>
      <c r="G2891" s="62" t="str">
        <f t="shared" si="318"/>
        <v>L</v>
      </c>
      <c r="H2891" s="62" t="str">
        <f t="shared" si="319"/>
        <v>R</v>
      </c>
      <c r="I2891" s="62">
        <f t="shared" si="320"/>
        <v>6</v>
      </c>
      <c r="J2891" s="62">
        <f t="shared" si="321"/>
        <v>16</v>
      </c>
      <c r="K2891" s="81">
        <v>9.5438892979127159E-6</v>
      </c>
      <c r="L2891" s="2" t="s">
        <v>6892</v>
      </c>
      <c r="M2891" s="2" t="s">
        <v>13529</v>
      </c>
      <c r="N2891" s="60" t="s">
        <v>7238</v>
      </c>
      <c r="O2891" s="66" t="s">
        <v>8400</v>
      </c>
      <c r="P2891" s="67" t="s">
        <v>2252</v>
      </c>
      <c r="Q2891" s="67" t="s">
        <v>881</v>
      </c>
      <c r="R2891" s="67" t="s">
        <v>3610</v>
      </c>
      <c r="S2891" s="67" t="s">
        <v>630</v>
      </c>
      <c r="T2891" s="67"/>
      <c r="U2891" s="67"/>
      <c r="V2891" s="67"/>
      <c r="W2891" s="67"/>
      <c r="X2891" s="67"/>
      <c r="Y2891" s="67"/>
    </row>
    <row r="2892" spans="1:25" s="2" customFormat="1" ht="16.5" customHeight="1">
      <c r="A2892" s="59">
        <v>2890</v>
      </c>
      <c r="B2892" s="61" t="str">
        <f t="shared" si="315"/>
        <v>md</v>
      </c>
      <c r="C2892" s="61" t="s">
        <v>3322</v>
      </c>
      <c r="D2892" s="2" t="s">
        <v>13698</v>
      </c>
      <c r="E2892" s="61" t="str">
        <f t="shared" si="316"/>
        <v>m</v>
      </c>
      <c r="F2892" s="62" t="str">
        <f t="shared" si="317"/>
        <v>d</v>
      </c>
      <c r="G2892" s="62" t="str">
        <f t="shared" si="318"/>
        <v>R</v>
      </c>
      <c r="H2892" s="62" t="str">
        <f t="shared" si="319"/>
        <v>L</v>
      </c>
      <c r="I2892" s="62">
        <f t="shared" si="320"/>
        <v>21</v>
      </c>
      <c r="J2892" s="62">
        <f t="shared" si="321"/>
        <v>8</v>
      </c>
      <c r="K2892" s="81">
        <v>9.5308734243390205E-6</v>
      </c>
      <c r="L2892" s="2" t="s">
        <v>6877</v>
      </c>
      <c r="M2892" s="2" t="s">
        <v>14463</v>
      </c>
      <c r="N2892" s="60" t="s">
        <v>6972</v>
      </c>
      <c r="O2892" s="66" t="s">
        <v>8131</v>
      </c>
      <c r="P2892" s="67" t="s">
        <v>6177</v>
      </c>
      <c r="Q2892" s="67" t="s">
        <v>426</v>
      </c>
      <c r="R2892" s="67" t="s">
        <v>3354</v>
      </c>
      <c r="S2892" s="67" t="s">
        <v>5807</v>
      </c>
      <c r="T2892" s="67" t="s">
        <v>4508</v>
      </c>
      <c r="U2892" s="67"/>
      <c r="V2892" s="67"/>
      <c r="W2892" s="67"/>
      <c r="X2892" s="67"/>
      <c r="Y2892" s="67"/>
    </row>
    <row r="2893" spans="1:25" s="2" customFormat="1" ht="16.5" customHeight="1">
      <c r="A2893" s="59">
        <v>2891</v>
      </c>
      <c r="B2893" s="61" t="str">
        <f t="shared" si="315"/>
        <v>kv</v>
      </c>
      <c r="C2893" s="61" t="s">
        <v>2713</v>
      </c>
      <c r="D2893" s="2" t="s">
        <v>13764</v>
      </c>
      <c r="E2893" s="61" t="str">
        <f t="shared" si="316"/>
        <v>k</v>
      </c>
      <c r="F2893" s="62" t="str">
        <f t="shared" si="317"/>
        <v>v</v>
      </c>
      <c r="G2893" s="62" t="str">
        <f t="shared" si="318"/>
        <v>R</v>
      </c>
      <c r="H2893" s="62" t="str">
        <f t="shared" si="319"/>
        <v>L</v>
      </c>
      <c r="I2893" s="62">
        <f t="shared" si="320"/>
        <v>23</v>
      </c>
      <c r="J2893" s="62">
        <f t="shared" si="321"/>
        <v>12</v>
      </c>
      <c r="K2893" s="81">
        <v>9.524365487552172E-6</v>
      </c>
      <c r="L2893" s="2" t="s">
        <v>6890</v>
      </c>
      <c r="M2893" s="2" t="s">
        <v>13534</v>
      </c>
      <c r="N2893" s="60" t="s">
        <v>6972</v>
      </c>
      <c r="O2893" s="66" t="s">
        <v>12632</v>
      </c>
      <c r="P2893" s="67" t="s">
        <v>4493</v>
      </c>
      <c r="Q2893" s="67" t="s">
        <v>630</v>
      </c>
      <c r="R2893" s="67" t="s">
        <v>173</v>
      </c>
      <c r="S2893" s="67"/>
      <c r="T2893" s="67"/>
      <c r="U2893" s="67"/>
      <c r="V2893" s="67"/>
      <c r="W2893" s="67"/>
      <c r="X2893" s="67"/>
      <c r="Y2893" s="67"/>
    </row>
    <row r="2894" spans="1:25" s="2" customFormat="1" ht="16.5" customHeight="1">
      <c r="A2894" s="59">
        <v>2892</v>
      </c>
      <c r="B2894" s="61" t="str">
        <f t="shared" si="315"/>
        <v>j</v>
      </c>
      <c r="C2894" s="61" t="s">
        <v>2243</v>
      </c>
      <c r="D2894" s="2" t="s">
        <v>13638</v>
      </c>
      <c r="E2894" s="61" t="str">
        <f t="shared" si="316"/>
        <v>j</v>
      </c>
      <c r="F2894" s="62" t="str">
        <f t="shared" si="317"/>
        <v>j</v>
      </c>
      <c r="G2894" s="62" t="str">
        <f t="shared" si="318"/>
        <v>R</v>
      </c>
      <c r="H2894" s="62" t="str">
        <f t="shared" si="319"/>
        <v>R</v>
      </c>
      <c r="I2894" s="62">
        <f t="shared" si="320"/>
        <v>20</v>
      </c>
      <c r="J2894" s="62">
        <f t="shared" si="321"/>
        <v>20</v>
      </c>
      <c r="K2894" s="81">
        <v>9.4983337404047794E-6</v>
      </c>
      <c r="L2894" s="2" t="s">
        <v>6887</v>
      </c>
      <c r="M2894" s="2" t="s">
        <v>14103</v>
      </c>
      <c r="N2894" s="60" t="s">
        <v>14067</v>
      </c>
      <c r="O2894" s="66" t="s">
        <v>10576</v>
      </c>
      <c r="P2894" s="67" t="s">
        <v>3474</v>
      </c>
      <c r="Q2894" s="67" t="s">
        <v>4403</v>
      </c>
      <c r="R2894" s="67" t="s">
        <v>5431</v>
      </c>
      <c r="S2894" s="67" t="s">
        <v>6041</v>
      </c>
      <c r="T2894" s="67"/>
      <c r="U2894" s="67"/>
      <c r="V2894" s="67"/>
      <c r="W2894" s="67"/>
      <c r="X2894" s="67"/>
      <c r="Y2894" s="67"/>
    </row>
    <row r="2895" spans="1:25" s="2" customFormat="1" ht="16.5" customHeight="1">
      <c r="A2895" s="59">
        <v>2893</v>
      </c>
      <c r="B2895" s="61" t="str">
        <f t="shared" si="315"/>
        <v>tn</v>
      </c>
      <c r="C2895" s="61" t="s">
        <v>4811</v>
      </c>
      <c r="D2895" s="2" t="s">
        <v>13703</v>
      </c>
      <c r="E2895" s="61" t="str">
        <f t="shared" si="316"/>
        <v>t</v>
      </c>
      <c r="F2895" s="62" t="str">
        <f t="shared" si="317"/>
        <v>n</v>
      </c>
      <c r="G2895" s="62" t="str">
        <f t="shared" si="318"/>
        <v>L</v>
      </c>
      <c r="H2895" s="62" t="str">
        <f t="shared" si="319"/>
        <v>R</v>
      </c>
      <c r="I2895" s="62">
        <f t="shared" si="320"/>
        <v>13</v>
      </c>
      <c r="J2895" s="62">
        <f t="shared" si="321"/>
        <v>18</v>
      </c>
      <c r="K2895" s="81">
        <v>9.4950797720113552E-6</v>
      </c>
      <c r="L2895" s="2" t="s">
        <v>6884</v>
      </c>
      <c r="M2895" s="2" t="s">
        <v>6841</v>
      </c>
      <c r="N2895" s="60" t="s">
        <v>6874</v>
      </c>
      <c r="O2895" s="66" t="s">
        <v>8587</v>
      </c>
      <c r="P2895" s="67" t="s">
        <v>3536</v>
      </c>
      <c r="Q2895" s="67" t="s">
        <v>1993</v>
      </c>
      <c r="R2895" s="67" t="s">
        <v>1993</v>
      </c>
      <c r="S2895" s="67"/>
      <c r="T2895" s="67"/>
      <c r="U2895" s="67"/>
      <c r="V2895" s="67"/>
      <c r="W2895" s="67"/>
      <c r="X2895" s="67"/>
      <c r="Y2895" s="67"/>
    </row>
    <row r="2896" spans="1:25" s="2" customFormat="1" ht="16.5" customHeight="1">
      <c r="A2896" s="59">
        <v>2894</v>
      </c>
      <c r="B2896" s="61" t="str">
        <f t="shared" si="315"/>
        <v>rn</v>
      </c>
      <c r="C2896" s="61" t="s">
        <v>4202</v>
      </c>
      <c r="D2896" s="2" t="s">
        <v>13549</v>
      </c>
      <c r="E2896" s="61" t="str">
        <f t="shared" si="316"/>
        <v>r</v>
      </c>
      <c r="F2896" s="62" t="str">
        <f t="shared" si="317"/>
        <v>n</v>
      </c>
      <c r="G2896" s="62" t="str">
        <f t="shared" si="318"/>
        <v>L</v>
      </c>
      <c r="H2896" s="62" t="str">
        <f t="shared" si="319"/>
        <v>R</v>
      </c>
      <c r="I2896" s="62">
        <f t="shared" si="320"/>
        <v>10</v>
      </c>
      <c r="J2896" s="62">
        <f t="shared" si="321"/>
        <v>18</v>
      </c>
      <c r="K2896" s="81">
        <v>9.4820638984376597E-6</v>
      </c>
      <c r="L2896" s="2" t="s">
        <v>6891</v>
      </c>
      <c r="M2896" s="2" t="s">
        <v>6841</v>
      </c>
      <c r="N2896" s="60" t="s">
        <v>6977</v>
      </c>
      <c r="O2896" s="66" t="s">
        <v>14040</v>
      </c>
      <c r="P2896" s="67" t="s">
        <v>2396</v>
      </c>
      <c r="Q2896" s="67" t="s">
        <v>4989</v>
      </c>
      <c r="R2896" s="67"/>
      <c r="S2896" s="67"/>
      <c r="T2896" s="67"/>
      <c r="U2896" s="67"/>
      <c r="V2896" s="67"/>
      <c r="W2896" s="67"/>
      <c r="X2896" s="67"/>
      <c r="Y2896" s="67"/>
    </row>
    <row r="2897" spans="1:25" s="2" customFormat="1" ht="16.5" customHeight="1">
      <c r="A2897" s="59">
        <v>2895</v>
      </c>
      <c r="B2897" s="61" t="str">
        <f t="shared" si="315"/>
        <v>lz</v>
      </c>
      <c r="C2897" s="61" t="s">
        <v>3002</v>
      </c>
      <c r="D2897" s="2" t="s">
        <v>13359</v>
      </c>
      <c r="E2897" s="61" t="str">
        <f t="shared" si="316"/>
        <v>l</v>
      </c>
      <c r="F2897" s="62" t="str">
        <f t="shared" si="317"/>
        <v>z</v>
      </c>
      <c r="G2897" s="62" t="str">
        <f t="shared" si="318"/>
        <v>R</v>
      </c>
      <c r="H2897" s="62" t="str">
        <f t="shared" si="319"/>
        <v>L</v>
      </c>
      <c r="I2897" s="62">
        <f t="shared" si="320"/>
        <v>25</v>
      </c>
      <c r="J2897" s="62">
        <f t="shared" si="321"/>
        <v>3</v>
      </c>
      <c r="K2897" s="81">
        <v>9.4788099300442355E-6</v>
      </c>
      <c r="L2897" s="2" t="s">
        <v>6889</v>
      </c>
      <c r="M2897" s="2" t="s">
        <v>13530</v>
      </c>
      <c r="N2897" s="60" t="s">
        <v>7240</v>
      </c>
      <c r="O2897" s="66" t="s">
        <v>12896</v>
      </c>
      <c r="P2897" s="67" t="s">
        <v>6096</v>
      </c>
      <c r="Q2897" s="67" t="s">
        <v>3474</v>
      </c>
      <c r="R2897" s="67" t="s">
        <v>3474</v>
      </c>
      <c r="S2897" s="67"/>
      <c r="T2897" s="67"/>
      <c r="U2897" s="67"/>
      <c r="V2897" s="67"/>
      <c r="W2897" s="67"/>
      <c r="X2897" s="67"/>
      <c r="Y2897" s="67"/>
    </row>
    <row r="2898" spans="1:25" s="2" customFormat="1" ht="16.5" customHeight="1">
      <c r="A2898" s="59">
        <v>2896</v>
      </c>
      <c r="B2898" s="61" t="str">
        <f t="shared" si="315"/>
        <v>ro</v>
      </c>
      <c r="C2898" s="61" t="s">
        <v>4258</v>
      </c>
      <c r="D2898" s="2" t="s">
        <v>6817</v>
      </c>
      <c r="E2898" s="61" t="str">
        <f t="shared" si="316"/>
        <v>r</v>
      </c>
      <c r="F2898" s="62" t="str">
        <f t="shared" si="317"/>
        <v>o</v>
      </c>
      <c r="G2898" s="62" t="str">
        <f t="shared" si="318"/>
        <v>L</v>
      </c>
      <c r="H2898" s="62" t="str">
        <f t="shared" si="319"/>
        <v>R</v>
      </c>
      <c r="I2898" s="62">
        <f t="shared" si="320"/>
        <v>10</v>
      </c>
      <c r="J2898" s="62">
        <f t="shared" si="321"/>
        <v>24</v>
      </c>
      <c r="K2898" s="81">
        <v>9.4788099300442355E-6</v>
      </c>
      <c r="L2898" s="2" t="s">
        <v>6891</v>
      </c>
      <c r="M2898" s="2" t="s">
        <v>6960</v>
      </c>
      <c r="N2898" s="60" t="s">
        <v>6972</v>
      </c>
      <c r="O2898" s="66" t="s">
        <v>8741</v>
      </c>
      <c r="P2898" s="67" t="s">
        <v>4548</v>
      </c>
      <c r="Q2898" s="67" t="s">
        <v>3257</v>
      </c>
      <c r="R2898" s="67" t="s">
        <v>3474</v>
      </c>
      <c r="S2898" s="67"/>
      <c r="T2898" s="67"/>
      <c r="U2898" s="67"/>
      <c r="V2898" s="67"/>
      <c r="W2898" s="67"/>
      <c r="X2898" s="67"/>
      <c r="Y2898" s="67"/>
    </row>
    <row r="2899" spans="1:25" s="2" customFormat="1" ht="16.5" customHeight="1">
      <c r="A2899" s="59">
        <v>2897</v>
      </c>
      <c r="B2899" s="61" t="str">
        <f t="shared" si="315"/>
        <v>wu</v>
      </c>
      <c r="C2899" s="61" t="s">
        <v>5201</v>
      </c>
      <c r="D2899" s="2" t="s">
        <v>6939</v>
      </c>
      <c r="E2899" s="61" t="str">
        <f t="shared" si="316"/>
        <v>w</v>
      </c>
      <c r="F2899" s="62" t="str">
        <f t="shared" si="317"/>
        <v>u</v>
      </c>
      <c r="G2899" s="62" t="str">
        <f t="shared" si="318"/>
        <v>L</v>
      </c>
      <c r="H2899" s="62" t="str">
        <f t="shared" si="319"/>
        <v>R</v>
      </c>
      <c r="I2899" s="62">
        <f t="shared" si="320"/>
        <v>4</v>
      </c>
      <c r="J2899" s="62">
        <f t="shared" si="321"/>
        <v>19</v>
      </c>
      <c r="K2899" s="81">
        <v>9.4690480248639626E-6</v>
      </c>
      <c r="L2899" s="2" t="s">
        <v>6804</v>
      </c>
      <c r="M2899" s="2" t="s">
        <v>13512</v>
      </c>
      <c r="N2899" s="60" t="s">
        <v>6797</v>
      </c>
      <c r="O2899" s="66" t="s">
        <v>7824</v>
      </c>
      <c r="P2899" s="67" t="s">
        <v>6971</v>
      </c>
      <c r="Q2899" s="67" t="s">
        <v>6017</v>
      </c>
      <c r="R2899" s="67"/>
      <c r="S2899" s="67"/>
      <c r="T2899" s="67"/>
      <c r="U2899" s="67"/>
      <c r="V2899" s="67"/>
      <c r="W2899" s="67"/>
      <c r="X2899" s="67"/>
      <c r="Y2899" s="67"/>
    </row>
    <row r="2900" spans="1:25" s="2" customFormat="1" ht="16.5" customHeight="1">
      <c r="A2900" s="59">
        <v>2898</v>
      </c>
      <c r="B2900" s="61" t="str">
        <f t="shared" si="315"/>
        <v>do</v>
      </c>
      <c r="C2900" s="61" t="s">
        <v>1051</v>
      </c>
      <c r="D2900" s="2" t="s">
        <v>13675</v>
      </c>
      <c r="E2900" s="61" t="str">
        <f t="shared" si="316"/>
        <v>d</v>
      </c>
      <c r="F2900" s="62" t="str">
        <f t="shared" si="317"/>
        <v>o</v>
      </c>
      <c r="G2900" s="62" t="str">
        <f t="shared" si="318"/>
        <v>L</v>
      </c>
      <c r="H2900" s="62" t="str">
        <f t="shared" si="319"/>
        <v>R</v>
      </c>
      <c r="I2900" s="62">
        <f t="shared" si="320"/>
        <v>8</v>
      </c>
      <c r="J2900" s="62">
        <f t="shared" si="321"/>
        <v>24</v>
      </c>
      <c r="K2900" s="81">
        <v>9.4560321512902672E-6</v>
      </c>
      <c r="L2900" s="2" t="s">
        <v>13508</v>
      </c>
      <c r="M2900" s="2" t="s">
        <v>6960</v>
      </c>
      <c r="N2900" s="60" t="s">
        <v>6972</v>
      </c>
      <c r="O2900" s="66" t="s">
        <v>12282</v>
      </c>
      <c r="P2900" s="67" t="s">
        <v>1364</v>
      </c>
      <c r="Q2900" s="67" t="s">
        <v>4989</v>
      </c>
      <c r="R2900" s="67" t="s">
        <v>14502</v>
      </c>
      <c r="S2900" s="67"/>
      <c r="T2900" s="67"/>
      <c r="U2900" s="67"/>
      <c r="V2900" s="67"/>
      <c r="W2900" s="67"/>
      <c r="X2900" s="67"/>
      <c r="Y2900" s="67"/>
    </row>
    <row r="2901" spans="1:25" s="2" customFormat="1" ht="16.5" customHeight="1">
      <c r="A2901" s="59">
        <v>2899</v>
      </c>
      <c r="B2901" s="61" t="str">
        <f t="shared" si="315"/>
        <v>ub</v>
      </c>
      <c r="C2901" s="61" t="s">
        <v>6654</v>
      </c>
      <c r="D2901" s="2" t="s">
        <v>13748</v>
      </c>
      <c r="E2901" s="61" t="str">
        <f t="shared" si="316"/>
        <v>u</v>
      </c>
      <c r="F2901" s="62" t="str">
        <f t="shared" si="317"/>
        <v>b</v>
      </c>
      <c r="G2901" s="62" t="str">
        <f t="shared" si="318"/>
        <v>R</v>
      </c>
      <c r="H2901" s="62" t="str">
        <f t="shared" si="319"/>
        <v>L</v>
      </c>
      <c r="I2901" s="62">
        <f t="shared" si="320"/>
        <v>19</v>
      </c>
      <c r="J2901" s="62">
        <f t="shared" si="321"/>
        <v>15</v>
      </c>
      <c r="K2901" s="81">
        <v>9.4234924673560261E-6</v>
      </c>
      <c r="L2901" s="2" t="s">
        <v>13537</v>
      </c>
      <c r="M2901" s="2" t="s">
        <v>13536</v>
      </c>
      <c r="N2901" s="60" t="s">
        <v>6972</v>
      </c>
      <c r="O2901" s="66" t="s">
        <v>11848</v>
      </c>
      <c r="P2901" s="67" t="s">
        <v>4621</v>
      </c>
      <c r="Q2901" s="67" t="s">
        <v>630</v>
      </c>
      <c r="R2901" s="67"/>
      <c r="S2901" s="67"/>
      <c r="T2901" s="67"/>
      <c r="U2901" s="67"/>
      <c r="V2901" s="67"/>
      <c r="W2901" s="67"/>
      <c r="X2901" s="67"/>
      <c r="Y2901" s="67"/>
    </row>
    <row r="2902" spans="1:25" s="2" customFormat="1" ht="16.5" customHeight="1">
      <c r="A2902" s="59">
        <v>2900</v>
      </c>
      <c r="B2902" s="61" t="str">
        <f t="shared" si="315"/>
        <v>os</v>
      </c>
      <c r="C2902" s="61" t="s">
        <v>4597</v>
      </c>
      <c r="D2902" s="2" t="s">
        <v>13648</v>
      </c>
      <c r="E2902" s="61" t="str">
        <f t="shared" si="316"/>
        <v>o</v>
      </c>
      <c r="F2902" s="62" t="str">
        <f t="shared" si="317"/>
        <v>s</v>
      </c>
      <c r="G2902" s="62" t="str">
        <f t="shared" si="318"/>
        <v>R</v>
      </c>
      <c r="H2902" s="62" t="str">
        <f t="shared" si="319"/>
        <v>L</v>
      </c>
      <c r="I2902" s="62">
        <f t="shared" si="320"/>
        <v>24</v>
      </c>
      <c r="J2902" s="62">
        <f t="shared" si="321"/>
        <v>5</v>
      </c>
      <c r="K2902" s="81">
        <v>9.4169845305691776E-6</v>
      </c>
      <c r="L2902" s="2" t="s">
        <v>14018</v>
      </c>
      <c r="M2902" s="2" t="s">
        <v>13512</v>
      </c>
      <c r="N2902" s="60" t="s">
        <v>7238</v>
      </c>
      <c r="O2902" s="66" t="s">
        <v>10751</v>
      </c>
      <c r="P2902" s="67" t="s">
        <v>3630</v>
      </c>
      <c r="Q2902" s="67" t="s">
        <v>2637</v>
      </c>
      <c r="R2902" s="67" t="s">
        <v>5479</v>
      </c>
      <c r="S2902" s="67"/>
      <c r="T2902" s="67"/>
      <c r="U2902" s="67"/>
      <c r="V2902" s="67"/>
      <c r="W2902" s="67"/>
      <c r="X2902" s="67"/>
      <c r="Y2902" s="67"/>
    </row>
    <row r="2903" spans="1:25" s="2" customFormat="1" ht="16.5" customHeight="1">
      <c r="A2903" s="59">
        <v>2901</v>
      </c>
      <c r="B2903" s="61" t="str">
        <f t="shared" si="315"/>
        <v>lu</v>
      </c>
      <c r="C2903" s="61" t="s">
        <v>3122</v>
      </c>
      <c r="D2903" s="2" t="s">
        <v>6856</v>
      </c>
      <c r="E2903" s="61" t="str">
        <f t="shared" si="316"/>
        <v>l</v>
      </c>
      <c r="F2903" s="62" t="str">
        <f t="shared" si="317"/>
        <v>u</v>
      </c>
      <c r="G2903" s="62" t="str">
        <f t="shared" si="318"/>
        <v>R</v>
      </c>
      <c r="H2903" s="62" t="str">
        <f t="shared" si="319"/>
        <v>R</v>
      </c>
      <c r="I2903" s="62">
        <f t="shared" si="320"/>
        <v>25</v>
      </c>
      <c r="J2903" s="62">
        <f t="shared" si="321"/>
        <v>19</v>
      </c>
      <c r="K2903" s="81">
        <v>9.4072226253889064E-6</v>
      </c>
      <c r="L2903" s="2" t="s">
        <v>6889</v>
      </c>
      <c r="M2903" s="2" t="s">
        <v>13512</v>
      </c>
      <c r="N2903" s="60" t="s">
        <v>6972</v>
      </c>
      <c r="O2903" s="66" t="s">
        <v>9009</v>
      </c>
      <c r="P2903" s="67" t="s">
        <v>173</v>
      </c>
      <c r="Q2903" s="67" t="s">
        <v>6473</v>
      </c>
      <c r="R2903" s="67" t="s">
        <v>2637</v>
      </c>
      <c r="S2903" s="67"/>
      <c r="T2903" s="67"/>
      <c r="U2903" s="67"/>
      <c r="V2903" s="67"/>
      <c r="W2903" s="67"/>
      <c r="X2903" s="67"/>
      <c r="Y2903" s="67"/>
    </row>
    <row r="2904" spans="1:25" s="2" customFormat="1" ht="16.5" customHeight="1">
      <c r="A2904" s="59">
        <v>2902</v>
      </c>
      <c r="B2904" s="61" t="str">
        <f t="shared" si="315"/>
        <v>wi</v>
      </c>
      <c r="C2904" s="61" t="s">
        <v>5100</v>
      </c>
      <c r="D2904" s="2" t="s">
        <v>13558</v>
      </c>
      <c r="E2904" s="61" t="str">
        <f t="shared" si="316"/>
        <v>w</v>
      </c>
      <c r="F2904" s="62" t="str">
        <f t="shared" si="317"/>
        <v>i</v>
      </c>
      <c r="G2904" s="62" t="str">
        <f t="shared" si="318"/>
        <v>L</v>
      </c>
      <c r="H2904" s="62" t="str">
        <f t="shared" si="319"/>
        <v>R</v>
      </c>
      <c r="I2904" s="62">
        <f t="shared" si="320"/>
        <v>4</v>
      </c>
      <c r="J2904" s="62">
        <f t="shared" si="321"/>
        <v>22</v>
      </c>
      <c r="K2904" s="81">
        <v>9.3876988150283624E-6</v>
      </c>
      <c r="L2904" s="2" t="s">
        <v>6804</v>
      </c>
      <c r="M2904" s="2" t="s">
        <v>6816</v>
      </c>
      <c r="N2904" s="60" t="s">
        <v>7276</v>
      </c>
      <c r="O2904" s="66" t="s">
        <v>7907</v>
      </c>
      <c r="P2904" s="67" t="s">
        <v>426</v>
      </c>
      <c r="Q2904" s="67" t="s">
        <v>612</v>
      </c>
      <c r="R2904" s="67" t="s">
        <v>4360</v>
      </c>
      <c r="S2904" s="67" t="s">
        <v>5807</v>
      </c>
      <c r="T2904" s="67" t="s">
        <v>2066</v>
      </c>
      <c r="U2904" s="67" t="s">
        <v>3857</v>
      </c>
      <c r="V2904" s="67"/>
      <c r="W2904" s="67"/>
      <c r="X2904" s="67"/>
      <c r="Y2904" s="67"/>
    </row>
    <row r="2905" spans="1:25" s="2" customFormat="1" ht="16.5" customHeight="1">
      <c r="A2905" s="59">
        <v>2903</v>
      </c>
      <c r="B2905" s="61" t="str">
        <f t="shared" si="315"/>
        <v>hz</v>
      </c>
      <c r="C2905" s="61" t="s">
        <v>1916</v>
      </c>
      <c r="D2905" s="2" t="s">
        <v>13670</v>
      </c>
      <c r="E2905" s="61" t="str">
        <f t="shared" si="316"/>
        <v>h</v>
      </c>
      <c r="F2905" s="62" t="str">
        <f t="shared" si="317"/>
        <v>z</v>
      </c>
      <c r="G2905" s="62" t="str">
        <f t="shared" si="318"/>
        <v>R</v>
      </c>
      <c r="H2905" s="62" t="str">
        <f t="shared" si="319"/>
        <v>L</v>
      </c>
      <c r="I2905" s="62">
        <f t="shared" si="320"/>
        <v>17</v>
      </c>
      <c r="J2905" s="62">
        <f t="shared" si="321"/>
        <v>3</v>
      </c>
      <c r="K2905" s="81">
        <v>9.3551591310941213E-6</v>
      </c>
      <c r="L2905" s="2" t="s">
        <v>6888</v>
      </c>
      <c r="M2905" s="2" t="s">
        <v>14460</v>
      </c>
      <c r="N2905" s="60" t="s">
        <v>6996</v>
      </c>
      <c r="O2905" s="66" t="s">
        <v>11104</v>
      </c>
      <c r="P2905" s="67" t="s">
        <v>2066</v>
      </c>
      <c r="Q2905" s="67" t="s">
        <v>98</v>
      </c>
      <c r="R2905" s="67" t="s">
        <v>5080</v>
      </c>
      <c r="S2905" s="67"/>
      <c r="T2905" s="67"/>
      <c r="U2905" s="67"/>
      <c r="V2905" s="67"/>
      <c r="W2905" s="67"/>
      <c r="X2905" s="67"/>
      <c r="Y2905" s="67"/>
    </row>
    <row r="2906" spans="1:25" s="2" customFormat="1" ht="16.5" customHeight="1">
      <c r="A2906" s="59">
        <v>2904</v>
      </c>
      <c r="B2906" s="61" t="str">
        <f t="shared" si="315"/>
        <v>su</v>
      </c>
      <c r="C2906" s="61" t="s">
        <v>4719</v>
      </c>
      <c r="D2906" s="2" t="s">
        <v>6944</v>
      </c>
      <c r="E2906" s="61" t="str">
        <f t="shared" si="316"/>
        <v>s</v>
      </c>
      <c r="F2906" s="62" t="str">
        <f t="shared" si="317"/>
        <v>u</v>
      </c>
      <c r="G2906" s="62" t="str">
        <f t="shared" si="318"/>
        <v>L</v>
      </c>
      <c r="H2906" s="62" t="str">
        <f t="shared" si="319"/>
        <v>R</v>
      </c>
      <c r="I2906" s="62">
        <f t="shared" si="320"/>
        <v>5</v>
      </c>
      <c r="J2906" s="62">
        <f t="shared" si="321"/>
        <v>19</v>
      </c>
      <c r="K2906" s="81">
        <v>9.3519051627006971E-6</v>
      </c>
      <c r="L2906" s="2" t="s">
        <v>6775</v>
      </c>
      <c r="M2906" s="2" t="s">
        <v>13512</v>
      </c>
      <c r="N2906" s="60" t="s">
        <v>14061</v>
      </c>
      <c r="O2906" s="66" t="s">
        <v>11986</v>
      </c>
      <c r="P2906" s="67" t="s">
        <v>4621</v>
      </c>
      <c r="Q2906" s="67" t="s">
        <v>6963</v>
      </c>
      <c r="R2906" s="67" t="s">
        <v>533</v>
      </c>
      <c r="S2906" s="67" t="s">
        <v>6177</v>
      </c>
      <c r="T2906" s="67"/>
      <c r="U2906" s="67"/>
      <c r="V2906" s="67"/>
      <c r="W2906" s="67"/>
      <c r="X2906" s="67"/>
      <c r="Y2906" s="67"/>
    </row>
    <row r="2907" spans="1:25" s="2" customFormat="1" ht="16.5" customHeight="1">
      <c r="A2907" s="59">
        <v>2905</v>
      </c>
      <c r="B2907" s="61" t="str">
        <f t="shared" si="315"/>
        <v>fu</v>
      </c>
      <c r="C2907" s="61" t="s">
        <v>1312</v>
      </c>
      <c r="D2907" s="2" t="s">
        <v>6946</v>
      </c>
      <c r="E2907" s="61" t="str">
        <f t="shared" si="316"/>
        <v>f</v>
      </c>
      <c r="F2907" s="62" t="str">
        <f t="shared" si="317"/>
        <v>u</v>
      </c>
      <c r="G2907" s="62" t="str">
        <f t="shared" si="318"/>
        <v>L</v>
      </c>
      <c r="H2907" s="62" t="str">
        <f t="shared" si="319"/>
        <v>R</v>
      </c>
      <c r="I2907" s="62">
        <f t="shared" si="320"/>
        <v>11</v>
      </c>
      <c r="J2907" s="62">
        <f t="shared" si="321"/>
        <v>19</v>
      </c>
      <c r="K2907" s="81">
        <v>9.3388892891270016E-6</v>
      </c>
      <c r="L2907" s="2" t="s">
        <v>6886</v>
      </c>
      <c r="M2907" s="2" t="s">
        <v>13512</v>
      </c>
      <c r="N2907" s="60" t="s">
        <v>7040</v>
      </c>
      <c r="O2907" s="66" t="s">
        <v>9116</v>
      </c>
      <c r="P2907" s="67" t="s">
        <v>1352</v>
      </c>
      <c r="Q2907" s="67" t="s">
        <v>1214</v>
      </c>
      <c r="R2907" s="67" t="s">
        <v>3857</v>
      </c>
      <c r="S2907" s="67"/>
      <c r="T2907" s="67"/>
      <c r="U2907" s="67"/>
      <c r="V2907" s="67"/>
      <c r="W2907" s="67"/>
      <c r="X2907" s="67"/>
      <c r="Y2907" s="67"/>
    </row>
    <row r="2908" spans="1:25" s="2" customFormat="1" ht="16.5" customHeight="1">
      <c r="A2908" s="59">
        <v>2906</v>
      </c>
      <c r="B2908" s="61" t="str">
        <f t="shared" si="315"/>
        <v>wa</v>
      </c>
      <c r="C2908" s="61" t="s">
        <v>5046</v>
      </c>
      <c r="D2908" s="2" t="s">
        <v>6961</v>
      </c>
      <c r="E2908" s="61" t="str">
        <f t="shared" si="316"/>
        <v>w</v>
      </c>
      <c r="F2908" s="62" t="str">
        <f t="shared" si="317"/>
        <v>a</v>
      </c>
      <c r="G2908" s="62" t="str">
        <f t="shared" si="318"/>
        <v>L</v>
      </c>
      <c r="H2908" s="62" t="str">
        <f t="shared" si="319"/>
        <v>L</v>
      </c>
      <c r="I2908" s="62">
        <f t="shared" si="320"/>
        <v>4</v>
      </c>
      <c r="J2908" s="62">
        <f t="shared" si="321"/>
        <v>2</v>
      </c>
      <c r="K2908" s="81">
        <v>9.3291273839467288E-6</v>
      </c>
      <c r="L2908" s="2" t="s">
        <v>6804</v>
      </c>
      <c r="M2908" s="2" t="s">
        <v>6875</v>
      </c>
      <c r="N2908" s="60" t="s">
        <v>6972</v>
      </c>
      <c r="O2908" s="66" t="s">
        <v>13127</v>
      </c>
      <c r="P2908" s="67" t="s">
        <v>5808</v>
      </c>
      <c r="Q2908" s="67" t="s">
        <v>5807</v>
      </c>
      <c r="R2908" s="67" t="s">
        <v>3474</v>
      </c>
      <c r="S2908" s="67"/>
      <c r="T2908" s="67"/>
      <c r="U2908" s="67"/>
      <c r="V2908" s="67"/>
      <c r="W2908" s="67"/>
      <c r="X2908" s="67"/>
      <c r="Y2908" s="67"/>
    </row>
    <row r="2909" spans="1:25" s="2" customFormat="1" ht="16.5" customHeight="1">
      <c r="A2909" s="59">
        <v>2907</v>
      </c>
      <c r="B2909" s="61" t="str">
        <f t="shared" si="315"/>
        <v>rm</v>
      </c>
      <c r="C2909" s="61" t="s">
        <v>4283</v>
      </c>
      <c r="D2909" s="2" t="s">
        <v>13746</v>
      </c>
      <c r="E2909" s="61" t="str">
        <f t="shared" si="316"/>
        <v>r</v>
      </c>
      <c r="F2909" s="62" t="str">
        <f t="shared" si="317"/>
        <v>m</v>
      </c>
      <c r="G2909" s="62" t="str">
        <f t="shared" si="318"/>
        <v>L</v>
      </c>
      <c r="H2909" s="62" t="str">
        <f t="shared" si="319"/>
        <v>R</v>
      </c>
      <c r="I2909" s="62">
        <f t="shared" si="320"/>
        <v>10</v>
      </c>
      <c r="J2909" s="62">
        <f t="shared" si="321"/>
        <v>21</v>
      </c>
      <c r="K2909" s="81">
        <v>9.3226194471598803E-6</v>
      </c>
      <c r="L2909" s="2" t="s">
        <v>6891</v>
      </c>
      <c r="M2909" s="2" t="s">
        <v>14110</v>
      </c>
      <c r="N2909" s="60" t="s">
        <v>6972</v>
      </c>
      <c r="O2909" s="66" t="s">
        <v>12059</v>
      </c>
      <c r="P2909" s="67" t="s">
        <v>1364</v>
      </c>
      <c r="Q2909" s="67" t="s">
        <v>3366</v>
      </c>
      <c r="R2909" s="67" t="s">
        <v>1176</v>
      </c>
      <c r="S2909" s="67" t="s">
        <v>1165</v>
      </c>
      <c r="T2909" s="67"/>
      <c r="U2909" s="67"/>
      <c r="V2909" s="67"/>
      <c r="W2909" s="67"/>
      <c r="X2909" s="67"/>
      <c r="Y2909" s="67"/>
    </row>
    <row r="2910" spans="1:25" s="2" customFormat="1" ht="16.5" customHeight="1">
      <c r="A2910" s="59">
        <v>2908</v>
      </c>
      <c r="B2910" s="61" t="str">
        <f t="shared" si="315"/>
        <v>ua</v>
      </c>
      <c r="C2910" s="61" t="s">
        <v>6297</v>
      </c>
      <c r="D2910" s="2" t="s">
        <v>13741</v>
      </c>
      <c r="E2910" s="61" t="str">
        <f t="shared" si="316"/>
        <v>u</v>
      </c>
      <c r="F2910" s="62" t="str">
        <f t="shared" si="317"/>
        <v>a</v>
      </c>
      <c r="G2910" s="62" t="str">
        <f t="shared" si="318"/>
        <v>R</v>
      </c>
      <c r="H2910" s="62" t="str">
        <f t="shared" si="319"/>
        <v>L</v>
      </c>
      <c r="I2910" s="62">
        <f t="shared" si="320"/>
        <v>19</v>
      </c>
      <c r="J2910" s="62">
        <f t="shared" si="321"/>
        <v>2</v>
      </c>
      <c r="K2910" s="81">
        <v>9.3030956367993363E-6</v>
      </c>
      <c r="L2910" s="2" t="s">
        <v>13537</v>
      </c>
      <c r="M2910" s="2" t="s">
        <v>6875</v>
      </c>
      <c r="N2910" s="60" t="s">
        <v>6978</v>
      </c>
      <c r="O2910" s="66" t="s">
        <v>14142</v>
      </c>
      <c r="P2910" s="67" t="s">
        <v>14133</v>
      </c>
      <c r="Q2910" s="67" t="s">
        <v>6801</v>
      </c>
      <c r="R2910" s="67"/>
      <c r="S2910" s="67"/>
      <c r="T2910" s="67"/>
      <c r="U2910" s="67"/>
      <c r="V2910" s="67"/>
      <c r="W2910" s="67"/>
      <c r="X2910" s="67"/>
      <c r="Y2910" s="67"/>
    </row>
    <row r="2911" spans="1:25" s="2" customFormat="1" ht="16.5" customHeight="1">
      <c r="A2911" s="59">
        <v>2909</v>
      </c>
      <c r="B2911" s="61" t="str">
        <f t="shared" si="315"/>
        <v>ls</v>
      </c>
      <c r="C2911" s="61" t="s">
        <v>3034</v>
      </c>
      <c r="D2911" s="2" t="s">
        <v>13635</v>
      </c>
      <c r="E2911" s="61" t="str">
        <f t="shared" si="316"/>
        <v>l</v>
      </c>
      <c r="F2911" s="62" t="str">
        <f t="shared" si="317"/>
        <v>s</v>
      </c>
      <c r="G2911" s="62" t="str">
        <f t="shared" si="318"/>
        <v>R</v>
      </c>
      <c r="H2911" s="62" t="str">
        <f t="shared" si="319"/>
        <v>L</v>
      </c>
      <c r="I2911" s="62">
        <f t="shared" si="320"/>
        <v>25</v>
      </c>
      <c r="J2911" s="62">
        <f t="shared" si="321"/>
        <v>5</v>
      </c>
      <c r="K2911" s="81">
        <v>9.2965877000124894E-6</v>
      </c>
      <c r="L2911" s="2" t="s">
        <v>6889</v>
      </c>
      <c r="M2911" s="2" t="s">
        <v>14095</v>
      </c>
      <c r="N2911" s="60" t="s">
        <v>6797</v>
      </c>
      <c r="O2911" s="66" t="s">
        <v>8034</v>
      </c>
      <c r="P2911" s="67" t="s">
        <v>426</v>
      </c>
      <c r="Q2911" s="67" t="s">
        <v>4989</v>
      </c>
      <c r="R2911" s="67" t="s">
        <v>72</v>
      </c>
      <c r="S2911" s="67" t="s">
        <v>14106</v>
      </c>
      <c r="T2911" s="67"/>
      <c r="U2911" s="67"/>
      <c r="V2911" s="67"/>
      <c r="W2911" s="67"/>
      <c r="X2911" s="67"/>
      <c r="Y2911" s="67"/>
    </row>
    <row r="2912" spans="1:25" s="2" customFormat="1" ht="16.5" customHeight="1">
      <c r="A2912" s="59">
        <v>2910</v>
      </c>
      <c r="B2912" s="61" t="str">
        <f t="shared" si="315"/>
        <v>dj</v>
      </c>
      <c r="C2912" s="61" t="s">
        <v>883</v>
      </c>
      <c r="D2912" s="2" t="s">
        <v>13543</v>
      </c>
      <c r="E2912" s="61" t="str">
        <f t="shared" si="316"/>
        <v>d</v>
      </c>
      <c r="F2912" s="62" t="str">
        <f t="shared" si="317"/>
        <v>j</v>
      </c>
      <c r="G2912" s="62" t="str">
        <f t="shared" si="318"/>
        <v>L</v>
      </c>
      <c r="H2912" s="62" t="str">
        <f t="shared" si="319"/>
        <v>R</v>
      </c>
      <c r="I2912" s="62">
        <f t="shared" si="320"/>
        <v>8</v>
      </c>
      <c r="J2912" s="62">
        <f t="shared" si="321"/>
        <v>20</v>
      </c>
      <c r="K2912" s="81">
        <v>9.2965877000124894E-6</v>
      </c>
      <c r="L2912" s="2" t="s">
        <v>13508</v>
      </c>
      <c r="M2912" s="2" t="s">
        <v>6840</v>
      </c>
      <c r="N2912" s="60" t="s">
        <v>6972</v>
      </c>
      <c r="O2912" s="66" t="s">
        <v>7621</v>
      </c>
      <c r="P2912" s="67" t="s">
        <v>4241</v>
      </c>
      <c r="Q2912" s="67" t="s">
        <v>881</v>
      </c>
      <c r="R2912" s="67" t="s">
        <v>2637</v>
      </c>
      <c r="S2912" s="67" t="s">
        <v>286</v>
      </c>
      <c r="T2912" s="67"/>
      <c r="U2912" s="67"/>
      <c r="V2912" s="67"/>
      <c r="W2912" s="67"/>
      <c r="X2912" s="67"/>
      <c r="Y2912" s="67"/>
    </row>
    <row r="2913" spans="1:25" s="2" customFormat="1" ht="16.5" customHeight="1">
      <c r="A2913" s="59">
        <v>2911</v>
      </c>
      <c r="B2913" s="61" t="str">
        <f t="shared" si="315"/>
        <v>lf</v>
      </c>
      <c r="C2913" s="61" t="s">
        <v>2825</v>
      </c>
      <c r="D2913" s="2" t="s">
        <v>13653</v>
      </c>
      <c r="E2913" s="61" t="str">
        <f t="shared" si="316"/>
        <v>l</v>
      </c>
      <c r="F2913" s="62" t="str">
        <f t="shared" si="317"/>
        <v>f</v>
      </c>
      <c r="G2913" s="62" t="str">
        <f t="shared" si="318"/>
        <v>R</v>
      </c>
      <c r="H2913" s="62" t="str">
        <f t="shared" si="319"/>
        <v>L</v>
      </c>
      <c r="I2913" s="62">
        <f t="shared" si="320"/>
        <v>25</v>
      </c>
      <c r="J2913" s="62">
        <f t="shared" si="321"/>
        <v>11</v>
      </c>
      <c r="K2913" s="81">
        <v>9.260794047684824E-6</v>
      </c>
      <c r="L2913" s="2" t="s">
        <v>6889</v>
      </c>
      <c r="M2913" s="2" t="s">
        <v>6816</v>
      </c>
      <c r="N2913" s="60" t="s">
        <v>7257</v>
      </c>
      <c r="O2913" s="66" t="s">
        <v>12388</v>
      </c>
      <c r="P2913" s="67" t="s">
        <v>4495</v>
      </c>
      <c r="Q2913" s="67" t="s">
        <v>4495</v>
      </c>
      <c r="R2913" s="67" t="s">
        <v>4495</v>
      </c>
      <c r="S2913" s="67"/>
      <c r="T2913" s="67"/>
      <c r="U2913" s="67"/>
      <c r="V2913" s="67"/>
      <c r="W2913" s="67"/>
      <c r="X2913" s="67"/>
      <c r="Y2913" s="67"/>
    </row>
    <row r="2914" spans="1:25" s="2" customFormat="1" ht="16.5" customHeight="1">
      <c r="A2914" s="59">
        <v>2912</v>
      </c>
      <c r="B2914" s="61" t="str">
        <f t="shared" si="315"/>
        <v>wu</v>
      </c>
      <c r="C2914" s="61" t="s">
        <v>5224</v>
      </c>
      <c r="D2914" s="2" t="s">
        <v>6939</v>
      </c>
      <c r="E2914" s="61" t="str">
        <f t="shared" si="316"/>
        <v>w</v>
      </c>
      <c r="F2914" s="62" t="str">
        <f t="shared" si="317"/>
        <v>u</v>
      </c>
      <c r="G2914" s="62" t="str">
        <f t="shared" si="318"/>
        <v>L</v>
      </c>
      <c r="H2914" s="62" t="str">
        <f t="shared" si="319"/>
        <v>R</v>
      </c>
      <c r="I2914" s="62">
        <f t="shared" si="320"/>
        <v>4</v>
      </c>
      <c r="J2914" s="62">
        <f t="shared" si="321"/>
        <v>19</v>
      </c>
      <c r="K2914" s="81">
        <v>9.2575400792913998E-6</v>
      </c>
      <c r="L2914" s="2" t="s">
        <v>6804</v>
      </c>
      <c r="M2914" s="2" t="s">
        <v>13512</v>
      </c>
      <c r="N2914" s="60" t="s">
        <v>7001</v>
      </c>
      <c r="O2914" s="66" t="s">
        <v>13800</v>
      </c>
      <c r="P2914" s="67" t="s">
        <v>143</v>
      </c>
      <c r="Q2914" s="67" t="s">
        <v>6806</v>
      </c>
      <c r="R2914" s="67"/>
      <c r="S2914" s="67"/>
      <c r="T2914" s="67"/>
      <c r="U2914" s="67"/>
      <c r="V2914" s="67"/>
      <c r="W2914" s="67"/>
      <c r="X2914" s="67"/>
      <c r="Y2914" s="67"/>
    </row>
    <row r="2915" spans="1:25" s="2" customFormat="1" ht="16.5" customHeight="1">
      <c r="A2915" s="59">
        <v>2913</v>
      </c>
      <c r="B2915" s="61" t="str">
        <f t="shared" si="315"/>
        <v>x</v>
      </c>
      <c r="C2915" s="61" t="s">
        <v>5417</v>
      </c>
      <c r="D2915" s="2" t="s">
        <v>13563</v>
      </c>
      <c r="E2915" s="61" t="str">
        <f t="shared" si="316"/>
        <v>x</v>
      </c>
      <c r="F2915" s="62" t="str">
        <f t="shared" si="317"/>
        <v>x</v>
      </c>
      <c r="G2915" s="62" t="str">
        <f t="shared" si="318"/>
        <v>L</v>
      </c>
      <c r="H2915" s="62" t="str">
        <f t="shared" si="319"/>
        <v>L</v>
      </c>
      <c r="I2915" s="62">
        <f t="shared" si="320"/>
        <v>6</v>
      </c>
      <c r="J2915" s="62">
        <f t="shared" si="321"/>
        <v>6</v>
      </c>
      <c r="K2915" s="81">
        <v>9.2412702373242801E-6</v>
      </c>
      <c r="L2915" s="2" t="s">
        <v>6892</v>
      </c>
      <c r="M2915" s="2" t="s">
        <v>14103</v>
      </c>
      <c r="N2915" s="60" t="s">
        <v>6797</v>
      </c>
      <c r="O2915" s="66" t="s">
        <v>7549</v>
      </c>
      <c r="P2915" s="67" t="s">
        <v>3366</v>
      </c>
      <c r="Q2915" s="67" t="s">
        <v>6800</v>
      </c>
      <c r="R2915" s="67" t="s">
        <v>6177</v>
      </c>
      <c r="S2915" s="67"/>
      <c r="T2915" s="67"/>
      <c r="U2915" s="67"/>
      <c r="V2915" s="67"/>
      <c r="W2915" s="67"/>
      <c r="X2915" s="67"/>
      <c r="Y2915" s="67"/>
    </row>
    <row r="2916" spans="1:25" s="2" customFormat="1" ht="16.5" customHeight="1">
      <c r="A2916" s="59">
        <v>2914</v>
      </c>
      <c r="B2916" s="61" t="str">
        <f t="shared" si="315"/>
        <v>dy</v>
      </c>
      <c r="C2916" s="61" t="s">
        <v>1002</v>
      </c>
      <c r="D2916" s="2" t="s">
        <v>13766</v>
      </c>
      <c r="E2916" s="61" t="str">
        <f t="shared" si="316"/>
        <v>d</v>
      </c>
      <c r="F2916" s="62" t="str">
        <f t="shared" si="317"/>
        <v>y</v>
      </c>
      <c r="G2916" s="62" t="str">
        <f t="shared" si="318"/>
        <v>L</v>
      </c>
      <c r="H2916" s="62" t="str">
        <f t="shared" si="319"/>
        <v>R</v>
      </c>
      <c r="I2916" s="62">
        <f t="shared" si="320"/>
        <v>8</v>
      </c>
      <c r="J2916" s="62">
        <f t="shared" si="321"/>
        <v>16</v>
      </c>
      <c r="K2916" s="81">
        <v>9.2250003953571604E-6</v>
      </c>
      <c r="L2916" s="2" t="s">
        <v>13508</v>
      </c>
      <c r="M2916" s="2" t="s">
        <v>13529</v>
      </c>
      <c r="N2916" s="60" t="s">
        <v>6972</v>
      </c>
      <c r="O2916" s="66" t="s">
        <v>12114</v>
      </c>
      <c r="P2916" s="67" t="s">
        <v>4495</v>
      </c>
      <c r="Q2916" s="67" t="s">
        <v>3573</v>
      </c>
      <c r="R2916" s="67" t="s">
        <v>14458</v>
      </c>
      <c r="S2916" s="67" t="s">
        <v>3474</v>
      </c>
      <c r="T2916" s="67"/>
      <c r="U2916" s="67"/>
      <c r="V2916" s="67"/>
      <c r="W2916" s="67"/>
      <c r="X2916" s="67"/>
      <c r="Y2916" s="67"/>
    </row>
    <row r="2917" spans="1:25" s="2" customFormat="1" ht="16.5" customHeight="1">
      <c r="A2917" s="59">
        <v>2915</v>
      </c>
      <c r="B2917" s="61" t="str">
        <f t="shared" si="315"/>
        <v>zl</v>
      </c>
      <c r="C2917" s="61" t="s">
        <v>6703</v>
      </c>
      <c r="D2917" s="2" t="s">
        <v>13674</v>
      </c>
      <c r="E2917" s="61" t="str">
        <f t="shared" si="316"/>
        <v>z</v>
      </c>
      <c r="F2917" s="62" t="str">
        <f t="shared" si="317"/>
        <v>l</v>
      </c>
      <c r="G2917" s="62" t="str">
        <f t="shared" si="318"/>
        <v>L</v>
      </c>
      <c r="H2917" s="62" t="str">
        <f t="shared" si="319"/>
        <v>R</v>
      </c>
      <c r="I2917" s="62">
        <f t="shared" si="320"/>
        <v>3</v>
      </c>
      <c r="J2917" s="62">
        <f t="shared" si="321"/>
        <v>25</v>
      </c>
      <c r="K2917" s="81">
        <v>9.2054765849966147E-6</v>
      </c>
      <c r="L2917" s="2" t="s">
        <v>6883</v>
      </c>
      <c r="M2917" s="2" t="s">
        <v>6908</v>
      </c>
      <c r="N2917" s="60" t="s">
        <v>6972</v>
      </c>
      <c r="O2917" s="66" t="s">
        <v>10409</v>
      </c>
      <c r="P2917" s="67" t="s">
        <v>3474</v>
      </c>
      <c r="Q2917" s="67" t="s">
        <v>3366</v>
      </c>
      <c r="R2917" s="67" t="s">
        <v>4519</v>
      </c>
      <c r="S2917" s="67"/>
      <c r="T2917" s="67"/>
      <c r="U2917" s="67"/>
      <c r="V2917" s="67"/>
      <c r="W2917" s="67"/>
      <c r="X2917" s="67"/>
      <c r="Y2917" s="67"/>
    </row>
    <row r="2918" spans="1:25" s="2" customFormat="1" ht="16.5" customHeight="1">
      <c r="A2918" s="59">
        <v>2916</v>
      </c>
      <c r="B2918" s="61" t="str">
        <f t="shared" si="315"/>
        <v>jd</v>
      </c>
      <c r="C2918" s="61" t="s">
        <v>2056</v>
      </c>
      <c r="D2918" s="2" t="s">
        <v>6811</v>
      </c>
      <c r="E2918" s="61" t="str">
        <f t="shared" si="316"/>
        <v>j</v>
      </c>
      <c r="F2918" s="62" t="str">
        <f t="shared" si="317"/>
        <v>d</v>
      </c>
      <c r="G2918" s="62" t="str">
        <f t="shared" si="318"/>
        <v>R</v>
      </c>
      <c r="H2918" s="62" t="str">
        <f t="shared" si="319"/>
        <v>L</v>
      </c>
      <c r="I2918" s="62">
        <f t="shared" si="320"/>
        <v>20</v>
      </c>
      <c r="J2918" s="62">
        <f t="shared" si="321"/>
        <v>8</v>
      </c>
      <c r="K2918" s="81">
        <v>9.1989686482097678E-6</v>
      </c>
      <c r="L2918" s="2" t="s">
        <v>6887</v>
      </c>
      <c r="M2918" s="2" t="s">
        <v>13510</v>
      </c>
      <c r="N2918" s="60" t="s">
        <v>7299</v>
      </c>
      <c r="O2918" s="66" t="s">
        <v>10406</v>
      </c>
      <c r="P2918" s="67" t="s">
        <v>3474</v>
      </c>
      <c r="Q2918" s="67" t="s">
        <v>2396</v>
      </c>
      <c r="R2918" s="67" t="s">
        <v>3474</v>
      </c>
      <c r="S2918" s="67" t="s">
        <v>2396</v>
      </c>
      <c r="T2918" s="67"/>
      <c r="U2918" s="67"/>
      <c r="V2918" s="67"/>
      <c r="W2918" s="67"/>
      <c r="X2918" s="67"/>
      <c r="Y2918" s="67"/>
    </row>
    <row r="2919" spans="1:25" s="2" customFormat="1" ht="16.5" customHeight="1">
      <c r="A2919" s="59">
        <v>2917</v>
      </c>
      <c r="B2919" s="61" t="str">
        <f t="shared" si="315"/>
        <v>kg</v>
      </c>
      <c r="C2919" s="61" t="s">
        <v>2571</v>
      </c>
      <c r="D2919" s="2" t="s">
        <v>13733</v>
      </c>
      <c r="E2919" s="61" t="str">
        <f t="shared" si="316"/>
        <v>k</v>
      </c>
      <c r="F2919" s="62" t="str">
        <f t="shared" si="317"/>
        <v>g</v>
      </c>
      <c r="G2919" s="62" t="str">
        <f t="shared" si="318"/>
        <v>R</v>
      </c>
      <c r="H2919" s="62" t="str">
        <f t="shared" si="319"/>
        <v>L</v>
      </c>
      <c r="I2919" s="62">
        <f t="shared" si="320"/>
        <v>23</v>
      </c>
      <c r="J2919" s="62">
        <f t="shared" si="321"/>
        <v>14</v>
      </c>
      <c r="K2919" s="81">
        <v>9.1957146798163436E-6</v>
      </c>
      <c r="L2919" s="2" t="s">
        <v>6890</v>
      </c>
      <c r="M2919" s="2" t="s">
        <v>13767</v>
      </c>
      <c r="N2919" s="60" t="s">
        <v>6972</v>
      </c>
      <c r="O2919" s="66" t="s">
        <v>8683</v>
      </c>
      <c r="P2919" s="67" t="s">
        <v>4548</v>
      </c>
      <c r="Q2919" s="67" t="s">
        <v>1511</v>
      </c>
      <c r="R2919" s="67"/>
      <c r="S2919" s="67"/>
      <c r="T2919" s="67"/>
      <c r="U2919" s="67"/>
      <c r="V2919" s="67"/>
      <c r="W2919" s="67"/>
      <c r="X2919" s="67"/>
      <c r="Y2919" s="67"/>
    </row>
    <row r="2920" spans="1:25" s="2" customFormat="1" ht="16.5" customHeight="1">
      <c r="A2920" s="59">
        <v>2918</v>
      </c>
      <c r="B2920" s="61" t="str">
        <f t="shared" si="315"/>
        <v>hx</v>
      </c>
      <c r="C2920" s="61" t="s">
        <v>1879</v>
      </c>
      <c r="D2920" s="2" t="s">
        <v>13694</v>
      </c>
      <c r="E2920" s="61" t="str">
        <f t="shared" si="316"/>
        <v>h</v>
      </c>
      <c r="F2920" s="62" t="str">
        <f t="shared" si="317"/>
        <v>x</v>
      </c>
      <c r="G2920" s="62" t="str">
        <f t="shared" si="318"/>
        <v>R</v>
      </c>
      <c r="H2920" s="62" t="str">
        <f t="shared" si="319"/>
        <v>L</v>
      </c>
      <c r="I2920" s="62">
        <f t="shared" si="320"/>
        <v>17</v>
      </c>
      <c r="J2920" s="62">
        <f t="shared" si="321"/>
        <v>6</v>
      </c>
      <c r="K2920" s="81">
        <v>9.1794448378492239E-6</v>
      </c>
      <c r="L2920" s="2" t="s">
        <v>6888</v>
      </c>
      <c r="M2920" s="2" t="s">
        <v>14096</v>
      </c>
      <c r="N2920" s="60" t="s">
        <v>7119</v>
      </c>
      <c r="O2920" s="66" t="s">
        <v>10148</v>
      </c>
      <c r="P2920" s="67" t="s">
        <v>612</v>
      </c>
      <c r="Q2920" s="67" t="s">
        <v>13494</v>
      </c>
      <c r="R2920" s="67" t="s">
        <v>2637</v>
      </c>
      <c r="S2920" s="67"/>
      <c r="T2920" s="67"/>
      <c r="U2920" s="67"/>
      <c r="V2920" s="67"/>
      <c r="W2920" s="67"/>
      <c r="X2920" s="67"/>
      <c r="Y2920" s="67"/>
    </row>
    <row r="2921" spans="1:25" s="2" customFormat="1" ht="16.5" customHeight="1">
      <c r="A2921" s="59">
        <v>2919</v>
      </c>
      <c r="B2921" s="61" t="str">
        <f t="shared" si="315"/>
        <v>dw</v>
      </c>
      <c r="C2921" s="61" t="s">
        <v>960</v>
      </c>
      <c r="D2921" s="2" t="s">
        <v>13574</v>
      </c>
      <c r="E2921" s="61" t="str">
        <f t="shared" si="316"/>
        <v>d</v>
      </c>
      <c r="F2921" s="62" t="str">
        <f t="shared" si="317"/>
        <v>w</v>
      </c>
      <c r="G2921" s="62" t="str">
        <f t="shared" si="318"/>
        <v>L</v>
      </c>
      <c r="H2921" s="62" t="str">
        <f t="shared" si="319"/>
        <v>L</v>
      </c>
      <c r="I2921" s="62">
        <f t="shared" si="320"/>
        <v>8</v>
      </c>
      <c r="J2921" s="62">
        <f t="shared" si="321"/>
        <v>4</v>
      </c>
      <c r="K2921" s="81">
        <v>9.1664289642755267E-6</v>
      </c>
      <c r="L2921" s="2" t="s">
        <v>13508</v>
      </c>
      <c r="M2921" s="2" t="s">
        <v>6916</v>
      </c>
      <c r="N2921" s="60" t="s">
        <v>6972</v>
      </c>
      <c r="O2921" s="66" t="s">
        <v>12213</v>
      </c>
      <c r="P2921" s="67" t="s">
        <v>4495</v>
      </c>
      <c r="Q2921" s="67" t="s">
        <v>6975</v>
      </c>
      <c r="R2921" s="67" t="s">
        <v>72</v>
      </c>
      <c r="S2921" s="67"/>
      <c r="T2921" s="67"/>
      <c r="U2921" s="67"/>
      <c r="V2921" s="67"/>
      <c r="W2921" s="67"/>
      <c r="X2921" s="67"/>
      <c r="Y2921" s="67"/>
    </row>
    <row r="2922" spans="1:25" s="2" customFormat="1" ht="16.5" customHeight="1">
      <c r="A2922" s="59">
        <v>2920</v>
      </c>
      <c r="B2922" s="61" t="str">
        <f t="shared" si="315"/>
        <v>lh</v>
      </c>
      <c r="C2922" s="61" t="s">
        <v>2751</v>
      </c>
      <c r="D2922" s="2" t="s">
        <v>13542</v>
      </c>
      <c r="E2922" s="61" t="str">
        <f t="shared" si="316"/>
        <v>l</v>
      </c>
      <c r="F2922" s="62" t="str">
        <f t="shared" si="317"/>
        <v>h</v>
      </c>
      <c r="G2922" s="62" t="str">
        <f t="shared" si="318"/>
        <v>R</v>
      </c>
      <c r="H2922" s="62" t="str">
        <f t="shared" si="319"/>
        <v>R</v>
      </c>
      <c r="I2922" s="62">
        <f t="shared" si="320"/>
        <v>25</v>
      </c>
      <c r="J2922" s="62">
        <f t="shared" si="321"/>
        <v>17</v>
      </c>
      <c r="K2922" s="81">
        <v>9.1631749958821025E-6</v>
      </c>
      <c r="L2922" s="2" t="s">
        <v>6889</v>
      </c>
      <c r="M2922" s="2" t="s">
        <v>6950</v>
      </c>
      <c r="N2922" s="60" t="s">
        <v>7150</v>
      </c>
      <c r="O2922" s="66" t="s">
        <v>8453</v>
      </c>
      <c r="P2922" s="67" t="s">
        <v>3476</v>
      </c>
      <c r="Q2922" s="67" t="s">
        <v>5137</v>
      </c>
      <c r="R2922" s="67" t="s">
        <v>6761</v>
      </c>
      <c r="S2922" s="67"/>
      <c r="T2922" s="67"/>
      <c r="U2922" s="67"/>
      <c r="V2922" s="67"/>
      <c r="W2922" s="67"/>
      <c r="X2922" s="67"/>
      <c r="Y2922" s="67"/>
    </row>
    <row r="2923" spans="1:25" s="2" customFormat="1" ht="16.5" customHeight="1">
      <c r="A2923" s="59">
        <v>2921</v>
      </c>
      <c r="B2923" s="61" t="str">
        <f t="shared" si="315"/>
        <v>xn</v>
      </c>
      <c r="C2923" s="61" t="s">
        <v>5381</v>
      </c>
      <c r="D2923" s="2" t="s">
        <v>13567</v>
      </c>
      <c r="E2923" s="61" t="str">
        <f t="shared" si="316"/>
        <v>x</v>
      </c>
      <c r="F2923" s="62" t="str">
        <f t="shared" si="317"/>
        <v>n</v>
      </c>
      <c r="G2923" s="62" t="str">
        <f t="shared" si="318"/>
        <v>L</v>
      </c>
      <c r="H2923" s="62" t="str">
        <f t="shared" si="319"/>
        <v>R</v>
      </c>
      <c r="I2923" s="62">
        <f t="shared" si="320"/>
        <v>6</v>
      </c>
      <c r="J2923" s="62">
        <f t="shared" si="321"/>
        <v>18</v>
      </c>
      <c r="K2923" s="81">
        <v>9.1566670590952556E-6</v>
      </c>
      <c r="L2923" s="2" t="s">
        <v>6892</v>
      </c>
      <c r="M2923" s="2" t="s">
        <v>6916</v>
      </c>
      <c r="N2923" s="60" t="s">
        <v>6972</v>
      </c>
      <c r="O2923" s="66" t="s">
        <v>8129</v>
      </c>
      <c r="P2923" s="67" t="s">
        <v>6177</v>
      </c>
      <c r="Q2923" s="67" t="s">
        <v>98</v>
      </c>
      <c r="R2923" s="67" t="s">
        <v>4622</v>
      </c>
      <c r="S2923" s="67"/>
      <c r="T2923" s="67"/>
      <c r="U2923" s="67"/>
      <c r="V2923" s="67"/>
      <c r="W2923" s="67"/>
      <c r="X2923" s="67"/>
      <c r="Y2923" s="67"/>
    </row>
    <row r="2924" spans="1:25" s="2" customFormat="1" ht="16.5" customHeight="1">
      <c r="A2924" s="59">
        <v>2922</v>
      </c>
      <c r="B2924" s="61" t="str">
        <f t="shared" si="315"/>
        <v>za</v>
      </c>
      <c r="C2924" s="61" t="s">
        <v>6283</v>
      </c>
      <c r="D2924" s="2" t="s">
        <v>6959</v>
      </c>
      <c r="E2924" s="61" t="str">
        <f t="shared" si="316"/>
        <v>z</v>
      </c>
      <c r="F2924" s="62" t="str">
        <f t="shared" si="317"/>
        <v>a</v>
      </c>
      <c r="G2924" s="62" t="str">
        <f t="shared" si="318"/>
        <v>L</v>
      </c>
      <c r="H2924" s="62" t="str">
        <f t="shared" si="319"/>
        <v>L</v>
      </c>
      <c r="I2924" s="62">
        <f t="shared" si="320"/>
        <v>3</v>
      </c>
      <c r="J2924" s="62">
        <f t="shared" si="321"/>
        <v>2</v>
      </c>
      <c r="K2924" s="81">
        <v>9.150159122308407E-6</v>
      </c>
      <c r="L2924" s="2" t="s">
        <v>6883</v>
      </c>
      <c r="M2924" s="2" t="s">
        <v>6875</v>
      </c>
      <c r="N2924" s="60" t="s">
        <v>6972</v>
      </c>
      <c r="O2924" s="66" t="s">
        <v>14168</v>
      </c>
      <c r="P2924" s="67" t="s">
        <v>2637</v>
      </c>
      <c r="Q2924" s="67" t="s">
        <v>14133</v>
      </c>
      <c r="R2924" s="67" t="s">
        <v>6801</v>
      </c>
      <c r="S2924" s="67"/>
      <c r="T2924" s="67"/>
      <c r="U2924" s="67"/>
      <c r="V2924" s="67"/>
      <c r="W2924" s="67"/>
      <c r="X2924" s="67"/>
      <c r="Y2924" s="67"/>
    </row>
    <row r="2925" spans="1:25" s="2" customFormat="1" ht="16.5" customHeight="1">
      <c r="A2925" s="59">
        <v>2923</v>
      </c>
      <c r="B2925" s="61" t="str">
        <f t="shared" si="315"/>
        <v>ek</v>
      </c>
      <c r="C2925" s="61" t="s">
        <v>5927</v>
      </c>
      <c r="D2925" s="2" t="s">
        <v>13618</v>
      </c>
      <c r="E2925" s="61" t="str">
        <f t="shared" si="316"/>
        <v>e</v>
      </c>
      <c r="F2925" s="62" t="str">
        <f t="shared" si="317"/>
        <v>k</v>
      </c>
      <c r="G2925" s="62" t="str">
        <f t="shared" si="318"/>
        <v>L</v>
      </c>
      <c r="H2925" s="62" t="str">
        <f t="shared" si="319"/>
        <v>R</v>
      </c>
      <c r="I2925" s="62">
        <f t="shared" si="320"/>
        <v>7</v>
      </c>
      <c r="J2925" s="62">
        <f t="shared" si="321"/>
        <v>23</v>
      </c>
      <c r="K2925" s="81">
        <v>9.117619438374166E-6</v>
      </c>
      <c r="L2925" s="2" t="s">
        <v>6885</v>
      </c>
      <c r="M2925" s="2" t="s">
        <v>13530</v>
      </c>
      <c r="N2925" s="60" t="s">
        <v>6797</v>
      </c>
      <c r="O2925" s="66" t="s">
        <v>7395</v>
      </c>
      <c r="P2925" s="67" t="s">
        <v>3366</v>
      </c>
      <c r="Q2925" s="67" t="s">
        <v>5807</v>
      </c>
      <c r="R2925" s="67" t="s">
        <v>6019</v>
      </c>
      <c r="S2925" s="67" t="s">
        <v>72</v>
      </c>
      <c r="T2925" s="67"/>
      <c r="U2925" s="67"/>
      <c r="V2925" s="67"/>
      <c r="W2925" s="67"/>
      <c r="X2925" s="67"/>
      <c r="Y2925" s="67"/>
    </row>
    <row r="2926" spans="1:25" s="2" customFormat="1" ht="16.5" customHeight="1">
      <c r="A2926" s="59">
        <v>2924</v>
      </c>
      <c r="B2926" s="61" t="str">
        <f t="shared" si="315"/>
        <v>hb</v>
      </c>
      <c r="C2926" s="61" t="s">
        <v>1990</v>
      </c>
      <c r="D2926" s="2" t="s">
        <v>6833</v>
      </c>
      <c r="E2926" s="61" t="str">
        <f t="shared" si="316"/>
        <v>h</v>
      </c>
      <c r="F2926" s="62" t="str">
        <f t="shared" si="317"/>
        <v>b</v>
      </c>
      <c r="G2926" s="62" t="str">
        <f t="shared" si="318"/>
        <v>R</v>
      </c>
      <c r="H2926" s="62" t="str">
        <f t="shared" si="319"/>
        <v>L</v>
      </c>
      <c r="I2926" s="62">
        <f t="shared" si="320"/>
        <v>17</v>
      </c>
      <c r="J2926" s="62">
        <f t="shared" si="321"/>
        <v>15</v>
      </c>
      <c r="K2926" s="81">
        <v>9.0818257860465023E-6</v>
      </c>
      <c r="L2926" s="2" t="s">
        <v>6888</v>
      </c>
      <c r="M2926" s="2" t="s">
        <v>13536</v>
      </c>
      <c r="N2926" s="60" t="s">
        <v>7037</v>
      </c>
      <c r="O2926" s="66" t="s">
        <v>7348</v>
      </c>
      <c r="P2926" s="67" t="s">
        <v>3366</v>
      </c>
      <c r="Q2926" s="67" t="s">
        <v>1280</v>
      </c>
      <c r="R2926" s="67" t="s">
        <v>2637</v>
      </c>
      <c r="S2926" s="67" t="s">
        <v>1571</v>
      </c>
      <c r="T2926" s="67"/>
      <c r="U2926" s="67"/>
      <c r="V2926" s="67"/>
      <c r="W2926" s="67"/>
      <c r="X2926" s="67"/>
      <c r="Y2926" s="67"/>
    </row>
    <row r="2927" spans="1:25" s="2" customFormat="1" ht="16.5" customHeight="1">
      <c r="A2927" s="59">
        <v>2925</v>
      </c>
      <c r="B2927" s="61" t="str">
        <f t="shared" si="315"/>
        <v>uv</v>
      </c>
      <c r="C2927" s="61" t="s">
        <v>6637</v>
      </c>
      <c r="D2927" s="2" t="s">
        <v>13704</v>
      </c>
      <c r="E2927" s="61" t="str">
        <f t="shared" si="316"/>
        <v>u</v>
      </c>
      <c r="F2927" s="62" t="str">
        <f t="shared" si="317"/>
        <v>v</v>
      </c>
      <c r="G2927" s="62" t="str">
        <f t="shared" si="318"/>
        <v>R</v>
      </c>
      <c r="H2927" s="62" t="str">
        <f t="shared" si="319"/>
        <v>L</v>
      </c>
      <c r="I2927" s="62">
        <f t="shared" si="320"/>
        <v>19</v>
      </c>
      <c r="J2927" s="62">
        <f t="shared" si="321"/>
        <v>12</v>
      </c>
      <c r="K2927" s="81">
        <v>9.0720638808662294E-6</v>
      </c>
      <c r="L2927" s="2" t="s">
        <v>13537</v>
      </c>
      <c r="M2927" s="2" t="s">
        <v>13534</v>
      </c>
      <c r="N2927" s="60" t="s">
        <v>7039</v>
      </c>
      <c r="O2927" s="66" t="s">
        <v>13287</v>
      </c>
      <c r="P2927" s="67" t="s">
        <v>4641</v>
      </c>
      <c r="Q2927" s="67" t="s">
        <v>6041</v>
      </c>
      <c r="R2927" s="67" t="s">
        <v>6041</v>
      </c>
      <c r="S2927" s="67" t="s">
        <v>6041</v>
      </c>
      <c r="T2927" s="67" t="s">
        <v>6041</v>
      </c>
      <c r="U2927" s="67"/>
      <c r="V2927" s="67"/>
      <c r="W2927" s="67"/>
      <c r="X2927" s="67"/>
      <c r="Y2927" s="67"/>
    </row>
    <row r="2928" spans="1:25" s="2" customFormat="1" ht="16.5" customHeight="1">
      <c r="A2928" s="59">
        <v>2926</v>
      </c>
      <c r="B2928" s="61" t="str">
        <f t="shared" si="315"/>
        <v>j</v>
      </c>
      <c r="C2928" s="61" t="s">
        <v>2265</v>
      </c>
      <c r="D2928" s="2" t="s">
        <v>13638</v>
      </c>
      <c r="E2928" s="61" t="str">
        <f t="shared" si="316"/>
        <v>j</v>
      </c>
      <c r="F2928" s="62" t="str">
        <f t="shared" si="317"/>
        <v>j</v>
      </c>
      <c r="G2928" s="62" t="str">
        <f t="shared" si="318"/>
        <v>R</v>
      </c>
      <c r="H2928" s="62" t="str">
        <f t="shared" si="319"/>
        <v>R</v>
      </c>
      <c r="I2928" s="62">
        <f t="shared" si="320"/>
        <v>20</v>
      </c>
      <c r="J2928" s="62">
        <f t="shared" si="321"/>
        <v>20</v>
      </c>
      <c r="K2928" s="81">
        <v>9.0655559440793809E-6</v>
      </c>
      <c r="L2928" s="2" t="s">
        <v>6887</v>
      </c>
      <c r="M2928" s="2" t="s">
        <v>14103</v>
      </c>
      <c r="N2928" s="60" t="s">
        <v>7087</v>
      </c>
      <c r="O2928" s="66" t="s">
        <v>11774</v>
      </c>
      <c r="P2928" s="67" t="s">
        <v>6763</v>
      </c>
      <c r="Q2928" s="67" t="s">
        <v>4903</v>
      </c>
      <c r="R2928" s="67" t="s">
        <v>3474</v>
      </c>
      <c r="S2928" s="67" t="s">
        <v>882</v>
      </c>
      <c r="T2928" s="67"/>
      <c r="U2928" s="67"/>
      <c r="V2928" s="67"/>
      <c r="W2928" s="67"/>
      <c r="X2928" s="67"/>
      <c r="Y2928" s="67"/>
    </row>
    <row r="2929" spans="1:25" s="2" customFormat="1" ht="16.5" customHeight="1">
      <c r="A2929" s="59">
        <v>2927</v>
      </c>
      <c r="B2929" s="61" t="str">
        <f t="shared" si="315"/>
        <v>wg</v>
      </c>
      <c r="C2929" s="61" t="s">
        <v>5083</v>
      </c>
      <c r="D2929" s="2" t="s">
        <v>13608</v>
      </c>
      <c r="E2929" s="61" t="str">
        <f t="shared" si="316"/>
        <v>w</v>
      </c>
      <c r="F2929" s="62" t="str">
        <f t="shared" si="317"/>
        <v>g</v>
      </c>
      <c r="G2929" s="62" t="str">
        <f t="shared" si="318"/>
        <v>L</v>
      </c>
      <c r="H2929" s="62" t="str">
        <f t="shared" si="319"/>
        <v>L</v>
      </c>
      <c r="I2929" s="62">
        <f t="shared" si="320"/>
        <v>4</v>
      </c>
      <c r="J2929" s="62">
        <f t="shared" si="321"/>
        <v>14</v>
      </c>
      <c r="K2929" s="81">
        <v>9.0037305446043247E-6</v>
      </c>
      <c r="L2929" s="2" t="s">
        <v>6804</v>
      </c>
      <c r="M2929" s="2" t="s">
        <v>13767</v>
      </c>
      <c r="N2929" s="60" t="s">
        <v>6972</v>
      </c>
      <c r="O2929" s="66" t="s">
        <v>10471</v>
      </c>
      <c r="P2929" s="67" t="s">
        <v>3474</v>
      </c>
      <c r="Q2929" s="67" t="s">
        <v>5080</v>
      </c>
      <c r="R2929" s="67"/>
      <c r="S2929" s="67"/>
      <c r="T2929" s="67"/>
      <c r="U2929" s="67"/>
      <c r="V2929" s="67"/>
      <c r="W2929" s="67"/>
      <c r="X2929" s="67"/>
      <c r="Y2929" s="67"/>
    </row>
    <row r="2930" spans="1:25" s="2" customFormat="1" ht="16.5" customHeight="1">
      <c r="A2930" s="59">
        <v>2928</v>
      </c>
      <c r="B2930" s="61" t="str">
        <f t="shared" si="315"/>
        <v>so</v>
      </c>
      <c r="C2930" s="61" t="s">
        <v>4638</v>
      </c>
      <c r="D2930" s="2" t="s">
        <v>13763</v>
      </c>
      <c r="E2930" s="61" t="str">
        <f t="shared" si="316"/>
        <v>s</v>
      </c>
      <c r="F2930" s="62" t="str">
        <f t="shared" si="317"/>
        <v>o</v>
      </c>
      <c r="G2930" s="62" t="str">
        <f t="shared" si="318"/>
        <v>L</v>
      </c>
      <c r="H2930" s="62" t="str">
        <f t="shared" si="319"/>
        <v>R</v>
      </c>
      <c r="I2930" s="62">
        <f t="shared" si="320"/>
        <v>5</v>
      </c>
      <c r="J2930" s="62">
        <f t="shared" si="321"/>
        <v>24</v>
      </c>
      <c r="K2930" s="81">
        <v>9.0004765762109004E-6</v>
      </c>
      <c r="L2930" s="2" t="s">
        <v>6775</v>
      </c>
      <c r="M2930" s="2" t="s">
        <v>6960</v>
      </c>
      <c r="N2930" s="60" t="s">
        <v>6979</v>
      </c>
      <c r="O2930" s="66" t="s">
        <v>10971</v>
      </c>
      <c r="P2930" s="67" t="s">
        <v>2637</v>
      </c>
      <c r="Q2930" s="67" t="s">
        <v>3474</v>
      </c>
      <c r="R2930" s="67" t="s">
        <v>2637</v>
      </c>
      <c r="S2930" s="67" t="s">
        <v>3991</v>
      </c>
      <c r="T2930" s="67"/>
      <c r="U2930" s="67"/>
      <c r="V2930" s="67"/>
      <c r="W2930" s="67"/>
      <c r="X2930" s="67"/>
      <c r="Y2930" s="67"/>
    </row>
    <row r="2931" spans="1:25" s="2" customFormat="1" ht="16.5" customHeight="1">
      <c r="A2931" s="59">
        <v>2929</v>
      </c>
      <c r="B2931" s="61" t="str">
        <f t="shared" si="315"/>
        <v>lq</v>
      </c>
      <c r="C2931" s="61" t="s">
        <v>3083</v>
      </c>
      <c r="D2931" s="2" t="s">
        <v>13710</v>
      </c>
      <c r="E2931" s="61" t="str">
        <f t="shared" si="316"/>
        <v>l</v>
      </c>
      <c r="F2931" s="62" t="str">
        <f t="shared" si="317"/>
        <v>q</v>
      </c>
      <c r="G2931" s="62" t="str">
        <f t="shared" si="318"/>
        <v>R</v>
      </c>
      <c r="H2931" s="62" t="str">
        <f t="shared" si="319"/>
        <v>L</v>
      </c>
      <c r="I2931" s="62">
        <f t="shared" si="320"/>
        <v>25</v>
      </c>
      <c r="J2931" s="62">
        <f t="shared" si="321"/>
        <v>1</v>
      </c>
      <c r="K2931" s="81">
        <v>8.9907146710306293E-6</v>
      </c>
      <c r="L2931" s="2" t="s">
        <v>6889</v>
      </c>
      <c r="M2931" s="2" t="s">
        <v>6960</v>
      </c>
      <c r="N2931" s="60" t="s">
        <v>6797</v>
      </c>
      <c r="O2931" s="66" t="s">
        <v>12623</v>
      </c>
      <c r="P2931" s="67" t="s">
        <v>3348</v>
      </c>
      <c r="Q2931" s="67" t="s">
        <v>3630</v>
      </c>
      <c r="R2931" s="67"/>
      <c r="S2931" s="67"/>
      <c r="T2931" s="67"/>
      <c r="U2931" s="67"/>
      <c r="V2931" s="67"/>
      <c r="W2931" s="67"/>
      <c r="X2931" s="67"/>
      <c r="Y2931" s="67"/>
    </row>
    <row r="2932" spans="1:25" s="2" customFormat="1" ht="16.5" customHeight="1">
      <c r="A2932" s="59">
        <v>2930</v>
      </c>
      <c r="B2932" s="61" t="str">
        <f t="shared" si="315"/>
        <v>bu</v>
      </c>
      <c r="C2932" s="61" t="s">
        <v>386</v>
      </c>
      <c r="D2932" s="2" t="s">
        <v>6921</v>
      </c>
      <c r="E2932" s="61" t="str">
        <f t="shared" si="316"/>
        <v>b</v>
      </c>
      <c r="F2932" s="62" t="str">
        <f t="shared" si="317"/>
        <v>u</v>
      </c>
      <c r="G2932" s="62" t="str">
        <f t="shared" si="318"/>
        <v>L</v>
      </c>
      <c r="H2932" s="62" t="str">
        <f t="shared" si="319"/>
        <v>R</v>
      </c>
      <c r="I2932" s="62">
        <f t="shared" si="320"/>
        <v>15</v>
      </c>
      <c r="J2932" s="62">
        <f t="shared" si="321"/>
        <v>19</v>
      </c>
      <c r="K2932" s="81">
        <v>8.9646829238832367E-6</v>
      </c>
      <c r="L2932" s="2" t="s">
        <v>6880</v>
      </c>
      <c r="M2932" s="2" t="s">
        <v>13512</v>
      </c>
      <c r="N2932" s="60" t="s">
        <v>7240</v>
      </c>
      <c r="O2932" s="66" t="s">
        <v>14238</v>
      </c>
      <c r="P2932" s="67" t="s">
        <v>6798</v>
      </c>
      <c r="Q2932" s="67" t="s">
        <v>4621</v>
      </c>
      <c r="R2932" s="67" t="s">
        <v>1352</v>
      </c>
      <c r="S2932" s="67" t="s">
        <v>794</v>
      </c>
      <c r="T2932" s="67"/>
      <c r="U2932" s="67"/>
      <c r="V2932" s="67"/>
      <c r="W2932" s="67"/>
      <c r="X2932" s="67"/>
      <c r="Y2932" s="67"/>
    </row>
    <row r="2933" spans="1:25" s="2" customFormat="1" ht="16.5" customHeight="1">
      <c r="A2933" s="59">
        <v>2931</v>
      </c>
      <c r="B2933" s="61" t="str">
        <f t="shared" si="315"/>
        <v>uw</v>
      </c>
      <c r="C2933" s="61" t="s">
        <v>6325</v>
      </c>
      <c r="D2933" s="2" t="s">
        <v>13592</v>
      </c>
      <c r="E2933" s="61" t="str">
        <f t="shared" si="316"/>
        <v>u</v>
      </c>
      <c r="F2933" s="62" t="str">
        <f t="shared" si="317"/>
        <v>w</v>
      </c>
      <c r="G2933" s="62" t="str">
        <f t="shared" si="318"/>
        <v>R</v>
      </c>
      <c r="H2933" s="62" t="str">
        <f t="shared" si="319"/>
        <v>L</v>
      </c>
      <c r="I2933" s="62">
        <f t="shared" si="320"/>
        <v>19</v>
      </c>
      <c r="J2933" s="62">
        <f t="shared" si="321"/>
        <v>4</v>
      </c>
      <c r="K2933" s="81">
        <v>8.9614289554898124E-6</v>
      </c>
      <c r="L2933" s="2" t="s">
        <v>13537</v>
      </c>
      <c r="M2933" s="2" t="s">
        <v>6841</v>
      </c>
      <c r="N2933" s="60" t="s">
        <v>13920</v>
      </c>
      <c r="O2933" s="66" t="s">
        <v>9127</v>
      </c>
      <c r="P2933" s="67" t="s">
        <v>5807</v>
      </c>
      <c r="Q2933" s="67" t="s">
        <v>1462</v>
      </c>
      <c r="R2933" s="67" t="s">
        <v>3408</v>
      </c>
      <c r="S2933" s="67"/>
      <c r="T2933" s="67"/>
      <c r="U2933" s="67"/>
      <c r="V2933" s="67"/>
      <c r="W2933" s="67"/>
      <c r="X2933" s="67"/>
      <c r="Y2933" s="67"/>
    </row>
    <row r="2934" spans="1:25" s="2" customFormat="1" ht="16.5" customHeight="1">
      <c r="A2934" s="59">
        <v>2932</v>
      </c>
      <c r="B2934" s="61" t="str">
        <f t="shared" si="315"/>
        <v>lb</v>
      </c>
      <c r="C2934" s="61" t="s">
        <v>3199</v>
      </c>
      <c r="D2934" s="2" t="s">
        <v>6914</v>
      </c>
      <c r="E2934" s="61" t="str">
        <f t="shared" si="316"/>
        <v>l</v>
      </c>
      <c r="F2934" s="62" t="str">
        <f t="shared" si="317"/>
        <v>b</v>
      </c>
      <c r="G2934" s="62" t="str">
        <f t="shared" si="318"/>
        <v>R</v>
      </c>
      <c r="H2934" s="62" t="str">
        <f t="shared" si="319"/>
        <v>L</v>
      </c>
      <c r="I2934" s="62">
        <f t="shared" si="320"/>
        <v>25</v>
      </c>
      <c r="J2934" s="62">
        <f t="shared" si="321"/>
        <v>15</v>
      </c>
      <c r="K2934" s="81">
        <v>8.9614289554898124E-6</v>
      </c>
      <c r="L2934" s="2" t="s">
        <v>6889</v>
      </c>
      <c r="M2934" s="2" t="s">
        <v>13536</v>
      </c>
      <c r="N2934" s="60" t="s">
        <v>6972</v>
      </c>
      <c r="O2934" s="66" t="s">
        <v>9956</v>
      </c>
      <c r="P2934" s="67" t="s">
        <v>3209</v>
      </c>
      <c r="Q2934" s="67" t="s">
        <v>6473</v>
      </c>
      <c r="R2934" s="67" t="s">
        <v>2637</v>
      </c>
      <c r="S2934" s="67"/>
      <c r="T2934" s="67"/>
      <c r="U2934" s="67"/>
      <c r="V2934" s="67"/>
      <c r="W2934" s="67"/>
      <c r="X2934" s="67"/>
      <c r="Y2934" s="67"/>
    </row>
    <row r="2935" spans="1:25" s="2" customFormat="1" ht="16.5" customHeight="1">
      <c r="A2935" s="59">
        <v>2933</v>
      </c>
      <c r="B2935" s="61" t="str">
        <f t="shared" si="315"/>
        <v>wi</v>
      </c>
      <c r="C2935" s="61" t="s">
        <v>5148</v>
      </c>
      <c r="D2935" s="2" t="s">
        <v>13558</v>
      </c>
      <c r="E2935" s="61" t="str">
        <f t="shared" si="316"/>
        <v>w</v>
      </c>
      <c r="F2935" s="62" t="str">
        <f t="shared" si="317"/>
        <v>i</v>
      </c>
      <c r="G2935" s="62" t="str">
        <f t="shared" si="318"/>
        <v>L</v>
      </c>
      <c r="H2935" s="62" t="str">
        <f t="shared" si="319"/>
        <v>R</v>
      </c>
      <c r="I2935" s="62">
        <f t="shared" si="320"/>
        <v>4</v>
      </c>
      <c r="J2935" s="62">
        <f t="shared" si="321"/>
        <v>22</v>
      </c>
      <c r="K2935" s="81">
        <v>8.948413081916117E-6</v>
      </c>
      <c r="L2935" s="2" t="s">
        <v>6804</v>
      </c>
      <c r="M2935" s="2" t="s">
        <v>6816</v>
      </c>
      <c r="N2935" s="60" t="s">
        <v>7284</v>
      </c>
      <c r="O2935" s="66" t="s">
        <v>7793</v>
      </c>
      <c r="P2935" s="67" t="s">
        <v>426</v>
      </c>
      <c r="Q2935" s="67" t="s">
        <v>4481</v>
      </c>
      <c r="R2935" s="67" t="s">
        <v>4519</v>
      </c>
      <c r="S2935" s="67" t="s">
        <v>794</v>
      </c>
      <c r="T2935" s="67"/>
      <c r="U2935" s="67"/>
      <c r="V2935" s="67"/>
      <c r="W2935" s="67"/>
      <c r="X2935" s="67"/>
      <c r="Y2935" s="67"/>
    </row>
    <row r="2936" spans="1:25" s="2" customFormat="1" ht="16.5" customHeight="1">
      <c r="A2936" s="59">
        <v>2934</v>
      </c>
      <c r="B2936" s="61" t="str">
        <f t="shared" si="315"/>
        <v>wu</v>
      </c>
      <c r="C2936" s="61" t="s">
        <v>5203</v>
      </c>
      <c r="D2936" s="2" t="s">
        <v>6939</v>
      </c>
      <c r="E2936" s="61" t="str">
        <f t="shared" si="316"/>
        <v>w</v>
      </c>
      <c r="F2936" s="62" t="str">
        <f t="shared" si="317"/>
        <v>u</v>
      </c>
      <c r="G2936" s="62" t="str">
        <f t="shared" si="318"/>
        <v>L</v>
      </c>
      <c r="H2936" s="62" t="str">
        <f t="shared" si="319"/>
        <v>R</v>
      </c>
      <c r="I2936" s="62">
        <f t="shared" si="320"/>
        <v>4</v>
      </c>
      <c r="J2936" s="62">
        <f t="shared" si="321"/>
        <v>19</v>
      </c>
      <c r="K2936" s="81">
        <v>8.9419051451292685E-6</v>
      </c>
      <c r="L2936" s="2" t="s">
        <v>6804</v>
      </c>
      <c r="M2936" s="2" t="s">
        <v>13512</v>
      </c>
      <c r="N2936" s="60" t="s">
        <v>6972</v>
      </c>
      <c r="O2936" s="66" t="s">
        <v>10481</v>
      </c>
      <c r="P2936" s="67" t="s">
        <v>3474</v>
      </c>
      <c r="Q2936" s="67" t="s">
        <v>5207</v>
      </c>
      <c r="R2936" s="67" t="s">
        <v>2637</v>
      </c>
      <c r="S2936" s="67"/>
      <c r="T2936" s="67"/>
      <c r="U2936" s="67"/>
      <c r="V2936" s="67"/>
      <c r="W2936" s="67"/>
      <c r="X2936" s="67"/>
      <c r="Y2936" s="67"/>
    </row>
    <row r="2937" spans="1:25" s="2" customFormat="1" ht="16.5" customHeight="1">
      <c r="A2937" s="59">
        <v>2935</v>
      </c>
      <c r="B2937" s="61" t="str">
        <f t="shared" si="315"/>
        <v>ph</v>
      </c>
      <c r="C2937" s="61" t="s">
        <v>3670</v>
      </c>
      <c r="D2937" s="2" t="s">
        <v>13693</v>
      </c>
      <c r="E2937" s="61" t="str">
        <f t="shared" si="316"/>
        <v>p</v>
      </c>
      <c r="F2937" s="62" t="str">
        <f t="shared" si="317"/>
        <v>h</v>
      </c>
      <c r="G2937" s="62" t="str">
        <f t="shared" si="318"/>
        <v>R</v>
      </c>
      <c r="H2937" s="62" t="str">
        <f t="shared" si="319"/>
        <v>R</v>
      </c>
      <c r="I2937" s="62">
        <f t="shared" si="320"/>
        <v>26</v>
      </c>
      <c r="J2937" s="62">
        <f t="shared" si="321"/>
        <v>17</v>
      </c>
      <c r="K2937" s="81">
        <v>8.9386511767358442E-6</v>
      </c>
      <c r="L2937" s="2" t="s">
        <v>6881</v>
      </c>
      <c r="M2937" s="2" t="s">
        <v>6950</v>
      </c>
      <c r="N2937" s="60" t="s">
        <v>6979</v>
      </c>
      <c r="O2937" s="66" t="s">
        <v>10308</v>
      </c>
      <c r="P2937" s="67" t="s">
        <v>612</v>
      </c>
      <c r="Q2937" s="67" t="s">
        <v>1233</v>
      </c>
      <c r="R2937" s="67"/>
      <c r="S2937" s="67"/>
      <c r="T2937" s="67"/>
      <c r="U2937" s="67"/>
      <c r="V2937" s="67"/>
      <c r="W2937" s="67"/>
      <c r="X2937" s="67"/>
      <c r="Y2937" s="67"/>
    </row>
    <row r="2938" spans="1:25" s="2" customFormat="1" ht="16.5" customHeight="1">
      <c r="A2938" s="59">
        <v>2936</v>
      </c>
      <c r="B2938" s="61" t="str">
        <f t="shared" si="315"/>
        <v>jc</v>
      </c>
      <c r="C2938" s="61" t="s">
        <v>2531</v>
      </c>
      <c r="D2938" s="2" t="s">
        <v>6837</v>
      </c>
      <c r="E2938" s="61" t="str">
        <f t="shared" si="316"/>
        <v>j</v>
      </c>
      <c r="F2938" s="62" t="str">
        <f t="shared" si="317"/>
        <v>c</v>
      </c>
      <c r="G2938" s="62" t="str">
        <f t="shared" si="318"/>
        <v>R</v>
      </c>
      <c r="H2938" s="62" t="str">
        <f t="shared" si="319"/>
        <v>L</v>
      </c>
      <c r="I2938" s="62">
        <f t="shared" si="320"/>
        <v>20</v>
      </c>
      <c r="J2938" s="62">
        <f t="shared" si="321"/>
        <v>9</v>
      </c>
      <c r="K2938" s="81">
        <v>8.9288892715555714E-6</v>
      </c>
      <c r="L2938" s="2" t="s">
        <v>6887</v>
      </c>
      <c r="M2938" s="2" t="s">
        <v>13535</v>
      </c>
      <c r="N2938" s="60" t="s">
        <v>6972</v>
      </c>
      <c r="O2938" s="66" t="s">
        <v>13021</v>
      </c>
      <c r="P2938" s="67" t="s">
        <v>2075</v>
      </c>
      <c r="Q2938" s="67" t="s">
        <v>3812</v>
      </c>
      <c r="R2938" s="67" t="s">
        <v>2637</v>
      </c>
      <c r="S2938" s="67" t="s">
        <v>1364</v>
      </c>
      <c r="T2938" s="67"/>
      <c r="U2938" s="67"/>
      <c r="V2938" s="67"/>
      <c r="W2938" s="67"/>
      <c r="X2938" s="67"/>
      <c r="Y2938" s="67"/>
    </row>
    <row r="2939" spans="1:25" s="2" customFormat="1" ht="16.5" customHeight="1">
      <c r="A2939" s="59">
        <v>2937</v>
      </c>
      <c r="B2939" s="61" t="str">
        <f t="shared" si="315"/>
        <v>ll</v>
      </c>
      <c r="C2939" s="61" t="s">
        <v>3072</v>
      </c>
      <c r="D2939" s="2" t="s">
        <v>13595</v>
      </c>
      <c r="E2939" s="61" t="str">
        <f t="shared" si="316"/>
        <v>l</v>
      </c>
      <c r="F2939" s="62" t="str">
        <f t="shared" si="317"/>
        <v>l</v>
      </c>
      <c r="G2939" s="62" t="str">
        <f t="shared" si="318"/>
        <v>R</v>
      </c>
      <c r="H2939" s="62" t="str">
        <f t="shared" si="319"/>
        <v>R</v>
      </c>
      <c r="I2939" s="62">
        <f t="shared" si="320"/>
        <v>25</v>
      </c>
      <c r="J2939" s="62">
        <f t="shared" si="321"/>
        <v>25</v>
      </c>
      <c r="K2939" s="81">
        <v>8.9191273663753002E-6</v>
      </c>
      <c r="L2939" s="2" t="s">
        <v>6889</v>
      </c>
      <c r="M2939" s="2" t="s">
        <v>6908</v>
      </c>
      <c r="N2939" s="60" t="s">
        <v>6972</v>
      </c>
      <c r="O2939" s="66" t="s">
        <v>8183</v>
      </c>
      <c r="P2939" s="67" t="s">
        <v>6177</v>
      </c>
      <c r="Q2939" s="67" t="s">
        <v>3066</v>
      </c>
      <c r="R2939" s="67"/>
      <c r="S2939" s="67"/>
      <c r="T2939" s="67"/>
      <c r="U2939" s="67"/>
      <c r="V2939" s="67"/>
      <c r="W2939" s="67"/>
      <c r="X2939" s="67"/>
      <c r="Y2939" s="67"/>
    </row>
    <row r="2940" spans="1:25" s="2" customFormat="1" ht="16.5" customHeight="1">
      <c r="A2940" s="59">
        <v>2938</v>
      </c>
      <c r="B2940" s="61" t="str">
        <f t="shared" si="315"/>
        <v>eg</v>
      </c>
      <c r="C2940" s="61" t="s">
        <v>5733</v>
      </c>
      <c r="D2940" s="2" t="s">
        <v>13569</v>
      </c>
      <c r="E2940" s="61" t="str">
        <f t="shared" si="316"/>
        <v>e</v>
      </c>
      <c r="F2940" s="62" t="str">
        <f t="shared" si="317"/>
        <v>g</v>
      </c>
      <c r="G2940" s="62" t="str">
        <f t="shared" si="318"/>
        <v>L</v>
      </c>
      <c r="H2940" s="62" t="str">
        <f t="shared" si="319"/>
        <v>L</v>
      </c>
      <c r="I2940" s="62">
        <f t="shared" si="320"/>
        <v>7</v>
      </c>
      <c r="J2940" s="62">
        <f t="shared" si="321"/>
        <v>14</v>
      </c>
      <c r="K2940" s="81">
        <v>8.9093654611950274E-6</v>
      </c>
      <c r="L2940" s="2" t="s">
        <v>6885</v>
      </c>
      <c r="M2940" s="2" t="s">
        <v>13767</v>
      </c>
      <c r="N2940" s="60" t="s">
        <v>6972</v>
      </c>
      <c r="O2940" s="66" t="s">
        <v>12480</v>
      </c>
      <c r="P2940" s="67" t="s">
        <v>1753</v>
      </c>
      <c r="Q2940" s="67" t="s">
        <v>2396</v>
      </c>
      <c r="R2940" s="67" t="s">
        <v>824</v>
      </c>
      <c r="S2940" s="67"/>
      <c r="T2940" s="67"/>
      <c r="U2940" s="67"/>
      <c r="V2940" s="67"/>
      <c r="W2940" s="67"/>
      <c r="X2940" s="67"/>
      <c r="Y2940" s="67"/>
    </row>
    <row r="2941" spans="1:25" s="2" customFormat="1" ht="16.5" customHeight="1">
      <c r="A2941" s="59">
        <v>2939</v>
      </c>
      <c r="B2941" s="61" t="str">
        <f t="shared" si="315"/>
        <v>jw</v>
      </c>
      <c r="C2941" s="61" t="s">
        <v>2166</v>
      </c>
      <c r="D2941" s="2" t="s">
        <v>13581</v>
      </c>
      <c r="E2941" s="61" t="str">
        <f t="shared" si="316"/>
        <v>j</v>
      </c>
      <c r="F2941" s="62" t="str">
        <f t="shared" si="317"/>
        <v>w</v>
      </c>
      <c r="G2941" s="62" t="str">
        <f t="shared" si="318"/>
        <v>R</v>
      </c>
      <c r="H2941" s="62" t="str">
        <f t="shared" si="319"/>
        <v>L</v>
      </c>
      <c r="I2941" s="62">
        <f t="shared" si="320"/>
        <v>20</v>
      </c>
      <c r="J2941" s="62">
        <f t="shared" si="321"/>
        <v>4</v>
      </c>
      <c r="K2941" s="81">
        <v>8.8475400617199712E-6</v>
      </c>
      <c r="L2941" s="2" t="s">
        <v>6887</v>
      </c>
      <c r="M2941" s="2" t="s">
        <v>6916</v>
      </c>
      <c r="N2941" s="60" t="s">
        <v>6972</v>
      </c>
      <c r="O2941" s="66" t="s">
        <v>8709</v>
      </c>
      <c r="P2941" s="67" t="s">
        <v>4548</v>
      </c>
      <c r="Q2941" s="67" t="s">
        <v>3881</v>
      </c>
      <c r="R2941" s="67" t="s">
        <v>5431</v>
      </c>
      <c r="S2941" s="67"/>
      <c r="T2941" s="67"/>
      <c r="U2941" s="67"/>
      <c r="V2941" s="67"/>
      <c r="W2941" s="67"/>
      <c r="X2941" s="67"/>
      <c r="Y2941" s="67"/>
    </row>
    <row r="2942" spans="1:25" s="2" customFormat="1" ht="16.5" customHeight="1">
      <c r="A2942" s="59">
        <v>2940</v>
      </c>
      <c r="B2942" s="61" t="str">
        <f t="shared" si="315"/>
        <v>je</v>
      </c>
      <c r="C2942" s="61" t="s">
        <v>2443</v>
      </c>
      <c r="D2942" s="2" t="s">
        <v>6843</v>
      </c>
      <c r="E2942" s="61" t="str">
        <f t="shared" si="316"/>
        <v>j</v>
      </c>
      <c r="F2942" s="62" t="str">
        <f t="shared" si="317"/>
        <v>e</v>
      </c>
      <c r="G2942" s="62" t="str">
        <f t="shared" si="318"/>
        <v>R</v>
      </c>
      <c r="H2942" s="62" t="str">
        <f t="shared" si="319"/>
        <v>L</v>
      </c>
      <c r="I2942" s="62">
        <f t="shared" si="320"/>
        <v>20</v>
      </c>
      <c r="J2942" s="62">
        <f t="shared" si="321"/>
        <v>7</v>
      </c>
      <c r="K2942" s="81">
        <v>8.8280162513594272E-6</v>
      </c>
      <c r="L2942" s="2" t="s">
        <v>6887</v>
      </c>
      <c r="M2942" s="2" t="s">
        <v>13529</v>
      </c>
      <c r="N2942" s="60" t="s">
        <v>6972</v>
      </c>
      <c r="O2942" s="66" t="s">
        <v>10595</v>
      </c>
      <c r="P2942" s="67" t="s">
        <v>3474</v>
      </c>
      <c r="Q2942" s="67" t="s">
        <v>4513</v>
      </c>
      <c r="R2942" s="67" t="s">
        <v>2637</v>
      </c>
      <c r="S2942" s="67"/>
      <c r="T2942" s="67"/>
      <c r="U2942" s="67"/>
      <c r="V2942" s="67"/>
      <c r="W2942" s="67"/>
      <c r="X2942" s="67"/>
      <c r="Y2942" s="67"/>
    </row>
    <row r="2943" spans="1:25" s="2" customFormat="1" ht="16.5" customHeight="1">
      <c r="A2943" s="59">
        <v>2941</v>
      </c>
      <c r="B2943" s="61" t="str">
        <f t="shared" si="315"/>
        <v>ei</v>
      </c>
      <c r="C2943" s="61" t="s">
        <v>5877</v>
      </c>
      <c r="D2943" s="2" t="s">
        <v>6920</v>
      </c>
      <c r="E2943" s="61" t="str">
        <f t="shared" si="316"/>
        <v>e</v>
      </c>
      <c r="F2943" s="62" t="str">
        <f t="shared" si="317"/>
        <v>i</v>
      </c>
      <c r="G2943" s="62" t="str">
        <f t="shared" si="318"/>
        <v>L</v>
      </c>
      <c r="H2943" s="62" t="str">
        <f t="shared" si="319"/>
        <v>R</v>
      </c>
      <c r="I2943" s="62">
        <f t="shared" si="320"/>
        <v>7</v>
      </c>
      <c r="J2943" s="62">
        <f t="shared" si="321"/>
        <v>22</v>
      </c>
      <c r="K2943" s="81">
        <v>8.8150003777857301E-6</v>
      </c>
      <c r="L2943" s="2" t="s">
        <v>6876</v>
      </c>
      <c r="M2943" s="2" t="s">
        <v>13510</v>
      </c>
      <c r="N2943" s="60" t="s">
        <v>6972</v>
      </c>
      <c r="O2943" s="66" t="s">
        <v>13274</v>
      </c>
      <c r="P2943" s="67" t="s">
        <v>4641</v>
      </c>
      <c r="Q2943" s="67" t="s">
        <v>6041</v>
      </c>
      <c r="R2943" s="67" t="s">
        <v>1407</v>
      </c>
      <c r="S2943" s="67"/>
      <c r="T2943" s="67"/>
      <c r="U2943" s="67"/>
      <c r="V2943" s="67"/>
      <c r="W2943" s="67"/>
      <c r="X2943" s="67"/>
      <c r="Y2943" s="67"/>
    </row>
    <row r="2944" spans="1:25" s="2" customFormat="1" ht="16.5" customHeight="1">
      <c r="A2944" s="59">
        <v>2942</v>
      </c>
      <c r="B2944" s="61" t="str">
        <f t="shared" si="315"/>
        <v>eu</v>
      </c>
      <c r="C2944" s="61" t="s">
        <v>6094</v>
      </c>
      <c r="D2944" s="2" t="s">
        <v>6924</v>
      </c>
      <c r="E2944" s="61" t="str">
        <f t="shared" si="316"/>
        <v>e</v>
      </c>
      <c r="F2944" s="62" t="str">
        <f t="shared" si="317"/>
        <v>u</v>
      </c>
      <c r="G2944" s="62" t="str">
        <f t="shared" si="318"/>
        <v>L</v>
      </c>
      <c r="H2944" s="62" t="str">
        <f t="shared" si="319"/>
        <v>R</v>
      </c>
      <c r="I2944" s="62">
        <f t="shared" si="320"/>
        <v>7</v>
      </c>
      <c r="J2944" s="62">
        <f t="shared" si="321"/>
        <v>19</v>
      </c>
      <c r="K2944" s="81">
        <v>8.8117464093923058E-6</v>
      </c>
      <c r="L2944" s="2" t="s">
        <v>6876</v>
      </c>
      <c r="M2944" s="2" t="s">
        <v>13512</v>
      </c>
      <c r="N2944" s="60" t="s">
        <v>6972</v>
      </c>
      <c r="O2944" s="66" t="s">
        <v>12207</v>
      </c>
      <c r="P2944" s="67" t="s">
        <v>4360</v>
      </c>
      <c r="Q2944" s="67" t="s">
        <v>5807</v>
      </c>
      <c r="R2944" s="67" t="s">
        <v>6774</v>
      </c>
      <c r="S2944" s="67" t="s">
        <v>5807</v>
      </c>
      <c r="T2944" s="67"/>
      <c r="U2944" s="67"/>
      <c r="V2944" s="67"/>
      <c r="W2944" s="67"/>
      <c r="X2944" s="67"/>
      <c r="Y2944" s="67"/>
    </row>
    <row r="2945" spans="1:25" s="2" customFormat="1" ht="16.5" customHeight="1">
      <c r="A2945" s="59">
        <v>2943</v>
      </c>
      <c r="B2945" s="61" t="str">
        <f t="shared" si="315"/>
        <v>zu</v>
      </c>
      <c r="C2945" s="61" t="s">
        <v>6723</v>
      </c>
      <c r="D2945" s="2" t="s">
        <v>6940</v>
      </c>
      <c r="E2945" s="61" t="str">
        <f t="shared" si="316"/>
        <v>z</v>
      </c>
      <c r="F2945" s="62" t="str">
        <f t="shared" si="317"/>
        <v>u</v>
      </c>
      <c r="G2945" s="62" t="str">
        <f t="shared" si="318"/>
        <v>L</v>
      </c>
      <c r="H2945" s="62" t="str">
        <f t="shared" si="319"/>
        <v>R</v>
      </c>
      <c r="I2945" s="62">
        <f t="shared" si="320"/>
        <v>3</v>
      </c>
      <c r="J2945" s="62">
        <f t="shared" si="321"/>
        <v>19</v>
      </c>
      <c r="K2945" s="81">
        <v>8.8052384726054589E-6</v>
      </c>
      <c r="L2945" s="2" t="s">
        <v>6883</v>
      </c>
      <c r="M2945" s="2" t="s">
        <v>13512</v>
      </c>
      <c r="N2945" s="60" t="s">
        <v>6797</v>
      </c>
      <c r="O2945" s="66" t="s">
        <v>9351</v>
      </c>
      <c r="P2945" s="67" t="s">
        <v>4974</v>
      </c>
      <c r="Q2945" s="67" t="s">
        <v>4220</v>
      </c>
      <c r="R2945" s="67" t="s">
        <v>4220</v>
      </c>
      <c r="S2945" s="67" t="s">
        <v>4492</v>
      </c>
      <c r="T2945" s="67"/>
      <c r="U2945" s="67"/>
      <c r="V2945" s="67"/>
      <c r="W2945" s="67"/>
      <c r="X2945" s="67"/>
      <c r="Y2945" s="67"/>
    </row>
    <row r="2946" spans="1:25" s="2" customFormat="1" ht="16.5" customHeight="1">
      <c r="A2946" s="59">
        <v>2944</v>
      </c>
      <c r="B2946" s="61" t="str">
        <f t="shared" si="315"/>
        <v>us</v>
      </c>
      <c r="C2946" s="61" t="s">
        <v>6598</v>
      </c>
      <c r="D2946" s="2" t="s">
        <v>13615</v>
      </c>
      <c r="E2946" s="61" t="str">
        <f t="shared" si="316"/>
        <v>u</v>
      </c>
      <c r="F2946" s="62" t="str">
        <f t="shared" si="317"/>
        <v>s</v>
      </c>
      <c r="G2946" s="62" t="str">
        <f t="shared" si="318"/>
        <v>R</v>
      </c>
      <c r="H2946" s="62" t="str">
        <f t="shared" si="319"/>
        <v>L</v>
      </c>
      <c r="I2946" s="62">
        <f t="shared" si="320"/>
        <v>19</v>
      </c>
      <c r="J2946" s="62">
        <f t="shared" si="321"/>
        <v>5</v>
      </c>
      <c r="K2946" s="81">
        <v>8.7954765674251861E-6</v>
      </c>
      <c r="L2946" s="2" t="s">
        <v>13537</v>
      </c>
      <c r="M2946" s="2" t="s">
        <v>13512</v>
      </c>
      <c r="N2946" s="60" t="s">
        <v>6972</v>
      </c>
      <c r="O2946" s="66" t="s">
        <v>8922</v>
      </c>
      <c r="P2946" s="67" t="s">
        <v>173</v>
      </c>
      <c r="Q2946" s="67" t="s">
        <v>3366</v>
      </c>
      <c r="R2946" s="67" t="s">
        <v>5807</v>
      </c>
      <c r="S2946" s="67"/>
      <c r="T2946" s="67"/>
      <c r="U2946" s="67"/>
      <c r="V2946" s="67"/>
      <c r="W2946" s="67"/>
      <c r="X2946" s="67"/>
      <c r="Y2946" s="67"/>
    </row>
    <row r="2947" spans="1:25" s="2" customFormat="1" ht="16.5" customHeight="1">
      <c r="A2947" s="59">
        <v>2945</v>
      </c>
      <c r="B2947" s="61" t="str">
        <f t="shared" ref="B2947:B3010" si="322">VLOOKUP(D2947,sp,2,FALSE)</f>
        <v>cj</v>
      </c>
      <c r="C2947" s="61" t="s">
        <v>423</v>
      </c>
      <c r="D2947" s="2" t="s">
        <v>13498</v>
      </c>
      <c r="E2947" s="61" t="str">
        <f t="shared" ref="E2947:E3010" si="323">LEFT(B2947,1)</f>
        <v>c</v>
      </c>
      <c r="F2947" s="62" t="str">
        <f t="shared" ref="F2947:F3010" si="324">RIGHT(B2947,1)</f>
        <v>j</v>
      </c>
      <c r="G2947" s="62" t="str">
        <f t="shared" si="318"/>
        <v>L</v>
      </c>
      <c r="H2947" s="62" t="str">
        <f t="shared" si="319"/>
        <v>R</v>
      </c>
      <c r="I2947" s="62">
        <f t="shared" si="320"/>
        <v>9</v>
      </c>
      <c r="J2947" s="62">
        <f t="shared" si="321"/>
        <v>20</v>
      </c>
      <c r="K2947" s="81">
        <v>8.7922225990317618E-6</v>
      </c>
      <c r="L2947" s="2" t="s">
        <v>6882</v>
      </c>
      <c r="M2947" s="2" t="s">
        <v>6840</v>
      </c>
      <c r="N2947" s="60" t="s">
        <v>6972</v>
      </c>
      <c r="O2947" s="66" t="s">
        <v>10478</v>
      </c>
      <c r="P2947" s="67" t="s">
        <v>3474</v>
      </c>
      <c r="Q2947" s="67" t="s">
        <v>426</v>
      </c>
      <c r="R2947" s="67" t="s">
        <v>4241</v>
      </c>
      <c r="S2947" s="67" t="s">
        <v>6175</v>
      </c>
      <c r="T2947" s="67"/>
      <c r="U2947" s="67"/>
      <c r="V2947" s="67"/>
      <c r="W2947" s="67"/>
      <c r="X2947" s="67"/>
      <c r="Y2947" s="67"/>
    </row>
    <row r="2948" spans="1:25" s="2" customFormat="1" ht="16.5" customHeight="1">
      <c r="A2948" s="59">
        <v>2946</v>
      </c>
      <c r="B2948" s="61" t="str">
        <f t="shared" si="322"/>
        <v>mj</v>
      </c>
      <c r="C2948" s="61" t="s">
        <v>3263</v>
      </c>
      <c r="D2948" s="2" t="s">
        <v>13736</v>
      </c>
      <c r="E2948" s="61" t="str">
        <f t="shared" si="323"/>
        <v>m</v>
      </c>
      <c r="F2948" s="62" t="str">
        <f t="shared" si="324"/>
        <v>j</v>
      </c>
      <c r="G2948" s="62" t="str">
        <f t="shared" ref="G2948:G3011" si="325">IF(FIND(E2948,"qwertasdfgzxcvbyuiophjkl;nm")&lt;15.5,"L","R")</f>
        <v>R</v>
      </c>
      <c r="H2948" s="62" t="str">
        <f t="shared" ref="H2948:H3011" si="326">IF(FIND(F2948,"qwertasdfgzxcvbyuiophjkl;nm")&lt;15.5,"L","R")</f>
        <v>R</v>
      </c>
      <c r="I2948" s="62">
        <f t="shared" ref="I2948:I3011" si="327">FIND(E2948,$I$1)</f>
        <v>21</v>
      </c>
      <c r="J2948" s="62">
        <f t="shared" ref="J2948:J3011" si="328">FIND(F2948,$I$1)</f>
        <v>20</v>
      </c>
      <c r="K2948" s="81">
        <v>8.7889686306383375E-6</v>
      </c>
      <c r="L2948" s="2" t="s">
        <v>6877</v>
      </c>
      <c r="M2948" s="2" t="s">
        <v>6840</v>
      </c>
      <c r="N2948" s="60" t="s">
        <v>7238</v>
      </c>
      <c r="O2948" s="66" t="s">
        <v>8331</v>
      </c>
      <c r="P2948" s="67" t="s">
        <v>291</v>
      </c>
      <c r="Q2948" s="67" t="s">
        <v>3256</v>
      </c>
      <c r="R2948" s="67"/>
      <c r="S2948" s="67"/>
      <c r="T2948" s="67"/>
      <c r="U2948" s="67"/>
      <c r="V2948" s="67"/>
      <c r="W2948" s="67"/>
      <c r="X2948" s="67"/>
      <c r="Y2948" s="67"/>
    </row>
    <row r="2949" spans="1:25" s="2" customFormat="1" ht="16.5" customHeight="1">
      <c r="A2949" s="59">
        <v>2947</v>
      </c>
      <c r="B2949" s="61" t="str">
        <f t="shared" si="322"/>
        <v>jd</v>
      </c>
      <c r="C2949" s="61" t="s">
        <v>2050</v>
      </c>
      <c r="D2949" s="2" t="s">
        <v>6811</v>
      </c>
      <c r="E2949" s="61" t="str">
        <f t="shared" si="323"/>
        <v>j</v>
      </c>
      <c r="F2949" s="62" t="str">
        <f t="shared" si="324"/>
        <v>d</v>
      </c>
      <c r="G2949" s="62" t="str">
        <f t="shared" si="325"/>
        <v>R</v>
      </c>
      <c r="H2949" s="62" t="str">
        <f t="shared" si="326"/>
        <v>L</v>
      </c>
      <c r="I2949" s="62">
        <f t="shared" si="327"/>
        <v>20</v>
      </c>
      <c r="J2949" s="62">
        <f t="shared" si="328"/>
        <v>8</v>
      </c>
      <c r="K2949" s="81">
        <v>8.7792067254580664E-6</v>
      </c>
      <c r="L2949" s="2" t="s">
        <v>6887</v>
      </c>
      <c r="M2949" s="2" t="s">
        <v>13510</v>
      </c>
      <c r="N2949" s="60" t="s">
        <v>13965</v>
      </c>
      <c r="O2949" s="66" t="s">
        <v>10283</v>
      </c>
      <c r="P2949" s="67" t="s">
        <v>2975</v>
      </c>
      <c r="Q2949" s="67" t="s">
        <v>2637</v>
      </c>
      <c r="R2949" s="67" t="s">
        <v>6041</v>
      </c>
      <c r="S2949" s="67" t="s">
        <v>5807</v>
      </c>
      <c r="T2949" s="67"/>
      <c r="U2949" s="67"/>
      <c r="V2949" s="67"/>
      <c r="W2949" s="67"/>
      <c r="X2949" s="67"/>
      <c r="Y2949" s="67"/>
    </row>
    <row r="2950" spans="1:25" s="2" customFormat="1" ht="16.5" customHeight="1">
      <c r="A2950" s="59">
        <v>2948</v>
      </c>
      <c r="B2950" s="61" t="str">
        <f t="shared" si="322"/>
        <v>bu</v>
      </c>
      <c r="C2950" s="61" t="s">
        <v>376</v>
      </c>
      <c r="D2950" s="2" t="s">
        <v>6921</v>
      </c>
      <c r="E2950" s="61" t="str">
        <f t="shared" si="323"/>
        <v>b</v>
      </c>
      <c r="F2950" s="62" t="str">
        <f t="shared" si="324"/>
        <v>u</v>
      </c>
      <c r="G2950" s="62" t="str">
        <f t="shared" si="325"/>
        <v>L</v>
      </c>
      <c r="H2950" s="62" t="str">
        <f t="shared" si="326"/>
        <v>R</v>
      </c>
      <c r="I2950" s="62">
        <f t="shared" si="327"/>
        <v>15</v>
      </c>
      <c r="J2950" s="62">
        <f t="shared" si="328"/>
        <v>19</v>
      </c>
      <c r="K2950" s="81">
        <v>8.7792067254580664E-6</v>
      </c>
      <c r="L2950" s="2" t="s">
        <v>6880</v>
      </c>
      <c r="M2950" s="2" t="s">
        <v>13512</v>
      </c>
      <c r="N2950" s="60" t="s">
        <v>6972</v>
      </c>
      <c r="O2950" s="66" t="s">
        <v>10918</v>
      </c>
      <c r="P2950" s="67" t="s">
        <v>2637</v>
      </c>
      <c r="Q2950" s="67" t="s">
        <v>1352</v>
      </c>
      <c r="R2950" s="67"/>
      <c r="S2950" s="67"/>
      <c r="T2950" s="67"/>
      <c r="U2950" s="67"/>
      <c r="V2950" s="67"/>
      <c r="W2950" s="67"/>
      <c r="X2950" s="67"/>
      <c r="Y2950" s="67"/>
    </row>
    <row r="2951" spans="1:25" s="2" customFormat="1" ht="16.5" customHeight="1">
      <c r="A2951" s="59">
        <v>2949</v>
      </c>
      <c r="B2951" s="61" t="str">
        <f t="shared" si="322"/>
        <v>nc</v>
      </c>
      <c r="C2951" s="61" t="s">
        <v>3560</v>
      </c>
      <c r="D2951" s="2" t="s">
        <v>6932</v>
      </c>
      <c r="E2951" s="61" t="str">
        <f t="shared" si="323"/>
        <v>n</v>
      </c>
      <c r="F2951" s="62" t="str">
        <f t="shared" si="324"/>
        <v>c</v>
      </c>
      <c r="G2951" s="62" t="str">
        <f t="shared" si="325"/>
        <v>R</v>
      </c>
      <c r="H2951" s="62" t="str">
        <f t="shared" si="326"/>
        <v>L</v>
      </c>
      <c r="I2951" s="62">
        <f t="shared" si="327"/>
        <v>18</v>
      </c>
      <c r="J2951" s="62">
        <f t="shared" si="328"/>
        <v>9</v>
      </c>
      <c r="K2951" s="81">
        <v>8.7759527570646421E-6</v>
      </c>
      <c r="L2951" s="2" t="s">
        <v>6878</v>
      </c>
      <c r="M2951" s="2" t="s">
        <v>13510</v>
      </c>
      <c r="N2951" s="60" t="s">
        <v>6982</v>
      </c>
      <c r="O2951" s="66" t="s">
        <v>14380</v>
      </c>
      <c r="P2951" s="67" t="s">
        <v>14101</v>
      </c>
      <c r="Q2951" s="67" t="s">
        <v>426</v>
      </c>
      <c r="R2951" s="67" t="s">
        <v>6966</v>
      </c>
      <c r="S2951" s="67" t="s">
        <v>2637</v>
      </c>
      <c r="T2951" s="67"/>
      <c r="U2951" s="67"/>
      <c r="V2951" s="67"/>
      <c r="W2951" s="67"/>
      <c r="X2951" s="67"/>
      <c r="Y2951" s="67"/>
    </row>
    <row r="2952" spans="1:25" s="2" customFormat="1" ht="16.5" customHeight="1">
      <c r="A2952" s="59">
        <v>2950</v>
      </c>
      <c r="B2952" s="61" t="str">
        <f t="shared" si="322"/>
        <v>xp</v>
      </c>
      <c r="C2952" s="61" t="s">
        <v>5598</v>
      </c>
      <c r="D2952" s="2" t="s">
        <v>13646</v>
      </c>
      <c r="E2952" s="61" t="str">
        <f t="shared" si="323"/>
        <v>x</v>
      </c>
      <c r="F2952" s="62" t="str">
        <f t="shared" si="324"/>
        <v>p</v>
      </c>
      <c r="G2952" s="62" t="str">
        <f t="shared" si="325"/>
        <v>L</v>
      </c>
      <c r="H2952" s="62" t="str">
        <f t="shared" si="326"/>
        <v>R</v>
      </c>
      <c r="I2952" s="62">
        <f t="shared" si="327"/>
        <v>6</v>
      </c>
      <c r="J2952" s="62">
        <f t="shared" si="328"/>
        <v>26</v>
      </c>
      <c r="K2952" s="81">
        <v>8.7499210099172496E-6</v>
      </c>
      <c r="L2952" s="2" t="s">
        <v>6892</v>
      </c>
      <c r="M2952" s="2" t="s">
        <v>13533</v>
      </c>
      <c r="N2952" s="60" t="s">
        <v>6979</v>
      </c>
      <c r="O2952" s="66" t="s">
        <v>13224</v>
      </c>
      <c r="P2952" s="67" t="s">
        <v>1474</v>
      </c>
      <c r="Q2952" s="67" t="s">
        <v>4221</v>
      </c>
      <c r="R2952" s="67" t="s">
        <v>209</v>
      </c>
      <c r="S2952" s="67"/>
      <c r="T2952" s="67"/>
      <c r="U2952" s="67"/>
      <c r="V2952" s="67"/>
      <c r="W2952" s="67"/>
      <c r="X2952" s="67"/>
      <c r="Y2952" s="67"/>
    </row>
    <row r="2953" spans="1:25" s="2" customFormat="1" ht="16.5" customHeight="1">
      <c r="A2953" s="59">
        <v>2951</v>
      </c>
      <c r="B2953" s="61" t="str">
        <f t="shared" si="322"/>
        <v>wu</v>
      </c>
      <c r="C2953" s="61" t="s">
        <v>5211</v>
      </c>
      <c r="D2953" s="2" t="s">
        <v>6939</v>
      </c>
      <c r="E2953" s="61" t="str">
        <f t="shared" si="323"/>
        <v>w</v>
      </c>
      <c r="F2953" s="62" t="str">
        <f t="shared" si="324"/>
        <v>u</v>
      </c>
      <c r="G2953" s="62" t="str">
        <f t="shared" si="325"/>
        <v>L</v>
      </c>
      <c r="H2953" s="62" t="str">
        <f t="shared" si="326"/>
        <v>R</v>
      </c>
      <c r="I2953" s="62">
        <f t="shared" si="327"/>
        <v>4</v>
      </c>
      <c r="J2953" s="62">
        <f t="shared" si="328"/>
        <v>19</v>
      </c>
      <c r="K2953" s="81">
        <v>8.743413073130401E-6</v>
      </c>
      <c r="L2953" s="2" t="s">
        <v>6804</v>
      </c>
      <c r="M2953" s="2" t="s">
        <v>13512</v>
      </c>
      <c r="N2953" s="60" t="s">
        <v>6972</v>
      </c>
      <c r="O2953" s="66" t="s">
        <v>12262</v>
      </c>
      <c r="P2953" s="67" t="s">
        <v>4989</v>
      </c>
      <c r="Q2953" s="67" t="s">
        <v>5188</v>
      </c>
      <c r="R2953" s="67"/>
      <c r="S2953" s="67"/>
      <c r="T2953" s="67"/>
      <c r="U2953" s="67"/>
      <c r="V2953" s="67"/>
      <c r="W2953" s="67"/>
      <c r="X2953" s="67"/>
      <c r="Y2953" s="67"/>
    </row>
    <row r="2954" spans="1:25" s="2" customFormat="1" ht="16.5" customHeight="1">
      <c r="A2954" s="59">
        <v>2952</v>
      </c>
      <c r="B2954" s="61" t="str">
        <f t="shared" si="322"/>
        <v>bi</v>
      </c>
      <c r="C2954" s="61" t="s">
        <v>223</v>
      </c>
      <c r="D2954" s="2" t="s">
        <v>6945</v>
      </c>
      <c r="E2954" s="61" t="str">
        <f t="shared" si="323"/>
        <v>b</v>
      </c>
      <c r="F2954" s="62" t="str">
        <f t="shared" si="324"/>
        <v>i</v>
      </c>
      <c r="G2954" s="62" t="str">
        <f t="shared" si="325"/>
        <v>L</v>
      </c>
      <c r="H2954" s="62" t="str">
        <f t="shared" si="326"/>
        <v>R</v>
      </c>
      <c r="I2954" s="62">
        <f t="shared" si="327"/>
        <v>15</v>
      </c>
      <c r="J2954" s="62">
        <f t="shared" si="328"/>
        <v>22</v>
      </c>
      <c r="K2954" s="81">
        <v>8.7141273575895859E-6</v>
      </c>
      <c r="L2954" s="2" t="s">
        <v>6880</v>
      </c>
      <c r="M2954" s="2" t="s">
        <v>13510</v>
      </c>
      <c r="N2954" s="60" t="s">
        <v>6874</v>
      </c>
      <c r="O2954" s="66" t="s">
        <v>12414</v>
      </c>
      <c r="P2954" s="67" t="s">
        <v>1628</v>
      </c>
      <c r="Q2954" s="67" t="s">
        <v>209</v>
      </c>
      <c r="R2954" s="67" t="s">
        <v>209</v>
      </c>
      <c r="S2954" s="67"/>
      <c r="T2954" s="67"/>
      <c r="U2954" s="67"/>
      <c r="V2954" s="67"/>
      <c r="W2954" s="67"/>
      <c r="X2954" s="67"/>
      <c r="Y2954" s="67"/>
    </row>
    <row r="2955" spans="1:25" s="2" customFormat="1" ht="16.5" customHeight="1">
      <c r="A2955" s="59">
        <v>2953</v>
      </c>
      <c r="B2955" s="61" t="str">
        <f t="shared" si="322"/>
        <v>ti</v>
      </c>
      <c r="C2955" s="61" t="s">
        <v>4883</v>
      </c>
      <c r="D2955" s="2" t="s">
        <v>6942</v>
      </c>
      <c r="E2955" s="61" t="str">
        <f t="shared" si="323"/>
        <v>t</v>
      </c>
      <c r="F2955" s="62" t="str">
        <f t="shared" si="324"/>
        <v>i</v>
      </c>
      <c r="G2955" s="62" t="str">
        <f t="shared" si="325"/>
        <v>L</v>
      </c>
      <c r="H2955" s="62" t="str">
        <f t="shared" si="326"/>
        <v>R</v>
      </c>
      <c r="I2955" s="62">
        <f t="shared" si="327"/>
        <v>13</v>
      </c>
      <c r="J2955" s="62">
        <f t="shared" si="328"/>
        <v>22</v>
      </c>
      <c r="K2955" s="81">
        <v>8.7108733891961616E-6</v>
      </c>
      <c r="L2955" s="2" t="s">
        <v>6884</v>
      </c>
      <c r="M2955" s="2" t="s">
        <v>13510</v>
      </c>
      <c r="N2955" s="60" t="s">
        <v>6972</v>
      </c>
      <c r="O2955" s="66" t="s">
        <v>10926</v>
      </c>
      <c r="P2955" s="67" t="s">
        <v>2637</v>
      </c>
      <c r="Q2955" s="67" t="s">
        <v>3063</v>
      </c>
      <c r="R2955" s="67" t="s">
        <v>3354</v>
      </c>
      <c r="S2955" s="67" t="s">
        <v>2321</v>
      </c>
      <c r="T2955" s="67"/>
      <c r="U2955" s="67"/>
      <c r="V2955" s="67"/>
      <c r="W2955" s="67"/>
      <c r="X2955" s="67"/>
      <c r="Y2955" s="67"/>
    </row>
    <row r="2956" spans="1:25" s="2" customFormat="1" ht="16.5" customHeight="1">
      <c r="A2956" s="59">
        <v>2954</v>
      </c>
      <c r="B2956" s="61" t="str">
        <f t="shared" si="322"/>
        <v>jd</v>
      </c>
      <c r="C2956" s="61" t="s">
        <v>2008</v>
      </c>
      <c r="D2956" s="2" t="s">
        <v>6811</v>
      </c>
      <c r="E2956" s="61" t="str">
        <f t="shared" si="323"/>
        <v>j</v>
      </c>
      <c r="F2956" s="62" t="str">
        <f t="shared" si="324"/>
        <v>d</v>
      </c>
      <c r="G2956" s="62" t="str">
        <f t="shared" si="325"/>
        <v>R</v>
      </c>
      <c r="H2956" s="62" t="str">
        <f t="shared" si="326"/>
        <v>L</v>
      </c>
      <c r="I2956" s="62">
        <f t="shared" si="327"/>
        <v>20</v>
      </c>
      <c r="J2956" s="62">
        <f t="shared" si="328"/>
        <v>8</v>
      </c>
      <c r="K2956" s="81">
        <v>8.7076194208027374E-6</v>
      </c>
      <c r="L2956" s="2" t="s">
        <v>6887</v>
      </c>
      <c r="M2956" s="2" t="s">
        <v>13510</v>
      </c>
      <c r="N2956" s="60" t="s">
        <v>6972</v>
      </c>
      <c r="O2956" s="66" t="s">
        <v>9335</v>
      </c>
      <c r="P2956" s="67" t="s">
        <v>5680</v>
      </c>
      <c r="Q2956" s="67" t="s">
        <v>2066</v>
      </c>
      <c r="R2956" s="67"/>
      <c r="S2956" s="67"/>
      <c r="T2956" s="67"/>
      <c r="U2956" s="67"/>
      <c r="V2956" s="67"/>
      <c r="W2956" s="67"/>
      <c r="X2956" s="67"/>
      <c r="Y2956" s="67"/>
    </row>
    <row r="2957" spans="1:25" s="2" customFormat="1" ht="16.5" customHeight="1">
      <c r="A2957" s="59">
        <v>2955</v>
      </c>
      <c r="B2957" s="61" t="str">
        <f t="shared" si="322"/>
        <v>ty</v>
      </c>
      <c r="C2957" s="61" t="s">
        <v>4932</v>
      </c>
      <c r="D2957" s="2" t="s">
        <v>13700</v>
      </c>
      <c r="E2957" s="61" t="str">
        <f t="shared" si="323"/>
        <v>t</v>
      </c>
      <c r="F2957" s="62" t="str">
        <f t="shared" si="324"/>
        <v>y</v>
      </c>
      <c r="G2957" s="62" t="str">
        <f t="shared" si="325"/>
        <v>L</v>
      </c>
      <c r="H2957" s="62" t="str">
        <f t="shared" si="326"/>
        <v>R</v>
      </c>
      <c r="I2957" s="62">
        <f t="shared" si="327"/>
        <v>13</v>
      </c>
      <c r="J2957" s="62">
        <f t="shared" si="328"/>
        <v>16</v>
      </c>
      <c r="K2957" s="81">
        <v>8.7076194208027374E-6</v>
      </c>
      <c r="L2957" s="2" t="s">
        <v>6884</v>
      </c>
      <c r="M2957" s="2" t="s">
        <v>13529</v>
      </c>
      <c r="N2957" s="60" t="s">
        <v>6972</v>
      </c>
      <c r="O2957" s="66" t="s">
        <v>13210</v>
      </c>
      <c r="P2957" s="67" t="s">
        <v>2321</v>
      </c>
      <c r="Q2957" s="67" t="s">
        <v>6970</v>
      </c>
      <c r="R2957" s="67" t="s">
        <v>2637</v>
      </c>
      <c r="S2957" s="67"/>
      <c r="T2957" s="67"/>
      <c r="U2957" s="67"/>
      <c r="V2957" s="67"/>
      <c r="W2957" s="67"/>
      <c r="X2957" s="67"/>
      <c r="Y2957" s="67"/>
    </row>
    <row r="2958" spans="1:25" s="2" customFormat="1" ht="16.5" customHeight="1">
      <c r="A2958" s="59">
        <v>2956</v>
      </c>
      <c r="B2958" s="61" t="str">
        <f t="shared" si="322"/>
        <v>mg</v>
      </c>
      <c r="C2958" s="61" t="s">
        <v>3316</v>
      </c>
      <c r="D2958" s="2" t="s">
        <v>13672</v>
      </c>
      <c r="E2958" s="61" t="str">
        <f t="shared" si="323"/>
        <v>m</v>
      </c>
      <c r="F2958" s="62" t="str">
        <f t="shared" si="324"/>
        <v>g</v>
      </c>
      <c r="G2958" s="62" t="str">
        <f t="shared" si="325"/>
        <v>R</v>
      </c>
      <c r="H2958" s="62" t="str">
        <f t="shared" si="326"/>
        <v>L</v>
      </c>
      <c r="I2958" s="62">
        <f t="shared" si="327"/>
        <v>21</v>
      </c>
      <c r="J2958" s="62">
        <f t="shared" si="328"/>
        <v>14</v>
      </c>
      <c r="K2958" s="81">
        <v>8.7043654524093131E-6</v>
      </c>
      <c r="L2958" s="2" t="s">
        <v>6877</v>
      </c>
      <c r="M2958" s="2" t="s">
        <v>13767</v>
      </c>
      <c r="N2958" s="60" t="s">
        <v>7048</v>
      </c>
      <c r="O2958" s="66" t="s">
        <v>9303</v>
      </c>
      <c r="P2958" s="67" t="s">
        <v>5079</v>
      </c>
      <c r="Q2958" s="67" t="s">
        <v>3402</v>
      </c>
      <c r="R2958" s="67"/>
      <c r="S2958" s="67"/>
      <c r="T2958" s="67"/>
      <c r="U2958" s="67"/>
      <c r="V2958" s="67"/>
      <c r="W2958" s="67"/>
      <c r="X2958" s="67"/>
      <c r="Y2958" s="67"/>
    </row>
    <row r="2959" spans="1:25" s="2" customFormat="1" ht="16.5" customHeight="1">
      <c r="A2959" s="59">
        <v>2957</v>
      </c>
      <c r="B2959" s="61" t="str">
        <f t="shared" si="322"/>
        <v>wk</v>
      </c>
      <c r="C2959" s="61" t="s">
        <v>5156</v>
      </c>
      <c r="D2959" s="2" t="s">
        <v>7282</v>
      </c>
      <c r="E2959" s="61" t="str">
        <f t="shared" si="323"/>
        <v>w</v>
      </c>
      <c r="F2959" s="62" t="str">
        <f t="shared" si="324"/>
        <v>k</v>
      </c>
      <c r="G2959" s="62" t="str">
        <f t="shared" si="325"/>
        <v>L</v>
      </c>
      <c r="H2959" s="62" t="str">
        <f t="shared" si="326"/>
        <v>R</v>
      </c>
      <c r="I2959" s="62">
        <f t="shared" si="327"/>
        <v>4</v>
      </c>
      <c r="J2959" s="62">
        <f t="shared" si="328"/>
        <v>23</v>
      </c>
      <c r="K2959" s="81">
        <v>8.7011114840158888E-6</v>
      </c>
      <c r="L2959" s="2" t="s">
        <v>6804</v>
      </c>
      <c r="M2959" s="2" t="s">
        <v>6836</v>
      </c>
      <c r="N2959" s="60" t="s">
        <v>6972</v>
      </c>
      <c r="O2959" s="66" t="s">
        <v>9912</v>
      </c>
      <c r="P2959" s="67" t="s">
        <v>630</v>
      </c>
      <c r="Q2959" s="67" t="s">
        <v>5153</v>
      </c>
      <c r="R2959" s="67"/>
      <c r="S2959" s="67"/>
      <c r="T2959" s="67"/>
      <c r="U2959" s="67"/>
      <c r="V2959" s="67"/>
      <c r="W2959" s="67"/>
      <c r="X2959" s="67"/>
      <c r="Y2959" s="67"/>
    </row>
    <row r="2960" spans="1:25" s="2" customFormat="1" ht="16.5" customHeight="1">
      <c r="A2960" s="59">
        <v>2958</v>
      </c>
      <c r="B2960" s="61" t="str">
        <f t="shared" si="322"/>
        <v>xi</v>
      </c>
      <c r="C2960" s="61" t="s">
        <v>5276</v>
      </c>
      <c r="D2960" s="2" t="s">
        <v>6943</v>
      </c>
      <c r="E2960" s="61" t="str">
        <f t="shared" si="323"/>
        <v>x</v>
      </c>
      <c r="F2960" s="62" t="str">
        <f t="shared" si="324"/>
        <v>i</v>
      </c>
      <c r="G2960" s="62" t="str">
        <f t="shared" si="325"/>
        <v>L</v>
      </c>
      <c r="H2960" s="62" t="str">
        <f t="shared" si="326"/>
        <v>R</v>
      </c>
      <c r="I2960" s="62">
        <f t="shared" si="327"/>
        <v>6</v>
      </c>
      <c r="J2960" s="62">
        <f t="shared" si="328"/>
        <v>22</v>
      </c>
      <c r="K2960" s="81">
        <v>8.7011114840158888E-6</v>
      </c>
      <c r="L2960" s="2" t="s">
        <v>6892</v>
      </c>
      <c r="M2960" s="2" t="s">
        <v>13510</v>
      </c>
      <c r="N2960" s="60" t="s">
        <v>6972</v>
      </c>
      <c r="O2960" s="66" t="s">
        <v>12847</v>
      </c>
      <c r="P2960" s="67" t="s">
        <v>1993</v>
      </c>
      <c r="Q2960" s="67" t="s">
        <v>6697</v>
      </c>
      <c r="R2960" s="67" t="s">
        <v>5479</v>
      </c>
      <c r="S2960" s="67"/>
      <c r="T2960" s="67"/>
      <c r="U2960" s="67"/>
      <c r="V2960" s="67"/>
      <c r="W2960" s="67"/>
      <c r="X2960" s="67"/>
      <c r="Y2960" s="67"/>
    </row>
    <row r="2961" spans="1:25" s="2" customFormat="1" ht="16.5" customHeight="1">
      <c r="A2961" s="59">
        <v>2959</v>
      </c>
      <c r="B2961" s="61" t="str">
        <f t="shared" si="322"/>
        <v>ld</v>
      </c>
      <c r="C2961" s="61" t="s">
        <v>2842</v>
      </c>
      <c r="D2961" s="2" t="s">
        <v>6831</v>
      </c>
      <c r="E2961" s="61" t="str">
        <f t="shared" si="323"/>
        <v>l</v>
      </c>
      <c r="F2961" s="62" t="str">
        <f t="shared" si="324"/>
        <v>d</v>
      </c>
      <c r="G2961" s="62" t="str">
        <f t="shared" si="325"/>
        <v>R</v>
      </c>
      <c r="H2961" s="62" t="str">
        <f t="shared" si="326"/>
        <v>L</v>
      </c>
      <c r="I2961" s="62">
        <f t="shared" si="327"/>
        <v>25</v>
      </c>
      <c r="J2961" s="62">
        <f t="shared" si="328"/>
        <v>8</v>
      </c>
      <c r="K2961" s="81">
        <v>8.6783337052619205E-6</v>
      </c>
      <c r="L2961" s="2" t="s">
        <v>6889</v>
      </c>
      <c r="M2961" s="2" t="s">
        <v>13510</v>
      </c>
      <c r="N2961" s="60" t="s">
        <v>6972</v>
      </c>
      <c r="O2961" s="66" t="s">
        <v>9871</v>
      </c>
      <c r="P2961" s="67" t="s">
        <v>4178</v>
      </c>
      <c r="Q2961" s="67" t="s">
        <v>4903</v>
      </c>
      <c r="R2961" s="67" t="s">
        <v>4989</v>
      </c>
      <c r="S2961" s="67"/>
      <c r="T2961" s="67"/>
      <c r="U2961" s="67"/>
      <c r="V2961" s="67"/>
      <c r="W2961" s="67"/>
      <c r="X2961" s="67"/>
      <c r="Y2961" s="67"/>
    </row>
    <row r="2962" spans="1:25" s="2" customFormat="1" ht="16.5" customHeight="1">
      <c r="A2962" s="59">
        <v>2960</v>
      </c>
      <c r="B2962" s="61" t="str">
        <f t="shared" si="322"/>
        <v>xf</v>
      </c>
      <c r="C2962" s="61" t="s">
        <v>5519</v>
      </c>
      <c r="D2962" s="2" t="s">
        <v>13689</v>
      </c>
      <c r="E2962" s="61" t="str">
        <f t="shared" si="323"/>
        <v>x</v>
      </c>
      <c r="F2962" s="62" t="str">
        <f t="shared" si="324"/>
        <v>f</v>
      </c>
      <c r="G2962" s="62" t="str">
        <f t="shared" si="325"/>
        <v>L</v>
      </c>
      <c r="H2962" s="62" t="str">
        <f t="shared" si="326"/>
        <v>L</v>
      </c>
      <c r="I2962" s="62">
        <f t="shared" si="327"/>
        <v>6</v>
      </c>
      <c r="J2962" s="62">
        <f t="shared" si="328"/>
        <v>11</v>
      </c>
      <c r="K2962" s="81">
        <v>8.671825768475072E-6</v>
      </c>
      <c r="L2962" s="2" t="s">
        <v>6892</v>
      </c>
      <c r="M2962" s="2" t="s">
        <v>14462</v>
      </c>
      <c r="N2962" s="60" t="s">
        <v>7138</v>
      </c>
      <c r="O2962" s="66" t="s">
        <v>12017</v>
      </c>
      <c r="P2962" s="67" t="s">
        <v>4621</v>
      </c>
      <c r="Q2962" s="67" t="s">
        <v>14112</v>
      </c>
      <c r="R2962" s="67" t="s">
        <v>3984</v>
      </c>
      <c r="S2962" s="67"/>
      <c r="T2962" s="67"/>
      <c r="U2962" s="67"/>
      <c r="V2962" s="67"/>
      <c r="W2962" s="67"/>
      <c r="X2962" s="67"/>
      <c r="Y2962" s="67"/>
    </row>
    <row r="2963" spans="1:25" s="2" customFormat="1" ht="16.5" customHeight="1">
      <c r="A2963" s="59">
        <v>2961</v>
      </c>
      <c r="B2963" s="61" t="str">
        <f t="shared" si="322"/>
        <v>su</v>
      </c>
      <c r="C2963" s="61" t="s">
        <v>4714</v>
      </c>
      <c r="D2963" s="2" t="s">
        <v>6944</v>
      </c>
      <c r="E2963" s="61" t="str">
        <f t="shared" si="323"/>
        <v>s</v>
      </c>
      <c r="F2963" s="62" t="str">
        <f t="shared" si="324"/>
        <v>u</v>
      </c>
      <c r="G2963" s="62" t="str">
        <f t="shared" si="325"/>
        <v>L</v>
      </c>
      <c r="H2963" s="62" t="str">
        <f t="shared" si="326"/>
        <v>R</v>
      </c>
      <c r="I2963" s="62">
        <f t="shared" si="327"/>
        <v>5</v>
      </c>
      <c r="J2963" s="62">
        <f t="shared" si="328"/>
        <v>19</v>
      </c>
      <c r="K2963" s="81">
        <v>8.6588098949013766E-6</v>
      </c>
      <c r="L2963" s="2" t="s">
        <v>6775</v>
      </c>
      <c r="M2963" s="2" t="s">
        <v>13512</v>
      </c>
      <c r="N2963" s="60" t="s">
        <v>6797</v>
      </c>
      <c r="O2963" s="66" t="s">
        <v>7533</v>
      </c>
      <c r="P2963" s="67" t="s">
        <v>14500</v>
      </c>
      <c r="Q2963" s="67" t="s">
        <v>3348</v>
      </c>
      <c r="R2963" s="67"/>
      <c r="S2963" s="67"/>
      <c r="T2963" s="67"/>
      <c r="U2963" s="67"/>
      <c r="V2963" s="67"/>
      <c r="W2963" s="67"/>
      <c r="X2963" s="67"/>
      <c r="Y2963" s="67"/>
    </row>
    <row r="2964" spans="1:25" s="2" customFormat="1" ht="16.5" customHeight="1">
      <c r="A2964" s="59">
        <v>2962</v>
      </c>
      <c r="B2964" s="61" t="str">
        <f t="shared" si="322"/>
        <v>hh</v>
      </c>
      <c r="C2964" s="61" t="s">
        <v>1691</v>
      </c>
      <c r="D2964" s="2" t="s">
        <v>13556</v>
      </c>
      <c r="E2964" s="61" t="str">
        <f t="shared" si="323"/>
        <v>h</v>
      </c>
      <c r="F2964" s="62" t="str">
        <f t="shared" si="324"/>
        <v>h</v>
      </c>
      <c r="G2964" s="62" t="str">
        <f t="shared" si="325"/>
        <v>R</v>
      </c>
      <c r="H2964" s="62" t="str">
        <f t="shared" si="326"/>
        <v>R</v>
      </c>
      <c r="I2964" s="62">
        <f t="shared" si="327"/>
        <v>17</v>
      </c>
      <c r="J2964" s="62">
        <f t="shared" si="328"/>
        <v>17</v>
      </c>
      <c r="K2964" s="81">
        <v>8.6457940213276795E-6</v>
      </c>
      <c r="L2964" s="2" t="s">
        <v>6888</v>
      </c>
      <c r="M2964" s="2" t="s">
        <v>6950</v>
      </c>
      <c r="N2964" s="60" t="s">
        <v>6797</v>
      </c>
      <c r="O2964" s="66" t="s">
        <v>1691</v>
      </c>
      <c r="P2964" s="67" t="s">
        <v>1691</v>
      </c>
      <c r="Q2964" s="71"/>
      <c r="R2964" s="67"/>
      <c r="S2964" s="67"/>
      <c r="T2964" s="67"/>
      <c r="U2964" s="67"/>
      <c r="V2964" s="67"/>
      <c r="W2964" s="67"/>
      <c r="X2964" s="67"/>
      <c r="Y2964" s="67"/>
    </row>
    <row r="2965" spans="1:25" s="2" customFormat="1" ht="16.5" customHeight="1">
      <c r="A2965" s="59">
        <v>2963</v>
      </c>
      <c r="B2965" s="61" t="str">
        <f t="shared" si="322"/>
        <v>jd</v>
      </c>
      <c r="C2965" s="61" t="s">
        <v>2059</v>
      </c>
      <c r="D2965" s="2" t="s">
        <v>6811</v>
      </c>
      <c r="E2965" s="61" t="str">
        <f t="shared" si="323"/>
        <v>j</v>
      </c>
      <c r="F2965" s="62" t="str">
        <f t="shared" si="324"/>
        <v>d</v>
      </c>
      <c r="G2965" s="62" t="str">
        <f t="shared" si="325"/>
        <v>R</v>
      </c>
      <c r="H2965" s="62" t="str">
        <f t="shared" si="326"/>
        <v>L</v>
      </c>
      <c r="I2965" s="62">
        <f t="shared" si="327"/>
        <v>20</v>
      </c>
      <c r="J2965" s="62">
        <f t="shared" si="328"/>
        <v>8</v>
      </c>
      <c r="K2965" s="81">
        <v>8.6457940213276795E-6</v>
      </c>
      <c r="L2965" s="2" t="s">
        <v>6887</v>
      </c>
      <c r="M2965" s="2" t="s">
        <v>13510</v>
      </c>
      <c r="N2965" s="60" t="s">
        <v>7054</v>
      </c>
      <c r="O2965" s="66" t="s">
        <v>10693</v>
      </c>
      <c r="P2965" s="67" t="s">
        <v>3630</v>
      </c>
      <c r="Q2965" s="67" t="s">
        <v>3536</v>
      </c>
      <c r="R2965" s="67" t="s">
        <v>4507</v>
      </c>
      <c r="S2965" s="67"/>
      <c r="T2965" s="67"/>
      <c r="U2965" s="67"/>
      <c r="V2965" s="67"/>
      <c r="W2965" s="67"/>
      <c r="X2965" s="67"/>
      <c r="Y2965" s="67"/>
    </row>
    <row r="2966" spans="1:25" s="2" customFormat="1" ht="16.5" customHeight="1">
      <c r="A2966" s="59">
        <v>2964</v>
      </c>
      <c r="B2966" s="61" t="str">
        <f t="shared" si="322"/>
        <v>hs</v>
      </c>
      <c r="C2966" s="61" t="s">
        <v>1846</v>
      </c>
      <c r="D2966" s="2" t="s">
        <v>6934</v>
      </c>
      <c r="E2966" s="61" t="str">
        <f t="shared" si="323"/>
        <v>h</v>
      </c>
      <c r="F2966" s="62" t="str">
        <f t="shared" si="324"/>
        <v>s</v>
      </c>
      <c r="G2966" s="62" t="str">
        <f t="shared" si="325"/>
        <v>R</v>
      </c>
      <c r="H2966" s="62" t="str">
        <f t="shared" si="326"/>
        <v>L</v>
      </c>
      <c r="I2966" s="62">
        <f t="shared" si="327"/>
        <v>17</v>
      </c>
      <c r="J2966" s="62">
        <f t="shared" si="328"/>
        <v>5</v>
      </c>
      <c r="K2966" s="81">
        <v>8.6295241793605598E-6</v>
      </c>
      <c r="L2966" s="2" t="s">
        <v>6888</v>
      </c>
      <c r="M2966" s="2" t="s">
        <v>13512</v>
      </c>
      <c r="N2966" s="60" t="s">
        <v>6979</v>
      </c>
      <c r="O2966" s="66" t="s">
        <v>9807</v>
      </c>
      <c r="P2966" s="67" t="s">
        <v>630</v>
      </c>
      <c r="Q2966" s="67" t="s">
        <v>1568</v>
      </c>
      <c r="R2966" s="67" t="s">
        <v>6177</v>
      </c>
      <c r="S2966" s="67"/>
      <c r="T2966" s="67"/>
      <c r="U2966" s="67"/>
      <c r="V2966" s="67"/>
      <c r="W2966" s="67"/>
      <c r="X2966" s="67"/>
      <c r="Y2966" s="67"/>
    </row>
    <row r="2967" spans="1:25" s="2" customFormat="1" ht="16.5" customHeight="1">
      <c r="A2967" s="59">
        <v>2965</v>
      </c>
      <c r="B2967" s="61" t="str">
        <f t="shared" si="322"/>
        <v>uf</v>
      </c>
      <c r="C2967" s="61" t="s">
        <v>6451</v>
      </c>
      <c r="D2967" s="2" t="s">
        <v>13362</v>
      </c>
      <c r="E2967" s="61" t="str">
        <f t="shared" si="323"/>
        <v>u</v>
      </c>
      <c r="F2967" s="62" t="str">
        <f t="shared" si="324"/>
        <v>f</v>
      </c>
      <c r="G2967" s="62" t="str">
        <f t="shared" si="325"/>
        <v>R</v>
      </c>
      <c r="H2967" s="62" t="str">
        <f t="shared" si="326"/>
        <v>L</v>
      </c>
      <c r="I2967" s="62">
        <f t="shared" si="327"/>
        <v>19</v>
      </c>
      <c r="J2967" s="62">
        <f t="shared" si="328"/>
        <v>11</v>
      </c>
      <c r="K2967" s="81">
        <v>8.6295241793605598E-6</v>
      </c>
      <c r="L2967" s="2" t="s">
        <v>13537</v>
      </c>
      <c r="M2967" s="2" t="s">
        <v>13510</v>
      </c>
      <c r="N2967" s="60" t="s">
        <v>6972</v>
      </c>
      <c r="O2967" s="66" t="s">
        <v>11080</v>
      </c>
      <c r="P2967" s="67" t="s">
        <v>2637</v>
      </c>
      <c r="Q2967" s="67" t="s">
        <v>6447</v>
      </c>
      <c r="R2967" s="67"/>
      <c r="S2967" s="67"/>
      <c r="T2967" s="67"/>
      <c r="U2967" s="67"/>
      <c r="V2967" s="67"/>
      <c r="W2967" s="67"/>
      <c r="X2967" s="67"/>
      <c r="Y2967" s="67"/>
    </row>
    <row r="2968" spans="1:25" s="2" customFormat="1" ht="16.5" customHeight="1">
      <c r="A2968" s="59">
        <v>2966</v>
      </c>
      <c r="B2968" s="61" t="str">
        <f t="shared" si="322"/>
        <v>zh</v>
      </c>
      <c r="C2968" s="61" t="s">
        <v>6220</v>
      </c>
      <c r="D2968" s="2" t="s">
        <v>13540</v>
      </c>
      <c r="E2968" s="61" t="str">
        <f t="shared" si="323"/>
        <v>z</v>
      </c>
      <c r="F2968" s="62" t="str">
        <f t="shared" si="324"/>
        <v>h</v>
      </c>
      <c r="G2968" s="62" t="str">
        <f t="shared" si="325"/>
        <v>L</v>
      </c>
      <c r="H2968" s="62" t="str">
        <f t="shared" si="326"/>
        <v>R</v>
      </c>
      <c r="I2968" s="62">
        <f t="shared" si="327"/>
        <v>3</v>
      </c>
      <c r="J2968" s="62">
        <f t="shared" si="328"/>
        <v>17</v>
      </c>
      <c r="K2968" s="81">
        <v>8.6262702109671355E-6</v>
      </c>
      <c r="L2968" s="2" t="s">
        <v>6883</v>
      </c>
      <c r="M2968" s="2" t="s">
        <v>6950</v>
      </c>
      <c r="N2968" s="60" t="s">
        <v>6870</v>
      </c>
      <c r="O2968" s="66" t="s">
        <v>7865</v>
      </c>
      <c r="P2968" s="67" t="s">
        <v>4492</v>
      </c>
      <c r="Q2968" s="67" t="s">
        <v>1462</v>
      </c>
      <c r="R2968" s="67" t="s">
        <v>2637</v>
      </c>
      <c r="S2968" s="67"/>
      <c r="T2968" s="67"/>
      <c r="U2968" s="67"/>
      <c r="V2968" s="67"/>
      <c r="W2968" s="67"/>
      <c r="X2968" s="67"/>
      <c r="Y2968" s="67"/>
    </row>
    <row r="2969" spans="1:25" s="2" customFormat="1" ht="16.5" customHeight="1">
      <c r="A2969" s="59">
        <v>2967</v>
      </c>
      <c r="B2969" s="61" t="str">
        <f t="shared" si="322"/>
        <v>mc</v>
      </c>
      <c r="C2969" s="61" t="s">
        <v>3353</v>
      </c>
      <c r="D2969" s="2" t="s">
        <v>6849</v>
      </c>
      <c r="E2969" s="61" t="str">
        <f t="shared" si="323"/>
        <v>m</v>
      </c>
      <c r="F2969" s="62" t="str">
        <f t="shared" si="324"/>
        <v>c</v>
      </c>
      <c r="G2969" s="62" t="str">
        <f t="shared" si="325"/>
        <v>R</v>
      </c>
      <c r="H2969" s="62" t="str">
        <f t="shared" si="326"/>
        <v>L</v>
      </c>
      <c r="I2969" s="62">
        <f t="shared" si="327"/>
        <v>21</v>
      </c>
      <c r="J2969" s="62">
        <f t="shared" si="328"/>
        <v>9</v>
      </c>
      <c r="K2969" s="81">
        <v>8.6132543373934401E-6</v>
      </c>
      <c r="L2969" s="2" t="s">
        <v>6877</v>
      </c>
      <c r="M2969" s="2" t="s">
        <v>13510</v>
      </c>
      <c r="N2969" s="60" t="s">
        <v>6972</v>
      </c>
      <c r="O2969" s="66" t="s">
        <v>8551</v>
      </c>
      <c r="P2969" s="67" t="s">
        <v>3476</v>
      </c>
      <c r="Q2969" s="67" t="s">
        <v>3348</v>
      </c>
      <c r="R2969" s="67"/>
      <c r="S2969" s="67"/>
      <c r="T2969" s="67"/>
      <c r="U2969" s="67"/>
      <c r="V2969" s="67"/>
      <c r="W2969" s="67"/>
      <c r="X2969" s="67"/>
      <c r="Y2969" s="67"/>
    </row>
    <row r="2970" spans="1:25" s="2" customFormat="1" ht="16.5" customHeight="1">
      <c r="A2970" s="59">
        <v>2968</v>
      </c>
      <c r="B2970" s="61" t="str">
        <f t="shared" si="322"/>
        <v>ei</v>
      </c>
      <c r="C2970" s="61" t="s">
        <v>5825</v>
      </c>
      <c r="D2970" s="2" t="s">
        <v>6920</v>
      </c>
      <c r="E2970" s="61" t="str">
        <f t="shared" si="323"/>
        <v>e</v>
      </c>
      <c r="F2970" s="62" t="str">
        <f t="shared" si="324"/>
        <v>i</v>
      </c>
      <c r="G2970" s="62" t="str">
        <f t="shared" si="325"/>
        <v>L</v>
      </c>
      <c r="H2970" s="62" t="str">
        <f t="shared" si="326"/>
        <v>R</v>
      </c>
      <c r="I2970" s="62">
        <f t="shared" si="327"/>
        <v>7</v>
      </c>
      <c r="J2970" s="62">
        <f t="shared" si="328"/>
        <v>22</v>
      </c>
      <c r="K2970" s="81">
        <v>8.6034924322131672E-6</v>
      </c>
      <c r="L2970" s="2" t="s">
        <v>6876</v>
      </c>
      <c r="M2970" s="2" t="s">
        <v>13510</v>
      </c>
      <c r="N2970" s="60" t="s">
        <v>6972</v>
      </c>
      <c r="O2970" s="66" t="s">
        <v>11839</v>
      </c>
      <c r="P2970" s="67" t="s">
        <v>4621</v>
      </c>
      <c r="Q2970" s="67" t="s">
        <v>2323</v>
      </c>
      <c r="R2970" s="67"/>
      <c r="S2970" s="67"/>
      <c r="T2970" s="67"/>
      <c r="U2970" s="67"/>
      <c r="V2970" s="67"/>
      <c r="W2970" s="67"/>
      <c r="X2970" s="67"/>
      <c r="Y2970" s="67"/>
    </row>
    <row r="2971" spans="1:25" s="2" customFormat="1" ht="16.5" customHeight="1">
      <c r="A2971" s="59">
        <v>2969</v>
      </c>
      <c r="B2971" s="61" t="str">
        <f t="shared" si="322"/>
        <v>os</v>
      </c>
      <c r="C2971" s="61" t="s">
        <v>4588</v>
      </c>
      <c r="D2971" s="2" t="s">
        <v>13648</v>
      </c>
      <c r="E2971" s="61" t="str">
        <f t="shared" si="323"/>
        <v>o</v>
      </c>
      <c r="F2971" s="62" t="str">
        <f t="shared" si="324"/>
        <v>s</v>
      </c>
      <c r="G2971" s="62" t="str">
        <f t="shared" si="325"/>
        <v>R</v>
      </c>
      <c r="H2971" s="62" t="str">
        <f t="shared" si="326"/>
        <v>L</v>
      </c>
      <c r="I2971" s="62">
        <f t="shared" si="327"/>
        <v>24</v>
      </c>
      <c r="J2971" s="62">
        <f t="shared" si="328"/>
        <v>5</v>
      </c>
      <c r="K2971" s="81">
        <v>8.5969844954263204E-6</v>
      </c>
      <c r="L2971" s="2" t="s">
        <v>14018</v>
      </c>
      <c r="M2971" s="2" t="s">
        <v>13512</v>
      </c>
      <c r="N2971" s="60" t="s">
        <v>6797</v>
      </c>
      <c r="O2971" s="66" t="s">
        <v>7685</v>
      </c>
      <c r="P2971" s="67" t="s">
        <v>426</v>
      </c>
      <c r="Q2971" s="67" t="s">
        <v>14097</v>
      </c>
      <c r="R2971" s="67" t="s">
        <v>14099</v>
      </c>
      <c r="S2971" s="67" t="s">
        <v>4241</v>
      </c>
      <c r="T2971" s="67"/>
      <c r="U2971" s="67"/>
      <c r="V2971" s="67"/>
      <c r="W2971" s="67"/>
      <c r="X2971" s="67"/>
      <c r="Y2971" s="67"/>
    </row>
    <row r="2972" spans="1:25" s="2" customFormat="1" ht="16.5" customHeight="1">
      <c r="A2972" s="59">
        <v>2970</v>
      </c>
      <c r="B2972" s="61" t="str">
        <f t="shared" si="322"/>
        <v>ox</v>
      </c>
      <c r="C2972" s="61" t="s">
        <v>4358</v>
      </c>
      <c r="D2972" s="2" t="s">
        <v>13793</v>
      </c>
      <c r="E2972" s="61" t="str">
        <f t="shared" si="323"/>
        <v>o</v>
      </c>
      <c r="F2972" s="62" t="str">
        <f t="shared" si="324"/>
        <v>x</v>
      </c>
      <c r="G2972" s="62" t="str">
        <f t="shared" si="325"/>
        <v>R</v>
      </c>
      <c r="H2972" s="62" t="str">
        <f t="shared" si="326"/>
        <v>L</v>
      </c>
      <c r="I2972" s="62">
        <f t="shared" si="327"/>
        <v>24</v>
      </c>
      <c r="J2972" s="62">
        <f t="shared" si="328"/>
        <v>6</v>
      </c>
      <c r="K2972" s="81">
        <v>8.580714653459199E-6</v>
      </c>
      <c r="L2972" s="2" t="s">
        <v>14018</v>
      </c>
      <c r="M2972" s="2" t="s">
        <v>6950</v>
      </c>
      <c r="N2972" s="60" t="s">
        <v>7240</v>
      </c>
      <c r="O2972" s="66" t="s">
        <v>14239</v>
      </c>
      <c r="P2972" s="67" t="s">
        <v>6798</v>
      </c>
      <c r="Q2972" s="67" t="s">
        <v>14510</v>
      </c>
      <c r="R2972" s="67" t="s">
        <v>5807</v>
      </c>
      <c r="S2972" s="67" t="s">
        <v>2321</v>
      </c>
      <c r="T2972" s="67"/>
      <c r="U2972" s="67"/>
      <c r="V2972" s="67"/>
      <c r="W2972" s="67"/>
      <c r="X2972" s="67"/>
      <c r="Y2972" s="67"/>
    </row>
    <row r="2973" spans="1:25" s="2" customFormat="1" ht="16.5" customHeight="1">
      <c r="A2973" s="59">
        <v>2971</v>
      </c>
      <c r="B2973" s="61" t="str">
        <f t="shared" si="322"/>
        <v>bn</v>
      </c>
      <c r="C2973" s="61" t="s">
        <v>108</v>
      </c>
      <c r="D2973" s="2" t="s">
        <v>7226</v>
      </c>
      <c r="E2973" s="61" t="str">
        <f t="shared" si="323"/>
        <v>b</v>
      </c>
      <c r="F2973" s="62" t="str">
        <f t="shared" si="324"/>
        <v>n</v>
      </c>
      <c r="G2973" s="62" t="str">
        <f t="shared" si="325"/>
        <v>L</v>
      </c>
      <c r="H2973" s="62" t="str">
        <f t="shared" si="326"/>
        <v>R</v>
      </c>
      <c r="I2973" s="62">
        <f t="shared" si="327"/>
        <v>15</v>
      </c>
      <c r="J2973" s="62">
        <f t="shared" si="328"/>
        <v>18</v>
      </c>
      <c r="K2973" s="81">
        <v>8.580714653459199E-6</v>
      </c>
      <c r="L2973" s="2" t="s">
        <v>6880</v>
      </c>
      <c r="M2973" s="2" t="s">
        <v>6841</v>
      </c>
      <c r="N2973" s="60" t="s">
        <v>13821</v>
      </c>
      <c r="O2973" s="66" t="s">
        <v>14352</v>
      </c>
      <c r="P2973" s="67" t="s">
        <v>4548</v>
      </c>
      <c r="Q2973" s="67" t="s">
        <v>6807</v>
      </c>
      <c r="R2973" s="67" t="s">
        <v>6041</v>
      </c>
      <c r="S2973" s="67"/>
      <c r="T2973" s="67"/>
      <c r="U2973" s="67"/>
      <c r="V2973" s="67"/>
      <c r="W2973" s="67"/>
      <c r="X2973" s="67"/>
      <c r="Y2973" s="67"/>
    </row>
    <row r="2974" spans="1:25" s="2" customFormat="1" ht="16.5" customHeight="1">
      <c r="A2974" s="59">
        <v>2972</v>
      </c>
      <c r="B2974" s="61" t="str">
        <f t="shared" si="322"/>
        <v>ix</v>
      </c>
      <c r="C2974" s="61" t="s">
        <v>680</v>
      </c>
      <c r="D2974" s="2" t="s">
        <v>13791</v>
      </c>
      <c r="E2974" s="61" t="str">
        <f t="shared" si="323"/>
        <v>i</v>
      </c>
      <c r="F2974" s="62" t="str">
        <f t="shared" si="324"/>
        <v>x</v>
      </c>
      <c r="G2974" s="62" t="str">
        <f t="shared" si="325"/>
        <v>R</v>
      </c>
      <c r="H2974" s="62" t="str">
        <f t="shared" si="326"/>
        <v>L</v>
      </c>
      <c r="I2974" s="62">
        <f t="shared" si="327"/>
        <v>22</v>
      </c>
      <c r="J2974" s="62">
        <f t="shared" si="328"/>
        <v>6</v>
      </c>
      <c r="K2974" s="81">
        <v>8.5481749695249596E-6</v>
      </c>
      <c r="L2974" s="2" t="s">
        <v>14016</v>
      </c>
      <c r="M2974" s="2" t="s">
        <v>14096</v>
      </c>
      <c r="N2974" s="60" t="s">
        <v>6972</v>
      </c>
      <c r="O2974" s="66" t="s">
        <v>8849</v>
      </c>
      <c r="P2974" s="67" t="s">
        <v>4548</v>
      </c>
      <c r="Q2974" s="67" t="s">
        <v>4360</v>
      </c>
      <c r="R2974" s="67" t="s">
        <v>1166</v>
      </c>
      <c r="S2974" s="67"/>
      <c r="T2974" s="67"/>
      <c r="U2974" s="67"/>
      <c r="V2974" s="67"/>
      <c r="W2974" s="67"/>
      <c r="X2974" s="67"/>
      <c r="Y2974" s="67"/>
    </row>
    <row r="2975" spans="1:25" s="2" customFormat="1" ht="16.5" customHeight="1">
      <c r="A2975" s="59">
        <v>2973</v>
      </c>
      <c r="B2975" s="61" t="str">
        <f t="shared" si="322"/>
        <v>j</v>
      </c>
      <c r="C2975" s="61" t="s">
        <v>2257</v>
      </c>
      <c r="D2975" s="2" t="s">
        <v>13638</v>
      </c>
      <c r="E2975" s="61" t="str">
        <f t="shared" si="323"/>
        <v>j</v>
      </c>
      <c r="F2975" s="62" t="str">
        <f t="shared" si="324"/>
        <v>j</v>
      </c>
      <c r="G2975" s="62" t="str">
        <f t="shared" si="325"/>
        <v>R</v>
      </c>
      <c r="H2975" s="62" t="str">
        <f t="shared" si="326"/>
        <v>R</v>
      </c>
      <c r="I2975" s="62">
        <f t="shared" si="327"/>
        <v>20</v>
      </c>
      <c r="J2975" s="62">
        <f t="shared" si="328"/>
        <v>20</v>
      </c>
      <c r="K2975" s="81">
        <v>8.4896035384433259E-6</v>
      </c>
      <c r="L2975" s="2" t="s">
        <v>6887</v>
      </c>
      <c r="M2975" s="2" t="s">
        <v>14103</v>
      </c>
      <c r="N2975" s="60" t="s">
        <v>6972</v>
      </c>
      <c r="O2975" s="66" t="s">
        <v>13137</v>
      </c>
      <c r="P2975" s="67" t="s">
        <v>4641</v>
      </c>
      <c r="Q2975" s="67" t="s">
        <v>3063</v>
      </c>
      <c r="R2975" s="67" t="s">
        <v>6759</v>
      </c>
      <c r="S2975" s="67"/>
      <c r="T2975" s="67"/>
      <c r="U2975" s="67"/>
      <c r="V2975" s="67"/>
      <c r="W2975" s="67"/>
      <c r="X2975" s="67"/>
      <c r="Y2975" s="67"/>
    </row>
    <row r="2976" spans="1:25" s="2" customFormat="1" ht="16.5" customHeight="1">
      <c r="A2976" s="59">
        <v>2974</v>
      </c>
      <c r="B2976" s="61" t="str">
        <f t="shared" si="322"/>
        <v>rk</v>
      </c>
      <c r="C2976" s="61" t="s">
        <v>4234</v>
      </c>
      <c r="D2976" s="2" t="s">
        <v>6852</v>
      </c>
      <c r="E2976" s="61" t="str">
        <f t="shared" si="323"/>
        <v>r</v>
      </c>
      <c r="F2976" s="62" t="str">
        <f t="shared" si="324"/>
        <v>k</v>
      </c>
      <c r="G2976" s="62" t="str">
        <f t="shared" si="325"/>
        <v>L</v>
      </c>
      <c r="H2976" s="62" t="str">
        <f t="shared" si="326"/>
        <v>R</v>
      </c>
      <c r="I2976" s="62">
        <f t="shared" si="327"/>
        <v>10</v>
      </c>
      <c r="J2976" s="62">
        <f t="shared" si="328"/>
        <v>23</v>
      </c>
      <c r="K2976" s="81">
        <v>8.4765876648696305E-6</v>
      </c>
      <c r="L2976" s="2" t="s">
        <v>6891</v>
      </c>
      <c r="M2976" s="2" t="s">
        <v>6836</v>
      </c>
      <c r="N2976" s="60" t="s">
        <v>7042</v>
      </c>
      <c r="O2976" s="66" t="s">
        <v>13140</v>
      </c>
      <c r="P2976" s="67" t="s">
        <v>5103</v>
      </c>
      <c r="Q2976" s="67" t="s">
        <v>881</v>
      </c>
      <c r="R2976" s="67" t="s">
        <v>6776</v>
      </c>
      <c r="S2976" s="67"/>
      <c r="T2976" s="67"/>
      <c r="U2976" s="67"/>
      <c r="V2976" s="67"/>
      <c r="W2976" s="67"/>
      <c r="X2976" s="67"/>
      <c r="Y2976" s="67"/>
    </row>
    <row r="2977" spans="1:25" s="2" customFormat="1" ht="16.5" customHeight="1">
      <c r="A2977" s="59">
        <v>2975</v>
      </c>
      <c r="B2977" s="61" t="str">
        <f t="shared" si="322"/>
        <v>e;</v>
      </c>
      <c r="C2977" s="61" t="s">
        <v>5949</v>
      </c>
      <c r="D2977" s="2" t="s">
        <v>13625</v>
      </c>
      <c r="E2977" s="61" t="str">
        <f t="shared" si="323"/>
        <v>e</v>
      </c>
      <c r="F2977" s="62" t="str">
        <f t="shared" si="324"/>
        <v>;</v>
      </c>
      <c r="G2977" s="62" t="str">
        <f t="shared" si="325"/>
        <v>L</v>
      </c>
      <c r="H2977" s="62" t="str">
        <f t="shared" si="326"/>
        <v>R</v>
      </c>
      <c r="I2977" s="62">
        <f t="shared" si="327"/>
        <v>7</v>
      </c>
      <c r="J2977" s="62">
        <f t="shared" si="328"/>
        <v>27</v>
      </c>
      <c r="K2977" s="81">
        <v>8.3757146446734847E-6</v>
      </c>
      <c r="L2977" s="2" t="s">
        <v>6885</v>
      </c>
      <c r="M2977" s="2" t="s">
        <v>14095</v>
      </c>
      <c r="N2977" s="60" t="s">
        <v>6972</v>
      </c>
      <c r="O2977" s="66" t="s">
        <v>8934</v>
      </c>
      <c r="P2977" s="67" t="s">
        <v>5080</v>
      </c>
      <c r="Q2977" s="67" t="s">
        <v>426</v>
      </c>
      <c r="R2977" s="67" t="s">
        <v>2396</v>
      </c>
      <c r="S2977" s="67" t="s">
        <v>824</v>
      </c>
      <c r="T2977" s="67"/>
      <c r="U2977" s="67"/>
      <c r="V2977" s="67"/>
      <c r="W2977" s="67"/>
      <c r="X2977" s="67"/>
      <c r="Y2977" s="67"/>
    </row>
    <row r="2978" spans="1:25" s="2" customFormat="1" ht="16.5" customHeight="1">
      <c r="A2978" s="59">
        <v>2976</v>
      </c>
      <c r="B2978" s="61" t="str">
        <f t="shared" si="322"/>
        <v>jb</v>
      </c>
      <c r="C2978" s="61" t="s">
        <v>2498</v>
      </c>
      <c r="D2978" s="2" t="s">
        <v>6819</v>
      </c>
      <c r="E2978" s="61" t="str">
        <f t="shared" si="323"/>
        <v>j</v>
      </c>
      <c r="F2978" s="62" t="str">
        <f t="shared" si="324"/>
        <v>b</v>
      </c>
      <c r="G2978" s="62" t="str">
        <f t="shared" si="325"/>
        <v>R</v>
      </c>
      <c r="H2978" s="62" t="str">
        <f t="shared" si="326"/>
        <v>L</v>
      </c>
      <c r="I2978" s="62">
        <f t="shared" si="327"/>
        <v>20</v>
      </c>
      <c r="J2978" s="62">
        <f t="shared" si="328"/>
        <v>15</v>
      </c>
      <c r="K2978" s="81">
        <v>8.3561908343129407E-6</v>
      </c>
      <c r="L2978" s="2" t="s">
        <v>6887</v>
      </c>
      <c r="M2978" s="2" t="s">
        <v>13533</v>
      </c>
      <c r="N2978" s="60" t="s">
        <v>6972</v>
      </c>
      <c r="O2978" s="66" t="s">
        <v>9242</v>
      </c>
      <c r="P2978" s="67" t="s">
        <v>5680</v>
      </c>
      <c r="Q2978" s="67" t="s">
        <v>14019</v>
      </c>
      <c r="R2978" s="67"/>
      <c r="S2978" s="67"/>
      <c r="T2978" s="67"/>
      <c r="U2978" s="67"/>
      <c r="V2978" s="67"/>
      <c r="W2978" s="67"/>
      <c r="X2978" s="67"/>
      <c r="Y2978" s="67"/>
    </row>
    <row r="2979" spans="1:25" s="2" customFormat="1" ht="16.5" customHeight="1">
      <c r="A2979" s="59">
        <v>2977</v>
      </c>
      <c r="B2979" s="61" t="str">
        <f t="shared" si="322"/>
        <v>zg</v>
      </c>
      <c r="C2979" s="61" t="s">
        <v>6237</v>
      </c>
      <c r="D2979" s="2" t="s">
        <v>13771</v>
      </c>
      <c r="E2979" s="61" t="str">
        <f t="shared" si="323"/>
        <v>z</v>
      </c>
      <c r="F2979" s="62" t="str">
        <f t="shared" si="324"/>
        <v>g</v>
      </c>
      <c r="G2979" s="62" t="str">
        <f t="shared" si="325"/>
        <v>L</v>
      </c>
      <c r="H2979" s="62" t="str">
        <f t="shared" si="326"/>
        <v>L</v>
      </c>
      <c r="I2979" s="62">
        <f t="shared" si="327"/>
        <v>3</v>
      </c>
      <c r="J2979" s="62">
        <f t="shared" si="328"/>
        <v>14</v>
      </c>
      <c r="K2979" s="81">
        <v>8.3529368659195164E-6</v>
      </c>
      <c r="L2979" s="2" t="s">
        <v>6883</v>
      </c>
      <c r="M2979" s="2" t="s">
        <v>13767</v>
      </c>
      <c r="N2979" s="60" t="s">
        <v>7054</v>
      </c>
      <c r="O2979" s="66" t="s">
        <v>9054</v>
      </c>
      <c r="P2979" s="67" t="s">
        <v>173</v>
      </c>
      <c r="Q2979" s="67" t="s">
        <v>1628</v>
      </c>
      <c r="R2979" s="67" t="s">
        <v>4989</v>
      </c>
      <c r="S2979" s="67"/>
      <c r="T2979" s="67"/>
      <c r="U2979" s="67"/>
      <c r="V2979" s="67"/>
      <c r="W2979" s="67"/>
      <c r="X2979" s="67"/>
      <c r="Y2979" s="67"/>
    </row>
    <row r="2980" spans="1:25" s="2" customFormat="1" ht="16.5" customHeight="1">
      <c r="A2980" s="59">
        <v>2978</v>
      </c>
      <c r="B2980" s="61" t="str">
        <f t="shared" si="322"/>
        <v>wa</v>
      </c>
      <c r="C2980" s="61" t="s">
        <v>5043</v>
      </c>
      <c r="D2980" s="2" t="s">
        <v>6961</v>
      </c>
      <c r="E2980" s="61" t="str">
        <f t="shared" si="323"/>
        <v>w</v>
      </c>
      <c r="F2980" s="62" t="str">
        <f t="shared" si="324"/>
        <v>a</v>
      </c>
      <c r="G2980" s="62" t="str">
        <f t="shared" si="325"/>
        <v>L</v>
      </c>
      <c r="H2980" s="62" t="str">
        <f t="shared" si="326"/>
        <v>L</v>
      </c>
      <c r="I2980" s="62">
        <f t="shared" si="327"/>
        <v>4</v>
      </c>
      <c r="J2980" s="62">
        <f t="shared" si="328"/>
        <v>2</v>
      </c>
      <c r="K2980" s="81">
        <v>8.3431749607392436E-6</v>
      </c>
      <c r="L2980" s="2" t="s">
        <v>6804</v>
      </c>
      <c r="M2980" s="2" t="s">
        <v>6875</v>
      </c>
      <c r="N2980" s="60" t="s">
        <v>6972</v>
      </c>
      <c r="O2980" s="66" t="s">
        <v>10053</v>
      </c>
      <c r="P2980" s="67" t="s">
        <v>630</v>
      </c>
      <c r="Q2980" s="67" t="s">
        <v>4989</v>
      </c>
      <c r="R2980" s="67" t="s">
        <v>4989</v>
      </c>
      <c r="S2980" s="67"/>
      <c r="T2980" s="67"/>
      <c r="U2980" s="67"/>
      <c r="V2980" s="67"/>
      <c r="W2980" s="67"/>
      <c r="X2980" s="67"/>
      <c r="Y2980" s="67"/>
    </row>
    <row r="2981" spans="1:25" s="2" customFormat="1" ht="16.5" customHeight="1">
      <c r="A2981" s="59">
        <v>2979</v>
      </c>
      <c r="B2981" s="61" t="str">
        <f t="shared" si="322"/>
        <v>di</v>
      </c>
      <c r="C2981" s="61" t="s">
        <v>926</v>
      </c>
      <c r="D2981" s="2" t="s">
        <v>6928</v>
      </c>
      <c r="E2981" s="61" t="str">
        <f t="shared" si="323"/>
        <v>d</v>
      </c>
      <c r="F2981" s="62" t="str">
        <f t="shared" si="324"/>
        <v>i</v>
      </c>
      <c r="G2981" s="62" t="str">
        <f t="shared" si="325"/>
        <v>L</v>
      </c>
      <c r="H2981" s="62" t="str">
        <f t="shared" si="326"/>
        <v>R</v>
      </c>
      <c r="I2981" s="62">
        <f t="shared" si="327"/>
        <v>8</v>
      </c>
      <c r="J2981" s="62">
        <f t="shared" si="328"/>
        <v>22</v>
      </c>
      <c r="K2981" s="81">
        <v>8.3301590871655482E-6</v>
      </c>
      <c r="L2981" s="2" t="s">
        <v>13508</v>
      </c>
      <c r="M2981" s="2" t="s">
        <v>13510</v>
      </c>
      <c r="N2981" s="60" t="s">
        <v>6972</v>
      </c>
      <c r="O2981" s="66" t="s">
        <v>11876</v>
      </c>
      <c r="P2981" s="67" t="s">
        <v>4621</v>
      </c>
      <c r="Q2981" s="67" t="s">
        <v>6473</v>
      </c>
      <c r="R2981" s="67" t="s">
        <v>3474</v>
      </c>
      <c r="S2981" s="67"/>
      <c r="T2981" s="67"/>
      <c r="U2981" s="67"/>
      <c r="V2981" s="67"/>
      <c r="W2981" s="67"/>
      <c r="X2981" s="67"/>
      <c r="Y2981" s="67"/>
    </row>
    <row r="2982" spans="1:25" s="2" customFormat="1" ht="16.5" customHeight="1">
      <c r="A2982" s="59">
        <v>2980</v>
      </c>
      <c r="B2982" s="61" t="str">
        <f t="shared" si="322"/>
        <v>py</v>
      </c>
      <c r="C2982" s="61" t="s">
        <v>3810</v>
      </c>
      <c r="D2982" s="2" t="s">
        <v>13785</v>
      </c>
      <c r="E2982" s="61" t="str">
        <f t="shared" si="323"/>
        <v>p</v>
      </c>
      <c r="F2982" s="62" t="str">
        <f t="shared" si="324"/>
        <v>y</v>
      </c>
      <c r="G2982" s="62" t="str">
        <f t="shared" si="325"/>
        <v>R</v>
      </c>
      <c r="H2982" s="62" t="str">
        <f t="shared" si="326"/>
        <v>R</v>
      </c>
      <c r="I2982" s="62">
        <f t="shared" si="327"/>
        <v>26</v>
      </c>
      <c r="J2982" s="62">
        <f t="shared" si="328"/>
        <v>16</v>
      </c>
      <c r="K2982" s="81">
        <v>8.3171432135918527E-6</v>
      </c>
      <c r="L2982" s="2" t="s">
        <v>6881</v>
      </c>
      <c r="M2982" s="2" t="s">
        <v>13529</v>
      </c>
      <c r="N2982" s="60" t="s">
        <v>14070</v>
      </c>
      <c r="O2982" s="66" t="s">
        <v>8909</v>
      </c>
      <c r="P2982" s="67" t="s">
        <v>4548</v>
      </c>
      <c r="Q2982" s="67" t="s">
        <v>6969</v>
      </c>
      <c r="R2982" s="67" t="s">
        <v>3857</v>
      </c>
      <c r="S2982" s="67"/>
      <c r="T2982" s="67"/>
      <c r="U2982" s="67"/>
      <c r="V2982" s="67"/>
      <c r="W2982" s="67"/>
      <c r="X2982" s="67"/>
      <c r="Y2982" s="67"/>
    </row>
    <row r="2983" spans="1:25" s="2" customFormat="1" ht="16.5" customHeight="1">
      <c r="A2983" s="59">
        <v>2981</v>
      </c>
      <c r="B2983" s="61" t="str">
        <f t="shared" si="322"/>
        <v>ld</v>
      </c>
      <c r="C2983" s="61" t="s">
        <v>2849</v>
      </c>
      <c r="D2983" s="2" t="s">
        <v>6831</v>
      </c>
      <c r="E2983" s="61" t="str">
        <f t="shared" si="323"/>
        <v>l</v>
      </c>
      <c r="F2983" s="62" t="str">
        <f t="shared" si="324"/>
        <v>d</v>
      </c>
      <c r="G2983" s="62" t="str">
        <f t="shared" si="325"/>
        <v>R</v>
      </c>
      <c r="H2983" s="62" t="str">
        <f t="shared" si="326"/>
        <v>L</v>
      </c>
      <c r="I2983" s="62">
        <f t="shared" si="327"/>
        <v>25</v>
      </c>
      <c r="J2983" s="62">
        <f t="shared" si="328"/>
        <v>8</v>
      </c>
      <c r="K2983" s="81">
        <v>8.2715876560839162E-6</v>
      </c>
      <c r="L2983" s="2" t="s">
        <v>6889</v>
      </c>
      <c r="M2983" s="2" t="s">
        <v>13510</v>
      </c>
      <c r="N2983" s="60" t="s">
        <v>6972</v>
      </c>
      <c r="O2983" s="66" t="s">
        <v>14034</v>
      </c>
      <c r="P2983" s="67" t="s">
        <v>4621</v>
      </c>
      <c r="Q2983" s="67" t="s">
        <v>4974</v>
      </c>
      <c r="R2983" s="67" t="s">
        <v>14112</v>
      </c>
      <c r="S2983" s="67" t="s">
        <v>3984</v>
      </c>
      <c r="T2983" s="67" t="s">
        <v>14105</v>
      </c>
      <c r="U2983" s="67"/>
      <c r="V2983" s="67"/>
      <c r="W2983" s="67"/>
      <c r="X2983" s="67"/>
      <c r="Y2983" s="67"/>
    </row>
    <row r="2984" spans="1:25" s="2" customFormat="1" ht="16.5" customHeight="1">
      <c r="A2984" s="59">
        <v>2982</v>
      </c>
      <c r="B2984" s="61" t="str">
        <f t="shared" si="322"/>
        <v>ek</v>
      </c>
      <c r="C2984" s="61" t="s">
        <v>5941</v>
      </c>
      <c r="D2984" s="2" t="s">
        <v>13618</v>
      </c>
      <c r="E2984" s="61" t="str">
        <f t="shared" si="323"/>
        <v>e</v>
      </c>
      <c r="F2984" s="62" t="str">
        <f t="shared" si="324"/>
        <v>k</v>
      </c>
      <c r="G2984" s="62" t="str">
        <f t="shared" si="325"/>
        <v>L</v>
      </c>
      <c r="H2984" s="62" t="str">
        <f t="shared" si="326"/>
        <v>R</v>
      </c>
      <c r="I2984" s="62">
        <f t="shared" si="327"/>
        <v>7</v>
      </c>
      <c r="J2984" s="62">
        <f t="shared" si="328"/>
        <v>23</v>
      </c>
      <c r="K2984" s="81">
        <v>8.2715876560839162E-6</v>
      </c>
      <c r="L2984" s="2" t="s">
        <v>6885</v>
      </c>
      <c r="M2984" s="2" t="s">
        <v>13530</v>
      </c>
      <c r="N2984" s="60" t="s">
        <v>13808</v>
      </c>
      <c r="O2984" s="66" t="s">
        <v>8538</v>
      </c>
      <c r="P2984" s="67" t="s">
        <v>3536</v>
      </c>
      <c r="Q2984" s="67" t="s">
        <v>1364</v>
      </c>
      <c r="R2984" s="67" t="s">
        <v>6799</v>
      </c>
      <c r="S2984" s="67" t="s">
        <v>2075</v>
      </c>
      <c r="T2984" s="67" t="s">
        <v>5479</v>
      </c>
      <c r="U2984" s="67"/>
      <c r="V2984" s="67"/>
      <c r="W2984" s="67"/>
      <c r="X2984" s="67"/>
      <c r="Y2984" s="67"/>
    </row>
    <row r="2985" spans="1:25" s="2" customFormat="1" ht="16.5" customHeight="1">
      <c r="A2985" s="59">
        <v>2983</v>
      </c>
      <c r="B2985" s="61" t="str">
        <f t="shared" si="322"/>
        <v>si</v>
      </c>
      <c r="C2985" s="61" t="s">
        <v>4653</v>
      </c>
      <c r="D2985" s="2" t="s">
        <v>6922</v>
      </c>
      <c r="E2985" s="61" t="str">
        <f t="shared" si="323"/>
        <v>s</v>
      </c>
      <c r="F2985" s="62" t="str">
        <f t="shared" si="324"/>
        <v>i</v>
      </c>
      <c r="G2985" s="62" t="str">
        <f t="shared" si="325"/>
        <v>L</v>
      </c>
      <c r="H2985" s="62" t="str">
        <f t="shared" si="326"/>
        <v>R</v>
      </c>
      <c r="I2985" s="62">
        <f t="shared" si="327"/>
        <v>5</v>
      </c>
      <c r="J2985" s="62">
        <f t="shared" si="328"/>
        <v>22</v>
      </c>
      <c r="K2985" s="81">
        <v>8.2520638457233706E-6</v>
      </c>
      <c r="L2985" s="2" t="s">
        <v>6775</v>
      </c>
      <c r="M2985" s="2" t="s">
        <v>13510</v>
      </c>
      <c r="N2985" s="60" t="s">
        <v>6979</v>
      </c>
      <c r="O2985" s="66" t="s">
        <v>11050</v>
      </c>
      <c r="P2985" s="67" t="s">
        <v>2637</v>
      </c>
      <c r="Q2985" s="67" t="s">
        <v>6971</v>
      </c>
      <c r="R2985" s="67" t="s">
        <v>72</v>
      </c>
      <c r="S2985" s="67" t="s">
        <v>2323</v>
      </c>
      <c r="T2985" s="67"/>
      <c r="U2985" s="67"/>
      <c r="V2985" s="67"/>
      <c r="W2985" s="67"/>
      <c r="X2985" s="67"/>
      <c r="Y2985" s="67"/>
    </row>
    <row r="2986" spans="1:25" s="2" customFormat="1" ht="16.5" customHeight="1">
      <c r="A2986" s="59">
        <v>2984</v>
      </c>
      <c r="B2986" s="61" t="str">
        <f t="shared" si="322"/>
        <v>mw</v>
      </c>
      <c r="C2986" s="61" t="s">
        <v>3376</v>
      </c>
      <c r="D2986" s="2" t="s">
        <v>13566</v>
      </c>
      <c r="E2986" s="61" t="str">
        <f t="shared" si="323"/>
        <v>m</v>
      </c>
      <c r="F2986" s="62" t="str">
        <f t="shared" si="324"/>
        <v>w</v>
      </c>
      <c r="G2986" s="62" t="str">
        <f t="shared" si="325"/>
        <v>R</v>
      </c>
      <c r="H2986" s="62" t="str">
        <f t="shared" si="326"/>
        <v>L</v>
      </c>
      <c r="I2986" s="62">
        <f t="shared" si="327"/>
        <v>21</v>
      </c>
      <c r="J2986" s="62">
        <f t="shared" si="328"/>
        <v>4</v>
      </c>
      <c r="K2986" s="81">
        <v>8.2455559089365237E-6</v>
      </c>
      <c r="L2986" s="2" t="s">
        <v>6877</v>
      </c>
      <c r="M2986" s="2" t="s">
        <v>6916</v>
      </c>
      <c r="N2986" s="60" t="s">
        <v>6797</v>
      </c>
      <c r="O2986" s="66" t="s">
        <v>7627</v>
      </c>
      <c r="P2986" s="67" t="s">
        <v>14513</v>
      </c>
      <c r="Q2986" s="67" t="s">
        <v>881</v>
      </c>
      <c r="R2986" s="67" t="s">
        <v>2637</v>
      </c>
      <c r="S2986" s="67" t="s">
        <v>1165</v>
      </c>
      <c r="T2986" s="67"/>
      <c r="U2986" s="67"/>
      <c r="V2986" s="67"/>
      <c r="W2986" s="67"/>
      <c r="X2986" s="67"/>
      <c r="Y2986" s="67"/>
    </row>
    <row r="2987" spans="1:25" s="2" customFormat="1" ht="16.5" customHeight="1">
      <c r="A2987" s="59">
        <v>2985</v>
      </c>
      <c r="B2987" s="61" t="str">
        <f t="shared" si="322"/>
        <v>lk</v>
      </c>
      <c r="C2987" s="61" t="s">
        <v>2837</v>
      </c>
      <c r="D2987" s="2" t="s">
        <v>13650</v>
      </c>
      <c r="E2987" s="61" t="str">
        <f t="shared" si="323"/>
        <v>l</v>
      </c>
      <c r="F2987" s="62" t="str">
        <f t="shared" si="324"/>
        <v>k</v>
      </c>
      <c r="G2987" s="62" t="str">
        <f t="shared" si="325"/>
        <v>R</v>
      </c>
      <c r="H2987" s="62" t="str">
        <f t="shared" si="326"/>
        <v>R</v>
      </c>
      <c r="I2987" s="62">
        <f t="shared" si="327"/>
        <v>25</v>
      </c>
      <c r="J2987" s="62">
        <f t="shared" si="328"/>
        <v>23</v>
      </c>
      <c r="K2987" s="81">
        <v>8.2390479721496751E-6</v>
      </c>
      <c r="L2987" s="2" t="s">
        <v>6889</v>
      </c>
      <c r="M2987" s="2" t="s">
        <v>14463</v>
      </c>
      <c r="N2987" s="60" t="s">
        <v>6972</v>
      </c>
      <c r="O2987" s="66" t="s">
        <v>10402</v>
      </c>
      <c r="P2987" s="67" t="s">
        <v>3474</v>
      </c>
      <c r="Q2987" s="67" t="s">
        <v>14097</v>
      </c>
      <c r="R2987" s="67" t="s">
        <v>1214</v>
      </c>
      <c r="S2987" s="67"/>
      <c r="T2987" s="67"/>
      <c r="U2987" s="67"/>
      <c r="V2987" s="67"/>
      <c r="W2987" s="67"/>
      <c r="X2987" s="67"/>
      <c r="Y2987" s="67"/>
    </row>
    <row r="2988" spans="1:25" s="2" customFormat="1" ht="16.5" customHeight="1">
      <c r="A2988" s="59">
        <v>2986</v>
      </c>
      <c r="B2988" s="61" t="str">
        <f t="shared" si="322"/>
        <v>q;</v>
      </c>
      <c r="C2988" s="61" t="s">
        <v>4077</v>
      </c>
      <c r="D2988" s="2" t="s">
        <v>13578</v>
      </c>
      <c r="E2988" s="61" t="str">
        <f t="shared" si="323"/>
        <v>q</v>
      </c>
      <c r="F2988" s="62" t="str">
        <f t="shared" si="324"/>
        <v>;</v>
      </c>
      <c r="G2988" s="62" t="str">
        <f t="shared" si="325"/>
        <v>L</v>
      </c>
      <c r="H2988" s="62" t="str">
        <f t="shared" si="326"/>
        <v>R</v>
      </c>
      <c r="I2988" s="62">
        <f t="shared" si="327"/>
        <v>1</v>
      </c>
      <c r="J2988" s="62">
        <f t="shared" si="328"/>
        <v>27</v>
      </c>
      <c r="K2988" s="81">
        <v>8.226032098575978E-6</v>
      </c>
      <c r="L2988" s="2" t="s">
        <v>13511</v>
      </c>
      <c r="M2988" s="2" t="s">
        <v>14095</v>
      </c>
      <c r="N2988" s="60" t="s">
        <v>6870</v>
      </c>
      <c r="O2988" s="66" t="s">
        <v>12959</v>
      </c>
      <c r="P2988" s="67" t="s">
        <v>3936</v>
      </c>
      <c r="Q2988" s="67" t="s">
        <v>14113</v>
      </c>
      <c r="R2988" s="67" t="s">
        <v>1511</v>
      </c>
      <c r="S2988" s="67"/>
      <c r="T2988" s="67"/>
      <c r="U2988" s="67"/>
      <c r="V2988" s="67"/>
      <c r="W2988" s="67"/>
      <c r="X2988" s="67"/>
      <c r="Y2988" s="67"/>
    </row>
    <row r="2989" spans="1:25" s="2" customFormat="1" ht="16.5" customHeight="1">
      <c r="A2989" s="59">
        <v>2987</v>
      </c>
      <c r="B2989" s="61" t="str">
        <f t="shared" si="322"/>
        <v>ti</v>
      </c>
      <c r="C2989" s="61" t="s">
        <v>4878</v>
      </c>
      <c r="D2989" s="2" t="s">
        <v>6942</v>
      </c>
      <c r="E2989" s="61" t="str">
        <f t="shared" si="323"/>
        <v>t</v>
      </c>
      <c r="F2989" s="62" t="str">
        <f t="shared" si="324"/>
        <v>i</v>
      </c>
      <c r="G2989" s="62" t="str">
        <f t="shared" si="325"/>
        <v>L</v>
      </c>
      <c r="H2989" s="62" t="str">
        <f t="shared" si="326"/>
        <v>R</v>
      </c>
      <c r="I2989" s="62">
        <f t="shared" si="327"/>
        <v>13</v>
      </c>
      <c r="J2989" s="62">
        <f t="shared" si="328"/>
        <v>22</v>
      </c>
      <c r="K2989" s="81">
        <v>8.1934924146417386E-6</v>
      </c>
      <c r="L2989" s="2" t="s">
        <v>6884</v>
      </c>
      <c r="M2989" s="2" t="s">
        <v>13510</v>
      </c>
      <c r="N2989" s="60" t="s">
        <v>7040</v>
      </c>
      <c r="O2989" s="66" t="s">
        <v>7652</v>
      </c>
      <c r="P2989" s="67" t="s">
        <v>4241</v>
      </c>
      <c r="Q2989" s="67" t="s">
        <v>143</v>
      </c>
      <c r="R2989" s="67" t="s">
        <v>6806</v>
      </c>
      <c r="S2989" s="67" t="s">
        <v>882</v>
      </c>
      <c r="T2989" s="67"/>
      <c r="U2989" s="67"/>
      <c r="V2989" s="67"/>
      <c r="W2989" s="67"/>
      <c r="X2989" s="67"/>
      <c r="Y2989" s="67"/>
    </row>
    <row r="2990" spans="1:25" s="2" customFormat="1" ht="16.5" customHeight="1">
      <c r="A2990" s="59">
        <v>2988</v>
      </c>
      <c r="B2990" s="61" t="str">
        <f t="shared" si="322"/>
        <v>j</v>
      </c>
      <c r="C2990" s="61" t="s">
        <v>2256</v>
      </c>
      <c r="D2990" s="2" t="s">
        <v>13638</v>
      </c>
      <c r="E2990" s="61" t="str">
        <f t="shared" si="323"/>
        <v>j</v>
      </c>
      <c r="F2990" s="62" t="str">
        <f t="shared" si="324"/>
        <v>j</v>
      </c>
      <c r="G2990" s="62" t="str">
        <f t="shared" si="325"/>
        <v>R</v>
      </c>
      <c r="H2990" s="62" t="str">
        <f t="shared" si="326"/>
        <v>R</v>
      </c>
      <c r="I2990" s="62">
        <f t="shared" si="327"/>
        <v>20</v>
      </c>
      <c r="J2990" s="62">
        <f t="shared" si="328"/>
        <v>20</v>
      </c>
      <c r="K2990" s="81">
        <v>8.1511908255272264E-6</v>
      </c>
      <c r="L2990" s="2" t="s">
        <v>6887</v>
      </c>
      <c r="M2990" s="2" t="s">
        <v>14103</v>
      </c>
      <c r="N2990" s="60" t="s">
        <v>6972</v>
      </c>
      <c r="O2990" s="66" t="s">
        <v>9910</v>
      </c>
      <c r="P2990" s="67" t="s">
        <v>4178</v>
      </c>
      <c r="Q2990" s="67" t="s">
        <v>3063</v>
      </c>
      <c r="R2990" s="67" t="s">
        <v>6759</v>
      </c>
      <c r="S2990" s="67"/>
      <c r="T2990" s="67"/>
      <c r="U2990" s="67"/>
      <c r="V2990" s="67"/>
      <c r="W2990" s="67"/>
      <c r="X2990" s="67"/>
      <c r="Y2990" s="67"/>
    </row>
    <row r="2991" spans="1:25" s="2" customFormat="1" ht="16.5" customHeight="1">
      <c r="A2991" s="59">
        <v>2989</v>
      </c>
      <c r="B2991" s="61" t="str">
        <f t="shared" si="322"/>
        <v>an</v>
      </c>
      <c r="C2991" s="61" t="s">
        <v>45</v>
      </c>
      <c r="D2991" s="2" t="s">
        <v>6841</v>
      </c>
      <c r="E2991" s="61" t="str">
        <f t="shared" si="323"/>
        <v>a</v>
      </c>
      <c r="F2991" s="62" t="str">
        <f t="shared" si="324"/>
        <v>n</v>
      </c>
      <c r="G2991" s="62" t="str">
        <f t="shared" si="325"/>
        <v>L</v>
      </c>
      <c r="H2991" s="62" t="str">
        <f t="shared" si="326"/>
        <v>R</v>
      </c>
      <c r="I2991" s="62">
        <f t="shared" si="327"/>
        <v>2</v>
      </c>
      <c r="J2991" s="62">
        <f t="shared" si="328"/>
        <v>18</v>
      </c>
      <c r="K2991" s="81">
        <v>8.1479368571338021E-6</v>
      </c>
      <c r="L2991" s="2" t="s">
        <v>6875</v>
      </c>
      <c r="M2991" s="2" t="s">
        <v>6878</v>
      </c>
      <c r="N2991" s="60" t="s">
        <v>7083</v>
      </c>
      <c r="O2991" s="66" t="s">
        <v>7607</v>
      </c>
      <c r="P2991" s="67" t="s">
        <v>1777</v>
      </c>
      <c r="Q2991" s="67" t="s">
        <v>5918</v>
      </c>
      <c r="R2991" s="67"/>
      <c r="S2991" s="67"/>
      <c r="T2991" s="67"/>
      <c r="U2991" s="67"/>
      <c r="V2991" s="67"/>
      <c r="W2991" s="67"/>
      <c r="X2991" s="67"/>
      <c r="Y2991" s="67"/>
    </row>
    <row r="2992" spans="1:25" s="2" customFormat="1" ht="16.5" customHeight="1">
      <c r="A2992" s="59">
        <v>2990</v>
      </c>
      <c r="B2992" s="61" t="str">
        <f t="shared" si="322"/>
        <v>kb</v>
      </c>
      <c r="C2992" s="61" t="s">
        <v>2732</v>
      </c>
      <c r="D2992" s="2" t="s">
        <v>13768</v>
      </c>
      <c r="E2992" s="61" t="str">
        <f t="shared" si="323"/>
        <v>k</v>
      </c>
      <c r="F2992" s="62" t="str">
        <f t="shared" si="324"/>
        <v>b</v>
      </c>
      <c r="G2992" s="62" t="str">
        <f t="shared" si="325"/>
        <v>R</v>
      </c>
      <c r="H2992" s="62" t="str">
        <f t="shared" si="326"/>
        <v>L</v>
      </c>
      <c r="I2992" s="62">
        <f t="shared" si="327"/>
        <v>23</v>
      </c>
      <c r="J2992" s="62">
        <f t="shared" si="328"/>
        <v>15</v>
      </c>
      <c r="K2992" s="81">
        <v>8.134920983560105E-6</v>
      </c>
      <c r="L2992" s="2" t="s">
        <v>6890</v>
      </c>
      <c r="M2992" s="2" t="s">
        <v>13536</v>
      </c>
      <c r="N2992" s="60" t="s">
        <v>13895</v>
      </c>
      <c r="O2992" s="66" t="s">
        <v>12219</v>
      </c>
      <c r="P2992" s="67" t="s">
        <v>1628</v>
      </c>
      <c r="Q2992" s="67" t="s">
        <v>1445</v>
      </c>
      <c r="R2992" s="67" t="s">
        <v>6687</v>
      </c>
      <c r="S2992" s="67" t="s">
        <v>1364</v>
      </c>
      <c r="T2992" s="67"/>
      <c r="U2992" s="67"/>
      <c r="V2992" s="67"/>
      <c r="W2992" s="67"/>
      <c r="X2992" s="67"/>
      <c r="Y2992" s="67"/>
    </row>
    <row r="2993" spans="1:25" s="2" customFormat="1" ht="16.5" customHeight="1">
      <c r="A2993" s="59">
        <v>2991</v>
      </c>
      <c r="B2993" s="61" t="str">
        <f t="shared" si="322"/>
        <v>g;</v>
      </c>
      <c r="C2993" s="61" t="s">
        <v>1637</v>
      </c>
      <c r="D2993" s="2" t="s">
        <v>6902</v>
      </c>
      <c r="E2993" s="61" t="str">
        <f t="shared" si="323"/>
        <v>g</v>
      </c>
      <c r="F2993" s="62" t="str">
        <f t="shared" si="324"/>
        <v>;</v>
      </c>
      <c r="G2993" s="62" t="str">
        <f t="shared" si="325"/>
        <v>L</v>
      </c>
      <c r="H2993" s="62" t="str">
        <f t="shared" si="326"/>
        <v>R</v>
      </c>
      <c r="I2993" s="62">
        <f t="shared" si="327"/>
        <v>14</v>
      </c>
      <c r="J2993" s="62">
        <f t="shared" si="328"/>
        <v>27</v>
      </c>
      <c r="K2993" s="81">
        <v>8.1316670151666824E-6</v>
      </c>
      <c r="L2993" s="2" t="s">
        <v>13509</v>
      </c>
      <c r="M2993" s="2" t="s">
        <v>13534</v>
      </c>
      <c r="N2993" s="60" t="s">
        <v>6977</v>
      </c>
      <c r="O2993" s="66" t="s">
        <v>7525</v>
      </c>
      <c r="P2993" s="67" t="s">
        <v>3309</v>
      </c>
      <c r="Q2993" s="67" t="s">
        <v>4989</v>
      </c>
      <c r="R2993" s="67" t="s">
        <v>4989</v>
      </c>
      <c r="S2993" s="67"/>
      <c r="T2993" s="67"/>
      <c r="U2993" s="67"/>
      <c r="V2993" s="67"/>
      <c r="W2993" s="67"/>
      <c r="X2993" s="67"/>
      <c r="Y2993" s="67"/>
    </row>
    <row r="2994" spans="1:25" s="2" customFormat="1" ht="16.5" customHeight="1">
      <c r="A2994" s="59">
        <v>2992</v>
      </c>
      <c r="B2994" s="61" t="str">
        <f t="shared" si="322"/>
        <v>ka</v>
      </c>
      <c r="C2994" s="61" t="s">
        <v>3065</v>
      </c>
      <c r="D2994" s="2" t="s">
        <v>6847</v>
      </c>
      <c r="E2994" s="61" t="str">
        <f t="shared" si="323"/>
        <v>k</v>
      </c>
      <c r="F2994" s="62" t="str">
        <f t="shared" si="324"/>
        <v>a</v>
      </c>
      <c r="G2994" s="62" t="str">
        <f t="shared" si="325"/>
        <v>R</v>
      </c>
      <c r="H2994" s="62" t="str">
        <f t="shared" si="326"/>
        <v>L</v>
      </c>
      <c r="I2994" s="62">
        <f t="shared" si="327"/>
        <v>23</v>
      </c>
      <c r="J2994" s="62">
        <f t="shared" si="328"/>
        <v>2</v>
      </c>
      <c r="K2994" s="81">
        <v>8.1121432048061367E-6</v>
      </c>
      <c r="L2994" s="2" t="s">
        <v>6890</v>
      </c>
      <c r="M2994" s="2" t="s">
        <v>6875</v>
      </c>
      <c r="N2994" s="60" t="s">
        <v>6972</v>
      </c>
      <c r="O2994" s="66" t="s">
        <v>10963</v>
      </c>
      <c r="P2994" s="67" t="s">
        <v>2637</v>
      </c>
      <c r="Q2994" s="67" t="s">
        <v>6473</v>
      </c>
      <c r="R2994" s="67" t="s">
        <v>2637</v>
      </c>
      <c r="S2994" s="67"/>
      <c r="T2994" s="67"/>
      <c r="U2994" s="67"/>
      <c r="V2994" s="67"/>
      <c r="W2994" s="67"/>
      <c r="X2994" s="67"/>
      <c r="Y2994" s="67"/>
    </row>
    <row r="2995" spans="1:25" s="2" customFormat="1" ht="16.5" customHeight="1">
      <c r="A2995" s="59">
        <v>2993</v>
      </c>
      <c r="B2995" s="61" t="str">
        <f t="shared" si="322"/>
        <v>bg</v>
      </c>
      <c r="C2995" s="61" t="s">
        <v>141</v>
      </c>
      <c r="D2995" s="2" t="s">
        <v>13671</v>
      </c>
      <c r="E2995" s="61" t="str">
        <f t="shared" si="323"/>
        <v>b</v>
      </c>
      <c r="F2995" s="62" t="str">
        <f t="shared" si="324"/>
        <v>g</v>
      </c>
      <c r="G2995" s="62" t="str">
        <f t="shared" si="325"/>
        <v>L</v>
      </c>
      <c r="H2995" s="62" t="str">
        <f t="shared" si="326"/>
        <v>L</v>
      </c>
      <c r="I2995" s="62">
        <f t="shared" si="327"/>
        <v>15</v>
      </c>
      <c r="J2995" s="62">
        <f t="shared" si="328"/>
        <v>14</v>
      </c>
      <c r="K2995" s="81">
        <v>8.1023812996258656E-6</v>
      </c>
      <c r="L2995" s="2" t="s">
        <v>6880</v>
      </c>
      <c r="M2995" s="2" t="s">
        <v>13767</v>
      </c>
      <c r="N2995" s="60" t="s">
        <v>6972</v>
      </c>
      <c r="O2995" s="66" t="s">
        <v>12208</v>
      </c>
      <c r="P2995" s="67" t="s">
        <v>4495</v>
      </c>
      <c r="Q2995" s="67" t="s">
        <v>3063</v>
      </c>
      <c r="R2995" s="67" t="s">
        <v>3354</v>
      </c>
      <c r="S2995" s="67" t="s">
        <v>1214</v>
      </c>
      <c r="T2995" s="67"/>
      <c r="U2995" s="67"/>
      <c r="V2995" s="67"/>
      <c r="W2995" s="67"/>
      <c r="X2995" s="67"/>
      <c r="Y2995" s="67"/>
    </row>
    <row r="2996" spans="1:25" s="2" customFormat="1" ht="16.5" customHeight="1">
      <c r="A2996" s="59">
        <v>2994</v>
      </c>
      <c r="B2996" s="61" t="str">
        <f t="shared" si="322"/>
        <v>g;</v>
      </c>
      <c r="C2996" s="61" t="s">
        <v>1645</v>
      </c>
      <c r="D2996" s="2" t="s">
        <v>6902</v>
      </c>
      <c r="E2996" s="61" t="str">
        <f t="shared" si="323"/>
        <v>g</v>
      </c>
      <c r="F2996" s="62" t="str">
        <f t="shared" si="324"/>
        <v>;</v>
      </c>
      <c r="G2996" s="62" t="str">
        <f t="shared" si="325"/>
        <v>L</v>
      </c>
      <c r="H2996" s="62" t="str">
        <f t="shared" si="326"/>
        <v>R</v>
      </c>
      <c r="I2996" s="62">
        <f t="shared" si="327"/>
        <v>14</v>
      </c>
      <c r="J2996" s="62">
        <f t="shared" si="328"/>
        <v>27</v>
      </c>
      <c r="K2996" s="81">
        <v>8.0926193944455928E-6</v>
      </c>
      <c r="L2996" s="2" t="s">
        <v>13509</v>
      </c>
      <c r="M2996" s="2" t="s">
        <v>13534</v>
      </c>
      <c r="N2996" s="60" t="s">
        <v>6972</v>
      </c>
      <c r="O2996" s="66" t="s">
        <v>9355</v>
      </c>
      <c r="P2996" s="67" t="s">
        <v>5680</v>
      </c>
      <c r="Q2996" s="67" t="s">
        <v>6799</v>
      </c>
      <c r="R2996" s="67" t="s">
        <v>506</v>
      </c>
      <c r="S2996" s="67" t="s">
        <v>6802</v>
      </c>
      <c r="T2996" s="67"/>
      <c r="U2996" s="67"/>
      <c r="V2996" s="67"/>
      <c r="W2996" s="67"/>
      <c r="X2996" s="67"/>
      <c r="Y2996" s="67"/>
    </row>
    <row r="2997" spans="1:25" s="2" customFormat="1" ht="16.5" customHeight="1">
      <c r="A2997" s="59">
        <v>2995</v>
      </c>
      <c r="B2997" s="61" t="str">
        <f t="shared" si="322"/>
        <v>el</v>
      </c>
      <c r="C2997" s="61" t="s">
        <v>5991</v>
      </c>
      <c r="D2997" s="2" t="s">
        <v>13589</v>
      </c>
      <c r="E2997" s="61" t="str">
        <f t="shared" si="323"/>
        <v>e</v>
      </c>
      <c r="F2997" s="62" t="str">
        <f t="shared" si="324"/>
        <v>l</v>
      </c>
      <c r="G2997" s="62" t="str">
        <f t="shared" si="325"/>
        <v>L</v>
      </c>
      <c r="H2997" s="62" t="str">
        <f t="shared" si="326"/>
        <v>R</v>
      </c>
      <c r="I2997" s="62">
        <f t="shared" si="327"/>
        <v>7</v>
      </c>
      <c r="J2997" s="62">
        <f t="shared" si="328"/>
        <v>25</v>
      </c>
      <c r="K2997" s="81">
        <v>8.0893654260521685E-6</v>
      </c>
      <c r="L2997" s="2" t="s">
        <v>6885</v>
      </c>
      <c r="M2997" s="2" t="s">
        <v>6908</v>
      </c>
      <c r="N2997" s="60" t="s">
        <v>13984</v>
      </c>
      <c r="O2997" s="66" t="s">
        <v>9430</v>
      </c>
      <c r="P2997" s="67" t="s">
        <v>4974</v>
      </c>
      <c r="Q2997" s="67" t="s">
        <v>5383</v>
      </c>
      <c r="R2997" s="67" t="s">
        <v>6631</v>
      </c>
      <c r="S2997" s="67"/>
      <c r="T2997" s="67"/>
      <c r="U2997" s="67"/>
      <c r="V2997" s="67"/>
      <c r="W2997" s="67"/>
      <c r="X2997" s="67"/>
      <c r="Y2997" s="67"/>
    </row>
    <row r="2998" spans="1:25" s="2" customFormat="1" ht="16.5" customHeight="1">
      <c r="A2998" s="59">
        <v>2996</v>
      </c>
      <c r="B2998" s="61" t="str">
        <f t="shared" si="322"/>
        <v>j</v>
      </c>
      <c r="C2998" s="61" t="s">
        <v>2260</v>
      </c>
      <c r="D2998" s="2" t="s">
        <v>13638</v>
      </c>
      <c r="E2998" s="61" t="str">
        <f t="shared" si="323"/>
        <v>j</v>
      </c>
      <c r="F2998" s="62" t="str">
        <f t="shared" si="324"/>
        <v>j</v>
      </c>
      <c r="G2998" s="62" t="str">
        <f t="shared" si="325"/>
        <v>R</v>
      </c>
      <c r="H2998" s="62" t="str">
        <f t="shared" si="326"/>
        <v>R</v>
      </c>
      <c r="I2998" s="62">
        <f t="shared" si="327"/>
        <v>20</v>
      </c>
      <c r="J2998" s="62">
        <f t="shared" si="328"/>
        <v>20</v>
      </c>
      <c r="K2998" s="81">
        <v>8.0828574892653216E-6</v>
      </c>
      <c r="L2998" s="2" t="s">
        <v>6887</v>
      </c>
      <c r="M2998" s="2" t="s">
        <v>14103</v>
      </c>
      <c r="N2998" s="60" t="s">
        <v>6972</v>
      </c>
      <c r="O2998" s="66" t="s">
        <v>9624</v>
      </c>
      <c r="P2998" s="67" t="s">
        <v>4507</v>
      </c>
      <c r="Q2998" s="67" t="s">
        <v>3812</v>
      </c>
      <c r="R2998" s="67" t="s">
        <v>824</v>
      </c>
      <c r="S2998" s="67" t="s">
        <v>14504</v>
      </c>
      <c r="T2998" s="67"/>
      <c r="U2998" s="67"/>
      <c r="V2998" s="67"/>
      <c r="W2998" s="67"/>
      <c r="X2998" s="67"/>
      <c r="Y2998" s="67"/>
    </row>
    <row r="2999" spans="1:25" s="2" customFormat="1" ht="16.5" customHeight="1">
      <c r="A2999" s="59">
        <v>2997</v>
      </c>
      <c r="B2999" s="61" t="str">
        <f t="shared" si="322"/>
        <v>xu</v>
      </c>
      <c r="C2999" s="61" t="s">
        <v>5567</v>
      </c>
      <c r="D2999" s="2" t="s">
        <v>6947</v>
      </c>
      <c r="E2999" s="61" t="str">
        <f t="shared" si="323"/>
        <v>x</v>
      </c>
      <c r="F2999" s="62" t="str">
        <f t="shared" si="324"/>
        <v>u</v>
      </c>
      <c r="G2999" s="62" t="str">
        <f t="shared" si="325"/>
        <v>L</v>
      </c>
      <c r="H2999" s="62" t="str">
        <f t="shared" si="326"/>
        <v>R</v>
      </c>
      <c r="I2999" s="62">
        <f t="shared" si="327"/>
        <v>6</v>
      </c>
      <c r="J2999" s="62">
        <f t="shared" si="328"/>
        <v>19</v>
      </c>
      <c r="K2999" s="81">
        <v>8.0763495524784731E-6</v>
      </c>
      <c r="L2999" s="2" t="s">
        <v>6892</v>
      </c>
      <c r="M2999" s="2" t="s">
        <v>13512</v>
      </c>
      <c r="N2999" s="60" t="s">
        <v>7238</v>
      </c>
      <c r="O2999" s="66" t="s">
        <v>10752</v>
      </c>
      <c r="P2999" s="67" t="s">
        <v>3630</v>
      </c>
      <c r="Q2999" s="67" t="s">
        <v>2637</v>
      </c>
      <c r="R2999" s="67" t="s">
        <v>3355</v>
      </c>
      <c r="S2999" s="67"/>
      <c r="T2999" s="67"/>
      <c r="U2999" s="67"/>
      <c r="V2999" s="67"/>
      <c r="W2999" s="67"/>
      <c r="X2999" s="67"/>
      <c r="Y2999" s="67"/>
    </row>
    <row r="3000" spans="1:25" s="2" customFormat="1" ht="16.5" customHeight="1">
      <c r="A3000" s="59">
        <v>2998</v>
      </c>
      <c r="B3000" s="61" t="str">
        <f t="shared" si="322"/>
        <v>e;</v>
      </c>
      <c r="C3000" s="61" t="s">
        <v>5972</v>
      </c>
      <c r="D3000" s="2" t="s">
        <v>13625</v>
      </c>
      <c r="E3000" s="61" t="str">
        <f t="shared" si="323"/>
        <v>e</v>
      </c>
      <c r="F3000" s="62" t="str">
        <f t="shared" si="324"/>
        <v>;</v>
      </c>
      <c r="G3000" s="62" t="str">
        <f t="shared" si="325"/>
        <v>L</v>
      </c>
      <c r="H3000" s="62" t="str">
        <f t="shared" si="326"/>
        <v>R</v>
      </c>
      <c r="I3000" s="62">
        <f t="shared" si="327"/>
        <v>7</v>
      </c>
      <c r="J3000" s="62">
        <f t="shared" si="328"/>
        <v>27</v>
      </c>
      <c r="K3000" s="81">
        <v>8.0698416156916245E-6</v>
      </c>
      <c r="L3000" s="2" t="s">
        <v>6885</v>
      </c>
      <c r="M3000" s="2" t="s">
        <v>14095</v>
      </c>
      <c r="N3000" s="60" t="s">
        <v>6972</v>
      </c>
      <c r="O3000" s="66" t="s">
        <v>9940</v>
      </c>
      <c r="P3000" s="67" t="s">
        <v>630</v>
      </c>
      <c r="Q3000" s="67" t="s">
        <v>2637</v>
      </c>
      <c r="R3000" s="67" t="s">
        <v>4241</v>
      </c>
      <c r="S3000" s="67" t="s">
        <v>6766</v>
      </c>
      <c r="T3000" s="67"/>
      <c r="U3000" s="67"/>
      <c r="V3000" s="67"/>
      <c r="W3000" s="67"/>
      <c r="X3000" s="67"/>
      <c r="Y3000" s="67"/>
    </row>
    <row r="3001" spans="1:25" s="2" customFormat="1" ht="16.5" customHeight="1">
      <c r="A3001" s="59">
        <v>2999</v>
      </c>
      <c r="B3001" s="61" t="str">
        <f t="shared" si="322"/>
        <v>eg</v>
      </c>
      <c r="C3001" s="61" t="s">
        <v>5750</v>
      </c>
      <c r="D3001" s="2" t="s">
        <v>13569</v>
      </c>
      <c r="E3001" s="61" t="str">
        <f t="shared" si="323"/>
        <v>e</v>
      </c>
      <c r="F3001" s="62" t="str">
        <f t="shared" si="324"/>
        <v>g</v>
      </c>
      <c r="G3001" s="62" t="str">
        <f t="shared" si="325"/>
        <v>L</v>
      </c>
      <c r="H3001" s="62" t="str">
        <f t="shared" si="326"/>
        <v>L</v>
      </c>
      <c r="I3001" s="62">
        <f t="shared" si="327"/>
        <v>7</v>
      </c>
      <c r="J3001" s="62">
        <f t="shared" si="328"/>
        <v>14</v>
      </c>
      <c r="K3001" s="81">
        <v>8.0665876472982002E-6</v>
      </c>
      <c r="L3001" s="2" t="s">
        <v>6885</v>
      </c>
      <c r="M3001" s="2" t="s">
        <v>13767</v>
      </c>
      <c r="N3001" s="60" t="s">
        <v>6874</v>
      </c>
      <c r="O3001" s="66" t="s">
        <v>8428</v>
      </c>
      <c r="P3001" s="67" t="s">
        <v>3536</v>
      </c>
      <c r="Q3001" s="67" t="s">
        <v>5737</v>
      </c>
      <c r="R3001" s="67"/>
      <c r="S3001" s="67"/>
      <c r="T3001" s="67"/>
      <c r="U3001" s="67"/>
      <c r="V3001" s="67"/>
      <c r="W3001" s="67"/>
      <c r="X3001" s="67"/>
      <c r="Y3001" s="67"/>
    </row>
    <row r="3002" spans="1:25" s="2" customFormat="1" ht="16.5" customHeight="1">
      <c r="A3002" s="59">
        <v>3000</v>
      </c>
      <c r="B3002" s="61" t="str">
        <f t="shared" si="322"/>
        <v>ot</v>
      </c>
      <c r="C3002" s="61" t="s">
        <v>4456</v>
      </c>
      <c r="D3002" s="2" t="s">
        <v>13561</v>
      </c>
      <c r="E3002" s="61" t="str">
        <f t="shared" si="323"/>
        <v>o</v>
      </c>
      <c r="F3002" s="62" t="str">
        <f t="shared" si="324"/>
        <v>t</v>
      </c>
      <c r="G3002" s="62" t="str">
        <f t="shared" si="325"/>
        <v>R</v>
      </c>
      <c r="H3002" s="62" t="str">
        <f t="shared" si="326"/>
        <v>L</v>
      </c>
      <c r="I3002" s="62">
        <f t="shared" si="327"/>
        <v>24</v>
      </c>
      <c r="J3002" s="62">
        <f t="shared" si="328"/>
        <v>13</v>
      </c>
      <c r="K3002" s="81">
        <v>8.0470638369376563E-6</v>
      </c>
      <c r="L3002" s="2" t="s">
        <v>14018</v>
      </c>
      <c r="M3002" s="2" t="s">
        <v>6836</v>
      </c>
      <c r="N3002" s="60" t="s">
        <v>6972</v>
      </c>
      <c r="O3002" s="66" t="s">
        <v>10655</v>
      </c>
      <c r="P3002" s="67" t="s">
        <v>3630</v>
      </c>
      <c r="Q3002" s="67" t="s">
        <v>3366</v>
      </c>
      <c r="R3002" s="67" t="s">
        <v>4241</v>
      </c>
      <c r="S3002" s="67" t="s">
        <v>1658</v>
      </c>
      <c r="T3002" s="67"/>
      <c r="U3002" s="67"/>
      <c r="V3002" s="67"/>
      <c r="W3002" s="67"/>
      <c r="X3002" s="67"/>
      <c r="Y3002" s="67"/>
    </row>
    <row r="3003" spans="1:25" s="2" customFormat="1" ht="16.5" customHeight="1">
      <c r="A3003" s="59">
        <v>3001</v>
      </c>
      <c r="B3003" s="61" t="str">
        <f t="shared" si="322"/>
        <v>wa</v>
      </c>
      <c r="C3003" s="61" t="s">
        <v>5041</v>
      </c>
      <c r="D3003" s="2" t="s">
        <v>6961</v>
      </c>
      <c r="E3003" s="61" t="str">
        <f t="shared" si="323"/>
        <v>w</v>
      </c>
      <c r="F3003" s="62" t="str">
        <f t="shared" si="324"/>
        <v>a</v>
      </c>
      <c r="G3003" s="62" t="str">
        <f t="shared" si="325"/>
        <v>L</v>
      </c>
      <c r="H3003" s="62" t="str">
        <f t="shared" si="326"/>
        <v>L</v>
      </c>
      <c r="I3003" s="62">
        <f t="shared" si="327"/>
        <v>4</v>
      </c>
      <c r="J3003" s="62">
        <f t="shared" si="328"/>
        <v>2</v>
      </c>
      <c r="K3003" s="81">
        <v>8.0405559001508077E-6</v>
      </c>
      <c r="L3003" s="2" t="s">
        <v>6804</v>
      </c>
      <c r="M3003" s="2" t="s">
        <v>6875</v>
      </c>
      <c r="N3003" s="60" t="s">
        <v>6972</v>
      </c>
      <c r="O3003" s="66" t="s">
        <v>11967</v>
      </c>
      <c r="P3003" s="67" t="s">
        <v>4621</v>
      </c>
      <c r="Q3003" s="67" t="s">
        <v>4989</v>
      </c>
      <c r="R3003" s="67" t="s">
        <v>4989</v>
      </c>
      <c r="S3003" s="67"/>
      <c r="T3003" s="67"/>
      <c r="U3003" s="67"/>
      <c r="V3003" s="67"/>
      <c r="W3003" s="67"/>
      <c r="X3003" s="67"/>
      <c r="Y3003" s="67"/>
    </row>
    <row r="3004" spans="1:25" s="2" customFormat="1" ht="16.5" customHeight="1">
      <c r="A3004" s="59">
        <v>3002</v>
      </c>
      <c r="B3004" s="61" t="str">
        <f t="shared" si="322"/>
        <v>do</v>
      </c>
      <c r="C3004" s="61" t="s">
        <v>1056</v>
      </c>
      <c r="D3004" s="2" t="s">
        <v>13675</v>
      </c>
      <c r="E3004" s="61" t="str">
        <f t="shared" si="323"/>
        <v>d</v>
      </c>
      <c r="F3004" s="62" t="str">
        <f t="shared" si="324"/>
        <v>o</v>
      </c>
      <c r="G3004" s="62" t="str">
        <f t="shared" si="325"/>
        <v>L</v>
      </c>
      <c r="H3004" s="62" t="str">
        <f t="shared" si="326"/>
        <v>R</v>
      </c>
      <c r="I3004" s="62">
        <f t="shared" si="327"/>
        <v>8</v>
      </c>
      <c r="J3004" s="62">
        <f t="shared" si="328"/>
        <v>24</v>
      </c>
      <c r="K3004" s="81">
        <v>8.0405559001508077E-6</v>
      </c>
      <c r="L3004" s="2" t="s">
        <v>13508</v>
      </c>
      <c r="M3004" s="2" t="s">
        <v>6960</v>
      </c>
      <c r="N3004" s="60" t="s">
        <v>6797</v>
      </c>
      <c r="O3004" s="66" t="s">
        <v>7350</v>
      </c>
      <c r="P3004" s="67" t="s">
        <v>5600</v>
      </c>
      <c r="Q3004" s="67" t="s">
        <v>4492</v>
      </c>
      <c r="R3004" s="67" t="s">
        <v>6765</v>
      </c>
      <c r="S3004" s="67" t="s">
        <v>14494</v>
      </c>
      <c r="T3004" s="67" t="s">
        <v>824</v>
      </c>
      <c r="U3004" s="67"/>
      <c r="V3004" s="67"/>
      <c r="W3004" s="67"/>
      <c r="X3004" s="67"/>
      <c r="Y3004" s="67"/>
    </row>
    <row r="3005" spans="1:25" s="2" customFormat="1" ht="16.5" customHeight="1">
      <c r="A3005" s="59">
        <v>3003</v>
      </c>
      <c r="B3005" s="61" t="str">
        <f t="shared" si="322"/>
        <v>qn</v>
      </c>
      <c r="C3005" s="61" t="s">
        <v>3996</v>
      </c>
      <c r="D3005" s="2" t="s">
        <v>13573</v>
      </c>
      <c r="E3005" s="61" t="str">
        <f t="shared" si="323"/>
        <v>q</v>
      </c>
      <c r="F3005" s="62" t="str">
        <f t="shared" si="324"/>
        <v>n</v>
      </c>
      <c r="G3005" s="62" t="str">
        <f t="shared" si="325"/>
        <v>L</v>
      </c>
      <c r="H3005" s="62" t="str">
        <f t="shared" si="326"/>
        <v>R</v>
      </c>
      <c r="I3005" s="62">
        <f t="shared" si="327"/>
        <v>1</v>
      </c>
      <c r="J3005" s="62">
        <f t="shared" si="328"/>
        <v>18</v>
      </c>
      <c r="K3005" s="81">
        <v>8.0340479633639608E-6</v>
      </c>
      <c r="L3005" s="2" t="s">
        <v>13511</v>
      </c>
      <c r="M3005" s="2" t="s">
        <v>6916</v>
      </c>
      <c r="N3005" s="60" t="s">
        <v>7240</v>
      </c>
      <c r="O3005" s="66" t="s">
        <v>12402</v>
      </c>
      <c r="P3005" s="67" t="s">
        <v>4360</v>
      </c>
      <c r="Q3005" s="67" t="s">
        <v>1408</v>
      </c>
      <c r="R3005" s="67" t="s">
        <v>3991</v>
      </c>
      <c r="S3005" s="67"/>
      <c r="T3005" s="67"/>
      <c r="U3005" s="67"/>
      <c r="V3005" s="67"/>
      <c r="W3005" s="67"/>
      <c r="X3005" s="67"/>
      <c r="Y3005" s="67"/>
    </row>
    <row r="3006" spans="1:25" s="2" customFormat="1" ht="16.5" customHeight="1">
      <c r="A3006" s="59">
        <v>3004</v>
      </c>
      <c r="B3006" s="61" t="str">
        <f t="shared" si="322"/>
        <v>mg</v>
      </c>
      <c r="C3006" s="61" t="s">
        <v>3252</v>
      </c>
      <c r="D3006" s="2" t="s">
        <v>13672</v>
      </c>
      <c r="E3006" s="61" t="str">
        <f t="shared" si="323"/>
        <v>m</v>
      </c>
      <c r="F3006" s="62" t="str">
        <f t="shared" si="324"/>
        <v>g</v>
      </c>
      <c r="G3006" s="62" t="str">
        <f t="shared" si="325"/>
        <v>R</v>
      </c>
      <c r="H3006" s="62" t="str">
        <f t="shared" si="326"/>
        <v>L</v>
      </c>
      <c r="I3006" s="62">
        <f t="shared" si="327"/>
        <v>21</v>
      </c>
      <c r="J3006" s="62">
        <f t="shared" si="328"/>
        <v>14</v>
      </c>
      <c r="K3006" s="81">
        <v>8.0177781213968394E-6</v>
      </c>
      <c r="L3006" s="2" t="s">
        <v>6877</v>
      </c>
      <c r="M3006" s="2" t="s">
        <v>13767</v>
      </c>
      <c r="N3006" s="60" t="s">
        <v>6797</v>
      </c>
      <c r="O3006" s="66" t="s">
        <v>7885</v>
      </c>
      <c r="P3006" s="67" t="s">
        <v>426</v>
      </c>
      <c r="Q3006" s="67" t="s">
        <v>4179</v>
      </c>
      <c r="R3006" s="67" t="s">
        <v>1524</v>
      </c>
      <c r="S3006" s="67"/>
      <c r="T3006" s="67"/>
      <c r="U3006" s="67"/>
      <c r="V3006" s="67"/>
      <c r="W3006" s="67"/>
      <c r="X3006" s="67"/>
      <c r="Y3006" s="67"/>
    </row>
    <row r="3007" spans="1:25" s="2" customFormat="1" ht="16.5" customHeight="1">
      <c r="A3007" s="59">
        <v>3005</v>
      </c>
      <c r="B3007" s="61" t="str">
        <f t="shared" si="322"/>
        <v>dy</v>
      </c>
      <c r="C3007" s="61" t="s">
        <v>995</v>
      </c>
      <c r="D3007" s="2" t="s">
        <v>13766</v>
      </c>
      <c r="E3007" s="61" t="str">
        <f t="shared" si="323"/>
        <v>d</v>
      </c>
      <c r="F3007" s="62" t="str">
        <f t="shared" si="324"/>
        <v>y</v>
      </c>
      <c r="G3007" s="62" t="str">
        <f t="shared" si="325"/>
        <v>L</v>
      </c>
      <c r="H3007" s="62" t="str">
        <f t="shared" si="326"/>
        <v>R</v>
      </c>
      <c r="I3007" s="62">
        <f t="shared" si="327"/>
        <v>8</v>
      </c>
      <c r="J3007" s="62">
        <f t="shared" si="328"/>
        <v>16</v>
      </c>
      <c r="K3007" s="81">
        <v>8.0080162162165683E-6</v>
      </c>
      <c r="L3007" s="2" t="s">
        <v>13508</v>
      </c>
      <c r="M3007" s="2" t="s">
        <v>13529</v>
      </c>
      <c r="N3007" s="60" t="s">
        <v>6972</v>
      </c>
      <c r="O3007" s="66" t="s">
        <v>9222</v>
      </c>
      <c r="P3007" s="67" t="s">
        <v>5680</v>
      </c>
      <c r="Q3007" s="67" t="s">
        <v>3573</v>
      </c>
      <c r="R3007" s="67" t="s">
        <v>14458</v>
      </c>
      <c r="S3007" s="67" t="s">
        <v>3474</v>
      </c>
      <c r="T3007" s="67"/>
      <c r="U3007" s="67"/>
      <c r="V3007" s="67"/>
      <c r="W3007" s="67"/>
      <c r="X3007" s="67"/>
      <c r="Y3007" s="67"/>
    </row>
    <row r="3008" spans="1:25" s="2" customFormat="1" ht="16.5" customHeight="1">
      <c r="A3008" s="59">
        <v>3006</v>
      </c>
      <c r="B3008" s="61" t="str">
        <f t="shared" si="322"/>
        <v>xi</v>
      </c>
      <c r="C3008" s="61" t="s">
        <v>5263</v>
      </c>
      <c r="D3008" s="2" t="s">
        <v>6943</v>
      </c>
      <c r="E3008" s="61" t="str">
        <f t="shared" si="323"/>
        <v>x</v>
      </c>
      <c r="F3008" s="62" t="str">
        <f t="shared" si="324"/>
        <v>i</v>
      </c>
      <c r="G3008" s="62" t="str">
        <f t="shared" si="325"/>
        <v>L</v>
      </c>
      <c r="H3008" s="62" t="str">
        <f t="shared" si="326"/>
        <v>R</v>
      </c>
      <c r="I3008" s="62">
        <f t="shared" si="327"/>
        <v>6</v>
      </c>
      <c r="J3008" s="62">
        <f t="shared" si="328"/>
        <v>22</v>
      </c>
      <c r="K3008" s="81">
        <v>7.952698753528359E-6</v>
      </c>
      <c r="L3008" s="2" t="s">
        <v>6892</v>
      </c>
      <c r="M3008" s="2" t="s">
        <v>13510</v>
      </c>
      <c r="N3008" s="60" t="s">
        <v>6972</v>
      </c>
      <c r="O3008" s="66" t="s">
        <v>14399</v>
      </c>
      <c r="P3008" s="67" t="s">
        <v>1993</v>
      </c>
      <c r="Q3008" s="67" t="s">
        <v>14112</v>
      </c>
      <c r="R3008" s="67" t="s">
        <v>6966</v>
      </c>
      <c r="S3008" s="67" t="s">
        <v>2321</v>
      </c>
      <c r="T3008" s="67"/>
      <c r="U3008" s="67"/>
      <c r="V3008" s="67"/>
      <c r="W3008" s="67"/>
      <c r="X3008" s="67"/>
      <c r="Y3008" s="67"/>
    </row>
    <row r="3009" spans="1:25" s="2" customFormat="1" ht="16.5" customHeight="1">
      <c r="A3009" s="59">
        <v>3007</v>
      </c>
      <c r="B3009" s="61" t="str">
        <f t="shared" si="322"/>
        <v>ke</v>
      </c>
      <c r="C3009" s="61" t="s">
        <v>2600</v>
      </c>
      <c r="D3009" s="2" t="s">
        <v>6869</v>
      </c>
      <c r="E3009" s="61" t="str">
        <f t="shared" si="323"/>
        <v>k</v>
      </c>
      <c r="F3009" s="62" t="str">
        <f t="shared" si="324"/>
        <v>e</v>
      </c>
      <c r="G3009" s="62" t="str">
        <f t="shared" si="325"/>
        <v>R</v>
      </c>
      <c r="H3009" s="62" t="str">
        <f t="shared" si="326"/>
        <v>L</v>
      </c>
      <c r="I3009" s="62">
        <f t="shared" si="327"/>
        <v>23</v>
      </c>
      <c r="J3009" s="62">
        <f t="shared" si="328"/>
        <v>7</v>
      </c>
      <c r="K3009" s="81">
        <v>7.952698753528359E-6</v>
      </c>
      <c r="L3009" s="2" t="s">
        <v>6890</v>
      </c>
      <c r="M3009" s="2" t="s">
        <v>6876</v>
      </c>
      <c r="N3009" s="60" t="s">
        <v>6972</v>
      </c>
      <c r="O3009" s="66" t="s">
        <v>12382</v>
      </c>
      <c r="P3009" s="67" t="s">
        <v>4495</v>
      </c>
      <c r="Q3009" s="67" t="s">
        <v>4989</v>
      </c>
      <c r="R3009" s="67" t="s">
        <v>4640</v>
      </c>
      <c r="S3009" s="67" t="s">
        <v>3408</v>
      </c>
      <c r="T3009" s="67"/>
      <c r="U3009" s="67"/>
      <c r="V3009" s="67"/>
      <c r="W3009" s="67"/>
      <c r="X3009" s="67"/>
      <c r="Y3009" s="67"/>
    </row>
    <row r="3010" spans="1:25" s="2" customFormat="1" ht="16.5" customHeight="1">
      <c r="A3010" s="59">
        <v>3008</v>
      </c>
      <c r="B3010" s="61" t="str">
        <f t="shared" si="322"/>
        <v>du</v>
      </c>
      <c r="C3010" s="61" t="s">
        <v>1057</v>
      </c>
      <c r="D3010" s="2" t="s">
        <v>6938</v>
      </c>
      <c r="E3010" s="61" t="str">
        <f t="shared" si="323"/>
        <v>d</v>
      </c>
      <c r="F3010" s="62" t="str">
        <f t="shared" si="324"/>
        <v>u</v>
      </c>
      <c r="G3010" s="62" t="str">
        <f t="shared" si="325"/>
        <v>L</v>
      </c>
      <c r="H3010" s="62" t="str">
        <f t="shared" si="326"/>
        <v>R</v>
      </c>
      <c r="I3010" s="62">
        <f t="shared" si="327"/>
        <v>8</v>
      </c>
      <c r="J3010" s="62">
        <f t="shared" si="328"/>
        <v>19</v>
      </c>
      <c r="K3010" s="81">
        <v>7.952698753528359E-6</v>
      </c>
      <c r="L3010" s="2" t="s">
        <v>13508</v>
      </c>
      <c r="M3010" s="2" t="s">
        <v>13512</v>
      </c>
      <c r="N3010" s="60" t="s">
        <v>6979</v>
      </c>
      <c r="O3010" s="66" t="s">
        <v>10869</v>
      </c>
      <c r="P3010" s="67" t="s">
        <v>2637</v>
      </c>
      <c r="Q3010" s="67" t="s">
        <v>14099</v>
      </c>
      <c r="R3010" s="67" t="s">
        <v>4241</v>
      </c>
      <c r="S3010" s="67" t="s">
        <v>1364</v>
      </c>
      <c r="T3010" s="67"/>
      <c r="U3010" s="67"/>
      <c r="V3010" s="67"/>
      <c r="W3010" s="67"/>
      <c r="X3010" s="67"/>
      <c r="Y3010" s="67"/>
    </row>
    <row r="3011" spans="1:25" s="2" customFormat="1" ht="16.5" customHeight="1">
      <c r="A3011" s="59">
        <v>3009</v>
      </c>
      <c r="B3011" s="61" t="str">
        <f t="shared" ref="B3011:B3074" si="329">VLOOKUP(D3011,sp,2,FALSE)</f>
        <v>qi</v>
      </c>
      <c r="C3011" s="61" t="s">
        <v>3897</v>
      </c>
      <c r="D3011" s="2" t="s">
        <v>6935</v>
      </c>
      <c r="E3011" s="61" t="str">
        <f t="shared" ref="E3011:E3074" si="330">LEFT(B3011,1)</f>
        <v>q</v>
      </c>
      <c r="F3011" s="62" t="str">
        <f t="shared" ref="F3011:F3074" si="331">RIGHT(B3011,1)</f>
        <v>i</v>
      </c>
      <c r="G3011" s="62" t="str">
        <f t="shared" si="325"/>
        <v>L</v>
      </c>
      <c r="H3011" s="62" t="str">
        <f t="shared" si="326"/>
        <v>R</v>
      </c>
      <c r="I3011" s="62">
        <f t="shared" si="327"/>
        <v>1</v>
      </c>
      <c r="J3011" s="62">
        <f t="shared" si="328"/>
        <v>22</v>
      </c>
      <c r="K3011" s="81">
        <v>7.9429368483480878E-6</v>
      </c>
      <c r="L3011" s="2" t="s">
        <v>13511</v>
      </c>
      <c r="M3011" s="2" t="s">
        <v>13510</v>
      </c>
      <c r="N3011" s="60" t="s">
        <v>6972</v>
      </c>
      <c r="O3011" s="66" t="s">
        <v>11297</v>
      </c>
      <c r="P3011" s="67" t="s">
        <v>4515</v>
      </c>
      <c r="Q3011" s="67" t="s">
        <v>1364</v>
      </c>
      <c r="R3011" s="67"/>
      <c r="S3011" s="67"/>
      <c r="T3011" s="67"/>
      <c r="U3011" s="67"/>
      <c r="V3011" s="67"/>
      <c r="W3011" s="67"/>
      <c r="X3011" s="67"/>
      <c r="Y3011" s="67"/>
    </row>
    <row r="3012" spans="1:25" s="2" customFormat="1" ht="16.5" customHeight="1">
      <c r="A3012" s="59">
        <v>3010</v>
      </c>
      <c r="B3012" s="61" t="str">
        <f t="shared" si="329"/>
        <v>jd</v>
      </c>
      <c r="C3012" s="61" t="s">
        <v>2035</v>
      </c>
      <c r="D3012" s="2" t="s">
        <v>6811</v>
      </c>
      <c r="E3012" s="61" t="str">
        <f t="shared" si="330"/>
        <v>j</v>
      </c>
      <c r="F3012" s="62" t="str">
        <f t="shared" si="331"/>
        <v>d</v>
      </c>
      <c r="G3012" s="62" t="str">
        <f t="shared" ref="G3012:G3075" si="332">IF(FIND(E3012,"qwertasdfgzxcvbyuiophjkl;nm")&lt;15.5,"L","R")</f>
        <v>R</v>
      </c>
      <c r="H3012" s="62" t="str">
        <f t="shared" ref="H3012:H3075" si="333">IF(FIND(F3012,"qwertasdfgzxcvbyuiophjkl;nm")&lt;15.5,"L","R")</f>
        <v>L</v>
      </c>
      <c r="I3012" s="62">
        <f t="shared" ref="I3012:I3075" si="334">FIND(E3012,$I$1)</f>
        <v>20</v>
      </c>
      <c r="J3012" s="62">
        <f t="shared" ref="J3012:J3075" si="335">FIND(F3012,$I$1)</f>
        <v>8</v>
      </c>
      <c r="K3012" s="81">
        <v>7.9396828799546635E-6</v>
      </c>
      <c r="L3012" s="2" t="s">
        <v>6887</v>
      </c>
      <c r="M3012" s="2" t="s">
        <v>13510</v>
      </c>
      <c r="N3012" s="60" t="s">
        <v>6972</v>
      </c>
      <c r="O3012" s="66" t="s">
        <v>10225</v>
      </c>
      <c r="P3012" s="67" t="s">
        <v>14507</v>
      </c>
      <c r="Q3012" s="67" t="s">
        <v>5153</v>
      </c>
      <c r="R3012" s="67" t="s">
        <v>14504</v>
      </c>
      <c r="S3012" s="67"/>
      <c r="T3012" s="67"/>
      <c r="U3012" s="67"/>
      <c r="V3012" s="67"/>
      <c r="W3012" s="67"/>
      <c r="X3012" s="67"/>
      <c r="Y3012" s="67"/>
    </row>
    <row r="3013" spans="1:25" s="2" customFormat="1" ht="16.5" customHeight="1">
      <c r="A3013" s="59">
        <v>3011</v>
      </c>
      <c r="B3013" s="61" t="str">
        <f t="shared" si="329"/>
        <v>ba</v>
      </c>
      <c r="C3013" s="61" t="s">
        <v>75</v>
      </c>
      <c r="D3013" s="2" t="s">
        <v>6941</v>
      </c>
      <c r="E3013" s="61" t="str">
        <f t="shared" si="330"/>
        <v>b</v>
      </c>
      <c r="F3013" s="62" t="str">
        <f t="shared" si="331"/>
        <v>a</v>
      </c>
      <c r="G3013" s="62" t="str">
        <f t="shared" si="332"/>
        <v>L</v>
      </c>
      <c r="H3013" s="62" t="str">
        <f t="shared" si="333"/>
        <v>L</v>
      </c>
      <c r="I3013" s="62">
        <f t="shared" si="334"/>
        <v>15</v>
      </c>
      <c r="J3013" s="62">
        <f t="shared" si="335"/>
        <v>2</v>
      </c>
      <c r="K3013" s="81">
        <v>7.9364289115612393E-6</v>
      </c>
      <c r="L3013" s="2" t="s">
        <v>6880</v>
      </c>
      <c r="M3013" s="2" t="s">
        <v>6875</v>
      </c>
      <c r="N3013" s="60" t="s">
        <v>6972</v>
      </c>
      <c r="O3013" s="66" t="s">
        <v>8874</v>
      </c>
      <c r="P3013" s="67" t="s">
        <v>4548</v>
      </c>
      <c r="Q3013" s="67" t="s">
        <v>72</v>
      </c>
      <c r="R3013" s="67"/>
      <c r="S3013" s="67"/>
      <c r="T3013" s="67"/>
      <c r="U3013" s="67"/>
      <c r="V3013" s="67"/>
      <c r="W3013" s="67"/>
      <c r="X3013" s="67"/>
      <c r="Y3013" s="67"/>
    </row>
    <row r="3014" spans="1:25" s="2" customFormat="1" ht="16.5" customHeight="1">
      <c r="A3014" s="59">
        <v>3012</v>
      </c>
      <c r="B3014" s="61" t="str">
        <f t="shared" si="329"/>
        <v>ms</v>
      </c>
      <c r="C3014" s="61" t="s">
        <v>3421</v>
      </c>
      <c r="D3014" s="2" t="s">
        <v>13593</v>
      </c>
      <c r="E3014" s="61" t="str">
        <f t="shared" si="330"/>
        <v>m</v>
      </c>
      <c r="F3014" s="62" t="str">
        <f t="shared" si="331"/>
        <v>s</v>
      </c>
      <c r="G3014" s="62" t="str">
        <f t="shared" si="332"/>
        <v>R</v>
      </c>
      <c r="H3014" s="62" t="str">
        <f t="shared" si="333"/>
        <v>L</v>
      </c>
      <c r="I3014" s="62">
        <f t="shared" si="334"/>
        <v>21</v>
      </c>
      <c r="J3014" s="62">
        <f t="shared" si="335"/>
        <v>5</v>
      </c>
      <c r="K3014" s="81">
        <v>7.933174943167815E-6</v>
      </c>
      <c r="L3014" s="2" t="s">
        <v>6877</v>
      </c>
      <c r="M3014" s="2" t="s">
        <v>14095</v>
      </c>
      <c r="N3014" s="60" t="s">
        <v>6797</v>
      </c>
      <c r="O3014" s="66" t="s">
        <v>7323</v>
      </c>
      <c r="P3014" s="67" t="s">
        <v>3354</v>
      </c>
      <c r="Q3014" s="67" t="s">
        <v>4241</v>
      </c>
      <c r="R3014" s="67" t="s">
        <v>3063</v>
      </c>
      <c r="S3014" s="67"/>
      <c r="T3014" s="67"/>
      <c r="U3014" s="67"/>
      <c r="V3014" s="67"/>
      <c r="W3014" s="67"/>
      <c r="X3014" s="67"/>
      <c r="Y3014" s="67"/>
    </row>
    <row r="3015" spans="1:25" s="2" customFormat="1" ht="16.5" customHeight="1">
      <c r="A3015" s="59">
        <v>3013</v>
      </c>
      <c r="B3015" s="61" t="str">
        <f t="shared" si="329"/>
        <v>js</v>
      </c>
      <c r="C3015" s="61" t="s">
        <v>2359</v>
      </c>
      <c r="D3015" s="2" t="s">
        <v>13572</v>
      </c>
      <c r="E3015" s="61" t="str">
        <f t="shared" si="330"/>
        <v>j</v>
      </c>
      <c r="F3015" s="62" t="str">
        <f t="shared" si="331"/>
        <v>s</v>
      </c>
      <c r="G3015" s="62" t="str">
        <f t="shared" si="332"/>
        <v>R</v>
      </c>
      <c r="H3015" s="62" t="str">
        <f t="shared" si="333"/>
        <v>L</v>
      </c>
      <c r="I3015" s="62">
        <f t="shared" si="334"/>
        <v>20</v>
      </c>
      <c r="J3015" s="62">
        <f t="shared" si="335"/>
        <v>5</v>
      </c>
      <c r="K3015" s="81">
        <v>7.9299209747743907E-6</v>
      </c>
      <c r="L3015" s="2" t="s">
        <v>6887</v>
      </c>
      <c r="M3015" s="2" t="s">
        <v>14095</v>
      </c>
      <c r="N3015" s="60" t="s">
        <v>6797</v>
      </c>
      <c r="O3015" s="66" t="s">
        <v>8074</v>
      </c>
      <c r="P3015" s="67" t="s">
        <v>426</v>
      </c>
      <c r="Q3015" s="67" t="s">
        <v>14113</v>
      </c>
      <c r="R3015" s="67" t="s">
        <v>1511</v>
      </c>
      <c r="S3015" s="67"/>
      <c r="T3015" s="67"/>
      <c r="U3015" s="67"/>
      <c r="V3015" s="67"/>
      <c r="W3015" s="67"/>
      <c r="X3015" s="67"/>
      <c r="Y3015" s="67"/>
    </row>
    <row r="3016" spans="1:25" s="2" customFormat="1" ht="16.5" customHeight="1">
      <c r="A3016" s="59">
        <v>3014</v>
      </c>
      <c r="B3016" s="61" t="str">
        <f t="shared" si="329"/>
        <v>j;</v>
      </c>
      <c r="C3016" s="61" t="s">
        <v>2399</v>
      </c>
      <c r="D3016" s="2" t="s">
        <v>13792</v>
      </c>
      <c r="E3016" s="61" t="str">
        <f t="shared" si="330"/>
        <v>j</v>
      </c>
      <c r="F3016" s="62" t="str">
        <f t="shared" si="331"/>
        <v>;</v>
      </c>
      <c r="G3016" s="62" t="str">
        <f t="shared" si="332"/>
        <v>R</v>
      </c>
      <c r="H3016" s="62" t="str">
        <f t="shared" si="333"/>
        <v>R</v>
      </c>
      <c r="I3016" s="62">
        <f t="shared" si="334"/>
        <v>20</v>
      </c>
      <c r="J3016" s="62">
        <f t="shared" si="335"/>
        <v>27</v>
      </c>
      <c r="K3016" s="81">
        <v>7.9234130379875421E-6</v>
      </c>
      <c r="L3016" s="2" t="s">
        <v>6887</v>
      </c>
      <c r="M3016" s="2" t="s">
        <v>14462</v>
      </c>
      <c r="N3016" s="60" t="s">
        <v>6972</v>
      </c>
      <c r="O3016" s="66" t="s">
        <v>12817</v>
      </c>
      <c r="P3016" s="67" t="s">
        <v>1993</v>
      </c>
      <c r="Q3016" s="67" t="s">
        <v>2396</v>
      </c>
      <c r="R3016" s="67" t="s">
        <v>2637</v>
      </c>
      <c r="S3016" s="67"/>
      <c r="T3016" s="67"/>
      <c r="U3016" s="67"/>
      <c r="V3016" s="67"/>
      <c r="W3016" s="67"/>
      <c r="X3016" s="67"/>
      <c r="Y3016" s="67"/>
    </row>
    <row r="3017" spans="1:25" s="2" customFormat="1" ht="16.5" customHeight="1">
      <c r="A3017" s="59">
        <v>3015</v>
      </c>
      <c r="B3017" s="61" t="str">
        <f t="shared" si="329"/>
        <v>cu</v>
      </c>
      <c r="C3017" s="61" t="s">
        <v>766</v>
      </c>
      <c r="D3017" s="2" t="s">
        <v>6842</v>
      </c>
      <c r="E3017" s="61" t="str">
        <f t="shared" si="330"/>
        <v>c</v>
      </c>
      <c r="F3017" s="62" t="str">
        <f t="shared" si="331"/>
        <v>u</v>
      </c>
      <c r="G3017" s="62" t="str">
        <f t="shared" si="332"/>
        <v>L</v>
      </c>
      <c r="H3017" s="62" t="str">
        <f t="shared" si="333"/>
        <v>R</v>
      </c>
      <c r="I3017" s="62">
        <f t="shared" si="334"/>
        <v>9</v>
      </c>
      <c r="J3017" s="62">
        <f t="shared" si="335"/>
        <v>19</v>
      </c>
      <c r="K3017" s="81">
        <v>7.8908733540533028E-6</v>
      </c>
      <c r="L3017" s="2" t="s">
        <v>6882</v>
      </c>
      <c r="M3017" s="2" t="s">
        <v>13512</v>
      </c>
      <c r="N3017" s="60" t="s">
        <v>7240</v>
      </c>
      <c r="O3017" s="66" t="s">
        <v>14240</v>
      </c>
      <c r="P3017" s="67" t="s">
        <v>6798</v>
      </c>
      <c r="Q3017" s="67" t="s">
        <v>1214</v>
      </c>
      <c r="R3017" s="67" t="s">
        <v>14133</v>
      </c>
      <c r="S3017" s="67" t="s">
        <v>4507</v>
      </c>
      <c r="T3017" s="67"/>
      <c r="U3017" s="67"/>
      <c r="V3017" s="67"/>
      <c r="W3017" s="67"/>
      <c r="X3017" s="67"/>
      <c r="Y3017" s="67"/>
    </row>
    <row r="3018" spans="1:25" s="2" customFormat="1" ht="16.5" customHeight="1">
      <c r="A3018" s="59">
        <v>3016</v>
      </c>
      <c r="B3018" s="61" t="str">
        <f t="shared" si="329"/>
        <v>os</v>
      </c>
      <c r="C3018" s="61" t="s">
        <v>4580</v>
      </c>
      <c r="D3018" s="2" t="s">
        <v>13648</v>
      </c>
      <c r="E3018" s="61" t="str">
        <f t="shared" si="330"/>
        <v>o</v>
      </c>
      <c r="F3018" s="62" t="str">
        <f t="shared" si="331"/>
        <v>s</v>
      </c>
      <c r="G3018" s="62" t="str">
        <f t="shared" si="332"/>
        <v>R</v>
      </c>
      <c r="H3018" s="62" t="str">
        <f t="shared" si="333"/>
        <v>L</v>
      </c>
      <c r="I3018" s="62">
        <f t="shared" si="334"/>
        <v>24</v>
      </c>
      <c r="J3018" s="62">
        <f t="shared" si="335"/>
        <v>5</v>
      </c>
      <c r="K3018" s="81">
        <v>7.8615876385124859E-6</v>
      </c>
      <c r="L3018" s="2" t="s">
        <v>14018</v>
      </c>
      <c r="M3018" s="2" t="s">
        <v>13512</v>
      </c>
      <c r="N3018" s="60" t="s">
        <v>6972</v>
      </c>
      <c r="O3018" s="66" t="s">
        <v>8941</v>
      </c>
      <c r="P3018" s="67" t="s">
        <v>173</v>
      </c>
      <c r="Q3018" s="67" t="s">
        <v>4492</v>
      </c>
      <c r="R3018" s="67" t="s">
        <v>6765</v>
      </c>
      <c r="S3018" s="67" t="s">
        <v>14494</v>
      </c>
      <c r="T3018" s="67" t="s">
        <v>824</v>
      </c>
      <c r="U3018" s="67"/>
      <c r="V3018" s="67"/>
      <c r="W3018" s="67"/>
      <c r="X3018" s="67"/>
      <c r="Y3018" s="67"/>
    </row>
    <row r="3019" spans="1:25" s="2" customFormat="1" ht="16.5" customHeight="1">
      <c r="A3019" s="59">
        <v>3017</v>
      </c>
      <c r="B3019" s="61" t="str">
        <f t="shared" si="329"/>
        <v>ld</v>
      </c>
      <c r="C3019" s="61" t="s">
        <v>2846</v>
      </c>
      <c r="D3019" s="2" t="s">
        <v>6831</v>
      </c>
      <c r="E3019" s="61" t="str">
        <f t="shared" si="330"/>
        <v>l</v>
      </c>
      <c r="F3019" s="62" t="str">
        <f t="shared" si="331"/>
        <v>d</v>
      </c>
      <c r="G3019" s="62" t="str">
        <f t="shared" si="332"/>
        <v>R</v>
      </c>
      <c r="H3019" s="62" t="str">
        <f t="shared" si="333"/>
        <v>L</v>
      </c>
      <c r="I3019" s="62">
        <f t="shared" si="334"/>
        <v>25</v>
      </c>
      <c r="J3019" s="62">
        <f t="shared" si="335"/>
        <v>8</v>
      </c>
      <c r="K3019" s="81">
        <v>7.8550797017256374E-6</v>
      </c>
      <c r="L3019" s="2" t="s">
        <v>6889</v>
      </c>
      <c r="M3019" s="2" t="s">
        <v>13510</v>
      </c>
      <c r="N3019" s="60" t="s">
        <v>7238</v>
      </c>
      <c r="O3019" s="66" t="s">
        <v>12581</v>
      </c>
      <c r="P3019" s="67" t="s">
        <v>1753</v>
      </c>
      <c r="Q3019" s="67" t="s">
        <v>882</v>
      </c>
      <c r="R3019" s="67" t="s">
        <v>3610</v>
      </c>
      <c r="S3019" s="67"/>
      <c r="T3019" s="67"/>
      <c r="U3019" s="67"/>
      <c r="V3019" s="67"/>
      <c r="W3019" s="67"/>
      <c r="X3019" s="67"/>
      <c r="Y3019" s="67"/>
    </row>
    <row r="3020" spans="1:25" s="2" customFormat="1" ht="16.5" customHeight="1">
      <c r="A3020" s="59">
        <v>3018</v>
      </c>
      <c r="B3020" s="61" t="str">
        <f t="shared" si="329"/>
        <v>ly</v>
      </c>
      <c r="C3020" s="61" t="s">
        <v>2979</v>
      </c>
      <c r="D3020" s="2" t="s">
        <v>6906</v>
      </c>
      <c r="E3020" s="61" t="str">
        <f t="shared" si="330"/>
        <v>l</v>
      </c>
      <c r="F3020" s="62" t="str">
        <f t="shared" si="331"/>
        <v>y</v>
      </c>
      <c r="G3020" s="62" t="str">
        <f t="shared" si="332"/>
        <v>R</v>
      </c>
      <c r="H3020" s="62" t="str">
        <f t="shared" si="333"/>
        <v>R</v>
      </c>
      <c r="I3020" s="62">
        <f t="shared" si="334"/>
        <v>25</v>
      </c>
      <c r="J3020" s="62">
        <f t="shared" si="335"/>
        <v>16</v>
      </c>
      <c r="K3020" s="81">
        <v>7.8485717649387905E-6</v>
      </c>
      <c r="L3020" s="2" t="s">
        <v>6889</v>
      </c>
      <c r="M3020" s="2" t="s">
        <v>13529</v>
      </c>
      <c r="N3020" s="60" t="s">
        <v>6979</v>
      </c>
      <c r="O3020" s="66" t="s">
        <v>10873</v>
      </c>
      <c r="P3020" s="67" t="s">
        <v>2637</v>
      </c>
      <c r="Q3020" s="67" t="s">
        <v>827</v>
      </c>
      <c r="R3020" s="67" t="s">
        <v>882</v>
      </c>
      <c r="S3020" s="67"/>
      <c r="T3020" s="67"/>
      <c r="U3020" s="67"/>
      <c r="V3020" s="67"/>
      <c r="W3020" s="67"/>
      <c r="X3020" s="67"/>
      <c r="Y3020" s="67"/>
    </row>
    <row r="3021" spans="1:25" s="2" customFormat="1" ht="16.5" customHeight="1">
      <c r="A3021" s="59">
        <v>3019</v>
      </c>
      <c r="B3021" s="61" t="str">
        <f t="shared" si="329"/>
        <v>j;</v>
      </c>
      <c r="C3021" s="61" t="s">
        <v>2400</v>
      </c>
      <c r="D3021" s="2" t="s">
        <v>13792</v>
      </c>
      <c r="E3021" s="61" t="str">
        <f t="shared" si="330"/>
        <v>j</v>
      </c>
      <c r="F3021" s="62" t="str">
        <f t="shared" si="331"/>
        <v>;</v>
      </c>
      <c r="G3021" s="62" t="str">
        <f t="shared" si="332"/>
        <v>R</v>
      </c>
      <c r="H3021" s="62" t="str">
        <f t="shared" si="333"/>
        <v>R</v>
      </c>
      <c r="I3021" s="62">
        <f t="shared" si="334"/>
        <v>20</v>
      </c>
      <c r="J3021" s="62">
        <f t="shared" si="335"/>
        <v>27</v>
      </c>
      <c r="K3021" s="81">
        <v>7.8388098597585177E-6</v>
      </c>
      <c r="L3021" s="2" t="s">
        <v>6887</v>
      </c>
      <c r="M3021" s="2" t="s">
        <v>14462</v>
      </c>
      <c r="N3021" s="60" t="s">
        <v>6797</v>
      </c>
      <c r="O3021" s="66" t="s">
        <v>7555</v>
      </c>
      <c r="P3021" s="67" t="s">
        <v>5600</v>
      </c>
      <c r="Q3021" s="67" t="s">
        <v>2075</v>
      </c>
      <c r="R3021" s="67" t="s">
        <v>3812</v>
      </c>
      <c r="S3021" s="67" t="s">
        <v>2637</v>
      </c>
      <c r="T3021" s="67"/>
      <c r="U3021" s="67"/>
      <c r="V3021" s="67"/>
      <c r="W3021" s="67"/>
      <c r="X3021" s="67"/>
      <c r="Y3021" s="67"/>
    </row>
    <row r="3022" spans="1:25" s="2" customFormat="1" ht="16.5" customHeight="1">
      <c r="A3022" s="59">
        <v>3020</v>
      </c>
      <c r="B3022" s="61" t="str">
        <f t="shared" si="329"/>
        <v>hv</v>
      </c>
      <c r="C3022" s="61" t="s">
        <v>1943</v>
      </c>
      <c r="D3022" s="2" t="s">
        <v>13559</v>
      </c>
      <c r="E3022" s="61" t="str">
        <f t="shared" si="330"/>
        <v>h</v>
      </c>
      <c r="F3022" s="62" t="str">
        <f t="shared" si="331"/>
        <v>v</v>
      </c>
      <c r="G3022" s="62" t="str">
        <f t="shared" si="332"/>
        <v>R</v>
      </c>
      <c r="H3022" s="62" t="str">
        <f t="shared" si="333"/>
        <v>L</v>
      </c>
      <c r="I3022" s="62">
        <f t="shared" si="334"/>
        <v>17</v>
      </c>
      <c r="J3022" s="62">
        <f t="shared" si="335"/>
        <v>12</v>
      </c>
      <c r="K3022" s="81">
        <v>7.8355558913650934E-6</v>
      </c>
      <c r="L3022" s="2" t="s">
        <v>6888</v>
      </c>
      <c r="M3022" s="2" t="s">
        <v>13534</v>
      </c>
      <c r="N3022" s="60" t="s">
        <v>6972</v>
      </c>
      <c r="O3022" s="66" t="s">
        <v>7567</v>
      </c>
      <c r="P3022" s="67" t="s">
        <v>4241</v>
      </c>
      <c r="Q3022" s="67" t="s">
        <v>3354</v>
      </c>
      <c r="R3022" s="67" t="s">
        <v>530</v>
      </c>
      <c r="S3022" s="67"/>
      <c r="T3022" s="67"/>
      <c r="U3022" s="67"/>
      <c r="V3022" s="67"/>
      <c r="W3022" s="67"/>
      <c r="X3022" s="67"/>
      <c r="Y3022" s="67"/>
    </row>
    <row r="3023" spans="1:25" s="2" customFormat="1" ht="16.5" customHeight="1">
      <c r="A3023" s="59">
        <v>3021</v>
      </c>
      <c r="B3023" s="61" t="str">
        <f t="shared" si="329"/>
        <v>ec</v>
      </c>
      <c r="C3023" s="61" t="s">
        <v>6207</v>
      </c>
      <c r="D3023" s="2" t="s">
        <v>13640</v>
      </c>
      <c r="E3023" s="61" t="str">
        <f t="shared" si="330"/>
        <v>e</v>
      </c>
      <c r="F3023" s="62" t="str">
        <f t="shared" si="331"/>
        <v>c</v>
      </c>
      <c r="G3023" s="62" t="str">
        <f t="shared" si="332"/>
        <v>L</v>
      </c>
      <c r="H3023" s="62" t="str">
        <f t="shared" si="333"/>
        <v>L</v>
      </c>
      <c r="I3023" s="62">
        <f t="shared" si="334"/>
        <v>7</v>
      </c>
      <c r="J3023" s="62">
        <f t="shared" si="335"/>
        <v>9</v>
      </c>
      <c r="K3023" s="81">
        <v>7.8290479545782448E-6</v>
      </c>
      <c r="L3023" s="2" t="s">
        <v>6885</v>
      </c>
      <c r="M3023" s="2" t="s">
        <v>13535</v>
      </c>
      <c r="N3023" s="60" t="s">
        <v>7085</v>
      </c>
      <c r="O3023" s="66" t="s">
        <v>12710</v>
      </c>
      <c r="P3023" s="67" t="s">
        <v>6036</v>
      </c>
      <c r="Q3023" s="67" t="s">
        <v>6190</v>
      </c>
      <c r="R3023" s="67"/>
      <c r="S3023" s="67"/>
      <c r="T3023" s="67"/>
      <c r="U3023" s="67"/>
      <c r="V3023" s="67"/>
      <c r="W3023" s="67"/>
      <c r="X3023" s="67"/>
      <c r="Y3023" s="67"/>
    </row>
    <row r="3024" spans="1:25" s="2" customFormat="1" ht="16.5" customHeight="1">
      <c r="A3024" s="59">
        <v>3022</v>
      </c>
      <c r="B3024" s="61" t="str">
        <f t="shared" si="329"/>
        <v>tg</v>
      </c>
      <c r="C3024" s="61" t="s">
        <v>4839</v>
      </c>
      <c r="D3024" s="2" t="s">
        <v>13713</v>
      </c>
      <c r="E3024" s="61" t="str">
        <f t="shared" si="330"/>
        <v>t</v>
      </c>
      <c r="F3024" s="62" t="str">
        <f t="shared" si="331"/>
        <v>g</v>
      </c>
      <c r="G3024" s="62" t="str">
        <f t="shared" si="332"/>
        <v>L</v>
      </c>
      <c r="H3024" s="62" t="str">
        <f t="shared" si="333"/>
        <v>L</v>
      </c>
      <c r="I3024" s="62">
        <f t="shared" si="334"/>
        <v>13</v>
      </c>
      <c r="J3024" s="62">
        <f t="shared" si="335"/>
        <v>14</v>
      </c>
      <c r="K3024" s="81">
        <v>7.8290479545782448E-6</v>
      </c>
      <c r="L3024" s="2" t="s">
        <v>6884</v>
      </c>
      <c r="M3024" s="2" t="s">
        <v>13767</v>
      </c>
      <c r="N3024" s="60" t="s">
        <v>6972</v>
      </c>
      <c r="O3024" s="66" t="s">
        <v>8241</v>
      </c>
      <c r="P3024" s="67" t="s">
        <v>6177</v>
      </c>
      <c r="Q3024" s="67" t="s">
        <v>4404</v>
      </c>
      <c r="R3024" s="67" t="s">
        <v>4989</v>
      </c>
      <c r="S3024" s="67"/>
      <c r="T3024" s="67"/>
      <c r="U3024" s="67"/>
      <c r="V3024" s="67"/>
      <c r="W3024" s="67"/>
      <c r="X3024" s="67"/>
      <c r="Y3024" s="67"/>
    </row>
    <row r="3025" spans="1:25" s="2" customFormat="1" ht="16.5" customHeight="1">
      <c r="A3025" s="59">
        <v>3023</v>
      </c>
      <c r="B3025" s="61" t="str">
        <f t="shared" si="329"/>
        <v>kv</v>
      </c>
      <c r="C3025" s="61" t="s">
        <v>2692</v>
      </c>
      <c r="D3025" s="2" t="s">
        <v>13764</v>
      </c>
      <c r="E3025" s="61" t="str">
        <f t="shared" si="330"/>
        <v>k</v>
      </c>
      <c r="F3025" s="62" t="str">
        <f t="shared" si="331"/>
        <v>v</v>
      </c>
      <c r="G3025" s="62" t="str">
        <f t="shared" si="332"/>
        <v>R</v>
      </c>
      <c r="H3025" s="62" t="str">
        <f t="shared" si="333"/>
        <v>L</v>
      </c>
      <c r="I3025" s="62">
        <f t="shared" si="334"/>
        <v>23</v>
      </c>
      <c r="J3025" s="62">
        <f t="shared" si="335"/>
        <v>12</v>
      </c>
      <c r="K3025" s="81">
        <v>7.822540017791398E-6</v>
      </c>
      <c r="L3025" s="2" t="s">
        <v>6890</v>
      </c>
      <c r="M3025" s="2" t="s">
        <v>13534</v>
      </c>
      <c r="N3025" s="60" t="s">
        <v>13848</v>
      </c>
      <c r="O3025" s="66" t="s">
        <v>14385</v>
      </c>
      <c r="P3025" s="67" t="s">
        <v>6966</v>
      </c>
      <c r="Q3025" s="67" t="s">
        <v>1993</v>
      </c>
      <c r="R3025" s="67" t="s">
        <v>3408</v>
      </c>
      <c r="S3025" s="67"/>
      <c r="T3025" s="67"/>
      <c r="U3025" s="67"/>
      <c r="V3025" s="67"/>
      <c r="W3025" s="67"/>
      <c r="X3025" s="67"/>
      <c r="Y3025" s="67"/>
    </row>
    <row r="3026" spans="1:25" s="2" customFormat="1" ht="16.5" customHeight="1">
      <c r="A3026" s="59">
        <v>3024</v>
      </c>
      <c r="B3026" s="61" t="str">
        <f t="shared" si="329"/>
        <v>j</v>
      </c>
      <c r="C3026" s="61" t="s">
        <v>2250</v>
      </c>
      <c r="D3026" s="2" t="s">
        <v>13638</v>
      </c>
      <c r="E3026" s="61" t="str">
        <f t="shared" si="330"/>
        <v>j</v>
      </c>
      <c r="F3026" s="62" t="str">
        <f t="shared" si="331"/>
        <v>j</v>
      </c>
      <c r="G3026" s="62" t="str">
        <f t="shared" si="332"/>
        <v>R</v>
      </c>
      <c r="H3026" s="62" t="str">
        <f t="shared" si="333"/>
        <v>R</v>
      </c>
      <c r="I3026" s="62">
        <f t="shared" si="334"/>
        <v>20</v>
      </c>
      <c r="J3026" s="62">
        <f t="shared" si="335"/>
        <v>20</v>
      </c>
      <c r="K3026" s="81">
        <v>7.8192860493979737E-6</v>
      </c>
      <c r="L3026" s="2" t="s">
        <v>6887</v>
      </c>
      <c r="M3026" s="2" t="s">
        <v>14103</v>
      </c>
      <c r="N3026" s="60" t="s">
        <v>13437</v>
      </c>
      <c r="O3026" s="66" t="s">
        <v>12264</v>
      </c>
      <c r="P3026" s="67" t="s">
        <v>4495</v>
      </c>
      <c r="Q3026" s="67" t="s">
        <v>6631</v>
      </c>
      <c r="R3026" s="67" t="s">
        <v>286</v>
      </c>
      <c r="S3026" s="67"/>
      <c r="T3026" s="67"/>
      <c r="U3026" s="67"/>
      <c r="V3026" s="67"/>
      <c r="W3026" s="67"/>
      <c r="X3026" s="67"/>
      <c r="Y3026" s="67"/>
    </row>
    <row r="3027" spans="1:25" s="2" customFormat="1" ht="16.5" customHeight="1">
      <c r="A3027" s="59">
        <v>3025</v>
      </c>
      <c r="B3027" s="61" t="str">
        <f t="shared" si="329"/>
        <v>xu</v>
      </c>
      <c r="C3027" s="61" t="s">
        <v>5548</v>
      </c>
      <c r="D3027" s="2" t="s">
        <v>6947</v>
      </c>
      <c r="E3027" s="61" t="str">
        <f t="shared" si="330"/>
        <v>x</v>
      </c>
      <c r="F3027" s="62" t="str">
        <f t="shared" si="331"/>
        <v>u</v>
      </c>
      <c r="G3027" s="62" t="str">
        <f t="shared" si="332"/>
        <v>L</v>
      </c>
      <c r="H3027" s="62" t="str">
        <f t="shared" si="333"/>
        <v>R</v>
      </c>
      <c r="I3027" s="62">
        <f t="shared" si="334"/>
        <v>6</v>
      </c>
      <c r="J3027" s="62">
        <f t="shared" si="335"/>
        <v>19</v>
      </c>
      <c r="K3027" s="81">
        <v>7.8127781126111252E-6</v>
      </c>
      <c r="L3027" s="2" t="s">
        <v>6892</v>
      </c>
      <c r="M3027" s="2" t="s">
        <v>13512</v>
      </c>
      <c r="N3027" s="60" t="s">
        <v>13812</v>
      </c>
      <c r="O3027" s="66" t="s">
        <v>12263</v>
      </c>
      <c r="P3027" s="67" t="s">
        <v>4989</v>
      </c>
      <c r="Q3027" s="67" t="s">
        <v>1824</v>
      </c>
      <c r="R3027" s="67" t="s">
        <v>5794</v>
      </c>
      <c r="S3027" s="67"/>
      <c r="T3027" s="67"/>
      <c r="U3027" s="67"/>
      <c r="V3027" s="67"/>
      <c r="W3027" s="67"/>
      <c r="X3027" s="67"/>
      <c r="Y3027" s="67"/>
    </row>
    <row r="3028" spans="1:25" s="2" customFormat="1" ht="16.5" customHeight="1">
      <c r="A3028" s="59">
        <v>3026</v>
      </c>
      <c r="B3028" s="61" t="str">
        <f t="shared" si="329"/>
        <v>pw</v>
      </c>
      <c r="C3028" s="61" t="s">
        <v>3792</v>
      </c>
      <c r="D3028" s="2" t="s">
        <v>13678</v>
      </c>
      <c r="E3028" s="61" t="str">
        <f t="shared" si="330"/>
        <v>p</v>
      </c>
      <c r="F3028" s="62" t="str">
        <f t="shared" si="331"/>
        <v>w</v>
      </c>
      <c r="G3028" s="62" t="str">
        <f t="shared" si="332"/>
        <v>R</v>
      </c>
      <c r="H3028" s="62" t="str">
        <f t="shared" si="333"/>
        <v>L</v>
      </c>
      <c r="I3028" s="62">
        <f t="shared" si="334"/>
        <v>26</v>
      </c>
      <c r="J3028" s="62">
        <f t="shared" si="335"/>
        <v>4</v>
      </c>
      <c r="K3028" s="81">
        <v>7.8127781126111252E-6</v>
      </c>
      <c r="L3028" s="2" t="s">
        <v>6881</v>
      </c>
      <c r="M3028" s="2" t="s">
        <v>6916</v>
      </c>
      <c r="N3028" s="60" t="s">
        <v>13818</v>
      </c>
      <c r="O3028" s="66" t="s">
        <v>7409</v>
      </c>
      <c r="P3028" s="67" t="s">
        <v>1854</v>
      </c>
      <c r="Q3028" s="67" t="s">
        <v>6975</v>
      </c>
      <c r="R3028" s="67" t="s">
        <v>6095</v>
      </c>
      <c r="S3028" s="67"/>
      <c r="T3028" s="67"/>
      <c r="U3028" s="67"/>
      <c r="V3028" s="67"/>
      <c r="W3028" s="67"/>
      <c r="X3028" s="67"/>
      <c r="Y3028" s="67"/>
    </row>
    <row r="3029" spans="1:25" s="2" customFormat="1" ht="16.5" customHeight="1">
      <c r="A3029" s="59">
        <v>3027</v>
      </c>
      <c r="B3029" s="61" t="str">
        <f t="shared" si="329"/>
        <v>wo</v>
      </c>
      <c r="C3029" s="61" t="s">
        <v>5171</v>
      </c>
      <c r="D3029" s="2" t="s">
        <v>6844</v>
      </c>
      <c r="E3029" s="61" t="str">
        <f t="shared" si="330"/>
        <v>w</v>
      </c>
      <c r="F3029" s="62" t="str">
        <f t="shared" si="331"/>
        <v>o</v>
      </c>
      <c r="G3029" s="62" t="str">
        <f t="shared" si="332"/>
        <v>L</v>
      </c>
      <c r="H3029" s="62" t="str">
        <f t="shared" si="333"/>
        <v>R</v>
      </c>
      <c r="I3029" s="62">
        <f t="shared" si="334"/>
        <v>4</v>
      </c>
      <c r="J3029" s="62">
        <f t="shared" si="335"/>
        <v>24</v>
      </c>
      <c r="K3029" s="81">
        <v>7.803016207430854E-6</v>
      </c>
      <c r="L3029" s="2" t="s">
        <v>6804</v>
      </c>
      <c r="M3029" s="2" t="s">
        <v>6879</v>
      </c>
      <c r="N3029" s="60" t="s">
        <v>13345</v>
      </c>
      <c r="O3029" s="66" t="s">
        <v>8685</v>
      </c>
      <c r="P3029" s="67" t="s">
        <v>4548</v>
      </c>
      <c r="Q3029" s="67" t="s">
        <v>794</v>
      </c>
      <c r="R3029" s="67" t="s">
        <v>722</v>
      </c>
      <c r="S3029" s="67"/>
      <c r="T3029" s="67"/>
      <c r="U3029" s="67"/>
      <c r="V3029" s="67"/>
      <c r="W3029" s="67"/>
      <c r="X3029" s="67"/>
      <c r="Y3029" s="67"/>
    </row>
    <row r="3030" spans="1:25" s="2" customFormat="1" ht="16.5" customHeight="1">
      <c r="A3030" s="59">
        <v>3028</v>
      </c>
      <c r="B3030" s="61" t="str">
        <f t="shared" si="329"/>
        <v>rl</v>
      </c>
      <c r="C3030" s="61" t="s">
        <v>4242</v>
      </c>
      <c r="D3030" s="2" t="s">
        <v>13660</v>
      </c>
      <c r="E3030" s="61" t="str">
        <f t="shared" si="330"/>
        <v>r</v>
      </c>
      <c r="F3030" s="62" t="str">
        <f t="shared" si="331"/>
        <v>l</v>
      </c>
      <c r="G3030" s="62" t="str">
        <f t="shared" si="332"/>
        <v>L</v>
      </c>
      <c r="H3030" s="62" t="str">
        <f t="shared" si="333"/>
        <v>R</v>
      </c>
      <c r="I3030" s="62">
        <f t="shared" si="334"/>
        <v>10</v>
      </c>
      <c r="J3030" s="62">
        <f t="shared" si="335"/>
        <v>25</v>
      </c>
      <c r="K3030" s="81">
        <v>7.803016207430854E-6</v>
      </c>
      <c r="L3030" s="2" t="s">
        <v>6891</v>
      </c>
      <c r="M3030" s="2" t="s">
        <v>6908</v>
      </c>
      <c r="N3030" s="60" t="s">
        <v>6870</v>
      </c>
      <c r="O3030" s="66" t="s">
        <v>14444</v>
      </c>
      <c r="P3030" s="67" t="s">
        <v>1462</v>
      </c>
      <c r="Q3030" s="67" t="s">
        <v>6966</v>
      </c>
      <c r="R3030" s="67"/>
      <c r="S3030" s="67"/>
      <c r="T3030" s="67"/>
      <c r="U3030" s="67"/>
      <c r="V3030" s="67"/>
      <c r="W3030" s="67"/>
      <c r="X3030" s="67"/>
      <c r="Y3030" s="67"/>
    </row>
    <row r="3031" spans="1:25" s="2" customFormat="1" ht="16.5" customHeight="1">
      <c r="A3031" s="59">
        <v>3029</v>
      </c>
      <c r="B3031" s="61" t="str">
        <f t="shared" si="329"/>
        <v>jc</v>
      </c>
      <c r="C3031" s="61" t="s">
        <v>2535</v>
      </c>
      <c r="D3031" s="2" t="s">
        <v>6837</v>
      </c>
      <c r="E3031" s="61" t="str">
        <f t="shared" si="330"/>
        <v>j</v>
      </c>
      <c r="F3031" s="62" t="str">
        <f t="shared" si="331"/>
        <v>c</v>
      </c>
      <c r="G3031" s="62" t="str">
        <f t="shared" si="332"/>
        <v>R</v>
      </c>
      <c r="H3031" s="62" t="str">
        <f t="shared" si="333"/>
        <v>L</v>
      </c>
      <c r="I3031" s="62">
        <f t="shared" si="334"/>
        <v>20</v>
      </c>
      <c r="J3031" s="62">
        <f t="shared" si="335"/>
        <v>9</v>
      </c>
      <c r="K3031" s="81">
        <v>7.7965082706440055E-6</v>
      </c>
      <c r="L3031" s="2" t="s">
        <v>6887</v>
      </c>
      <c r="M3031" s="2" t="s">
        <v>13535</v>
      </c>
      <c r="N3031" s="60" t="s">
        <v>6972</v>
      </c>
      <c r="O3031" s="66" t="s">
        <v>9874</v>
      </c>
      <c r="P3031" s="67" t="s">
        <v>3209</v>
      </c>
      <c r="Q3031" s="67" t="s">
        <v>4640</v>
      </c>
      <c r="R3031" s="67" t="s">
        <v>72</v>
      </c>
      <c r="S3031" s="67" t="s">
        <v>14106</v>
      </c>
      <c r="T3031" s="67"/>
      <c r="U3031" s="67"/>
      <c r="V3031" s="67"/>
      <c r="W3031" s="67"/>
      <c r="X3031" s="67"/>
      <c r="Y3031" s="67"/>
    </row>
    <row r="3032" spans="1:25" s="2" customFormat="1" ht="16.5" customHeight="1">
      <c r="A3032" s="59">
        <v>3030</v>
      </c>
      <c r="B3032" s="61" t="str">
        <f t="shared" si="329"/>
        <v>xi</v>
      </c>
      <c r="C3032" s="61" t="s">
        <v>5243</v>
      </c>
      <c r="D3032" s="2" t="s">
        <v>6943</v>
      </c>
      <c r="E3032" s="61" t="str">
        <f t="shared" si="330"/>
        <v>x</v>
      </c>
      <c r="F3032" s="62" t="str">
        <f t="shared" si="331"/>
        <v>i</v>
      </c>
      <c r="G3032" s="62" t="str">
        <f t="shared" si="332"/>
        <v>L</v>
      </c>
      <c r="H3032" s="62" t="str">
        <f t="shared" si="333"/>
        <v>R</v>
      </c>
      <c r="I3032" s="62">
        <f t="shared" si="334"/>
        <v>6</v>
      </c>
      <c r="J3032" s="62">
        <f t="shared" si="335"/>
        <v>22</v>
      </c>
      <c r="K3032" s="81">
        <v>7.7867463654637326E-6</v>
      </c>
      <c r="L3032" s="2" t="s">
        <v>6892</v>
      </c>
      <c r="M3032" s="2" t="s">
        <v>13510</v>
      </c>
      <c r="N3032" s="60" t="s">
        <v>6797</v>
      </c>
      <c r="O3032" s="66" t="s">
        <v>12757</v>
      </c>
      <c r="P3032" s="67" t="s">
        <v>72</v>
      </c>
      <c r="Q3032" s="67" t="s">
        <v>5807</v>
      </c>
      <c r="R3032" s="67" t="s">
        <v>6774</v>
      </c>
      <c r="S3032" s="67"/>
      <c r="T3032" s="67"/>
      <c r="U3032" s="67"/>
      <c r="V3032" s="67"/>
      <c r="W3032" s="67"/>
      <c r="X3032" s="67"/>
      <c r="Y3032" s="67"/>
    </row>
    <row r="3033" spans="1:25" s="2" customFormat="1" ht="16.5" customHeight="1">
      <c r="A3033" s="59">
        <v>3031</v>
      </c>
      <c r="B3033" s="61" t="str">
        <f t="shared" si="329"/>
        <v>qn</v>
      </c>
      <c r="C3033" s="61" t="s">
        <v>3976</v>
      </c>
      <c r="D3033" s="2" t="s">
        <v>13573</v>
      </c>
      <c r="E3033" s="61" t="str">
        <f t="shared" si="330"/>
        <v>q</v>
      </c>
      <c r="F3033" s="62" t="str">
        <f t="shared" si="331"/>
        <v>n</v>
      </c>
      <c r="G3033" s="62" t="str">
        <f t="shared" si="332"/>
        <v>L</v>
      </c>
      <c r="H3033" s="62" t="str">
        <f t="shared" si="333"/>
        <v>R</v>
      </c>
      <c r="I3033" s="62">
        <f t="shared" si="334"/>
        <v>1</v>
      </c>
      <c r="J3033" s="62">
        <f t="shared" si="335"/>
        <v>18</v>
      </c>
      <c r="K3033" s="81">
        <v>7.7834923970703083E-6</v>
      </c>
      <c r="L3033" s="2" t="s">
        <v>13511</v>
      </c>
      <c r="M3033" s="2" t="s">
        <v>6916</v>
      </c>
      <c r="N3033" s="60" t="s">
        <v>6874</v>
      </c>
      <c r="O3033" s="66" t="s">
        <v>9913</v>
      </c>
      <c r="P3033" s="67" t="s">
        <v>1824</v>
      </c>
      <c r="Q3033" s="67" t="s">
        <v>5153</v>
      </c>
      <c r="R3033" s="67"/>
      <c r="S3033" s="67"/>
      <c r="T3033" s="67"/>
      <c r="U3033" s="67"/>
      <c r="V3033" s="67"/>
      <c r="W3033" s="67"/>
      <c r="X3033" s="67"/>
      <c r="Y3033" s="67"/>
    </row>
    <row r="3034" spans="1:25" s="2" customFormat="1" ht="16.5" customHeight="1">
      <c r="A3034" s="59">
        <v>3032</v>
      </c>
      <c r="B3034" s="61" t="str">
        <f t="shared" si="329"/>
        <v>jq</v>
      </c>
      <c r="C3034" s="61" t="s">
        <v>2407</v>
      </c>
      <c r="D3034" s="2" t="s">
        <v>13544</v>
      </c>
      <c r="E3034" s="61" t="str">
        <f t="shared" si="330"/>
        <v>j</v>
      </c>
      <c r="F3034" s="62" t="str">
        <f t="shared" si="331"/>
        <v>q</v>
      </c>
      <c r="G3034" s="62" t="str">
        <f t="shared" si="332"/>
        <v>R</v>
      </c>
      <c r="H3034" s="62" t="str">
        <f t="shared" si="333"/>
        <v>L</v>
      </c>
      <c r="I3034" s="62">
        <f t="shared" si="334"/>
        <v>20</v>
      </c>
      <c r="J3034" s="62">
        <f t="shared" si="335"/>
        <v>1</v>
      </c>
      <c r="K3034" s="81">
        <v>7.7834923970703083E-6</v>
      </c>
      <c r="L3034" s="2" t="s">
        <v>6887</v>
      </c>
      <c r="M3034" s="2" t="s">
        <v>14083</v>
      </c>
      <c r="N3034" s="60" t="s">
        <v>6979</v>
      </c>
      <c r="O3034" s="66" t="s">
        <v>8872</v>
      </c>
      <c r="P3034" s="67" t="s">
        <v>4548</v>
      </c>
      <c r="Q3034" s="67" t="s">
        <v>1753</v>
      </c>
      <c r="R3034" s="67" t="s">
        <v>1993</v>
      </c>
      <c r="S3034" s="67"/>
      <c r="T3034" s="67"/>
      <c r="U3034" s="67"/>
      <c r="V3034" s="67"/>
      <c r="W3034" s="67"/>
      <c r="X3034" s="67"/>
      <c r="Y3034" s="67"/>
    </row>
    <row r="3035" spans="1:25" s="2" customFormat="1" ht="16.5" customHeight="1">
      <c r="A3035" s="59">
        <v>3033</v>
      </c>
      <c r="B3035" s="61" t="str">
        <f t="shared" si="329"/>
        <v>sm</v>
      </c>
      <c r="C3035" s="61" t="s">
        <v>4726</v>
      </c>
      <c r="D3035" s="2" t="s">
        <v>13636</v>
      </c>
      <c r="E3035" s="61" t="str">
        <f t="shared" si="330"/>
        <v>s</v>
      </c>
      <c r="F3035" s="62" t="str">
        <f t="shared" si="331"/>
        <v>m</v>
      </c>
      <c r="G3035" s="62" t="str">
        <f t="shared" si="332"/>
        <v>L</v>
      </c>
      <c r="H3035" s="62" t="str">
        <f t="shared" si="333"/>
        <v>R</v>
      </c>
      <c r="I3035" s="62">
        <f t="shared" si="334"/>
        <v>5</v>
      </c>
      <c r="J3035" s="62">
        <f t="shared" si="335"/>
        <v>21</v>
      </c>
      <c r="K3035" s="81">
        <v>7.7769844602834615E-6</v>
      </c>
      <c r="L3035" s="2" t="s">
        <v>6775</v>
      </c>
      <c r="M3035" s="2" t="s">
        <v>14110</v>
      </c>
      <c r="N3035" s="60" t="s">
        <v>7240</v>
      </c>
      <c r="O3035" s="66" t="s">
        <v>7977</v>
      </c>
      <c r="P3035" s="67" t="s">
        <v>426</v>
      </c>
      <c r="Q3035" s="67" t="s">
        <v>4519</v>
      </c>
      <c r="R3035" s="67" t="s">
        <v>4519</v>
      </c>
      <c r="S3035" s="67"/>
      <c r="T3035" s="67"/>
      <c r="U3035" s="67"/>
      <c r="V3035" s="67"/>
      <c r="W3035" s="67"/>
      <c r="X3035" s="67"/>
      <c r="Y3035" s="67"/>
    </row>
    <row r="3036" spans="1:25" s="2" customFormat="1" ht="16.5" customHeight="1">
      <c r="A3036" s="59">
        <v>3034</v>
      </c>
      <c r="B3036" s="61" t="str">
        <f t="shared" si="329"/>
        <v>kz</v>
      </c>
      <c r="C3036" s="61" t="s">
        <v>2688</v>
      </c>
      <c r="D3036" s="2" t="s">
        <v>13687</v>
      </c>
      <c r="E3036" s="61" t="str">
        <f t="shared" si="330"/>
        <v>k</v>
      </c>
      <c r="F3036" s="62" t="str">
        <f t="shared" si="331"/>
        <v>z</v>
      </c>
      <c r="G3036" s="62" t="str">
        <f t="shared" si="332"/>
        <v>R</v>
      </c>
      <c r="H3036" s="62" t="str">
        <f t="shared" si="333"/>
        <v>L</v>
      </c>
      <c r="I3036" s="62">
        <f t="shared" si="334"/>
        <v>23</v>
      </c>
      <c r="J3036" s="62">
        <f t="shared" si="335"/>
        <v>3</v>
      </c>
      <c r="K3036" s="81">
        <v>7.7639685867097644E-6</v>
      </c>
      <c r="L3036" s="2" t="s">
        <v>6890</v>
      </c>
      <c r="M3036" s="2" t="s">
        <v>14460</v>
      </c>
      <c r="N3036" s="60" t="s">
        <v>7103</v>
      </c>
      <c r="O3036" s="66" t="s">
        <v>8368</v>
      </c>
      <c r="P3036" s="67" t="s">
        <v>3476</v>
      </c>
      <c r="Q3036" s="67" t="s">
        <v>1213</v>
      </c>
      <c r="R3036" s="67" t="s">
        <v>5080</v>
      </c>
      <c r="S3036" s="67"/>
      <c r="T3036" s="67"/>
      <c r="U3036" s="67"/>
      <c r="V3036" s="67"/>
      <c r="W3036" s="67"/>
      <c r="X3036" s="67"/>
      <c r="Y3036" s="67"/>
    </row>
    <row r="3037" spans="1:25" s="2" customFormat="1" ht="16.5" customHeight="1">
      <c r="A3037" s="59">
        <v>3035</v>
      </c>
      <c r="B3037" s="61" t="str">
        <f t="shared" si="329"/>
        <v>q</v>
      </c>
      <c r="C3037" s="61" t="s">
        <v>4041</v>
      </c>
      <c r="D3037" s="2" t="s">
        <v>13749</v>
      </c>
      <c r="E3037" s="61" t="str">
        <f t="shared" si="330"/>
        <v>q</v>
      </c>
      <c r="F3037" s="62" t="str">
        <f t="shared" si="331"/>
        <v>q</v>
      </c>
      <c r="G3037" s="62" t="str">
        <f t="shared" si="332"/>
        <v>L</v>
      </c>
      <c r="H3037" s="62" t="str">
        <f t="shared" si="333"/>
        <v>L</v>
      </c>
      <c r="I3037" s="62">
        <f t="shared" si="334"/>
        <v>1</v>
      </c>
      <c r="J3037" s="62">
        <f t="shared" si="335"/>
        <v>1</v>
      </c>
      <c r="K3037" s="81">
        <v>7.7574606499229175E-6</v>
      </c>
      <c r="L3037" s="2" t="s">
        <v>13511</v>
      </c>
      <c r="M3037" s="2" t="s">
        <v>14103</v>
      </c>
      <c r="N3037" s="60" t="s">
        <v>7240</v>
      </c>
      <c r="O3037" s="66" t="s">
        <v>7377</v>
      </c>
      <c r="P3037" s="67" t="s">
        <v>5600</v>
      </c>
      <c r="Q3037" s="67" t="s">
        <v>1511</v>
      </c>
      <c r="R3037" s="67" t="s">
        <v>5807</v>
      </c>
      <c r="S3037" s="67" t="s">
        <v>6774</v>
      </c>
      <c r="T3037" s="67"/>
      <c r="U3037" s="67"/>
      <c r="V3037" s="67"/>
      <c r="W3037" s="67"/>
      <c r="X3037" s="67"/>
      <c r="Y3037" s="67"/>
    </row>
    <row r="3038" spans="1:25" s="2" customFormat="1" ht="16.5" customHeight="1">
      <c r="A3038" s="59">
        <v>3036</v>
      </c>
      <c r="B3038" s="61" t="str">
        <f t="shared" si="329"/>
        <v>mz</v>
      </c>
      <c r="C3038" s="61" t="s">
        <v>3413</v>
      </c>
      <c r="D3038" s="2" t="s">
        <v>13702</v>
      </c>
      <c r="E3038" s="61" t="str">
        <f t="shared" si="330"/>
        <v>m</v>
      </c>
      <c r="F3038" s="62" t="str">
        <f t="shared" si="331"/>
        <v>z</v>
      </c>
      <c r="G3038" s="62" t="str">
        <f t="shared" si="332"/>
        <v>R</v>
      </c>
      <c r="H3038" s="62" t="str">
        <f t="shared" si="333"/>
        <v>L</v>
      </c>
      <c r="I3038" s="62">
        <f t="shared" si="334"/>
        <v>21</v>
      </c>
      <c r="J3038" s="62">
        <f t="shared" si="335"/>
        <v>3</v>
      </c>
      <c r="K3038" s="81">
        <v>7.7346828711689492E-6</v>
      </c>
      <c r="L3038" s="2" t="s">
        <v>6877</v>
      </c>
      <c r="M3038" s="2" t="s">
        <v>13530</v>
      </c>
      <c r="N3038" s="60" t="s">
        <v>6972</v>
      </c>
      <c r="O3038" s="66" t="s">
        <v>11167</v>
      </c>
      <c r="P3038" s="67" t="s">
        <v>5478</v>
      </c>
      <c r="Q3038" s="67" t="s">
        <v>3309</v>
      </c>
      <c r="R3038" s="67" t="s">
        <v>5153</v>
      </c>
      <c r="S3038" s="67"/>
      <c r="T3038" s="67"/>
      <c r="U3038" s="67"/>
      <c r="V3038" s="67"/>
      <c r="W3038" s="67"/>
      <c r="X3038" s="67"/>
      <c r="Y3038" s="67"/>
    </row>
    <row r="3039" spans="1:25" s="2" customFormat="1" ht="16.5" customHeight="1">
      <c r="A3039" s="59">
        <v>3037</v>
      </c>
      <c r="B3039" s="61" t="str">
        <f t="shared" si="329"/>
        <v>hw</v>
      </c>
      <c r="C3039" s="61" t="s">
        <v>1702</v>
      </c>
      <c r="D3039" s="2" t="s">
        <v>13705</v>
      </c>
      <c r="E3039" s="61" t="str">
        <f t="shared" si="330"/>
        <v>h</v>
      </c>
      <c r="F3039" s="62" t="str">
        <f t="shared" si="331"/>
        <v>w</v>
      </c>
      <c r="G3039" s="62" t="str">
        <f t="shared" si="332"/>
        <v>R</v>
      </c>
      <c r="H3039" s="62" t="str">
        <f t="shared" si="333"/>
        <v>L</v>
      </c>
      <c r="I3039" s="62">
        <f t="shared" si="334"/>
        <v>17</v>
      </c>
      <c r="J3039" s="62">
        <f t="shared" si="335"/>
        <v>4</v>
      </c>
      <c r="K3039" s="81">
        <v>7.7281749343821007E-6</v>
      </c>
      <c r="L3039" s="2" t="s">
        <v>6888</v>
      </c>
      <c r="M3039" s="2" t="s">
        <v>6841</v>
      </c>
      <c r="N3039" s="60" t="s">
        <v>6972</v>
      </c>
      <c r="O3039" s="66" t="s">
        <v>12668</v>
      </c>
      <c r="P3039" s="67" t="s">
        <v>1408</v>
      </c>
      <c r="Q3039" s="67" t="s">
        <v>1364</v>
      </c>
      <c r="R3039" s="67"/>
      <c r="S3039" s="67"/>
      <c r="T3039" s="67"/>
      <c r="U3039" s="67"/>
      <c r="V3039" s="67"/>
      <c r="W3039" s="67"/>
      <c r="X3039" s="67"/>
      <c r="Y3039" s="67"/>
    </row>
    <row r="3040" spans="1:25" s="2" customFormat="1" ht="16.5" customHeight="1">
      <c r="A3040" s="59">
        <v>3038</v>
      </c>
      <c r="B3040" s="61" t="str">
        <f t="shared" si="329"/>
        <v>iw</v>
      </c>
      <c r="C3040" s="61" t="s">
        <v>468</v>
      </c>
      <c r="D3040" s="2" t="s">
        <v>13727</v>
      </c>
      <c r="E3040" s="61" t="str">
        <f t="shared" si="330"/>
        <v>i</v>
      </c>
      <c r="F3040" s="62" t="str">
        <f t="shared" si="331"/>
        <v>w</v>
      </c>
      <c r="G3040" s="62" t="str">
        <f t="shared" si="332"/>
        <v>R</v>
      </c>
      <c r="H3040" s="62" t="str">
        <f t="shared" si="333"/>
        <v>L</v>
      </c>
      <c r="I3040" s="62">
        <f t="shared" si="334"/>
        <v>22</v>
      </c>
      <c r="J3040" s="62">
        <f t="shared" si="335"/>
        <v>4</v>
      </c>
      <c r="K3040" s="81">
        <v>7.7021431872347082E-6</v>
      </c>
      <c r="L3040" s="2" t="s">
        <v>14016</v>
      </c>
      <c r="M3040" s="2" t="s">
        <v>6841</v>
      </c>
      <c r="N3040" s="60" t="s">
        <v>6972</v>
      </c>
      <c r="O3040" s="66" t="s">
        <v>8694</v>
      </c>
      <c r="P3040" s="67" t="s">
        <v>4548</v>
      </c>
      <c r="Q3040" s="67" t="s">
        <v>4640</v>
      </c>
      <c r="R3040" s="67" t="s">
        <v>824</v>
      </c>
      <c r="S3040" s="67" t="s">
        <v>4361</v>
      </c>
      <c r="T3040" s="67"/>
      <c r="U3040" s="67"/>
      <c r="V3040" s="67"/>
      <c r="W3040" s="67"/>
      <c r="X3040" s="67"/>
      <c r="Y3040" s="67"/>
    </row>
    <row r="3041" spans="1:25" s="2" customFormat="1" ht="16.5" customHeight="1">
      <c r="A3041" s="59">
        <v>3039</v>
      </c>
      <c r="B3041" s="61" t="str">
        <f t="shared" si="329"/>
        <v>m</v>
      </c>
      <c r="C3041" s="61" t="s">
        <v>3390</v>
      </c>
      <c r="D3041" s="2" t="s">
        <v>13732</v>
      </c>
      <c r="E3041" s="61" t="str">
        <f t="shared" si="330"/>
        <v>m</v>
      </c>
      <c r="F3041" s="62" t="str">
        <f t="shared" si="331"/>
        <v>m</v>
      </c>
      <c r="G3041" s="62" t="str">
        <f t="shared" si="332"/>
        <v>R</v>
      </c>
      <c r="H3041" s="62" t="str">
        <f t="shared" si="333"/>
        <v>R</v>
      </c>
      <c r="I3041" s="62">
        <f t="shared" si="334"/>
        <v>21</v>
      </c>
      <c r="J3041" s="62">
        <f t="shared" si="335"/>
        <v>21</v>
      </c>
      <c r="K3041" s="81">
        <v>7.6988892188412839E-6</v>
      </c>
      <c r="L3041" s="2" t="s">
        <v>6877</v>
      </c>
      <c r="M3041" s="2" t="s">
        <v>14103</v>
      </c>
      <c r="N3041" s="60" t="s">
        <v>6979</v>
      </c>
      <c r="O3041" s="66" t="s">
        <v>11756</v>
      </c>
      <c r="P3041" s="67" t="s">
        <v>4621</v>
      </c>
      <c r="Q3041" s="67" t="s">
        <v>3476</v>
      </c>
      <c r="R3041" s="67" t="s">
        <v>5431</v>
      </c>
      <c r="S3041" s="67" t="s">
        <v>3812</v>
      </c>
      <c r="T3041" s="67"/>
      <c r="U3041" s="67"/>
      <c r="V3041" s="67"/>
      <c r="W3041" s="67"/>
      <c r="X3041" s="67"/>
      <c r="Y3041" s="67"/>
    </row>
    <row r="3042" spans="1:25" s="2" customFormat="1" ht="16.5" customHeight="1">
      <c r="A3042" s="59">
        <v>3040</v>
      </c>
      <c r="B3042" s="61" t="str">
        <f t="shared" si="329"/>
        <v>q</v>
      </c>
      <c r="C3042" s="61" t="s">
        <v>4042</v>
      </c>
      <c r="D3042" s="2" t="s">
        <v>13749</v>
      </c>
      <c r="E3042" s="61" t="str">
        <f t="shared" si="330"/>
        <v>q</v>
      </c>
      <c r="F3042" s="62" t="str">
        <f t="shared" si="331"/>
        <v>q</v>
      </c>
      <c r="G3042" s="62" t="str">
        <f t="shared" si="332"/>
        <v>L</v>
      </c>
      <c r="H3042" s="62" t="str">
        <f t="shared" si="333"/>
        <v>L</v>
      </c>
      <c r="I3042" s="62">
        <f t="shared" si="334"/>
        <v>1</v>
      </c>
      <c r="J3042" s="62">
        <f t="shared" si="335"/>
        <v>1</v>
      </c>
      <c r="K3042" s="81">
        <v>7.6923812820544353E-6</v>
      </c>
      <c r="L3042" s="2" t="s">
        <v>13511</v>
      </c>
      <c r="M3042" s="2" t="s">
        <v>14103</v>
      </c>
      <c r="N3042" s="60" t="s">
        <v>6989</v>
      </c>
      <c r="O3042" s="66" t="s">
        <v>9537</v>
      </c>
      <c r="P3042" s="67" t="s">
        <v>1462</v>
      </c>
      <c r="Q3042" s="67" t="s">
        <v>1165</v>
      </c>
      <c r="R3042" s="67" t="s">
        <v>6095</v>
      </c>
      <c r="S3042" s="67"/>
      <c r="T3042" s="67"/>
      <c r="U3042" s="67"/>
      <c r="V3042" s="67"/>
      <c r="W3042" s="67"/>
      <c r="X3042" s="67"/>
      <c r="Y3042" s="67"/>
    </row>
    <row r="3043" spans="1:25" s="2" customFormat="1" ht="16.5" customHeight="1">
      <c r="A3043" s="59">
        <v>3041</v>
      </c>
      <c r="B3043" s="61" t="str">
        <f t="shared" si="329"/>
        <v>gu</v>
      </c>
      <c r="C3043" s="61" t="s">
        <v>1559</v>
      </c>
      <c r="D3043" s="2" t="s">
        <v>6948</v>
      </c>
      <c r="E3043" s="61" t="str">
        <f t="shared" si="330"/>
        <v>g</v>
      </c>
      <c r="F3043" s="62" t="str">
        <f t="shared" si="331"/>
        <v>u</v>
      </c>
      <c r="G3043" s="62" t="str">
        <f t="shared" si="332"/>
        <v>L</v>
      </c>
      <c r="H3043" s="62" t="str">
        <f t="shared" si="333"/>
        <v>R</v>
      </c>
      <c r="I3043" s="62">
        <f t="shared" si="334"/>
        <v>14</v>
      </c>
      <c r="J3043" s="62">
        <f t="shared" si="335"/>
        <v>19</v>
      </c>
      <c r="K3043" s="81">
        <v>7.689127313661011E-6</v>
      </c>
      <c r="L3043" s="2" t="s">
        <v>13509</v>
      </c>
      <c r="M3043" s="2" t="s">
        <v>13512</v>
      </c>
      <c r="N3043" s="60" t="s">
        <v>7240</v>
      </c>
      <c r="O3043" s="66" t="s">
        <v>7917</v>
      </c>
      <c r="P3043" s="67" t="s">
        <v>426</v>
      </c>
      <c r="Q3043" s="67" t="s">
        <v>3630</v>
      </c>
      <c r="R3043" s="67" t="s">
        <v>1568</v>
      </c>
      <c r="S3043" s="67"/>
      <c r="T3043" s="67"/>
      <c r="U3043" s="67"/>
      <c r="V3043" s="67"/>
      <c r="W3043" s="67"/>
      <c r="X3043" s="67"/>
      <c r="Y3043" s="67"/>
    </row>
    <row r="3044" spans="1:25" s="2" customFormat="1" ht="16.5" customHeight="1">
      <c r="A3044" s="59">
        <v>3042</v>
      </c>
      <c r="B3044" s="61" t="str">
        <f t="shared" si="329"/>
        <v>eu</v>
      </c>
      <c r="C3044" s="61" t="s">
        <v>6055</v>
      </c>
      <c r="D3044" s="2" t="s">
        <v>6924</v>
      </c>
      <c r="E3044" s="61" t="str">
        <f t="shared" si="330"/>
        <v>e</v>
      </c>
      <c r="F3044" s="62" t="str">
        <f t="shared" si="331"/>
        <v>u</v>
      </c>
      <c r="G3044" s="62" t="str">
        <f t="shared" si="332"/>
        <v>L</v>
      </c>
      <c r="H3044" s="62" t="str">
        <f t="shared" si="333"/>
        <v>R</v>
      </c>
      <c r="I3044" s="62">
        <f t="shared" si="334"/>
        <v>7</v>
      </c>
      <c r="J3044" s="62">
        <f t="shared" si="335"/>
        <v>19</v>
      </c>
      <c r="K3044" s="81">
        <v>7.6630955665136202E-6</v>
      </c>
      <c r="L3044" s="2" t="s">
        <v>6876</v>
      </c>
      <c r="M3044" s="2" t="s">
        <v>13512</v>
      </c>
      <c r="N3044" s="60" t="s">
        <v>6972</v>
      </c>
      <c r="O3044" s="66" t="s">
        <v>11934</v>
      </c>
      <c r="P3044" s="67" t="s">
        <v>4621</v>
      </c>
      <c r="Q3044" s="67" t="s">
        <v>13495</v>
      </c>
      <c r="R3044" s="67" t="s">
        <v>6177</v>
      </c>
      <c r="S3044" s="67" t="s">
        <v>882</v>
      </c>
      <c r="T3044" s="67"/>
      <c r="U3044" s="67"/>
      <c r="V3044" s="67"/>
      <c r="W3044" s="67"/>
      <c r="X3044" s="67"/>
      <c r="Y3044" s="67"/>
    </row>
    <row r="3045" spans="1:25" s="2" customFormat="1" ht="16.5" customHeight="1">
      <c r="A3045" s="59">
        <v>3043</v>
      </c>
      <c r="B3045" s="61" t="str">
        <f t="shared" si="329"/>
        <v>ru</v>
      </c>
      <c r="C3045" s="61" t="s">
        <v>4264</v>
      </c>
      <c r="D3045" s="2" t="s">
        <v>6937</v>
      </c>
      <c r="E3045" s="61" t="str">
        <f t="shared" si="330"/>
        <v>r</v>
      </c>
      <c r="F3045" s="62" t="str">
        <f t="shared" si="331"/>
        <v>u</v>
      </c>
      <c r="G3045" s="62" t="str">
        <f t="shared" si="332"/>
        <v>L</v>
      </c>
      <c r="H3045" s="62" t="str">
        <f t="shared" si="333"/>
        <v>R</v>
      </c>
      <c r="I3045" s="62">
        <f t="shared" si="334"/>
        <v>10</v>
      </c>
      <c r="J3045" s="62">
        <f t="shared" si="335"/>
        <v>19</v>
      </c>
      <c r="K3045" s="81">
        <v>7.6598415981201959E-6</v>
      </c>
      <c r="L3045" s="2" t="s">
        <v>6891</v>
      </c>
      <c r="M3045" s="2" t="s">
        <v>13512</v>
      </c>
      <c r="N3045" s="60" t="s">
        <v>7240</v>
      </c>
      <c r="O3045" s="66" t="s">
        <v>7923</v>
      </c>
      <c r="P3045" s="67" t="s">
        <v>426</v>
      </c>
      <c r="Q3045" s="67" t="s">
        <v>3630</v>
      </c>
      <c r="R3045" s="67" t="s">
        <v>2637</v>
      </c>
      <c r="S3045" s="67"/>
      <c r="T3045" s="67"/>
      <c r="U3045" s="67"/>
      <c r="V3045" s="67"/>
      <c r="W3045" s="67"/>
      <c r="X3045" s="67"/>
      <c r="Y3045" s="67"/>
    </row>
    <row r="3046" spans="1:25" s="2" customFormat="1" ht="16.5" customHeight="1">
      <c r="A3046" s="59">
        <v>3044</v>
      </c>
      <c r="B3046" s="61" t="str">
        <f t="shared" si="329"/>
        <v>bd</v>
      </c>
      <c r="C3046" s="61" t="s">
        <v>205</v>
      </c>
      <c r="D3046" s="2" t="s">
        <v>13779</v>
      </c>
      <c r="E3046" s="61" t="str">
        <f t="shared" si="330"/>
        <v>b</v>
      </c>
      <c r="F3046" s="62" t="str">
        <f t="shared" si="331"/>
        <v>d</v>
      </c>
      <c r="G3046" s="62" t="str">
        <f t="shared" si="332"/>
        <v>L</v>
      </c>
      <c r="H3046" s="62" t="str">
        <f t="shared" si="333"/>
        <v>L</v>
      </c>
      <c r="I3046" s="62">
        <f t="shared" si="334"/>
        <v>15</v>
      </c>
      <c r="J3046" s="62">
        <f t="shared" si="335"/>
        <v>8</v>
      </c>
      <c r="K3046" s="81">
        <v>7.6500796929399231E-6</v>
      </c>
      <c r="L3046" s="2" t="s">
        <v>6880</v>
      </c>
      <c r="M3046" s="2" t="s">
        <v>14463</v>
      </c>
      <c r="N3046" s="60" t="s">
        <v>13458</v>
      </c>
      <c r="O3046" s="66" t="s">
        <v>10330</v>
      </c>
      <c r="P3046" s="67" t="s">
        <v>14507</v>
      </c>
      <c r="Q3046" s="67" t="s">
        <v>4360</v>
      </c>
      <c r="R3046" s="67" t="s">
        <v>6177</v>
      </c>
      <c r="S3046" s="67" t="s">
        <v>6177</v>
      </c>
      <c r="T3046" s="67"/>
      <c r="U3046" s="67"/>
      <c r="V3046" s="67"/>
      <c r="W3046" s="67"/>
      <c r="X3046" s="67"/>
      <c r="Y3046" s="67"/>
    </row>
    <row r="3047" spans="1:25" s="2" customFormat="1" ht="16.5" customHeight="1">
      <c r="A3047" s="59">
        <v>3045</v>
      </c>
      <c r="B3047" s="61" t="str">
        <f t="shared" si="329"/>
        <v>x</v>
      </c>
      <c r="C3047" s="61" t="s">
        <v>5422</v>
      </c>
      <c r="D3047" s="2" t="s">
        <v>13563</v>
      </c>
      <c r="E3047" s="61" t="str">
        <f t="shared" si="330"/>
        <v>x</v>
      </c>
      <c r="F3047" s="62" t="str">
        <f t="shared" si="331"/>
        <v>x</v>
      </c>
      <c r="G3047" s="62" t="str">
        <f t="shared" si="332"/>
        <v>L</v>
      </c>
      <c r="H3047" s="62" t="str">
        <f t="shared" si="333"/>
        <v>L</v>
      </c>
      <c r="I3047" s="62">
        <f t="shared" si="334"/>
        <v>6</v>
      </c>
      <c r="J3047" s="62">
        <f t="shared" si="335"/>
        <v>6</v>
      </c>
      <c r="K3047" s="81">
        <v>7.6468257245464988E-6</v>
      </c>
      <c r="L3047" s="2" t="s">
        <v>6892</v>
      </c>
      <c r="M3047" s="2" t="s">
        <v>14103</v>
      </c>
      <c r="N3047" s="60" t="s">
        <v>6972</v>
      </c>
      <c r="O3047" s="66" t="s">
        <v>12431</v>
      </c>
      <c r="P3047" s="67" t="s">
        <v>4495</v>
      </c>
      <c r="Q3047" s="67" t="s">
        <v>6800</v>
      </c>
      <c r="R3047" s="67" t="s">
        <v>6177</v>
      </c>
      <c r="S3047" s="67"/>
      <c r="T3047" s="67"/>
      <c r="U3047" s="67"/>
      <c r="V3047" s="67"/>
      <c r="W3047" s="67"/>
      <c r="X3047" s="67"/>
      <c r="Y3047" s="67"/>
    </row>
    <row r="3048" spans="1:25" s="2" customFormat="1" ht="16.5" customHeight="1">
      <c r="A3048" s="59">
        <v>3046</v>
      </c>
      <c r="B3048" s="61" t="str">
        <f t="shared" si="329"/>
        <v>ob</v>
      </c>
      <c r="C3048" s="61" t="s">
        <v>4632</v>
      </c>
      <c r="D3048" s="2" t="s">
        <v>13547</v>
      </c>
      <c r="E3048" s="61" t="str">
        <f t="shared" si="330"/>
        <v>o</v>
      </c>
      <c r="F3048" s="62" t="str">
        <f t="shared" si="331"/>
        <v>b</v>
      </c>
      <c r="G3048" s="62" t="str">
        <f t="shared" si="332"/>
        <v>R</v>
      </c>
      <c r="H3048" s="62" t="str">
        <f t="shared" si="333"/>
        <v>L</v>
      </c>
      <c r="I3048" s="62">
        <f t="shared" si="334"/>
        <v>24</v>
      </c>
      <c r="J3048" s="62">
        <f t="shared" si="335"/>
        <v>15</v>
      </c>
      <c r="K3048" s="81">
        <v>7.6435717561530745E-6</v>
      </c>
      <c r="L3048" s="2" t="s">
        <v>14018</v>
      </c>
      <c r="M3048" s="2" t="s">
        <v>13536</v>
      </c>
      <c r="N3048" s="60" t="s">
        <v>6972</v>
      </c>
      <c r="O3048" s="66" t="s">
        <v>12734</v>
      </c>
      <c r="P3048" s="67" t="s">
        <v>6963</v>
      </c>
      <c r="Q3048" s="67" t="s">
        <v>533</v>
      </c>
      <c r="R3048" s="67" t="s">
        <v>6177</v>
      </c>
      <c r="S3048" s="67"/>
      <c r="T3048" s="67"/>
      <c r="U3048" s="67"/>
      <c r="V3048" s="67"/>
      <c r="W3048" s="67"/>
      <c r="X3048" s="67"/>
      <c r="Y3048" s="67"/>
    </row>
    <row r="3049" spans="1:25" s="2" customFormat="1" ht="16.5" customHeight="1">
      <c r="A3049" s="59">
        <v>3047</v>
      </c>
      <c r="B3049" s="61" t="str">
        <f t="shared" si="329"/>
        <v>ek</v>
      </c>
      <c r="C3049" s="61" t="s">
        <v>5916</v>
      </c>
      <c r="D3049" s="2" t="s">
        <v>13618</v>
      </c>
      <c r="E3049" s="61" t="str">
        <f t="shared" si="330"/>
        <v>e</v>
      </c>
      <c r="F3049" s="62" t="str">
        <f t="shared" si="331"/>
        <v>k</v>
      </c>
      <c r="G3049" s="62" t="str">
        <f t="shared" si="332"/>
        <v>L</v>
      </c>
      <c r="H3049" s="62" t="str">
        <f t="shared" si="333"/>
        <v>R</v>
      </c>
      <c r="I3049" s="62">
        <f t="shared" si="334"/>
        <v>7</v>
      </c>
      <c r="J3049" s="62">
        <f t="shared" si="335"/>
        <v>23</v>
      </c>
      <c r="K3049" s="81">
        <v>7.6435717561530745E-6</v>
      </c>
      <c r="L3049" s="2" t="s">
        <v>6885</v>
      </c>
      <c r="M3049" s="2" t="s">
        <v>13530</v>
      </c>
      <c r="N3049" s="60" t="s">
        <v>6797</v>
      </c>
      <c r="O3049" s="66" t="s">
        <v>7706</v>
      </c>
      <c r="P3049" s="67" t="s">
        <v>426</v>
      </c>
      <c r="Q3049" s="67" t="s">
        <v>13494</v>
      </c>
      <c r="R3049" s="67" t="s">
        <v>824</v>
      </c>
      <c r="S3049" s="67"/>
      <c r="T3049" s="67"/>
      <c r="U3049" s="67"/>
      <c r="V3049" s="67"/>
      <c r="W3049" s="67"/>
      <c r="X3049" s="67"/>
      <c r="Y3049" s="67"/>
    </row>
    <row r="3050" spans="1:25" s="2" customFormat="1" ht="16.5" customHeight="1">
      <c r="A3050" s="59">
        <v>3048</v>
      </c>
      <c r="B3050" s="61" t="str">
        <f t="shared" si="329"/>
        <v>eu</v>
      </c>
      <c r="C3050" s="61" t="s">
        <v>6084</v>
      </c>
      <c r="D3050" s="2" t="s">
        <v>6924</v>
      </c>
      <c r="E3050" s="61" t="str">
        <f t="shared" si="330"/>
        <v>e</v>
      </c>
      <c r="F3050" s="62" t="str">
        <f t="shared" si="331"/>
        <v>u</v>
      </c>
      <c r="G3050" s="62" t="str">
        <f t="shared" si="332"/>
        <v>L</v>
      </c>
      <c r="H3050" s="62" t="str">
        <f t="shared" si="333"/>
        <v>R</v>
      </c>
      <c r="I3050" s="62">
        <f t="shared" si="334"/>
        <v>7</v>
      </c>
      <c r="J3050" s="62">
        <f t="shared" si="335"/>
        <v>19</v>
      </c>
      <c r="K3050" s="81">
        <v>7.6370638193662277E-6</v>
      </c>
      <c r="L3050" s="2" t="s">
        <v>6876</v>
      </c>
      <c r="M3050" s="2" t="s">
        <v>13512</v>
      </c>
      <c r="N3050" s="60" t="s">
        <v>13433</v>
      </c>
      <c r="O3050" s="66" t="s">
        <v>10578</v>
      </c>
      <c r="P3050" s="67" t="s">
        <v>3474</v>
      </c>
      <c r="Q3050" s="67" t="s">
        <v>13495</v>
      </c>
      <c r="R3050" s="67" t="s">
        <v>6177</v>
      </c>
      <c r="S3050" s="67" t="s">
        <v>882</v>
      </c>
      <c r="T3050" s="67"/>
      <c r="U3050" s="67"/>
      <c r="V3050" s="67"/>
      <c r="W3050" s="67"/>
      <c r="X3050" s="67"/>
      <c r="Y3050" s="67"/>
    </row>
    <row r="3051" spans="1:25" s="2" customFormat="1" ht="16.5" customHeight="1">
      <c r="A3051" s="59">
        <v>3049</v>
      </c>
      <c r="B3051" s="61" t="str">
        <f t="shared" si="329"/>
        <v>cu</v>
      </c>
      <c r="C3051" s="61" t="s">
        <v>765</v>
      </c>
      <c r="D3051" s="2" t="s">
        <v>6842</v>
      </c>
      <c r="E3051" s="61" t="str">
        <f t="shared" si="330"/>
        <v>c</v>
      </c>
      <c r="F3051" s="62" t="str">
        <f t="shared" si="331"/>
        <v>u</v>
      </c>
      <c r="G3051" s="62" t="str">
        <f t="shared" si="332"/>
        <v>L</v>
      </c>
      <c r="H3051" s="62" t="str">
        <f t="shared" si="333"/>
        <v>R</v>
      </c>
      <c r="I3051" s="62">
        <f t="shared" si="334"/>
        <v>9</v>
      </c>
      <c r="J3051" s="62">
        <f t="shared" si="335"/>
        <v>19</v>
      </c>
      <c r="K3051" s="81">
        <v>7.6273019141859548E-6</v>
      </c>
      <c r="L3051" s="2" t="s">
        <v>6882</v>
      </c>
      <c r="M3051" s="2" t="s">
        <v>13512</v>
      </c>
      <c r="N3051" s="60" t="s">
        <v>7085</v>
      </c>
      <c r="O3051" s="66" t="s">
        <v>12505</v>
      </c>
      <c r="P3051" s="67" t="s">
        <v>6036</v>
      </c>
      <c r="Q3051" s="67" t="s">
        <v>6971</v>
      </c>
      <c r="R3051" s="67" t="s">
        <v>4241</v>
      </c>
      <c r="S3051" s="67"/>
      <c r="T3051" s="67"/>
      <c r="U3051" s="67"/>
      <c r="V3051" s="67"/>
      <c r="W3051" s="67"/>
      <c r="X3051" s="67"/>
      <c r="Y3051" s="67"/>
    </row>
    <row r="3052" spans="1:25" s="2" customFormat="1" ht="16.5" customHeight="1">
      <c r="A3052" s="59">
        <v>3050</v>
      </c>
      <c r="B3052" s="61" t="str">
        <f t="shared" si="329"/>
        <v>og</v>
      </c>
      <c r="C3052" s="61" t="s">
        <v>4401</v>
      </c>
      <c r="D3052" s="2" t="s">
        <v>13545</v>
      </c>
      <c r="E3052" s="61" t="str">
        <f t="shared" si="330"/>
        <v>o</v>
      </c>
      <c r="F3052" s="62" t="str">
        <f t="shared" si="331"/>
        <v>g</v>
      </c>
      <c r="G3052" s="62" t="str">
        <f t="shared" si="332"/>
        <v>R</v>
      </c>
      <c r="H3052" s="62" t="str">
        <f t="shared" si="333"/>
        <v>L</v>
      </c>
      <c r="I3052" s="62">
        <f t="shared" si="334"/>
        <v>24</v>
      </c>
      <c r="J3052" s="62">
        <f t="shared" si="335"/>
        <v>14</v>
      </c>
      <c r="K3052" s="81">
        <v>7.6045241354319866E-6</v>
      </c>
      <c r="L3052" s="2" t="s">
        <v>14018</v>
      </c>
      <c r="M3052" s="2" t="s">
        <v>13767</v>
      </c>
      <c r="N3052" s="60" t="s">
        <v>6972</v>
      </c>
      <c r="O3052" s="66" t="s">
        <v>7639</v>
      </c>
      <c r="P3052" s="67" t="s">
        <v>4241</v>
      </c>
      <c r="Q3052" s="67" t="s">
        <v>3812</v>
      </c>
      <c r="R3052" s="67" t="s">
        <v>2396</v>
      </c>
      <c r="S3052" s="67" t="s">
        <v>2637</v>
      </c>
      <c r="T3052" s="67"/>
      <c r="U3052" s="67"/>
      <c r="V3052" s="67"/>
      <c r="W3052" s="67"/>
      <c r="X3052" s="67"/>
      <c r="Y3052" s="67"/>
    </row>
    <row r="3053" spans="1:25" s="2" customFormat="1" ht="16.5" customHeight="1">
      <c r="A3053" s="59">
        <v>3051</v>
      </c>
      <c r="B3053" s="61" t="str">
        <f t="shared" si="329"/>
        <v>ma</v>
      </c>
      <c r="C3053" s="61" t="s">
        <v>3213</v>
      </c>
      <c r="D3053" s="2" t="s">
        <v>6868</v>
      </c>
      <c r="E3053" s="61" t="str">
        <f t="shared" si="330"/>
        <v>m</v>
      </c>
      <c r="F3053" s="62" t="str">
        <f t="shared" si="331"/>
        <v>a</v>
      </c>
      <c r="G3053" s="62" t="str">
        <f t="shared" si="332"/>
        <v>R</v>
      </c>
      <c r="H3053" s="62" t="str">
        <f t="shared" si="333"/>
        <v>L</v>
      </c>
      <c r="I3053" s="62">
        <f t="shared" si="334"/>
        <v>21</v>
      </c>
      <c r="J3053" s="62">
        <f t="shared" si="335"/>
        <v>2</v>
      </c>
      <c r="K3053" s="81">
        <v>7.5980161986451389E-6</v>
      </c>
      <c r="L3053" s="2" t="s">
        <v>6877</v>
      </c>
      <c r="M3053" s="2" t="s">
        <v>6875</v>
      </c>
      <c r="N3053" s="60" t="s">
        <v>6972</v>
      </c>
      <c r="O3053" s="66" t="s">
        <v>9941</v>
      </c>
      <c r="P3053" s="67" t="s">
        <v>630</v>
      </c>
      <c r="Q3053" s="67" t="s">
        <v>3209</v>
      </c>
      <c r="R3053" s="67"/>
      <c r="S3053" s="67"/>
      <c r="T3053" s="67"/>
      <c r="U3053" s="67"/>
      <c r="V3053" s="67"/>
      <c r="W3053" s="67"/>
      <c r="X3053" s="67"/>
      <c r="Y3053" s="67"/>
    </row>
    <row r="3054" spans="1:25" s="2" customFormat="1" ht="16.5" customHeight="1">
      <c r="A3054" s="59">
        <v>3052</v>
      </c>
      <c r="B3054" s="61" t="str">
        <f t="shared" si="329"/>
        <v>ey</v>
      </c>
      <c r="C3054" s="61" t="s">
        <v>1144</v>
      </c>
      <c r="D3054" s="2" t="s">
        <v>6876</v>
      </c>
      <c r="E3054" s="61" t="str">
        <f t="shared" si="330"/>
        <v>e</v>
      </c>
      <c r="F3054" s="62" t="str">
        <f t="shared" si="331"/>
        <v>y</v>
      </c>
      <c r="G3054" s="62" t="str">
        <f t="shared" si="332"/>
        <v>L</v>
      </c>
      <c r="H3054" s="62" t="str">
        <f t="shared" si="333"/>
        <v>R</v>
      </c>
      <c r="I3054" s="62">
        <f t="shared" si="334"/>
        <v>7</v>
      </c>
      <c r="J3054" s="62">
        <f t="shared" si="335"/>
        <v>16</v>
      </c>
      <c r="K3054" s="81">
        <v>7.5752384198911706E-6</v>
      </c>
      <c r="L3054" s="2" t="s">
        <v>6876</v>
      </c>
      <c r="N3054" s="60" t="s">
        <v>13817</v>
      </c>
      <c r="O3054" s="66" t="s">
        <v>8861</v>
      </c>
      <c r="P3054" s="67" t="s">
        <v>4548</v>
      </c>
      <c r="Q3054" s="67" t="s">
        <v>506</v>
      </c>
      <c r="R3054" s="67" t="s">
        <v>6802</v>
      </c>
      <c r="S3054" s="67"/>
      <c r="T3054" s="67"/>
      <c r="U3054" s="67"/>
      <c r="V3054" s="67"/>
      <c r="W3054" s="67"/>
      <c r="X3054" s="67"/>
      <c r="Y3054" s="67"/>
    </row>
    <row r="3055" spans="1:25" s="2" customFormat="1" ht="16.5" customHeight="1">
      <c r="A3055" s="59">
        <v>3053</v>
      </c>
      <c r="B3055" s="61" t="str">
        <f t="shared" si="329"/>
        <v>eu</v>
      </c>
      <c r="C3055" s="61" t="s">
        <v>6086</v>
      </c>
      <c r="D3055" s="2" t="s">
        <v>6924</v>
      </c>
      <c r="E3055" s="61" t="str">
        <f t="shared" si="330"/>
        <v>e</v>
      </c>
      <c r="F3055" s="62" t="str">
        <f t="shared" si="331"/>
        <v>u</v>
      </c>
      <c r="G3055" s="62" t="str">
        <f t="shared" si="332"/>
        <v>L</v>
      </c>
      <c r="H3055" s="62" t="str">
        <f t="shared" si="333"/>
        <v>R</v>
      </c>
      <c r="I3055" s="62">
        <f t="shared" si="334"/>
        <v>7</v>
      </c>
      <c r="J3055" s="62">
        <f t="shared" si="335"/>
        <v>19</v>
      </c>
      <c r="K3055" s="81">
        <v>7.5752384198911706E-6</v>
      </c>
      <c r="L3055" s="2" t="s">
        <v>6876</v>
      </c>
      <c r="M3055" s="2" t="s">
        <v>13512</v>
      </c>
      <c r="N3055" s="60" t="s">
        <v>13887</v>
      </c>
      <c r="O3055" s="66" t="s">
        <v>9981</v>
      </c>
      <c r="P3055" s="67" t="s">
        <v>1824</v>
      </c>
      <c r="Q3055" s="67" t="s">
        <v>2637</v>
      </c>
      <c r="R3055" s="67" t="s">
        <v>5807</v>
      </c>
      <c r="S3055" s="67" t="s">
        <v>824</v>
      </c>
      <c r="T3055" s="67"/>
      <c r="U3055" s="67"/>
      <c r="V3055" s="67"/>
      <c r="W3055" s="67"/>
      <c r="X3055" s="67"/>
      <c r="Y3055" s="67"/>
    </row>
    <row r="3056" spans="1:25" s="2" customFormat="1" ht="16.5" customHeight="1">
      <c r="A3056" s="59">
        <v>3054</v>
      </c>
      <c r="B3056" s="61" t="str">
        <f t="shared" si="329"/>
        <v>sp</v>
      </c>
      <c r="C3056" s="61" t="s">
        <v>4760</v>
      </c>
      <c r="D3056" s="2" t="s">
        <v>13577</v>
      </c>
      <c r="E3056" s="61" t="str">
        <f t="shared" si="330"/>
        <v>s</v>
      </c>
      <c r="F3056" s="62" t="str">
        <f t="shared" si="331"/>
        <v>p</v>
      </c>
      <c r="G3056" s="62" t="str">
        <f t="shared" si="332"/>
        <v>L</v>
      </c>
      <c r="H3056" s="62" t="str">
        <f t="shared" si="333"/>
        <v>R</v>
      </c>
      <c r="I3056" s="62">
        <f t="shared" si="334"/>
        <v>5</v>
      </c>
      <c r="J3056" s="62">
        <f t="shared" si="335"/>
        <v>26</v>
      </c>
      <c r="K3056" s="81">
        <v>7.5752384198911706E-6</v>
      </c>
      <c r="L3056" s="2" t="s">
        <v>6775</v>
      </c>
      <c r="M3056" s="2" t="s">
        <v>13536</v>
      </c>
      <c r="N3056" s="60" t="s">
        <v>6972</v>
      </c>
      <c r="O3056" s="66" t="s">
        <v>10842</v>
      </c>
      <c r="P3056" s="67" t="s">
        <v>2637</v>
      </c>
      <c r="Q3056" s="67" t="s">
        <v>4492</v>
      </c>
      <c r="R3056" s="67" t="s">
        <v>3354</v>
      </c>
      <c r="S3056" s="67" t="s">
        <v>3355</v>
      </c>
      <c r="T3056" s="67"/>
      <c r="U3056" s="67"/>
      <c r="V3056" s="67"/>
      <c r="W3056" s="67"/>
      <c r="X3056" s="67"/>
      <c r="Y3056" s="67"/>
    </row>
    <row r="3057" spans="1:25" s="2" customFormat="1" ht="16.5" customHeight="1">
      <c r="A3057" s="59">
        <v>3055</v>
      </c>
      <c r="B3057" s="61" t="str">
        <f t="shared" si="329"/>
        <v>an</v>
      </c>
      <c r="C3057" s="61" t="s">
        <v>30</v>
      </c>
      <c r="D3057" s="2" t="s">
        <v>6841</v>
      </c>
      <c r="E3057" s="61" t="str">
        <f t="shared" si="330"/>
        <v>a</v>
      </c>
      <c r="F3057" s="62" t="str">
        <f t="shared" si="331"/>
        <v>n</v>
      </c>
      <c r="G3057" s="62" t="str">
        <f t="shared" si="332"/>
        <v>L</v>
      </c>
      <c r="H3057" s="62" t="str">
        <f t="shared" si="333"/>
        <v>R</v>
      </c>
      <c r="I3057" s="62">
        <f t="shared" si="334"/>
        <v>2</v>
      </c>
      <c r="J3057" s="62">
        <f t="shared" si="335"/>
        <v>18</v>
      </c>
      <c r="K3057" s="81">
        <v>7.5589685779240501E-6</v>
      </c>
      <c r="L3057" s="2" t="s">
        <v>6875</v>
      </c>
      <c r="M3057" s="2" t="s">
        <v>6878</v>
      </c>
      <c r="N3057" s="60" t="s">
        <v>6870</v>
      </c>
      <c r="O3057" s="66" t="s">
        <v>12816</v>
      </c>
      <c r="P3057" s="67" t="s">
        <v>3936</v>
      </c>
      <c r="Q3057" s="67" t="s">
        <v>3366</v>
      </c>
      <c r="R3057" s="67" t="s">
        <v>3630</v>
      </c>
      <c r="S3057" s="67"/>
      <c r="T3057" s="67"/>
      <c r="U3057" s="67"/>
      <c r="V3057" s="67"/>
      <c r="W3057" s="67"/>
      <c r="X3057" s="67"/>
      <c r="Y3057" s="67"/>
    </row>
    <row r="3058" spans="1:25" s="2" customFormat="1" ht="16.5" customHeight="1">
      <c r="A3058" s="59">
        <v>3056</v>
      </c>
      <c r="B3058" s="61" t="str">
        <f t="shared" si="329"/>
        <v>hl</v>
      </c>
      <c r="C3058" s="61" t="s">
        <v>1794</v>
      </c>
      <c r="D3058" s="2" t="s">
        <v>13657</v>
      </c>
      <c r="E3058" s="61" t="str">
        <f t="shared" si="330"/>
        <v>h</v>
      </c>
      <c r="F3058" s="62" t="str">
        <f t="shared" si="331"/>
        <v>l</v>
      </c>
      <c r="G3058" s="62" t="str">
        <f t="shared" si="332"/>
        <v>R</v>
      </c>
      <c r="H3058" s="62" t="str">
        <f t="shared" si="333"/>
        <v>R</v>
      </c>
      <c r="I3058" s="62">
        <f t="shared" si="334"/>
        <v>17</v>
      </c>
      <c r="J3058" s="62">
        <f t="shared" si="335"/>
        <v>25</v>
      </c>
      <c r="K3058" s="81">
        <v>7.5589685779240501E-6</v>
      </c>
      <c r="L3058" s="2" t="s">
        <v>6888</v>
      </c>
      <c r="M3058" s="2" t="s">
        <v>6908</v>
      </c>
      <c r="N3058" s="60" t="s">
        <v>6972</v>
      </c>
      <c r="O3058" s="66" t="s">
        <v>12827</v>
      </c>
      <c r="P3058" s="67" t="s">
        <v>1993</v>
      </c>
      <c r="Q3058" s="67" t="s">
        <v>426</v>
      </c>
      <c r="R3058" s="67" t="s">
        <v>72</v>
      </c>
      <c r="S3058" s="67"/>
      <c r="T3058" s="67"/>
      <c r="U3058" s="67"/>
      <c r="V3058" s="67"/>
      <c r="W3058" s="67"/>
      <c r="X3058" s="67"/>
      <c r="Y3058" s="67"/>
    </row>
    <row r="3059" spans="1:25" s="2" customFormat="1" ht="16.5" customHeight="1">
      <c r="A3059" s="59">
        <v>3057</v>
      </c>
      <c r="B3059" s="61" t="str">
        <f t="shared" si="329"/>
        <v>ta</v>
      </c>
      <c r="C3059" s="61" t="s">
        <v>4781</v>
      </c>
      <c r="D3059" s="2" t="s">
        <v>6814</v>
      </c>
      <c r="E3059" s="61" t="str">
        <f t="shared" si="330"/>
        <v>t</v>
      </c>
      <c r="F3059" s="62" t="str">
        <f t="shared" si="331"/>
        <v>a</v>
      </c>
      <c r="G3059" s="62" t="str">
        <f t="shared" si="332"/>
        <v>L</v>
      </c>
      <c r="H3059" s="62" t="str">
        <f t="shared" si="333"/>
        <v>L</v>
      </c>
      <c r="I3059" s="62">
        <f t="shared" si="334"/>
        <v>13</v>
      </c>
      <c r="J3059" s="62">
        <f t="shared" si="335"/>
        <v>2</v>
      </c>
      <c r="K3059" s="81">
        <v>7.5557146095306258E-6</v>
      </c>
      <c r="L3059" s="2" t="s">
        <v>6884</v>
      </c>
      <c r="M3059" s="2" t="s">
        <v>6875</v>
      </c>
      <c r="N3059" s="60" t="s">
        <v>6972</v>
      </c>
      <c r="O3059" s="66" t="s">
        <v>10418</v>
      </c>
      <c r="P3059" s="67" t="s">
        <v>3474</v>
      </c>
      <c r="Q3059" s="67" t="s">
        <v>14513</v>
      </c>
      <c r="R3059" s="67" t="s">
        <v>6095</v>
      </c>
      <c r="S3059" s="67"/>
      <c r="T3059" s="67"/>
      <c r="U3059" s="67"/>
      <c r="V3059" s="67"/>
      <c r="W3059" s="67"/>
      <c r="X3059" s="67"/>
      <c r="Y3059" s="67"/>
    </row>
    <row r="3060" spans="1:25" s="2" customFormat="1" ht="16.5" customHeight="1">
      <c r="A3060" s="59">
        <v>3058</v>
      </c>
      <c r="B3060" s="61" t="str">
        <f t="shared" si="329"/>
        <v>x;</v>
      </c>
      <c r="C3060" s="61" t="s">
        <v>5498</v>
      </c>
      <c r="D3060" s="2" t="s">
        <v>13600</v>
      </c>
      <c r="E3060" s="61" t="str">
        <f t="shared" si="330"/>
        <v>x</v>
      </c>
      <c r="F3060" s="62" t="str">
        <f t="shared" si="331"/>
        <v>;</v>
      </c>
      <c r="G3060" s="62" t="str">
        <f t="shared" si="332"/>
        <v>L</v>
      </c>
      <c r="H3060" s="62" t="str">
        <f t="shared" si="333"/>
        <v>R</v>
      </c>
      <c r="I3060" s="62">
        <f t="shared" si="334"/>
        <v>6</v>
      </c>
      <c r="J3060" s="62">
        <f t="shared" si="335"/>
        <v>27</v>
      </c>
      <c r="K3060" s="81">
        <v>7.5329368307766575E-6</v>
      </c>
      <c r="L3060" s="2" t="s">
        <v>6892</v>
      </c>
      <c r="M3060" s="2" t="s">
        <v>14095</v>
      </c>
      <c r="N3060" s="60" t="s">
        <v>6972</v>
      </c>
      <c r="O3060" s="66" t="s">
        <v>9770</v>
      </c>
      <c r="P3060" s="67" t="s">
        <v>4178</v>
      </c>
      <c r="Q3060" s="67" t="s">
        <v>4241</v>
      </c>
      <c r="R3060" s="67" t="s">
        <v>4466</v>
      </c>
      <c r="S3060" s="67"/>
      <c r="T3060" s="67"/>
      <c r="U3060" s="67"/>
      <c r="V3060" s="67"/>
      <c r="W3060" s="67"/>
      <c r="X3060" s="67"/>
      <c r="Y3060" s="67"/>
    </row>
    <row r="3061" spans="1:25" s="2" customFormat="1" ht="16.5" customHeight="1">
      <c r="A3061" s="59">
        <v>3059</v>
      </c>
      <c r="B3061" s="61" t="str">
        <f t="shared" si="329"/>
        <v>kd</v>
      </c>
      <c r="C3061" s="61" t="s">
        <v>2624</v>
      </c>
      <c r="D3061" s="2" t="s">
        <v>13784</v>
      </c>
      <c r="E3061" s="61" t="str">
        <f t="shared" si="330"/>
        <v>k</v>
      </c>
      <c r="F3061" s="62" t="str">
        <f t="shared" si="331"/>
        <v>d</v>
      </c>
      <c r="G3061" s="62" t="str">
        <f t="shared" si="332"/>
        <v>R</v>
      </c>
      <c r="H3061" s="62" t="str">
        <f t="shared" si="333"/>
        <v>L</v>
      </c>
      <c r="I3061" s="62">
        <f t="shared" si="334"/>
        <v>23</v>
      </c>
      <c r="J3061" s="62">
        <f t="shared" si="335"/>
        <v>8</v>
      </c>
      <c r="K3061" s="81">
        <v>7.5003971468424173E-6</v>
      </c>
      <c r="L3061" s="2" t="s">
        <v>6890</v>
      </c>
      <c r="M3061" s="2" t="s">
        <v>14463</v>
      </c>
      <c r="N3061" s="60" t="s">
        <v>6972</v>
      </c>
      <c r="O3061" s="66" t="s">
        <v>10933</v>
      </c>
      <c r="P3061" s="67" t="s">
        <v>2637</v>
      </c>
      <c r="Q3061" s="67" t="s">
        <v>4974</v>
      </c>
      <c r="R3061" s="67" t="s">
        <v>2066</v>
      </c>
      <c r="S3061" s="67"/>
      <c r="T3061" s="67"/>
      <c r="U3061" s="67"/>
      <c r="V3061" s="67"/>
      <c r="W3061" s="67"/>
      <c r="X3061" s="67"/>
      <c r="Y3061" s="67"/>
    </row>
    <row r="3062" spans="1:25" s="2" customFormat="1" ht="16.5" customHeight="1">
      <c r="A3062" s="59">
        <v>3060</v>
      </c>
      <c r="B3062" s="61" t="str">
        <f t="shared" si="329"/>
        <v>ke</v>
      </c>
      <c r="C3062" s="61" t="s">
        <v>2611</v>
      </c>
      <c r="D3062" s="2" t="s">
        <v>6869</v>
      </c>
      <c r="E3062" s="61" t="str">
        <f t="shared" si="330"/>
        <v>k</v>
      </c>
      <c r="F3062" s="62" t="str">
        <f t="shared" si="331"/>
        <v>e</v>
      </c>
      <c r="G3062" s="62" t="str">
        <f t="shared" si="332"/>
        <v>R</v>
      </c>
      <c r="H3062" s="62" t="str">
        <f t="shared" si="333"/>
        <v>L</v>
      </c>
      <c r="I3062" s="62">
        <f t="shared" si="334"/>
        <v>23</v>
      </c>
      <c r="J3062" s="62">
        <f t="shared" si="335"/>
        <v>7</v>
      </c>
      <c r="K3062" s="81">
        <v>7.4906352416621453E-6</v>
      </c>
      <c r="L3062" s="2" t="s">
        <v>6890</v>
      </c>
      <c r="M3062" s="2" t="s">
        <v>6876</v>
      </c>
      <c r="N3062" s="60" t="s">
        <v>7036</v>
      </c>
      <c r="O3062" s="66" t="s">
        <v>11262</v>
      </c>
      <c r="P3062" s="67" t="s">
        <v>5478</v>
      </c>
      <c r="Q3062" s="67" t="s">
        <v>6473</v>
      </c>
      <c r="R3062" s="67" t="s">
        <v>2637</v>
      </c>
      <c r="S3062" s="67"/>
      <c r="T3062" s="67"/>
      <c r="U3062" s="67"/>
      <c r="V3062" s="67"/>
      <c r="W3062" s="67"/>
      <c r="X3062" s="67"/>
      <c r="Y3062" s="67"/>
    </row>
    <row r="3063" spans="1:25" s="2" customFormat="1" ht="16.5" customHeight="1">
      <c r="A3063" s="59">
        <v>3061</v>
      </c>
      <c r="B3063" s="61" t="str">
        <f t="shared" si="329"/>
        <v>s;</v>
      </c>
      <c r="C3063" s="61" t="s">
        <v>4734</v>
      </c>
      <c r="D3063" s="2" t="s">
        <v>13631</v>
      </c>
      <c r="E3063" s="61" t="str">
        <f t="shared" si="330"/>
        <v>s</v>
      </c>
      <c r="F3063" s="62" t="str">
        <f t="shared" si="331"/>
        <v>;</v>
      </c>
      <c r="G3063" s="62" t="str">
        <f t="shared" si="332"/>
        <v>L</v>
      </c>
      <c r="H3063" s="62" t="str">
        <f t="shared" si="333"/>
        <v>R</v>
      </c>
      <c r="I3063" s="62">
        <f t="shared" si="334"/>
        <v>5</v>
      </c>
      <c r="J3063" s="62">
        <f t="shared" si="335"/>
        <v>27</v>
      </c>
      <c r="K3063" s="81">
        <v>7.4906352416621453E-6</v>
      </c>
      <c r="L3063" s="2" t="s">
        <v>6775</v>
      </c>
      <c r="M3063" s="2" t="s">
        <v>13534</v>
      </c>
      <c r="N3063" s="60" t="s">
        <v>13851</v>
      </c>
      <c r="O3063" s="66" t="s">
        <v>14420</v>
      </c>
      <c r="P3063" s="67" t="s">
        <v>1364</v>
      </c>
      <c r="Q3063" s="67" t="s">
        <v>6966</v>
      </c>
      <c r="R3063" s="67" t="s">
        <v>1511</v>
      </c>
      <c r="S3063" s="67" t="s">
        <v>6177</v>
      </c>
      <c r="T3063" s="67"/>
      <c r="U3063" s="67"/>
      <c r="V3063" s="67"/>
      <c r="W3063" s="67"/>
      <c r="X3063" s="67"/>
      <c r="Y3063" s="67"/>
    </row>
    <row r="3064" spans="1:25" s="2" customFormat="1" ht="16.5" customHeight="1">
      <c r="A3064" s="59">
        <v>3062</v>
      </c>
      <c r="B3064" s="61" t="str">
        <f t="shared" si="329"/>
        <v>ud</v>
      </c>
      <c r="C3064" s="61" t="s">
        <v>6433</v>
      </c>
      <c r="D3064" s="2" t="s">
        <v>13591</v>
      </c>
      <c r="E3064" s="61" t="str">
        <f t="shared" si="330"/>
        <v>u</v>
      </c>
      <c r="F3064" s="62" t="str">
        <f t="shared" si="331"/>
        <v>d</v>
      </c>
      <c r="G3064" s="62" t="str">
        <f t="shared" si="332"/>
        <v>R</v>
      </c>
      <c r="H3064" s="62" t="str">
        <f t="shared" si="333"/>
        <v>L</v>
      </c>
      <c r="I3064" s="62">
        <f t="shared" si="334"/>
        <v>19</v>
      </c>
      <c r="J3064" s="62">
        <f t="shared" si="335"/>
        <v>8</v>
      </c>
      <c r="K3064" s="81">
        <v>7.4808733364818733E-6</v>
      </c>
      <c r="L3064" s="2" t="s">
        <v>13537</v>
      </c>
      <c r="M3064" s="2" t="s">
        <v>14463</v>
      </c>
      <c r="N3064" s="60" t="s">
        <v>6972</v>
      </c>
      <c r="O3064" s="66" t="s">
        <v>9648</v>
      </c>
      <c r="P3064" s="67" t="s">
        <v>2324</v>
      </c>
      <c r="Q3064" s="67" t="s">
        <v>6799</v>
      </c>
      <c r="R3064" s="67" t="s">
        <v>6797</v>
      </c>
      <c r="S3064" s="67" t="s">
        <v>6772</v>
      </c>
      <c r="T3064" s="67"/>
      <c r="U3064" s="67"/>
      <c r="V3064" s="67"/>
      <c r="W3064" s="67"/>
      <c r="X3064" s="67"/>
      <c r="Y3064" s="67"/>
    </row>
    <row r="3065" spans="1:25" s="2" customFormat="1" ht="16.5" customHeight="1">
      <c r="A3065" s="59">
        <v>3063</v>
      </c>
      <c r="B3065" s="61" t="str">
        <f t="shared" si="329"/>
        <v>ib</v>
      </c>
      <c r="C3065" s="61" t="s">
        <v>723</v>
      </c>
      <c r="D3065" s="2" t="s">
        <v>13790</v>
      </c>
      <c r="E3065" s="61" t="str">
        <f t="shared" si="330"/>
        <v>i</v>
      </c>
      <c r="F3065" s="62" t="str">
        <f t="shared" si="331"/>
        <v>b</v>
      </c>
      <c r="G3065" s="62" t="str">
        <f t="shared" si="332"/>
        <v>R</v>
      </c>
      <c r="H3065" s="62" t="str">
        <f t="shared" si="333"/>
        <v>L</v>
      </c>
      <c r="I3065" s="62">
        <f t="shared" si="334"/>
        <v>22</v>
      </c>
      <c r="J3065" s="62">
        <f t="shared" si="335"/>
        <v>15</v>
      </c>
      <c r="K3065" s="81">
        <v>7.467857462908177E-6</v>
      </c>
      <c r="L3065" s="2" t="s">
        <v>14016</v>
      </c>
      <c r="M3065" s="2" t="s">
        <v>13536</v>
      </c>
      <c r="N3065" s="60" t="s">
        <v>6972</v>
      </c>
      <c r="O3065" s="66" t="s">
        <v>13206</v>
      </c>
      <c r="P3065" s="67" t="s">
        <v>4641</v>
      </c>
      <c r="Q3065" s="67" t="s">
        <v>6970</v>
      </c>
      <c r="R3065" s="67" t="s">
        <v>4241</v>
      </c>
      <c r="S3065" s="67" t="s">
        <v>4492</v>
      </c>
      <c r="T3065" s="67"/>
      <c r="U3065" s="67"/>
      <c r="V3065" s="67"/>
      <c r="W3065" s="67"/>
      <c r="X3065" s="67"/>
      <c r="Y3065" s="67"/>
    </row>
    <row r="3066" spans="1:25" s="2" customFormat="1" ht="16.5" customHeight="1">
      <c r="A3066" s="59">
        <v>3064</v>
      </c>
      <c r="B3066" s="61" t="str">
        <f t="shared" si="329"/>
        <v>xq</v>
      </c>
      <c r="C3066" s="61" t="s">
        <v>5537</v>
      </c>
      <c r="D3066" s="2" t="s">
        <v>13656</v>
      </c>
      <c r="E3066" s="61" t="str">
        <f t="shared" si="330"/>
        <v>x</v>
      </c>
      <c r="F3066" s="62" t="str">
        <f t="shared" si="331"/>
        <v>q</v>
      </c>
      <c r="G3066" s="62" t="str">
        <f t="shared" si="332"/>
        <v>L</v>
      </c>
      <c r="H3066" s="62" t="str">
        <f t="shared" si="333"/>
        <v>L</v>
      </c>
      <c r="I3066" s="62">
        <f t="shared" si="334"/>
        <v>6</v>
      </c>
      <c r="J3066" s="62">
        <f t="shared" si="335"/>
        <v>1</v>
      </c>
      <c r="K3066" s="81">
        <v>7.4418257157607845E-6</v>
      </c>
      <c r="L3066" s="2" t="s">
        <v>6892</v>
      </c>
      <c r="M3066" s="2" t="s">
        <v>14083</v>
      </c>
      <c r="N3066" s="60" t="s">
        <v>6972</v>
      </c>
      <c r="O3066" s="66" t="s">
        <v>9685</v>
      </c>
      <c r="P3066" s="67" t="s">
        <v>2324</v>
      </c>
      <c r="Q3066" s="67" t="s">
        <v>1753</v>
      </c>
      <c r="R3066" s="67" t="s">
        <v>3500</v>
      </c>
      <c r="S3066" s="67"/>
      <c r="T3066" s="67"/>
      <c r="U3066" s="67"/>
      <c r="V3066" s="67"/>
      <c r="W3066" s="67"/>
      <c r="X3066" s="67"/>
      <c r="Y3066" s="67"/>
    </row>
    <row r="3067" spans="1:25" s="2" customFormat="1" ht="16.5" customHeight="1">
      <c r="A3067" s="59">
        <v>3065</v>
      </c>
      <c r="B3067" s="61" t="str">
        <f t="shared" si="329"/>
        <v>tg</v>
      </c>
      <c r="C3067" s="61" t="s">
        <v>4846</v>
      </c>
      <c r="D3067" s="2" t="s">
        <v>13713</v>
      </c>
      <c r="E3067" s="61" t="str">
        <f t="shared" si="330"/>
        <v>t</v>
      </c>
      <c r="F3067" s="62" t="str">
        <f t="shared" si="331"/>
        <v>g</v>
      </c>
      <c r="G3067" s="62" t="str">
        <f t="shared" si="332"/>
        <v>L</v>
      </c>
      <c r="H3067" s="62" t="str">
        <f t="shared" si="333"/>
        <v>L</v>
      </c>
      <c r="I3067" s="62">
        <f t="shared" si="334"/>
        <v>13</v>
      </c>
      <c r="J3067" s="62">
        <f t="shared" si="335"/>
        <v>14</v>
      </c>
      <c r="K3067" s="81">
        <v>7.4385717473673602E-6</v>
      </c>
      <c r="L3067" s="2" t="s">
        <v>6884</v>
      </c>
      <c r="M3067" s="2" t="s">
        <v>13767</v>
      </c>
      <c r="N3067" s="60" t="s">
        <v>6972</v>
      </c>
      <c r="O3067" s="66" t="s">
        <v>11995</v>
      </c>
      <c r="P3067" s="67" t="s">
        <v>4621</v>
      </c>
      <c r="Q3067" s="67" t="s">
        <v>4404</v>
      </c>
      <c r="R3067" s="67"/>
      <c r="S3067" s="67"/>
      <c r="T3067" s="67"/>
      <c r="U3067" s="67"/>
      <c r="V3067" s="67"/>
      <c r="W3067" s="67"/>
      <c r="X3067" s="67"/>
      <c r="Y3067" s="67"/>
    </row>
    <row r="3068" spans="1:25" s="2" customFormat="1" ht="16.5" customHeight="1">
      <c r="A3068" s="59">
        <v>3066</v>
      </c>
      <c r="B3068" s="61" t="str">
        <f t="shared" si="329"/>
        <v>os</v>
      </c>
      <c r="C3068" s="61" t="s">
        <v>4589</v>
      </c>
      <c r="D3068" s="2" t="s">
        <v>13648</v>
      </c>
      <c r="E3068" s="61" t="str">
        <f t="shared" si="330"/>
        <v>o</v>
      </c>
      <c r="F3068" s="62" t="str">
        <f t="shared" si="331"/>
        <v>s</v>
      </c>
      <c r="G3068" s="62" t="str">
        <f t="shared" si="332"/>
        <v>R</v>
      </c>
      <c r="H3068" s="62" t="str">
        <f t="shared" si="333"/>
        <v>L</v>
      </c>
      <c r="I3068" s="62">
        <f t="shared" si="334"/>
        <v>24</v>
      </c>
      <c r="J3068" s="62">
        <f t="shared" si="335"/>
        <v>5</v>
      </c>
      <c r="K3068" s="81">
        <v>7.4353177789739368E-6</v>
      </c>
      <c r="L3068" s="2" t="s">
        <v>14018</v>
      </c>
      <c r="M3068" s="2" t="s">
        <v>13512</v>
      </c>
      <c r="N3068" s="60" t="s">
        <v>6972</v>
      </c>
      <c r="O3068" s="66" t="s">
        <v>7565</v>
      </c>
      <c r="P3068" s="67" t="s">
        <v>4241</v>
      </c>
      <c r="Q3068" s="67" t="s">
        <v>14097</v>
      </c>
      <c r="R3068" s="67" t="s">
        <v>14099</v>
      </c>
      <c r="S3068" s="67" t="s">
        <v>4241</v>
      </c>
      <c r="T3068" s="67"/>
      <c r="U3068" s="67"/>
      <c r="V3068" s="67"/>
      <c r="W3068" s="67"/>
      <c r="X3068" s="67"/>
      <c r="Y3068" s="67"/>
    </row>
    <row r="3069" spans="1:25" s="2" customFormat="1" ht="16.5" customHeight="1">
      <c r="A3069" s="59">
        <v>3067</v>
      </c>
      <c r="B3069" s="61" t="str">
        <f t="shared" si="329"/>
        <v>qi</v>
      </c>
      <c r="C3069" s="61" t="s">
        <v>3909</v>
      </c>
      <c r="D3069" s="2" t="s">
        <v>6935</v>
      </c>
      <c r="E3069" s="61" t="str">
        <f t="shared" si="330"/>
        <v>q</v>
      </c>
      <c r="F3069" s="62" t="str">
        <f t="shared" si="331"/>
        <v>i</v>
      </c>
      <c r="G3069" s="62" t="str">
        <f t="shared" si="332"/>
        <v>L</v>
      </c>
      <c r="H3069" s="62" t="str">
        <f t="shared" si="333"/>
        <v>R</v>
      </c>
      <c r="I3069" s="62">
        <f t="shared" si="334"/>
        <v>1</v>
      </c>
      <c r="J3069" s="62">
        <f t="shared" si="335"/>
        <v>22</v>
      </c>
      <c r="K3069" s="81">
        <v>7.4353177789739368E-6</v>
      </c>
      <c r="L3069" s="2" t="s">
        <v>13511</v>
      </c>
      <c r="M3069" s="2" t="s">
        <v>13510</v>
      </c>
      <c r="N3069" s="60" t="s">
        <v>6972</v>
      </c>
      <c r="O3069" s="66" t="s">
        <v>12296</v>
      </c>
      <c r="P3069" s="67" t="s">
        <v>4360</v>
      </c>
      <c r="Q3069" s="67" t="s">
        <v>824</v>
      </c>
      <c r="R3069" s="67" t="s">
        <v>2605</v>
      </c>
      <c r="S3069" s="67"/>
      <c r="T3069" s="67"/>
      <c r="U3069" s="67"/>
      <c r="V3069" s="67"/>
      <c r="W3069" s="67"/>
      <c r="X3069" s="67"/>
      <c r="Y3069" s="67"/>
    </row>
    <row r="3070" spans="1:25" s="2" customFormat="1" ht="16.5" customHeight="1">
      <c r="A3070" s="59">
        <v>3068</v>
      </c>
      <c r="B3070" s="61" t="str">
        <f t="shared" si="329"/>
        <v>xk</v>
      </c>
      <c r="C3070" s="61" t="s">
        <v>5491</v>
      </c>
      <c r="D3070" s="2" t="s">
        <v>13560</v>
      </c>
      <c r="E3070" s="61" t="str">
        <f t="shared" si="330"/>
        <v>x</v>
      </c>
      <c r="F3070" s="62" t="str">
        <f t="shared" si="331"/>
        <v>k</v>
      </c>
      <c r="G3070" s="62" t="str">
        <f t="shared" si="332"/>
        <v>L</v>
      </c>
      <c r="H3070" s="62" t="str">
        <f t="shared" si="333"/>
        <v>R</v>
      </c>
      <c r="I3070" s="62">
        <f t="shared" si="334"/>
        <v>6</v>
      </c>
      <c r="J3070" s="62">
        <f t="shared" si="335"/>
        <v>23</v>
      </c>
      <c r="K3070" s="81">
        <v>7.4255558737936648E-6</v>
      </c>
      <c r="L3070" s="2" t="s">
        <v>6892</v>
      </c>
      <c r="M3070" s="2" t="s">
        <v>13530</v>
      </c>
      <c r="N3070" s="60" t="s">
        <v>7240</v>
      </c>
      <c r="O3070" s="66" t="s">
        <v>9565</v>
      </c>
      <c r="P3070" s="67" t="s">
        <v>2325</v>
      </c>
      <c r="Q3070" s="67" t="s">
        <v>2325</v>
      </c>
      <c r="R3070" s="67" t="s">
        <v>2325</v>
      </c>
      <c r="S3070" s="67"/>
      <c r="T3070" s="67"/>
      <c r="U3070" s="67"/>
      <c r="V3070" s="67"/>
      <c r="W3070" s="67"/>
      <c r="X3070" s="67"/>
      <c r="Y3070" s="67"/>
    </row>
    <row r="3071" spans="1:25" s="2" customFormat="1" ht="16.5" customHeight="1">
      <c r="A3071" s="59">
        <v>3069</v>
      </c>
      <c r="B3071" s="61" t="str">
        <f t="shared" si="329"/>
        <v>qk</v>
      </c>
      <c r="C3071" s="61" t="s">
        <v>4072</v>
      </c>
      <c r="D3071" s="2" t="s">
        <v>13665</v>
      </c>
      <c r="E3071" s="61" t="str">
        <f t="shared" si="330"/>
        <v>q</v>
      </c>
      <c r="F3071" s="62" t="str">
        <f t="shared" si="331"/>
        <v>k</v>
      </c>
      <c r="G3071" s="62" t="str">
        <f t="shared" si="332"/>
        <v>L</v>
      </c>
      <c r="H3071" s="62" t="str">
        <f t="shared" si="333"/>
        <v>R</v>
      </c>
      <c r="I3071" s="62">
        <f t="shared" si="334"/>
        <v>1</v>
      </c>
      <c r="J3071" s="62">
        <f t="shared" si="335"/>
        <v>23</v>
      </c>
      <c r="K3071" s="81">
        <v>7.4125400002199685E-6</v>
      </c>
      <c r="L3071" s="2" t="s">
        <v>13511</v>
      </c>
      <c r="M3071" s="2" t="s">
        <v>13530</v>
      </c>
      <c r="N3071" s="60" t="s">
        <v>7240</v>
      </c>
      <c r="O3071" s="66" t="s">
        <v>7320</v>
      </c>
      <c r="P3071" s="67" t="s">
        <v>3366</v>
      </c>
      <c r="Q3071" s="67" t="s">
        <v>6626</v>
      </c>
      <c r="R3071" s="67" t="s">
        <v>2075</v>
      </c>
      <c r="S3071" s="67" t="s">
        <v>3354</v>
      </c>
      <c r="T3071" s="67" t="s">
        <v>6041</v>
      </c>
      <c r="U3071" s="67"/>
      <c r="V3071" s="67"/>
      <c r="W3071" s="67"/>
      <c r="X3071" s="67"/>
      <c r="Y3071" s="67"/>
    </row>
    <row r="3072" spans="1:25" s="2" customFormat="1" ht="16.5" customHeight="1">
      <c r="A3072" s="59">
        <v>3070</v>
      </c>
      <c r="B3072" s="61" t="str">
        <f t="shared" si="329"/>
        <v>py</v>
      </c>
      <c r="C3072" s="61" t="s">
        <v>3811</v>
      </c>
      <c r="D3072" s="2" t="s">
        <v>13785</v>
      </c>
      <c r="E3072" s="61" t="str">
        <f t="shared" si="330"/>
        <v>p</v>
      </c>
      <c r="F3072" s="62" t="str">
        <f t="shared" si="331"/>
        <v>y</v>
      </c>
      <c r="G3072" s="62" t="str">
        <f t="shared" si="332"/>
        <v>R</v>
      </c>
      <c r="H3072" s="62" t="str">
        <f t="shared" si="333"/>
        <v>R</v>
      </c>
      <c r="I3072" s="62">
        <f t="shared" si="334"/>
        <v>26</v>
      </c>
      <c r="J3072" s="62">
        <f t="shared" si="335"/>
        <v>16</v>
      </c>
      <c r="K3072" s="81">
        <v>7.396270158252848E-6</v>
      </c>
      <c r="L3072" s="2" t="s">
        <v>6881</v>
      </c>
      <c r="M3072" s="2" t="s">
        <v>13529</v>
      </c>
      <c r="N3072" s="60" t="s">
        <v>7238</v>
      </c>
      <c r="O3072" s="66" t="s">
        <v>13273</v>
      </c>
      <c r="P3072" s="67" t="s">
        <v>6969</v>
      </c>
      <c r="Q3072" s="67" t="s">
        <v>3857</v>
      </c>
      <c r="R3072" s="67" t="s">
        <v>3476</v>
      </c>
      <c r="S3072" s="67"/>
      <c r="T3072" s="67"/>
      <c r="U3072" s="67"/>
      <c r="V3072" s="67"/>
      <c r="W3072" s="67"/>
      <c r="X3072" s="67"/>
      <c r="Y3072" s="67"/>
    </row>
    <row r="3073" spans="1:25" s="2" customFormat="1" ht="16.5" customHeight="1">
      <c r="A3073" s="59">
        <v>3071</v>
      </c>
      <c r="B3073" s="61" t="str">
        <f t="shared" si="329"/>
        <v>os</v>
      </c>
      <c r="C3073" s="61" t="s">
        <v>4587</v>
      </c>
      <c r="D3073" s="2" t="s">
        <v>13648</v>
      </c>
      <c r="E3073" s="61" t="str">
        <f t="shared" si="330"/>
        <v>o</v>
      </c>
      <c r="F3073" s="62" t="str">
        <f t="shared" si="331"/>
        <v>s</v>
      </c>
      <c r="G3073" s="62" t="str">
        <f t="shared" si="332"/>
        <v>R</v>
      </c>
      <c r="H3073" s="62" t="str">
        <f t="shared" si="333"/>
        <v>L</v>
      </c>
      <c r="I3073" s="62">
        <f t="shared" si="334"/>
        <v>24</v>
      </c>
      <c r="J3073" s="62">
        <f t="shared" si="335"/>
        <v>5</v>
      </c>
      <c r="K3073" s="81">
        <v>7.3930161898594237E-6</v>
      </c>
      <c r="L3073" s="2" t="s">
        <v>14018</v>
      </c>
      <c r="M3073" s="2" t="s">
        <v>13512</v>
      </c>
      <c r="N3073" s="60" t="s">
        <v>7003</v>
      </c>
      <c r="O3073" s="66" t="s">
        <v>7481</v>
      </c>
      <c r="P3073" s="67" t="s">
        <v>14097</v>
      </c>
      <c r="Q3073" s="67" t="s">
        <v>143</v>
      </c>
      <c r="R3073" s="67" t="s">
        <v>630</v>
      </c>
      <c r="S3073" s="67"/>
      <c r="T3073" s="67"/>
      <c r="U3073" s="67"/>
      <c r="V3073" s="67"/>
      <c r="W3073" s="67"/>
      <c r="X3073" s="67"/>
      <c r="Y3073" s="67"/>
    </row>
    <row r="3074" spans="1:25" s="2" customFormat="1" ht="16.5" customHeight="1">
      <c r="A3074" s="59">
        <v>3072</v>
      </c>
      <c r="B3074" s="61" t="str">
        <f t="shared" si="329"/>
        <v>jd</v>
      </c>
      <c r="C3074" s="61" t="s">
        <v>2046</v>
      </c>
      <c r="D3074" s="2" t="s">
        <v>6811</v>
      </c>
      <c r="E3074" s="61" t="str">
        <f t="shared" si="330"/>
        <v>j</v>
      </c>
      <c r="F3074" s="62" t="str">
        <f t="shared" si="331"/>
        <v>d</v>
      </c>
      <c r="G3074" s="62" t="str">
        <f t="shared" si="332"/>
        <v>R</v>
      </c>
      <c r="H3074" s="62" t="str">
        <f t="shared" si="333"/>
        <v>L</v>
      </c>
      <c r="I3074" s="62">
        <f t="shared" si="334"/>
        <v>20</v>
      </c>
      <c r="J3074" s="62">
        <f t="shared" si="335"/>
        <v>8</v>
      </c>
      <c r="K3074" s="81">
        <v>7.3376987271712152E-6</v>
      </c>
      <c r="L3074" s="2" t="s">
        <v>6887</v>
      </c>
      <c r="M3074" s="2" t="s">
        <v>13510</v>
      </c>
      <c r="N3074" s="60" t="s">
        <v>6972</v>
      </c>
      <c r="O3074" s="66" t="s">
        <v>11923</v>
      </c>
      <c r="P3074" s="67" t="s">
        <v>4621</v>
      </c>
      <c r="Q3074" s="67" t="s">
        <v>2043</v>
      </c>
      <c r="R3074" s="67"/>
      <c r="S3074" s="67"/>
      <c r="T3074" s="67"/>
      <c r="U3074" s="67"/>
      <c r="V3074" s="67"/>
      <c r="W3074" s="67"/>
      <c r="X3074" s="67"/>
      <c r="Y3074" s="67"/>
    </row>
    <row r="3075" spans="1:25" s="2" customFormat="1" ht="16.5" customHeight="1">
      <c r="A3075" s="59">
        <v>3073</v>
      </c>
      <c r="B3075" s="61" t="str">
        <f t="shared" ref="B3075:B3138" si="336">VLOOKUP(D3075,sp,2,FALSE)</f>
        <v>xq</v>
      </c>
      <c r="C3075" s="61" t="s">
        <v>5568</v>
      </c>
      <c r="D3075" s="2" t="s">
        <v>13656</v>
      </c>
      <c r="E3075" s="61" t="str">
        <f t="shared" ref="E3075:E3138" si="337">LEFT(B3075,1)</f>
        <v>x</v>
      </c>
      <c r="F3075" s="62" t="str">
        <f t="shared" ref="F3075:F3138" si="338">RIGHT(B3075,1)</f>
        <v>q</v>
      </c>
      <c r="G3075" s="62" t="str">
        <f t="shared" si="332"/>
        <v>L</v>
      </c>
      <c r="H3075" s="62" t="str">
        <f t="shared" si="333"/>
        <v>L</v>
      </c>
      <c r="I3075" s="62">
        <f t="shared" si="334"/>
        <v>6</v>
      </c>
      <c r="J3075" s="62">
        <f t="shared" si="335"/>
        <v>1</v>
      </c>
      <c r="K3075" s="81">
        <v>7.3344447587777909E-6</v>
      </c>
      <c r="L3075" s="2" t="s">
        <v>6892</v>
      </c>
      <c r="M3075" s="2" t="s">
        <v>14083</v>
      </c>
      <c r="N3075" s="60" t="s">
        <v>6972</v>
      </c>
      <c r="O3075" s="66" t="s">
        <v>10875</v>
      </c>
      <c r="P3075" s="67" t="s">
        <v>2637</v>
      </c>
      <c r="Q3075" s="67" t="s">
        <v>6697</v>
      </c>
      <c r="R3075" s="67" t="s">
        <v>4179</v>
      </c>
      <c r="S3075" s="67"/>
      <c r="T3075" s="67"/>
      <c r="U3075" s="67"/>
      <c r="V3075" s="67"/>
      <c r="W3075" s="67"/>
      <c r="X3075" s="67"/>
      <c r="Y3075" s="67"/>
    </row>
    <row r="3076" spans="1:25" s="2" customFormat="1" ht="16.5" customHeight="1">
      <c r="A3076" s="59">
        <v>3074</v>
      </c>
      <c r="B3076" s="61" t="str">
        <f t="shared" si="336"/>
        <v>ei</v>
      </c>
      <c r="C3076" s="61" t="s">
        <v>5844</v>
      </c>
      <c r="D3076" s="2" t="s">
        <v>6920</v>
      </c>
      <c r="E3076" s="61" t="str">
        <f t="shared" si="337"/>
        <v>e</v>
      </c>
      <c r="F3076" s="62" t="str">
        <f t="shared" si="338"/>
        <v>i</v>
      </c>
      <c r="G3076" s="62" t="str">
        <f t="shared" ref="G3076:G3139" si="339">IF(FIND(E3076,"qwertasdfgzxcvbyuiophjkl;nm")&lt;15.5,"L","R")</f>
        <v>L</v>
      </c>
      <c r="H3076" s="62" t="str">
        <f t="shared" ref="H3076:H3139" si="340">IF(FIND(F3076,"qwertasdfgzxcvbyuiophjkl;nm")&lt;15.5,"L","R")</f>
        <v>R</v>
      </c>
      <c r="I3076" s="62">
        <f t="shared" ref="I3076:I3139" si="341">FIND(E3076,$I$1)</f>
        <v>7</v>
      </c>
      <c r="J3076" s="62">
        <f t="shared" ref="J3076:J3139" si="342">FIND(F3076,$I$1)</f>
        <v>22</v>
      </c>
      <c r="K3076" s="81">
        <v>7.3181749168106712E-6</v>
      </c>
      <c r="L3076" s="2" t="s">
        <v>6876</v>
      </c>
      <c r="M3076" s="2" t="s">
        <v>13510</v>
      </c>
      <c r="N3076" s="60" t="s">
        <v>13383</v>
      </c>
      <c r="O3076" s="66" t="s">
        <v>10088</v>
      </c>
      <c r="P3076" s="67" t="s">
        <v>6829</v>
      </c>
      <c r="Q3076" s="67" t="s">
        <v>3348</v>
      </c>
      <c r="R3076" s="67" t="s">
        <v>3355</v>
      </c>
      <c r="S3076" s="67" t="s">
        <v>1524</v>
      </c>
      <c r="T3076" s="67"/>
      <c r="U3076" s="67"/>
      <c r="V3076" s="67"/>
      <c r="W3076" s="67"/>
      <c r="X3076" s="67"/>
      <c r="Y3076" s="67"/>
    </row>
    <row r="3077" spans="1:25" s="2" customFormat="1" ht="16.5" customHeight="1">
      <c r="A3077" s="59">
        <v>3075</v>
      </c>
      <c r="B3077" s="61" t="str">
        <f t="shared" si="336"/>
        <v>wd</v>
      </c>
      <c r="C3077" s="61" t="s">
        <v>5167</v>
      </c>
      <c r="D3077" s="2" t="s">
        <v>13787</v>
      </c>
      <c r="E3077" s="61" t="str">
        <f t="shared" si="337"/>
        <v>w</v>
      </c>
      <c r="F3077" s="62" t="str">
        <f t="shared" si="338"/>
        <v>d</v>
      </c>
      <c r="G3077" s="62" t="str">
        <f t="shared" si="339"/>
        <v>L</v>
      </c>
      <c r="H3077" s="62" t="str">
        <f t="shared" si="340"/>
        <v>L</v>
      </c>
      <c r="I3077" s="62">
        <f t="shared" si="341"/>
        <v>4</v>
      </c>
      <c r="J3077" s="62">
        <f t="shared" si="342"/>
        <v>8</v>
      </c>
      <c r="K3077" s="81">
        <v>7.3019050748435507E-6</v>
      </c>
      <c r="L3077" s="2" t="s">
        <v>6804</v>
      </c>
      <c r="M3077" s="2" t="s">
        <v>14463</v>
      </c>
      <c r="N3077" s="60" t="s">
        <v>13433</v>
      </c>
      <c r="O3077" s="66" t="s">
        <v>11064</v>
      </c>
      <c r="P3077" s="67" t="s">
        <v>2637</v>
      </c>
      <c r="Q3077" s="67" t="s">
        <v>72</v>
      </c>
      <c r="R3077" s="67" t="s">
        <v>4640</v>
      </c>
      <c r="S3077" s="67" t="s">
        <v>6095</v>
      </c>
      <c r="T3077" s="67"/>
      <c r="U3077" s="67"/>
      <c r="V3077" s="67"/>
      <c r="W3077" s="67"/>
      <c r="X3077" s="67"/>
      <c r="Y3077" s="67"/>
    </row>
    <row r="3078" spans="1:25" s="2" customFormat="1" ht="16.5" customHeight="1">
      <c r="A3078" s="59">
        <v>3076</v>
      </c>
      <c r="B3078" s="61" t="str">
        <f t="shared" si="336"/>
        <v>hx</v>
      </c>
      <c r="C3078" s="61" t="s">
        <v>1881</v>
      </c>
      <c r="D3078" s="2" t="s">
        <v>13694</v>
      </c>
      <c r="E3078" s="61" t="str">
        <f t="shared" si="337"/>
        <v>h</v>
      </c>
      <c r="F3078" s="62" t="str">
        <f t="shared" si="338"/>
        <v>x</v>
      </c>
      <c r="G3078" s="62" t="str">
        <f t="shared" si="339"/>
        <v>R</v>
      </c>
      <c r="H3078" s="62" t="str">
        <f t="shared" si="340"/>
        <v>L</v>
      </c>
      <c r="I3078" s="62">
        <f t="shared" si="341"/>
        <v>17</v>
      </c>
      <c r="J3078" s="62">
        <f t="shared" si="342"/>
        <v>6</v>
      </c>
      <c r="K3078" s="81">
        <v>7.2986511064501264E-6</v>
      </c>
      <c r="L3078" s="2" t="s">
        <v>6888</v>
      </c>
      <c r="M3078" s="2" t="s">
        <v>14096</v>
      </c>
      <c r="N3078" s="60" t="s">
        <v>6972</v>
      </c>
      <c r="O3078" s="66" t="s">
        <v>10574</v>
      </c>
      <c r="P3078" s="67" t="s">
        <v>3474</v>
      </c>
      <c r="Q3078" s="67" t="s">
        <v>1647</v>
      </c>
      <c r="R3078" s="67"/>
      <c r="S3078" s="67"/>
      <c r="T3078" s="67"/>
      <c r="U3078" s="67"/>
      <c r="V3078" s="67"/>
      <c r="W3078" s="67"/>
      <c r="X3078" s="67"/>
      <c r="Y3078" s="67"/>
    </row>
    <row r="3079" spans="1:25" s="2" customFormat="1" ht="16.5" customHeight="1">
      <c r="A3079" s="59">
        <v>3077</v>
      </c>
      <c r="B3079" s="61" t="str">
        <f t="shared" si="336"/>
        <v>bu</v>
      </c>
      <c r="C3079" s="61" t="s">
        <v>384</v>
      </c>
      <c r="D3079" s="2" t="s">
        <v>6921</v>
      </c>
      <c r="E3079" s="61" t="str">
        <f t="shared" si="337"/>
        <v>b</v>
      </c>
      <c r="F3079" s="62" t="str">
        <f t="shared" si="338"/>
        <v>u</v>
      </c>
      <c r="G3079" s="62" t="str">
        <f t="shared" si="339"/>
        <v>L</v>
      </c>
      <c r="H3079" s="62" t="str">
        <f t="shared" si="340"/>
        <v>R</v>
      </c>
      <c r="I3079" s="62">
        <f t="shared" si="341"/>
        <v>15</v>
      </c>
      <c r="J3079" s="62">
        <f t="shared" si="342"/>
        <v>19</v>
      </c>
      <c r="K3079" s="81">
        <v>7.285635232876431E-6</v>
      </c>
      <c r="L3079" s="2" t="s">
        <v>6880</v>
      </c>
      <c r="M3079" s="2" t="s">
        <v>13512</v>
      </c>
      <c r="N3079" s="60" t="s">
        <v>6972</v>
      </c>
      <c r="O3079" s="66" t="s">
        <v>12377</v>
      </c>
      <c r="P3079" s="67" t="s">
        <v>4989</v>
      </c>
      <c r="Q3079" s="67" t="s">
        <v>1372</v>
      </c>
      <c r="R3079" s="67"/>
      <c r="S3079" s="67"/>
      <c r="T3079" s="67"/>
      <c r="U3079" s="67"/>
      <c r="V3079" s="67"/>
      <c r="W3079" s="67"/>
      <c r="X3079" s="67"/>
      <c r="Y3079" s="67"/>
    </row>
    <row r="3080" spans="1:25" s="2" customFormat="1" ht="16.5" customHeight="1">
      <c r="A3080" s="59">
        <v>3078</v>
      </c>
      <c r="B3080" s="61" t="str">
        <f t="shared" si="336"/>
        <v>td</v>
      </c>
      <c r="C3080" s="61" t="s">
        <v>4876</v>
      </c>
      <c r="D3080" s="2" t="s">
        <v>13744</v>
      </c>
      <c r="E3080" s="61" t="str">
        <f t="shared" si="337"/>
        <v>t</v>
      </c>
      <c r="F3080" s="62" t="str">
        <f t="shared" si="338"/>
        <v>d</v>
      </c>
      <c r="G3080" s="62" t="str">
        <f t="shared" si="339"/>
        <v>L</v>
      </c>
      <c r="H3080" s="62" t="str">
        <f t="shared" si="340"/>
        <v>L</v>
      </c>
      <c r="I3080" s="62">
        <f t="shared" si="341"/>
        <v>13</v>
      </c>
      <c r="J3080" s="62">
        <f t="shared" si="342"/>
        <v>8</v>
      </c>
      <c r="K3080" s="81">
        <v>7.285635232876431E-6</v>
      </c>
      <c r="L3080" s="2" t="s">
        <v>6884</v>
      </c>
      <c r="M3080" s="2" t="s">
        <v>14463</v>
      </c>
      <c r="N3080" s="60" t="s">
        <v>6972</v>
      </c>
      <c r="O3080" s="66" t="s">
        <v>8234</v>
      </c>
      <c r="P3080" s="67" t="s">
        <v>6177</v>
      </c>
      <c r="Q3080" s="67" t="s">
        <v>6761</v>
      </c>
      <c r="R3080" s="67" t="s">
        <v>1304</v>
      </c>
      <c r="S3080" s="67" t="s">
        <v>6855</v>
      </c>
      <c r="T3080" s="67"/>
      <c r="U3080" s="67"/>
      <c r="V3080" s="67"/>
      <c r="W3080" s="67"/>
      <c r="X3080" s="67"/>
      <c r="Y3080" s="67"/>
    </row>
    <row r="3081" spans="1:25" s="2" customFormat="1" ht="16.5" customHeight="1">
      <c r="A3081" s="59">
        <v>3079</v>
      </c>
      <c r="B3081" s="61" t="str">
        <f t="shared" si="336"/>
        <v>or</v>
      </c>
      <c r="C3081" s="61" t="s">
        <v>4614</v>
      </c>
      <c r="D3081" s="2" t="s">
        <v>13795</v>
      </c>
      <c r="E3081" s="61" t="str">
        <f t="shared" si="337"/>
        <v>o</v>
      </c>
      <c r="F3081" s="62" t="str">
        <f t="shared" si="338"/>
        <v>r</v>
      </c>
      <c r="G3081" s="62" t="str">
        <f t="shared" si="339"/>
        <v>R</v>
      </c>
      <c r="H3081" s="62" t="str">
        <f t="shared" si="340"/>
        <v>L</v>
      </c>
      <c r="I3081" s="62">
        <f t="shared" si="341"/>
        <v>24</v>
      </c>
      <c r="J3081" s="62">
        <f t="shared" si="342"/>
        <v>10</v>
      </c>
      <c r="K3081" s="81">
        <v>7.2791272960895824E-6</v>
      </c>
      <c r="L3081" s="2" t="s">
        <v>14018</v>
      </c>
      <c r="M3081" s="2" t="s">
        <v>14110</v>
      </c>
      <c r="N3081" s="60" t="s">
        <v>6972</v>
      </c>
      <c r="O3081" s="66" t="s">
        <v>10579</v>
      </c>
      <c r="P3081" s="67" t="s">
        <v>3474</v>
      </c>
      <c r="Q3081" s="67" t="s">
        <v>4220</v>
      </c>
      <c r="R3081" s="67" t="s">
        <v>5080</v>
      </c>
      <c r="S3081" s="67"/>
      <c r="T3081" s="67"/>
      <c r="U3081" s="67"/>
      <c r="V3081" s="67"/>
      <c r="W3081" s="67"/>
      <c r="X3081" s="67"/>
      <c r="Y3081" s="67"/>
    </row>
    <row r="3082" spans="1:25" s="2" customFormat="1" ht="16.5" customHeight="1">
      <c r="A3082" s="59">
        <v>3080</v>
      </c>
      <c r="B3082" s="61" t="str">
        <f t="shared" si="336"/>
        <v>zj</v>
      </c>
      <c r="C3082" s="61" t="s">
        <v>6250</v>
      </c>
      <c r="D3082" s="2" t="s">
        <v>13666</v>
      </c>
      <c r="E3082" s="61" t="str">
        <f t="shared" si="337"/>
        <v>z</v>
      </c>
      <c r="F3082" s="62" t="str">
        <f t="shared" si="338"/>
        <v>j</v>
      </c>
      <c r="G3082" s="62" t="str">
        <f t="shared" si="339"/>
        <v>L</v>
      </c>
      <c r="H3082" s="62" t="str">
        <f t="shared" si="340"/>
        <v>R</v>
      </c>
      <c r="I3082" s="62">
        <f t="shared" si="341"/>
        <v>3</v>
      </c>
      <c r="J3082" s="62">
        <f t="shared" si="342"/>
        <v>20</v>
      </c>
      <c r="K3082" s="81">
        <v>7.2791272960895824E-6</v>
      </c>
      <c r="L3082" s="2" t="s">
        <v>6883</v>
      </c>
      <c r="M3082" s="2" t="s">
        <v>6840</v>
      </c>
      <c r="N3082" s="60" t="s">
        <v>7240</v>
      </c>
      <c r="O3082" s="66" t="s">
        <v>8014</v>
      </c>
      <c r="P3082" s="67" t="s">
        <v>426</v>
      </c>
      <c r="Q3082" s="67" t="s">
        <v>4621</v>
      </c>
      <c r="R3082" s="67" t="s">
        <v>2637</v>
      </c>
      <c r="S3082" s="67" t="s">
        <v>2637</v>
      </c>
      <c r="T3082" s="67" t="s">
        <v>2637</v>
      </c>
      <c r="U3082" s="67" t="s">
        <v>3474</v>
      </c>
      <c r="V3082" s="67"/>
      <c r="W3082" s="67"/>
      <c r="X3082" s="67"/>
      <c r="Y3082" s="67"/>
    </row>
    <row r="3083" spans="1:25" s="2" customFormat="1" ht="16.5" customHeight="1">
      <c r="A3083" s="59">
        <v>3081</v>
      </c>
      <c r="B3083" s="61" t="str">
        <f t="shared" si="336"/>
        <v>iw</v>
      </c>
      <c r="C3083" s="61" t="s">
        <v>484</v>
      </c>
      <c r="D3083" s="2" t="s">
        <v>13727</v>
      </c>
      <c r="E3083" s="61" t="str">
        <f t="shared" si="337"/>
        <v>i</v>
      </c>
      <c r="F3083" s="62" t="str">
        <f t="shared" si="338"/>
        <v>w</v>
      </c>
      <c r="G3083" s="62" t="str">
        <f t="shared" si="339"/>
        <v>R</v>
      </c>
      <c r="H3083" s="62" t="str">
        <f t="shared" si="340"/>
        <v>L</v>
      </c>
      <c r="I3083" s="62">
        <f t="shared" si="341"/>
        <v>22</v>
      </c>
      <c r="J3083" s="62">
        <f t="shared" si="342"/>
        <v>4</v>
      </c>
      <c r="K3083" s="81">
        <v>7.2726193593027347E-6</v>
      </c>
      <c r="L3083" s="2" t="s">
        <v>14016</v>
      </c>
      <c r="M3083" s="2" t="s">
        <v>6841</v>
      </c>
      <c r="N3083" s="60" t="s">
        <v>6972</v>
      </c>
      <c r="O3083" s="66" t="s">
        <v>9552</v>
      </c>
      <c r="P3083" s="67" t="s">
        <v>2324</v>
      </c>
      <c r="Q3083" s="67" t="s">
        <v>3063</v>
      </c>
      <c r="R3083" s="67" t="s">
        <v>506</v>
      </c>
      <c r="S3083" s="67"/>
      <c r="T3083" s="67"/>
      <c r="U3083" s="67"/>
      <c r="V3083" s="67"/>
      <c r="W3083" s="67"/>
      <c r="X3083" s="67"/>
      <c r="Y3083" s="67"/>
    </row>
    <row r="3084" spans="1:25" s="2" customFormat="1" ht="16.5" customHeight="1">
      <c r="A3084" s="59">
        <v>3082</v>
      </c>
      <c r="B3084" s="61" t="str">
        <f t="shared" si="336"/>
        <v>pa</v>
      </c>
      <c r="C3084" s="61" t="s">
        <v>3658</v>
      </c>
      <c r="D3084" s="2" t="s">
        <v>6956</v>
      </c>
      <c r="E3084" s="61" t="str">
        <f t="shared" si="337"/>
        <v>p</v>
      </c>
      <c r="F3084" s="62" t="str">
        <f t="shared" si="338"/>
        <v>a</v>
      </c>
      <c r="G3084" s="62" t="str">
        <f t="shared" si="339"/>
        <v>R</v>
      </c>
      <c r="H3084" s="62" t="str">
        <f t="shared" si="340"/>
        <v>L</v>
      </c>
      <c r="I3084" s="62">
        <f t="shared" si="341"/>
        <v>26</v>
      </c>
      <c r="J3084" s="62">
        <f t="shared" si="342"/>
        <v>2</v>
      </c>
      <c r="K3084" s="81">
        <v>7.2661114225158862E-6</v>
      </c>
      <c r="L3084" s="2" t="s">
        <v>6881</v>
      </c>
      <c r="M3084" s="2" t="s">
        <v>6875</v>
      </c>
      <c r="N3084" s="60" t="s">
        <v>6972</v>
      </c>
      <c r="O3084" s="66" t="s">
        <v>10365</v>
      </c>
      <c r="P3084" s="67" t="s">
        <v>14507</v>
      </c>
      <c r="Q3084" s="67" t="s">
        <v>72</v>
      </c>
      <c r="R3084" s="67"/>
      <c r="S3084" s="67"/>
      <c r="T3084" s="67"/>
      <c r="U3084" s="67"/>
      <c r="V3084" s="67"/>
      <c r="W3084" s="67"/>
      <c r="X3084" s="67"/>
      <c r="Y3084" s="67"/>
    </row>
    <row r="3085" spans="1:25" s="2" customFormat="1" ht="16.5" customHeight="1">
      <c r="A3085" s="59">
        <v>3083</v>
      </c>
      <c r="B3085" s="61" t="str">
        <f t="shared" si="336"/>
        <v>ey</v>
      </c>
      <c r="C3085" s="61" t="s">
        <v>1134</v>
      </c>
      <c r="D3085" s="2" t="s">
        <v>6876</v>
      </c>
      <c r="E3085" s="61" t="str">
        <f t="shared" si="337"/>
        <v>e</v>
      </c>
      <c r="F3085" s="62" t="str">
        <f t="shared" si="338"/>
        <v>y</v>
      </c>
      <c r="G3085" s="62" t="str">
        <f t="shared" si="339"/>
        <v>L</v>
      </c>
      <c r="H3085" s="62" t="str">
        <f t="shared" si="340"/>
        <v>R</v>
      </c>
      <c r="I3085" s="62">
        <f t="shared" si="341"/>
        <v>7</v>
      </c>
      <c r="J3085" s="62">
        <f t="shared" si="342"/>
        <v>16</v>
      </c>
      <c r="K3085" s="81">
        <v>7.2628574541224627E-6</v>
      </c>
      <c r="L3085" s="2" t="s">
        <v>6876</v>
      </c>
      <c r="N3085" s="60" t="s">
        <v>6972</v>
      </c>
      <c r="O3085" s="66" t="s">
        <v>10754</v>
      </c>
      <c r="P3085" s="67" t="s">
        <v>3630</v>
      </c>
      <c r="Q3085" s="67" t="s">
        <v>4547</v>
      </c>
      <c r="R3085" s="67" t="s">
        <v>1462</v>
      </c>
      <c r="S3085" s="67"/>
      <c r="T3085" s="67"/>
      <c r="U3085" s="67"/>
      <c r="V3085" s="67"/>
      <c r="W3085" s="67"/>
      <c r="X3085" s="67"/>
      <c r="Y3085" s="67"/>
    </row>
    <row r="3086" spans="1:25" s="2" customFormat="1" ht="16.5" customHeight="1">
      <c r="A3086" s="59">
        <v>3084</v>
      </c>
      <c r="B3086" s="61" t="str">
        <f t="shared" si="336"/>
        <v>qi</v>
      </c>
      <c r="C3086" s="61" t="s">
        <v>3944</v>
      </c>
      <c r="D3086" s="2" t="s">
        <v>6935</v>
      </c>
      <c r="E3086" s="61" t="str">
        <f t="shared" si="337"/>
        <v>q</v>
      </c>
      <c r="F3086" s="62" t="str">
        <f t="shared" si="338"/>
        <v>i</v>
      </c>
      <c r="G3086" s="62" t="str">
        <f t="shared" si="339"/>
        <v>L</v>
      </c>
      <c r="H3086" s="62" t="str">
        <f t="shared" si="340"/>
        <v>R</v>
      </c>
      <c r="I3086" s="62">
        <f t="shared" si="341"/>
        <v>1</v>
      </c>
      <c r="J3086" s="62">
        <f t="shared" si="342"/>
        <v>22</v>
      </c>
      <c r="K3086" s="81">
        <v>7.2465876121553422E-6</v>
      </c>
      <c r="L3086" s="2" t="s">
        <v>13511</v>
      </c>
      <c r="M3086" s="2" t="s">
        <v>13510</v>
      </c>
      <c r="N3086" s="60" t="s">
        <v>6979</v>
      </c>
      <c r="O3086" s="66" t="s">
        <v>12193</v>
      </c>
      <c r="P3086" s="67" t="s">
        <v>4495</v>
      </c>
      <c r="Q3086" s="67" t="s">
        <v>3881</v>
      </c>
      <c r="R3086" s="67" t="s">
        <v>881</v>
      </c>
      <c r="S3086" s="67"/>
      <c r="T3086" s="67"/>
      <c r="U3086" s="67"/>
      <c r="V3086" s="67"/>
      <c r="W3086" s="67"/>
      <c r="X3086" s="67"/>
      <c r="Y3086" s="67"/>
    </row>
    <row r="3087" spans="1:25" s="2" customFormat="1" ht="16.5" customHeight="1">
      <c r="A3087" s="59">
        <v>3085</v>
      </c>
      <c r="B3087" s="61" t="str">
        <f t="shared" si="336"/>
        <v>pu</v>
      </c>
      <c r="C3087" s="61" t="s">
        <v>3880</v>
      </c>
      <c r="D3087" s="2" t="s">
        <v>6958</v>
      </c>
      <c r="E3087" s="61" t="str">
        <f t="shared" si="337"/>
        <v>p</v>
      </c>
      <c r="F3087" s="62" t="str">
        <f t="shared" si="338"/>
        <v>u</v>
      </c>
      <c r="G3087" s="62" t="str">
        <f t="shared" si="339"/>
        <v>R</v>
      </c>
      <c r="H3087" s="62" t="str">
        <f t="shared" si="340"/>
        <v>R</v>
      </c>
      <c r="I3087" s="62">
        <f t="shared" si="341"/>
        <v>26</v>
      </c>
      <c r="J3087" s="62">
        <f t="shared" si="342"/>
        <v>19</v>
      </c>
      <c r="K3087" s="81">
        <v>7.2368257069750702E-6</v>
      </c>
      <c r="L3087" s="2" t="s">
        <v>6881</v>
      </c>
      <c r="M3087" s="2" t="s">
        <v>13512</v>
      </c>
      <c r="N3087" s="60" t="s">
        <v>6972</v>
      </c>
      <c r="O3087" s="66" t="s">
        <v>7574</v>
      </c>
      <c r="P3087" s="67" t="s">
        <v>4241</v>
      </c>
      <c r="Q3087" s="67" t="s">
        <v>4241</v>
      </c>
      <c r="R3087" s="67" t="s">
        <v>6971</v>
      </c>
      <c r="S3087" s="67" t="s">
        <v>72</v>
      </c>
      <c r="T3087" s="67" t="s">
        <v>6855</v>
      </c>
      <c r="U3087" s="67"/>
      <c r="V3087" s="67"/>
      <c r="W3087" s="67"/>
      <c r="X3087" s="67"/>
      <c r="Y3087" s="67"/>
    </row>
    <row r="3088" spans="1:25" s="2" customFormat="1" ht="16.5" customHeight="1">
      <c r="A3088" s="59">
        <v>3086</v>
      </c>
      <c r="B3088" s="61" t="str">
        <f t="shared" si="336"/>
        <v>g;</v>
      </c>
      <c r="C3088" s="61" t="s">
        <v>1638</v>
      </c>
      <c r="D3088" s="2" t="s">
        <v>6902</v>
      </c>
      <c r="E3088" s="61" t="str">
        <f t="shared" si="337"/>
        <v>g</v>
      </c>
      <c r="F3088" s="62" t="str">
        <f t="shared" si="338"/>
        <v>;</v>
      </c>
      <c r="G3088" s="62" t="str">
        <f t="shared" si="339"/>
        <v>L</v>
      </c>
      <c r="H3088" s="62" t="str">
        <f t="shared" si="340"/>
        <v>R</v>
      </c>
      <c r="I3088" s="62">
        <f t="shared" si="341"/>
        <v>14</v>
      </c>
      <c r="J3088" s="62">
        <f t="shared" si="342"/>
        <v>27</v>
      </c>
      <c r="K3088" s="81">
        <v>7.1977780862539814E-6</v>
      </c>
      <c r="L3088" s="2" t="s">
        <v>13509</v>
      </c>
      <c r="M3088" s="2" t="s">
        <v>13534</v>
      </c>
      <c r="N3088" s="60" t="s">
        <v>6972</v>
      </c>
      <c r="O3088" s="66" t="s">
        <v>12390</v>
      </c>
      <c r="P3088" s="67" t="s">
        <v>4495</v>
      </c>
      <c r="Q3088" s="67" t="s">
        <v>4989</v>
      </c>
      <c r="R3088" s="67" t="s">
        <v>4989</v>
      </c>
      <c r="S3088" s="67"/>
      <c r="T3088" s="67"/>
      <c r="U3088" s="67"/>
      <c r="V3088" s="67"/>
      <c r="W3088" s="67"/>
      <c r="X3088" s="67"/>
      <c r="Y3088" s="67"/>
    </row>
    <row r="3089" spans="1:25" s="2" customFormat="1" ht="16.5" customHeight="1">
      <c r="A3089" s="59">
        <v>3087</v>
      </c>
      <c r="B3089" s="61" t="str">
        <f t="shared" si="336"/>
        <v>zi</v>
      </c>
      <c r="C3089" s="61" t="s">
        <v>6686</v>
      </c>
      <c r="D3089" s="2" t="s">
        <v>6923</v>
      </c>
      <c r="E3089" s="61" t="str">
        <f t="shared" si="337"/>
        <v>z</v>
      </c>
      <c r="F3089" s="62" t="str">
        <f t="shared" si="338"/>
        <v>i</v>
      </c>
      <c r="G3089" s="62" t="str">
        <f t="shared" si="339"/>
        <v>L</v>
      </c>
      <c r="H3089" s="62" t="str">
        <f t="shared" si="340"/>
        <v>R</v>
      </c>
      <c r="I3089" s="62">
        <f t="shared" si="341"/>
        <v>3</v>
      </c>
      <c r="J3089" s="62">
        <f t="shared" si="342"/>
        <v>22</v>
      </c>
      <c r="K3089" s="81">
        <v>7.1945241178605571E-6</v>
      </c>
      <c r="L3089" s="2" t="s">
        <v>6883</v>
      </c>
      <c r="M3089" s="2" t="s">
        <v>13510</v>
      </c>
      <c r="N3089" s="60" t="s">
        <v>6972</v>
      </c>
      <c r="O3089" s="66" t="s">
        <v>12626</v>
      </c>
      <c r="P3089" s="67" t="s">
        <v>3348</v>
      </c>
      <c r="Q3089" s="67" t="s">
        <v>6687</v>
      </c>
      <c r="R3089" s="67"/>
      <c r="S3089" s="67"/>
      <c r="T3089" s="67"/>
      <c r="U3089" s="67"/>
      <c r="V3089" s="67"/>
      <c r="W3089" s="67"/>
      <c r="X3089" s="67"/>
      <c r="Y3089" s="67"/>
    </row>
    <row r="3090" spans="1:25" s="2" customFormat="1" ht="16.5" customHeight="1">
      <c r="A3090" s="59">
        <v>3088</v>
      </c>
      <c r="B3090" s="61" t="str">
        <f t="shared" si="336"/>
        <v>rl</v>
      </c>
      <c r="C3090" s="61" t="s">
        <v>4253</v>
      </c>
      <c r="D3090" s="2" t="s">
        <v>13660</v>
      </c>
      <c r="E3090" s="61" t="str">
        <f t="shared" si="337"/>
        <v>r</v>
      </c>
      <c r="F3090" s="62" t="str">
        <f t="shared" si="338"/>
        <v>l</v>
      </c>
      <c r="G3090" s="62" t="str">
        <f t="shared" si="339"/>
        <v>L</v>
      </c>
      <c r="H3090" s="62" t="str">
        <f t="shared" si="340"/>
        <v>R</v>
      </c>
      <c r="I3090" s="62">
        <f t="shared" si="341"/>
        <v>10</v>
      </c>
      <c r="J3090" s="62">
        <f t="shared" si="342"/>
        <v>25</v>
      </c>
      <c r="K3090" s="81">
        <v>7.1912701494671337E-6</v>
      </c>
      <c r="L3090" s="2" t="s">
        <v>6891</v>
      </c>
      <c r="M3090" s="2" t="s">
        <v>6908</v>
      </c>
      <c r="N3090" s="60" t="s">
        <v>6972</v>
      </c>
      <c r="O3090" s="66" t="s">
        <v>12819</v>
      </c>
      <c r="P3090" s="67" t="s">
        <v>1993</v>
      </c>
      <c r="Q3090" s="67" t="s">
        <v>3366</v>
      </c>
      <c r="R3090" s="67" t="s">
        <v>1571</v>
      </c>
      <c r="S3090" s="67"/>
      <c r="T3090" s="67"/>
      <c r="U3090" s="67"/>
      <c r="V3090" s="67"/>
      <c r="W3090" s="67"/>
      <c r="X3090" s="67"/>
      <c r="Y3090" s="67"/>
    </row>
    <row r="3091" spans="1:25" s="2" customFormat="1" ht="16.5" customHeight="1">
      <c r="A3091" s="59">
        <v>3089</v>
      </c>
      <c r="B3091" s="61" t="str">
        <f t="shared" si="336"/>
        <v>kh</v>
      </c>
      <c r="C3091" s="61" t="s">
        <v>2553</v>
      </c>
      <c r="D3091" s="2" t="s">
        <v>13520</v>
      </c>
      <c r="E3091" s="61" t="str">
        <f t="shared" si="337"/>
        <v>k</v>
      </c>
      <c r="F3091" s="62" t="str">
        <f t="shared" si="338"/>
        <v>h</v>
      </c>
      <c r="G3091" s="62" t="str">
        <f t="shared" si="339"/>
        <v>R</v>
      </c>
      <c r="H3091" s="62" t="str">
        <f t="shared" si="340"/>
        <v>R</v>
      </c>
      <c r="I3091" s="62">
        <f t="shared" si="341"/>
        <v>23</v>
      </c>
      <c r="J3091" s="62">
        <f t="shared" si="342"/>
        <v>17</v>
      </c>
      <c r="K3091" s="81">
        <v>7.1880161810737094E-6</v>
      </c>
      <c r="L3091" s="2" t="s">
        <v>6890</v>
      </c>
      <c r="M3091" s="2" t="s">
        <v>6950</v>
      </c>
      <c r="N3091" s="60" t="s">
        <v>13442</v>
      </c>
      <c r="O3091" s="66" t="s">
        <v>10609</v>
      </c>
      <c r="P3091" s="67" t="s">
        <v>3474</v>
      </c>
      <c r="Q3091" s="67" t="s">
        <v>209</v>
      </c>
      <c r="R3091" s="67" t="s">
        <v>209</v>
      </c>
      <c r="S3091" s="67" t="s">
        <v>98</v>
      </c>
      <c r="T3091" s="67"/>
      <c r="U3091" s="67"/>
      <c r="V3091" s="67"/>
      <c r="W3091" s="67"/>
      <c r="X3091" s="67"/>
      <c r="Y3091" s="67"/>
    </row>
    <row r="3092" spans="1:25" s="2" customFormat="1" ht="16.5" customHeight="1">
      <c r="A3092" s="59">
        <v>3090</v>
      </c>
      <c r="B3092" s="61" t="str">
        <f t="shared" si="336"/>
        <v>is</v>
      </c>
      <c r="C3092" s="61" t="s">
        <v>661</v>
      </c>
      <c r="D3092" s="2" t="s">
        <v>13548</v>
      </c>
      <c r="E3092" s="61" t="str">
        <f t="shared" si="337"/>
        <v>i</v>
      </c>
      <c r="F3092" s="62" t="str">
        <f t="shared" si="338"/>
        <v>s</v>
      </c>
      <c r="G3092" s="62" t="str">
        <f t="shared" si="339"/>
        <v>R</v>
      </c>
      <c r="H3092" s="62" t="str">
        <f t="shared" si="340"/>
        <v>L</v>
      </c>
      <c r="I3092" s="62">
        <f t="shared" si="341"/>
        <v>22</v>
      </c>
      <c r="J3092" s="62">
        <f t="shared" si="342"/>
        <v>5</v>
      </c>
      <c r="K3092" s="81">
        <v>7.1652384023197412E-6</v>
      </c>
      <c r="L3092" s="2" t="s">
        <v>14016</v>
      </c>
      <c r="M3092" s="2" t="s">
        <v>13512</v>
      </c>
      <c r="N3092" s="60" t="s">
        <v>7130</v>
      </c>
      <c r="O3092" s="66" t="s">
        <v>10599</v>
      </c>
      <c r="P3092" s="67" t="s">
        <v>3474</v>
      </c>
      <c r="Q3092" s="67" t="s">
        <v>506</v>
      </c>
      <c r="R3092" s="67" t="s">
        <v>1053</v>
      </c>
      <c r="S3092" s="67" t="s">
        <v>794</v>
      </c>
      <c r="T3092" s="67"/>
      <c r="U3092" s="67"/>
      <c r="V3092" s="67"/>
      <c r="W3092" s="67"/>
      <c r="X3092" s="67"/>
      <c r="Y3092" s="67"/>
    </row>
    <row r="3093" spans="1:25" s="2" customFormat="1" ht="16.5" customHeight="1">
      <c r="A3093" s="59">
        <v>3091</v>
      </c>
      <c r="B3093" s="61" t="str">
        <f t="shared" si="336"/>
        <v>hq</v>
      </c>
      <c r="C3093" s="61" t="s">
        <v>1818</v>
      </c>
      <c r="D3093" s="2" t="s">
        <v>6815</v>
      </c>
      <c r="E3093" s="61" t="str">
        <f t="shared" si="337"/>
        <v>h</v>
      </c>
      <c r="F3093" s="62" t="str">
        <f t="shared" si="338"/>
        <v>q</v>
      </c>
      <c r="G3093" s="62" t="str">
        <f t="shared" si="339"/>
        <v>R</v>
      </c>
      <c r="H3093" s="62" t="str">
        <f t="shared" si="340"/>
        <v>L</v>
      </c>
      <c r="I3093" s="62">
        <f t="shared" si="341"/>
        <v>17</v>
      </c>
      <c r="J3093" s="62">
        <f t="shared" si="342"/>
        <v>1</v>
      </c>
      <c r="K3093" s="81">
        <v>7.0871431608775644E-6</v>
      </c>
      <c r="L3093" s="2" t="s">
        <v>6888</v>
      </c>
      <c r="M3093" s="2" t="s">
        <v>6960</v>
      </c>
      <c r="N3093" s="60" t="s">
        <v>6972</v>
      </c>
      <c r="O3093" s="66" t="s">
        <v>10389</v>
      </c>
      <c r="P3093" s="67" t="s">
        <v>612</v>
      </c>
      <c r="Q3093" s="67" t="s">
        <v>5755</v>
      </c>
      <c r="R3093" s="67" t="s">
        <v>14106</v>
      </c>
      <c r="S3093" s="67"/>
      <c r="T3093" s="67"/>
      <c r="U3093" s="67"/>
      <c r="V3093" s="67"/>
      <c r="W3093" s="67"/>
      <c r="X3093" s="67"/>
      <c r="Y3093" s="67"/>
    </row>
    <row r="3094" spans="1:25" s="2" customFormat="1" ht="16.5" customHeight="1">
      <c r="A3094" s="59">
        <v>3092</v>
      </c>
      <c r="B3094" s="61" t="str">
        <f t="shared" si="336"/>
        <v>mc</v>
      </c>
      <c r="C3094" s="61" t="s">
        <v>3346</v>
      </c>
      <c r="D3094" s="2" t="s">
        <v>6849</v>
      </c>
      <c r="E3094" s="61" t="str">
        <f t="shared" si="337"/>
        <v>m</v>
      </c>
      <c r="F3094" s="62" t="str">
        <f t="shared" si="338"/>
        <v>c</v>
      </c>
      <c r="G3094" s="62" t="str">
        <f t="shared" si="339"/>
        <v>R</v>
      </c>
      <c r="H3094" s="62" t="str">
        <f t="shared" si="340"/>
        <v>L</v>
      </c>
      <c r="I3094" s="62">
        <f t="shared" si="341"/>
        <v>21</v>
      </c>
      <c r="J3094" s="62">
        <f t="shared" si="342"/>
        <v>9</v>
      </c>
      <c r="K3094" s="81">
        <v>7.0611114137301719E-6</v>
      </c>
      <c r="L3094" s="2" t="s">
        <v>6877</v>
      </c>
      <c r="M3094" s="2" t="s">
        <v>13510</v>
      </c>
      <c r="N3094" s="60" t="s">
        <v>13875</v>
      </c>
      <c r="O3094" s="66" t="s">
        <v>13212</v>
      </c>
      <c r="P3094" s="67" t="s">
        <v>3207</v>
      </c>
      <c r="Q3094" s="67" t="s">
        <v>1233</v>
      </c>
      <c r="R3094" s="67"/>
      <c r="S3094" s="67"/>
      <c r="T3094" s="67"/>
      <c r="U3094" s="67"/>
      <c r="V3094" s="67"/>
      <c r="W3094" s="67"/>
      <c r="X3094" s="67"/>
      <c r="Y3094" s="67"/>
    </row>
    <row r="3095" spans="1:25" s="2" customFormat="1" ht="16.5" customHeight="1">
      <c r="A3095" s="59">
        <v>3093</v>
      </c>
      <c r="B3095" s="61" t="str">
        <f t="shared" si="336"/>
        <v>jd</v>
      </c>
      <c r="C3095" s="61" t="s">
        <v>2107</v>
      </c>
      <c r="D3095" s="2" t="s">
        <v>6811</v>
      </c>
      <c r="E3095" s="61" t="str">
        <f t="shared" si="337"/>
        <v>j</v>
      </c>
      <c r="F3095" s="62" t="str">
        <f t="shared" si="338"/>
        <v>d</v>
      </c>
      <c r="G3095" s="62" t="str">
        <f t="shared" si="339"/>
        <v>R</v>
      </c>
      <c r="H3095" s="62" t="str">
        <f t="shared" si="340"/>
        <v>L</v>
      </c>
      <c r="I3095" s="62">
        <f t="shared" si="341"/>
        <v>20</v>
      </c>
      <c r="J3095" s="62">
        <f t="shared" si="342"/>
        <v>8</v>
      </c>
      <c r="K3095" s="81">
        <v>7.0513495085498999E-6</v>
      </c>
      <c r="L3095" s="2" t="s">
        <v>6887</v>
      </c>
      <c r="M3095" s="2" t="s">
        <v>13510</v>
      </c>
      <c r="N3095" s="60" t="s">
        <v>13435</v>
      </c>
      <c r="O3095" s="66" t="s">
        <v>10067</v>
      </c>
      <c r="P3095" s="67" t="s">
        <v>3209</v>
      </c>
      <c r="Q3095" s="67" t="s">
        <v>6626</v>
      </c>
      <c r="R3095" s="67" t="s">
        <v>209</v>
      </c>
      <c r="S3095" s="67" t="s">
        <v>4903</v>
      </c>
      <c r="T3095" s="67" t="s">
        <v>426</v>
      </c>
      <c r="U3095" s="67" t="s">
        <v>72</v>
      </c>
      <c r="V3095" s="67"/>
      <c r="W3095" s="67"/>
      <c r="X3095" s="67"/>
      <c r="Y3095" s="67"/>
    </row>
    <row r="3096" spans="1:25" s="2" customFormat="1" ht="16.5" customHeight="1">
      <c r="A3096" s="59">
        <v>3094</v>
      </c>
      <c r="B3096" s="61" t="str">
        <f t="shared" si="336"/>
        <v>hh</v>
      </c>
      <c r="C3096" s="61" t="s">
        <v>1692</v>
      </c>
      <c r="D3096" s="2" t="s">
        <v>13556</v>
      </c>
      <c r="E3096" s="61" t="str">
        <f t="shared" si="337"/>
        <v>h</v>
      </c>
      <c r="F3096" s="62" t="str">
        <f t="shared" si="338"/>
        <v>h</v>
      </c>
      <c r="G3096" s="62" t="str">
        <f t="shared" si="339"/>
        <v>R</v>
      </c>
      <c r="H3096" s="62" t="str">
        <f t="shared" si="340"/>
        <v>R</v>
      </c>
      <c r="I3096" s="62">
        <f t="shared" si="341"/>
        <v>17</v>
      </c>
      <c r="J3096" s="62">
        <f t="shared" si="342"/>
        <v>17</v>
      </c>
      <c r="K3096" s="81">
        <v>7.0480955401564756E-6</v>
      </c>
      <c r="L3096" s="2" t="s">
        <v>6888</v>
      </c>
      <c r="M3096" s="2" t="s">
        <v>6950</v>
      </c>
      <c r="N3096" s="60" t="s">
        <v>6972</v>
      </c>
      <c r="O3096" s="66" t="s">
        <v>9936</v>
      </c>
      <c r="P3096" s="67" t="s">
        <v>3209</v>
      </c>
      <c r="Q3096" s="67" t="s">
        <v>1691</v>
      </c>
      <c r="R3096" s="67"/>
      <c r="S3096" s="67"/>
      <c r="T3096" s="67"/>
      <c r="U3096" s="67"/>
      <c r="V3096" s="67"/>
      <c r="W3096" s="67"/>
      <c r="X3096" s="67"/>
      <c r="Y3096" s="67"/>
    </row>
    <row r="3097" spans="1:25" s="2" customFormat="1" ht="16.5" customHeight="1">
      <c r="A3097" s="59">
        <v>3095</v>
      </c>
      <c r="B3097" s="61" t="str">
        <f t="shared" si="336"/>
        <v>dc</v>
      </c>
      <c r="C3097" s="61" t="s">
        <v>1099</v>
      </c>
      <c r="D3097" s="2" t="s">
        <v>13521</v>
      </c>
      <c r="E3097" s="61" t="str">
        <f t="shared" si="337"/>
        <v>d</v>
      </c>
      <c r="F3097" s="62" t="str">
        <f t="shared" si="338"/>
        <v>c</v>
      </c>
      <c r="G3097" s="62" t="str">
        <f t="shared" si="339"/>
        <v>L</v>
      </c>
      <c r="H3097" s="62" t="str">
        <f t="shared" si="340"/>
        <v>L</v>
      </c>
      <c r="I3097" s="62">
        <f t="shared" si="341"/>
        <v>8</v>
      </c>
      <c r="J3097" s="62">
        <f t="shared" si="342"/>
        <v>9</v>
      </c>
      <c r="K3097" s="81">
        <v>7.0383336349762036E-6</v>
      </c>
      <c r="L3097" s="2" t="s">
        <v>13508</v>
      </c>
      <c r="M3097" s="2" t="s">
        <v>13535</v>
      </c>
      <c r="N3097" s="60" t="s">
        <v>6979</v>
      </c>
      <c r="O3097" s="66" t="s">
        <v>12221</v>
      </c>
      <c r="P3097" s="67" t="s">
        <v>4989</v>
      </c>
      <c r="Q3097" s="67" t="s">
        <v>1445</v>
      </c>
      <c r="R3097" s="67" t="s">
        <v>6687</v>
      </c>
      <c r="S3097" s="67" t="s">
        <v>3857</v>
      </c>
      <c r="T3097" s="67"/>
      <c r="U3097" s="67"/>
      <c r="V3097" s="67"/>
      <c r="W3097" s="67"/>
      <c r="X3097" s="67"/>
      <c r="Y3097" s="67"/>
    </row>
    <row r="3098" spans="1:25" s="2" customFormat="1" ht="16.5" customHeight="1">
      <c r="A3098" s="59">
        <v>3096</v>
      </c>
      <c r="B3098" s="61" t="str">
        <f t="shared" si="336"/>
        <v>hs</v>
      </c>
      <c r="C3098" s="61" t="s">
        <v>1840</v>
      </c>
      <c r="D3098" s="2" t="s">
        <v>6934</v>
      </c>
      <c r="E3098" s="61" t="str">
        <f t="shared" si="337"/>
        <v>h</v>
      </c>
      <c r="F3098" s="62" t="str">
        <f t="shared" si="338"/>
        <v>s</v>
      </c>
      <c r="G3098" s="62" t="str">
        <f t="shared" si="339"/>
        <v>R</v>
      </c>
      <c r="H3098" s="62" t="str">
        <f t="shared" si="340"/>
        <v>L</v>
      </c>
      <c r="I3098" s="62">
        <f t="shared" si="341"/>
        <v>17</v>
      </c>
      <c r="J3098" s="62">
        <f t="shared" si="342"/>
        <v>5</v>
      </c>
      <c r="K3098" s="81">
        <v>7.0350796665827793E-6</v>
      </c>
      <c r="L3098" s="2" t="s">
        <v>6888</v>
      </c>
      <c r="M3098" s="2" t="s">
        <v>13512</v>
      </c>
      <c r="N3098" s="60" t="s">
        <v>7240</v>
      </c>
      <c r="O3098" s="66" t="s">
        <v>7755</v>
      </c>
      <c r="P3098" s="67" t="s">
        <v>426</v>
      </c>
      <c r="Q3098" s="67" t="s">
        <v>1568</v>
      </c>
      <c r="R3098" s="67" t="s">
        <v>6177</v>
      </c>
      <c r="S3098" s="67"/>
      <c r="T3098" s="67"/>
      <c r="U3098" s="67"/>
      <c r="V3098" s="67"/>
      <c r="W3098" s="67"/>
      <c r="X3098" s="67"/>
      <c r="Y3098" s="67"/>
    </row>
    <row r="3099" spans="1:25" s="2" customFormat="1" ht="16.5" customHeight="1">
      <c r="A3099" s="59">
        <v>3097</v>
      </c>
      <c r="B3099" s="61" t="str">
        <f t="shared" si="336"/>
        <v>pa</v>
      </c>
      <c r="C3099" s="61" t="s">
        <v>3659</v>
      </c>
      <c r="D3099" s="2" t="s">
        <v>6956</v>
      </c>
      <c r="E3099" s="61" t="str">
        <f t="shared" si="337"/>
        <v>p</v>
      </c>
      <c r="F3099" s="62" t="str">
        <f t="shared" si="338"/>
        <v>a</v>
      </c>
      <c r="G3099" s="62" t="str">
        <f t="shared" si="339"/>
        <v>R</v>
      </c>
      <c r="H3099" s="62" t="str">
        <f t="shared" si="340"/>
        <v>L</v>
      </c>
      <c r="I3099" s="62">
        <f t="shared" si="341"/>
        <v>26</v>
      </c>
      <c r="J3099" s="62">
        <f t="shared" si="342"/>
        <v>2</v>
      </c>
      <c r="K3099" s="81">
        <v>7.0350796665827793E-6</v>
      </c>
      <c r="L3099" s="2" t="s">
        <v>6881</v>
      </c>
      <c r="M3099" s="2" t="s">
        <v>6875</v>
      </c>
      <c r="N3099" s="60" t="s">
        <v>6979</v>
      </c>
      <c r="O3099" s="66" t="s">
        <v>10884</v>
      </c>
      <c r="P3099" s="67" t="s">
        <v>2637</v>
      </c>
      <c r="Q3099" s="67" t="s">
        <v>4548</v>
      </c>
      <c r="R3099" s="67" t="s">
        <v>98</v>
      </c>
      <c r="S3099" s="67"/>
      <c r="T3099" s="67"/>
      <c r="U3099" s="67"/>
      <c r="V3099" s="67"/>
      <c r="W3099" s="67"/>
      <c r="X3099" s="67"/>
      <c r="Y3099" s="67"/>
    </row>
    <row r="3100" spans="1:25" s="2" customFormat="1" ht="16.5" customHeight="1">
      <c r="A3100" s="59">
        <v>3098</v>
      </c>
      <c r="B3100" s="61" t="str">
        <f t="shared" si="336"/>
        <v>oj</v>
      </c>
      <c r="C3100" s="61" t="s">
        <v>4407</v>
      </c>
      <c r="D3100" s="2" t="s">
        <v>13616</v>
      </c>
      <c r="E3100" s="61" t="str">
        <f t="shared" si="337"/>
        <v>o</v>
      </c>
      <c r="F3100" s="62" t="str">
        <f t="shared" si="338"/>
        <v>j</v>
      </c>
      <c r="G3100" s="62" t="str">
        <f t="shared" si="339"/>
        <v>R</v>
      </c>
      <c r="H3100" s="62" t="str">
        <f t="shared" si="340"/>
        <v>R</v>
      </c>
      <c r="I3100" s="62">
        <f t="shared" si="341"/>
        <v>24</v>
      </c>
      <c r="J3100" s="62">
        <f t="shared" si="342"/>
        <v>20</v>
      </c>
      <c r="K3100" s="81">
        <v>7.0155558562222354E-6</v>
      </c>
      <c r="L3100" s="2" t="s">
        <v>14018</v>
      </c>
      <c r="M3100" s="2" t="s">
        <v>6840</v>
      </c>
      <c r="N3100" s="60" t="s">
        <v>6972</v>
      </c>
      <c r="O3100" s="66" t="s">
        <v>10618</v>
      </c>
      <c r="P3100" s="67" t="s">
        <v>3474</v>
      </c>
      <c r="Q3100" s="67" t="s">
        <v>6800</v>
      </c>
      <c r="R3100" s="67" t="s">
        <v>6177</v>
      </c>
      <c r="S3100" s="67"/>
      <c r="T3100" s="67"/>
      <c r="U3100" s="67"/>
      <c r="V3100" s="67"/>
      <c r="W3100" s="67"/>
      <c r="X3100" s="67"/>
      <c r="Y3100" s="67"/>
    </row>
    <row r="3101" spans="1:25" s="2" customFormat="1" ht="16.5" customHeight="1">
      <c r="A3101" s="59">
        <v>3099</v>
      </c>
      <c r="B3101" s="61" t="str">
        <f t="shared" si="336"/>
        <v>uq</v>
      </c>
      <c r="C3101" s="61" t="s">
        <v>6549</v>
      </c>
      <c r="D3101" s="2" t="s">
        <v>13669</v>
      </c>
      <c r="E3101" s="61" t="str">
        <f t="shared" si="337"/>
        <v>u</v>
      </c>
      <c r="F3101" s="62" t="str">
        <f t="shared" si="338"/>
        <v>q</v>
      </c>
      <c r="G3101" s="62" t="str">
        <f t="shared" si="339"/>
        <v>R</v>
      </c>
      <c r="H3101" s="62" t="str">
        <f t="shared" si="340"/>
        <v>L</v>
      </c>
      <c r="I3101" s="62">
        <f t="shared" si="341"/>
        <v>19</v>
      </c>
      <c r="J3101" s="62">
        <f t="shared" si="342"/>
        <v>1</v>
      </c>
      <c r="K3101" s="81">
        <v>7.0090479194353868E-6</v>
      </c>
      <c r="L3101" s="2" t="s">
        <v>13537</v>
      </c>
      <c r="M3101" s="2" t="s">
        <v>6960</v>
      </c>
      <c r="N3101" s="60" t="s">
        <v>6972</v>
      </c>
      <c r="O3101" s="66" t="s">
        <v>8147</v>
      </c>
      <c r="P3101" s="67" t="s">
        <v>6177</v>
      </c>
      <c r="Q3101" s="67" t="s">
        <v>794</v>
      </c>
      <c r="R3101" s="67"/>
      <c r="S3101" s="67"/>
      <c r="T3101" s="67"/>
      <c r="U3101" s="67"/>
      <c r="V3101" s="67"/>
      <c r="W3101" s="67"/>
      <c r="X3101" s="67"/>
      <c r="Y3101" s="67"/>
    </row>
    <row r="3102" spans="1:25" s="2" customFormat="1" ht="16.5" customHeight="1">
      <c r="A3102" s="59">
        <v>3100</v>
      </c>
      <c r="B3102" s="61" t="str">
        <f t="shared" si="336"/>
        <v>el</v>
      </c>
      <c r="C3102" s="61" t="s">
        <v>6004</v>
      </c>
      <c r="D3102" s="2" t="s">
        <v>13589</v>
      </c>
      <c r="E3102" s="61" t="str">
        <f t="shared" si="337"/>
        <v>e</v>
      </c>
      <c r="F3102" s="62" t="str">
        <f t="shared" si="338"/>
        <v>l</v>
      </c>
      <c r="G3102" s="62" t="str">
        <f t="shared" si="339"/>
        <v>L</v>
      </c>
      <c r="H3102" s="62" t="str">
        <f t="shared" si="340"/>
        <v>R</v>
      </c>
      <c r="I3102" s="62">
        <f t="shared" si="341"/>
        <v>7</v>
      </c>
      <c r="J3102" s="62">
        <f t="shared" si="342"/>
        <v>25</v>
      </c>
      <c r="K3102" s="81">
        <v>6.9895241090748428E-6</v>
      </c>
      <c r="L3102" s="2" t="s">
        <v>6885</v>
      </c>
      <c r="M3102" s="2" t="s">
        <v>6908</v>
      </c>
      <c r="N3102" s="60" t="s">
        <v>7106</v>
      </c>
      <c r="O3102" s="66" t="s">
        <v>11625</v>
      </c>
      <c r="P3102" s="67" t="s">
        <v>4221</v>
      </c>
      <c r="Q3102" s="67" t="s">
        <v>14114</v>
      </c>
      <c r="R3102" s="67" t="s">
        <v>6010</v>
      </c>
      <c r="S3102" s="67"/>
      <c r="T3102" s="67"/>
      <c r="U3102" s="67"/>
      <c r="V3102" s="67"/>
      <c r="W3102" s="67"/>
      <c r="X3102" s="67"/>
      <c r="Y3102" s="67"/>
    </row>
    <row r="3103" spans="1:25" s="2" customFormat="1" ht="16.5" customHeight="1">
      <c r="A3103" s="59">
        <v>3101</v>
      </c>
      <c r="B3103" s="61" t="str">
        <f t="shared" si="336"/>
        <v>q</v>
      </c>
      <c r="C3103" s="61" t="s">
        <v>2249</v>
      </c>
      <c r="D3103" s="2" t="s">
        <v>13749</v>
      </c>
      <c r="E3103" s="61" t="str">
        <f t="shared" si="337"/>
        <v>q</v>
      </c>
      <c r="F3103" s="62" t="str">
        <f t="shared" si="338"/>
        <v>q</v>
      </c>
      <c r="G3103" s="62" t="str">
        <f t="shared" si="339"/>
        <v>L</v>
      </c>
      <c r="H3103" s="62" t="str">
        <f t="shared" si="340"/>
        <v>L</v>
      </c>
      <c r="I3103" s="62">
        <f t="shared" si="341"/>
        <v>1</v>
      </c>
      <c r="J3103" s="62">
        <f t="shared" si="342"/>
        <v>1</v>
      </c>
      <c r="K3103" s="81">
        <v>6.9862701406814186E-6</v>
      </c>
      <c r="L3103" s="2" t="s">
        <v>13511</v>
      </c>
      <c r="M3103" s="2" t="s">
        <v>14103</v>
      </c>
      <c r="N3103" s="60" t="s">
        <v>13380</v>
      </c>
      <c r="O3103" s="66" t="s">
        <v>7895</v>
      </c>
      <c r="P3103" s="67" t="s">
        <v>426</v>
      </c>
      <c r="Q3103" s="67" t="s">
        <v>6631</v>
      </c>
      <c r="R3103" s="67" t="s">
        <v>286</v>
      </c>
      <c r="S3103" s="67"/>
      <c r="T3103" s="67"/>
      <c r="U3103" s="67"/>
      <c r="V3103" s="67"/>
      <c r="W3103" s="67"/>
      <c r="X3103" s="67"/>
      <c r="Y3103" s="67"/>
    </row>
    <row r="3104" spans="1:25" s="2" customFormat="1" ht="16.5" customHeight="1">
      <c r="A3104" s="59">
        <v>3102</v>
      </c>
      <c r="B3104" s="61" t="str">
        <f t="shared" si="336"/>
        <v>us</v>
      </c>
      <c r="C3104" s="61" t="s">
        <v>6573</v>
      </c>
      <c r="D3104" s="2" t="s">
        <v>13615</v>
      </c>
      <c r="E3104" s="61" t="str">
        <f t="shared" si="337"/>
        <v>u</v>
      </c>
      <c r="F3104" s="62" t="str">
        <f t="shared" si="338"/>
        <v>s</v>
      </c>
      <c r="G3104" s="62" t="str">
        <f t="shared" si="339"/>
        <v>R</v>
      </c>
      <c r="H3104" s="62" t="str">
        <f t="shared" si="340"/>
        <v>L</v>
      </c>
      <c r="I3104" s="62">
        <f t="shared" si="341"/>
        <v>19</v>
      </c>
      <c r="J3104" s="62">
        <f t="shared" si="342"/>
        <v>5</v>
      </c>
      <c r="K3104" s="81">
        <v>6.9830161722879943E-6</v>
      </c>
      <c r="L3104" s="2" t="s">
        <v>13537</v>
      </c>
      <c r="M3104" s="2" t="s">
        <v>13512</v>
      </c>
      <c r="N3104" s="60" t="s">
        <v>6972</v>
      </c>
      <c r="O3104" s="66" t="s">
        <v>9996</v>
      </c>
      <c r="P3104" s="67" t="s">
        <v>630</v>
      </c>
      <c r="Q3104" s="67" t="s">
        <v>6562</v>
      </c>
      <c r="R3104" s="67"/>
      <c r="S3104" s="67"/>
      <c r="T3104" s="67"/>
      <c r="U3104" s="67"/>
      <c r="V3104" s="67"/>
      <c r="W3104" s="67"/>
      <c r="X3104" s="67"/>
      <c r="Y3104" s="67"/>
    </row>
    <row r="3105" spans="1:25" s="2" customFormat="1" ht="16.5" customHeight="1">
      <c r="A3105" s="59">
        <v>3103</v>
      </c>
      <c r="B3105" s="61" t="str">
        <f t="shared" si="336"/>
        <v>oj</v>
      </c>
      <c r="C3105" s="61" t="s">
        <v>4416</v>
      </c>
      <c r="D3105" s="2" t="s">
        <v>13616</v>
      </c>
      <c r="E3105" s="61" t="str">
        <f t="shared" si="337"/>
        <v>o</v>
      </c>
      <c r="F3105" s="62" t="str">
        <f t="shared" si="338"/>
        <v>j</v>
      </c>
      <c r="G3105" s="62" t="str">
        <f t="shared" si="339"/>
        <v>R</v>
      </c>
      <c r="H3105" s="62" t="str">
        <f t="shared" si="340"/>
        <v>R</v>
      </c>
      <c r="I3105" s="62">
        <f t="shared" si="341"/>
        <v>24</v>
      </c>
      <c r="J3105" s="62">
        <f t="shared" si="342"/>
        <v>20</v>
      </c>
      <c r="K3105" s="81">
        <v>6.9797622038945708E-6</v>
      </c>
      <c r="L3105" s="2" t="s">
        <v>14018</v>
      </c>
      <c r="M3105" s="2" t="s">
        <v>6840</v>
      </c>
      <c r="N3105" s="60" t="s">
        <v>7037</v>
      </c>
      <c r="O3105" s="66" t="s">
        <v>9280</v>
      </c>
      <c r="P3105" s="67" t="s">
        <v>5918</v>
      </c>
      <c r="Q3105" s="67" t="s">
        <v>881</v>
      </c>
      <c r="R3105" s="67" t="s">
        <v>2637</v>
      </c>
      <c r="S3105" s="67"/>
      <c r="T3105" s="67"/>
      <c r="U3105" s="67"/>
      <c r="V3105" s="67"/>
      <c r="W3105" s="67"/>
      <c r="X3105" s="67"/>
      <c r="Y3105" s="67"/>
    </row>
    <row r="3106" spans="1:25" s="2" customFormat="1" ht="16.5" customHeight="1">
      <c r="A3106" s="59">
        <v>3104</v>
      </c>
      <c r="B3106" s="61" t="str">
        <f t="shared" si="336"/>
        <v>lz</v>
      </c>
      <c r="C3106" s="61" t="s">
        <v>3005</v>
      </c>
      <c r="D3106" s="2" t="s">
        <v>13359</v>
      </c>
      <c r="E3106" s="61" t="str">
        <f t="shared" si="337"/>
        <v>l</v>
      </c>
      <c r="F3106" s="62" t="str">
        <f t="shared" si="338"/>
        <v>z</v>
      </c>
      <c r="G3106" s="62" t="str">
        <f t="shared" si="339"/>
        <v>R</v>
      </c>
      <c r="H3106" s="62" t="str">
        <f t="shared" si="340"/>
        <v>L</v>
      </c>
      <c r="I3106" s="62">
        <f t="shared" si="341"/>
        <v>25</v>
      </c>
      <c r="J3106" s="62">
        <f t="shared" si="342"/>
        <v>3</v>
      </c>
      <c r="K3106" s="81">
        <v>6.9797622038945708E-6</v>
      </c>
      <c r="L3106" s="2" t="s">
        <v>6889</v>
      </c>
      <c r="M3106" s="2" t="s">
        <v>13530</v>
      </c>
      <c r="N3106" s="60" t="s">
        <v>7192</v>
      </c>
      <c r="O3106" s="66" t="s">
        <v>10076</v>
      </c>
      <c r="P3106" s="67" t="s">
        <v>6065</v>
      </c>
      <c r="Q3106" s="67" t="s">
        <v>3348</v>
      </c>
      <c r="R3106" s="67" t="s">
        <v>5242</v>
      </c>
      <c r="S3106" s="67" t="s">
        <v>14488</v>
      </c>
      <c r="T3106" s="67"/>
      <c r="U3106" s="67"/>
      <c r="V3106" s="67"/>
      <c r="W3106" s="67"/>
      <c r="X3106" s="67"/>
      <c r="Y3106" s="67"/>
    </row>
    <row r="3107" spans="1:25" s="2" customFormat="1" ht="16.5" customHeight="1">
      <c r="A3107" s="59">
        <v>3105</v>
      </c>
      <c r="B3107" s="61" t="str">
        <f t="shared" si="336"/>
        <v>ud</v>
      </c>
      <c r="C3107" s="61" t="s">
        <v>6434</v>
      </c>
      <c r="D3107" s="2" t="s">
        <v>13591</v>
      </c>
      <c r="E3107" s="61" t="str">
        <f t="shared" si="337"/>
        <v>u</v>
      </c>
      <c r="F3107" s="62" t="str">
        <f t="shared" si="338"/>
        <v>d</v>
      </c>
      <c r="G3107" s="62" t="str">
        <f t="shared" si="339"/>
        <v>R</v>
      </c>
      <c r="H3107" s="62" t="str">
        <f t="shared" si="340"/>
        <v>L</v>
      </c>
      <c r="I3107" s="62">
        <f t="shared" si="341"/>
        <v>19</v>
      </c>
      <c r="J3107" s="62">
        <f t="shared" si="342"/>
        <v>8</v>
      </c>
      <c r="K3107" s="81">
        <v>6.9732542671077223E-6</v>
      </c>
      <c r="L3107" s="2" t="s">
        <v>13537</v>
      </c>
      <c r="M3107" s="2" t="s">
        <v>14463</v>
      </c>
      <c r="N3107" s="60" t="s">
        <v>6797</v>
      </c>
      <c r="O3107" s="66" t="s">
        <v>14324</v>
      </c>
      <c r="P3107" s="67" t="s">
        <v>6798</v>
      </c>
      <c r="Q3107" s="67" t="s">
        <v>6799</v>
      </c>
      <c r="R3107" s="67" t="s">
        <v>6797</v>
      </c>
      <c r="S3107" s="67" t="s">
        <v>6772</v>
      </c>
      <c r="T3107" s="67"/>
      <c r="U3107" s="67"/>
      <c r="V3107" s="67"/>
      <c r="W3107" s="67"/>
      <c r="X3107" s="67"/>
      <c r="Y3107" s="67"/>
    </row>
    <row r="3108" spans="1:25" s="2" customFormat="1" ht="16.5" customHeight="1">
      <c r="A3108" s="59">
        <v>3106</v>
      </c>
      <c r="B3108" s="61" t="str">
        <f t="shared" si="336"/>
        <v>oc</v>
      </c>
      <c r="C3108" s="61" t="s">
        <v>4627</v>
      </c>
      <c r="D3108" s="2" t="s">
        <v>13719</v>
      </c>
      <c r="E3108" s="61" t="str">
        <f t="shared" si="337"/>
        <v>o</v>
      </c>
      <c r="F3108" s="62" t="str">
        <f t="shared" si="338"/>
        <v>c</v>
      </c>
      <c r="G3108" s="62" t="str">
        <f t="shared" si="339"/>
        <v>R</v>
      </c>
      <c r="H3108" s="62" t="str">
        <f t="shared" si="340"/>
        <v>L</v>
      </c>
      <c r="I3108" s="62">
        <f t="shared" si="341"/>
        <v>24</v>
      </c>
      <c r="J3108" s="62">
        <f t="shared" si="342"/>
        <v>9</v>
      </c>
      <c r="K3108" s="81">
        <v>6.9634923619274503E-6</v>
      </c>
      <c r="L3108" s="2" t="s">
        <v>14018</v>
      </c>
      <c r="M3108" s="2" t="s">
        <v>13535</v>
      </c>
      <c r="N3108" s="60" t="s">
        <v>13974</v>
      </c>
      <c r="O3108" s="66" t="s">
        <v>12976</v>
      </c>
      <c r="P3108" s="67" t="s">
        <v>6760</v>
      </c>
      <c r="Q3108" s="67" t="s">
        <v>3354</v>
      </c>
      <c r="R3108" s="67" t="s">
        <v>5242</v>
      </c>
      <c r="S3108" s="67" t="s">
        <v>14488</v>
      </c>
      <c r="T3108" s="67"/>
      <c r="U3108" s="67"/>
      <c r="V3108" s="67"/>
      <c r="W3108" s="67"/>
      <c r="X3108" s="67"/>
      <c r="Y3108" s="67"/>
    </row>
    <row r="3109" spans="1:25" s="2" customFormat="1" ht="16.5" customHeight="1">
      <c r="A3109" s="59">
        <v>3107</v>
      </c>
      <c r="B3109" s="61" t="str">
        <f t="shared" si="336"/>
        <v>bd</v>
      </c>
      <c r="C3109" s="61" t="s">
        <v>199</v>
      </c>
      <c r="D3109" s="2" t="s">
        <v>13779</v>
      </c>
      <c r="E3109" s="61" t="str">
        <f t="shared" si="337"/>
        <v>b</v>
      </c>
      <c r="F3109" s="62" t="str">
        <f t="shared" si="338"/>
        <v>d</v>
      </c>
      <c r="G3109" s="62" t="str">
        <f t="shared" si="339"/>
        <v>L</v>
      </c>
      <c r="H3109" s="62" t="str">
        <f t="shared" si="340"/>
        <v>L</v>
      </c>
      <c r="I3109" s="62">
        <f t="shared" si="341"/>
        <v>15</v>
      </c>
      <c r="J3109" s="62">
        <f t="shared" si="342"/>
        <v>8</v>
      </c>
      <c r="K3109" s="81">
        <v>6.9244447412063623E-6</v>
      </c>
      <c r="L3109" s="2" t="s">
        <v>6880</v>
      </c>
      <c r="M3109" s="2" t="s">
        <v>14463</v>
      </c>
      <c r="N3109" s="60" t="s">
        <v>6979</v>
      </c>
      <c r="O3109" s="66" t="s">
        <v>13089</v>
      </c>
      <c r="P3109" s="67" t="s">
        <v>4641</v>
      </c>
      <c r="Q3109" s="67" t="s">
        <v>6177</v>
      </c>
      <c r="R3109" s="67" t="s">
        <v>6177</v>
      </c>
      <c r="S3109" s="67"/>
      <c r="T3109" s="67"/>
      <c r="U3109" s="67"/>
      <c r="V3109" s="67"/>
      <c r="W3109" s="67"/>
      <c r="X3109" s="67"/>
      <c r="Y3109" s="67"/>
    </row>
    <row r="3110" spans="1:25" s="2" customFormat="1" ht="16.5" customHeight="1">
      <c r="A3110" s="59">
        <v>3108</v>
      </c>
      <c r="B3110" s="61" t="str">
        <f t="shared" si="336"/>
        <v>ci</v>
      </c>
      <c r="C3110" s="61" t="s">
        <v>729</v>
      </c>
      <c r="D3110" s="2" t="s">
        <v>6832</v>
      </c>
      <c r="E3110" s="61" t="str">
        <f t="shared" si="337"/>
        <v>c</v>
      </c>
      <c r="F3110" s="62" t="str">
        <f t="shared" si="338"/>
        <v>i</v>
      </c>
      <c r="G3110" s="62" t="str">
        <f t="shared" si="339"/>
        <v>L</v>
      </c>
      <c r="H3110" s="62" t="str">
        <f t="shared" si="340"/>
        <v>R</v>
      </c>
      <c r="I3110" s="62">
        <f t="shared" si="341"/>
        <v>9</v>
      </c>
      <c r="J3110" s="62">
        <f t="shared" si="342"/>
        <v>22</v>
      </c>
      <c r="K3110" s="81">
        <v>6.9211907728129381E-6</v>
      </c>
      <c r="L3110" s="2" t="s">
        <v>6882</v>
      </c>
      <c r="M3110" s="2" t="s">
        <v>13510</v>
      </c>
      <c r="N3110" s="60" t="s">
        <v>6972</v>
      </c>
      <c r="O3110" s="66" t="s">
        <v>11336</v>
      </c>
      <c r="P3110" s="67" t="s">
        <v>4515</v>
      </c>
      <c r="Q3110" s="67" t="s">
        <v>14506</v>
      </c>
      <c r="R3110" s="67" t="s">
        <v>5807</v>
      </c>
      <c r="S3110" s="67" t="s">
        <v>2637</v>
      </c>
      <c r="T3110" s="67"/>
      <c r="U3110" s="67"/>
      <c r="V3110" s="67"/>
      <c r="W3110" s="67"/>
      <c r="X3110" s="67"/>
      <c r="Y3110" s="67"/>
    </row>
    <row r="3111" spans="1:25" s="2" customFormat="1" ht="16.5" customHeight="1">
      <c r="A3111" s="59">
        <v>3109</v>
      </c>
      <c r="B3111" s="61" t="str">
        <f t="shared" si="336"/>
        <v>ke</v>
      </c>
      <c r="C3111" s="61" t="s">
        <v>2586</v>
      </c>
      <c r="D3111" s="2" t="s">
        <v>6869</v>
      </c>
      <c r="E3111" s="61" t="str">
        <f t="shared" si="337"/>
        <v>k</v>
      </c>
      <c r="F3111" s="62" t="str">
        <f t="shared" si="338"/>
        <v>e</v>
      </c>
      <c r="G3111" s="62" t="str">
        <f t="shared" si="339"/>
        <v>R</v>
      </c>
      <c r="H3111" s="62" t="str">
        <f t="shared" si="340"/>
        <v>L</v>
      </c>
      <c r="I3111" s="62">
        <f t="shared" si="341"/>
        <v>23</v>
      </c>
      <c r="J3111" s="62">
        <f t="shared" si="342"/>
        <v>7</v>
      </c>
      <c r="K3111" s="81">
        <v>6.9146828360260895E-6</v>
      </c>
      <c r="L3111" s="2" t="s">
        <v>6890</v>
      </c>
      <c r="M3111" s="2" t="s">
        <v>6876</v>
      </c>
      <c r="N3111" s="60" t="s">
        <v>6972</v>
      </c>
      <c r="O3111" s="66" t="s">
        <v>12196</v>
      </c>
      <c r="P3111" s="67" t="s">
        <v>4989</v>
      </c>
      <c r="Q3111" s="67" t="s">
        <v>2605</v>
      </c>
      <c r="R3111" s="67"/>
      <c r="S3111" s="67"/>
      <c r="T3111" s="67"/>
      <c r="U3111" s="67"/>
      <c r="V3111" s="67"/>
      <c r="W3111" s="67"/>
      <c r="X3111" s="67"/>
      <c r="Y3111" s="67"/>
    </row>
    <row r="3112" spans="1:25" s="2" customFormat="1" ht="16.5" customHeight="1">
      <c r="A3112" s="59">
        <v>3110</v>
      </c>
      <c r="B3112" s="61" t="str">
        <f t="shared" si="336"/>
        <v>an</v>
      </c>
      <c r="C3112" s="61" t="s">
        <v>31</v>
      </c>
      <c r="D3112" s="2" t="s">
        <v>6841</v>
      </c>
      <c r="E3112" s="61" t="str">
        <f t="shared" si="337"/>
        <v>a</v>
      </c>
      <c r="F3112" s="62" t="str">
        <f t="shared" si="338"/>
        <v>n</v>
      </c>
      <c r="G3112" s="62" t="str">
        <f t="shared" si="339"/>
        <v>L</v>
      </c>
      <c r="H3112" s="62" t="str">
        <f t="shared" si="340"/>
        <v>R</v>
      </c>
      <c r="I3112" s="62">
        <f t="shared" si="341"/>
        <v>2</v>
      </c>
      <c r="J3112" s="62">
        <f t="shared" si="342"/>
        <v>18</v>
      </c>
      <c r="K3112" s="81">
        <v>6.8984129940589698E-6</v>
      </c>
      <c r="L3112" s="2" t="s">
        <v>6875</v>
      </c>
      <c r="M3112" s="2" t="s">
        <v>6878</v>
      </c>
      <c r="N3112" s="60" t="s">
        <v>13375</v>
      </c>
      <c r="O3112" s="66" t="s">
        <v>12292</v>
      </c>
      <c r="P3112" s="67" t="s">
        <v>1628</v>
      </c>
      <c r="Q3112" s="67" t="s">
        <v>824</v>
      </c>
      <c r="R3112" s="67" t="s">
        <v>4241</v>
      </c>
      <c r="S3112" s="67" t="s">
        <v>6766</v>
      </c>
      <c r="T3112" s="67"/>
      <c r="U3112" s="67"/>
      <c r="V3112" s="67"/>
      <c r="W3112" s="67"/>
      <c r="X3112" s="67"/>
      <c r="Y3112" s="67"/>
    </row>
    <row r="3113" spans="1:25" s="2" customFormat="1" ht="16.5" customHeight="1">
      <c r="A3113" s="59">
        <v>3111</v>
      </c>
      <c r="B3113" s="61" t="str">
        <f t="shared" si="336"/>
        <v>dm</v>
      </c>
      <c r="C3113" s="61" t="s">
        <v>1084</v>
      </c>
      <c r="D3113" s="2" t="s">
        <v>13682</v>
      </c>
      <c r="E3113" s="61" t="str">
        <f t="shared" si="337"/>
        <v>d</v>
      </c>
      <c r="F3113" s="62" t="str">
        <f t="shared" si="338"/>
        <v>m</v>
      </c>
      <c r="G3113" s="62" t="str">
        <f t="shared" si="339"/>
        <v>L</v>
      </c>
      <c r="H3113" s="62" t="str">
        <f t="shared" si="340"/>
        <v>R</v>
      </c>
      <c r="I3113" s="62">
        <f t="shared" si="341"/>
        <v>8</v>
      </c>
      <c r="J3113" s="62">
        <f t="shared" si="342"/>
        <v>21</v>
      </c>
      <c r="K3113" s="81">
        <v>6.8853971204852735E-6</v>
      </c>
      <c r="L3113" s="2" t="s">
        <v>13508</v>
      </c>
      <c r="M3113" s="2" t="s">
        <v>14110</v>
      </c>
      <c r="N3113" s="60" t="s">
        <v>6979</v>
      </c>
      <c r="O3113" s="66" t="s">
        <v>13277</v>
      </c>
      <c r="P3113" s="67" t="s">
        <v>4641</v>
      </c>
      <c r="Q3113" s="67" t="s">
        <v>6801</v>
      </c>
      <c r="R3113" s="67" t="s">
        <v>4561</v>
      </c>
      <c r="S3113" s="67"/>
      <c r="T3113" s="67"/>
      <c r="U3113" s="67"/>
      <c r="V3113" s="67"/>
      <c r="W3113" s="67"/>
      <c r="X3113" s="67"/>
      <c r="Y3113" s="67"/>
    </row>
    <row r="3114" spans="1:25" s="2" customFormat="1" ht="16.5" customHeight="1">
      <c r="A3114" s="59">
        <v>3112</v>
      </c>
      <c r="B3114" s="61" t="str">
        <f t="shared" si="336"/>
        <v>di</v>
      </c>
      <c r="C3114" s="61" t="s">
        <v>933</v>
      </c>
      <c r="D3114" s="2" t="s">
        <v>6928</v>
      </c>
      <c r="E3114" s="61" t="str">
        <f t="shared" si="337"/>
        <v>d</v>
      </c>
      <c r="F3114" s="62" t="str">
        <f t="shared" si="338"/>
        <v>i</v>
      </c>
      <c r="G3114" s="62" t="str">
        <f t="shared" si="339"/>
        <v>L</v>
      </c>
      <c r="H3114" s="62" t="str">
        <f t="shared" si="340"/>
        <v>R</v>
      </c>
      <c r="I3114" s="62">
        <f t="shared" si="341"/>
        <v>8</v>
      </c>
      <c r="J3114" s="62">
        <f t="shared" si="342"/>
        <v>22</v>
      </c>
      <c r="K3114" s="81">
        <v>6.8821431520918493E-6</v>
      </c>
      <c r="L3114" s="2" t="s">
        <v>13508</v>
      </c>
      <c r="M3114" s="2" t="s">
        <v>13510</v>
      </c>
      <c r="N3114" s="60" t="s">
        <v>6972</v>
      </c>
      <c r="O3114" s="66" t="s">
        <v>10687</v>
      </c>
      <c r="P3114" s="67" t="s">
        <v>4514</v>
      </c>
      <c r="Q3114" s="67" t="s">
        <v>6776</v>
      </c>
      <c r="R3114" s="67" t="s">
        <v>1364</v>
      </c>
      <c r="S3114" s="67"/>
      <c r="T3114" s="67"/>
      <c r="U3114" s="67"/>
      <c r="V3114" s="67"/>
      <c r="W3114" s="67"/>
      <c r="X3114" s="67"/>
      <c r="Y3114" s="67"/>
    </row>
    <row r="3115" spans="1:25" s="2" customFormat="1" ht="16.5" customHeight="1">
      <c r="A3115" s="59">
        <v>3113</v>
      </c>
      <c r="B3115" s="61" t="str">
        <f t="shared" si="336"/>
        <v>xy</v>
      </c>
      <c r="C3115" s="61" t="s">
        <v>5448</v>
      </c>
      <c r="D3115" s="2" t="s">
        <v>13570</v>
      </c>
      <c r="E3115" s="61" t="str">
        <f t="shared" si="337"/>
        <v>x</v>
      </c>
      <c r="F3115" s="62" t="str">
        <f t="shared" si="338"/>
        <v>y</v>
      </c>
      <c r="G3115" s="62" t="str">
        <f t="shared" si="339"/>
        <v>L</v>
      </c>
      <c r="H3115" s="62" t="str">
        <f t="shared" si="340"/>
        <v>R</v>
      </c>
      <c r="I3115" s="62">
        <f t="shared" si="341"/>
        <v>6</v>
      </c>
      <c r="J3115" s="62">
        <f t="shared" si="342"/>
        <v>16</v>
      </c>
      <c r="K3115" s="81">
        <v>6.8756352153050016E-6</v>
      </c>
      <c r="L3115" s="2" t="s">
        <v>6892</v>
      </c>
      <c r="M3115" s="2" t="s">
        <v>13529</v>
      </c>
      <c r="N3115" s="60" t="s">
        <v>6972</v>
      </c>
      <c r="O3115" s="66" t="s">
        <v>8779</v>
      </c>
      <c r="P3115" s="67" t="s">
        <v>4548</v>
      </c>
      <c r="Q3115" s="67" t="s">
        <v>1304</v>
      </c>
      <c r="R3115" s="67" t="s">
        <v>6761</v>
      </c>
      <c r="S3115" s="67"/>
      <c r="T3115" s="67"/>
      <c r="U3115" s="67"/>
      <c r="V3115" s="67"/>
      <c r="W3115" s="67"/>
      <c r="X3115" s="67"/>
      <c r="Y3115" s="67"/>
    </row>
    <row r="3116" spans="1:25" s="2" customFormat="1" ht="16.5" customHeight="1">
      <c r="A3116" s="59">
        <v>3114</v>
      </c>
      <c r="B3116" s="61" t="str">
        <f t="shared" si="336"/>
        <v>bp</v>
      </c>
      <c r="C3116" s="61" t="s">
        <v>182</v>
      </c>
      <c r="D3116" s="2" t="s">
        <v>13586</v>
      </c>
      <c r="E3116" s="61" t="str">
        <f t="shared" si="337"/>
        <v>b</v>
      </c>
      <c r="F3116" s="62" t="str">
        <f t="shared" si="338"/>
        <v>p</v>
      </c>
      <c r="G3116" s="62" t="str">
        <f t="shared" si="339"/>
        <v>L</v>
      </c>
      <c r="H3116" s="62" t="str">
        <f t="shared" si="340"/>
        <v>R</v>
      </c>
      <c r="I3116" s="62">
        <f t="shared" si="341"/>
        <v>15</v>
      </c>
      <c r="J3116" s="62">
        <f t="shared" si="342"/>
        <v>26</v>
      </c>
      <c r="K3116" s="81">
        <v>6.8723812469115773E-6</v>
      </c>
      <c r="L3116" s="2" t="s">
        <v>6880</v>
      </c>
      <c r="M3116" s="2" t="s">
        <v>6816</v>
      </c>
      <c r="N3116" s="60" t="s">
        <v>6797</v>
      </c>
      <c r="O3116" s="66" t="s">
        <v>10200</v>
      </c>
      <c r="P3116" s="67" t="s">
        <v>6473</v>
      </c>
      <c r="Q3116" s="67" t="s">
        <v>4903</v>
      </c>
      <c r="R3116" s="67" t="s">
        <v>5479</v>
      </c>
      <c r="S3116" s="67"/>
      <c r="T3116" s="67"/>
      <c r="U3116" s="67"/>
      <c r="V3116" s="67"/>
      <c r="W3116" s="67"/>
      <c r="X3116" s="67"/>
      <c r="Y3116" s="67"/>
    </row>
    <row r="3117" spans="1:25" s="2" customFormat="1" ht="16.5" customHeight="1">
      <c r="A3117" s="59">
        <v>3115</v>
      </c>
      <c r="B3117" s="61" t="str">
        <f t="shared" si="336"/>
        <v>s;</v>
      </c>
      <c r="C3117" s="61" t="s">
        <v>4733</v>
      </c>
      <c r="D3117" s="2" t="s">
        <v>13631</v>
      </c>
      <c r="E3117" s="61" t="str">
        <f t="shared" si="337"/>
        <v>s</v>
      </c>
      <c r="F3117" s="62" t="str">
        <f t="shared" si="338"/>
        <v>;</v>
      </c>
      <c r="G3117" s="62" t="str">
        <f t="shared" si="339"/>
        <v>L</v>
      </c>
      <c r="H3117" s="62" t="str">
        <f t="shared" si="340"/>
        <v>R</v>
      </c>
      <c r="I3117" s="62">
        <f t="shared" si="341"/>
        <v>5</v>
      </c>
      <c r="J3117" s="62">
        <f t="shared" si="342"/>
        <v>27</v>
      </c>
      <c r="K3117" s="81">
        <v>6.869127278518153E-6</v>
      </c>
      <c r="L3117" s="2" t="s">
        <v>6775</v>
      </c>
      <c r="M3117" s="2" t="s">
        <v>13534</v>
      </c>
      <c r="N3117" s="60" t="s">
        <v>6972</v>
      </c>
      <c r="O3117" s="66" t="s">
        <v>13280</v>
      </c>
      <c r="P3117" s="67" t="s">
        <v>4641</v>
      </c>
      <c r="Q3117" s="67" t="s">
        <v>6760</v>
      </c>
      <c r="R3117" s="67" t="s">
        <v>3630</v>
      </c>
      <c r="S3117" s="67"/>
      <c r="T3117" s="67"/>
      <c r="U3117" s="67"/>
      <c r="V3117" s="67"/>
      <c r="W3117" s="67"/>
      <c r="X3117" s="67"/>
      <c r="Y3117" s="67"/>
    </row>
    <row r="3118" spans="1:25" s="2" customFormat="1" ht="16.5" customHeight="1">
      <c r="A3118" s="59">
        <v>3116</v>
      </c>
      <c r="B3118" s="61" t="str">
        <f t="shared" si="336"/>
        <v>qi</v>
      </c>
      <c r="C3118" s="61" t="s">
        <v>3900</v>
      </c>
      <c r="D3118" s="2" t="s">
        <v>6935</v>
      </c>
      <c r="E3118" s="61" t="str">
        <f t="shared" si="337"/>
        <v>q</v>
      </c>
      <c r="F3118" s="62" t="str">
        <f t="shared" si="338"/>
        <v>i</v>
      </c>
      <c r="G3118" s="62" t="str">
        <f t="shared" si="339"/>
        <v>L</v>
      </c>
      <c r="H3118" s="62" t="str">
        <f t="shared" si="340"/>
        <v>R</v>
      </c>
      <c r="I3118" s="62">
        <f t="shared" si="341"/>
        <v>1</v>
      </c>
      <c r="J3118" s="62">
        <f t="shared" si="342"/>
        <v>22</v>
      </c>
      <c r="K3118" s="81">
        <v>6.869127278518153E-6</v>
      </c>
      <c r="L3118" s="2" t="s">
        <v>13511</v>
      </c>
      <c r="M3118" s="2" t="s">
        <v>13510</v>
      </c>
      <c r="N3118" s="60" t="s">
        <v>6972</v>
      </c>
      <c r="O3118" s="66" t="s">
        <v>12449</v>
      </c>
      <c r="P3118" s="67" t="s">
        <v>4360</v>
      </c>
      <c r="Q3118" s="67" t="s">
        <v>6447</v>
      </c>
      <c r="R3118" s="67"/>
      <c r="S3118" s="67"/>
      <c r="T3118" s="67"/>
      <c r="U3118" s="67"/>
      <c r="V3118" s="67"/>
      <c r="W3118" s="67"/>
      <c r="X3118" s="67"/>
      <c r="Y3118" s="67"/>
    </row>
    <row r="3119" spans="1:25" s="2" customFormat="1" ht="16.5" customHeight="1">
      <c r="A3119" s="59">
        <v>3117</v>
      </c>
      <c r="B3119" s="61" t="str">
        <f t="shared" si="336"/>
        <v>cn</v>
      </c>
      <c r="C3119" s="61" t="s">
        <v>406</v>
      </c>
      <c r="D3119" s="2" t="s">
        <v>13731</v>
      </c>
      <c r="E3119" s="61" t="str">
        <f t="shared" si="337"/>
        <v>c</v>
      </c>
      <c r="F3119" s="62" t="str">
        <f t="shared" si="338"/>
        <v>n</v>
      </c>
      <c r="G3119" s="62" t="str">
        <f t="shared" si="339"/>
        <v>L</v>
      </c>
      <c r="H3119" s="62" t="str">
        <f t="shared" si="340"/>
        <v>R</v>
      </c>
      <c r="I3119" s="62">
        <f t="shared" si="341"/>
        <v>9</v>
      </c>
      <c r="J3119" s="62">
        <f t="shared" si="342"/>
        <v>18</v>
      </c>
      <c r="K3119" s="81">
        <v>6.859365373337881E-6</v>
      </c>
      <c r="L3119" s="2" t="s">
        <v>6882</v>
      </c>
      <c r="M3119" s="2" t="s">
        <v>6841</v>
      </c>
      <c r="N3119" s="60" t="s">
        <v>6979</v>
      </c>
      <c r="O3119" s="66" t="s">
        <v>11261</v>
      </c>
      <c r="P3119" s="67" t="s">
        <v>5478</v>
      </c>
      <c r="Q3119" s="67" t="s">
        <v>530</v>
      </c>
      <c r="R3119" s="67" t="s">
        <v>2323</v>
      </c>
      <c r="S3119" s="67"/>
      <c r="T3119" s="67"/>
      <c r="U3119" s="67"/>
      <c r="V3119" s="67"/>
      <c r="W3119" s="67"/>
      <c r="X3119" s="67"/>
      <c r="Y3119" s="67"/>
    </row>
    <row r="3120" spans="1:25" s="2" customFormat="1" ht="16.5" customHeight="1">
      <c r="A3120" s="59">
        <v>3118</v>
      </c>
      <c r="B3120" s="61" t="str">
        <f t="shared" si="336"/>
        <v>kx</v>
      </c>
      <c r="C3120" s="61" t="s">
        <v>2669</v>
      </c>
      <c r="D3120" s="2" t="s">
        <v>13623</v>
      </c>
      <c r="E3120" s="61" t="str">
        <f t="shared" si="337"/>
        <v>k</v>
      </c>
      <c r="F3120" s="62" t="str">
        <f t="shared" si="338"/>
        <v>x</v>
      </c>
      <c r="G3120" s="62" t="str">
        <f t="shared" si="339"/>
        <v>R</v>
      </c>
      <c r="H3120" s="62" t="str">
        <f t="shared" si="340"/>
        <v>L</v>
      </c>
      <c r="I3120" s="62">
        <f t="shared" si="341"/>
        <v>23</v>
      </c>
      <c r="J3120" s="62">
        <f t="shared" si="342"/>
        <v>6</v>
      </c>
      <c r="K3120" s="81">
        <v>6.8528574365510333E-6</v>
      </c>
      <c r="L3120" s="2" t="s">
        <v>6890</v>
      </c>
      <c r="M3120" s="2" t="s">
        <v>14096</v>
      </c>
      <c r="N3120" s="60" t="s">
        <v>7240</v>
      </c>
      <c r="O3120" s="66" t="s">
        <v>14241</v>
      </c>
      <c r="P3120" s="67" t="s">
        <v>6798</v>
      </c>
      <c r="Q3120" s="67" t="s">
        <v>5478</v>
      </c>
      <c r="R3120" s="67" t="s">
        <v>14019</v>
      </c>
      <c r="S3120" s="67"/>
      <c r="T3120" s="67"/>
      <c r="U3120" s="67"/>
      <c r="V3120" s="67"/>
      <c r="W3120" s="67"/>
      <c r="X3120" s="67"/>
      <c r="Y3120" s="67"/>
    </row>
    <row r="3121" spans="1:25" s="2" customFormat="1" ht="16.5" customHeight="1">
      <c r="A3121" s="59">
        <v>3119</v>
      </c>
      <c r="B3121" s="61" t="str">
        <f t="shared" si="336"/>
        <v>wi</v>
      </c>
      <c r="C3121" s="61" t="s">
        <v>5122</v>
      </c>
      <c r="D3121" s="2" t="s">
        <v>13558</v>
      </c>
      <c r="E3121" s="61" t="str">
        <f t="shared" si="337"/>
        <v>w</v>
      </c>
      <c r="F3121" s="62" t="str">
        <f t="shared" si="338"/>
        <v>i</v>
      </c>
      <c r="G3121" s="62" t="str">
        <f t="shared" si="339"/>
        <v>L</v>
      </c>
      <c r="H3121" s="62" t="str">
        <f t="shared" si="340"/>
        <v>R</v>
      </c>
      <c r="I3121" s="62">
        <f t="shared" si="341"/>
        <v>4</v>
      </c>
      <c r="J3121" s="62">
        <f t="shared" si="342"/>
        <v>22</v>
      </c>
      <c r="K3121" s="81">
        <v>6.8463494997641847E-6</v>
      </c>
      <c r="L3121" s="2" t="s">
        <v>6804</v>
      </c>
      <c r="M3121" s="2" t="s">
        <v>6816</v>
      </c>
      <c r="N3121" s="60" t="s">
        <v>6797</v>
      </c>
      <c r="O3121" s="66" t="s">
        <v>8094</v>
      </c>
      <c r="P3121" s="67" t="s">
        <v>426</v>
      </c>
      <c r="Q3121" s="67" t="s">
        <v>5103</v>
      </c>
      <c r="R3121" s="67"/>
      <c r="S3121" s="67"/>
      <c r="T3121" s="67"/>
      <c r="U3121" s="67"/>
      <c r="V3121" s="67"/>
      <c r="W3121" s="67"/>
      <c r="X3121" s="67"/>
      <c r="Y3121" s="67"/>
    </row>
    <row r="3122" spans="1:25" s="2" customFormat="1" ht="16.5" customHeight="1">
      <c r="A3122" s="59">
        <v>3120</v>
      </c>
      <c r="B3122" s="61" t="str">
        <f t="shared" si="336"/>
        <v>jv</v>
      </c>
      <c r="C3122" s="61" t="s">
        <v>2471</v>
      </c>
      <c r="D3122" s="2" t="s">
        <v>14017</v>
      </c>
      <c r="E3122" s="61" t="str">
        <f t="shared" si="337"/>
        <v>j</v>
      </c>
      <c r="F3122" s="62" t="str">
        <f t="shared" si="338"/>
        <v>v</v>
      </c>
      <c r="G3122" s="62" t="str">
        <f t="shared" si="339"/>
        <v>R</v>
      </c>
      <c r="H3122" s="62" t="str">
        <f t="shared" si="340"/>
        <v>L</v>
      </c>
      <c r="I3122" s="62">
        <f t="shared" si="341"/>
        <v>20</v>
      </c>
      <c r="J3122" s="62">
        <f t="shared" si="342"/>
        <v>12</v>
      </c>
      <c r="K3122" s="81">
        <v>6.8430955313707605E-6</v>
      </c>
      <c r="L3122" s="2" t="s">
        <v>6887</v>
      </c>
      <c r="M3122" s="2" t="s">
        <v>13513</v>
      </c>
      <c r="N3122" s="60" t="s">
        <v>13814</v>
      </c>
      <c r="O3122" s="66" t="s">
        <v>9490</v>
      </c>
      <c r="P3122" s="67" t="s">
        <v>2324</v>
      </c>
      <c r="Q3122" s="67" t="s">
        <v>4481</v>
      </c>
      <c r="R3122" s="67" t="s">
        <v>1568</v>
      </c>
      <c r="S3122" s="67"/>
      <c r="T3122" s="67"/>
      <c r="U3122" s="67"/>
      <c r="V3122" s="67"/>
      <c r="W3122" s="67"/>
      <c r="X3122" s="67"/>
      <c r="Y3122" s="67"/>
    </row>
    <row r="3123" spans="1:25" s="2" customFormat="1" ht="16.5" customHeight="1">
      <c r="A3123" s="59">
        <v>3121</v>
      </c>
      <c r="B3123" s="61" t="str">
        <f t="shared" si="336"/>
        <v>of</v>
      </c>
      <c r="C3123" s="61" t="s">
        <v>4517</v>
      </c>
      <c r="D3123" s="2" t="s">
        <v>13538</v>
      </c>
      <c r="E3123" s="61" t="str">
        <f t="shared" si="337"/>
        <v>o</v>
      </c>
      <c r="F3123" s="62" t="str">
        <f t="shared" si="338"/>
        <v>f</v>
      </c>
      <c r="G3123" s="62" t="str">
        <f t="shared" si="339"/>
        <v>R</v>
      </c>
      <c r="H3123" s="62" t="str">
        <f t="shared" si="340"/>
        <v>L</v>
      </c>
      <c r="I3123" s="62">
        <f t="shared" si="341"/>
        <v>24</v>
      </c>
      <c r="J3123" s="62">
        <f t="shared" si="342"/>
        <v>11</v>
      </c>
      <c r="K3123" s="81">
        <v>6.830079657797065E-6</v>
      </c>
      <c r="L3123" s="2" t="s">
        <v>14018</v>
      </c>
      <c r="M3123" s="2" t="s">
        <v>13510</v>
      </c>
      <c r="N3123" s="60" t="s">
        <v>6972</v>
      </c>
      <c r="O3123" s="66" t="s">
        <v>11555</v>
      </c>
      <c r="P3123" s="67" t="s">
        <v>4221</v>
      </c>
      <c r="Q3123" s="67" t="s">
        <v>4513</v>
      </c>
      <c r="R3123" s="67"/>
      <c r="S3123" s="67"/>
      <c r="T3123" s="67"/>
      <c r="U3123" s="67"/>
      <c r="V3123" s="67"/>
      <c r="W3123" s="67"/>
      <c r="X3123" s="67"/>
      <c r="Y3123" s="67"/>
    </row>
    <row r="3124" spans="1:25" s="2" customFormat="1" ht="16.5" customHeight="1">
      <c r="A3124" s="59">
        <v>3122</v>
      </c>
      <c r="B3124" s="61" t="str">
        <f t="shared" si="336"/>
        <v>xc</v>
      </c>
      <c r="C3124" s="61" t="s">
        <v>5619</v>
      </c>
      <c r="D3124" s="2" t="s">
        <v>13735</v>
      </c>
      <c r="E3124" s="61" t="str">
        <f t="shared" si="337"/>
        <v>x</v>
      </c>
      <c r="F3124" s="62" t="str">
        <f t="shared" si="338"/>
        <v>c</v>
      </c>
      <c r="G3124" s="62" t="str">
        <f t="shared" si="339"/>
        <v>L</v>
      </c>
      <c r="H3124" s="62" t="str">
        <f t="shared" si="340"/>
        <v>L</v>
      </c>
      <c r="I3124" s="62">
        <f t="shared" si="341"/>
        <v>6</v>
      </c>
      <c r="J3124" s="62">
        <f t="shared" si="342"/>
        <v>9</v>
      </c>
      <c r="K3124" s="81">
        <v>6.8268256894036408E-6</v>
      </c>
      <c r="L3124" s="2" t="s">
        <v>6892</v>
      </c>
      <c r="M3124" s="2" t="s">
        <v>13535</v>
      </c>
      <c r="N3124" s="60" t="s">
        <v>6972</v>
      </c>
      <c r="O3124" s="66" t="s">
        <v>10041</v>
      </c>
      <c r="P3124" s="67" t="s">
        <v>3209</v>
      </c>
      <c r="Q3124" s="67" t="s">
        <v>684</v>
      </c>
      <c r="R3124" s="67"/>
      <c r="S3124" s="67"/>
      <c r="T3124" s="67"/>
      <c r="U3124" s="67"/>
      <c r="V3124" s="67"/>
      <c r="W3124" s="67"/>
      <c r="X3124" s="67"/>
      <c r="Y3124" s="67"/>
    </row>
    <row r="3125" spans="1:25" s="2" customFormat="1" ht="16.5" customHeight="1">
      <c r="A3125" s="59">
        <v>3123</v>
      </c>
      <c r="B3125" s="61" t="str">
        <f t="shared" si="336"/>
        <v>xu</v>
      </c>
      <c r="C3125" s="61" t="s">
        <v>5546</v>
      </c>
      <c r="D3125" s="2" t="s">
        <v>6947</v>
      </c>
      <c r="E3125" s="61" t="str">
        <f t="shared" si="337"/>
        <v>x</v>
      </c>
      <c r="F3125" s="62" t="str">
        <f t="shared" si="338"/>
        <v>u</v>
      </c>
      <c r="G3125" s="62" t="str">
        <f t="shared" si="339"/>
        <v>L</v>
      </c>
      <c r="H3125" s="62" t="str">
        <f t="shared" si="340"/>
        <v>R</v>
      </c>
      <c r="I3125" s="62">
        <f t="shared" si="341"/>
        <v>6</v>
      </c>
      <c r="J3125" s="62">
        <f t="shared" si="342"/>
        <v>19</v>
      </c>
      <c r="K3125" s="81">
        <v>6.8170637842233688E-6</v>
      </c>
      <c r="L3125" s="2" t="s">
        <v>6892</v>
      </c>
      <c r="M3125" s="2" t="s">
        <v>13512</v>
      </c>
      <c r="N3125" s="60" t="s">
        <v>13813</v>
      </c>
      <c r="O3125" s="66" t="s">
        <v>10958</v>
      </c>
      <c r="P3125" s="67" t="s">
        <v>2637</v>
      </c>
      <c r="Q3125" s="67" t="s">
        <v>1824</v>
      </c>
      <c r="R3125" s="67" t="s">
        <v>5794</v>
      </c>
      <c r="S3125" s="67"/>
      <c r="T3125" s="67"/>
      <c r="U3125" s="67"/>
      <c r="V3125" s="67"/>
      <c r="W3125" s="67"/>
      <c r="X3125" s="67"/>
      <c r="Y3125" s="67"/>
    </row>
    <row r="3126" spans="1:25" s="2" customFormat="1" ht="16.5" customHeight="1">
      <c r="A3126" s="59">
        <v>3124</v>
      </c>
      <c r="B3126" s="61" t="str">
        <f t="shared" si="336"/>
        <v>pf</v>
      </c>
      <c r="C3126" s="61" t="s">
        <v>3718</v>
      </c>
      <c r="D3126" s="2" t="s">
        <v>13743</v>
      </c>
      <c r="E3126" s="61" t="str">
        <f t="shared" si="337"/>
        <v>p</v>
      </c>
      <c r="F3126" s="62" t="str">
        <f t="shared" si="338"/>
        <v>f</v>
      </c>
      <c r="G3126" s="62" t="str">
        <f t="shared" si="339"/>
        <v>R</v>
      </c>
      <c r="H3126" s="62" t="str">
        <f t="shared" si="340"/>
        <v>L</v>
      </c>
      <c r="I3126" s="62">
        <f t="shared" si="341"/>
        <v>26</v>
      </c>
      <c r="J3126" s="62">
        <f t="shared" si="342"/>
        <v>11</v>
      </c>
      <c r="K3126" s="81">
        <v>6.8170637842233688E-6</v>
      </c>
      <c r="L3126" s="2" t="s">
        <v>6881</v>
      </c>
      <c r="M3126" s="2" t="s">
        <v>6816</v>
      </c>
      <c r="N3126" s="60" t="s">
        <v>7238</v>
      </c>
      <c r="O3126" s="66" t="s">
        <v>11333</v>
      </c>
      <c r="P3126" s="67" t="s">
        <v>1233</v>
      </c>
      <c r="Q3126" s="67" t="s">
        <v>5810</v>
      </c>
      <c r="R3126" s="67"/>
      <c r="S3126" s="67"/>
      <c r="T3126" s="67"/>
      <c r="U3126" s="67"/>
      <c r="V3126" s="67"/>
      <c r="W3126" s="67"/>
      <c r="X3126" s="67"/>
      <c r="Y3126" s="67"/>
    </row>
    <row r="3127" spans="1:25" s="2" customFormat="1" ht="16.5" customHeight="1">
      <c r="A3127" s="59">
        <v>3125</v>
      </c>
      <c r="B3127" s="61" t="str">
        <f t="shared" si="336"/>
        <v>x;</v>
      </c>
      <c r="C3127" s="61" t="s">
        <v>5499</v>
      </c>
      <c r="D3127" s="2" t="s">
        <v>13600</v>
      </c>
      <c r="E3127" s="61" t="str">
        <f t="shared" si="337"/>
        <v>x</v>
      </c>
      <c r="F3127" s="62" t="str">
        <f t="shared" si="338"/>
        <v>;</v>
      </c>
      <c r="G3127" s="62" t="str">
        <f t="shared" si="339"/>
        <v>L</v>
      </c>
      <c r="H3127" s="62" t="str">
        <f t="shared" si="340"/>
        <v>R</v>
      </c>
      <c r="I3127" s="62">
        <f t="shared" si="341"/>
        <v>6</v>
      </c>
      <c r="J3127" s="62">
        <f t="shared" si="342"/>
        <v>27</v>
      </c>
      <c r="K3127" s="81">
        <v>6.8170637842233688E-6</v>
      </c>
      <c r="L3127" s="2" t="s">
        <v>6892</v>
      </c>
      <c r="M3127" s="2" t="s">
        <v>14095</v>
      </c>
      <c r="N3127" s="60" t="s">
        <v>6972</v>
      </c>
      <c r="O3127" s="66" t="s">
        <v>8125</v>
      </c>
      <c r="P3127" s="67" t="s">
        <v>6177</v>
      </c>
      <c r="Q3127" s="67" t="s">
        <v>4241</v>
      </c>
      <c r="R3127" s="67" t="s">
        <v>4466</v>
      </c>
      <c r="S3127" s="67"/>
      <c r="T3127" s="67"/>
      <c r="U3127" s="67"/>
      <c r="V3127" s="67"/>
      <c r="W3127" s="67"/>
      <c r="X3127" s="67"/>
      <c r="Y3127" s="67"/>
    </row>
    <row r="3128" spans="1:25" s="2" customFormat="1" ht="16.5" customHeight="1">
      <c r="A3128" s="59">
        <v>3126</v>
      </c>
      <c r="B3128" s="61" t="str">
        <f t="shared" si="336"/>
        <v>ke</v>
      </c>
      <c r="C3128" s="61" t="s">
        <v>2587</v>
      </c>
      <c r="D3128" s="2" t="s">
        <v>6869</v>
      </c>
      <c r="E3128" s="61" t="str">
        <f t="shared" si="337"/>
        <v>k</v>
      </c>
      <c r="F3128" s="62" t="str">
        <f t="shared" si="338"/>
        <v>e</v>
      </c>
      <c r="G3128" s="62" t="str">
        <f t="shared" si="339"/>
        <v>R</v>
      </c>
      <c r="H3128" s="62" t="str">
        <f t="shared" si="340"/>
        <v>L</v>
      </c>
      <c r="I3128" s="62">
        <f t="shared" si="341"/>
        <v>23</v>
      </c>
      <c r="J3128" s="62">
        <f t="shared" si="342"/>
        <v>7</v>
      </c>
      <c r="K3128" s="81">
        <v>6.8105558474365202E-6</v>
      </c>
      <c r="L3128" s="2" t="s">
        <v>6890</v>
      </c>
      <c r="M3128" s="2" t="s">
        <v>6876</v>
      </c>
      <c r="N3128" s="60" t="s">
        <v>6797</v>
      </c>
      <c r="O3128" s="66" t="s">
        <v>7827</v>
      </c>
      <c r="P3128" s="67" t="s">
        <v>426</v>
      </c>
      <c r="Q3128" s="67" t="s">
        <v>2605</v>
      </c>
      <c r="R3128" s="67"/>
      <c r="S3128" s="67"/>
      <c r="T3128" s="67"/>
      <c r="U3128" s="67"/>
      <c r="V3128" s="67"/>
      <c r="W3128" s="67"/>
      <c r="X3128" s="67"/>
      <c r="Y3128" s="67"/>
    </row>
    <row r="3129" spans="1:25" s="2" customFormat="1" ht="16.5" customHeight="1">
      <c r="A3129" s="59">
        <v>3127</v>
      </c>
      <c r="B3129" s="61" t="str">
        <f t="shared" si="336"/>
        <v>gh</v>
      </c>
      <c r="C3129" s="61" t="s">
        <v>1401</v>
      </c>
      <c r="D3129" s="2" t="s">
        <v>13647</v>
      </c>
      <c r="E3129" s="61" t="str">
        <f t="shared" si="337"/>
        <v>g</v>
      </c>
      <c r="F3129" s="62" t="str">
        <f t="shared" si="338"/>
        <v>h</v>
      </c>
      <c r="G3129" s="62" t="str">
        <f t="shared" si="339"/>
        <v>L</v>
      </c>
      <c r="H3129" s="62" t="str">
        <f t="shared" si="340"/>
        <v>R</v>
      </c>
      <c r="I3129" s="62">
        <f t="shared" si="341"/>
        <v>14</v>
      </c>
      <c r="J3129" s="62">
        <f t="shared" si="342"/>
        <v>17</v>
      </c>
      <c r="K3129" s="81">
        <v>6.7942860054694005E-6</v>
      </c>
      <c r="L3129" s="2" t="s">
        <v>13509</v>
      </c>
      <c r="M3129" s="2" t="s">
        <v>6950</v>
      </c>
      <c r="N3129" s="60" t="s">
        <v>7001</v>
      </c>
      <c r="O3129" s="66" t="s">
        <v>9156</v>
      </c>
      <c r="P3129" s="67" t="s">
        <v>5807</v>
      </c>
      <c r="Q3129" s="67" t="s">
        <v>6970</v>
      </c>
      <c r="R3129" s="67" t="s">
        <v>6774</v>
      </c>
      <c r="S3129" s="67"/>
      <c r="T3129" s="67"/>
      <c r="U3129" s="67"/>
      <c r="V3129" s="67"/>
      <c r="W3129" s="67"/>
      <c r="X3129" s="67"/>
      <c r="Y3129" s="67"/>
    </row>
    <row r="3130" spans="1:25" s="2" customFormat="1" ht="16.5" customHeight="1">
      <c r="A3130" s="59">
        <v>3128</v>
      </c>
      <c r="B3130" s="61" t="str">
        <f t="shared" si="336"/>
        <v>eu</v>
      </c>
      <c r="C3130" s="61" t="s">
        <v>6062</v>
      </c>
      <c r="D3130" s="2" t="s">
        <v>6924</v>
      </c>
      <c r="E3130" s="61" t="str">
        <f t="shared" si="337"/>
        <v>e</v>
      </c>
      <c r="F3130" s="62" t="str">
        <f t="shared" si="338"/>
        <v>u</v>
      </c>
      <c r="G3130" s="62" t="str">
        <f t="shared" si="339"/>
        <v>L</v>
      </c>
      <c r="H3130" s="62" t="str">
        <f t="shared" si="340"/>
        <v>R</v>
      </c>
      <c r="I3130" s="62">
        <f t="shared" si="341"/>
        <v>7</v>
      </c>
      <c r="J3130" s="62">
        <f t="shared" si="342"/>
        <v>19</v>
      </c>
      <c r="K3130" s="81">
        <v>6.7942860054694005E-6</v>
      </c>
      <c r="L3130" s="2" t="s">
        <v>6876</v>
      </c>
      <c r="M3130" s="2" t="s">
        <v>13512</v>
      </c>
      <c r="N3130" s="60" t="s">
        <v>6972</v>
      </c>
      <c r="O3130" s="66" t="s">
        <v>9353</v>
      </c>
      <c r="P3130" s="67" t="s">
        <v>1214</v>
      </c>
      <c r="Q3130" s="67" t="s">
        <v>4220</v>
      </c>
      <c r="R3130" s="67" t="s">
        <v>14494</v>
      </c>
      <c r="S3130" s="67"/>
      <c r="T3130" s="67"/>
      <c r="U3130" s="67"/>
      <c r="V3130" s="67"/>
      <c r="W3130" s="67"/>
      <c r="X3130" s="67"/>
      <c r="Y3130" s="67"/>
    </row>
    <row r="3131" spans="1:25" s="2" customFormat="1" ht="16.5" customHeight="1">
      <c r="A3131" s="59">
        <v>3129</v>
      </c>
      <c r="B3131" s="61" t="str">
        <f t="shared" si="336"/>
        <v>t;</v>
      </c>
      <c r="C3131" s="61" t="s">
        <v>5001</v>
      </c>
      <c r="D3131" s="2" t="s">
        <v>13697</v>
      </c>
      <c r="E3131" s="61" t="str">
        <f t="shared" si="337"/>
        <v>t</v>
      </c>
      <c r="F3131" s="62" t="str">
        <f t="shared" si="338"/>
        <v>;</v>
      </c>
      <c r="G3131" s="62" t="str">
        <f t="shared" si="339"/>
        <v>L</v>
      </c>
      <c r="H3131" s="62" t="str">
        <f t="shared" si="340"/>
        <v>R</v>
      </c>
      <c r="I3131" s="62">
        <f t="shared" si="341"/>
        <v>13</v>
      </c>
      <c r="J3131" s="62">
        <f t="shared" si="342"/>
        <v>27</v>
      </c>
      <c r="K3131" s="81">
        <v>6.7910320370759762E-6</v>
      </c>
      <c r="L3131" s="2" t="s">
        <v>6884</v>
      </c>
      <c r="M3131" s="2" t="s">
        <v>13534</v>
      </c>
      <c r="N3131" s="60" t="s">
        <v>7040</v>
      </c>
      <c r="O3131" s="66" t="s">
        <v>12638</v>
      </c>
      <c r="P3131" s="67" t="s">
        <v>1753</v>
      </c>
      <c r="Q3131" s="67" t="s">
        <v>2066</v>
      </c>
      <c r="R3131" s="67" t="s">
        <v>5797</v>
      </c>
      <c r="S3131" s="67"/>
      <c r="T3131" s="67"/>
      <c r="U3131" s="67"/>
      <c r="V3131" s="67"/>
      <c r="W3131" s="67"/>
      <c r="X3131" s="67"/>
      <c r="Y3131" s="67"/>
    </row>
    <row r="3132" spans="1:25" s="2" customFormat="1" ht="16.5" customHeight="1">
      <c r="A3132" s="59">
        <v>3130</v>
      </c>
      <c r="B3132" s="61" t="str">
        <f t="shared" si="336"/>
        <v>pd</v>
      </c>
      <c r="C3132" s="61" t="s">
        <v>3732</v>
      </c>
      <c r="D3132" s="2" t="s">
        <v>13730</v>
      </c>
      <c r="E3132" s="61" t="str">
        <f t="shared" si="337"/>
        <v>p</v>
      </c>
      <c r="F3132" s="62" t="str">
        <f t="shared" si="338"/>
        <v>d</v>
      </c>
      <c r="G3132" s="62" t="str">
        <f t="shared" si="339"/>
        <v>R</v>
      </c>
      <c r="H3132" s="62" t="str">
        <f t="shared" si="340"/>
        <v>L</v>
      </c>
      <c r="I3132" s="62">
        <f t="shared" si="341"/>
        <v>26</v>
      </c>
      <c r="J3132" s="62">
        <f t="shared" si="342"/>
        <v>8</v>
      </c>
      <c r="K3132" s="81">
        <v>6.7845241002891277E-6</v>
      </c>
      <c r="L3132" s="2" t="s">
        <v>6881</v>
      </c>
      <c r="M3132" s="2" t="s">
        <v>14463</v>
      </c>
      <c r="N3132" s="60" t="s">
        <v>6797</v>
      </c>
      <c r="O3132" s="66" t="s">
        <v>9298</v>
      </c>
      <c r="P3132" s="67" t="s">
        <v>1445</v>
      </c>
      <c r="Q3132" s="67" t="s">
        <v>2975</v>
      </c>
      <c r="R3132" s="67" t="s">
        <v>286</v>
      </c>
      <c r="S3132" s="67"/>
      <c r="T3132" s="67"/>
      <c r="U3132" s="67"/>
      <c r="V3132" s="67"/>
      <c r="W3132" s="67"/>
      <c r="X3132" s="67"/>
      <c r="Y3132" s="67"/>
    </row>
    <row r="3133" spans="1:25" s="2" customFormat="1" ht="16.5" customHeight="1">
      <c r="A3133" s="59">
        <v>3131</v>
      </c>
      <c r="B3133" s="61" t="str">
        <f t="shared" si="336"/>
        <v>lz</v>
      </c>
      <c r="C3133" s="61" t="s">
        <v>3007</v>
      </c>
      <c r="D3133" s="2" t="s">
        <v>13359</v>
      </c>
      <c r="E3133" s="61" t="str">
        <f t="shared" si="337"/>
        <v>l</v>
      </c>
      <c r="F3133" s="62" t="str">
        <f t="shared" si="338"/>
        <v>z</v>
      </c>
      <c r="G3133" s="62" t="str">
        <f t="shared" si="339"/>
        <v>R</v>
      </c>
      <c r="H3133" s="62" t="str">
        <f t="shared" si="340"/>
        <v>L</v>
      </c>
      <c r="I3133" s="62">
        <f t="shared" si="341"/>
        <v>25</v>
      </c>
      <c r="J3133" s="62">
        <f t="shared" si="342"/>
        <v>3</v>
      </c>
      <c r="K3133" s="81">
        <v>6.7715082267154323E-6</v>
      </c>
      <c r="L3133" s="2" t="s">
        <v>6889</v>
      </c>
      <c r="M3133" s="2" t="s">
        <v>13530</v>
      </c>
      <c r="N3133" s="60" t="s">
        <v>6972</v>
      </c>
      <c r="O3133" s="66" t="s">
        <v>11820</v>
      </c>
      <c r="P3133" s="67" t="s">
        <v>323</v>
      </c>
      <c r="Q3133" s="67" t="s">
        <v>4974</v>
      </c>
      <c r="R3133" s="67" t="s">
        <v>13494</v>
      </c>
      <c r="S3133" s="67" t="s">
        <v>2637</v>
      </c>
      <c r="T3133" s="67" t="s">
        <v>4519</v>
      </c>
      <c r="U3133" s="67"/>
      <c r="V3133" s="67"/>
      <c r="W3133" s="67"/>
      <c r="X3133" s="67"/>
      <c r="Y3133" s="67"/>
    </row>
    <row r="3134" spans="1:25" s="2" customFormat="1" ht="16.5" customHeight="1">
      <c r="A3134" s="59">
        <v>3132</v>
      </c>
      <c r="B3134" s="61" t="str">
        <f t="shared" si="336"/>
        <v>dl</v>
      </c>
      <c r="C3134" s="61" t="s">
        <v>1027</v>
      </c>
      <c r="D3134" s="2" t="s">
        <v>13587</v>
      </c>
      <c r="E3134" s="61" t="str">
        <f t="shared" si="337"/>
        <v>d</v>
      </c>
      <c r="F3134" s="62" t="str">
        <f t="shared" si="338"/>
        <v>l</v>
      </c>
      <c r="G3134" s="62" t="str">
        <f t="shared" si="339"/>
        <v>L</v>
      </c>
      <c r="H3134" s="62" t="str">
        <f t="shared" si="340"/>
        <v>R</v>
      </c>
      <c r="I3134" s="62">
        <f t="shared" si="341"/>
        <v>8</v>
      </c>
      <c r="J3134" s="62">
        <f t="shared" si="342"/>
        <v>25</v>
      </c>
      <c r="K3134" s="81">
        <v>6.7650002899285837E-6</v>
      </c>
      <c r="L3134" s="2" t="s">
        <v>13508</v>
      </c>
      <c r="M3134" s="2" t="s">
        <v>6908</v>
      </c>
      <c r="N3134" s="60" t="s">
        <v>6972</v>
      </c>
      <c r="O3134" s="66" t="s">
        <v>10964</v>
      </c>
      <c r="P3134" s="67" t="s">
        <v>2637</v>
      </c>
      <c r="Q3134" s="67" t="s">
        <v>6473</v>
      </c>
      <c r="R3134" s="67" t="s">
        <v>14494</v>
      </c>
      <c r="S3134" s="67"/>
      <c r="T3134" s="67"/>
      <c r="U3134" s="67"/>
      <c r="V3134" s="67"/>
      <c r="W3134" s="67"/>
      <c r="X3134" s="67"/>
      <c r="Y3134" s="67"/>
    </row>
    <row r="3135" spans="1:25" s="2" customFormat="1" ht="16.5" customHeight="1">
      <c r="A3135" s="59">
        <v>3133</v>
      </c>
      <c r="B3135" s="61" t="str">
        <f t="shared" si="336"/>
        <v>ia</v>
      </c>
      <c r="C3135" s="61" t="s">
        <v>457</v>
      </c>
      <c r="D3135" s="2" t="s">
        <v>6827</v>
      </c>
      <c r="E3135" s="61" t="str">
        <f t="shared" si="337"/>
        <v>i</v>
      </c>
      <c r="F3135" s="62" t="str">
        <f t="shared" si="338"/>
        <v>a</v>
      </c>
      <c r="G3135" s="62" t="str">
        <f t="shared" si="339"/>
        <v>R</v>
      </c>
      <c r="H3135" s="62" t="str">
        <f t="shared" si="340"/>
        <v>L</v>
      </c>
      <c r="I3135" s="62">
        <f t="shared" si="341"/>
        <v>22</v>
      </c>
      <c r="J3135" s="62">
        <f t="shared" si="342"/>
        <v>2</v>
      </c>
      <c r="K3135" s="81">
        <v>6.7552383847483117E-6</v>
      </c>
      <c r="L3135" s="2" t="s">
        <v>14016</v>
      </c>
      <c r="M3135" s="2" t="s">
        <v>6875</v>
      </c>
      <c r="N3135" s="60" t="s">
        <v>6972</v>
      </c>
      <c r="O3135" s="66" t="s">
        <v>9197</v>
      </c>
      <c r="P3135" s="67" t="s">
        <v>5680</v>
      </c>
      <c r="Q3135" s="67" t="s">
        <v>3366</v>
      </c>
      <c r="R3135" s="67" t="s">
        <v>3812</v>
      </c>
      <c r="S3135" s="67" t="s">
        <v>3881</v>
      </c>
      <c r="T3135" s="67"/>
      <c r="U3135" s="67"/>
      <c r="V3135" s="67"/>
      <c r="W3135" s="67"/>
      <c r="X3135" s="67"/>
      <c r="Y3135" s="67"/>
    </row>
    <row r="3136" spans="1:25" s="2" customFormat="1" ht="16.5" customHeight="1">
      <c r="A3136" s="59">
        <v>3134</v>
      </c>
      <c r="B3136" s="61" t="str">
        <f t="shared" si="336"/>
        <v>bd</v>
      </c>
      <c r="C3136" s="61" t="s">
        <v>202</v>
      </c>
      <c r="D3136" s="2" t="s">
        <v>13779</v>
      </c>
      <c r="E3136" s="61" t="str">
        <f t="shared" si="337"/>
        <v>b</v>
      </c>
      <c r="F3136" s="62" t="str">
        <f t="shared" si="338"/>
        <v>d</v>
      </c>
      <c r="G3136" s="62" t="str">
        <f t="shared" si="339"/>
        <v>L</v>
      </c>
      <c r="H3136" s="62" t="str">
        <f t="shared" si="340"/>
        <v>L</v>
      </c>
      <c r="I3136" s="62">
        <f t="shared" si="341"/>
        <v>15</v>
      </c>
      <c r="J3136" s="62">
        <f t="shared" si="342"/>
        <v>8</v>
      </c>
      <c r="K3136" s="81">
        <v>6.7422225111746155E-6</v>
      </c>
      <c r="L3136" s="2" t="s">
        <v>6880</v>
      </c>
      <c r="M3136" s="2" t="s">
        <v>14463</v>
      </c>
      <c r="N3136" s="60" t="s">
        <v>6797</v>
      </c>
      <c r="O3136" s="66" t="s">
        <v>12371</v>
      </c>
      <c r="P3136" s="67" t="s">
        <v>4495</v>
      </c>
      <c r="Q3136" s="67" t="s">
        <v>4622</v>
      </c>
      <c r="R3136" s="67"/>
      <c r="S3136" s="67"/>
      <c r="T3136" s="67"/>
      <c r="U3136" s="67"/>
      <c r="V3136" s="67"/>
      <c r="W3136" s="67"/>
      <c r="X3136" s="67"/>
      <c r="Y3136" s="67"/>
    </row>
    <row r="3137" spans="1:25" s="2" customFormat="1" ht="16.5" customHeight="1">
      <c r="A3137" s="59">
        <v>3135</v>
      </c>
      <c r="B3137" s="61" t="str">
        <f t="shared" si="336"/>
        <v>j</v>
      </c>
      <c r="C3137" s="61" t="s">
        <v>2246</v>
      </c>
      <c r="D3137" s="2" t="s">
        <v>13638</v>
      </c>
      <c r="E3137" s="61" t="str">
        <f t="shared" si="337"/>
        <v>j</v>
      </c>
      <c r="F3137" s="62" t="str">
        <f t="shared" si="338"/>
        <v>j</v>
      </c>
      <c r="G3137" s="62" t="str">
        <f t="shared" si="339"/>
        <v>R</v>
      </c>
      <c r="H3137" s="62" t="str">
        <f t="shared" si="340"/>
        <v>R</v>
      </c>
      <c r="I3137" s="62">
        <f t="shared" si="341"/>
        <v>20</v>
      </c>
      <c r="J3137" s="62">
        <f t="shared" si="342"/>
        <v>20</v>
      </c>
      <c r="K3137" s="81">
        <v>6.7389685427811912E-6</v>
      </c>
      <c r="L3137" s="2" t="s">
        <v>6887</v>
      </c>
      <c r="M3137" s="2" t="s">
        <v>14103</v>
      </c>
      <c r="N3137" s="60" t="s">
        <v>6972</v>
      </c>
      <c r="O3137" s="66" t="s">
        <v>10229</v>
      </c>
      <c r="P3137" s="67" t="s">
        <v>14507</v>
      </c>
      <c r="Q3137" s="67" t="s">
        <v>3063</v>
      </c>
      <c r="R3137" s="67" t="s">
        <v>6759</v>
      </c>
      <c r="S3137" s="67"/>
      <c r="T3137" s="67"/>
      <c r="U3137" s="67"/>
      <c r="V3137" s="67"/>
      <c r="W3137" s="67"/>
      <c r="X3137" s="67"/>
      <c r="Y3137" s="67"/>
    </row>
    <row r="3138" spans="1:25" s="2" customFormat="1" ht="16.5" customHeight="1">
      <c r="A3138" s="59">
        <v>3136</v>
      </c>
      <c r="B3138" s="61" t="str">
        <f t="shared" si="336"/>
        <v>xm</v>
      </c>
      <c r="C3138" s="61" t="s">
        <v>5586</v>
      </c>
      <c r="D3138" s="2" t="s">
        <v>13720</v>
      </c>
      <c r="E3138" s="61" t="str">
        <f t="shared" si="337"/>
        <v>x</v>
      </c>
      <c r="F3138" s="62" t="str">
        <f t="shared" si="338"/>
        <v>m</v>
      </c>
      <c r="G3138" s="62" t="str">
        <f t="shared" si="339"/>
        <v>L</v>
      </c>
      <c r="H3138" s="62" t="str">
        <f t="shared" si="340"/>
        <v>R</v>
      </c>
      <c r="I3138" s="62">
        <f t="shared" si="341"/>
        <v>6</v>
      </c>
      <c r="J3138" s="62">
        <f t="shared" si="342"/>
        <v>21</v>
      </c>
      <c r="K3138" s="81">
        <v>6.7389685427811912E-6</v>
      </c>
      <c r="L3138" s="2" t="s">
        <v>6892</v>
      </c>
      <c r="M3138" s="2" t="s">
        <v>14110</v>
      </c>
      <c r="N3138" s="60" t="s">
        <v>6979</v>
      </c>
      <c r="O3138" s="66" t="s">
        <v>14206</v>
      </c>
      <c r="P3138" s="67" t="s">
        <v>5080</v>
      </c>
      <c r="Q3138" s="67" t="s">
        <v>1214</v>
      </c>
      <c r="R3138" s="67" t="s">
        <v>14133</v>
      </c>
      <c r="S3138" s="67" t="s">
        <v>5654</v>
      </c>
      <c r="T3138" s="67"/>
      <c r="U3138" s="67"/>
      <c r="V3138" s="67"/>
      <c r="W3138" s="67"/>
      <c r="X3138" s="67"/>
      <c r="Y3138" s="67"/>
    </row>
    <row r="3139" spans="1:25" s="2" customFormat="1" ht="16.5" customHeight="1">
      <c r="A3139" s="59">
        <v>3137</v>
      </c>
      <c r="B3139" s="61" t="str">
        <f t="shared" ref="B3139:B3202" si="343">VLOOKUP(D3139,sp,2,FALSE)</f>
        <v>wu</v>
      </c>
      <c r="C3139" s="61" t="s">
        <v>5198</v>
      </c>
      <c r="D3139" s="2" t="s">
        <v>6939</v>
      </c>
      <c r="E3139" s="61" t="str">
        <f t="shared" ref="E3139:E3202" si="344">LEFT(B3139,1)</f>
        <v>w</v>
      </c>
      <c r="F3139" s="62" t="str">
        <f t="shared" ref="F3139:F3202" si="345">RIGHT(B3139,1)</f>
        <v>u</v>
      </c>
      <c r="G3139" s="62" t="str">
        <f t="shared" si="339"/>
        <v>L</v>
      </c>
      <c r="H3139" s="62" t="str">
        <f t="shared" si="340"/>
        <v>R</v>
      </c>
      <c r="I3139" s="62">
        <f t="shared" si="341"/>
        <v>4</v>
      </c>
      <c r="J3139" s="62">
        <f t="shared" si="342"/>
        <v>19</v>
      </c>
      <c r="K3139" s="81">
        <v>6.7259526692074958E-6</v>
      </c>
      <c r="L3139" s="2" t="s">
        <v>6804</v>
      </c>
      <c r="M3139" s="2" t="s">
        <v>13512</v>
      </c>
      <c r="N3139" s="60" t="s">
        <v>6978</v>
      </c>
      <c r="O3139" s="66" t="s">
        <v>5198</v>
      </c>
      <c r="P3139" s="67" t="s">
        <v>5198</v>
      </c>
      <c r="Q3139" s="67"/>
      <c r="R3139" s="67"/>
      <c r="S3139" s="67"/>
      <c r="T3139" s="67"/>
      <c r="U3139" s="67"/>
      <c r="V3139" s="67"/>
      <c r="W3139" s="67"/>
      <c r="X3139" s="67"/>
      <c r="Y3139" s="67"/>
    </row>
    <row r="3140" spans="1:25" s="2" customFormat="1" ht="16.5" customHeight="1">
      <c r="A3140" s="59">
        <v>3138</v>
      </c>
      <c r="B3140" s="61" t="str">
        <f t="shared" si="343"/>
        <v>lf</v>
      </c>
      <c r="C3140" s="61" t="s">
        <v>2833</v>
      </c>
      <c r="D3140" s="2" t="s">
        <v>13653</v>
      </c>
      <c r="E3140" s="61" t="str">
        <f t="shared" si="344"/>
        <v>l</v>
      </c>
      <c r="F3140" s="62" t="str">
        <f t="shared" si="345"/>
        <v>f</v>
      </c>
      <c r="G3140" s="62" t="str">
        <f t="shared" ref="G3140:G3203" si="346">IF(FIND(E3140,"qwertasdfgzxcvbyuiophjkl;nm")&lt;15.5,"L","R")</f>
        <v>R</v>
      </c>
      <c r="H3140" s="62" t="str">
        <f t="shared" ref="H3140:H3203" si="347">IF(FIND(F3140,"qwertasdfgzxcvbyuiophjkl;nm")&lt;15.5,"L","R")</f>
        <v>L</v>
      </c>
      <c r="I3140" s="62">
        <f t="shared" ref="I3140:I3203" si="348">FIND(E3140,$I$1)</f>
        <v>25</v>
      </c>
      <c r="J3140" s="62">
        <f t="shared" ref="J3140:J3203" si="349">FIND(F3140,$I$1)</f>
        <v>11</v>
      </c>
      <c r="K3140" s="81">
        <v>6.7161907640272229E-6</v>
      </c>
      <c r="L3140" s="2" t="s">
        <v>6889</v>
      </c>
      <c r="M3140" s="2" t="s">
        <v>6816</v>
      </c>
      <c r="N3140" s="60" t="s">
        <v>6972</v>
      </c>
      <c r="O3140" s="66" t="s">
        <v>8889</v>
      </c>
      <c r="P3140" s="67" t="s">
        <v>4548</v>
      </c>
      <c r="Q3140" s="67" t="s">
        <v>6096</v>
      </c>
      <c r="R3140" s="67" t="s">
        <v>4903</v>
      </c>
      <c r="S3140" s="67"/>
      <c r="T3140" s="67"/>
      <c r="U3140" s="67"/>
      <c r="V3140" s="67"/>
      <c r="W3140" s="67"/>
      <c r="X3140" s="67"/>
      <c r="Y3140" s="67"/>
    </row>
    <row r="3141" spans="1:25" s="2" customFormat="1" ht="16.5" customHeight="1">
      <c r="A3141" s="59">
        <v>3139</v>
      </c>
      <c r="B3141" s="61" t="str">
        <f t="shared" si="343"/>
        <v>lv</v>
      </c>
      <c r="C3141" s="61" t="s">
        <v>3157</v>
      </c>
      <c r="D3141" s="2" t="s">
        <v>13531</v>
      </c>
      <c r="E3141" s="61" t="str">
        <f t="shared" si="344"/>
        <v>l</v>
      </c>
      <c r="F3141" s="62" t="str">
        <f t="shared" si="345"/>
        <v>v</v>
      </c>
      <c r="G3141" s="62" t="str">
        <f t="shared" si="346"/>
        <v>R</v>
      </c>
      <c r="H3141" s="62" t="str">
        <f t="shared" si="347"/>
        <v>L</v>
      </c>
      <c r="I3141" s="62">
        <f t="shared" si="348"/>
        <v>25</v>
      </c>
      <c r="J3141" s="62">
        <f t="shared" si="349"/>
        <v>12</v>
      </c>
      <c r="K3141" s="81">
        <v>6.6999209220601032E-6</v>
      </c>
      <c r="L3141" s="2" t="s">
        <v>6889</v>
      </c>
      <c r="M3141" s="2" t="s">
        <v>13513</v>
      </c>
      <c r="N3141" s="60" t="s">
        <v>6870</v>
      </c>
      <c r="O3141" s="66" t="s">
        <v>12882</v>
      </c>
      <c r="P3141" s="67" t="s">
        <v>3936</v>
      </c>
      <c r="Q3141" s="67" t="s">
        <v>2891</v>
      </c>
      <c r="R3141" s="67"/>
      <c r="S3141" s="67"/>
      <c r="T3141" s="67"/>
      <c r="U3141" s="67"/>
      <c r="V3141" s="67"/>
      <c r="W3141" s="67"/>
      <c r="X3141" s="67"/>
      <c r="Y3141" s="67"/>
    </row>
    <row r="3142" spans="1:25" s="2" customFormat="1" ht="16.5" customHeight="1">
      <c r="A3142" s="59">
        <v>3140</v>
      </c>
      <c r="B3142" s="61" t="str">
        <f t="shared" si="343"/>
        <v>bn</v>
      </c>
      <c r="C3142" s="61" t="s">
        <v>128</v>
      </c>
      <c r="D3142" s="2" t="s">
        <v>7226</v>
      </c>
      <c r="E3142" s="61" t="str">
        <f t="shared" si="344"/>
        <v>b</v>
      </c>
      <c r="F3142" s="62" t="str">
        <f t="shared" si="345"/>
        <v>n</v>
      </c>
      <c r="G3142" s="62" t="str">
        <f t="shared" si="346"/>
        <v>L</v>
      </c>
      <c r="H3142" s="62" t="str">
        <f t="shared" si="347"/>
        <v>R</v>
      </c>
      <c r="I3142" s="62">
        <f t="shared" si="348"/>
        <v>15</v>
      </c>
      <c r="J3142" s="62">
        <f t="shared" si="349"/>
        <v>18</v>
      </c>
      <c r="K3142" s="81">
        <v>6.6934129852732547E-6</v>
      </c>
      <c r="L3142" s="2" t="s">
        <v>6880</v>
      </c>
      <c r="M3142" s="2" t="s">
        <v>6841</v>
      </c>
      <c r="N3142" s="60" t="s">
        <v>6979</v>
      </c>
      <c r="O3142" s="66" t="s">
        <v>12692</v>
      </c>
      <c r="P3142" s="67" t="s">
        <v>5482</v>
      </c>
      <c r="Q3142" s="67" t="s">
        <v>1593</v>
      </c>
      <c r="R3142" s="67" t="s">
        <v>5482</v>
      </c>
      <c r="S3142" s="67"/>
      <c r="T3142" s="67"/>
      <c r="U3142" s="67"/>
      <c r="V3142" s="67"/>
      <c r="W3142" s="67"/>
      <c r="X3142" s="67"/>
      <c r="Y3142" s="67"/>
    </row>
    <row r="3143" spans="1:25" s="2" customFormat="1" ht="16.5" customHeight="1">
      <c r="A3143" s="59">
        <v>3141</v>
      </c>
      <c r="B3143" s="61" t="str">
        <f t="shared" si="343"/>
        <v>jv</v>
      </c>
      <c r="C3143" s="61" t="s">
        <v>2447</v>
      </c>
      <c r="D3143" s="2" t="s">
        <v>14017</v>
      </c>
      <c r="E3143" s="61" t="str">
        <f t="shared" si="344"/>
        <v>j</v>
      </c>
      <c r="F3143" s="62" t="str">
        <f t="shared" si="345"/>
        <v>v</v>
      </c>
      <c r="G3143" s="62" t="str">
        <f t="shared" si="346"/>
        <v>R</v>
      </c>
      <c r="H3143" s="62" t="str">
        <f t="shared" si="347"/>
        <v>L</v>
      </c>
      <c r="I3143" s="62">
        <f t="shared" si="348"/>
        <v>20</v>
      </c>
      <c r="J3143" s="62">
        <f t="shared" si="349"/>
        <v>12</v>
      </c>
      <c r="K3143" s="81">
        <v>6.686905048486407E-6</v>
      </c>
      <c r="L3143" s="2" t="s">
        <v>6887</v>
      </c>
      <c r="M3143" s="2" t="s">
        <v>13513</v>
      </c>
      <c r="N3143" s="60" t="s">
        <v>6972</v>
      </c>
      <c r="O3143" s="66" t="s">
        <v>11725</v>
      </c>
      <c r="P3143" s="67" t="s">
        <v>4621</v>
      </c>
      <c r="Q3143" s="67" t="s">
        <v>4047</v>
      </c>
      <c r="R3143" s="67"/>
      <c r="S3143" s="67"/>
      <c r="T3143" s="67"/>
      <c r="U3143" s="67"/>
      <c r="V3143" s="67"/>
      <c r="W3143" s="67"/>
      <c r="X3143" s="67"/>
      <c r="Y3143" s="67"/>
    </row>
    <row r="3144" spans="1:25" s="2" customFormat="1" ht="16.5" customHeight="1">
      <c r="A3144" s="59">
        <v>3142</v>
      </c>
      <c r="B3144" s="61" t="str">
        <f t="shared" si="343"/>
        <v>wo</v>
      </c>
      <c r="C3144" s="61" t="s">
        <v>5184</v>
      </c>
      <c r="D3144" s="2" t="s">
        <v>6844</v>
      </c>
      <c r="E3144" s="61" t="str">
        <f t="shared" si="344"/>
        <v>w</v>
      </c>
      <c r="F3144" s="62" t="str">
        <f t="shared" si="345"/>
        <v>o</v>
      </c>
      <c r="G3144" s="62" t="str">
        <f t="shared" si="346"/>
        <v>L</v>
      </c>
      <c r="H3144" s="62" t="str">
        <f t="shared" si="347"/>
        <v>R</v>
      </c>
      <c r="I3144" s="62">
        <f t="shared" si="348"/>
        <v>4</v>
      </c>
      <c r="J3144" s="62">
        <f t="shared" si="349"/>
        <v>24</v>
      </c>
      <c r="K3144" s="81">
        <v>6.6836510800929827E-6</v>
      </c>
      <c r="L3144" s="2" t="s">
        <v>6804</v>
      </c>
      <c r="M3144" s="2" t="s">
        <v>6879</v>
      </c>
      <c r="N3144" s="60" t="s">
        <v>13812</v>
      </c>
      <c r="O3144" s="66" t="s">
        <v>11736</v>
      </c>
      <c r="P3144" s="67" t="s">
        <v>4621</v>
      </c>
      <c r="Q3144" s="67" t="s">
        <v>4481</v>
      </c>
      <c r="R3144" s="67" t="s">
        <v>6488</v>
      </c>
      <c r="S3144" s="67"/>
      <c r="T3144" s="67"/>
      <c r="U3144" s="67"/>
      <c r="V3144" s="67"/>
      <c r="W3144" s="67"/>
      <c r="X3144" s="67"/>
      <c r="Y3144" s="67"/>
    </row>
    <row r="3145" spans="1:25" s="2" customFormat="1" ht="16.5" customHeight="1">
      <c r="A3145" s="59">
        <v>3143</v>
      </c>
      <c r="B3145" s="61" t="str">
        <f t="shared" si="343"/>
        <v>xu</v>
      </c>
      <c r="C3145" s="61" t="s">
        <v>5565</v>
      </c>
      <c r="D3145" s="2" t="s">
        <v>6947</v>
      </c>
      <c r="E3145" s="61" t="str">
        <f t="shared" si="344"/>
        <v>x</v>
      </c>
      <c r="F3145" s="62" t="str">
        <f t="shared" si="345"/>
        <v>u</v>
      </c>
      <c r="G3145" s="62" t="str">
        <f t="shared" si="346"/>
        <v>L</v>
      </c>
      <c r="H3145" s="62" t="str">
        <f t="shared" si="347"/>
        <v>R</v>
      </c>
      <c r="I3145" s="62">
        <f t="shared" si="348"/>
        <v>6</v>
      </c>
      <c r="J3145" s="62">
        <f t="shared" si="349"/>
        <v>19</v>
      </c>
      <c r="K3145" s="81">
        <v>6.6836510800929827E-6</v>
      </c>
      <c r="L3145" s="2" t="s">
        <v>6892</v>
      </c>
      <c r="M3145" s="2" t="s">
        <v>13512</v>
      </c>
      <c r="N3145" s="60" t="s">
        <v>6972</v>
      </c>
      <c r="O3145" s="66" t="s">
        <v>10737</v>
      </c>
      <c r="P3145" s="67" t="s">
        <v>3630</v>
      </c>
      <c r="Q3145" s="67" t="s">
        <v>5654</v>
      </c>
      <c r="R3145" s="67" t="s">
        <v>6177</v>
      </c>
      <c r="S3145" s="67"/>
      <c r="T3145" s="67"/>
      <c r="U3145" s="67"/>
      <c r="V3145" s="67"/>
      <c r="W3145" s="67"/>
      <c r="X3145" s="67"/>
      <c r="Y3145" s="67"/>
    </row>
    <row r="3146" spans="1:25" s="2" customFormat="1" ht="16.5" customHeight="1">
      <c r="A3146" s="59">
        <v>3144</v>
      </c>
      <c r="B3146" s="61" t="str">
        <f t="shared" si="343"/>
        <v>by</v>
      </c>
      <c r="C3146" s="61" t="s">
        <v>303</v>
      </c>
      <c r="D3146" s="2" t="s">
        <v>13632</v>
      </c>
      <c r="E3146" s="61" t="str">
        <f t="shared" si="344"/>
        <v>b</v>
      </c>
      <c r="F3146" s="62" t="str">
        <f t="shared" si="345"/>
        <v>y</v>
      </c>
      <c r="G3146" s="62" t="str">
        <f t="shared" si="346"/>
        <v>L</v>
      </c>
      <c r="H3146" s="62" t="str">
        <f t="shared" si="347"/>
        <v>R</v>
      </c>
      <c r="I3146" s="62">
        <f t="shared" si="348"/>
        <v>15</v>
      </c>
      <c r="J3146" s="62">
        <f t="shared" si="349"/>
        <v>16</v>
      </c>
      <c r="K3146" s="81">
        <v>6.6836510800929827E-6</v>
      </c>
      <c r="L3146" s="2" t="s">
        <v>6880</v>
      </c>
      <c r="M3146" s="2" t="s">
        <v>13529</v>
      </c>
      <c r="N3146" s="60" t="s">
        <v>7238</v>
      </c>
      <c r="O3146" s="66" t="s">
        <v>13283</v>
      </c>
      <c r="P3146" s="67" t="s">
        <v>6969</v>
      </c>
      <c r="Q3146" s="67" t="s">
        <v>3857</v>
      </c>
      <c r="R3146" s="67" t="s">
        <v>5479</v>
      </c>
      <c r="S3146" s="67"/>
      <c r="T3146" s="67"/>
      <c r="U3146" s="67"/>
      <c r="V3146" s="67"/>
      <c r="W3146" s="67"/>
      <c r="X3146" s="67"/>
      <c r="Y3146" s="67"/>
    </row>
    <row r="3147" spans="1:25" s="2" customFormat="1" ht="16.5" customHeight="1">
      <c r="A3147" s="59">
        <v>3145</v>
      </c>
      <c r="B3147" s="61" t="str">
        <f t="shared" si="343"/>
        <v>eo</v>
      </c>
      <c r="C3147" s="61" t="s">
        <v>6027</v>
      </c>
      <c r="D3147" s="2" t="s">
        <v>13541</v>
      </c>
      <c r="E3147" s="61" t="str">
        <f t="shared" si="344"/>
        <v>e</v>
      </c>
      <c r="F3147" s="62" t="str">
        <f t="shared" si="345"/>
        <v>o</v>
      </c>
      <c r="G3147" s="62" t="str">
        <f t="shared" si="346"/>
        <v>L</v>
      </c>
      <c r="H3147" s="62" t="str">
        <f t="shared" si="347"/>
        <v>R</v>
      </c>
      <c r="I3147" s="62">
        <f t="shared" si="348"/>
        <v>7</v>
      </c>
      <c r="J3147" s="62">
        <f t="shared" si="349"/>
        <v>24</v>
      </c>
      <c r="K3147" s="81">
        <v>6.6641272697324387E-6</v>
      </c>
      <c r="L3147" s="2" t="s">
        <v>6876</v>
      </c>
      <c r="M3147" s="2" t="s">
        <v>6960</v>
      </c>
      <c r="N3147" s="60" t="s">
        <v>6972</v>
      </c>
      <c r="O3147" s="66" t="s">
        <v>9518</v>
      </c>
      <c r="P3147" s="67" t="s">
        <v>2324</v>
      </c>
      <c r="Q3147" s="67" t="s">
        <v>6019</v>
      </c>
      <c r="R3147" s="67"/>
      <c r="S3147" s="67"/>
      <c r="T3147" s="67"/>
      <c r="U3147" s="67"/>
      <c r="V3147" s="67"/>
      <c r="W3147" s="67"/>
      <c r="X3147" s="67"/>
      <c r="Y3147" s="67"/>
    </row>
    <row r="3148" spans="1:25" s="2" customFormat="1" ht="16.5" customHeight="1">
      <c r="A3148" s="59">
        <v>3146</v>
      </c>
      <c r="B3148" s="61" t="str">
        <f t="shared" si="343"/>
        <v>si</v>
      </c>
      <c r="C3148" s="61" t="s">
        <v>4672</v>
      </c>
      <c r="D3148" s="2" t="s">
        <v>6922</v>
      </c>
      <c r="E3148" s="61" t="str">
        <f t="shared" si="344"/>
        <v>s</v>
      </c>
      <c r="F3148" s="62" t="str">
        <f t="shared" si="345"/>
        <v>i</v>
      </c>
      <c r="G3148" s="62" t="str">
        <f t="shared" si="346"/>
        <v>L</v>
      </c>
      <c r="H3148" s="62" t="str">
        <f t="shared" si="347"/>
        <v>R</v>
      </c>
      <c r="I3148" s="62">
        <f t="shared" si="348"/>
        <v>5</v>
      </c>
      <c r="J3148" s="62">
        <f t="shared" si="349"/>
        <v>22</v>
      </c>
      <c r="K3148" s="81">
        <v>6.6543653645521667E-6</v>
      </c>
      <c r="L3148" s="2" t="s">
        <v>6775</v>
      </c>
      <c r="M3148" s="2" t="s">
        <v>13510</v>
      </c>
      <c r="N3148" s="60" t="s">
        <v>7080</v>
      </c>
      <c r="O3148" s="66" t="s">
        <v>10939</v>
      </c>
      <c r="P3148" s="67" t="s">
        <v>2637</v>
      </c>
      <c r="Q3148" s="67" t="s">
        <v>6975</v>
      </c>
      <c r="R3148" s="67" t="s">
        <v>14506</v>
      </c>
      <c r="S3148" s="67" t="s">
        <v>5807</v>
      </c>
      <c r="T3148" s="67" t="s">
        <v>2637</v>
      </c>
      <c r="U3148" s="67"/>
      <c r="V3148" s="67"/>
      <c r="W3148" s="67"/>
      <c r="X3148" s="67"/>
      <c r="Y3148" s="67"/>
    </row>
    <row r="3149" spans="1:25" s="2" customFormat="1" ht="16.5" customHeight="1">
      <c r="A3149" s="59">
        <v>3147</v>
      </c>
      <c r="B3149" s="61" t="str">
        <f t="shared" si="343"/>
        <v>gn</v>
      </c>
      <c r="C3149" s="61" t="s">
        <v>1415</v>
      </c>
      <c r="D3149" s="2" t="s">
        <v>13611</v>
      </c>
      <c r="E3149" s="61" t="str">
        <f t="shared" si="344"/>
        <v>g</v>
      </c>
      <c r="F3149" s="62" t="str">
        <f t="shared" si="345"/>
        <v>n</v>
      </c>
      <c r="G3149" s="62" t="str">
        <f t="shared" si="346"/>
        <v>L</v>
      </c>
      <c r="H3149" s="62" t="str">
        <f t="shared" si="347"/>
        <v>R</v>
      </c>
      <c r="I3149" s="62">
        <f t="shared" si="348"/>
        <v>14</v>
      </c>
      <c r="J3149" s="62">
        <f t="shared" si="349"/>
        <v>18</v>
      </c>
      <c r="K3149" s="81">
        <v>6.6511113961587424E-6</v>
      </c>
      <c r="L3149" s="2" t="s">
        <v>13509</v>
      </c>
      <c r="M3149" s="2" t="s">
        <v>6841</v>
      </c>
      <c r="N3149" s="60" t="s">
        <v>6797</v>
      </c>
      <c r="O3149" s="66" t="s">
        <v>14267</v>
      </c>
      <c r="P3149" s="67" t="s">
        <v>6798</v>
      </c>
      <c r="Q3149" s="67" t="s">
        <v>1407</v>
      </c>
      <c r="R3149" s="67"/>
      <c r="S3149" s="67"/>
      <c r="T3149" s="67"/>
      <c r="U3149" s="67"/>
      <c r="V3149" s="67"/>
      <c r="W3149" s="67"/>
      <c r="X3149" s="67"/>
      <c r="Y3149" s="67"/>
    </row>
    <row r="3150" spans="1:25" s="2" customFormat="1" ht="16.5" customHeight="1">
      <c r="A3150" s="59">
        <v>3148</v>
      </c>
      <c r="B3150" s="61" t="str">
        <f t="shared" si="343"/>
        <v>wo</v>
      </c>
      <c r="C3150" s="61" t="s">
        <v>5173</v>
      </c>
      <c r="D3150" s="2" t="s">
        <v>6844</v>
      </c>
      <c r="E3150" s="61" t="str">
        <f t="shared" si="344"/>
        <v>w</v>
      </c>
      <c r="F3150" s="62" t="str">
        <f t="shared" si="345"/>
        <v>o</v>
      </c>
      <c r="G3150" s="62" t="str">
        <f t="shared" si="346"/>
        <v>L</v>
      </c>
      <c r="H3150" s="62" t="str">
        <f t="shared" si="347"/>
        <v>R</v>
      </c>
      <c r="I3150" s="62">
        <f t="shared" si="348"/>
        <v>4</v>
      </c>
      <c r="J3150" s="62">
        <f t="shared" si="349"/>
        <v>24</v>
      </c>
      <c r="K3150" s="81">
        <v>6.6446034593718939E-6</v>
      </c>
      <c r="L3150" s="2" t="s">
        <v>6804</v>
      </c>
      <c r="M3150" s="2" t="s">
        <v>6879</v>
      </c>
      <c r="N3150" s="60" t="s">
        <v>6972</v>
      </c>
      <c r="O3150" s="66" t="s">
        <v>11902</v>
      </c>
      <c r="P3150" s="67" t="s">
        <v>4621</v>
      </c>
      <c r="Q3150" s="67" t="s">
        <v>2637</v>
      </c>
      <c r="R3150" s="67" t="s">
        <v>2396</v>
      </c>
      <c r="S3150" s="67" t="s">
        <v>4220</v>
      </c>
      <c r="T3150" s="67"/>
      <c r="U3150" s="67"/>
      <c r="V3150" s="67"/>
      <c r="W3150" s="67"/>
      <c r="X3150" s="67"/>
      <c r="Y3150" s="67"/>
    </row>
    <row r="3151" spans="1:25" s="2" customFormat="1" ht="16.5" customHeight="1">
      <c r="A3151" s="59">
        <v>3149</v>
      </c>
      <c r="B3151" s="61" t="str">
        <f t="shared" si="343"/>
        <v>gk</v>
      </c>
      <c r="C3151" s="61" t="s">
        <v>1509</v>
      </c>
      <c r="D3151" s="2" t="s">
        <v>13627</v>
      </c>
      <c r="E3151" s="61" t="str">
        <f t="shared" si="344"/>
        <v>g</v>
      </c>
      <c r="F3151" s="62" t="str">
        <f t="shared" si="345"/>
        <v>k</v>
      </c>
      <c r="G3151" s="62" t="str">
        <f t="shared" si="346"/>
        <v>L</v>
      </c>
      <c r="H3151" s="62" t="str">
        <f t="shared" si="347"/>
        <v>R</v>
      </c>
      <c r="I3151" s="62">
        <f t="shared" si="348"/>
        <v>14</v>
      </c>
      <c r="J3151" s="62">
        <f t="shared" si="349"/>
        <v>23</v>
      </c>
      <c r="K3151" s="81">
        <v>6.6315875857981985E-6</v>
      </c>
      <c r="L3151" s="2" t="s">
        <v>13509</v>
      </c>
      <c r="M3151" s="2" t="s">
        <v>14463</v>
      </c>
      <c r="N3151" s="60" t="s">
        <v>6972</v>
      </c>
      <c r="O3151" s="66" t="s">
        <v>10475</v>
      </c>
      <c r="P3151" s="67" t="s">
        <v>3474</v>
      </c>
      <c r="Q3151" s="67" t="s">
        <v>5807</v>
      </c>
      <c r="R3151" s="67" t="s">
        <v>4241</v>
      </c>
      <c r="S3151" s="67" t="s">
        <v>14478</v>
      </c>
      <c r="T3151" s="67"/>
      <c r="U3151" s="67"/>
      <c r="V3151" s="67"/>
      <c r="W3151" s="67"/>
      <c r="X3151" s="67"/>
      <c r="Y3151" s="67"/>
    </row>
    <row r="3152" spans="1:25" s="2" customFormat="1" ht="16.5" customHeight="1">
      <c r="A3152" s="59">
        <v>3150</v>
      </c>
      <c r="B3152" s="61" t="str">
        <f t="shared" si="343"/>
        <v>yw</v>
      </c>
      <c r="C3152" s="61" t="s">
        <v>5696</v>
      </c>
      <c r="D3152" s="2" t="s">
        <v>13576</v>
      </c>
      <c r="E3152" s="61" t="str">
        <f t="shared" si="344"/>
        <v>y</v>
      </c>
      <c r="F3152" s="62" t="str">
        <f t="shared" si="345"/>
        <v>w</v>
      </c>
      <c r="G3152" s="62" t="str">
        <f t="shared" si="346"/>
        <v>R</v>
      </c>
      <c r="H3152" s="62" t="str">
        <f t="shared" si="347"/>
        <v>L</v>
      </c>
      <c r="I3152" s="62">
        <f t="shared" si="348"/>
        <v>16</v>
      </c>
      <c r="J3152" s="62">
        <f t="shared" si="349"/>
        <v>4</v>
      </c>
      <c r="K3152" s="81">
        <v>6.6315875857981985E-6</v>
      </c>
      <c r="L3152" s="2" t="s">
        <v>6885</v>
      </c>
      <c r="M3152" s="2" t="s">
        <v>6841</v>
      </c>
      <c r="N3152" s="60" t="s">
        <v>13395</v>
      </c>
      <c r="O3152" s="66" t="s">
        <v>10584</v>
      </c>
      <c r="P3152" s="67" t="s">
        <v>3474</v>
      </c>
      <c r="Q3152" s="67" t="s">
        <v>6799</v>
      </c>
      <c r="R3152" s="67" t="s">
        <v>506</v>
      </c>
      <c r="S3152" s="67" t="s">
        <v>72</v>
      </c>
      <c r="T3152" s="67" t="s">
        <v>5686</v>
      </c>
      <c r="U3152" s="67"/>
      <c r="V3152" s="67"/>
      <c r="W3152" s="67"/>
      <c r="X3152" s="67"/>
      <c r="Y3152" s="67"/>
    </row>
    <row r="3153" spans="1:25" s="2" customFormat="1" ht="16.5" customHeight="1">
      <c r="A3153" s="59">
        <v>3151</v>
      </c>
      <c r="B3153" s="61" t="str">
        <f t="shared" si="343"/>
        <v>dp</v>
      </c>
      <c r="C3153" s="61" t="s">
        <v>1117</v>
      </c>
      <c r="D3153" s="2" t="s">
        <v>13568</v>
      </c>
      <c r="E3153" s="61" t="str">
        <f t="shared" si="344"/>
        <v>d</v>
      </c>
      <c r="F3153" s="62" t="str">
        <f t="shared" si="345"/>
        <v>p</v>
      </c>
      <c r="G3153" s="62" t="str">
        <f t="shared" si="346"/>
        <v>L</v>
      </c>
      <c r="H3153" s="62" t="str">
        <f t="shared" si="347"/>
        <v>R</v>
      </c>
      <c r="I3153" s="62">
        <f t="shared" si="348"/>
        <v>8</v>
      </c>
      <c r="J3153" s="62">
        <f t="shared" si="349"/>
        <v>26</v>
      </c>
      <c r="K3153" s="81">
        <v>6.6088098070442302E-6</v>
      </c>
      <c r="L3153" s="2" t="s">
        <v>13508</v>
      </c>
      <c r="M3153" s="2" t="s">
        <v>13536</v>
      </c>
      <c r="N3153" s="60" t="s">
        <v>6972</v>
      </c>
      <c r="O3153" s="66" t="s">
        <v>9708</v>
      </c>
      <c r="P3153" s="67" t="s">
        <v>2324</v>
      </c>
      <c r="Q3153" s="67" t="s">
        <v>6041</v>
      </c>
      <c r="R3153" s="67" t="s">
        <v>1407</v>
      </c>
      <c r="S3153" s="67"/>
      <c r="T3153" s="67"/>
      <c r="U3153" s="67"/>
      <c r="V3153" s="67"/>
      <c r="W3153" s="67"/>
      <c r="X3153" s="67"/>
      <c r="Y3153" s="67"/>
    </row>
    <row r="3154" spans="1:25" s="2" customFormat="1" ht="16.5" customHeight="1">
      <c r="A3154" s="59">
        <v>3152</v>
      </c>
      <c r="B3154" s="61" t="str">
        <f t="shared" si="343"/>
        <v>jw</v>
      </c>
      <c r="C3154" s="61" t="s">
        <v>2170</v>
      </c>
      <c r="D3154" s="2" t="s">
        <v>13581</v>
      </c>
      <c r="E3154" s="61" t="str">
        <f t="shared" si="344"/>
        <v>j</v>
      </c>
      <c r="F3154" s="62" t="str">
        <f t="shared" si="345"/>
        <v>w</v>
      </c>
      <c r="G3154" s="62" t="str">
        <f t="shared" si="346"/>
        <v>R</v>
      </c>
      <c r="H3154" s="62" t="str">
        <f t="shared" si="347"/>
        <v>L</v>
      </c>
      <c r="I3154" s="62">
        <f t="shared" si="348"/>
        <v>20</v>
      </c>
      <c r="J3154" s="62">
        <f t="shared" si="349"/>
        <v>4</v>
      </c>
      <c r="K3154" s="81">
        <v>6.6055558386508059E-6</v>
      </c>
      <c r="L3154" s="2" t="s">
        <v>6887</v>
      </c>
      <c r="M3154" s="2" t="s">
        <v>6916</v>
      </c>
      <c r="N3154" s="60" t="s">
        <v>6797</v>
      </c>
      <c r="O3154" s="66" t="s">
        <v>7884</v>
      </c>
      <c r="P3154" s="67" t="s">
        <v>426</v>
      </c>
      <c r="Q3154" s="67" t="s">
        <v>630</v>
      </c>
      <c r="R3154" s="67"/>
      <c r="S3154" s="67"/>
      <c r="T3154" s="67"/>
      <c r="U3154" s="67"/>
      <c r="V3154" s="67"/>
      <c r="W3154" s="67"/>
      <c r="X3154" s="67"/>
      <c r="Y3154" s="67"/>
    </row>
    <row r="3155" spans="1:25" s="2" customFormat="1" ht="16.5" customHeight="1">
      <c r="A3155" s="59">
        <v>3153</v>
      </c>
      <c r="B3155" s="61" t="str">
        <f t="shared" si="343"/>
        <v>iv</v>
      </c>
      <c r="C3155" s="61" t="s">
        <v>703</v>
      </c>
      <c r="D3155" s="2" t="s">
        <v>13759</v>
      </c>
      <c r="E3155" s="61" t="str">
        <f t="shared" si="344"/>
        <v>i</v>
      </c>
      <c r="F3155" s="62" t="str">
        <f t="shared" si="345"/>
        <v>v</v>
      </c>
      <c r="G3155" s="62" t="str">
        <f t="shared" si="346"/>
        <v>R</v>
      </c>
      <c r="H3155" s="62" t="str">
        <f t="shared" si="347"/>
        <v>L</v>
      </c>
      <c r="I3155" s="62">
        <f t="shared" si="348"/>
        <v>22</v>
      </c>
      <c r="J3155" s="62">
        <f t="shared" si="349"/>
        <v>12</v>
      </c>
      <c r="K3155" s="81">
        <v>6.6023018702573816E-6</v>
      </c>
      <c r="L3155" s="2" t="s">
        <v>14016</v>
      </c>
      <c r="M3155" s="2" t="s">
        <v>13534</v>
      </c>
      <c r="N3155" s="60" t="s">
        <v>6972</v>
      </c>
      <c r="O3155" s="66" t="s">
        <v>12846</v>
      </c>
      <c r="P3155" s="67" t="s">
        <v>1993</v>
      </c>
      <c r="Q3155" s="67" t="s">
        <v>3991</v>
      </c>
      <c r="R3155" s="67"/>
      <c r="S3155" s="67"/>
      <c r="T3155" s="67"/>
      <c r="U3155" s="67"/>
      <c r="V3155" s="67"/>
      <c r="W3155" s="67"/>
      <c r="X3155" s="67"/>
      <c r="Y3155" s="67"/>
    </row>
    <row r="3156" spans="1:25" s="2" customFormat="1" ht="16.5" customHeight="1">
      <c r="A3156" s="59">
        <v>3154</v>
      </c>
      <c r="B3156" s="61" t="str">
        <f t="shared" si="343"/>
        <v>bl</v>
      </c>
      <c r="C3156" s="61" t="s">
        <v>285</v>
      </c>
      <c r="D3156" s="2" t="s">
        <v>13607</v>
      </c>
      <c r="E3156" s="61" t="str">
        <f t="shared" si="344"/>
        <v>b</v>
      </c>
      <c r="F3156" s="62" t="str">
        <f t="shared" si="345"/>
        <v>l</v>
      </c>
      <c r="G3156" s="62" t="str">
        <f t="shared" si="346"/>
        <v>L</v>
      </c>
      <c r="H3156" s="62" t="str">
        <f t="shared" si="347"/>
        <v>R</v>
      </c>
      <c r="I3156" s="62">
        <f t="shared" si="348"/>
        <v>15</v>
      </c>
      <c r="J3156" s="62">
        <f t="shared" si="349"/>
        <v>25</v>
      </c>
      <c r="K3156" s="81">
        <v>6.5860320282902619E-6</v>
      </c>
      <c r="L3156" s="2" t="s">
        <v>6880</v>
      </c>
      <c r="M3156" s="2" t="s">
        <v>6916</v>
      </c>
      <c r="N3156" s="60" t="s">
        <v>6979</v>
      </c>
      <c r="O3156" s="66" t="s">
        <v>12722</v>
      </c>
      <c r="P3156" s="67" t="s">
        <v>5482</v>
      </c>
      <c r="Q3156" s="67" t="s">
        <v>4641</v>
      </c>
      <c r="R3156" s="67" t="s">
        <v>5482</v>
      </c>
      <c r="S3156" s="67"/>
      <c r="T3156" s="67"/>
      <c r="U3156" s="67"/>
      <c r="V3156" s="67"/>
      <c r="W3156" s="67"/>
      <c r="X3156" s="67"/>
      <c r="Y3156" s="67"/>
    </row>
    <row r="3157" spans="1:25" s="2" customFormat="1" ht="16.5" customHeight="1">
      <c r="A3157" s="59">
        <v>3155</v>
      </c>
      <c r="B3157" s="61" t="str">
        <f t="shared" si="343"/>
        <v>zj</v>
      </c>
      <c r="C3157" s="61" t="s">
        <v>6252</v>
      </c>
      <c r="D3157" s="2" t="s">
        <v>13666</v>
      </c>
      <c r="E3157" s="61" t="str">
        <f t="shared" si="344"/>
        <v>z</v>
      </c>
      <c r="F3157" s="62" t="str">
        <f t="shared" si="345"/>
        <v>j</v>
      </c>
      <c r="G3157" s="62" t="str">
        <f t="shared" si="346"/>
        <v>L</v>
      </c>
      <c r="H3157" s="62" t="str">
        <f t="shared" si="347"/>
        <v>R</v>
      </c>
      <c r="I3157" s="62">
        <f t="shared" si="348"/>
        <v>3</v>
      </c>
      <c r="J3157" s="62">
        <f t="shared" si="349"/>
        <v>20</v>
      </c>
      <c r="K3157" s="81">
        <v>6.5827780598968377E-6</v>
      </c>
      <c r="L3157" s="2" t="s">
        <v>6883</v>
      </c>
      <c r="M3157" s="2" t="s">
        <v>6840</v>
      </c>
      <c r="N3157" s="60" t="s">
        <v>6797</v>
      </c>
      <c r="O3157" s="66" t="s">
        <v>7605</v>
      </c>
      <c r="P3157" s="67" t="s">
        <v>98</v>
      </c>
      <c r="Q3157" s="67" t="s">
        <v>3881</v>
      </c>
      <c r="R3157" s="67"/>
      <c r="S3157" s="67"/>
      <c r="T3157" s="67"/>
      <c r="U3157" s="67"/>
      <c r="V3157" s="67"/>
      <c r="W3157" s="67"/>
      <c r="X3157" s="67"/>
      <c r="Y3157" s="67"/>
    </row>
    <row r="3158" spans="1:25" s="2" customFormat="1" ht="16.5" customHeight="1">
      <c r="A3158" s="59">
        <v>3156</v>
      </c>
      <c r="B3158" s="61" t="str">
        <f t="shared" si="343"/>
        <v>gm</v>
      </c>
      <c r="C3158" s="61" t="s">
        <v>5066</v>
      </c>
      <c r="D3158" s="2" t="s">
        <v>13644</v>
      </c>
      <c r="E3158" s="61" t="str">
        <f t="shared" si="344"/>
        <v>g</v>
      </c>
      <c r="F3158" s="62" t="str">
        <f t="shared" si="345"/>
        <v>m</v>
      </c>
      <c r="G3158" s="62" t="str">
        <f t="shared" si="346"/>
        <v>L</v>
      </c>
      <c r="H3158" s="62" t="str">
        <f t="shared" si="347"/>
        <v>R</v>
      </c>
      <c r="I3158" s="62">
        <f t="shared" si="348"/>
        <v>14</v>
      </c>
      <c r="J3158" s="62">
        <f t="shared" si="349"/>
        <v>21</v>
      </c>
      <c r="K3158" s="81">
        <v>6.5827780598968377E-6</v>
      </c>
      <c r="L3158" s="2" t="s">
        <v>13509</v>
      </c>
      <c r="M3158" s="2" t="s">
        <v>14110</v>
      </c>
      <c r="N3158" s="60" t="s">
        <v>6797</v>
      </c>
      <c r="O3158" s="66" t="s">
        <v>7720</v>
      </c>
      <c r="P3158" s="67" t="s">
        <v>426</v>
      </c>
      <c r="Q3158" s="67" t="s">
        <v>3366</v>
      </c>
      <c r="R3158" s="67" t="s">
        <v>1176</v>
      </c>
      <c r="S3158" s="67" t="s">
        <v>1165</v>
      </c>
      <c r="T3158" s="67"/>
      <c r="U3158" s="67"/>
      <c r="V3158" s="67"/>
      <c r="W3158" s="67"/>
      <c r="X3158" s="67"/>
      <c r="Y3158" s="67"/>
    </row>
    <row r="3159" spans="1:25" s="2" customFormat="1" ht="16.5" customHeight="1">
      <c r="A3159" s="59">
        <v>3157</v>
      </c>
      <c r="B3159" s="61" t="str">
        <f t="shared" si="343"/>
        <v>pu</v>
      </c>
      <c r="C3159" s="61" t="s">
        <v>3879</v>
      </c>
      <c r="D3159" s="2" t="s">
        <v>6958</v>
      </c>
      <c r="E3159" s="61" t="str">
        <f t="shared" si="344"/>
        <v>p</v>
      </c>
      <c r="F3159" s="62" t="str">
        <f t="shared" si="345"/>
        <v>u</v>
      </c>
      <c r="G3159" s="62" t="str">
        <f t="shared" si="346"/>
        <v>R</v>
      </c>
      <c r="H3159" s="62" t="str">
        <f t="shared" si="347"/>
        <v>R</v>
      </c>
      <c r="I3159" s="62">
        <f t="shared" si="348"/>
        <v>26</v>
      </c>
      <c r="J3159" s="62">
        <f t="shared" si="349"/>
        <v>19</v>
      </c>
      <c r="K3159" s="81">
        <v>6.5762701231099891E-6</v>
      </c>
      <c r="L3159" s="2" t="s">
        <v>6881</v>
      </c>
      <c r="M3159" s="2" t="s">
        <v>13512</v>
      </c>
      <c r="N3159" s="60" t="s">
        <v>6972</v>
      </c>
      <c r="O3159" s="66" t="s">
        <v>11676</v>
      </c>
      <c r="P3159" s="67" t="s">
        <v>4621</v>
      </c>
      <c r="Q3159" s="67" t="s">
        <v>4241</v>
      </c>
      <c r="R3159" s="67" t="s">
        <v>6971</v>
      </c>
      <c r="S3159" s="67" t="s">
        <v>72</v>
      </c>
      <c r="T3159" s="67" t="s">
        <v>6855</v>
      </c>
      <c r="U3159" s="67"/>
      <c r="V3159" s="67"/>
      <c r="W3159" s="67"/>
      <c r="X3159" s="67"/>
      <c r="Y3159" s="67"/>
    </row>
    <row r="3160" spans="1:25" s="2" customFormat="1" ht="16.5" customHeight="1">
      <c r="A3160" s="59">
        <v>3158</v>
      </c>
      <c r="B3160" s="61" t="str">
        <f t="shared" si="343"/>
        <v>x</v>
      </c>
      <c r="C3160" s="61" t="s">
        <v>5428</v>
      </c>
      <c r="D3160" s="2" t="s">
        <v>13563</v>
      </c>
      <c r="E3160" s="61" t="str">
        <f t="shared" si="344"/>
        <v>x</v>
      </c>
      <c r="F3160" s="62" t="str">
        <f t="shared" si="345"/>
        <v>x</v>
      </c>
      <c r="G3160" s="62" t="str">
        <f t="shared" si="346"/>
        <v>L</v>
      </c>
      <c r="H3160" s="62" t="str">
        <f t="shared" si="347"/>
        <v>L</v>
      </c>
      <c r="I3160" s="62">
        <f t="shared" si="348"/>
        <v>6</v>
      </c>
      <c r="J3160" s="62">
        <f t="shared" si="349"/>
        <v>6</v>
      </c>
      <c r="K3160" s="81">
        <v>6.5469844075691731E-6</v>
      </c>
      <c r="L3160" s="2" t="s">
        <v>6892</v>
      </c>
      <c r="M3160" s="2" t="s">
        <v>14103</v>
      </c>
      <c r="N3160" s="60" t="s">
        <v>7006</v>
      </c>
      <c r="O3160" s="66" t="s">
        <v>10984</v>
      </c>
      <c r="P3160" s="67" t="s">
        <v>2637</v>
      </c>
      <c r="Q3160" s="67" t="s">
        <v>2637</v>
      </c>
      <c r="R3160" s="67" t="s">
        <v>5797</v>
      </c>
      <c r="S3160" s="67" t="s">
        <v>2637</v>
      </c>
      <c r="T3160" s="67" t="s">
        <v>2637</v>
      </c>
      <c r="U3160" s="67"/>
      <c r="V3160" s="67"/>
      <c r="W3160" s="67"/>
      <c r="X3160" s="67"/>
      <c r="Y3160" s="67"/>
    </row>
    <row r="3161" spans="1:25" s="2" customFormat="1" ht="16.5" customHeight="1">
      <c r="A3161" s="59">
        <v>3159</v>
      </c>
      <c r="B3161" s="61" t="str">
        <f t="shared" si="343"/>
        <v>pf</v>
      </c>
      <c r="C3161" s="61" t="s">
        <v>3712</v>
      </c>
      <c r="D3161" s="2" t="s">
        <v>13743</v>
      </c>
      <c r="E3161" s="61" t="str">
        <f t="shared" si="344"/>
        <v>p</v>
      </c>
      <c r="F3161" s="62" t="str">
        <f t="shared" si="345"/>
        <v>f</v>
      </c>
      <c r="G3161" s="62" t="str">
        <f t="shared" si="346"/>
        <v>R</v>
      </c>
      <c r="H3161" s="62" t="str">
        <f t="shared" si="347"/>
        <v>L</v>
      </c>
      <c r="I3161" s="62">
        <f t="shared" si="348"/>
        <v>26</v>
      </c>
      <c r="J3161" s="62">
        <f t="shared" si="349"/>
        <v>11</v>
      </c>
      <c r="K3161" s="81">
        <v>6.5144447236349329E-6</v>
      </c>
      <c r="L3161" s="2" t="s">
        <v>6881</v>
      </c>
      <c r="M3161" s="2" t="s">
        <v>6816</v>
      </c>
      <c r="N3161" s="60" t="s">
        <v>6972</v>
      </c>
      <c r="O3161" s="66" t="s">
        <v>8239</v>
      </c>
      <c r="P3161" s="67" t="s">
        <v>6177</v>
      </c>
      <c r="Q3161" s="67" t="s">
        <v>378</v>
      </c>
      <c r="R3161" s="67" t="s">
        <v>5807</v>
      </c>
      <c r="S3161" s="67"/>
      <c r="T3161" s="67"/>
      <c r="U3161" s="67"/>
      <c r="V3161" s="67"/>
      <c r="W3161" s="67"/>
      <c r="X3161" s="67"/>
      <c r="Y3161" s="67"/>
    </row>
    <row r="3162" spans="1:25" s="2" customFormat="1" ht="16.5" customHeight="1">
      <c r="A3162" s="59">
        <v>3160</v>
      </c>
      <c r="B3162" s="61" t="str">
        <f t="shared" si="343"/>
        <v>ls</v>
      </c>
      <c r="C3162" s="61" t="s">
        <v>3017</v>
      </c>
      <c r="D3162" s="2" t="s">
        <v>13635</v>
      </c>
      <c r="E3162" s="61" t="str">
        <f t="shared" si="344"/>
        <v>l</v>
      </c>
      <c r="F3162" s="62" t="str">
        <f t="shared" si="345"/>
        <v>s</v>
      </c>
      <c r="G3162" s="62" t="str">
        <f t="shared" si="346"/>
        <v>R</v>
      </c>
      <c r="H3162" s="62" t="str">
        <f t="shared" si="347"/>
        <v>L</v>
      </c>
      <c r="I3162" s="62">
        <f t="shared" si="348"/>
        <v>25</v>
      </c>
      <c r="J3162" s="62">
        <f t="shared" si="349"/>
        <v>5</v>
      </c>
      <c r="K3162" s="81">
        <v>6.5046828184546601E-6</v>
      </c>
      <c r="L3162" s="2" t="s">
        <v>6889</v>
      </c>
      <c r="M3162" s="2" t="s">
        <v>14095</v>
      </c>
      <c r="N3162" s="60" t="s">
        <v>6972</v>
      </c>
      <c r="O3162" s="66" t="s">
        <v>11538</v>
      </c>
      <c r="P3162" s="67" t="s">
        <v>4221</v>
      </c>
      <c r="Q3162" s="67" t="s">
        <v>14108</v>
      </c>
      <c r="R3162" s="67" t="s">
        <v>14114</v>
      </c>
      <c r="S3162" s="67"/>
      <c r="T3162" s="67"/>
      <c r="U3162" s="67"/>
      <c r="V3162" s="67"/>
      <c r="W3162" s="67"/>
      <c r="X3162" s="67"/>
      <c r="Y3162" s="67"/>
    </row>
    <row r="3163" spans="1:25" s="2" customFormat="1" ht="16.5" customHeight="1">
      <c r="A3163" s="59">
        <v>3161</v>
      </c>
      <c r="B3163" s="61" t="str">
        <f t="shared" si="343"/>
        <v>ic</v>
      </c>
      <c r="C3163" s="61" t="s">
        <v>716</v>
      </c>
      <c r="D3163" s="2" t="s">
        <v>13750</v>
      </c>
      <c r="E3163" s="61" t="str">
        <f t="shared" si="344"/>
        <v>i</v>
      </c>
      <c r="F3163" s="62" t="str">
        <f t="shared" si="345"/>
        <v>c</v>
      </c>
      <c r="G3163" s="62" t="str">
        <f t="shared" si="346"/>
        <v>R</v>
      </c>
      <c r="H3163" s="62" t="str">
        <f t="shared" si="347"/>
        <v>L</v>
      </c>
      <c r="I3163" s="62">
        <f t="shared" si="348"/>
        <v>22</v>
      </c>
      <c r="J3163" s="62">
        <f t="shared" si="349"/>
        <v>9</v>
      </c>
      <c r="K3163" s="81">
        <v>6.5046828184546601E-6</v>
      </c>
      <c r="L3163" s="2" t="s">
        <v>14016</v>
      </c>
      <c r="M3163" s="2" t="s">
        <v>13535</v>
      </c>
      <c r="N3163" s="60" t="s">
        <v>6972</v>
      </c>
      <c r="O3163" s="66" t="s">
        <v>11814</v>
      </c>
      <c r="P3163" s="67" t="s">
        <v>4621</v>
      </c>
      <c r="Q3163" s="67" t="s">
        <v>1445</v>
      </c>
      <c r="R3163" s="67" t="s">
        <v>6687</v>
      </c>
      <c r="S3163" s="67"/>
      <c r="T3163" s="67"/>
      <c r="U3163" s="67"/>
      <c r="V3163" s="67"/>
      <c r="W3163" s="67"/>
      <c r="X3163" s="67"/>
      <c r="Y3163" s="67"/>
    </row>
    <row r="3164" spans="1:25" s="2" customFormat="1" ht="16.5" customHeight="1">
      <c r="A3164" s="59">
        <v>3162</v>
      </c>
      <c r="B3164" s="61" t="str">
        <f t="shared" si="343"/>
        <v>jw</v>
      </c>
      <c r="C3164" s="61" t="s">
        <v>2203</v>
      </c>
      <c r="D3164" s="2" t="s">
        <v>13581</v>
      </c>
      <c r="E3164" s="61" t="str">
        <f t="shared" si="344"/>
        <v>j</v>
      </c>
      <c r="F3164" s="62" t="str">
        <f t="shared" si="345"/>
        <v>w</v>
      </c>
      <c r="G3164" s="62" t="str">
        <f t="shared" si="346"/>
        <v>R</v>
      </c>
      <c r="H3164" s="62" t="str">
        <f t="shared" si="347"/>
        <v>L</v>
      </c>
      <c r="I3164" s="62">
        <f t="shared" si="348"/>
        <v>20</v>
      </c>
      <c r="J3164" s="62">
        <f t="shared" si="349"/>
        <v>4</v>
      </c>
      <c r="K3164" s="81">
        <v>6.5046828184546601E-6</v>
      </c>
      <c r="L3164" s="2" t="s">
        <v>6887</v>
      </c>
      <c r="M3164" s="2" t="s">
        <v>6916</v>
      </c>
      <c r="N3164" s="60" t="s">
        <v>6979</v>
      </c>
      <c r="O3164" s="66" t="s">
        <v>11772</v>
      </c>
      <c r="P3164" s="67" t="s">
        <v>4621</v>
      </c>
      <c r="Q3164" s="67" t="s">
        <v>173</v>
      </c>
      <c r="R3164" s="67" t="s">
        <v>5807</v>
      </c>
      <c r="S3164" s="67" t="s">
        <v>1462</v>
      </c>
      <c r="T3164" s="67"/>
      <c r="U3164" s="67"/>
      <c r="V3164" s="67"/>
      <c r="W3164" s="67"/>
      <c r="X3164" s="67"/>
      <c r="Y3164" s="67"/>
    </row>
    <row r="3165" spans="1:25" s="2" customFormat="1" ht="16.5" customHeight="1">
      <c r="A3165" s="59">
        <v>3163</v>
      </c>
      <c r="B3165" s="61" t="str">
        <f t="shared" si="343"/>
        <v>e;</v>
      </c>
      <c r="C3165" s="61" t="s">
        <v>5954</v>
      </c>
      <c r="D3165" s="2" t="s">
        <v>13625</v>
      </c>
      <c r="E3165" s="61" t="str">
        <f t="shared" si="344"/>
        <v>e</v>
      </c>
      <c r="F3165" s="62" t="str">
        <f t="shared" si="345"/>
        <v>;</v>
      </c>
      <c r="G3165" s="62" t="str">
        <f t="shared" si="346"/>
        <v>L</v>
      </c>
      <c r="H3165" s="62" t="str">
        <f t="shared" si="347"/>
        <v>R</v>
      </c>
      <c r="I3165" s="62">
        <f t="shared" si="348"/>
        <v>7</v>
      </c>
      <c r="J3165" s="62">
        <f t="shared" si="349"/>
        <v>27</v>
      </c>
      <c r="K3165" s="81">
        <v>6.4916669448809646E-6</v>
      </c>
      <c r="L3165" s="2" t="s">
        <v>6885</v>
      </c>
      <c r="M3165" s="2" t="s">
        <v>14095</v>
      </c>
      <c r="N3165" s="60" t="s">
        <v>13393</v>
      </c>
      <c r="O3165" s="66" t="s">
        <v>10466</v>
      </c>
      <c r="P3165" s="67" t="s">
        <v>3474</v>
      </c>
      <c r="Q3165" s="67" t="s">
        <v>173</v>
      </c>
      <c r="R3165" s="67" t="s">
        <v>173</v>
      </c>
      <c r="S3165" s="67" t="s">
        <v>3630</v>
      </c>
      <c r="T3165" s="67"/>
      <c r="U3165" s="67"/>
      <c r="V3165" s="67"/>
      <c r="W3165" s="67"/>
      <c r="X3165" s="67"/>
      <c r="Y3165" s="67"/>
    </row>
    <row r="3166" spans="1:25" s="2" customFormat="1" ht="16.5" customHeight="1">
      <c r="A3166" s="59">
        <v>3164</v>
      </c>
      <c r="B3166" s="61" t="str">
        <f t="shared" si="343"/>
        <v>ga</v>
      </c>
      <c r="C3166" s="61" t="s">
        <v>1600</v>
      </c>
      <c r="D3166" s="2" t="s">
        <v>6962</v>
      </c>
      <c r="E3166" s="61" t="str">
        <f t="shared" si="344"/>
        <v>g</v>
      </c>
      <c r="F3166" s="62" t="str">
        <f t="shared" si="345"/>
        <v>a</v>
      </c>
      <c r="G3166" s="62" t="str">
        <f t="shared" si="346"/>
        <v>L</v>
      </c>
      <c r="H3166" s="62" t="str">
        <f t="shared" si="347"/>
        <v>L</v>
      </c>
      <c r="I3166" s="62">
        <f t="shared" si="348"/>
        <v>14</v>
      </c>
      <c r="J3166" s="62">
        <f t="shared" si="349"/>
        <v>2</v>
      </c>
      <c r="K3166" s="81">
        <v>6.4851590080941161E-6</v>
      </c>
      <c r="L3166" s="2" t="s">
        <v>13509</v>
      </c>
      <c r="M3166" s="2" t="s">
        <v>13532</v>
      </c>
      <c r="N3166" s="60" t="s">
        <v>6972</v>
      </c>
      <c r="O3166" s="66" t="s">
        <v>12386</v>
      </c>
      <c r="P3166" s="67" t="s">
        <v>4989</v>
      </c>
      <c r="Q3166" s="67" t="s">
        <v>4989</v>
      </c>
      <c r="R3166" s="67" t="s">
        <v>373</v>
      </c>
      <c r="S3166" s="67"/>
      <c r="T3166" s="67"/>
      <c r="U3166" s="67"/>
      <c r="V3166" s="67"/>
      <c r="W3166" s="67"/>
      <c r="X3166" s="67"/>
      <c r="Y3166" s="67"/>
    </row>
    <row r="3167" spans="1:25" s="2" customFormat="1" ht="16.5" customHeight="1">
      <c r="A3167" s="59">
        <v>3165</v>
      </c>
      <c r="B3167" s="61" t="str">
        <f t="shared" si="343"/>
        <v>wn</v>
      </c>
      <c r="C3167" s="61" t="s">
        <v>5073</v>
      </c>
      <c r="D3167" s="2" t="s">
        <v>13634</v>
      </c>
      <c r="E3167" s="61" t="str">
        <f t="shared" si="344"/>
        <v>w</v>
      </c>
      <c r="F3167" s="62" t="str">
        <f t="shared" si="345"/>
        <v>n</v>
      </c>
      <c r="G3167" s="62" t="str">
        <f t="shared" si="346"/>
        <v>L</v>
      </c>
      <c r="H3167" s="62" t="str">
        <f t="shared" si="347"/>
        <v>R</v>
      </c>
      <c r="I3167" s="62">
        <f t="shared" si="348"/>
        <v>4</v>
      </c>
      <c r="J3167" s="62">
        <f t="shared" si="349"/>
        <v>18</v>
      </c>
      <c r="K3167" s="81">
        <v>6.4819050397006918E-6</v>
      </c>
      <c r="L3167" s="2" t="s">
        <v>6804</v>
      </c>
      <c r="M3167" s="2" t="s">
        <v>6841</v>
      </c>
      <c r="N3167" s="60" t="s">
        <v>6972</v>
      </c>
      <c r="O3167" s="66" t="s">
        <v>7570</v>
      </c>
      <c r="P3167" s="67" t="s">
        <v>98</v>
      </c>
      <c r="Q3167" s="67" t="s">
        <v>3366</v>
      </c>
      <c r="R3167" s="67" t="s">
        <v>1176</v>
      </c>
      <c r="S3167" s="67" t="s">
        <v>1165</v>
      </c>
      <c r="T3167" s="67"/>
      <c r="U3167" s="67"/>
      <c r="V3167" s="67"/>
      <c r="W3167" s="67"/>
      <c r="X3167" s="67"/>
      <c r="Y3167" s="67"/>
    </row>
    <row r="3168" spans="1:25" s="2" customFormat="1" ht="16.5" customHeight="1">
      <c r="A3168" s="59">
        <v>3166</v>
      </c>
      <c r="B3168" s="61" t="str">
        <f t="shared" si="343"/>
        <v>sc</v>
      </c>
      <c r="C3168" s="61" t="s">
        <v>4751</v>
      </c>
      <c r="D3168" s="2" t="s">
        <v>13721</v>
      </c>
      <c r="E3168" s="61" t="str">
        <f t="shared" si="344"/>
        <v>s</v>
      </c>
      <c r="F3168" s="62" t="str">
        <f t="shared" si="345"/>
        <v>c</v>
      </c>
      <c r="G3168" s="62" t="str">
        <f t="shared" si="346"/>
        <v>L</v>
      </c>
      <c r="H3168" s="62" t="str">
        <f t="shared" si="347"/>
        <v>L</v>
      </c>
      <c r="I3168" s="62">
        <f t="shared" si="348"/>
        <v>5</v>
      </c>
      <c r="J3168" s="62">
        <f t="shared" si="349"/>
        <v>9</v>
      </c>
      <c r="K3168" s="81">
        <v>6.4819050397006918E-6</v>
      </c>
      <c r="L3168" s="2" t="s">
        <v>6775</v>
      </c>
      <c r="M3168" s="2" t="s">
        <v>13535</v>
      </c>
      <c r="N3168" s="60" t="s">
        <v>6797</v>
      </c>
      <c r="O3168" s="66" t="s">
        <v>14268</v>
      </c>
      <c r="P3168" s="67" t="s">
        <v>6798</v>
      </c>
      <c r="Q3168" s="67" t="s">
        <v>2075</v>
      </c>
      <c r="R3168" s="67" t="s">
        <v>3812</v>
      </c>
      <c r="S3168" s="67"/>
      <c r="T3168" s="67"/>
      <c r="U3168" s="67"/>
      <c r="V3168" s="67"/>
      <c r="W3168" s="67"/>
      <c r="X3168" s="67"/>
      <c r="Y3168" s="67"/>
    </row>
    <row r="3169" spans="1:25" s="2" customFormat="1" ht="16.5" customHeight="1">
      <c r="A3169" s="59">
        <v>3167</v>
      </c>
      <c r="B3169" s="61" t="str">
        <f t="shared" si="343"/>
        <v>ig</v>
      </c>
      <c r="C3169" s="61" t="s">
        <v>494</v>
      </c>
      <c r="D3169" s="2" t="s">
        <v>13598</v>
      </c>
      <c r="E3169" s="61" t="str">
        <f t="shared" si="344"/>
        <v>i</v>
      </c>
      <c r="F3169" s="62" t="str">
        <f t="shared" si="345"/>
        <v>g</v>
      </c>
      <c r="G3169" s="62" t="str">
        <f t="shared" si="346"/>
        <v>R</v>
      </c>
      <c r="H3169" s="62" t="str">
        <f t="shared" si="347"/>
        <v>L</v>
      </c>
      <c r="I3169" s="62">
        <f t="shared" si="348"/>
        <v>22</v>
      </c>
      <c r="J3169" s="62">
        <f t="shared" si="349"/>
        <v>14</v>
      </c>
      <c r="K3169" s="81">
        <v>6.4819050397006918E-6</v>
      </c>
      <c r="L3169" s="2" t="s">
        <v>14016</v>
      </c>
      <c r="M3169" s="2" t="s">
        <v>13767</v>
      </c>
      <c r="N3169" s="60" t="s">
        <v>6972</v>
      </c>
      <c r="O3169" s="66" t="s">
        <v>9768</v>
      </c>
      <c r="P3169" s="67" t="s">
        <v>4178</v>
      </c>
      <c r="Q3169" s="67" t="s">
        <v>4241</v>
      </c>
      <c r="R3169" s="67" t="s">
        <v>6175</v>
      </c>
      <c r="S3169" s="67"/>
      <c r="T3169" s="67"/>
      <c r="U3169" s="67"/>
      <c r="V3169" s="67"/>
      <c r="W3169" s="67"/>
      <c r="X3169" s="67"/>
      <c r="Y3169" s="67"/>
    </row>
    <row r="3170" spans="1:25" s="2" customFormat="1" ht="16.5" customHeight="1">
      <c r="A3170" s="59">
        <v>3168</v>
      </c>
      <c r="B3170" s="61" t="str">
        <f t="shared" si="343"/>
        <v>bp</v>
      </c>
      <c r="C3170" s="61" t="s">
        <v>180</v>
      </c>
      <c r="D3170" s="2" t="s">
        <v>13586</v>
      </c>
      <c r="E3170" s="61" t="str">
        <f t="shared" si="344"/>
        <v>b</v>
      </c>
      <c r="F3170" s="62" t="str">
        <f t="shared" si="345"/>
        <v>p</v>
      </c>
      <c r="G3170" s="62" t="str">
        <f t="shared" si="346"/>
        <v>L</v>
      </c>
      <c r="H3170" s="62" t="str">
        <f t="shared" si="347"/>
        <v>R</v>
      </c>
      <c r="I3170" s="62">
        <f t="shared" si="348"/>
        <v>15</v>
      </c>
      <c r="J3170" s="62">
        <f t="shared" si="349"/>
        <v>26</v>
      </c>
      <c r="K3170" s="81">
        <v>6.4721431345204198E-6</v>
      </c>
      <c r="L3170" s="2" t="s">
        <v>6880</v>
      </c>
      <c r="M3170" s="2" t="s">
        <v>6816</v>
      </c>
      <c r="N3170" s="60" t="s">
        <v>6972</v>
      </c>
      <c r="O3170" s="66" t="s">
        <v>11189</v>
      </c>
      <c r="P3170" s="67" t="s">
        <v>5478</v>
      </c>
      <c r="Q3170" s="67" t="s">
        <v>4492</v>
      </c>
      <c r="R3170" s="67" t="s">
        <v>3354</v>
      </c>
      <c r="S3170" s="67" t="s">
        <v>6687</v>
      </c>
      <c r="T3170" s="67"/>
      <c r="U3170" s="67"/>
      <c r="V3170" s="67"/>
      <c r="W3170" s="67"/>
      <c r="X3170" s="67"/>
      <c r="Y3170" s="67"/>
    </row>
    <row r="3171" spans="1:25" s="2" customFormat="1" ht="16.5" customHeight="1">
      <c r="A3171" s="59">
        <v>3169</v>
      </c>
      <c r="B3171" s="61" t="str">
        <f t="shared" si="343"/>
        <v>qy</v>
      </c>
      <c r="C3171" s="61" t="s">
        <v>4046</v>
      </c>
      <c r="D3171" s="2" t="s">
        <v>13658</v>
      </c>
      <c r="E3171" s="61" t="str">
        <f t="shared" si="344"/>
        <v>q</v>
      </c>
      <c r="F3171" s="62" t="str">
        <f t="shared" si="345"/>
        <v>y</v>
      </c>
      <c r="G3171" s="62" t="str">
        <f t="shared" si="346"/>
        <v>L</v>
      </c>
      <c r="H3171" s="62" t="str">
        <f t="shared" si="347"/>
        <v>R</v>
      </c>
      <c r="I3171" s="62">
        <f t="shared" si="348"/>
        <v>1</v>
      </c>
      <c r="J3171" s="62">
        <f t="shared" si="349"/>
        <v>16</v>
      </c>
      <c r="K3171" s="81">
        <v>6.4721431345204198E-6</v>
      </c>
      <c r="L3171" s="2" t="s">
        <v>13511</v>
      </c>
      <c r="M3171" s="2" t="s">
        <v>13529</v>
      </c>
      <c r="N3171" s="60" t="s">
        <v>13990</v>
      </c>
      <c r="O3171" s="66" t="s">
        <v>7804</v>
      </c>
      <c r="P3171" s="67" t="s">
        <v>426</v>
      </c>
      <c r="Q3171" s="67" t="s">
        <v>2875</v>
      </c>
      <c r="R3171" s="67" t="s">
        <v>2637</v>
      </c>
      <c r="S3171" s="67"/>
      <c r="T3171" s="67"/>
      <c r="U3171" s="67"/>
      <c r="V3171" s="67"/>
      <c r="W3171" s="67"/>
      <c r="X3171" s="67"/>
      <c r="Y3171" s="67"/>
    </row>
    <row r="3172" spans="1:25" s="2" customFormat="1" ht="16.5" customHeight="1">
      <c r="A3172" s="59">
        <v>3170</v>
      </c>
      <c r="B3172" s="61" t="str">
        <f t="shared" si="343"/>
        <v>kq</v>
      </c>
      <c r="C3172" s="61" t="s">
        <v>2638</v>
      </c>
      <c r="D3172" s="2" t="s">
        <v>13606</v>
      </c>
      <c r="E3172" s="61" t="str">
        <f t="shared" si="344"/>
        <v>k</v>
      </c>
      <c r="F3172" s="62" t="str">
        <f t="shared" si="345"/>
        <v>q</v>
      </c>
      <c r="G3172" s="62" t="str">
        <f t="shared" si="346"/>
        <v>R</v>
      </c>
      <c r="H3172" s="62" t="str">
        <f t="shared" si="347"/>
        <v>L</v>
      </c>
      <c r="I3172" s="62">
        <f t="shared" si="348"/>
        <v>23</v>
      </c>
      <c r="J3172" s="62">
        <f t="shared" si="349"/>
        <v>1</v>
      </c>
      <c r="K3172" s="81">
        <v>6.4656351977335721E-6</v>
      </c>
      <c r="L3172" s="2" t="s">
        <v>6890</v>
      </c>
      <c r="M3172" s="2" t="s">
        <v>6960</v>
      </c>
      <c r="N3172" s="60" t="s">
        <v>6972</v>
      </c>
      <c r="O3172" s="66" t="s">
        <v>11096</v>
      </c>
      <c r="P3172" s="67" t="s">
        <v>2637</v>
      </c>
      <c r="Q3172" s="67" t="s">
        <v>2287</v>
      </c>
      <c r="R3172" s="67"/>
      <c r="S3172" s="67"/>
      <c r="T3172" s="67"/>
      <c r="U3172" s="67"/>
      <c r="V3172" s="67"/>
      <c r="W3172" s="67"/>
      <c r="X3172" s="67"/>
      <c r="Y3172" s="67"/>
    </row>
    <row r="3173" spans="1:25" s="2" customFormat="1" ht="16.5" customHeight="1">
      <c r="A3173" s="59">
        <v>3171</v>
      </c>
      <c r="B3173" s="61" t="str">
        <f t="shared" si="343"/>
        <v>dp</v>
      </c>
      <c r="C3173" s="61" t="s">
        <v>1119</v>
      </c>
      <c r="D3173" s="2" t="s">
        <v>13568</v>
      </c>
      <c r="E3173" s="61" t="str">
        <f t="shared" si="344"/>
        <v>d</v>
      </c>
      <c r="F3173" s="62" t="str">
        <f t="shared" si="345"/>
        <v>p</v>
      </c>
      <c r="G3173" s="62" t="str">
        <f t="shared" si="346"/>
        <v>L</v>
      </c>
      <c r="H3173" s="62" t="str">
        <f t="shared" si="347"/>
        <v>R</v>
      </c>
      <c r="I3173" s="62">
        <f t="shared" si="348"/>
        <v>8</v>
      </c>
      <c r="J3173" s="62">
        <f t="shared" si="349"/>
        <v>26</v>
      </c>
      <c r="K3173" s="81">
        <v>6.4623812293401478E-6</v>
      </c>
      <c r="L3173" s="2" t="s">
        <v>13508</v>
      </c>
      <c r="M3173" s="2" t="s">
        <v>13536</v>
      </c>
      <c r="N3173" s="60" t="s">
        <v>13832</v>
      </c>
      <c r="O3173" s="66" t="s">
        <v>10329</v>
      </c>
      <c r="P3173" s="67" t="s">
        <v>14507</v>
      </c>
      <c r="Q3173" s="67" t="s">
        <v>1628</v>
      </c>
      <c r="R3173" s="67" t="s">
        <v>3573</v>
      </c>
      <c r="S3173" s="67" t="s">
        <v>6041</v>
      </c>
      <c r="T3173" s="67"/>
      <c r="U3173" s="67"/>
      <c r="V3173" s="67"/>
      <c r="W3173" s="67"/>
      <c r="X3173" s="67"/>
      <c r="Y3173" s="67"/>
    </row>
    <row r="3174" spans="1:25" s="2" customFormat="1" ht="16.5" customHeight="1">
      <c r="A3174" s="59">
        <v>3172</v>
      </c>
      <c r="B3174" s="61" t="str">
        <f t="shared" si="343"/>
        <v>ts</v>
      </c>
      <c r="C3174" s="61" t="s">
        <v>4935</v>
      </c>
      <c r="D3174" s="2" t="s">
        <v>13612</v>
      </c>
      <c r="E3174" s="61" t="str">
        <f t="shared" si="344"/>
        <v>t</v>
      </c>
      <c r="F3174" s="62" t="str">
        <f t="shared" si="345"/>
        <v>s</v>
      </c>
      <c r="G3174" s="62" t="str">
        <f t="shared" si="346"/>
        <v>L</v>
      </c>
      <c r="H3174" s="62" t="str">
        <f t="shared" si="347"/>
        <v>L</v>
      </c>
      <c r="I3174" s="62">
        <f t="shared" si="348"/>
        <v>13</v>
      </c>
      <c r="J3174" s="62">
        <f t="shared" si="349"/>
        <v>5</v>
      </c>
      <c r="K3174" s="81">
        <v>6.4526193241598758E-6</v>
      </c>
      <c r="L3174" s="2" t="s">
        <v>6884</v>
      </c>
      <c r="M3174" s="2" t="s">
        <v>14095</v>
      </c>
      <c r="N3174" s="60" t="s">
        <v>6972</v>
      </c>
      <c r="O3174" s="66" t="s">
        <v>11785</v>
      </c>
      <c r="P3174" s="67" t="s">
        <v>4621</v>
      </c>
      <c r="Q3174" s="67" t="s">
        <v>1006</v>
      </c>
      <c r="R3174" s="67"/>
      <c r="S3174" s="67"/>
      <c r="T3174" s="67"/>
      <c r="U3174" s="67"/>
      <c r="V3174" s="67"/>
      <c r="W3174" s="67"/>
      <c r="X3174" s="67"/>
      <c r="Y3174" s="67"/>
    </row>
    <row r="3175" spans="1:25" s="2" customFormat="1" ht="16.5" customHeight="1">
      <c r="A3175" s="59">
        <v>3173</v>
      </c>
      <c r="B3175" s="61" t="str">
        <f t="shared" si="343"/>
        <v>nq</v>
      </c>
      <c r="C3175" s="61" t="s">
        <v>3615</v>
      </c>
      <c r="D3175" s="2" t="s">
        <v>13745</v>
      </c>
      <c r="E3175" s="61" t="str">
        <f t="shared" si="344"/>
        <v>n</v>
      </c>
      <c r="F3175" s="62" t="str">
        <f t="shared" si="345"/>
        <v>q</v>
      </c>
      <c r="G3175" s="62" t="str">
        <f t="shared" si="346"/>
        <v>R</v>
      </c>
      <c r="H3175" s="62" t="str">
        <f t="shared" si="347"/>
        <v>L</v>
      </c>
      <c r="I3175" s="62">
        <f t="shared" si="348"/>
        <v>18</v>
      </c>
      <c r="J3175" s="62">
        <f t="shared" si="349"/>
        <v>1</v>
      </c>
      <c r="K3175" s="81">
        <v>6.4526193241598758E-6</v>
      </c>
      <c r="L3175" s="2" t="s">
        <v>6878</v>
      </c>
      <c r="M3175" s="2" t="s">
        <v>14083</v>
      </c>
      <c r="N3175" s="60" t="s">
        <v>6972</v>
      </c>
      <c r="O3175" s="66" t="s">
        <v>9734</v>
      </c>
      <c r="P3175" s="67" t="s">
        <v>2324</v>
      </c>
      <c r="Q3175" s="67" t="s">
        <v>648</v>
      </c>
      <c r="R3175" s="67"/>
      <c r="S3175" s="67"/>
      <c r="T3175" s="67"/>
      <c r="U3175" s="67"/>
      <c r="V3175" s="67"/>
      <c r="W3175" s="67"/>
      <c r="X3175" s="67"/>
      <c r="Y3175" s="67"/>
    </row>
    <row r="3176" spans="1:25" s="2" customFormat="1" ht="16.5" customHeight="1">
      <c r="A3176" s="59">
        <v>3174</v>
      </c>
      <c r="B3176" s="61" t="str">
        <f t="shared" si="343"/>
        <v>ld</v>
      </c>
      <c r="C3176" s="61" t="s">
        <v>2885</v>
      </c>
      <c r="D3176" s="2" t="s">
        <v>6831</v>
      </c>
      <c r="E3176" s="61" t="str">
        <f t="shared" si="344"/>
        <v>l</v>
      </c>
      <c r="F3176" s="62" t="str">
        <f t="shared" si="345"/>
        <v>d</v>
      </c>
      <c r="G3176" s="62" t="str">
        <f t="shared" si="346"/>
        <v>R</v>
      </c>
      <c r="H3176" s="62" t="str">
        <f t="shared" si="347"/>
        <v>L</v>
      </c>
      <c r="I3176" s="62">
        <f t="shared" si="348"/>
        <v>25</v>
      </c>
      <c r="J3176" s="62">
        <f t="shared" si="349"/>
        <v>8</v>
      </c>
      <c r="K3176" s="81">
        <v>6.4493653557664516E-6</v>
      </c>
      <c r="L3176" s="2" t="s">
        <v>6889</v>
      </c>
      <c r="M3176" s="2" t="s">
        <v>13510</v>
      </c>
      <c r="N3176" s="60" t="s">
        <v>13821</v>
      </c>
      <c r="O3176" s="66" t="s">
        <v>11959</v>
      </c>
      <c r="P3176" s="67" t="s">
        <v>4621</v>
      </c>
      <c r="Q3176" s="67" t="s">
        <v>506</v>
      </c>
      <c r="R3176" s="67" t="s">
        <v>2875</v>
      </c>
      <c r="S3176" s="67"/>
      <c r="T3176" s="67"/>
      <c r="U3176" s="67"/>
      <c r="V3176" s="67"/>
      <c r="W3176" s="67"/>
      <c r="X3176" s="67"/>
      <c r="Y3176" s="67"/>
    </row>
    <row r="3177" spans="1:25" s="2" customFormat="1" ht="16.5" customHeight="1">
      <c r="A3177" s="59">
        <v>3175</v>
      </c>
      <c r="B3177" s="61" t="str">
        <f t="shared" si="343"/>
        <v>dw</v>
      </c>
      <c r="C3177" s="61" t="s">
        <v>954</v>
      </c>
      <c r="D3177" s="2" t="s">
        <v>13574</v>
      </c>
      <c r="E3177" s="61" t="str">
        <f t="shared" si="344"/>
        <v>d</v>
      </c>
      <c r="F3177" s="62" t="str">
        <f t="shared" si="345"/>
        <v>w</v>
      </c>
      <c r="G3177" s="62" t="str">
        <f t="shared" si="346"/>
        <v>L</v>
      </c>
      <c r="H3177" s="62" t="str">
        <f t="shared" si="347"/>
        <v>L</v>
      </c>
      <c r="I3177" s="62">
        <f t="shared" si="348"/>
        <v>8</v>
      </c>
      <c r="J3177" s="62">
        <f t="shared" si="349"/>
        <v>4</v>
      </c>
      <c r="K3177" s="81">
        <v>6.4461113873730281E-6</v>
      </c>
      <c r="L3177" s="2" t="s">
        <v>13508</v>
      </c>
      <c r="M3177" s="2" t="s">
        <v>6916</v>
      </c>
      <c r="N3177" s="60" t="s">
        <v>6972</v>
      </c>
      <c r="O3177" s="66" t="s">
        <v>11703</v>
      </c>
      <c r="P3177" s="67" t="s">
        <v>4621</v>
      </c>
      <c r="Q3177" s="67" t="s">
        <v>4492</v>
      </c>
      <c r="R3177" s="67" t="s">
        <v>3476</v>
      </c>
      <c r="S3177" s="67" t="s">
        <v>72</v>
      </c>
      <c r="T3177" s="67"/>
      <c r="U3177" s="67"/>
      <c r="V3177" s="67"/>
      <c r="W3177" s="67"/>
      <c r="X3177" s="67"/>
      <c r="Y3177" s="67"/>
    </row>
    <row r="3178" spans="1:25" s="2" customFormat="1" ht="16.5" customHeight="1">
      <c r="A3178" s="59">
        <v>3176</v>
      </c>
      <c r="B3178" s="61" t="str">
        <f t="shared" si="343"/>
        <v>tp</v>
      </c>
      <c r="C3178" s="61" t="s">
        <v>5036</v>
      </c>
      <c r="D3178" s="2" t="s">
        <v>6838</v>
      </c>
      <c r="E3178" s="61" t="str">
        <f t="shared" si="344"/>
        <v>t</v>
      </c>
      <c r="F3178" s="62" t="str">
        <f t="shared" si="345"/>
        <v>p</v>
      </c>
      <c r="G3178" s="62" t="str">
        <f t="shared" si="346"/>
        <v>L</v>
      </c>
      <c r="H3178" s="62" t="str">
        <f t="shared" si="347"/>
        <v>R</v>
      </c>
      <c r="I3178" s="62">
        <f t="shared" si="348"/>
        <v>13</v>
      </c>
      <c r="J3178" s="62">
        <f t="shared" si="349"/>
        <v>26</v>
      </c>
      <c r="K3178" s="81">
        <v>6.4363494821927553E-6</v>
      </c>
      <c r="L3178" s="2" t="s">
        <v>6884</v>
      </c>
      <c r="M3178" s="2" t="s">
        <v>13536</v>
      </c>
      <c r="N3178" s="60" t="s">
        <v>13997</v>
      </c>
      <c r="O3178" s="66" t="s">
        <v>10999</v>
      </c>
      <c r="P3178" s="67" t="s">
        <v>2637</v>
      </c>
      <c r="Q3178" s="67" t="s">
        <v>3955</v>
      </c>
      <c r="R3178" s="67" t="s">
        <v>426</v>
      </c>
      <c r="S3178" s="67" t="s">
        <v>4513</v>
      </c>
      <c r="T3178" s="67"/>
      <c r="U3178" s="67"/>
      <c r="V3178" s="67"/>
      <c r="W3178" s="67"/>
      <c r="X3178" s="67"/>
      <c r="Y3178" s="67"/>
    </row>
    <row r="3179" spans="1:25" s="2" customFormat="1" ht="16.5" customHeight="1">
      <c r="A3179" s="59">
        <v>3177</v>
      </c>
      <c r="B3179" s="61" t="str">
        <f t="shared" si="343"/>
        <v>xc</v>
      </c>
      <c r="C3179" s="61" t="s">
        <v>5634</v>
      </c>
      <c r="D3179" s="2" t="s">
        <v>13735</v>
      </c>
      <c r="E3179" s="61" t="str">
        <f t="shared" si="344"/>
        <v>x</v>
      </c>
      <c r="F3179" s="62" t="str">
        <f t="shared" si="345"/>
        <v>c</v>
      </c>
      <c r="G3179" s="62" t="str">
        <f t="shared" si="346"/>
        <v>L</v>
      </c>
      <c r="H3179" s="62" t="str">
        <f t="shared" si="347"/>
        <v>L</v>
      </c>
      <c r="I3179" s="62">
        <f t="shared" si="348"/>
        <v>6</v>
      </c>
      <c r="J3179" s="62">
        <f t="shared" si="349"/>
        <v>9</v>
      </c>
      <c r="K3179" s="81">
        <v>6.4298415454059076E-6</v>
      </c>
      <c r="L3179" s="2" t="s">
        <v>6892</v>
      </c>
      <c r="M3179" s="2" t="s">
        <v>13535</v>
      </c>
      <c r="N3179" s="60" t="s">
        <v>7045</v>
      </c>
      <c r="O3179" s="66" t="s">
        <v>8479</v>
      </c>
      <c r="P3179" s="67" t="s">
        <v>827</v>
      </c>
      <c r="Q3179" s="67" t="s">
        <v>143</v>
      </c>
      <c r="R3179" s="67" t="s">
        <v>4241</v>
      </c>
      <c r="S3179" s="67"/>
      <c r="T3179" s="67"/>
      <c r="U3179" s="67"/>
      <c r="V3179" s="67"/>
      <c r="W3179" s="67"/>
      <c r="X3179" s="67"/>
      <c r="Y3179" s="67"/>
    </row>
    <row r="3180" spans="1:25" s="2" customFormat="1" ht="16.5" customHeight="1">
      <c r="A3180" s="59">
        <v>3178</v>
      </c>
      <c r="B3180" s="61" t="str">
        <f t="shared" si="343"/>
        <v>is</v>
      </c>
      <c r="C3180" s="61" t="s">
        <v>660</v>
      </c>
      <c r="D3180" s="2" t="s">
        <v>13548</v>
      </c>
      <c r="E3180" s="61" t="str">
        <f t="shared" si="344"/>
        <v>i</v>
      </c>
      <c r="F3180" s="62" t="str">
        <f t="shared" si="345"/>
        <v>s</v>
      </c>
      <c r="G3180" s="62" t="str">
        <f t="shared" si="346"/>
        <v>R</v>
      </c>
      <c r="H3180" s="62" t="str">
        <f t="shared" si="347"/>
        <v>L</v>
      </c>
      <c r="I3180" s="62">
        <f t="shared" si="348"/>
        <v>22</v>
      </c>
      <c r="J3180" s="62">
        <f t="shared" si="349"/>
        <v>5</v>
      </c>
      <c r="K3180" s="81">
        <v>6.4298415454059076E-6</v>
      </c>
      <c r="L3180" s="2" t="s">
        <v>14016</v>
      </c>
      <c r="M3180" s="2" t="s">
        <v>13512</v>
      </c>
      <c r="N3180" s="60" t="s">
        <v>13954</v>
      </c>
      <c r="O3180" s="66" t="s">
        <v>11603</v>
      </c>
      <c r="P3180" s="67" t="s">
        <v>6799</v>
      </c>
      <c r="Q3180" s="67" t="s">
        <v>2075</v>
      </c>
      <c r="R3180" s="67" t="s">
        <v>6631</v>
      </c>
      <c r="S3180" s="67"/>
      <c r="T3180" s="67"/>
      <c r="U3180" s="67"/>
      <c r="V3180" s="67"/>
      <c r="W3180" s="67"/>
      <c r="X3180" s="67"/>
      <c r="Y3180" s="67"/>
    </row>
    <row r="3181" spans="1:25" s="2" customFormat="1" ht="16.5" customHeight="1">
      <c r="A3181" s="59">
        <v>3179</v>
      </c>
      <c r="B3181" s="61" t="str">
        <f t="shared" si="343"/>
        <v>qn</v>
      </c>
      <c r="C3181" s="61" t="s">
        <v>3983</v>
      </c>
      <c r="D3181" s="2" t="s">
        <v>13573</v>
      </c>
      <c r="E3181" s="61" t="str">
        <f t="shared" si="344"/>
        <v>q</v>
      </c>
      <c r="F3181" s="62" t="str">
        <f t="shared" si="345"/>
        <v>n</v>
      </c>
      <c r="G3181" s="62" t="str">
        <f t="shared" si="346"/>
        <v>L</v>
      </c>
      <c r="H3181" s="62" t="str">
        <f t="shared" si="347"/>
        <v>R</v>
      </c>
      <c r="I3181" s="62">
        <f t="shared" si="348"/>
        <v>1</v>
      </c>
      <c r="J3181" s="62">
        <f t="shared" si="349"/>
        <v>18</v>
      </c>
      <c r="K3181" s="81">
        <v>6.413571703438787E-6</v>
      </c>
      <c r="L3181" s="2" t="s">
        <v>13511</v>
      </c>
      <c r="M3181" s="2" t="s">
        <v>6916</v>
      </c>
      <c r="N3181" s="60" t="s">
        <v>7037</v>
      </c>
      <c r="O3181" s="66" t="s">
        <v>7659</v>
      </c>
      <c r="P3181" s="67" t="s">
        <v>1777</v>
      </c>
      <c r="Q3181" s="67" t="s">
        <v>14108</v>
      </c>
      <c r="R3181" s="67" t="s">
        <v>14505</v>
      </c>
      <c r="S3181" s="67"/>
      <c r="T3181" s="67"/>
      <c r="U3181" s="67"/>
      <c r="V3181" s="67"/>
      <c r="W3181" s="67"/>
      <c r="X3181" s="67"/>
      <c r="Y3181" s="67"/>
    </row>
    <row r="3182" spans="1:25" s="2" customFormat="1" ht="16.5" customHeight="1">
      <c r="A3182" s="59">
        <v>3180</v>
      </c>
      <c r="B3182" s="61" t="str">
        <f t="shared" si="343"/>
        <v>lj</v>
      </c>
      <c r="C3182" s="61" t="s">
        <v>2801</v>
      </c>
      <c r="D3182" s="2" t="s">
        <v>13499</v>
      </c>
      <c r="E3182" s="61" t="str">
        <f t="shared" si="344"/>
        <v>l</v>
      </c>
      <c r="F3182" s="62" t="str">
        <f t="shared" si="345"/>
        <v>j</v>
      </c>
      <c r="G3182" s="62" t="str">
        <f t="shared" si="346"/>
        <v>R</v>
      </c>
      <c r="H3182" s="62" t="str">
        <f t="shared" si="347"/>
        <v>R</v>
      </c>
      <c r="I3182" s="62">
        <f t="shared" si="348"/>
        <v>25</v>
      </c>
      <c r="J3182" s="62">
        <f t="shared" si="349"/>
        <v>20</v>
      </c>
      <c r="K3182" s="81">
        <v>6.413571703438787E-6</v>
      </c>
      <c r="L3182" s="2" t="s">
        <v>6889</v>
      </c>
      <c r="M3182" s="2" t="s">
        <v>6840</v>
      </c>
      <c r="N3182" s="60" t="s">
        <v>6972</v>
      </c>
      <c r="O3182" s="66" t="s">
        <v>11391</v>
      </c>
      <c r="P3182" s="67" t="s">
        <v>4221</v>
      </c>
      <c r="Q3182" s="67" t="s">
        <v>14099</v>
      </c>
      <c r="R3182" s="67" t="s">
        <v>209</v>
      </c>
      <c r="S3182" s="67"/>
      <c r="T3182" s="67"/>
      <c r="U3182" s="67"/>
      <c r="V3182" s="67"/>
      <c r="W3182" s="67"/>
      <c r="X3182" s="67"/>
      <c r="Y3182" s="67"/>
    </row>
    <row r="3183" spans="1:25" s="2" customFormat="1" ht="16.5" customHeight="1">
      <c r="A3183" s="59">
        <v>3181</v>
      </c>
      <c r="B3183" s="61" t="str">
        <f t="shared" si="343"/>
        <v>iz</v>
      </c>
      <c r="C3183" s="61" t="s">
        <v>697</v>
      </c>
      <c r="D3183" s="2" t="s">
        <v>13739</v>
      </c>
      <c r="E3183" s="61" t="str">
        <f t="shared" si="344"/>
        <v>i</v>
      </c>
      <c r="F3183" s="62" t="str">
        <f t="shared" si="345"/>
        <v>z</v>
      </c>
      <c r="G3183" s="62" t="str">
        <f t="shared" si="346"/>
        <v>R</v>
      </c>
      <c r="H3183" s="62" t="str">
        <f t="shared" si="347"/>
        <v>L</v>
      </c>
      <c r="I3183" s="62">
        <f t="shared" si="348"/>
        <v>22</v>
      </c>
      <c r="J3183" s="62">
        <f t="shared" si="349"/>
        <v>3</v>
      </c>
      <c r="K3183" s="81">
        <v>6.4070637666519393E-6</v>
      </c>
      <c r="L3183" s="2" t="s">
        <v>14016</v>
      </c>
      <c r="M3183" s="2" t="s">
        <v>14460</v>
      </c>
      <c r="N3183" s="60" t="s">
        <v>6874</v>
      </c>
      <c r="O3183" s="66" t="s">
        <v>8521</v>
      </c>
      <c r="P3183" s="67" t="s">
        <v>3536</v>
      </c>
      <c r="Q3183" s="67" t="s">
        <v>4220</v>
      </c>
      <c r="R3183" s="67" t="s">
        <v>6802</v>
      </c>
      <c r="S3183" s="67"/>
      <c r="T3183" s="67"/>
      <c r="U3183" s="67"/>
      <c r="V3183" s="67"/>
      <c r="W3183" s="67"/>
      <c r="X3183" s="67"/>
      <c r="Y3183" s="67"/>
    </row>
    <row r="3184" spans="1:25" s="2" customFormat="1" ht="16.5" customHeight="1">
      <c r="A3184" s="59">
        <v>3182</v>
      </c>
      <c r="B3184" s="61" t="str">
        <f t="shared" si="343"/>
        <v>zn</v>
      </c>
      <c r="C3184" s="61" t="s">
        <v>6231</v>
      </c>
      <c r="D3184" s="2" t="s">
        <v>13737</v>
      </c>
      <c r="E3184" s="61" t="str">
        <f t="shared" si="344"/>
        <v>z</v>
      </c>
      <c r="F3184" s="62" t="str">
        <f t="shared" si="345"/>
        <v>n</v>
      </c>
      <c r="G3184" s="62" t="str">
        <f t="shared" si="346"/>
        <v>L</v>
      </c>
      <c r="H3184" s="62" t="str">
        <f t="shared" si="347"/>
        <v>R</v>
      </c>
      <c r="I3184" s="62">
        <f t="shared" si="348"/>
        <v>3</v>
      </c>
      <c r="J3184" s="62">
        <f t="shared" si="349"/>
        <v>18</v>
      </c>
      <c r="K3184" s="81">
        <v>6.4070637666519393E-6</v>
      </c>
      <c r="L3184" s="2" t="s">
        <v>6883</v>
      </c>
      <c r="M3184" s="2" t="s">
        <v>6841</v>
      </c>
      <c r="N3184" s="60" t="s">
        <v>13397</v>
      </c>
      <c r="O3184" s="66" t="s">
        <v>8757</v>
      </c>
      <c r="P3184" s="67" t="s">
        <v>4548</v>
      </c>
      <c r="Q3184" s="67" t="s">
        <v>14104</v>
      </c>
      <c r="R3184" s="67" t="s">
        <v>1165</v>
      </c>
      <c r="S3184" s="67" t="s">
        <v>14104</v>
      </c>
      <c r="T3184" s="67" t="s">
        <v>1165</v>
      </c>
      <c r="U3184" s="67" t="s">
        <v>173</v>
      </c>
      <c r="V3184" s="67"/>
      <c r="W3184" s="67"/>
      <c r="X3184" s="67"/>
      <c r="Y3184" s="67"/>
    </row>
    <row r="3185" spans="1:25" s="2" customFormat="1" ht="16.5" customHeight="1">
      <c r="A3185" s="59">
        <v>3183</v>
      </c>
      <c r="B3185" s="61" t="str">
        <f t="shared" si="343"/>
        <v>or</v>
      </c>
      <c r="C3185" s="61" t="s">
        <v>4613</v>
      </c>
      <c r="D3185" s="2" t="s">
        <v>13795</v>
      </c>
      <c r="E3185" s="61" t="str">
        <f t="shared" si="344"/>
        <v>o</v>
      </c>
      <c r="F3185" s="62" t="str">
        <f t="shared" si="345"/>
        <v>r</v>
      </c>
      <c r="G3185" s="62" t="str">
        <f t="shared" si="346"/>
        <v>R</v>
      </c>
      <c r="H3185" s="62" t="str">
        <f t="shared" si="347"/>
        <v>L</v>
      </c>
      <c r="I3185" s="62">
        <f t="shared" si="348"/>
        <v>24</v>
      </c>
      <c r="J3185" s="62">
        <f t="shared" si="349"/>
        <v>10</v>
      </c>
      <c r="K3185" s="81">
        <v>6.4005558298650908E-6</v>
      </c>
      <c r="L3185" s="2" t="s">
        <v>14018</v>
      </c>
      <c r="M3185" s="2" t="s">
        <v>14110</v>
      </c>
      <c r="N3185" s="60" t="s">
        <v>6972</v>
      </c>
      <c r="O3185" s="66" t="s">
        <v>8828</v>
      </c>
      <c r="P3185" s="67" t="s">
        <v>4548</v>
      </c>
      <c r="Q3185" s="67" t="s">
        <v>4220</v>
      </c>
      <c r="R3185" s="67" t="s">
        <v>5080</v>
      </c>
      <c r="S3185" s="67"/>
      <c r="T3185" s="67"/>
      <c r="U3185" s="67"/>
      <c r="V3185" s="67"/>
      <c r="W3185" s="67"/>
      <c r="X3185" s="67"/>
      <c r="Y3185" s="67"/>
    </row>
    <row r="3186" spans="1:25" s="2" customFormat="1" ht="16.5" customHeight="1">
      <c r="A3186" s="59">
        <v>3184</v>
      </c>
      <c r="B3186" s="61" t="str">
        <f t="shared" si="343"/>
        <v>oe</v>
      </c>
      <c r="C3186" s="61" t="s">
        <v>4436</v>
      </c>
      <c r="D3186" s="2" t="s">
        <v>13699</v>
      </c>
      <c r="E3186" s="61" t="str">
        <f t="shared" si="344"/>
        <v>o</v>
      </c>
      <c r="F3186" s="62" t="str">
        <f t="shared" si="345"/>
        <v>e</v>
      </c>
      <c r="G3186" s="62" t="str">
        <f t="shared" si="346"/>
        <v>R</v>
      </c>
      <c r="H3186" s="62" t="str">
        <f t="shared" si="347"/>
        <v>L</v>
      </c>
      <c r="I3186" s="62">
        <f t="shared" si="348"/>
        <v>24</v>
      </c>
      <c r="J3186" s="62">
        <f t="shared" si="349"/>
        <v>7</v>
      </c>
      <c r="K3186" s="81">
        <v>6.4005558298650908E-6</v>
      </c>
      <c r="L3186" s="2" t="s">
        <v>14018</v>
      </c>
      <c r="M3186" s="2" t="s">
        <v>6876</v>
      </c>
      <c r="N3186" s="60" t="s">
        <v>7057</v>
      </c>
      <c r="O3186" s="66" t="s">
        <v>12445</v>
      </c>
      <c r="P3186" s="67" t="s">
        <v>615</v>
      </c>
      <c r="Q3186" s="67" t="s">
        <v>3857</v>
      </c>
      <c r="R3186" s="67"/>
      <c r="S3186" s="67"/>
      <c r="T3186" s="67"/>
      <c r="U3186" s="67"/>
      <c r="V3186" s="67"/>
      <c r="W3186" s="67"/>
      <c r="X3186" s="67"/>
      <c r="Y3186" s="67"/>
    </row>
    <row r="3187" spans="1:25" s="2" customFormat="1" ht="16.5" customHeight="1">
      <c r="A3187" s="59">
        <v>3185</v>
      </c>
      <c r="B3187" s="61" t="str">
        <f t="shared" si="343"/>
        <v>mc</v>
      </c>
      <c r="C3187" s="61" t="s">
        <v>3358</v>
      </c>
      <c r="D3187" s="2" t="s">
        <v>6849</v>
      </c>
      <c r="E3187" s="61" t="str">
        <f t="shared" si="344"/>
        <v>m</v>
      </c>
      <c r="F3187" s="62" t="str">
        <f t="shared" si="345"/>
        <v>c</v>
      </c>
      <c r="G3187" s="62" t="str">
        <f t="shared" si="346"/>
        <v>R</v>
      </c>
      <c r="H3187" s="62" t="str">
        <f t="shared" si="347"/>
        <v>L</v>
      </c>
      <c r="I3187" s="62">
        <f t="shared" si="348"/>
        <v>21</v>
      </c>
      <c r="J3187" s="62">
        <f t="shared" si="349"/>
        <v>9</v>
      </c>
      <c r="K3187" s="81">
        <v>6.3842859878979711E-6</v>
      </c>
      <c r="L3187" s="2" t="s">
        <v>6877</v>
      </c>
      <c r="M3187" s="2" t="s">
        <v>13510</v>
      </c>
      <c r="N3187" s="60" t="s">
        <v>6972</v>
      </c>
      <c r="O3187" s="66" t="s">
        <v>11932</v>
      </c>
      <c r="P3187" s="67" t="s">
        <v>4621</v>
      </c>
      <c r="Q3187" s="67" t="s">
        <v>5479</v>
      </c>
      <c r="R3187" s="67" t="s">
        <v>3812</v>
      </c>
      <c r="S3187" s="67"/>
      <c r="T3187" s="67"/>
      <c r="U3187" s="67"/>
      <c r="V3187" s="67"/>
      <c r="W3187" s="67"/>
      <c r="X3187" s="67"/>
      <c r="Y3187" s="67"/>
    </row>
    <row r="3188" spans="1:25" s="2" customFormat="1" ht="16.5" customHeight="1">
      <c r="A3188" s="59">
        <v>3186</v>
      </c>
      <c r="B3188" s="61" t="str">
        <f t="shared" si="343"/>
        <v>nj</v>
      </c>
      <c r="C3188" s="61" t="s">
        <v>3533</v>
      </c>
      <c r="D3188" s="2" t="s">
        <v>13688</v>
      </c>
      <c r="E3188" s="61" t="str">
        <f t="shared" si="344"/>
        <v>n</v>
      </c>
      <c r="F3188" s="62" t="str">
        <f t="shared" si="345"/>
        <v>j</v>
      </c>
      <c r="G3188" s="62" t="str">
        <f t="shared" si="346"/>
        <v>R</v>
      </c>
      <c r="H3188" s="62" t="str">
        <f t="shared" si="347"/>
        <v>R</v>
      </c>
      <c r="I3188" s="62">
        <f t="shared" si="348"/>
        <v>18</v>
      </c>
      <c r="J3188" s="62">
        <f t="shared" si="349"/>
        <v>20</v>
      </c>
      <c r="K3188" s="81">
        <v>6.3842859878979711E-6</v>
      </c>
      <c r="L3188" s="2" t="s">
        <v>6878</v>
      </c>
      <c r="M3188" s="2" t="s">
        <v>6840</v>
      </c>
      <c r="N3188" s="60" t="s">
        <v>6972</v>
      </c>
      <c r="O3188" s="66" t="s">
        <v>9049</v>
      </c>
      <c r="P3188" s="67" t="s">
        <v>5080</v>
      </c>
      <c r="Q3188" s="67" t="s">
        <v>6763</v>
      </c>
      <c r="R3188" s="67" t="s">
        <v>5492</v>
      </c>
      <c r="S3188" s="67"/>
      <c r="T3188" s="67"/>
      <c r="U3188" s="67"/>
      <c r="V3188" s="67"/>
      <c r="W3188" s="67"/>
      <c r="X3188" s="67"/>
      <c r="Y3188" s="67"/>
    </row>
    <row r="3189" spans="1:25" s="2" customFormat="1" ht="16.5" customHeight="1">
      <c r="A3189" s="59">
        <v>3187</v>
      </c>
      <c r="B3189" s="61" t="str">
        <f t="shared" si="343"/>
        <v>mv</v>
      </c>
      <c r="C3189" s="61" t="s">
        <v>3473</v>
      </c>
      <c r="D3189" s="2" t="s">
        <v>6809</v>
      </c>
      <c r="E3189" s="61" t="str">
        <f t="shared" si="344"/>
        <v>m</v>
      </c>
      <c r="F3189" s="62" t="str">
        <f t="shared" si="345"/>
        <v>v</v>
      </c>
      <c r="G3189" s="62" t="str">
        <f t="shared" si="346"/>
        <v>R</v>
      </c>
      <c r="H3189" s="62" t="str">
        <f t="shared" si="347"/>
        <v>L</v>
      </c>
      <c r="I3189" s="62">
        <f t="shared" si="348"/>
        <v>21</v>
      </c>
      <c r="J3189" s="62">
        <f t="shared" si="349"/>
        <v>12</v>
      </c>
      <c r="K3189" s="81">
        <v>6.3842859878979711E-6</v>
      </c>
      <c r="L3189" s="2" t="s">
        <v>6877</v>
      </c>
      <c r="M3189" s="2" t="s">
        <v>13513</v>
      </c>
      <c r="N3189" s="60" t="s">
        <v>6972</v>
      </c>
      <c r="O3189" s="66" t="s">
        <v>8775</v>
      </c>
      <c r="P3189" s="67" t="s">
        <v>4548</v>
      </c>
      <c r="Q3189" s="67" t="s">
        <v>3468</v>
      </c>
      <c r="R3189" s="67"/>
      <c r="S3189" s="67"/>
      <c r="T3189" s="67"/>
      <c r="U3189" s="67"/>
      <c r="V3189" s="67"/>
      <c r="W3189" s="67"/>
      <c r="X3189" s="67"/>
      <c r="Y3189" s="67"/>
    </row>
    <row r="3190" spans="1:25" s="2" customFormat="1" ht="16.5" customHeight="1">
      <c r="A3190" s="59">
        <v>3188</v>
      </c>
      <c r="B3190" s="61" t="str">
        <f t="shared" si="343"/>
        <v>el</v>
      </c>
      <c r="C3190" s="61" t="s">
        <v>6009</v>
      </c>
      <c r="D3190" s="2" t="s">
        <v>13589</v>
      </c>
      <c r="E3190" s="61" t="str">
        <f t="shared" si="344"/>
        <v>e</v>
      </c>
      <c r="F3190" s="62" t="str">
        <f t="shared" si="345"/>
        <v>l</v>
      </c>
      <c r="G3190" s="62" t="str">
        <f t="shared" si="346"/>
        <v>L</v>
      </c>
      <c r="H3190" s="62" t="str">
        <f t="shared" si="347"/>
        <v>R</v>
      </c>
      <c r="I3190" s="62">
        <f t="shared" si="348"/>
        <v>7</v>
      </c>
      <c r="J3190" s="62">
        <f t="shared" si="349"/>
        <v>25</v>
      </c>
      <c r="K3190" s="81">
        <v>6.3712701143242748E-6</v>
      </c>
      <c r="L3190" s="2" t="s">
        <v>6885</v>
      </c>
      <c r="M3190" s="2" t="s">
        <v>6908</v>
      </c>
      <c r="N3190" s="60" t="s">
        <v>6972</v>
      </c>
      <c r="O3190" s="66" t="s">
        <v>10394</v>
      </c>
      <c r="P3190" s="67" t="s">
        <v>14507</v>
      </c>
      <c r="Q3190" s="67" t="s">
        <v>14114</v>
      </c>
      <c r="R3190" s="67" t="s">
        <v>6010</v>
      </c>
      <c r="S3190" s="67"/>
      <c r="T3190" s="67"/>
      <c r="U3190" s="67"/>
      <c r="V3190" s="67"/>
      <c r="W3190" s="67"/>
      <c r="X3190" s="67"/>
      <c r="Y3190" s="67"/>
    </row>
    <row r="3191" spans="1:25" s="2" customFormat="1" ht="16.5" customHeight="1">
      <c r="A3191" s="59">
        <v>3189</v>
      </c>
      <c r="B3191" s="61" t="str">
        <f t="shared" si="343"/>
        <v>wu</v>
      </c>
      <c r="C3191" s="61" t="s">
        <v>5219</v>
      </c>
      <c r="D3191" s="2" t="s">
        <v>6939</v>
      </c>
      <c r="E3191" s="61" t="str">
        <f t="shared" si="344"/>
        <v>w</v>
      </c>
      <c r="F3191" s="62" t="str">
        <f t="shared" si="345"/>
        <v>u</v>
      </c>
      <c r="G3191" s="62" t="str">
        <f t="shared" si="346"/>
        <v>L</v>
      </c>
      <c r="H3191" s="62" t="str">
        <f t="shared" si="347"/>
        <v>R</v>
      </c>
      <c r="I3191" s="62">
        <f t="shared" si="348"/>
        <v>4</v>
      </c>
      <c r="J3191" s="62">
        <f t="shared" si="349"/>
        <v>19</v>
      </c>
      <c r="K3191" s="81">
        <v>6.3712701143242748E-6</v>
      </c>
      <c r="L3191" s="2" t="s">
        <v>6804</v>
      </c>
      <c r="M3191" s="2" t="s">
        <v>13512</v>
      </c>
      <c r="N3191" s="60" t="s">
        <v>6972</v>
      </c>
      <c r="O3191" s="66" t="s">
        <v>8706</v>
      </c>
      <c r="P3191" s="67" t="s">
        <v>4548</v>
      </c>
      <c r="Q3191" s="67" t="s">
        <v>5207</v>
      </c>
      <c r="R3191" s="67" t="s">
        <v>2637</v>
      </c>
      <c r="S3191" s="67"/>
      <c r="T3191" s="67"/>
      <c r="U3191" s="67"/>
      <c r="V3191" s="67"/>
      <c r="W3191" s="67"/>
      <c r="X3191" s="67"/>
      <c r="Y3191" s="67"/>
    </row>
    <row r="3192" spans="1:25" s="2" customFormat="1" ht="16.5" customHeight="1">
      <c r="A3192" s="59">
        <v>3190</v>
      </c>
      <c r="B3192" s="61" t="str">
        <f t="shared" si="343"/>
        <v>hr</v>
      </c>
      <c r="C3192" s="61" t="s">
        <v>1907</v>
      </c>
      <c r="D3192" s="2" t="s">
        <v>13690</v>
      </c>
      <c r="E3192" s="61" t="str">
        <f t="shared" si="344"/>
        <v>h</v>
      </c>
      <c r="F3192" s="62" t="str">
        <f t="shared" si="345"/>
        <v>r</v>
      </c>
      <c r="G3192" s="62" t="str">
        <f t="shared" si="346"/>
        <v>R</v>
      </c>
      <c r="H3192" s="62" t="str">
        <f t="shared" si="347"/>
        <v>L</v>
      </c>
      <c r="I3192" s="62">
        <f t="shared" si="348"/>
        <v>17</v>
      </c>
      <c r="J3192" s="62">
        <f t="shared" si="349"/>
        <v>10</v>
      </c>
      <c r="K3192" s="81">
        <v>6.3647621775374263E-6</v>
      </c>
      <c r="L3192" s="2" t="s">
        <v>6888</v>
      </c>
      <c r="M3192" s="2" t="s">
        <v>14110</v>
      </c>
      <c r="N3192" s="60" t="s">
        <v>13375</v>
      </c>
      <c r="O3192" s="66" t="s">
        <v>8501</v>
      </c>
      <c r="P3192" s="67" t="s">
        <v>3536</v>
      </c>
      <c r="Q3192" s="67" t="s">
        <v>6799</v>
      </c>
      <c r="R3192" s="67" t="s">
        <v>2396</v>
      </c>
      <c r="S3192" s="67" t="s">
        <v>824</v>
      </c>
      <c r="T3192" s="67"/>
      <c r="U3192" s="67"/>
      <c r="V3192" s="67"/>
      <c r="W3192" s="67"/>
      <c r="X3192" s="67"/>
      <c r="Y3192" s="67"/>
    </row>
    <row r="3193" spans="1:25" s="2" customFormat="1" ht="16.5" customHeight="1">
      <c r="A3193" s="59">
        <v>3191</v>
      </c>
      <c r="B3193" s="61" t="str">
        <f t="shared" si="343"/>
        <v>ag</v>
      </c>
      <c r="C3193" s="61" t="s">
        <v>48</v>
      </c>
      <c r="D3193" s="2" t="s">
        <v>13767</v>
      </c>
      <c r="E3193" s="61" t="str">
        <f t="shared" si="344"/>
        <v>a</v>
      </c>
      <c r="F3193" s="62" t="str">
        <f t="shared" si="345"/>
        <v>g</v>
      </c>
      <c r="G3193" s="62" t="str">
        <f t="shared" si="346"/>
        <v>L</v>
      </c>
      <c r="H3193" s="62" t="str">
        <f t="shared" si="347"/>
        <v>L</v>
      </c>
      <c r="I3193" s="62">
        <f t="shared" si="348"/>
        <v>2</v>
      </c>
      <c r="J3193" s="62">
        <f t="shared" si="349"/>
        <v>14</v>
      </c>
      <c r="K3193" s="81">
        <v>6.3582542407505785E-6</v>
      </c>
      <c r="L3193" s="2" t="s">
        <v>6875</v>
      </c>
      <c r="M3193" s="2" t="s">
        <v>6812</v>
      </c>
      <c r="N3193" s="60" t="s">
        <v>6797</v>
      </c>
      <c r="O3193" s="66" t="s">
        <v>7463</v>
      </c>
      <c r="P3193" s="69" t="s">
        <v>2396</v>
      </c>
      <c r="Q3193" s="67" t="s">
        <v>824</v>
      </c>
      <c r="R3193" s="67" t="s">
        <v>3408</v>
      </c>
      <c r="S3193" s="67"/>
      <c r="T3193" s="67"/>
      <c r="U3193" s="67"/>
      <c r="V3193" s="67"/>
      <c r="W3193" s="67"/>
      <c r="X3193" s="67"/>
      <c r="Y3193" s="67"/>
    </row>
    <row r="3194" spans="1:25" s="2" customFormat="1" ht="16.5" customHeight="1">
      <c r="A3194" s="59">
        <v>3192</v>
      </c>
      <c r="B3194" s="61" t="str">
        <f t="shared" si="343"/>
        <v>uv</v>
      </c>
      <c r="C3194" s="61" t="s">
        <v>6634</v>
      </c>
      <c r="D3194" s="2" t="s">
        <v>13704</v>
      </c>
      <c r="E3194" s="61" t="str">
        <f t="shared" si="344"/>
        <v>u</v>
      </c>
      <c r="F3194" s="62" t="str">
        <f t="shared" si="345"/>
        <v>v</v>
      </c>
      <c r="G3194" s="62" t="str">
        <f t="shared" si="346"/>
        <v>R</v>
      </c>
      <c r="H3194" s="62" t="str">
        <f t="shared" si="347"/>
        <v>L</v>
      </c>
      <c r="I3194" s="62">
        <f t="shared" si="348"/>
        <v>19</v>
      </c>
      <c r="J3194" s="62">
        <f t="shared" si="349"/>
        <v>12</v>
      </c>
      <c r="K3194" s="81">
        <v>6.3484923355703066E-6</v>
      </c>
      <c r="L3194" s="2" t="s">
        <v>13537</v>
      </c>
      <c r="M3194" s="2" t="s">
        <v>13534</v>
      </c>
      <c r="N3194" s="60" t="s">
        <v>6979</v>
      </c>
      <c r="O3194" s="66" t="s">
        <v>10529</v>
      </c>
      <c r="P3194" s="67" t="s">
        <v>3474</v>
      </c>
      <c r="Q3194" s="67" t="s">
        <v>6631</v>
      </c>
      <c r="R3194" s="67"/>
      <c r="S3194" s="67"/>
      <c r="T3194" s="67"/>
      <c r="U3194" s="67"/>
      <c r="V3194" s="67"/>
      <c r="W3194" s="67"/>
      <c r="X3194" s="67"/>
      <c r="Y3194" s="67"/>
    </row>
    <row r="3195" spans="1:25" s="2" customFormat="1" ht="16.5" customHeight="1">
      <c r="A3195" s="59">
        <v>3193</v>
      </c>
      <c r="B3195" s="61" t="str">
        <f t="shared" si="343"/>
        <v>ke</v>
      </c>
      <c r="C3195" s="61" t="s">
        <v>2589</v>
      </c>
      <c r="D3195" s="2" t="s">
        <v>6869</v>
      </c>
      <c r="E3195" s="61" t="str">
        <f t="shared" si="344"/>
        <v>k</v>
      </c>
      <c r="F3195" s="62" t="str">
        <f t="shared" si="345"/>
        <v>e</v>
      </c>
      <c r="G3195" s="62" t="str">
        <f t="shared" si="346"/>
        <v>R</v>
      </c>
      <c r="H3195" s="62" t="str">
        <f t="shared" si="347"/>
        <v>L</v>
      </c>
      <c r="I3195" s="62">
        <f t="shared" si="348"/>
        <v>23</v>
      </c>
      <c r="J3195" s="62">
        <f t="shared" si="349"/>
        <v>7</v>
      </c>
      <c r="K3195" s="81">
        <v>6.341984398783458E-6</v>
      </c>
      <c r="L3195" s="2" t="s">
        <v>6890</v>
      </c>
      <c r="M3195" s="2" t="s">
        <v>6876</v>
      </c>
      <c r="N3195" s="60" t="s">
        <v>6972</v>
      </c>
      <c r="O3195" s="66" t="s">
        <v>8978</v>
      </c>
      <c r="P3195" s="67" t="s">
        <v>5080</v>
      </c>
      <c r="Q3195" s="67" t="s">
        <v>2605</v>
      </c>
      <c r="R3195" s="67"/>
      <c r="S3195" s="67"/>
      <c r="T3195" s="67"/>
      <c r="U3195" s="67"/>
      <c r="V3195" s="67"/>
      <c r="W3195" s="67"/>
      <c r="X3195" s="67"/>
      <c r="Y3195" s="67"/>
    </row>
    <row r="3196" spans="1:25" s="2" customFormat="1" ht="16.5" customHeight="1">
      <c r="A3196" s="59">
        <v>3194</v>
      </c>
      <c r="B3196" s="61" t="str">
        <f t="shared" si="343"/>
        <v>fn</v>
      </c>
      <c r="C3196" s="61" t="s">
        <v>1193</v>
      </c>
      <c r="D3196" s="2" t="s">
        <v>6863</v>
      </c>
      <c r="E3196" s="61" t="str">
        <f t="shared" si="344"/>
        <v>f</v>
      </c>
      <c r="F3196" s="62" t="str">
        <f t="shared" si="345"/>
        <v>n</v>
      </c>
      <c r="G3196" s="62" t="str">
        <f t="shared" si="346"/>
        <v>L</v>
      </c>
      <c r="H3196" s="62" t="str">
        <f t="shared" si="347"/>
        <v>R</v>
      </c>
      <c r="I3196" s="62">
        <f t="shared" si="348"/>
        <v>11</v>
      </c>
      <c r="J3196" s="62">
        <f t="shared" si="349"/>
        <v>18</v>
      </c>
      <c r="K3196" s="81">
        <v>6.3387304303900346E-6</v>
      </c>
      <c r="L3196" s="2" t="s">
        <v>6886</v>
      </c>
      <c r="M3196" s="2" t="s">
        <v>6841</v>
      </c>
      <c r="N3196" s="60" t="s">
        <v>7240</v>
      </c>
      <c r="O3196" s="66" t="s">
        <v>8016</v>
      </c>
      <c r="P3196" s="67" t="s">
        <v>426</v>
      </c>
      <c r="Q3196" s="67" t="s">
        <v>4621</v>
      </c>
      <c r="R3196" s="67" t="s">
        <v>14111</v>
      </c>
      <c r="S3196" s="67" t="s">
        <v>4903</v>
      </c>
      <c r="T3196" s="67"/>
      <c r="U3196" s="67"/>
      <c r="V3196" s="67"/>
      <c r="W3196" s="67"/>
      <c r="X3196" s="67"/>
      <c r="Y3196" s="67"/>
    </row>
    <row r="3197" spans="1:25" s="2" customFormat="1" ht="18" customHeight="1">
      <c r="A3197" s="59">
        <v>3195</v>
      </c>
      <c r="B3197" s="61" t="str">
        <f t="shared" si="343"/>
        <v>ut</v>
      </c>
      <c r="C3197" s="61" t="s">
        <v>6402</v>
      </c>
      <c r="D3197" s="2" t="s">
        <v>13583</v>
      </c>
      <c r="E3197" s="61" t="str">
        <f t="shared" si="344"/>
        <v>u</v>
      </c>
      <c r="F3197" s="62" t="str">
        <f t="shared" si="345"/>
        <v>t</v>
      </c>
      <c r="G3197" s="62" t="str">
        <f t="shared" si="346"/>
        <v>R</v>
      </c>
      <c r="H3197" s="62" t="str">
        <f t="shared" si="347"/>
        <v>L</v>
      </c>
      <c r="I3197" s="62">
        <f t="shared" si="348"/>
        <v>19</v>
      </c>
      <c r="J3197" s="62">
        <f t="shared" si="349"/>
        <v>13</v>
      </c>
      <c r="K3197" s="81">
        <v>6.3094447148492178E-6</v>
      </c>
      <c r="L3197" s="2" t="s">
        <v>13537</v>
      </c>
      <c r="M3197" s="2" t="s">
        <v>6836</v>
      </c>
      <c r="N3197" s="60" t="s">
        <v>6972</v>
      </c>
      <c r="O3197" s="66" t="s">
        <v>11287</v>
      </c>
      <c r="P3197" s="67" t="s">
        <v>4515</v>
      </c>
      <c r="Q3197" s="67" t="s">
        <v>6970</v>
      </c>
      <c r="R3197" s="67" t="s">
        <v>173</v>
      </c>
      <c r="S3197" s="67"/>
      <c r="T3197" s="67"/>
      <c r="U3197" s="67"/>
      <c r="V3197" s="67"/>
      <c r="W3197" s="67"/>
      <c r="X3197" s="67"/>
      <c r="Y3197" s="67"/>
    </row>
    <row r="3198" spans="1:25" s="2" customFormat="1" ht="16.5" customHeight="1">
      <c r="A3198" s="59">
        <v>3196</v>
      </c>
      <c r="B3198" s="61" t="str">
        <f t="shared" si="343"/>
        <v>id</v>
      </c>
      <c r="C3198" s="61" t="s">
        <v>584</v>
      </c>
      <c r="D3198" s="2" t="s">
        <v>13584</v>
      </c>
      <c r="E3198" s="61" t="str">
        <f t="shared" si="344"/>
        <v>i</v>
      </c>
      <c r="F3198" s="62" t="str">
        <f t="shared" si="345"/>
        <v>d</v>
      </c>
      <c r="G3198" s="62" t="str">
        <f t="shared" si="346"/>
        <v>R</v>
      </c>
      <c r="H3198" s="62" t="str">
        <f t="shared" si="347"/>
        <v>L</v>
      </c>
      <c r="I3198" s="62">
        <f t="shared" si="348"/>
        <v>22</v>
      </c>
      <c r="J3198" s="62">
        <f t="shared" si="349"/>
        <v>8</v>
      </c>
      <c r="K3198" s="81">
        <v>6.3061907464557935E-6</v>
      </c>
      <c r="L3198" s="2" t="s">
        <v>14016</v>
      </c>
      <c r="M3198" s="2" t="s">
        <v>14463</v>
      </c>
      <c r="N3198" s="60" t="s">
        <v>6972</v>
      </c>
      <c r="O3198" s="66" t="s">
        <v>12588</v>
      </c>
      <c r="P3198" s="67" t="s">
        <v>1753</v>
      </c>
      <c r="Q3198" s="67" t="s">
        <v>1407</v>
      </c>
      <c r="R3198" s="67" t="s">
        <v>6761</v>
      </c>
      <c r="S3198" s="67"/>
      <c r="T3198" s="67"/>
      <c r="U3198" s="67"/>
      <c r="V3198" s="67"/>
      <c r="W3198" s="67"/>
      <c r="X3198" s="67"/>
      <c r="Y3198" s="67"/>
    </row>
    <row r="3199" spans="1:25" s="2" customFormat="1" ht="16.5" customHeight="1">
      <c r="A3199" s="59">
        <v>3197</v>
      </c>
      <c r="B3199" s="61" t="str">
        <f t="shared" si="343"/>
        <v>lk</v>
      </c>
      <c r="C3199" s="61" t="s">
        <v>2836</v>
      </c>
      <c r="D3199" s="2" t="s">
        <v>13650</v>
      </c>
      <c r="E3199" s="61" t="str">
        <f t="shared" si="344"/>
        <v>l</v>
      </c>
      <c r="F3199" s="62" t="str">
        <f t="shared" si="345"/>
        <v>k</v>
      </c>
      <c r="G3199" s="62" t="str">
        <f t="shared" si="346"/>
        <v>R</v>
      </c>
      <c r="H3199" s="62" t="str">
        <f t="shared" si="347"/>
        <v>R</v>
      </c>
      <c r="I3199" s="62">
        <f t="shared" si="348"/>
        <v>25</v>
      </c>
      <c r="J3199" s="62">
        <f t="shared" si="349"/>
        <v>23</v>
      </c>
      <c r="K3199" s="81">
        <v>6.30293677806237E-6</v>
      </c>
      <c r="L3199" s="2" t="s">
        <v>6889</v>
      </c>
      <c r="M3199" s="2" t="s">
        <v>14463</v>
      </c>
      <c r="N3199" s="60" t="s">
        <v>6972</v>
      </c>
      <c r="O3199" s="66" t="s">
        <v>10602</v>
      </c>
      <c r="P3199" s="67" t="s">
        <v>3474</v>
      </c>
      <c r="Q3199" s="67" t="s">
        <v>4989</v>
      </c>
      <c r="R3199" s="67" t="s">
        <v>72</v>
      </c>
      <c r="S3199" s="67" t="s">
        <v>14106</v>
      </c>
      <c r="T3199" s="67"/>
      <c r="U3199" s="67"/>
      <c r="V3199" s="67"/>
      <c r="W3199" s="67"/>
      <c r="X3199" s="67"/>
      <c r="Y3199" s="67"/>
    </row>
    <row r="3200" spans="1:25" s="2" customFormat="1" ht="16.5" customHeight="1">
      <c r="A3200" s="59">
        <v>3198</v>
      </c>
      <c r="B3200" s="61" t="str">
        <f t="shared" si="343"/>
        <v>ia</v>
      </c>
      <c r="C3200" s="61" t="s">
        <v>456</v>
      </c>
      <c r="D3200" s="2" t="s">
        <v>6827</v>
      </c>
      <c r="E3200" s="61" t="str">
        <f t="shared" si="344"/>
        <v>i</v>
      </c>
      <c r="F3200" s="62" t="str">
        <f t="shared" si="345"/>
        <v>a</v>
      </c>
      <c r="G3200" s="62" t="str">
        <f t="shared" si="346"/>
        <v>R</v>
      </c>
      <c r="H3200" s="62" t="str">
        <f t="shared" si="347"/>
        <v>L</v>
      </c>
      <c r="I3200" s="62">
        <f t="shared" si="348"/>
        <v>22</v>
      </c>
      <c r="J3200" s="62">
        <f t="shared" si="349"/>
        <v>2</v>
      </c>
      <c r="K3200" s="81">
        <v>6.30293677806237E-6</v>
      </c>
      <c r="L3200" s="2" t="s">
        <v>14016</v>
      </c>
      <c r="M3200" s="2" t="s">
        <v>6875</v>
      </c>
      <c r="N3200" s="60" t="s">
        <v>6797</v>
      </c>
      <c r="O3200" s="66" t="s">
        <v>12767</v>
      </c>
      <c r="P3200" s="67" t="s">
        <v>72</v>
      </c>
      <c r="Q3200" s="67" t="s">
        <v>881</v>
      </c>
      <c r="R3200" s="67" t="s">
        <v>4360</v>
      </c>
      <c r="S3200" s="67"/>
      <c r="T3200" s="67"/>
      <c r="U3200" s="67"/>
      <c r="V3200" s="67"/>
      <c r="W3200" s="67"/>
      <c r="X3200" s="67"/>
      <c r="Y3200" s="67"/>
    </row>
    <row r="3201" spans="1:25" s="2" customFormat="1" ht="16.5" customHeight="1">
      <c r="A3201" s="59">
        <v>3199</v>
      </c>
      <c r="B3201" s="61" t="str">
        <f t="shared" si="343"/>
        <v>ou</v>
      </c>
      <c r="C3201" s="61" t="s">
        <v>3649</v>
      </c>
      <c r="D3201" s="2" t="s">
        <v>6960</v>
      </c>
      <c r="E3201" s="61" t="str">
        <f t="shared" si="344"/>
        <v>o</v>
      </c>
      <c r="F3201" s="62" t="str">
        <f t="shared" si="345"/>
        <v>u</v>
      </c>
      <c r="G3201" s="62" t="str">
        <f t="shared" si="346"/>
        <v>R</v>
      </c>
      <c r="H3201" s="62" t="str">
        <f t="shared" si="347"/>
        <v>R</v>
      </c>
      <c r="I3201" s="62">
        <f t="shared" si="348"/>
        <v>24</v>
      </c>
      <c r="J3201" s="62">
        <f t="shared" si="349"/>
        <v>19</v>
      </c>
      <c r="K3201" s="81">
        <v>6.2996828096689458E-6</v>
      </c>
      <c r="L3201" s="2" t="s">
        <v>6879</v>
      </c>
      <c r="M3201" s="2" t="s">
        <v>13512</v>
      </c>
      <c r="N3201" s="60" t="s">
        <v>7100</v>
      </c>
      <c r="O3201" s="66" t="s">
        <v>9180</v>
      </c>
      <c r="P3201" s="67" t="s">
        <v>14101</v>
      </c>
      <c r="Q3201" s="67" t="s">
        <v>14112</v>
      </c>
      <c r="R3201" s="67" t="s">
        <v>4561</v>
      </c>
      <c r="S3201" s="67"/>
      <c r="T3201" s="67"/>
      <c r="U3201" s="67"/>
      <c r="V3201" s="67"/>
      <c r="W3201" s="67"/>
      <c r="X3201" s="67"/>
      <c r="Y3201" s="67"/>
    </row>
    <row r="3202" spans="1:25" s="2" customFormat="1" ht="16.5" customHeight="1">
      <c r="A3202" s="59">
        <v>3200</v>
      </c>
      <c r="B3202" s="61" t="str">
        <f t="shared" si="343"/>
        <v>si</v>
      </c>
      <c r="C3202" s="61" t="s">
        <v>4661</v>
      </c>
      <c r="D3202" s="2" t="s">
        <v>6922</v>
      </c>
      <c r="E3202" s="61" t="str">
        <f t="shared" si="344"/>
        <v>s</v>
      </c>
      <c r="F3202" s="62" t="str">
        <f t="shared" si="345"/>
        <v>i</v>
      </c>
      <c r="G3202" s="62" t="str">
        <f t="shared" si="346"/>
        <v>L</v>
      </c>
      <c r="H3202" s="62" t="str">
        <f t="shared" si="347"/>
        <v>R</v>
      </c>
      <c r="I3202" s="62">
        <f t="shared" si="348"/>
        <v>5</v>
      </c>
      <c r="J3202" s="62">
        <f t="shared" si="349"/>
        <v>22</v>
      </c>
      <c r="K3202" s="81">
        <v>6.2801589993084018E-6</v>
      </c>
      <c r="L3202" s="2" t="s">
        <v>6775</v>
      </c>
      <c r="M3202" s="2" t="s">
        <v>13510</v>
      </c>
      <c r="N3202" s="60" t="s">
        <v>6972</v>
      </c>
      <c r="O3202" s="66" t="s">
        <v>11617</v>
      </c>
      <c r="P3202" s="67" t="s">
        <v>4221</v>
      </c>
      <c r="Q3202" s="67" t="s">
        <v>14506</v>
      </c>
      <c r="R3202" s="67" t="s">
        <v>5807</v>
      </c>
      <c r="S3202" s="67" t="s">
        <v>2637</v>
      </c>
      <c r="T3202" s="67"/>
      <c r="U3202" s="67"/>
      <c r="V3202" s="67"/>
      <c r="W3202" s="67"/>
      <c r="X3202" s="67"/>
      <c r="Y3202" s="67"/>
    </row>
    <row r="3203" spans="1:25" s="2" customFormat="1" ht="16.5" customHeight="1">
      <c r="A3203" s="59">
        <v>3201</v>
      </c>
      <c r="B3203" s="61" t="str">
        <f t="shared" ref="B3203:B3266" si="350">VLOOKUP(D3203,sp,2,FALSE)</f>
        <v>eu</v>
      </c>
      <c r="C3203" s="61" t="s">
        <v>6054</v>
      </c>
      <c r="D3203" s="2" t="s">
        <v>6924</v>
      </c>
      <c r="E3203" s="61" t="str">
        <f t="shared" ref="E3203:E3266" si="351">LEFT(B3203,1)</f>
        <v>e</v>
      </c>
      <c r="F3203" s="62" t="str">
        <f t="shared" ref="F3203:F3266" si="352">RIGHT(B3203,1)</f>
        <v>u</v>
      </c>
      <c r="G3203" s="62" t="str">
        <f t="shared" si="346"/>
        <v>L</v>
      </c>
      <c r="H3203" s="62" t="str">
        <f t="shared" si="347"/>
        <v>R</v>
      </c>
      <c r="I3203" s="62">
        <f t="shared" si="348"/>
        <v>7</v>
      </c>
      <c r="J3203" s="62">
        <f t="shared" si="349"/>
        <v>19</v>
      </c>
      <c r="K3203" s="81">
        <v>6.2769050309149775E-6</v>
      </c>
      <c r="L3203" s="2" t="s">
        <v>6876</v>
      </c>
      <c r="M3203" s="2" t="s">
        <v>13512</v>
      </c>
      <c r="N3203" s="60" t="s">
        <v>6979</v>
      </c>
      <c r="O3203" s="66" t="s">
        <v>11823</v>
      </c>
      <c r="P3203" s="67" t="s">
        <v>4621</v>
      </c>
      <c r="Q3203" s="67" t="s">
        <v>1214</v>
      </c>
      <c r="R3203" s="67" t="s">
        <v>4220</v>
      </c>
      <c r="S3203" s="67" t="s">
        <v>14494</v>
      </c>
      <c r="T3203" s="67"/>
      <c r="U3203" s="67"/>
      <c r="V3203" s="67"/>
      <c r="W3203" s="67"/>
      <c r="X3203" s="67"/>
      <c r="Y3203" s="67"/>
    </row>
    <row r="3204" spans="1:25" s="2" customFormat="1" ht="16.5" customHeight="1">
      <c r="A3204" s="59">
        <v>3202</v>
      </c>
      <c r="B3204" s="61" t="str">
        <f t="shared" si="350"/>
        <v>e;</v>
      </c>
      <c r="C3204" s="61" t="s">
        <v>5963</v>
      </c>
      <c r="D3204" s="2" t="s">
        <v>13625</v>
      </c>
      <c r="E3204" s="61" t="str">
        <f t="shared" si="351"/>
        <v>e</v>
      </c>
      <c r="F3204" s="62" t="str">
        <f t="shared" si="352"/>
        <v>;</v>
      </c>
      <c r="G3204" s="62" t="str">
        <f t="shared" ref="G3204:G3267" si="353">IF(FIND(E3204,"qwertasdfgzxcvbyuiophjkl;nm")&lt;15.5,"L","R")</f>
        <v>L</v>
      </c>
      <c r="H3204" s="62" t="str">
        <f t="shared" ref="H3204:H3267" si="354">IF(FIND(F3204,"qwertasdfgzxcvbyuiophjkl;nm")&lt;15.5,"L","R")</f>
        <v>R</v>
      </c>
      <c r="I3204" s="62">
        <f t="shared" ref="I3204:I3267" si="355">FIND(E3204,$I$1)</f>
        <v>7</v>
      </c>
      <c r="J3204" s="62">
        <f t="shared" ref="J3204:J3267" si="356">FIND(F3204,$I$1)</f>
        <v>27</v>
      </c>
      <c r="K3204" s="81">
        <v>6.2769050309149775E-6</v>
      </c>
      <c r="L3204" s="2" t="s">
        <v>6885</v>
      </c>
      <c r="M3204" s="2" t="s">
        <v>14095</v>
      </c>
      <c r="N3204" s="60" t="s">
        <v>6797</v>
      </c>
      <c r="O3204" s="66" t="s">
        <v>7721</v>
      </c>
      <c r="P3204" s="67" t="s">
        <v>426</v>
      </c>
      <c r="Q3204" s="67" t="s">
        <v>3354</v>
      </c>
      <c r="R3204" s="67" t="s">
        <v>1993</v>
      </c>
      <c r="S3204" s="67"/>
      <c r="T3204" s="67"/>
      <c r="U3204" s="67"/>
      <c r="V3204" s="67"/>
      <c r="W3204" s="67"/>
      <c r="X3204" s="67"/>
      <c r="Y3204" s="67"/>
    </row>
    <row r="3205" spans="1:25" s="2" customFormat="1" ht="16.5" customHeight="1">
      <c r="A3205" s="59">
        <v>3203</v>
      </c>
      <c r="B3205" s="61" t="str">
        <f t="shared" si="350"/>
        <v>qo</v>
      </c>
      <c r="C3205" s="61" t="s">
        <v>4126</v>
      </c>
      <c r="D3205" s="2" t="s">
        <v>13684</v>
      </c>
      <c r="E3205" s="61" t="str">
        <f t="shared" si="351"/>
        <v>q</v>
      </c>
      <c r="F3205" s="62" t="str">
        <f t="shared" si="352"/>
        <v>o</v>
      </c>
      <c r="G3205" s="62" t="str">
        <f t="shared" si="353"/>
        <v>L</v>
      </c>
      <c r="H3205" s="62" t="str">
        <f t="shared" si="354"/>
        <v>R</v>
      </c>
      <c r="I3205" s="62">
        <f t="shared" si="355"/>
        <v>1</v>
      </c>
      <c r="J3205" s="62">
        <f t="shared" si="356"/>
        <v>24</v>
      </c>
      <c r="K3205" s="81">
        <v>6.2736510625215532E-6</v>
      </c>
      <c r="L3205" s="2" t="s">
        <v>13511</v>
      </c>
      <c r="M3205" s="2" t="s">
        <v>14083</v>
      </c>
      <c r="N3205" s="60" t="s">
        <v>13919</v>
      </c>
      <c r="O3205" s="66" t="s">
        <v>9164</v>
      </c>
      <c r="P3205" s="67" t="s">
        <v>5807</v>
      </c>
      <c r="Q3205" s="67" t="s">
        <v>6855</v>
      </c>
      <c r="R3205" s="67" t="s">
        <v>6776</v>
      </c>
      <c r="S3205" s="67" t="s">
        <v>5810</v>
      </c>
      <c r="T3205" s="67"/>
      <c r="U3205" s="67"/>
      <c r="V3205" s="67"/>
      <c r="W3205" s="67"/>
      <c r="X3205" s="67"/>
      <c r="Y3205" s="67"/>
    </row>
    <row r="3206" spans="1:25" s="2" customFormat="1" ht="16.5" customHeight="1">
      <c r="A3206" s="59">
        <v>3204</v>
      </c>
      <c r="B3206" s="61" t="str">
        <f t="shared" si="350"/>
        <v>kk</v>
      </c>
      <c r="C3206" s="61" t="s">
        <v>2622</v>
      </c>
      <c r="D3206" s="2" t="s">
        <v>6853</v>
      </c>
      <c r="E3206" s="61" t="str">
        <f t="shared" si="351"/>
        <v>k</v>
      </c>
      <c r="F3206" s="62" t="str">
        <f t="shared" si="352"/>
        <v>k</v>
      </c>
      <c r="G3206" s="62" t="str">
        <f t="shared" si="353"/>
        <v>R</v>
      </c>
      <c r="H3206" s="62" t="str">
        <f t="shared" si="354"/>
        <v>R</v>
      </c>
      <c r="I3206" s="62">
        <f t="shared" si="355"/>
        <v>23</v>
      </c>
      <c r="J3206" s="62">
        <f t="shared" si="356"/>
        <v>23</v>
      </c>
      <c r="K3206" s="81">
        <v>6.2736510625215532E-6</v>
      </c>
      <c r="L3206" s="2" t="s">
        <v>6890</v>
      </c>
      <c r="M3206" s="2" t="s">
        <v>6836</v>
      </c>
      <c r="N3206" s="60" t="s">
        <v>6972</v>
      </c>
      <c r="O3206" s="66" t="s">
        <v>10962</v>
      </c>
      <c r="P3206" s="67" t="s">
        <v>2637</v>
      </c>
      <c r="Q3206" s="67" t="s">
        <v>6474</v>
      </c>
      <c r="R3206" s="67" t="s">
        <v>6177</v>
      </c>
      <c r="S3206" s="67"/>
      <c r="T3206" s="67"/>
      <c r="U3206" s="67"/>
      <c r="V3206" s="67"/>
      <c r="W3206" s="67"/>
      <c r="X3206" s="67"/>
      <c r="Y3206" s="67"/>
    </row>
    <row r="3207" spans="1:25" s="2" customFormat="1" ht="16.5" customHeight="1">
      <c r="A3207" s="59">
        <v>3205</v>
      </c>
      <c r="B3207" s="61" t="str">
        <f t="shared" si="350"/>
        <v>tl</v>
      </c>
      <c r="C3207" s="61" t="s">
        <v>4957</v>
      </c>
      <c r="D3207" s="2" t="s">
        <v>13603</v>
      </c>
      <c r="E3207" s="61" t="str">
        <f t="shared" si="351"/>
        <v>t</v>
      </c>
      <c r="F3207" s="62" t="str">
        <f t="shared" si="352"/>
        <v>l</v>
      </c>
      <c r="G3207" s="62" t="str">
        <f t="shared" si="353"/>
        <v>L</v>
      </c>
      <c r="H3207" s="62" t="str">
        <f t="shared" si="354"/>
        <v>R</v>
      </c>
      <c r="I3207" s="62">
        <f t="shared" si="355"/>
        <v>13</v>
      </c>
      <c r="J3207" s="62">
        <f t="shared" si="356"/>
        <v>25</v>
      </c>
      <c r="K3207" s="81">
        <v>6.241111378587313E-6</v>
      </c>
      <c r="L3207" s="2" t="s">
        <v>6884</v>
      </c>
      <c r="M3207" s="2" t="s">
        <v>6908</v>
      </c>
      <c r="N3207" s="60" t="s">
        <v>6972</v>
      </c>
      <c r="O3207" s="66" t="s">
        <v>8251</v>
      </c>
      <c r="P3207" s="67" t="s">
        <v>845</v>
      </c>
      <c r="Q3207" s="2" t="s">
        <v>4361</v>
      </c>
      <c r="R3207" s="67"/>
      <c r="S3207" s="67"/>
      <c r="T3207" s="67"/>
      <c r="U3207" s="67"/>
      <c r="V3207" s="67"/>
      <c r="W3207" s="67"/>
      <c r="X3207" s="67"/>
      <c r="Y3207" s="67"/>
    </row>
    <row r="3208" spans="1:25" s="2" customFormat="1" ht="16.5" customHeight="1">
      <c r="A3208" s="59">
        <v>3206</v>
      </c>
      <c r="B3208" s="61" t="str">
        <f t="shared" si="350"/>
        <v>uf</v>
      </c>
      <c r="C3208" s="61" t="s">
        <v>6496</v>
      </c>
      <c r="D3208" s="2" t="s">
        <v>13362</v>
      </c>
      <c r="E3208" s="61" t="str">
        <f t="shared" si="351"/>
        <v>u</v>
      </c>
      <c r="F3208" s="62" t="str">
        <f t="shared" si="352"/>
        <v>f</v>
      </c>
      <c r="G3208" s="62" t="str">
        <f t="shared" si="353"/>
        <v>R</v>
      </c>
      <c r="H3208" s="62" t="str">
        <f t="shared" si="354"/>
        <v>L</v>
      </c>
      <c r="I3208" s="62">
        <f t="shared" si="355"/>
        <v>19</v>
      </c>
      <c r="J3208" s="62">
        <f t="shared" si="356"/>
        <v>11</v>
      </c>
      <c r="K3208" s="81">
        <v>6.2280955050136167E-6</v>
      </c>
      <c r="L3208" s="2" t="s">
        <v>13537</v>
      </c>
      <c r="M3208" s="2" t="s">
        <v>13510</v>
      </c>
      <c r="N3208" s="60" t="s">
        <v>6797</v>
      </c>
      <c r="O3208" s="66" t="s">
        <v>8242</v>
      </c>
      <c r="P3208" s="67" t="s">
        <v>5242</v>
      </c>
      <c r="Q3208" s="67" t="s">
        <v>1993</v>
      </c>
      <c r="R3208" s="67"/>
      <c r="S3208" s="67"/>
      <c r="T3208" s="67"/>
      <c r="U3208" s="67"/>
      <c r="V3208" s="67"/>
      <c r="W3208" s="67"/>
      <c r="X3208" s="67"/>
      <c r="Y3208" s="67"/>
    </row>
    <row r="3209" spans="1:25" s="2" customFormat="1" ht="16.5" customHeight="1">
      <c r="A3209" s="59">
        <v>3207</v>
      </c>
      <c r="B3209" s="61" t="str">
        <f t="shared" si="350"/>
        <v>if</v>
      </c>
      <c r="C3209" s="61" t="s">
        <v>617</v>
      </c>
      <c r="D3209" s="2" t="s">
        <v>13361</v>
      </c>
      <c r="E3209" s="61" t="str">
        <f t="shared" si="351"/>
        <v>i</v>
      </c>
      <c r="F3209" s="62" t="str">
        <f t="shared" si="352"/>
        <v>f</v>
      </c>
      <c r="G3209" s="62" t="str">
        <f t="shared" si="353"/>
        <v>R</v>
      </c>
      <c r="H3209" s="62" t="str">
        <f t="shared" si="354"/>
        <v>L</v>
      </c>
      <c r="I3209" s="62">
        <f t="shared" si="355"/>
        <v>22</v>
      </c>
      <c r="J3209" s="62">
        <f t="shared" si="356"/>
        <v>11</v>
      </c>
      <c r="K3209" s="81">
        <v>6.2280955050136167E-6</v>
      </c>
      <c r="L3209" s="2" t="s">
        <v>14016</v>
      </c>
      <c r="M3209" s="2" t="s">
        <v>13510</v>
      </c>
      <c r="N3209" s="60" t="s">
        <v>6972</v>
      </c>
      <c r="O3209" s="66" t="s">
        <v>12904</v>
      </c>
      <c r="P3209" s="67" t="s">
        <v>1993</v>
      </c>
      <c r="Q3209" s="67" t="s">
        <v>2637</v>
      </c>
      <c r="R3209" s="67" t="s">
        <v>72</v>
      </c>
      <c r="S3209" s="67"/>
      <c r="T3209" s="67"/>
      <c r="U3209" s="67"/>
      <c r="V3209" s="67"/>
      <c r="W3209" s="67"/>
      <c r="X3209" s="67"/>
      <c r="Y3209" s="67"/>
    </row>
    <row r="3210" spans="1:25" s="2" customFormat="1" ht="16.5" customHeight="1">
      <c r="A3210" s="59">
        <v>3208</v>
      </c>
      <c r="B3210" s="61" t="str">
        <f t="shared" si="350"/>
        <v>qk</v>
      </c>
      <c r="C3210" s="61" t="s">
        <v>4074</v>
      </c>
      <c r="D3210" s="2" t="s">
        <v>13665</v>
      </c>
      <c r="E3210" s="61" t="str">
        <f t="shared" si="351"/>
        <v>q</v>
      </c>
      <c r="F3210" s="62" t="str">
        <f t="shared" si="352"/>
        <v>k</v>
      </c>
      <c r="G3210" s="62" t="str">
        <f t="shared" si="353"/>
        <v>L</v>
      </c>
      <c r="H3210" s="62" t="str">
        <f t="shared" si="354"/>
        <v>R</v>
      </c>
      <c r="I3210" s="62">
        <f t="shared" si="355"/>
        <v>1</v>
      </c>
      <c r="J3210" s="62">
        <f t="shared" si="356"/>
        <v>23</v>
      </c>
      <c r="K3210" s="81">
        <v>6.2150796314399205E-6</v>
      </c>
      <c r="L3210" s="2" t="s">
        <v>13511</v>
      </c>
      <c r="M3210" s="2" t="s">
        <v>13530</v>
      </c>
      <c r="N3210" s="60" t="s">
        <v>6972</v>
      </c>
      <c r="O3210" s="66" t="s">
        <v>11930</v>
      </c>
      <c r="P3210" s="67" t="s">
        <v>4621</v>
      </c>
      <c r="Q3210" s="67" t="s">
        <v>5479</v>
      </c>
      <c r="R3210" s="67"/>
      <c r="S3210" s="67"/>
      <c r="T3210" s="67"/>
      <c r="U3210" s="67"/>
      <c r="V3210" s="67"/>
      <c r="W3210" s="67"/>
      <c r="X3210" s="67"/>
      <c r="Y3210" s="67"/>
    </row>
    <row r="3211" spans="1:25" s="2" customFormat="1" ht="16.5" customHeight="1">
      <c r="A3211" s="59">
        <v>3209</v>
      </c>
      <c r="B3211" s="61" t="str">
        <f t="shared" si="350"/>
        <v>eu</v>
      </c>
      <c r="C3211" s="61" t="s">
        <v>6085</v>
      </c>
      <c r="D3211" s="2" t="s">
        <v>6924</v>
      </c>
      <c r="E3211" s="61" t="str">
        <f t="shared" si="351"/>
        <v>e</v>
      </c>
      <c r="F3211" s="62" t="str">
        <f t="shared" si="352"/>
        <v>u</v>
      </c>
      <c r="G3211" s="62" t="str">
        <f t="shared" si="353"/>
        <v>L</v>
      </c>
      <c r="H3211" s="62" t="str">
        <f t="shared" si="354"/>
        <v>R</v>
      </c>
      <c r="I3211" s="62">
        <f t="shared" si="355"/>
        <v>7</v>
      </c>
      <c r="J3211" s="62">
        <f t="shared" si="356"/>
        <v>19</v>
      </c>
      <c r="K3211" s="81">
        <v>6.2085716946530727E-6</v>
      </c>
      <c r="L3211" s="2" t="s">
        <v>6876</v>
      </c>
      <c r="M3211" s="2" t="s">
        <v>13512</v>
      </c>
      <c r="N3211" s="60" t="s">
        <v>7036</v>
      </c>
      <c r="O3211" s="66" t="s">
        <v>9039</v>
      </c>
      <c r="P3211" s="67" t="s">
        <v>5080</v>
      </c>
      <c r="Q3211" s="67" t="s">
        <v>13495</v>
      </c>
      <c r="R3211" s="67" t="s">
        <v>6177</v>
      </c>
      <c r="S3211" s="67" t="s">
        <v>882</v>
      </c>
      <c r="T3211" s="67"/>
      <c r="U3211" s="67"/>
      <c r="V3211" s="67"/>
      <c r="W3211" s="67"/>
      <c r="X3211" s="67"/>
      <c r="Y3211" s="67"/>
    </row>
    <row r="3212" spans="1:25" s="2" customFormat="1" ht="16.5" customHeight="1">
      <c r="A3212" s="59">
        <v>3210</v>
      </c>
      <c r="B3212" s="61" t="str">
        <f t="shared" si="350"/>
        <v>ln</v>
      </c>
      <c r="C3212" s="61" t="s">
        <v>2772</v>
      </c>
      <c r="D3212" s="2" t="s">
        <v>13683</v>
      </c>
      <c r="E3212" s="61" t="str">
        <f t="shared" si="351"/>
        <v>l</v>
      </c>
      <c r="F3212" s="62" t="str">
        <f t="shared" si="352"/>
        <v>n</v>
      </c>
      <c r="G3212" s="62" t="str">
        <f t="shared" si="353"/>
        <v>R</v>
      </c>
      <c r="H3212" s="62" t="str">
        <f t="shared" si="354"/>
        <v>R</v>
      </c>
      <c r="I3212" s="62">
        <f t="shared" si="355"/>
        <v>25</v>
      </c>
      <c r="J3212" s="62">
        <f t="shared" si="356"/>
        <v>18</v>
      </c>
      <c r="K3212" s="81">
        <v>6.1955558210793765E-6</v>
      </c>
      <c r="L3212" s="2" t="s">
        <v>6889</v>
      </c>
      <c r="M3212" s="2" t="s">
        <v>6841</v>
      </c>
      <c r="N3212" s="60" t="s">
        <v>13394</v>
      </c>
      <c r="O3212" s="66" t="s">
        <v>10514</v>
      </c>
      <c r="P3212" s="67" t="s">
        <v>3474</v>
      </c>
      <c r="Q3212" s="67" t="s">
        <v>14504</v>
      </c>
      <c r="R3212" s="67" t="s">
        <v>6890</v>
      </c>
      <c r="S3212" s="67" t="s">
        <v>2188</v>
      </c>
      <c r="T3212" s="67"/>
      <c r="U3212" s="67"/>
      <c r="V3212" s="67"/>
      <c r="W3212" s="67"/>
      <c r="X3212" s="67"/>
      <c r="Y3212" s="67"/>
    </row>
    <row r="3213" spans="1:25" s="2" customFormat="1" ht="16.5" customHeight="1">
      <c r="A3213" s="59">
        <v>3211</v>
      </c>
      <c r="B3213" s="61" t="str">
        <f t="shared" si="350"/>
        <v>ec</v>
      </c>
      <c r="C3213" s="61" t="s">
        <v>6193</v>
      </c>
      <c r="D3213" s="2" t="s">
        <v>13640</v>
      </c>
      <c r="E3213" s="61" t="str">
        <f t="shared" si="351"/>
        <v>e</v>
      </c>
      <c r="F3213" s="62" t="str">
        <f t="shared" si="352"/>
        <v>c</v>
      </c>
      <c r="G3213" s="62" t="str">
        <f t="shared" si="353"/>
        <v>L</v>
      </c>
      <c r="H3213" s="62" t="str">
        <f t="shared" si="354"/>
        <v>L</v>
      </c>
      <c r="I3213" s="62">
        <f t="shared" si="355"/>
        <v>7</v>
      </c>
      <c r="J3213" s="62">
        <f t="shared" si="356"/>
        <v>9</v>
      </c>
      <c r="K3213" s="81">
        <v>6.1857939158991045E-6</v>
      </c>
      <c r="L3213" s="2" t="s">
        <v>6885</v>
      </c>
      <c r="M3213" s="2" t="s">
        <v>13535</v>
      </c>
      <c r="N3213" s="60" t="s">
        <v>6797</v>
      </c>
      <c r="O3213" s="66" t="s">
        <v>8069</v>
      </c>
      <c r="P3213" s="67" t="s">
        <v>426</v>
      </c>
      <c r="Q3213" s="67" t="s">
        <v>6190</v>
      </c>
      <c r="R3213" s="67"/>
      <c r="S3213" s="67"/>
      <c r="T3213" s="67"/>
      <c r="U3213" s="67"/>
      <c r="V3213" s="67"/>
      <c r="W3213" s="67"/>
      <c r="X3213" s="67"/>
      <c r="Y3213" s="67"/>
    </row>
    <row r="3214" spans="1:25" s="2" customFormat="1" ht="16.5" customHeight="1">
      <c r="A3214" s="59">
        <v>3212</v>
      </c>
      <c r="B3214" s="61" t="str">
        <f t="shared" si="350"/>
        <v>ut</v>
      </c>
      <c r="C3214" s="61" t="s">
        <v>6408</v>
      </c>
      <c r="D3214" s="2" t="s">
        <v>13583</v>
      </c>
      <c r="E3214" s="61" t="str">
        <f t="shared" si="351"/>
        <v>u</v>
      </c>
      <c r="F3214" s="62" t="str">
        <f t="shared" si="352"/>
        <v>t</v>
      </c>
      <c r="G3214" s="62" t="str">
        <f t="shared" si="353"/>
        <v>R</v>
      </c>
      <c r="H3214" s="62" t="str">
        <f t="shared" si="354"/>
        <v>L</v>
      </c>
      <c r="I3214" s="62">
        <f t="shared" si="355"/>
        <v>19</v>
      </c>
      <c r="J3214" s="62">
        <f t="shared" si="356"/>
        <v>13</v>
      </c>
      <c r="K3214" s="81">
        <v>6.1792859791122559E-6</v>
      </c>
      <c r="L3214" s="2" t="s">
        <v>13537</v>
      </c>
      <c r="M3214" s="2" t="s">
        <v>6836</v>
      </c>
      <c r="N3214" s="60" t="s">
        <v>7083</v>
      </c>
      <c r="O3214" s="66" t="s">
        <v>9165</v>
      </c>
      <c r="P3214" s="67" t="s">
        <v>6488</v>
      </c>
      <c r="Q3214" s="67" t="s">
        <v>6762</v>
      </c>
      <c r="R3214" s="67" t="s">
        <v>1753</v>
      </c>
      <c r="S3214" s="67"/>
      <c r="T3214" s="67"/>
      <c r="U3214" s="67"/>
      <c r="V3214" s="67"/>
      <c r="W3214" s="67"/>
      <c r="X3214" s="67"/>
      <c r="Y3214" s="67"/>
    </row>
    <row r="3215" spans="1:25" s="2" customFormat="1" ht="16.5" customHeight="1">
      <c r="A3215" s="59">
        <v>3213</v>
      </c>
      <c r="B3215" s="61" t="str">
        <f t="shared" si="350"/>
        <v>wu</v>
      </c>
      <c r="C3215" s="61" t="s">
        <v>5195</v>
      </c>
      <c r="D3215" s="2" t="s">
        <v>6939</v>
      </c>
      <c r="E3215" s="61" t="str">
        <f t="shared" si="351"/>
        <v>w</v>
      </c>
      <c r="F3215" s="62" t="str">
        <f t="shared" si="352"/>
        <v>u</v>
      </c>
      <c r="G3215" s="62" t="str">
        <f t="shared" si="353"/>
        <v>L</v>
      </c>
      <c r="H3215" s="62" t="str">
        <f t="shared" si="354"/>
        <v>R</v>
      </c>
      <c r="I3215" s="62">
        <f t="shared" si="355"/>
        <v>4</v>
      </c>
      <c r="J3215" s="62">
        <f t="shared" si="356"/>
        <v>19</v>
      </c>
      <c r="K3215" s="81">
        <v>6.1695240739319839E-6</v>
      </c>
      <c r="L3215" s="2" t="s">
        <v>6804</v>
      </c>
      <c r="M3215" s="2" t="s">
        <v>13512</v>
      </c>
      <c r="N3215" s="60" t="s">
        <v>14004</v>
      </c>
      <c r="O3215" s="66" t="s">
        <v>9243</v>
      </c>
      <c r="P3215" s="67" t="s">
        <v>5680</v>
      </c>
      <c r="Q3215" s="67" t="s">
        <v>1511</v>
      </c>
      <c r="R3215" s="67" t="s">
        <v>4220</v>
      </c>
      <c r="S3215" s="67" t="s">
        <v>4220</v>
      </c>
      <c r="T3215" s="67"/>
      <c r="U3215" s="67"/>
      <c r="V3215" s="67"/>
      <c r="W3215" s="67"/>
      <c r="X3215" s="67"/>
      <c r="Y3215" s="67"/>
    </row>
    <row r="3216" spans="1:25" s="2" customFormat="1" ht="16.5" customHeight="1">
      <c r="A3216" s="59">
        <v>3214</v>
      </c>
      <c r="B3216" s="61" t="str">
        <f t="shared" si="350"/>
        <v>cj</v>
      </c>
      <c r="C3216" s="61" t="s">
        <v>419</v>
      </c>
      <c r="D3216" s="2" t="s">
        <v>13498</v>
      </c>
      <c r="E3216" s="61" t="str">
        <f t="shared" si="351"/>
        <v>c</v>
      </c>
      <c r="F3216" s="62" t="str">
        <f t="shared" si="352"/>
        <v>j</v>
      </c>
      <c r="G3216" s="62" t="str">
        <f t="shared" si="353"/>
        <v>L</v>
      </c>
      <c r="H3216" s="62" t="str">
        <f t="shared" si="354"/>
        <v>R</v>
      </c>
      <c r="I3216" s="62">
        <f t="shared" si="355"/>
        <v>9</v>
      </c>
      <c r="J3216" s="62">
        <f t="shared" si="356"/>
        <v>20</v>
      </c>
      <c r="K3216" s="81">
        <v>6.1695240739319839E-6</v>
      </c>
      <c r="L3216" s="2" t="s">
        <v>6882</v>
      </c>
      <c r="M3216" s="2" t="s">
        <v>6840</v>
      </c>
      <c r="N3216" s="60" t="s">
        <v>13345</v>
      </c>
      <c r="O3216" s="66" t="s">
        <v>12598</v>
      </c>
      <c r="P3216" s="67" t="s">
        <v>3348</v>
      </c>
      <c r="Q3216" s="67" t="s">
        <v>14104</v>
      </c>
      <c r="R3216" s="67" t="s">
        <v>2637</v>
      </c>
      <c r="S3216" s="67" t="s">
        <v>722</v>
      </c>
      <c r="T3216" s="67"/>
      <c r="U3216" s="67"/>
      <c r="V3216" s="67"/>
      <c r="W3216" s="67"/>
      <c r="X3216" s="67"/>
      <c r="Y3216" s="67"/>
    </row>
    <row r="3217" spans="1:25" s="2" customFormat="1" ht="16.5" customHeight="1">
      <c r="A3217" s="59">
        <v>3215</v>
      </c>
      <c r="B3217" s="61" t="str">
        <f t="shared" si="350"/>
        <v>js</v>
      </c>
      <c r="C3217" s="61" t="s">
        <v>2370</v>
      </c>
      <c r="D3217" s="2" t="s">
        <v>13572</v>
      </c>
      <c r="E3217" s="61" t="str">
        <f t="shared" si="351"/>
        <v>j</v>
      </c>
      <c r="F3217" s="62" t="str">
        <f t="shared" si="352"/>
        <v>s</v>
      </c>
      <c r="G3217" s="62" t="str">
        <f t="shared" si="353"/>
        <v>R</v>
      </c>
      <c r="H3217" s="62" t="str">
        <f t="shared" si="354"/>
        <v>L</v>
      </c>
      <c r="I3217" s="62">
        <f t="shared" si="355"/>
        <v>20</v>
      </c>
      <c r="J3217" s="62">
        <f t="shared" si="356"/>
        <v>5</v>
      </c>
      <c r="K3217" s="81">
        <v>6.1565082003582877E-6</v>
      </c>
      <c r="L3217" s="2" t="s">
        <v>6887</v>
      </c>
      <c r="M3217" s="2" t="s">
        <v>14095</v>
      </c>
      <c r="N3217" s="60" t="s">
        <v>6972</v>
      </c>
      <c r="O3217" s="66" t="s">
        <v>9908</v>
      </c>
      <c r="P3217" s="67" t="s">
        <v>6065</v>
      </c>
      <c r="Q3217" s="67" t="s">
        <v>1445</v>
      </c>
      <c r="R3217" s="67" t="s">
        <v>5431</v>
      </c>
      <c r="S3217" s="67"/>
      <c r="T3217" s="67"/>
      <c r="U3217" s="67"/>
      <c r="V3217" s="67"/>
      <c r="W3217" s="67"/>
      <c r="X3217" s="67"/>
      <c r="Y3217" s="67"/>
    </row>
    <row r="3218" spans="1:25" s="2" customFormat="1" ht="16.5" customHeight="1">
      <c r="A3218" s="59">
        <v>3216</v>
      </c>
      <c r="B3218" s="61" t="str">
        <f t="shared" si="350"/>
        <v>jq</v>
      </c>
      <c r="C3218" s="61" t="s">
        <v>2418</v>
      </c>
      <c r="D3218" s="2" t="s">
        <v>13544</v>
      </c>
      <c r="E3218" s="61" t="str">
        <f t="shared" si="351"/>
        <v>j</v>
      </c>
      <c r="F3218" s="62" t="str">
        <f t="shared" si="352"/>
        <v>q</v>
      </c>
      <c r="G3218" s="62" t="str">
        <f t="shared" si="353"/>
        <v>R</v>
      </c>
      <c r="H3218" s="62" t="str">
        <f t="shared" si="354"/>
        <v>L</v>
      </c>
      <c r="I3218" s="62">
        <f t="shared" si="355"/>
        <v>20</v>
      </c>
      <c r="J3218" s="62">
        <f t="shared" si="356"/>
        <v>1</v>
      </c>
      <c r="K3218" s="81">
        <v>6.1565082003582877E-6</v>
      </c>
      <c r="L3218" s="2" t="s">
        <v>6887</v>
      </c>
      <c r="M3218" s="2" t="s">
        <v>14083</v>
      </c>
      <c r="N3218" s="60" t="s">
        <v>6874</v>
      </c>
      <c r="O3218" s="66" t="s">
        <v>8502</v>
      </c>
      <c r="P3218" s="67" t="s">
        <v>3536</v>
      </c>
      <c r="Q3218" s="67" t="s">
        <v>6799</v>
      </c>
      <c r="R3218" s="67" t="s">
        <v>6776</v>
      </c>
      <c r="S3218" s="67"/>
      <c r="T3218" s="67"/>
      <c r="U3218" s="67"/>
      <c r="V3218" s="67"/>
      <c r="W3218" s="67"/>
      <c r="X3218" s="67"/>
      <c r="Y3218" s="67"/>
    </row>
    <row r="3219" spans="1:25" s="2" customFormat="1" ht="16.5" customHeight="1">
      <c r="A3219" s="59">
        <v>3217</v>
      </c>
      <c r="B3219" s="61" t="str">
        <f t="shared" si="350"/>
        <v>ei</v>
      </c>
      <c r="C3219" s="61" t="s">
        <v>5872</v>
      </c>
      <c r="D3219" s="2" t="s">
        <v>6920</v>
      </c>
      <c r="E3219" s="61" t="str">
        <f t="shared" si="351"/>
        <v>e</v>
      </c>
      <c r="F3219" s="62" t="str">
        <f t="shared" si="352"/>
        <v>i</v>
      </c>
      <c r="G3219" s="62" t="str">
        <f t="shared" si="353"/>
        <v>L</v>
      </c>
      <c r="H3219" s="62" t="str">
        <f t="shared" si="354"/>
        <v>R</v>
      </c>
      <c r="I3219" s="62">
        <f t="shared" si="355"/>
        <v>7</v>
      </c>
      <c r="J3219" s="62">
        <f t="shared" si="356"/>
        <v>22</v>
      </c>
      <c r="K3219" s="81">
        <v>6.1467462951780157E-6</v>
      </c>
      <c r="L3219" s="2" t="s">
        <v>6876</v>
      </c>
      <c r="M3219" s="2" t="s">
        <v>13510</v>
      </c>
      <c r="N3219" s="60" t="s">
        <v>6797</v>
      </c>
      <c r="O3219" s="66" t="s">
        <v>5872</v>
      </c>
      <c r="P3219" s="67" t="s">
        <v>2637</v>
      </c>
      <c r="Q3219" s="67" t="s">
        <v>73</v>
      </c>
      <c r="R3219" s="67"/>
      <c r="S3219" s="67"/>
      <c r="T3219" s="67"/>
      <c r="U3219" s="67"/>
      <c r="V3219" s="67"/>
      <c r="W3219" s="67"/>
      <c r="X3219" s="67"/>
      <c r="Y3219" s="67"/>
    </row>
    <row r="3220" spans="1:25" s="2" customFormat="1" ht="16.5" customHeight="1">
      <c r="A3220" s="59">
        <v>3218</v>
      </c>
      <c r="B3220" s="61" t="str">
        <f t="shared" si="350"/>
        <v>uw</v>
      </c>
      <c r="C3220" s="61" t="s">
        <v>6333</v>
      </c>
      <c r="D3220" s="2" t="s">
        <v>13592</v>
      </c>
      <c r="E3220" s="61" t="str">
        <f t="shared" si="351"/>
        <v>u</v>
      </c>
      <c r="F3220" s="62" t="str">
        <f t="shared" si="352"/>
        <v>w</v>
      </c>
      <c r="G3220" s="62" t="str">
        <f t="shared" si="353"/>
        <v>R</v>
      </c>
      <c r="H3220" s="62" t="str">
        <f t="shared" si="354"/>
        <v>L</v>
      </c>
      <c r="I3220" s="62">
        <f t="shared" si="355"/>
        <v>19</v>
      </c>
      <c r="J3220" s="62">
        <f t="shared" si="356"/>
        <v>4</v>
      </c>
      <c r="K3220" s="81">
        <v>6.1467462951780157E-6</v>
      </c>
      <c r="L3220" s="2" t="s">
        <v>13537</v>
      </c>
      <c r="M3220" s="2" t="s">
        <v>6841</v>
      </c>
      <c r="N3220" s="60" t="s">
        <v>6972</v>
      </c>
      <c r="O3220" s="66" t="s">
        <v>13048</v>
      </c>
      <c r="P3220" s="67" t="s">
        <v>4641</v>
      </c>
      <c r="Q3220" s="67" t="s">
        <v>3366</v>
      </c>
      <c r="R3220" s="67" t="s">
        <v>5654</v>
      </c>
      <c r="S3220" s="67"/>
      <c r="T3220" s="67"/>
      <c r="U3220" s="67"/>
      <c r="V3220" s="67"/>
      <c r="W3220" s="67"/>
      <c r="X3220" s="67"/>
      <c r="Y3220" s="67"/>
    </row>
    <row r="3221" spans="1:25" s="2" customFormat="1" ht="16.5" customHeight="1">
      <c r="A3221" s="59">
        <v>3219</v>
      </c>
      <c r="B3221" s="61" t="str">
        <f t="shared" si="350"/>
        <v>ld</v>
      </c>
      <c r="C3221" s="61" t="s">
        <v>2857</v>
      </c>
      <c r="D3221" s="2" t="s">
        <v>6831</v>
      </c>
      <c r="E3221" s="61" t="str">
        <f t="shared" si="351"/>
        <v>l</v>
      </c>
      <c r="F3221" s="62" t="str">
        <f t="shared" si="352"/>
        <v>d</v>
      </c>
      <c r="G3221" s="62" t="str">
        <f t="shared" si="353"/>
        <v>R</v>
      </c>
      <c r="H3221" s="62" t="str">
        <f t="shared" si="354"/>
        <v>L</v>
      </c>
      <c r="I3221" s="62">
        <f t="shared" si="355"/>
        <v>25</v>
      </c>
      <c r="J3221" s="62">
        <f t="shared" si="356"/>
        <v>8</v>
      </c>
      <c r="K3221" s="81">
        <v>6.1337304216043194E-6</v>
      </c>
      <c r="L3221" s="2" t="s">
        <v>6889</v>
      </c>
      <c r="M3221" s="2" t="s">
        <v>13510</v>
      </c>
      <c r="N3221" s="60" t="s">
        <v>6983</v>
      </c>
      <c r="O3221" s="66" t="s">
        <v>14303</v>
      </c>
      <c r="P3221" s="67" t="s">
        <v>6798</v>
      </c>
      <c r="Q3221" s="67" t="s">
        <v>4974</v>
      </c>
      <c r="R3221" s="67" t="s">
        <v>14112</v>
      </c>
      <c r="S3221" s="67" t="s">
        <v>3984</v>
      </c>
      <c r="T3221" s="67" t="s">
        <v>14105</v>
      </c>
      <c r="U3221" s="67"/>
      <c r="V3221" s="67"/>
      <c r="W3221" s="67"/>
      <c r="X3221" s="67"/>
      <c r="Y3221" s="67"/>
    </row>
    <row r="3222" spans="1:25" s="2" customFormat="1" ht="16.5" customHeight="1">
      <c r="A3222" s="59">
        <v>3220</v>
      </c>
      <c r="B3222" s="61" t="str">
        <f t="shared" si="350"/>
        <v>ll</v>
      </c>
      <c r="C3222" s="61" t="s">
        <v>3067</v>
      </c>
      <c r="D3222" s="2" t="s">
        <v>13595</v>
      </c>
      <c r="E3222" s="61" t="str">
        <f t="shared" si="351"/>
        <v>l</v>
      </c>
      <c r="F3222" s="62" t="str">
        <f t="shared" si="352"/>
        <v>l</v>
      </c>
      <c r="G3222" s="62" t="str">
        <f t="shared" si="353"/>
        <v>R</v>
      </c>
      <c r="H3222" s="62" t="str">
        <f t="shared" si="354"/>
        <v>R</v>
      </c>
      <c r="I3222" s="62">
        <f t="shared" si="355"/>
        <v>25</v>
      </c>
      <c r="J3222" s="62">
        <f t="shared" si="356"/>
        <v>25</v>
      </c>
      <c r="K3222" s="81">
        <v>6.1239685164240474E-6</v>
      </c>
      <c r="L3222" s="2" t="s">
        <v>6889</v>
      </c>
      <c r="M3222" s="2" t="s">
        <v>6908</v>
      </c>
      <c r="N3222" s="60" t="s">
        <v>6972</v>
      </c>
      <c r="O3222" s="66" t="s">
        <v>10954</v>
      </c>
      <c r="P3222" s="67" t="s">
        <v>2637</v>
      </c>
      <c r="Q3222" s="67" t="s">
        <v>3066</v>
      </c>
      <c r="R3222" s="67"/>
      <c r="S3222" s="67"/>
      <c r="T3222" s="67"/>
      <c r="U3222" s="67"/>
      <c r="V3222" s="67"/>
      <c r="W3222" s="67"/>
      <c r="X3222" s="67"/>
      <c r="Y3222" s="67"/>
    </row>
    <row r="3223" spans="1:25" s="2" customFormat="1" ht="16.5" customHeight="1">
      <c r="A3223" s="59">
        <v>3221</v>
      </c>
      <c r="B3223" s="61" t="str">
        <f t="shared" si="350"/>
        <v>ot</v>
      </c>
      <c r="C3223" s="61" t="s">
        <v>4444</v>
      </c>
      <c r="D3223" s="2" t="s">
        <v>13561</v>
      </c>
      <c r="E3223" s="61" t="str">
        <f t="shared" si="351"/>
        <v>o</v>
      </c>
      <c r="F3223" s="62" t="str">
        <f t="shared" si="352"/>
        <v>t</v>
      </c>
      <c r="G3223" s="62" t="str">
        <f t="shared" si="353"/>
        <v>R</v>
      </c>
      <c r="H3223" s="62" t="str">
        <f t="shared" si="354"/>
        <v>L</v>
      </c>
      <c r="I3223" s="62">
        <f t="shared" si="355"/>
        <v>24</v>
      </c>
      <c r="J3223" s="62">
        <f t="shared" si="356"/>
        <v>13</v>
      </c>
      <c r="K3223" s="81">
        <v>6.1174605796371997E-6</v>
      </c>
      <c r="L3223" s="2" t="s">
        <v>14018</v>
      </c>
      <c r="M3223" s="2" t="s">
        <v>6836</v>
      </c>
      <c r="N3223" s="60" t="s">
        <v>6972</v>
      </c>
      <c r="O3223" s="66" t="s">
        <v>10836</v>
      </c>
      <c r="P3223" s="67" t="s">
        <v>2637</v>
      </c>
      <c r="Q3223" s="67" t="s">
        <v>4241</v>
      </c>
      <c r="R3223" s="67" t="s">
        <v>1658</v>
      </c>
      <c r="S3223" s="67"/>
      <c r="T3223" s="67"/>
      <c r="U3223" s="67"/>
      <c r="V3223" s="67"/>
      <c r="W3223" s="67"/>
      <c r="X3223" s="67"/>
      <c r="Y3223" s="67"/>
    </row>
    <row r="3224" spans="1:25" s="2" customFormat="1" ht="16.5" customHeight="1">
      <c r="A3224" s="59">
        <v>3222</v>
      </c>
      <c r="B3224" s="61" t="str">
        <f t="shared" si="350"/>
        <v>of</v>
      </c>
      <c r="C3224" s="61" t="s">
        <v>4541</v>
      </c>
      <c r="D3224" s="2" t="s">
        <v>13538</v>
      </c>
      <c r="E3224" s="61" t="str">
        <f t="shared" si="351"/>
        <v>o</v>
      </c>
      <c r="F3224" s="62" t="str">
        <f t="shared" si="352"/>
        <v>f</v>
      </c>
      <c r="G3224" s="62" t="str">
        <f t="shared" si="353"/>
        <v>R</v>
      </c>
      <c r="H3224" s="62" t="str">
        <f t="shared" si="354"/>
        <v>L</v>
      </c>
      <c r="I3224" s="62">
        <f t="shared" si="355"/>
        <v>24</v>
      </c>
      <c r="J3224" s="62">
        <f t="shared" si="356"/>
        <v>11</v>
      </c>
      <c r="K3224" s="81">
        <v>6.1142066112437754E-6</v>
      </c>
      <c r="L3224" s="2" t="s">
        <v>14018</v>
      </c>
      <c r="M3224" s="2" t="s">
        <v>13510</v>
      </c>
      <c r="N3224" s="60" t="s">
        <v>6972</v>
      </c>
      <c r="O3224" s="66" t="s">
        <v>10868</v>
      </c>
      <c r="P3224" s="67" t="s">
        <v>2637</v>
      </c>
      <c r="Q3224" s="67" t="s">
        <v>14099</v>
      </c>
      <c r="R3224" s="67" t="s">
        <v>209</v>
      </c>
      <c r="S3224" s="67" t="s">
        <v>4241</v>
      </c>
      <c r="T3224" s="67"/>
      <c r="U3224" s="67"/>
      <c r="V3224" s="67"/>
      <c r="W3224" s="67"/>
      <c r="X3224" s="67"/>
      <c r="Y3224" s="67"/>
    </row>
    <row r="3225" spans="1:25" s="2" customFormat="1" ht="16.5" customHeight="1">
      <c r="A3225" s="59">
        <v>3223</v>
      </c>
      <c r="B3225" s="61" t="str">
        <f t="shared" si="350"/>
        <v>ea</v>
      </c>
      <c r="C3225" s="61" t="s">
        <v>5653</v>
      </c>
      <c r="D3225" s="2" t="s">
        <v>6952</v>
      </c>
      <c r="E3225" s="61" t="str">
        <f t="shared" si="351"/>
        <v>e</v>
      </c>
      <c r="F3225" s="62" t="str">
        <f t="shared" si="352"/>
        <v>a</v>
      </c>
      <c r="G3225" s="62" t="str">
        <f t="shared" si="353"/>
        <v>L</v>
      </c>
      <c r="H3225" s="62" t="str">
        <f t="shared" si="354"/>
        <v>L</v>
      </c>
      <c r="I3225" s="62">
        <f t="shared" si="355"/>
        <v>7</v>
      </c>
      <c r="J3225" s="62">
        <f t="shared" si="356"/>
        <v>2</v>
      </c>
      <c r="K3225" s="81">
        <v>6.1044447060635035E-6</v>
      </c>
      <c r="L3225" s="2" t="s">
        <v>6885</v>
      </c>
      <c r="M3225" s="2" t="s">
        <v>6875</v>
      </c>
      <c r="N3225" s="60" t="s">
        <v>14061</v>
      </c>
      <c r="O3225" s="66" t="s">
        <v>10211</v>
      </c>
      <c r="P3225" s="67" t="s">
        <v>612</v>
      </c>
      <c r="Q3225" s="67" t="s">
        <v>5207</v>
      </c>
      <c r="R3225" s="67" t="s">
        <v>2637</v>
      </c>
      <c r="S3225" s="67" t="s">
        <v>5807</v>
      </c>
      <c r="T3225" s="67" t="s">
        <v>1006</v>
      </c>
      <c r="U3225" s="67"/>
      <c r="V3225" s="67"/>
      <c r="W3225" s="67"/>
      <c r="X3225" s="67"/>
      <c r="Y3225" s="67"/>
    </row>
    <row r="3226" spans="1:25" s="2" customFormat="1" ht="16.5" customHeight="1">
      <c r="A3226" s="59">
        <v>3224</v>
      </c>
      <c r="B3226" s="61" t="str">
        <f t="shared" si="350"/>
        <v>di</v>
      </c>
      <c r="C3226" s="61" t="s">
        <v>943</v>
      </c>
      <c r="D3226" s="2" t="s">
        <v>6928</v>
      </c>
      <c r="E3226" s="61" t="str">
        <f t="shared" si="351"/>
        <v>d</v>
      </c>
      <c r="F3226" s="62" t="str">
        <f t="shared" si="352"/>
        <v>i</v>
      </c>
      <c r="G3226" s="62" t="str">
        <f t="shared" si="353"/>
        <v>L</v>
      </c>
      <c r="H3226" s="62" t="str">
        <f t="shared" si="354"/>
        <v>R</v>
      </c>
      <c r="I3226" s="62">
        <f t="shared" si="355"/>
        <v>8</v>
      </c>
      <c r="J3226" s="62">
        <f t="shared" si="356"/>
        <v>22</v>
      </c>
      <c r="K3226" s="81">
        <v>6.0979367692766549E-6</v>
      </c>
      <c r="L3226" s="2" t="s">
        <v>13508</v>
      </c>
      <c r="M3226" s="2" t="s">
        <v>13510</v>
      </c>
      <c r="N3226" s="60" t="s">
        <v>6972</v>
      </c>
      <c r="O3226" s="66" t="s">
        <v>10778</v>
      </c>
      <c r="P3226" s="67" t="s">
        <v>3630</v>
      </c>
      <c r="Q3226" s="67" t="s">
        <v>6761</v>
      </c>
      <c r="R3226" s="67" t="s">
        <v>1512</v>
      </c>
      <c r="S3226" s="67" t="s">
        <v>1658</v>
      </c>
      <c r="T3226" s="67" t="s">
        <v>3812</v>
      </c>
      <c r="U3226" s="67"/>
      <c r="V3226" s="67"/>
      <c r="W3226" s="67"/>
      <c r="X3226" s="67"/>
      <c r="Y3226" s="67"/>
    </row>
    <row r="3227" spans="1:25" s="2" customFormat="1" ht="16.5" customHeight="1">
      <c r="A3227" s="59">
        <v>3225</v>
      </c>
      <c r="B3227" s="61" t="str">
        <f t="shared" si="350"/>
        <v>ns</v>
      </c>
      <c r="C3227" s="61" t="s">
        <v>3601</v>
      </c>
      <c r="D3227" s="2" t="s">
        <v>13734</v>
      </c>
      <c r="E3227" s="61" t="str">
        <f t="shared" si="351"/>
        <v>n</v>
      </c>
      <c r="F3227" s="62" t="str">
        <f t="shared" si="352"/>
        <v>s</v>
      </c>
      <c r="G3227" s="62" t="str">
        <f t="shared" si="353"/>
        <v>R</v>
      </c>
      <c r="H3227" s="62" t="str">
        <f t="shared" si="354"/>
        <v>L</v>
      </c>
      <c r="I3227" s="62">
        <f t="shared" si="355"/>
        <v>18</v>
      </c>
      <c r="J3227" s="62">
        <f t="shared" si="356"/>
        <v>5</v>
      </c>
      <c r="K3227" s="81">
        <v>6.0881748640963829E-6</v>
      </c>
      <c r="L3227" s="2" t="s">
        <v>6878</v>
      </c>
      <c r="M3227" s="2" t="s">
        <v>14095</v>
      </c>
      <c r="N3227" s="60" t="s">
        <v>6972</v>
      </c>
      <c r="O3227" s="66" t="s">
        <v>8622</v>
      </c>
      <c r="P3227" s="67" t="s">
        <v>4548</v>
      </c>
      <c r="Q3227" s="67" t="s">
        <v>3366</v>
      </c>
      <c r="R3227" s="67" t="s">
        <v>1006</v>
      </c>
      <c r="S3227" s="67"/>
      <c r="T3227" s="67"/>
      <c r="U3227" s="67"/>
      <c r="V3227" s="67"/>
      <c r="W3227" s="67"/>
      <c r="X3227" s="67"/>
      <c r="Y3227" s="67"/>
    </row>
    <row r="3228" spans="1:25" s="2" customFormat="1" ht="16.5" customHeight="1">
      <c r="A3228" s="59">
        <v>3226</v>
      </c>
      <c r="B3228" s="61" t="str">
        <f t="shared" si="350"/>
        <v>zi</v>
      </c>
      <c r="C3228" s="61" t="s">
        <v>6672</v>
      </c>
      <c r="D3228" s="2" t="s">
        <v>6923</v>
      </c>
      <c r="E3228" s="61" t="str">
        <f t="shared" si="351"/>
        <v>z</v>
      </c>
      <c r="F3228" s="62" t="str">
        <f t="shared" si="352"/>
        <v>i</v>
      </c>
      <c r="G3228" s="62" t="str">
        <f t="shared" si="353"/>
        <v>L</v>
      </c>
      <c r="H3228" s="62" t="str">
        <f t="shared" si="354"/>
        <v>R</v>
      </c>
      <c r="I3228" s="62">
        <f t="shared" si="355"/>
        <v>3</v>
      </c>
      <c r="J3228" s="62">
        <f t="shared" si="356"/>
        <v>22</v>
      </c>
      <c r="K3228" s="81">
        <v>6.0849208957029586E-6</v>
      </c>
      <c r="L3228" s="2" t="s">
        <v>6883</v>
      </c>
      <c r="M3228" s="2" t="s">
        <v>13510</v>
      </c>
      <c r="N3228" s="60" t="s">
        <v>6972</v>
      </c>
      <c r="O3228" s="66" t="s">
        <v>11948</v>
      </c>
      <c r="P3228" s="67" t="s">
        <v>4621</v>
      </c>
      <c r="Q3228" s="67" t="s">
        <v>6763</v>
      </c>
      <c r="R3228" s="67" t="s">
        <v>4903</v>
      </c>
      <c r="S3228" s="67"/>
      <c r="T3228" s="67"/>
      <c r="U3228" s="67"/>
      <c r="V3228" s="67"/>
      <c r="W3228" s="67"/>
      <c r="X3228" s="67"/>
      <c r="Y3228" s="67"/>
    </row>
    <row r="3229" spans="1:25" s="2" customFormat="1" ht="16.5" customHeight="1">
      <c r="A3229" s="59">
        <v>3227</v>
      </c>
      <c r="B3229" s="61" t="str">
        <f t="shared" si="350"/>
        <v>dn</v>
      </c>
      <c r="C3229" s="61" t="s">
        <v>868</v>
      </c>
      <c r="D3229" s="2" t="s">
        <v>6821</v>
      </c>
      <c r="E3229" s="61" t="str">
        <f t="shared" si="351"/>
        <v>d</v>
      </c>
      <c r="F3229" s="62" t="str">
        <f t="shared" si="352"/>
        <v>n</v>
      </c>
      <c r="G3229" s="62" t="str">
        <f t="shared" si="353"/>
        <v>L</v>
      </c>
      <c r="H3229" s="62" t="str">
        <f t="shared" si="354"/>
        <v>R</v>
      </c>
      <c r="I3229" s="62">
        <f t="shared" si="355"/>
        <v>8</v>
      </c>
      <c r="J3229" s="62">
        <f t="shared" si="356"/>
        <v>18</v>
      </c>
      <c r="K3229" s="81">
        <v>6.0816669273095352E-6</v>
      </c>
      <c r="L3229" s="2" t="s">
        <v>13508</v>
      </c>
      <c r="M3229" s="2" t="s">
        <v>6841</v>
      </c>
      <c r="N3229" s="60" t="s">
        <v>6994</v>
      </c>
      <c r="O3229" s="66" t="s">
        <v>12955</v>
      </c>
      <c r="P3229" s="67" t="s">
        <v>3936</v>
      </c>
      <c r="Q3229" s="67" t="s">
        <v>1993</v>
      </c>
      <c r="R3229" s="67" t="s">
        <v>1993</v>
      </c>
      <c r="S3229" s="67"/>
      <c r="T3229" s="67"/>
      <c r="U3229" s="67"/>
      <c r="V3229" s="67"/>
      <c r="W3229" s="67"/>
      <c r="X3229" s="67"/>
      <c r="Y3229" s="67"/>
    </row>
    <row r="3230" spans="1:25" s="2" customFormat="1" ht="16.5" customHeight="1">
      <c r="A3230" s="59">
        <v>3228</v>
      </c>
      <c r="B3230" s="61" t="str">
        <f t="shared" si="350"/>
        <v>hw</v>
      </c>
      <c r="C3230" s="61" t="s">
        <v>1715</v>
      </c>
      <c r="D3230" s="2" t="s">
        <v>13705</v>
      </c>
      <c r="E3230" s="61" t="str">
        <f t="shared" si="351"/>
        <v>h</v>
      </c>
      <c r="F3230" s="62" t="str">
        <f t="shared" si="352"/>
        <v>w</v>
      </c>
      <c r="G3230" s="62" t="str">
        <f t="shared" si="353"/>
        <v>R</v>
      </c>
      <c r="H3230" s="62" t="str">
        <f t="shared" si="354"/>
        <v>L</v>
      </c>
      <c r="I3230" s="62">
        <f t="shared" si="355"/>
        <v>17</v>
      </c>
      <c r="J3230" s="62">
        <f t="shared" si="356"/>
        <v>4</v>
      </c>
      <c r="K3230" s="81">
        <v>6.0816669273095352E-6</v>
      </c>
      <c r="L3230" s="2" t="s">
        <v>6888</v>
      </c>
      <c r="M3230" s="2" t="s">
        <v>6841</v>
      </c>
      <c r="N3230" s="60" t="s">
        <v>6972</v>
      </c>
      <c r="O3230" s="66" t="s">
        <v>8639</v>
      </c>
      <c r="P3230" s="67" t="s">
        <v>4548</v>
      </c>
      <c r="Q3230" s="67" t="s">
        <v>4241</v>
      </c>
      <c r="R3230" s="67" t="s">
        <v>1407</v>
      </c>
      <c r="S3230" s="67"/>
      <c r="T3230" s="67"/>
      <c r="U3230" s="67"/>
      <c r="V3230" s="67"/>
      <c r="W3230" s="67"/>
      <c r="X3230" s="67"/>
      <c r="Y3230" s="67"/>
    </row>
    <row r="3231" spans="1:25" s="2" customFormat="1" ht="16.5" customHeight="1">
      <c r="A3231" s="59">
        <v>3229</v>
      </c>
      <c r="B3231" s="61" t="str">
        <f t="shared" si="350"/>
        <v>of</v>
      </c>
      <c r="C3231" s="61" t="s">
        <v>4507</v>
      </c>
      <c r="D3231" s="2" t="s">
        <v>13538</v>
      </c>
      <c r="E3231" s="61" t="str">
        <f t="shared" si="351"/>
        <v>o</v>
      </c>
      <c r="F3231" s="62" t="str">
        <f t="shared" si="352"/>
        <v>f</v>
      </c>
      <c r="G3231" s="62" t="str">
        <f t="shared" si="353"/>
        <v>R</v>
      </c>
      <c r="H3231" s="62" t="str">
        <f t="shared" si="354"/>
        <v>L</v>
      </c>
      <c r="I3231" s="62">
        <f t="shared" si="355"/>
        <v>24</v>
      </c>
      <c r="J3231" s="62">
        <f t="shared" si="356"/>
        <v>11</v>
      </c>
      <c r="K3231" s="81">
        <v>6.0784129589161109E-6</v>
      </c>
      <c r="L3231" s="2" t="s">
        <v>14018</v>
      </c>
      <c r="M3231" s="2" t="s">
        <v>13510</v>
      </c>
      <c r="N3231" s="60" t="s">
        <v>6797</v>
      </c>
      <c r="O3231" s="66" t="s">
        <v>4507</v>
      </c>
      <c r="P3231" s="67" t="s">
        <v>4507</v>
      </c>
      <c r="Q3231" s="67"/>
      <c r="R3231" s="67"/>
      <c r="S3231" s="67"/>
      <c r="T3231" s="67"/>
      <c r="U3231" s="67"/>
      <c r="V3231" s="67"/>
      <c r="W3231" s="67"/>
      <c r="X3231" s="67"/>
      <c r="Y3231" s="67"/>
    </row>
    <row r="3232" spans="1:25" s="2" customFormat="1" ht="16.5" customHeight="1">
      <c r="A3232" s="59">
        <v>3230</v>
      </c>
      <c r="B3232" s="61" t="str">
        <f t="shared" si="350"/>
        <v>si</v>
      </c>
      <c r="C3232" s="61" t="s">
        <v>4665</v>
      </c>
      <c r="D3232" s="2" t="s">
        <v>6922</v>
      </c>
      <c r="E3232" s="61" t="str">
        <f t="shared" si="351"/>
        <v>s</v>
      </c>
      <c r="F3232" s="62" t="str">
        <f t="shared" si="352"/>
        <v>i</v>
      </c>
      <c r="G3232" s="62" t="str">
        <f t="shared" si="353"/>
        <v>L</v>
      </c>
      <c r="H3232" s="62" t="str">
        <f t="shared" si="354"/>
        <v>R</v>
      </c>
      <c r="I3232" s="62">
        <f t="shared" si="355"/>
        <v>5</v>
      </c>
      <c r="J3232" s="62">
        <f t="shared" si="356"/>
        <v>22</v>
      </c>
      <c r="K3232" s="81">
        <v>6.0686510537358389E-6</v>
      </c>
      <c r="L3232" s="2" t="s">
        <v>6775</v>
      </c>
      <c r="M3232" s="2" t="s">
        <v>13510</v>
      </c>
      <c r="N3232" s="60" t="s">
        <v>6972</v>
      </c>
      <c r="O3232" s="66" t="s">
        <v>11338</v>
      </c>
      <c r="P3232" s="67" t="s">
        <v>4515</v>
      </c>
      <c r="Q3232" s="67" t="s">
        <v>4657</v>
      </c>
      <c r="R3232" s="67"/>
      <c r="S3232" s="67"/>
      <c r="T3232" s="67"/>
      <c r="U3232" s="67"/>
      <c r="V3232" s="67"/>
      <c r="W3232" s="67"/>
      <c r="X3232" s="67"/>
      <c r="Y3232" s="67"/>
    </row>
    <row r="3233" spans="1:25" s="2" customFormat="1" ht="16.5" customHeight="1">
      <c r="A3233" s="59">
        <v>3231</v>
      </c>
      <c r="B3233" s="61" t="str">
        <f t="shared" si="350"/>
        <v>lw</v>
      </c>
      <c r="C3233" s="61" t="s">
        <v>2931</v>
      </c>
      <c r="D3233" s="2" t="s">
        <v>13620</v>
      </c>
      <c r="E3233" s="61" t="str">
        <f t="shared" si="351"/>
        <v>l</v>
      </c>
      <c r="F3233" s="62" t="str">
        <f t="shared" si="352"/>
        <v>w</v>
      </c>
      <c r="G3233" s="62" t="str">
        <f t="shared" si="353"/>
        <v>R</v>
      </c>
      <c r="H3233" s="62" t="str">
        <f t="shared" si="354"/>
        <v>L</v>
      </c>
      <c r="I3233" s="62">
        <f t="shared" si="355"/>
        <v>25</v>
      </c>
      <c r="J3233" s="62">
        <f t="shared" si="356"/>
        <v>4</v>
      </c>
      <c r="K3233" s="81">
        <v>6.0621431169489904E-6</v>
      </c>
      <c r="L3233" s="2" t="s">
        <v>6889</v>
      </c>
      <c r="M3233" s="2" t="s">
        <v>6916</v>
      </c>
      <c r="N3233" s="60" t="s">
        <v>6972</v>
      </c>
      <c r="O3233" s="66" t="s">
        <v>11544</v>
      </c>
      <c r="P3233" s="67" t="s">
        <v>13495</v>
      </c>
      <c r="Q3233" s="67" t="s">
        <v>14501</v>
      </c>
      <c r="R3233" s="67" t="s">
        <v>5807</v>
      </c>
      <c r="S3233" s="67" t="s">
        <v>3857</v>
      </c>
      <c r="T3233" s="67"/>
      <c r="U3233" s="67"/>
      <c r="V3233" s="67"/>
      <c r="W3233" s="67"/>
      <c r="X3233" s="67"/>
      <c r="Y3233" s="67"/>
    </row>
    <row r="3234" spans="1:25" s="2" customFormat="1" ht="16.5" customHeight="1">
      <c r="A3234" s="59">
        <v>3232</v>
      </c>
      <c r="B3234" s="61" t="str">
        <f t="shared" si="350"/>
        <v>qi</v>
      </c>
      <c r="C3234" s="61" t="s">
        <v>3916</v>
      </c>
      <c r="D3234" s="2" t="s">
        <v>6935</v>
      </c>
      <c r="E3234" s="61" t="str">
        <f t="shared" si="351"/>
        <v>q</v>
      </c>
      <c r="F3234" s="62" t="str">
        <f t="shared" si="352"/>
        <v>i</v>
      </c>
      <c r="G3234" s="62" t="str">
        <f t="shared" si="353"/>
        <v>L</v>
      </c>
      <c r="H3234" s="62" t="str">
        <f t="shared" si="354"/>
        <v>R</v>
      </c>
      <c r="I3234" s="62">
        <f t="shared" si="355"/>
        <v>1</v>
      </c>
      <c r="J3234" s="62">
        <f t="shared" si="356"/>
        <v>22</v>
      </c>
      <c r="K3234" s="81">
        <v>6.0556351801621427E-6</v>
      </c>
      <c r="L3234" s="2" t="s">
        <v>13511</v>
      </c>
      <c r="M3234" s="2" t="s">
        <v>13510</v>
      </c>
      <c r="N3234" s="60" t="s">
        <v>6972</v>
      </c>
      <c r="O3234" s="66" t="s">
        <v>9018</v>
      </c>
      <c r="P3234" s="67" t="s">
        <v>5080</v>
      </c>
      <c r="Q3234" s="67" t="s">
        <v>824</v>
      </c>
      <c r="R3234" s="67" t="s">
        <v>2605</v>
      </c>
      <c r="S3234" s="67"/>
      <c r="T3234" s="67"/>
      <c r="U3234" s="67"/>
      <c r="V3234" s="67"/>
      <c r="W3234" s="67"/>
      <c r="X3234" s="67"/>
      <c r="Y3234" s="67"/>
    </row>
    <row r="3235" spans="1:25" s="2" customFormat="1" ht="16.5" customHeight="1">
      <c r="A3235" s="59">
        <v>3233</v>
      </c>
      <c r="B3235" s="61" t="str">
        <f t="shared" si="350"/>
        <v>ei</v>
      </c>
      <c r="C3235" s="61" t="s">
        <v>5841</v>
      </c>
      <c r="D3235" s="2" t="s">
        <v>6920</v>
      </c>
      <c r="E3235" s="61" t="str">
        <f t="shared" si="351"/>
        <v>e</v>
      </c>
      <c r="F3235" s="62" t="str">
        <f t="shared" si="352"/>
        <v>i</v>
      </c>
      <c r="G3235" s="62" t="str">
        <f t="shared" si="353"/>
        <v>L</v>
      </c>
      <c r="H3235" s="62" t="str">
        <f t="shared" si="354"/>
        <v>R</v>
      </c>
      <c r="I3235" s="62">
        <f t="shared" si="355"/>
        <v>7</v>
      </c>
      <c r="J3235" s="62">
        <f t="shared" si="356"/>
        <v>22</v>
      </c>
      <c r="K3235" s="81">
        <v>6.0296034330147501E-6</v>
      </c>
      <c r="L3235" s="2" t="s">
        <v>6876</v>
      </c>
      <c r="M3235" s="2" t="s">
        <v>13510</v>
      </c>
      <c r="N3235" s="60" t="s">
        <v>7101</v>
      </c>
      <c r="O3235" s="66" t="s">
        <v>10699</v>
      </c>
      <c r="P3235" s="67" t="s">
        <v>6982</v>
      </c>
      <c r="Q3235" s="67" t="s">
        <v>5797</v>
      </c>
      <c r="R3235" s="67"/>
      <c r="S3235" s="67"/>
      <c r="T3235" s="67"/>
      <c r="U3235" s="67"/>
      <c r="V3235" s="67"/>
      <c r="W3235" s="67"/>
      <c r="X3235" s="67"/>
      <c r="Y3235" s="67"/>
    </row>
    <row r="3236" spans="1:25" s="2" customFormat="1" ht="16.5" customHeight="1">
      <c r="A3236" s="59">
        <v>3234</v>
      </c>
      <c r="B3236" s="61" t="str">
        <f t="shared" si="350"/>
        <v>iw</v>
      </c>
      <c r="C3236" s="61" t="s">
        <v>469</v>
      </c>
      <c r="D3236" s="2" t="s">
        <v>13727</v>
      </c>
      <c r="E3236" s="61" t="str">
        <f t="shared" si="351"/>
        <v>i</v>
      </c>
      <c r="F3236" s="62" t="str">
        <f t="shared" si="352"/>
        <v>w</v>
      </c>
      <c r="G3236" s="62" t="str">
        <f t="shared" si="353"/>
        <v>R</v>
      </c>
      <c r="H3236" s="62" t="str">
        <f t="shared" si="354"/>
        <v>L</v>
      </c>
      <c r="I3236" s="62">
        <f t="shared" si="355"/>
        <v>22</v>
      </c>
      <c r="J3236" s="62">
        <f t="shared" si="356"/>
        <v>4</v>
      </c>
      <c r="K3236" s="81">
        <v>6.0133335910476304E-6</v>
      </c>
      <c r="L3236" s="2" t="s">
        <v>14016</v>
      </c>
      <c r="M3236" s="2" t="s">
        <v>6841</v>
      </c>
      <c r="N3236" s="60" t="s">
        <v>6972</v>
      </c>
      <c r="O3236" s="66" t="s">
        <v>8758</v>
      </c>
      <c r="P3236" s="67" t="s">
        <v>4548</v>
      </c>
      <c r="Q3236" s="67" t="s">
        <v>881</v>
      </c>
      <c r="R3236" s="67" t="s">
        <v>2637</v>
      </c>
      <c r="S3236" s="67" t="s">
        <v>1165</v>
      </c>
      <c r="T3236" s="67" t="s">
        <v>14494</v>
      </c>
      <c r="U3236" s="67"/>
      <c r="V3236" s="67"/>
      <c r="W3236" s="67"/>
      <c r="X3236" s="67"/>
      <c r="Y3236" s="67"/>
    </row>
    <row r="3237" spans="1:25" s="2" customFormat="1" ht="16.5" customHeight="1">
      <c r="A3237" s="59">
        <v>3235</v>
      </c>
      <c r="B3237" s="61" t="str">
        <f t="shared" si="350"/>
        <v>hv</v>
      </c>
      <c r="C3237" s="61" t="s">
        <v>1967</v>
      </c>
      <c r="D3237" s="2" t="s">
        <v>13559</v>
      </c>
      <c r="E3237" s="61" t="str">
        <f t="shared" si="351"/>
        <v>h</v>
      </c>
      <c r="F3237" s="62" t="str">
        <f t="shared" si="352"/>
        <v>v</v>
      </c>
      <c r="G3237" s="62" t="str">
        <f t="shared" si="353"/>
        <v>R</v>
      </c>
      <c r="H3237" s="62" t="str">
        <f t="shared" si="354"/>
        <v>L</v>
      </c>
      <c r="I3237" s="62">
        <f t="shared" si="355"/>
        <v>17</v>
      </c>
      <c r="J3237" s="62">
        <f t="shared" si="356"/>
        <v>12</v>
      </c>
      <c r="K3237" s="81">
        <v>6.0100796226542062E-6</v>
      </c>
      <c r="L3237" s="2" t="s">
        <v>6888</v>
      </c>
      <c r="M3237" s="2" t="s">
        <v>13534</v>
      </c>
      <c r="N3237" s="60" t="s">
        <v>7238</v>
      </c>
      <c r="O3237" s="66" t="s">
        <v>7758</v>
      </c>
      <c r="P3237" s="67" t="s">
        <v>1280</v>
      </c>
      <c r="Q3237" s="67" t="s">
        <v>1280</v>
      </c>
      <c r="R3237" s="67" t="s">
        <v>2075</v>
      </c>
      <c r="S3237" s="67"/>
      <c r="T3237" s="67"/>
      <c r="U3237" s="67"/>
      <c r="V3237" s="67"/>
      <c r="W3237" s="67"/>
      <c r="X3237" s="67"/>
      <c r="Y3237" s="67"/>
    </row>
    <row r="3238" spans="1:25" s="2" customFormat="1" ht="16.5" customHeight="1">
      <c r="A3238" s="59">
        <v>3236</v>
      </c>
      <c r="B3238" s="61" t="str">
        <f t="shared" si="350"/>
        <v>pi</v>
      </c>
      <c r="C3238" s="61" t="s">
        <v>3761</v>
      </c>
      <c r="D3238" s="2" t="s">
        <v>6955</v>
      </c>
      <c r="E3238" s="61" t="str">
        <f t="shared" si="351"/>
        <v>p</v>
      </c>
      <c r="F3238" s="62" t="str">
        <f t="shared" si="352"/>
        <v>i</v>
      </c>
      <c r="G3238" s="62" t="str">
        <f t="shared" si="353"/>
        <v>R</v>
      </c>
      <c r="H3238" s="62" t="str">
        <f t="shared" si="354"/>
        <v>R</v>
      </c>
      <c r="I3238" s="62">
        <f t="shared" si="355"/>
        <v>26</v>
      </c>
      <c r="J3238" s="62">
        <f t="shared" si="356"/>
        <v>22</v>
      </c>
      <c r="K3238" s="81">
        <v>6.0068256542607819E-6</v>
      </c>
      <c r="L3238" s="2" t="s">
        <v>6881</v>
      </c>
      <c r="M3238" s="2" t="s">
        <v>13510</v>
      </c>
      <c r="N3238" s="60" t="s">
        <v>6979</v>
      </c>
      <c r="O3238" s="66" t="s">
        <v>9060</v>
      </c>
      <c r="P3238" s="67" t="s">
        <v>4903</v>
      </c>
      <c r="Q3238" s="67" t="s">
        <v>209</v>
      </c>
      <c r="R3238" s="67" t="s">
        <v>209</v>
      </c>
      <c r="S3238" s="67"/>
      <c r="T3238" s="67"/>
      <c r="U3238" s="67"/>
      <c r="V3238" s="67"/>
      <c r="W3238" s="67"/>
      <c r="X3238" s="67"/>
      <c r="Y3238" s="67"/>
    </row>
    <row r="3239" spans="1:25" s="2" customFormat="1" ht="16.5" customHeight="1">
      <c r="A3239" s="59">
        <v>3237</v>
      </c>
      <c r="B3239" s="61" t="str">
        <f t="shared" si="350"/>
        <v>ib</v>
      </c>
      <c r="C3239" s="61" t="s">
        <v>721</v>
      </c>
      <c r="D3239" s="2" t="s">
        <v>13790</v>
      </c>
      <c r="E3239" s="61" t="str">
        <f t="shared" si="351"/>
        <v>i</v>
      </c>
      <c r="F3239" s="62" t="str">
        <f t="shared" si="352"/>
        <v>b</v>
      </c>
      <c r="G3239" s="62" t="str">
        <f t="shared" si="353"/>
        <v>R</v>
      </c>
      <c r="H3239" s="62" t="str">
        <f t="shared" si="354"/>
        <v>L</v>
      </c>
      <c r="I3239" s="62">
        <f t="shared" si="355"/>
        <v>22</v>
      </c>
      <c r="J3239" s="62">
        <f t="shared" si="356"/>
        <v>15</v>
      </c>
      <c r="K3239" s="81">
        <v>5.9905558122936622E-6</v>
      </c>
      <c r="L3239" s="2" t="s">
        <v>14016</v>
      </c>
      <c r="M3239" s="2" t="s">
        <v>13536</v>
      </c>
      <c r="N3239" s="60" t="s">
        <v>13962</v>
      </c>
      <c r="O3239" s="66" t="s">
        <v>8423</v>
      </c>
      <c r="P3239" s="67" t="s">
        <v>6095</v>
      </c>
      <c r="Q3239" s="67" t="s">
        <v>6631</v>
      </c>
      <c r="R3239" s="67" t="s">
        <v>1462</v>
      </c>
      <c r="S3239" s="67"/>
      <c r="T3239" s="67"/>
      <c r="U3239" s="67"/>
      <c r="V3239" s="67"/>
      <c r="W3239" s="67"/>
      <c r="X3239" s="67"/>
      <c r="Y3239" s="67"/>
    </row>
    <row r="3240" spans="1:25" s="2" customFormat="1" ht="16.5" customHeight="1">
      <c r="A3240" s="59">
        <v>3238</v>
      </c>
      <c r="B3240" s="61" t="str">
        <f t="shared" si="350"/>
        <v>wu</v>
      </c>
      <c r="C3240" s="61" t="s">
        <v>5202</v>
      </c>
      <c r="D3240" s="2" t="s">
        <v>6939</v>
      </c>
      <c r="E3240" s="61" t="str">
        <f t="shared" si="351"/>
        <v>w</v>
      </c>
      <c r="F3240" s="62" t="str">
        <f t="shared" si="352"/>
        <v>u</v>
      </c>
      <c r="G3240" s="62" t="str">
        <f t="shared" si="353"/>
        <v>L</v>
      </c>
      <c r="H3240" s="62" t="str">
        <f t="shared" si="354"/>
        <v>R</v>
      </c>
      <c r="I3240" s="62">
        <f t="shared" si="355"/>
        <v>4</v>
      </c>
      <c r="J3240" s="62">
        <f t="shared" si="356"/>
        <v>19</v>
      </c>
      <c r="K3240" s="81">
        <v>5.9905558122936622E-6</v>
      </c>
      <c r="L3240" s="2" t="s">
        <v>6804</v>
      </c>
      <c r="M3240" s="2" t="s">
        <v>13512</v>
      </c>
      <c r="N3240" s="60" t="s">
        <v>6972</v>
      </c>
      <c r="O3240" s="66" t="s">
        <v>10916</v>
      </c>
      <c r="P3240" s="67" t="s">
        <v>2637</v>
      </c>
      <c r="Q3240" s="67" t="s">
        <v>5207</v>
      </c>
      <c r="R3240" s="67" t="s">
        <v>2637</v>
      </c>
      <c r="S3240" s="67"/>
      <c r="T3240" s="67"/>
      <c r="U3240" s="67"/>
      <c r="V3240" s="67"/>
      <c r="W3240" s="67"/>
      <c r="X3240" s="67"/>
      <c r="Y3240" s="67"/>
    </row>
    <row r="3241" spans="1:25" s="2" customFormat="1" ht="16.5" customHeight="1">
      <c r="A3241" s="59">
        <v>3239</v>
      </c>
      <c r="B3241" s="61" t="str">
        <f t="shared" si="350"/>
        <v>ne</v>
      </c>
      <c r="C3241" s="61" t="s">
        <v>3596</v>
      </c>
      <c r="D3241" s="2" t="s">
        <v>13774</v>
      </c>
      <c r="E3241" s="61" t="str">
        <f t="shared" si="351"/>
        <v>n</v>
      </c>
      <c r="F3241" s="62" t="str">
        <f t="shared" si="352"/>
        <v>e</v>
      </c>
      <c r="G3241" s="62" t="str">
        <f t="shared" si="353"/>
        <v>R</v>
      </c>
      <c r="H3241" s="62" t="str">
        <f t="shared" si="354"/>
        <v>L</v>
      </c>
      <c r="I3241" s="62">
        <f t="shared" si="355"/>
        <v>18</v>
      </c>
      <c r="J3241" s="62">
        <f t="shared" si="356"/>
        <v>7</v>
      </c>
      <c r="K3241" s="81">
        <v>5.9775399387199659E-6</v>
      </c>
      <c r="L3241" s="2" t="s">
        <v>6878</v>
      </c>
      <c r="M3241" s="2" t="s">
        <v>13529</v>
      </c>
      <c r="N3241" s="60" t="s">
        <v>13964</v>
      </c>
      <c r="O3241" s="66" t="s">
        <v>8030</v>
      </c>
      <c r="P3241" s="67" t="s">
        <v>426</v>
      </c>
      <c r="Q3241" s="67" t="s">
        <v>6965</v>
      </c>
      <c r="R3241" s="67" t="s">
        <v>5482</v>
      </c>
      <c r="S3241" s="67" t="s">
        <v>6687</v>
      </c>
      <c r="T3241" s="67"/>
      <c r="U3241" s="67"/>
      <c r="V3241" s="67"/>
      <c r="W3241" s="67"/>
      <c r="X3241" s="67"/>
      <c r="Y3241" s="67"/>
    </row>
    <row r="3242" spans="1:25" s="2" customFormat="1" ht="16.5" customHeight="1">
      <c r="A3242" s="59">
        <v>3240</v>
      </c>
      <c r="B3242" s="61" t="str">
        <f t="shared" si="350"/>
        <v>ue</v>
      </c>
      <c r="C3242" s="61" t="s">
        <v>6392</v>
      </c>
      <c r="D3242" s="2" t="s">
        <v>13539</v>
      </c>
      <c r="E3242" s="61" t="str">
        <f t="shared" si="351"/>
        <v>u</v>
      </c>
      <c r="F3242" s="62" t="str">
        <f t="shared" si="352"/>
        <v>e</v>
      </c>
      <c r="G3242" s="62" t="str">
        <f t="shared" si="353"/>
        <v>R</v>
      </c>
      <c r="H3242" s="62" t="str">
        <f t="shared" si="354"/>
        <v>L</v>
      </c>
      <c r="I3242" s="62">
        <f t="shared" si="355"/>
        <v>19</v>
      </c>
      <c r="J3242" s="62">
        <f t="shared" si="356"/>
        <v>7</v>
      </c>
      <c r="K3242" s="81">
        <v>5.9742859703265416E-6</v>
      </c>
      <c r="L3242" s="2" t="s">
        <v>13537</v>
      </c>
      <c r="M3242" s="2" t="s">
        <v>6876</v>
      </c>
      <c r="N3242" s="60" t="s">
        <v>13877</v>
      </c>
      <c r="O3242" s="66" t="s">
        <v>8019</v>
      </c>
      <c r="P3242" s="67" t="s">
        <v>426</v>
      </c>
      <c r="Q3242" s="67" t="s">
        <v>1628</v>
      </c>
      <c r="R3242" s="67" t="s">
        <v>3573</v>
      </c>
      <c r="S3242" s="67" t="s">
        <v>286</v>
      </c>
      <c r="T3242" s="67"/>
      <c r="U3242" s="67"/>
      <c r="V3242" s="67"/>
      <c r="W3242" s="67"/>
      <c r="X3242" s="67"/>
      <c r="Y3242" s="67"/>
    </row>
    <row r="3243" spans="1:25" s="2" customFormat="1" ht="16.5" customHeight="1">
      <c r="A3243" s="59">
        <v>3241</v>
      </c>
      <c r="B3243" s="61" t="str">
        <f t="shared" si="350"/>
        <v>xn</v>
      </c>
      <c r="C3243" s="61" t="s">
        <v>5355</v>
      </c>
      <c r="D3243" s="2" t="s">
        <v>13567</v>
      </c>
      <c r="E3243" s="61" t="str">
        <f t="shared" si="351"/>
        <v>x</v>
      </c>
      <c r="F3243" s="62" t="str">
        <f t="shared" si="352"/>
        <v>n</v>
      </c>
      <c r="G3243" s="62" t="str">
        <f t="shared" si="353"/>
        <v>L</v>
      </c>
      <c r="H3243" s="62" t="str">
        <f t="shared" si="354"/>
        <v>R</v>
      </c>
      <c r="I3243" s="62">
        <f t="shared" si="355"/>
        <v>6</v>
      </c>
      <c r="J3243" s="62">
        <f t="shared" si="356"/>
        <v>18</v>
      </c>
      <c r="K3243" s="81">
        <v>5.9677780335396939E-6</v>
      </c>
      <c r="L3243" s="2" t="s">
        <v>6892</v>
      </c>
      <c r="M3243" s="2" t="s">
        <v>6916</v>
      </c>
      <c r="N3243" s="60" t="s">
        <v>6972</v>
      </c>
      <c r="O3243" s="66" t="s">
        <v>10661</v>
      </c>
      <c r="P3243" s="67" t="s">
        <v>3630</v>
      </c>
      <c r="Q3243" s="67" t="s">
        <v>3309</v>
      </c>
      <c r="R3243" s="67" t="s">
        <v>3474</v>
      </c>
      <c r="S3243" s="67"/>
      <c r="T3243" s="67"/>
      <c r="U3243" s="67"/>
      <c r="V3243" s="67"/>
      <c r="W3243" s="67"/>
      <c r="X3243" s="67"/>
      <c r="Y3243" s="67"/>
    </row>
    <row r="3244" spans="1:25" s="2" customFormat="1" ht="16.5" customHeight="1">
      <c r="A3244" s="59">
        <v>3242</v>
      </c>
      <c r="B3244" s="61" t="str">
        <f t="shared" si="350"/>
        <v>xl</v>
      </c>
      <c r="C3244" s="61" t="s">
        <v>5319</v>
      </c>
      <c r="D3244" s="2" t="s">
        <v>13518</v>
      </c>
      <c r="E3244" s="61" t="str">
        <f t="shared" si="351"/>
        <v>x</v>
      </c>
      <c r="F3244" s="62" t="str">
        <f t="shared" si="352"/>
        <v>l</v>
      </c>
      <c r="G3244" s="62" t="str">
        <f t="shared" si="353"/>
        <v>L</v>
      </c>
      <c r="H3244" s="62" t="str">
        <f t="shared" si="354"/>
        <v>R</v>
      </c>
      <c r="I3244" s="62">
        <f t="shared" si="355"/>
        <v>6</v>
      </c>
      <c r="J3244" s="62">
        <f t="shared" si="356"/>
        <v>25</v>
      </c>
      <c r="K3244" s="81">
        <v>5.9547621599659977E-6</v>
      </c>
      <c r="L3244" s="2" t="s">
        <v>6892</v>
      </c>
      <c r="M3244" s="2" t="s">
        <v>14015</v>
      </c>
      <c r="N3244" s="60" t="s">
        <v>6982</v>
      </c>
      <c r="O3244" s="66" t="s">
        <v>9108</v>
      </c>
      <c r="P3244" s="67" t="s">
        <v>1213</v>
      </c>
      <c r="Q3244" s="67" t="s">
        <v>2132</v>
      </c>
      <c r="R3244" s="67"/>
      <c r="S3244" s="67"/>
      <c r="T3244" s="67"/>
      <c r="U3244" s="67"/>
      <c r="V3244" s="67"/>
      <c r="W3244" s="67"/>
      <c r="X3244" s="67"/>
      <c r="Y3244" s="67"/>
    </row>
    <row r="3245" spans="1:25" s="2" customFormat="1" ht="16.5" customHeight="1">
      <c r="A3245" s="59">
        <v>3243</v>
      </c>
      <c r="B3245" s="61" t="str">
        <f t="shared" si="350"/>
        <v>rh</v>
      </c>
      <c r="C3245" s="61" t="s">
        <v>4210</v>
      </c>
      <c r="D3245" s="2" t="s">
        <v>13585</v>
      </c>
      <c r="E3245" s="61" t="str">
        <f t="shared" si="351"/>
        <v>r</v>
      </c>
      <c r="F3245" s="62" t="str">
        <f t="shared" si="352"/>
        <v>h</v>
      </c>
      <c r="G3245" s="62" t="str">
        <f t="shared" si="353"/>
        <v>L</v>
      </c>
      <c r="H3245" s="62" t="str">
        <f t="shared" si="354"/>
        <v>R</v>
      </c>
      <c r="I3245" s="62">
        <f t="shared" si="355"/>
        <v>10</v>
      </c>
      <c r="J3245" s="62">
        <f t="shared" si="356"/>
        <v>17</v>
      </c>
      <c r="K3245" s="81">
        <v>5.9384923179988771E-6</v>
      </c>
      <c r="L3245" s="2" t="s">
        <v>6891</v>
      </c>
      <c r="M3245" s="2" t="s">
        <v>13767</v>
      </c>
      <c r="N3245" s="60" t="s">
        <v>6972</v>
      </c>
      <c r="O3245" s="66" t="s">
        <v>8908</v>
      </c>
      <c r="P3245" s="67" t="s">
        <v>4548</v>
      </c>
      <c r="Q3245" s="67" t="s">
        <v>5810</v>
      </c>
      <c r="R3245" s="67" t="s">
        <v>2637</v>
      </c>
      <c r="S3245" s="67" t="s">
        <v>2637</v>
      </c>
      <c r="T3245" s="67" t="s">
        <v>2371</v>
      </c>
      <c r="U3245" s="67" t="s">
        <v>5807</v>
      </c>
      <c r="V3245" s="67"/>
      <c r="W3245" s="67"/>
      <c r="X3245" s="67"/>
      <c r="Y3245" s="67"/>
    </row>
    <row r="3246" spans="1:25" s="2" customFormat="1" ht="16.5" customHeight="1">
      <c r="A3246" s="59">
        <v>3244</v>
      </c>
      <c r="B3246" s="61" t="str">
        <f t="shared" si="350"/>
        <v>zm</v>
      </c>
      <c r="C3246" s="61" t="s">
        <v>6733</v>
      </c>
      <c r="D3246" s="2" t="s">
        <v>13762</v>
      </c>
      <c r="E3246" s="61" t="str">
        <f t="shared" si="351"/>
        <v>z</v>
      </c>
      <c r="F3246" s="62" t="str">
        <f t="shared" si="352"/>
        <v>m</v>
      </c>
      <c r="G3246" s="62" t="str">
        <f t="shared" si="353"/>
        <v>L</v>
      </c>
      <c r="H3246" s="62" t="str">
        <f t="shared" si="354"/>
        <v>R</v>
      </c>
      <c r="I3246" s="62">
        <f t="shared" si="355"/>
        <v>3</v>
      </c>
      <c r="J3246" s="62">
        <f t="shared" si="356"/>
        <v>21</v>
      </c>
      <c r="K3246" s="81">
        <v>5.9352383496054528E-6</v>
      </c>
      <c r="L3246" s="2" t="s">
        <v>6883</v>
      </c>
      <c r="M3246" s="2" t="s">
        <v>14110</v>
      </c>
      <c r="N3246" s="60" t="s">
        <v>13916</v>
      </c>
      <c r="O3246" s="66" t="s">
        <v>14300</v>
      </c>
      <c r="P3246" s="67" t="s">
        <v>6798</v>
      </c>
      <c r="Q3246" s="67" t="s">
        <v>3476</v>
      </c>
      <c r="R3246" s="67" t="s">
        <v>824</v>
      </c>
      <c r="S3246" s="67" t="s">
        <v>3355</v>
      </c>
      <c r="T3246" s="67"/>
      <c r="U3246" s="67"/>
      <c r="V3246" s="67"/>
      <c r="W3246" s="67"/>
      <c r="X3246" s="67"/>
      <c r="Y3246" s="67"/>
    </row>
    <row r="3247" spans="1:25" s="2" customFormat="1" ht="16.5" customHeight="1">
      <c r="A3247" s="59">
        <v>3245</v>
      </c>
      <c r="B3247" s="61" t="str">
        <f t="shared" si="350"/>
        <v>wo</v>
      </c>
      <c r="C3247" s="61" t="s">
        <v>5175</v>
      </c>
      <c r="D3247" s="2" t="s">
        <v>6844</v>
      </c>
      <c r="E3247" s="61" t="str">
        <f t="shared" si="351"/>
        <v>w</v>
      </c>
      <c r="F3247" s="62" t="str">
        <f t="shared" si="352"/>
        <v>o</v>
      </c>
      <c r="G3247" s="62" t="str">
        <f t="shared" si="353"/>
        <v>L</v>
      </c>
      <c r="H3247" s="62" t="str">
        <f t="shared" si="354"/>
        <v>R</v>
      </c>
      <c r="I3247" s="62">
        <f t="shared" si="355"/>
        <v>4</v>
      </c>
      <c r="J3247" s="62">
        <f t="shared" si="356"/>
        <v>24</v>
      </c>
      <c r="K3247" s="81">
        <v>5.9319843812120294E-6</v>
      </c>
      <c r="L3247" s="2" t="s">
        <v>6804</v>
      </c>
      <c r="M3247" s="2" t="s">
        <v>6879</v>
      </c>
      <c r="N3247" s="60" t="s">
        <v>13813</v>
      </c>
      <c r="O3247" s="66" t="s">
        <v>10871</v>
      </c>
      <c r="P3247" s="67" t="s">
        <v>2637</v>
      </c>
      <c r="Q3247" s="67" t="s">
        <v>4481</v>
      </c>
      <c r="R3247" s="67" t="s">
        <v>6488</v>
      </c>
      <c r="S3247" s="67"/>
      <c r="T3247" s="67"/>
      <c r="U3247" s="67"/>
      <c r="V3247" s="67"/>
      <c r="W3247" s="67"/>
      <c r="X3247" s="67"/>
      <c r="Y3247" s="67"/>
    </row>
    <row r="3248" spans="1:25" s="2" customFormat="1" ht="16.5" customHeight="1">
      <c r="A3248" s="59">
        <v>3246</v>
      </c>
      <c r="B3248" s="61" t="str">
        <f t="shared" si="350"/>
        <v>ec</v>
      </c>
      <c r="C3248" s="61" t="s">
        <v>6196</v>
      </c>
      <c r="D3248" s="2" t="s">
        <v>13640</v>
      </c>
      <c r="E3248" s="61" t="str">
        <f t="shared" si="351"/>
        <v>e</v>
      </c>
      <c r="F3248" s="62" t="str">
        <f t="shared" si="352"/>
        <v>c</v>
      </c>
      <c r="G3248" s="62" t="str">
        <f t="shared" si="353"/>
        <v>L</v>
      </c>
      <c r="H3248" s="62" t="str">
        <f t="shared" si="354"/>
        <v>L</v>
      </c>
      <c r="I3248" s="62">
        <f t="shared" si="355"/>
        <v>7</v>
      </c>
      <c r="J3248" s="62">
        <f t="shared" si="356"/>
        <v>9</v>
      </c>
      <c r="K3248" s="81">
        <v>5.9124605708514846E-6</v>
      </c>
      <c r="L3248" s="2" t="s">
        <v>6885</v>
      </c>
      <c r="M3248" s="2" t="s">
        <v>13535</v>
      </c>
      <c r="N3248" s="60" t="s">
        <v>6972</v>
      </c>
      <c r="O3248" s="66" t="s">
        <v>12709</v>
      </c>
      <c r="P3248" s="67" t="s">
        <v>2822</v>
      </c>
      <c r="Q3248" s="67" t="s">
        <v>6190</v>
      </c>
      <c r="R3248" s="67"/>
      <c r="S3248" s="67"/>
      <c r="T3248" s="67"/>
      <c r="U3248" s="67"/>
      <c r="V3248" s="67"/>
      <c r="W3248" s="67"/>
      <c r="X3248" s="67"/>
      <c r="Y3248" s="67"/>
    </row>
    <row r="3249" spans="1:25" s="2" customFormat="1" ht="16.5" customHeight="1">
      <c r="A3249" s="59">
        <v>3247</v>
      </c>
      <c r="B3249" s="61" t="str">
        <f t="shared" si="350"/>
        <v>ua</v>
      </c>
      <c r="C3249" s="61" t="s">
        <v>6300</v>
      </c>
      <c r="D3249" s="2" t="s">
        <v>13741</v>
      </c>
      <c r="E3249" s="61" t="str">
        <f t="shared" si="351"/>
        <v>u</v>
      </c>
      <c r="F3249" s="62" t="str">
        <f t="shared" si="352"/>
        <v>a</v>
      </c>
      <c r="G3249" s="62" t="str">
        <f t="shared" si="353"/>
        <v>R</v>
      </c>
      <c r="H3249" s="62" t="str">
        <f t="shared" si="354"/>
        <v>L</v>
      </c>
      <c r="I3249" s="62">
        <f t="shared" si="355"/>
        <v>19</v>
      </c>
      <c r="J3249" s="62">
        <f t="shared" si="356"/>
        <v>2</v>
      </c>
      <c r="K3249" s="81">
        <v>5.9124605708514846E-6</v>
      </c>
      <c r="L3249" s="2" t="s">
        <v>13537</v>
      </c>
      <c r="M3249" s="2" t="s">
        <v>6875</v>
      </c>
      <c r="N3249" s="60" t="s">
        <v>6972</v>
      </c>
      <c r="O3249" s="66" t="s">
        <v>10493</v>
      </c>
      <c r="P3249" s="67" t="s">
        <v>3474</v>
      </c>
      <c r="Q3249" s="67" t="s">
        <v>428</v>
      </c>
      <c r="R3249" s="67"/>
      <c r="S3249" s="67"/>
      <c r="T3249" s="67"/>
      <c r="U3249" s="67"/>
      <c r="V3249" s="67"/>
      <c r="W3249" s="67"/>
      <c r="X3249" s="67"/>
      <c r="Y3249" s="67"/>
    </row>
    <row r="3250" spans="1:25" s="2" customFormat="1" ht="16.5" customHeight="1">
      <c r="A3250" s="59">
        <v>3248</v>
      </c>
      <c r="B3250" s="61" t="str">
        <f t="shared" si="350"/>
        <v>ls</v>
      </c>
      <c r="C3250" s="61" t="s">
        <v>3022</v>
      </c>
      <c r="D3250" s="2" t="s">
        <v>13635</v>
      </c>
      <c r="E3250" s="61" t="str">
        <f t="shared" si="351"/>
        <v>l</v>
      </c>
      <c r="F3250" s="62" t="str">
        <f t="shared" si="352"/>
        <v>s</v>
      </c>
      <c r="G3250" s="62" t="str">
        <f t="shared" si="353"/>
        <v>R</v>
      </c>
      <c r="H3250" s="62" t="str">
        <f t="shared" si="354"/>
        <v>L</v>
      </c>
      <c r="I3250" s="62">
        <f t="shared" si="355"/>
        <v>25</v>
      </c>
      <c r="J3250" s="62">
        <f t="shared" si="356"/>
        <v>5</v>
      </c>
      <c r="K3250" s="81">
        <v>5.9092066024580611E-6</v>
      </c>
      <c r="L3250" s="2" t="s">
        <v>6889</v>
      </c>
      <c r="M3250" s="2" t="s">
        <v>14095</v>
      </c>
      <c r="N3250" s="60" t="s">
        <v>7175</v>
      </c>
      <c r="O3250" s="66" t="s">
        <v>8000</v>
      </c>
      <c r="P3250" s="67" t="s">
        <v>426</v>
      </c>
      <c r="Q3250" s="67" t="s">
        <v>14108</v>
      </c>
      <c r="R3250" s="67" t="s">
        <v>14114</v>
      </c>
      <c r="S3250" s="67"/>
      <c r="T3250" s="67"/>
      <c r="U3250" s="67"/>
      <c r="V3250" s="67"/>
      <c r="W3250" s="67"/>
      <c r="X3250" s="67"/>
      <c r="Y3250" s="67"/>
    </row>
    <row r="3251" spans="1:25" s="2" customFormat="1" ht="16.5" customHeight="1">
      <c r="A3251" s="59">
        <v>3249</v>
      </c>
      <c r="B3251" s="61" t="str">
        <f t="shared" si="350"/>
        <v>q</v>
      </c>
      <c r="C3251" s="61" t="s">
        <v>4040</v>
      </c>
      <c r="D3251" s="2" t="s">
        <v>13749</v>
      </c>
      <c r="E3251" s="61" t="str">
        <f t="shared" si="351"/>
        <v>q</v>
      </c>
      <c r="F3251" s="62" t="str">
        <f t="shared" si="352"/>
        <v>q</v>
      </c>
      <c r="G3251" s="62" t="str">
        <f t="shared" si="353"/>
        <v>L</v>
      </c>
      <c r="H3251" s="62" t="str">
        <f t="shared" si="354"/>
        <v>L</v>
      </c>
      <c r="I3251" s="62">
        <f t="shared" si="355"/>
        <v>1</v>
      </c>
      <c r="J3251" s="62">
        <f t="shared" si="356"/>
        <v>1</v>
      </c>
      <c r="K3251" s="81">
        <v>5.9026986656712126E-6</v>
      </c>
      <c r="L3251" s="2" t="s">
        <v>13511</v>
      </c>
      <c r="M3251" s="2" t="s">
        <v>14103</v>
      </c>
      <c r="N3251" s="60" t="s">
        <v>6972</v>
      </c>
      <c r="O3251" s="66" t="s">
        <v>12432</v>
      </c>
      <c r="P3251" s="67" t="s">
        <v>4360</v>
      </c>
      <c r="Q3251" s="67" t="s">
        <v>6800</v>
      </c>
      <c r="R3251" s="67" t="s">
        <v>6177</v>
      </c>
      <c r="S3251" s="67"/>
      <c r="T3251" s="67"/>
      <c r="U3251" s="67"/>
      <c r="V3251" s="67"/>
      <c r="W3251" s="67"/>
      <c r="X3251" s="67"/>
      <c r="Y3251" s="67"/>
    </row>
    <row r="3252" spans="1:25" s="2" customFormat="1" ht="16.5" customHeight="1">
      <c r="A3252" s="59">
        <v>3250</v>
      </c>
      <c r="B3252" s="61" t="str">
        <f t="shared" si="350"/>
        <v>bn</v>
      </c>
      <c r="C3252" s="61" t="s">
        <v>127</v>
      </c>
      <c r="D3252" s="2" t="s">
        <v>7226</v>
      </c>
      <c r="E3252" s="61" t="str">
        <f t="shared" si="351"/>
        <v>b</v>
      </c>
      <c r="F3252" s="62" t="str">
        <f t="shared" si="352"/>
        <v>n</v>
      </c>
      <c r="G3252" s="62" t="str">
        <f t="shared" si="353"/>
        <v>L</v>
      </c>
      <c r="H3252" s="62" t="str">
        <f t="shared" si="354"/>
        <v>R</v>
      </c>
      <c r="I3252" s="62">
        <f t="shared" si="355"/>
        <v>15</v>
      </c>
      <c r="J3252" s="62">
        <f t="shared" si="356"/>
        <v>18</v>
      </c>
      <c r="K3252" s="81">
        <v>5.8961907288843649E-6</v>
      </c>
      <c r="L3252" s="2" t="s">
        <v>6880</v>
      </c>
      <c r="M3252" s="2" t="s">
        <v>6841</v>
      </c>
      <c r="N3252" s="60" t="s">
        <v>6972</v>
      </c>
      <c r="O3252" s="66" t="s">
        <v>13254</v>
      </c>
      <c r="P3252" s="67" t="s">
        <v>4641</v>
      </c>
      <c r="Q3252" s="67" t="s">
        <v>6761</v>
      </c>
      <c r="R3252" s="67" t="s">
        <v>1407</v>
      </c>
      <c r="S3252" s="67"/>
      <c r="T3252" s="67"/>
      <c r="U3252" s="67"/>
      <c r="V3252" s="67"/>
      <c r="W3252" s="67"/>
      <c r="X3252" s="67"/>
      <c r="Y3252" s="67"/>
    </row>
    <row r="3253" spans="1:25" s="2" customFormat="1" ht="16.5" customHeight="1">
      <c r="A3253" s="59">
        <v>3251</v>
      </c>
      <c r="B3253" s="61" t="str">
        <f t="shared" si="350"/>
        <v>kz</v>
      </c>
      <c r="C3253" s="61" t="s">
        <v>2676</v>
      </c>
      <c r="D3253" s="2" t="s">
        <v>13687</v>
      </c>
      <c r="E3253" s="61" t="str">
        <f t="shared" si="351"/>
        <v>k</v>
      </c>
      <c r="F3253" s="62" t="str">
        <f t="shared" si="352"/>
        <v>z</v>
      </c>
      <c r="G3253" s="62" t="str">
        <f t="shared" si="353"/>
        <v>R</v>
      </c>
      <c r="H3253" s="62" t="str">
        <f t="shared" si="354"/>
        <v>L</v>
      </c>
      <c r="I3253" s="62">
        <f t="shared" si="355"/>
        <v>23</v>
      </c>
      <c r="J3253" s="62">
        <f t="shared" si="356"/>
        <v>3</v>
      </c>
      <c r="K3253" s="81">
        <v>5.8929367604909406E-6</v>
      </c>
      <c r="L3253" s="2" t="s">
        <v>6890</v>
      </c>
      <c r="M3253" s="2" t="s">
        <v>14460</v>
      </c>
      <c r="N3253" s="60" t="s">
        <v>6797</v>
      </c>
      <c r="O3253" s="66" t="s">
        <v>14269</v>
      </c>
      <c r="P3253" s="67" t="s">
        <v>6798</v>
      </c>
      <c r="Q3253" s="67" t="s">
        <v>1213</v>
      </c>
      <c r="R3253" s="67" t="s">
        <v>5080</v>
      </c>
      <c r="S3253" s="67"/>
      <c r="T3253" s="67"/>
      <c r="U3253" s="67"/>
      <c r="V3253" s="67"/>
      <c r="W3253" s="67"/>
      <c r="X3253" s="67"/>
      <c r="Y3253" s="67"/>
    </row>
    <row r="3254" spans="1:25" s="2" customFormat="1" ht="16.5" customHeight="1">
      <c r="A3254" s="59">
        <v>3252</v>
      </c>
      <c r="B3254" s="61" t="str">
        <f t="shared" si="350"/>
        <v>du</v>
      </c>
      <c r="C3254" s="61" t="s">
        <v>1068</v>
      </c>
      <c r="D3254" s="2" t="s">
        <v>6938</v>
      </c>
      <c r="E3254" s="61" t="str">
        <f t="shared" si="351"/>
        <v>d</v>
      </c>
      <c r="F3254" s="62" t="str">
        <f t="shared" si="352"/>
        <v>u</v>
      </c>
      <c r="G3254" s="62" t="str">
        <f t="shared" si="353"/>
        <v>L</v>
      </c>
      <c r="H3254" s="62" t="str">
        <f t="shared" si="354"/>
        <v>R</v>
      </c>
      <c r="I3254" s="62">
        <f t="shared" si="355"/>
        <v>8</v>
      </c>
      <c r="J3254" s="62">
        <f t="shared" si="356"/>
        <v>19</v>
      </c>
      <c r="K3254" s="81">
        <v>5.8571431081632761E-6</v>
      </c>
      <c r="L3254" s="2" t="s">
        <v>13508</v>
      </c>
      <c r="M3254" s="2" t="s">
        <v>13512</v>
      </c>
      <c r="N3254" s="60" t="s">
        <v>6797</v>
      </c>
      <c r="O3254" s="66" t="s">
        <v>14270</v>
      </c>
      <c r="P3254" s="67" t="s">
        <v>6798</v>
      </c>
      <c r="Q3254" s="67" t="s">
        <v>3209</v>
      </c>
      <c r="R3254" s="67"/>
      <c r="S3254" s="67"/>
      <c r="T3254" s="67"/>
      <c r="U3254" s="67"/>
      <c r="V3254" s="67"/>
      <c r="W3254" s="67"/>
      <c r="X3254" s="67"/>
      <c r="Y3254" s="67"/>
    </row>
    <row r="3255" spans="1:25" s="2" customFormat="1" ht="16.5" customHeight="1">
      <c r="A3255" s="59">
        <v>3253</v>
      </c>
      <c r="B3255" s="61" t="str">
        <f t="shared" si="350"/>
        <v>mq</v>
      </c>
      <c r="C3255" s="61" t="s">
        <v>3464</v>
      </c>
      <c r="D3255" s="2" t="s">
        <v>6839</v>
      </c>
      <c r="E3255" s="61" t="str">
        <f t="shared" si="351"/>
        <v>m</v>
      </c>
      <c r="F3255" s="62" t="str">
        <f t="shared" si="352"/>
        <v>q</v>
      </c>
      <c r="G3255" s="62" t="str">
        <f t="shared" si="353"/>
        <v>R</v>
      </c>
      <c r="H3255" s="62" t="str">
        <f t="shared" si="354"/>
        <v>L</v>
      </c>
      <c r="I3255" s="62">
        <f t="shared" si="355"/>
        <v>21</v>
      </c>
      <c r="J3255" s="62">
        <f t="shared" si="356"/>
        <v>1</v>
      </c>
      <c r="K3255" s="81">
        <v>5.8441272345895798E-6</v>
      </c>
      <c r="L3255" s="2" t="s">
        <v>6877</v>
      </c>
      <c r="M3255" s="2" t="s">
        <v>6960</v>
      </c>
      <c r="N3255" s="60" t="s">
        <v>6972</v>
      </c>
      <c r="O3255" s="66" t="s">
        <v>8355</v>
      </c>
      <c r="P3255" s="67" t="s">
        <v>3476</v>
      </c>
      <c r="Q3255" s="67" t="s">
        <v>4640</v>
      </c>
      <c r="R3255" s="67" t="s">
        <v>3610</v>
      </c>
      <c r="S3255" s="67"/>
      <c r="T3255" s="67"/>
      <c r="U3255" s="67"/>
      <c r="V3255" s="67"/>
      <c r="W3255" s="67"/>
      <c r="X3255" s="67"/>
      <c r="Y3255" s="67"/>
    </row>
    <row r="3256" spans="1:25" s="2" customFormat="1" ht="16.5" customHeight="1">
      <c r="A3256" s="59">
        <v>3254</v>
      </c>
      <c r="B3256" s="61" t="str">
        <f t="shared" si="350"/>
        <v>hj</v>
      </c>
      <c r="C3256" s="61" t="s">
        <v>1743</v>
      </c>
      <c r="D3256" s="2" t="s">
        <v>13557</v>
      </c>
      <c r="E3256" s="61" t="str">
        <f t="shared" si="351"/>
        <v>h</v>
      </c>
      <c r="F3256" s="62" t="str">
        <f t="shared" si="352"/>
        <v>j</v>
      </c>
      <c r="G3256" s="62" t="str">
        <f t="shared" si="353"/>
        <v>R</v>
      </c>
      <c r="H3256" s="62" t="str">
        <f t="shared" si="354"/>
        <v>R</v>
      </c>
      <c r="I3256" s="62">
        <f t="shared" si="355"/>
        <v>17</v>
      </c>
      <c r="J3256" s="62">
        <f t="shared" si="356"/>
        <v>20</v>
      </c>
      <c r="K3256" s="81">
        <v>5.8343653294093078E-6</v>
      </c>
      <c r="L3256" s="2" t="s">
        <v>6888</v>
      </c>
      <c r="M3256" s="2" t="s">
        <v>6840</v>
      </c>
      <c r="N3256" s="60" t="s">
        <v>6797</v>
      </c>
      <c r="O3256" s="66" t="s">
        <v>7602</v>
      </c>
      <c r="P3256" s="67" t="s">
        <v>4241</v>
      </c>
      <c r="Q3256" s="67" t="s">
        <v>5807</v>
      </c>
      <c r="R3256" s="67" t="s">
        <v>824</v>
      </c>
      <c r="S3256" s="67"/>
      <c r="T3256" s="67"/>
      <c r="U3256" s="67"/>
      <c r="V3256" s="67"/>
      <c r="W3256" s="67"/>
      <c r="X3256" s="67"/>
      <c r="Y3256" s="67"/>
    </row>
    <row r="3257" spans="1:25" s="2" customFormat="1" ht="16.5" customHeight="1">
      <c r="A3257" s="59">
        <v>3255</v>
      </c>
      <c r="B3257" s="61" t="str">
        <f t="shared" si="350"/>
        <v>xi</v>
      </c>
      <c r="C3257" s="61" t="s">
        <v>5306</v>
      </c>
      <c r="D3257" s="2" t="s">
        <v>6943</v>
      </c>
      <c r="E3257" s="61" t="str">
        <f t="shared" si="351"/>
        <v>x</v>
      </c>
      <c r="F3257" s="62" t="str">
        <f t="shared" si="352"/>
        <v>i</v>
      </c>
      <c r="G3257" s="62" t="str">
        <f t="shared" si="353"/>
        <v>L</v>
      </c>
      <c r="H3257" s="62" t="str">
        <f t="shared" si="354"/>
        <v>R</v>
      </c>
      <c r="I3257" s="62">
        <f t="shared" si="355"/>
        <v>6</v>
      </c>
      <c r="J3257" s="62">
        <f t="shared" si="356"/>
        <v>22</v>
      </c>
      <c r="K3257" s="81">
        <v>5.8311113610158835E-6</v>
      </c>
      <c r="L3257" s="2" t="s">
        <v>6892</v>
      </c>
      <c r="M3257" s="2" t="s">
        <v>13510</v>
      </c>
      <c r="N3257" s="60" t="s">
        <v>6972</v>
      </c>
      <c r="O3257" s="66" t="s">
        <v>11236</v>
      </c>
      <c r="P3257" s="67" t="s">
        <v>4515</v>
      </c>
      <c r="Q3257" s="67" t="s">
        <v>4513</v>
      </c>
      <c r="R3257" s="67" t="s">
        <v>2637</v>
      </c>
      <c r="S3257" s="67" t="s">
        <v>6963</v>
      </c>
      <c r="T3257" s="67" t="s">
        <v>2637</v>
      </c>
      <c r="U3257" s="67"/>
      <c r="V3257" s="67"/>
      <c r="W3257" s="67"/>
      <c r="X3257" s="67"/>
      <c r="Y3257" s="67"/>
    </row>
    <row r="3258" spans="1:25" s="2" customFormat="1" ht="16.5" customHeight="1">
      <c r="A3258" s="59">
        <v>3256</v>
      </c>
      <c r="B3258" s="61" t="str">
        <f t="shared" si="350"/>
        <v>cp</v>
      </c>
      <c r="C3258" s="61" t="s">
        <v>795</v>
      </c>
      <c r="D3258" s="2" t="s">
        <v>13676</v>
      </c>
      <c r="E3258" s="61" t="str">
        <f t="shared" si="351"/>
        <v>c</v>
      </c>
      <c r="F3258" s="62" t="str">
        <f t="shared" si="352"/>
        <v>p</v>
      </c>
      <c r="G3258" s="62" t="str">
        <f t="shared" si="353"/>
        <v>L</v>
      </c>
      <c r="H3258" s="62" t="str">
        <f t="shared" si="354"/>
        <v>R</v>
      </c>
      <c r="I3258" s="62">
        <f t="shared" si="355"/>
        <v>9</v>
      </c>
      <c r="J3258" s="62">
        <f t="shared" si="356"/>
        <v>26</v>
      </c>
      <c r="K3258" s="81">
        <v>5.8180954874421873E-6</v>
      </c>
      <c r="L3258" s="2" t="s">
        <v>6882</v>
      </c>
      <c r="M3258" s="2" t="s">
        <v>13536</v>
      </c>
      <c r="N3258" s="60" t="s">
        <v>6972</v>
      </c>
      <c r="O3258" s="66" t="s">
        <v>8751</v>
      </c>
      <c r="P3258" s="67" t="s">
        <v>4548</v>
      </c>
      <c r="Q3258" s="67" t="s">
        <v>14511</v>
      </c>
      <c r="R3258" s="67" t="s">
        <v>1511</v>
      </c>
      <c r="S3258" s="67"/>
      <c r="T3258" s="67"/>
      <c r="U3258" s="67"/>
      <c r="V3258" s="67"/>
      <c r="W3258" s="67"/>
      <c r="X3258" s="67"/>
      <c r="Y3258" s="67"/>
    </row>
    <row r="3259" spans="1:25" s="2" customFormat="1" ht="16.5" customHeight="1">
      <c r="A3259" s="59">
        <v>3257</v>
      </c>
      <c r="B3259" s="61" t="str">
        <f t="shared" si="350"/>
        <v>em</v>
      </c>
      <c r="C3259" s="61" t="s">
        <v>6161</v>
      </c>
      <c r="D3259" s="2" t="s">
        <v>13641</v>
      </c>
      <c r="E3259" s="61" t="str">
        <f t="shared" si="351"/>
        <v>e</v>
      </c>
      <c r="F3259" s="62" t="str">
        <f t="shared" si="352"/>
        <v>m</v>
      </c>
      <c r="G3259" s="62" t="str">
        <f t="shared" si="353"/>
        <v>L</v>
      </c>
      <c r="H3259" s="62" t="str">
        <f t="shared" si="354"/>
        <v>R</v>
      </c>
      <c r="I3259" s="62">
        <f t="shared" si="355"/>
        <v>7</v>
      </c>
      <c r="J3259" s="62">
        <f t="shared" si="356"/>
        <v>21</v>
      </c>
      <c r="K3259" s="81">
        <v>5.8180954874421873E-6</v>
      </c>
      <c r="L3259" s="2" t="s">
        <v>6885</v>
      </c>
      <c r="M3259" s="2" t="s">
        <v>14110</v>
      </c>
      <c r="N3259" s="60" t="s">
        <v>6972</v>
      </c>
      <c r="O3259" s="66" t="s">
        <v>10050</v>
      </c>
      <c r="P3259" s="67" t="s">
        <v>4178</v>
      </c>
      <c r="Q3259" s="67" t="s">
        <v>4989</v>
      </c>
      <c r="R3259" s="67" t="s">
        <v>2637</v>
      </c>
      <c r="S3259" s="67" t="s">
        <v>14468</v>
      </c>
      <c r="T3259" s="67"/>
      <c r="U3259" s="67"/>
      <c r="V3259" s="67"/>
      <c r="W3259" s="67"/>
      <c r="X3259" s="67"/>
      <c r="Y3259" s="67"/>
    </row>
    <row r="3260" spans="1:25" s="2" customFormat="1" ht="16.5" customHeight="1">
      <c r="A3260" s="59">
        <v>3258</v>
      </c>
      <c r="B3260" s="61" t="str">
        <f t="shared" si="350"/>
        <v>jd</v>
      </c>
      <c r="C3260" s="61" t="s">
        <v>2034</v>
      </c>
      <c r="D3260" s="2" t="s">
        <v>6811</v>
      </c>
      <c r="E3260" s="61" t="str">
        <f t="shared" si="351"/>
        <v>j</v>
      </c>
      <c r="F3260" s="62" t="str">
        <f t="shared" si="352"/>
        <v>d</v>
      </c>
      <c r="G3260" s="62" t="str">
        <f t="shared" si="353"/>
        <v>R</v>
      </c>
      <c r="H3260" s="62" t="str">
        <f t="shared" si="354"/>
        <v>L</v>
      </c>
      <c r="I3260" s="62">
        <f t="shared" si="355"/>
        <v>20</v>
      </c>
      <c r="J3260" s="62">
        <f t="shared" si="356"/>
        <v>8</v>
      </c>
      <c r="K3260" s="81">
        <v>5.785555803507947E-6</v>
      </c>
      <c r="L3260" s="2" t="s">
        <v>6887</v>
      </c>
      <c r="M3260" s="2" t="s">
        <v>13510</v>
      </c>
      <c r="N3260" s="60" t="s">
        <v>6972</v>
      </c>
      <c r="O3260" s="66" t="s">
        <v>9017</v>
      </c>
      <c r="P3260" s="67" t="s">
        <v>4903</v>
      </c>
      <c r="Q3260" s="67" t="s">
        <v>824</v>
      </c>
      <c r="R3260" s="67" t="s">
        <v>2605</v>
      </c>
      <c r="S3260" s="67"/>
      <c r="T3260" s="67"/>
      <c r="U3260" s="67"/>
      <c r="V3260" s="67"/>
      <c r="W3260" s="67"/>
      <c r="X3260" s="67"/>
      <c r="Y3260" s="67"/>
    </row>
    <row r="3261" spans="1:25" s="2" customFormat="1" ht="16.5" customHeight="1">
      <c r="A3261" s="59">
        <v>3259</v>
      </c>
      <c r="B3261" s="61" t="str">
        <f t="shared" si="350"/>
        <v>ey</v>
      </c>
      <c r="C3261" s="61" t="s">
        <v>1153</v>
      </c>
      <c r="D3261" s="2" t="s">
        <v>6876</v>
      </c>
      <c r="E3261" s="61" t="str">
        <f t="shared" si="351"/>
        <v>e</v>
      </c>
      <c r="F3261" s="62" t="str">
        <f t="shared" si="352"/>
        <v>y</v>
      </c>
      <c r="G3261" s="62" t="str">
        <f t="shared" si="353"/>
        <v>L</v>
      </c>
      <c r="H3261" s="62" t="str">
        <f t="shared" si="354"/>
        <v>R</v>
      </c>
      <c r="I3261" s="62">
        <f t="shared" si="355"/>
        <v>7</v>
      </c>
      <c r="J3261" s="62">
        <f t="shared" si="356"/>
        <v>16</v>
      </c>
      <c r="K3261" s="81">
        <v>5.7790478667210993E-6</v>
      </c>
      <c r="L3261" s="2" t="s">
        <v>6876</v>
      </c>
      <c r="N3261" s="60" t="s">
        <v>7227</v>
      </c>
      <c r="O3261" s="66" t="s">
        <v>11274</v>
      </c>
      <c r="P3261" s="67" t="s">
        <v>5478</v>
      </c>
      <c r="Q3261" s="67" t="s">
        <v>2637</v>
      </c>
      <c r="R3261" s="67" t="s">
        <v>2637</v>
      </c>
      <c r="S3261" s="67" t="s">
        <v>1176</v>
      </c>
      <c r="T3261" s="67" t="s">
        <v>6774</v>
      </c>
      <c r="U3261" s="67"/>
      <c r="V3261" s="67"/>
      <c r="W3261" s="67"/>
      <c r="X3261" s="67"/>
      <c r="Y3261" s="67"/>
    </row>
    <row r="3262" spans="1:25" s="2" customFormat="1" ht="16.5" customHeight="1">
      <c r="A3262" s="59">
        <v>3260</v>
      </c>
      <c r="B3262" s="61" t="str">
        <f t="shared" si="350"/>
        <v>xi</v>
      </c>
      <c r="C3262" s="61" t="s">
        <v>5280</v>
      </c>
      <c r="D3262" s="2" t="s">
        <v>6943</v>
      </c>
      <c r="E3262" s="61" t="str">
        <f t="shared" si="351"/>
        <v>x</v>
      </c>
      <c r="F3262" s="62" t="str">
        <f t="shared" si="352"/>
        <v>i</v>
      </c>
      <c r="G3262" s="62" t="str">
        <f t="shared" si="353"/>
        <v>L</v>
      </c>
      <c r="H3262" s="62" t="str">
        <f t="shared" si="354"/>
        <v>R</v>
      </c>
      <c r="I3262" s="62">
        <f t="shared" si="355"/>
        <v>6</v>
      </c>
      <c r="J3262" s="62">
        <f t="shared" si="356"/>
        <v>22</v>
      </c>
      <c r="K3262" s="81">
        <v>5.7725399299342508E-6</v>
      </c>
      <c r="L3262" s="2" t="s">
        <v>6892</v>
      </c>
      <c r="M3262" s="2" t="s">
        <v>13510</v>
      </c>
      <c r="N3262" s="60" t="s">
        <v>6972</v>
      </c>
      <c r="O3262" s="66" t="s">
        <v>10727</v>
      </c>
      <c r="P3262" s="67" t="s">
        <v>3630</v>
      </c>
      <c r="Q3262" s="67" t="s">
        <v>4513</v>
      </c>
      <c r="R3262" s="67" t="s">
        <v>2637</v>
      </c>
      <c r="S3262" s="67" t="s">
        <v>6963</v>
      </c>
      <c r="T3262" s="67" t="s">
        <v>2637</v>
      </c>
      <c r="U3262" s="67"/>
      <c r="V3262" s="67"/>
      <c r="W3262" s="67"/>
      <c r="X3262" s="67"/>
      <c r="Y3262" s="67"/>
    </row>
    <row r="3263" spans="1:25" s="2" customFormat="1" ht="16.5" customHeight="1">
      <c r="A3263" s="59">
        <v>3261</v>
      </c>
      <c r="B3263" s="61" t="str">
        <f t="shared" si="350"/>
        <v>of</v>
      </c>
      <c r="C3263" s="61" t="s">
        <v>4531</v>
      </c>
      <c r="D3263" s="2" t="s">
        <v>13538</v>
      </c>
      <c r="E3263" s="61" t="str">
        <f t="shared" si="351"/>
        <v>o</v>
      </c>
      <c r="F3263" s="62" t="str">
        <f t="shared" si="352"/>
        <v>f</v>
      </c>
      <c r="G3263" s="62" t="str">
        <f t="shared" si="353"/>
        <v>R</v>
      </c>
      <c r="H3263" s="62" t="str">
        <f t="shared" si="354"/>
        <v>L</v>
      </c>
      <c r="I3263" s="62">
        <f t="shared" si="355"/>
        <v>24</v>
      </c>
      <c r="J3263" s="62">
        <f t="shared" si="356"/>
        <v>11</v>
      </c>
      <c r="K3263" s="81">
        <v>5.7692859615408273E-6</v>
      </c>
      <c r="L3263" s="2" t="s">
        <v>14018</v>
      </c>
      <c r="M3263" s="2" t="s">
        <v>13510</v>
      </c>
      <c r="N3263" s="60" t="s">
        <v>6972</v>
      </c>
      <c r="O3263" s="66" t="s">
        <v>10504</v>
      </c>
      <c r="P3263" s="67" t="s">
        <v>3474</v>
      </c>
      <c r="Q3263" s="67" t="s">
        <v>4974</v>
      </c>
      <c r="R3263" s="67" t="s">
        <v>2321</v>
      </c>
      <c r="S3263" s="67"/>
      <c r="T3263" s="67"/>
      <c r="U3263" s="67"/>
      <c r="V3263" s="67"/>
      <c r="W3263" s="67"/>
      <c r="X3263" s="67"/>
      <c r="Y3263" s="67"/>
    </row>
    <row r="3264" spans="1:25" s="2" customFormat="1" ht="16.5" customHeight="1">
      <c r="A3264" s="59">
        <v>3262</v>
      </c>
      <c r="B3264" s="61" t="str">
        <f t="shared" si="350"/>
        <v>jg</v>
      </c>
      <c r="C3264" s="61" t="s">
        <v>2224</v>
      </c>
      <c r="D3264" s="2" t="s">
        <v>13582</v>
      </c>
      <c r="E3264" s="61" t="str">
        <f t="shared" si="351"/>
        <v>j</v>
      </c>
      <c r="F3264" s="62" t="str">
        <f t="shared" si="352"/>
        <v>g</v>
      </c>
      <c r="G3264" s="62" t="str">
        <f t="shared" si="353"/>
        <v>R</v>
      </c>
      <c r="H3264" s="62" t="str">
        <f t="shared" si="354"/>
        <v>L</v>
      </c>
      <c r="I3264" s="62">
        <f t="shared" si="355"/>
        <v>20</v>
      </c>
      <c r="J3264" s="62">
        <f t="shared" si="356"/>
        <v>14</v>
      </c>
      <c r="K3264" s="81">
        <v>5.7692859615408273E-6</v>
      </c>
      <c r="L3264" s="2" t="s">
        <v>6887</v>
      </c>
      <c r="M3264" s="2" t="s">
        <v>14461</v>
      </c>
      <c r="N3264" s="60" t="s">
        <v>7254</v>
      </c>
      <c r="O3264" s="66" t="s">
        <v>7355</v>
      </c>
      <c r="P3264" s="67" t="s">
        <v>6626</v>
      </c>
      <c r="Q3264" s="67" t="s">
        <v>5242</v>
      </c>
      <c r="R3264" s="67" t="s">
        <v>3474</v>
      </c>
      <c r="S3264" s="67"/>
      <c r="T3264" s="67"/>
      <c r="U3264" s="67"/>
      <c r="V3264" s="67"/>
      <c r="W3264" s="67"/>
      <c r="X3264" s="67"/>
      <c r="Y3264" s="67"/>
    </row>
    <row r="3265" spans="1:25" s="2" customFormat="1" ht="16.5" customHeight="1">
      <c r="A3265" s="59">
        <v>3263</v>
      </c>
      <c r="B3265" s="61" t="str">
        <f t="shared" si="350"/>
        <v>j</v>
      </c>
      <c r="C3265" s="61" t="s">
        <v>2253</v>
      </c>
      <c r="D3265" s="2" t="s">
        <v>13638</v>
      </c>
      <c r="E3265" s="61" t="str">
        <f t="shared" si="351"/>
        <v>j</v>
      </c>
      <c r="F3265" s="62" t="str">
        <f t="shared" si="352"/>
        <v>j</v>
      </c>
      <c r="G3265" s="62" t="str">
        <f t="shared" si="353"/>
        <v>R</v>
      </c>
      <c r="H3265" s="62" t="str">
        <f t="shared" si="354"/>
        <v>R</v>
      </c>
      <c r="I3265" s="62">
        <f t="shared" si="355"/>
        <v>20</v>
      </c>
      <c r="J3265" s="62">
        <f t="shared" si="356"/>
        <v>20</v>
      </c>
      <c r="K3265" s="81">
        <v>5.7627780247539788E-6</v>
      </c>
      <c r="L3265" s="2" t="s">
        <v>6887</v>
      </c>
      <c r="M3265" s="2" t="s">
        <v>14103</v>
      </c>
      <c r="N3265" s="60" t="s">
        <v>7106</v>
      </c>
      <c r="O3265" s="66" t="s">
        <v>11452</v>
      </c>
      <c r="P3265" s="67" t="s">
        <v>4221</v>
      </c>
      <c r="Q3265" s="67" t="s">
        <v>3063</v>
      </c>
      <c r="R3265" s="67" t="s">
        <v>6759</v>
      </c>
      <c r="S3265" s="67"/>
      <c r="T3265" s="67"/>
      <c r="U3265" s="67"/>
      <c r="V3265" s="67"/>
      <c r="W3265" s="67"/>
      <c r="X3265" s="67"/>
      <c r="Y3265" s="67"/>
    </row>
    <row r="3266" spans="1:25" s="2" customFormat="1" ht="16.5" customHeight="1">
      <c r="A3266" s="59">
        <v>3264</v>
      </c>
      <c r="B3266" s="61" t="str">
        <f t="shared" si="350"/>
        <v>iw</v>
      </c>
      <c r="C3266" s="61" t="s">
        <v>476</v>
      </c>
      <c r="D3266" s="2" t="s">
        <v>13727</v>
      </c>
      <c r="E3266" s="61" t="str">
        <f t="shared" si="351"/>
        <v>i</v>
      </c>
      <c r="F3266" s="62" t="str">
        <f t="shared" si="352"/>
        <v>w</v>
      </c>
      <c r="G3266" s="62" t="str">
        <f t="shared" si="353"/>
        <v>R</v>
      </c>
      <c r="H3266" s="62" t="str">
        <f t="shared" si="354"/>
        <v>L</v>
      </c>
      <c r="I3266" s="62">
        <f t="shared" si="355"/>
        <v>22</v>
      </c>
      <c r="J3266" s="62">
        <f t="shared" si="356"/>
        <v>4</v>
      </c>
      <c r="K3266" s="81">
        <v>5.7627780247539788E-6</v>
      </c>
      <c r="L3266" s="2" t="s">
        <v>14016</v>
      </c>
      <c r="M3266" s="2" t="s">
        <v>6841</v>
      </c>
      <c r="N3266" s="60" t="s">
        <v>6972</v>
      </c>
      <c r="O3266" s="66" t="s">
        <v>10090</v>
      </c>
      <c r="P3266" s="67" t="s">
        <v>630</v>
      </c>
      <c r="Q3266" s="67" t="s">
        <v>6761</v>
      </c>
      <c r="R3266" s="67" t="s">
        <v>4903</v>
      </c>
      <c r="S3266" s="67" t="s">
        <v>4492</v>
      </c>
      <c r="T3266" s="67"/>
      <c r="U3266" s="67"/>
      <c r="V3266" s="67"/>
      <c r="W3266" s="67"/>
      <c r="X3266" s="67"/>
      <c r="Y3266" s="67"/>
    </row>
    <row r="3267" spans="1:25" s="2" customFormat="1" ht="16.5" customHeight="1">
      <c r="A3267" s="59">
        <v>3265</v>
      </c>
      <c r="B3267" s="61" t="str">
        <f t="shared" ref="B3267:B3330" si="357">VLOOKUP(D3267,sp,2,FALSE)</f>
        <v>pd</v>
      </c>
      <c r="C3267" s="61" t="s">
        <v>3730</v>
      </c>
      <c r="D3267" s="2" t="s">
        <v>13730</v>
      </c>
      <c r="E3267" s="61" t="str">
        <f t="shared" ref="E3267:E3330" si="358">LEFT(B3267,1)</f>
        <v>p</v>
      </c>
      <c r="F3267" s="62" t="str">
        <f t="shared" ref="F3267:F3330" si="359">RIGHT(B3267,1)</f>
        <v>d</v>
      </c>
      <c r="G3267" s="62" t="str">
        <f t="shared" si="353"/>
        <v>R</v>
      </c>
      <c r="H3267" s="62" t="str">
        <f t="shared" si="354"/>
        <v>L</v>
      </c>
      <c r="I3267" s="62">
        <f t="shared" si="355"/>
        <v>26</v>
      </c>
      <c r="J3267" s="62">
        <f t="shared" si="356"/>
        <v>8</v>
      </c>
      <c r="K3267" s="81">
        <v>5.7465081827868582E-6</v>
      </c>
      <c r="L3267" s="2" t="s">
        <v>6881</v>
      </c>
      <c r="M3267" s="2" t="s">
        <v>14463</v>
      </c>
      <c r="N3267" s="60" t="s">
        <v>6972</v>
      </c>
      <c r="O3267" s="66" t="s">
        <v>8747</v>
      </c>
      <c r="P3267" s="67" t="s">
        <v>4548</v>
      </c>
      <c r="Q3267" s="67" t="s">
        <v>1407</v>
      </c>
      <c r="R3267" s="67" t="s">
        <v>6761</v>
      </c>
      <c r="S3267" s="67"/>
      <c r="T3267" s="67"/>
      <c r="U3267" s="67"/>
      <c r="V3267" s="67"/>
      <c r="W3267" s="67"/>
      <c r="X3267" s="67"/>
      <c r="Y3267" s="67"/>
    </row>
    <row r="3268" spans="1:25" s="2" customFormat="1" ht="16.5" customHeight="1">
      <c r="A3268" s="59">
        <v>3266</v>
      </c>
      <c r="B3268" s="61" t="str">
        <f t="shared" si="357"/>
        <v>gn</v>
      </c>
      <c r="C3268" s="61" t="s">
        <v>1424</v>
      </c>
      <c r="D3268" s="2" t="s">
        <v>13611</v>
      </c>
      <c r="E3268" s="61" t="str">
        <f t="shared" si="358"/>
        <v>g</v>
      </c>
      <c r="F3268" s="62" t="str">
        <f t="shared" si="359"/>
        <v>n</v>
      </c>
      <c r="G3268" s="62" t="str">
        <f t="shared" ref="G3268:G3331" si="360">IF(FIND(E3268,"qwertasdfgzxcvbyuiophjkl;nm")&lt;15.5,"L","R")</f>
        <v>L</v>
      </c>
      <c r="H3268" s="62" t="str">
        <f t="shared" ref="H3268:H3331" si="361">IF(FIND(F3268,"qwertasdfgzxcvbyuiophjkl;nm")&lt;15.5,"L","R")</f>
        <v>R</v>
      </c>
      <c r="I3268" s="62">
        <f t="shared" ref="I3268:I3331" si="362">FIND(E3268,$I$1)</f>
        <v>14</v>
      </c>
      <c r="J3268" s="62">
        <f t="shared" ref="J3268:J3331" si="363">FIND(F3268,$I$1)</f>
        <v>18</v>
      </c>
      <c r="K3268" s="81">
        <v>5.7465081827868582E-6</v>
      </c>
      <c r="L3268" s="2" t="s">
        <v>13509</v>
      </c>
      <c r="M3268" s="2" t="s">
        <v>6841</v>
      </c>
      <c r="N3268" s="60" t="s">
        <v>7008</v>
      </c>
      <c r="O3268" s="66" t="s">
        <v>10462</v>
      </c>
      <c r="P3268" s="67" t="s">
        <v>3474</v>
      </c>
      <c r="Q3268" s="67">
        <v>7</v>
      </c>
      <c r="R3268" s="67" t="s">
        <v>1170</v>
      </c>
      <c r="S3268" s="67" t="s">
        <v>3857</v>
      </c>
      <c r="T3268" s="67"/>
      <c r="U3268" s="67"/>
      <c r="V3268" s="67"/>
      <c r="W3268" s="67"/>
      <c r="X3268" s="67"/>
      <c r="Y3268" s="67"/>
    </row>
    <row r="3269" spans="1:25" s="2" customFormat="1" ht="16.5" customHeight="1">
      <c r="A3269" s="59">
        <v>3267</v>
      </c>
      <c r="B3269" s="61" t="str">
        <f t="shared" si="357"/>
        <v>il</v>
      </c>
      <c r="C3269" s="61" t="s">
        <v>625</v>
      </c>
      <c r="D3269" s="2" t="s">
        <v>13662</v>
      </c>
      <c r="E3269" s="61" t="str">
        <f t="shared" si="358"/>
        <v>i</v>
      </c>
      <c r="F3269" s="62" t="str">
        <f t="shared" si="359"/>
        <v>l</v>
      </c>
      <c r="G3269" s="62" t="str">
        <f t="shared" si="360"/>
        <v>R</v>
      </c>
      <c r="H3269" s="62" t="str">
        <f t="shared" si="361"/>
        <v>R</v>
      </c>
      <c r="I3269" s="62">
        <f t="shared" si="362"/>
        <v>22</v>
      </c>
      <c r="J3269" s="62">
        <f t="shared" si="363"/>
        <v>25</v>
      </c>
      <c r="K3269" s="81">
        <v>5.7400002460000105E-6</v>
      </c>
      <c r="L3269" s="2" t="s">
        <v>14016</v>
      </c>
      <c r="M3269" s="2" t="s">
        <v>6908</v>
      </c>
      <c r="N3269" s="60" t="s">
        <v>7036</v>
      </c>
      <c r="O3269" s="66" t="s">
        <v>11277</v>
      </c>
      <c r="P3269" s="67" t="s">
        <v>5478</v>
      </c>
      <c r="Q3269" s="67" t="s">
        <v>2637</v>
      </c>
      <c r="R3269" s="67" t="s">
        <v>1658</v>
      </c>
      <c r="S3269" s="67"/>
      <c r="T3269" s="67"/>
      <c r="U3269" s="67"/>
      <c r="V3269" s="67"/>
      <c r="W3269" s="67"/>
      <c r="X3269" s="67"/>
      <c r="Y3269" s="67"/>
    </row>
    <row r="3270" spans="1:25" s="2" customFormat="1" ht="16.5" customHeight="1">
      <c r="A3270" s="59">
        <v>3268</v>
      </c>
      <c r="B3270" s="61" t="str">
        <f t="shared" si="357"/>
        <v>xm</v>
      </c>
      <c r="C3270" s="61" t="s">
        <v>5590</v>
      </c>
      <c r="D3270" s="2" t="s">
        <v>13720</v>
      </c>
      <c r="E3270" s="61" t="str">
        <f t="shared" si="358"/>
        <v>x</v>
      </c>
      <c r="F3270" s="62" t="str">
        <f t="shared" si="359"/>
        <v>m</v>
      </c>
      <c r="G3270" s="62" t="str">
        <f t="shared" si="360"/>
        <v>L</v>
      </c>
      <c r="H3270" s="62" t="str">
        <f t="shared" si="361"/>
        <v>R</v>
      </c>
      <c r="I3270" s="62">
        <f t="shared" si="362"/>
        <v>6</v>
      </c>
      <c r="J3270" s="62">
        <f t="shared" si="363"/>
        <v>21</v>
      </c>
      <c r="K3270" s="81">
        <v>5.7367462776065862E-6</v>
      </c>
      <c r="L3270" s="2" t="s">
        <v>6892</v>
      </c>
      <c r="M3270" s="2" t="s">
        <v>14110</v>
      </c>
      <c r="N3270" s="60" t="s">
        <v>6972</v>
      </c>
      <c r="O3270" s="66" t="s">
        <v>12875</v>
      </c>
      <c r="P3270" s="67" t="s">
        <v>1993</v>
      </c>
      <c r="Q3270" s="67" t="s">
        <v>5581</v>
      </c>
      <c r="R3270" s="67"/>
      <c r="S3270" s="67"/>
      <c r="T3270" s="67"/>
      <c r="U3270" s="67"/>
      <c r="V3270" s="67"/>
      <c r="W3270" s="67"/>
      <c r="X3270" s="67"/>
      <c r="Y3270" s="67"/>
    </row>
    <row r="3271" spans="1:25" s="2" customFormat="1" ht="16.5" customHeight="1">
      <c r="A3271" s="59">
        <v>3269</v>
      </c>
      <c r="B3271" s="61" t="str">
        <f t="shared" si="357"/>
        <v>xu</v>
      </c>
      <c r="C3271" s="61" t="s">
        <v>5558</v>
      </c>
      <c r="D3271" s="2" t="s">
        <v>6947</v>
      </c>
      <c r="E3271" s="61" t="str">
        <f t="shared" si="358"/>
        <v>x</v>
      </c>
      <c r="F3271" s="62" t="str">
        <f t="shared" si="359"/>
        <v>u</v>
      </c>
      <c r="G3271" s="62" t="str">
        <f t="shared" si="360"/>
        <v>L</v>
      </c>
      <c r="H3271" s="62" t="str">
        <f t="shared" si="361"/>
        <v>R</v>
      </c>
      <c r="I3271" s="62">
        <f t="shared" si="362"/>
        <v>6</v>
      </c>
      <c r="J3271" s="62">
        <f t="shared" si="363"/>
        <v>19</v>
      </c>
      <c r="K3271" s="81">
        <v>5.7334923092131628E-6</v>
      </c>
      <c r="L3271" s="2" t="s">
        <v>6892</v>
      </c>
      <c r="M3271" s="2" t="s">
        <v>13512</v>
      </c>
      <c r="N3271" s="60" t="s">
        <v>7036</v>
      </c>
      <c r="O3271" s="66" t="s">
        <v>11212</v>
      </c>
      <c r="P3271" s="67" t="s">
        <v>5478</v>
      </c>
      <c r="Q3271" s="67" t="s">
        <v>5606</v>
      </c>
      <c r="R3271" s="67"/>
      <c r="S3271" s="67"/>
      <c r="T3271" s="67"/>
      <c r="U3271" s="67"/>
      <c r="V3271" s="67"/>
      <c r="W3271" s="67"/>
      <c r="X3271" s="67"/>
      <c r="Y3271" s="67"/>
    </row>
    <row r="3272" spans="1:25" s="2" customFormat="1" ht="16.5" customHeight="1">
      <c r="A3272" s="59">
        <v>3270</v>
      </c>
      <c r="B3272" s="61" t="str">
        <f t="shared" si="357"/>
        <v>he</v>
      </c>
      <c r="C3272" s="61" t="s">
        <v>1753</v>
      </c>
      <c r="D3272" s="2" t="s">
        <v>6927</v>
      </c>
      <c r="E3272" s="61" t="str">
        <f t="shared" si="358"/>
        <v>h</v>
      </c>
      <c r="F3272" s="62" t="str">
        <f t="shared" si="359"/>
        <v>e</v>
      </c>
      <c r="G3272" s="62" t="str">
        <f t="shared" si="360"/>
        <v>R</v>
      </c>
      <c r="H3272" s="62" t="str">
        <f t="shared" si="361"/>
        <v>L</v>
      </c>
      <c r="I3272" s="62">
        <f t="shared" si="362"/>
        <v>17</v>
      </c>
      <c r="J3272" s="62">
        <f t="shared" si="363"/>
        <v>7</v>
      </c>
      <c r="K3272" s="81">
        <v>5.7009526252789217E-6</v>
      </c>
      <c r="L3272" s="2" t="s">
        <v>6888</v>
      </c>
      <c r="M3272" s="2" t="s">
        <v>6876</v>
      </c>
      <c r="N3272" s="60" t="s">
        <v>6797</v>
      </c>
      <c r="O3272" s="66" t="s">
        <v>1753</v>
      </c>
      <c r="P3272" s="67" t="s">
        <v>1753</v>
      </c>
      <c r="Q3272" s="67"/>
      <c r="R3272" s="67"/>
      <c r="S3272" s="67"/>
      <c r="T3272" s="67"/>
      <c r="U3272" s="67"/>
      <c r="V3272" s="67"/>
      <c r="W3272" s="67"/>
      <c r="X3272" s="67"/>
      <c r="Y3272" s="67"/>
    </row>
    <row r="3273" spans="1:25" s="2" customFormat="1" ht="16.5" customHeight="1">
      <c r="A3273" s="59">
        <v>3271</v>
      </c>
      <c r="B3273" s="61" t="str">
        <f t="shared" si="357"/>
        <v>ut</v>
      </c>
      <c r="C3273" s="61" t="s">
        <v>6403</v>
      </c>
      <c r="D3273" s="2" t="s">
        <v>13583</v>
      </c>
      <c r="E3273" s="61" t="str">
        <f t="shared" si="358"/>
        <v>u</v>
      </c>
      <c r="F3273" s="62" t="str">
        <f t="shared" si="359"/>
        <v>t</v>
      </c>
      <c r="G3273" s="62" t="str">
        <f t="shared" si="360"/>
        <v>R</v>
      </c>
      <c r="H3273" s="62" t="str">
        <f t="shared" si="361"/>
        <v>L</v>
      </c>
      <c r="I3273" s="62">
        <f t="shared" si="362"/>
        <v>19</v>
      </c>
      <c r="J3273" s="62">
        <f t="shared" si="363"/>
        <v>13</v>
      </c>
      <c r="K3273" s="81">
        <v>5.7009526252789217E-6</v>
      </c>
      <c r="L3273" s="2" t="s">
        <v>13537</v>
      </c>
      <c r="M3273" s="2" t="s">
        <v>6836</v>
      </c>
      <c r="N3273" s="60" t="s">
        <v>7042</v>
      </c>
      <c r="O3273" s="66" t="s">
        <v>12521</v>
      </c>
      <c r="P3273" s="67" t="s">
        <v>6971</v>
      </c>
      <c r="Q3273" s="67" t="s">
        <v>72</v>
      </c>
      <c r="R3273" s="67" t="s">
        <v>14458</v>
      </c>
      <c r="S3273" s="67" t="s">
        <v>1048</v>
      </c>
      <c r="T3273" s="67"/>
      <c r="U3273" s="67"/>
      <c r="V3273" s="67"/>
      <c r="W3273" s="67"/>
      <c r="X3273" s="67"/>
      <c r="Y3273" s="67"/>
    </row>
    <row r="3274" spans="1:25" s="2" customFormat="1" ht="16.5" customHeight="1">
      <c r="A3274" s="59">
        <v>3272</v>
      </c>
      <c r="B3274" s="61" t="str">
        <f t="shared" si="357"/>
        <v>lu</v>
      </c>
      <c r="C3274" s="61" t="s">
        <v>3112</v>
      </c>
      <c r="D3274" s="2" t="s">
        <v>6856</v>
      </c>
      <c r="E3274" s="61" t="str">
        <f t="shared" si="358"/>
        <v>l</v>
      </c>
      <c r="F3274" s="62" t="str">
        <f t="shared" si="359"/>
        <v>u</v>
      </c>
      <c r="G3274" s="62" t="str">
        <f t="shared" si="360"/>
        <v>R</v>
      </c>
      <c r="H3274" s="62" t="str">
        <f t="shared" si="361"/>
        <v>R</v>
      </c>
      <c r="I3274" s="62">
        <f t="shared" si="362"/>
        <v>25</v>
      </c>
      <c r="J3274" s="62">
        <f t="shared" si="363"/>
        <v>19</v>
      </c>
      <c r="K3274" s="81">
        <v>5.694444688492074E-6</v>
      </c>
      <c r="L3274" s="2" t="s">
        <v>6889</v>
      </c>
      <c r="M3274" s="2" t="s">
        <v>13512</v>
      </c>
      <c r="N3274" s="60" t="s">
        <v>7040</v>
      </c>
      <c r="O3274" s="66" t="s">
        <v>11204</v>
      </c>
      <c r="P3274" s="67" t="s">
        <v>6970</v>
      </c>
      <c r="Q3274" s="67" t="s">
        <v>4481</v>
      </c>
      <c r="R3274" s="67" t="s">
        <v>5797</v>
      </c>
      <c r="S3274" s="67"/>
      <c r="T3274" s="67"/>
      <c r="U3274" s="67"/>
      <c r="V3274" s="67"/>
      <c r="W3274" s="67"/>
      <c r="X3274" s="67"/>
      <c r="Y3274" s="67"/>
    </row>
    <row r="3275" spans="1:25" s="2" customFormat="1" ht="16.5" customHeight="1">
      <c r="A3275" s="59">
        <v>3273</v>
      </c>
      <c r="B3275" s="61" t="str">
        <f t="shared" si="357"/>
        <v>ti</v>
      </c>
      <c r="C3275" s="61" t="s">
        <v>4892</v>
      </c>
      <c r="D3275" s="2" t="s">
        <v>6942</v>
      </c>
      <c r="E3275" s="61" t="str">
        <f t="shared" si="358"/>
        <v>t</v>
      </c>
      <c r="F3275" s="62" t="str">
        <f t="shared" si="359"/>
        <v>i</v>
      </c>
      <c r="G3275" s="62" t="str">
        <f t="shared" si="360"/>
        <v>L</v>
      </c>
      <c r="H3275" s="62" t="str">
        <f t="shared" si="361"/>
        <v>R</v>
      </c>
      <c r="I3275" s="62">
        <f t="shared" si="362"/>
        <v>13</v>
      </c>
      <c r="J3275" s="62">
        <f t="shared" si="363"/>
        <v>22</v>
      </c>
      <c r="K3275" s="81">
        <v>5.6911907200986497E-6</v>
      </c>
      <c r="L3275" s="2" t="s">
        <v>6884</v>
      </c>
      <c r="M3275" s="2" t="s">
        <v>13510</v>
      </c>
      <c r="N3275" s="60" t="s">
        <v>6972</v>
      </c>
      <c r="O3275" s="66" t="s">
        <v>12764</v>
      </c>
      <c r="P3275" s="67" t="s">
        <v>6761</v>
      </c>
      <c r="Q3275" s="67" t="s">
        <v>1512</v>
      </c>
      <c r="R3275" s="67" t="s">
        <v>1658</v>
      </c>
      <c r="S3275" s="67" t="s">
        <v>3812</v>
      </c>
      <c r="T3275" s="67" t="s">
        <v>882</v>
      </c>
      <c r="U3275" s="67"/>
      <c r="V3275" s="67"/>
      <c r="W3275" s="67"/>
      <c r="X3275" s="67"/>
      <c r="Y3275" s="67"/>
    </row>
    <row r="3276" spans="1:25" s="2" customFormat="1" ht="16.5" customHeight="1">
      <c r="A3276" s="59">
        <v>3274</v>
      </c>
      <c r="B3276" s="61" t="str">
        <f t="shared" si="357"/>
        <v>di</v>
      </c>
      <c r="C3276" s="61" t="s">
        <v>946</v>
      </c>
      <c r="D3276" s="2" t="s">
        <v>6928</v>
      </c>
      <c r="E3276" s="61" t="str">
        <f t="shared" si="358"/>
        <v>d</v>
      </c>
      <c r="F3276" s="62" t="str">
        <f t="shared" si="359"/>
        <v>i</v>
      </c>
      <c r="G3276" s="62" t="str">
        <f t="shared" si="360"/>
        <v>L</v>
      </c>
      <c r="H3276" s="62" t="str">
        <f t="shared" si="361"/>
        <v>R</v>
      </c>
      <c r="I3276" s="62">
        <f t="shared" si="362"/>
        <v>8</v>
      </c>
      <c r="J3276" s="62">
        <f t="shared" si="363"/>
        <v>22</v>
      </c>
      <c r="K3276" s="81">
        <v>5.6911907200986497E-6</v>
      </c>
      <c r="L3276" s="2" t="s">
        <v>13508</v>
      </c>
      <c r="M3276" s="2" t="s">
        <v>13510</v>
      </c>
      <c r="N3276" s="60" t="s">
        <v>6972</v>
      </c>
      <c r="O3276" s="66" t="s">
        <v>9265</v>
      </c>
      <c r="P3276" s="67" t="s">
        <v>5680</v>
      </c>
      <c r="Q3276" s="67" t="s">
        <v>3063</v>
      </c>
      <c r="R3276" s="67" t="s">
        <v>3354</v>
      </c>
      <c r="S3276" s="67" t="s">
        <v>2321</v>
      </c>
      <c r="T3276" s="67"/>
      <c r="U3276" s="67"/>
      <c r="V3276" s="67"/>
      <c r="W3276" s="67"/>
      <c r="X3276" s="67"/>
      <c r="Y3276" s="67"/>
    </row>
    <row r="3277" spans="1:25" s="2" customFormat="1" ht="16.5" customHeight="1">
      <c r="A3277" s="59">
        <v>3275</v>
      </c>
      <c r="B3277" s="61" t="str">
        <f t="shared" si="357"/>
        <v>hs</v>
      </c>
      <c r="C3277" s="61" t="s">
        <v>1850</v>
      </c>
      <c r="D3277" s="2" t="s">
        <v>6934</v>
      </c>
      <c r="E3277" s="61" t="str">
        <f t="shared" si="358"/>
        <v>h</v>
      </c>
      <c r="F3277" s="62" t="str">
        <f t="shared" si="359"/>
        <v>s</v>
      </c>
      <c r="G3277" s="62" t="str">
        <f t="shared" si="360"/>
        <v>R</v>
      </c>
      <c r="H3277" s="62" t="str">
        <f t="shared" si="361"/>
        <v>L</v>
      </c>
      <c r="I3277" s="62">
        <f t="shared" si="362"/>
        <v>17</v>
      </c>
      <c r="J3277" s="62">
        <f t="shared" si="363"/>
        <v>5</v>
      </c>
      <c r="K3277" s="81">
        <v>5.6879367517052255E-6</v>
      </c>
      <c r="L3277" s="2" t="s">
        <v>6888</v>
      </c>
      <c r="M3277" s="2" t="s">
        <v>13512</v>
      </c>
      <c r="N3277" s="60" t="s">
        <v>6979</v>
      </c>
      <c r="O3277" s="66" t="s">
        <v>14207</v>
      </c>
      <c r="P3277" s="67" t="s">
        <v>4621</v>
      </c>
      <c r="Q3277" s="67" t="s">
        <v>5680</v>
      </c>
      <c r="R3277" s="67" t="s">
        <v>14133</v>
      </c>
      <c r="S3277" s="67" t="s">
        <v>4492</v>
      </c>
      <c r="T3277" s="67"/>
      <c r="U3277" s="67"/>
      <c r="V3277" s="67"/>
      <c r="W3277" s="67"/>
      <c r="X3277" s="67"/>
      <c r="Y3277" s="67"/>
    </row>
    <row r="3278" spans="1:25" s="2" customFormat="1" ht="16.5" customHeight="1">
      <c r="A3278" s="59">
        <v>3276</v>
      </c>
      <c r="B3278" s="61" t="str">
        <f t="shared" si="357"/>
        <v>xl</v>
      </c>
      <c r="C3278" s="61" t="s">
        <v>5326</v>
      </c>
      <c r="D3278" s="2" t="s">
        <v>13518</v>
      </c>
      <c r="E3278" s="61" t="str">
        <f t="shared" si="358"/>
        <v>x</v>
      </c>
      <c r="F3278" s="62" t="str">
        <f t="shared" si="359"/>
        <v>l</v>
      </c>
      <c r="G3278" s="62" t="str">
        <f t="shared" si="360"/>
        <v>L</v>
      </c>
      <c r="H3278" s="62" t="str">
        <f t="shared" si="361"/>
        <v>R</v>
      </c>
      <c r="I3278" s="62">
        <f t="shared" si="362"/>
        <v>6</v>
      </c>
      <c r="J3278" s="62">
        <f t="shared" si="363"/>
        <v>25</v>
      </c>
      <c r="K3278" s="81">
        <v>5.6879367517052255E-6</v>
      </c>
      <c r="L3278" s="2" t="s">
        <v>6892</v>
      </c>
      <c r="M3278" s="2" t="s">
        <v>14015</v>
      </c>
      <c r="N3278" s="60" t="s">
        <v>6989</v>
      </c>
      <c r="O3278" s="66" t="s">
        <v>8577</v>
      </c>
      <c r="P3278" s="67" t="s">
        <v>6874</v>
      </c>
      <c r="Q3278" s="67" t="s">
        <v>6801</v>
      </c>
      <c r="R3278" s="67" t="s">
        <v>6769</v>
      </c>
      <c r="S3278" s="67" t="s">
        <v>6041</v>
      </c>
      <c r="T3278" s="67" t="s">
        <v>722</v>
      </c>
      <c r="U3278" s="67"/>
      <c r="V3278" s="67"/>
      <c r="W3278" s="67"/>
      <c r="X3278" s="67"/>
      <c r="Y3278" s="67"/>
    </row>
    <row r="3279" spans="1:25" s="2" customFormat="1" ht="16.5" customHeight="1">
      <c r="A3279" s="59">
        <v>3277</v>
      </c>
      <c r="B3279" s="61" t="str">
        <f t="shared" si="357"/>
        <v>nc</v>
      </c>
      <c r="C3279" s="61" t="s">
        <v>3561</v>
      </c>
      <c r="D3279" s="2" t="s">
        <v>6932</v>
      </c>
      <c r="E3279" s="61" t="str">
        <f t="shared" si="358"/>
        <v>n</v>
      </c>
      <c r="F3279" s="62" t="str">
        <f t="shared" si="359"/>
        <v>c</v>
      </c>
      <c r="G3279" s="62" t="str">
        <f t="shared" si="360"/>
        <v>R</v>
      </c>
      <c r="H3279" s="62" t="str">
        <f t="shared" si="361"/>
        <v>L</v>
      </c>
      <c r="I3279" s="62">
        <f t="shared" si="362"/>
        <v>18</v>
      </c>
      <c r="J3279" s="62">
        <f t="shared" si="363"/>
        <v>9</v>
      </c>
      <c r="K3279" s="81">
        <v>5.6879367517052255E-6</v>
      </c>
      <c r="L3279" s="2" t="s">
        <v>6878</v>
      </c>
      <c r="M3279" s="2" t="s">
        <v>13510</v>
      </c>
      <c r="N3279" s="60" t="s">
        <v>6979</v>
      </c>
      <c r="O3279" s="66" t="s">
        <v>11842</v>
      </c>
      <c r="P3279" s="67" t="s">
        <v>4621</v>
      </c>
      <c r="Q3279" s="67" t="s">
        <v>1512</v>
      </c>
      <c r="R3279" s="67" t="s">
        <v>323</v>
      </c>
      <c r="S3279" s="67" t="s">
        <v>1512</v>
      </c>
      <c r="T3279" s="67" t="s">
        <v>323</v>
      </c>
      <c r="U3279" s="67"/>
      <c r="V3279" s="67"/>
      <c r="W3279" s="67"/>
      <c r="X3279" s="67"/>
      <c r="Y3279" s="67"/>
    </row>
    <row r="3280" spans="1:25" s="2" customFormat="1" ht="16.5" customHeight="1">
      <c r="A3280" s="59">
        <v>3278</v>
      </c>
      <c r="B3280" s="61" t="str">
        <f t="shared" si="357"/>
        <v>xm</v>
      </c>
      <c r="C3280" s="61" t="s">
        <v>5592</v>
      </c>
      <c r="D3280" s="2" t="s">
        <v>13720</v>
      </c>
      <c r="E3280" s="61" t="str">
        <f t="shared" si="358"/>
        <v>x</v>
      </c>
      <c r="F3280" s="62" t="str">
        <f t="shared" si="359"/>
        <v>m</v>
      </c>
      <c r="G3280" s="62" t="str">
        <f t="shared" si="360"/>
        <v>L</v>
      </c>
      <c r="H3280" s="62" t="str">
        <f t="shared" si="361"/>
        <v>R</v>
      </c>
      <c r="I3280" s="62">
        <f t="shared" si="362"/>
        <v>6</v>
      </c>
      <c r="J3280" s="62">
        <f t="shared" si="363"/>
        <v>21</v>
      </c>
      <c r="K3280" s="81">
        <v>5.6651589729512572E-6</v>
      </c>
      <c r="L3280" s="2" t="s">
        <v>6892</v>
      </c>
      <c r="M3280" s="2" t="s">
        <v>14110</v>
      </c>
      <c r="N3280" s="60" t="s">
        <v>6972</v>
      </c>
      <c r="O3280" s="66" t="s">
        <v>8394</v>
      </c>
      <c r="P3280" s="67" t="s">
        <v>3476</v>
      </c>
      <c r="Q3280" s="67" t="s">
        <v>5581</v>
      </c>
      <c r="R3280" s="67"/>
      <c r="S3280" s="67"/>
      <c r="T3280" s="67"/>
      <c r="U3280" s="67"/>
      <c r="V3280" s="67"/>
      <c r="W3280" s="67"/>
      <c r="X3280" s="67"/>
      <c r="Y3280" s="67"/>
    </row>
    <row r="3281" spans="1:25" s="2" customFormat="1" ht="16.5" customHeight="1">
      <c r="A3281" s="59">
        <v>3279</v>
      </c>
      <c r="B3281" s="61" t="str">
        <f t="shared" si="357"/>
        <v>d</v>
      </c>
      <c r="C3281" s="61" t="s">
        <v>978</v>
      </c>
      <c r="D3281" s="2" t="s">
        <v>13695</v>
      </c>
      <c r="E3281" s="61" t="str">
        <f t="shared" si="358"/>
        <v>d</v>
      </c>
      <c r="F3281" s="62" t="str">
        <f t="shared" si="359"/>
        <v>d</v>
      </c>
      <c r="G3281" s="62" t="str">
        <f t="shared" si="360"/>
        <v>L</v>
      </c>
      <c r="H3281" s="62" t="str">
        <f t="shared" si="361"/>
        <v>L</v>
      </c>
      <c r="I3281" s="62">
        <f t="shared" si="362"/>
        <v>8</v>
      </c>
      <c r="J3281" s="62">
        <f t="shared" si="363"/>
        <v>8</v>
      </c>
      <c r="K3281" s="81">
        <v>5.6619050045578338E-6</v>
      </c>
      <c r="L3281" s="2" t="s">
        <v>13508</v>
      </c>
      <c r="M3281" s="2" t="s">
        <v>14103</v>
      </c>
      <c r="N3281" s="60" t="s">
        <v>7001</v>
      </c>
      <c r="O3281" s="66" t="s">
        <v>13309</v>
      </c>
      <c r="P3281" s="67" t="s">
        <v>14506</v>
      </c>
      <c r="Q3281" s="67" t="s">
        <v>14516</v>
      </c>
      <c r="R3281" s="67"/>
      <c r="S3281" s="67"/>
      <c r="T3281" s="67"/>
      <c r="U3281" s="67"/>
      <c r="V3281" s="67"/>
      <c r="W3281" s="67"/>
      <c r="X3281" s="67"/>
      <c r="Y3281" s="67"/>
    </row>
    <row r="3282" spans="1:25" s="2" customFormat="1" ht="16.5" customHeight="1">
      <c r="A3282" s="59">
        <v>3280</v>
      </c>
      <c r="B3282" s="61" t="str">
        <f t="shared" si="357"/>
        <v>ba</v>
      </c>
      <c r="C3282" s="61" t="s">
        <v>79</v>
      </c>
      <c r="D3282" s="2" t="s">
        <v>6941</v>
      </c>
      <c r="E3282" s="61" t="str">
        <f t="shared" si="358"/>
        <v>b</v>
      </c>
      <c r="F3282" s="62" t="str">
        <f t="shared" si="359"/>
        <v>a</v>
      </c>
      <c r="G3282" s="62" t="str">
        <f t="shared" si="360"/>
        <v>L</v>
      </c>
      <c r="H3282" s="62" t="str">
        <f t="shared" si="361"/>
        <v>L</v>
      </c>
      <c r="I3282" s="62">
        <f t="shared" si="362"/>
        <v>15</v>
      </c>
      <c r="J3282" s="62">
        <f t="shared" si="363"/>
        <v>2</v>
      </c>
      <c r="K3282" s="81">
        <v>5.6586510361644095E-6</v>
      </c>
      <c r="L3282" s="2" t="s">
        <v>6880</v>
      </c>
      <c r="M3282" s="2" t="s">
        <v>6875</v>
      </c>
      <c r="N3282" s="60" t="s">
        <v>6874</v>
      </c>
      <c r="O3282" s="66" t="s">
        <v>8413</v>
      </c>
      <c r="P3282" s="67" t="s">
        <v>3536</v>
      </c>
      <c r="Q3282" s="67" t="s">
        <v>73</v>
      </c>
      <c r="R3282" s="67"/>
      <c r="S3282" s="67"/>
      <c r="T3282" s="67"/>
      <c r="U3282" s="67"/>
      <c r="V3282" s="67"/>
      <c r="W3282" s="67"/>
      <c r="X3282" s="67"/>
      <c r="Y3282" s="67"/>
    </row>
    <row r="3283" spans="1:25" s="2" customFormat="1" ht="16.5" customHeight="1">
      <c r="A3283" s="59">
        <v>3281</v>
      </c>
      <c r="B3283" s="61" t="str">
        <f t="shared" si="357"/>
        <v>b</v>
      </c>
      <c r="C3283" s="61" t="s">
        <v>295</v>
      </c>
      <c r="D3283" s="2" t="s">
        <v>13661</v>
      </c>
      <c r="E3283" s="61" t="str">
        <f t="shared" si="358"/>
        <v>b</v>
      </c>
      <c r="F3283" s="62" t="str">
        <f t="shared" si="359"/>
        <v>b</v>
      </c>
      <c r="G3283" s="62" t="str">
        <f t="shared" si="360"/>
        <v>L</v>
      </c>
      <c r="H3283" s="62" t="str">
        <f t="shared" si="361"/>
        <v>L</v>
      </c>
      <c r="I3283" s="62">
        <f t="shared" si="362"/>
        <v>15</v>
      </c>
      <c r="J3283" s="62">
        <f t="shared" si="363"/>
        <v>15</v>
      </c>
      <c r="K3283" s="81">
        <v>5.6586510361644095E-6</v>
      </c>
      <c r="L3283" s="2" t="s">
        <v>6880</v>
      </c>
      <c r="M3283" s="2" t="s">
        <v>14103</v>
      </c>
      <c r="N3283" s="60" t="s">
        <v>7106</v>
      </c>
      <c r="O3283" s="66" t="s">
        <v>9458</v>
      </c>
      <c r="P3283" s="67" t="s">
        <v>2324</v>
      </c>
      <c r="Q3283" s="67" t="s">
        <v>14500</v>
      </c>
      <c r="R3283" s="67" t="s">
        <v>4519</v>
      </c>
      <c r="S3283" s="67"/>
      <c r="T3283" s="67"/>
      <c r="U3283" s="67"/>
      <c r="V3283" s="67"/>
      <c r="W3283" s="67"/>
      <c r="X3283" s="67"/>
      <c r="Y3283" s="67"/>
    </row>
    <row r="3284" spans="1:25" s="2" customFormat="1" ht="16.5" customHeight="1">
      <c r="A3284" s="59">
        <v>3282</v>
      </c>
      <c r="B3284" s="61" t="str">
        <f t="shared" si="357"/>
        <v>mv</v>
      </c>
      <c r="C3284" s="61" t="s">
        <v>3477</v>
      </c>
      <c r="D3284" s="2" t="s">
        <v>6809</v>
      </c>
      <c r="E3284" s="61" t="str">
        <f t="shared" si="358"/>
        <v>m</v>
      </c>
      <c r="F3284" s="62" t="str">
        <f t="shared" si="359"/>
        <v>v</v>
      </c>
      <c r="G3284" s="62" t="str">
        <f t="shared" si="360"/>
        <v>R</v>
      </c>
      <c r="H3284" s="62" t="str">
        <f t="shared" si="361"/>
        <v>L</v>
      </c>
      <c r="I3284" s="62">
        <f t="shared" si="362"/>
        <v>21</v>
      </c>
      <c r="J3284" s="62">
        <f t="shared" si="363"/>
        <v>12</v>
      </c>
      <c r="K3284" s="81">
        <v>5.6553970677709852E-6</v>
      </c>
      <c r="L3284" s="2" t="s">
        <v>6877</v>
      </c>
      <c r="M3284" s="2" t="s">
        <v>13513</v>
      </c>
      <c r="N3284" s="60" t="s">
        <v>6972</v>
      </c>
      <c r="O3284" s="66" t="s">
        <v>11890</v>
      </c>
      <c r="P3284" s="67" t="s">
        <v>4621</v>
      </c>
      <c r="Q3284" s="67" t="s">
        <v>3474</v>
      </c>
      <c r="R3284" s="67"/>
      <c r="S3284" s="67"/>
      <c r="T3284" s="67"/>
      <c r="U3284" s="67"/>
      <c r="V3284" s="67"/>
      <c r="W3284" s="67"/>
      <c r="X3284" s="67"/>
      <c r="Y3284" s="67"/>
    </row>
    <row r="3285" spans="1:25" s="2" customFormat="1" ht="16.5" customHeight="1">
      <c r="A3285" s="59">
        <v>3283</v>
      </c>
      <c r="B3285" s="61" t="str">
        <f t="shared" si="357"/>
        <v>ug</v>
      </c>
      <c r="C3285" s="61" t="s">
        <v>6342</v>
      </c>
      <c r="D3285" s="2" t="s">
        <v>13622</v>
      </c>
      <c r="E3285" s="61" t="str">
        <f t="shared" si="358"/>
        <v>u</v>
      </c>
      <c r="F3285" s="62" t="str">
        <f t="shared" si="359"/>
        <v>g</v>
      </c>
      <c r="G3285" s="62" t="str">
        <f t="shared" si="360"/>
        <v>R</v>
      </c>
      <c r="H3285" s="62" t="str">
        <f t="shared" si="361"/>
        <v>L</v>
      </c>
      <c r="I3285" s="62">
        <f t="shared" si="362"/>
        <v>19</v>
      </c>
      <c r="J3285" s="62">
        <f t="shared" si="363"/>
        <v>14</v>
      </c>
      <c r="K3285" s="81">
        <v>5.6391272258038655E-6</v>
      </c>
      <c r="L3285" s="2" t="s">
        <v>13537</v>
      </c>
      <c r="M3285" s="2" t="s">
        <v>13767</v>
      </c>
      <c r="N3285" s="60" t="s">
        <v>6972</v>
      </c>
      <c r="O3285" s="66" t="s">
        <v>11808</v>
      </c>
      <c r="P3285" s="67" t="s">
        <v>4621</v>
      </c>
      <c r="Q3285" s="67" t="s">
        <v>5918</v>
      </c>
      <c r="R3285" s="67" t="s">
        <v>4492</v>
      </c>
      <c r="S3285" s="67"/>
      <c r="T3285" s="67"/>
      <c r="U3285" s="67"/>
      <c r="V3285" s="67"/>
      <c r="W3285" s="67"/>
      <c r="X3285" s="67"/>
      <c r="Y3285" s="67"/>
    </row>
    <row r="3286" spans="1:25" s="2" customFormat="1" ht="16.5" customHeight="1">
      <c r="A3286" s="59">
        <v>3284</v>
      </c>
      <c r="B3286" s="61" t="str">
        <f t="shared" si="357"/>
        <v>xm</v>
      </c>
      <c r="C3286" s="61" t="s">
        <v>5591</v>
      </c>
      <c r="D3286" s="2" t="s">
        <v>13720</v>
      </c>
      <c r="E3286" s="61" t="str">
        <f t="shared" si="358"/>
        <v>x</v>
      </c>
      <c r="F3286" s="62" t="str">
        <f t="shared" si="359"/>
        <v>m</v>
      </c>
      <c r="G3286" s="62" t="str">
        <f t="shared" si="360"/>
        <v>L</v>
      </c>
      <c r="H3286" s="62" t="str">
        <f t="shared" si="361"/>
        <v>R</v>
      </c>
      <c r="I3286" s="62">
        <f t="shared" si="362"/>
        <v>6</v>
      </c>
      <c r="J3286" s="62">
        <f t="shared" si="363"/>
        <v>21</v>
      </c>
      <c r="K3286" s="81">
        <v>5.632619289017017E-6</v>
      </c>
      <c r="L3286" s="2" t="s">
        <v>6892</v>
      </c>
      <c r="M3286" s="2" t="s">
        <v>14110</v>
      </c>
      <c r="N3286" s="60" t="s">
        <v>13412</v>
      </c>
      <c r="O3286" s="66" t="s">
        <v>13192</v>
      </c>
      <c r="P3286" s="67" t="s">
        <v>4641</v>
      </c>
      <c r="Q3286" s="67" t="s">
        <v>143</v>
      </c>
      <c r="R3286" s="67" t="s">
        <v>4241</v>
      </c>
      <c r="S3286" s="67"/>
      <c r="T3286" s="67"/>
      <c r="U3286" s="67"/>
      <c r="V3286" s="67"/>
      <c r="W3286" s="67"/>
      <c r="X3286" s="67"/>
      <c r="Y3286" s="67"/>
    </row>
    <row r="3287" spans="1:25" s="2" customFormat="1" ht="16.5" customHeight="1">
      <c r="A3287" s="59">
        <v>3285</v>
      </c>
      <c r="B3287" s="61" t="str">
        <f t="shared" si="357"/>
        <v>lg</v>
      </c>
      <c r="C3287" s="61" t="s">
        <v>2783</v>
      </c>
      <c r="D3287" s="2" t="s">
        <v>13706</v>
      </c>
      <c r="E3287" s="61" t="str">
        <f t="shared" si="358"/>
        <v>l</v>
      </c>
      <c r="F3287" s="62" t="str">
        <f t="shared" si="359"/>
        <v>g</v>
      </c>
      <c r="G3287" s="62" t="str">
        <f t="shared" si="360"/>
        <v>R</v>
      </c>
      <c r="H3287" s="62" t="str">
        <f t="shared" si="361"/>
        <v>L</v>
      </c>
      <c r="I3287" s="62">
        <f t="shared" si="362"/>
        <v>25</v>
      </c>
      <c r="J3287" s="62">
        <f t="shared" si="363"/>
        <v>14</v>
      </c>
      <c r="K3287" s="81">
        <v>5.6293653206235935E-6</v>
      </c>
      <c r="L3287" s="2" t="s">
        <v>6889</v>
      </c>
      <c r="M3287" s="2" t="s">
        <v>13767</v>
      </c>
      <c r="N3287" s="60" t="s">
        <v>6972</v>
      </c>
      <c r="O3287" s="66" t="s">
        <v>8945</v>
      </c>
      <c r="P3287" s="67" t="s">
        <v>5080</v>
      </c>
      <c r="Q3287" s="67" t="s">
        <v>6776</v>
      </c>
      <c r="R3287" s="67" t="s">
        <v>1498</v>
      </c>
      <c r="S3287" s="67"/>
      <c r="T3287" s="67"/>
      <c r="U3287" s="67"/>
      <c r="V3287" s="67"/>
      <c r="W3287" s="67"/>
      <c r="X3287" s="67"/>
      <c r="Y3287" s="67"/>
    </row>
    <row r="3288" spans="1:25" s="2" customFormat="1" ht="16.5" customHeight="1">
      <c r="A3288" s="59">
        <v>3286</v>
      </c>
      <c r="B3288" s="61" t="str">
        <f t="shared" si="357"/>
        <v>ej</v>
      </c>
      <c r="C3288" s="61" t="s">
        <v>5756</v>
      </c>
      <c r="D3288" s="2" t="s">
        <v>13497</v>
      </c>
      <c r="E3288" s="61" t="str">
        <f t="shared" si="358"/>
        <v>e</v>
      </c>
      <c r="F3288" s="62" t="str">
        <f t="shared" si="359"/>
        <v>j</v>
      </c>
      <c r="G3288" s="62" t="str">
        <f t="shared" si="360"/>
        <v>L</v>
      </c>
      <c r="H3288" s="62" t="str">
        <f t="shared" si="361"/>
        <v>R</v>
      </c>
      <c r="I3288" s="62">
        <f t="shared" si="362"/>
        <v>7</v>
      </c>
      <c r="J3288" s="62">
        <f t="shared" si="363"/>
        <v>20</v>
      </c>
      <c r="K3288" s="81">
        <v>5.622857383836745E-6</v>
      </c>
      <c r="L3288" s="2" t="s">
        <v>6885</v>
      </c>
      <c r="M3288" s="2" t="s">
        <v>6840</v>
      </c>
      <c r="N3288" s="60" t="s">
        <v>6797</v>
      </c>
      <c r="O3288" s="66" t="s">
        <v>11141</v>
      </c>
      <c r="P3288" s="67" t="s">
        <v>3812</v>
      </c>
      <c r="Q3288" s="67" t="s">
        <v>824</v>
      </c>
      <c r="R3288" s="67"/>
      <c r="S3288" s="67"/>
      <c r="T3288" s="67"/>
      <c r="U3288" s="67"/>
      <c r="V3288" s="67"/>
      <c r="W3288" s="67"/>
      <c r="X3288" s="67"/>
      <c r="Y3288" s="67"/>
    </row>
    <row r="3289" spans="1:25" s="2" customFormat="1" ht="16.5" customHeight="1">
      <c r="A3289" s="59">
        <v>3287</v>
      </c>
      <c r="B3289" s="61" t="str">
        <f t="shared" si="357"/>
        <v>lb</v>
      </c>
      <c r="C3289" s="61" t="s">
        <v>3188</v>
      </c>
      <c r="D3289" s="2" t="s">
        <v>6914</v>
      </c>
      <c r="E3289" s="61" t="str">
        <f t="shared" si="358"/>
        <v>l</v>
      </c>
      <c r="F3289" s="62" t="str">
        <f t="shared" si="359"/>
        <v>b</v>
      </c>
      <c r="G3289" s="62" t="str">
        <f t="shared" si="360"/>
        <v>R</v>
      </c>
      <c r="H3289" s="62" t="str">
        <f t="shared" si="361"/>
        <v>L</v>
      </c>
      <c r="I3289" s="62">
        <f t="shared" si="362"/>
        <v>25</v>
      </c>
      <c r="J3289" s="62">
        <f t="shared" si="363"/>
        <v>15</v>
      </c>
      <c r="K3289" s="81">
        <v>5.6163494470498973E-6</v>
      </c>
      <c r="L3289" s="2" t="s">
        <v>6889</v>
      </c>
      <c r="M3289" s="2" t="s">
        <v>13536</v>
      </c>
      <c r="N3289" s="60" t="s">
        <v>6972</v>
      </c>
      <c r="O3289" s="66" t="s">
        <v>9877</v>
      </c>
      <c r="P3289" s="67" t="s">
        <v>3209</v>
      </c>
      <c r="Q3289" s="67" t="s">
        <v>4903</v>
      </c>
      <c r="R3289" s="67" t="s">
        <v>3355</v>
      </c>
      <c r="S3289" s="67"/>
      <c r="T3289" s="67"/>
      <c r="U3289" s="67"/>
      <c r="V3289" s="67"/>
      <c r="W3289" s="67"/>
      <c r="X3289" s="67"/>
      <c r="Y3289" s="67"/>
    </row>
    <row r="3290" spans="1:25" s="2" customFormat="1" ht="16.5" customHeight="1">
      <c r="A3290" s="59">
        <v>3288</v>
      </c>
      <c r="B3290" s="61" t="str">
        <f t="shared" si="357"/>
        <v>fu</v>
      </c>
      <c r="C3290" s="61" t="s">
        <v>1316</v>
      </c>
      <c r="D3290" s="2" t="s">
        <v>6946</v>
      </c>
      <c r="E3290" s="61" t="str">
        <f t="shared" si="358"/>
        <v>f</v>
      </c>
      <c r="F3290" s="62" t="str">
        <f t="shared" si="359"/>
        <v>u</v>
      </c>
      <c r="G3290" s="62" t="str">
        <f t="shared" si="360"/>
        <v>L</v>
      </c>
      <c r="H3290" s="62" t="str">
        <f t="shared" si="361"/>
        <v>R</v>
      </c>
      <c r="I3290" s="62">
        <f t="shared" si="362"/>
        <v>11</v>
      </c>
      <c r="J3290" s="62">
        <f t="shared" si="363"/>
        <v>19</v>
      </c>
      <c r="K3290" s="81">
        <v>5.603333573476201E-6</v>
      </c>
      <c r="L3290" s="2" t="s">
        <v>6886</v>
      </c>
      <c r="M3290" s="2" t="s">
        <v>13512</v>
      </c>
      <c r="N3290" s="60" t="s">
        <v>6797</v>
      </c>
      <c r="O3290" s="66" t="s">
        <v>13017</v>
      </c>
      <c r="P3290" s="67" t="s">
        <v>6760</v>
      </c>
      <c r="Q3290" s="67" t="s">
        <v>6687</v>
      </c>
      <c r="R3290" s="67"/>
      <c r="S3290" s="67"/>
      <c r="T3290" s="67"/>
      <c r="U3290" s="67"/>
      <c r="V3290" s="67"/>
      <c r="W3290" s="67"/>
      <c r="X3290" s="67"/>
      <c r="Y3290" s="67"/>
    </row>
    <row r="3291" spans="1:25" s="2" customFormat="1" ht="16.5" customHeight="1">
      <c r="A3291" s="59">
        <v>3289</v>
      </c>
      <c r="B3291" s="61" t="str">
        <f t="shared" si="357"/>
        <v>dp</v>
      </c>
      <c r="C3291" s="61" t="s">
        <v>1114</v>
      </c>
      <c r="D3291" s="2" t="s">
        <v>13568</v>
      </c>
      <c r="E3291" s="61" t="str">
        <f t="shared" si="358"/>
        <v>d</v>
      </c>
      <c r="F3291" s="62" t="str">
        <f t="shared" si="359"/>
        <v>p</v>
      </c>
      <c r="G3291" s="62" t="str">
        <f t="shared" si="360"/>
        <v>L</v>
      </c>
      <c r="H3291" s="62" t="str">
        <f t="shared" si="361"/>
        <v>R</v>
      </c>
      <c r="I3291" s="62">
        <f t="shared" si="362"/>
        <v>8</v>
      </c>
      <c r="J3291" s="62">
        <f t="shared" si="363"/>
        <v>26</v>
      </c>
      <c r="K3291" s="81">
        <v>5.603333573476201E-6</v>
      </c>
      <c r="L3291" s="2" t="s">
        <v>13508</v>
      </c>
      <c r="M3291" s="2" t="s">
        <v>13536</v>
      </c>
      <c r="N3291" s="60" t="s">
        <v>6972</v>
      </c>
      <c r="O3291" s="66" t="s">
        <v>13516</v>
      </c>
      <c r="P3291" s="67" t="s">
        <v>2637</v>
      </c>
      <c r="Q3291" s="67" t="s">
        <v>5242</v>
      </c>
      <c r="R3291" s="67" t="s">
        <v>5242</v>
      </c>
      <c r="S3291" s="67"/>
      <c r="T3291" s="67"/>
      <c r="U3291" s="67"/>
      <c r="V3291" s="67"/>
      <c r="W3291" s="67"/>
      <c r="X3291" s="67"/>
      <c r="Y3291" s="67"/>
    </row>
    <row r="3292" spans="1:25" s="2" customFormat="1" ht="16.5" customHeight="1">
      <c r="A3292" s="59">
        <v>3290</v>
      </c>
      <c r="B3292" s="61" t="str">
        <f t="shared" si="357"/>
        <v>fn</v>
      </c>
      <c r="C3292" s="61" t="s">
        <v>1212</v>
      </c>
      <c r="D3292" s="2" t="s">
        <v>6863</v>
      </c>
      <c r="E3292" s="61" t="str">
        <f t="shared" si="358"/>
        <v>f</v>
      </c>
      <c r="F3292" s="62" t="str">
        <f t="shared" si="359"/>
        <v>n</v>
      </c>
      <c r="G3292" s="62" t="str">
        <f t="shared" si="360"/>
        <v>L</v>
      </c>
      <c r="H3292" s="62" t="str">
        <f t="shared" si="361"/>
        <v>R</v>
      </c>
      <c r="I3292" s="62">
        <f t="shared" si="362"/>
        <v>11</v>
      </c>
      <c r="J3292" s="62">
        <f t="shared" si="363"/>
        <v>18</v>
      </c>
      <c r="K3292" s="81">
        <v>5.603333573476201E-6</v>
      </c>
      <c r="L3292" s="2" t="s">
        <v>6886</v>
      </c>
      <c r="M3292" s="2" t="s">
        <v>6841</v>
      </c>
      <c r="N3292" s="60" t="s">
        <v>7291</v>
      </c>
      <c r="O3292" s="66" t="s">
        <v>10541</v>
      </c>
      <c r="P3292" s="67" t="s">
        <v>3474</v>
      </c>
      <c r="Q3292" s="67" t="s">
        <v>3474</v>
      </c>
      <c r="R3292" s="67" t="s">
        <v>1194</v>
      </c>
      <c r="S3292" s="67"/>
      <c r="T3292" s="67"/>
      <c r="U3292" s="67"/>
      <c r="V3292" s="67"/>
      <c r="W3292" s="67"/>
      <c r="X3292" s="67"/>
      <c r="Y3292" s="67"/>
    </row>
    <row r="3293" spans="1:25" s="2" customFormat="1" ht="16.5" customHeight="1">
      <c r="A3293" s="59">
        <v>3291</v>
      </c>
      <c r="B3293" s="61" t="str">
        <f t="shared" si="357"/>
        <v>di</v>
      </c>
      <c r="C3293" s="61" t="s">
        <v>6309</v>
      </c>
      <c r="D3293" s="2" t="s">
        <v>6928</v>
      </c>
      <c r="E3293" s="61" t="str">
        <f t="shared" si="358"/>
        <v>d</v>
      </c>
      <c r="F3293" s="62" t="str">
        <f t="shared" si="359"/>
        <v>i</v>
      </c>
      <c r="G3293" s="62" t="str">
        <f t="shared" si="360"/>
        <v>L</v>
      </c>
      <c r="H3293" s="62" t="str">
        <f t="shared" si="361"/>
        <v>R</v>
      </c>
      <c r="I3293" s="62">
        <f t="shared" si="362"/>
        <v>8</v>
      </c>
      <c r="J3293" s="62">
        <f t="shared" si="363"/>
        <v>22</v>
      </c>
      <c r="K3293" s="81">
        <v>5.5968256366893524E-6</v>
      </c>
      <c r="L3293" s="2" t="s">
        <v>13508</v>
      </c>
      <c r="M3293" s="2" t="s">
        <v>13510</v>
      </c>
      <c r="N3293" s="60" t="s">
        <v>7246</v>
      </c>
      <c r="O3293" s="66" t="s">
        <v>8430</v>
      </c>
      <c r="P3293" s="67" t="s">
        <v>6095</v>
      </c>
      <c r="Q3293" s="67" t="s">
        <v>6631</v>
      </c>
      <c r="R3293" s="67"/>
      <c r="S3293" s="67"/>
      <c r="T3293" s="67"/>
      <c r="U3293" s="67"/>
      <c r="V3293" s="67"/>
      <c r="W3293" s="67"/>
      <c r="X3293" s="67"/>
      <c r="Y3293" s="67"/>
    </row>
    <row r="3294" spans="1:25" s="2" customFormat="1" ht="16.5" customHeight="1">
      <c r="A3294" s="59">
        <v>3292</v>
      </c>
      <c r="B3294" s="61" t="str">
        <f t="shared" si="357"/>
        <v>ue</v>
      </c>
      <c r="C3294" s="61" t="s">
        <v>6384</v>
      </c>
      <c r="D3294" s="2" t="s">
        <v>13539</v>
      </c>
      <c r="E3294" s="61" t="str">
        <f t="shared" si="358"/>
        <v>u</v>
      </c>
      <c r="F3294" s="62" t="str">
        <f t="shared" si="359"/>
        <v>e</v>
      </c>
      <c r="G3294" s="62" t="str">
        <f t="shared" si="360"/>
        <v>R</v>
      </c>
      <c r="H3294" s="62" t="str">
        <f t="shared" si="361"/>
        <v>L</v>
      </c>
      <c r="I3294" s="62">
        <f t="shared" si="362"/>
        <v>19</v>
      </c>
      <c r="J3294" s="62">
        <f t="shared" si="363"/>
        <v>7</v>
      </c>
      <c r="K3294" s="81">
        <v>5.593571668295929E-6</v>
      </c>
      <c r="L3294" s="2" t="s">
        <v>13537</v>
      </c>
      <c r="M3294" s="2" t="s">
        <v>6876</v>
      </c>
      <c r="N3294" s="60" t="s">
        <v>14061</v>
      </c>
      <c r="O3294" s="66" t="s">
        <v>10373</v>
      </c>
      <c r="P3294" s="67" t="s">
        <v>530</v>
      </c>
      <c r="Q3294" s="67" t="s">
        <v>6982</v>
      </c>
      <c r="R3294" s="67" t="s">
        <v>6177</v>
      </c>
      <c r="S3294" s="67" t="s">
        <v>3857</v>
      </c>
      <c r="T3294" s="67"/>
      <c r="U3294" s="67"/>
      <c r="V3294" s="67"/>
      <c r="W3294" s="67"/>
      <c r="X3294" s="67"/>
      <c r="Y3294" s="67"/>
    </row>
    <row r="3295" spans="1:25" s="2" customFormat="1" ht="16.5" customHeight="1">
      <c r="A3295" s="59">
        <v>3293</v>
      </c>
      <c r="B3295" s="61" t="str">
        <f t="shared" si="357"/>
        <v>ug</v>
      </c>
      <c r="C3295" s="61" t="s">
        <v>6345</v>
      </c>
      <c r="D3295" s="2" t="s">
        <v>13622</v>
      </c>
      <c r="E3295" s="61" t="str">
        <f t="shared" si="358"/>
        <v>u</v>
      </c>
      <c r="F3295" s="62" t="str">
        <f t="shared" si="359"/>
        <v>g</v>
      </c>
      <c r="G3295" s="62" t="str">
        <f t="shared" si="360"/>
        <v>R</v>
      </c>
      <c r="H3295" s="62" t="str">
        <f t="shared" si="361"/>
        <v>L</v>
      </c>
      <c r="I3295" s="62">
        <f t="shared" si="362"/>
        <v>19</v>
      </c>
      <c r="J3295" s="62">
        <f t="shared" si="363"/>
        <v>14</v>
      </c>
      <c r="K3295" s="81">
        <v>5.5903176999025047E-6</v>
      </c>
      <c r="L3295" s="2" t="s">
        <v>13537</v>
      </c>
      <c r="M3295" s="2" t="s">
        <v>13767</v>
      </c>
      <c r="N3295" s="60" t="s">
        <v>6972</v>
      </c>
      <c r="O3295" s="66" t="s">
        <v>8983</v>
      </c>
      <c r="P3295" s="67" t="s">
        <v>5080</v>
      </c>
      <c r="Q3295" s="67" t="s">
        <v>5918</v>
      </c>
      <c r="R3295" s="67" t="s">
        <v>4492</v>
      </c>
      <c r="S3295" s="67"/>
      <c r="T3295" s="67"/>
      <c r="U3295" s="67"/>
      <c r="V3295" s="67"/>
      <c r="W3295" s="67"/>
      <c r="X3295" s="67"/>
      <c r="Y3295" s="67"/>
    </row>
    <row r="3296" spans="1:25" s="2" customFormat="1" ht="16.5" customHeight="1">
      <c r="A3296" s="59">
        <v>3294</v>
      </c>
      <c r="B3296" s="61" t="str">
        <f t="shared" si="357"/>
        <v>ds</v>
      </c>
      <c r="C3296" s="61" t="s">
        <v>1022</v>
      </c>
      <c r="D3296" s="2" t="s">
        <v>13602</v>
      </c>
      <c r="E3296" s="61" t="str">
        <f t="shared" si="358"/>
        <v>d</v>
      </c>
      <c r="F3296" s="62" t="str">
        <f t="shared" si="359"/>
        <v>s</v>
      </c>
      <c r="G3296" s="62" t="str">
        <f t="shared" si="360"/>
        <v>L</v>
      </c>
      <c r="H3296" s="62" t="str">
        <f t="shared" si="361"/>
        <v>L</v>
      </c>
      <c r="I3296" s="62">
        <f t="shared" si="362"/>
        <v>8</v>
      </c>
      <c r="J3296" s="62">
        <f t="shared" si="363"/>
        <v>5</v>
      </c>
      <c r="K3296" s="81">
        <v>5.5773018263288085E-6</v>
      </c>
      <c r="L3296" s="2" t="s">
        <v>13508</v>
      </c>
      <c r="M3296" s="2" t="s">
        <v>14095</v>
      </c>
      <c r="N3296" s="60" t="s">
        <v>6972</v>
      </c>
      <c r="O3296" s="66" t="s">
        <v>9450</v>
      </c>
      <c r="P3296" s="67" t="s">
        <v>2324</v>
      </c>
      <c r="Q3296" s="67" t="s">
        <v>3366</v>
      </c>
      <c r="R3296" s="67" t="s">
        <v>5654</v>
      </c>
      <c r="S3296" s="67"/>
      <c r="T3296" s="67"/>
      <c r="U3296" s="67"/>
      <c r="V3296" s="67"/>
      <c r="W3296" s="67"/>
      <c r="X3296" s="67"/>
      <c r="Y3296" s="67"/>
    </row>
    <row r="3297" spans="1:25" s="2" customFormat="1" ht="16.5" customHeight="1">
      <c r="A3297" s="59">
        <v>3295</v>
      </c>
      <c r="B3297" s="61" t="str">
        <f t="shared" si="357"/>
        <v>if</v>
      </c>
      <c r="C3297" s="61" t="s">
        <v>607</v>
      </c>
      <c r="D3297" s="2" t="s">
        <v>13361</v>
      </c>
      <c r="E3297" s="61" t="str">
        <f t="shared" si="358"/>
        <v>i</v>
      </c>
      <c r="F3297" s="62" t="str">
        <f t="shared" si="359"/>
        <v>f</v>
      </c>
      <c r="G3297" s="62" t="str">
        <f t="shared" si="360"/>
        <v>R</v>
      </c>
      <c r="H3297" s="62" t="str">
        <f t="shared" si="361"/>
        <v>L</v>
      </c>
      <c r="I3297" s="62">
        <f t="shared" si="362"/>
        <v>22</v>
      </c>
      <c r="J3297" s="62">
        <f t="shared" si="363"/>
        <v>11</v>
      </c>
      <c r="K3297" s="81">
        <v>5.5740478579353842E-6</v>
      </c>
      <c r="L3297" s="2" t="s">
        <v>14016</v>
      </c>
      <c r="M3297" s="2" t="s">
        <v>13510</v>
      </c>
      <c r="N3297" s="60" t="s">
        <v>6972</v>
      </c>
      <c r="O3297" s="66" t="s">
        <v>11375</v>
      </c>
      <c r="P3297" s="67" t="s">
        <v>4221</v>
      </c>
      <c r="Q3297" s="67" t="s">
        <v>5242</v>
      </c>
      <c r="R3297" s="67" t="s">
        <v>5242</v>
      </c>
      <c r="S3297" s="67"/>
      <c r="T3297" s="67"/>
      <c r="U3297" s="67"/>
      <c r="V3297" s="67"/>
      <c r="W3297" s="67"/>
      <c r="X3297" s="67"/>
      <c r="Y3297" s="67"/>
    </row>
    <row r="3298" spans="1:25" s="2" customFormat="1" ht="16.5" customHeight="1">
      <c r="A3298" s="59">
        <v>3296</v>
      </c>
      <c r="B3298" s="61" t="str">
        <f t="shared" si="357"/>
        <v>ub</v>
      </c>
      <c r="C3298" s="61" t="s">
        <v>6657</v>
      </c>
      <c r="D3298" s="2" t="s">
        <v>13748</v>
      </c>
      <c r="E3298" s="61" t="str">
        <f t="shared" si="358"/>
        <v>u</v>
      </c>
      <c r="F3298" s="62" t="str">
        <f t="shared" si="359"/>
        <v>b</v>
      </c>
      <c r="G3298" s="62" t="str">
        <f t="shared" si="360"/>
        <v>R</v>
      </c>
      <c r="H3298" s="62" t="str">
        <f t="shared" si="361"/>
        <v>L</v>
      </c>
      <c r="I3298" s="62">
        <f t="shared" si="362"/>
        <v>19</v>
      </c>
      <c r="J3298" s="62">
        <f t="shared" si="363"/>
        <v>15</v>
      </c>
      <c r="K3298" s="81">
        <v>5.5707938895419607E-6</v>
      </c>
      <c r="L3298" s="2" t="s">
        <v>13537</v>
      </c>
      <c r="M3298" s="2" t="s">
        <v>13536</v>
      </c>
      <c r="N3298" s="60" t="s">
        <v>7223</v>
      </c>
      <c r="O3298" s="66" t="s">
        <v>12637</v>
      </c>
      <c r="P3298" s="67" t="s">
        <v>6036</v>
      </c>
      <c r="Q3298" s="67" t="s">
        <v>4413</v>
      </c>
      <c r="R3298" s="67"/>
      <c r="S3298" s="67"/>
      <c r="T3298" s="67"/>
      <c r="U3298" s="67"/>
      <c r="V3298" s="67"/>
      <c r="W3298" s="67"/>
      <c r="X3298" s="67"/>
      <c r="Y3298" s="67"/>
    </row>
    <row r="3299" spans="1:25" s="2" customFormat="1" ht="16.5" customHeight="1">
      <c r="A3299" s="59">
        <v>3297</v>
      </c>
      <c r="B3299" s="61" t="str">
        <f t="shared" si="357"/>
        <v>bi</v>
      </c>
      <c r="C3299" s="61" t="s">
        <v>257</v>
      </c>
      <c r="D3299" s="2" t="s">
        <v>6945</v>
      </c>
      <c r="E3299" s="61" t="str">
        <f t="shared" si="358"/>
        <v>b</v>
      </c>
      <c r="F3299" s="62" t="str">
        <f t="shared" si="359"/>
        <v>i</v>
      </c>
      <c r="G3299" s="62" t="str">
        <f t="shared" si="360"/>
        <v>L</v>
      </c>
      <c r="H3299" s="62" t="str">
        <f t="shared" si="361"/>
        <v>R</v>
      </c>
      <c r="I3299" s="62">
        <f t="shared" si="362"/>
        <v>15</v>
      </c>
      <c r="J3299" s="62">
        <f t="shared" si="363"/>
        <v>22</v>
      </c>
      <c r="K3299" s="81">
        <v>5.5707938895419607E-6</v>
      </c>
      <c r="L3299" s="2" t="s">
        <v>6880</v>
      </c>
      <c r="M3299" s="2" t="s">
        <v>13510</v>
      </c>
      <c r="N3299" s="60" t="s">
        <v>7238</v>
      </c>
      <c r="O3299" s="66" t="s">
        <v>13364</v>
      </c>
      <c r="P3299" s="67" t="s">
        <v>4481</v>
      </c>
      <c r="Q3299" s="67" t="s">
        <v>2637</v>
      </c>
      <c r="R3299" s="67" t="s">
        <v>5482</v>
      </c>
      <c r="S3299" s="67" t="s">
        <v>6106</v>
      </c>
      <c r="T3299" s="67"/>
      <c r="U3299" s="67"/>
      <c r="V3299" s="67"/>
      <c r="W3299" s="67"/>
      <c r="X3299" s="67"/>
      <c r="Y3299" s="67"/>
    </row>
    <row r="3300" spans="1:25" s="2" customFormat="1" ht="16.5" customHeight="1">
      <c r="A3300" s="59">
        <v>3298</v>
      </c>
      <c r="B3300" s="61" t="str">
        <f t="shared" si="357"/>
        <v>t</v>
      </c>
      <c r="C3300" s="61" t="s">
        <v>4925</v>
      </c>
      <c r="D3300" s="2" t="s">
        <v>13681</v>
      </c>
      <c r="E3300" s="61" t="str">
        <f t="shared" si="358"/>
        <v>t</v>
      </c>
      <c r="F3300" s="62" t="str">
        <f t="shared" si="359"/>
        <v>t</v>
      </c>
      <c r="G3300" s="62" t="str">
        <f t="shared" si="360"/>
        <v>L</v>
      </c>
      <c r="H3300" s="62" t="str">
        <f t="shared" si="361"/>
        <v>L</v>
      </c>
      <c r="I3300" s="62">
        <f t="shared" si="362"/>
        <v>13</v>
      </c>
      <c r="J3300" s="62">
        <f t="shared" si="363"/>
        <v>13</v>
      </c>
      <c r="K3300" s="81">
        <v>5.5577780159682645E-6</v>
      </c>
      <c r="L3300" s="2" t="s">
        <v>6884</v>
      </c>
      <c r="M3300" s="2" t="s">
        <v>14103</v>
      </c>
      <c r="N3300" s="60" t="s">
        <v>6972</v>
      </c>
      <c r="O3300" s="66" t="s">
        <v>8511</v>
      </c>
      <c r="P3300" s="67" t="s">
        <v>3476</v>
      </c>
      <c r="Q3300" s="67" t="s">
        <v>1165</v>
      </c>
      <c r="R3300" s="67" t="s">
        <v>4622</v>
      </c>
      <c r="S3300" s="67"/>
      <c r="T3300" s="67"/>
      <c r="U3300" s="67"/>
      <c r="V3300" s="67"/>
      <c r="W3300" s="67"/>
      <c r="X3300" s="67"/>
      <c r="Y3300" s="67"/>
    </row>
    <row r="3301" spans="1:25" s="2" customFormat="1" ht="16.5" customHeight="1">
      <c r="A3301" s="59">
        <v>3299</v>
      </c>
      <c r="B3301" s="61" t="str">
        <f t="shared" si="357"/>
        <v>mb</v>
      </c>
      <c r="C3301" s="61" t="s">
        <v>3435</v>
      </c>
      <c r="D3301" s="2" t="s">
        <v>6957</v>
      </c>
      <c r="E3301" s="61" t="str">
        <f t="shared" si="358"/>
        <v>m</v>
      </c>
      <c r="F3301" s="62" t="str">
        <f t="shared" si="359"/>
        <v>b</v>
      </c>
      <c r="G3301" s="62" t="str">
        <f t="shared" si="360"/>
        <v>R</v>
      </c>
      <c r="H3301" s="62" t="str">
        <f t="shared" si="361"/>
        <v>L</v>
      </c>
      <c r="I3301" s="62">
        <f t="shared" si="362"/>
        <v>21</v>
      </c>
      <c r="J3301" s="62">
        <f t="shared" si="363"/>
        <v>15</v>
      </c>
      <c r="K3301" s="81">
        <v>5.5415081740011439E-6</v>
      </c>
      <c r="L3301" s="2" t="s">
        <v>6877</v>
      </c>
      <c r="M3301" s="2" t="s">
        <v>6879</v>
      </c>
      <c r="N3301" s="60" t="s">
        <v>13916</v>
      </c>
      <c r="O3301" s="66" t="s">
        <v>7739</v>
      </c>
      <c r="P3301" s="67" t="s">
        <v>426</v>
      </c>
      <c r="Q3301" s="67" t="s">
        <v>4241</v>
      </c>
      <c r="R3301" s="67" t="s">
        <v>824</v>
      </c>
      <c r="S3301" s="67" t="s">
        <v>4547</v>
      </c>
      <c r="T3301" s="67"/>
      <c r="U3301" s="67"/>
      <c r="V3301" s="67"/>
      <c r="W3301" s="67"/>
      <c r="X3301" s="67"/>
      <c r="Y3301" s="67"/>
    </row>
    <row r="3302" spans="1:25" s="2" customFormat="1" ht="16.5" customHeight="1">
      <c r="A3302" s="59">
        <v>3300</v>
      </c>
      <c r="B3302" s="61" t="str">
        <f t="shared" si="357"/>
        <v>ai</v>
      </c>
      <c r="C3302" s="61" t="s">
        <v>22</v>
      </c>
      <c r="D3302" s="2" t="s">
        <v>6950</v>
      </c>
      <c r="E3302" s="61" t="str">
        <f t="shared" si="358"/>
        <v>a</v>
      </c>
      <c r="F3302" s="62" t="str">
        <f t="shared" si="359"/>
        <v>i</v>
      </c>
      <c r="G3302" s="62" t="str">
        <f t="shared" si="360"/>
        <v>L</v>
      </c>
      <c r="H3302" s="62" t="str">
        <f t="shared" si="361"/>
        <v>R</v>
      </c>
      <c r="I3302" s="62">
        <f t="shared" si="362"/>
        <v>2</v>
      </c>
      <c r="J3302" s="62">
        <f t="shared" si="363"/>
        <v>22</v>
      </c>
      <c r="K3302" s="81">
        <v>5.5382542056077197E-6</v>
      </c>
      <c r="L3302" s="2" t="s">
        <v>6875</v>
      </c>
      <c r="M3302" s="2" t="s">
        <v>13510</v>
      </c>
      <c r="N3302" s="60" t="s">
        <v>6972</v>
      </c>
      <c r="O3302" s="66" t="s">
        <v>12370</v>
      </c>
      <c r="P3302" s="67" t="s">
        <v>1364</v>
      </c>
      <c r="Q3302" s="67" t="s">
        <v>6963</v>
      </c>
      <c r="R3302" s="67" t="s">
        <v>72</v>
      </c>
      <c r="S3302" s="67" t="s">
        <v>3408</v>
      </c>
      <c r="T3302" s="67"/>
      <c r="U3302" s="67"/>
      <c r="V3302" s="67"/>
      <c r="W3302" s="67"/>
      <c r="X3302" s="67"/>
      <c r="Y3302" s="67"/>
    </row>
    <row r="3303" spans="1:25" s="2" customFormat="1" ht="16.5" customHeight="1">
      <c r="A3303" s="59">
        <v>3301</v>
      </c>
      <c r="B3303" s="61" t="str">
        <f t="shared" si="357"/>
        <v>bl</v>
      </c>
      <c r="C3303" s="61" t="s">
        <v>270</v>
      </c>
      <c r="D3303" s="2" t="s">
        <v>13607</v>
      </c>
      <c r="E3303" s="61" t="str">
        <f t="shared" si="358"/>
        <v>b</v>
      </c>
      <c r="F3303" s="62" t="str">
        <f t="shared" si="359"/>
        <v>l</v>
      </c>
      <c r="G3303" s="62" t="str">
        <f t="shared" si="360"/>
        <v>L</v>
      </c>
      <c r="H3303" s="62" t="str">
        <f t="shared" si="361"/>
        <v>R</v>
      </c>
      <c r="I3303" s="62">
        <f t="shared" si="362"/>
        <v>15</v>
      </c>
      <c r="J3303" s="62">
        <f t="shared" si="363"/>
        <v>25</v>
      </c>
      <c r="K3303" s="81">
        <v>5.5350002372142962E-6</v>
      </c>
      <c r="L3303" s="2" t="s">
        <v>6880</v>
      </c>
      <c r="M3303" s="2" t="s">
        <v>6916</v>
      </c>
      <c r="N3303" s="60" t="s">
        <v>13374</v>
      </c>
      <c r="O3303" s="66" t="s">
        <v>9081</v>
      </c>
      <c r="P3303" s="67" t="s">
        <v>14101</v>
      </c>
      <c r="Q3303" s="67" t="s">
        <v>1854</v>
      </c>
      <c r="R3303" s="67" t="s">
        <v>6975</v>
      </c>
      <c r="S3303" s="67"/>
      <c r="T3303" s="67"/>
      <c r="U3303" s="67"/>
      <c r="V3303" s="67"/>
      <c r="W3303" s="67"/>
      <c r="X3303" s="67"/>
      <c r="Y3303" s="67"/>
    </row>
    <row r="3304" spans="1:25" s="2" customFormat="1" ht="16.5" customHeight="1">
      <c r="A3304" s="59">
        <v>3302</v>
      </c>
      <c r="B3304" s="61" t="str">
        <f t="shared" si="357"/>
        <v>zu</v>
      </c>
      <c r="C3304" s="61" t="s">
        <v>6726</v>
      </c>
      <c r="D3304" s="2" t="s">
        <v>6940</v>
      </c>
      <c r="E3304" s="61" t="str">
        <f t="shared" si="358"/>
        <v>z</v>
      </c>
      <c r="F3304" s="62" t="str">
        <f t="shared" si="359"/>
        <v>u</v>
      </c>
      <c r="G3304" s="62" t="str">
        <f t="shared" si="360"/>
        <v>L</v>
      </c>
      <c r="H3304" s="62" t="str">
        <f t="shared" si="361"/>
        <v>R</v>
      </c>
      <c r="I3304" s="62">
        <f t="shared" si="362"/>
        <v>3</v>
      </c>
      <c r="J3304" s="62">
        <f t="shared" si="363"/>
        <v>19</v>
      </c>
      <c r="K3304" s="81">
        <v>5.5317462688208719E-6</v>
      </c>
      <c r="L3304" s="2" t="s">
        <v>6883</v>
      </c>
      <c r="M3304" s="2" t="s">
        <v>13512</v>
      </c>
      <c r="N3304" s="60" t="s">
        <v>6972</v>
      </c>
      <c r="O3304" s="66" t="s">
        <v>9225</v>
      </c>
      <c r="P3304" s="67" t="s">
        <v>5680</v>
      </c>
      <c r="Q3304" s="67" t="s">
        <v>4047</v>
      </c>
      <c r="R3304" s="67"/>
      <c r="S3304" s="67"/>
      <c r="T3304" s="67"/>
      <c r="U3304" s="67"/>
      <c r="V3304" s="67"/>
      <c r="W3304" s="67"/>
      <c r="X3304" s="67"/>
      <c r="Y3304" s="67"/>
    </row>
    <row r="3305" spans="1:25" s="2" customFormat="1" ht="16.5" customHeight="1">
      <c r="A3305" s="59">
        <v>3303</v>
      </c>
      <c r="B3305" s="61" t="str">
        <f t="shared" si="357"/>
        <v>of</v>
      </c>
      <c r="C3305" s="61" t="s">
        <v>4512</v>
      </c>
      <c r="D3305" s="2" t="s">
        <v>13538</v>
      </c>
      <c r="E3305" s="61" t="str">
        <f t="shared" si="358"/>
        <v>o</v>
      </c>
      <c r="F3305" s="62" t="str">
        <f t="shared" si="359"/>
        <v>f</v>
      </c>
      <c r="G3305" s="62" t="str">
        <f t="shared" si="360"/>
        <v>R</v>
      </c>
      <c r="H3305" s="62" t="str">
        <f t="shared" si="361"/>
        <v>L</v>
      </c>
      <c r="I3305" s="62">
        <f t="shared" si="362"/>
        <v>24</v>
      </c>
      <c r="J3305" s="62">
        <f t="shared" si="363"/>
        <v>11</v>
      </c>
      <c r="K3305" s="81">
        <v>5.5284923004274477E-6</v>
      </c>
      <c r="L3305" s="2" t="s">
        <v>14018</v>
      </c>
      <c r="M3305" s="2" t="s">
        <v>13510</v>
      </c>
      <c r="N3305" s="60" t="s">
        <v>6874</v>
      </c>
      <c r="O3305" s="66" t="s">
        <v>8552</v>
      </c>
      <c r="P3305" s="67" t="s">
        <v>4481</v>
      </c>
      <c r="Q3305" s="67" t="s">
        <v>3348</v>
      </c>
      <c r="R3305" s="67"/>
      <c r="S3305" s="67"/>
      <c r="T3305" s="67"/>
      <c r="U3305" s="67"/>
      <c r="V3305" s="67"/>
      <c r="W3305" s="67"/>
      <c r="X3305" s="67"/>
      <c r="Y3305" s="67"/>
    </row>
    <row r="3306" spans="1:25" s="2" customFormat="1" ht="16.5" customHeight="1">
      <c r="A3306" s="59">
        <v>3304</v>
      </c>
      <c r="B3306" s="61" t="str">
        <f t="shared" si="357"/>
        <v>jv</v>
      </c>
      <c r="C3306" s="61" t="s">
        <v>2446</v>
      </c>
      <c r="D3306" s="2" t="s">
        <v>14017</v>
      </c>
      <c r="E3306" s="61" t="str">
        <f t="shared" si="358"/>
        <v>j</v>
      </c>
      <c r="F3306" s="62" t="str">
        <f t="shared" si="359"/>
        <v>v</v>
      </c>
      <c r="G3306" s="62" t="str">
        <f t="shared" si="360"/>
        <v>R</v>
      </c>
      <c r="H3306" s="62" t="str">
        <f t="shared" si="361"/>
        <v>L</v>
      </c>
      <c r="I3306" s="62">
        <f t="shared" si="362"/>
        <v>20</v>
      </c>
      <c r="J3306" s="62">
        <f t="shared" si="363"/>
        <v>12</v>
      </c>
      <c r="K3306" s="81">
        <v>5.5219843636406E-6</v>
      </c>
      <c r="L3306" s="2" t="s">
        <v>6887</v>
      </c>
      <c r="M3306" s="2" t="s">
        <v>13513</v>
      </c>
      <c r="N3306" s="60" t="s">
        <v>6972</v>
      </c>
      <c r="O3306" s="66" t="s">
        <v>10864</v>
      </c>
      <c r="P3306" s="67" t="s">
        <v>2637</v>
      </c>
      <c r="Q3306" s="67" t="s">
        <v>4047</v>
      </c>
      <c r="R3306" s="67"/>
      <c r="S3306" s="67"/>
      <c r="T3306" s="67"/>
      <c r="U3306" s="67"/>
      <c r="V3306" s="67"/>
      <c r="W3306" s="67"/>
      <c r="X3306" s="67"/>
      <c r="Y3306" s="67"/>
    </row>
    <row r="3307" spans="1:25" s="2" customFormat="1" ht="16.5" customHeight="1">
      <c r="A3307" s="59">
        <v>3305</v>
      </c>
      <c r="B3307" s="61" t="str">
        <f t="shared" si="357"/>
        <v>ia</v>
      </c>
      <c r="C3307" s="61" t="s">
        <v>445</v>
      </c>
      <c r="D3307" s="2" t="s">
        <v>6827</v>
      </c>
      <c r="E3307" s="61" t="str">
        <f t="shared" si="358"/>
        <v>i</v>
      </c>
      <c r="F3307" s="62" t="str">
        <f t="shared" si="359"/>
        <v>a</v>
      </c>
      <c r="G3307" s="62" t="str">
        <f t="shared" si="360"/>
        <v>R</v>
      </c>
      <c r="H3307" s="62" t="str">
        <f t="shared" si="361"/>
        <v>L</v>
      </c>
      <c r="I3307" s="62">
        <f t="shared" si="362"/>
        <v>22</v>
      </c>
      <c r="J3307" s="62">
        <f t="shared" si="363"/>
        <v>2</v>
      </c>
      <c r="K3307" s="81">
        <v>5.5187303952471757E-6</v>
      </c>
      <c r="L3307" s="2" t="s">
        <v>14016</v>
      </c>
      <c r="M3307" s="2" t="s">
        <v>6875</v>
      </c>
      <c r="N3307" s="60" t="s">
        <v>13922</v>
      </c>
      <c r="O3307" s="66" t="s">
        <v>7805</v>
      </c>
      <c r="P3307" s="67" t="s">
        <v>426</v>
      </c>
      <c r="Q3307" s="67" t="s">
        <v>6874</v>
      </c>
      <c r="R3307" s="67" t="s">
        <v>4989</v>
      </c>
      <c r="S3307" s="67"/>
      <c r="T3307" s="67"/>
      <c r="U3307" s="67"/>
      <c r="V3307" s="67"/>
      <c r="W3307" s="67"/>
      <c r="X3307" s="67"/>
      <c r="Y3307" s="67"/>
    </row>
    <row r="3308" spans="1:25" s="2" customFormat="1" ht="16.5" customHeight="1">
      <c r="A3308" s="59">
        <v>3306</v>
      </c>
      <c r="B3308" s="61" t="str">
        <f t="shared" si="357"/>
        <v>lj</v>
      </c>
      <c r="C3308" s="61" t="s">
        <v>2807</v>
      </c>
      <c r="D3308" s="2" t="s">
        <v>13499</v>
      </c>
      <c r="E3308" s="61" t="str">
        <f t="shared" si="358"/>
        <v>l</v>
      </c>
      <c r="F3308" s="62" t="str">
        <f t="shared" si="359"/>
        <v>j</v>
      </c>
      <c r="G3308" s="62" t="str">
        <f t="shared" si="360"/>
        <v>R</v>
      </c>
      <c r="H3308" s="62" t="str">
        <f t="shared" si="361"/>
        <v>R</v>
      </c>
      <c r="I3308" s="62">
        <f t="shared" si="362"/>
        <v>25</v>
      </c>
      <c r="J3308" s="62">
        <f t="shared" si="363"/>
        <v>20</v>
      </c>
      <c r="K3308" s="81">
        <v>5.5089684900669037E-6</v>
      </c>
      <c r="L3308" s="2" t="s">
        <v>6889</v>
      </c>
      <c r="M3308" s="2" t="s">
        <v>6840</v>
      </c>
      <c r="N3308" s="60" t="s">
        <v>6972</v>
      </c>
      <c r="O3308" s="66" t="s">
        <v>12891</v>
      </c>
      <c r="P3308" s="67" t="s">
        <v>1993</v>
      </c>
      <c r="Q3308" s="67" t="s">
        <v>6473</v>
      </c>
      <c r="R3308" s="67" t="s">
        <v>2637</v>
      </c>
      <c r="S3308" s="67"/>
      <c r="T3308" s="67"/>
      <c r="U3308" s="67"/>
      <c r="V3308" s="67"/>
      <c r="W3308" s="67"/>
      <c r="X3308" s="67"/>
      <c r="Y3308" s="67"/>
    </row>
    <row r="3309" spans="1:25" s="2" customFormat="1" ht="16.5" customHeight="1">
      <c r="A3309" s="59">
        <v>3307</v>
      </c>
      <c r="B3309" s="61" t="str">
        <f t="shared" si="357"/>
        <v>jr</v>
      </c>
      <c r="C3309" s="61" t="s">
        <v>2490</v>
      </c>
      <c r="D3309" s="2" t="s">
        <v>13728</v>
      </c>
      <c r="E3309" s="61" t="str">
        <f t="shared" si="358"/>
        <v>j</v>
      </c>
      <c r="F3309" s="62" t="str">
        <f t="shared" si="359"/>
        <v>r</v>
      </c>
      <c r="G3309" s="62" t="str">
        <f t="shared" si="360"/>
        <v>R</v>
      </c>
      <c r="H3309" s="62" t="str">
        <f t="shared" si="361"/>
        <v>L</v>
      </c>
      <c r="I3309" s="62">
        <f t="shared" si="362"/>
        <v>20</v>
      </c>
      <c r="J3309" s="62">
        <f t="shared" si="363"/>
        <v>10</v>
      </c>
      <c r="K3309" s="81">
        <v>5.5057145216734794E-6</v>
      </c>
      <c r="L3309" s="2" t="s">
        <v>6887</v>
      </c>
      <c r="M3309" s="2" t="s">
        <v>14110</v>
      </c>
      <c r="N3309" s="60" t="s">
        <v>6972</v>
      </c>
      <c r="O3309" s="66" t="s">
        <v>13179</v>
      </c>
      <c r="P3309" s="67" t="s">
        <v>4641</v>
      </c>
      <c r="Q3309" s="67" t="s">
        <v>2637</v>
      </c>
      <c r="R3309" s="67" t="s">
        <v>6177</v>
      </c>
      <c r="S3309" s="67"/>
      <c r="T3309" s="67"/>
      <c r="U3309" s="67"/>
      <c r="V3309" s="67"/>
      <c r="W3309" s="67"/>
      <c r="X3309" s="67"/>
      <c r="Y3309" s="67"/>
    </row>
    <row r="3310" spans="1:25" s="2" customFormat="1" ht="16.5" customHeight="1">
      <c r="A3310" s="59">
        <v>3308</v>
      </c>
      <c r="B3310" s="61" t="str">
        <f t="shared" si="357"/>
        <v>pd</v>
      </c>
      <c r="C3310" s="61" t="s">
        <v>3741</v>
      </c>
      <c r="D3310" s="2" t="s">
        <v>13730</v>
      </c>
      <c r="E3310" s="61" t="str">
        <f t="shared" si="358"/>
        <v>p</v>
      </c>
      <c r="F3310" s="62" t="str">
        <f t="shared" si="359"/>
        <v>d</v>
      </c>
      <c r="G3310" s="62" t="str">
        <f t="shared" si="360"/>
        <v>R</v>
      </c>
      <c r="H3310" s="62" t="str">
        <f t="shared" si="361"/>
        <v>L</v>
      </c>
      <c r="I3310" s="62">
        <f t="shared" si="362"/>
        <v>26</v>
      </c>
      <c r="J3310" s="62">
        <f t="shared" si="363"/>
        <v>8</v>
      </c>
      <c r="K3310" s="81">
        <v>5.4959526164932074E-6</v>
      </c>
      <c r="L3310" s="2" t="s">
        <v>6881</v>
      </c>
      <c r="M3310" s="2" t="s">
        <v>14463</v>
      </c>
      <c r="N3310" s="60" t="s">
        <v>14062</v>
      </c>
      <c r="O3310" s="66" t="s">
        <v>11830</v>
      </c>
      <c r="P3310" s="67" t="s">
        <v>4621</v>
      </c>
      <c r="Q3310" s="67" t="s">
        <v>4513</v>
      </c>
      <c r="R3310" s="67" t="s">
        <v>2637</v>
      </c>
      <c r="S3310" s="67" t="s">
        <v>6963</v>
      </c>
      <c r="T3310" s="67" t="s">
        <v>4361</v>
      </c>
      <c r="U3310" s="67"/>
      <c r="V3310" s="67"/>
      <c r="W3310" s="67"/>
      <c r="X3310" s="67"/>
      <c r="Y3310" s="67"/>
    </row>
    <row r="3311" spans="1:25" s="2" customFormat="1" ht="16.5" customHeight="1">
      <c r="A3311" s="59">
        <v>3309</v>
      </c>
      <c r="B3311" s="61" t="str">
        <f t="shared" si="357"/>
        <v>it</v>
      </c>
      <c r="C3311" s="61" t="s">
        <v>545</v>
      </c>
      <c r="D3311" s="2" t="s">
        <v>13685</v>
      </c>
      <c r="E3311" s="61" t="str">
        <f t="shared" si="358"/>
        <v>i</v>
      </c>
      <c r="F3311" s="62" t="str">
        <f t="shared" si="359"/>
        <v>t</v>
      </c>
      <c r="G3311" s="62" t="str">
        <f t="shared" si="360"/>
        <v>R</v>
      </c>
      <c r="H3311" s="62" t="str">
        <f t="shared" si="361"/>
        <v>L</v>
      </c>
      <c r="I3311" s="62">
        <f t="shared" si="362"/>
        <v>22</v>
      </c>
      <c r="J3311" s="62">
        <f t="shared" si="363"/>
        <v>13</v>
      </c>
      <c r="K3311" s="81">
        <v>5.4829367429195112E-6</v>
      </c>
      <c r="L3311" s="2" t="s">
        <v>14016</v>
      </c>
      <c r="M3311" s="2" t="s">
        <v>6836</v>
      </c>
      <c r="N3311" s="60" t="s">
        <v>6972</v>
      </c>
      <c r="O3311" s="66" t="s">
        <v>11171</v>
      </c>
      <c r="P3311" s="67" t="s">
        <v>5478</v>
      </c>
      <c r="Q3311" s="67" t="s">
        <v>3354</v>
      </c>
      <c r="R3311" s="67" t="s">
        <v>1165</v>
      </c>
      <c r="S3311" s="67"/>
      <c r="T3311" s="67"/>
      <c r="U3311" s="67"/>
      <c r="V3311" s="67"/>
      <c r="W3311" s="67"/>
      <c r="X3311" s="67"/>
      <c r="Y3311" s="67"/>
    </row>
    <row r="3312" spans="1:25" s="2" customFormat="1" ht="16.5" customHeight="1">
      <c r="A3312" s="59">
        <v>3310</v>
      </c>
      <c r="B3312" s="61" t="str">
        <f t="shared" si="357"/>
        <v>ud</v>
      </c>
      <c r="C3312" s="61" t="s">
        <v>6443</v>
      </c>
      <c r="D3312" s="2" t="s">
        <v>13591</v>
      </c>
      <c r="E3312" s="61" t="str">
        <f t="shared" si="358"/>
        <v>u</v>
      </c>
      <c r="F3312" s="62" t="str">
        <f t="shared" si="359"/>
        <v>d</v>
      </c>
      <c r="G3312" s="62" t="str">
        <f t="shared" si="360"/>
        <v>R</v>
      </c>
      <c r="H3312" s="62" t="str">
        <f t="shared" si="361"/>
        <v>L</v>
      </c>
      <c r="I3312" s="62">
        <f t="shared" si="362"/>
        <v>19</v>
      </c>
      <c r="J3312" s="62">
        <f t="shared" si="363"/>
        <v>8</v>
      </c>
      <c r="K3312" s="81">
        <v>5.4796827745260869E-6</v>
      </c>
      <c r="L3312" s="2" t="s">
        <v>13537</v>
      </c>
      <c r="M3312" s="2" t="s">
        <v>14463</v>
      </c>
      <c r="N3312" s="60" t="s">
        <v>6972</v>
      </c>
      <c r="O3312" s="66" t="s">
        <v>13208</v>
      </c>
      <c r="P3312" s="67" t="s">
        <v>2321</v>
      </c>
      <c r="Q3312" s="67" t="s">
        <v>6970</v>
      </c>
      <c r="R3312" s="67" t="s">
        <v>173</v>
      </c>
      <c r="S3312" s="67"/>
      <c r="T3312" s="67"/>
      <c r="U3312" s="67"/>
      <c r="V3312" s="67"/>
      <c r="W3312" s="67"/>
      <c r="X3312" s="67"/>
      <c r="Y3312" s="67"/>
    </row>
    <row r="3313" spans="1:25" s="2" customFormat="1" ht="16.5" customHeight="1">
      <c r="A3313" s="59">
        <v>3311</v>
      </c>
      <c r="B3313" s="61" t="str">
        <f t="shared" si="357"/>
        <v>bd</v>
      </c>
      <c r="C3313" s="61" t="s">
        <v>201</v>
      </c>
      <c r="D3313" s="2" t="s">
        <v>13779</v>
      </c>
      <c r="E3313" s="61" t="str">
        <f t="shared" si="358"/>
        <v>b</v>
      </c>
      <c r="F3313" s="62" t="str">
        <f t="shared" si="359"/>
        <v>d</v>
      </c>
      <c r="G3313" s="62" t="str">
        <f t="shared" si="360"/>
        <v>L</v>
      </c>
      <c r="H3313" s="62" t="str">
        <f t="shared" si="361"/>
        <v>L</v>
      </c>
      <c r="I3313" s="62">
        <f t="shared" si="362"/>
        <v>15</v>
      </c>
      <c r="J3313" s="62">
        <f t="shared" si="363"/>
        <v>8</v>
      </c>
      <c r="K3313" s="81">
        <v>5.4796827745260869E-6</v>
      </c>
      <c r="L3313" s="2" t="s">
        <v>6880</v>
      </c>
      <c r="M3313" s="2" t="s">
        <v>14463</v>
      </c>
      <c r="N3313" s="60" t="s">
        <v>6797</v>
      </c>
      <c r="O3313" s="66" t="s">
        <v>12914</v>
      </c>
      <c r="P3313" s="67" t="s">
        <v>378</v>
      </c>
      <c r="Q3313" s="67" t="s">
        <v>6010</v>
      </c>
      <c r="R3313" s="67"/>
      <c r="S3313" s="67"/>
      <c r="T3313" s="67"/>
      <c r="U3313" s="67"/>
      <c r="V3313" s="67"/>
      <c r="W3313" s="67"/>
      <c r="X3313" s="67"/>
      <c r="Y3313" s="67"/>
    </row>
    <row r="3314" spans="1:25" s="2" customFormat="1" ht="16.5" customHeight="1">
      <c r="A3314" s="59">
        <v>3312</v>
      </c>
      <c r="B3314" s="61" t="str">
        <f t="shared" si="357"/>
        <v>jw</v>
      </c>
      <c r="C3314" s="61" t="s">
        <v>2153</v>
      </c>
      <c r="D3314" s="2" t="s">
        <v>13581</v>
      </c>
      <c r="E3314" s="61" t="str">
        <f t="shared" si="358"/>
        <v>j</v>
      </c>
      <c r="F3314" s="62" t="str">
        <f t="shared" si="359"/>
        <v>w</v>
      </c>
      <c r="G3314" s="62" t="str">
        <f t="shared" si="360"/>
        <v>R</v>
      </c>
      <c r="H3314" s="62" t="str">
        <f t="shared" si="361"/>
        <v>L</v>
      </c>
      <c r="I3314" s="62">
        <f t="shared" si="362"/>
        <v>20</v>
      </c>
      <c r="J3314" s="62">
        <f t="shared" si="363"/>
        <v>4</v>
      </c>
      <c r="K3314" s="81">
        <v>5.4731748377392392E-6</v>
      </c>
      <c r="L3314" s="2" t="s">
        <v>6887</v>
      </c>
      <c r="M3314" s="2" t="s">
        <v>6916</v>
      </c>
      <c r="N3314" s="60" t="s">
        <v>6797</v>
      </c>
      <c r="O3314" s="66" t="s">
        <v>14271</v>
      </c>
      <c r="P3314" s="67" t="s">
        <v>6798</v>
      </c>
      <c r="Q3314" s="67" t="s">
        <v>5807</v>
      </c>
      <c r="R3314" s="67" t="s">
        <v>1462</v>
      </c>
      <c r="S3314" s="67"/>
      <c r="T3314" s="67"/>
      <c r="U3314" s="67"/>
      <c r="V3314" s="67"/>
      <c r="W3314" s="67"/>
      <c r="X3314" s="67"/>
      <c r="Y3314" s="67"/>
    </row>
    <row r="3315" spans="1:25" s="2" customFormat="1" ht="16.5" customHeight="1">
      <c r="A3315" s="59">
        <v>3313</v>
      </c>
      <c r="B3315" s="61" t="str">
        <f t="shared" si="357"/>
        <v>xu</v>
      </c>
      <c r="C3315" s="61" t="s">
        <v>5552</v>
      </c>
      <c r="D3315" s="2" t="s">
        <v>6947</v>
      </c>
      <c r="E3315" s="61" t="str">
        <f t="shared" si="358"/>
        <v>x</v>
      </c>
      <c r="F3315" s="62" t="str">
        <f t="shared" si="359"/>
        <v>u</v>
      </c>
      <c r="G3315" s="62" t="str">
        <f t="shared" si="360"/>
        <v>L</v>
      </c>
      <c r="H3315" s="62" t="str">
        <f t="shared" si="361"/>
        <v>R</v>
      </c>
      <c r="I3315" s="62">
        <f t="shared" si="362"/>
        <v>6</v>
      </c>
      <c r="J3315" s="62">
        <f t="shared" si="363"/>
        <v>19</v>
      </c>
      <c r="K3315" s="81">
        <v>5.4699208693458149E-6</v>
      </c>
      <c r="L3315" s="2" t="s">
        <v>6892</v>
      </c>
      <c r="M3315" s="2" t="s">
        <v>13512</v>
      </c>
      <c r="N3315" s="60" t="s">
        <v>6979</v>
      </c>
      <c r="O3315" s="66" t="s">
        <v>10459</v>
      </c>
      <c r="P3315" s="67" t="s">
        <v>3474</v>
      </c>
      <c r="Q3315" s="67" t="s">
        <v>6095</v>
      </c>
      <c r="R3315" s="67"/>
      <c r="S3315" s="67"/>
      <c r="T3315" s="67"/>
      <c r="U3315" s="67"/>
      <c r="V3315" s="67"/>
      <c r="W3315" s="67"/>
      <c r="X3315" s="67"/>
      <c r="Y3315" s="67"/>
    </row>
    <row r="3316" spans="1:25" s="2" customFormat="1" ht="16.5" customHeight="1">
      <c r="A3316" s="59">
        <v>3314</v>
      </c>
      <c r="B3316" s="61" t="str">
        <f t="shared" si="357"/>
        <v>lu</v>
      </c>
      <c r="C3316" s="61" t="s">
        <v>3099</v>
      </c>
      <c r="D3316" s="2" t="s">
        <v>6856</v>
      </c>
      <c r="E3316" s="61" t="str">
        <f t="shared" si="358"/>
        <v>l</v>
      </c>
      <c r="F3316" s="62" t="str">
        <f t="shared" si="359"/>
        <v>u</v>
      </c>
      <c r="G3316" s="62" t="str">
        <f t="shared" si="360"/>
        <v>R</v>
      </c>
      <c r="H3316" s="62" t="str">
        <f t="shared" si="361"/>
        <v>R</v>
      </c>
      <c r="I3316" s="62">
        <f t="shared" si="362"/>
        <v>25</v>
      </c>
      <c r="J3316" s="62">
        <f t="shared" si="363"/>
        <v>19</v>
      </c>
      <c r="K3316" s="81">
        <v>5.4699208693458149E-6</v>
      </c>
      <c r="L3316" s="2" t="s">
        <v>6889</v>
      </c>
      <c r="M3316" s="2" t="s">
        <v>13512</v>
      </c>
      <c r="N3316" s="60" t="s">
        <v>6972</v>
      </c>
      <c r="O3316" s="66" t="s">
        <v>10946</v>
      </c>
      <c r="P3316" s="67" t="s">
        <v>2637</v>
      </c>
      <c r="Q3316" s="67" t="s">
        <v>6065</v>
      </c>
      <c r="R3316" s="67" t="s">
        <v>4241</v>
      </c>
      <c r="S3316" s="67"/>
      <c r="T3316" s="67"/>
      <c r="U3316" s="67"/>
      <c r="V3316" s="67"/>
      <c r="W3316" s="67"/>
      <c r="X3316" s="67"/>
      <c r="Y3316" s="67"/>
    </row>
    <row r="3317" spans="1:25" s="2" customFormat="1" ht="16.5" customHeight="1">
      <c r="A3317" s="59">
        <v>3315</v>
      </c>
      <c r="B3317" s="61" t="str">
        <f t="shared" si="357"/>
        <v>pu</v>
      </c>
      <c r="C3317" s="61" t="s">
        <v>3874</v>
      </c>
      <c r="D3317" s="2" t="s">
        <v>6958</v>
      </c>
      <c r="E3317" s="61" t="str">
        <f t="shared" si="358"/>
        <v>p</v>
      </c>
      <c r="F3317" s="62" t="str">
        <f t="shared" si="359"/>
        <v>u</v>
      </c>
      <c r="G3317" s="62" t="str">
        <f t="shared" si="360"/>
        <v>R</v>
      </c>
      <c r="H3317" s="62" t="str">
        <f t="shared" si="361"/>
        <v>R</v>
      </c>
      <c r="I3317" s="62">
        <f t="shared" si="362"/>
        <v>26</v>
      </c>
      <c r="J3317" s="62">
        <f t="shared" si="363"/>
        <v>19</v>
      </c>
      <c r="K3317" s="81">
        <v>5.4503970589852709E-6</v>
      </c>
      <c r="L3317" s="2" t="s">
        <v>6881</v>
      </c>
      <c r="M3317" s="2" t="s">
        <v>13512</v>
      </c>
      <c r="N3317" s="60" t="s">
        <v>6972</v>
      </c>
      <c r="O3317" s="66" t="s">
        <v>11786</v>
      </c>
      <c r="P3317" s="67" t="s">
        <v>4621</v>
      </c>
      <c r="Q3317" s="67" t="s">
        <v>1352</v>
      </c>
      <c r="R3317" s="67" t="s">
        <v>794</v>
      </c>
      <c r="S3317" s="67"/>
      <c r="T3317" s="67"/>
      <c r="U3317" s="67"/>
      <c r="V3317" s="67"/>
      <c r="W3317" s="67"/>
      <c r="X3317" s="67"/>
      <c r="Y3317" s="67"/>
    </row>
    <row r="3318" spans="1:25" s="2" customFormat="1" ht="16.5" customHeight="1">
      <c r="A3318" s="59">
        <v>3316</v>
      </c>
      <c r="B3318" s="61" t="str">
        <f t="shared" si="357"/>
        <v>is</v>
      </c>
      <c r="C3318" s="61" t="s">
        <v>678</v>
      </c>
      <c r="D3318" s="2" t="s">
        <v>13548</v>
      </c>
      <c r="E3318" s="61" t="str">
        <f t="shared" si="358"/>
        <v>i</v>
      </c>
      <c r="F3318" s="62" t="str">
        <f t="shared" si="359"/>
        <v>s</v>
      </c>
      <c r="G3318" s="62" t="str">
        <f t="shared" si="360"/>
        <v>R</v>
      </c>
      <c r="H3318" s="62" t="str">
        <f t="shared" si="361"/>
        <v>L</v>
      </c>
      <c r="I3318" s="62">
        <f t="shared" si="362"/>
        <v>22</v>
      </c>
      <c r="J3318" s="62">
        <f t="shared" si="363"/>
        <v>5</v>
      </c>
      <c r="K3318" s="81">
        <v>5.4373811854115746E-6</v>
      </c>
      <c r="L3318" s="2" t="s">
        <v>14016</v>
      </c>
      <c r="M3318" s="2" t="s">
        <v>13512</v>
      </c>
      <c r="N3318" s="60" t="s">
        <v>7240</v>
      </c>
      <c r="O3318" s="66" t="s">
        <v>7786</v>
      </c>
      <c r="P3318" s="67" t="s">
        <v>4492</v>
      </c>
      <c r="Q3318" s="67" t="s">
        <v>4047</v>
      </c>
      <c r="R3318" s="67" t="s">
        <v>4492</v>
      </c>
      <c r="S3318" s="67" t="s">
        <v>4047</v>
      </c>
      <c r="T3318" s="67" t="s">
        <v>4492</v>
      </c>
      <c r="U3318" s="67" t="s">
        <v>4047</v>
      </c>
      <c r="V3318" s="67"/>
      <c r="W3318" s="67"/>
      <c r="X3318" s="67"/>
      <c r="Y3318" s="67"/>
    </row>
    <row r="3319" spans="1:25" s="2" customFormat="1" ht="16.5" customHeight="1">
      <c r="A3319" s="59">
        <v>3317</v>
      </c>
      <c r="B3319" s="61" t="str">
        <f t="shared" si="357"/>
        <v>tj</v>
      </c>
      <c r="C3319" s="61" t="s">
        <v>4856</v>
      </c>
      <c r="D3319" s="2" t="s">
        <v>13712</v>
      </c>
      <c r="E3319" s="61" t="str">
        <f t="shared" si="358"/>
        <v>t</v>
      </c>
      <c r="F3319" s="62" t="str">
        <f t="shared" si="359"/>
        <v>j</v>
      </c>
      <c r="G3319" s="62" t="str">
        <f t="shared" si="360"/>
        <v>L</v>
      </c>
      <c r="H3319" s="62" t="str">
        <f t="shared" si="361"/>
        <v>R</v>
      </c>
      <c r="I3319" s="62">
        <f t="shared" si="362"/>
        <v>13</v>
      </c>
      <c r="J3319" s="62">
        <f t="shared" si="363"/>
        <v>20</v>
      </c>
      <c r="K3319" s="81">
        <v>5.4341272170181504E-6</v>
      </c>
      <c r="L3319" s="2" t="s">
        <v>6884</v>
      </c>
      <c r="M3319" s="2" t="s">
        <v>6840</v>
      </c>
      <c r="N3319" s="60" t="s">
        <v>7064</v>
      </c>
      <c r="O3319" s="66" t="s">
        <v>13284</v>
      </c>
      <c r="P3319" s="67" t="s">
        <v>5103</v>
      </c>
      <c r="Q3319" s="67" t="s">
        <v>6760</v>
      </c>
      <c r="R3319" s="67" t="s">
        <v>2416</v>
      </c>
      <c r="S3319" s="67"/>
      <c r="T3319" s="67"/>
      <c r="U3319" s="67"/>
      <c r="V3319" s="67"/>
      <c r="W3319" s="67"/>
      <c r="X3319" s="67"/>
      <c r="Y3319" s="67"/>
    </row>
    <row r="3320" spans="1:25" s="2" customFormat="1" ht="16.5" customHeight="1">
      <c r="A3320" s="59">
        <v>3318</v>
      </c>
      <c r="B3320" s="61" t="str">
        <f t="shared" si="357"/>
        <v>ai</v>
      </c>
      <c r="C3320" s="61" t="s">
        <v>17</v>
      </c>
      <c r="D3320" s="2" t="s">
        <v>6950</v>
      </c>
      <c r="E3320" s="61" t="str">
        <f t="shared" si="358"/>
        <v>a</v>
      </c>
      <c r="F3320" s="62" t="str">
        <f t="shared" si="359"/>
        <v>i</v>
      </c>
      <c r="G3320" s="62" t="str">
        <f t="shared" si="360"/>
        <v>L</v>
      </c>
      <c r="H3320" s="62" t="str">
        <f t="shared" si="361"/>
        <v>R</v>
      </c>
      <c r="I3320" s="62">
        <f t="shared" si="362"/>
        <v>2</v>
      </c>
      <c r="J3320" s="62">
        <f t="shared" si="363"/>
        <v>22</v>
      </c>
      <c r="K3320" s="81">
        <v>5.4308732486247269E-6</v>
      </c>
      <c r="L3320" s="2" t="s">
        <v>6875</v>
      </c>
      <c r="M3320" s="2" t="s">
        <v>13510</v>
      </c>
      <c r="N3320" s="60" t="s">
        <v>7240</v>
      </c>
      <c r="O3320" s="66" t="s">
        <v>7834</v>
      </c>
      <c r="P3320" s="67" t="s">
        <v>426</v>
      </c>
      <c r="Q3320" s="67" t="s">
        <v>5680</v>
      </c>
      <c r="R3320" s="69" t="s">
        <v>6175</v>
      </c>
      <c r="S3320" s="69" t="s">
        <v>143</v>
      </c>
      <c r="T3320" s="69" t="s">
        <v>4220</v>
      </c>
      <c r="U3320" s="69" t="s">
        <v>14458</v>
      </c>
      <c r="V3320" s="69"/>
      <c r="W3320" s="69"/>
      <c r="X3320" s="69"/>
      <c r="Y3320" s="69"/>
    </row>
    <row r="3321" spans="1:25" s="2" customFormat="1" ht="16.5" customHeight="1">
      <c r="A3321" s="59">
        <v>3319</v>
      </c>
      <c r="B3321" s="61" t="str">
        <f t="shared" si="357"/>
        <v>ey</v>
      </c>
      <c r="C3321" s="61" t="s">
        <v>1135</v>
      </c>
      <c r="D3321" s="2" t="s">
        <v>6876</v>
      </c>
      <c r="E3321" s="61" t="str">
        <f t="shared" si="358"/>
        <v>e</v>
      </c>
      <c r="F3321" s="62" t="str">
        <f t="shared" si="359"/>
        <v>y</v>
      </c>
      <c r="G3321" s="62" t="str">
        <f t="shared" si="360"/>
        <v>L</v>
      </c>
      <c r="H3321" s="62" t="str">
        <f t="shared" si="361"/>
        <v>R</v>
      </c>
      <c r="I3321" s="62">
        <f t="shared" si="362"/>
        <v>7</v>
      </c>
      <c r="J3321" s="62">
        <f t="shared" si="363"/>
        <v>16</v>
      </c>
      <c r="K3321" s="81">
        <v>5.4015875330839101E-6</v>
      </c>
      <c r="L3321" s="2" t="s">
        <v>6876</v>
      </c>
      <c r="N3321" s="60" t="s">
        <v>6972</v>
      </c>
      <c r="O3321" s="66" t="s">
        <v>12316</v>
      </c>
      <c r="P3321" s="67" t="s">
        <v>4360</v>
      </c>
      <c r="Q3321" s="67" t="s">
        <v>4547</v>
      </c>
      <c r="R3321" s="67" t="s">
        <v>1462</v>
      </c>
      <c r="S3321" s="67"/>
      <c r="T3321" s="67"/>
      <c r="U3321" s="67"/>
      <c r="V3321" s="67"/>
      <c r="W3321" s="67"/>
      <c r="X3321" s="67"/>
      <c r="Y3321" s="67"/>
    </row>
    <row r="3322" spans="1:25" s="2" customFormat="1" ht="16.5" customHeight="1">
      <c r="A3322" s="59">
        <v>3320</v>
      </c>
      <c r="B3322" s="61" t="str">
        <f t="shared" si="357"/>
        <v>ye</v>
      </c>
      <c r="C3322" s="61" t="s">
        <v>5785</v>
      </c>
      <c r="D3322" s="2" t="s">
        <v>6823</v>
      </c>
      <c r="E3322" s="61" t="str">
        <f t="shared" si="358"/>
        <v>y</v>
      </c>
      <c r="F3322" s="62" t="str">
        <f t="shared" si="359"/>
        <v>e</v>
      </c>
      <c r="G3322" s="62" t="str">
        <f t="shared" si="360"/>
        <v>R</v>
      </c>
      <c r="H3322" s="62" t="str">
        <f t="shared" si="361"/>
        <v>L</v>
      </c>
      <c r="I3322" s="62">
        <f t="shared" si="362"/>
        <v>16</v>
      </c>
      <c r="J3322" s="62">
        <f t="shared" si="363"/>
        <v>7</v>
      </c>
      <c r="K3322" s="81">
        <v>5.3983335646904858E-6</v>
      </c>
      <c r="L3322" s="2" t="s">
        <v>6885</v>
      </c>
      <c r="M3322" s="2" t="s">
        <v>6876</v>
      </c>
      <c r="N3322" s="60" t="s">
        <v>6979</v>
      </c>
      <c r="O3322" s="66" t="s">
        <v>10457</v>
      </c>
      <c r="P3322" s="67" t="s">
        <v>3474</v>
      </c>
      <c r="Q3322" s="67" t="s">
        <v>1170</v>
      </c>
      <c r="R3322" s="67" t="s">
        <v>1364</v>
      </c>
      <c r="S3322" s="67"/>
      <c r="T3322" s="67"/>
      <c r="U3322" s="67"/>
      <c r="V3322" s="67"/>
      <c r="W3322" s="67"/>
      <c r="X3322" s="67"/>
      <c r="Y3322" s="67"/>
    </row>
    <row r="3323" spans="1:25" s="2" customFormat="1" ht="16.5" customHeight="1">
      <c r="A3323" s="59">
        <v>3321</v>
      </c>
      <c r="B3323" s="61" t="str">
        <f t="shared" si="357"/>
        <v>j</v>
      </c>
      <c r="C3323" s="61" t="s">
        <v>2274</v>
      </c>
      <c r="D3323" s="2" t="s">
        <v>13638</v>
      </c>
      <c r="E3323" s="61" t="str">
        <f t="shared" si="358"/>
        <v>j</v>
      </c>
      <c r="F3323" s="62" t="str">
        <f t="shared" si="359"/>
        <v>j</v>
      </c>
      <c r="G3323" s="62" t="str">
        <f t="shared" si="360"/>
        <v>R</v>
      </c>
      <c r="H3323" s="62" t="str">
        <f t="shared" si="361"/>
        <v>R</v>
      </c>
      <c r="I3323" s="62">
        <f t="shared" si="362"/>
        <v>20</v>
      </c>
      <c r="J3323" s="62">
        <f t="shared" si="363"/>
        <v>20</v>
      </c>
      <c r="K3323" s="81">
        <v>5.3983335646904858E-6</v>
      </c>
      <c r="L3323" s="2" t="s">
        <v>6887</v>
      </c>
      <c r="M3323" s="2" t="s">
        <v>14103</v>
      </c>
      <c r="N3323" s="60" t="s">
        <v>6797</v>
      </c>
      <c r="O3323" s="66" t="s">
        <v>7430</v>
      </c>
      <c r="P3323" s="67" t="s">
        <v>5600</v>
      </c>
      <c r="Q3323" s="67" t="s">
        <v>14104</v>
      </c>
      <c r="R3323" s="67" t="s">
        <v>2637</v>
      </c>
      <c r="S3323" s="67"/>
      <c r="T3323" s="67"/>
      <c r="U3323" s="67"/>
      <c r="V3323" s="67"/>
      <c r="W3323" s="67"/>
      <c r="X3323" s="67"/>
      <c r="Y3323" s="67"/>
    </row>
    <row r="3324" spans="1:25" s="2" customFormat="1" ht="16.5" customHeight="1">
      <c r="A3324" s="59">
        <v>3322</v>
      </c>
      <c r="B3324" s="61" t="str">
        <f t="shared" si="357"/>
        <v>hh</v>
      </c>
      <c r="C3324" s="61" t="s">
        <v>1687</v>
      </c>
      <c r="D3324" s="2" t="s">
        <v>13556</v>
      </c>
      <c r="E3324" s="61" t="str">
        <f t="shared" si="358"/>
        <v>h</v>
      </c>
      <c r="F3324" s="62" t="str">
        <f t="shared" si="359"/>
        <v>h</v>
      </c>
      <c r="G3324" s="62" t="str">
        <f t="shared" si="360"/>
        <v>R</v>
      </c>
      <c r="H3324" s="62" t="str">
        <f t="shared" si="361"/>
        <v>R</v>
      </c>
      <c r="I3324" s="62">
        <f t="shared" si="362"/>
        <v>17</v>
      </c>
      <c r="J3324" s="62">
        <f t="shared" si="363"/>
        <v>17</v>
      </c>
      <c r="K3324" s="81">
        <v>5.3950795962970624E-6</v>
      </c>
      <c r="L3324" s="2" t="s">
        <v>6888</v>
      </c>
      <c r="M3324" s="2" t="s">
        <v>6950</v>
      </c>
      <c r="N3324" s="60" t="s">
        <v>7055</v>
      </c>
      <c r="O3324" s="66" t="s">
        <v>8418</v>
      </c>
      <c r="P3324" s="67" t="s">
        <v>1574</v>
      </c>
      <c r="Q3324" s="67" t="s">
        <v>1691</v>
      </c>
      <c r="R3324" s="67"/>
      <c r="S3324" s="67"/>
      <c r="T3324" s="67"/>
      <c r="U3324" s="67"/>
      <c r="V3324" s="67"/>
      <c r="W3324" s="67"/>
      <c r="X3324" s="67"/>
      <c r="Y3324" s="67"/>
    </row>
    <row r="3325" spans="1:25" s="2" customFormat="1" ht="16.5" customHeight="1">
      <c r="A3325" s="59">
        <v>3323</v>
      </c>
      <c r="B3325" s="61" t="str">
        <f t="shared" si="357"/>
        <v>nq</v>
      </c>
      <c r="C3325" s="61" t="s">
        <v>3609</v>
      </c>
      <c r="D3325" s="2" t="s">
        <v>13745</v>
      </c>
      <c r="E3325" s="61" t="str">
        <f t="shared" si="358"/>
        <v>n</v>
      </c>
      <c r="F3325" s="62" t="str">
        <f t="shared" si="359"/>
        <v>q</v>
      </c>
      <c r="G3325" s="62" t="str">
        <f t="shared" si="360"/>
        <v>R</v>
      </c>
      <c r="H3325" s="62" t="str">
        <f t="shared" si="361"/>
        <v>L</v>
      </c>
      <c r="I3325" s="62">
        <f t="shared" si="362"/>
        <v>18</v>
      </c>
      <c r="J3325" s="62">
        <f t="shared" si="363"/>
        <v>1</v>
      </c>
      <c r="K3325" s="81">
        <v>5.3918256279036381E-6</v>
      </c>
      <c r="L3325" s="2" t="s">
        <v>6878</v>
      </c>
      <c r="M3325" s="2" t="s">
        <v>14083</v>
      </c>
      <c r="N3325" s="60" t="s">
        <v>6972</v>
      </c>
      <c r="O3325" s="66" t="s">
        <v>10809</v>
      </c>
      <c r="P3325" s="67" t="s">
        <v>3630</v>
      </c>
      <c r="Q3325" s="67" t="s">
        <v>648</v>
      </c>
      <c r="R3325" s="67"/>
      <c r="S3325" s="67"/>
      <c r="T3325" s="67"/>
      <c r="U3325" s="67"/>
      <c r="V3325" s="67"/>
      <c r="W3325" s="67"/>
      <c r="X3325" s="67"/>
      <c r="Y3325" s="67"/>
    </row>
    <row r="3326" spans="1:25" s="2" customFormat="1" ht="16.5" customHeight="1">
      <c r="A3326" s="59">
        <v>3324</v>
      </c>
      <c r="B3326" s="61" t="str">
        <f t="shared" si="357"/>
        <v>uj</v>
      </c>
      <c r="C3326" s="61" t="s">
        <v>6360</v>
      </c>
      <c r="D3326" s="2" t="s">
        <v>13652</v>
      </c>
      <c r="E3326" s="61" t="str">
        <f t="shared" si="358"/>
        <v>u</v>
      </c>
      <c r="F3326" s="62" t="str">
        <f t="shared" si="359"/>
        <v>j</v>
      </c>
      <c r="G3326" s="62" t="str">
        <f t="shared" si="360"/>
        <v>R</v>
      </c>
      <c r="H3326" s="62" t="str">
        <f t="shared" si="361"/>
        <v>R</v>
      </c>
      <c r="I3326" s="62">
        <f t="shared" si="362"/>
        <v>19</v>
      </c>
      <c r="J3326" s="62">
        <f t="shared" si="363"/>
        <v>20</v>
      </c>
      <c r="K3326" s="81">
        <v>5.3690478491496699E-6</v>
      </c>
      <c r="L3326" s="2" t="s">
        <v>13537</v>
      </c>
      <c r="M3326" s="2" t="s">
        <v>6840</v>
      </c>
      <c r="N3326" s="60" t="s">
        <v>6972</v>
      </c>
      <c r="O3326" s="66" t="s">
        <v>9559</v>
      </c>
      <c r="P3326" s="67" t="s">
        <v>2324</v>
      </c>
      <c r="Q3326" s="67" t="s">
        <v>882</v>
      </c>
      <c r="R3326" s="67"/>
      <c r="S3326" s="67"/>
      <c r="T3326" s="67"/>
      <c r="U3326" s="67"/>
      <c r="V3326" s="67"/>
      <c r="W3326" s="67"/>
      <c r="X3326" s="67"/>
      <c r="Y3326" s="67"/>
    </row>
    <row r="3327" spans="1:25" s="2" customFormat="1" ht="16.5" customHeight="1">
      <c r="A3327" s="59">
        <v>3325</v>
      </c>
      <c r="B3327" s="61" t="str">
        <f t="shared" si="357"/>
        <v>uv</v>
      </c>
      <c r="C3327" s="61" t="s">
        <v>6635</v>
      </c>
      <c r="D3327" s="2" t="s">
        <v>13704</v>
      </c>
      <c r="E3327" s="61" t="str">
        <f t="shared" si="358"/>
        <v>u</v>
      </c>
      <c r="F3327" s="62" t="str">
        <f t="shared" si="359"/>
        <v>v</v>
      </c>
      <c r="G3327" s="62" t="str">
        <f t="shared" si="360"/>
        <v>R</v>
      </c>
      <c r="H3327" s="62" t="str">
        <f t="shared" si="361"/>
        <v>L</v>
      </c>
      <c r="I3327" s="62">
        <f t="shared" si="362"/>
        <v>19</v>
      </c>
      <c r="J3327" s="62">
        <f t="shared" si="363"/>
        <v>12</v>
      </c>
      <c r="K3327" s="81">
        <v>5.3690478491496699E-6</v>
      </c>
      <c r="L3327" s="2" t="s">
        <v>13537</v>
      </c>
      <c r="M3327" s="2" t="s">
        <v>13534</v>
      </c>
      <c r="N3327" s="60" t="s">
        <v>6979</v>
      </c>
      <c r="O3327" s="66" t="s">
        <v>9582</v>
      </c>
      <c r="P3327" s="67" t="s">
        <v>2324</v>
      </c>
      <c r="Q3327" s="67" t="s">
        <v>6631</v>
      </c>
      <c r="R3327" s="67"/>
      <c r="S3327" s="67"/>
      <c r="T3327" s="67"/>
      <c r="U3327" s="67"/>
      <c r="V3327" s="67"/>
      <c r="W3327" s="67"/>
      <c r="X3327" s="67"/>
      <c r="Y3327" s="67"/>
    </row>
    <row r="3328" spans="1:25" s="2" customFormat="1" ht="16.5" customHeight="1">
      <c r="A3328" s="59">
        <v>3326</v>
      </c>
      <c r="B3328" s="61" t="str">
        <f t="shared" si="357"/>
        <v>ao</v>
      </c>
      <c r="C3328" s="61" t="s">
        <v>60</v>
      </c>
      <c r="D3328" s="2" t="s">
        <v>6840</v>
      </c>
      <c r="E3328" s="61" t="str">
        <f t="shared" si="358"/>
        <v>a</v>
      </c>
      <c r="F3328" s="62" t="str">
        <f t="shared" si="359"/>
        <v>o</v>
      </c>
      <c r="G3328" s="62" t="str">
        <f t="shared" si="360"/>
        <v>L</v>
      </c>
      <c r="H3328" s="62" t="str">
        <f t="shared" si="361"/>
        <v>R</v>
      </c>
      <c r="I3328" s="62">
        <f t="shared" si="362"/>
        <v>2</v>
      </c>
      <c r="J3328" s="62">
        <f t="shared" si="363"/>
        <v>24</v>
      </c>
      <c r="K3328" s="81">
        <v>5.3657938807562456E-6</v>
      </c>
      <c r="L3328" s="2" t="s">
        <v>6875</v>
      </c>
      <c r="M3328" s="2" t="s">
        <v>6879</v>
      </c>
      <c r="N3328" s="60" t="s">
        <v>7238</v>
      </c>
      <c r="O3328" s="66" t="s">
        <v>7877</v>
      </c>
      <c r="P3328" s="67" t="s">
        <v>6974</v>
      </c>
      <c r="Q3328" s="67" t="s">
        <v>881</v>
      </c>
      <c r="R3328" s="67" t="s">
        <v>3857</v>
      </c>
      <c r="S3328" s="67" t="s">
        <v>6065</v>
      </c>
      <c r="T3328" s="67"/>
      <c r="U3328" s="67"/>
      <c r="V3328" s="67"/>
      <c r="W3328" s="67"/>
      <c r="X3328" s="67"/>
      <c r="Y3328" s="67"/>
    </row>
    <row r="3329" spans="1:25" s="2" customFormat="1" ht="16.5" customHeight="1">
      <c r="A3329" s="59">
        <v>3327</v>
      </c>
      <c r="B3329" s="61" t="str">
        <f t="shared" si="357"/>
        <v>du</v>
      </c>
      <c r="C3329" s="61" t="s">
        <v>1061</v>
      </c>
      <c r="D3329" s="2" t="s">
        <v>6938</v>
      </c>
      <c r="E3329" s="61" t="str">
        <f t="shared" si="358"/>
        <v>d</v>
      </c>
      <c r="F3329" s="62" t="str">
        <f t="shared" si="359"/>
        <v>u</v>
      </c>
      <c r="G3329" s="62" t="str">
        <f t="shared" si="360"/>
        <v>L</v>
      </c>
      <c r="H3329" s="62" t="str">
        <f t="shared" si="361"/>
        <v>R</v>
      </c>
      <c r="I3329" s="62">
        <f t="shared" si="362"/>
        <v>8</v>
      </c>
      <c r="J3329" s="62">
        <f t="shared" si="363"/>
        <v>19</v>
      </c>
      <c r="K3329" s="81">
        <v>5.3657938807562456E-6</v>
      </c>
      <c r="L3329" s="2" t="s">
        <v>13508</v>
      </c>
      <c r="M3329" s="2" t="s">
        <v>13512</v>
      </c>
      <c r="N3329" s="60" t="s">
        <v>6972</v>
      </c>
      <c r="O3329" s="66" t="s">
        <v>11722</v>
      </c>
      <c r="P3329" s="67" t="s">
        <v>4621</v>
      </c>
      <c r="Q3329" s="67" t="s">
        <v>4492</v>
      </c>
      <c r="R3329" s="67" t="s">
        <v>6765</v>
      </c>
      <c r="S3329" s="67" t="s">
        <v>14494</v>
      </c>
      <c r="T3329" s="67" t="s">
        <v>824</v>
      </c>
      <c r="U3329" s="67"/>
      <c r="V3329" s="67"/>
      <c r="W3329" s="67"/>
      <c r="X3329" s="67"/>
      <c r="Y3329" s="67"/>
    </row>
    <row r="3330" spans="1:25" s="2" customFormat="1" ht="16.5" customHeight="1">
      <c r="A3330" s="59">
        <v>3328</v>
      </c>
      <c r="B3330" s="61" t="str">
        <f t="shared" si="357"/>
        <v>x</v>
      </c>
      <c r="C3330" s="61" t="s">
        <v>5436</v>
      </c>
      <c r="D3330" s="2" t="s">
        <v>13563</v>
      </c>
      <c r="E3330" s="61" t="str">
        <f t="shared" si="358"/>
        <v>x</v>
      </c>
      <c r="F3330" s="62" t="str">
        <f t="shared" si="359"/>
        <v>x</v>
      </c>
      <c r="G3330" s="62" t="str">
        <f t="shared" si="360"/>
        <v>L</v>
      </c>
      <c r="H3330" s="62" t="str">
        <f t="shared" si="361"/>
        <v>L</v>
      </c>
      <c r="I3330" s="62">
        <f t="shared" si="362"/>
        <v>6</v>
      </c>
      <c r="J3330" s="62">
        <f t="shared" si="363"/>
        <v>6</v>
      </c>
      <c r="K3330" s="81">
        <v>5.3625399123628213E-6</v>
      </c>
      <c r="L3330" s="2" t="s">
        <v>6892</v>
      </c>
      <c r="M3330" s="2" t="s">
        <v>14103</v>
      </c>
      <c r="N3330" s="60" t="s">
        <v>6972</v>
      </c>
      <c r="O3330" s="66" t="s">
        <v>10876</v>
      </c>
      <c r="P3330" s="67" t="s">
        <v>2637</v>
      </c>
      <c r="Q3330" s="67" t="s">
        <v>14099</v>
      </c>
      <c r="R3330" s="67" t="s">
        <v>6687</v>
      </c>
      <c r="S3330" s="67"/>
      <c r="T3330" s="67"/>
      <c r="U3330" s="67"/>
      <c r="V3330" s="67"/>
      <c r="W3330" s="67"/>
      <c r="X3330" s="67"/>
      <c r="Y3330" s="67"/>
    </row>
    <row r="3331" spans="1:25" s="2" customFormat="1" ht="16.5" customHeight="1">
      <c r="A3331" s="59">
        <v>3329</v>
      </c>
      <c r="B3331" s="61" t="str">
        <f t="shared" ref="B3331:B3394" si="364">VLOOKUP(D3331,sp,2,FALSE)</f>
        <v>ti</v>
      </c>
      <c r="C3331" s="61" t="s">
        <v>4891</v>
      </c>
      <c r="D3331" s="2" t="s">
        <v>6942</v>
      </c>
      <c r="E3331" s="61" t="str">
        <f t="shared" ref="E3331:E3394" si="365">LEFT(B3331,1)</f>
        <v>t</v>
      </c>
      <c r="F3331" s="62" t="str">
        <f t="shared" ref="F3331:F3394" si="366">RIGHT(B3331,1)</f>
        <v>i</v>
      </c>
      <c r="G3331" s="62" t="str">
        <f t="shared" si="360"/>
        <v>L</v>
      </c>
      <c r="H3331" s="62" t="str">
        <f t="shared" si="361"/>
        <v>R</v>
      </c>
      <c r="I3331" s="62">
        <f t="shared" si="362"/>
        <v>13</v>
      </c>
      <c r="J3331" s="62">
        <f t="shared" si="363"/>
        <v>22</v>
      </c>
      <c r="K3331" s="81">
        <v>5.3592859439693979E-6</v>
      </c>
      <c r="L3331" s="2" t="s">
        <v>6884</v>
      </c>
      <c r="M3331" s="2" t="s">
        <v>13510</v>
      </c>
      <c r="N3331" s="60" t="s">
        <v>6874</v>
      </c>
      <c r="O3331" s="66" t="s">
        <v>8309</v>
      </c>
      <c r="P3331" s="67" t="s">
        <v>4481</v>
      </c>
      <c r="Q3331" s="67" t="s">
        <v>3573</v>
      </c>
      <c r="R3331" s="67" t="s">
        <v>14458</v>
      </c>
      <c r="S3331" s="67"/>
      <c r="T3331" s="67"/>
      <c r="U3331" s="67"/>
      <c r="V3331" s="67"/>
      <c r="W3331" s="67"/>
      <c r="X3331" s="67"/>
      <c r="Y3331" s="67"/>
    </row>
    <row r="3332" spans="1:25" s="2" customFormat="1" ht="16.5" customHeight="1">
      <c r="A3332" s="59">
        <v>3330</v>
      </c>
      <c r="B3332" s="61" t="str">
        <f t="shared" si="364"/>
        <v>jd</v>
      </c>
      <c r="C3332" s="61" t="s">
        <v>2042</v>
      </c>
      <c r="D3332" s="2" t="s">
        <v>6811</v>
      </c>
      <c r="E3332" s="61" t="str">
        <f t="shared" si="365"/>
        <v>j</v>
      </c>
      <c r="F3332" s="62" t="str">
        <f t="shared" si="366"/>
        <v>d</v>
      </c>
      <c r="G3332" s="62" t="str">
        <f t="shared" ref="G3332:G3395" si="367">IF(FIND(E3332,"qwertasdfgzxcvbyuiophjkl;nm")&lt;15.5,"L","R")</f>
        <v>R</v>
      </c>
      <c r="H3332" s="62" t="str">
        <f t="shared" ref="H3332:H3395" si="368">IF(FIND(F3332,"qwertasdfgzxcvbyuiophjkl;nm")&lt;15.5,"L","R")</f>
        <v>L</v>
      </c>
      <c r="I3332" s="62">
        <f t="shared" ref="I3332:I3395" si="369">FIND(E3332,$I$1)</f>
        <v>20</v>
      </c>
      <c r="J3332" s="62">
        <f t="shared" ref="J3332:J3395" si="370">FIND(F3332,$I$1)</f>
        <v>8</v>
      </c>
      <c r="K3332" s="81">
        <v>5.3592859439693979E-6</v>
      </c>
      <c r="L3332" s="2" t="s">
        <v>6887</v>
      </c>
      <c r="M3332" s="2" t="s">
        <v>13510</v>
      </c>
      <c r="N3332" s="60" t="s">
        <v>7240</v>
      </c>
      <c r="O3332" s="66" t="s">
        <v>7561</v>
      </c>
      <c r="P3332" s="67" t="s">
        <v>14097</v>
      </c>
      <c r="Q3332" s="67" t="s">
        <v>1474</v>
      </c>
      <c r="R3332" s="67" t="s">
        <v>3209</v>
      </c>
      <c r="S3332" s="67"/>
      <c r="T3332" s="67"/>
      <c r="U3332" s="67"/>
      <c r="V3332" s="67"/>
      <c r="W3332" s="67"/>
      <c r="X3332" s="67"/>
      <c r="Y3332" s="67"/>
    </row>
    <row r="3333" spans="1:25" s="2" customFormat="1" ht="16.5" customHeight="1">
      <c r="A3333" s="59">
        <v>3331</v>
      </c>
      <c r="B3333" s="61" t="str">
        <f t="shared" si="364"/>
        <v>qn</v>
      </c>
      <c r="C3333" s="61" t="s">
        <v>3994</v>
      </c>
      <c r="D3333" s="2" t="s">
        <v>13573</v>
      </c>
      <c r="E3333" s="61" t="str">
        <f t="shared" si="365"/>
        <v>q</v>
      </c>
      <c r="F3333" s="62" t="str">
        <f t="shared" si="366"/>
        <v>n</v>
      </c>
      <c r="G3333" s="62" t="str">
        <f t="shared" si="367"/>
        <v>L</v>
      </c>
      <c r="H3333" s="62" t="str">
        <f t="shared" si="368"/>
        <v>R</v>
      </c>
      <c r="I3333" s="62">
        <f t="shared" si="369"/>
        <v>1</v>
      </c>
      <c r="J3333" s="62">
        <f t="shared" si="370"/>
        <v>18</v>
      </c>
      <c r="K3333" s="81">
        <v>5.3527780071825493E-6</v>
      </c>
      <c r="L3333" s="2" t="s">
        <v>13511</v>
      </c>
      <c r="M3333" s="2" t="s">
        <v>6916</v>
      </c>
      <c r="N3333" s="60" t="s">
        <v>6972</v>
      </c>
      <c r="O3333" s="66" t="s">
        <v>11364</v>
      </c>
      <c r="P3333" s="67" t="s">
        <v>4221</v>
      </c>
      <c r="Q3333" s="67" t="s">
        <v>4076</v>
      </c>
      <c r="R3333" s="67"/>
      <c r="S3333" s="67"/>
      <c r="T3333" s="67"/>
      <c r="U3333" s="67"/>
      <c r="V3333" s="67"/>
      <c r="W3333" s="67"/>
      <c r="X3333" s="67"/>
      <c r="Y3333" s="67"/>
    </row>
    <row r="3334" spans="1:25" s="2" customFormat="1" ht="16.5" customHeight="1">
      <c r="A3334" s="59">
        <v>3332</v>
      </c>
      <c r="B3334" s="61" t="str">
        <f t="shared" si="364"/>
        <v>j</v>
      </c>
      <c r="C3334" s="61" t="s">
        <v>2258</v>
      </c>
      <c r="D3334" s="2" t="s">
        <v>13638</v>
      </c>
      <c r="E3334" s="61" t="str">
        <f t="shared" si="365"/>
        <v>j</v>
      </c>
      <c r="F3334" s="62" t="str">
        <f t="shared" si="366"/>
        <v>j</v>
      </c>
      <c r="G3334" s="62" t="str">
        <f t="shared" si="367"/>
        <v>R</v>
      </c>
      <c r="H3334" s="62" t="str">
        <f t="shared" si="368"/>
        <v>R</v>
      </c>
      <c r="I3334" s="62">
        <f t="shared" si="369"/>
        <v>20</v>
      </c>
      <c r="J3334" s="62">
        <f t="shared" si="370"/>
        <v>20</v>
      </c>
      <c r="K3334" s="81">
        <v>5.3462700703957016E-6</v>
      </c>
      <c r="L3334" s="2" t="s">
        <v>6887</v>
      </c>
      <c r="M3334" s="2" t="s">
        <v>14103</v>
      </c>
      <c r="N3334" s="60" t="s">
        <v>6972</v>
      </c>
      <c r="O3334" s="66" t="s">
        <v>12575</v>
      </c>
      <c r="P3334" s="67" t="s">
        <v>4493</v>
      </c>
      <c r="Q3334" s="67" t="s">
        <v>3063</v>
      </c>
      <c r="R3334" s="67" t="s">
        <v>6759</v>
      </c>
      <c r="S3334" s="67"/>
      <c r="T3334" s="67"/>
      <c r="U3334" s="67"/>
      <c r="V3334" s="67"/>
      <c r="W3334" s="67"/>
      <c r="X3334" s="67"/>
      <c r="Y3334" s="67"/>
    </row>
    <row r="3335" spans="1:25" s="2" customFormat="1" ht="16.5" customHeight="1">
      <c r="A3335" s="59">
        <v>3333</v>
      </c>
      <c r="B3335" s="61" t="str">
        <f t="shared" si="364"/>
        <v>fh</v>
      </c>
      <c r="C3335" s="61" t="s">
        <v>1223</v>
      </c>
      <c r="D3335" s="2" t="s">
        <v>13575</v>
      </c>
      <c r="E3335" s="61" t="str">
        <f t="shared" si="365"/>
        <v>f</v>
      </c>
      <c r="F3335" s="62" t="str">
        <f t="shared" si="366"/>
        <v>h</v>
      </c>
      <c r="G3335" s="62" t="str">
        <f t="shared" si="367"/>
        <v>L</v>
      </c>
      <c r="H3335" s="62" t="str">
        <f t="shared" si="368"/>
        <v>R</v>
      </c>
      <c r="I3335" s="62">
        <f t="shared" si="369"/>
        <v>11</v>
      </c>
      <c r="J3335" s="62">
        <f t="shared" si="370"/>
        <v>17</v>
      </c>
      <c r="K3335" s="81">
        <v>5.3397621336088531E-6</v>
      </c>
      <c r="L3335" s="2" t="s">
        <v>6886</v>
      </c>
      <c r="M3335" s="2" t="s">
        <v>13767</v>
      </c>
      <c r="N3335" s="60" t="s">
        <v>6972</v>
      </c>
      <c r="O3335" s="66" t="s">
        <v>8168</v>
      </c>
      <c r="P3335" s="67" t="s">
        <v>6177</v>
      </c>
      <c r="Q3335" s="67" t="s">
        <v>1214</v>
      </c>
      <c r="R3335" s="67"/>
      <c r="S3335" s="67"/>
      <c r="T3335" s="67"/>
      <c r="U3335" s="67"/>
      <c r="V3335" s="67"/>
      <c r="W3335" s="67"/>
      <c r="X3335" s="67"/>
      <c r="Y3335" s="67"/>
    </row>
    <row r="3336" spans="1:25" s="2" customFormat="1" ht="16.5" customHeight="1">
      <c r="A3336" s="59">
        <v>3334</v>
      </c>
      <c r="B3336" s="61" t="str">
        <f t="shared" si="364"/>
        <v>pb</v>
      </c>
      <c r="C3336" s="61" t="s">
        <v>3848</v>
      </c>
      <c r="D3336" s="2" t="s">
        <v>6953</v>
      </c>
      <c r="E3336" s="61" t="str">
        <f t="shared" si="365"/>
        <v>p</v>
      </c>
      <c r="F3336" s="62" t="str">
        <f t="shared" si="366"/>
        <v>b</v>
      </c>
      <c r="G3336" s="62" t="str">
        <f t="shared" si="367"/>
        <v>R</v>
      </c>
      <c r="H3336" s="62" t="str">
        <f t="shared" si="368"/>
        <v>L</v>
      </c>
      <c r="I3336" s="62">
        <f t="shared" si="369"/>
        <v>26</v>
      </c>
      <c r="J3336" s="62">
        <f t="shared" si="370"/>
        <v>15</v>
      </c>
      <c r="K3336" s="81">
        <v>5.3365081652154296E-6</v>
      </c>
      <c r="L3336" s="2" t="s">
        <v>6881</v>
      </c>
      <c r="M3336" s="2" t="s">
        <v>6879</v>
      </c>
      <c r="N3336" s="60" t="s">
        <v>6972</v>
      </c>
      <c r="O3336" s="66" t="s">
        <v>8927</v>
      </c>
      <c r="P3336" s="67" t="s">
        <v>5080</v>
      </c>
      <c r="Q3336" s="67" t="s">
        <v>98</v>
      </c>
      <c r="R3336" s="67"/>
      <c r="S3336" s="67"/>
      <c r="T3336" s="67"/>
      <c r="U3336" s="67"/>
      <c r="V3336" s="67"/>
      <c r="W3336" s="67"/>
      <c r="X3336" s="67"/>
      <c r="Y3336" s="67"/>
    </row>
    <row r="3337" spans="1:25" s="2" customFormat="1" ht="16.5" customHeight="1">
      <c r="A3337" s="59">
        <v>3335</v>
      </c>
      <c r="B3337" s="61" t="str">
        <f t="shared" si="364"/>
        <v>hj</v>
      </c>
      <c r="C3337" s="61" t="s">
        <v>1746</v>
      </c>
      <c r="D3337" s="2" t="s">
        <v>13557</v>
      </c>
      <c r="E3337" s="61" t="str">
        <f t="shared" si="365"/>
        <v>h</v>
      </c>
      <c r="F3337" s="62" t="str">
        <f t="shared" si="366"/>
        <v>j</v>
      </c>
      <c r="G3337" s="62" t="str">
        <f t="shared" si="367"/>
        <v>R</v>
      </c>
      <c r="H3337" s="62" t="str">
        <f t="shared" si="368"/>
        <v>R</v>
      </c>
      <c r="I3337" s="62">
        <f t="shared" si="369"/>
        <v>17</v>
      </c>
      <c r="J3337" s="62">
        <f t="shared" si="370"/>
        <v>20</v>
      </c>
      <c r="K3337" s="81">
        <v>5.3300002284285811E-6</v>
      </c>
      <c r="L3337" s="2" t="s">
        <v>6888</v>
      </c>
      <c r="M3337" s="2" t="s">
        <v>6840</v>
      </c>
      <c r="N3337" s="60" t="s">
        <v>6972</v>
      </c>
      <c r="O3337" s="66" t="s">
        <v>7624</v>
      </c>
      <c r="P3337" s="67" t="s">
        <v>98</v>
      </c>
      <c r="Q3337" s="67" t="s">
        <v>14104</v>
      </c>
      <c r="R3337" s="67" t="s">
        <v>2637</v>
      </c>
      <c r="S3337" s="67"/>
      <c r="T3337" s="67"/>
      <c r="U3337" s="67"/>
      <c r="V3337" s="67"/>
      <c r="W3337" s="67"/>
      <c r="X3337" s="67"/>
      <c r="Y3337" s="67"/>
    </row>
    <row r="3338" spans="1:25" s="2" customFormat="1" ht="16.5" customHeight="1">
      <c r="A3338" s="59">
        <v>3336</v>
      </c>
      <c r="B3338" s="61" t="str">
        <f t="shared" si="364"/>
        <v>jw</v>
      </c>
      <c r="C3338" s="61" t="s">
        <v>2209</v>
      </c>
      <c r="D3338" s="2" t="s">
        <v>13581</v>
      </c>
      <c r="E3338" s="61" t="str">
        <f t="shared" si="365"/>
        <v>j</v>
      </c>
      <c r="F3338" s="62" t="str">
        <f t="shared" si="366"/>
        <v>w</v>
      </c>
      <c r="G3338" s="62" t="str">
        <f t="shared" si="367"/>
        <v>R</v>
      </c>
      <c r="H3338" s="62" t="str">
        <f t="shared" si="368"/>
        <v>L</v>
      </c>
      <c r="I3338" s="62">
        <f t="shared" si="369"/>
        <v>20</v>
      </c>
      <c r="J3338" s="62">
        <f t="shared" si="370"/>
        <v>4</v>
      </c>
      <c r="K3338" s="81">
        <v>5.3267462600351568E-6</v>
      </c>
      <c r="L3338" s="2" t="s">
        <v>6887</v>
      </c>
      <c r="M3338" s="2" t="s">
        <v>6916</v>
      </c>
      <c r="N3338" s="60" t="s">
        <v>13441</v>
      </c>
      <c r="O3338" s="66" t="s">
        <v>10515</v>
      </c>
      <c r="P3338" s="67" t="s">
        <v>3474</v>
      </c>
      <c r="Q3338" s="67" t="s">
        <v>14504</v>
      </c>
      <c r="R3338" s="67" t="s">
        <v>6890</v>
      </c>
      <c r="S3338" s="67" t="s">
        <v>3408</v>
      </c>
      <c r="T3338" s="67"/>
      <c r="U3338" s="67"/>
      <c r="V3338" s="67"/>
      <c r="W3338" s="67"/>
      <c r="X3338" s="67"/>
      <c r="Y3338" s="67"/>
    </row>
    <row r="3339" spans="1:25" s="2" customFormat="1" ht="16.5" customHeight="1">
      <c r="A3339" s="59">
        <v>3337</v>
      </c>
      <c r="B3339" s="61" t="str">
        <f t="shared" si="364"/>
        <v>uw</v>
      </c>
      <c r="C3339" s="61" t="s">
        <v>6328</v>
      </c>
      <c r="D3339" s="2" t="s">
        <v>13592</v>
      </c>
      <c r="E3339" s="61" t="str">
        <f t="shared" si="365"/>
        <v>u</v>
      </c>
      <c r="F3339" s="62" t="str">
        <f t="shared" si="366"/>
        <v>w</v>
      </c>
      <c r="G3339" s="62" t="str">
        <f t="shared" si="367"/>
        <v>R</v>
      </c>
      <c r="H3339" s="62" t="str">
        <f t="shared" si="368"/>
        <v>L</v>
      </c>
      <c r="I3339" s="62">
        <f t="shared" si="369"/>
        <v>19</v>
      </c>
      <c r="J3339" s="62">
        <f t="shared" si="370"/>
        <v>4</v>
      </c>
      <c r="K3339" s="81">
        <v>5.3267462600351568E-6</v>
      </c>
      <c r="L3339" s="2" t="s">
        <v>13537</v>
      </c>
      <c r="M3339" s="2" t="s">
        <v>6841</v>
      </c>
      <c r="N3339" s="60" t="s">
        <v>7054</v>
      </c>
      <c r="O3339" s="66" t="s">
        <v>10181</v>
      </c>
      <c r="P3339" s="67" t="s">
        <v>530</v>
      </c>
      <c r="Q3339" s="67" t="s">
        <v>4481</v>
      </c>
      <c r="R3339" s="67" t="s">
        <v>426</v>
      </c>
      <c r="S3339" s="67" t="s">
        <v>14468</v>
      </c>
      <c r="T3339" s="67"/>
      <c r="U3339" s="67"/>
      <c r="V3339" s="67"/>
      <c r="W3339" s="67"/>
      <c r="X3339" s="67"/>
      <c r="Y3339" s="67"/>
    </row>
    <row r="3340" spans="1:25" s="2" customFormat="1" ht="16.5" customHeight="1">
      <c r="A3340" s="59">
        <v>3338</v>
      </c>
      <c r="B3340" s="61" t="str">
        <f t="shared" si="364"/>
        <v>iw</v>
      </c>
      <c r="C3340" s="61" t="s">
        <v>488</v>
      </c>
      <c r="D3340" s="2" t="s">
        <v>13727</v>
      </c>
      <c r="E3340" s="61" t="str">
        <f t="shared" si="365"/>
        <v>i</v>
      </c>
      <c r="F3340" s="62" t="str">
        <f t="shared" si="366"/>
        <v>w</v>
      </c>
      <c r="G3340" s="62" t="str">
        <f t="shared" si="367"/>
        <v>R</v>
      </c>
      <c r="H3340" s="62" t="str">
        <f t="shared" si="368"/>
        <v>L</v>
      </c>
      <c r="I3340" s="62">
        <f t="shared" si="369"/>
        <v>22</v>
      </c>
      <c r="J3340" s="62">
        <f t="shared" si="370"/>
        <v>4</v>
      </c>
      <c r="K3340" s="81">
        <v>5.3202383232483091E-6</v>
      </c>
      <c r="L3340" s="2" t="s">
        <v>14016</v>
      </c>
      <c r="M3340" s="2" t="s">
        <v>6841</v>
      </c>
      <c r="N3340" s="60" t="s">
        <v>6972</v>
      </c>
      <c r="O3340" s="66" t="s">
        <v>11283</v>
      </c>
      <c r="P3340" s="67" t="s">
        <v>5478</v>
      </c>
      <c r="Q3340" s="67" t="s">
        <v>3955</v>
      </c>
      <c r="R3340" s="67"/>
      <c r="S3340" s="67"/>
      <c r="T3340" s="67"/>
      <c r="U3340" s="67"/>
      <c r="V3340" s="67"/>
      <c r="W3340" s="67"/>
      <c r="X3340" s="67"/>
      <c r="Y3340" s="67"/>
    </row>
    <row r="3341" spans="1:25" s="2" customFormat="1" ht="16.5" customHeight="1">
      <c r="A3341" s="59">
        <v>3339</v>
      </c>
      <c r="B3341" s="61" t="str">
        <f t="shared" si="364"/>
        <v>yw</v>
      </c>
      <c r="C3341" s="61" t="s">
        <v>5713</v>
      </c>
      <c r="D3341" s="2" t="s">
        <v>13576</v>
      </c>
      <c r="E3341" s="61" t="str">
        <f t="shared" si="365"/>
        <v>y</v>
      </c>
      <c r="F3341" s="62" t="str">
        <f t="shared" si="366"/>
        <v>w</v>
      </c>
      <c r="G3341" s="62" t="str">
        <f t="shared" si="367"/>
        <v>R</v>
      </c>
      <c r="H3341" s="62" t="str">
        <f t="shared" si="368"/>
        <v>L</v>
      </c>
      <c r="I3341" s="62">
        <f t="shared" si="369"/>
        <v>16</v>
      </c>
      <c r="J3341" s="62">
        <f t="shared" si="370"/>
        <v>4</v>
      </c>
      <c r="K3341" s="81">
        <v>5.3137303864614614E-6</v>
      </c>
      <c r="L3341" s="2" t="s">
        <v>6885</v>
      </c>
      <c r="M3341" s="2" t="s">
        <v>6841</v>
      </c>
      <c r="N3341" s="60" t="s">
        <v>6972</v>
      </c>
      <c r="O3341" s="66" t="s">
        <v>12144</v>
      </c>
      <c r="P3341" s="67" t="s">
        <v>4495</v>
      </c>
      <c r="Q3341" s="67" t="s">
        <v>2188</v>
      </c>
      <c r="R3341" s="67"/>
      <c r="S3341" s="67"/>
      <c r="T3341" s="67"/>
      <c r="U3341" s="67"/>
      <c r="V3341" s="67"/>
      <c r="W3341" s="67"/>
      <c r="X3341" s="67"/>
      <c r="Y3341" s="67"/>
    </row>
    <row r="3342" spans="1:25" s="2" customFormat="1" ht="16.5" customHeight="1">
      <c r="A3342" s="59">
        <v>3340</v>
      </c>
      <c r="B3342" s="61" t="str">
        <f t="shared" si="364"/>
        <v>jb</v>
      </c>
      <c r="C3342" s="61" t="s">
        <v>2508</v>
      </c>
      <c r="D3342" s="2" t="s">
        <v>6819</v>
      </c>
      <c r="E3342" s="61" t="str">
        <f t="shared" si="365"/>
        <v>j</v>
      </c>
      <c r="F3342" s="62" t="str">
        <f t="shared" si="366"/>
        <v>b</v>
      </c>
      <c r="G3342" s="62" t="str">
        <f t="shared" si="367"/>
        <v>R</v>
      </c>
      <c r="H3342" s="62" t="str">
        <f t="shared" si="368"/>
        <v>L</v>
      </c>
      <c r="I3342" s="62">
        <f t="shared" si="369"/>
        <v>20</v>
      </c>
      <c r="J3342" s="62">
        <f t="shared" si="370"/>
        <v>15</v>
      </c>
      <c r="K3342" s="81">
        <v>5.2974605444943408E-6</v>
      </c>
      <c r="L3342" s="2" t="s">
        <v>6887</v>
      </c>
      <c r="M3342" s="2" t="s">
        <v>13533</v>
      </c>
      <c r="N3342" s="60" t="s">
        <v>13895</v>
      </c>
      <c r="O3342" s="66" t="s">
        <v>12420</v>
      </c>
      <c r="P3342" s="67" t="s">
        <v>506</v>
      </c>
      <c r="Q3342" s="67" t="s">
        <v>6963</v>
      </c>
      <c r="R3342" s="67" t="s">
        <v>533</v>
      </c>
      <c r="S3342" s="67" t="s">
        <v>3991</v>
      </c>
      <c r="T3342" s="67"/>
      <c r="U3342" s="67"/>
      <c r="V3342" s="67"/>
      <c r="W3342" s="67"/>
      <c r="X3342" s="67"/>
      <c r="Y3342" s="67"/>
    </row>
    <row r="3343" spans="1:25" s="2" customFormat="1" ht="16.5" customHeight="1">
      <c r="A3343" s="59">
        <v>3341</v>
      </c>
      <c r="B3343" s="61" t="str">
        <f t="shared" si="364"/>
        <v>dh</v>
      </c>
      <c r="C3343" s="61" t="s">
        <v>830</v>
      </c>
      <c r="D3343" s="2" t="s">
        <v>13639</v>
      </c>
      <c r="E3343" s="61" t="str">
        <f t="shared" si="365"/>
        <v>d</v>
      </c>
      <c r="F3343" s="62" t="str">
        <f t="shared" si="366"/>
        <v>h</v>
      </c>
      <c r="G3343" s="62" t="str">
        <f t="shared" si="367"/>
        <v>L</v>
      </c>
      <c r="H3343" s="62" t="str">
        <f t="shared" si="368"/>
        <v>R</v>
      </c>
      <c r="I3343" s="62">
        <f t="shared" si="369"/>
        <v>8</v>
      </c>
      <c r="J3343" s="62">
        <f t="shared" si="370"/>
        <v>17</v>
      </c>
      <c r="K3343" s="81">
        <v>5.2876986393140688E-6</v>
      </c>
      <c r="L3343" s="2" t="s">
        <v>13508</v>
      </c>
      <c r="M3343" s="2" t="s">
        <v>6950</v>
      </c>
      <c r="N3343" s="60" t="s">
        <v>7238</v>
      </c>
      <c r="O3343" s="66" t="s">
        <v>11462</v>
      </c>
      <c r="P3343" s="67" t="s">
        <v>4221</v>
      </c>
      <c r="Q3343" s="67" t="s">
        <v>5858</v>
      </c>
      <c r="R3343" s="67" t="s">
        <v>4360</v>
      </c>
      <c r="S3343" s="67"/>
      <c r="T3343" s="67"/>
      <c r="U3343" s="67"/>
      <c r="V3343" s="67"/>
      <c r="W3343" s="67"/>
      <c r="X3343" s="67"/>
      <c r="Y3343" s="67"/>
    </row>
    <row r="3344" spans="1:25" s="2" customFormat="1" ht="16.5" customHeight="1">
      <c r="A3344" s="59">
        <v>3342</v>
      </c>
      <c r="B3344" s="61" t="str">
        <f t="shared" si="364"/>
        <v>dh</v>
      </c>
      <c r="C3344" s="61" t="s">
        <v>836</v>
      </c>
      <c r="D3344" s="2" t="s">
        <v>13639</v>
      </c>
      <c r="E3344" s="61" t="str">
        <f t="shared" si="365"/>
        <v>d</v>
      </c>
      <c r="F3344" s="62" t="str">
        <f t="shared" si="366"/>
        <v>h</v>
      </c>
      <c r="G3344" s="62" t="str">
        <f t="shared" si="367"/>
        <v>L</v>
      </c>
      <c r="H3344" s="62" t="str">
        <f t="shared" si="368"/>
        <v>R</v>
      </c>
      <c r="I3344" s="62">
        <f t="shared" si="369"/>
        <v>8</v>
      </c>
      <c r="J3344" s="62">
        <f t="shared" si="370"/>
        <v>17</v>
      </c>
      <c r="K3344" s="81">
        <v>5.2649208605601006E-6</v>
      </c>
      <c r="L3344" s="2" t="s">
        <v>13508</v>
      </c>
      <c r="M3344" s="2" t="s">
        <v>6950</v>
      </c>
      <c r="N3344" s="60" t="s">
        <v>6797</v>
      </c>
      <c r="O3344" s="66" t="s">
        <v>9026</v>
      </c>
      <c r="P3344" s="67" t="s">
        <v>4640</v>
      </c>
      <c r="Q3344" s="67" t="s">
        <v>2637</v>
      </c>
      <c r="R3344" s="67" t="s">
        <v>5479</v>
      </c>
      <c r="S3344" s="67"/>
      <c r="T3344" s="67"/>
      <c r="U3344" s="67"/>
      <c r="V3344" s="67"/>
      <c r="W3344" s="67"/>
      <c r="X3344" s="67"/>
      <c r="Y3344" s="67"/>
    </row>
    <row r="3345" spans="1:25" s="2" customFormat="1" ht="16.5" customHeight="1">
      <c r="A3345" s="59">
        <v>3343</v>
      </c>
      <c r="B3345" s="61" t="str">
        <f t="shared" si="364"/>
        <v>lj</v>
      </c>
      <c r="C3345" s="61" t="s">
        <v>2795</v>
      </c>
      <c r="D3345" s="2" t="s">
        <v>13499</v>
      </c>
      <c r="E3345" s="61" t="str">
        <f t="shared" si="365"/>
        <v>l</v>
      </c>
      <c r="F3345" s="62" t="str">
        <f t="shared" si="366"/>
        <v>j</v>
      </c>
      <c r="G3345" s="62" t="str">
        <f t="shared" si="367"/>
        <v>R</v>
      </c>
      <c r="H3345" s="62" t="str">
        <f t="shared" si="368"/>
        <v>R</v>
      </c>
      <c r="I3345" s="62">
        <f t="shared" si="369"/>
        <v>25</v>
      </c>
      <c r="J3345" s="62">
        <f t="shared" si="370"/>
        <v>20</v>
      </c>
      <c r="K3345" s="81">
        <v>5.2551589553798286E-6</v>
      </c>
      <c r="L3345" s="2" t="s">
        <v>6889</v>
      </c>
      <c r="M3345" s="2" t="s">
        <v>6840</v>
      </c>
      <c r="N3345" s="60" t="s">
        <v>6972</v>
      </c>
      <c r="O3345" s="66" t="s">
        <v>10838</v>
      </c>
      <c r="P3345" s="67" t="s">
        <v>2637</v>
      </c>
      <c r="Q3345" s="67" t="s">
        <v>426</v>
      </c>
      <c r="R3345" s="67" t="s">
        <v>3354</v>
      </c>
      <c r="S3345" s="67" t="s">
        <v>2875</v>
      </c>
      <c r="T3345" s="67"/>
      <c r="U3345" s="67"/>
      <c r="V3345" s="67"/>
      <c r="W3345" s="67"/>
      <c r="X3345" s="67"/>
      <c r="Y3345" s="67"/>
    </row>
    <row r="3346" spans="1:25" s="2" customFormat="1" ht="16.5" customHeight="1">
      <c r="A3346" s="59">
        <v>3344</v>
      </c>
      <c r="B3346" s="61" t="str">
        <f t="shared" si="364"/>
        <v>pu</v>
      </c>
      <c r="C3346" s="61" t="s">
        <v>3860</v>
      </c>
      <c r="D3346" s="2" t="s">
        <v>6958</v>
      </c>
      <c r="E3346" s="61" t="str">
        <f t="shared" si="365"/>
        <v>p</v>
      </c>
      <c r="F3346" s="62" t="str">
        <f t="shared" si="366"/>
        <v>u</v>
      </c>
      <c r="G3346" s="62" t="str">
        <f t="shared" si="367"/>
        <v>R</v>
      </c>
      <c r="H3346" s="62" t="str">
        <f t="shared" si="368"/>
        <v>R</v>
      </c>
      <c r="I3346" s="62">
        <f t="shared" si="369"/>
        <v>26</v>
      </c>
      <c r="J3346" s="62">
        <f t="shared" si="370"/>
        <v>19</v>
      </c>
      <c r="K3346" s="81">
        <v>5.2551589553798286E-6</v>
      </c>
      <c r="L3346" s="2" t="s">
        <v>6881</v>
      </c>
      <c r="M3346" s="2" t="s">
        <v>13512</v>
      </c>
      <c r="N3346" s="60" t="s">
        <v>6972</v>
      </c>
      <c r="O3346" s="66" t="s">
        <v>11073</v>
      </c>
      <c r="P3346" s="67" t="s">
        <v>2637</v>
      </c>
      <c r="Q3346" s="67" t="s">
        <v>5794</v>
      </c>
      <c r="R3346" s="67" t="s">
        <v>14511</v>
      </c>
      <c r="S3346" s="67" t="s">
        <v>6776</v>
      </c>
      <c r="T3346" s="67"/>
      <c r="U3346" s="67"/>
      <c r="V3346" s="67"/>
      <c r="W3346" s="67"/>
      <c r="X3346" s="67"/>
      <c r="Y3346" s="67"/>
    </row>
    <row r="3347" spans="1:25" s="2" customFormat="1" ht="16.5" customHeight="1">
      <c r="A3347" s="59">
        <v>3345</v>
      </c>
      <c r="B3347" s="61" t="str">
        <f t="shared" si="364"/>
        <v>qk</v>
      </c>
      <c r="C3347" s="61" t="s">
        <v>4068</v>
      </c>
      <c r="D3347" s="2" t="s">
        <v>13665</v>
      </c>
      <c r="E3347" s="61" t="str">
        <f t="shared" si="365"/>
        <v>q</v>
      </c>
      <c r="F3347" s="62" t="str">
        <f t="shared" si="366"/>
        <v>k</v>
      </c>
      <c r="G3347" s="62" t="str">
        <f t="shared" si="367"/>
        <v>L</v>
      </c>
      <c r="H3347" s="62" t="str">
        <f t="shared" si="368"/>
        <v>R</v>
      </c>
      <c r="I3347" s="62">
        <f t="shared" si="369"/>
        <v>1</v>
      </c>
      <c r="J3347" s="62">
        <f t="shared" si="370"/>
        <v>23</v>
      </c>
      <c r="K3347" s="81">
        <v>5.2551589553798286E-6</v>
      </c>
      <c r="L3347" s="2" t="s">
        <v>13511</v>
      </c>
      <c r="M3347" s="2" t="s">
        <v>13530</v>
      </c>
      <c r="N3347" s="60" t="s">
        <v>6972</v>
      </c>
      <c r="O3347" s="66" t="s">
        <v>8829</v>
      </c>
      <c r="P3347" s="67" t="s">
        <v>4548</v>
      </c>
      <c r="Q3347" s="67" t="s">
        <v>4220</v>
      </c>
      <c r="R3347" s="67" t="s">
        <v>4974</v>
      </c>
      <c r="S3347" s="67" t="s">
        <v>14112</v>
      </c>
      <c r="T3347" s="67" t="s">
        <v>3984</v>
      </c>
      <c r="U3347" s="67" t="s">
        <v>14105</v>
      </c>
      <c r="V3347" s="67"/>
      <c r="W3347" s="67"/>
      <c r="X3347" s="67"/>
      <c r="Y3347" s="67"/>
    </row>
    <row r="3348" spans="1:25" s="2" customFormat="1" ht="16.5" customHeight="1">
      <c r="A3348" s="59">
        <v>3346</v>
      </c>
      <c r="B3348" s="61" t="str">
        <f t="shared" si="364"/>
        <v>uf</v>
      </c>
      <c r="C3348" s="61" t="s">
        <v>6499</v>
      </c>
      <c r="D3348" s="2" t="s">
        <v>13362</v>
      </c>
      <c r="E3348" s="61" t="str">
        <f t="shared" si="365"/>
        <v>u</v>
      </c>
      <c r="F3348" s="62" t="str">
        <f t="shared" si="366"/>
        <v>f</v>
      </c>
      <c r="G3348" s="62" t="str">
        <f t="shared" si="367"/>
        <v>R</v>
      </c>
      <c r="H3348" s="62" t="str">
        <f t="shared" si="368"/>
        <v>L</v>
      </c>
      <c r="I3348" s="62">
        <f t="shared" si="369"/>
        <v>19</v>
      </c>
      <c r="J3348" s="62">
        <f t="shared" si="370"/>
        <v>11</v>
      </c>
      <c r="K3348" s="81">
        <v>5.2323811766258603E-6</v>
      </c>
      <c r="L3348" s="2" t="s">
        <v>13537</v>
      </c>
      <c r="M3348" s="2" t="s">
        <v>13510</v>
      </c>
      <c r="N3348" s="60" t="s">
        <v>6972</v>
      </c>
      <c r="O3348" s="66" t="s">
        <v>12378</v>
      </c>
      <c r="P3348" s="67" t="s">
        <v>4360</v>
      </c>
      <c r="Q3348" s="67" t="s">
        <v>4989</v>
      </c>
      <c r="R3348" s="67" t="s">
        <v>794</v>
      </c>
      <c r="S3348" s="67"/>
      <c r="T3348" s="67"/>
      <c r="U3348" s="67"/>
      <c r="V3348" s="67"/>
      <c r="W3348" s="67"/>
      <c r="X3348" s="67"/>
      <c r="Y3348" s="67"/>
    </row>
    <row r="3349" spans="1:25" s="2" customFormat="1" ht="16.5" customHeight="1">
      <c r="A3349" s="59">
        <v>3347</v>
      </c>
      <c r="B3349" s="61" t="str">
        <f t="shared" si="364"/>
        <v>hr</v>
      </c>
      <c r="C3349" s="61" t="s">
        <v>1890</v>
      </c>
      <c r="D3349" s="2" t="s">
        <v>13690</v>
      </c>
      <c r="E3349" s="61" t="str">
        <f t="shared" si="365"/>
        <v>h</v>
      </c>
      <c r="F3349" s="62" t="str">
        <f t="shared" si="366"/>
        <v>r</v>
      </c>
      <c r="G3349" s="62" t="str">
        <f t="shared" si="367"/>
        <v>R</v>
      </c>
      <c r="H3349" s="62" t="str">
        <f t="shared" si="368"/>
        <v>L</v>
      </c>
      <c r="I3349" s="62">
        <f t="shared" si="369"/>
        <v>17</v>
      </c>
      <c r="J3349" s="62">
        <f t="shared" si="370"/>
        <v>10</v>
      </c>
      <c r="K3349" s="81">
        <v>5.2226192714455875E-6</v>
      </c>
      <c r="L3349" s="2" t="s">
        <v>6888</v>
      </c>
      <c r="M3349" s="2" t="s">
        <v>14110</v>
      </c>
      <c r="N3349" s="60" t="s">
        <v>7036</v>
      </c>
      <c r="O3349" s="66" t="s">
        <v>10474</v>
      </c>
      <c r="P3349" s="67" t="s">
        <v>3474</v>
      </c>
      <c r="Q3349" s="67" t="s">
        <v>5807</v>
      </c>
      <c r="R3349" s="67" t="s">
        <v>4241</v>
      </c>
      <c r="S3349" s="67" t="s">
        <v>5807</v>
      </c>
      <c r="T3349" s="67"/>
      <c r="U3349" s="67"/>
      <c r="V3349" s="67"/>
      <c r="W3349" s="67"/>
      <c r="X3349" s="67"/>
      <c r="Y3349" s="67"/>
    </row>
    <row r="3350" spans="1:25" s="2" customFormat="1" ht="16.5" customHeight="1">
      <c r="A3350" s="59">
        <v>3348</v>
      </c>
      <c r="B3350" s="61" t="str">
        <f t="shared" si="364"/>
        <v>ow</v>
      </c>
      <c r="C3350" s="61" t="s">
        <v>4372</v>
      </c>
      <c r="D3350" s="2" t="s">
        <v>13642</v>
      </c>
      <c r="E3350" s="61" t="str">
        <f t="shared" si="365"/>
        <v>o</v>
      </c>
      <c r="F3350" s="62" t="str">
        <f t="shared" si="366"/>
        <v>w</v>
      </c>
      <c r="G3350" s="62" t="str">
        <f t="shared" si="367"/>
        <v>R</v>
      </c>
      <c r="H3350" s="62" t="str">
        <f t="shared" si="368"/>
        <v>L</v>
      </c>
      <c r="I3350" s="62">
        <f t="shared" si="369"/>
        <v>24</v>
      </c>
      <c r="J3350" s="62">
        <f t="shared" si="370"/>
        <v>4</v>
      </c>
      <c r="K3350" s="81">
        <v>5.2161113346587398E-6</v>
      </c>
      <c r="L3350" s="2" t="s">
        <v>14018</v>
      </c>
      <c r="M3350" s="2" t="s">
        <v>6841</v>
      </c>
      <c r="N3350" s="60" t="s">
        <v>6972</v>
      </c>
      <c r="O3350" s="66" t="s">
        <v>12809</v>
      </c>
      <c r="P3350" s="67" t="s">
        <v>1993</v>
      </c>
      <c r="Q3350" s="67" t="s">
        <v>1854</v>
      </c>
      <c r="R3350" s="67" t="s">
        <v>6095</v>
      </c>
      <c r="S3350" s="67"/>
      <c r="T3350" s="67"/>
      <c r="U3350" s="67"/>
      <c r="V3350" s="67"/>
      <c r="W3350" s="67"/>
      <c r="X3350" s="67"/>
      <c r="Y3350" s="67"/>
    </row>
    <row r="3351" spans="1:25" s="2" customFormat="1" ht="16.5" customHeight="1">
      <c r="A3351" s="59">
        <v>3349</v>
      </c>
      <c r="B3351" s="61" t="str">
        <f t="shared" si="364"/>
        <v>fu</v>
      </c>
      <c r="C3351" s="61" t="s">
        <v>1358</v>
      </c>
      <c r="D3351" s="2" t="s">
        <v>6946</v>
      </c>
      <c r="E3351" s="61" t="str">
        <f t="shared" si="365"/>
        <v>f</v>
      </c>
      <c r="F3351" s="62" t="str">
        <f t="shared" si="366"/>
        <v>u</v>
      </c>
      <c r="G3351" s="62" t="str">
        <f t="shared" si="367"/>
        <v>L</v>
      </c>
      <c r="H3351" s="62" t="str">
        <f t="shared" si="368"/>
        <v>R</v>
      </c>
      <c r="I3351" s="62">
        <f t="shared" si="369"/>
        <v>11</v>
      </c>
      <c r="J3351" s="62">
        <f t="shared" si="370"/>
        <v>19</v>
      </c>
      <c r="K3351" s="81">
        <v>5.2128573662653155E-6</v>
      </c>
      <c r="L3351" s="2" t="s">
        <v>6886</v>
      </c>
      <c r="M3351" s="2" t="s">
        <v>13512</v>
      </c>
      <c r="N3351" s="60" t="s">
        <v>6972</v>
      </c>
      <c r="O3351" s="66" t="s">
        <v>8161</v>
      </c>
      <c r="P3351" s="67" t="s">
        <v>6177</v>
      </c>
      <c r="Q3351" s="67" t="s">
        <v>1352</v>
      </c>
      <c r="R3351" s="67"/>
      <c r="S3351" s="67"/>
      <c r="T3351" s="67"/>
      <c r="U3351" s="67"/>
      <c r="V3351" s="67"/>
      <c r="W3351" s="67"/>
      <c r="X3351" s="67"/>
      <c r="Y3351" s="67"/>
    </row>
    <row r="3352" spans="1:25" s="2" customFormat="1" ht="16.5" customHeight="1">
      <c r="A3352" s="59">
        <v>3350</v>
      </c>
      <c r="B3352" s="61" t="str">
        <f t="shared" si="364"/>
        <v>dc</v>
      </c>
      <c r="C3352" s="61" t="s">
        <v>1109</v>
      </c>
      <c r="D3352" s="2" t="s">
        <v>13521</v>
      </c>
      <c r="E3352" s="61" t="str">
        <f t="shared" si="365"/>
        <v>d</v>
      </c>
      <c r="F3352" s="62" t="str">
        <f t="shared" si="366"/>
        <v>c</v>
      </c>
      <c r="G3352" s="62" t="str">
        <f t="shared" si="367"/>
        <v>L</v>
      </c>
      <c r="H3352" s="62" t="str">
        <f t="shared" si="368"/>
        <v>L</v>
      </c>
      <c r="I3352" s="62">
        <f t="shared" si="369"/>
        <v>8</v>
      </c>
      <c r="J3352" s="62">
        <f t="shared" si="370"/>
        <v>9</v>
      </c>
      <c r="K3352" s="81">
        <v>5.1900795875113473E-6</v>
      </c>
      <c r="L3352" s="2" t="s">
        <v>13508</v>
      </c>
      <c r="M3352" s="2" t="s">
        <v>13535</v>
      </c>
      <c r="N3352" s="60" t="s">
        <v>6972</v>
      </c>
      <c r="O3352" s="66" t="s">
        <v>9521</v>
      </c>
      <c r="P3352" s="67" t="s">
        <v>2324</v>
      </c>
      <c r="Q3352" s="67" t="s">
        <v>3881</v>
      </c>
      <c r="R3352" s="67" t="s">
        <v>3984</v>
      </c>
      <c r="S3352" s="67"/>
      <c r="T3352" s="67"/>
      <c r="U3352" s="67"/>
      <c r="V3352" s="67"/>
      <c r="W3352" s="67"/>
      <c r="X3352" s="67"/>
      <c r="Y3352" s="67"/>
    </row>
    <row r="3353" spans="1:25" s="2" customFormat="1" ht="16.5" customHeight="1">
      <c r="A3353" s="59">
        <v>3351</v>
      </c>
      <c r="B3353" s="61" t="str">
        <f t="shared" si="364"/>
        <v>ch</v>
      </c>
      <c r="C3353" s="61" t="s">
        <v>397</v>
      </c>
      <c r="D3353" s="2" t="s">
        <v>13590</v>
      </c>
      <c r="E3353" s="61" t="str">
        <f t="shared" si="365"/>
        <v>c</v>
      </c>
      <c r="F3353" s="62" t="str">
        <f t="shared" si="366"/>
        <v>h</v>
      </c>
      <c r="G3353" s="62" t="str">
        <f t="shared" si="367"/>
        <v>L</v>
      </c>
      <c r="H3353" s="62" t="str">
        <f t="shared" si="368"/>
        <v>R</v>
      </c>
      <c r="I3353" s="62">
        <f t="shared" si="369"/>
        <v>9</v>
      </c>
      <c r="J3353" s="62">
        <f t="shared" si="370"/>
        <v>17</v>
      </c>
      <c r="K3353" s="81">
        <v>5.1900795875113473E-6</v>
      </c>
      <c r="L3353" s="2" t="s">
        <v>6882</v>
      </c>
      <c r="M3353" s="2" t="s">
        <v>6950</v>
      </c>
      <c r="N3353" s="60" t="s">
        <v>6972</v>
      </c>
      <c r="O3353" s="66" t="s">
        <v>8594</v>
      </c>
      <c r="P3353" s="67" t="s">
        <v>3476</v>
      </c>
      <c r="Q3353" s="67" t="s">
        <v>6760</v>
      </c>
      <c r="R3353" s="67" t="s">
        <v>3474</v>
      </c>
      <c r="S3353" s="67"/>
      <c r="T3353" s="67"/>
      <c r="U3353" s="67"/>
      <c r="V3353" s="67"/>
      <c r="W3353" s="67"/>
      <c r="X3353" s="67"/>
      <c r="Y3353" s="67"/>
    </row>
    <row r="3354" spans="1:25" s="2" customFormat="1" ht="16.5" customHeight="1">
      <c r="A3354" s="59">
        <v>3352</v>
      </c>
      <c r="B3354" s="61" t="str">
        <f t="shared" si="364"/>
        <v>di</v>
      </c>
      <c r="C3354" s="61" t="s">
        <v>919</v>
      </c>
      <c r="D3354" s="2" t="s">
        <v>6928</v>
      </c>
      <c r="E3354" s="61" t="str">
        <f t="shared" si="365"/>
        <v>d</v>
      </c>
      <c r="F3354" s="62" t="str">
        <f t="shared" si="366"/>
        <v>i</v>
      </c>
      <c r="G3354" s="62" t="str">
        <f t="shared" si="367"/>
        <v>L</v>
      </c>
      <c r="H3354" s="62" t="str">
        <f t="shared" si="368"/>
        <v>R</v>
      </c>
      <c r="I3354" s="62">
        <f t="shared" si="369"/>
        <v>8</v>
      </c>
      <c r="J3354" s="62">
        <f t="shared" si="370"/>
        <v>22</v>
      </c>
      <c r="K3354" s="81">
        <v>5.186825619117923E-6</v>
      </c>
      <c r="L3354" s="2" t="s">
        <v>13508</v>
      </c>
      <c r="M3354" s="2" t="s">
        <v>13510</v>
      </c>
      <c r="N3354" s="60" t="s">
        <v>6972</v>
      </c>
      <c r="O3354" s="66" t="s">
        <v>10925</v>
      </c>
      <c r="P3354" s="67" t="s">
        <v>2637</v>
      </c>
      <c r="Q3354" s="67" t="s">
        <v>3063</v>
      </c>
      <c r="R3354" s="67" t="s">
        <v>2396</v>
      </c>
      <c r="S3354" s="67" t="s">
        <v>1568</v>
      </c>
      <c r="T3354" s="67"/>
      <c r="U3354" s="67"/>
      <c r="V3354" s="67"/>
      <c r="W3354" s="67"/>
      <c r="X3354" s="67"/>
      <c r="Y3354" s="67"/>
    </row>
    <row r="3355" spans="1:25" s="2" customFormat="1" ht="16.5" customHeight="1">
      <c r="A3355" s="59">
        <v>3353</v>
      </c>
      <c r="B3355" s="61" t="str">
        <f t="shared" si="364"/>
        <v>uf</v>
      </c>
      <c r="C3355" s="61" t="s">
        <v>6510</v>
      </c>
      <c r="D3355" s="2" t="s">
        <v>13362</v>
      </c>
      <c r="E3355" s="61" t="str">
        <f t="shared" si="365"/>
        <v>u</v>
      </c>
      <c r="F3355" s="62" t="str">
        <f t="shared" si="366"/>
        <v>f</v>
      </c>
      <c r="G3355" s="62" t="str">
        <f t="shared" si="367"/>
        <v>R</v>
      </c>
      <c r="H3355" s="62" t="str">
        <f t="shared" si="368"/>
        <v>L</v>
      </c>
      <c r="I3355" s="62">
        <f t="shared" si="369"/>
        <v>19</v>
      </c>
      <c r="J3355" s="62">
        <f t="shared" si="370"/>
        <v>11</v>
      </c>
      <c r="K3355" s="81">
        <v>5.177063713937651E-6</v>
      </c>
      <c r="L3355" s="2" t="s">
        <v>13537</v>
      </c>
      <c r="M3355" s="2" t="s">
        <v>13510</v>
      </c>
      <c r="N3355" s="60" t="s">
        <v>6797</v>
      </c>
      <c r="O3355" s="66" t="s">
        <v>7404</v>
      </c>
      <c r="P3355" s="67" t="s">
        <v>5600</v>
      </c>
      <c r="Q3355" s="67" t="s">
        <v>6488</v>
      </c>
      <c r="R3355" s="67"/>
      <c r="S3355" s="67"/>
      <c r="T3355" s="67"/>
      <c r="U3355" s="67"/>
      <c r="V3355" s="67"/>
      <c r="W3355" s="67"/>
      <c r="X3355" s="67"/>
      <c r="Y3355" s="67"/>
    </row>
    <row r="3356" spans="1:25" s="2" customFormat="1" ht="16.5" customHeight="1">
      <c r="A3356" s="59">
        <v>3354</v>
      </c>
      <c r="B3356" s="61" t="str">
        <f t="shared" si="364"/>
        <v>oe</v>
      </c>
      <c r="C3356" s="61" t="s">
        <v>4437</v>
      </c>
      <c r="D3356" s="2" t="s">
        <v>13699</v>
      </c>
      <c r="E3356" s="61" t="str">
        <f t="shared" si="365"/>
        <v>o</v>
      </c>
      <c r="F3356" s="62" t="str">
        <f t="shared" si="366"/>
        <v>e</v>
      </c>
      <c r="G3356" s="62" t="str">
        <f t="shared" si="367"/>
        <v>R</v>
      </c>
      <c r="H3356" s="62" t="str">
        <f t="shared" si="368"/>
        <v>L</v>
      </c>
      <c r="I3356" s="62">
        <f t="shared" si="369"/>
        <v>24</v>
      </c>
      <c r="J3356" s="62">
        <f t="shared" si="370"/>
        <v>7</v>
      </c>
      <c r="K3356" s="81">
        <v>5.177063713937651E-6</v>
      </c>
      <c r="L3356" s="2" t="s">
        <v>14018</v>
      </c>
      <c r="M3356" s="2" t="s">
        <v>6876</v>
      </c>
      <c r="N3356" s="60" t="s">
        <v>13440</v>
      </c>
      <c r="O3356" s="66" t="s">
        <v>11213</v>
      </c>
      <c r="P3356" s="67" t="s">
        <v>5478</v>
      </c>
      <c r="Q3356" s="67" t="s">
        <v>1170</v>
      </c>
      <c r="R3356" s="67" t="s">
        <v>6041</v>
      </c>
      <c r="S3356" s="67" t="s">
        <v>6041</v>
      </c>
      <c r="T3356" s="67"/>
      <c r="U3356" s="67"/>
      <c r="V3356" s="67"/>
      <c r="W3356" s="67"/>
      <c r="X3356" s="67"/>
      <c r="Y3356" s="67"/>
    </row>
    <row r="3357" spans="1:25" s="2" customFormat="1" ht="16.5" customHeight="1">
      <c r="A3357" s="59">
        <v>3355</v>
      </c>
      <c r="B3357" s="61" t="str">
        <f t="shared" si="364"/>
        <v>ls</v>
      </c>
      <c r="C3357" s="61" t="s">
        <v>3016</v>
      </c>
      <c r="D3357" s="2" t="s">
        <v>13635</v>
      </c>
      <c r="E3357" s="61" t="str">
        <f t="shared" si="365"/>
        <v>l</v>
      </c>
      <c r="F3357" s="62" t="str">
        <f t="shared" si="366"/>
        <v>s</v>
      </c>
      <c r="G3357" s="62" t="str">
        <f t="shared" si="367"/>
        <v>R</v>
      </c>
      <c r="H3357" s="62" t="str">
        <f t="shared" si="368"/>
        <v>L</v>
      </c>
      <c r="I3357" s="62">
        <f t="shared" si="369"/>
        <v>25</v>
      </c>
      <c r="J3357" s="62">
        <f t="shared" si="370"/>
        <v>5</v>
      </c>
      <c r="K3357" s="81">
        <v>5.1607938719705313E-6</v>
      </c>
      <c r="L3357" s="2" t="s">
        <v>6889</v>
      </c>
      <c r="M3357" s="2" t="s">
        <v>14095</v>
      </c>
      <c r="N3357" s="60" t="s">
        <v>6972</v>
      </c>
      <c r="O3357" s="66" t="s">
        <v>8840</v>
      </c>
      <c r="P3357" s="67" t="s">
        <v>4548</v>
      </c>
      <c r="Q3357" s="67" t="s">
        <v>14108</v>
      </c>
      <c r="R3357" s="67" t="s">
        <v>14114</v>
      </c>
      <c r="S3357" s="67"/>
      <c r="T3357" s="67"/>
      <c r="U3357" s="67"/>
      <c r="V3357" s="67"/>
      <c r="W3357" s="67"/>
      <c r="X3357" s="67"/>
      <c r="Y3357" s="67"/>
    </row>
    <row r="3358" spans="1:25" s="2" customFormat="1" ht="16.5" customHeight="1">
      <c r="A3358" s="59">
        <v>3356</v>
      </c>
      <c r="B3358" s="61" t="str">
        <f t="shared" si="364"/>
        <v>gy</v>
      </c>
      <c r="C3358" s="61" t="s">
        <v>1465</v>
      </c>
      <c r="D3358" s="2" t="s">
        <v>6865</v>
      </c>
      <c r="E3358" s="61" t="str">
        <f t="shared" si="365"/>
        <v>g</v>
      </c>
      <c r="F3358" s="62" t="str">
        <f t="shared" si="366"/>
        <v>y</v>
      </c>
      <c r="G3358" s="62" t="str">
        <f t="shared" si="367"/>
        <v>L</v>
      </c>
      <c r="H3358" s="62" t="str">
        <f t="shared" si="368"/>
        <v>R</v>
      </c>
      <c r="I3358" s="62">
        <f t="shared" si="369"/>
        <v>14</v>
      </c>
      <c r="J3358" s="62">
        <f t="shared" si="370"/>
        <v>16</v>
      </c>
      <c r="K3358" s="81">
        <v>5.1542859351836827E-6</v>
      </c>
      <c r="L3358" s="2" t="s">
        <v>13509</v>
      </c>
      <c r="M3358" s="2" t="s">
        <v>6876</v>
      </c>
      <c r="N3358" s="60" t="s">
        <v>13889</v>
      </c>
      <c r="O3358" s="66" t="s">
        <v>14203</v>
      </c>
      <c r="P3358" s="67" t="s">
        <v>3536</v>
      </c>
      <c r="Q3358" s="67" t="s">
        <v>14133</v>
      </c>
      <c r="R3358" s="67" t="s">
        <v>5845</v>
      </c>
      <c r="S3358" s="67"/>
      <c r="T3358" s="67"/>
      <c r="U3358" s="67"/>
      <c r="V3358" s="67"/>
      <c r="W3358" s="67"/>
      <c r="X3358" s="67"/>
      <c r="Y3358" s="67"/>
    </row>
    <row r="3359" spans="1:25" s="2" customFormat="1" ht="16.5" customHeight="1">
      <c r="A3359" s="59">
        <v>3357</v>
      </c>
      <c r="B3359" s="61" t="str">
        <f t="shared" si="364"/>
        <v>ej</v>
      </c>
      <c r="C3359" s="61" t="s">
        <v>5763</v>
      </c>
      <c r="D3359" s="2" t="s">
        <v>13497</v>
      </c>
      <c r="E3359" s="61" t="str">
        <f t="shared" si="365"/>
        <v>e</v>
      </c>
      <c r="F3359" s="62" t="str">
        <f t="shared" si="366"/>
        <v>j</v>
      </c>
      <c r="G3359" s="62" t="str">
        <f t="shared" si="367"/>
        <v>L</v>
      </c>
      <c r="H3359" s="62" t="str">
        <f t="shared" si="368"/>
        <v>R</v>
      </c>
      <c r="I3359" s="62">
        <f t="shared" si="369"/>
        <v>7</v>
      </c>
      <c r="J3359" s="62">
        <f t="shared" si="370"/>
        <v>20</v>
      </c>
      <c r="K3359" s="81">
        <v>5.1510319667902593E-6</v>
      </c>
      <c r="L3359" s="2" t="s">
        <v>6885</v>
      </c>
      <c r="M3359" s="2" t="s">
        <v>6840</v>
      </c>
      <c r="N3359" s="60" t="s">
        <v>13880</v>
      </c>
      <c r="O3359" s="66" t="s">
        <v>14388</v>
      </c>
      <c r="P3359" s="67" t="s">
        <v>14112</v>
      </c>
      <c r="Q3359" s="67" t="s">
        <v>6966</v>
      </c>
      <c r="R3359" s="67" t="s">
        <v>6177</v>
      </c>
      <c r="S3359" s="67"/>
      <c r="T3359" s="67"/>
      <c r="U3359" s="67"/>
      <c r="V3359" s="67"/>
      <c r="W3359" s="67"/>
      <c r="X3359" s="67"/>
      <c r="Y3359" s="67"/>
    </row>
    <row r="3360" spans="1:25" s="2" customFormat="1" ht="16.5" customHeight="1">
      <c r="A3360" s="59">
        <v>3358</v>
      </c>
      <c r="B3360" s="61" t="str">
        <f t="shared" si="364"/>
        <v>ti</v>
      </c>
      <c r="C3360" s="61" t="s">
        <v>4895</v>
      </c>
      <c r="D3360" s="2" t="s">
        <v>6942</v>
      </c>
      <c r="E3360" s="61" t="str">
        <f t="shared" si="365"/>
        <v>t</v>
      </c>
      <c r="F3360" s="62" t="str">
        <f t="shared" si="366"/>
        <v>i</v>
      </c>
      <c r="G3360" s="62" t="str">
        <f t="shared" si="367"/>
        <v>L</v>
      </c>
      <c r="H3360" s="62" t="str">
        <f t="shared" si="368"/>
        <v>R</v>
      </c>
      <c r="I3360" s="62">
        <f t="shared" si="369"/>
        <v>13</v>
      </c>
      <c r="J3360" s="62">
        <f t="shared" si="370"/>
        <v>22</v>
      </c>
      <c r="K3360" s="81">
        <v>5.147777998396835E-6</v>
      </c>
      <c r="L3360" s="2" t="s">
        <v>6884</v>
      </c>
      <c r="M3360" s="2" t="s">
        <v>13510</v>
      </c>
      <c r="N3360" s="60" t="s">
        <v>6972</v>
      </c>
      <c r="O3360" s="66" t="s">
        <v>11989</v>
      </c>
      <c r="P3360" s="67" t="s">
        <v>4621</v>
      </c>
      <c r="Q3360" s="67" t="s">
        <v>6761</v>
      </c>
      <c r="R3360" s="67" t="s">
        <v>1512</v>
      </c>
      <c r="S3360" s="67" t="s">
        <v>1658</v>
      </c>
      <c r="T3360" s="67" t="s">
        <v>3812</v>
      </c>
      <c r="U3360" s="67"/>
      <c r="V3360" s="67"/>
      <c r="W3360" s="67"/>
      <c r="X3360" s="67"/>
      <c r="Y3360" s="67"/>
    </row>
    <row r="3361" spans="1:25" s="2" customFormat="1" ht="16.5" customHeight="1">
      <c r="A3361" s="59">
        <v>3359</v>
      </c>
      <c r="B3361" s="61" t="str">
        <f t="shared" si="364"/>
        <v>eu</v>
      </c>
      <c r="C3361" s="61" t="s">
        <v>6107</v>
      </c>
      <c r="D3361" s="2" t="s">
        <v>6924</v>
      </c>
      <c r="E3361" s="61" t="str">
        <f t="shared" si="365"/>
        <v>e</v>
      </c>
      <c r="F3361" s="62" t="str">
        <f t="shared" si="366"/>
        <v>u</v>
      </c>
      <c r="G3361" s="62" t="str">
        <f t="shared" si="367"/>
        <v>L</v>
      </c>
      <c r="H3361" s="62" t="str">
        <f t="shared" si="368"/>
        <v>R</v>
      </c>
      <c r="I3361" s="62">
        <f t="shared" si="369"/>
        <v>7</v>
      </c>
      <c r="J3361" s="62">
        <f t="shared" si="370"/>
        <v>19</v>
      </c>
      <c r="K3361" s="81">
        <v>5.147777998396835E-6</v>
      </c>
      <c r="L3361" s="2" t="s">
        <v>6876</v>
      </c>
      <c r="M3361" s="2" t="s">
        <v>13512</v>
      </c>
      <c r="N3361" s="60" t="s">
        <v>6972</v>
      </c>
      <c r="O3361" s="66" t="s">
        <v>10125</v>
      </c>
      <c r="P3361" s="67" t="s">
        <v>3209</v>
      </c>
      <c r="Q3361" s="67" t="s">
        <v>6041</v>
      </c>
      <c r="R3361" s="67"/>
      <c r="S3361" s="67"/>
      <c r="T3361" s="67"/>
      <c r="U3361" s="67"/>
      <c r="V3361" s="67"/>
      <c r="W3361" s="67"/>
      <c r="X3361" s="67"/>
      <c r="Y3361" s="67"/>
    </row>
    <row r="3362" spans="1:25" s="2" customFormat="1" ht="16.5" customHeight="1">
      <c r="A3362" s="59">
        <v>3360</v>
      </c>
      <c r="B3362" s="61" t="str">
        <f t="shared" si="364"/>
        <v>bn</v>
      </c>
      <c r="C3362" s="61" t="s">
        <v>126</v>
      </c>
      <c r="D3362" s="2" t="s">
        <v>7226</v>
      </c>
      <c r="E3362" s="61" t="str">
        <f t="shared" si="365"/>
        <v>b</v>
      </c>
      <c r="F3362" s="62" t="str">
        <f t="shared" si="366"/>
        <v>n</v>
      </c>
      <c r="G3362" s="62" t="str">
        <f t="shared" si="367"/>
        <v>L</v>
      </c>
      <c r="H3362" s="62" t="str">
        <f t="shared" si="368"/>
        <v>R</v>
      </c>
      <c r="I3362" s="62">
        <f t="shared" si="369"/>
        <v>15</v>
      </c>
      <c r="J3362" s="62">
        <f t="shared" si="370"/>
        <v>18</v>
      </c>
      <c r="K3362" s="81">
        <v>5.1445240300034108E-6</v>
      </c>
      <c r="L3362" s="2" t="s">
        <v>6880</v>
      </c>
      <c r="M3362" s="2" t="s">
        <v>6841</v>
      </c>
      <c r="N3362" s="60" t="s">
        <v>6972</v>
      </c>
      <c r="O3362" s="66" t="s">
        <v>8877</v>
      </c>
      <c r="P3362" s="67" t="s">
        <v>4548</v>
      </c>
      <c r="Q3362" s="67" t="s">
        <v>6761</v>
      </c>
      <c r="R3362" s="67" t="s">
        <v>1407</v>
      </c>
      <c r="S3362" s="67"/>
      <c r="T3362" s="67"/>
      <c r="U3362" s="67"/>
      <c r="V3362" s="67"/>
      <c r="W3362" s="67"/>
      <c r="X3362" s="67"/>
      <c r="Y3362" s="67"/>
    </row>
    <row r="3363" spans="1:25" s="2" customFormat="1" ht="16.5" customHeight="1">
      <c r="A3363" s="59">
        <v>3361</v>
      </c>
      <c r="B3363" s="61" t="str">
        <f t="shared" si="364"/>
        <v>ha</v>
      </c>
      <c r="C3363" s="61" t="s">
        <v>1877</v>
      </c>
      <c r="D3363" s="2" t="s">
        <v>6846</v>
      </c>
      <c r="E3363" s="61" t="str">
        <f t="shared" si="365"/>
        <v>h</v>
      </c>
      <c r="F3363" s="62" t="str">
        <f t="shared" si="366"/>
        <v>a</v>
      </c>
      <c r="G3363" s="62" t="str">
        <f t="shared" si="367"/>
        <v>R</v>
      </c>
      <c r="H3363" s="62" t="str">
        <f t="shared" si="368"/>
        <v>L</v>
      </c>
      <c r="I3363" s="62">
        <f t="shared" si="369"/>
        <v>17</v>
      </c>
      <c r="J3363" s="62">
        <f t="shared" si="370"/>
        <v>2</v>
      </c>
      <c r="K3363" s="81">
        <v>5.1412700616099865E-6</v>
      </c>
      <c r="L3363" s="2" t="s">
        <v>6888</v>
      </c>
      <c r="M3363" s="2" t="s">
        <v>13532</v>
      </c>
      <c r="N3363" s="60" t="s">
        <v>13437</v>
      </c>
      <c r="O3363" s="66" t="s">
        <v>10586</v>
      </c>
      <c r="P3363" s="67" t="s">
        <v>3474</v>
      </c>
      <c r="Q3363" s="67" t="s">
        <v>4221</v>
      </c>
      <c r="R3363" s="67" t="s">
        <v>209</v>
      </c>
      <c r="S3363" s="67" t="s">
        <v>4492</v>
      </c>
      <c r="T3363" s="67"/>
      <c r="U3363" s="67"/>
      <c r="V3363" s="67"/>
      <c r="W3363" s="67"/>
      <c r="X3363" s="67"/>
      <c r="Y3363" s="67"/>
    </row>
    <row r="3364" spans="1:25" s="2" customFormat="1" ht="16.5" customHeight="1">
      <c r="A3364" s="59">
        <v>3362</v>
      </c>
      <c r="B3364" s="61" t="str">
        <f t="shared" si="364"/>
        <v>wn</v>
      </c>
      <c r="C3364" s="61" t="s">
        <v>5068</v>
      </c>
      <c r="D3364" s="2" t="s">
        <v>13634</v>
      </c>
      <c r="E3364" s="61" t="str">
        <f t="shared" si="365"/>
        <v>w</v>
      </c>
      <c r="F3364" s="62" t="str">
        <f t="shared" si="366"/>
        <v>n</v>
      </c>
      <c r="G3364" s="62" t="str">
        <f t="shared" si="367"/>
        <v>L</v>
      </c>
      <c r="H3364" s="62" t="str">
        <f t="shared" si="368"/>
        <v>R</v>
      </c>
      <c r="I3364" s="62">
        <f t="shared" si="369"/>
        <v>4</v>
      </c>
      <c r="J3364" s="62">
        <f t="shared" si="370"/>
        <v>18</v>
      </c>
      <c r="K3364" s="81">
        <v>5.1347621248231388E-6</v>
      </c>
      <c r="L3364" s="2" t="s">
        <v>6804</v>
      </c>
      <c r="M3364" s="2" t="s">
        <v>6841</v>
      </c>
      <c r="N3364" s="60" t="s">
        <v>13457</v>
      </c>
      <c r="O3364" s="66" t="s">
        <v>11164</v>
      </c>
      <c r="P3364" s="67" t="s">
        <v>5478</v>
      </c>
      <c r="Q3364" s="67" t="s">
        <v>3366</v>
      </c>
      <c r="R3364" s="67" t="s">
        <v>5242</v>
      </c>
      <c r="S3364" s="67" t="s">
        <v>6802</v>
      </c>
      <c r="T3364" s="67"/>
      <c r="U3364" s="67"/>
      <c r="V3364" s="67"/>
      <c r="W3364" s="67"/>
      <c r="X3364" s="67"/>
      <c r="Y3364" s="67"/>
    </row>
    <row r="3365" spans="1:25" s="2" customFormat="1" ht="16.5" customHeight="1">
      <c r="A3365" s="59">
        <v>3363</v>
      </c>
      <c r="B3365" s="61" t="str">
        <f t="shared" si="364"/>
        <v>ei</v>
      </c>
      <c r="C3365" s="61" t="s">
        <v>5834</v>
      </c>
      <c r="D3365" s="2" t="s">
        <v>6920</v>
      </c>
      <c r="E3365" s="61" t="str">
        <f t="shared" si="365"/>
        <v>e</v>
      </c>
      <c r="F3365" s="62" t="str">
        <f t="shared" si="366"/>
        <v>i</v>
      </c>
      <c r="G3365" s="62" t="str">
        <f t="shared" si="367"/>
        <v>L</v>
      </c>
      <c r="H3365" s="62" t="str">
        <f t="shared" si="368"/>
        <v>R</v>
      </c>
      <c r="I3365" s="62">
        <f t="shared" si="369"/>
        <v>7</v>
      </c>
      <c r="J3365" s="62">
        <f t="shared" si="370"/>
        <v>22</v>
      </c>
      <c r="K3365" s="81">
        <v>5.1315081564297145E-6</v>
      </c>
      <c r="L3365" s="2" t="s">
        <v>6876</v>
      </c>
      <c r="M3365" s="2" t="s">
        <v>13510</v>
      </c>
      <c r="N3365" s="60" t="s">
        <v>6972</v>
      </c>
      <c r="O3365" s="66" t="s">
        <v>8965</v>
      </c>
      <c r="P3365" s="67" t="s">
        <v>173</v>
      </c>
      <c r="Q3365" s="67" t="s">
        <v>4640</v>
      </c>
      <c r="R3365" s="67" t="s">
        <v>2637</v>
      </c>
      <c r="S3365" s="67"/>
      <c r="T3365" s="67"/>
      <c r="U3365" s="67"/>
      <c r="V3365" s="67"/>
      <c r="W3365" s="67"/>
      <c r="X3365" s="67"/>
      <c r="Y3365" s="67"/>
    </row>
    <row r="3366" spans="1:25" s="2" customFormat="1" ht="16.5" customHeight="1">
      <c r="A3366" s="59">
        <v>3364</v>
      </c>
      <c r="B3366" s="61" t="str">
        <f t="shared" si="364"/>
        <v>mb</v>
      </c>
      <c r="C3366" s="61" t="s">
        <v>3453</v>
      </c>
      <c r="D3366" s="2" t="s">
        <v>6957</v>
      </c>
      <c r="E3366" s="61" t="str">
        <f t="shared" si="365"/>
        <v>m</v>
      </c>
      <c r="F3366" s="62" t="str">
        <f t="shared" si="366"/>
        <v>b</v>
      </c>
      <c r="G3366" s="62" t="str">
        <f t="shared" si="367"/>
        <v>R</v>
      </c>
      <c r="H3366" s="62" t="str">
        <f t="shared" si="368"/>
        <v>L</v>
      </c>
      <c r="I3366" s="62">
        <f t="shared" si="369"/>
        <v>21</v>
      </c>
      <c r="J3366" s="62">
        <f t="shared" si="370"/>
        <v>15</v>
      </c>
      <c r="K3366" s="81">
        <v>5.1315081564297145E-6</v>
      </c>
      <c r="L3366" s="2" t="s">
        <v>6877</v>
      </c>
      <c r="M3366" s="2" t="s">
        <v>6879</v>
      </c>
      <c r="N3366" s="60" t="s">
        <v>13916</v>
      </c>
      <c r="O3366" s="66" t="s">
        <v>7741</v>
      </c>
      <c r="P3366" s="67" t="s">
        <v>426</v>
      </c>
      <c r="Q3366" s="67" t="s">
        <v>4241</v>
      </c>
      <c r="R3366" s="67" t="s">
        <v>824</v>
      </c>
      <c r="S3366" s="67" t="s">
        <v>3209</v>
      </c>
      <c r="T3366" s="67"/>
      <c r="U3366" s="67"/>
      <c r="V3366" s="67"/>
      <c r="W3366" s="67"/>
      <c r="X3366" s="67"/>
      <c r="Y3366" s="67"/>
    </row>
    <row r="3367" spans="1:25" s="2" customFormat="1" ht="16.5" customHeight="1">
      <c r="A3367" s="59">
        <v>3365</v>
      </c>
      <c r="B3367" s="61" t="str">
        <f t="shared" si="364"/>
        <v>x</v>
      </c>
      <c r="C3367" s="61" t="s">
        <v>5426</v>
      </c>
      <c r="D3367" s="2" t="s">
        <v>13563</v>
      </c>
      <c r="E3367" s="61" t="str">
        <f t="shared" si="365"/>
        <v>x</v>
      </c>
      <c r="F3367" s="62" t="str">
        <f t="shared" si="366"/>
        <v>x</v>
      </c>
      <c r="G3367" s="62" t="str">
        <f t="shared" si="367"/>
        <v>L</v>
      </c>
      <c r="H3367" s="62" t="str">
        <f t="shared" si="368"/>
        <v>L</v>
      </c>
      <c r="I3367" s="62">
        <f t="shared" si="369"/>
        <v>6</v>
      </c>
      <c r="J3367" s="62">
        <f t="shared" si="370"/>
        <v>6</v>
      </c>
      <c r="K3367" s="81">
        <v>5.1315081564297145E-6</v>
      </c>
      <c r="L3367" s="2" t="s">
        <v>6892</v>
      </c>
      <c r="M3367" s="2" t="s">
        <v>14103</v>
      </c>
      <c r="N3367" s="60" t="s">
        <v>6797</v>
      </c>
      <c r="O3367" s="66" t="s">
        <v>12948</v>
      </c>
      <c r="P3367" s="67" t="s">
        <v>6096</v>
      </c>
      <c r="Q3367" s="67" t="s">
        <v>6800</v>
      </c>
      <c r="R3367" s="67" t="s">
        <v>6177</v>
      </c>
      <c r="S3367" s="67"/>
      <c r="T3367" s="67"/>
      <c r="U3367" s="67"/>
      <c r="V3367" s="67"/>
      <c r="W3367" s="67"/>
      <c r="X3367" s="67"/>
      <c r="Y3367" s="67"/>
    </row>
    <row r="3368" spans="1:25" s="2" customFormat="1" ht="16.5" customHeight="1">
      <c r="A3368" s="59">
        <v>3366</v>
      </c>
      <c r="B3368" s="61" t="str">
        <f t="shared" si="364"/>
        <v>mf</v>
      </c>
      <c r="C3368" s="61" t="s">
        <v>3295</v>
      </c>
      <c r="D3368" s="2" t="s">
        <v>13552</v>
      </c>
      <c r="E3368" s="61" t="str">
        <f t="shared" si="365"/>
        <v>m</v>
      </c>
      <c r="F3368" s="62" t="str">
        <f t="shared" si="366"/>
        <v>f</v>
      </c>
      <c r="G3368" s="62" t="str">
        <f t="shared" si="367"/>
        <v>R</v>
      </c>
      <c r="H3368" s="62" t="str">
        <f t="shared" si="368"/>
        <v>L</v>
      </c>
      <c r="I3368" s="62">
        <f t="shared" si="369"/>
        <v>21</v>
      </c>
      <c r="J3368" s="62">
        <f t="shared" si="370"/>
        <v>11</v>
      </c>
      <c r="K3368" s="81">
        <v>5.1217462512494425E-6</v>
      </c>
      <c r="L3368" s="2" t="s">
        <v>6877</v>
      </c>
      <c r="M3368" s="2" t="s">
        <v>6816</v>
      </c>
      <c r="N3368" s="60" t="s">
        <v>7085</v>
      </c>
      <c r="O3368" s="66" t="s">
        <v>14198</v>
      </c>
      <c r="P3368" s="67" t="s">
        <v>6036</v>
      </c>
      <c r="Q3368" s="67" t="s">
        <v>14133</v>
      </c>
      <c r="R3368" s="67" t="s">
        <v>3468</v>
      </c>
      <c r="S3368" s="67"/>
      <c r="T3368" s="67"/>
      <c r="U3368" s="67"/>
      <c r="V3368" s="67"/>
      <c r="W3368" s="67"/>
      <c r="X3368" s="67"/>
      <c r="Y3368" s="67"/>
    </row>
    <row r="3369" spans="1:25" s="2" customFormat="1" ht="16.5" customHeight="1">
      <c r="A3369" s="59">
        <v>3367</v>
      </c>
      <c r="B3369" s="61" t="str">
        <f t="shared" si="364"/>
        <v>sc</v>
      </c>
      <c r="C3369" s="61" t="s">
        <v>4748</v>
      </c>
      <c r="D3369" s="2" t="s">
        <v>13721</v>
      </c>
      <c r="E3369" s="61" t="str">
        <f t="shared" si="365"/>
        <v>s</v>
      </c>
      <c r="F3369" s="62" t="str">
        <f t="shared" si="366"/>
        <v>c</v>
      </c>
      <c r="G3369" s="62" t="str">
        <f t="shared" si="367"/>
        <v>L</v>
      </c>
      <c r="H3369" s="62" t="str">
        <f t="shared" si="368"/>
        <v>L</v>
      </c>
      <c r="I3369" s="62">
        <f t="shared" si="369"/>
        <v>5</v>
      </c>
      <c r="J3369" s="62">
        <f t="shared" si="370"/>
        <v>9</v>
      </c>
      <c r="K3369" s="81">
        <v>5.1152383144625948E-6</v>
      </c>
      <c r="L3369" s="2" t="s">
        <v>6775</v>
      </c>
      <c r="M3369" s="2" t="s">
        <v>13535</v>
      </c>
      <c r="N3369" s="60" t="s">
        <v>7205</v>
      </c>
      <c r="O3369" s="66" t="s">
        <v>7926</v>
      </c>
      <c r="P3369" s="67" t="s">
        <v>426</v>
      </c>
      <c r="Q3369" s="67" t="s">
        <v>6687</v>
      </c>
      <c r="R3369" s="67" t="s">
        <v>5431</v>
      </c>
      <c r="S3369" s="67"/>
      <c r="T3369" s="67"/>
      <c r="U3369" s="67"/>
      <c r="V3369" s="67"/>
      <c r="W3369" s="67"/>
      <c r="X3369" s="67"/>
      <c r="Y3369" s="67"/>
    </row>
    <row r="3370" spans="1:25" s="2" customFormat="1" ht="16.5" customHeight="1">
      <c r="A3370" s="59">
        <v>3368</v>
      </c>
      <c r="B3370" s="61" t="str">
        <f t="shared" si="364"/>
        <v>kh</v>
      </c>
      <c r="C3370" s="61" t="s">
        <v>2549</v>
      </c>
      <c r="D3370" s="2" t="s">
        <v>13520</v>
      </c>
      <c r="E3370" s="61" t="str">
        <f t="shared" si="365"/>
        <v>k</v>
      </c>
      <c r="F3370" s="62" t="str">
        <f t="shared" si="366"/>
        <v>h</v>
      </c>
      <c r="G3370" s="62" t="str">
        <f t="shared" si="367"/>
        <v>R</v>
      </c>
      <c r="H3370" s="62" t="str">
        <f t="shared" si="368"/>
        <v>R</v>
      </c>
      <c r="I3370" s="62">
        <f t="shared" si="369"/>
        <v>23</v>
      </c>
      <c r="J3370" s="62">
        <f t="shared" si="370"/>
        <v>17</v>
      </c>
      <c r="K3370" s="81">
        <v>5.1152383144625948E-6</v>
      </c>
      <c r="L3370" s="2" t="s">
        <v>6890</v>
      </c>
      <c r="M3370" s="2" t="s">
        <v>6950</v>
      </c>
      <c r="N3370" s="60" t="s">
        <v>7036</v>
      </c>
      <c r="O3370" s="66" t="s">
        <v>11308</v>
      </c>
      <c r="P3370" s="67" t="s">
        <v>5478</v>
      </c>
      <c r="Q3370" s="67" t="s">
        <v>4360</v>
      </c>
      <c r="R3370" s="67" t="s">
        <v>2067</v>
      </c>
      <c r="S3370" s="67"/>
      <c r="T3370" s="67"/>
      <c r="U3370" s="67"/>
      <c r="V3370" s="67"/>
      <c r="W3370" s="67"/>
      <c r="X3370" s="67"/>
      <c r="Y3370" s="67"/>
    </row>
    <row r="3371" spans="1:25" s="2" customFormat="1" ht="16.5" customHeight="1">
      <c r="A3371" s="59">
        <v>3369</v>
      </c>
      <c r="B3371" s="61" t="str">
        <f t="shared" si="364"/>
        <v>ao</v>
      </c>
      <c r="C3371" s="61" t="s">
        <v>70</v>
      </c>
      <c r="D3371" s="2" t="s">
        <v>6840</v>
      </c>
      <c r="E3371" s="61" t="str">
        <f t="shared" si="365"/>
        <v>a</v>
      </c>
      <c r="F3371" s="62" t="str">
        <f t="shared" si="366"/>
        <v>o</v>
      </c>
      <c r="G3371" s="62" t="str">
        <f t="shared" si="367"/>
        <v>L</v>
      </c>
      <c r="H3371" s="62" t="str">
        <f t="shared" si="368"/>
        <v>R</v>
      </c>
      <c r="I3371" s="62">
        <f t="shared" si="369"/>
        <v>2</v>
      </c>
      <c r="J3371" s="62">
        <f t="shared" si="370"/>
        <v>24</v>
      </c>
      <c r="K3371" s="81">
        <v>5.1087303776757462E-6</v>
      </c>
      <c r="L3371" s="2" t="s">
        <v>6875</v>
      </c>
      <c r="M3371" s="2" t="s">
        <v>6879</v>
      </c>
      <c r="N3371" s="60" t="s">
        <v>7036</v>
      </c>
      <c r="O3371" s="66" t="s">
        <v>11281</v>
      </c>
      <c r="P3371" s="67" t="s">
        <v>5478</v>
      </c>
      <c r="Q3371" s="67" t="s">
        <v>3812</v>
      </c>
      <c r="R3371" s="67" t="s">
        <v>2396</v>
      </c>
      <c r="S3371" s="67" t="s">
        <v>3348</v>
      </c>
      <c r="T3371" s="67" t="s">
        <v>824</v>
      </c>
      <c r="U3371" s="67"/>
      <c r="V3371" s="67"/>
      <c r="W3371" s="67"/>
      <c r="X3371" s="67"/>
      <c r="Y3371" s="67"/>
    </row>
    <row r="3372" spans="1:25" s="2" customFormat="1" ht="16.5" customHeight="1">
      <c r="A3372" s="59">
        <v>3370</v>
      </c>
      <c r="B3372" s="61" t="str">
        <f t="shared" si="364"/>
        <v>kz</v>
      </c>
      <c r="C3372" s="61" t="s">
        <v>2673</v>
      </c>
      <c r="D3372" s="2" t="s">
        <v>13687</v>
      </c>
      <c r="E3372" s="61" t="str">
        <f t="shared" si="365"/>
        <v>k</v>
      </c>
      <c r="F3372" s="62" t="str">
        <f t="shared" si="366"/>
        <v>z</v>
      </c>
      <c r="G3372" s="62" t="str">
        <f t="shared" si="367"/>
        <v>R</v>
      </c>
      <c r="H3372" s="62" t="str">
        <f t="shared" si="368"/>
        <v>L</v>
      </c>
      <c r="I3372" s="62">
        <f t="shared" si="369"/>
        <v>23</v>
      </c>
      <c r="J3372" s="62">
        <f t="shared" si="370"/>
        <v>3</v>
      </c>
      <c r="K3372" s="81">
        <v>5.1022224408888985E-6</v>
      </c>
      <c r="L3372" s="2" t="s">
        <v>6890</v>
      </c>
      <c r="M3372" s="2" t="s">
        <v>14460</v>
      </c>
      <c r="N3372" s="60" t="s">
        <v>6982</v>
      </c>
      <c r="O3372" s="66" t="s">
        <v>9110</v>
      </c>
      <c r="P3372" s="67" t="s">
        <v>1213</v>
      </c>
      <c r="Q3372" s="67" t="s">
        <v>5080</v>
      </c>
      <c r="R3372" s="67"/>
      <c r="S3372" s="67"/>
      <c r="T3372" s="67"/>
      <c r="U3372" s="67"/>
      <c r="V3372" s="67"/>
      <c r="W3372" s="67"/>
      <c r="X3372" s="67"/>
      <c r="Y3372" s="67"/>
    </row>
    <row r="3373" spans="1:25" s="2" customFormat="1" ht="16.5" customHeight="1">
      <c r="A3373" s="59">
        <v>3371</v>
      </c>
      <c r="B3373" s="61" t="str">
        <f t="shared" si="364"/>
        <v>je</v>
      </c>
      <c r="C3373" s="61" t="s">
        <v>2301</v>
      </c>
      <c r="D3373" s="2" t="s">
        <v>6843</v>
      </c>
      <c r="E3373" s="61" t="str">
        <f t="shared" si="365"/>
        <v>j</v>
      </c>
      <c r="F3373" s="62" t="str">
        <f t="shared" si="366"/>
        <v>e</v>
      </c>
      <c r="G3373" s="62" t="str">
        <f t="shared" si="367"/>
        <v>R</v>
      </c>
      <c r="H3373" s="62" t="str">
        <f t="shared" si="368"/>
        <v>L</v>
      </c>
      <c r="I3373" s="62">
        <f t="shared" si="369"/>
        <v>20</v>
      </c>
      <c r="J3373" s="62">
        <f t="shared" si="370"/>
        <v>7</v>
      </c>
      <c r="K3373" s="81">
        <v>5.09571450410205E-6</v>
      </c>
      <c r="L3373" s="2" t="s">
        <v>6887</v>
      </c>
      <c r="M3373" s="2" t="s">
        <v>13529</v>
      </c>
      <c r="N3373" s="60" t="s">
        <v>6972</v>
      </c>
      <c r="O3373" s="66" t="s">
        <v>8383</v>
      </c>
      <c r="P3373" s="67" t="s">
        <v>4047</v>
      </c>
      <c r="Q3373" s="67" t="s">
        <v>2075</v>
      </c>
      <c r="R3373" s="67" t="s">
        <v>14502</v>
      </c>
      <c r="S3373" s="67"/>
      <c r="T3373" s="67"/>
      <c r="U3373" s="67"/>
      <c r="V3373" s="67"/>
      <c r="W3373" s="67"/>
      <c r="X3373" s="67"/>
      <c r="Y3373" s="67"/>
    </row>
    <row r="3374" spans="1:25" s="2" customFormat="1" ht="16.5" customHeight="1">
      <c r="A3374" s="59">
        <v>3372</v>
      </c>
      <c r="B3374" s="61" t="str">
        <f t="shared" si="364"/>
        <v>ie</v>
      </c>
      <c r="C3374" s="61" t="s">
        <v>538</v>
      </c>
      <c r="D3374" s="2" t="s">
        <v>13673</v>
      </c>
      <c r="E3374" s="61" t="str">
        <f t="shared" si="365"/>
        <v>i</v>
      </c>
      <c r="F3374" s="62" t="str">
        <f t="shared" si="366"/>
        <v>e</v>
      </c>
      <c r="G3374" s="62" t="str">
        <f t="shared" si="367"/>
        <v>R</v>
      </c>
      <c r="H3374" s="62" t="str">
        <f t="shared" si="368"/>
        <v>L</v>
      </c>
      <c r="I3374" s="62">
        <f t="shared" si="369"/>
        <v>22</v>
      </c>
      <c r="J3374" s="62">
        <f t="shared" si="370"/>
        <v>7</v>
      </c>
      <c r="K3374" s="81">
        <v>5.09571450410205E-6</v>
      </c>
      <c r="L3374" s="2" t="s">
        <v>14016</v>
      </c>
      <c r="M3374" s="2" t="s">
        <v>6876</v>
      </c>
      <c r="N3374" s="60" t="s">
        <v>14064</v>
      </c>
      <c r="O3374" s="66" t="s">
        <v>11997</v>
      </c>
      <c r="P3374" s="67" t="s">
        <v>4621</v>
      </c>
      <c r="Q3374" s="67" t="s">
        <v>6982</v>
      </c>
      <c r="R3374" s="67" t="s">
        <v>6177</v>
      </c>
      <c r="S3374" s="67" t="s">
        <v>3857</v>
      </c>
      <c r="T3374" s="67"/>
      <c r="U3374" s="67"/>
      <c r="V3374" s="67"/>
      <c r="W3374" s="67"/>
      <c r="X3374" s="67"/>
      <c r="Y3374" s="67"/>
    </row>
    <row r="3375" spans="1:25" s="2" customFormat="1" ht="16.5" customHeight="1">
      <c r="A3375" s="59">
        <v>3373</v>
      </c>
      <c r="B3375" s="61" t="str">
        <f t="shared" si="364"/>
        <v>qi</v>
      </c>
      <c r="C3375" s="61" t="s">
        <v>3918</v>
      </c>
      <c r="D3375" s="2" t="s">
        <v>6935</v>
      </c>
      <c r="E3375" s="61" t="str">
        <f t="shared" si="365"/>
        <v>q</v>
      </c>
      <c r="F3375" s="62" t="str">
        <f t="shared" si="366"/>
        <v>i</v>
      </c>
      <c r="G3375" s="62" t="str">
        <f t="shared" si="367"/>
        <v>L</v>
      </c>
      <c r="H3375" s="62" t="str">
        <f t="shared" si="368"/>
        <v>R</v>
      </c>
      <c r="I3375" s="62">
        <f t="shared" si="369"/>
        <v>1</v>
      </c>
      <c r="J3375" s="62">
        <f t="shared" si="370"/>
        <v>22</v>
      </c>
      <c r="K3375" s="81">
        <v>5.0892065673152023E-6</v>
      </c>
      <c r="L3375" s="2" t="s">
        <v>13511</v>
      </c>
      <c r="M3375" s="2" t="s">
        <v>13510</v>
      </c>
      <c r="N3375" s="60" t="s">
        <v>6972</v>
      </c>
      <c r="O3375" s="66" t="s">
        <v>11309</v>
      </c>
      <c r="P3375" s="67" t="s">
        <v>4515</v>
      </c>
      <c r="Q3375" s="67" t="s">
        <v>6971</v>
      </c>
      <c r="R3375" s="67" t="s">
        <v>72</v>
      </c>
      <c r="S3375" s="67"/>
      <c r="T3375" s="67"/>
      <c r="U3375" s="67"/>
      <c r="V3375" s="67"/>
      <c r="W3375" s="67"/>
      <c r="X3375" s="67"/>
      <c r="Y3375" s="67"/>
    </row>
    <row r="3376" spans="1:25" s="2" customFormat="1" ht="16.5" customHeight="1">
      <c r="A3376" s="59">
        <v>3374</v>
      </c>
      <c r="B3376" s="61" t="str">
        <f t="shared" si="364"/>
        <v>ls</v>
      </c>
      <c r="C3376" s="61" t="s">
        <v>3031</v>
      </c>
      <c r="D3376" s="2" t="s">
        <v>13635</v>
      </c>
      <c r="E3376" s="61" t="str">
        <f t="shared" si="365"/>
        <v>l</v>
      </c>
      <c r="F3376" s="62" t="str">
        <f t="shared" si="366"/>
        <v>s</v>
      </c>
      <c r="G3376" s="62" t="str">
        <f t="shared" si="367"/>
        <v>R</v>
      </c>
      <c r="H3376" s="62" t="str">
        <f t="shared" si="368"/>
        <v>L</v>
      </c>
      <c r="I3376" s="62">
        <f t="shared" si="369"/>
        <v>25</v>
      </c>
      <c r="J3376" s="62">
        <f t="shared" si="370"/>
        <v>5</v>
      </c>
      <c r="K3376" s="81">
        <v>5.0794446621349303E-6</v>
      </c>
      <c r="L3376" s="2" t="s">
        <v>6889</v>
      </c>
      <c r="M3376" s="2" t="s">
        <v>14095</v>
      </c>
      <c r="N3376" s="60" t="s">
        <v>7159</v>
      </c>
      <c r="O3376" s="66" t="s">
        <v>10034</v>
      </c>
      <c r="P3376" s="67" t="s">
        <v>14511</v>
      </c>
      <c r="Q3376" s="67" t="s">
        <v>14108</v>
      </c>
      <c r="R3376" s="67" t="s">
        <v>14114</v>
      </c>
      <c r="S3376" s="67"/>
      <c r="T3376" s="67"/>
      <c r="U3376" s="67"/>
      <c r="V3376" s="67"/>
      <c r="W3376" s="67"/>
      <c r="X3376" s="67"/>
      <c r="Y3376" s="67"/>
    </row>
    <row r="3377" spans="1:25" s="2" customFormat="1" ht="16.5" customHeight="1">
      <c r="A3377" s="59">
        <v>3375</v>
      </c>
      <c r="B3377" s="61" t="str">
        <f t="shared" si="364"/>
        <v>ha</v>
      </c>
      <c r="C3377" s="61" t="s">
        <v>1872</v>
      </c>
      <c r="D3377" s="2" t="s">
        <v>6846</v>
      </c>
      <c r="E3377" s="61" t="str">
        <f t="shared" si="365"/>
        <v>h</v>
      </c>
      <c r="F3377" s="62" t="str">
        <f t="shared" si="366"/>
        <v>a</v>
      </c>
      <c r="G3377" s="62" t="str">
        <f t="shared" si="367"/>
        <v>R</v>
      </c>
      <c r="H3377" s="62" t="str">
        <f t="shared" si="368"/>
        <v>L</v>
      </c>
      <c r="I3377" s="62">
        <f t="shared" si="369"/>
        <v>17</v>
      </c>
      <c r="J3377" s="62">
        <f t="shared" si="370"/>
        <v>2</v>
      </c>
      <c r="K3377" s="81">
        <v>5.0729367253480817E-6</v>
      </c>
      <c r="L3377" s="2" t="s">
        <v>6888</v>
      </c>
      <c r="M3377" s="2" t="s">
        <v>13532</v>
      </c>
      <c r="N3377" s="60" t="s">
        <v>6972</v>
      </c>
      <c r="O3377" s="66" t="s">
        <v>9833</v>
      </c>
      <c r="P3377" s="67" t="s">
        <v>4178</v>
      </c>
      <c r="Q3377" s="67" t="s">
        <v>1574</v>
      </c>
      <c r="R3377" s="67"/>
      <c r="S3377" s="67"/>
      <c r="T3377" s="67"/>
      <c r="U3377" s="67"/>
      <c r="V3377" s="67"/>
      <c r="W3377" s="67"/>
      <c r="X3377" s="67"/>
      <c r="Y3377" s="67"/>
    </row>
    <row r="3378" spans="1:25" s="2" customFormat="1" ht="16.5" customHeight="1">
      <c r="A3378" s="59">
        <v>3376</v>
      </c>
      <c r="B3378" s="61" t="str">
        <f t="shared" si="364"/>
        <v>ao</v>
      </c>
      <c r="C3378" s="61" t="s">
        <v>63</v>
      </c>
      <c r="D3378" s="2" t="s">
        <v>6840</v>
      </c>
      <c r="E3378" s="61" t="str">
        <f t="shared" si="365"/>
        <v>a</v>
      </c>
      <c r="F3378" s="62" t="str">
        <f t="shared" si="366"/>
        <v>o</v>
      </c>
      <c r="G3378" s="62" t="str">
        <f t="shared" si="367"/>
        <v>L</v>
      </c>
      <c r="H3378" s="62" t="str">
        <f t="shared" si="368"/>
        <v>R</v>
      </c>
      <c r="I3378" s="62">
        <f t="shared" si="369"/>
        <v>2</v>
      </c>
      <c r="J3378" s="62">
        <f t="shared" si="370"/>
        <v>24</v>
      </c>
      <c r="K3378" s="81">
        <v>5.0696827569546574E-6</v>
      </c>
      <c r="L3378" s="2" t="s">
        <v>6875</v>
      </c>
      <c r="M3378" s="2" t="s">
        <v>6879</v>
      </c>
      <c r="N3378" s="60" t="s">
        <v>6972</v>
      </c>
      <c r="O3378" s="66" t="s">
        <v>13201</v>
      </c>
      <c r="P3378" s="67" t="s">
        <v>5808</v>
      </c>
      <c r="Q3378" s="67" t="s">
        <v>3812</v>
      </c>
      <c r="R3378" s="67" t="s">
        <v>824</v>
      </c>
      <c r="S3378" s="67"/>
      <c r="T3378" s="67"/>
      <c r="U3378" s="67"/>
      <c r="V3378" s="67"/>
      <c r="W3378" s="67"/>
      <c r="X3378" s="67"/>
      <c r="Y3378" s="67"/>
    </row>
    <row r="3379" spans="1:25" s="2" customFormat="1" ht="16.5" customHeight="1">
      <c r="A3379" s="59">
        <v>3377</v>
      </c>
      <c r="B3379" s="61" t="str">
        <f t="shared" si="364"/>
        <v>hv</v>
      </c>
      <c r="C3379" s="61" t="s">
        <v>1968</v>
      </c>
      <c r="D3379" s="2" t="s">
        <v>13559</v>
      </c>
      <c r="E3379" s="61" t="str">
        <f t="shared" si="365"/>
        <v>h</v>
      </c>
      <c r="F3379" s="62" t="str">
        <f t="shared" si="366"/>
        <v>v</v>
      </c>
      <c r="G3379" s="62" t="str">
        <f t="shared" si="367"/>
        <v>R</v>
      </c>
      <c r="H3379" s="62" t="str">
        <f t="shared" si="368"/>
        <v>L</v>
      </c>
      <c r="I3379" s="62">
        <f t="shared" si="369"/>
        <v>17</v>
      </c>
      <c r="J3379" s="62">
        <f t="shared" si="370"/>
        <v>12</v>
      </c>
      <c r="K3379" s="81">
        <v>5.0696827569546574E-6</v>
      </c>
      <c r="L3379" s="2" t="s">
        <v>6888</v>
      </c>
      <c r="M3379" s="2" t="s">
        <v>13534</v>
      </c>
      <c r="N3379" s="60" t="s">
        <v>6972</v>
      </c>
      <c r="O3379" s="66" t="s">
        <v>14169</v>
      </c>
      <c r="P3379" s="67" t="s">
        <v>4241</v>
      </c>
      <c r="Q3379" s="67" t="s">
        <v>14133</v>
      </c>
      <c r="R3379" s="67" t="s">
        <v>3468</v>
      </c>
      <c r="S3379" s="67"/>
      <c r="T3379" s="67"/>
      <c r="U3379" s="67"/>
      <c r="V3379" s="67"/>
      <c r="W3379" s="67"/>
      <c r="X3379" s="67"/>
      <c r="Y3379" s="67"/>
    </row>
    <row r="3380" spans="1:25" s="2" customFormat="1" ht="16.5" customHeight="1">
      <c r="A3380" s="59">
        <v>3378</v>
      </c>
      <c r="B3380" s="61" t="str">
        <f t="shared" si="364"/>
        <v>ma</v>
      </c>
      <c r="C3380" s="61" t="s">
        <v>3206</v>
      </c>
      <c r="D3380" s="2" t="s">
        <v>6868</v>
      </c>
      <c r="E3380" s="61" t="str">
        <f t="shared" si="365"/>
        <v>m</v>
      </c>
      <c r="F3380" s="62" t="str">
        <f t="shared" si="366"/>
        <v>a</v>
      </c>
      <c r="G3380" s="62" t="str">
        <f t="shared" si="367"/>
        <v>R</v>
      </c>
      <c r="H3380" s="62" t="str">
        <f t="shared" si="368"/>
        <v>L</v>
      </c>
      <c r="I3380" s="62">
        <f t="shared" si="369"/>
        <v>21</v>
      </c>
      <c r="J3380" s="62">
        <f t="shared" si="370"/>
        <v>2</v>
      </c>
      <c r="K3380" s="81">
        <v>5.066428788561234E-6</v>
      </c>
      <c r="L3380" s="2" t="s">
        <v>6877</v>
      </c>
      <c r="M3380" s="2" t="s">
        <v>6875</v>
      </c>
      <c r="N3380" s="60" t="s">
        <v>13399</v>
      </c>
      <c r="O3380" s="66" t="s">
        <v>10805</v>
      </c>
      <c r="P3380" s="67" t="s">
        <v>3630</v>
      </c>
      <c r="Q3380" s="67" t="s">
        <v>3207</v>
      </c>
      <c r="R3380" s="67" t="s">
        <v>3812</v>
      </c>
      <c r="S3380" s="67" t="s">
        <v>4640</v>
      </c>
      <c r="T3380" s="67"/>
      <c r="U3380" s="67"/>
      <c r="V3380" s="67"/>
      <c r="W3380" s="67"/>
      <c r="X3380" s="67"/>
      <c r="Y3380" s="67"/>
    </row>
    <row r="3381" spans="1:25" s="2" customFormat="1" ht="16.5" customHeight="1">
      <c r="A3381" s="59">
        <v>3379</v>
      </c>
      <c r="B3381" s="61" t="str">
        <f t="shared" si="364"/>
        <v>df</v>
      </c>
      <c r="C3381" s="61" t="s">
        <v>907</v>
      </c>
      <c r="D3381" s="2" t="s">
        <v>13619</v>
      </c>
      <c r="E3381" s="61" t="str">
        <f t="shared" si="365"/>
        <v>d</v>
      </c>
      <c r="F3381" s="62" t="str">
        <f t="shared" si="366"/>
        <v>f</v>
      </c>
      <c r="G3381" s="62" t="str">
        <f t="shared" si="367"/>
        <v>L</v>
      </c>
      <c r="H3381" s="62" t="str">
        <f t="shared" si="368"/>
        <v>L</v>
      </c>
      <c r="I3381" s="62">
        <f t="shared" si="369"/>
        <v>8</v>
      </c>
      <c r="J3381" s="62">
        <f t="shared" si="370"/>
        <v>11</v>
      </c>
      <c r="K3381" s="81">
        <v>5.066428788561234E-6</v>
      </c>
      <c r="L3381" s="2" t="s">
        <v>13508</v>
      </c>
      <c r="M3381" s="2" t="s">
        <v>14463</v>
      </c>
      <c r="N3381" s="60" t="s">
        <v>6972</v>
      </c>
      <c r="O3381" s="66" t="s">
        <v>10270</v>
      </c>
      <c r="P3381" s="67" t="s">
        <v>14507</v>
      </c>
      <c r="Q3381" s="67" t="s">
        <v>6764</v>
      </c>
      <c r="R3381" s="67" t="s">
        <v>1053</v>
      </c>
      <c r="S3381" s="67"/>
      <c r="T3381" s="67"/>
      <c r="U3381" s="67"/>
      <c r="V3381" s="67"/>
      <c r="W3381" s="67"/>
      <c r="X3381" s="67"/>
      <c r="Y3381" s="67"/>
    </row>
    <row r="3382" spans="1:25" s="2" customFormat="1" ht="16.5" customHeight="1">
      <c r="A3382" s="59">
        <v>3380</v>
      </c>
      <c r="B3382" s="61" t="str">
        <f t="shared" si="364"/>
        <v>b;</v>
      </c>
      <c r="C3382" s="61" t="s">
        <v>332</v>
      </c>
      <c r="D3382" s="2" t="s">
        <v>13630</v>
      </c>
      <c r="E3382" s="61" t="str">
        <f t="shared" si="365"/>
        <v>b</v>
      </c>
      <c r="F3382" s="62" t="str">
        <f t="shared" si="366"/>
        <v>;</v>
      </c>
      <c r="G3382" s="62" t="str">
        <f t="shared" si="367"/>
        <v>L</v>
      </c>
      <c r="H3382" s="62" t="str">
        <f t="shared" si="368"/>
        <v>R</v>
      </c>
      <c r="I3382" s="62">
        <f t="shared" si="369"/>
        <v>15</v>
      </c>
      <c r="J3382" s="62">
        <f t="shared" si="370"/>
        <v>27</v>
      </c>
      <c r="K3382" s="81">
        <v>5.0599208517743854E-6</v>
      </c>
      <c r="L3382" s="2" t="s">
        <v>6880</v>
      </c>
      <c r="M3382" s="2" t="s">
        <v>14095</v>
      </c>
      <c r="N3382" s="60" t="s">
        <v>6797</v>
      </c>
      <c r="O3382" s="66" t="s">
        <v>9344</v>
      </c>
      <c r="P3382" s="67" t="s">
        <v>4974</v>
      </c>
      <c r="Q3382" s="67" t="s">
        <v>13494</v>
      </c>
      <c r="R3382" s="67" t="s">
        <v>2637</v>
      </c>
      <c r="S3382" s="67" t="s">
        <v>4519</v>
      </c>
      <c r="T3382" s="67"/>
      <c r="U3382" s="67"/>
      <c r="V3382" s="67"/>
      <c r="W3382" s="67"/>
      <c r="X3382" s="67"/>
      <c r="Y3382" s="67"/>
    </row>
    <row r="3383" spans="1:25" s="2" customFormat="1" ht="16.5" customHeight="1">
      <c r="A3383" s="59">
        <v>3381</v>
      </c>
      <c r="B3383" s="61" t="str">
        <f t="shared" si="364"/>
        <v>mn</v>
      </c>
      <c r="C3383" s="61" t="s">
        <v>3230</v>
      </c>
      <c r="D3383" s="2" t="s">
        <v>13654</v>
      </c>
      <c r="E3383" s="61" t="str">
        <f t="shared" si="365"/>
        <v>m</v>
      </c>
      <c r="F3383" s="62" t="str">
        <f t="shared" si="366"/>
        <v>n</v>
      </c>
      <c r="G3383" s="62" t="str">
        <f t="shared" si="367"/>
        <v>R</v>
      </c>
      <c r="H3383" s="62" t="str">
        <f t="shared" si="368"/>
        <v>R</v>
      </c>
      <c r="I3383" s="62">
        <f t="shared" si="369"/>
        <v>21</v>
      </c>
      <c r="J3383" s="62">
        <f t="shared" si="370"/>
        <v>18</v>
      </c>
      <c r="K3383" s="81">
        <v>5.0469049782006892E-6</v>
      </c>
      <c r="L3383" s="2" t="s">
        <v>6877</v>
      </c>
      <c r="M3383" s="2" t="s">
        <v>6841</v>
      </c>
      <c r="N3383" s="60" t="s">
        <v>7036</v>
      </c>
      <c r="O3383" s="66" t="s">
        <v>12487</v>
      </c>
      <c r="P3383" s="67" t="s">
        <v>4493</v>
      </c>
      <c r="Q3383" s="67" t="s">
        <v>6175</v>
      </c>
      <c r="R3383" s="67" t="s">
        <v>14097</v>
      </c>
      <c r="S3383" s="67" t="s">
        <v>6041</v>
      </c>
      <c r="T3383" s="67"/>
      <c r="U3383" s="67"/>
      <c r="V3383" s="67"/>
      <c r="W3383" s="67"/>
      <c r="X3383" s="67"/>
      <c r="Y3383" s="67"/>
    </row>
    <row r="3384" spans="1:25" s="2" customFormat="1" ht="16.5" customHeight="1">
      <c r="A3384" s="59">
        <v>3382</v>
      </c>
      <c r="B3384" s="61" t="str">
        <f t="shared" si="364"/>
        <v>jb</v>
      </c>
      <c r="C3384" s="61" t="s">
        <v>2499</v>
      </c>
      <c r="D3384" s="2" t="s">
        <v>6819</v>
      </c>
      <c r="E3384" s="61" t="str">
        <f t="shared" si="365"/>
        <v>j</v>
      </c>
      <c r="F3384" s="62" t="str">
        <f t="shared" si="366"/>
        <v>b</v>
      </c>
      <c r="G3384" s="62" t="str">
        <f t="shared" si="367"/>
        <v>R</v>
      </c>
      <c r="H3384" s="62" t="str">
        <f t="shared" si="368"/>
        <v>L</v>
      </c>
      <c r="I3384" s="62">
        <f t="shared" si="369"/>
        <v>20</v>
      </c>
      <c r="J3384" s="62">
        <f t="shared" si="370"/>
        <v>15</v>
      </c>
      <c r="K3384" s="81">
        <v>5.0436510098072657E-6</v>
      </c>
      <c r="L3384" s="2" t="s">
        <v>6887</v>
      </c>
      <c r="M3384" s="2" t="s">
        <v>13533</v>
      </c>
      <c r="N3384" s="60" t="s">
        <v>6972</v>
      </c>
      <c r="O3384" s="66" t="s">
        <v>8686</v>
      </c>
      <c r="P3384" s="67" t="s">
        <v>4548</v>
      </c>
      <c r="Q3384" s="67" t="s">
        <v>14019</v>
      </c>
      <c r="R3384" s="67"/>
      <c r="S3384" s="67"/>
      <c r="T3384" s="67"/>
      <c r="U3384" s="67"/>
      <c r="V3384" s="67"/>
      <c r="W3384" s="67"/>
      <c r="X3384" s="67"/>
      <c r="Y3384" s="67"/>
    </row>
    <row r="3385" spans="1:25" s="2" customFormat="1" ht="16.5" customHeight="1">
      <c r="A3385" s="59">
        <v>3383</v>
      </c>
      <c r="B3385" s="61" t="str">
        <f t="shared" si="364"/>
        <v>tn</v>
      </c>
      <c r="C3385" s="61" t="s">
        <v>4801</v>
      </c>
      <c r="D3385" s="2" t="s">
        <v>13703</v>
      </c>
      <c r="E3385" s="61" t="str">
        <f t="shared" si="365"/>
        <v>t</v>
      </c>
      <c r="F3385" s="62" t="str">
        <f t="shared" si="366"/>
        <v>n</v>
      </c>
      <c r="G3385" s="62" t="str">
        <f t="shared" si="367"/>
        <v>L</v>
      </c>
      <c r="H3385" s="62" t="str">
        <f t="shared" si="368"/>
        <v>R</v>
      </c>
      <c r="I3385" s="62">
        <f t="shared" si="369"/>
        <v>13</v>
      </c>
      <c r="J3385" s="62">
        <f t="shared" si="370"/>
        <v>18</v>
      </c>
      <c r="K3385" s="81">
        <v>5.0436510098072657E-6</v>
      </c>
      <c r="L3385" s="2" t="s">
        <v>6884</v>
      </c>
      <c r="M3385" s="2" t="s">
        <v>6841</v>
      </c>
      <c r="N3385" s="60" t="s">
        <v>6972</v>
      </c>
      <c r="O3385" s="66" t="s">
        <v>12115</v>
      </c>
      <c r="P3385" s="67" t="s">
        <v>4989</v>
      </c>
      <c r="Q3385" s="67" t="s">
        <v>845</v>
      </c>
      <c r="R3385" s="67"/>
      <c r="S3385" s="67"/>
      <c r="T3385" s="67"/>
      <c r="U3385" s="67"/>
      <c r="V3385" s="67"/>
      <c r="W3385" s="67"/>
      <c r="X3385" s="67"/>
      <c r="Y3385" s="67"/>
    </row>
    <row r="3386" spans="1:25" s="2" customFormat="1" ht="16.5" customHeight="1">
      <c r="A3386" s="59">
        <v>3384</v>
      </c>
      <c r="B3386" s="61" t="str">
        <f t="shared" si="364"/>
        <v>ld</v>
      </c>
      <c r="C3386" s="61" t="s">
        <v>2896</v>
      </c>
      <c r="D3386" s="2" t="s">
        <v>6831</v>
      </c>
      <c r="E3386" s="61" t="str">
        <f t="shared" si="365"/>
        <v>l</v>
      </c>
      <c r="F3386" s="62" t="str">
        <f t="shared" si="366"/>
        <v>d</v>
      </c>
      <c r="G3386" s="62" t="str">
        <f t="shared" si="367"/>
        <v>R</v>
      </c>
      <c r="H3386" s="62" t="str">
        <f t="shared" si="368"/>
        <v>L</v>
      </c>
      <c r="I3386" s="62">
        <f t="shared" si="369"/>
        <v>25</v>
      </c>
      <c r="J3386" s="62">
        <f t="shared" si="370"/>
        <v>8</v>
      </c>
      <c r="K3386" s="81">
        <v>5.0306351362335695E-6</v>
      </c>
      <c r="L3386" s="2" t="s">
        <v>6889</v>
      </c>
      <c r="M3386" s="2" t="s">
        <v>13510</v>
      </c>
      <c r="N3386" s="60" t="s">
        <v>7240</v>
      </c>
      <c r="O3386" s="66" t="s">
        <v>7802</v>
      </c>
      <c r="P3386" s="67" t="s">
        <v>426</v>
      </c>
      <c r="Q3386" s="67" t="s">
        <v>2875</v>
      </c>
      <c r="R3386" s="67" t="s">
        <v>2875</v>
      </c>
      <c r="S3386" s="67" t="s">
        <v>2875</v>
      </c>
      <c r="T3386" s="67"/>
      <c r="U3386" s="67"/>
      <c r="V3386" s="67"/>
      <c r="W3386" s="67"/>
      <c r="X3386" s="67"/>
      <c r="Y3386" s="67"/>
    </row>
    <row r="3387" spans="1:25" s="2" customFormat="1" ht="16.5" customHeight="1">
      <c r="A3387" s="59">
        <v>3385</v>
      </c>
      <c r="B3387" s="61" t="str">
        <f t="shared" si="364"/>
        <v>lq</v>
      </c>
      <c r="C3387" s="61" t="s">
        <v>3047</v>
      </c>
      <c r="D3387" s="2" t="s">
        <v>13667</v>
      </c>
      <c r="E3387" s="61" t="str">
        <f t="shared" si="365"/>
        <v>l</v>
      </c>
      <c r="F3387" s="62" t="str">
        <f t="shared" si="366"/>
        <v>q</v>
      </c>
      <c r="G3387" s="62" t="str">
        <f t="shared" si="367"/>
        <v>R</v>
      </c>
      <c r="H3387" s="62" t="str">
        <f t="shared" si="368"/>
        <v>L</v>
      </c>
      <c r="I3387" s="62">
        <f t="shared" si="369"/>
        <v>25</v>
      </c>
      <c r="J3387" s="62">
        <f t="shared" si="370"/>
        <v>1</v>
      </c>
      <c r="K3387" s="81">
        <v>5.0241271994467209E-6</v>
      </c>
      <c r="L3387" s="2" t="s">
        <v>6889</v>
      </c>
      <c r="M3387" s="2" t="s">
        <v>14083</v>
      </c>
      <c r="N3387" s="60" t="s">
        <v>6979</v>
      </c>
      <c r="O3387" s="66" t="s">
        <v>11812</v>
      </c>
      <c r="P3387" s="67" t="s">
        <v>4621</v>
      </c>
      <c r="Q3387" s="67" t="s">
        <v>5153</v>
      </c>
      <c r="R3387" s="67" t="s">
        <v>882</v>
      </c>
      <c r="S3387" s="67"/>
      <c r="T3387" s="67"/>
      <c r="U3387" s="67"/>
      <c r="V3387" s="67"/>
      <c r="W3387" s="67"/>
      <c r="X3387" s="67"/>
      <c r="Y3387" s="67"/>
    </row>
    <row r="3388" spans="1:25" s="2" customFormat="1" ht="16.5" customHeight="1">
      <c r="A3388" s="59">
        <v>3386</v>
      </c>
      <c r="B3388" s="61" t="str">
        <f t="shared" si="364"/>
        <v>kv</v>
      </c>
      <c r="C3388" s="61" t="s">
        <v>2707</v>
      </c>
      <c r="D3388" s="2" t="s">
        <v>13764</v>
      </c>
      <c r="E3388" s="61" t="str">
        <f t="shared" si="365"/>
        <v>k</v>
      </c>
      <c r="F3388" s="62" t="str">
        <f t="shared" si="366"/>
        <v>v</v>
      </c>
      <c r="G3388" s="62" t="str">
        <f t="shared" si="367"/>
        <v>R</v>
      </c>
      <c r="H3388" s="62" t="str">
        <f t="shared" si="368"/>
        <v>L</v>
      </c>
      <c r="I3388" s="62">
        <f t="shared" si="369"/>
        <v>23</v>
      </c>
      <c r="J3388" s="62">
        <f t="shared" si="370"/>
        <v>12</v>
      </c>
      <c r="K3388" s="81">
        <v>5.0208732310532975E-6</v>
      </c>
      <c r="L3388" s="2" t="s">
        <v>6890</v>
      </c>
      <c r="M3388" s="2" t="s">
        <v>13534</v>
      </c>
      <c r="N3388" s="60" t="s">
        <v>6982</v>
      </c>
      <c r="O3388" s="66" t="s">
        <v>9145</v>
      </c>
      <c r="P3388" s="67" t="s">
        <v>1213</v>
      </c>
      <c r="Q3388" s="67" t="s">
        <v>630</v>
      </c>
      <c r="R3388" s="67" t="s">
        <v>173</v>
      </c>
      <c r="S3388" s="67"/>
      <c r="T3388" s="67"/>
      <c r="U3388" s="67"/>
      <c r="V3388" s="67"/>
      <c r="W3388" s="67"/>
      <c r="X3388" s="67"/>
      <c r="Y3388" s="67"/>
    </row>
    <row r="3389" spans="1:25" s="2" customFormat="1" ht="16.5" customHeight="1">
      <c r="A3389" s="59">
        <v>3387</v>
      </c>
      <c r="B3389" s="61" t="str">
        <f t="shared" si="364"/>
        <v>q;</v>
      </c>
      <c r="C3389" s="61" t="s">
        <v>4088</v>
      </c>
      <c r="D3389" s="2" t="s">
        <v>13578</v>
      </c>
      <c r="E3389" s="61" t="str">
        <f t="shared" si="365"/>
        <v>q</v>
      </c>
      <c r="F3389" s="62" t="str">
        <f t="shared" si="366"/>
        <v>;</v>
      </c>
      <c r="G3389" s="62" t="str">
        <f t="shared" si="367"/>
        <v>L</v>
      </c>
      <c r="H3389" s="62" t="str">
        <f t="shared" si="368"/>
        <v>R</v>
      </c>
      <c r="I3389" s="62">
        <f t="shared" si="369"/>
        <v>1</v>
      </c>
      <c r="J3389" s="62">
        <f t="shared" si="370"/>
        <v>27</v>
      </c>
      <c r="K3389" s="81">
        <v>5.0111113258730247E-6</v>
      </c>
      <c r="L3389" s="2" t="s">
        <v>13511</v>
      </c>
      <c r="M3389" s="2" t="s">
        <v>14095</v>
      </c>
      <c r="N3389" s="60" t="s">
        <v>7238</v>
      </c>
      <c r="O3389" s="66" t="s">
        <v>7965</v>
      </c>
      <c r="P3389" s="67" t="s">
        <v>426</v>
      </c>
      <c r="Q3389" s="67" t="s">
        <v>143</v>
      </c>
      <c r="R3389" s="67" t="s">
        <v>2637</v>
      </c>
      <c r="S3389" s="67" t="s">
        <v>3857</v>
      </c>
      <c r="T3389" s="67" t="s">
        <v>4547</v>
      </c>
      <c r="U3389" s="67"/>
      <c r="V3389" s="67"/>
      <c r="W3389" s="67"/>
      <c r="X3389" s="67"/>
      <c r="Y3389" s="67"/>
    </row>
    <row r="3390" spans="1:25" s="2" customFormat="1" ht="16.5" customHeight="1">
      <c r="A3390" s="59">
        <v>3388</v>
      </c>
      <c r="B3390" s="61" t="str">
        <f t="shared" si="364"/>
        <v>jd</v>
      </c>
      <c r="C3390" s="61" t="s">
        <v>2010</v>
      </c>
      <c r="D3390" s="2" t="s">
        <v>6811</v>
      </c>
      <c r="E3390" s="61" t="str">
        <f t="shared" si="365"/>
        <v>j</v>
      </c>
      <c r="F3390" s="62" t="str">
        <f t="shared" si="366"/>
        <v>d</v>
      </c>
      <c r="G3390" s="62" t="str">
        <f t="shared" si="367"/>
        <v>R</v>
      </c>
      <c r="H3390" s="62" t="str">
        <f t="shared" si="368"/>
        <v>L</v>
      </c>
      <c r="I3390" s="62">
        <f t="shared" si="369"/>
        <v>20</v>
      </c>
      <c r="J3390" s="62">
        <f t="shared" si="370"/>
        <v>8</v>
      </c>
      <c r="K3390" s="81">
        <v>5.0013494206927527E-6</v>
      </c>
      <c r="L3390" s="2" t="s">
        <v>6887</v>
      </c>
      <c r="M3390" s="2" t="s">
        <v>13510</v>
      </c>
      <c r="N3390" s="60" t="s">
        <v>6972</v>
      </c>
      <c r="O3390" s="66" t="s">
        <v>11003</v>
      </c>
      <c r="P3390" s="67" t="s">
        <v>2637</v>
      </c>
      <c r="Q3390" s="67" t="s">
        <v>2066</v>
      </c>
      <c r="R3390" s="67"/>
      <c r="S3390" s="67"/>
      <c r="T3390" s="67"/>
      <c r="U3390" s="67"/>
      <c r="V3390" s="67"/>
      <c r="W3390" s="67"/>
      <c r="X3390" s="67"/>
      <c r="Y3390" s="67"/>
    </row>
    <row r="3391" spans="1:25" s="2" customFormat="1" ht="16.5" customHeight="1">
      <c r="A3391" s="59">
        <v>3389</v>
      </c>
      <c r="B3391" s="61" t="str">
        <f t="shared" si="364"/>
        <v>oj</v>
      </c>
      <c r="C3391" s="61" t="s">
        <v>4413</v>
      </c>
      <c r="D3391" s="2" t="s">
        <v>13616</v>
      </c>
      <c r="E3391" s="61" t="str">
        <f t="shared" si="365"/>
        <v>o</v>
      </c>
      <c r="F3391" s="62" t="str">
        <f t="shared" si="366"/>
        <v>j</v>
      </c>
      <c r="G3391" s="62" t="str">
        <f t="shared" si="367"/>
        <v>R</v>
      </c>
      <c r="H3391" s="62" t="str">
        <f t="shared" si="368"/>
        <v>R</v>
      </c>
      <c r="I3391" s="62">
        <f t="shared" si="369"/>
        <v>24</v>
      </c>
      <c r="J3391" s="62">
        <f t="shared" si="370"/>
        <v>20</v>
      </c>
      <c r="K3391" s="81">
        <v>4.994841483905905E-6</v>
      </c>
      <c r="L3391" s="2" t="s">
        <v>14018</v>
      </c>
      <c r="M3391" s="2" t="s">
        <v>6840</v>
      </c>
      <c r="N3391" s="60" t="s">
        <v>7001</v>
      </c>
      <c r="O3391" s="66" t="s">
        <v>11112</v>
      </c>
      <c r="P3391" s="67" t="s">
        <v>4413</v>
      </c>
      <c r="Q3391" s="67"/>
      <c r="R3391" s="67"/>
      <c r="S3391" s="67"/>
      <c r="T3391" s="67"/>
      <c r="U3391" s="67"/>
      <c r="V3391" s="67"/>
      <c r="W3391" s="67"/>
      <c r="X3391" s="67"/>
      <c r="Y3391" s="67"/>
    </row>
    <row r="3392" spans="1:25" s="2" customFormat="1" ht="16.5" customHeight="1">
      <c r="A3392" s="59">
        <v>3390</v>
      </c>
      <c r="B3392" s="61" t="str">
        <f t="shared" si="364"/>
        <v>hs</v>
      </c>
      <c r="C3392" s="61" t="s">
        <v>1833</v>
      </c>
      <c r="D3392" s="2" t="s">
        <v>6934</v>
      </c>
      <c r="E3392" s="61" t="str">
        <f t="shared" si="365"/>
        <v>h</v>
      </c>
      <c r="F3392" s="62" t="str">
        <f t="shared" si="366"/>
        <v>s</v>
      </c>
      <c r="G3392" s="62" t="str">
        <f t="shared" si="367"/>
        <v>R</v>
      </c>
      <c r="H3392" s="62" t="str">
        <f t="shared" si="368"/>
        <v>L</v>
      </c>
      <c r="I3392" s="62">
        <f t="shared" si="369"/>
        <v>17</v>
      </c>
      <c r="J3392" s="62">
        <f t="shared" si="370"/>
        <v>5</v>
      </c>
      <c r="K3392" s="81">
        <v>4.994841483905905E-6</v>
      </c>
      <c r="L3392" s="2" t="s">
        <v>6888</v>
      </c>
      <c r="M3392" s="2" t="s">
        <v>13512</v>
      </c>
      <c r="N3392" s="60" t="s">
        <v>6972</v>
      </c>
      <c r="O3392" s="66" t="s">
        <v>9671</v>
      </c>
      <c r="P3392" s="67" t="s">
        <v>1512</v>
      </c>
      <c r="Q3392" s="67" t="s">
        <v>1593</v>
      </c>
      <c r="R3392" s="67"/>
      <c r="S3392" s="67"/>
      <c r="T3392" s="67"/>
      <c r="U3392" s="67"/>
      <c r="V3392" s="67"/>
      <c r="W3392" s="67"/>
      <c r="X3392" s="67"/>
      <c r="Y3392" s="67"/>
    </row>
    <row r="3393" spans="1:25" s="2" customFormat="1" ht="16.5" customHeight="1">
      <c r="A3393" s="59">
        <v>3391</v>
      </c>
      <c r="B3393" s="61" t="str">
        <f t="shared" si="364"/>
        <v>ga</v>
      </c>
      <c r="C3393" s="61" t="s">
        <v>1603</v>
      </c>
      <c r="D3393" s="2" t="s">
        <v>6962</v>
      </c>
      <c r="E3393" s="61" t="str">
        <f t="shared" si="365"/>
        <v>g</v>
      </c>
      <c r="F3393" s="62" t="str">
        <f t="shared" si="366"/>
        <v>a</v>
      </c>
      <c r="G3393" s="62" t="str">
        <f t="shared" si="367"/>
        <v>L</v>
      </c>
      <c r="H3393" s="62" t="str">
        <f t="shared" si="368"/>
        <v>L</v>
      </c>
      <c r="I3393" s="62">
        <f t="shared" si="369"/>
        <v>14</v>
      </c>
      <c r="J3393" s="62">
        <f t="shared" si="370"/>
        <v>2</v>
      </c>
      <c r="K3393" s="81">
        <v>4.9915875155124807E-6</v>
      </c>
      <c r="L3393" s="2" t="s">
        <v>13509</v>
      </c>
      <c r="M3393" s="2" t="s">
        <v>13532</v>
      </c>
      <c r="N3393" s="60" t="s">
        <v>6979</v>
      </c>
      <c r="O3393" s="66" t="s">
        <v>13239</v>
      </c>
      <c r="P3393" s="67" t="s">
        <v>5808</v>
      </c>
      <c r="Q3393" s="67" t="s">
        <v>4989</v>
      </c>
      <c r="R3393" s="67" t="s">
        <v>4989</v>
      </c>
      <c r="S3393" s="67" t="s">
        <v>373</v>
      </c>
      <c r="T3393" s="67"/>
      <c r="U3393" s="67"/>
      <c r="V3393" s="67"/>
      <c r="W3393" s="67"/>
      <c r="X3393" s="67"/>
      <c r="Y3393" s="67"/>
    </row>
    <row r="3394" spans="1:25" s="2" customFormat="1" ht="16.5" customHeight="1">
      <c r="A3394" s="59">
        <v>3392</v>
      </c>
      <c r="B3394" s="61" t="str">
        <f t="shared" si="364"/>
        <v>em</v>
      </c>
      <c r="C3394" s="61" t="s">
        <v>6151</v>
      </c>
      <c r="D3394" s="2" t="s">
        <v>13641</v>
      </c>
      <c r="E3394" s="61" t="str">
        <f t="shared" si="365"/>
        <v>e</v>
      </c>
      <c r="F3394" s="62" t="str">
        <f t="shared" si="366"/>
        <v>m</v>
      </c>
      <c r="G3394" s="62" t="str">
        <f t="shared" si="367"/>
        <v>L</v>
      </c>
      <c r="H3394" s="62" t="str">
        <f t="shared" si="368"/>
        <v>R</v>
      </c>
      <c r="I3394" s="62">
        <f t="shared" si="369"/>
        <v>7</v>
      </c>
      <c r="J3394" s="62">
        <f t="shared" si="370"/>
        <v>21</v>
      </c>
      <c r="K3394" s="81">
        <v>4.9785716419387844E-6</v>
      </c>
      <c r="L3394" s="2" t="s">
        <v>6885</v>
      </c>
      <c r="M3394" s="2" t="s">
        <v>14110</v>
      </c>
      <c r="N3394" s="60" t="s">
        <v>6972</v>
      </c>
      <c r="O3394" s="66" t="s">
        <v>12180</v>
      </c>
      <c r="P3394" s="67" t="s">
        <v>4989</v>
      </c>
      <c r="Q3394" s="67" t="s">
        <v>5807</v>
      </c>
      <c r="R3394" s="67" t="s">
        <v>4241</v>
      </c>
      <c r="S3394" s="67" t="s">
        <v>5807</v>
      </c>
      <c r="T3394" s="67"/>
      <c r="U3394" s="67"/>
      <c r="V3394" s="67"/>
      <c r="W3394" s="67"/>
      <c r="X3394" s="67"/>
      <c r="Y3394" s="67"/>
    </row>
    <row r="3395" spans="1:25" s="2" customFormat="1" ht="16.5" customHeight="1">
      <c r="A3395" s="59">
        <v>3393</v>
      </c>
      <c r="B3395" s="61" t="str">
        <f t="shared" ref="B3395:B3458" si="371">VLOOKUP(D3395,sp,2,FALSE)</f>
        <v>bi</v>
      </c>
      <c r="C3395" s="61" t="s">
        <v>240</v>
      </c>
      <c r="D3395" s="2" t="s">
        <v>6945</v>
      </c>
      <c r="E3395" s="61" t="str">
        <f t="shared" ref="E3395:E3458" si="372">LEFT(B3395,1)</f>
        <v>b</v>
      </c>
      <c r="F3395" s="62" t="str">
        <f t="shared" ref="F3395:F3458" si="373">RIGHT(B3395,1)</f>
        <v>i</v>
      </c>
      <c r="G3395" s="62" t="str">
        <f t="shared" si="367"/>
        <v>L</v>
      </c>
      <c r="H3395" s="62" t="str">
        <f t="shared" si="368"/>
        <v>R</v>
      </c>
      <c r="I3395" s="62">
        <f t="shared" si="369"/>
        <v>15</v>
      </c>
      <c r="J3395" s="62">
        <f t="shared" si="370"/>
        <v>22</v>
      </c>
      <c r="K3395" s="81">
        <v>4.9720637051519367E-6</v>
      </c>
      <c r="L3395" s="2" t="s">
        <v>6880</v>
      </c>
      <c r="M3395" s="2" t="s">
        <v>13510</v>
      </c>
      <c r="N3395" s="60" t="s">
        <v>6874</v>
      </c>
      <c r="O3395" s="66" t="s">
        <v>8349</v>
      </c>
      <c r="P3395" s="67" t="s">
        <v>3536</v>
      </c>
      <c r="Q3395" s="67" t="s">
        <v>4903</v>
      </c>
      <c r="R3395" s="67" t="s">
        <v>2007</v>
      </c>
      <c r="S3395" s="67"/>
      <c r="T3395" s="67"/>
      <c r="U3395" s="67"/>
      <c r="V3395" s="67"/>
      <c r="W3395" s="67"/>
      <c r="X3395" s="67"/>
      <c r="Y3395" s="67"/>
    </row>
    <row r="3396" spans="1:25" s="2" customFormat="1" ht="16.5" customHeight="1">
      <c r="A3396" s="59">
        <v>3394</v>
      </c>
      <c r="B3396" s="61" t="str">
        <f t="shared" si="371"/>
        <v>hw</v>
      </c>
      <c r="C3396" s="61" t="s">
        <v>1723</v>
      </c>
      <c r="D3396" s="2" t="s">
        <v>13705</v>
      </c>
      <c r="E3396" s="61" t="str">
        <f t="shared" si="372"/>
        <v>h</v>
      </c>
      <c r="F3396" s="62" t="str">
        <f t="shared" si="373"/>
        <v>w</v>
      </c>
      <c r="G3396" s="62" t="str">
        <f t="shared" ref="G3396:G3459" si="374">IF(FIND(E3396,"qwertasdfgzxcvbyuiophjkl;nm")&lt;15.5,"L","R")</f>
        <v>R</v>
      </c>
      <c r="H3396" s="62" t="str">
        <f t="shared" ref="H3396:H3459" si="375">IF(FIND(F3396,"qwertasdfgzxcvbyuiophjkl;nm")&lt;15.5,"L","R")</f>
        <v>L</v>
      </c>
      <c r="I3396" s="62">
        <f t="shared" ref="I3396:I3459" si="376">FIND(E3396,$I$1)</f>
        <v>17</v>
      </c>
      <c r="J3396" s="62">
        <f t="shared" ref="J3396:J3459" si="377">FIND(F3396,$I$1)</f>
        <v>4</v>
      </c>
      <c r="K3396" s="81">
        <v>4.9623017999716647E-6</v>
      </c>
      <c r="L3396" s="2" t="s">
        <v>6888</v>
      </c>
      <c r="M3396" s="2" t="s">
        <v>6841</v>
      </c>
      <c r="N3396" s="60" t="s">
        <v>7008</v>
      </c>
      <c r="O3396" s="66" t="s">
        <v>11695</v>
      </c>
      <c r="P3396" s="67" t="s">
        <v>4621</v>
      </c>
      <c r="Q3396" s="67" t="s">
        <v>4492</v>
      </c>
      <c r="R3396" s="67" t="s">
        <v>4241</v>
      </c>
      <c r="S3396" s="67" t="s">
        <v>4492</v>
      </c>
      <c r="T3396" s="67" t="s">
        <v>4220</v>
      </c>
      <c r="U3396" s="67" t="s">
        <v>6095</v>
      </c>
      <c r="V3396" s="67"/>
      <c r="W3396" s="67"/>
      <c r="X3396" s="67"/>
      <c r="Y3396" s="67"/>
    </row>
    <row r="3397" spans="1:25" s="2" customFormat="1" ht="16.5" customHeight="1">
      <c r="A3397" s="59">
        <v>3395</v>
      </c>
      <c r="B3397" s="61" t="str">
        <f t="shared" si="371"/>
        <v>bj</v>
      </c>
      <c r="C3397" s="61" t="s">
        <v>150</v>
      </c>
      <c r="D3397" s="2" t="s">
        <v>13677</v>
      </c>
      <c r="E3397" s="61" t="str">
        <f t="shared" si="372"/>
        <v>b</v>
      </c>
      <c r="F3397" s="62" t="str">
        <f t="shared" si="373"/>
        <v>j</v>
      </c>
      <c r="G3397" s="62" t="str">
        <f t="shared" si="374"/>
        <v>L</v>
      </c>
      <c r="H3397" s="62" t="str">
        <f t="shared" si="375"/>
        <v>R</v>
      </c>
      <c r="I3397" s="62">
        <f t="shared" si="376"/>
        <v>15</v>
      </c>
      <c r="J3397" s="62">
        <f t="shared" si="377"/>
        <v>20</v>
      </c>
      <c r="K3397" s="81">
        <v>4.9427779896111199E-6</v>
      </c>
      <c r="L3397" s="2" t="s">
        <v>6880</v>
      </c>
      <c r="M3397" s="2" t="s">
        <v>6840</v>
      </c>
      <c r="N3397" s="60" t="s">
        <v>13381</v>
      </c>
      <c r="O3397" s="66" t="s">
        <v>13220</v>
      </c>
      <c r="P3397" s="67" t="s">
        <v>5810</v>
      </c>
      <c r="Q3397" s="67" t="s">
        <v>4221</v>
      </c>
      <c r="R3397" s="67" t="s">
        <v>2637</v>
      </c>
      <c r="S3397" s="67" t="s">
        <v>3474</v>
      </c>
      <c r="T3397" s="67"/>
      <c r="U3397" s="67"/>
      <c r="V3397" s="67"/>
      <c r="W3397" s="67"/>
      <c r="X3397" s="67"/>
      <c r="Y3397" s="67"/>
    </row>
    <row r="3398" spans="1:25" s="2" customFormat="1" ht="16.5" customHeight="1">
      <c r="A3398" s="59">
        <v>3396</v>
      </c>
      <c r="B3398" s="61" t="str">
        <f t="shared" si="371"/>
        <v>ei</v>
      </c>
      <c r="C3398" s="61" t="s">
        <v>5880</v>
      </c>
      <c r="D3398" s="2" t="s">
        <v>6920</v>
      </c>
      <c r="E3398" s="61" t="str">
        <f t="shared" si="372"/>
        <v>e</v>
      </c>
      <c r="F3398" s="62" t="str">
        <f t="shared" si="373"/>
        <v>i</v>
      </c>
      <c r="G3398" s="62" t="str">
        <f t="shared" si="374"/>
        <v>L</v>
      </c>
      <c r="H3398" s="62" t="str">
        <f t="shared" si="375"/>
        <v>R</v>
      </c>
      <c r="I3398" s="62">
        <f t="shared" si="376"/>
        <v>7</v>
      </c>
      <c r="J3398" s="62">
        <f t="shared" si="377"/>
        <v>22</v>
      </c>
      <c r="K3398" s="81">
        <v>4.9330160844308479E-6</v>
      </c>
      <c r="L3398" s="2" t="s">
        <v>6876</v>
      </c>
      <c r="M3398" s="2" t="s">
        <v>13510</v>
      </c>
      <c r="N3398" s="60" t="s">
        <v>6797</v>
      </c>
      <c r="O3398" s="66" t="s">
        <v>9404</v>
      </c>
      <c r="P3398" s="67" t="s">
        <v>4974</v>
      </c>
      <c r="Q3398" s="67" t="s">
        <v>5864</v>
      </c>
      <c r="R3398" s="67" t="s">
        <v>824</v>
      </c>
      <c r="S3398" s="67"/>
      <c r="T3398" s="67"/>
      <c r="U3398" s="67"/>
      <c r="V3398" s="67"/>
      <c r="W3398" s="67"/>
      <c r="X3398" s="67"/>
      <c r="Y3398" s="67"/>
    </row>
    <row r="3399" spans="1:25" s="2" customFormat="1" ht="16.5" customHeight="1">
      <c r="A3399" s="59">
        <v>3397</v>
      </c>
      <c r="B3399" s="61" t="str">
        <f t="shared" si="371"/>
        <v>e;</v>
      </c>
      <c r="C3399" s="61" t="s">
        <v>5947</v>
      </c>
      <c r="D3399" s="2" t="s">
        <v>13625</v>
      </c>
      <c r="E3399" s="61" t="str">
        <f t="shared" si="372"/>
        <v>e</v>
      </c>
      <c r="F3399" s="62" t="str">
        <f t="shared" si="373"/>
        <v>;</v>
      </c>
      <c r="G3399" s="62" t="str">
        <f t="shared" si="374"/>
        <v>L</v>
      </c>
      <c r="H3399" s="62" t="str">
        <f t="shared" si="375"/>
        <v>R</v>
      </c>
      <c r="I3399" s="62">
        <f t="shared" si="376"/>
        <v>7</v>
      </c>
      <c r="J3399" s="62">
        <f t="shared" si="377"/>
        <v>27</v>
      </c>
      <c r="K3399" s="81">
        <v>4.9232541792505759E-6</v>
      </c>
      <c r="L3399" s="2" t="s">
        <v>6885</v>
      </c>
      <c r="M3399" s="2" t="s">
        <v>14095</v>
      </c>
      <c r="N3399" s="60" t="s">
        <v>6797</v>
      </c>
      <c r="O3399" s="66" t="s">
        <v>7695</v>
      </c>
      <c r="P3399" s="67" t="s">
        <v>426</v>
      </c>
      <c r="Q3399" s="67" t="s">
        <v>3354</v>
      </c>
      <c r="R3399" s="67" t="s">
        <v>3578</v>
      </c>
      <c r="S3399" s="67"/>
      <c r="T3399" s="67"/>
      <c r="U3399" s="67"/>
      <c r="V3399" s="67"/>
      <c r="W3399" s="67"/>
      <c r="X3399" s="67"/>
      <c r="Y3399" s="67"/>
    </row>
    <row r="3400" spans="1:25" s="2" customFormat="1" ht="16.5" customHeight="1">
      <c r="A3400" s="59">
        <v>3398</v>
      </c>
      <c r="B3400" s="61" t="str">
        <f t="shared" si="371"/>
        <v>ey</v>
      </c>
      <c r="C3400" s="61" t="s">
        <v>1160</v>
      </c>
      <c r="D3400" s="2" t="s">
        <v>6876</v>
      </c>
      <c r="E3400" s="61" t="str">
        <f t="shared" si="372"/>
        <v>e</v>
      </c>
      <c r="F3400" s="62" t="str">
        <f t="shared" si="373"/>
        <v>y</v>
      </c>
      <c r="G3400" s="62" t="str">
        <f t="shared" si="374"/>
        <v>L</v>
      </c>
      <c r="H3400" s="62" t="str">
        <f t="shared" si="375"/>
        <v>R</v>
      </c>
      <c r="I3400" s="62">
        <f t="shared" si="376"/>
        <v>7</v>
      </c>
      <c r="J3400" s="62">
        <f t="shared" si="377"/>
        <v>16</v>
      </c>
      <c r="K3400" s="81">
        <v>4.9200002108571516E-6</v>
      </c>
      <c r="L3400" s="2" t="s">
        <v>6876</v>
      </c>
      <c r="N3400" s="60" t="s">
        <v>13912</v>
      </c>
      <c r="O3400" s="66" t="s">
        <v>9025</v>
      </c>
      <c r="P3400" s="67" t="s">
        <v>5080</v>
      </c>
      <c r="Q3400" s="67" t="s">
        <v>2637</v>
      </c>
      <c r="R3400" s="67" t="s">
        <v>2637</v>
      </c>
      <c r="S3400" s="67" t="s">
        <v>2637</v>
      </c>
      <c r="T3400" s="67" t="s">
        <v>2637</v>
      </c>
      <c r="U3400" s="67"/>
      <c r="V3400" s="67"/>
      <c r="W3400" s="67"/>
      <c r="X3400" s="67"/>
      <c r="Y3400" s="67"/>
    </row>
    <row r="3401" spans="1:25" s="2" customFormat="1" ht="16.5" customHeight="1">
      <c r="A3401" s="59">
        <v>3399</v>
      </c>
      <c r="B3401" s="61" t="str">
        <f t="shared" si="371"/>
        <v>fu</v>
      </c>
      <c r="C3401" s="61" t="s">
        <v>1360</v>
      </c>
      <c r="D3401" s="2" t="s">
        <v>6946</v>
      </c>
      <c r="E3401" s="61" t="str">
        <f t="shared" si="372"/>
        <v>f</v>
      </c>
      <c r="F3401" s="62" t="str">
        <f t="shared" si="373"/>
        <v>u</v>
      </c>
      <c r="G3401" s="62" t="str">
        <f t="shared" si="374"/>
        <v>L</v>
      </c>
      <c r="H3401" s="62" t="str">
        <f t="shared" si="375"/>
        <v>R</v>
      </c>
      <c r="I3401" s="62">
        <f t="shared" si="376"/>
        <v>11</v>
      </c>
      <c r="J3401" s="62">
        <f t="shared" si="377"/>
        <v>19</v>
      </c>
      <c r="K3401" s="81">
        <v>4.9167462424637282E-6</v>
      </c>
      <c r="L3401" s="2" t="s">
        <v>6886</v>
      </c>
      <c r="M3401" s="2" t="s">
        <v>13512</v>
      </c>
      <c r="N3401" s="60" t="s">
        <v>7054</v>
      </c>
      <c r="O3401" s="66" t="s">
        <v>8218</v>
      </c>
      <c r="P3401" s="67" t="s">
        <v>6177</v>
      </c>
      <c r="Q3401" s="67" t="s">
        <v>1628</v>
      </c>
      <c r="R3401" s="67" t="s">
        <v>4221</v>
      </c>
      <c r="S3401" s="67" t="s">
        <v>794</v>
      </c>
      <c r="T3401" s="67"/>
      <c r="U3401" s="67"/>
      <c r="V3401" s="67"/>
      <c r="W3401" s="67"/>
      <c r="X3401" s="67"/>
      <c r="Y3401" s="67"/>
    </row>
    <row r="3402" spans="1:25" s="2" customFormat="1" ht="16.5" customHeight="1">
      <c r="A3402" s="59">
        <v>3400</v>
      </c>
      <c r="B3402" s="61" t="str">
        <f t="shared" si="371"/>
        <v>pd</v>
      </c>
      <c r="C3402" s="61" t="s">
        <v>3731</v>
      </c>
      <c r="D3402" s="2" t="s">
        <v>13730</v>
      </c>
      <c r="E3402" s="61" t="str">
        <f t="shared" si="372"/>
        <v>p</v>
      </c>
      <c r="F3402" s="62" t="str">
        <f t="shared" si="373"/>
        <v>d</v>
      </c>
      <c r="G3402" s="62" t="str">
        <f t="shared" si="374"/>
        <v>R</v>
      </c>
      <c r="H3402" s="62" t="str">
        <f t="shared" si="375"/>
        <v>L</v>
      </c>
      <c r="I3402" s="62">
        <f t="shared" si="376"/>
        <v>26</v>
      </c>
      <c r="J3402" s="62">
        <f t="shared" si="377"/>
        <v>8</v>
      </c>
      <c r="K3402" s="81">
        <v>4.9134922740703039E-6</v>
      </c>
      <c r="L3402" s="2" t="s">
        <v>6881</v>
      </c>
      <c r="M3402" s="2" t="s">
        <v>14463</v>
      </c>
      <c r="N3402" s="60" t="s">
        <v>6972</v>
      </c>
      <c r="O3402" s="66" t="s">
        <v>12240</v>
      </c>
      <c r="P3402" s="67" t="s">
        <v>4495</v>
      </c>
      <c r="Q3402" s="67" t="s">
        <v>1407</v>
      </c>
      <c r="R3402" s="67" t="s">
        <v>6761</v>
      </c>
      <c r="S3402" s="67"/>
      <c r="T3402" s="67"/>
      <c r="U3402" s="67"/>
      <c r="V3402" s="67"/>
      <c r="W3402" s="67"/>
      <c r="X3402" s="67"/>
      <c r="Y3402" s="67"/>
    </row>
    <row r="3403" spans="1:25" s="2" customFormat="1" ht="16.5" customHeight="1">
      <c r="A3403" s="59">
        <v>3401</v>
      </c>
      <c r="B3403" s="61" t="str">
        <f t="shared" si="371"/>
        <v>dp</v>
      </c>
      <c r="C3403" s="61" t="s">
        <v>1113</v>
      </c>
      <c r="D3403" s="2" t="s">
        <v>13568</v>
      </c>
      <c r="E3403" s="61" t="str">
        <f t="shared" si="372"/>
        <v>d</v>
      </c>
      <c r="F3403" s="62" t="str">
        <f t="shared" si="373"/>
        <v>p</v>
      </c>
      <c r="G3403" s="62" t="str">
        <f t="shared" si="374"/>
        <v>L</v>
      </c>
      <c r="H3403" s="62" t="str">
        <f t="shared" si="375"/>
        <v>R</v>
      </c>
      <c r="I3403" s="62">
        <f t="shared" si="376"/>
        <v>8</v>
      </c>
      <c r="J3403" s="62">
        <f t="shared" si="377"/>
        <v>26</v>
      </c>
      <c r="K3403" s="81">
        <v>4.9037303688900319E-6</v>
      </c>
      <c r="L3403" s="2" t="s">
        <v>13508</v>
      </c>
      <c r="M3403" s="2" t="s">
        <v>13536</v>
      </c>
      <c r="N3403" s="60" t="s">
        <v>6972</v>
      </c>
      <c r="O3403" s="66" t="s">
        <v>10859</v>
      </c>
      <c r="P3403" s="67" t="s">
        <v>2637</v>
      </c>
      <c r="Q3403" s="67" t="s">
        <v>533</v>
      </c>
      <c r="R3403" s="67" t="s">
        <v>3984</v>
      </c>
      <c r="S3403" s="67"/>
      <c r="T3403" s="67"/>
      <c r="U3403" s="67"/>
      <c r="V3403" s="67"/>
      <c r="W3403" s="67"/>
      <c r="X3403" s="67"/>
      <c r="Y3403" s="67"/>
    </row>
    <row r="3404" spans="1:25" s="2" customFormat="1" ht="16.5" customHeight="1">
      <c r="A3404" s="59">
        <v>3402</v>
      </c>
      <c r="B3404" s="61" t="str">
        <f t="shared" si="371"/>
        <v>os</v>
      </c>
      <c r="C3404" s="61" t="s">
        <v>4602</v>
      </c>
      <c r="D3404" s="2" t="s">
        <v>13648</v>
      </c>
      <c r="E3404" s="61" t="str">
        <f t="shared" si="372"/>
        <v>o</v>
      </c>
      <c r="F3404" s="62" t="str">
        <f t="shared" si="373"/>
        <v>s</v>
      </c>
      <c r="G3404" s="62" t="str">
        <f t="shared" si="374"/>
        <v>R</v>
      </c>
      <c r="H3404" s="62" t="str">
        <f t="shared" si="375"/>
        <v>L</v>
      </c>
      <c r="I3404" s="62">
        <f t="shared" si="376"/>
        <v>24</v>
      </c>
      <c r="J3404" s="62">
        <f t="shared" si="377"/>
        <v>5</v>
      </c>
      <c r="K3404" s="81">
        <v>4.8939684637097599E-6</v>
      </c>
      <c r="L3404" s="2" t="s">
        <v>14018</v>
      </c>
      <c r="M3404" s="2" t="s">
        <v>13512</v>
      </c>
      <c r="N3404" s="60" t="s">
        <v>7009</v>
      </c>
      <c r="O3404" s="66" t="s">
        <v>11887</v>
      </c>
      <c r="P3404" s="67" t="s">
        <v>4621</v>
      </c>
      <c r="Q3404" s="67" t="s">
        <v>3474</v>
      </c>
      <c r="R3404" s="67" t="s">
        <v>2637</v>
      </c>
      <c r="S3404" s="67" t="s">
        <v>3991</v>
      </c>
      <c r="T3404" s="67"/>
      <c r="U3404" s="67"/>
      <c r="V3404" s="67"/>
      <c r="W3404" s="67"/>
      <c r="X3404" s="67"/>
      <c r="Y3404" s="67"/>
    </row>
    <row r="3405" spans="1:25" s="2" customFormat="1" ht="16.5" customHeight="1">
      <c r="A3405" s="59">
        <v>3403</v>
      </c>
      <c r="B3405" s="61" t="str">
        <f t="shared" si="371"/>
        <v>eu</v>
      </c>
      <c r="C3405" s="61" t="s">
        <v>6117</v>
      </c>
      <c r="D3405" s="2" t="s">
        <v>6924</v>
      </c>
      <c r="E3405" s="61" t="str">
        <f t="shared" si="372"/>
        <v>e</v>
      </c>
      <c r="F3405" s="62" t="str">
        <f t="shared" si="373"/>
        <v>u</v>
      </c>
      <c r="G3405" s="62" t="str">
        <f t="shared" si="374"/>
        <v>L</v>
      </c>
      <c r="H3405" s="62" t="str">
        <f t="shared" si="375"/>
        <v>R</v>
      </c>
      <c r="I3405" s="62">
        <f t="shared" si="376"/>
        <v>7</v>
      </c>
      <c r="J3405" s="62">
        <f t="shared" si="377"/>
        <v>19</v>
      </c>
      <c r="K3405" s="81">
        <v>4.8842065585294871E-6</v>
      </c>
      <c r="L3405" s="2" t="s">
        <v>6876</v>
      </c>
      <c r="M3405" s="2" t="s">
        <v>13512</v>
      </c>
      <c r="N3405" s="60" t="s">
        <v>7106</v>
      </c>
      <c r="O3405" s="66" t="s">
        <v>12395</v>
      </c>
      <c r="P3405" s="67" t="s">
        <v>4360</v>
      </c>
      <c r="Q3405" s="67" t="s">
        <v>1571</v>
      </c>
      <c r="R3405" s="67"/>
      <c r="S3405" s="67"/>
      <c r="T3405" s="67"/>
      <c r="U3405" s="67"/>
      <c r="V3405" s="67"/>
      <c r="W3405" s="67"/>
      <c r="X3405" s="67"/>
      <c r="Y3405" s="67"/>
    </row>
    <row r="3406" spans="1:25" s="2" customFormat="1" ht="16.5" customHeight="1">
      <c r="A3406" s="59">
        <v>3404</v>
      </c>
      <c r="B3406" s="61" t="str">
        <f t="shared" si="371"/>
        <v>pj</v>
      </c>
      <c r="C3406" s="61" t="s">
        <v>3701</v>
      </c>
      <c r="D3406" s="2" t="s">
        <v>6903</v>
      </c>
      <c r="E3406" s="61" t="str">
        <f t="shared" si="372"/>
        <v>p</v>
      </c>
      <c r="F3406" s="62" t="str">
        <f t="shared" si="373"/>
        <v>j</v>
      </c>
      <c r="G3406" s="62" t="str">
        <f t="shared" si="374"/>
        <v>R</v>
      </c>
      <c r="H3406" s="62" t="str">
        <f t="shared" si="375"/>
        <v>R</v>
      </c>
      <c r="I3406" s="62">
        <f t="shared" si="376"/>
        <v>26</v>
      </c>
      <c r="J3406" s="62">
        <f t="shared" si="377"/>
        <v>20</v>
      </c>
      <c r="K3406" s="81">
        <v>4.8842065585294871E-6</v>
      </c>
      <c r="L3406" s="2" t="s">
        <v>6881</v>
      </c>
      <c r="M3406" s="2" t="s">
        <v>6840</v>
      </c>
      <c r="N3406" s="60" t="s">
        <v>6972</v>
      </c>
      <c r="O3406" s="66" t="s">
        <v>11160</v>
      </c>
      <c r="P3406" s="67" t="s">
        <v>143</v>
      </c>
      <c r="Q3406" s="67" t="s">
        <v>4657</v>
      </c>
      <c r="R3406" s="67" t="s">
        <v>882</v>
      </c>
      <c r="S3406" s="67"/>
      <c r="T3406" s="67"/>
      <c r="U3406" s="67"/>
      <c r="V3406" s="67"/>
      <c r="W3406" s="67"/>
      <c r="X3406" s="67"/>
      <c r="Y3406" s="67"/>
    </row>
    <row r="3407" spans="1:25" s="2" customFormat="1" ht="16.5" customHeight="1">
      <c r="A3407" s="59">
        <v>3405</v>
      </c>
      <c r="B3407" s="61" t="str">
        <f t="shared" si="371"/>
        <v>is</v>
      </c>
      <c r="C3407" s="61" t="s">
        <v>658</v>
      </c>
      <c r="D3407" s="2" t="s">
        <v>13548</v>
      </c>
      <c r="E3407" s="61" t="str">
        <f t="shared" si="372"/>
        <v>i</v>
      </c>
      <c r="F3407" s="62" t="str">
        <f t="shared" si="373"/>
        <v>s</v>
      </c>
      <c r="G3407" s="62" t="str">
        <f t="shared" si="374"/>
        <v>R</v>
      </c>
      <c r="H3407" s="62" t="str">
        <f t="shared" si="375"/>
        <v>L</v>
      </c>
      <c r="I3407" s="62">
        <f t="shared" si="376"/>
        <v>22</v>
      </c>
      <c r="J3407" s="62">
        <f t="shared" si="377"/>
        <v>5</v>
      </c>
      <c r="K3407" s="81">
        <v>4.8809525901360637E-6</v>
      </c>
      <c r="L3407" s="2" t="s">
        <v>14016</v>
      </c>
      <c r="M3407" s="2" t="s">
        <v>13512</v>
      </c>
      <c r="N3407" s="60" t="s">
        <v>6979</v>
      </c>
      <c r="O3407" s="66" t="s">
        <v>9482</v>
      </c>
      <c r="P3407" s="67" t="s">
        <v>2324</v>
      </c>
      <c r="Q3407" s="67" t="s">
        <v>4047</v>
      </c>
      <c r="R3407" s="67" t="s">
        <v>2875</v>
      </c>
      <c r="S3407" s="67"/>
      <c r="T3407" s="67"/>
      <c r="U3407" s="67"/>
      <c r="V3407" s="67"/>
      <c r="W3407" s="67"/>
      <c r="X3407" s="67"/>
      <c r="Y3407" s="67"/>
    </row>
    <row r="3408" spans="1:25" s="2" customFormat="1" ht="16.5" customHeight="1">
      <c r="A3408" s="59">
        <v>3406</v>
      </c>
      <c r="B3408" s="61" t="str">
        <f t="shared" si="371"/>
        <v>ei</v>
      </c>
      <c r="C3408" s="61" t="s">
        <v>5884</v>
      </c>
      <c r="D3408" s="2" t="s">
        <v>6920</v>
      </c>
      <c r="E3408" s="61" t="str">
        <f t="shared" si="372"/>
        <v>e</v>
      </c>
      <c r="F3408" s="62" t="str">
        <f t="shared" si="373"/>
        <v>i</v>
      </c>
      <c r="G3408" s="62" t="str">
        <f t="shared" si="374"/>
        <v>L</v>
      </c>
      <c r="H3408" s="62" t="str">
        <f t="shared" si="375"/>
        <v>R</v>
      </c>
      <c r="I3408" s="62">
        <f t="shared" si="376"/>
        <v>7</v>
      </c>
      <c r="J3408" s="62">
        <f t="shared" si="377"/>
        <v>22</v>
      </c>
      <c r="K3408" s="81">
        <v>4.8776986217426394E-6</v>
      </c>
      <c r="L3408" s="2" t="s">
        <v>6876</v>
      </c>
      <c r="M3408" s="2" t="s">
        <v>13510</v>
      </c>
      <c r="N3408" s="60" t="s">
        <v>6972</v>
      </c>
      <c r="O3408" s="66" t="s">
        <v>10291</v>
      </c>
      <c r="P3408" s="67" t="s">
        <v>530</v>
      </c>
      <c r="Q3408" s="67" t="s">
        <v>4482</v>
      </c>
      <c r="R3408" s="67"/>
      <c r="S3408" s="67"/>
      <c r="T3408" s="67"/>
      <c r="U3408" s="67"/>
      <c r="V3408" s="67"/>
      <c r="W3408" s="67"/>
      <c r="X3408" s="67"/>
      <c r="Y3408" s="67"/>
    </row>
    <row r="3409" spans="1:25" s="2" customFormat="1" ht="16.5" customHeight="1">
      <c r="A3409" s="59">
        <v>3407</v>
      </c>
      <c r="B3409" s="61" t="str">
        <f t="shared" si="371"/>
        <v>jd</v>
      </c>
      <c r="C3409" s="61" t="s">
        <v>2023</v>
      </c>
      <c r="D3409" s="2" t="s">
        <v>6811</v>
      </c>
      <c r="E3409" s="61" t="str">
        <f t="shared" si="372"/>
        <v>j</v>
      </c>
      <c r="F3409" s="62" t="str">
        <f t="shared" si="373"/>
        <v>d</v>
      </c>
      <c r="G3409" s="62" t="str">
        <f t="shared" si="374"/>
        <v>R</v>
      </c>
      <c r="H3409" s="62" t="str">
        <f t="shared" si="375"/>
        <v>L</v>
      </c>
      <c r="I3409" s="62">
        <f t="shared" si="376"/>
        <v>20</v>
      </c>
      <c r="J3409" s="62">
        <f t="shared" si="377"/>
        <v>8</v>
      </c>
      <c r="K3409" s="81">
        <v>4.8711906849557908E-6</v>
      </c>
      <c r="L3409" s="2" t="s">
        <v>6887</v>
      </c>
      <c r="M3409" s="2" t="s">
        <v>13510</v>
      </c>
      <c r="N3409" s="60" t="s">
        <v>6979</v>
      </c>
      <c r="O3409" s="66" t="s">
        <v>11099</v>
      </c>
      <c r="P3409" s="67" t="s">
        <v>2637</v>
      </c>
      <c r="Q3409" s="67" t="s">
        <v>1498</v>
      </c>
      <c r="R3409" s="67" t="s">
        <v>2287</v>
      </c>
      <c r="S3409" s="67"/>
      <c r="T3409" s="67"/>
      <c r="U3409" s="67"/>
      <c r="V3409" s="67"/>
      <c r="W3409" s="67"/>
      <c r="X3409" s="67"/>
      <c r="Y3409" s="67"/>
    </row>
    <row r="3410" spans="1:25" s="2" customFormat="1" ht="16.5" customHeight="1">
      <c r="A3410" s="59">
        <v>3408</v>
      </c>
      <c r="B3410" s="61" t="str">
        <f t="shared" si="371"/>
        <v>sh</v>
      </c>
      <c r="C3410" s="61" t="s">
        <v>4308</v>
      </c>
      <c r="D3410" s="2" t="s">
        <v>13726</v>
      </c>
      <c r="E3410" s="61" t="str">
        <f t="shared" si="372"/>
        <v>s</v>
      </c>
      <c r="F3410" s="62" t="str">
        <f t="shared" si="373"/>
        <v>h</v>
      </c>
      <c r="G3410" s="62" t="str">
        <f t="shared" si="374"/>
        <v>L</v>
      </c>
      <c r="H3410" s="62" t="str">
        <f t="shared" si="375"/>
        <v>R</v>
      </c>
      <c r="I3410" s="62">
        <f t="shared" si="376"/>
        <v>5</v>
      </c>
      <c r="J3410" s="62">
        <f t="shared" si="377"/>
        <v>17</v>
      </c>
      <c r="K3410" s="81">
        <v>4.8679367165623674E-6</v>
      </c>
      <c r="L3410" s="2" t="s">
        <v>6775</v>
      </c>
      <c r="M3410" s="2" t="s">
        <v>6950</v>
      </c>
      <c r="N3410" s="60" t="s">
        <v>6972</v>
      </c>
      <c r="O3410" s="66" t="s">
        <v>8155</v>
      </c>
      <c r="P3410" s="67" t="s">
        <v>6177</v>
      </c>
      <c r="Q3410" s="67" t="s">
        <v>4903</v>
      </c>
      <c r="R3410" s="67" t="s">
        <v>5479</v>
      </c>
      <c r="S3410" s="67"/>
      <c r="T3410" s="67"/>
      <c r="U3410" s="67"/>
      <c r="V3410" s="67"/>
      <c r="W3410" s="67"/>
      <c r="X3410" s="67"/>
      <c r="Y3410" s="67"/>
    </row>
    <row r="3411" spans="1:25" s="2" customFormat="1" ht="16.5" customHeight="1">
      <c r="A3411" s="59">
        <v>3409</v>
      </c>
      <c r="B3411" s="61" t="str">
        <f t="shared" si="371"/>
        <v>hw</v>
      </c>
      <c r="C3411" s="61" t="s">
        <v>1714</v>
      </c>
      <c r="D3411" s="2" t="s">
        <v>13705</v>
      </c>
      <c r="E3411" s="61" t="str">
        <f t="shared" si="372"/>
        <v>h</v>
      </c>
      <c r="F3411" s="62" t="str">
        <f t="shared" si="373"/>
        <v>w</v>
      </c>
      <c r="G3411" s="62" t="str">
        <f t="shared" si="374"/>
        <v>R</v>
      </c>
      <c r="H3411" s="62" t="str">
        <f t="shared" si="375"/>
        <v>L</v>
      </c>
      <c r="I3411" s="62">
        <f t="shared" si="376"/>
        <v>17</v>
      </c>
      <c r="J3411" s="62">
        <f t="shared" si="377"/>
        <v>4</v>
      </c>
      <c r="K3411" s="81">
        <v>4.8581748113820954E-6</v>
      </c>
      <c r="L3411" s="2" t="s">
        <v>6888</v>
      </c>
      <c r="M3411" s="2" t="s">
        <v>6841</v>
      </c>
      <c r="N3411" s="60" t="s">
        <v>6972</v>
      </c>
      <c r="O3411" s="66" t="s">
        <v>11183</v>
      </c>
      <c r="P3411" s="67" t="s">
        <v>5478</v>
      </c>
      <c r="Q3411" s="67" t="s">
        <v>4241</v>
      </c>
      <c r="R3411" s="67" t="s">
        <v>1407</v>
      </c>
      <c r="S3411" s="67"/>
      <c r="T3411" s="67"/>
      <c r="U3411" s="67"/>
      <c r="V3411" s="67"/>
      <c r="W3411" s="67"/>
      <c r="X3411" s="67"/>
      <c r="Y3411" s="67"/>
    </row>
    <row r="3412" spans="1:25" s="2" customFormat="1" ht="16.5" customHeight="1">
      <c r="A3412" s="59">
        <v>3410</v>
      </c>
      <c r="B3412" s="61" t="str">
        <f t="shared" si="371"/>
        <v>ig</v>
      </c>
      <c r="C3412" s="61" t="s">
        <v>493</v>
      </c>
      <c r="D3412" s="2" t="s">
        <v>13598</v>
      </c>
      <c r="E3412" s="61" t="str">
        <f t="shared" si="372"/>
        <v>i</v>
      </c>
      <c r="F3412" s="62" t="str">
        <f t="shared" si="373"/>
        <v>g</v>
      </c>
      <c r="G3412" s="62" t="str">
        <f t="shared" si="374"/>
        <v>R</v>
      </c>
      <c r="H3412" s="62" t="str">
        <f t="shared" si="375"/>
        <v>L</v>
      </c>
      <c r="I3412" s="62">
        <f t="shared" si="376"/>
        <v>22</v>
      </c>
      <c r="J3412" s="62">
        <f t="shared" si="377"/>
        <v>14</v>
      </c>
      <c r="K3412" s="81">
        <v>4.8516668745952469E-6</v>
      </c>
      <c r="L3412" s="2" t="s">
        <v>14016</v>
      </c>
      <c r="M3412" s="2" t="s">
        <v>13767</v>
      </c>
      <c r="N3412" s="60" t="s">
        <v>6972</v>
      </c>
      <c r="O3412" s="66" t="s">
        <v>10665</v>
      </c>
      <c r="P3412" s="67" t="s">
        <v>3630</v>
      </c>
      <c r="Q3412" s="67" t="s">
        <v>4241</v>
      </c>
      <c r="R3412" s="67" t="s">
        <v>6175</v>
      </c>
      <c r="S3412" s="67"/>
      <c r="T3412" s="67"/>
      <c r="U3412" s="67"/>
      <c r="V3412" s="67"/>
      <c r="W3412" s="67"/>
      <c r="X3412" s="67"/>
      <c r="Y3412" s="67"/>
    </row>
    <row r="3413" spans="1:25" s="2" customFormat="1" ht="16.5" customHeight="1">
      <c r="A3413" s="59">
        <v>3411</v>
      </c>
      <c r="B3413" s="61" t="str">
        <f t="shared" si="371"/>
        <v>hz</v>
      </c>
      <c r="C3413" s="61" t="s">
        <v>1927</v>
      </c>
      <c r="D3413" s="2" t="s">
        <v>13670</v>
      </c>
      <c r="E3413" s="61" t="str">
        <f t="shared" si="372"/>
        <v>h</v>
      </c>
      <c r="F3413" s="62" t="str">
        <f t="shared" si="373"/>
        <v>z</v>
      </c>
      <c r="G3413" s="62" t="str">
        <f t="shared" si="374"/>
        <v>R</v>
      </c>
      <c r="H3413" s="62" t="str">
        <f t="shared" si="375"/>
        <v>L</v>
      </c>
      <c r="I3413" s="62">
        <f t="shared" si="376"/>
        <v>17</v>
      </c>
      <c r="J3413" s="62">
        <f t="shared" si="377"/>
        <v>3</v>
      </c>
      <c r="K3413" s="81">
        <v>4.8516668745952469E-6</v>
      </c>
      <c r="L3413" s="2" t="s">
        <v>6888</v>
      </c>
      <c r="M3413" s="2" t="s">
        <v>14460</v>
      </c>
      <c r="N3413" s="60" t="s">
        <v>7310</v>
      </c>
      <c r="O3413" s="66" t="s">
        <v>9774</v>
      </c>
      <c r="P3413" s="67" t="s">
        <v>630</v>
      </c>
      <c r="Q3413" s="67" t="s">
        <v>98</v>
      </c>
      <c r="R3413" s="67" t="s">
        <v>5080</v>
      </c>
      <c r="S3413" s="67"/>
      <c r="T3413" s="67"/>
      <c r="U3413" s="67"/>
      <c r="V3413" s="67"/>
      <c r="W3413" s="67"/>
      <c r="X3413" s="67"/>
      <c r="Y3413" s="67"/>
    </row>
    <row r="3414" spans="1:25" s="2" customFormat="1" ht="16.5" customHeight="1">
      <c r="A3414" s="59">
        <v>3412</v>
      </c>
      <c r="B3414" s="61" t="str">
        <f t="shared" si="371"/>
        <v>lu</v>
      </c>
      <c r="C3414" s="61" t="s">
        <v>3138</v>
      </c>
      <c r="D3414" s="2" t="s">
        <v>6856</v>
      </c>
      <c r="E3414" s="61" t="str">
        <f t="shared" si="372"/>
        <v>l</v>
      </c>
      <c r="F3414" s="62" t="str">
        <f t="shared" si="373"/>
        <v>u</v>
      </c>
      <c r="G3414" s="62" t="str">
        <f t="shared" si="374"/>
        <v>R</v>
      </c>
      <c r="H3414" s="62" t="str">
        <f t="shared" si="375"/>
        <v>R</v>
      </c>
      <c r="I3414" s="62">
        <f t="shared" si="376"/>
        <v>25</v>
      </c>
      <c r="J3414" s="62">
        <f t="shared" si="377"/>
        <v>19</v>
      </c>
      <c r="K3414" s="81">
        <v>4.8484129062018226E-6</v>
      </c>
      <c r="L3414" s="2" t="s">
        <v>6889</v>
      </c>
      <c r="M3414" s="2" t="s">
        <v>13512</v>
      </c>
      <c r="N3414" s="60" t="s">
        <v>7253</v>
      </c>
      <c r="O3414" s="66" t="s">
        <v>10537</v>
      </c>
      <c r="P3414" s="67" t="s">
        <v>3474</v>
      </c>
      <c r="Q3414" s="67" t="s">
        <v>3474</v>
      </c>
      <c r="R3414" s="67" t="s">
        <v>3126</v>
      </c>
      <c r="S3414" s="67"/>
      <c r="T3414" s="67"/>
      <c r="U3414" s="67"/>
      <c r="V3414" s="67"/>
      <c r="W3414" s="67"/>
      <c r="X3414" s="67"/>
      <c r="Y3414" s="67"/>
    </row>
    <row r="3415" spans="1:25" s="2" customFormat="1" ht="16.5" customHeight="1">
      <c r="A3415" s="59">
        <v>3413</v>
      </c>
      <c r="B3415" s="61" t="str">
        <f t="shared" si="371"/>
        <v>lc</v>
      </c>
      <c r="C3415" s="61" t="s">
        <v>3176</v>
      </c>
      <c r="D3415" s="2" t="s">
        <v>6907</v>
      </c>
      <c r="E3415" s="61" t="str">
        <f t="shared" si="372"/>
        <v>l</v>
      </c>
      <c r="F3415" s="62" t="str">
        <f t="shared" si="373"/>
        <v>c</v>
      </c>
      <c r="G3415" s="62" t="str">
        <f t="shared" si="374"/>
        <v>R</v>
      </c>
      <c r="H3415" s="62" t="str">
        <f t="shared" si="375"/>
        <v>L</v>
      </c>
      <c r="I3415" s="62">
        <f t="shared" si="376"/>
        <v>25</v>
      </c>
      <c r="J3415" s="62">
        <f t="shared" si="377"/>
        <v>9</v>
      </c>
      <c r="K3415" s="81">
        <v>4.8484129062018226E-6</v>
      </c>
      <c r="L3415" s="2" t="s">
        <v>6889</v>
      </c>
      <c r="M3415" s="2" t="s">
        <v>13535</v>
      </c>
      <c r="N3415" s="60" t="s">
        <v>6972</v>
      </c>
      <c r="O3415" s="66" t="s">
        <v>13225</v>
      </c>
      <c r="P3415" s="67" t="s">
        <v>4641</v>
      </c>
      <c r="Q3415" s="67" t="s">
        <v>4220</v>
      </c>
      <c r="R3415" s="67" t="s">
        <v>209</v>
      </c>
      <c r="S3415" s="67"/>
      <c r="T3415" s="67"/>
      <c r="U3415" s="67"/>
      <c r="V3415" s="67"/>
      <c r="W3415" s="67"/>
      <c r="X3415" s="67"/>
      <c r="Y3415" s="67"/>
    </row>
    <row r="3416" spans="1:25" s="2" customFormat="1" ht="16.5" customHeight="1">
      <c r="A3416" s="59">
        <v>3414</v>
      </c>
      <c r="B3416" s="61" t="str">
        <f t="shared" si="371"/>
        <v>kg</v>
      </c>
      <c r="C3416" s="61" t="s">
        <v>2572</v>
      </c>
      <c r="D3416" s="2" t="s">
        <v>13733</v>
      </c>
      <c r="E3416" s="61" t="str">
        <f t="shared" si="372"/>
        <v>k</v>
      </c>
      <c r="F3416" s="62" t="str">
        <f t="shared" si="373"/>
        <v>g</v>
      </c>
      <c r="G3416" s="62" t="str">
        <f t="shared" si="374"/>
        <v>R</v>
      </c>
      <c r="H3416" s="62" t="str">
        <f t="shared" si="375"/>
        <v>L</v>
      </c>
      <c r="I3416" s="62">
        <f t="shared" si="376"/>
        <v>23</v>
      </c>
      <c r="J3416" s="62">
        <f t="shared" si="377"/>
        <v>14</v>
      </c>
      <c r="K3416" s="81">
        <v>4.8386510010215506E-6</v>
      </c>
      <c r="L3416" s="2" t="s">
        <v>6890</v>
      </c>
      <c r="M3416" s="2" t="s">
        <v>13767</v>
      </c>
      <c r="N3416" s="60" t="s">
        <v>6797</v>
      </c>
      <c r="O3416" s="66" t="s">
        <v>9334</v>
      </c>
      <c r="P3416" s="67" t="s">
        <v>4974</v>
      </c>
      <c r="Q3416" s="67" t="s">
        <v>2066</v>
      </c>
      <c r="R3416" s="67"/>
      <c r="S3416" s="67"/>
      <c r="T3416" s="67"/>
      <c r="U3416" s="67"/>
      <c r="V3416" s="67"/>
      <c r="W3416" s="67"/>
      <c r="X3416" s="67"/>
      <c r="Y3416" s="67"/>
    </row>
    <row r="3417" spans="1:25" s="2" customFormat="1" ht="16.5" customHeight="1">
      <c r="A3417" s="59">
        <v>3415</v>
      </c>
      <c r="B3417" s="61" t="str">
        <f t="shared" si="371"/>
        <v>hs</v>
      </c>
      <c r="C3417" s="61" t="s">
        <v>1830</v>
      </c>
      <c r="D3417" s="2" t="s">
        <v>6934</v>
      </c>
      <c r="E3417" s="61" t="str">
        <f t="shared" si="372"/>
        <v>h</v>
      </c>
      <c r="F3417" s="62" t="str">
        <f t="shared" si="373"/>
        <v>s</v>
      </c>
      <c r="G3417" s="62" t="str">
        <f t="shared" si="374"/>
        <v>R</v>
      </c>
      <c r="H3417" s="62" t="str">
        <f t="shared" si="375"/>
        <v>L</v>
      </c>
      <c r="I3417" s="62">
        <f t="shared" si="376"/>
        <v>17</v>
      </c>
      <c r="J3417" s="62">
        <f t="shared" si="377"/>
        <v>5</v>
      </c>
      <c r="K3417" s="81">
        <v>4.8223811590544309E-6</v>
      </c>
      <c r="L3417" s="2" t="s">
        <v>6888</v>
      </c>
      <c r="M3417" s="2" t="s">
        <v>13512</v>
      </c>
      <c r="N3417" s="60" t="s">
        <v>7036</v>
      </c>
      <c r="O3417" s="66" t="s">
        <v>11284</v>
      </c>
      <c r="P3417" s="67" t="s">
        <v>5478</v>
      </c>
      <c r="Q3417" s="67" t="s">
        <v>143</v>
      </c>
      <c r="R3417" s="67" t="s">
        <v>6806</v>
      </c>
      <c r="S3417" s="67" t="s">
        <v>5479</v>
      </c>
      <c r="T3417" s="67"/>
      <c r="U3417" s="67"/>
      <c r="V3417" s="67"/>
      <c r="W3417" s="67"/>
      <c r="X3417" s="67"/>
      <c r="Y3417" s="67"/>
    </row>
    <row r="3418" spans="1:25" s="2" customFormat="1" ht="16.5" customHeight="1">
      <c r="A3418" s="59">
        <v>3416</v>
      </c>
      <c r="B3418" s="61" t="str">
        <f t="shared" si="371"/>
        <v>pi</v>
      </c>
      <c r="C3418" s="61" t="s">
        <v>3751</v>
      </c>
      <c r="D3418" s="2" t="s">
        <v>6955</v>
      </c>
      <c r="E3418" s="61" t="str">
        <f t="shared" si="372"/>
        <v>p</v>
      </c>
      <c r="F3418" s="62" t="str">
        <f t="shared" si="373"/>
        <v>i</v>
      </c>
      <c r="G3418" s="62" t="str">
        <f t="shared" si="374"/>
        <v>R</v>
      </c>
      <c r="H3418" s="62" t="str">
        <f t="shared" si="375"/>
        <v>R</v>
      </c>
      <c r="I3418" s="62">
        <f t="shared" si="376"/>
        <v>26</v>
      </c>
      <c r="J3418" s="62">
        <f t="shared" si="377"/>
        <v>22</v>
      </c>
      <c r="K3418" s="81">
        <v>4.8191271906610066E-6</v>
      </c>
      <c r="L3418" s="2" t="s">
        <v>6881</v>
      </c>
      <c r="M3418" s="2" t="s">
        <v>13510</v>
      </c>
      <c r="N3418" s="60" t="s">
        <v>6972</v>
      </c>
      <c r="O3418" s="66" t="s">
        <v>12436</v>
      </c>
      <c r="P3418" s="67" t="s">
        <v>4989</v>
      </c>
      <c r="Q3418" s="67" t="s">
        <v>378</v>
      </c>
      <c r="R3418" s="67" t="s">
        <v>5807</v>
      </c>
      <c r="S3418" s="67"/>
      <c r="T3418" s="67"/>
      <c r="U3418" s="67"/>
      <c r="V3418" s="67"/>
      <c r="W3418" s="67"/>
      <c r="X3418" s="67"/>
      <c r="Y3418" s="67"/>
    </row>
    <row r="3419" spans="1:25" s="2" customFormat="1" ht="16.5" customHeight="1">
      <c r="A3419" s="59">
        <v>3417</v>
      </c>
      <c r="B3419" s="61" t="str">
        <f t="shared" si="371"/>
        <v>jb</v>
      </c>
      <c r="C3419" s="61" t="s">
        <v>2511</v>
      </c>
      <c r="D3419" s="2" t="s">
        <v>6819</v>
      </c>
      <c r="E3419" s="61" t="str">
        <f t="shared" si="372"/>
        <v>j</v>
      </c>
      <c r="F3419" s="62" t="str">
        <f t="shared" si="373"/>
        <v>b</v>
      </c>
      <c r="G3419" s="62" t="str">
        <f t="shared" si="374"/>
        <v>R</v>
      </c>
      <c r="H3419" s="62" t="str">
        <f t="shared" si="375"/>
        <v>L</v>
      </c>
      <c r="I3419" s="62">
        <f t="shared" si="376"/>
        <v>20</v>
      </c>
      <c r="J3419" s="62">
        <f t="shared" si="377"/>
        <v>15</v>
      </c>
      <c r="K3419" s="81">
        <v>4.8126192538741589E-6</v>
      </c>
      <c r="L3419" s="2" t="s">
        <v>6887</v>
      </c>
      <c r="M3419" s="2" t="s">
        <v>13533</v>
      </c>
      <c r="N3419" s="60" t="s">
        <v>7129</v>
      </c>
      <c r="O3419" s="66" t="s">
        <v>10056</v>
      </c>
      <c r="P3419" s="67" t="s">
        <v>4178</v>
      </c>
      <c r="Q3419" s="67" t="s">
        <v>506</v>
      </c>
      <c r="R3419" s="67" t="s">
        <v>6963</v>
      </c>
      <c r="S3419" s="67" t="s">
        <v>533</v>
      </c>
      <c r="T3419" s="67" t="s">
        <v>3991</v>
      </c>
      <c r="U3419" s="67"/>
      <c r="V3419" s="67"/>
      <c r="W3419" s="67"/>
      <c r="X3419" s="67"/>
      <c r="Y3419" s="67"/>
    </row>
    <row r="3420" spans="1:25" s="2" customFormat="1" ht="16.5" customHeight="1">
      <c r="A3420" s="59">
        <v>3418</v>
      </c>
      <c r="B3420" s="61" t="str">
        <f t="shared" si="371"/>
        <v>xu</v>
      </c>
      <c r="C3420" s="61" t="s">
        <v>5542</v>
      </c>
      <c r="D3420" s="2" t="s">
        <v>6947</v>
      </c>
      <c r="E3420" s="61" t="str">
        <f t="shared" si="372"/>
        <v>x</v>
      </c>
      <c r="F3420" s="62" t="str">
        <f t="shared" si="373"/>
        <v>u</v>
      </c>
      <c r="G3420" s="62" t="str">
        <f t="shared" si="374"/>
        <v>L</v>
      </c>
      <c r="H3420" s="62" t="str">
        <f t="shared" si="375"/>
        <v>R</v>
      </c>
      <c r="I3420" s="62">
        <f t="shared" si="376"/>
        <v>6</v>
      </c>
      <c r="J3420" s="62">
        <f t="shared" si="377"/>
        <v>19</v>
      </c>
      <c r="K3420" s="81">
        <v>4.8093652854807346E-6</v>
      </c>
      <c r="L3420" s="2" t="s">
        <v>6892</v>
      </c>
      <c r="M3420" s="2" t="s">
        <v>13512</v>
      </c>
      <c r="N3420" s="60" t="s">
        <v>6797</v>
      </c>
      <c r="O3420" s="66" t="s">
        <v>10177</v>
      </c>
      <c r="P3420" s="67" t="s">
        <v>5654</v>
      </c>
      <c r="Q3420" s="67" t="s">
        <v>6177</v>
      </c>
      <c r="R3420" s="67"/>
      <c r="S3420" s="67"/>
      <c r="T3420" s="67"/>
      <c r="U3420" s="67"/>
      <c r="V3420" s="67"/>
      <c r="W3420" s="67"/>
      <c r="X3420" s="67"/>
      <c r="Y3420" s="67"/>
    </row>
    <row r="3421" spans="1:25" s="2" customFormat="1" ht="16.5" customHeight="1">
      <c r="A3421" s="59">
        <v>3419</v>
      </c>
      <c r="B3421" s="61" t="str">
        <f t="shared" si="371"/>
        <v>bk</v>
      </c>
      <c r="C3421" s="61" t="s">
        <v>319</v>
      </c>
      <c r="D3421" s="2" t="s">
        <v>13777</v>
      </c>
      <c r="E3421" s="61" t="str">
        <f t="shared" si="372"/>
        <v>b</v>
      </c>
      <c r="F3421" s="62" t="str">
        <f t="shared" si="373"/>
        <v>k</v>
      </c>
      <c r="G3421" s="62" t="str">
        <f t="shared" si="374"/>
        <v>L</v>
      </c>
      <c r="H3421" s="62" t="str">
        <f t="shared" si="375"/>
        <v>R</v>
      </c>
      <c r="I3421" s="62">
        <f t="shared" si="376"/>
        <v>15</v>
      </c>
      <c r="J3421" s="62">
        <f t="shared" si="377"/>
        <v>23</v>
      </c>
      <c r="K3421" s="81">
        <v>4.8028573486938861E-6</v>
      </c>
      <c r="L3421" s="2" t="s">
        <v>6880</v>
      </c>
      <c r="M3421" s="2" t="s">
        <v>13530</v>
      </c>
      <c r="N3421" s="60" t="s">
        <v>7095</v>
      </c>
      <c r="O3421" s="66" t="s">
        <v>8268</v>
      </c>
      <c r="P3421" s="67" t="s">
        <v>827</v>
      </c>
      <c r="Q3421" s="67" t="s">
        <v>3366</v>
      </c>
      <c r="R3421" s="67" t="s">
        <v>4108</v>
      </c>
      <c r="S3421" s="67" t="s">
        <v>72</v>
      </c>
      <c r="T3421" s="67"/>
      <c r="U3421" s="67"/>
      <c r="V3421" s="67"/>
      <c r="W3421" s="67"/>
      <c r="X3421" s="67"/>
      <c r="Y3421" s="67"/>
    </row>
    <row r="3422" spans="1:25" s="2" customFormat="1" ht="16.5" customHeight="1">
      <c r="A3422" s="59">
        <v>3420</v>
      </c>
      <c r="B3422" s="61" t="str">
        <f t="shared" si="371"/>
        <v>oj</v>
      </c>
      <c r="C3422" s="61" t="s">
        <v>4406</v>
      </c>
      <c r="D3422" s="2" t="s">
        <v>13616</v>
      </c>
      <c r="E3422" s="61" t="str">
        <f t="shared" si="372"/>
        <v>o</v>
      </c>
      <c r="F3422" s="62" t="str">
        <f t="shared" si="373"/>
        <v>j</v>
      </c>
      <c r="G3422" s="62" t="str">
        <f t="shared" si="374"/>
        <v>R</v>
      </c>
      <c r="H3422" s="62" t="str">
        <f t="shared" si="375"/>
        <v>R</v>
      </c>
      <c r="I3422" s="62">
        <f t="shared" si="376"/>
        <v>24</v>
      </c>
      <c r="J3422" s="62">
        <f t="shared" si="377"/>
        <v>20</v>
      </c>
      <c r="K3422" s="81">
        <v>4.7996033803004626E-6</v>
      </c>
      <c r="L3422" s="2" t="s">
        <v>14018</v>
      </c>
      <c r="M3422" s="2" t="s">
        <v>6840</v>
      </c>
      <c r="N3422" s="60" t="s">
        <v>6972</v>
      </c>
      <c r="O3422" s="66" t="s">
        <v>8886</v>
      </c>
      <c r="P3422" s="67" t="s">
        <v>4548</v>
      </c>
      <c r="Q3422" s="67" t="s">
        <v>6800</v>
      </c>
      <c r="R3422" s="67" t="s">
        <v>6177</v>
      </c>
      <c r="S3422" s="67"/>
      <c r="T3422" s="67"/>
      <c r="U3422" s="67"/>
      <c r="V3422" s="67"/>
      <c r="W3422" s="67"/>
      <c r="X3422" s="67"/>
      <c r="Y3422" s="67"/>
    </row>
    <row r="3423" spans="1:25" s="2" customFormat="1" ht="16.5" customHeight="1">
      <c r="A3423" s="59">
        <v>3421</v>
      </c>
      <c r="B3423" s="61" t="str">
        <f t="shared" si="371"/>
        <v>ls</v>
      </c>
      <c r="C3423" s="61" t="s">
        <v>3033</v>
      </c>
      <c r="D3423" s="2" t="s">
        <v>13635</v>
      </c>
      <c r="E3423" s="61" t="str">
        <f t="shared" si="372"/>
        <v>l</v>
      </c>
      <c r="F3423" s="62" t="str">
        <f t="shared" si="373"/>
        <v>s</v>
      </c>
      <c r="G3423" s="62" t="str">
        <f t="shared" si="374"/>
        <v>R</v>
      </c>
      <c r="H3423" s="62" t="str">
        <f t="shared" si="375"/>
        <v>L</v>
      </c>
      <c r="I3423" s="62">
        <f t="shared" si="376"/>
        <v>25</v>
      </c>
      <c r="J3423" s="62">
        <f t="shared" si="377"/>
        <v>5</v>
      </c>
      <c r="K3423" s="81">
        <v>4.7833335383333421E-6</v>
      </c>
      <c r="L3423" s="2" t="s">
        <v>6889</v>
      </c>
      <c r="M3423" s="2" t="s">
        <v>14095</v>
      </c>
      <c r="N3423" s="60" t="s">
        <v>6972</v>
      </c>
      <c r="O3423" s="66" t="s">
        <v>8519</v>
      </c>
      <c r="P3423" s="67" t="s">
        <v>1170</v>
      </c>
      <c r="Q3423" s="67" t="s">
        <v>14108</v>
      </c>
      <c r="R3423" s="67" t="s">
        <v>14114</v>
      </c>
      <c r="S3423" s="67"/>
      <c r="T3423" s="67"/>
      <c r="U3423" s="67"/>
      <c r="V3423" s="67"/>
      <c r="W3423" s="67"/>
      <c r="X3423" s="67"/>
      <c r="Y3423" s="67"/>
    </row>
    <row r="3424" spans="1:25" s="2" customFormat="1" ht="16.5" customHeight="1">
      <c r="A3424" s="59">
        <v>3422</v>
      </c>
      <c r="B3424" s="61" t="str">
        <f t="shared" si="371"/>
        <v>ig</v>
      </c>
      <c r="C3424" s="61" t="s">
        <v>512</v>
      </c>
      <c r="D3424" s="2" t="s">
        <v>13598</v>
      </c>
      <c r="E3424" s="61" t="str">
        <f t="shared" si="372"/>
        <v>i</v>
      </c>
      <c r="F3424" s="62" t="str">
        <f t="shared" si="373"/>
        <v>g</v>
      </c>
      <c r="G3424" s="62" t="str">
        <f t="shared" si="374"/>
        <v>R</v>
      </c>
      <c r="H3424" s="62" t="str">
        <f t="shared" si="375"/>
        <v>L</v>
      </c>
      <c r="I3424" s="62">
        <f t="shared" si="376"/>
        <v>22</v>
      </c>
      <c r="J3424" s="62">
        <f t="shared" si="377"/>
        <v>14</v>
      </c>
      <c r="K3424" s="81">
        <v>4.7768256015464944E-6</v>
      </c>
      <c r="L3424" s="2" t="s">
        <v>14016</v>
      </c>
      <c r="M3424" s="2" t="s">
        <v>13767</v>
      </c>
      <c r="N3424" s="60" t="s">
        <v>6972</v>
      </c>
      <c r="O3424" s="66" t="s">
        <v>11332</v>
      </c>
      <c r="P3424" s="67" t="s">
        <v>5478</v>
      </c>
      <c r="Q3424" s="67" t="s">
        <v>498</v>
      </c>
      <c r="R3424" s="67"/>
      <c r="S3424" s="67"/>
      <c r="T3424" s="67"/>
      <c r="U3424" s="67"/>
      <c r="V3424" s="67"/>
      <c r="W3424" s="67"/>
      <c r="X3424" s="67"/>
      <c r="Y3424" s="67"/>
    </row>
    <row r="3425" spans="1:25" s="2" customFormat="1" ht="16.5" customHeight="1">
      <c r="A3425" s="59">
        <v>3423</v>
      </c>
      <c r="B3425" s="61" t="str">
        <f t="shared" si="371"/>
        <v>lg</v>
      </c>
      <c r="C3425" s="61" t="s">
        <v>2949</v>
      </c>
      <c r="D3425" s="2" t="s">
        <v>13579</v>
      </c>
      <c r="E3425" s="61" t="str">
        <f t="shared" si="372"/>
        <v>l</v>
      </c>
      <c r="F3425" s="62" t="str">
        <f t="shared" si="373"/>
        <v>g</v>
      </c>
      <c r="G3425" s="62" t="str">
        <f t="shared" si="374"/>
        <v>R</v>
      </c>
      <c r="H3425" s="62" t="str">
        <f t="shared" si="375"/>
        <v>L</v>
      </c>
      <c r="I3425" s="62">
        <f t="shared" si="376"/>
        <v>25</v>
      </c>
      <c r="J3425" s="62">
        <f t="shared" si="377"/>
        <v>14</v>
      </c>
      <c r="K3425" s="81">
        <v>4.7670636963662216E-6</v>
      </c>
      <c r="L3425" s="2" t="s">
        <v>6889</v>
      </c>
      <c r="M3425" s="2" t="s">
        <v>14461</v>
      </c>
      <c r="N3425" s="60" t="s">
        <v>7238</v>
      </c>
      <c r="O3425" s="66" t="s">
        <v>11845</v>
      </c>
      <c r="P3425" s="67" t="s">
        <v>4621</v>
      </c>
      <c r="Q3425" s="67" t="s">
        <v>881</v>
      </c>
      <c r="R3425" s="67" t="s">
        <v>72</v>
      </c>
      <c r="S3425" s="67" t="s">
        <v>3348</v>
      </c>
      <c r="T3425" s="67"/>
      <c r="U3425" s="67"/>
      <c r="V3425" s="67"/>
      <c r="W3425" s="67"/>
      <c r="X3425" s="67"/>
      <c r="Y3425" s="67"/>
    </row>
    <row r="3426" spans="1:25" s="2" customFormat="1" ht="16.5" customHeight="1">
      <c r="A3426" s="59">
        <v>3424</v>
      </c>
      <c r="B3426" s="61" t="str">
        <f t="shared" si="371"/>
        <v>ux</v>
      </c>
      <c r="C3426" s="61" t="s">
        <v>6612</v>
      </c>
      <c r="D3426" s="2" t="s">
        <v>13789</v>
      </c>
      <c r="E3426" s="61" t="str">
        <f t="shared" si="372"/>
        <v>u</v>
      </c>
      <c r="F3426" s="62" t="str">
        <f t="shared" si="373"/>
        <v>x</v>
      </c>
      <c r="G3426" s="62" t="str">
        <f t="shared" si="374"/>
        <v>R</v>
      </c>
      <c r="H3426" s="62" t="str">
        <f t="shared" si="375"/>
        <v>L</v>
      </c>
      <c r="I3426" s="62">
        <f t="shared" si="376"/>
        <v>19</v>
      </c>
      <c r="J3426" s="62">
        <f t="shared" si="377"/>
        <v>6</v>
      </c>
      <c r="K3426" s="81">
        <v>4.7670636963662216E-6</v>
      </c>
      <c r="L3426" s="2" t="s">
        <v>13537</v>
      </c>
      <c r="M3426" s="2" t="s">
        <v>14096</v>
      </c>
      <c r="N3426" s="60" t="s">
        <v>6972</v>
      </c>
      <c r="O3426" s="66" t="s">
        <v>8645</v>
      </c>
      <c r="P3426" s="67" t="s">
        <v>4548</v>
      </c>
      <c r="Q3426" s="67" t="s">
        <v>6175</v>
      </c>
      <c r="R3426" s="67" t="s">
        <v>14458</v>
      </c>
      <c r="S3426" s="67" t="s">
        <v>3812</v>
      </c>
      <c r="T3426" s="67"/>
      <c r="U3426" s="67"/>
      <c r="V3426" s="67"/>
      <c r="W3426" s="67"/>
      <c r="X3426" s="67"/>
      <c r="Y3426" s="67"/>
    </row>
    <row r="3427" spans="1:25" s="2" customFormat="1" ht="16.5" customHeight="1">
      <c r="A3427" s="59">
        <v>3425</v>
      </c>
      <c r="B3427" s="61" t="str">
        <f t="shared" si="371"/>
        <v>bj</v>
      </c>
      <c r="C3427" s="61" t="s">
        <v>157</v>
      </c>
      <c r="D3427" s="2" t="s">
        <v>13677</v>
      </c>
      <c r="E3427" s="61" t="str">
        <f t="shared" si="372"/>
        <v>b</v>
      </c>
      <c r="F3427" s="62" t="str">
        <f t="shared" si="373"/>
        <v>j</v>
      </c>
      <c r="G3427" s="62" t="str">
        <f t="shared" si="374"/>
        <v>L</v>
      </c>
      <c r="H3427" s="62" t="str">
        <f t="shared" si="375"/>
        <v>R</v>
      </c>
      <c r="I3427" s="62">
        <f t="shared" si="376"/>
        <v>15</v>
      </c>
      <c r="J3427" s="62">
        <f t="shared" si="377"/>
        <v>20</v>
      </c>
      <c r="K3427" s="81">
        <v>4.7507938543991019E-6</v>
      </c>
      <c r="L3427" s="2" t="s">
        <v>6880</v>
      </c>
      <c r="M3427" s="2" t="s">
        <v>6840</v>
      </c>
      <c r="N3427" s="60" t="s">
        <v>7240</v>
      </c>
      <c r="O3427" s="66" t="s">
        <v>7990</v>
      </c>
      <c r="P3427" s="67" t="s">
        <v>426</v>
      </c>
      <c r="Q3427" s="67" t="s">
        <v>4221</v>
      </c>
      <c r="R3427" s="67" t="s">
        <v>2637</v>
      </c>
      <c r="S3427" s="67" t="s">
        <v>3474</v>
      </c>
      <c r="T3427" s="67"/>
      <c r="U3427" s="67"/>
      <c r="V3427" s="67"/>
      <c r="W3427" s="67"/>
      <c r="X3427" s="67"/>
      <c r="Y3427" s="67"/>
    </row>
    <row r="3428" spans="1:25" s="2" customFormat="1" ht="16.5" customHeight="1">
      <c r="A3428" s="59">
        <v>3426</v>
      </c>
      <c r="B3428" s="61" t="str">
        <f t="shared" si="371"/>
        <v>lu</v>
      </c>
      <c r="C3428" s="61" t="s">
        <v>3128</v>
      </c>
      <c r="D3428" s="2" t="s">
        <v>6856</v>
      </c>
      <c r="E3428" s="61" t="str">
        <f t="shared" si="372"/>
        <v>l</v>
      </c>
      <c r="F3428" s="62" t="str">
        <f t="shared" si="373"/>
        <v>u</v>
      </c>
      <c r="G3428" s="62" t="str">
        <f t="shared" si="374"/>
        <v>R</v>
      </c>
      <c r="H3428" s="62" t="str">
        <f t="shared" si="375"/>
        <v>R</v>
      </c>
      <c r="I3428" s="62">
        <f t="shared" si="376"/>
        <v>25</v>
      </c>
      <c r="J3428" s="62">
        <f t="shared" si="377"/>
        <v>19</v>
      </c>
      <c r="K3428" s="81">
        <v>4.7507938543991019E-6</v>
      </c>
      <c r="L3428" s="2" t="s">
        <v>6889</v>
      </c>
      <c r="M3428" s="2" t="s">
        <v>13512</v>
      </c>
      <c r="N3428" s="60" t="s">
        <v>7054</v>
      </c>
      <c r="O3428" s="66" t="s">
        <v>11860</v>
      </c>
      <c r="P3428" s="67" t="s">
        <v>4621</v>
      </c>
      <c r="Q3428" s="67" t="s">
        <v>1824</v>
      </c>
      <c r="R3428" s="67" t="s">
        <v>5479</v>
      </c>
      <c r="S3428" s="67"/>
      <c r="T3428" s="67"/>
      <c r="U3428" s="67"/>
      <c r="V3428" s="67"/>
      <c r="W3428" s="67"/>
      <c r="X3428" s="67"/>
      <c r="Y3428" s="67"/>
    </row>
    <row r="3429" spans="1:25" s="2" customFormat="1" ht="16.5" customHeight="1">
      <c r="A3429" s="59">
        <v>3427</v>
      </c>
      <c r="B3429" s="61" t="str">
        <f t="shared" si="371"/>
        <v>ta</v>
      </c>
      <c r="C3429" s="61" t="s">
        <v>817</v>
      </c>
      <c r="D3429" s="2" t="s">
        <v>6814</v>
      </c>
      <c r="E3429" s="61" t="str">
        <f t="shared" si="372"/>
        <v>t</v>
      </c>
      <c r="F3429" s="62" t="str">
        <f t="shared" si="373"/>
        <v>a</v>
      </c>
      <c r="G3429" s="62" t="str">
        <f t="shared" si="374"/>
        <v>L</v>
      </c>
      <c r="H3429" s="62" t="str">
        <f t="shared" si="375"/>
        <v>L</v>
      </c>
      <c r="I3429" s="62">
        <f t="shared" si="376"/>
        <v>13</v>
      </c>
      <c r="J3429" s="62">
        <f t="shared" si="377"/>
        <v>2</v>
      </c>
      <c r="K3429" s="81">
        <v>4.7247621072517093E-6</v>
      </c>
      <c r="L3429" s="2" t="s">
        <v>6884</v>
      </c>
      <c r="M3429" s="2" t="s">
        <v>6875</v>
      </c>
      <c r="N3429" s="60" t="s">
        <v>6797</v>
      </c>
      <c r="O3429" s="66" t="s">
        <v>11682</v>
      </c>
      <c r="P3429" s="67" t="s">
        <v>4622</v>
      </c>
      <c r="Q3429" s="67" t="s">
        <v>4241</v>
      </c>
      <c r="R3429" s="67"/>
      <c r="S3429" s="67"/>
      <c r="T3429" s="67"/>
      <c r="U3429" s="67"/>
      <c r="V3429" s="67"/>
      <c r="W3429" s="67"/>
      <c r="X3429" s="67"/>
      <c r="Y3429" s="67"/>
    </row>
    <row r="3430" spans="1:25" s="2" customFormat="1" ht="16.5" customHeight="1">
      <c r="A3430" s="59">
        <v>3428</v>
      </c>
      <c r="B3430" s="61" t="str">
        <f t="shared" si="371"/>
        <v>mf</v>
      </c>
      <c r="C3430" s="61" t="s">
        <v>3293</v>
      </c>
      <c r="D3430" s="2" t="s">
        <v>13552</v>
      </c>
      <c r="E3430" s="61" t="str">
        <f t="shared" si="372"/>
        <v>m</v>
      </c>
      <c r="F3430" s="62" t="str">
        <f t="shared" si="373"/>
        <v>f</v>
      </c>
      <c r="G3430" s="62" t="str">
        <f t="shared" si="374"/>
        <v>R</v>
      </c>
      <c r="H3430" s="62" t="str">
        <f t="shared" si="375"/>
        <v>L</v>
      </c>
      <c r="I3430" s="62">
        <f t="shared" si="376"/>
        <v>21</v>
      </c>
      <c r="J3430" s="62">
        <f t="shared" si="377"/>
        <v>11</v>
      </c>
      <c r="K3430" s="81">
        <v>4.721508138858285E-6</v>
      </c>
      <c r="L3430" s="2" t="s">
        <v>6877</v>
      </c>
      <c r="M3430" s="2" t="s">
        <v>6816</v>
      </c>
      <c r="N3430" s="60" t="s">
        <v>7054</v>
      </c>
      <c r="O3430" s="66" t="s">
        <v>10447</v>
      </c>
      <c r="P3430" s="67" t="s">
        <v>3474</v>
      </c>
      <c r="Q3430" s="67" t="s">
        <v>14547</v>
      </c>
      <c r="R3430" s="67" t="s">
        <v>3476</v>
      </c>
      <c r="S3430" s="67"/>
      <c r="T3430" s="67"/>
      <c r="U3430" s="67"/>
      <c r="V3430" s="67"/>
      <c r="W3430" s="67"/>
      <c r="X3430" s="67"/>
      <c r="Y3430" s="67"/>
    </row>
    <row r="3431" spans="1:25" s="2" customFormat="1" ht="16.5" customHeight="1">
      <c r="A3431" s="59">
        <v>3429</v>
      </c>
      <c r="B3431" s="61" t="str">
        <f t="shared" si="371"/>
        <v>ll</v>
      </c>
      <c r="C3431" s="61" t="s">
        <v>3079</v>
      </c>
      <c r="D3431" s="2" t="s">
        <v>13595</v>
      </c>
      <c r="E3431" s="61" t="str">
        <f t="shared" si="372"/>
        <v>l</v>
      </c>
      <c r="F3431" s="62" t="str">
        <f t="shared" si="373"/>
        <v>l</v>
      </c>
      <c r="G3431" s="62" t="str">
        <f t="shared" si="374"/>
        <v>R</v>
      </c>
      <c r="H3431" s="62" t="str">
        <f t="shared" si="375"/>
        <v>R</v>
      </c>
      <c r="I3431" s="62">
        <f t="shared" si="376"/>
        <v>25</v>
      </c>
      <c r="J3431" s="62">
        <f t="shared" si="377"/>
        <v>25</v>
      </c>
      <c r="K3431" s="81">
        <v>4.7117462336780131E-6</v>
      </c>
      <c r="L3431" s="2" t="s">
        <v>6889</v>
      </c>
      <c r="M3431" s="2" t="s">
        <v>6908</v>
      </c>
      <c r="N3431" s="60" t="s">
        <v>6972</v>
      </c>
      <c r="O3431" s="66" t="s">
        <v>12255</v>
      </c>
      <c r="P3431" s="67" t="s">
        <v>1364</v>
      </c>
      <c r="Q3431" s="67" t="s">
        <v>3066</v>
      </c>
      <c r="R3431" s="67"/>
      <c r="S3431" s="67"/>
      <c r="T3431" s="67"/>
      <c r="U3431" s="67"/>
      <c r="V3431" s="67"/>
      <c r="W3431" s="67"/>
      <c r="X3431" s="67"/>
      <c r="Y3431" s="67"/>
    </row>
    <row r="3432" spans="1:25" s="2" customFormat="1" ht="16.5" customHeight="1">
      <c r="A3432" s="59">
        <v>3430</v>
      </c>
      <c r="B3432" s="61" t="str">
        <f t="shared" si="371"/>
        <v>wi</v>
      </c>
      <c r="C3432" s="61" t="s">
        <v>5127</v>
      </c>
      <c r="D3432" s="2" t="s">
        <v>13558</v>
      </c>
      <c r="E3432" s="61" t="str">
        <f t="shared" si="372"/>
        <v>w</v>
      </c>
      <c r="F3432" s="62" t="str">
        <f t="shared" si="373"/>
        <v>i</v>
      </c>
      <c r="G3432" s="62" t="str">
        <f t="shared" si="374"/>
        <v>L</v>
      </c>
      <c r="H3432" s="62" t="str">
        <f t="shared" si="375"/>
        <v>R</v>
      </c>
      <c r="I3432" s="62">
        <f t="shared" si="376"/>
        <v>4</v>
      </c>
      <c r="J3432" s="62">
        <f t="shared" si="377"/>
        <v>22</v>
      </c>
      <c r="K3432" s="81">
        <v>4.7019843284977411E-6</v>
      </c>
      <c r="L3432" s="2" t="s">
        <v>6804</v>
      </c>
      <c r="M3432" s="2" t="s">
        <v>6816</v>
      </c>
      <c r="N3432" s="60" t="s">
        <v>7054</v>
      </c>
      <c r="O3432" s="66" t="s">
        <v>10692</v>
      </c>
      <c r="P3432" s="67" t="s">
        <v>3630</v>
      </c>
      <c r="Q3432" s="67" t="s">
        <v>4481</v>
      </c>
      <c r="R3432" s="67" t="s">
        <v>3256</v>
      </c>
      <c r="S3432" s="67"/>
      <c r="T3432" s="67"/>
      <c r="U3432" s="67"/>
      <c r="V3432" s="67"/>
      <c r="W3432" s="67"/>
      <c r="X3432" s="67"/>
      <c r="Y3432" s="67"/>
    </row>
    <row r="3433" spans="1:25" s="2" customFormat="1" ht="16.5" customHeight="1">
      <c r="A3433" s="59">
        <v>3431</v>
      </c>
      <c r="B3433" s="61" t="str">
        <f t="shared" si="371"/>
        <v>zi</v>
      </c>
      <c r="C3433" s="61" t="s">
        <v>6692</v>
      </c>
      <c r="D3433" s="2" t="s">
        <v>6923</v>
      </c>
      <c r="E3433" s="61" t="str">
        <f t="shared" si="372"/>
        <v>z</v>
      </c>
      <c r="F3433" s="62" t="str">
        <f t="shared" si="373"/>
        <v>i</v>
      </c>
      <c r="G3433" s="62" t="str">
        <f t="shared" si="374"/>
        <v>L</v>
      </c>
      <c r="H3433" s="62" t="str">
        <f t="shared" si="375"/>
        <v>R</v>
      </c>
      <c r="I3433" s="62">
        <f t="shared" si="376"/>
        <v>3</v>
      </c>
      <c r="J3433" s="62">
        <f t="shared" si="377"/>
        <v>22</v>
      </c>
      <c r="K3433" s="81">
        <v>4.7019843284977411E-6</v>
      </c>
      <c r="L3433" s="2" t="s">
        <v>6883</v>
      </c>
      <c r="M3433" s="2" t="s">
        <v>13510</v>
      </c>
      <c r="N3433" s="60" t="s">
        <v>6972</v>
      </c>
      <c r="O3433" s="66" t="s">
        <v>10612</v>
      </c>
      <c r="P3433" s="67" t="s">
        <v>3474</v>
      </c>
      <c r="Q3433" s="67" t="s">
        <v>5482</v>
      </c>
      <c r="R3433" s="67"/>
      <c r="S3433" s="67"/>
      <c r="T3433" s="67"/>
      <c r="U3433" s="67"/>
      <c r="V3433" s="67"/>
      <c r="W3433" s="67"/>
      <c r="X3433" s="67"/>
      <c r="Y3433" s="67"/>
    </row>
    <row r="3434" spans="1:25" s="2" customFormat="1" ht="16.5" customHeight="1">
      <c r="A3434" s="59">
        <v>3432</v>
      </c>
      <c r="B3434" s="61" t="str">
        <f t="shared" si="371"/>
        <v>fu</v>
      </c>
      <c r="C3434" s="61" t="s">
        <v>1327</v>
      </c>
      <c r="D3434" s="2" t="s">
        <v>6946</v>
      </c>
      <c r="E3434" s="61" t="str">
        <f t="shared" si="372"/>
        <v>f</v>
      </c>
      <c r="F3434" s="62" t="str">
        <f t="shared" si="373"/>
        <v>u</v>
      </c>
      <c r="G3434" s="62" t="str">
        <f t="shared" si="374"/>
        <v>L</v>
      </c>
      <c r="H3434" s="62" t="str">
        <f t="shared" si="375"/>
        <v>R</v>
      </c>
      <c r="I3434" s="62">
        <f t="shared" si="376"/>
        <v>11</v>
      </c>
      <c r="J3434" s="62">
        <f t="shared" si="377"/>
        <v>19</v>
      </c>
      <c r="K3434" s="81">
        <v>4.6954763917108934E-6</v>
      </c>
      <c r="L3434" s="2" t="s">
        <v>6886</v>
      </c>
      <c r="M3434" s="2" t="s">
        <v>13512</v>
      </c>
      <c r="N3434" s="60" t="s">
        <v>6870</v>
      </c>
      <c r="O3434" s="66" t="s">
        <v>12877</v>
      </c>
      <c r="P3434" s="67" t="s">
        <v>3936</v>
      </c>
      <c r="Q3434" s="67" t="s">
        <v>1512</v>
      </c>
      <c r="R3434" s="67" t="s">
        <v>14504</v>
      </c>
      <c r="S3434" s="67"/>
      <c r="T3434" s="67"/>
      <c r="U3434" s="67"/>
      <c r="V3434" s="67"/>
      <c r="W3434" s="67"/>
      <c r="X3434" s="67"/>
      <c r="Y3434" s="67"/>
    </row>
    <row r="3435" spans="1:25" s="2" customFormat="1" ht="16.5" customHeight="1">
      <c r="A3435" s="59">
        <v>3433</v>
      </c>
      <c r="B3435" s="61" t="str">
        <f t="shared" si="371"/>
        <v>ag</v>
      </c>
      <c r="C3435" s="61" t="s">
        <v>46</v>
      </c>
      <c r="D3435" s="2" t="s">
        <v>13767</v>
      </c>
      <c r="E3435" s="61" t="str">
        <f t="shared" si="372"/>
        <v>a</v>
      </c>
      <c r="F3435" s="62" t="str">
        <f t="shared" si="373"/>
        <v>g</v>
      </c>
      <c r="G3435" s="62" t="str">
        <f t="shared" si="374"/>
        <v>L</v>
      </c>
      <c r="H3435" s="62" t="str">
        <f t="shared" si="375"/>
        <v>L</v>
      </c>
      <c r="I3435" s="62">
        <f t="shared" si="376"/>
        <v>2</v>
      </c>
      <c r="J3435" s="62">
        <f t="shared" si="377"/>
        <v>14</v>
      </c>
      <c r="K3435" s="81">
        <v>4.6954763917108934E-6</v>
      </c>
      <c r="L3435" s="2" t="s">
        <v>6875</v>
      </c>
      <c r="M3435" s="2" t="s">
        <v>6812</v>
      </c>
      <c r="N3435" s="60" t="s">
        <v>6972</v>
      </c>
      <c r="O3435" s="66" t="s">
        <v>8169</v>
      </c>
      <c r="P3435" s="67" t="s">
        <v>6177</v>
      </c>
      <c r="Q3435" s="67" t="s">
        <v>4974</v>
      </c>
      <c r="R3435" s="67" t="s">
        <v>2066</v>
      </c>
      <c r="S3435" s="67"/>
      <c r="T3435" s="67"/>
      <c r="U3435" s="67"/>
      <c r="V3435" s="67"/>
      <c r="W3435" s="67"/>
      <c r="X3435" s="67"/>
      <c r="Y3435" s="67"/>
    </row>
    <row r="3436" spans="1:25" s="2" customFormat="1" ht="16.5" customHeight="1">
      <c r="A3436" s="59">
        <v>3434</v>
      </c>
      <c r="B3436" s="61" t="str">
        <f t="shared" si="371"/>
        <v>hw</v>
      </c>
      <c r="C3436" s="61" t="s">
        <v>1698</v>
      </c>
      <c r="D3436" s="2" t="s">
        <v>13705</v>
      </c>
      <c r="E3436" s="61" t="str">
        <f t="shared" si="372"/>
        <v>h</v>
      </c>
      <c r="F3436" s="62" t="str">
        <f t="shared" si="373"/>
        <v>w</v>
      </c>
      <c r="G3436" s="62" t="str">
        <f t="shared" si="374"/>
        <v>R</v>
      </c>
      <c r="H3436" s="62" t="str">
        <f t="shared" si="375"/>
        <v>L</v>
      </c>
      <c r="I3436" s="62">
        <f t="shared" si="376"/>
        <v>17</v>
      </c>
      <c r="J3436" s="62">
        <f t="shared" si="377"/>
        <v>4</v>
      </c>
      <c r="K3436" s="81">
        <v>4.6922224233174691E-6</v>
      </c>
      <c r="L3436" s="2" t="s">
        <v>6888</v>
      </c>
      <c r="M3436" s="2" t="s">
        <v>6841</v>
      </c>
      <c r="N3436" s="60" t="s">
        <v>7238</v>
      </c>
      <c r="O3436" s="66" t="s">
        <v>8678</v>
      </c>
      <c r="P3436" s="67">
        <v>7</v>
      </c>
      <c r="Q3436" s="67" t="s">
        <v>1170</v>
      </c>
      <c r="R3436" s="67" t="s">
        <v>3857</v>
      </c>
      <c r="S3436" s="67" t="s">
        <v>5479</v>
      </c>
      <c r="T3436" s="67"/>
      <c r="U3436" s="67"/>
      <c r="V3436" s="67"/>
      <c r="W3436" s="67"/>
      <c r="X3436" s="67"/>
      <c r="Y3436" s="67"/>
    </row>
    <row r="3437" spans="1:25" s="2" customFormat="1" ht="16.5" customHeight="1">
      <c r="A3437" s="59">
        <v>3435</v>
      </c>
      <c r="B3437" s="61" t="str">
        <f t="shared" si="371"/>
        <v>bd</v>
      </c>
      <c r="C3437" s="61" t="s">
        <v>203</v>
      </c>
      <c r="D3437" s="2" t="s">
        <v>13779</v>
      </c>
      <c r="E3437" s="61" t="str">
        <f t="shared" si="372"/>
        <v>b</v>
      </c>
      <c r="F3437" s="62" t="str">
        <f t="shared" si="373"/>
        <v>d</v>
      </c>
      <c r="G3437" s="62" t="str">
        <f t="shared" si="374"/>
        <v>L</v>
      </c>
      <c r="H3437" s="62" t="str">
        <f t="shared" si="375"/>
        <v>L</v>
      </c>
      <c r="I3437" s="62">
        <f t="shared" si="376"/>
        <v>15</v>
      </c>
      <c r="J3437" s="62">
        <f t="shared" si="377"/>
        <v>8</v>
      </c>
      <c r="K3437" s="81">
        <v>4.6857144865306205E-6</v>
      </c>
      <c r="L3437" s="2" t="s">
        <v>6880</v>
      </c>
      <c r="M3437" s="2" t="s">
        <v>14463</v>
      </c>
      <c r="N3437" s="60" t="s">
        <v>6973</v>
      </c>
      <c r="O3437" s="66" t="s">
        <v>12737</v>
      </c>
      <c r="P3437" s="67" t="s">
        <v>6963</v>
      </c>
      <c r="Q3437" s="67" t="s">
        <v>1524</v>
      </c>
      <c r="R3437" s="67" t="s">
        <v>722</v>
      </c>
      <c r="S3437" s="67"/>
      <c r="T3437" s="67"/>
      <c r="U3437" s="67"/>
      <c r="V3437" s="67"/>
      <c r="W3437" s="67"/>
      <c r="X3437" s="67"/>
      <c r="Y3437" s="67"/>
    </row>
    <row r="3438" spans="1:25" s="2" customFormat="1" ht="16.5" customHeight="1">
      <c r="A3438" s="59">
        <v>3436</v>
      </c>
      <c r="B3438" s="61" t="str">
        <f t="shared" si="371"/>
        <v>fk</v>
      </c>
      <c r="C3438" s="61" t="s">
        <v>1274</v>
      </c>
      <c r="D3438" s="2" t="s">
        <v>13614</v>
      </c>
      <c r="E3438" s="61" t="str">
        <f t="shared" si="372"/>
        <v>f</v>
      </c>
      <c r="F3438" s="62" t="str">
        <f t="shared" si="373"/>
        <v>k</v>
      </c>
      <c r="G3438" s="62" t="str">
        <f t="shared" si="374"/>
        <v>L</v>
      </c>
      <c r="H3438" s="62" t="str">
        <f t="shared" si="375"/>
        <v>R</v>
      </c>
      <c r="I3438" s="62">
        <f t="shared" si="376"/>
        <v>11</v>
      </c>
      <c r="J3438" s="62">
        <f t="shared" si="377"/>
        <v>23</v>
      </c>
      <c r="K3438" s="81">
        <v>4.6824605181371971E-6</v>
      </c>
      <c r="L3438" s="2" t="s">
        <v>6886</v>
      </c>
      <c r="M3438" s="2" t="s">
        <v>6836</v>
      </c>
      <c r="N3438" s="60" t="s">
        <v>6797</v>
      </c>
      <c r="O3438" s="66" t="s">
        <v>12763</v>
      </c>
      <c r="P3438" s="67" t="s">
        <v>72</v>
      </c>
      <c r="Q3438" s="67" t="s">
        <v>881</v>
      </c>
      <c r="R3438" s="67" t="s">
        <v>5479</v>
      </c>
      <c r="S3438" s="67"/>
      <c r="T3438" s="67"/>
      <c r="U3438" s="67"/>
      <c r="V3438" s="67"/>
      <c r="W3438" s="67"/>
      <c r="X3438" s="67"/>
      <c r="Y3438" s="67"/>
    </row>
    <row r="3439" spans="1:25" s="2" customFormat="1" ht="16.5" customHeight="1">
      <c r="A3439" s="59">
        <v>3437</v>
      </c>
      <c r="B3439" s="61" t="str">
        <f t="shared" si="371"/>
        <v>iq</v>
      </c>
      <c r="C3439" s="61" t="s">
        <v>643</v>
      </c>
      <c r="D3439" s="2" t="s">
        <v>13742</v>
      </c>
      <c r="E3439" s="61" t="str">
        <f t="shared" si="372"/>
        <v>i</v>
      </c>
      <c r="F3439" s="62" t="str">
        <f t="shared" si="373"/>
        <v>q</v>
      </c>
      <c r="G3439" s="62" t="str">
        <f t="shared" si="374"/>
        <v>R</v>
      </c>
      <c r="H3439" s="62" t="str">
        <f t="shared" si="375"/>
        <v>L</v>
      </c>
      <c r="I3439" s="62">
        <f t="shared" si="376"/>
        <v>22</v>
      </c>
      <c r="J3439" s="62">
        <f t="shared" si="377"/>
        <v>1</v>
      </c>
      <c r="K3439" s="81">
        <v>4.6759525813503485E-6</v>
      </c>
      <c r="L3439" s="2" t="s">
        <v>14016</v>
      </c>
      <c r="M3439" s="2" t="s">
        <v>6960</v>
      </c>
      <c r="N3439" s="60" t="s">
        <v>7115</v>
      </c>
      <c r="O3439" s="66" t="s">
        <v>12483</v>
      </c>
      <c r="P3439" s="67" t="s">
        <v>1753</v>
      </c>
      <c r="Q3439" s="67" t="s">
        <v>2396</v>
      </c>
      <c r="R3439" s="67" t="s">
        <v>4989</v>
      </c>
      <c r="S3439" s="67" t="s">
        <v>2637</v>
      </c>
      <c r="T3439" s="67"/>
      <c r="U3439" s="67"/>
      <c r="V3439" s="67"/>
      <c r="W3439" s="67"/>
      <c r="X3439" s="67"/>
      <c r="Y3439" s="67"/>
    </row>
    <row r="3440" spans="1:25" s="2" customFormat="1" ht="16.5" customHeight="1">
      <c r="A3440" s="59">
        <v>3438</v>
      </c>
      <c r="B3440" s="61" t="str">
        <f t="shared" si="371"/>
        <v>os</v>
      </c>
      <c r="C3440" s="61" t="s">
        <v>4598</v>
      </c>
      <c r="D3440" s="2" t="s">
        <v>13648</v>
      </c>
      <c r="E3440" s="61" t="str">
        <f t="shared" si="372"/>
        <v>o</v>
      </c>
      <c r="F3440" s="62" t="str">
        <f t="shared" si="373"/>
        <v>s</v>
      </c>
      <c r="G3440" s="62" t="str">
        <f t="shared" si="374"/>
        <v>R</v>
      </c>
      <c r="H3440" s="62" t="str">
        <f t="shared" si="375"/>
        <v>L</v>
      </c>
      <c r="I3440" s="62">
        <f t="shared" si="376"/>
        <v>24</v>
      </c>
      <c r="J3440" s="62">
        <f t="shared" si="377"/>
        <v>5</v>
      </c>
      <c r="K3440" s="81">
        <v>4.6759525813503485E-6</v>
      </c>
      <c r="L3440" s="2" t="s">
        <v>14018</v>
      </c>
      <c r="M3440" s="2" t="s">
        <v>13512</v>
      </c>
      <c r="N3440" s="60" t="s">
        <v>6874</v>
      </c>
      <c r="O3440" s="66" t="s">
        <v>12108</v>
      </c>
      <c r="P3440" s="67" t="s">
        <v>1628</v>
      </c>
      <c r="Q3440" s="67" t="s">
        <v>3573</v>
      </c>
      <c r="R3440" s="67" t="s">
        <v>286</v>
      </c>
      <c r="S3440" s="67"/>
      <c r="T3440" s="67"/>
      <c r="U3440" s="67"/>
      <c r="V3440" s="67"/>
      <c r="W3440" s="67"/>
      <c r="X3440" s="67"/>
      <c r="Y3440" s="67"/>
    </row>
    <row r="3441" spans="1:25" s="2" customFormat="1" ht="16.5" customHeight="1">
      <c r="A3441" s="59">
        <v>3439</v>
      </c>
      <c r="B3441" s="61" t="str">
        <f t="shared" si="371"/>
        <v>uf</v>
      </c>
      <c r="C3441" s="61" t="s">
        <v>6485</v>
      </c>
      <c r="D3441" s="2" t="s">
        <v>13362</v>
      </c>
      <c r="E3441" s="61" t="str">
        <f t="shared" si="372"/>
        <v>u</v>
      </c>
      <c r="F3441" s="62" t="str">
        <f t="shared" si="373"/>
        <v>f</v>
      </c>
      <c r="G3441" s="62" t="str">
        <f t="shared" si="374"/>
        <v>R</v>
      </c>
      <c r="H3441" s="62" t="str">
        <f t="shared" si="375"/>
        <v>L</v>
      </c>
      <c r="I3441" s="62">
        <f t="shared" si="376"/>
        <v>19</v>
      </c>
      <c r="J3441" s="62">
        <f t="shared" si="377"/>
        <v>11</v>
      </c>
      <c r="K3441" s="81">
        <v>4.6661906761700765E-6</v>
      </c>
      <c r="L3441" s="2" t="s">
        <v>13537</v>
      </c>
      <c r="M3441" s="2" t="s">
        <v>13510</v>
      </c>
      <c r="N3441" s="60" t="s">
        <v>6972</v>
      </c>
      <c r="O3441" s="66" t="s">
        <v>10263</v>
      </c>
      <c r="P3441" s="67" t="s">
        <v>14507</v>
      </c>
      <c r="Q3441" s="67" t="s">
        <v>6474</v>
      </c>
      <c r="R3441" s="67"/>
      <c r="S3441" s="67"/>
      <c r="T3441" s="67"/>
      <c r="U3441" s="67"/>
      <c r="V3441" s="67"/>
      <c r="W3441" s="67"/>
      <c r="X3441" s="67"/>
      <c r="Y3441" s="67"/>
    </row>
    <row r="3442" spans="1:25" s="2" customFormat="1" ht="16.5" customHeight="1">
      <c r="A3442" s="59">
        <v>3440</v>
      </c>
      <c r="B3442" s="61" t="str">
        <f t="shared" si="371"/>
        <v>id</v>
      </c>
      <c r="C3442" s="61" t="s">
        <v>582</v>
      </c>
      <c r="D3442" s="2" t="s">
        <v>13584</v>
      </c>
      <c r="E3442" s="61" t="str">
        <f t="shared" si="372"/>
        <v>i</v>
      </c>
      <c r="F3442" s="62" t="str">
        <f t="shared" si="373"/>
        <v>d</v>
      </c>
      <c r="G3442" s="62" t="str">
        <f t="shared" si="374"/>
        <v>R</v>
      </c>
      <c r="H3442" s="62" t="str">
        <f t="shared" si="375"/>
        <v>L</v>
      </c>
      <c r="I3442" s="62">
        <f t="shared" si="376"/>
        <v>22</v>
      </c>
      <c r="J3442" s="62">
        <f t="shared" si="377"/>
        <v>8</v>
      </c>
      <c r="K3442" s="81">
        <v>4.6661906761700765E-6</v>
      </c>
      <c r="L3442" s="2" t="s">
        <v>14016</v>
      </c>
      <c r="M3442" s="2" t="s">
        <v>14463</v>
      </c>
      <c r="N3442" s="60" t="s">
        <v>6972</v>
      </c>
      <c r="O3442" s="66" t="s">
        <v>10896</v>
      </c>
      <c r="P3442" s="67" t="s">
        <v>2637</v>
      </c>
      <c r="Q3442" s="67" t="s">
        <v>5080</v>
      </c>
      <c r="R3442" s="67" t="s">
        <v>722</v>
      </c>
      <c r="S3442" s="67"/>
      <c r="T3442" s="67"/>
      <c r="U3442" s="67"/>
      <c r="V3442" s="67"/>
      <c r="W3442" s="67"/>
      <c r="X3442" s="67"/>
      <c r="Y3442" s="67"/>
    </row>
    <row r="3443" spans="1:25" s="2" customFormat="1" ht="16.5" customHeight="1">
      <c r="A3443" s="59">
        <v>3441</v>
      </c>
      <c r="B3443" s="61" t="str">
        <f t="shared" si="371"/>
        <v>xi</v>
      </c>
      <c r="C3443" s="61" t="s">
        <v>5255</v>
      </c>
      <c r="D3443" s="2" t="s">
        <v>6943</v>
      </c>
      <c r="E3443" s="61" t="str">
        <f t="shared" si="372"/>
        <v>x</v>
      </c>
      <c r="F3443" s="62" t="str">
        <f t="shared" si="373"/>
        <v>i</v>
      </c>
      <c r="G3443" s="62" t="str">
        <f t="shared" si="374"/>
        <v>L</v>
      </c>
      <c r="H3443" s="62" t="str">
        <f t="shared" si="375"/>
        <v>R</v>
      </c>
      <c r="I3443" s="62">
        <f t="shared" si="376"/>
        <v>6</v>
      </c>
      <c r="J3443" s="62">
        <f t="shared" si="377"/>
        <v>22</v>
      </c>
      <c r="K3443" s="81">
        <v>4.6629367077766523E-6</v>
      </c>
      <c r="L3443" s="2" t="s">
        <v>6892</v>
      </c>
      <c r="M3443" s="2" t="s">
        <v>13510</v>
      </c>
      <c r="N3443" s="60" t="s">
        <v>6797</v>
      </c>
      <c r="O3443" s="66" t="s">
        <v>13039</v>
      </c>
      <c r="P3443" s="67" t="s">
        <v>6760</v>
      </c>
      <c r="Q3443" s="67" t="s">
        <v>5755</v>
      </c>
      <c r="R3443" s="67" t="s">
        <v>824</v>
      </c>
      <c r="S3443" s="67"/>
      <c r="T3443" s="67"/>
      <c r="U3443" s="67"/>
      <c r="V3443" s="67"/>
      <c r="W3443" s="67"/>
      <c r="X3443" s="67"/>
      <c r="Y3443" s="67"/>
    </row>
    <row r="3444" spans="1:25" s="2" customFormat="1" ht="16.5" customHeight="1">
      <c r="A3444" s="59">
        <v>3442</v>
      </c>
      <c r="B3444" s="61" t="str">
        <f t="shared" si="371"/>
        <v>nb</v>
      </c>
      <c r="C3444" s="61" t="s">
        <v>3643</v>
      </c>
      <c r="D3444" s="2" t="s">
        <v>6919</v>
      </c>
      <c r="E3444" s="61" t="str">
        <f t="shared" si="372"/>
        <v>n</v>
      </c>
      <c r="F3444" s="62" t="str">
        <f t="shared" si="373"/>
        <v>b</v>
      </c>
      <c r="G3444" s="62" t="str">
        <f t="shared" si="374"/>
        <v>R</v>
      </c>
      <c r="H3444" s="62" t="str">
        <f t="shared" si="375"/>
        <v>L</v>
      </c>
      <c r="I3444" s="62">
        <f t="shared" si="376"/>
        <v>18</v>
      </c>
      <c r="J3444" s="62">
        <f t="shared" si="377"/>
        <v>15</v>
      </c>
      <c r="K3444" s="81">
        <v>4.6596827393832288E-6</v>
      </c>
      <c r="L3444" s="2" t="s">
        <v>6878</v>
      </c>
      <c r="M3444" s="2" t="s">
        <v>13536</v>
      </c>
      <c r="N3444" s="60" t="s">
        <v>6972</v>
      </c>
      <c r="O3444" s="66" t="s">
        <v>11324</v>
      </c>
      <c r="P3444" s="67" t="s">
        <v>5478</v>
      </c>
      <c r="Q3444" s="67" t="s">
        <v>6096</v>
      </c>
      <c r="R3444" s="67" t="s">
        <v>1166</v>
      </c>
      <c r="S3444" s="67"/>
      <c r="T3444" s="67"/>
      <c r="U3444" s="67"/>
      <c r="V3444" s="67"/>
      <c r="W3444" s="67"/>
      <c r="X3444" s="67"/>
      <c r="Y3444" s="67"/>
    </row>
    <row r="3445" spans="1:25" s="2" customFormat="1" ht="16.5" customHeight="1">
      <c r="A3445" s="59">
        <v>3443</v>
      </c>
      <c r="B3445" s="61" t="str">
        <f t="shared" si="371"/>
        <v>ga</v>
      </c>
      <c r="C3445" s="61" t="s">
        <v>1597</v>
      </c>
      <c r="D3445" s="2" t="s">
        <v>6962</v>
      </c>
      <c r="E3445" s="61" t="str">
        <f t="shared" si="372"/>
        <v>g</v>
      </c>
      <c r="F3445" s="62" t="str">
        <f t="shared" si="373"/>
        <v>a</v>
      </c>
      <c r="G3445" s="62" t="str">
        <f t="shared" si="374"/>
        <v>L</v>
      </c>
      <c r="H3445" s="62" t="str">
        <f t="shared" si="375"/>
        <v>L</v>
      </c>
      <c r="I3445" s="62">
        <f t="shared" si="376"/>
        <v>14</v>
      </c>
      <c r="J3445" s="62">
        <f t="shared" si="377"/>
        <v>2</v>
      </c>
      <c r="K3445" s="81">
        <v>4.6564287709898046E-6</v>
      </c>
      <c r="L3445" s="2" t="s">
        <v>13509</v>
      </c>
      <c r="M3445" s="2" t="s">
        <v>13532</v>
      </c>
      <c r="N3445" s="60" t="s">
        <v>6972</v>
      </c>
      <c r="O3445" s="66" t="s">
        <v>11051</v>
      </c>
      <c r="P3445" s="67" t="s">
        <v>2637</v>
      </c>
      <c r="Q3445" s="67" t="s">
        <v>1593</v>
      </c>
      <c r="R3445" s="67"/>
      <c r="S3445" s="67"/>
      <c r="T3445" s="67"/>
      <c r="U3445" s="67"/>
      <c r="V3445" s="67"/>
      <c r="W3445" s="67"/>
      <c r="X3445" s="67"/>
      <c r="Y3445" s="67"/>
    </row>
    <row r="3446" spans="1:25" s="2" customFormat="1" ht="16.5" customHeight="1">
      <c r="A3446" s="59">
        <v>3444</v>
      </c>
      <c r="B3446" s="61" t="str">
        <f t="shared" si="371"/>
        <v>gh</v>
      </c>
      <c r="C3446" s="61" t="s">
        <v>1402</v>
      </c>
      <c r="D3446" s="2" t="s">
        <v>13647</v>
      </c>
      <c r="E3446" s="61" t="str">
        <f t="shared" si="372"/>
        <v>g</v>
      </c>
      <c r="F3446" s="62" t="str">
        <f t="shared" si="373"/>
        <v>h</v>
      </c>
      <c r="G3446" s="62" t="str">
        <f t="shared" si="374"/>
        <v>L</v>
      </c>
      <c r="H3446" s="62" t="str">
        <f t="shared" si="375"/>
        <v>R</v>
      </c>
      <c r="I3446" s="62">
        <f t="shared" si="376"/>
        <v>14</v>
      </c>
      <c r="J3446" s="62">
        <f t="shared" si="377"/>
        <v>17</v>
      </c>
      <c r="K3446" s="81">
        <v>4.6531748025963803E-6</v>
      </c>
      <c r="L3446" s="2" t="s">
        <v>13509</v>
      </c>
      <c r="M3446" s="2" t="s">
        <v>6950</v>
      </c>
      <c r="N3446" s="60" t="s">
        <v>6972</v>
      </c>
      <c r="O3446" s="66" t="s">
        <v>9535</v>
      </c>
      <c r="P3446" s="67" t="s">
        <v>2324</v>
      </c>
      <c r="Q3446" s="67" t="s">
        <v>5807</v>
      </c>
      <c r="R3446" s="67" t="s">
        <v>6970</v>
      </c>
      <c r="S3446" s="67" t="s">
        <v>6774</v>
      </c>
      <c r="T3446" s="67"/>
      <c r="U3446" s="67"/>
      <c r="V3446" s="67"/>
      <c r="W3446" s="67"/>
      <c r="X3446" s="67"/>
      <c r="Y3446" s="67"/>
    </row>
    <row r="3447" spans="1:25" s="2" customFormat="1" ht="16.5" customHeight="1">
      <c r="A3447" s="59">
        <v>3445</v>
      </c>
      <c r="B3447" s="61" t="str">
        <f t="shared" si="371"/>
        <v>cp</v>
      </c>
      <c r="C3447" s="61" t="s">
        <v>797</v>
      </c>
      <c r="D3447" s="2" t="s">
        <v>13676</v>
      </c>
      <c r="E3447" s="61" t="str">
        <f t="shared" si="372"/>
        <v>c</v>
      </c>
      <c r="F3447" s="62" t="str">
        <f t="shared" si="373"/>
        <v>p</v>
      </c>
      <c r="G3447" s="62" t="str">
        <f t="shared" si="374"/>
        <v>L</v>
      </c>
      <c r="H3447" s="62" t="str">
        <f t="shared" si="375"/>
        <v>R</v>
      </c>
      <c r="I3447" s="62">
        <f t="shared" si="376"/>
        <v>9</v>
      </c>
      <c r="J3447" s="62">
        <f t="shared" si="377"/>
        <v>26</v>
      </c>
      <c r="K3447" s="81">
        <v>4.649920834202956E-6</v>
      </c>
      <c r="L3447" s="2" t="s">
        <v>6882</v>
      </c>
      <c r="M3447" s="2" t="s">
        <v>13536</v>
      </c>
      <c r="N3447" s="60" t="s">
        <v>7192</v>
      </c>
      <c r="O3447" s="66" t="s">
        <v>8637</v>
      </c>
      <c r="P3447" s="67" t="s">
        <v>4548</v>
      </c>
      <c r="Q3447" s="67" t="s">
        <v>6175</v>
      </c>
      <c r="R3447" s="67" t="s">
        <v>1170</v>
      </c>
      <c r="S3447" s="67" t="s">
        <v>6041</v>
      </c>
      <c r="T3447" s="67"/>
      <c r="U3447" s="67"/>
      <c r="V3447" s="67"/>
      <c r="W3447" s="67"/>
      <c r="X3447" s="67"/>
      <c r="Y3447" s="67"/>
    </row>
    <row r="3448" spans="1:25" s="2" customFormat="1" ht="16.5" customHeight="1">
      <c r="A3448" s="59">
        <v>3446</v>
      </c>
      <c r="B3448" s="61" t="str">
        <f t="shared" si="371"/>
        <v>nc</v>
      </c>
      <c r="C3448" s="61" t="s">
        <v>3552</v>
      </c>
      <c r="D3448" s="2" t="s">
        <v>6932</v>
      </c>
      <c r="E3448" s="61" t="str">
        <f t="shared" si="372"/>
        <v>n</v>
      </c>
      <c r="F3448" s="62" t="str">
        <f t="shared" si="373"/>
        <v>c</v>
      </c>
      <c r="G3448" s="62" t="str">
        <f t="shared" si="374"/>
        <v>R</v>
      </c>
      <c r="H3448" s="62" t="str">
        <f t="shared" si="375"/>
        <v>L</v>
      </c>
      <c r="I3448" s="62">
        <f t="shared" si="376"/>
        <v>18</v>
      </c>
      <c r="J3448" s="62">
        <f t="shared" si="377"/>
        <v>9</v>
      </c>
      <c r="K3448" s="81">
        <v>4.6466668658095326E-6</v>
      </c>
      <c r="L3448" s="2" t="s">
        <v>6878</v>
      </c>
      <c r="M3448" s="2" t="s">
        <v>13510</v>
      </c>
      <c r="N3448" s="60" t="s">
        <v>6797</v>
      </c>
      <c r="O3448" s="66" t="s">
        <v>12942</v>
      </c>
      <c r="P3448" s="67" t="s">
        <v>6096</v>
      </c>
      <c r="Q3448" s="67" t="s">
        <v>2416</v>
      </c>
      <c r="R3448" s="67" t="s">
        <v>1165</v>
      </c>
      <c r="S3448" s="67"/>
      <c r="T3448" s="67"/>
      <c r="U3448" s="67"/>
      <c r="V3448" s="67"/>
      <c r="W3448" s="67"/>
      <c r="X3448" s="67"/>
      <c r="Y3448" s="67"/>
    </row>
    <row r="3449" spans="1:25" s="2" customFormat="1" ht="16.5" customHeight="1">
      <c r="A3449" s="59">
        <v>3447</v>
      </c>
      <c r="B3449" s="61" t="str">
        <f t="shared" si="371"/>
        <v>ua</v>
      </c>
      <c r="C3449" s="61" t="s">
        <v>6285</v>
      </c>
      <c r="D3449" s="2" t="s">
        <v>13741</v>
      </c>
      <c r="E3449" s="61" t="str">
        <f t="shared" si="372"/>
        <v>u</v>
      </c>
      <c r="F3449" s="62" t="str">
        <f t="shared" si="373"/>
        <v>a</v>
      </c>
      <c r="G3449" s="62" t="str">
        <f t="shared" si="374"/>
        <v>R</v>
      </c>
      <c r="H3449" s="62" t="str">
        <f t="shared" si="375"/>
        <v>L</v>
      </c>
      <c r="I3449" s="62">
        <f t="shared" si="376"/>
        <v>19</v>
      </c>
      <c r="J3449" s="62">
        <f t="shared" si="377"/>
        <v>2</v>
      </c>
      <c r="K3449" s="81">
        <v>4.62063511866214E-6</v>
      </c>
      <c r="L3449" s="2" t="s">
        <v>13537</v>
      </c>
      <c r="M3449" s="2" t="s">
        <v>6875</v>
      </c>
      <c r="N3449" s="60" t="s">
        <v>6972</v>
      </c>
      <c r="O3449" s="66" t="s">
        <v>10968</v>
      </c>
      <c r="P3449" s="67" t="s">
        <v>2637</v>
      </c>
      <c r="Q3449" s="67" t="s">
        <v>3474</v>
      </c>
      <c r="R3449" s="67" t="s">
        <v>4241</v>
      </c>
      <c r="S3449" s="67" t="s">
        <v>5807</v>
      </c>
      <c r="T3449" s="67"/>
      <c r="U3449" s="67"/>
      <c r="V3449" s="67"/>
      <c r="W3449" s="67"/>
      <c r="X3449" s="67"/>
      <c r="Y3449" s="67"/>
    </row>
    <row r="3450" spans="1:25" s="2" customFormat="1" ht="16.5" customHeight="1">
      <c r="A3450" s="59">
        <v>3448</v>
      </c>
      <c r="B3450" s="61" t="str">
        <f t="shared" si="371"/>
        <v>jq</v>
      </c>
      <c r="C3450" s="61" t="s">
        <v>2417</v>
      </c>
      <c r="D3450" s="2" t="s">
        <v>13544</v>
      </c>
      <c r="E3450" s="61" t="str">
        <f t="shared" si="372"/>
        <v>j</v>
      </c>
      <c r="F3450" s="62" t="str">
        <f t="shared" si="373"/>
        <v>q</v>
      </c>
      <c r="G3450" s="62" t="str">
        <f t="shared" si="374"/>
        <v>R</v>
      </c>
      <c r="H3450" s="62" t="str">
        <f t="shared" si="375"/>
        <v>L</v>
      </c>
      <c r="I3450" s="62">
        <f t="shared" si="376"/>
        <v>20</v>
      </c>
      <c r="J3450" s="62">
        <f t="shared" si="377"/>
        <v>1</v>
      </c>
      <c r="K3450" s="81">
        <v>4.5913494031213232E-6</v>
      </c>
      <c r="L3450" s="2" t="s">
        <v>6887</v>
      </c>
      <c r="M3450" s="2" t="s">
        <v>14083</v>
      </c>
      <c r="N3450" s="60" t="s">
        <v>13937</v>
      </c>
      <c r="O3450" s="66" t="s">
        <v>10307</v>
      </c>
      <c r="P3450" s="67" t="s">
        <v>6473</v>
      </c>
      <c r="Q3450" s="67" t="s">
        <v>373</v>
      </c>
      <c r="R3450" s="67" t="s">
        <v>2637</v>
      </c>
      <c r="S3450" s="67"/>
      <c r="T3450" s="67"/>
      <c r="U3450" s="67"/>
      <c r="V3450" s="67"/>
      <c r="W3450" s="67"/>
      <c r="X3450" s="67"/>
      <c r="Y3450" s="67"/>
    </row>
    <row r="3451" spans="1:25" s="2" customFormat="1" ht="16.5" customHeight="1">
      <c r="A3451" s="59">
        <v>3449</v>
      </c>
      <c r="B3451" s="61" t="str">
        <f t="shared" si="371"/>
        <v>kv</v>
      </c>
      <c r="C3451" s="61" t="s">
        <v>2699</v>
      </c>
      <c r="D3451" s="2" t="s">
        <v>13764</v>
      </c>
      <c r="E3451" s="61" t="str">
        <f t="shared" si="372"/>
        <v>k</v>
      </c>
      <c r="F3451" s="62" t="str">
        <f t="shared" si="373"/>
        <v>v</v>
      </c>
      <c r="G3451" s="62" t="str">
        <f t="shared" si="374"/>
        <v>R</v>
      </c>
      <c r="H3451" s="62" t="str">
        <f t="shared" si="375"/>
        <v>L</v>
      </c>
      <c r="I3451" s="62">
        <f t="shared" si="376"/>
        <v>23</v>
      </c>
      <c r="J3451" s="62">
        <f t="shared" si="377"/>
        <v>12</v>
      </c>
      <c r="K3451" s="81">
        <v>4.5848414663344755E-6</v>
      </c>
      <c r="L3451" s="2" t="s">
        <v>6890</v>
      </c>
      <c r="M3451" s="2" t="s">
        <v>13534</v>
      </c>
      <c r="N3451" s="60" t="s">
        <v>13386</v>
      </c>
      <c r="O3451" s="66" t="s">
        <v>7902</v>
      </c>
      <c r="P3451" s="67" t="s">
        <v>426</v>
      </c>
      <c r="Q3451" s="67" t="s">
        <v>6764</v>
      </c>
      <c r="R3451" s="67" t="s">
        <v>5807</v>
      </c>
      <c r="S3451" s="67" t="s">
        <v>824</v>
      </c>
      <c r="T3451" s="67"/>
      <c r="U3451" s="67"/>
      <c r="V3451" s="67"/>
      <c r="W3451" s="67"/>
      <c r="X3451" s="67"/>
      <c r="Y3451" s="67"/>
    </row>
    <row r="3452" spans="1:25" s="2" customFormat="1" ht="16.5" customHeight="1">
      <c r="A3452" s="59">
        <v>3450</v>
      </c>
      <c r="B3452" s="61" t="str">
        <f t="shared" si="371"/>
        <v>of</v>
      </c>
      <c r="C3452" s="61" t="s">
        <v>4529</v>
      </c>
      <c r="D3452" s="2" t="s">
        <v>13538</v>
      </c>
      <c r="E3452" s="61" t="str">
        <f t="shared" si="372"/>
        <v>o</v>
      </c>
      <c r="F3452" s="62" t="str">
        <f t="shared" si="373"/>
        <v>f</v>
      </c>
      <c r="G3452" s="62" t="str">
        <f t="shared" si="374"/>
        <v>R</v>
      </c>
      <c r="H3452" s="62" t="str">
        <f t="shared" si="375"/>
        <v>L</v>
      </c>
      <c r="I3452" s="62">
        <f t="shared" si="376"/>
        <v>24</v>
      </c>
      <c r="J3452" s="62">
        <f t="shared" si="377"/>
        <v>11</v>
      </c>
      <c r="K3452" s="81">
        <v>4.5848414663344755E-6</v>
      </c>
      <c r="L3452" s="2" t="s">
        <v>14018</v>
      </c>
      <c r="M3452" s="2" t="s">
        <v>13510</v>
      </c>
      <c r="N3452" s="60" t="s">
        <v>6972</v>
      </c>
      <c r="O3452" s="66" t="s">
        <v>8732</v>
      </c>
      <c r="P3452" s="67" t="s">
        <v>4548</v>
      </c>
      <c r="Q3452" s="67" t="s">
        <v>5858</v>
      </c>
      <c r="R3452" s="67" t="s">
        <v>1511</v>
      </c>
      <c r="S3452" s="67"/>
      <c r="T3452" s="67"/>
      <c r="U3452" s="67"/>
      <c r="V3452" s="67"/>
      <c r="W3452" s="67"/>
      <c r="X3452" s="67"/>
      <c r="Y3452" s="67"/>
    </row>
    <row r="3453" spans="1:25" s="2" customFormat="1" ht="16.5" customHeight="1">
      <c r="A3453" s="59">
        <v>3451</v>
      </c>
      <c r="B3453" s="61" t="str">
        <f t="shared" si="371"/>
        <v>hj</v>
      </c>
      <c r="C3453" s="61" t="s">
        <v>1737</v>
      </c>
      <c r="D3453" s="2" t="s">
        <v>13557</v>
      </c>
      <c r="E3453" s="61" t="str">
        <f t="shared" si="372"/>
        <v>h</v>
      </c>
      <c r="F3453" s="62" t="str">
        <f t="shared" si="373"/>
        <v>j</v>
      </c>
      <c r="G3453" s="62" t="str">
        <f t="shared" si="374"/>
        <v>R</v>
      </c>
      <c r="H3453" s="62" t="str">
        <f t="shared" si="375"/>
        <v>R</v>
      </c>
      <c r="I3453" s="62">
        <f t="shared" si="376"/>
        <v>17</v>
      </c>
      <c r="J3453" s="62">
        <f t="shared" si="377"/>
        <v>20</v>
      </c>
      <c r="K3453" s="81">
        <v>4.5783335295476278E-6</v>
      </c>
      <c r="L3453" s="2" t="s">
        <v>6888</v>
      </c>
      <c r="M3453" s="2" t="s">
        <v>6840</v>
      </c>
      <c r="N3453" s="60" t="s">
        <v>6972</v>
      </c>
      <c r="O3453" s="66" t="s">
        <v>10929</v>
      </c>
      <c r="P3453" s="67" t="s">
        <v>2637</v>
      </c>
      <c r="Q3453" s="67" t="s">
        <v>1445</v>
      </c>
      <c r="R3453" s="67" t="s">
        <v>4508</v>
      </c>
      <c r="S3453" s="67"/>
      <c r="T3453" s="67"/>
      <c r="U3453" s="67"/>
      <c r="V3453" s="67"/>
      <c r="W3453" s="67"/>
      <c r="X3453" s="67"/>
      <c r="Y3453" s="67"/>
    </row>
    <row r="3454" spans="1:25" s="2" customFormat="1" ht="16.5" customHeight="1">
      <c r="A3454" s="59">
        <v>3452</v>
      </c>
      <c r="B3454" s="61" t="str">
        <f t="shared" si="371"/>
        <v>s;</v>
      </c>
      <c r="C3454" s="61" t="s">
        <v>4745</v>
      </c>
      <c r="D3454" s="2" t="s">
        <v>13631</v>
      </c>
      <c r="E3454" s="61" t="str">
        <f t="shared" si="372"/>
        <v>s</v>
      </c>
      <c r="F3454" s="62" t="str">
        <f t="shared" si="373"/>
        <v>;</v>
      </c>
      <c r="G3454" s="62" t="str">
        <f t="shared" si="374"/>
        <v>L</v>
      </c>
      <c r="H3454" s="62" t="str">
        <f t="shared" si="375"/>
        <v>R</v>
      </c>
      <c r="I3454" s="62">
        <f t="shared" si="376"/>
        <v>5</v>
      </c>
      <c r="J3454" s="62">
        <f t="shared" si="377"/>
        <v>27</v>
      </c>
      <c r="K3454" s="81">
        <v>4.558809719187083E-6</v>
      </c>
      <c r="L3454" s="2" t="s">
        <v>6775</v>
      </c>
      <c r="M3454" s="2" t="s">
        <v>13534</v>
      </c>
      <c r="N3454" s="60" t="s">
        <v>13487</v>
      </c>
      <c r="O3454" s="66" t="s">
        <v>7542</v>
      </c>
      <c r="P3454" s="67" t="s">
        <v>5600</v>
      </c>
      <c r="Q3454" s="67" t="s">
        <v>6761</v>
      </c>
      <c r="R3454" s="67" t="s">
        <v>4508</v>
      </c>
      <c r="S3454" s="67" t="s">
        <v>722</v>
      </c>
      <c r="T3454" s="67"/>
      <c r="U3454" s="67"/>
      <c r="V3454" s="67"/>
      <c r="W3454" s="67"/>
      <c r="X3454" s="67"/>
      <c r="Y3454" s="67"/>
    </row>
    <row r="3455" spans="1:25" s="2" customFormat="1" ht="16.5" customHeight="1">
      <c r="A3455" s="59">
        <v>3453</v>
      </c>
      <c r="B3455" s="61" t="str">
        <f t="shared" si="371"/>
        <v>by</v>
      </c>
      <c r="C3455" s="61" t="s">
        <v>304</v>
      </c>
      <c r="D3455" s="2" t="s">
        <v>13632</v>
      </c>
      <c r="E3455" s="61" t="str">
        <f t="shared" si="372"/>
        <v>b</v>
      </c>
      <c r="F3455" s="62" t="str">
        <f t="shared" si="373"/>
        <v>y</v>
      </c>
      <c r="G3455" s="62" t="str">
        <f t="shared" si="374"/>
        <v>L</v>
      </c>
      <c r="H3455" s="62" t="str">
        <f t="shared" si="375"/>
        <v>R</v>
      </c>
      <c r="I3455" s="62">
        <f t="shared" si="376"/>
        <v>15</v>
      </c>
      <c r="J3455" s="62">
        <f t="shared" si="377"/>
        <v>16</v>
      </c>
      <c r="K3455" s="81">
        <v>4.5555557507936595E-6</v>
      </c>
      <c r="L3455" s="2" t="s">
        <v>6880</v>
      </c>
      <c r="M3455" s="2" t="s">
        <v>13529</v>
      </c>
      <c r="N3455" s="60" t="s">
        <v>7238</v>
      </c>
      <c r="O3455" s="66" t="s">
        <v>13278</v>
      </c>
      <c r="P3455" s="67" t="s">
        <v>6969</v>
      </c>
      <c r="Q3455" s="67" t="s">
        <v>3857</v>
      </c>
      <c r="R3455" s="67" t="s">
        <v>6065</v>
      </c>
      <c r="S3455" s="67"/>
      <c r="T3455" s="67"/>
      <c r="U3455" s="67"/>
      <c r="V3455" s="67"/>
      <c r="W3455" s="67"/>
      <c r="X3455" s="67"/>
      <c r="Y3455" s="67"/>
    </row>
    <row r="3456" spans="1:25" s="2" customFormat="1" ht="16.5" customHeight="1">
      <c r="A3456" s="59">
        <v>3454</v>
      </c>
      <c r="B3456" s="61" t="str">
        <f t="shared" si="371"/>
        <v>ib</v>
      </c>
      <c r="C3456" s="61" t="s">
        <v>724</v>
      </c>
      <c r="D3456" s="2" t="s">
        <v>13790</v>
      </c>
      <c r="E3456" s="61" t="str">
        <f t="shared" si="372"/>
        <v>i</v>
      </c>
      <c r="F3456" s="62" t="str">
        <f t="shared" si="373"/>
        <v>b</v>
      </c>
      <c r="G3456" s="62" t="str">
        <f t="shared" si="374"/>
        <v>R</v>
      </c>
      <c r="H3456" s="62" t="str">
        <f t="shared" si="375"/>
        <v>L</v>
      </c>
      <c r="I3456" s="62">
        <f t="shared" si="376"/>
        <v>22</v>
      </c>
      <c r="J3456" s="62">
        <f t="shared" si="377"/>
        <v>15</v>
      </c>
      <c r="K3456" s="81">
        <v>4.5457938456133867E-6</v>
      </c>
      <c r="L3456" s="2" t="s">
        <v>14016</v>
      </c>
      <c r="M3456" s="2" t="s">
        <v>13536</v>
      </c>
      <c r="N3456" s="60" t="s">
        <v>13439</v>
      </c>
      <c r="O3456" s="66" t="s">
        <v>10386</v>
      </c>
      <c r="P3456" s="67" t="s">
        <v>530</v>
      </c>
      <c r="Q3456" s="67" t="s">
        <v>6041</v>
      </c>
      <c r="R3456" s="67" t="s">
        <v>6041</v>
      </c>
      <c r="S3456" s="67" t="s">
        <v>6041</v>
      </c>
      <c r="T3456" s="67" t="s">
        <v>6041</v>
      </c>
      <c r="U3456" s="67"/>
      <c r="V3456" s="67"/>
      <c r="W3456" s="67"/>
      <c r="X3456" s="67"/>
      <c r="Y3456" s="67"/>
    </row>
    <row r="3457" spans="1:25" s="2" customFormat="1" ht="16.5" customHeight="1">
      <c r="A3457" s="59">
        <v>3455</v>
      </c>
      <c r="B3457" s="61" t="str">
        <f t="shared" si="371"/>
        <v>wg</v>
      </c>
      <c r="C3457" s="61" t="s">
        <v>5085</v>
      </c>
      <c r="D3457" s="2" t="s">
        <v>13608</v>
      </c>
      <c r="E3457" s="61" t="str">
        <f t="shared" si="372"/>
        <v>w</v>
      </c>
      <c r="F3457" s="62" t="str">
        <f t="shared" si="373"/>
        <v>g</v>
      </c>
      <c r="G3457" s="62" t="str">
        <f t="shared" si="374"/>
        <v>L</v>
      </c>
      <c r="H3457" s="62" t="str">
        <f t="shared" si="375"/>
        <v>L</v>
      </c>
      <c r="I3457" s="62">
        <f t="shared" si="376"/>
        <v>4</v>
      </c>
      <c r="J3457" s="62">
        <f t="shared" si="377"/>
        <v>14</v>
      </c>
      <c r="K3457" s="81">
        <v>4.5457938456133867E-6</v>
      </c>
      <c r="L3457" s="2" t="s">
        <v>6804</v>
      </c>
      <c r="M3457" s="2" t="s">
        <v>13767</v>
      </c>
      <c r="N3457" s="60" t="s">
        <v>6972</v>
      </c>
      <c r="O3457" s="66" t="s">
        <v>11174</v>
      </c>
      <c r="P3457" s="67" t="s">
        <v>5478</v>
      </c>
      <c r="Q3457" s="67" t="s">
        <v>2396</v>
      </c>
      <c r="R3457" s="67" t="s">
        <v>6963</v>
      </c>
      <c r="S3457" s="67" t="s">
        <v>5079</v>
      </c>
      <c r="T3457" s="67"/>
      <c r="U3457" s="67"/>
      <c r="V3457" s="67"/>
      <c r="W3457" s="67"/>
      <c r="X3457" s="67"/>
      <c r="Y3457" s="67"/>
    </row>
    <row r="3458" spans="1:25" s="2" customFormat="1" ht="16.5" customHeight="1">
      <c r="A3458" s="59">
        <v>3456</v>
      </c>
      <c r="B3458" s="61" t="str">
        <f t="shared" si="371"/>
        <v>jz</v>
      </c>
      <c r="C3458" s="61" t="s">
        <v>2340</v>
      </c>
      <c r="D3458" s="2" t="s">
        <v>6860</v>
      </c>
      <c r="E3458" s="61" t="str">
        <f t="shared" si="372"/>
        <v>j</v>
      </c>
      <c r="F3458" s="62" t="str">
        <f t="shared" si="373"/>
        <v>z</v>
      </c>
      <c r="G3458" s="62" t="str">
        <f t="shared" si="374"/>
        <v>R</v>
      </c>
      <c r="H3458" s="62" t="str">
        <f t="shared" si="375"/>
        <v>L</v>
      </c>
      <c r="I3458" s="62">
        <f t="shared" si="376"/>
        <v>20</v>
      </c>
      <c r="J3458" s="62">
        <f t="shared" si="377"/>
        <v>3</v>
      </c>
      <c r="K3458" s="81">
        <v>4.5360319404331147E-6</v>
      </c>
      <c r="L3458" s="2" t="s">
        <v>6887</v>
      </c>
      <c r="M3458" s="2" t="s">
        <v>13530</v>
      </c>
      <c r="N3458" s="60" t="s">
        <v>6972</v>
      </c>
      <c r="O3458" s="66" t="s">
        <v>8939</v>
      </c>
      <c r="P3458" s="67" t="s">
        <v>5080</v>
      </c>
      <c r="Q3458" s="67" t="s">
        <v>3573</v>
      </c>
      <c r="R3458" s="67" t="s">
        <v>2637</v>
      </c>
      <c r="S3458" s="67" t="s">
        <v>6974</v>
      </c>
      <c r="T3458" s="67"/>
      <c r="U3458" s="67"/>
      <c r="V3458" s="67"/>
      <c r="W3458" s="67"/>
      <c r="X3458" s="67"/>
      <c r="Y3458" s="67"/>
    </row>
    <row r="3459" spans="1:25" s="2" customFormat="1" ht="16.5" customHeight="1">
      <c r="A3459" s="59">
        <v>3457</v>
      </c>
      <c r="B3459" s="61" t="str">
        <f t="shared" ref="B3459:B3522" si="378">VLOOKUP(D3459,sp,2,FALSE)</f>
        <v>si</v>
      </c>
      <c r="C3459" s="61" t="s">
        <v>4651</v>
      </c>
      <c r="D3459" s="2" t="s">
        <v>6922</v>
      </c>
      <c r="E3459" s="61" t="str">
        <f t="shared" ref="E3459:E3522" si="379">LEFT(B3459,1)</f>
        <v>s</v>
      </c>
      <c r="F3459" s="62" t="str">
        <f t="shared" ref="F3459:F3522" si="380">RIGHT(B3459,1)</f>
        <v>i</v>
      </c>
      <c r="G3459" s="62" t="str">
        <f t="shared" si="374"/>
        <v>L</v>
      </c>
      <c r="H3459" s="62" t="str">
        <f t="shared" si="375"/>
        <v>R</v>
      </c>
      <c r="I3459" s="62">
        <f t="shared" si="376"/>
        <v>5</v>
      </c>
      <c r="J3459" s="62">
        <f t="shared" si="377"/>
        <v>22</v>
      </c>
      <c r="K3459" s="81">
        <v>4.5360319404331147E-6</v>
      </c>
      <c r="L3459" s="2" t="s">
        <v>6775</v>
      </c>
      <c r="M3459" s="2" t="s">
        <v>13510</v>
      </c>
      <c r="N3459" s="60" t="s">
        <v>13462</v>
      </c>
      <c r="O3459" s="66" t="s">
        <v>12400</v>
      </c>
      <c r="P3459" s="67" t="s">
        <v>506</v>
      </c>
      <c r="Q3459" s="67" t="s">
        <v>6971</v>
      </c>
      <c r="R3459" s="67" t="s">
        <v>72</v>
      </c>
      <c r="S3459" s="67" t="s">
        <v>2323</v>
      </c>
      <c r="T3459" s="67"/>
      <c r="U3459" s="67"/>
      <c r="V3459" s="67"/>
      <c r="W3459" s="67"/>
      <c r="X3459" s="67"/>
      <c r="Y3459" s="67"/>
    </row>
    <row r="3460" spans="1:25" s="2" customFormat="1" ht="16.5" customHeight="1">
      <c r="A3460" s="59">
        <v>3458</v>
      </c>
      <c r="B3460" s="61" t="str">
        <f t="shared" si="378"/>
        <v>t</v>
      </c>
      <c r="C3460" s="61" t="s">
        <v>4918</v>
      </c>
      <c r="D3460" s="2" t="s">
        <v>13681</v>
      </c>
      <c r="E3460" s="61" t="str">
        <f t="shared" si="379"/>
        <v>t</v>
      </c>
      <c r="F3460" s="62" t="str">
        <f t="shared" si="380"/>
        <v>t</v>
      </c>
      <c r="G3460" s="62" t="str">
        <f t="shared" ref="G3460:G3523" si="381">IF(FIND(E3460,"qwertasdfgzxcvbyuiophjkl;nm")&lt;15.5,"L","R")</f>
        <v>L</v>
      </c>
      <c r="H3460" s="62" t="str">
        <f t="shared" ref="H3460:H3523" si="382">IF(FIND(F3460,"qwertasdfgzxcvbyuiophjkl;nm")&lt;15.5,"L","R")</f>
        <v>L</v>
      </c>
      <c r="I3460" s="62">
        <f t="shared" ref="I3460:I3523" si="383">FIND(E3460,$I$1)</f>
        <v>13</v>
      </c>
      <c r="J3460" s="62">
        <f t="shared" ref="J3460:J3523" si="384">FIND(F3460,$I$1)</f>
        <v>13</v>
      </c>
      <c r="K3460" s="81">
        <v>4.5327779720396904E-6</v>
      </c>
      <c r="L3460" s="2" t="s">
        <v>6884</v>
      </c>
      <c r="M3460" s="2" t="s">
        <v>14103</v>
      </c>
      <c r="N3460" s="60" t="s">
        <v>13343</v>
      </c>
      <c r="O3460" s="66" t="s">
        <v>9608</v>
      </c>
      <c r="P3460" s="67" t="s">
        <v>881</v>
      </c>
      <c r="Q3460" s="67" t="s">
        <v>2637</v>
      </c>
      <c r="R3460" s="67" t="s">
        <v>722</v>
      </c>
      <c r="S3460" s="67"/>
      <c r="T3460" s="67"/>
      <c r="U3460" s="67"/>
      <c r="V3460" s="67"/>
      <c r="W3460" s="67"/>
      <c r="X3460" s="67"/>
      <c r="Y3460" s="67"/>
    </row>
    <row r="3461" spans="1:25" s="2" customFormat="1" ht="16.5" customHeight="1">
      <c r="A3461" s="59">
        <v>3459</v>
      </c>
      <c r="B3461" s="61" t="str">
        <f t="shared" si="378"/>
        <v>ua</v>
      </c>
      <c r="C3461" s="61" t="s">
        <v>6304</v>
      </c>
      <c r="D3461" s="2" t="s">
        <v>13741</v>
      </c>
      <c r="E3461" s="61" t="str">
        <f t="shared" si="379"/>
        <v>u</v>
      </c>
      <c r="F3461" s="62" t="str">
        <f t="shared" si="380"/>
        <v>a</v>
      </c>
      <c r="G3461" s="62" t="str">
        <f t="shared" si="381"/>
        <v>R</v>
      </c>
      <c r="H3461" s="62" t="str">
        <f t="shared" si="382"/>
        <v>L</v>
      </c>
      <c r="I3461" s="62">
        <f t="shared" si="383"/>
        <v>19</v>
      </c>
      <c r="J3461" s="62">
        <f t="shared" si="384"/>
        <v>2</v>
      </c>
      <c r="K3461" s="81">
        <v>4.529524003646267E-6</v>
      </c>
      <c r="L3461" s="2" t="s">
        <v>13537</v>
      </c>
      <c r="M3461" s="2" t="s">
        <v>6875</v>
      </c>
      <c r="N3461" s="60" t="s">
        <v>6972</v>
      </c>
      <c r="O3461" s="66" t="s">
        <v>14170</v>
      </c>
      <c r="P3461" s="67" t="s">
        <v>3474</v>
      </c>
      <c r="Q3461" s="67" t="s">
        <v>5600</v>
      </c>
      <c r="R3461" s="67" t="s">
        <v>14133</v>
      </c>
      <c r="S3461" s="67" t="s">
        <v>6801</v>
      </c>
      <c r="T3461" s="67"/>
      <c r="U3461" s="67"/>
      <c r="V3461" s="67"/>
      <c r="W3461" s="67"/>
      <c r="X3461" s="67"/>
      <c r="Y3461" s="67"/>
    </row>
    <row r="3462" spans="1:25" s="2" customFormat="1" ht="16.5" customHeight="1">
      <c r="A3462" s="59">
        <v>3460</v>
      </c>
      <c r="B3462" s="61" t="str">
        <f t="shared" si="378"/>
        <v>wk</v>
      </c>
      <c r="C3462" s="61" t="s">
        <v>5158</v>
      </c>
      <c r="D3462" s="2" t="s">
        <v>7282</v>
      </c>
      <c r="E3462" s="61" t="str">
        <f t="shared" si="379"/>
        <v>w</v>
      </c>
      <c r="F3462" s="62" t="str">
        <f t="shared" si="380"/>
        <v>k</v>
      </c>
      <c r="G3462" s="62" t="str">
        <f t="shared" si="381"/>
        <v>L</v>
      </c>
      <c r="H3462" s="62" t="str">
        <f t="shared" si="382"/>
        <v>R</v>
      </c>
      <c r="I3462" s="62">
        <f t="shared" si="383"/>
        <v>4</v>
      </c>
      <c r="J3462" s="62">
        <f t="shared" si="384"/>
        <v>23</v>
      </c>
      <c r="K3462" s="81">
        <v>4.5262700352528427E-6</v>
      </c>
      <c r="L3462" s="2" t="s">
        <v>6804</v>
      </c>
      <c r="M3462" s="2" t="s">
        <v>6836</v>
      </c>
      <c r="N3462" s="60" t="s">
        <v>6797</v>
      </c>
      <c r="O3462" s="66" t="s">
        <v>12874</v>
      </c>
      <c r="P3462" s="67" t="s">
        <v>6096</v>
      </c>
      <c r="Q3462" s="67" t="s">
        <v>5153</v>
      </c>
      <c r="R3462" s="67"/>
      <c r="S3462" s="67"/>
      <c r="T3462" s="67"/>
      <c r="U3462" s="67"/>
      <c r="V3462" s="67"/>
      <c r="W3462" s="67"/>
      <c r="X3462" s="67"/>
      <c r="Y3462" s="67"/>
    </row>
    <row r="3463" spans="1:25" s="2" customFormat="1" ht="16.5" customHeight="1">
      <c r="A3463" s="59">
        <v>3461</v>
      </c>
      <c r="B3463" s="61" t="str">
        <f t="shared" si="378"/>
        <v>rl</v>
      </c>
      <c r="C3463" s="61" t="s">
        <v>4252</v>
      </c>
      <c r="D3463" s="2" t="s">
        <v>13660</v>
      </c>
      <c r="E3463" s="61" t="str">
        <f t="shared" si="379"/>
        <v>r</v>
      </c>
      <c r="F3463" s="62" t="str">
        <f t="shared" si="380"/>
        <v>l</v>
      </c>
      <c r="G3463" s="62" t="str">
        <f t="shared" si="381"/>
        <v>L</v>
      </c>
      <c r="H3463" s="62" t="str">
        <f t="shared" si="382"/>
        <v>R</v>
      </c>
      <c r="I3463" s="62">
        <f t="shared" si="383"/>
        <v>10</v>
      </c>
      <c r="J3463" s="62">
        <f t="shared" si="384"/>
        <v>25</v>
      </c>
      <c r="K3463" s="81">
        <v>4.5230160668594185E-6</v>
      </c>
      <c r="L3463" s="2" t="s">
        <v>6891</v>
      </c>
      <c r="M3463" s="2" t="s">
        <v>6908</v>
      </c>
      <c r="N3463" s="60" t="s">
        <v>6972</v>
      </c>
      <c r="O3463" s="66" t="s">
        <v>10413</v>
      </c>
      <c r="P3463" s="67" t="s">
        <v>3474</v>
      </c>
      <c r="Q3463" s="67" t="s">
        <v>3366</v>
      </c>
      <c r="R3463" s="67" t="s">
        <v>1571</v>
      </c>
      <c r="S3463" s="67"/>
      <c r="T3463" s="67"/>
      <c r="U3463" s="67"/>
      <c r="V3463" s="67"/>
      <c r="W3463" s="67"/>
      <c r="X3463" s="67"/>
      <c r="Y3463" s="67"/>
    </row>
    <row r="3464" spans="1:25" s="2" customFormat="1" ht="16.5" customHeight="1">
      <c r="A3464" s="59">
        <v>3462</v>
      </c>
      <c r="B3464" s="61" t="str">
        <f t="shared" si="378"/>
        <v>em</v>
      </c>
      <c r="C3464" s="61" t="s">
        <v>6171</v>
      </c>
      <c r="D3464" s="2" t="s">
        <v>13641</v>
      </c>
      <c r="E3464" s="61" t="str">
        <f t="shared" si="379"/>
        <v>e</v>
      </c>
      <c r="F3464" s="62" t="str">
        <f t="shared" si="380"/>
        <v>m</v>
      </c>
      <c r="G3464" s="62" t="str">
        <f t="shared" si="381"/>
        <v>L</v>
      </c>
      <c r="H3464" s="62" t="str">
        <f t="shared" si="382"/>
        <v>R</v>
      </c>
      <c r="I3464" s="62">
        <f t="shared" si="383"/>
        <v>7</v>
      </c>
      <c r="J3464" s="62">
        <f t="shared" si="384"/>
        <v>21</v>
      </c>
      <c r="K3464" s="81">
        <v>4.519762098465995E-6</v>
      </c>
      <c r="L3464" s="2" t="s">
        <v>6885</v>
      </c>
      <c r="M3464" s="2" t="s">
        <v>14110</v>
      </c>
      <c r="N3464" s="60" t="s">
        <v>6972</v>
      </c>
      <c r="O3464" s="66" t="s">
        <v>14400</v>
      </c>
      <c r="P3464" s="67" t="s">
        <v>3630</v>
      </c>
      <c r="Q3464" s="67" t="s">
        <v>6760</v>
      </c>
      <c r="R3464" s="67" t="s">
        <v>1407</v>
      </c>
      <c r="S3464" s="67" t="s">
        <v>6041</v>
      </c>
      <c r="T3464" s="67"/>
      <c r="U3464" s="67"/>
      <c r="V3464" s="67"/>
      <c r="W3464" s="67"/>
      <c r="X3464" s="67"/>
      <c r="Y3464" s="67"/>
    </row>
    <row r="3465" spans="1:25" s="2" customFormat="1" ht="16.5" customHeight="1">
      <c r="A3465" s="59">
        <v>3463</v>
      </c>
      <c r="B3465" s="61" t="str">
        <f t="shared" si="378"/>
        <v>r;</v>
      </c>
      <c r="C3465" s="61" t="s">
        <v>4293</v>
      </c>
      <c r="D3465" s="2" t="s">
        <v>13751</v>
      </c>
      <c r="E3465" s="61" t="str">
        <f t="shared" si="379"/>
        <v>r</v>
      </c>
      <c r="F3465" s="62" t="str">
        <f t="shared" si="380"/>
        <v>;</v>
      </c>
      <c r="G3465" s="62" t="str">
        <f t="shared" si="381"/>
        <v>L</v>
      </c>
      <c r="H3465" s="62" t="str">
        <f t="shared" si="382"/>
        <v>R</v>
      </c>
      <c r="I3465" s="62">
        <f t="shared" si="383"/>
        <v>10</v>
      </c>
      <c r="J3465" s="62">
        <f t="shared" si="384"/>
        <v>27</v>
      </c>
      <c r="K3465" s="81">
        <v>4.5165081300725707E-6</v>
      </c>
      <c r="L3465" s="2" t="s">
        <v>6891</v>
      </c>
      <c r="M3465" s="2" t="s">
        <v>13534</v>
      </c>
      <c r="N3465" s="60" t="s">
        <v>6797</v>
      </c>
      <c r="O3465" s="66" t="s">
        <v>8529</v>
      </c>
      <c r="P3465" s="67" t="s">
        <v>6970</v>
      </c>
      <c r="Q3465" s="67" t="s">
        <v>3354</v>
      </c>
      <c r="R3465" s="67" t="s">
        <v>1993</v>
      </c>
      <c r="S3465" s="67" t="s">
        <v>3476</v>
      </c>
      <c r="T3465" s="67"/>
      <c r="U3465" s="67"/>
      <c r="V3465" s="67"/>
      <c r="W3465" s="67"/>
      <c r="X3465" s="67"/>
      <c r="Y3465" s="67"/>
    </row>
    <row r="3466" spans="1:25" s="2" customFormat="1" ht="16.5" customHeight="1">
      <c r="A3466" s="59">
        <v>3464</v>
      </c>
      <c r="B3466" s="61" t="str">
        <f t="shared" si="378"/>
        <v>tl</v>
      </c>
      <c r="C3466" s="61" t="s">
        <v>4968</v>
      </c>
      <c r="D3466" s="2" t="s">
        <v>13603</v>
      </c>
      <c r="E3466" s="61" t="str">
        <f t="shared" si="379"/>
        <v>t</v>
      </c>
      <c r="F3466" s="62" t="str">
        <f t="shared" si="380"/>
        <v>l</v>
      </c>
      <c r="G3466" s="62" t="str">
        <f t="shared" si="381"/>
        <v>L</v>
      </c>
      <c r="H3466" s="62" t="str">
        <f t="shared" si="382"/>
        <v>R</v>
      </c>
      <c r="I3466" s="62">
        <f t="shared" si="383"/>
        <v>13</v>
      </c>
      <c r="J3466" s="62">
        <f t="shared" si="384"/>
        <v>25</v>
      </c>
      <c r="K3466" s="81">
        <v>4.5100001932857222E-6</v>
      </c>
      <c r="L3466" s="2" t="s">
        <v>6884</v>
      </c>
      <c r="M3466" s="2" t="s">
        <v>6908</v>
      </c>
      <c r="N3466" s="60" t="s">
        <v>6972</v>
      </c>
      <c r="O3466" s="66" t="s">
        <v>8913</v>
      </c>
      <c r="P3466" s="67" t="s">
        <v>4548</v>
      </c>
      <c r="Q3466" s="67" t="s">
        <v>14114</v>
      </c>
      <c r="R3466" s="67" t="s">
        <v>6010</v>
      </c>
      <c r="S3466" s="67"/>
      <c r="T3466" s="67"/>
      <c r="U3466" s="67"/>
      <c r="V3466" s="67"/>
      <c r="W3466" s="67"/>
      <c r="X3466" s="67"/>
      <c r="Y3466" s="67"/>
    </row>
    <row r="3467" spans="1:25" s="2" customFormat="1" ht="16.5" customHeight="1">
      <c r="A3467" s="59">
        <v>3465</v>
      </c>
      <c r="B3467" s="61" t="str">
        <f t="shared" si="378"/>
        <v>pi</v>
      </c>
      <c r="C3467" s="61" t="s">
        <v>3768</v>
      </c>
      <c r="D3467" s="2" t="s">
        <v>6955</v>
      </c>
      <c r="E3467" s="61" t="str">
        <f t="shared" si="379"/>
        <v>p</v>
      </c>
      <c r="F3467" s="62" t="str">
        <f t="shared" si="380"/>
        <v>i</v>
      </c>
      <c r="G3467" s="62" t="str">
        <f t="shared" si="381"/>
        <v>R</v>
      </c>
      <c r="H3467" s="62" t="str">
        <f t="shared" si="382"/>
        <v>R</v>
      </c>
      <c r="I3467" s="62">
        <f t="shared" si="383"/>
        <v>26</v>
      </c>
      <c r="J3467" s="62">
        <f t="shared" si="384"/>
        <v>22</v>
      </c>
      <c r="K3467" s="81">
        <v>4.5002382881054502E-6</v>
      </c>
      <c r="L3467" s="2" t="s">
        <v>6881</v>
      </c>
      <c r="M3467" s="2" t="s">
        <v>13510</v>
      </c>
      <c r="N3467" s="60" t="s">
        <v>7238</v>
      </c>
      <c r="O3467" s="66" t="s">
        <v>8970</v>
      </c>
      <c r="P3467" s="67" t="s">
        <v>5080</v>
      </c>
      <c r="Q3467" s="67" t="s">
        <v>5080</v>
      </c>
      <c r="R3467" s="67" t="s">
        <v>209</v>
      </c>
      <c r="S3467" s="67" t="s">
        <v>209</v>
      </c>
      <c r="T3467" s="67"/>
      <c r="U3467" s="67"/>
      <c r="V3467" s="67"/>
      <c r="W3467" s="67"/>
      <c r="X3467" s="67"/>
      <c r="Y3467" s="67"/>
    </row>
    <row r="3468" spans="1:25" s="2" customFormat="1" ht="16.5" customHeight="1">
      <c r="A3468" s="59">
        <v>3466</v>
      </c>
      <c r="B3468" s="61" t="str">
        <f t="shared" si="378"/>
        <v>eu</v>
      </c>
      <c r="C3468" s="61" t="s">
        <v>6053</v>
      </c>
      <c r="D3468" s="2" t="s">
        <v>6924</v>
      </c>
      <c r="E3468" s="61" t="str">
        <f t="shared" si="379"/>
        <v>e</v>
      </c>
      <c r="F3468" s="62" t="str">
        <f t="shared" si="380"/>
        <v>u</v>
      </c>
      <c r="G3468" s="62" t="str">
        <f t="shared" si="381"/>
        <v>L</v>
      </c>
      <c r="H3468" s="62" t="str">
        <f t="shared" si="382"/>
        <v>R</v>
      </c>
      <c r="I3468" s="62">
        <f t="shared" si="383"/>
        <v>7</v>
      </c>
      <c r="J3468" s="62">
        <f t="shared" si="384"/>
        <v>19</v>
      </c>
      <c r="K3468" s="81">
        <v>4.4969843197120268E-6</v>
      </c>
      <c r="L3468" s="2" t="s">
        <v>6876</v>
      </c>
      <c r="M3468" s="2" t="s">
        <v>13512</v>
      </c>
      <c r="N3468" s="60" t="s">
        <v>6973</v>
      </c>
      <c r="O3468" s="66" t="s">
        <v>9106</v>
      </c>
      <c r="P3468" s="67" t="s">
        <v>6057</v>
      </c>
      <c r="Q3468" s="67" t="s">
        <v>722</v>
      </c>
      <c r="R3468" s="67"/>
      <c r="S3468" s="67"/>
      <c r="T3468" s="67"/>
      <c r="U3468" s="67"/>
      <c r="V3468" s="67"/>
      <c r="W3468" s="67"/>
      <c r="X3468" s="67"/>
      <c r="Y3468" s="67"/>
    </row>
    <row r="3469" spans="1:25" s="2" customFormat="1" ht="16.5" customHeight="1">
      <c r="A3469" s="59">
        <v>3467</v>
      </c>
      <c r="B3469" s="61" t="str">
        <f t="shared" si="378"/>
        <v>hw</v>
      </c>
      <c r="C3469" s="61" t="s">
        <v>1697</v>
      </c>
      <c r="D3469" s="2" t="s">
        <v>13705</v>
      </c>
      <c r="E3469" s="61" t="str">
        <f t="shared" si="379"/>
        <v>h</v>
      </c>
      <c r="F3469" s="62" t="str">
        <f t="shared" si="380"/>
        <v>w</v>
      </c>
      <c r="G3469" s="62" t="str">
        <f t="shared" si="381"/>
        <v>R</v>
      </c>
      <c r="H3469" s="62" t="str">
        <f t="shared" si="382"/>
        <v>L</v>
      </c>
      <c r="I3469" s="62">
        <f t="shared" si="383"/>
        <v>17</v>
      </c>
      <c r="J3469" s="62">
        <f t="shared" si="384"/>
        <v>4</v>
      </c>
      <c r="K3469" s="81">
        <v>4.4904763829251782E-6</v>
      </c>
      <c r="L3469" s="2" t="s">
        <v>6888</v>
      </c>
      <c r="M3469" s="2" t="s">
        <v>6841</v>
      </c>
      <c r="N3469" s="60" t="s">
        <v>7082</v>
      </c>
      <c r="O3469" s="66" t="s">
        <v>12685</v>
      </c>
      <c r="P3469" s="67" t="s">
        <v>6036</v>
      </c>
      <c r="Q3469" s="2" t="s">
        <v>1408</v>
      </c>
      <c r="R3469" s="67"/>
      <c r="S3469" s="67"/>
      <c r="T3469" s="67"/>
      <c r="U3469" s="67"/>
      <c r="V3469" s="67"/>
      <c r="W3469" s="67"/>
      <c r="X3469" s="67"/>
      <c r="Y3469" s="67"/>
    </row>
    <row r="3470" spans="1:25" s="2" customFormat="1" ht="16.5" customHeight="1">
      <c r="A3470" s="59">
        <v>3468</v>
      </c>
      <c r="B3470" s="61" t="str">
        <f t="shared" si="378"/>
        <v>da</v>
      </c>
      <c r="C3470" s="61" t="s">
        <v>820</v>
      </c>
      <c r="D3470" s="2" t="s">
        <v>6926</v>
      </c>
      <c r="E3470" s="61" t="str">
        <f t="shared" si="379"/>
        <v>d</v>
      </c>
      <c r="F3470" s="62" t="str">
        <f t="shared" si="380"/>
        <v>a</v>
      </c>
      <c r="G3470" s="62" t="str">
        <f t="shared" si="381"/>
        <v>L</v>
      </c>
      <c r="H3470" s="62" t="str">
        <f t="shared" si="382"/>
        <v>L</v>
      </c>
      <c r="I3470" s="62">
        <f t="shared" si="383"/>
        <v>8</v>
      </c>
      <c r="J3470" s="62">
        <f t="shared" si="384"/>
        <v>2</v>
      </c>
      <c r="K3470" s="81">
        <v>4.4872224145317539E-6</v>
      </c>
      <c r="L3470" s="2" t="s">
        <v>13508</v>
      </c>
      <c r="M3470" s="2" t="s">
        <v>6875</v>
      </c>
      <c r="N3470" s="60" t="s">
        <v>13887</v>
      </c>
      <c r="O3470" s="66" t="s">
        <v>8305</v>
      </c>
      <c r="P3470" s="67" t="s">
        <v>3536</v>
      </c>
      <c r="Q3470" s="67" t="s">
        <v>426</v>
      </c>
      <c r="R3470" s="67" t="s">
        <v>13495</v>
      </c>
      <c r="S3470" s="67" t="s">
        <v>2637</v>
      </c>
      <c r="T3470" s="67"/>
      <c r="U3470" s="67"/>
      <c r="V3470" s="67"/>
      <c r="W3470" s="67"/>
      <c r="X3470" s="67"/>
      <c r="Y3470" s="67"/>
    </row>
    <row r="3471" spans="1:25" s="2" customFormat="1" ht="16.5" customHeight="1">
      <c r="A3471" s="59">
        <v>3469</v>
      </c>
      <c r="B3471" s="61" t="str">
        <f t="shared" si="378"/>
        <v>hv</v>
      </c>
      <c r="C3471" s="61" t="s">
        <v>1961</v>
      </c>
      <c r="D3471" s="2" t="s">
        <v>13559</v>
      </c>
      <c r="E3471" s="61" t="str">
        <f t="shared" si="379"/>
        <v>h</v>
      </c>
      <c r="F3471" s="62" t="str">
        <f t="shared" si="380"/>
        <v>v</v>
      </c>
      <c r="G3471" s="62" t="str">
        <f t="shared" si="381"/>
        <v>R</v>
      </c>
      <c r="H3471" s="62" t="str">
        <f t="shared" si="382"/>
        <v>L</v>
      </c>
      <c r="I3471" s="62">
        <f t="shared" si="383"/>
        <v>17</v>
      </c>
      <c r="J3471" s="62">
        <f t="shared" si="384"/>
        <v>12</v>
      </c>
      <c r="K3471" s="81">
        <v>4.4839684461383305E-6</v>
      </c>
      <c r="L3471" s="2" t="s">
        <v>6888</v>
      </c>
      <c r="M3471" s="2" t="s">
        <v>13534</v>
      </c>
      <c r="N3471" s="60" t="s">
        <v>6797</v>
      </c>
      <c r="O3471" s="66" t="s">
        <v>7998</v>
      </c>
      <c r="P3471" s="67" t="s">
        <v>426</v>
      </c>
      <c r="Q3471" s="67" t="s">
        <v>4220</v>
      </c>
      <c r="R3471" s="67" t="s">
        <v>6190</v>
      </c>
      <c r="S3471" s="67"/>
      <c r="T3471" s="67"/>
      <c r="U3471" s="67"/>
      <c r="V3471" s="67"/>
      <c r="W3471" s="67"/>
      <c r="X3471" s="67"/>
      <c r="Y3471" s="67"/>
    </row>
    <row r="3472" spans="1:25" s="2" customFormat="1" ht="16.5" customHeight="1">
      <c r="A3472" s="59">
        <v>3470</v>
      </c>
      <c r="B3472" s="61" t="str">
        <f t="shared" si="378"/>
        <v>qn</v>
      </c>
      <c r="C3472" s="61" t="s">
        <v>3959</v>
      </c>
      <c r="D3472" s="2" t="s">
        <v>13573</v>
      </c>
      <c r="E3472" s="61" t="str">
        <f t="shared" si="379"/>
        <v>q</v>
      </c>
      <c r="F3472" s="62" t="str">
        <f t="shared" si="380"/>
        <v>n</v>
      </c>
      <c r="G3472" s="62" t="str">
        <f t="shared" si="381"/>
        <v>L</v>
      </c>
      <c r="H3472" s="62" t="str">
        <f t="shared" si="382"/>
        <v>R</v>
      </c>
      <c r="I3472" s="62">
        <f t="shared" si="383"/>
        <v>1</v>
      </c>
      <c r="J3472" s="62">
        <f t="shared" si="384"/>
        <v>18</v>
      </c>
      <c r="K3472" s="81">
        <v>4.4839684461383305E-6</v>
      </c>
      <c r="L3472" s="2" t="s">
        <v>13511</v>
      </c>
      <c r="M3472" s="2" t="s">
        <v>6916</v>
      </c>
      <c r="N3472" s="60" t="s">
        <v>6797</v>
      </c>
      <c r="O3472" s="66" t="s">
        <v>7961</v>
      </c>
      <c r="P3472" s="67" t="s">
        <v>426</v>
      </c>
      <c r="Q3472" s="67" t="s">
        <v>3955</v>
      </c>
      <c r="R3472" s="67"/>
      <c r="S3472" s="67"/>
      <c r="T3472" s="67"/>
      <c r="U3472" s="67"/>
      <c r="V3472" s="67"/>
      <c r="W3472" s="67"/>
      <c r="X3472" s="67"/>
      <c r="Y3472" s="67"/>
    </row>
    <row r="3473" spans="1:25" s="2" customFormat="1" ht="16.5" customHeight="1">
      <c r="A3473" s="59">
        <v>3471</v>
      </c>
      <c r="B3473" s="61" t="str">
        <f t="shared" si="378"/>
        <v>bn</v>
      </c>
      <c r="C3473" s="61" t="s">
        <v>116</v>
      </c>
      <c r="D3473" s="2" t="s">
        <v>7226</v>
      </c>
      <c r="E3473" s="61" t="str">
        <f t="shared" si="379"/>
        <v>b</v>
      </c>
      <c r="F3473" s="62" t="str">
        <f t="shared" si="380"/>
        <v>n</v>
      </c>
      <c r="G3473" s="62" t="str">
        <f t="shared" si="381"/>
        <v>L</v>
      </c>
      <c r="H3473" s="62" t="str">
        <f t="shared" si="382"/>
        <v>R</v>
      </c>
      <c r="I3473" s="62">
        <f t="shared" si="383"/>
        <v>15</v>
      </c>
      <c r="J3473" s="62">
        <f t="shared" si="384"/>
        <v>18</v>
      </c>
      <c r="K3473" s="81">
        <v>4.4774605093514819E-6</v>
      </c>
      <c r="L3473" s="2" t="s">
        <v>6880</v>
      </c>
      <c r="M3473" s="2" t="s">
        <v>6841</v>
      </c>
      <c r="N3473" s="60" t="s">
        <v>13844</v>
      </c>
      <c r="O3473" s="66" t="s">
        <v>14353</v>
      </c>
      <c r="P3473" s="67" t="s">
        <v>1364</v>
      </c>
      <c r="Q3473" s="67" t="s">
        <v>6807</v>
      </c>
      <c r="R3473" s="67" t="s">
        <v>6041</v>
      </c>
      <c r="S3473" s="67"/>
      <c r="T3473" s="67"/>
      <c r="U3473" s="67"/>
      <c r="V3473" s="67"/>
      <c r="W3473" s="67"/>
      <c r="X3473" s="67"/>
      <c r="Y3473" s="67"/>
    </row>
    <row r="3474" spans="1:25" s="2" customFormat="1" ht="16.5" customHeight="1">
      <c r="A3474" s="59">
        <v>3472</v>
      </c>
      <c r="B3474" s="61" t="str">
        <f t="shared" si="378"/>
        <v>ej</v>
      </c>
      <c r="C3474" s="61" t="s">
        <v>5757</v>
      </c>
      <c r="D3474" s="2" t="s">
        <v>13497</v>
      </c>
      <c r="E3474" s="61" t="str">
        <f t="shared" si="379"/>
        <v>e</v>
      </c>
      <c r="F3474" s="62" t="str">
        <f t="shared" si="380"/>
        <v>j</v>
      </c>
      <c r="G3474" s="62" t="str">
        <f t="shared" si="381"/>
        <v>L</v>
      </c>
      <c r="H3474" s="62" t="str">
        <f t="shared" si="382"/>
        <v>R</v>
      </c>
      <c r="I3474" s="62">
        <f t="shared" si="383"/>
        <v>7</v>
      </c>
      <c r="J3474" s="62">
        <f t="shared" si="384"/>
        <v>20</v>
      </c>
      <c r="K3474" s="81">
        <v>4.4774605093514819E-6</v>
      </c>
      <c r="L3474" s="2" t="s">
        <v>6885</v>
      </c>
      <c r="M3474" s="2" t="s">
        <v>6840</v>
      </c>
      <c r="N3474" s="60" t="s">
        <v>6972</v>
      </c>
      <c r="O3474" s="66" t="s">
        <v>11085</v>
      </c>
      <c r="P3474" s="67" t="s">
        <v>2637</v>
      </c>
      <c r="Q3474" s="67" t="s">
        <v>5755</v>
      </c>
      <c r="R3474" s="67"/>
      <c r="S3474" s="67"/>
      <c r="T3474" s="67"/>
      <c r="U3474" s="67"/>
      <c r="V3474" s="67"/>
      <c r="W3474" s="67"/>
      <c r="X3474" s="67"/>
      <c r="Y3474" s="67"/>
    </row>
    <row r="3475" spans="1:25" s="2" customFormat="1" ht="16.5" customHeight="1">
      <c r="A3475" s="59">
        <v>3473</v>
      </c>
      <c r="B3475" s="61" t="str">
        <f t="shared" si="378"/>
        <v>wi</v>
      </c>
      <c r="C3475" s="61" t="s">
        <v>5146</v>
      </c>
      <c r="D3475" s="2" t="s">
        <v>13558</v>
      </c>
      <c r="E3475" s="61" t="str">
        <f t="shared" si="379"/>
        <v>w</v>
      </c>
      <c r="F3475" s="62" t="str">
        <f t="shared" si="380"/>
        <v>i</v>
      </c>
      <c r="G3475" s="62" t="str">
        <f t="shared" si="381"/>
        <v>L</v>
      </c>
      <c r="H3475" s="62" t="str">
        <f t="shared" si="382"/>
        <v>R</v>
      </c>
      <c r="I3475" s="62">
        <f t="shared" si="383"/>
        <v>4</v>
      </c>
      <c r="J3475" s="62">
        <f t="shared" si="384"/>
        <v>22</v>
      </c>
      <c r="K3475" s="81">
        <v>4.4742065409580585E-6</v>
      </c>
      <c r="L3475" s="2" t="s">
        <v>6804</v>
      </c>
      <c r="M3475" s="2" t="s">
        <v>6816</v>
      </c>
      <c r="N3475" s="60" t="s">
        <v>6972</v>
      </c>
      <c r="O3475" s="66" t="s">
        <v>11771</v>
      </c>
      <c r="P3475" s="67" t="s">
        <v>4621</v>
      </c>
      <c r="Q3475" s="67" t="s">
        <v>4903</v>
      </c>
      <c r="R3475" s="67" t="s">
        <v>6177</v>
      </c>
      <c r="S3475" s="67"/>
      <c r="T3475" s="67"/>
      <c r="U3475" s="67"/>
      <c r="V3475" s="67"/>
      <c r="W3475" s="67"/>
      <c r="X3475" s="67"/>
      <c r="Y3475" s="67"/>
    </row>
    <row r="3476" spans="1:25" s="2" customFormat="1" ht="16.5" customHeight="1">
      <c r="A3476" s="59">
        <v>3474</v>
      </c>
      <c r="B3476" s="61" t="str">
        <f t="shared" si="378"/>
        <v>l</v>
      </c>
      <c r="C3476" s="61" t="s">
        <v>2969</v>
      </c>
      <c r="D3476" s="2" t="s">
        <v>13718</v>
      </c>
      <c r="E3476" s="61" t="str">
        <f t="shared" si="379"/>
        <v>l</v>
      </c>
      <c r="F3476" s="62" t="str">
        <f t="shared" si="380"/>
        <v>l</v>
      </c>
      <c r="G3476" s="62" t="str">
        <f t="shared" si="381"/>
        <v>R</v>
      </c>
      <c r="H3476" s="62" t="str">
        <f t="shared" si="382"/>
        <v>R</v>
      </c>
      <c r="I3476" s="62">
        <f t="shared" si="383"/>
        <v>25</v>
      </c>
      <c r="J3476" s="62">
        <f t="shared" si="384"/>
        <v>25</v>
      </c>
      <c r="K3476" s="81">
        <v>4.4742065409580585E-6</v>
      </c>
      <c r="L3476" s="2" t="s">
        <v>6889</v>
      </c>
      <c r="M3476" s="2" t="s">
        <v>14103</v>
      </c>
      <c r="N3476" s="60" t="s">
        <v>6972</v>
      </c>
      <c r="O3476" s="66" t="s">
        <v>13177</v>
      </c>
      <c r="P3476" s="67" t="s">
        <v>4641</v>
      </c>
      <c r="Q3476" s="67" t="s">
        <v>824</v>
      </c>
      <c r="R3476" s="67" t="s">
        <v>6761</v>
      </c>
      <c r="S3476" s="67" t="s">
        <v>4241</v>
      </c>
      <c r="T3476" s="67" t="s">
        <v>5431</v>
      </c>
      <c r="U3476" s="67"/>
      <c r="V3476" s="67"/>
      <c r="W3476" s="67"/>
      <c r="X3476" s="67"/>
      <c r="Y3476" s="67"/>
    </row>
    <row r="3477" spans="1:25" s="2" customFormat="1" ht="16.5" customHeight="1">
      <c r="A3477" s="59">
        <v>3475</v>
      </c>
      <c r="B3477" s="61" t="str">
        <f t="shared" si="378"/>
        <v>uw</v>
      </c>
      <c r="C3477" s="61" t="s">
        <v>6331</v>
      </c>
      <c r="D3477" s="2" t="s">
        <v>13592</v>
      </c>
      <c r="E3477" s="61" t="str">
        <f t="shared" si="379"/>
        <v>u</v>
      </c>
      <c r="F3477" s="62" t="str">
        <f t="shared" si="380"/>
        <v>w</v>
      </c>
      <c r="G3477" s="62" t="str">
        <f t="shared" si="381"/>
        <v>R</v>
      </c>
      <c r="H3477" s="62" t="str">
        <f t="shared" si="382"/>
        <v>L</v>
      </c>
      <c r="I3477" s="62">
        <f t="shared" si="383"/>
        <v>19</v>
      </c>
      <c r="J3477" s="62">
        <f t="shared" si="384"/>
        <v>4</v>
      </c>
      <c r="K3477" s="81">
        <v>4.4709525725646342E-6</v>
      </c>
      <c r="L3477" s="2" t="s">
        <v>13537</v>
      </c>
      <c r="M3477" s="2" t="s">
        <v>6841</v>
      </c>
      <c r="N3477" s="60" t="s">
        <v>6972</v>
      </c>
      <c r="O3477" s="66" t="s">
        <v>10479</v>
      </c>
      <c r="P3477" s="67" t="s">
        <v>3474</v>
      </c>
      <c r="Q3477" s="67" t="s">
        <v>5807</v>
      </c>
      <c r="R3477" s="67" t="s">
        <v>1462</v>
      </c>
      <c r="S3477" s="67"/>
      <c r="T3477" s="67"/>
      <c r="U3477" s="67"/>
      <c r="V3477" s="67"/>
      <c r="W3477" s="67"/>
      <c r="X3477" s="67"/>
      <c r="Y3477" s="67"/>
    </row>
    <row r="3478" spans="1:25" s="2" customFormat="1" ht="16.5" customHeight="1">
      <c r="A3478" s="59">
        <v>3476</v>
      </c>
      <c r="B3478" s="61" t="str">
        <f t="shared" si="378"/>
        <v>sl</v>
      </c>
      <c r="C3478" s="61" t="s">
        <v>4680</v>
      </c>
      <c r="D3478" s="2" t="s">
        <v>13696</v>
      </c>
      <c r="E3478" s="61" t="str">
        <f t="shared" si="379"/>
        <v>s</v>
      </c>
      <c r="F3478" s="62" t="str">
        <f t="shared" si="380"/>
        <v>l</v>
      </c>
      <c r="G3478" s="62" t="str">
        <f t="shared" si="381"/>
        <v>L</v>
      </c>
      <c r="H3478" s="62" t="str">
        <f t="shared" si="382"/>
        <v>R</v>
      </c>
      <c r="I3478" s="62">
        <f t="shared" si="383"/>
        <v>5</v>
      </c>
      <c r="J3478" s="62">
        <f t="shared" si="384"/>
        <v>25</v>
      </c>
      <c r="K3478" s="81">
        <v>4.46769860417121E-6</v>
      </c>
      <c r="L3478" s="2" t="s">
        <v>6775</v>
      </c>
      <c r="M3478" s="2" t="s">
        <v>6908</v>
      </c>
      <c r="N3478" s="60" t="s">
        <v>6983</v>
      </c>
      <c r="O3478" s="66" t="s">
        <v>12225</v>
      </c>
      <c r="P3478" s="67" t="s">
        <v>4360</v>
      </c>
      <c r="Q3478" s="67" t="s">
        <v>1445</v>
      </c>
      <c r="R3478" s="67"/>
      <c r="S3478" s="67"/>
      <c r="T3478" s="67"/>
      <c r="U3478" s="67"/>
      <c r="V3478" s="67"/>
      <c r="W3478" s="67"/>
      <c r="X3478" s="67"/>
      <c r="Y3478" s="67"/>
    </row>
    <row r="3479" spans="1:25" s="2" customFormat="1" ht="16.5" customHeight="1">
      <c r="A3479" s="59">
        <v>3477</v>
      </c>
      <c r="B3479" s="61" t="str">
        <f t="shared" si="378"/>
        <v>he</v>
      </c>
      <c r="C3479" s="61" t="s">
        <v>1749</v>
      </c>
      <c r="D3479" s="2" t="s">
        <v>6927</v>
      </c>
      <c r="E3479" s="61" t="str">
        <f t="shared" si="379"/>
        <v>h</v>
      </c>
      <c r="F3479" s="62" t="str">
        <f t="shared" si="380"/>
        <v>e</v>
      </c>
      <c r="G3479" s="62" t="str">
        <f t="shared" si="381"/>
        <v>R</v>
      </c>
      <c r="H3479" s="62" t="str">
        <f t="shared" si="382"/>
        <v>L</v>
      </c>
      <c r="I3479" s="62">
        <f t="shared" si="383"/>
        <v>17</v>
      </c>
      <c r="J3479" s="62">
        <f t="shared" si="384"/>
        <v>7</v>
      </c>
      <c r="K3479" s="81">
        <v>4.4644446357777857E-6</v>
      </c>
      <c r="L3479" s="2" t="s">
        <v>6888</v>
      </c>
      <c r="M3479" s="2" t="s">
        <v>6876</v>
      </c>
      <c r="N3479" s="60" t="s">
        <v>6972</v>
      </c>
      <c r="O3479" s="66" t="s">
        <v>9259</v>
      </c>
      <c r="P3479" s="67" t="s">
        <v>5680</v>
      </c>
      <c r="Q3479" s="67" t="s">
        <v>2605</v>
      </c>
      <c r="R3479" s="67"/>
      <c r="S3479" s="67"/>
      <c r="T3479" s="67"/>
      <c r="U3479" s="67"/>
      <c r="V3479" s="67"/>
      <c r="W3479" s="67"/>
      <c r="X3479" s="67"/>
      <c r="Y3479" s="67"/>
    </row>
    <row r="3480" spans="1:25" s="2" customFormat="1" ht="16.5" customHeight="1">
      <c r="A3480" s="59">
        <v>3478</v>
      </c>
      <c r="B3480" s="61" t="str">
        <f t="shared" si="378"/>
        <v>tp</v>
      </c>
      <c r="C3480" s="61" t="s">
        <v>5033</v>
      </c>
      <c r="D3480" s="2" t="s">
        <v>6838</v>
      </c>
      <c r="E3480" s="61" t="str">
        <f t="shared" si="379"/>
        <v>t</v>
      </c>
      <c r="F3480" s="62" t="str">
        <f t="shared" si="380"/>
        <v>p</v>
      </c>
      <c r="G3480" s="62" t="str">
        <f t="shared" si="381"/>
        <v>L</v>
      </c>
      <c r="H3480" s="62" t="str">
        <f t="shared" si="382"/>
        <v>R</v>
      </c>
      <c r="I3480" s="62">
        <f t="shared" si="383"/>
        <v>13</v>
      </c>
      <c r="J3480" s="62">
        <f t="shared" si="384"/>
        <v>26</v>
      </c>
      <c r="K3480" s="81">
        <v>4.4644446357777857E-6</v>
      </c>
      <c r="L3480" s="2" t="s">
        <v>6884</v>
      </c>
      <c r="M3480" s="2" t="s">
        <v>13536</v>
      </c>
      <c r="N3480" s="60" t="s">
        <v>6979</v>
      </c>
      <c r="O3480" s="66" t="s">
        <v>14445</v>
      </c>
      <c r="P3480" s="67" t="s">
        <v>3474</v>
      </c>
      <c r="Q3480" s="67" t="s">
        <v>1364</v>
      </c>
      <c r="R3480" s="67" t="s">
        <v>6966</v>
      </c>
      <c r="S3480" s="67" t="s">
        <v>6177</v>
      </c>
      <c r="T3480" s="67"/>
      <c r="U3480" s="67"/>
      <c r="V3480" s="67"/>
      <c r="W3480" s="67"/>
      <c r="X3480" s="67"/>
      <c r="Y3480" s="67"/>
    </row>
    <row r="3481" spans="1:25" s="2" customFormat="1" ht="16.5" customHeight="1">
      <c r="A3481" s="59">
        <v>3479</v>
      </c>
      <c r="B3481" s="61" t="str">
        <f t="shared" si="378"/>
        <v>jb</v>
      </c>
      <c r="C3481" s="61" t="s">
        <v>2503</v>
      </c>
      <c r="D3481" s="2" t="s">
        <v>6819</v>
      </c>
      <c r="E3481" s="61" t="str">
        <f t="shared" si="379"/>
        <v>j</v>
      </c>
      <c r="F3481" s="62" t="str">
        <f t="shared" si="380"/>
        <v>b</v>
      </c>
      <c r="G3481" s="62" t="str">
        <f t="shared" si="381"/>
        <v>R</v>
      </c>
      <c r="H3481" s="62" t="str">
        <f t="shared" si="382"/>
        <v>L</v>
      </c>
      <c r="I3481" s="62">
        <f t="shared" si="383"/>
        <v>20</v>
      </c>
      <c r="J3481" s="62">
        <f t="shared" si="384"/>
        <v>15</v>
      </c>
      <c r="K3481" s="81">
        <v>4.4611906673843622E-6</v>
      </c>
      <c r="L3481" s="2" t="s">
        <v>6887</v>
      </c>
      <c r="M3481" s="2" t="s">
        <v>13533</v>
      </c>
      <c r="N3481" s="60" t="s">
        <v>13395</v>
      </c>
      <c r="O3481" s="66" t="s">
        <v>11387</v>
      </c>
      <c r="P3481" s="67" t="s">
        <v>4221</v>
      </c>
      <c r="Q3481" s="67" t="s">
        <v>4481</v>
      </c>
      <c r="R3481" s="67" t="s">
        <v>533</v>
      </c>
      <c r="S3481" s="67" t="s">
        <v>3984</v>
      </c>
      <c r="T3481" s="67"/>
      <c r="U3481" s="67"/>
      <c r="V3481" s="67"/>
      <c r="W3481" s="67"/>
      <c r="X3481" s="67"/>
      <c r="Y3481" s="67"/>
    </row>
    <row r="3482" spans="1:25" s="2" customFormat="1" ht="16.5" customHeight="1">
      <c r="A3482" s="59">
        <v>3480</v>
      </c>
      <c r="B3482" s="61" t="str">
        <f t="shared" si="378"/>
        <v>hj</v>
      </c>
      <c r="C3482" s="61" t="s">
        <v>1738</v>
      </c>
      <c r="D3482" s="2" t="s">
        <v>13557</v>
      </c>
      <c r="E3482" s="61" t="str">
        <f t="shared" si="379"/>
        <v>h</v>
      </c>
      <c r="F3482" s="62" t="str">
        <f t="shared" si="380"/>
        <v>j</v>
      </c>
      <c r="G3482" s="62" t="str">
        <f t="shared" si="381"/>
        <v>R</v>
      </c>
      <c r="H3482" s="62" t="str">
        <f t="shared" si="382"/>
        <v>R</v>
      </c>
      <c r="I3482" s="62">
        <f t="shared" si="383"/>
        <v>17</v>
      </c>
      <c r="J3482" s="62">
        <f t="shared" si="384"/>
        <v>20</v>
      </c>
      <c r="K3482" s="81">
        <v>4.4449208254172417E-6</v>
      </c>
      <c r="L3482" s="2" t="s">
        <v>6888</v>
      </c>
      <c r="M3482" s="2" t="s">
        <v>6840</v>
      </c>
      <c r="N3482" s="60" t="s">
        <v>6972</v>
      </c>
      <c r="O3482" s="66" t="s">
        <v>12218</v>
      </c>
      <c r="P3482" s="67" t="s">
        <v>4989</v>
      </c>
      <c r="Q3482" s="67" t="s">
        <v>1445</v>
      </c>
      <c r="R3482" s="67" t="s">
        <v>4508</v>
      </c>
      <c r="S3482" s="67"/>
      <c r="T3482" s="67"/>
      <c r="U3482" s="67"/>
      <c r="V3482" s="67"/>
      <c r="W3482" s="67"/>
      <c r="X3482" s="67"/>
      <c r="Y3482" s="67"/>
    </row>
    <row r="3483" spans="1:25" s="2" customFormat="1" ht="16.5" customHeight="1">
      <c r="A3483" s="59">
        <v>3481</v>
      </c>
      <c r="B3483" s="61" t="str">
        <f t="shared" si="378"/>
        <v>r;</v>
      </c>
      <c r="C3483" s="61" t="s">
        <v>4287</v>
      </c>
      <c r="D3483" s="2" t="s">
        <v>13751</v>
      </c>
      <c r="E3483" s="61" t="str">
        <f t="shared" si="379"/>
        <v>r</v>
      </c>
      <c r="F3483" s="62" t="str">
        <f t="shared" si="380"/>
        <v>;</v>
      </c>
      <c r="G3483" s="62" t="str">
        <f t="shared" si="381"/>
        <v>L</v>
      </c>
      <c r="H3483" s="62" t="str">
        <f t="shared" si="382"/>
        <v>R</v>
      </c>
      <c r="I3483" s="62">
        <f t="shared" si="383"/>
        <v>10</v>
      </c>
      <c r="J3483" s="62">
        <f t="shared" si="384"/>
        <v>27</v>
      </c>
      <c r="K3483" s="81">
        <v>4.4449208254172417E-6</v>
      </c>
      <c r="L3483" s="2" t="s">
        <v>6891</v>
      </c>
      <c r="M3483" s="2" t="s">
        <v>13534</v>
      </c>
      <c r="N3483" s="60" t="s">
        <v>7240</v>
      </c>
      <c r="O3483" s="66" t="s">
        <v>7976</v>
      </c>
      <c r="P3483" s="67" t="s">
        <v>426</v>
      </c>
      <c r="Q3483" s="67" t="s">
        <v>5479</v>
      </c>
      <c r="R3483" s="67" t="s">
        <v>5479</v>
      </c>
      <c r="S3483" s="67" t="s">
        <v>5479</v>
      </c>
      <c r="T3483" s="67"/>
      <c r="U3483" s="67"/>
      <c r="V3483" s="67"/>
      <c r="W3483" s="67"/>
      <c r="X3483" s="67"/>
      <c r="Y3483" s="67"/>
    </row>
    <row r="3484" spans="1:25" s="2" customFormat="1" ht="16.5" customHeight="1">
      <c r="A3484" s="59">
        <v>3482</v>
      </c>
      <c r="B3484" s="61" t="str">
        <f t="shared" si="378"/>
        <v>lq</v>
      </c>
      <c r="C3484" s="61" t="s">
        <v>3050</v>
      </c>
      <c r="D3484" s="2" t="s">
        <v>13667</v>
      </c>
      <c r="E3484" s="61" t="str">
        <f t="shared" si="379"/>
        <v>l</v>
      </c>
      <c r="F3484" s="62" t="str">
        <f t="shared" si="380"/>
        <v>q</v>
      </c>
      <c r="G3484" s="62" t="str">
        <f t="shared" si="381"/>
        <v>R</v>
      </c>
      <c r="H3484" s="62" t="str">
        <f t="shared" si="382"/>
        <v>L</v>
      </c>
      <c r="I3484" s="62">
        <f t="shared" si="383"/>
        <v>25</v>
      </c>
      <c r="J3484" s="62">
        <f t="shared" si="384"/>
        <v>1</v>
      </c>
      <c r="K3484" s="81">
        <v>4.4416668570238174E-6</v>
      </c>
      <c r="L3484" s="2" t="s">
        <v>6889</v>
      </c>
      <c r="M3484" s="2" t="s">
        <v>14083</v>
      </c>
      <c r="N3484" s="60" t="s">
        <v>6972</v>
      </c>
      <c r="O3484" s="66" t="s">
        <v>9070</v>
      </c>
      <c r="P3484" s="67" t="s">
        <v>5080</v>
      </c>
      <c r="Q3484" s="67" t="s">
        <v>6982</v>
      </c>
      <c r="R3484" s="67" t="s">
        <v>684</v>
      </c>
      <c r="S3484" s="67"/>
      <c r="T3484" s="67"/>
      <c r="U3484" s="67"/>
      <c r="V3484" s="67"/>
      <c r="W3484" s="67"/>
      <c r="X3484" s="67"/>
      <c r="Y3484" s="67"/>
    </row>
    <row r="3485" spans="1:25" s="2" customFormat="1" ht="16.5" customHeight="1">
      <c r="A3485" s="59">
        <v>3483</v>
      </c>
      <c r="B3485" s="61" t="str">
        <f t="shared" si="378"/>
        <v>ln</v>
      </c>
      <c r="C3485" s="61" t="s">
        <v>2760</v>
      </c>
      <c r="D3485" s="2" t="s">
        <v>13683</v>
      </c>
      <c r="E3485" s="61" t="str">
        <f t="shared" si="379"/>
        <v>l</v>
      </c>
      <c r="F3485" s="62" t="str">
        <f t="shared" si="380"/>
        <v>n</v>
      </c>
      <c r="G3485" s="62" t="str">
        <f t="shared" si="381"/>
        <v>R</v>
      </c>
      <c r="H3485" s="62" t="str">
        <f t="shared" si="382"/>
        <v>R</v>
      </c>
      <c r="I3485" s="62">
        <f t="shared" si="383"/>
        <v>25</v>
      </c>
      <c r="J3485" s="62">
        <f t="shared" si="384"/>
        <v>18</v>
      </c>
      <c r="K3485" s="81">
        <v>4.4253970150566977E-6</v>
      </c>
      <c r="L3485" s="2" t="s">
        <v>6889</v>
      </c>
      <c r="M3485" s="2" t="s">
        <v>6841</v>
      </c>
      <c r="N3485" s="60" t="s">
        <v>7204</v>
      </c>
      <c r="O3485" s="66" t="s">
        <v>10540</v>
      </c>
      <c r="P3485" s="67" t="s">
        <v>3474</v>
      </c>
      <c r="Q3485" s="67" t="s">
        <v>3474</v>
      </c>
      <c r="R3485" s="67" t="s">
        <v>3630</v>
      </c>
      <c r="S3485" s="67"/>
      <c r="T3485" s="67"/>
      <c r="U3485" s="67"/>
      <c r="V3485" s="67"/>
      <c r="W3485" s="67"/>
      <c r="X3485" s="67"/>
      <c r="Y3485" s="67"/>
    </row>
    <row r="3486" spans="1:25" s="2" customFormat="1" ht="16.5" customHeight="1">
      <c r="A3486" s="59">
        <v>3484</v>
      </c>
      <c r="B3486" s="61" t="str">
        <f t="shared" si="378"/>
        <v>id</v>
      </c>
      <c r="C3486" s="61" t="s">
        <v>581</v>
      </c>
      <c r="D3486" s="2" t="s">
        <v>13584</v>
      </c>
      <c r="E3486" s="61" t="str">
        <f t="shared" si="379"/>
        <v>i</v>
      </c>
      <c r="F3486" s="62" t="str">
        <f t="shared" si="380"/>
        <v>d</v>
      </c>
      <c r="G3486" s="62" t="str">
        <f t="shared" si="381"/>
        <v>R</v>
      </c>
      <c r="H3486" s="62" t="str">
        <f t="shared" si="382"/>
        <v>L</v>
      </c>
      <c r="I3486" s="62">
        <f t="shared" si="383"/>
        <v>22</v>
      </c>
      <c r="J3486" s="62">
        <f t="shared" si="384"/>
        <v>8</v>
      </c>
      <c r="K3486" s="81">
        <v>4.4221430466632734E-6</v>
      </c>
      <c r="L3486" s="2" t="s">
        <v>14016</v>
      </c>
      <c r="M3486" s="2" t="s">
        <v>14463</v>
      </c>
      <c r="N3486" s="60" t="s">
        <v>13397</v>
      </c>
      <c r="O3486" s="66" t="s">
        <v>10532</v>
      </c>
      <c r="P3486" s="67" t="s">
        <v>3474</v>
      </c>
      <c r="Q3486" s="67" t="s">
        <v>6764</v>
      </c>
      <c r="R3486" s="67" t="s">
        <v>1053</v>
      </c>
      <c r="S3486" s="67"/>
      <c r="T3486" s="67"/>
      <c r="U3486" s="67"/>
      <c r="V3486" s="67"/>
      <c r="W3486" s="67"/>
      <c r="X3486" s="67"/>
      <c r="Y3486" s="67"/>
    </row>
    <row r="3487" spans="1:25" s="2" customFormat="1" ht="16.5" customHeight="1">
      <c r="A3487" s="59">
        <v>3485</v>
      </c>
      <c r="B3487" s="61" t="str">
        <f t="shared" si="378"/>
        <v>du</v>
      </c>
      <c r="C3487" s="61" t="s">
        <v>1078</v>
      </c>
      <c r="D3487" s="2" t="s">
        <v>6938</v>
      </c>
      <c r="E3487" s="61" t="str">
        <f t="shared" si="379"/>
        <v>d</v>
      </c>
      <c r="F3487" s="62" t="str">
        <f t="shared" si="380"/>
        <v>u</v>
      </c>
      <c r="G3487" s="62" t="str">
        <f t="shared" si="381"/>
        <v>L</v>
      </c>
      <c r="H3487" s="62" t="str">
        <f t="shared" si="382"/>
        <v>R</v>
      </c>
      <c r="I3487" s="62">
        <f t="shared" si="383"/>
        <v>8</v>
      </c>
      <c r="J3487" s="62">
        <f t="shared" si="384"/>
        <v>19</v>
      </c>
      <c r="K3487" s="81">
        <v>4.4156351098764257E-6</v>
      </c>
      <c r="L3487" s="2" t="s">
        <v>13508</v>
      </c>
      <c r="M3487" s="2" t="s">
        <v>13512</v>
      </c>
      <c r="N3487" s="60" t="s">
        <v>13832</v>
      </c>
      <c r="O3487" s="66" t="s">
        <v>9658</v>
      </c>
      <c r="P3487" s="67" t="s">
        <v>2324</v>
      </c>
      <c r="Q3487" s="67" t="s">
        <v>1628</v>
      </c>
      <c r="R3487" s="67" t="s">
        <v>3573</v>
      </c>
      <c r="S3487" s="67" t="s">
        <v>6041</v>
      </c>
      <c r="T3487" s="67"/>
      <c r="U3487" s="67"/>
      <c r="V3487" s="67"/>
      <c r="W3487" s="67"/>
      <c r="X3487" s="67"/>
      <c r="Y3487" s="67"/>
    </row>
    <row r="3488" spans="1:25" s="2" customFormat="1" ht="16.5" customHeight="1">
      <c r="A3488" s="59">
        <v>3486</v>
      </c>
      <c r="B3488" s="61" t="str">
        <f t="shared" si="378"/>
        <v>wk</v>
      </c>
      <c r="C3488" s="61" t="s">
        <v>5161</v>
      </c>
      <c r="D3488" s="2" t="s">
        <v>7282</v>
      </c>
      <c r="E3488" s="61" t="str">
        <f t="shared" si="379"/>
        <v>w</v>
      </c>
      <c r="F3488" s="62" t="str">
        <f t="shared" si="380"/>
        <v>k</v>
      </c>
      <c r="G3488" s="62" t="str">
        <f t="shared" si="381"/>
        <v>L</v>
      </c>
      <c r="H3488" s="62" t="str">
        <f t="shared" si="382"/>
        <v>R</v>
      </c>
      <c r="I3488" s="62">
        <f t="shared" si="383"/>
        <v>4</v>
      </c>
      <c r="J3488" s="62">
        <f t="shared" si="384"/>
        <v>23</v>
      </c>
      <c r="K3488" s="81">
        <v>4.4156351098764257E-6</v>
      </c>
      <c r="L3488" s="2" t="s">
        <v>6804</v>
      </c>
      <c r="M3488" s="2" t="s">
        <v>6836</v>
      </c>
      <c r="N3488" s="60" t="s">
        <v>6797</v>
      </c>
      <c r="O3488" s="66" t="s">
        <v>9432</v>
      </c>
      <c r="P3488" s="67" t="s">
        <v>5153</v>
      </c>
      <c r="Q3488" s="67" t="s">
        <v>3355</v>
      </c>
      <c r="R3488" s="67"/>
      <c r="S3488" s="67"/>
      <c r="T3488" s="67"/>
      <c r="U3488" s="67"/>
      <c r="V3488" s="67"/>
      <c r="W3488" s="67"/>
      <c r="X3488" s="67"/>
      <c r="Y3488" s="67"/>
    </row>
    <row r="3489" spans="1:25" s="2" customFormat="1" ht="16.5" customHeight="1">
      <c r="A3489" s="59">
        <v>3487</v>
      </c>
      <c r="B3489" s="61" t="str">
        <f t="shared" si="378"/>
        <v>is</v>
      </c>
      <c r="C3489" s="61" t="s">
        <v>662</v>
      </c>
      <c r="D3489" s="2" t="s">
        <v>13548</v>
      </c>
      <c r="E3489" s="61" t="str">
        <f t="shared" si="379"/>
        <v>i</v>
      </c>
      <c r="F3489" s="62" t="str">
        <f t="shared" si="380"/>
        <v>s</v>
      </c>
      <c r="G3489" s="62" t="str">
        <f t="shared" si="381"/>
        <v>R</v>
      </c>
      <c r="H3489" s="62" t="str">
        <f t="shared" si="382"/>
        <v>L</v>
      </c>
      <c r="I3489" s="62">
        <f t="shared" si="383"/>
        <v>22</v>
      </c>
      <c r="J3489" s="62">
        <f t="shared" si="384"/>
        <v>5</v>
      </c>
      <c r="K3489" s="81">
        <v>4.4091271730895772E-6</v>
      </c>
      <c r="L3489" s="2" t="s">
        <v>14016</v>
      </c>
      <c r="M3489" s="2" t="s">
        <v>13512</v>
      </c>
      <c r="N3489" s="60" t="s">
        <v>6972</v>
      </c>
      <c r="O3489" s="66" t="s">
        <v>10167</v>
      </c>
      <c r="P3489" s="67" t="s">
        <v>14507</v>
      </c>
      <c r="Q3489" s="67" t="s">
        <v>426</v>
      </c>
      <c r="R3489" s="67" t="s">
        <v>14099</v>
      </c>
      <c r="S3489" s="67" t="s">
        <v>4241</v>
      </c>
      <c r="T3489" s="67"/>
      <c r="U3489" s="67"/>
      <c r="V3489" s="67"/>
      <c r="W3489" s="67"/>
      <c r="X3489" s="67"/>
      <c r="Y3489" s="67"/>
    </row>
    <row r="3490" spans="1:25" s="2" customFormat="1" ht="16.5" customHeight="1">
      <c r="A3490" s="59">
        <v>3488</v>
      </c>
      <c r="B3490" s="61" t="str">
        <f t="shared" si="378"/>
        <v>yw</v>
      </c>
      <c r="C3490" s="61" t="s">
        <v>5720</v>
      </c>
      <c r="D3490" s="2" t="s">
        <v>13576</v>
      </c>
      <c r="E3490" s="61" t="str">
        <f t="shared" si="379"/>
        <v>y</v>
      </c>
      <c r="F3490" s="62" t="str">
        <f t="shared" si="380"/>
        <v>w</v>
      </c>
      <c r="G3490" s="62" t="str">
        <f t="shared" si="381"/>
        <v>R</v>
      </c>
      <c r="H3490" s="62" t="str">
        <f t="shared" si="382"/>
        <v>L</v>
      </c>
      <c r="I3490" s="62">
        <f t="shared" si="383"/>
        <v>16</v>
      </c>
      <c r="J3490" s="62">
        <f t="shared" si="384"/>
        <v>4</v>
      </c>
      <c r="K3490" s="81">
        <v>4.4058732046961529E-6</v>
      </c>
      <c r="L3490" s="2" t="s">
        <v>6885</v>
      </c>
      <c r="M3490" s="2" t="s">
        <v>6841</v>
      </c>
      <c r="N3490" s="60" t="s">
        <v>7102</v>
      </c>
      <c r="O3490" s="66" t="s">
        <v>12181</v>
      </c>
      <c r="P3490" s="67" t="s">
        <v>4989</v>
      </c>
      <c r="Q3490" s="67" t="s">
        <v>14101</v>
      </c>
      <c r="R3490" s="67" t="s">
        <v>4241</v>
      </c>
      <c r="S3490" s="67" t="s">
        <v>3630</v>
      </c>
      <c r="T3490" s="67"/>
      <c r="U3490" s="67"/>
      <c r="V3490" s="67"/>
      <c r="W3490" s="67"/>
      <c r="X3490" s="67"/>
      <c r="Y3490" s="67"/>
    </row>
    <row r="3491" spans="1:25" s="2" customFormat="1" ht="16.5" customHeight="1">
      <c r="A3491" s="59">
        <v>3489</v>
      </c>
      <c r="B3491" s="61" t="str">
        <f t="shared" si="378"/>
        <v>il</v>
      </c>
      <c r="C3491" s="61" t="s">
        <v>628</v>
      </c>
      <c r="D3491" s="2" t="s">
        <v>13662</v>
      </c>
      <c r="E3491" s="61" t="str">
        <f t="shared" si="379"/>
        <v>i</v>
      </c>
      <c r="F3491" s="62" t="str">
        <f t="shared" si="380"/>
        <v>l</v>
      </c>
      <c r="G3491" s="62" t="str">
        <f t="shared" si="381"/>
        <v>R</v>
      </c>
      <c r="H3491" s="62" t="str">
        <f t="shared" si="382"/>
        <v>R</v>
      </c>
      <c r="I3491" s="62">
        <f t="shared" si="383"/>
        <v>22</v>
      </c>
      <c r="J3491" s="62">
        <f t="shared" si="384"/>
        <v>25</v>
      </c>
      <c r="K3491" s="81">
        <v>4.3961112995158809E-6</v>
      </c>
      <c r="L3491" s="2" t="s">
        <v>14016</v>
      </c>
      <c r="M3491" s="2" t="s">
        <v>6908</v>
      </c>
      <c r="N3491" s="60" t="s">
        <v>7036</v>
      </c>
      <c r="O3491" s="66" t="s">
        <v>11235</v>
      </c>
      <c r="P3491" s="67" t="s">
        <v>5478</v>
      </c>
      <c r="Q3491" s="67" t="s">
        <v>2878</v>
      </c>
      <c r="R3491" s="67" t="s">
        <v>4903</v>
      </c>
      <c r="S3491" s="67" t="s">
        <v>4989</v>
      </c>
      <c r="T3491" s="67"/>
      <c r="U3491" s="67"/>
      <c r="V3491" s="67"/>
      <c r="W3491" s="67"/>
      <c r="X3491" s="67"/>
      <c r="Y3491" s="67"/>
    </row>
    <row r="3492" spans="1:25" s="2" customFormat="1" ht="16.5" customHeight="1">
      <c r="A3492" s="59">
        <v>3490</v>
      </c>
      <c r="B3492" s="61" t="str">
        <f t="shared" si="378"/>
        <v>ei</v>
      </c>
      <c r="C3492" s="61" t="s">
        <v>5901</v>
      </c>
      <c r="D3492" s="2" t="s">
        <v>6920</v>
      </c>
      <c r="E3492" s="61" t="str">
        <f t="shared" si="379"/>
        <v>e</v>
      </c>
      <c r="F3492" s="62" t="str">
        <f t="shared" si="380"/>
        <v>i</v>
      </c>
      <c r="G3492" s="62" t="str">
        <f t="shared" si="381"/>
        <v>L</v>
      </c>
      <c r="H3492" s="62" t="str">
        <f t="shared" si="382"/>
        <v>R</v>
      </c>
      <c r="I3492" s="62">
        <f t="shared" si="383"/>
        <v>7</v>
      </c>
      <c r="J3492" s="62">
        <f t="shared" si="384"/>
        <v>22</v>
      </c>
      <c r="K3492" s="81">
        <v>4.3961112995158809E-6</v>
      </c>
      <c r="L3492" s="2" t="s">
        <v>6876</v>
      </c>
      <c r="M3492" s="2" t="s">
        <v>13510</v>
      </c>
      <c r="N3492" s="60" t="s">
        <v>6972</v>
      </c>
      <c r="O3492" s="66" t="s">
        <v>12839</v>
      </c>
      <c r="P3492" s="67" t="s">
        <v>1993</v>
      </c>
      <c r="Q3492" s="67" t="s">
        <v>6095</v>
      </c>
      <c r="R3492" s="67" t="s">
        <v>98</v>
      </c>
      <c r="S3492" s="67"/>
      <c r="T3492" s="67"/>
      <c r="U3492" s="67"/>
      <c r="V3492" s="67"/>
      <c r="W3492" s="67"/>
      <c r="X3492" s="67"/>
      <c r="Y3492" s="67"/>
    </row>
    <row r="3493" spans="1:25" s="2" customFormat="1" ht="16.5" customHeight="1">
      <c r="A3493" s="59">
        <v>3491</v>
      </c>
      <c r="B3493" s="61" t="str">
        <f t="shared" si="378"/>
        <v>dw</v>
      </c>
      <c r="C3493" s="61" t="s">
        <v>971</v>
      </c>
      <c r="D3493" s="2" t="s">
        <v>13574</v>
      </c>
      <c r="E3493" s="61" t="str">
        <f t="shared" si="379"/>
        <v>d</v>
      </c>
      <c r="F3493" s="62" t="str">
        <f t="shared" si="380"/>
        <v>w</v>
      </c>
      <c r="G3493" s="62" t="str">
        <f t="shared" si="381"/>
        <v>L</v>
      </c>
      <c r="H3493" s="62" t="str">
        <f t="shared" si="382"/>
        <v>L</v>
      </c>
      <c r="I3493" s="62">
        <f t="shared" si="383"/>
        <v>8</v>
      </c>
      <c r="J3493" s="62">
        <f t="shared" si="384"/>
        <v>4</v>
      </c>
      <c r="K3493" s="81">
        <v>4.3896033627290332E-6</v>
      </c>
      <c r="L3493" s="2" t="s">
        <v>13508</v>
      </c>
      <c r="M3493" s="2" t="s">
        <v>6916</v>
      </c>
      <c r="N3493" s="60" t="s">
        <v>13839</v>
      </c>
      <c r="O3493" s="66" t="s">
        <v>11303</v>
      </c>
      <c r="P3493" s="67" t="s">
        <v>5478</v>
      </c>
      <c r="Q3493" s="67" t="s">
        <v>1628</v>
      </c>
      <c r="R3493" s="67" t="s">
        <v>6970</v>
      </c>
      <c r="S3493" s="67" t="s">
        <v>2637</v>
      </c>
      <c r="T3493" s="67"/>
      <c r="U3493" s="67"/>
      <c r="V3493" s="67"/>
      <c r="W3493" s="67"/>
      <c r="X3493" s="67"/>
      <c r="Y3493" s="67"/>
    </row>
    <row r="3494" spans="1:25" s="2" customFormat="1" ht="16.5" customHeight="1">
      <c r="A3494" s="59">
        <v>3492</v>
      </c>
      <c r="B3494" s="61" t="str">
        <f t="shared" si="378"/>
        <v>fu</v>
      </c>
      <c r="C3494" s="61" t="s">
        <v>1311</v>
      </c>
      <c r="D3494" s="2" t="s">
        <v>6946</v>
      </c>
      <c r="E3494" s="61" t="str">
        <f t="shared" si="379"/>
        <v>f</v>
      </c>
      <c r="F3494" s="62" t="str">
        <f t="shared" si="380"/>
        <v>u</v>
      </c>
      <c r="G3494" s="62" t="str">
        <f t="shared" si="381"/>
        <v>L</v>
      </c>
      <c r="H3494" s="62" t="str">
        <f t="shared" si="382"/>
        <v>R</v>
      </c>
      <c r="I3494" s="62">
        <f t="shared" si="383"/>
        <v>11</v>
      </c>
      <c r="J3494" s="62">
        <f t="shared" si="384"/>
        <v>19</v>
      </c>
      <c r="K3494" s="81">
        <v>4.3830954259421846E-6</v>
      </c>
      <c r="L3494" s="2" t="s">
        <v>6886</v>
      </c>
      <c r="M3494" s="2" t="s">
        <v>13512</v>
      </c>
      <c r="N3494" s="60" t="s">
        <v>6979</v>
      </c>
      <c r="O3494" s="66" t="s">
        <v>8596</v>
      </c>
      <c r="P3494" s="67" t="s">
        <v>6967</v>
      </c>
      <c r="Q3494" s="67" t="s">
        <v>6776</v>
      </c>
      <c r="R3494" s="67" t="s">
        <v>2287</v>
      </c>
      <c r="S3494" s="67" t="s">
        <v>6776</v>
      </c>
      <c r="T3494" s="67" t="s">
        <v>6760</v>
      </c>
      <c r="U3494" s="67" t="s">
        <v>6687</v>
      </c>
      <c r="V3494" s="67"/>
      <c r="W3494" s="67"/>
      <c r="X3494" s="67"/>
      <c r="Y3494" s="67"/>
    </row>
    <row r="3495" spans="1:25" s="2" customFormat="1" ht="16.5" customHeight="1">
      <c r="A3495" s="59">
        <v>3493</v>
      </c>
      <c r="B3495" s="61" t="str">
        <f t="shared" si="378"/>
        <v>iq</v>
      </c>
      <c r="C3495" s="61" t="s">
        <v>646</v>
      </c>
      <c r="D3495" s="2" t="s">
        <v>13742</v>
      </c>
      <c r="E3495" s="61" t="str">
        <f t="shared" si="379"/>
        <v>i</v>
      </c>
      <c r="F3495" s="62" t="str">
        <f t="shared" si="380"/>
        <v>q</v>
      </c>
      <c r="G3495" s="62" t="str">
        <f t="shared" si="381"/>
        <v>R</v>
      </c>
      <c r="H3495" s="62" t="str">
        <f t="shared" si="382"/>
        <v>L</v>
      </c>
      <c r="I3495" s="62">
        <f t="shared" si="383"/>
        <v>22</v>
      </c>
      <c r="J3495" s="62">
        <f t="shared" si="384"/>
        <v>1</v>
      </c>
      <c r="K3495" s="81">
        <v>4.3765874891553369E-6</v>
      </c>
      <c r="L3495" s="2" t="s">
        <v>14016</v>
      </c>
      <c r="M3495" s="2" t="s">
        <v>6960</v>
      </c>
      <c r="N3495" s="60" t="s">
        <v>6972</v>
      </c>
      <c r="O3495" s="66" t="s">
        <v>10168</v>
      </c>
      <c r="P3495" s="67" t="s">
        <v>14507</v>
      </c>
      <c r="Q3495" s="67" t="s">
        <v>1280</v>
      </c>
      <c r="R3495" s="67" t="s">
        <v>794</v>
      </c>
      <c r="S3495" s="67"/>
      <c r="T3495" s="67"/>
      <c r="U3495" s="67"/>
      <c r="V3495" s="67"/>
      <c r="W3495" s="67"/>
      <c r="X3495" s="67"/>
      <c r="Y3495" s="67"/>
    </row>
    <row r="3496" spans="1:25" s="2" customFormat="1" ht="16.5" customHeight="1">
      <c r="A3496" s="59">
        <v>3494</v>
      </c>
      <c r="B3496" s="61" t="str">
        <f t="shared" si="378"/>
        <v>wi</v>
      </c>
      <c r="C3496" s="61" t="s">
        <v>5117</v>
      </c>
      <c r="D3496" s="2" t="s">
        <v>13558</v>
      </c>
      <c r="E3496" s="61" t="str">
        <f t="shared" si="379"/>
        <v>w</v>
      </c>
      <c r="F3496" s="62" t="str">
        <f t="shared" si="380"/>
        <v>i</v>
      </c>
      <c r="G3496" s="62" t="str">
        <f t="shared" si="381"/>
        <v>L</v>
      </c>
      <c r="H3496" s="62" t="str">
        <f t="shared" si="382"/>
        <v>R</v>
      </c>
      <c r="I3496" s="62">
        <f t="shared" si="383"/>
        <v>4</v>
      </c>
      <c r="J3496" s="62">
        <f t="shared" si="384"/>
        <v>22</v>
      </c>
      <c r="K3496" s="81">
        <v>4.3700795523684884E-6</v>
      </c>
      <c r="L3496" s="2" t="s">
        <v>6804</v>
      </c>
      <c r="M3496" s="2" t="s">
        <v>6816</v>
      </c>
      <c r="N3496" s="60" t="s">
        <v>6979</v>
      </c>
      <c r="O3496" s="66" t="s">
        <v>12023</v>
      </c>
      <c r="P3496" s="67" t="s">
        <v>4621</v>
      </c>
      <c r="Q3496" s="67" t="s">
        <v>4641</v>
      </c>
      <c r="R3496" s="67" t="s">
        <v>6631</v>
      </c>
      <c r="S3496" s="67"/>
      <c r="T3496" s="67"/>
      <c r="U3496" s="67"/>
      <c r="V3496" s="67"/>
      <c r="W3496" s="67"/>
      <c r="X3496" s="67"/>
      <c r="Y3496" s="67"/>
    </row>
    <row r="3497" spans="1:25" s="2" customFormat="1" ht="16.5" customHeight="1">
      <c r="A3497" s="59">
        <v>3495</v>
      </c>
      <c r="B3497" s="61" t="str">
        <f t="shared" si="378"/>
        <v>fk</v>
      </c>
      <c r="C3497" s="61" t="s">
        <v>1267</v>
      </c>
      <c r="D3497" s="2" t="s">
        <v>13614</v>
      </c>
      <c r="E3497" s="61" t="str">
        <f t="shared" si="379"/>
        <v>f</v>
      </c>
      <c r="F3497" s="62" t="str">
        <f t="shared" si="380"/>
        <v>k</v>
      </c>
      <c r="G3497" s="62" t="str">
        <f t="shared" si="381"/>
        <v>L</v>
      </c>
      <c r="H3497" s="62" t="str">
        <f t="shared" si="382"/>
        <v>R</v>
      </c>
      <c r="I3497" s="62">
        <f t="shared" si="383"/>
        <v>11</v>
      </c>
      <c r="J3497" s="62">
        <f t="shared" si="384"/>
        <v>23</v>
      </c>
      <c r="K3497" s="81">
        <v>4.3700795523684884E-6</v>
      </c>
      <c r="L3497" s="2" t="s">
        <v>6886</v>
      </c>
      <c r="M3497" s="2" t="s">
        <v>6836</v>
      </c>
      <c r="N3497" s="60" t="s">
        <v>6972</v>
      </c>
      <c r="O3497" s="66" t="s">
        <v>13517</v>
      </c>
      <c r="P3497" s="67" t="s">
        <v>4621</v>
      </c>
      <c r="Q3497" s="67" t="s">
        <v>72</v>
      </c>
      <c r="R3497" s="67" t="s">
        <v>881</v>
      </c>
      <c r="S3497" s="67"/>
      <c r="T3497" s="67"/>
      <c r="U3497" s="67"/>
      <c r="V3497" s="67"/>
      <c r="W3497" s="67"/>
      <c r="X3497" s="67"/>
      <c r="Y3497" s="67"/>
    </row>
    <row r="3498" spans="1:25" s="2" customFormat="1" ht="16.5" customHeight="1">
      <c r="A3498" s="59">
        <v>3496</v>
      </c>
      <c r="B3498" s="61" t="str">
        <f t="shared" si="378"/>
        <v>ul</v>
      </c>
      <c r="C3498" s="61" t="s">
        <v>6536</v>
      </c>
      <c r="D3498" s="2" t="s">
        <v>13550</v>
      </c>
      <c r="E3498" s="61" t="str">
        <f t="shared" si="379"/>
        <v>u</v>
      </c>
      <c r="F3498" s="62" t="str">
        <f t="shared" si="380"/>
        <v>l</v>
      </c>
      <c r="G3498" s="62" t="str">
        <f t="shared" si="381"/>
        <v>R</v>
      </c>
      <c r="H3498" s="62" t="str">
        <f t="shared" si="382"/>
        <v>R</v>
      </c>
      <c r="I3498" s="62">
        <f t="shared" si="383"/>
        <v>19</v>
      </c>
      <c r="J3498" s="62">
        <f t="shared" si="384"/>
        <v>25</v>
      </c>
      <c r="K3498" s="81">
        <v>4.3603176471882164E-6</v>
      </c>
      <c r="L3498" s="2" t="s">
        <v>13537</v>
      </c>
      <c r="M3498" s="2" t="s">
        <v>6908</v>
      </c>
      <c r="N3498" s="60" t="s">
        <v>14004</v>
      </c>
      <c r="O3498" s="66" t="s">
        <v>10286</v>
      </c>
      <c r="P3498" s="67" t="s">
        <v>14507</v>
      </c>
      <c r="Q3498" s="67" t="s">
        <v>3955</v>
      </c>
      <c r="R3498" s="67" t="s">
        <v>4903</v>
      </c>
      <c r="S3498" s="67" t="s">
        <v>4989</v>
      </c>
      <c r="T3498" s="67"/>
      <c r="U3498" s="67"/>
      <c r="V3498" s="67"/>
      <c r="W3498" s="67"/>
      <c r="X3498" s="67"/>
      <c r="Y3498" s="67"/>
    </row>
    <row r="3499" spans="1:25" s="2" customFormat="1" ht="16.5" customHeight="1">
      <c r="A3499" s="59">
        <v>3497</v>
      </c>
      <c r="B3499" s="61" t="str">
        <f t="shared" si="378"/>
        <v>uf</v>
      </c>
      <c r="C3499" s="61" t="s">
        <v>6460</v>
      </c>
      <c r="D3499" s="2" t="s">
        <v>13362</v>
      </c>
      <c r="E3499" s="61" t="str">
        <f t="shared" si="379"/>
        <v>u</v>
      </c>
      <c r="F3499" s="62" t="str">
        <f t="shared" si="380"/>
        <v>f</v>
      </c>
      <c r="G3499" s="62" t="str">
        <f t="shared" si="381"/>
        <v>R</v>
      </c>
      <c r="H3499" s="62" t="str">
        <f t="shared" si="382"/>
        <v>L</v>
      </c>
      <c r="I3499" s="62">
        <f t="shared" si="383"/>
        <v>19</v>
      </c>
      <c r="J3499" s="62">
        <f t="shared" si="384"/>
        <v>11</v>
      </c>
      <c r="K3499" s="81">
        <v>4.3603176471882164E-6</v>
      </c>
      <c r="L3499" s="2" t="s">
        <v>13537</v>
      </c>
      <c r="M3499" s="2" t="s">
        <v>13510</v>
      </c>
      <c r="N3499" s="60" t="s">
        <v>6979</v>
      </c>
      <c r="O3499" s="66" t="s">
        <v>9927</v>
      </c>
      <c r="P3499" s="67" t="s">
        <v>630</v>
      </c>
      <c r="Q3499" s="67" t="s">
        <v>4507</v>
      </c>
      <c r="R3499" s="67" t="s">
        <v>2637</v>
      </c>
      <c r="S3499" s="67"/>
      <c r="T3499" s="67"/>
      <c r="U3499" s="67"/>
      <c r="V3499" s="67"/>
      <c r="W3499" s="67"/>
      <c r="X3499" s="67"/>
      <c r="Y3499" s="67"/>
    </row>
    <row r="3500" spans="1:25" s="2" customFormat="1" ht="16.5" customHeight="1">
      <c r="A3500" s="59">
        <v>3498</v>
      </c>
      <c r="B3500" s="61" t="str">
        <f t="shared" si="378"/>
        <v>xm</v>
      </c>
      <c r="C3500" s="61" t="s">
        <v>5593</v>
      </c>
      <c r="D3500" s="2" t="s">
        <v>13720</v>
      </c>
      <c r="E3500" s="61" t="str">
        <f t="shared" si="379"/>
        <v>x</v>
      </c>
      <c r="F3500" s="62" t="str">
        <f t="shared" si="380"/>
        <v>m</v>
      </c>
      <c r="G3500" s="62" t="str">
        <f t="shared" si="381"/>
        <v>L</v>
      </c>
      <c r="H3500" s="62" t="str">
        <f t="shared" si="382"/>
        <v>R</v>
      </c>
      <c r="I3500" s="62">
        <f t="shared" si="383"/>
        <v>6</v>
      </c>
      <c r="J3500" s="62">
        <f t="shared" si="384"/>
        <v>21</v>
      </c>
      <c r="K3500" s="81">
        <v>4.3407938368276724E-6</v>
      </c>
      <c r="L3500" s="2" t="s">
        <v>6892</v>
      </c>
      <c r="M3500" s="2" t="s">
        <v>14110</v>
      </c>
      <c r="N3500" s="60" t="s">
        <v>7106</v>
      </c>
      <c r="O3500" s="66" t="s">
        <v>9555</v>
      </c>
      <c r="P3500" s="67" t="s">
        <v>2324</v>
      </c>
      <c r="Q3500" s="67" t="s">
        <v>5581</v>
      </c>
      <c r="R3500" s="67"/>
      <c r="S3500" s="67"/>
      <c r="T3500" s="67"/>
      <c r="U3500" s="67"/>
      <c r="V3500" s="67"/>
      <c r="W3500" s="67"/>
      <c r="X3500" s="67"/>
      <c r="Y3500" s="67"/>
    </row>
    <row r="3501" spans="1:25" s="2" customFormat="1" ht="16.5" customHeight="1">
      <c r="A3501" s="59">
        <v>3499</v>
      </c>
      <c r="B3501" s="61" t="str">
        <f t="shared" si="378"/>
        <v>go</v>
      </c>
      <c r="C3501" s="61" t="s">
        <v>1546</v>
      </c>
      <c r="D3501" s="2" t="s">
        <v>13663</v>
      </c>
      <c r="E3501" s="61" t="str">
        <f t="shared" si="379"/>
        <v>g</v>
      </c>
      <c r="F3501" s="62" t="str">
        <f t="shared" si="380"/>
        <v>o</v>
      </c>
      <c r="G3501" s="62" t="str">
        <f t="shared" si="381"/>
        <v>L</v>
      </c>
      <c r="H3501" s="62" t="str">
        <f t="shared" si="382"/>
        <v>R</v>
      </c>
      <c r="I3501" s="62">
        <f t="shared" si="383"/>
        <v>14</v>
      </c>
      <c r="J3501" s="62">
        <f t="shared" si="384"/>
        <v>24</v>
      </c>
      <c r="K3501" s="81">
        <v>4.3407938368276724E-6</v>
      </c>
      <c r="L3501" s="2" t="s">
        <v>13509</v>
      </c>
      <c r="M3501" s="2" t="s">
        <v>6960</v>
      </c>
      <c r="N3501" s="60" t="s">
        <v>13813</v>
      </c>
      <c r="O3501" s="66" t="s">
        <v>14354</v>
      </c>
      <c r="P3501" s="67" t="s">
        <v>4989</v>
      </c>
      <c r="Q3501" s="67" t="s">
        <v>6801</v>
      </c>
      <c r="R3501" s="67" t="s">
        <v>2637</v>
      </c>
      <c r="S3501" s="67"/>
      <c r="T3501" s="67"/>
      <c r="U3501" s="67"/>
      <c r="V3501" s="67"/>
      <c r="W3501" s="67"/>
      <c r="X3501" s="67"/>
      <c r="Y3501" s="67"/>
    </row>
    <row r="3502" spans="1:25" s="2" customFormat="1" ht="16.5" customHeight="1">
      <c r="A3502" s="59">
        <v>3500</v>
      </c>
      <c r="B3502" s="61" t="str">
        <f t="shared" si="378"/>
        <v>wk</v>
      </c>
      <c r="C3502" s="61" t="s">
        <v>5152</v>
      </c>
      <c r="D3502" s="2" t="s">
        <v>7282</v>
      </c>
      <c r="E3502" s="61" t="str">
        <f t="shared" si="379"/>
        <v>w</v>
      </c>
      <c r="F3502" s="62" t="str">
        <f t="shared" si="380"/>
        <v>k</v>
      </c>
      <c r="G3502" s="62" t="str">
        <f t="shared" si="381"/>
        <v>L</v>
      </c>
      <c r="H3502" s="62" t="str">
        <f t="shared" si="382"/>
        <v>R</v>
      </c>
      <c r="I3502" s="62">
        <f t="shared" si="383"/>
        <v>4</v>
      </c>
      <c r="J3502" s="62">
        <f t="shared" si="384"/>
        <v>23</v>
      </c>
      <c r="K3502" s="81">
        <v>4.3407938368276724E-6</v>
      </c>
      <c r="L3502" s="2" t="s">
        <v>6804</v>
      </c>
      <c r="M3502" s="2" t="s">
        <v>6836</v>
      </c>
      <c r="N3502" s="60" t="s">
        <v>6874</v>
      </c>
      <c r="O3502" s="66" t="s">
        <v>8288</v>
      </c>
      <c r="P3502" s="67" t="s">
        <v>3536</v>
      </c>
      <c r="Q3502" s="67" t="s">
        <v>4241</v>
      </c>
      <c r="R3502" s="67" t="s">
        <v>3408</v>
      </c>
      <c r="S3502" s="67"/>
      <c r="T3502" s="67"/>
      <c r="U3502" s="67"/>
      <c r="V3502" s="67"/>
      <c r="W3502" s="67"/>
      <c r="X3502" s="67"/>
      <c r="Y3502" s="67"/>
    </row>
    <row r="3503" spans="1:25" s="2" customFormat="1" ht="16.5" customHeight="1">
      <c r="A3503" s="59">
        <v>3501</v>
      </c>
      <c r="B3503" s="61" t="str">
        <f t="shared" si="378"/>
        <v>js</v>
      </c>
      <c r="C3503" s="61" t="s">
        <v>2378</v>
      </c>
      <c r="D3503" s="2" t="s">
        <v>13572</v>
      </c>
      <c r="E3503" s="61" t="str">
        <f t="shared" si="379"/>
        <v>j</v>
      </c>
      <c r="F3503" s="62" t="str">
        <f t="shared" si="380"/>
        <v>s</v>
      </c>
      <c r="G3503" s="62" t="str">
        <f t="shared" si="381"/>
        <v>R</v>
      </c>
      <c r="H3503" s="62" t="str">
        <f t="shared" si="382"/>
        <v>L</v>
      </c>
      <c r="I3503" s="62">
        <f t="shared" si="383"/>
        <v>20</v>
      </c>
      <c r="J3503" s="62">
        <f t="shared" si="384"/>
        <v>5</v>
      </c>
      <c r="K3503" s="81">
        <v>4.3310319316474004E-6</v>
      </c>
      <c r="L3503" s="2" t="s">
        <v>6887</v>
      </c>
      <c r="M3503" s="2" t="s">
        <v>14095</v>
      </c>
      <c r="N3503" s="60" t="s">
        <v>6972</v>
      </c>
      <c r="O3503" s="66" t="s">
        <v>11182</v>
      </c>
      <c r="P3503" s="67" t="s">
        <v>5478</v>
      </c>
      <c r="Q3503" s="67" t="s">
        <v>4241</v>
      </c>
      <c r="R3503" s="67" t="s">
        <v>1445</v>
      </c>
      <c r="S3503" s="67" t="s">
        <v>5431</v>
      </c>
      <c r="T3503" s="67"/>
      <c r="U3503" s="67"/>
      <c r="V3503" s="67"/>
      <c r="W3503" s="67"/>
      <c r="X3503" s="67"/>
      <c r="Y3503" s="67"/>
    </row>
    <row r="3504" spans="1:25" s="2" customFormat="1" ht="16.5" customHeight="1">
      <c r="A3504" s="59">
        <v>3502</v>
      </c>
      <c r="B3504" s="61" t="str">
        <f t="shared" si="378"/>
        <v>od</v>
      </c>
      <c r="C3504" s="61" t="s">
        <v>4470</v>
      </c>
      <c r="D3504" s="2" t="s">
        <v>13571</v>
      </c>
      <c r="E3504" s="61" t="str">
        <f t="shared" si="379"/>
        <v>o</v>
      </c>
      <c r="F3504" s="62" t="str">
        <f t="shared" si="380"/>
        <v>d</v>
      </c>
      <c r="G3504" s="62" t="str">
        <f t="shared" si="381"/>
        <v>R</v>
      </c>
      <c r="H3504" s="62" t="str">
        <f t="shared" si="382"/>
        <v>L</v>
      </c>
      <c r="I3504" s="62">
        <f t="shared" si="383"/>
        <v>24</v>
      </c>
      <c r="J3504" s="62">
        <f t="shared" si="384"/>
        <v>8</v>
      </c>
      <c r="K3504" s="81">
        <v>4.3245239948605519E-6</v>
      </c>
      <c r="L3504" s="2" t="s">
        <v>14018</v>
      </c>
      <c r="M3504" s="2" t="s">
        <v>14463</v>
      </c>
      <c r="N3504" s="60" t="s">
        <v>6797</v>
      </c>
      <c r="O3504" s="66" t="s">
        <v>14272</v>
      </c>
      <c r="P3504" s="67" t="s">
        <v>6798</v>
      </c>
      <c r="Q3504" s="67" t="s">
        <v>4466</v>
      </c>
      <c r="R3504" s="67"/>
      <c r="S3504" s="67"/>
      <c r="T3504" s="67"/>
      <c r="U3504" s="67"/>
      <c r="V3504" s="67"/>
      <c r="W3504" s="67"/>
      <c r="X3504" s="67"/>
      <c r="Y3504" s="67"/>
    </row>
    <row r="3505" spans="1:25" s="2" customFormat="1" ht="16.5" customHeight="1">
      <c r="A3505" s="59">
        <v>3503</v>
      </c>
      <c r="B3505" s="61" t="str">
        <f t="shared" si="378"/>
        <v>nw</v>
      </c>
      <c r="C3505" s="61" t="s">
        <v>3572</v>
      </c>
      <c r="D3505" s="2" t="s">
        <v>13605</v>
      </c>
      <c r="E3505" s="61" t="str">
        <f t="shared" si="379"/>
        <v>n</v>
      </c>
      <c r="F3505" s="62" t="str">
        <f t="shared" si="380"/>
        <v>w</v>
      </c>
      <c r="G3505" s="62" t="str">
        <f t="shared" si="381"/>
        <v>R</v>
      </c>
      <c r="H3505" s="62" t="str">
        <f t="shared" si="382"/>
        <v>L</v>
      </c>
      <c r="I3505" s="62">
        <f t="shared" si="383"/>
        <v>18</v>
      </c>
      <c r="J3505" s="62">
        <f t="shared" si="384"/>
        <v>4</v>
      </c>
      <c r="K3505" s="81">
        <v>4.2626985953854957E-6</v>
      </c>
      <c r="L3505" s="2" t="s">
        <v>6878</v>
      </c>
      <c r="M3505" s="2" t="s">
        <v>14015</v>
      </c>
      <c r="N3505" s="60" t="s">
        <v>7054</v>
      </c>
      <c r="O3505" s="66" t="s">
        <v>12126</v>
      </c>
      <c r="P3505" s="67" t="s">
        <v>4495</v>
      </c>
      <c r="Q3505" s="67" t="s">
        <v>4481</v>
      </c>
      <c r="R3505" s="67" t="s">
        <v>426</v>
      </c>
      <c r="S3505" s="67" t="s">
        <v>14468</v>
      </c>
      <c r="T3505" s="67"/>
      <c r="U3505" s="67"/>
      <c r="V3505" s="67"/>
      <c r="W3505" s="67"/>
      <c r="X3505" s="67"/>
      <c r="Y3505" s="67"/>
    </row>
    <row r="3506" spans="1:25" s="2" customFormat="1" ht="16.5" customHeight="1">
      <c r="A3506" s="59">
        <v>3504</v>
      </c>
      <c r="B3506" s="61" t="str">
        <f t="shared" si="378"/>
        <v>ba</v>
      </c>
      <c r="C3506" s="61" t="s">
        <v>90</v>
      </c>
      <c r="D3506" s="2" t="s">
        <v>6941</v>
      </c>
      <c r="E3506" s="61" t="str">
        <f t="shared" si="379"/>
        <v>b</v>
      </c>
      <c r="F3506" s="62" t="str">
        <f t="shared" si="380"/>
        <v>a</v>
      </c>
      <c r="G3506" s="62" t="str">
        <f t="shared" si="381"/>
        <v>L</v>
      </c>
      <c r="H3506" s="62" t="str">
        <f t="shared" si="382"/>
        <v>L</v>
      </c>
      <c r="I3506" s="62">
        <f t="shared" si="383"/>
        <v>15</v>
      </c>
      <c r="J3506" s="62">
        <f t="shared" si="384"/>
        <v>2</v>
      </c>
      <c r="K3506" s="81">
        <v>4.2626985953854957E-6</v>
      </c>
      <c r="L3506" s="2" t="s">
        <v>6880</v>
      </c>
      <c r="M3506" s="2" t="s">
        <v>6875</v>
      </c>
      <c r="N3506" s="60" t="s">
        <v>7057</v>
      </c>
      <c r="O3506" s="66" t="s">
        <v>13152</v>
      </c>
      <c r="P3506" s="67" t="s">
        <v>1474</v>
      </c>
      <c r="Q3506" s="67" t="s">
        <v>73</v>
      </c>
      <c r="R3506" s="67"/>
      <c r="S3506" s="67"/>
      <c r="T3506" s="67"/>
      <c r="U3506" s="67"/>
      <c r="V3506" s="67"/>
      <c r="W3506" s="67"/>
      <c r="X3506" s="67"/>
      <c r="Y3506" s="67"/>
    </row>
    <row r="3507" spans="1:25" s="2" customFormat="1" ht="16.5" customHeight="1">
      <c r="A3507" s="59">
        <v>3505</v>
      </c>
      <c r="B3507" s="61" t="str">
        <f t="shared" si="378"/>
        <v>ja</v>
      </c>
      <c r="C3507" s="61" t="s">
        <v>2135</v>
      </c>
      <c r="D3507" s="2" t="s">
        <v>13580</v>
      </c>
      <c r="E3507" s="61" t="str">
        <f t="shared" si="379"/>
        <v>j</v>
      </c>
      <c r="F3507" s="62" t="str">
        <f t="shared" si="380"/>
        <v>a</v>
      </c>
      <c r="G3507" s="62" t="str">
        <f t="shared" si="381"/>
        <v>R</v>
      </c>
      <c r="H3507" s="62" t="str">
        <f t="shared" si="382"/>
        <v>L</v>
      </c>
      <c r="I3507" s="62">
        <f t="shared" si="383"/>
        <v>20</v>
      </c>
      <c r="J3507" s="62">
        <f t="shared" si="384"/>
        <v>2</v>
      </c>
      <c r="K3507" s="81">
        <v>4.2594446269920714E-6</v>
      </c>
      <c r="L3507" s="2" t="s">
        <v>6887</v>
      </c>
      <c r="M3507" s="2" t="s">
        <v>14015</v>
      </c>
      <c r="N3507" s="60" t="s">
        <v>7143</v>
      </c>
      <c r="O3507" s="66" t="s">
        <v>9515</v>
      </c>
      <c r="P3507" s="67" t="s">
        <v>2324</v>
      </c>
      <c r="Q3507" s="67" t="s">
        <v>2132</v>
      </c>
      <c r="R3507" s="67"/>
      <c r="S3507" s="67"/>
      <c r="T3507" s="67"/>
      <c r="U3507" s="67"/>
      <c r="V3507" s="67"/>
      <c r="W3507" s="67"/>
      <c r="X3507" s="67"/>
      <c r="Y3507" s="67"/>
    </row>
    <row r="3508" spans="1:25" s="2" customFormat="1" ht="16.5" customHeight="1">
      <c r="A3508" s="59">
        <v>3506</v>
      </c>
      <c r="B3508" s="61" t="str">
        <f t="shared" si="378"/>
        <v>ur</v>
      </c>
      <c r="C3508" s="61" t="s">
        <v>6620</v>
      </c>
      <c r="D3508" s="2" t="s">
        <v>13645</v>
      </c>
      <c r="E3508" s="61" t="str">
        <f t="shared" si="379"/>
        <v>u</v>
      </c>
      <c r="F3508" s="62" t="str">
        <f t="shared" si="380"/>
        <v>r</v>
      </c>
      <c r="G3508" s="62" t="str">
        <f t="shared" si="381"/>
        <v>R</v>
      </c>
      <c r="H3508" s="62" t="str">
        <f t="shared" si="382"/>
        <v>L</v>
      </c>
      <c r="I3508" s="62">
        <f t="shared" si="383"/>
        <v>19</v>
      </c>
      <c r="J3508" s="62">
        <f t="shared" si="384"/>
        <v>10</v>
      </c>
      <c r="K3508" s="81">
        <v>4.2464287534183751E-6</v>
      </c>
      <c r="L3508" s="2" t="s">
        <v>13537</v>
      </c>
      <c r="M3508" s="2" t="s">
        <v>14110</v>
      </c>
      <c r="N3508" s="60" t="s">
        <v>6797</v>
      </c>
      <c r="O3508" s="66" t="s">
        <v>14273</v>
      </c>
      <c r="P3508" s="67" t="s">
        <v>6798</v>
      </c>
      <c r="Q3508" s="67" t="s">
        <v>6829</v>
      </c>
      <c r="R3508" s="67" t="s">
        <v>14508</v>
      </c>
      <c r="S3508" s="67"/>
      <c r="T3508" s="67"/>
      <c r="U3508" s="67"/>
      <c r="V3508" s="67"/>
      <c r="W3508" s="67"/>
      <c r="X3508" s="67"/>
      <c r="Y3508" s="67"/>
    </row>
    <row r="3509" spans="1:25" s="2" customFormat="1" ht="16.5" customHeight="1">
      <c r="A3509" s="59">
        <v>3507</v>
      </c>
      <c r="B3509" s="61" t="str">
        <f t="shared" si="378"/>
        <v>j</v>
      </c>
      <c r="C3509" s="61" t="s">
        <v>2275</v>
      </c>
      <c r="D3509" s="2" t="s">
        <v>13638</v>
      </c>
      <c r="E3509" s="61" t="str">
        <f t="shared" si="379"/>
        <v>j</v>
      </c>
      <c r="F3509" s="62" t="str">
        <f t="shared" si="380"/>
        <v>j</v>
      </c>
      <c r="G3509" s="62" t="str">
        <f t="shared" si="381"/>
        <v>R</v>
      </c>
      <c r="H3509" s="62" t="str">
        <f t="shared" si="382"/>
        <v>R</v>
      </c>
      <c r="I3509" s="62">
        <f t="shared" si="383"/>
        <v>20</v>
      </c>
      <c r="J3509" s="62">
        <f t="shared" si="384"/>
        <v>20</v>
      </c>
      <c r="K3509" s="81">
        <v>4.2431747850249508E-6</v>
      </c>
      <c r="L3509" s="2" t="s">
        <v>6887</v>
      </c>
      <c r="M3509" s="2" t="s">
        <v>14103</v>
      </c>
      <c r="N3509" s="60" t="s">
        <v>7122</v>
      </c>
      <c r="O3509" s="66" t="s">
        <v>12533</v>
      </c>
      <c r="P3509" s="67" t="s">
        <v>6036</v>
      </c>
      <c r="Q3509" s="67" t="s">
        <v>14099</v>
      </c>
      <c r="R3509" s="67" t="s">
        <v>6687</v>
      </c>
      <c r="S3509" s="67"/>
      <c r="T3509" s="67"/>
      <c r="U3509" s="67"/>
      <c r="V3509" s="67"/>
      <c r="W3509" s="67"/>
      <c r="X3509" s="67"/>
      <c r="Y3509" s="67"/>
    </row>
    <row r="3510" spans="1:25" s="2" customFormat="1" ht="16.5" customHeight="1">
      <c r="A3510" s="59">
        <v>3508</v>
      </c>
      <c r="B3510" s="61" t="str">
        <f t="shared" si="378"/>
        <v>bg</v>
      </c>
      <c r="C3510" s="61" t="s">
        <v>139</v>
      </c>
      <c r="D3510" s="2" t="s">
        <v>13671</v>
      </c>
      <c r="E3510" s="61" t="str">
        <f t="shared" si="379"/>
        <v>b</v>
      </c>
      <c r="F3510" s="62" t="str">
        <f t="shared" si="380"/>
        <v>g</v>
      </c>
      <c r="G3510" s="62" t="str">
        <f t="shared" si="381"/>
        <v>L</v>
      </c>
      <c r="H3510" s="62" t="str">
        <f t="shared" si="382"/>
        <v>L</v>
      </c>
      <c r="I3510" s="62">
        <f t="shared" si="383"/>
        <v>15</v>
      </c>
      <c r="J3510" s="62">
        <f t="shared" si="384"/>
        <v>14</v>
      </c>
      <c r="K3510" s="81">
        <v>4.2431747850249508E-6</v>
      </c>
      <c r="L3510" s="2" t="s">
        <v>6880</v>
      </c>
      <c r="M3510" s="2" t="s">
        <v>13767</v>
      </c>
      <c r="N3510" s="60" t="s">
        <v>7036</v>
      </c>
      <c r="O3510" s="66" t="s">
        <v>9264</v>
      </c>
      <c r="P3510" s="67" t="s">
        <v>5680</v>
      </c>
      <c r="Q3510" s="67" t="s">
        <v>3063</v>
      </c>
      <c r="R3510" s="67" t="s">
        <v>3354</v>
      </c>
      <c r="S3510" s="67" t="s">
        <v>1214</v>
      </c>
      <c r="T3510" s="67"/>
      <c r="U3510" s="67"/>
      <c r="V3510" s="67"/>
      <c r="W3510" s="67"/>
      <c r="X3510" s="67"/>
      <c r="Y3510" s="67"/>
    </row>
    <row r="3511" spans="1:25" s="2" customFormat="1" ht="16.5" customHeight="1">
      <c r="A3511" s="59">
        <v>3509</v>
      </c>
      <c r="B3511" s="61" t="str">
        <f t="shared" si="378"/>
        <v>dc</v>
      </c>
      <c r="C3511" s="61" t="s">
        <v>1105</v>
      </c>
      <c r="D3511" s="2" t="s">
        <v>13521</v>
      </c>
      <c r="E3511" s="61" t="str">
        <f t="shared" si="379"/>
        <v>d</v>
      </c>
      <c r="F3511" s="62" t="str">
        <f t="shared" si="380"/>
        <v>c</v>
      </c>
      <c r="G3511" s="62" t="str">
        <f t="shared" si="381"/>
        <v>L</v>
      </c>
      <c r="H3511" s="62" t="str">
        <f t="shared" si="382"/>
        <v>L</v>
      </c>
      <c r="I3511" s="62">
        <f t="shared" si="383"/>
        <v>8</v>
      </c>
      <c r="J3511" s="62">
        <f t="shared" si="384"/>
        <v>9</v>
      </c>
      <c r="K3511" s="81">
        <v>4.2431747850249508E-6</v>
      </c>
      <c r="L3511" s="2" t="s">
        <v>13508</v>
      </c>
      <c r="M3511" s="2" t="s">
        <v>13535</v>
      </c>
      <c r="N3511" s="60" t="s">
        <v>6972</v>
      </c>
      <c r="O3511" s="66" t="s">
        <v>11784</v>
      </c>
      <c r="P3511" s="67" t="s">
        <v>4621</v>
      </c>
      <c r="Q3511" s="67" t="s">
        <v>3881</v>
      </c>
      <c r="R3511" s="67" t="s">
        <v>3984</v>
      </c>
      <c r="S3511" s="67"/>
      <c r="T3511" s="67"/>
      <c r="U3511" s="67"/>
      <c r="V3511" s="67"/>
      <c r="W3511" s="67"/>
      <c r="X3511" s="67"/>
      <c r="Y3511" s="67"/>
    </row>
    <row r="3512" spans="1:25" s="2" customFormat="1" ht="16.5" customHeight="1">
      <c r="A3512" s="59">
        <v>3510</v>
      </c>
      <c r="B3512" s="61" t="str">
        <f t="shared" si="378"/>
        <v>rl</v>
      </c>
      <c r="C3512" s="61" t="s">
        <v>4246</v>
      </c>
      <c r="D3512" s="2" t="s">
        <v>13660</v>
      </c>
      <c r="E3512" s="61" t="str">
        <f t="shared" si="379"/>
        <v>r</v>
      </c>
      <c r="F3512" s="62" t="str">
        <f t="shared" si="380"/>
        <v>l</v>
      </c>
      <c r="G3512" s="62" t="str">
        <f t="shared" si="381"/>
        <v>L</v>
      </c>
      <c r="H3512" s="62" t="str">
        <f t="shared" si="382"/>
        <v>R</v>
      </c>
      <c r="I3512" s="62">
        <f t="shared" si="383"/>
        <v>10</v>
      </c>
      <c r="J3512" s="62">
        <f t="shared" si="384"/>
        <v>25</v>
      </c>
      <c r="K3512" s="81">
        <v>4.2334128798446788E-6</v>
      </c>
      <c r="L3512" s="2" t="s">
        <v>6891</v>
      </c>
      <c r="M3512" s="2" t="s">
        <v>6908</v>
      </c>
      <c r="N3512" s="60" t="s">
        <v>6797</v>
      </c>
      <c r="O3512" s="66" t="s">
        <v>7785</v>
      </c>
      <c r="P3512" s="67" t="s">
        <v>426</v>
      </c>
      <c r="Q3512" s="67" t="s">
        <v>1170</v>
      </c>
      <c r="R3512" s="67"/>
      <c r="S3512" s="67"/>
      <c r="T3512" s="67"/>
      <c r="U3512" s="67"/>
      <c r="V3512" s="67"/>
      <c r="W3512" s="67"/>
      <c r="X3512" s="67"/>
      <c r="Y3512" s="67"/>
    </row>
    <row r="3513" spans="1:25" s="2" customFormat="1" ht="16.5" customHeight="1">
      <c r="A3513" s="59">
        <v>3511</v>
      </c>
      <c r="B3513" s="61" t="str">
        <f t="shared" si="378"/>
        <v>yw</v>
      </c>
      <c r="C3513" s="61" t="s">
        <v>5698</v>
      </c>
      <c r="D3513" s="2" t="s">
        <v>13576</v>
      </c>
      <c r="E3513" s="61" t="str">
        <f t="shared" si="379"/>
        <v>y</v>
      </c>
      <c r="F3513" s="62" t="str">
        <f t="shared" si="380"/>
        <v>w</v>
      </c>
      <c r="G3513" s="62" t="str">
        <f t="shared" si="381"/>
        <v>R</v>
      </c>
      <c r="H3513" s="62" t="str">
        <f t="shared" si="382"/>
        <v>L</v>
      </c>
      <c r="I3513" s="62">
        <f t="shared" si="383"/>
        <v>16</v>
      </c>
      <c r="J3513" s="62">
        <f t="shared" si="384"/>
        <v>4</v>
      </c>
      <c r="K3513" s="81">
        <v>4.2334128798446788E-6</v>
      </c>
      <c r="L3513" s="2" t="s">
        <v>6885</v>
      </c>
      <c r="M3513" s="2" t="s">
        <v>6841</v>
      </c>
      <c r="N3513" s="60" t="s">
        <v>6797</v>
      </c>
      <c r="O3513" s="66" t="s">
        <v>10670</v>
      </c>
      <c r="P3513" s="67" t="s">
        <v>824</v>
      </c>
      <c r="Q3513" s="67" t="s">
        <v>4241</v>
      </c>
      <c r="R3513" s="67" t="s">
        <v>6766</v>
      </c>
      <c r="S3513" s="67"/>
      <c r="T3513" s="67"/>
      <c r="U3513" s="67"/>
      <c r="V3513" s="67"/>
      <c r="W3513" s="67"/>
      <c r="X3513" s="67"/>
      <c r="Y3513" s="67"/>
    </row>
    <row r="3514" spans="1:25" s="2" customFormat="1" ht="16.5" customHeight="1">
      <c r="A3514" s="59">
        <v>3512</v>
      </c>
      <c r="B3514" s="61" t="str">
        <f t="shared" si="378"/>
        <v>eg</v>
      </c>
      <c r="C3514" s="61" t="s">
        <v>5754</v>
      </c>
      <c r="D3514" s="2" t="s">
        <v>13569</v>
      </c>
      <c r="E3514" s="61" t="str">
        <f t="shared" si="379"/>
        <v>e</v>
      </c>
      <c r="F3514" s="62" t="str">
        <f t="shared" si="380"/>
        <v>g</v>
      </c>
      <c r="G3514" s="62" t="str">
        <f t="shared" si="381"/>
        <v>L</v>
      </c>
      <c r="H3514" s="62" t="str">
        <f t="shared" si="382"/>
        <v>L</v>
      </c>
      <c r="I3514" s="62">
        <f t="shared" si="383"/>
        <v>7</v>
      </c>
      <c r="J3514" s="62">
        <f t="shared" si="384"/>
        <v>14</v>
      </c>
      <c r="K3514" s="81">
        <v>4.2334128798446788E-6</v>
      </c>
      <c r="L3514" s="2" t="s">
        <v>6885</v>
      </c>
      <c r="M3514" s="2" t="s">
        <v>13767</v>
      </c>
      <c r="N3514" s="60" t="s">
        <v>6972</v>
      </c>
      <c r="O3514" s="66" t="s">
        <v>11850</v>
      </c>
      <c r="P3514" s="67" t="s">
        <v>4621</v>
      </c>
      <c r="Q3514" s="67" t="s">
        <v>14503</v>
      </c>
      <c r="R3514" s="67" t="s">
        <v>6776</v>
      </c>
      <c r="S3514" s="67" t="s">
        <v>4622</v>
      </c>
      <c r="T3514" s="67"/>
      <c r="U3514" s="67"/>
      <c r="V3514" s="67"/>
      <c r="W3514" s="67"/>
      <c r="X3514" s="67"/>
      <c r="Y3514" s="67"/>
    </row>
    <row r="3515" spans="1:25" s="2" customFormat="1" ht="16.5" customHeight="1">
      <c r="A3515" s="59">
        <v>3513</v>
      </c>
      <c r="B3515" s="61" t="str">
        <f t="shared" si="378"/>
        <v>qy</v>
      </c>
      <c r="C3515" s="61" t="s">
        <v>4048</v>
      </c>
      <c r="D3515" s="2" t="s">
        <v>13658</v>
      </c>
      <c r="E3515" s="61" t="str">
        <f t="shared" si="379"/>
        <v>q</v>
      </c>
      <c r="F3515" s="62" t="str">
        <f t="shared" si="380"/>
        <v>y</v>
      </c>
      <c r="G3515" s="62" t="str">
        <f t="shared" si="381"/>
        <v>L</v>
      </c>
      <c r="H3515" s="62" t="str">
        <f t="shared" si="382"/>
        <v>R</v>
      </c>
      <c r="I3515" s="62">
        <f t="shared" si="383"/>
        <v>1</v>
      </c>
      <c r="J3515" s="62">
        <f t="shared" si="384"/>
        <v>16</v>
      </c>
      <c r="K3515" s="81">
        <v>4.2334128798446788E-6</v>
      </c>
      <c r="L3515" s="2" t="s">
        <v>13511</v>
      </c>
      <c r="M3515" s="2" t="s">
        <v>13529</v>
      </c>
      <c r="N3515" s="60" t="s">
        <v>6797</v>
      </c>
      <c r="O3515" s="66" t="s">
        <v>9309</v>
      </c>
      <c r="P3515" s="67" t="s">
        <v>2878</v>
      </c>
      <c r="Q3515" s="67" t="s">
        <v>3630</v>
      </c>
      <c r="R3515" s="67"/>
      <c r="S3515" s="67"/>
      <c r="T3515" s="67"/>
      <c r="U3515" s="67"/>
      <c r="V3515" s="67"/>
      <c r="W3515" s="67"/>
      <c r="X3515" s="67"/>
      <c r="Y3515" s="67"/>
    </row>
    <row r="3516" spans="1:25" s="2" customFormat="1" ht="16.5" customHeight="1">
      <c r="A3516" s="59">
        <v>3514</v>
      </c>
      <c r="B3516" s="61" t="str">
        <f t="shared" si="378"/>
        <v>qn</v>
      </c>
      <c r="C3516" s="61" t="s">
        <v>3978</v>
      </c>
      <c r="D3516" s="2" t="s">
        <v>13573</v>
      </c>
      <c r="E3516" s="61" t="str">
        <f t="shared" si="379"/>
        <v>q</v>
      </c>
      <c r="F3516" s="62" t="str">
        <f t="shared" si="380"/>
        <v>n</v>
      </c>
      <c r="G3516" s="62" t="str">
        <f t="shared" si="381"/>
        <v>L</v>
      </c>
      <c r="H3516" s="62" t="str">
        <f t="shared" si="382"/>
        <v>R</v>
      </c>
      <c r="I3516" s="62">
        <f t="shared" si="383"/>
        <v>1</v>
      </c>
      <c r="J3516" s="62">
        <f t="shared" si="384"/>
        <v>18</v>
      </c>
      <c r="K3516" s="81">
        <v>4.2138890694841349E-6</v>
      </c>
      <c r="L3516" s="2" t="s">
        <v>13511</v>
      </c>
      <c r="M3516" s="2" t="s">
        <v>6916</v>
      </c>
      <c r="N3516" s="60" t="s">
        <v>6972</v>
      </c>
      <c r="O3516" s="66" t="s">
        <v>9672</v>
      </c>
      <c r="P3516" s="67" t="s">
        <v>2324</v>
      </c>
      <c r="Q3516" s="67" t="s">
        <v>1408</v>
      </c>
      <c r="R3516" s="67"/>
      <c r="S3516" s="67"/>
      <c r="T3516" s="67"/>
      <c r="U3516" s="67"/>
      <c r="V3516" s="67"/>
      <c r="W3516" s="67"/>
      <c r="X3516" s="67"/>
      <c r="Y3516" s="67"/>
    </row>
    <row r="3517" spans="1:25" s="2" customFormat="1" ht="16.5" customHeight="1">
      <c r="A3517" s="59">
        <v>3515</v>
      </c>
      <c r="B3517" s="61" t="str">
        <f t="shared" si="378"/>
        <v>uw</v>
      </c>
      <c r="C3517" s="61" t="s">
        <v>6316</v>
      </c>
      <c r="D3517" s="2" t="s">
        <v>13592</v>
      </c>
      <c r="E3517" s="61" t="str">
        <f t="shared" si="379"/>
        <v>u</v>
      </c>
      <c r="F3517" s="62" t="str">
        <f t="shared" si="380"/>
        <v>w</v>
      </c>
      <c r="G3517" s="62" t="str">
        <f t="shared" si="381"/>
        <v>R</v>
      </c>
      <c r="H3517" s="62" t="str">
        <f t="shared" si="382"/>
        <v>L</v>
      </c>
      <c r="I3517" s="62">
        <f t="shared" si="383"/>
        <v>19</v>
      </c>
      <c r="J3517" s="62">
        <f t="shared" si="384"/>
        <v>4</v>
      </c>
      <c r="K3517" s="81">
        <v>4.2106351010907106E-6</v>
      </c>
      <c r="L3517" s="2" t="s">
        <v>13537</v>
      </c>
      <c r="M3517" s="2" t="s">
        <v>6841</v>
      </c>
      <c r="N3517" s="60" t="s">
        <v>6973</v>
      </c>
      <c r="O3517" s="66" t="s">
        <v>8499</v>
      </c>
      <c r="P3517" s="67" t="s">
        <v>3256</v>
      </c>
      <c r="Q3517" s="67" t="s">
        <v>6970</v>
      </c>
      <c r="R3517" s="67" t="s">
        <v>2637</v>
      </c>
      <c r="S3517" s="67"/>
      <c r="T3517" s="67"/>
      <c r="U3517" s="67"/>
      <c r="V3517" s="67"/>
      <c r="W3517" s="67"/>
      <c r="X3517" s="67"/>
      <c r="Y3517" s="67"/>
    </row>
    <row r="3518" spans="1:25" s="2" customFormat="1" ht="16.5" customHeight="1">
      <c r="A3518" s="59">
        <v>3516</v>
      </c>
      <c r="B3518" s="61" t="str">
        <f t="shared" si="378"/>
        <v>pg</v>
      </c>
      <c r="C3518" s="61" t="s">
        <v>1227</v>
      </c>
      <c r="D3518" s="2" t="s">
        <v>13692</v>
      </c>
      <c r="E3518" s="61" t="str">
        <f t="shared" si="379"/>
        <v>p</v>
      </c>
      <c r="F3518" s="62" t="str">
        <f t="shared" si="380"/>
        <v>g</v>
      </c>
      <c r="G3518" s="62" t="str">
        <f t="shared" si="381"/>
        <v>R</v>
      </c>
      <c r="H3518" s="62" t="str">
        <f t="shared" si="382"/>
        <v>L</v>
      </c>
      <c r="I3518" s="62">
        <f t="shared" si="383"/>
        <v>26</v>
      </c>
      <c r="J3518" s="62">
        <f t="shared" si="384"/>
        <v>14</v>
      </c>
      <c r="K3518" s="81">
        <v>4.2106351010907106E-6</v>
      </c>
      <c r="L3518" s="2" t="s">
        <v>6881</v>
      </c>
      <c r="M3518" s="2" t="s">
        <v>13767</v>
      </c>
      <c r="N3518" s="60" t="s">
        <v>6972</v>
      </c>
      <c r="O3518" s="66" t="s">
        <v>10220</v>
      </c>
      <c r="P3518" s="67" t="s">
        <v>612</v>
      </c>
      <c r="Q3518" s="67" t="s">
        <v>1214</v>
      </c>
      <c r="R3518" s="67"/>
      <c r="S3518" s="67"/>
      <c r="T3518" s="67"/>
      <c r="U3518" s="67"/>
      <c r="V3518" s="67"/>
      <c r="W3518" s="67"/>
      <c r="X3518" s="67"/>
      <c r="Y3518" s="67"/>
    </row>
    <row r="3519" spans="1:25" s="2" customFormat="1" ht="16.5" customHeight="1">
      <c r="A3519" s="59">
        <v>3517</v>
      </c>
      <c r="B3519" s="61" t="str">
        <f t="shared" si="378"/>
        <v>ao</v>
      </c>
      <c r="C3519" s="61" t="s">
        <v>62</v>
      </c>
      <c r="D3519" s="2" t="s">
        <v>6840</v>
      </c>
      <c r="E3519" s="61" t="str">
        <f t="shared" si="379"/>
        <v>a</v>
      </c>
      <c r="F3519" s="62" t="str">
        <f t="shared" si="380"/>
        <v>o</v>
      </c>
      <c r="G3519" s="62" t="str">
        <f t="shared" si="381"/>
        <v>L</v>
      </c>
      <c r="H3519" s="62" t="str">
        <f t="shared" si="382"/>
        <v>R</v>
      </c>
      <c r="I3519" s="62">
        <f t="shared" si="383"/>
        <v>2</v>
      </c>
      <c r="J3519" s="62">
        <f t="shared" si="384"/>
        <v>24</v>
      </c>
      <c r="K3519" s="81">
        <v>4.2073811326972863E-6</v>
      </c>
      <c r="L3519" s="2" t="s">
        <v>6875</v>
      </c>
      <c r="M3519" s="2" t="s">
        <v>6879</v>
      </c>
      <c r="N3519" s="60" t="s">
        <v>6979</v>
      </c>
      <c r="O3519" s="66" t="s">
        <v>8907</v>
      </c>
      <c r="P3519" s="67" t="s">
        <v>4548</v>
      </c>
      <c r="Q3519" s="67" t="s">
        <v>5755</v>
      </c>
      <c r="R3519" s="67" t="s">
        <v>2875</v>
      </c>
      <c r="S3519" s="67"/>
      <c r="T3519" s="67"/>
      <c r="U3519" s="67"/>
      <c r="V3519" s="67"/>
      <c r="W3519" s="67"/>
      <c r="X3519" s="67"/>
      <c r="Y3519" s="67"/>
    </row>
    <row r="3520" spans="1:25" s="2" customFormat="1" ht="16.5" customHeight="1">
      <c r="A3520" s="59">
        <v>3518</v>
      </c>
      <c r="B3520" s="61" t="str">
        <f t="shared" si="378"/>
        <v>hs</v>
      </c>
      <c r="C3520" s="61" t="s">
        <v>1851</v>
      </c>
      <c r="D3520" s="2" t="s">
        <v>6934</v>
      </c>
      <c r="E3520" s="61" t="str">
        <f t="shared" si="379"/>
        <v>h</v>
      </c>
      <c r="F3520" s="62" t="str">
        <f t="shared" si="380"/>
        <v>s</v>
      </c>
      <c r="G3520" s="62" t="str">
        <f t="shared" si="381"/>
        <v>R</v>
      </c>
      <c r="H3520" s="62" t="str">
        <f t="shared" si="382"/>
        <v>L</v>
      </c>
      <c r="I3520" s="62">
        <f t="shared" si="383"/>
        <v>17</v>
      </c>
      <c r="J3520" s="62">
        <f t="shared" si="384"/>
        <v>5</v>
      </c>
      <c r="K3520" s="81">
        <v>4.2073811326972863E-6</v>
      </c>
      <c r="L3520" s="2" t="s">
        <v>6888</v>
      </c>
      <c r="M3520" s="2" t="s">
        <v>13512</v>
      </c>
      <c r="N3520" s="60" t="s">
        <v>13813</v>
      </c>
      <c r="O3520" s="66" t="s">
        <v>10950</v>
      </c>
      <c r="P3520" s="67" t="s">
        <v>2637</v>
      </c>
      <c r="Q3520" s="67" t="s">
        <v>1849</v>
      </c>
      <c r="R3520" s="67"/>
      <c r="S3520" s="67"/>
      <c r="T3520" s="67"/>
      <c r="U3520" s="67"/>
      <c r="V3520" s="67"/>
      <c r="W3520" s="67"/>
      <c r="X3520" s="67"/>
      <c r="Y3520" s="67"/>
    </row>
    <row r="3521" spans="1:25" s="2" customFormat="1" ht="16.5" customHeight="1">
      <c r="A3521" s="59">
        <v>3519</v>
      </c>
      <c r="B3521" s="61" t="str">
        <f t="shared" si="378"/>
        <v>jz</v>
      </c>
      <c r="C3521" s="61" t="s">
        <v>2353</v>
      </c>
      <c r="D3521" s="2" t="s">
        <v>6860</v>
      </c>
      <c r="E3521" s="61" t="str">
        <f t="shared" si="379"/>
        <v>j</v>
      </c>
      <c r="F3521" s="62" t="str">
        <f t="shared" si="380"/>
        <v>z</v>
      </c>
      <c r="G3521" s="62" t="str">
        <f t="shared" si="381"/>
        <v>R</v>
      </c>
      <c r="H3521" s="62" t="str">
        <f t="shared" si="382"/>
        <v>L</v>
      </c>
      <c r="I3521" s="62">
        <f t="shared" si="383"/>
        <v>20</v>
      </c>
      <c r="J3521" s="62">
        <f t="shared" si="384"/>
        <v>3</v>
      </c>
      <c r="K3521" s="81">
        <v>4.2041271643038629E-6</v>
      </c>
      <c r="L3521" s="2" t="s">
        <v>6887</v>
      </c>
      <c r="M3521" s="2" t="s">
        <v>13530</v>
      </c>
      <c r="N3521" s="60" t="s">
        <v>7040</v>
      </c>
      <c r="O3521" s="66" t="s">
        <v>13147</v>
      </c>
      <c r="P3521" s="67" t="s">
        <v>1474</v>
      </c>
      <c r="Q3521" s="67" t="s">
        <v>2323</v>
      </c>
      <c r="R3521" s="67"/>
      <c r="S3521" s="67"/>
      <c r="T3521" s="67"/>
      <c r="U3521" s="67"/>
      <c r="V3521" s="67"/>
      <c r="W3521" s="67"/>
      <c r="X3521" s="67"/>
      <c r="Y3521" s="67"/>
    </row>
    <row r="3522" spans="1:25" s="2" customFormat="1" ht="16.5" customHeight="1">
      <c r="A3522" s="59">
        <v>3520</v>
      </c>
      <c r="B3522" s="61" t="str">
        <f t="shared" si="378"/>
        <v>eu</v>
      </c>
      <c r="C3522" s="61" t="s">
        <v>6067</v>
      </c>
      <c r="D3522" s="2" t="s">
        <v>6924</v>
      </c>
      <c r="E3522" s="61" t="str">
        <f t="shared" si="379"/>
        <v>e</v>
      </c>
      <c r="F3522" s="62" t="str">
        <f t="shared" si="380"/>
        <v>u</v>
      </c>
      <c r="G3522" s="62" t="str">
        <f t="shared" si="381"/>
        <v>L</v>
      </c>
      <c r="H3522" s="62" t="str">
        <f t="shared" si="382"/>
        <v>R</v>
      </c>
      <c r="I3522" s="62">
        <f t="shared" si="383"/>
        <v>7</v>
      </c>
      <c r="J3522" s="62">
        <f t="shared" si="384"/>
        <v>19</v>
      </c>
      <c r="K3522" s="81">
        <v>4.2008731959104386E-6</v>
      </c>
      <c r="L3522" s="2" t="s">
        <v>6876</v>
      </c>
      <c r="M3522" s="2" t="s">
        <v>13512</v>
      </c>
      <c r="N3522" s="60" t="s">
        <v>6797</v>
      </c>
      <c r="O3522" s="66" t="s">
        <v>9003</v>
      </c>
      <c r="P3522" s="67" t="s">
        <v>4903</v>
      </c>
      <c r="Q3522" s="67" t="s">
        <v>14105</v>
      </c>
      <c r="R3522" s="67"/>
      <c r="S3522" s="67"/>
      <c r="T3522" s="67"/>
      <c r="U3522" s="67"/>
      <c r="V3522" s="67"/>
      <c r="W3522" s="67"/>
      <c r="X3522" s="67"/>
      <c r="Y3522" s="67"/>
    </row>
    <row r="3523" spans="1:25" s="2" customFormat="1" ht="16.5" customHeight="1">
      <c r="A3523" s="59">
        <v>3521</v>
      </c>
      <c r="B3523" s="61" t="str">
        <f t="shared" ref="B3523:B3586" si="385">VLOOKUP(D3523,sp,2,FALSE)</f>
        <v>hv</v>
      </c>
      <c r="C3523" s="61" t="s">
        <v>1962</v>
      </c>
      <c r="D3523" s="2" t="s">
        <v>13559</v>
      </c>
      <c r="E3523" s="61" t="str">
        <f t="shared" ref="E3523:E3586" si="386">LEFT(B3523,1)</f>
        <v>h</v>
      </c>
      <c r="F3523" s="62" t="str">
        <f t="shared" ref="F3523:F3586" si="387">RIGHT(B3523,1)</f>
        <v>v</v>
      </c>
      <c r="G3523" s="62" t="str">
        <f t="shared" si="381"/>
        <v>R</v>
      </c>
      <c r="H3523" s="62" t="str">
        <f t="shared" si="382"/>
        <v>L</v>
      </c>
      <c r="I3523" s="62">
        <f t="shared" si="383"/>
        <v>17</v>
      </c>
      <c r="J3523" s="62">
        <f t="shared" si="384"/>
        <v>12</v>
      </c>
      <c r="K3523" s="81">
        <v>4.2008731959104386E-6</v>
      </c>
      <c r="L3523" s="2" t="s">
        <v>6888</v>
      </c>
      <c r="M3523" s="2" t="s">
        <v>13534</v>
      </c>
      <c r="N3523" s="60" t="s">
        <v>6972</v>
      </c>
      <c r="O3523" s="66" t="s">
        <v>14171</v>
      </c>
      <c r="P3523" s="67" t="s">
        <v>5680</v>
      </c>
      <c r="Q3523" s="67" t="s">
        <v>14133</v>
      </c>
      <c r="R3523" s="67" t="s">
        <v>3468</v>
      </c>
      <c r="S3523" s="67"/>
      <c r="T3523" s="67"/>
      <c r="U3523" s="67"/>
      <c r="V3523" s="67"/>
      <c r="W3523" s="67"/>
      <c r="X3523" s="67"/>
      <c r="Y3523" s="67"/>
    </row>
    <row r="3524" spans="1:25" s="2" customFormat="1" ht="16.5" customHeight="1">
      <c r="A3524" s="59">
        <v>3522</v>
      </c>
      <c r="B3524" s="61" t="str">
        <f t="shared" si="385"/>
        <v>dn</v>
      </c>
      <c r="C3524" s="61" t="s">
        <v>850</v>
      </c>
      <c r="D3524" s="2" t="s">
        <v>6821</v>
      </c>
      <c r="E3524" s="61" t="str">
        <f t="shared" si="386"/>
        <v>d</v>
      </c>
      <c r="F3524" s="62" t="str">
        <f t="shared" si="387"/>
        <v>n</v>
      </c>
      <c r="G3524" s="62" t="str">
        <f t="shared" ref="G3524:G3587" si="388">IF(FIND(E3524,"qwertasdfgzxcvbyuiophjkl;nm")&lt;15.5,"L","R")</f>
        <v>L</v>
      </c>
      <c r="H3524" s="62" t="str">
        <f t="shared" ref="H3524:H3587" si="389">IF(FIND(F3524,"qwertasdfgzxcvbyuiophjkl;nm")&lt;15.5,"L","R")</f>
        <v>R</v>
      </c>
      <c r="I3524" s="62">
        <f t="shared" ref="I3524:I3587" si="390">FIND(E3524,$I$1)</f>
        <v>8</v>
      </c>
      <c r="J3524" s="62">
        <f t="shared" ref="J3524:J3587" si="391">FIND(F3524,$I$1)</f>
        <v>18</v>
      </c>
      <c r="K3524" s="81">
        <v>4.1455557332222301E-6</v>
      </c>
      <c r="L3524" s="2" t="s">
        <v>13508</v>
      </c>
      <c r="M3524" s="2" t="s">
        <v>6841</v>
      </c>
      <c r="N3524" s="60" t="s">
        <v>7057</v>
      </c>
      <c r="O3524" s="66" t="s">
        <v>12750</v>
      </c>
      <c r="P3524" s="67" t="s">
        <v>6761</v>
      </c>
      <c r="Q3524" s="67" t="s">
        <v>4903</v>
      </c>
      <c r="R3524" s="67" t="s">
        <v>4492</v>
      </c>
      <c r="S3524" s="67" t="s">
        <v>1364</v>
      </c>
      <c r="T3524" s="67"/>
      <c r="U3524" s="67"/>
      <c r="V3524" s="67"/>
      <c r="W3524" s="67"/>
      <c r="X3524" s="67"/>
      <c r="Y3524" s="67"/>
    </row>
    <row r="3525" spans="1:25" s="2" customFormat="1" ht="16.5" customHeight="1">
      <c r="A3525" s="59">
        <v>3523</v>
      </c>
      <c r="B3525" s="61" t="str">
        <f t="shared" si="385"/>
        <v>dw</v>
      </c>
      <c r="C3525" s="61" t="s">
        <v>957</v>
      </c>
      <c r="D3525" s="2" t="s">
        <v>13574</v>
      </c>
      <c r="E3525" s="61" t="str">
        <f t="shared" si="386"/>
        <v>d</v>
      </c>
      <c r="F3525" s="62" t="str">
        <f t="shared" si="387"/>
        <v>w</v>
      </c>
      <c r="G3525" s="62" t="str">
        <f t="shared" si="388"/>
        <v>L</v>
      </c>
      <c r="H3525" s="62" t="str">
        <f t="shared" si="389"/>
        <v>L</v>
      </c>
      <c r="I3525" s="62">
        <f t="shared" si="390"/>
        <v>8</v>
      </c>
      <c r="J3525" s="62">
        <f t="shared" si="391"/>
        <v>4</v>
      </c>
      <c r="K3525" s="81">
        <v>4.1357938280419581E-6</v>
      </c>
      <c r="L3525" s="2" t="s">
        <v>13508</v>
      </c>
      <c r="M3525" s="2" t="s">
        <v>6916</v>
      </c>
      <c r="N3525" s="60" t="s">
        <v>13896</v>
      </c>
      <c r="O3525" s="66" t="s">
        <v>8296</v>
      </c>
      <c r="P3525" s="67" t="s">
        <v>3536</v>
      </c>
      <c r="Q3525" s="67" t="s">
        <v>4492</v>
      </c>
      <c r="R3525" s="67" t="s">
        <v>3476</v>
      </c>
      <c r="S3525" s="67" t="s">
        <v>72</v>
      </c>
      <c r="T3525" s="67" t="s">
        <v>5797</v>
      </c>
      <c r="U3525" s="67"/>
      <c r="V3525" s="67"/>
      <c r="W3525" s="67"/>
      <c r="X3525" s="67"/>
      <c r="Y3525" s="67"/>
    </row>
    <row r="3526" spans="1:25" s="2" customFormat="1" ht="16.5" customHeight="1">
      <c r="A3526" s="59">
        <v>3524</v>
      </c>
      <c r="B3526" s="61" t="str">
        <f t="shared" si="385"/>
        <v>dp</v>
      </c>
      <c r="C3526" s="61" t="s">
        <v>1128</v>
      </c>
      <c r="D3526" s="2" t="s">
        <v>13568</v>
      </c>
      <c r="E3526" s="61" t="str">
        <f t="shared" si="386"/>
        <v>d</v>
      </c>
      <c r="F3526" s="62" t="str">
        <f t="shared" si="387"/>
        <v>p</v>
      </c>
      <c r="G3526" s="62" t="str">
        <f t="shared" si="388"/>
        <v>L</v>
      </c>
      <c r="H3526" s="62" t="str">
        <f t="shared" si="389"/>
        <v>R</v>
      </c>
      <c r="I3526" s="62">
        <f t="shared" si="390"/>
        <v>8</v>
      </c>
      <c r="J3526" s="62">
        <f t="shared" si="391"/>
        <v>26</v>
      </c>
      <c r="K3526" s="81">
        <v>4.1292858912551096E-6</v>
      </c>
      <c r="L3526" s="2" t="s">
        <v>13508</v>
      </c>
      <c r="M3526" s="2" t="s">
        <v>13536</v>
      </c>
      <c r="N3526" s="60" t="s">
        <v>6972</v>
      </c>
      <c r="O3526" s="66" t="s">
        <v>10152</v>
      </c>
      <c r="P3526" s="67" t="s">
        <v>6541</v>
      </c>
      <c r="Q3526" s="67" t="s">
        <v>3366</v>
      </c>
      <c r="R3526" s="67" t="s">
        <v>209</v>
      </c>
      <c r="S3526" s="67"/>
      <c r="T3526" s="67"/>
      <c r="U3526" s="67"/>
      <c r="V3526" s="67"/>
      <c r="W3526" s="67"/>
      <c r="X3526" s="67"/>
      <c r="Y3526" s="67"/>
    </row>
    <row r="3527" spans="1:25" s="2" customFormat="1" ht="16.5" customHeight="1">
      <c r="A3527" s="59">
        <v>3525</v>
      </c>
      <c r="B3527" s="61" t="str">
        <f t="shared" si="385"/>
        <v>uj</v>
      </c>
      <c r="C3527" s="61" t="s">
        <v>6368</v>
      </c>
      <c r="D3527" s="2" t="s">
        <v>13652</v>
      </c>
      <c r="E3527" s="61" t="str">
        <f t="shared" si="386"/>
        <v>u</v>
      </c>
      <c r="F3527" s="62" t="str">
        <f t="shared" si="387"/>
        <v>j</v>
      </c>
      <c r="G3527" s="62" t="str">
        <f t="shared" si="388"/>
        <v>R</v>
      </c>
      <c r="H3527" s="62" t="str">
        <f t="shared" si="389"/>
        <v>R</v>
      </c>
      <c r="I3527" s="62">
        <f t="shared" si="390"/>
        <v>19</v>
      </c>
      <c r="J3527" s="62">
        <f t="shared" si="391"/>
        <v>20</v>
      </c>
      <c r="K3527" s="81">
        <v>4.1292858912551096E-6</v>
      </c>
      <c r="L3527" s="2" t="s">
        <v>13537</v>
      </c>
      <c r="M3527" s="2" t="s">
        <v>6840</v>
      </c>
      <c r="N3527" s="60" t="s">
        <v>6972</v>
      </c>
      <c r="O3527" s="66" t="s">
        <v>9281</v>
      </c>
      <c r="P3527" s="67" t="s">
        <v>5680</v>
      </c>
      <c r="Q3527" s="67" t="s">
        <v>881</v>
      </c>
      <c r="R3527" s="67" t="s">
        <v>2637</v>
      </c>
      <c r="S3527" s="67"/>
      <c r="T3527" s="67"/>
      <c r="U3527" s="67"/>
      <c r="V3527" s="67"/>
      <c r="W3527" s="67"/>
      <c r="X3527" s="67"/>
      <c r="Y3527" s="67"/>
    </row>
    <row r="3528" spans="1:25" s="2" customFormat="1" ht="16.5" customHeight="1">
      <c r="A3528" s="59">
        <v>3526</v>
      </c>
      <c r="B3528" s="61" t="str">
        <f t="shared" si="385"/>
        <v>l</v>
      </c>
      <c r="C3528" s="61" t="s">
        <v>2978</v>
      </c>
      <c r="D3528" s="2" t="s">
        <v>13718</v>
      </c>
      <c r="E3528" s="61" t="str">
        <f t="shared" si="386"/>
        <v>l</v>
      </c>
      <c r="F3528" s="62" t="str">
        <f t="shared" si="387"/>
        <v>l</v>
      </c>
      <c r="G3528" s="62" t="str">
        <f t="shared" si="388"/>
        <v>R</v>
      </c>
      <c r="H3528" s="62" t="str">
        <f t="shared" si="389"/>
        <v>R</v>
      </c>
      <c r="I3528" s="62">
        <f t="shared" si="390"/>
        <v>25</v>
      </c>
      <c r="J3528" s="62">
        <f t="shared" si="391"/>
        <v>25</v>
      </c>
      <c r="K3528" s="81">
        <v>4.1260319228616853E-6</v>
      </c>
      <c r="L3528" s="2" t="s">
        <v>6889</v>
      </c>
      <c r="M3528" s="2" t="s">
        <v>14103</v>
      </c>
      <c r="N3528" s="60" t="s">
        <v>6972</v>
      </c>
      <c r="O3528" s="66" t="s">
        <v>8693</v>
      </c>
      <c r="P3528" s="67" t="s">
        <v>4548</v>
      </c>
      <c r="Q3528" s="67" t="s">
        <v>4903</v>
      </c>
      <c r="R3528" s="67" t="s">
        <v>6473</v>
      </c>
      <c r="S3528" s="67" t="s">
        <v>2637</v>
      </c>
      <c r="T3528" s="67"/>
      <c r="U3528" s="67"/>
      <c r="V3528" s="67"/>
      <c r="W3528" s="67"/>
      <c r="X3528" s="67"/>
      <c r="Y3528" s="67"/>
    </row>
    <row r="3529" spans="1:25" s="2" customFormat="1" ht="16.5" customHeight="1">
      <c r="A3529" s="59">
        <v>3527</v>
      </c>
      <c r="B3529" s="61" t="str">
        <f t="shared" si="385"/>
        <v>ru</v>
      </c>
      <c r="C3529" s="61" t="s">
        <v>4282</v>
      </c>
      <c r="D3529" s="2" t="s">
        <v>6937</v>
      </c>
      <c r="E3529" s="61" t="str">
        <f t="shared" si="386"/>
        <v>r</v>
      </c>
      <c r="F3529" s="62" t="str">
        <f t="shared" si="387"/>
        <v>u</v>
      </c>
      <c r="G3529" s="62" t="str">
        <f t="shared" si="388"/>
        <v>L</v>
      </c>
      <c r="H3529" s="62" t="str">
        <f t="shared" si="389"/>
        <v>R</v>
      </c>
      <c r="I3529" s="62">
        <f t="shared" si="390"/>
        <v>10</v>
      </c>
      <c r="J3529" s="62">
        <f t="shared" si="391"/>
        <v>19</v>
      </c>
      <c r="K3529" s="81">
        <v>4.1195239860748376E-6</v>
      </c>
      <c r="L3529" s="2" t="s">
        <v>6891</v>
      </c>
      <c r="M3529" s="2" t="s">
        <v>13512</v>
      </c>
      <c r="N3529" s="60" t="s">
        <v>13395</v>
      </c>
      <c r="O3529" s="66" t="s">
        <v>13124</v>
      </c>
      <c r="P3529" s="67" t="s">
        <v>5808</v>
      </c>
      <c r="Q3529" s="67" t="s">
        <v>547</v>
      </c>
      <c r="R3529" s="67" t="s">
        <v>794</v>
      </c>
      <c r="S3529" s="67"/>
      <c r="T3529" s="67"/>
      <c r="U3529" s="67"/>
      <c r="V3529" s="67"/>
      <c r="W3529" s="67"/>
      <c r="X3529" s="67"/>
      <c r="Y3529" s="67"/>
    </row>
    <row r="3530" spans="1:25" s="2" customFormat="1" ht="16.5" customHeight="1">
      <c r="A3530" s="59">
        <v>3528</v>
      </c>
      <c r="B3530" s="61" t="str">
        <f t="shared" si="385"/>
        <v>fd</v>
      </c>
      <c r="C3530" s="61" t="s">
        <v>1288</v>
      </c>
      <c r="D3530" s="2" t="s">
        <v>13601</v>
      </c>
      <c r="E3530" s="61" t="str">
        <f t="shared" si="386"/>
        <v>f</v>
      </c>
      <c r="F3530" s="62" t="str">
        <f t="shared" si="387"/>
        <v>d</v>
      </c>
      <c r="G3530" s="62" t="str">
        <f t="shared" si="388"/>
        <v>L</v>
      </c>
      <c r="H3530" s="62" t="str">
        <f t="shared" si="389"/>
        <v>L</v>
      </c>
      <c r="I3530" s="62">
        <f t="shared" si="390"/>
        <v>11</v>
      </c>
      <c r="J3530" s="62">
        <f t="shared" si="391"/>
        <v>8</v>
      </c>
      <c r="K3530" s="81">
        <v>4.1195239860748376E-6</v>
      </c>
      <c r="L3530" s="2" t="s">
        <v>6886</v>
      </c>
      <c r="M3530" s="2" t="s">
        <v>14463</v>
      </c>
      <c r="N3530" s="60" t="s">
        <v>6972</v>
      </c>
      <c r="O3530" s="66" t="s">
        <v>12888</v>
      </c>
      <c r="P3530" s="67" t="s">
        <v>1993</v>
      </c>
      <c r="Q3530" s="67" t="s">
        <v>6473</v>
      </c>
      <c r="R3530" s="67" t="s">
        <v>1280</v>
      </c>
      <c r="S3530" s="67"/>
      <c r="T3530" s="67"/>
      <c r="U3530" s="67"/>
      <c r="V3530" s="67"/>
      <c r="W3530" s="67"/>
      <c r="X3530" s="67"/>
      <c r="Y3530" s="67"/>
    </row>
    <row r="3531" spans="1:25" s="2" customFormat="1" ht="16.5" customHeight="1">
      <c r="A3531" s="59">
        <v>3529</v>
      </c>
      <c r="B3531" s="61" t="str">
        <f t="shared" si="385"/>
        <v>mc</v>
      </c>
      <c r="C3531" s="61" t="s">
        <v>3357</v>
      </c>
      <c r="D3531" s="2" t="s">
        <v>6849</v>
      </c>
      <c r="E3531" s="61" t="str">
        <f t="shared" si="386"/>
        <v>m</v>
      </c>
      <c r="F3531" s="62" t="str">
        <f t="shared" si="387"/>
        <v>c</v>
      </c>
      <c r="G3531" s="62" t="str">
        <f t="shared" si="388"/>
        <v>R</v>
      </c>
      <c r="H3531" s="62" t="str">
        <f t="shared" si="389"/>
        <v>L</v>
      </c>
      <c r="I3531" s="62">
        <f t="shared" si="390"/>
        <v>21</v>
      </c>
      <c r="J3531" s="62">
        <f t="shared" si="391"/>
        <v>9</v>
      </c>
      <c r="K3531" s="81">
        <v>4.113016049287989E-6</v>
      </c>
      <c r="L3531" s="2" t="s">
        <v>6877</v>
      </c>
      <c r="M3531" s="2" t="s">
        <v>13510</v>
      </c>
      <c r="N3531" s="60" t="s">
        <v>6797</v>
      </c>
      <c r="O3531" s="66" t="s">
        <v>7490</v>
      </c>
      <c r="P3531" s="67" t="s">
        <v>3366</v>
      </c>
      <c r="Q3531" s="67" t="s">
        <v>5479</v>
      </c>
      <c r="R3531" s="67" t="s">
        <v>3812</v>
      </c>
      <c r="S3531" s="67"/>
      <c r="T3531" s="67"/>
      <c r="U3531" s="67"/>
      <c r="V3531" s="67"/>
      <c r="W3531" s="67"/>
      <c r="X3531" s="67"/>
      <c r="Y3531" s="67"/>
    </row>
    <row r="3532" spans="1:25" s="2" customFormat="1" ht="16.5" customHeight="1">
      <c r="A3532" s="59">
        <v>3530</v>
      </c>
      <c r="B3532" s="61" t="str">
        <f t="shared" si="385"/>
        <v>hh</v>
      </c>
      <c r="C3532" s="61" t="s">
        <v>1685</v>
      </c>
      <c r="D3532" s="2" t="s">
        <v>13556</v>
      </c>
      <c r="E3532" s="61" t="str">
        <f t="shared" si="386"/>
        <v>h</v>
      </c>
      <c r="F3532" s="62" t="str">
        <f t="shared" si="387"/>
        <v>h</v>
      </c>
      <c r="G3532" s="62" t="str">
        <f t="shared" si="388"/>
        <v>R</v>
      </c>
      <c r="H3532" s="62" t="str">
        <f t="shared" si="389"/>
        <v>R</v>
      </c>
      <c r="I3532" s="62">
        <f t="shared" si="390"/>
        <v>17</v>
      </c>
      <c r="J3532" s="62">
        <f t="shared" si="391"/>
        <v>17</v>
      </c>
      <c r="K3532" s="81">
        <v>4.103254144107717E-6</v>
      </c>
      <c r="L3532" s="2" t="s">
        <v>6888</v>
      </c>
      <c r="M3532" s="2" t="s">
        <v>6950</v>
      </c>
      <c r="N3532" s="60" t="s">
        <v>6979</v>
      </c>
      <c r="O3532" s="66" t="s">
        <v>14208</v>
      </c>
      <c r="P3532" s="67" t="s">
        <v>2637</v>
      </c>
      <c r="Q3532" s="67" t="s">
        <v>4621</v>
      </c>
      <c r="R3532" s="67" t="s">
        <v>14133</v>
      </c>
      <c r="S3532" s="67" t="s">
        <v>3468</v>
      </c>
      <c r="T3532" s="67"/>
      <c r="U3532" s="67"/>
      <c r="V3532" s="67"/>
      <c r="W3532" s="67"/>
      <c r="X3532" s="67"/>
      <c r="Y3532" s="67"/>
    </row>
    <row r="3533" spans="1:25" s="2" customFormat="1" ht="16.5" customHeight="1">
      <c r="A3533" s="59">
        <v>3531</v>
      </c>
      <c r="B3533" s="61" t="str">
        <f t="shared" si="385"/>
        <v>qi</v>
      </c>
      <c r="C3533" s="61" t="s">
        <v>3934</v>
      </c>
      <c r="D3533" s="2" t="s">
        <v>6935</v>
      </c>
      <c r="E3533" s="61" t="str">
        <f t="shared" si="386"/>
        <v>q</v>
      </c>
      <c r="F3533" s="62" t="str">
        <f t="shared" si="387"/>
        <v>i</v>
      </c>
      <c r="G3533" s="62" t="str">
        <f t="shared" si="388"/>
        <v>L</v>
      </c>
      <c r="H3533" s="62" t="str">
        <f t="shared" si="389"/>
        <v>R</v>
      </c>
      <c r="I3533" s="62">
        <f t="shared" si="390"/>
        <v>1</v>
      </c>
      <c r="J3533" s="62">
        <f t="shared" si="391"/>
        <v>22</v>
      </c>
      <c r="K3533" s="81">
        <v>4.0967462073208693E-6</v>
      </c>
      <c r="L3533" s="2" t="s">
        <v>13511</v>
      </c>
      <c r="M3533" s="2" t="s">
        <v>13510</v>
      </c>
      <c r="N3533" s="60" t="s">
        <v>6972</v>
      </c>
      <c r="O3533" s="66" t="s">
        <v>13174</v>
      </c>
      <c r="P3533" s="67" t="s">
        <v>4641</v>
      </c>
      <c r="Q3533" s="67" t="s">
        <v>824</v>
      </c>
      <c r="R3533" s="67" t="s">
        <v>2605</v>
      </c>
      <c r="S3533" s="67"/>
      <c r="T3533" s="67"/>
      <c r="U3533" s="67"/>
      <c r="V3533" s="67"/>
      <c r="W3533" s="67"/>
      <c r="X3533" s="67"/>
      <c r="Y3533" s="67"/>
    </row>
    <row r="3534" spans="1:25" s="2" customFormat="1" ht="16.5" customHeight="1">
      <c r="A3534" s="59">
        <v>3532</v>
      </c>
      <c r="B3534" s="61" t="str">
        <f t="shared" si="385"/>
        <v>x</v>
      </c>
      <c r="C3534" s="61" t="s">
        <v>5430</v>
      </c>
      <c r="D3534" s="2" t="s">
        <v>13563</v>
      </c>
      <c r="E3534" s="61" t="str">
        <f t="shared" si="386"/>
        <v>x</v>
      </c>
      <c r="F3534" s="62" t="str">
        <f t="shared" si="387"/>
        <v>x</v>
      </c>
      <c r="G3534" s="62" t="str">
        <f t="shared" si="388"/>
        <v>L</v>
      </c>
      <c r="H3534" s="62" t="str">
        <f t="shared" si="389"/>
        <v>L</v>
      </c>
      <c r="I3534" s="62">
        <f t="shared" si="390"/>
        <v>6</v>
      </c>
      <c r="J3534" s="62">
        <f t="shared" si="391"/>
        <v>6</v>
      </c>
      <c r="K3534" s="81">
        <v>4.0902382705340208E-6</v>
      </c>
      <c r="L3534" s="2" t="s">
        <v>6892</v>
      </c>
      <c r="M3534" s="2" t="s">
        <v>14103</v>
      </c>
      <c r="N3534" s="60" t="s">
        <v>6972</v>
      </c>
      <c r="O3534" s="66" t="s">
        <v>14401</v>
      </c>
      <c r="P3534" s="67" t="s">
        <v>4621</v>
      </c>
      <c r="Q3534" s="67" t="s">
        <v>14112</v>
      </c>
      <c r="R3534" s="67" t="s">
        <v>6966</v>
      </c>
      <c r="S3534" s="67" t="s">
        <v>6177</v>
      </c>
      <c r="T3534" s="67"/>
      <c r="U3534" s="67"/>
      <c r="V3534" s="67"/>
      <c r="W3534" s="67"/>
      <c r="X3534" s="67"/>
      <c r="Y3534" s="67"/>
    </row>
    <row r="3535" spans="1:25" s="2" customFormat="1" ht="16.5" customHeight="1">
      <c r="A3535" s="59">
        <v>3533</v>
      </c>
      <c r="B3535" s="61" t="str">
        <f t="shared" si="385"/>
        <v>kj</v>
      </c>
      <c r="C3535" s="61" t="s">
        <v>2580</v>
      </c>
      <c r="D3535" s="2" t="s">
        <v>13519</v>
      </c>
      <c r="E3535" s="61" t="str">
        <f t="shared" si="386"/>
        <v>k</v>
      </c>
      <c r="F3535" s="62" t="str">
        <f t="shared" si="387"/>
        <v>j</v>
      </c>
      <c r="G3535" s="62" t="str">
        <f t="shared" si="388"/>
        <v>R</v>
      </c>
      <c r="H3535" s="62" t="str">
        <f t="shared" si="389"/>
        <v>R</v>
      </c>
      <c r="I3535" s="62">
        <f t="shared" si="390"/>
        <v>23</v>
      </c>
      <c r="J3535" s="62">
        <f t="shared" si="391"/>
        <v>20</v>
      </c>
      <c r="K3535" s="81">
        <v>4.0902382705340208E-6</v>
      </c>
      <c r="L3535" s="2" t="s">
        <v>6890</v>
      </c>
      <c r="M3535" s="2" t="s">
        <v>6840</v>
      </c>
      <c r="N3535" s="60" t="s">
        <v>6972</v>
      </c>
      <c r="O3535" s="66" t="s">
        <v>8669</v>
      </c>
      <c r="P3535" s="67" t="s">
        <v>4548</v>
      </c>
      <c r="Q3535" s="67" t="s">
        <v>14099</v>
      </c>
      <c r="R3535" s="67" t="s">
        <v>5807</v>
      </c>
      <c r="S3535" s="67" t="s">
        <v>6774</v>
      </c>
      <c r="T3535" s="67"/>
      <c r="U3535" s="67"/>
      <c r="V3535" s="67"/>
      <c r="W3535" s="67"/>
      <c r="X3535" s="67"/>
      <c r="Y3535" s="67"/>
    </row>
    <row r="3536" spans="1:25" s="2" customFormat="1" ht="16.5" customHeight="1">
      <c r="A3536" s="59">
        <v>3534</v>
      </c>
      <c r="B3536" s="61" t="str">
        <f t="shared" si="385"/>
        <v>hz</v>
      </c>
      <c r="C3536" s="61" t="s">
        <v>1930</v>
      </c>
      <c r="D3536" s="2" t="s">
        <v>13670</v>
      </c>
      <c r="E3536" s="61" t="str">
        <f t="shared" si="386"/>
        <v>h</v>
      </c>
      <c r="F3536" s="62" t="str">
        <f t="shared" si="387"/>
        <v>z</v>
      </c>
      <c r="G3536" s="62" t="str">
        <f t="shared" si="388"/>
        <v>R</v>
      </c>
      <c r="H3536" s="62" t="str">
        <f t="shared" si="389"/>
        <v>L</v>
      </c>
      <c r="I3536" s="62">
        <f t="shared" si="390"/>
        <v>17</v>
      </c>
      <c r="J3536" s="62">
        <f t="shared" si="391"/>
        <v>3</v>
      </c>
      <c r="K3536" s="81">
        <v>4.083730333747173E-6</v>
      </c>
      <c r="L3536" s="2" t="s">
        <v>6888</v>
      </c>
      <c r="M3536" s="2" t="s">
        <v>14460</v>
      </c>
      <c r="N3536" s="60" t="s">
        <v>6797</v>
      </c>
      <c r="O3536" s="66" t="s">
        <v>14325</v>
      </c>
      <c r="P3536" s="67" t="s">
        <v>6798</v>
      </c>
      <c r="Q3536" s="67" t="s">
        <v>1918</v>
      </c>
      <c r="R3536" s="67"/>
      <c r="S3536" s="67"/>
      <c r="T3536" s="67"/>
      <c r="U3536" s="67"/>
      <c r="V3536" s="67"/>
      <c r="W3536" s="67"/>
      <c r="X3536" s="67"/>
      <c r="Y3536" s="67"/>
    </row>
    <row r="3537" spans="1:25" s="2" customFormat="1" ht="16.5" customHeight="1">
      <c r="A3537" s="59">
        <v>3535</v>
      </c>
      <c r="B3537" s="61" t="str">
        <f t="shared" si="385"/>
        <v>je</v>
      </c>
      <c r="C3537" s="61" t="s">
        <v>2282</v>
      </c>
      <c r="D3537" s="2" t="s">
        <v>6843</v>
      </c>
      <c r="E3537" s="61" t="str">
        <f t="shared" si="386"/>
        <v>j</v>
      </c>
      <c r="F3537" s="62" t="str">
        <f t="shared" si="387"/>
        <v>e</v>
      </c>
      <c r="G3537" s="62" t="str">
        <f t="shared" si="388"/>
        <v>R</v>
      </c>
      <c r="H3537" s="62" t="str">
        <f t="shared" si="389"/>
        <v>L</v>
      </c>
      <c r="I3537" s="62">
        <f t="shared" si="390"/>
        <v>20</v>
      </c>
      <c r="J3537" s="62">
        <f t="shared" si="391"/>
        <v>7</v>
      </c>
      <c r="K3537" s="81">
        <v>4.0804763653537488E-6</v>
      </c>
      <c r="L3537" s="2" t="s">
        <v>6887</v>
      </c>
      <c r="M3537" s="2" t="s">
        <v>13529</v>
      </c>
      <c r="N3537" s="60" t="s">
        <v>6972</v>
      </c>
      <c r="O3537" s="66" t="s">
        <v>12671</v>
      </c>
      <c r="P3537" s="67" t="s">
        <v>1753</v>
      </c>
      <c r="Q3537" s="67" t="s">
        <v>4513</v>
      </c>
      <c r="R3537" s="67" t="s">
        <v>2637</v>
      </c>
      <c r="S3537" s="67"/>
      <c r="T3537" s="67"/>
      <c r="U3537" s="67"/>
      <c r="V3537" s="67"/>
      <c r="W3537" s="67"/>
      <c r="X3537" s="67"/>
      <c r="Y3537" s="67"/>
    </row>
    <row r="3538" spans="1:25" s="2" customFormat="1" ht="16.5" customHeight="1">
      <c r="A3538" s="59">
        <v>3536</v>
      </c>
      <c r="B3538" s="61" t="str">
        <f t="shared" si="385"/>
        <v>cj</v>
      </c>
      <c r="C3538" s="61" t="s">
        <v>421</v>
      </c>
      <c r="D3538" s="2" t="s">
        <v>13498</v>
      </c>
      <c r="E3538" s="61" t="str">
        <f t="shared" si="386"/>
        <v>c</v>
      </c>
      <c r="F3538" s="62" t="str">
        <f t="shared" si="387"/>
        <v>j</v>
      </c>
      <c r="G3538" s="62" t="str">
        <f t="shared" si="388"/>
        <v>L</v>
      </c>
      <c r="H3538" s="62" t="str">
        <f t="shared" si="389"/>
        <v>R</v>
      </c>
      <c r="I3538" s="62">
        <f t="shared" si="390"/>
        <v>9</v>
      </c>
      <c r="J3538" s="62">
        <f t="shared" si="391"/>
        <v>20</v>
      </c>
      <c r="K3538" s="81">
        <v>4.0804763653537488E-6</v>
      </c>
      <c r="L3538" s="2" t="s">
        <v>6882</v>
      </c>
      <c r="M3538" s="2" t="s">
        <v>6840</v>
      </c>
      <c r="N3538" s="60" t="s">
        <v>6972</v>
      </c>
      <c r="O3538" s="66" t="s">
        <v>10913</v>
      </c>
      <c r="P3538" s="67" t="s">
        <v>2637</v>
      </c>
      <c r="Q3538" s="67" t="s">
        <v>426</v>
      </c>
      <c r="R3538" s="67" t="s">
        <v>4241</v>
      </c>
      <c r="S3538" s="67" t="s">
        <v>6175</v>
      </c>
      <c r="T3538" s="67"/>
      <c r="U3538" s="67"/>
      <c r="V3538" s="67"/>
      <c r="W3538" s="67"/>
      <c r="X3538" s="67"/>
      <c r="Y3538" s="67"/>
    </row>
    <row r="3539" spans="1:25" s="2" customFormat="1" ht="16.5" customHeight="1">
      <c r="A3539" s="59">
        <v>3537</v>
      </c>
      <c r="B3539" s="61" t="str">
        <f t="shared" si="385"/>
        <v>su</v>
      </c>
      <c r="C3539" s="61" t="s">
        <v>4704</v>
      </c>
      <c r="D3539" s="2" t="s">
        <v>6944</v>
      </c>
      <c r="E3539" s="61" t="str">
        <f t="shared" si="386"/>
        <v>s</v>
      </c>
      <c r="F3539" s="62" t="str">
        <f t="shared" si="387"/>
        <v>u</v>
      </c>
      <c r="G3539" s="62" t="str">
        <f t="shared" si="388"/>
        <v>L</v>
      </c>
      <c r="H3539" s="62" t="str">
        <f t="shared" si="389"/>
        <v>R</v>
      </c>
      <c r="I3539" s="62">
        <f t="shared" si="390"/>
        <v>5</v>
      </c>
      <c r="J3539" s="62">
        <f t="shared" si="391"/>
        <v>19</v>
      </c>
      <c r="K3539" s="81">
        <v>4.0804763653537488E-6</v>
      </c>
      <c r="L3539" s="2" t="s">
        <v>6775</v>
      </c>
      <c r="M3539" s="2" t="s">
        <v>13512</v>
      </c>
      <c r="N3539" s="60" t="s">
        <v>7082</v>
      </c>
      <c r="O3539" s="66" t="s">
        <v>12686</v>
      </c>
      <c r="P3539" s="67" t="s">
        <v>6036</v>
      </c>
      <c r="Q3539" s="67" t="s">
        <v>1753</v>
      </c>
      <c r="R3539" s="67"/>
      <c r="S3539" s="67"/>
      <c r="T3539" s="67"/>
      <c r="U3539" s="67"/>
      <c r="V3539" s="67"/>
      <c r="W3539" s="67"/>
      <c r="X3539" s="67"/>
      <c r="Y3539" s="67"/>
    </row>
    <row r="3540" spans="1:25" s="2" customFormat="1" ht="16.5" customHeight="1">
      <c r="A3540" s="59">
        <v>3538</v>
      </c>
      <c r="B3540" s="61" t="str">
        <f t="shared" si="385"/>
        <v>eu</v>
      </c>
      <c r="C3540" s="61" t="s">
        <v>6123</v>
      </c>
      <c r="D3540" s="2" t="s">
        <v>6924</v>
      </c>
      <c r="E3540" s="61" t="str">
        <f t="shared" si="386"/>
        <v>e</v>
      </c>
      <c r="F3540" s="62" t="str">
        <f t="shared" si="387"/>
        <v>u</v>
      </c>
      <c r="G3540" s="62" t="str">
        <f t="shared" si="388"/>
        <v>L</v>
      </c>
      <c r="H3540" s="62" t="str">
        <f t="shared" si="389"/>
        <v>R</v>
      </c>
      <c r="I3540" s="62">
        <f t="shared" si="390"/>
        <v>7</v>
      </c>
      <c r="J3540" s="62">
        <f t="shared" si="391"/>
        <v>19</v>
      </c>
      <c r="K3540" s="81">
        <v>4.0739684285669011E-6</v>
      </c>
      <c r="L3540" s="2" t="s">
        <v>6876</v>
      </c>
      <c r="M3540" s="2" t="s">
        <v>13512</v>
      </c>
      <c r="N3540" s="60" t="s">
        <v>7192</v>
      </c>
      <c r="O3540" s="66" t="s">
        <v>9346</v>
      </c>
      <c r="P3540" s="67" t="s">
        <v>5680</v>
      </c>
      <c r="Q3540" s="67" t="s">
        <v>13495</v>
      </c>
      <c r="R3540" s="67" t="s">
        <v>6177</v>
      </c>
      <c r="S3540" s="67" t="s">
        <v>882</v>
      </c>
      <c r="T3540" s="67"/>
      <c r="U3540" s="67"/>
      <c r="V3540" s="67"/>
      <c r="W3540" s="67"/>
      <c r="X3540" s="67"/>
      <c r="Y3540" s="67"/>
    </row>
    <row r="3541" spans="1:25" s="2" customFormat="1" ht="16.5" customHeight="1">
      <c r="A3541" s="59">
        <v>3539</v>
      </c>
      <c r="B3541" s="61" t="str">
        <f t="shared" si="385"/>
        <v>xm</v>
      </c>
      <c r="C3541" s="61" t="s">
        <v>5594</v>
      </c>
      <c r="D3541" s="2" t="s">
        <v>13720</v>
      </c>
      <c r="E3541" s="61" t="str">
        <f t="shared" si="386"/>
        <v>x</v>
      </c>
      <c r="F3541" s="62" t="str">
        <f t="shared" si="387"/>
        <v>m</v>
      </c>
      <c r="G3541" s="62" t="str">
        <f t="shared" si="388"/>
        <v>L</v>
      </c>
      <c r="H3541" s="62" t="str">
        <f t="shared" si="389"/>
        <v>R</v>
      </c>
      <c r="I3541" s="62">
        <f t="shared" si="390"/>
        <v>6</v>
      </c>
      <c r="J3541" s="62">
        <f t="shared" si="391"/>
        <v>21</v>
      </c>
      <c r="K3541" s="81">
        <v>4.0674604917800525E-6</v>
      </c>
      <c r="L3541" s="2" t="s">
        <v>6892</v>
      </c>
      <c r="M3541" s="2" t="s">
        <v>14110</v>
      </c>
      <c r="N3541" s="60" t="s">
        <v>6972</v>
      </c>
      <c r="O3541" s="66" t="s">
        <v>11640</v>
      </c>
      <c r="P3541" s="67" t="s">
        <v>4621</v>
      </c>
      <c r="Q3541" s="67" t="s">
        <v>3366</v>
      </c>
      <c r="R3541" s="67" t="s">
        <v>5807</v>
      </c>
      <c r="S3541" s="67" t="s">
        <v>4241</v>
      </c>
      <c r="T3541" s="67" t="s">
        <v>5807</v>
      </c>
      <c r="U3541" s="67"/>
      <c r="V3541" s="67"/>
      <c r="W3541" s="67"/>
      <c r="X3541" s="67"/>
      <c r="Y3541" s="67"/>
    </row>
    <row r="3542" spans="1:25" s="2" customFormat="1" ht="16.5" customHeight="1">
      <c r="A3542" s="59">
        <v>3540</v>
      </c>
      <c r="B3542" s="61" t="str">
        <f t="shared" si="385"/>
        <v>xk</v>
      </c>
      <c r="C3542" s="61" t="s">
        <v>5486</v>
      </c>
      <c r="D3542" s="2" t="s">
        <v>13560</v>
      </c>
      <c r="E3542" s="61" t="str">
        <f t="shared" si="386"/>
        <v>x</v>
      </c>
      <c r="F3542" s="62" t="str">
        <f t="shared" si="387"/>
        <v>k</v>
      </c>
      <c r="G3542" s="62" t="str">
        <f t="shared" si="388"/>
        <v>L</v>
      </c>
      <c r="H3542" s="62" t="str">
        <f t="shared" si="389"/>
        <v>R</v>
      </c>
      <c r="I3542" s="62">
        <f t="shared" si="390"/>
        <v>6</v>
      </c>
      <c r="J3542" s="62">
        <f t="shared" si="391"/>
        <v>23</v>
      </c>
      <c r="K3542" s="81">
        <v>4.0642065233866291E-6</v>
      </c>
      <c r="L3542" s="2" t="s">
        <v>6892</v>
      </c>
      <c r="M3542" s="2" t="s">
        <v>13530</v>
      </c>
      <c r="N3542" s="60" t="s">
        <v>6972</v>
      </c>
      <c r="O3542" s="66" t="s">
        <v>9684</v>
      </c>
      <c r="P3542" s="67" t="s">
        <v>2324</v>
      </c>
      <c r="Q3542" s="67" t="s">
        <v>5482</v>
      </c>
      <c r="R3542" s="67"/>
      <c r="S3542" s="67"/>
      <c r="T3542" s="67"/>
      <c r="U3542" s="67"/>
      <c r="V3542" s="67"/>
      <c r="W3542" s="67"/>
      <c r="X3542" s="67"/>
      <c r="Y3542" s="67"/>
    </row>
    <row r="3543" spans="1:25" s="2" customFormat="1" ht="16.5" customHeight="1">
      <c r="A3543" s="59">
        <v>3541</v>
      </c>
      <c r="B3543" s="61" t="str">
        <f t="shared" si="385"/>
        <v>j;</v>
      </c>
      <c r="C3543" s="61" t="s">
        <v>2398</v>
      </c>
      <c r="D3543" s="2" t="s">
        <v>13792</v>
      </c>
      <c r="E3543" s="61" t="str">
        <f t="shared" si="386"/>
        <v>j</v>
      </c>
      <c r="F3543" s="62" t="str">
        <f t="shared" si="387"/>
        <v>;</v>
      </c>
      <c r="G3543" s="62" t="str">
        <f t="shared" si="388"/>
        <v>R</v>
      </c>
      <c r="H3543" s="62" t="str">
        <f t="shared" si="389"/>
        <v>R</v>
      </c>
      <c r="I3543" s="62">
        <f t="shared" si="390"/>
        <v>20</v>
      </c>
      <c r="J3543" s="62">
        <f t="shared" si="391"/>
        <v>27</v>
      </c>
      <c r="K3543" s="81">
        <v>4.0642065233866291E-6</v>
      </c>
      <c r="L3543" s="2" t="s">
        <v>6887</v>
      </c>
      <c r="M3543" s="2" t="s">
        <v>14462</v>
      </c>
      <c r="N3543" s="60" t="s">
        <v>6973</v>
      </c>
      <c r="O3543" s="66" t="s">
        <v>7475</v>
      </c>
      <c r="P3543" s="67" t="s">
        <v>2396</v>
      </c>
      <c r="Q3543" s="67" t="s">
        <v>2637</v>
      </c>
      <c r="R3543" s="67" t="s">
        <v>722</v>
      </c>
      <c r="S3543" s="67"/>
      <c r="T3543" s="67"/>
      <c r="U3543" s="67"/>
      <c r="V3543" s="67"/>
      <c r="W3543" s="67"/>
      <c r="X3543" s="67"/>
      <c r="Y3543" s="67"/>
    </row>
    <row r="3544" spans="1:25" s="2" customFormat="1" ht="16.5" customHeight="1">
      <c r="A3544" s="59">
        <v>3542</v>
      </c>
      <c r="B3544" s="61" t="str">
        <f t="shared" si="385"/>
        <v>qm</v>
      </c>
      <c r="C3544" s="61" t="s">
        <v>4166</v>
      </c>
      <c r="D3544" s="2" t="s">
        <v>13610</v>
      </c>
      <c r="E3544" s="61" t="str">
        <f t="shared" si="386"/>
        <v>q</v>
      </c>
      <c r="F3544" s="62" t="str">
        <f t="shared" si="387"/>
        <v>m</v>
      </c>
      <c r="G3544" s="62" t="str">
        <f t="shared" si="388"/>
        <v>L</v>
      </c>
      <c r="H3544" s="62" t="str">
        <f t="shared" si="389"/>
        <v>R</v>
      </c>
      <c r="I3544" s="62">
        <f t="shared" si="390"/>
        <v>1</v>
      </c>
      <c r="J3544" s="62">
        <f t="shared" si="391"/>
        <v>21</v>
      </c>
      <c r="K3544" s="81">
        <v>4.0609525549932048E-6</v>
      </c>
      <c r="L3544" s="2" t="s">
        <v>13511</v>
      </c>
      <c r="M3544" s="2" t="s">
        <v>14110</v>
      </c>
      <c r="N3544" s="60" t="s">
        <v>6972</v>
      </c>
      <c r="O3544" s="66" t="s">
        <v>9349</v>
      </c>
      <c r="P3544" s="67" t="s">
        <v>5680</v>
      </c>
      <c r="Q3544" s="67" t="s">
        <v>4220</v>
      </c>
      <c r="R3544" s="67" t="s">
        <v>5080</v>
      </c>
      <c r="S3544" s="67"/>
      <c r="T3544" s="67"/>
      <c r="U3544" s="67"/>
      <c r="V3544" s="67"/>
      <c r="W3544" s="67"/>
      <c r="X3544" s="67"/>
      <c r="Y3544" s="67"/>
    </row>
    <row r="3545" spans="1:25" s="2" customFormat="1" ht="16.5" customHeight="1">
      <c r="A3545" s="59">
        <v>3543</v>
      </c>
      <c r="B3545" s="61" t="str">
        <f t="shared" si="385"/>
        <v>ql</v>
      </c>
      <c r="C3545" s="61" t="s">
        <v>3950</v>
      </c>
      <c r="D3545" s="2" t="s">
        <v>13778</v>
      </c>
      <c r="E3545" s="61" t="str">
        <f t="shared" si="386"/>
        <v>q</v>
      </c>
      <c r="F3545" s="62" t="str">
        <f t="shared" si="387"/>
        <v>l</v>
      </c>
      <c r="G3545" s="62" t="str">
        <f t="shared" si="388"/>
        <v>L</v>
      </c>
      <c r="H3545" s="62" t="str">
        <f t="shared" si="389"/>
        <v>R</v>
      </c>
      <c r="I3545" s="62">
        <f t="shared" si="390"/>
        <v>1</v>
      </c>
      <c r="J3545" s="62">
        <f t="shared" si="391"/>
        <v>25</v>
      </c>
      <c r="K3545" s="81">
        <v>4.0381747762392365E-6</v>
      </c>
      <c r="L3545" s="2" t="s">
        <v>13511</v>
      </c>
      <c r="M3545" s="2" t="s">
        <v>14015</v>
      </c>
      <c r="N3545" s="60" t="s">
        <v>6972</v>
      </c>
      <c r="O3545" s="66" t="s">
        <v>8838</v>
      </c>
      <c r="P3545" s="67" t="s">
        <v>4548</v>
      </c>
      <c r="Q3545" s="67" t="s">
        <v>6799</v>
      </c>
      <c r="R3545" s="67" t="s">
        <v>2416</v>
      </c>
      <c r="S3545" s="67"/>
      <c r="T3545" s="67"/>
      <c r="U3545" s="67"/>
      <c r="V3545" s="67"/>
      <c r="W3545" s="67"/>
      <c r="X3545" s="67"/>
      <c r="Y3545" s="67"/>
    </row>
    <row r="3546" spans="1:25" s="2" customFormat="1" ht="16.5" customHeight="1">
      <c r="A3546" s="59">
        <v>3544</v>
      </c>
      <c r="B3546" s="61" t="str">
        <f t="shared" si="385"/>
        <v>lf</v>
      </c>
      <c r="C3546" s="61" t="s">
        <v>2828</v>
      </c>
      <c r="D3546" s="2" t="s">
        <v>13653</v>
      </c>
      <c r="E3546" s="61" t="str">
        <f t="shared" si="386"/>
        <v>l</v>
      </c>
      <c r="F3546" s="62" t="str">
        <f t="shared" si="387"/>
        <v>f</v>
      </c>
      <c r="G3546" s="62" t="str">
        <f t="shared" si="388"/>
        <v>R</v>
      </c>
      <c r="H3546" s="62" t="str">
        <f t="shared" si="389"/>
        <v>L</v>
      </c>
      <c r="I3546" s="62">
        <f t="shared" si="390"/>
        <v>25</v>
      </c>
      <c r="J3546" s="62">
        <f t="shared" si="391"/>
        <v>11</v>
      </c>
      <c r="K3546" s="81">
        <v>4.0349208078458123E-6</v>
      </c>
      <c r="L3546" s="2" t="s">
        <v>6889</v>
      </c>
      <c r="M3546" s="2" t="s">
        <v>6816</v>
      </c>
      <c r="N3546" s="60" t="s">
        <v>6972</v>
      </c>
      <c r="O3546" s="66" t="s">
        <v>8150</v>
      </c>
      <c r="P3546" s="67" t="s">
        <v>6177</v>
      </c>
      <c r="Q3546" s="67" t="s">
        <v>2875</v>
      </c>
      <c r="R3546" s="67"/>
      <c r="S3546" s="67"/>
      <c r="T3546" s="67"/>
      <c r="U3546" s="67"/>
      <c r="V3546" s="67"/>
      <c r="W3546" s="67"/>
      <c r="X3546" s="67"/>
      <c r="Y3546" s="67"/>
    </row>
    <row r="3547" spans="1:25" s="2" customFormat="1" ht="16.5" customHeight="1">
      <c r="A3547" s="59">
        <v>3545</v>
      </c>
      <c r="B3547" s="61" t="str">
        <f t="shared" si="385"/>
        <v>oa</v>
      </c>
      <c r="C3547" s="61" t="s">
        <v>4351</v>
      </c>
      <c r="D3547" s="2" t="s">
        <v>13637</v>
      </c>
      <c r="E3547" s="61" t="str">
        <f t="shared" si="386"/>
        <v>o</v>
      </c>
      <c r="F3547" s="62" t="str">
        <f t="shared" si="387"/>
        <v>a</v>
      </c>
      <c r="G3547" s="62" t="str">
        <f t="shared" si="388"/>
        <v>R</v>
      </c>
      <c r="H3547" s="62" t="str">
        <f t="shared" si="389"/>
        <v>L</v>
      </c>
      <c r="I3547" s="62">
        <f t="shared" si="390"/>
        <v>24</v>
      </c>
      <c r="J3547" s="62">
        <f t="shared" si="391"/>
        <v>2</v>
      </c>
      <c r="K3547" s="81">
        <v>4.0284128710589645E-6</v>
      </c>
      <c r="L3547" s="2" t="s">
        <v>14018</v>
      </c>
      <c r="M3547" s="2" t="s">
        <v>6875</v>
      </c>
      <c r="N3547" s="60" t="s">
        <v>7238</v>
      </c>
      <c r="O3547" s="66" t="s">
        <v>12001</v>
      </c>
      <c r="P3547" s="67" t="s">
        <v>4621</v>
      </c>
      <c r="Q3547" s="67" t="s">
        <v>5431</v>
      </c>
      <c r="R3547" s="67" t="s">
        <v>3812</v>
      </c>
      <c r="S3547" s="67" t="s">
        <v>6065</v>
      </c>
      <c r="T3547" s="67"/>
      <c r="U3547" s="67"/>
      <c r="V3547" s="67"/>
      <c r="W3547" s="67"/>
      <c r="X3547" s="67"/>
      <c r="Y3547" s="67"/>
    </row>
    <row r="3548" spans="1:25" s="2" customFormat="1" ht="16.5" customHeight="1">
      <c r="A3548" s="59">
        <v>3546</v>
      </c>
      <c r="B3548" s="61" t="str">
        <f t="shared" si="385"/>
        <v>zo</v>
      </c>
      <c r="C3548" s="61" t="s">
        <v>6719</v>
      </c>
      <c r="D3548" s="2" t="s">
        <v>13604</v>
      </c>
      <c r="E3548" s="61" t="str">
        <f t="shared" si="386"/>
        <v>z</v>
      </c>
      <c r="F3548" s="62" t="str">
        <f t="shared" si="387"/>
        <v>o</v>
      </c>
      <c r="G3548" s="62" t="str">
        <f t="shared" si="388"/>
        <v>L</v>
      </c>
      <c r="H3548" s="62" t="str">
        <f t="shared" si="389"/>
        <v>R</v>
      </c>
      <c r="I3548" s="62">
        <f t="shared" si="390"/>
        <v>3</v>
      </c>
      <c r="J3548" s="62">
        <f t="shared" si="391"/>
        <v>24</v>
      </c>
      <c r="K3548" s="81">
        <v>4.0284128710589645E-6</v>
      </c>
      <c r="L3548" s="2" t="s">
        <v>6883</v>
      </c>
      <c r="M3548" s="2" t="s">
        <v>6960</v>
      </c>
      <c r="N3548" s="60" t="s">
        <v>7147</v>
      </c>
      <c r="O3548" s="66" t="s">
        <v>8651</v>
      </c>
      <c r="P3548" s="67" t="s">
        <v>4548</v>
      </c>
      <c r="Q3548" s="67" t="s">
        <v>6762</v>
      </c>
      <c r="R3548" s="67" t="s">
        <v>5807</v>
      </c>
      <c r="S3548" s="67" t="s">
        <v>824</v>
      </c>
      <c r="T3548" s="67"/>
      <c r="U3548" s="67"/>
      <c r="V3548" s="67"/>
      <c r="W3548" s="67"/>
      <c r="X3548" s="67"/>
      <c r="Y3548" s="67"/>
    </row>
    <row r="3549" spans="1:25" s="2" customFormat="1" ht="16.5" customHeight="1">
      <c r="A3549" s="59">
        <v>3547</v>
      </c>
      <c r="B3549" s="61" t="str">
        <f t="shared" si="385"/>
        <v>b;</v>
      </c>
      <c r="C3549" s="61" t="s">
        <v>335</v>
      </c>
      <c r="D3549" s="2" t="s">
        <v>13630</v>
      </c>
      <c r="E3549" s="61" t="str">
        <f t="shared" si="386"/>
        <v>b</v>
      </c>
      <c r="F3549" s="62" t="str">
        <f t="shared" si="387"/>
        <v>;</v>
      </c>
      <c r="G3549" s="62" t="str">
        <f t="shared" si="388"/>
        <v>L</v>
      </c>
      <c r="H3549" s="62" t="str">
        <f t="shared" si="389"/>
        <v>R</v>
      </c>
      <c r="I3549" s="62">
        <f t="shared" si="390"/>
        <v>15</v>
      </c>
      <c r="J3549" s="62">
        <f t="shared" si="391"/>
        <v>27</v>
      </c>
      <c r="K3549" s="81">
        <v>4.0251589026655403E-6</v>
      </c>
      <c r="L3549" s="2" t="s">
        <v>6880</v>
      </c>
      <c r="M3549" s="2" t="s">
        <v>14095</v>
      </c>
      <c r="N3549" s="60" t="s">
        <v>7054</v>
      </c>
      <c r="O3549" s="66" t="s">
        <v>8676</v>
      </c>
      <c r="P3549" s="67" t="s">
        <v>4548</v>
      </c>
      <c r="Q3549" s="67" t="s">
        <v>4481</v>
      </c>
      <c r="R3549" s="67" t="s">
        <v>6963</v>
      </c>
      <c r="S3549" s="67" t="s">
        <v>1524</v>
      </c>
      <c r="T3549" s="67"/>
      <c r="U3549" s="67"/>
      <c r="V3549" s="67"/>
      <c r="W3549" s="67"/>
      <c r="X3549" s="67"/>
      <c r="Y3549" s="67"/>
    </row>
    <row r="3550" spans="1:25" s="2" customFormat="1" ht="16.5" customHeight="1">
      <c r="A3550" s="59">
        <v>3548</v>
      </c>
      <c r="B3550" s="61" t="str">
        <f t="shared" si="385"/>
        <v>hw</v>
      </c>
      <c r="C3550" s="61" t="s">
        <v>1717</v>
      </c>
      <c r="D3550" s="2" t="s">
        <v>13705</v>
      </c>
      <c r="E3550" s="61" t="str">
        <f t="shared" si="386"/>
        <v>h</v>
      </c>
      <c r="F3550" s="62" t="str">
        <f t="shared" si="387"/>
        <v>w</v>
      </c>
      <c r="G3550" s="62" t="str">
        <f t="shared" si="388"/>
        <v>R</v>
      </c>
      <c r="H3550" s="62" t="str">
        <f t="shared" si="389"/>
        <v>L</v>
      </c>
      <c r="I3550" s="62">
        <f t="shared" si="390"/>
        <v>17</v>
      </c>
      <c r="J3550" s="62">
        <f t="shared" si="391"/>
        <v>4</v>
      </c>
      <c r="K3550" s="81">
        <v>4.021904934272116E-6</v>
      </c>
      <c r="L3550" s="2" t="s">
        <v>6888</v>
      </c>
      <c r="M3550" s="2" t="s">
        <v>6841</v>
      </c>
      <c r="N3550" s="60" t="s">
        <v>6986</v>
      </c>
      <c r="O3550" s="66" t="s">
        <v>8108</v>
      </c>
      <c r="P3550" s="67" t="s">
        <v>426</v>
      </c>
      <c r="Q3550" s="67" t="s">
        <v>6765</v>
      </c>
      <c r="R3550" s="67" t="s">
        <v>6855</v>
      </c>
      <c r="S3550" s="67" t="s">
        <v>3984</v>
      </c>
      <c r="T3550" s="67"/>
      <c r="U3550" s="67"/>
      <c r="V3550" s="67"/>
      <c r="W3550" s="67"/>
      <c r="X3550" s="67"/>
      <c r="Y3550" s="67"/>
    </row>
    <row r="3551" spans="1:25" s="2" customFormat="1" ht="16.5" customHeight="1">
      <c r="A3551" s="59">
        <v>3549</v>
      </c>
      <c r="B3551" s="61" t="str">
        <f t="shared" si="385"/>
        <v>xy</v>
      </c>
      <c r="C3551" s="61" t="s">
        <v>5444</v>
      </c>
      <c r="D3551" s="2" t="s">
        <v>13570</v>
      </c>
      <c r="E3551" s="61" t="str">
        <f t="shared" si="386"/>
        <v>x</v>
      </c>
      <c r="F3551" s="62" t="str">
        <f t="shared" si="387"/>
        <v>y</v>
      </c>
      <c r="G3551" s="62" t="str">
        <f t="shared" si="388"/>
        <v>L</v>
      </c>
      <c r="H3551" s="62" t="str">
        <f t="shared" si="389"/>
        <v>R</v>
      </c>
      <c r="I3551" s="62">
        <f t="shared" si="390"/>
        <v>6</v>
      </c>
      <c r="J3551" s="62">
        <f t="shared" si="391"/>
        <v>16</v>
      </c>
      <c r="K3551" s="81">
        <v>4.0186509658786926E-6</v>
      </c>
      <c r="L3551" s="2" t="s">
        <v>6892</v>
      </c>
      <c r="M3551" s="2" t="s">
        <v>13529</v>
      </c>
      <c r="N3551" s="60" t="s">
        <v>7311</v>
      </c>
      <c r="O3551" s="66" t="s">
        <v>9777</v>
      </c>
      <c r="P3551" s="67" t="s">
        <v>630</v>
      </c>
      <c r="Q3551" s="67" t="s">
        <v>6175</v>
      </c>
      <c r="R3551" s="67" t="s">
        <v>143</v>
      </c>
      <c r="S3551" s="67" t="s">
        <v>4220</v>
      </c>
      <c r="T3551" s="67" t="s">
        <v>14458</v>
      </c>
      <c r="U3551" s="67"/>
      <c r="V3551" s="67"/>
      <c r="W3551" s="67"/>
      <c r="X3551" s="67"/>
      <c r="Y3551" s="67"/>
    </row>
    <row r="3552" spans="1:25" s="2" customFormat="1" ht="16.5" customHeight="1">
      <c r="A3552" s="59">
        <v>3550</v>
      </c>
      <c r="B3552" s="61" t="str">
        <f t="shared" si="385"/>
        <v>eo</v>
      </c>
      <c r="C3552" s="61" t="s">
        <v>6040</v>
      </c>
      <c r="D3552" s="2" t="s">
        <v>13541</v>
      </c>
      <c r="E3552" s="61" t="str">
        <f t="shared" si="386"/>
        <v>e</v>
      </c>
      <c r="F3552" s="62" t="str">
        <f t="shared" si="387"/>
        <v>o</v>
      </c>
      <c r="G3552" s="62" t="str">
        <f t="shared" si="388"/>
        <v>L</v>
      </c>
      <c r="H3552" s="62" t="str">
        <f t="shared" si="389"/>
        <v>R</v>
      </c>
      <c r="I3552" s="62">
        <f t="shared" si="390"/>
        <v>7</v>
      </c>
      <c r="J3552" s="62">
        <f t="shared" si="391"/>
        <v>24</v>
      </c>
      <c r="K3552" s="81">
        <v>4.0153969974852683E-6</v>
      </c>
      <c r="L3552" s="2" t="s">
        <v>6876</v>
      </c>
      <c r="M3552" s="2" t="s">
        <v>6960</v>
      </c>
      <c r="N3552" s="60" t="s">
        <v>7008</v>
      </c>
      <c r="O3552" s="66" t="s">
        <v>7673</v>
      </c>
      <c r="P3552" s="67" t="s">
        <v>1777</v>
      </c>
      <c r="Q3552" s="67" t="s">
        <v>5755</v>
      </c>
      <c r="R3552" s="67" t="s">
        <v>2875</v>
      </c>
      <c r="S3552" s="67"/>
      <c r="T3552" s="67"/>
      <c r="U3552" s="67"/>
      <c r="V3552" s="67"/>
      <c r="W3552" s="67"/>
      <c r="X3552" s="67"/>
      <c r="Y3552" s="67"/>
    </row>
    <row r="3553" spans="1:25" s="2" customFormat="1" ht="16.5" customHeight="1">
      <c r="A3553" s="59">
        <v>3551</v>
      </c>
      <c r="B3553" s="61" t="str">
        <f t="shared" si="385"/>
        <v>gu</v>
      </c>
      <c r="C3553" s="61" t="s">
        <v>1556</v>
      </c>
      <c r="D3553" s="2" t="s">
        <v>6948</v>
      </c>
      <c r="E3553" s="61" t="str">
        <f t="shared" si="386"/>
        <v>g</v>
      </c>
      <c r="F3553" s="62" t="str">
        <f t="shared" si="387"/>
        <v>u</v>
      </c>
      <c r="G3553" s="62" t="str">
        <f t="shared" si="388"/>
        <v>L</v>
      </c>
      <c r="H3553" s="62" t="str">
        <f t="shared" si="389"/>
        <v>R</v>
      </c>
      <c r="I3553" s="62">
        <f t="shared" si="390"/>
        <v>14</v>
      </c>
      <c r="J3553" s="62">
        <f t="shared" si="391"/>
        <v>19</v>
      </c>
      <c r="K3553" s="81">
        <v>4.0088890606984197E-6</v>
      </c>
      <c r="L3553" s="2" t="s">
        <v>13509</v>
      </c>
      <c r="M3553" s="2" t="s">
        <v>13512</v>
      </c>
      <c r="N3553" s="60" t="s">
        <v>6972</v>
      </c>
      <c r="O3553" s="66" t="s">
        <v>11711</v>
      </c>
      <c r="P3553" s="67" t="s">
        <v>4621</v>
      </c>
      <c r="Q3553" s="67" t="s">
        <v>1568</v>
      </c>
      <c r="R3553" s="67"/>
      <c r="S3553" s="67"/>
      <c r="T3553" s="67"/>
      <c r="U3553" s="67"/>
      <c r="V3553" s="67"/>
      <c r="W3553" s="67"/>
      <c r="X3553" s="67"/>
      <c r="Y3553" s="67"/>
    </row>
    <row r="3554" spans="1:25" s="2" customFormat="1" ht="16.5" customHeight="1">
      <c r="A3554" s="59">
        <v>3552</v>
      </c>
      <c r="B3554" s="61" t="str">
        <f t="shared" si="385"/>
        <v>bo</v>
      </c>
      <c r="C3554" s="61" t="s">
        <v>366</v>
      </c>
      <c r="D3554" s="2" t="s">
        <v>6864</v>
      </c>
      <c r="E3554" s="61" t="str">
        <f t="shared" si="386"/>
        <v>b</v>
      </c>
      <c r="F3554" s="62" t="str">
        <f t="shared" si="387"/>
        <v>o</v>
      </c>
      <c r="G3554" s="62" t="str">
        <f t="shared" si="388"/>
        <v>L</v>
      </c>
      <c r="H3554" s="62" t="str">
        <f t="shared" si="389"/>
        <v>R</v>
      </c>
      <c r="I3554" s="62">
        <f t="shared" si="390"/>
        <v>15</v>
      </c>
      <c r="J3554" s="62">
        <f t="shared" si="391"/>
        <v>24</v>
      </c>
      <c r="K3554" s="81">
        <v>3.9991271555181477E-6</v>
      </c>
      <c r="L3554" s="2" t="s">
        <v>6880</v>
      </c>
      <c r="M3554" s="2" t="s">
        <v>6879</v>
      </c>
      <c r="N3554" s="60" t="s">
        <v>7240</v>
      </c>
      <c r="O3554" s="66" t="s">
        <v>14242</v>
      </c>
      <c r="P3554" s="67" t="s">
        <v>6798</v>
      </c>
      <c r="Q3554" s="67" t="s">
        <v>6971</v>
      </c>
      <c r="R3554" s="67" t="s">
        <v>72</v>
      </c>
      <c r="S3554" s="67" t="s">
        <v>3758</v>
      </c>
      <c r="T3554" s="67"/>
      <c r="U3554" s="67"/>
      <c r="V3554" s="67"/>
      <c r="W3554" s="67"/>
      <c r="X3554" s="67"/>
      <c r="Y3554" s="67"/>
    </row>
    <row r="3555" spans="1:25" s="2" customFormat="1" ht="16.5" customHeight="1">
      <c r="A3555" s="59">
        <v>3553</v>
      </c>
      <c r="B3555" s="61" t="str">
        <f t="shared" si="385"/>
        <v>os</v>
      </c>
      <c r="C3555" s="61" t="s">
        <v>4579</v>
      </c>
      <c r="D3555" s="2" t="s">
        <v>13648</v>
      </c>
      <c r="E3555" s="61" t="str">
        <f t="shared" si="386"/>
        <v>o</v>
      </c>
      <c r="F3555" s="62" t="str">
        <f t="shared" si="387"/>
        <v>s</v>
      </c>
      <c r="G3555" s="62" t="str">
        <f t="shared" si="388"/>
        <v>R</v>
      </c>
      <c r="H3555" s="62" t="str">
        <f t="shared" si="389"/>
        <v>L</v>
      </c>
      <c r="I3555" s="62">
        <f t="shared" si="390"/>
        <v>24</v>
      </c>
      <c r="J3555" s="62">
        <f t="shared" si="391"/>
        <v>5</v>
      </c>
      <c r="K3555" s="81">
        <v>3.982857313551028E-6</v>
      </c>
      <c r="L3555" s="2" t="s">
        <v>14018</v>
      </c>
      <c r="M3555" s="2" t="s">
        <v>13512</v>
      </c>
      <c r="N3555" s="60" t="s">
        <v>7042</v>
      </c>
      <c r="O3555" s="66" t="s">
        <v>9305</v>
      </c>
      <c r="P3555" s="67" t="s">
        <v>1445</v>
      </c>
      <c r="Q3555" s="67" t="s">
        <v>6687</v>
      </c>
      <c r="R3555" s="67" t="s">
        <v>5056</v>
      </c>
      <c r="S3555" s="67"/>
      <c r="T3555" s="67"/>
      <c r="U3555" s="67"/>
      <c r="V3555" s="67"/>
      <c r="W3555" s="67"/>
      <c r="X3555" s="67"/>
      <c r="Y3555" s="67"/>
    </row>
    <row r="3556" spans="1:25" s="2" customFormat="1" ht="16.5" customHeight="1">
      <c r="A3556" s="59">
        <v>3554</v>
      </c>
      <c r="B3556" s="61" t="str">
        <f t="shared" si="385"/>
        <v>gk</v>
      </c>
      <c r="C3556" s="61" t="s">
        <v>1505</v>
      </c>
      <c r="D3556" s="2" t="s">
        <v>13627</v>
      </c>
      <c r="E3556" s="61" t="str">
        <f t="shared" si="386"/>
        <v>g</v>
      </c>
      <c r="F3556" s="62" t="str">
        <f t="shared" si="387"/>
        <v>k</v>
      </c>
      <c r="G3556" s="62" t="str">
        <f t="shared" si="388"/>
        <v>L</v>
      </c>
      <c r="H3556" s="62" t="str">
        <f t="shared" si="389"/>
        <v>R</v>
      </c>
      <c r="I3556" s="62">
        <f t="shared" si="390"/>
        <v>14</v>
      </c>
      <c r="J3556" s="62">
        <f t="shared" si="391"/>
        <v>23</v>
      </c>
      <c r="K3556" s="81">
        <v>3.982857313551028E-6</v>
      </c>
      <c r="L3556" s="2" t="s">
        <v>13509</v>
      </c>
      <c r="M3556" s="2" t="s">
        <v>14463</v>
      </c>
      <c r="N3556" s="60" t="s">
        <v>6972</v>
      </c>
      <c r="O3556" s="66" t="s">
        <v>10905</v>
      </c>
      <c r="P3556" s="67" t="s">
        <v>2637</v>
      </c>
      <c r="Q3556" s="67" t="s">
        <v>5807</v>
      </c>
      <c r="R3556" s="67" t="s">
        <v>4241</v>
      </c>
      <c r="S3556" s="67" t="s">
        <v>14478</v>
      </c>
      <c r="T3556" s="67"/>
      <c r="U3556" s="67"/>
      <c r="V3556" s="67"/>
      <c r="W3556" s="67"/>
      <c r="X3556" s="67"/>
      <c r="Y3556" s="67"/>
    </row>
    <row r="3557" spans="1:25" s="2" customFormat="1" ht="16.5" customHeight="1">
      <c r="A3557" s="59">
        <v>3555</v>
      </c>
      <c r="B3557" s="61" t="str">
        <f t="shared" si="385"/>
        <v>eu</v>
      </c>
      <c r="C3557" s="61" t="s">
        <v>6135</v>
      </c>
      <c r="D3557" s="2" t="s">
        <v>6924</v>
      </c>
      <c r="E3557" s="61" t="str">
        <f t="shared" si="386"/>
        <v>e</v>
      </c>
      <c r="F3557" s="62" t="str">
        <f t="shared" si="387"/>
        <v>u</v>
      </c>
      <c r="G3557" s="62" t="str">
        <f t="shared" si="388"/>
        <v>L</v>
      </c>
      <c r="H3557" s="62" t="str">
        <f t="shared" si="389"/>
        <v>R</v>
      </c>
      <c r="I3557" s="62">
        <f t="shared" si="390"/>
        <v>7</v>
      </c>
      <c r="J3557" s="62">
        <f t="shared" si="391"/>
        <v>19</v>
      </c>
      <c r="K3557" s="81">
        <v>3.9763493767641795E-6</v>
      </c>
      <c r="L3557" s="2" t="s">
        <v>6876</v>
      </c>
      <c r="M3557" s="2" t="s">
        <v>13512</v>
      </c>
      <c r="N3557" s="60" t="s">
        <v>7055</v>
      </c>
      <c r="O3557" s="66" t="s">
        <v>14194</v>
      </c>
      <c r="P3557" s="67" t="s">
        <v>14133</v>
      </c>
      <c r="Q3557" s="67" t="s">
        <v>3468</v>
      </c>
      <c r="R3557" s="67" t="s">
        <v>6982</v>
      </c>
      <c r="S3557" s="67" t="s">
        <v>684</v>
      </c>
      <c r="T3557" s="67"/>
      <c r="U3557" s="67"/>
      <c r="V3557" s="67"/>
      <c r="W3557" s="67"/>
      <c r="X3557" s="67"/>
      <c r="Y3557" s="67"/>
    </row>
    <row r="3558" spans="1:25" s="2" customFormat="1" ht="16.5" customHeight="1">
      <c r="A3558" s="59">
        <v>3556</v>
      </c>
      <c r="B3558" s="61" t="str">
        <f t="shared" si="385"/>
        <v>mf</v>
      </c>
      <c r="C3558" s="61" t="s">
        <v>3307</v>
      </c>
      <c r="D3558" s="2" t="s">
        <v>13552</v>
      </c>
      <c r="E3558" s="61" t="str">
        <f t="shared" si="386"/>
        <v>m</v>
      </c>
      <c r="F3558" s="62" t="str">
        <f t="shared" si="387"/>
        <v>f</v>
      </c>
      <c r="G3558" s="62" t="str">
        <f t="shared" si="388"/>
        <v>R</v>
      </c>
      <c r="H3558" s="62" t="str">
        <f t="shared" si="389"/>
        <v>L</v>
      </c>
      <c r="I3558" s="62">
        <f t="shared" si="390"/>
        <v>21</v>
      </c>
      <c r="J3558" s="62">
        <f t="shared" si="391"/>
        <v>11</v>
      </c>
      <c r="K3558" s="81">
        <v>3.9730954083707552E-6</v>
      </c>
      <c r="L3558" s="2" t="s">
        <v>6877</v>
      </c>
      <c r="M3558" s="2" t="s">
        <v>6816</v>
      </c>
      <c r="N3558" s="60" t="s">
        <v>7240</v>
      </c>
      <c r="O3558" s="66" t="s">
        <v>7318</v>
      </c>
      <c r="P3558" s="67" t="s">
        <v>3366</v>
      </c>
      <c r="Q3558" s="67" t="s">
        <v>3679</v>
      </c>
      <c r="R3558" s="67" t="s">
        <v>5137</v>
      </c>
      <c r="S3558" s="67"/>
      <c r="T3558" s="67"/>
      <c r="U3558" s="67"/>
      <c r="V3558" s="67"/>
      <c r="W3558" s="67"/>
      <c r="X3558" s="67"/>
      <c r="Y3558" s="67"/>
    </row>
    <row r="3559" spans="1:25" s="2" customFormat="1" ht="16.5" customHeight="1">
      <c r="A3559" s="59">
        <v>3557</v>
      </c>
      <c r="B3559" s="61" t="str">
        <f t="shared" si="385"/>
        <v>tc</v>
      </c>
      <c r="C3559" s="61" t="s">
        <v>5011</v>
      </c>
      <c r="D3559" s="2" t="s">
        <v>13758</v>
      </c>
      <c r="E3559" s="61" t="str">
        <f t="shared" si="386"/>
        <v>t</v>
      </c>
      <c r="F3559" s="62" t="str">
        <f t="shared" si="387"/>
        <v>c</v>
      </c>
      <c r="G3559" s="62" t="str">
        <f t="shared" si="388"/>
        <v>L</v>
      </c>
      <c r="H3559" s="62" t="str">
        <f t="shared" si="389"/>
        <v>L</v>
      </c>
      <c r="I3559" s="62">
        <f t="shared" si="390"/>
        <v>13</v>
      </c>
      <c r="J3559" s="62">
        <f t="shared" si="391"/>
        <v>9</v>
      </c>
      <c r="K3559" s="81">
        <v>3.9633335031904832E-6</v>
      </c>
      <c r="L3559" s="2" t="s">
        <v>6884</v>
      </c>
      <c r="M3559" s="2" t="s">
        <v>13535</v>
      </c>
      <c r="N3559" s="60" t="s">
        <v>6972</v>
      </c>
      <c r="O3559" s="66" t="s">
        <v>8184</v>
      </c>
      <c r="P3559" s="67" t="s">
        <v>6177</v>
      </c>
      <c r="Q3559" s="67" t="s">
        <v>4508</v>
      </c>
      <c r="R3559" s="67"/>
      <c r="S3559" s="67"/>
      <c r="T3559" s="67"/>
      <c r="U3559" s="67"/>
      <c r="V3559" s="67"/>
      <c r="W3559" s="67"/>
      <c r="X3559" s="67"/>
      <c r="Y3559" s="67"/>
    </row>
    <row r="3560" spans="1:25" s="2" customFormat="1" ht="16.5" customHeight="1">
      <c r="A3560" s="59">
        <v>3558</v>
      </c>
      <c r="B3560" s="61" t="str">
        <f t="shared" si="385"/>
        <v>js</v>
      </c>
      <c r="C3560" s="61" t="s">
        <v>2372</v>
      </c>
      <c r="D3560" s="2" t="s">
        <v>13572</v>
      </c>
      <c r="E3560" s="61" t="str">
        <f t="shared" si="386"/>
        <v>j</v>
      </c>
      <c r="F3560" s="62" t="str">
        <f t="shared" si="387"/>
        <v>s</v>
      </c>
      <c r="G3560" s="62" t="str">
        <f t="shared" si="388"/>
        <v>R</v>
      </c>
      <c r="H3560" s="62" t="str">
        <f t="shared" si="389"/>
        <v>L</v>
      </c>
      <c r="I3560" s="62">
        <f t="shared" si="390"/>
        <v>20</v>
      </c>
      <c r="J3560" s="62">
        <f t="shared" si="391"/>
        <v>5</v>
      </c>
      <c r="K3560" s="81">
        <v>3.9633335031904832E-6</v>
      </c>
      <c r="L3560" s="2" t="s">
        <v>6887</v>
      </c>
      <c r="M3560" s="2" t="s">
        <v>14095</v>
      </c>
      <c r="N3560" s="60" t="s">
        <v>6972</v>
      </c>
      <c r="O3560" s="66" t="s">
        <v>12098</v>
      </c>
      <c r="P3560" s="67" t="s">
        <v>1364</v>
      </c>
      <c r="Q3560" s="67" t="s">
        <v>2371</v>
      </c>
      <c r="R3560" s="67"/>
      <c r="S3560" s="67"/>
      <c r="T3560" s="67"/>
      <c r="U3560" s="67"/>
      <c r="V3560" s="67"/>
      <c r="W3560" s="67"/>
      <c r="X3560" s="67"/>
      <c r="Y3560" s="67"/>
    </row>
    <row r="3561" spans="1:25" s="2" customFormat="1" ht="16.5" customHeight="1">
      <c r="A3561" s="59">
        <v>3559</v>
      </c>
      <c r="B3561" s="61" t="str">
        <f t="shared" si="385"/>
        <v>bp</v>
      </c>
      <c r="C3561" s="61" t="s">
        <v>174</v>
      </c>
      <c r="D3561" s="2" t="s">
        <v>13586</v>
      </c>
      <c r="E3561" s="61" t="str">
        <f t="shared" si="386"/>
        <v>b</v>
      </c>
      <c r="F3561" s="62" t="str">
        <f t="shared" si="387"/>
        <v>p</v>
      </c>
      <c r="G3561" s="62" t="str">
        <f t="shared" si="388"/>
        <v>L</v>
      </c>
      <c r="H3561" s="62" t="str">
        <f t="shared" si="389"/>
        <v>R</v>
      </c>
      <c r="I3561" s="62">
        <f t="shared" si="390"/>
        <v>15</v>
      </c>
      <c r="J3561" s="62">
        <f t="shared" si="391"/>
        <v>26</v>
      </c>
      <c r="K3561" s="81">
        <v>3.9633335031904832E-6</v>
      </c>
      <c r="L3561" s="2" t="s">
        <v>6880</v>
      </c>
      <c r="M3561" s="2" t="s">
        <v>6816</v>
      </c>
      <c r="N3561" s="60" t="s">
        <v>6972</v>
      </c>
      <c r="O3561" s="66" t="s">
        <v>9854</v>
      </c>
      <c r="P3561" s="67" t="s">
        <v>4178</v>
      </c>
      <c r="Q3561" s="67" t="s">
        <v>173</v>
      </c>
      <c r="R3561" s="67"/>
      <c r="S3561" s="67"/>
      <c r="T3561" s="67"/>
      <c r="U3561" s="67"/>
      <c r="V3561" s="67"/>
      <c r="W3561" s="67"/>
      <c r="X3561" s="67"/>
      <c r="Y3561" s="67"/>
    </row>
    <row r="3562" spans="1:25" s="2" customFormat="1" ht="16.5" customHeight="1">
      <c r="A3562" s="59">
        <v>3560</v>
      </c>
      <c r="B3562" s="61" t="str">
        <f t="shared" si="385"/>
        <v>dw</v>
      </c>
      <c r="C3562" s="61" t="s">
        <v>956</v>
      </c>
      <c r="D3562" s="2" t="s">
        <v>13574</v>
      </c>
      <c r="E3562" s="61" t="str">
        <f t="shared" si="386"/>
        <v>d</v>
      </c>
      <c r="F3562" s="62" t="str">
        <f t="shared" si="387"/>
        <v>w</v>
      </c>
      <c r="G3562" s="62" t="str">
        <f t="shared" si="388"/>
        <v>L</v>
      </c>
      <c r="H3562" s="62" t="str">
        <f t="shared" si="389"/>
        <v>L</v>
      </c>
      <c r="I3562" s="62">
        <f t="shared" si="390"/>
        <v>8</v>
      </c>
      <c r="J3562" s="62">
        <f t="shared" si="391"/>
        <v>4</v>
      </c>
      <c r="K3562" s="81">
        <v>3.9470636612233635E-6</v>
      </c>
      <c r="L3562" s="2" t="s">
        <v>13508</v>
      </c>
      <c r="M3562" s="2" t="s">
        <v>6916</v>
      </c>
      <c r="N3562" s="60" t="s">
        <v>13984</v>
      </c>
      <c r="O3562" s="66" t="s">
        <v>12092</v>
      </c>
      <c r="P3562" s="67" t="s">
        <v>4360</v>
      </c>
      <c r="Q3562" s="67" t="s">
        <v>4492</v>
      </c>
      <c r="R3562" s="67" t="s">
        <v>3476</v>
      </c>
      <c r="S3562" s="67" t="s">
        <v>72</v>
      </c>
      <c r="T3562" s="67" t="s">
        <v>5797</v>
      </c>
      <c r="U3562" s="67"/>
      <c r="V3562" s="67"/>
      <c r="W3562" s="67"/>
      <c r="X3562" s="67"/>
      <c r="Y3562" s="67"/>
    </row>
    <row r="3563" spans="1:25" s="2" customFormat="1" ht="16.5" customHeight="1">
      <c r="A3563" s="59">
        <v>3561</v>
      </c>
      <c r="B3563" s="61" t="str">
        <f t="shared" si="385"/>
        <v>bk</v>
      </c>
      <c r="C3563" s="61" t="s">
        <v>313</v>
      </c>
      <c r="D3563" s="2" t="s">
        <v>13777</v>
      </c>
      <c r="E3563" s="61" t="str">
        <f t="shared" si="386"/>
        <v>b</v>
      </c>
      <c r="F3563" s="62" t="str">
        <f t="shared" si="387"/>
        <v>k</v>
      </c>
      <c r="G3563" s="62" t="str">
        <f t="shared" si="388"/>
        <v>L</v>
      </c>
      <c r="H3563" s="62" t="str">
        <f t="shared" si="389"/>
        <v>R</v>
      </c>
      <c r="I3563" s="62">
        <f t="shared" si="390"/>
        <v>15</v>
      </c>
      <c r="J3563" s="62">
        <f t="shared" si="391"/>
        <v>23</v>
      </c>
      <c r="K3563" s="81">
        <v>3.940555724436515E-6</v>
      </c>
      <c r="L3563" s="2" t="s">
        <v>6880</v>
      </c>
      <c r="M3563" s="2" t="s">
        <v>13530</v>
      </c>
      <c r="N3563" s="60" t="s">
        <v>6972</v>
      </c>
      <c r="O3563" s="66" t="s">
        <v>13047</v>
      </c>
      <c r="P3563" s="67" t="s">
        <v>4641</v>
      </c>
      <c r="Q3563" s="67" t="s">
        <v>3366</v>
      </c>
      <c r="R3563" s="67" t="s">
        <v>4108</v>
      </c>
      <c r="S3563" s="67" t="s">
        <v>72</v>
      </c>
      <c r="T3563" s="67"/>
      <c r="U3563" s="67"/>
      <c r="V3563" s="67"/>
      <c r="W3563" s="67"/>
      <c r="X3563" s="67"/>
      <c r="Y3563" s="67"/>
    </row>
    <row r="3564" spans="1:25" s="2" customFormat="1" ht="16.5" customHeight="1">
      <c r="A3564" s="59">
        <v>3562</v>
      </c>
      <c r="B3564" s="61" t="str">
        <f t="shared" si="385"/>
        <v>qu</v>
      </c>
      <c r="C3564" s="61" t="s">
        <v>2477</v>
      </c>
      <c r="D3564" s="2" t="s">
        <v>6810</v>
      </c>
      <c r="E3564" s="61" t="str">
        <f t="shared" si="386"/>
        <v>q</v>
      </c>
      <c r="F3564" s="62" t="str">
        <f t="shared" si="387"/>
        <v>u</v>
      </c>
      <c r="G3564" s="62" t="str">
        <f t="shared" si="388"/>
        <v>L</v>
      </c>
      <c r="H3564" s="62" t="str">
        <f t="shared" si="389"/>
        <v>R</v>
      </c>
      <c r="I3564" s="62">
        <f t="shared" si="390"/>
        <v>1</v>
      </c>
      <c r="J3564" s="62">
        <f t="shared" si="391"/>
        <v>19</v>
      </c>
      <c r="K3564" s="81">
        <v>3.9373017560430915E-6</v>
      </c>
      <c r="L3564" s="2" t="s">
        <v>13511</v>
      </c>
      <c r="M3564" s="2" t="s">
        <v>13512</v>
      </c>
      <c r="N3564" s="60" t="s">
        <v>7006</v>
      </c>
      <c r="O3564" s="66" t="s">
        <v>8330</v>
      </c>
      <c r="P3564" s="67" t="s">
        <v>3476</v>
      </c>
      <c r="Q3564" s="67" t="s">
        <v>3476</v>
      </c>
      <c r="R3564" s="67" t="s">
        <v>6631</v>
      </c>
      <c r="S3564" s="67"/>
      <c r="T3564" s="67"/>
      <c r="U3564" s="67"/>
      <c r="V3564" s="67"/>
      <c r="W3564" s="67"/>
      <c r="X3564" s="67"/>
      <c r="Y3564" s="67"/>
    </row>
    <row r="3565" spans="1:25" s="2" customFormat="1" ht="16.5" customHeight="1">
      <c r="A3565" s="59">
        <v>3563</v>
      </c>
      <c r="B3565" s="61" t="str">
        <f t="shared" si="385"/>
        <v>hr</v>
      </c>
      <c r="C3565" s="61" t="s">
        <v>1899</v>
      </c>
      <c r="D3565" s="2" t="s">
        <v>13690</v>
      </c>
      <c r="E3565" s="61" t="str">
        <f t="shared" si="386"/>
        <v>h</v>
      </c>
      <c r="F3565" s="62" t="str">
        <f t="shared" si="387"/>
        <v>r</v>
      </c>
      <c r="G3565" s="62" t="str">
        <f t="shared" si="388"/>
        <v>R</v>
      </c>
      <c r="H3565" s="62" t="str">
        <f t="shared" si="389"/>
        <v>L</v>
      </c>
      <c r="I3565" s="62">
        <f t="shared" si="390"/>
        <v>17</v>
      </c>
      <c r="J3565" s="62">
        <f t="shared" si="391"/>
        <v>10</v>
      </c>
      <c r="K3565" s="81">
        <v>3.9373017560430915E-6</v>
      </c>
      <c r="L3565" s="2" t="s">
        <v>6888</v>
      </c>
      <c r="M3565" s="2" t="s">
        <v>14110</v>
      </c>
      <c r="N3565" s="60" t="s">
        <v>6797</v>
      </c>
      <c r="O3565" s="66" t="s">
        <v>7454</v>
      </c>
      <c r="P3565" s="67" t="s">
        <v>3366</v>
      </c>
      <c r="Q3565" s="67" t="s">
        <v>544</v>
      </c>
      <c r="R3565" s="67"/>
      <c r="S3565" s="67"/>
      <c r="T3565" s="67"/>
      <c r="U3565" s="67"/>
      <c r="V3565" s="67"/>
      <c r="W3565" s="67"/>
      <c r="X3565" s="67"/>
      <c r="Y3565" s="67"/>
    </row>
    <row r="3566" spans="1:25" s="2" customFormat="1" ht="16.5" customHeight="1">
      <c r="A3566" s="59">
        <v>3564</v>
      </c>
      <c r="B3566" s="61" t="str">
        <f t="shared" si="385"/>
        <v>l</v>
      </c>
      <c r="C3566" s="61" t="s">
        <v>2967</v>
      </c>
      <c r="D3566" s="2" t="s">
        <v>13718</v>
      </c>
      <c r="E3566" s="61" t="str">
        <f t="shared" si="386"/>
        <v>l</v>
      </c>
      <c r="F3566" s="62" t="str">
        <f t="shared" si="387"/>
        <v>l</v>
      </c>
      <c r="G3566" s="62" t="str">
        <f t="shared" si="388"/>
        <v>R</v>
      </c>
      <c r="H3566" s="62" t="str">
        <f t="shared" si="389"/>
        <v>R</v>
      </c>
      <c r="I3566" s="62">
        <f t="shared" si="390"/>
        <v>25</v>
      </c>
      <c r="J3566" s="62">
        <f t="shared" si="391"/>
        <v>25</v>
      </c>
      <c r="K3566" s="81">
        <v>3.9275398508628187E-6</v>
      </c>
      <c r="L3566" s="2" t="s">
        <v>6889</v>
      </c>
      <c r="M3566" s="2" t="s">
        <v>14103</v>
      </c>
      <c r="N3566" s="60" t="s">
        <v>6972</v>
      </c>
      <c r="O3566" s="66" t="s">
        <v>8778</v>
      </c>
      <c r="P3566" s="67" t="s">
        <v>4548</v>
      </c>
      <c r="Q3566" s="67" t="s">
        <v>824</v>
      </c>
      <c r="R3566" s="67" t="s">
        <v>6761</v>
      </c>
      <c r="S3566" s="67" t="s">
        <v>4241</v>
      </c>
      <c r="T3566" s="67" t="s">
        <v>5431</v>
      </c>
      <c r="U3566" s="67"/>
      <c r="V3566" s="67"/>
      <c r="W3566" s="67"/>
      <c r="X3566" s="67"/>
      <c r="Y3566" s="67"/>
    </row>
    <row r="3567" spans="1:25" s="2" customFormat="1" ht="16.5" customHeight="1">
      <c r="A3567" s="59">
        <v>3565</v>
      </c>
      <c r="B3567" s="61" t="str">
        <f t="shared" si="385"/>
        <v>rk</v>
      </c>
      <c r="C3567" s="61" t="s">
        <v>4231</v>
      </c>
      <c r="D3567" s="2" t="s">
        <v>6852</v>
      </c>
      <c r="E3567" s="61" t="str">
        <f t="shared" si="386"/>
        <v>r</v>
      </c>
      <c r="F3567" s="62" t="str">
        <f t="shared" si="387"/>
        <v>k</v>
      </c>
      <c r="G3567" s="62" t="str">
        <f t="shared" si="388"/>
        <v>L</v>
      </c>
      <c r="H3567" s="62" t="str">
        <f t="shared" si="389"/>
        <v>R</v>
      </c>
      <c r="I3567" s="62">
        <f t="shared" si="390"/>
        <v>10</v>
      </c>
      <c r="J3567" s="62">
        <f t="shared" si="391"/>
        <v>23</v>
      </c>
      <c r="K3567" s="81">
        <v>3.911270008895699E-6</v>
      </c>
      <c r="L3567" s="2" t="s">
        <v>6891</v>
      </c>
      <c r="M3567" s="2" t="s">
        <v>6836</v>
      </c>
      <c r="N3567" s="60" t="s">
        <v>6972</v>
      </c>
      <c r="O3567" s="66" t="s">
        <v>13139</v>
      </c>
      <c r="P3567" s="67" t="s">
        <v>4641</v>
      </c>
      <c r="Q3567" s="67" t="s">
        <v>881</v>
      </c>
      <c r="R3567" s="67" t="s">
        <v>6776</v>
      </c>
      <c r="S3567" s="67"/>
      <c r="T3567" s="67"/>
      <c r="U3567" s="67"/>
      <c r="V3567" s="67"/>
      <c r="W3567" s="67"/>
      <c r="X3567" s="67"/>
      <c r="Y3567" s="67"/>
    </row>
    <row r="3568" spans="1:25" s="2" customFormat="1" ht="16.5" customHeight="1">
      <c r="A3568" s="59">
        <v>3566</v>
      </c>
      <c r="B3568" s="61" t="str">
        <f t="shared" si="385"/>
        <v>gj</v>
      </c>
      <c r="C3568" s="61" t="s">
        <v>1456</v>
      </c>
      <c r="D3568" s="2" t="s">
        <v>6911</v>
      </c>
      <c r="E3568" s="61" t="str">
        <f t="shared" si="386"/>
        <v>g</v>
      </c>
      <c r="F3568" s="62" t="str">
        <f t="shared" si="387"/>
        <v>j</v>
      </c>
      <c r="G3568" s="62" t="str">
        <f t="shared" si="388"/>
        <v>L</v>
      </c>
      <c r="H3568" s="62" t="str">
        <f t="shared" si="389"/>
        <v>R</v>
      </c>
      <c r="I3568" s="62">
        <f t="shared" si="390"/>
        <v>14</v>
      </c>
      <c r="J3568" s="62">
        <f t="shared" si="391"/>
        <v>20</v>
      </c>
      <c r="K3568" s="81">
        <v>3.9080160405022747E-6</v>
      </c>
      <c r="L3568" s="2" t="s">
        <v>13509</v>
      </c>
      <c r="M3568" s="2" t="s">
        <v>6840</v>
      </c>
      <c r="N3568" s="60" t="s">
        <v>6972</v>
      </c>
      <c r="O3568" s="66" t="s">
        <v>9548</v>
      </c>
      <c r="P3568" s="67" t="s">
        <v>2324</v>
      </c>
      <c r="Q3568" s="67" t="s">
        <v>1445</v>
      </c>
      <c r="R3568" s="67"/>
      <c r="S3568" s="67"/>
      <c r="T3568" s="67"/>
      <c r="U3568" s="67"/>
      <c r="V3568" s="67"/>
      <c r="W3568" s="67"/>
      <c r="X3568" s="67"/>
      <c r="Y3568" s="67"/>
    </row>
    <row r="3569" spans="1:25" s="2" customFormat="1" ht="16.5" customHeight="1">
      <c r="A3569" s="59">
        <v>3567</v>
      </c>
      <c r="B3569" s="61" t="str">
        <f t="shared" si="385"/>
        <v>ue</v>
      </c>
      <c r="C3569" s="61" t="s">
        <v>6379</v>
      </c>
      <c r="D3569" s="2" t="s">
        <v>13539</v>
      </c>
      <c r="E3569" s="61" t="str">
        <f t="shared" si="386"/>
        <v>u</v>
      </c>
      <c r="F3569" s="62" t="str">
        <f t="shared" si="387"/>
        <v>e</v>
      </c>
      <c r="G3569" s="62" t="str">
        <f t="shared" si="388"/>
        <v>R</v>
      </c>
      <c r="H3569" s="62" t="str">
        <f t="shared" si="389"/>
        <v>L</v>
      </c>
      <c r="I3569" s="62">
        <f t="shared" si="390"/>
        <v>19</v>
      </c>
      <c r="J3569" s="62">
        <f t="shared" si="391"/>
        <v>7</v>
      </c>
      <c r="K3569" s="81">
        <v>3.9080160405022747E-6</v>
      </c>
      <c r="L3569" s="2" t="s">
        <v>13537</v>
      </c>
      <c r="M3569" s="2" t="s">
        <v>6876</v>
      </c>
      <c r="N3569" s="60" t="s">
        <v>14071</v>
      </c>
      <c r="O3569" s="66" t="s">
        <v>10192</v>
      </c>
      <c r="P3569" s="67" t="s">
        <v>530</v>
      </c>
      <c r="Q3569" s="67" t="s">
        <v>1170</v>
      </c>
      <c r="R3569" s="67" t="s">
        <v>14458</v>
      </c>
      <c r="S3569" s="67"/>
      <c r="T3569" s="67"/>
      <c r="U3569" s="67"/>
      <c r="V3569" s="67"/>
      <c r="W3569" s="67"/>
      <c r="X3569" s="67"/>
      <c r="Y3569" s="67"/>
    </row>
    <row r="3570" spans="1:25" s="2" customFormat="1" ht="16.5" customHeight="1">
      <c r="A3570" s="59">
        <v>3568</v>
      </c>
      <c r="B3570" s="61" t="str">
        <f t="shared" si="385"/>
        <v>xk</v>
      </c>
      <c r="C3570" s="61" t="s">
        <v>5494</v>
      </c>
      <c r="D3570" s="2" t="s">
        <v>13560</v>
      </c>
      <c r="E3570" s="61" t="str">
        <f t="shared" si="386"/>
        <v>x</v>
      </c>
      <c r="F3570" s="62" t="str">
        <f t="shared" si="387"/>
        <v>k</v>
      </c>
      <c r="G3570" s="62" t="str">
        <f t="shared" si="388"/>
        <v>L</v>
      </c>
      <c r="H3570" s="62" t="str">
        <f t="shared" si="389"/>
        <v>R</v>
      </c>
      <c r="I3570" s="62">
        <f t="shared" si="390"/>
        <v>6</v>
      </c>
      <c r="J3570" s="62">
        <f t="shared" si="391"/>
        <v>23</v>
      </c>
      <c r="K3570" s="81">
        <v>3.9047620721088504E-6</v>
      </c>
      <c r="L3570" s="2" t="s">
        <v>6892</v>
      </c>
      <c r="M3570" s="2" t="s">
        <v>13530</v>
      </c>
      <c r="N3570" s="60" t="s">
        <v>7088</v>
      </c>
      <c r="O3570" s="66" t="s">
        <v>14049</v>
      </c>
      <c r="P3570" s="67" t="s">
        <v>5606</v>
      </c>
      <c r="Q3570" s="67" t="s">
        <v>6761</v>
      </c>
      <c r="R3570" s="67" t="s">
        <v>1407</v>
      </c>
      <c r="S3570" s="67"/>
      <c r="T3570" s="67"/>
      <c r="U3570" s="67"/>
      <c r="V3570" s="67"/>
      <c r="W3570" s="67"/>
      <c r="X3570" s="67"/>
      <c r="Y3570" s="67"/>
    </row>
    <row r="3571" spans="1:25" s="2" customFormat="1" ht="16.5" customHeight="1">
      <c r="A3571" s="59">
        <v>3569</v>
      </c>
      <c r="B3571" s="61" t="str">
        <f t="shared" si="385"/>
        <v>di</v>
      </c>
      <c r="C3571" s="61" t="s">
        <v>947</v>
      </c>
      <c r="D3571" s="2" t="s">
        <v>6928</v>
      </c>
      <c r="E3571" s="61" t="str">
        <f t="shared" si="386"/>
        <v>d</v>
      </c>
      <c r="F3571" s="62" t="str">
        <f t="shared" si="387"/>
        <v>i</v>
      </c>
      <c r="G3571" s="62" t="str">
        <f t="shared" si="388"/>
        <v>L</v>
      </c>
      <c r="H3571" s="62" t="str">
        <f t="shared" si="389"/>
        <v>R</v>
      </c>
      <c r="I3571" s="62">
        <f t="shared" si="390"/>
        <v>8</v>
      </c>
      <c r="J3571" s="62">
        <f t="shared" si="391"/>
        <v>22</v>
      </c>
      <c r="K3571" s="81">
        <v>3.901508103715427E-6</v>
      </c>
      <c r="L3571" s="2" t="s">
        <v>13508</v>
      </c>
      <c r="M3571" s="2" t="s">
        <v>13510</v>
      </c>
      <c r="N3571" s="60" t="s">
        <v>6972</v>
      </c>
      <c r="O3571" s="66" t="s">
        <v>10638</v>
      </c>
      <c r="P3571" s="67" t="s">
        <v>3474</v>
      </c>
      <c r="Q3571" s="67" t="s">
        <v>2891</v>
      </c>
      <c r="R3571" s="67"/>
      <c r="S3571" s="67"/>
      <c r="T3571" s="67"/>
      <c r="U3571" s="67"/>
      <c r="V3571" s="67"/>
      <c r="W3571" s="67"/>
      <c r="X3571" s="67"/>
      <c r="Y3571" s="67"/>
    </row>
    <row r="3572" spans="1:25" s="2" customFormat="1" ht="16.5" customHeight="1">
      <c r="A3572" s="59">
        <v>3570</v>
      </c>
      <c r="B3572" s="61" t="str">
        <f t="shared" si="385"/>
        <v>mj</v>
      </c>
      <c r="C3572" s="61" t="s">
        <v>3262</v>
      </c>
      <c r="D3572" s="2" t="s">
        <v>13736</v>
      </c>
      <c r="E3572" s="61" t="str">
        <f t="shared" si="386"/>
        <v>m</v>
      </c>
      <c r="F3572" s="62" t="str">
        <f t="shared" si="387"/>
        <v>j</v>
      </c>
      <c r="G3572" s="62" t="str">
        <f t="shared" si="388"/>
        <v>R</v>
      </c>
      <c r="H3572" s="62" t="str">
        <f t="shared" si="389"/>
        <v>R</v>
      </c>
      <c r="I3572" s="62">
        <f t="shared" si="390"/>
        <v>21</v>
      </c>
      <c r="J3572" s="62">
        <f t="shared" si="391"/>
        <v>20</v>
      </c>
      <c r="K3572" s="81">
        <v>3.8982541353220027E-6</v>
      </c>
      <c r="L3572" s="2" t="s">
        <v>6877</v>
      </c>
      <c r="M3572" s="2" t="s">
        <v>6840</v>
      </c>
      <c r="N3572" s="60" t="s">
        <v>6972</v>
      </c>
      <c r="O3572" s="66" t="s">
        <v>9474</v>
      </c>
      <c r="P3572" s="67" t="s">
        <v>2324</v>
      </c>
      <c r="Q3572" s="67" t="s">
        <v>426</v>
      </c>
      <c r="R3572" s="67" t="s">
        <v>4903</v>
      </c>
      <c r="S3572" s="67"/>
      <c r="T3572" s="67"/>
      <c r="U3572" s="67"/>
      <c r="V3572" s="67"/>
      <c r="W3572" s="67"/>
      <c r="X3572" s="67"/>
      <c r="Y3572" s="67"/>
    </row>
    <row r="3573" spans="1:25" s="2" customFormat="1" ht="16.5" customHeight="1">
      <c r="A3573" s="59">
        <v>3571</v>
      </c>
      <c r="B3573" s="61" t="str">
        <f t="shared" si="385"/>
        <v>jc</v>
      </c>
      <c r="C3573" s="61" t="s">
        <v>2534</v>
      </c>
      <c r="D3573" s="2" t="s">
        <v>6837</v>
      </c>
      <c r="E3573" s="61" t="str">
        <f t="shared" si="386"/>
        <v>j</v>
      </c>
      <c r="F3573" s="62" t="str">
        <f t="shared" si="387"/>
        <v>c</v>
      </c>
      <c r="G3573" s="62" t="str">
        <f t="shared" si="388"/>
        <v>R</v>
      </c>
      <c r="H3573" s="62" t="str">
        <f t="shared" si="389"/>
        <v>L</v>
      </c>
      <c r="I3573" s="62">
        <f t="shared" si="390"/>
        <v>20</v>
      </c>
      <c r="J3573" s="62">
        <f t="shared" si="391"/>
        <v>9</v>
      </c>
      <c r="K3573" s="81">
        <v>3.8884922301417307E-6</v>
      </c>
      <c r="L3573" s="2" t="s">
        <v>6887</v>
      </c>
      <c r="M3573" s="2" t="s">
        <v>13535</v>
      </c>
      <c r="N3573" s="60" t="s">
        <v>6972</v>
      </c>
      <c r="O3573" s="66" t="s">
        <v>11779</v>
      </c>
      <c r="P3573" s="67" t="s">
        <v>4621</v>
      </c>
      <c r="Q3573" s="67" t="s">
        <v>4640</v>
      </c>
      <c r="R3573" s="67" t="s">
        <v>72</v>
      </c>
      <c r="S3573" s="67" t="s">
        <v>14106</v>
      </c>
      <c r="T3573" s="67"/>
      <c r="U3573" s="67"/>
      <c r="V3573" s="67"/>
      <c r="W3573" s="67"/>
      <c r="X3573" s="67"/>
      <c r="Y3573" s="67"/>
    </row>
    <row r="3574" spans="1:25" s="2" customFormat="1" ht="16.5" customHeight="1">
      <c r="A3574" s="59">
        <v>3572</v>
      </c>
      <c r="B3574" s="61" t="str">
        <f t="shared" si="385"/>
        <v>ei</v>
      </c>
      <c r="C3574" s="61" t="s">
        <v>5891</v>
      </c>
      <c r="D3574" s="2" t="s">
        <v>6920</v>
      </c>
      <c r="E3574" s="61" t="str">
        <f t="shared" si="386"/>
        <v>e</v>
      </c>
      <c r="F3574" s="62" t="str">
        <f t="shared" si="387"/>
        <v>i</v>
      </c>
      <c r="G3574" s="62" t="str">
        <f t="shared" si="388"/>
        <v>L</v>
      </c>
      <c r="H3574" s="62" t="str">
        <f t="shared" si="389"/>
        <v>R</v>
      </c>
      <c r="I3574" s="62">
        <f t="shared" si="390"/>
        <v>7</v>
      </c>
      <c r="J3574" s="62">
        <f t="shared" si="391"/>
        <v>22</v>
      </c>
      <c r="K3574" s="81">
        <v>3.8884922301417307E-6</v>
      </c>
      <c r="L3574" s="2" t="s">
        <v>6876</v>
      </c>
      <c r="M3574" s="2" t="s">
        <v>13510</v>
      </c>
      <c r="N3574" s="60" t="s">
        <v>7238</v>
      </c>
      <c r="O3574" s="66" t="s">
        <v>8388</v>
      </c>
      <c r="P3574" s="67" t="s">
        <v>6095</v>
      </c>
      <c r="Q3574" s="67" t="s">
        <v>2878</v>
      </c>
      <c r="R3574" s="67"/>
      <c r="S3574" s="67"/>
      <c r="T3574" s="67"/>
      <c r="U3574" s="67"/>
      <c r="V3574" s="67"/>
      <c r="W3574" s="67"/>
      <c r="X3574" s="67"/>
      <c r="Y3574" s="67"/>
    </row>
    <row r="3575" spans="1:25" s="2" customFormat="1" ht="16.5" customHeight="1">
      <c r="A3575" s="59">
        <v>3573</v>
      </c>
      <c r="B3575" s="61" t="str">
        <f t="shared" si="385"/>
        <v>p</v>
      </c>
      <c r="C3575" s="61" t="s">
        <v>3808</v>
      </c>
      <c r="D3575" s="2" t="s">
        <v>13729</v>
      </c>
      <c r="E3575" s="61" t="str">
        <f t="shared" si="386"/>
        <v>p</v>
      </c>
      <c r="F3575" s="62" t="str">
        <f t="shared" si="387"/>
        <v>p</v>
      </c>
      <c r="G3575" s="62" t="str">
        <f t="shared" si="388"/>
        <v>R</v>
      </c>
      <c r="H3575" s="62" t="str">
        <f t="shared" si="389"/>
        <v>R</v>
      </c>
      <c r="I3575" s="62">
        <f t="shared" si="390"/>
        <v>26</v>
      </c>
      <c r="J3575" s="62">
        <f t="shared" si="391"/>
        <v>26</v>
      </c>
      <c r="K3575" s="81">
        <v>3.8884922301417307E-6</v>
      </c>
      <c r="L3575" s="2" t="s">
        <v>6881</v>
      </c>
      <c r="M3575" s="2" t="s">
        <v>14103</v>
      </c>
      <c r="N3575" s="60" t="s">
        <v>6972</v>
      </c>
      <c r="O3575" s="66" t="s">
        <v>10664</v>
      </c>
      <c r="P3575" s="67" t="s">
        <v>3630</v>
      </c>
      <c r="Q3575" s="67" t="s">
        <v>14500</v>
      </c>
      <c r="R3575" s="67" t="s">
        <v>4519</v>
      </c>
      <c r="S3575" s="67"/>
      <c r="T3575" s="67"/>
      <c r="U3575" s="67"/>
      <c r="V3575" s="67"/>
      <c r="W3575" s="67"/>
      <c r="X3575" s="67"/>
      <c r="Y3575" s="67"/>
    </row>
    <row r="3576" spans="1:25" s="2" customFormat="1" ht="16.5" customHeight="1">
      <c r="A3576" s="59">
        <v>3574</v>
      </c>
      <c r="B3576" s="61" t="str">
        <f t="shared" si="385"/>
        <v>zm</v>
      </c>
      <c r="C3576" s="61" t="s">
        <v>6735</v>
      </c>
      <c r="D3576" s="2" t="s">
        <v>13762</v>
      </c>
      <c r="E3576" s="61" t="str">
        <f t="shared" si="386"/>
        <v>z</v>
      </c>
      <c r="F3576" s="62" t="str">
        <f t="shared" si="387"/>
        <v>m</v>
      </c>
      <c r="G3576" s="62" t="str">
        <f t="shared" si="388"/>
        <v>L</v>
      </c>
      <c r="H3576" s="62" t="str">
        <f t="shared" si="389"/>
        <v>R</v>
      </c>
      <c r="I3576" s="62">
        <f t="shared" si="390"/>
        <v>3</v>
      </c>
      <c r="J3576" s="62">
        <f t="shared" si="391"/>
        <v>21</v>
      </c>
      <c r="K3576" s="81">
        <v>3.8884922301417307E-6</v>
      </c>
      <c r="L3576" s="2" t="s">
        <v>6883</v>
      </c>
      <c r="M3576" s="2" t="s">
        <v>14110</v>
      </c>
      <c r="N3576" s="60" t="s">
        <v>6972</v>
      </c>
      <c r="O3576" s="66" t="s">
        <v>14340</v>
      </c>
      <c r="P3576" s="67" t="s">
        <v>4548</v>
      </c>
      <c r="Q3576" s="67" t="s">
        <v>6798</v>
      </c>
      <c r="R3576" s="67" t="s">
        <v>3476</v>
      </c>
      <c r="S3576" s="67" t="s">
        <v>824</v>
      </c>
      <c r="T3576" s="67" t="s">
        <v>3355</v>
      </c>
      <c r="U3576" s="67"/>
      <c r="V3576" s="67"/>
      <c r="W3576" s="67"/>
      <c r="X3576" s="67"/>
      <c r="Y3576" s="67"/>
    </row>
    <row r="3577" spans="1:25" s="2" customFormat="1" ht="16.5" customHeight="1">
      <c r="A3577" s="59">
        <v>3575</v>
      </c>
      <c r="B3577" s="61" t="str">
        <f t="shared" si="385"/>
        <v>e;</v>
      </c>
      <c r="C3577" s="61" t="s">
        <v>5967</v>
      </c>
      <c r="D3577" s="2" t="s">
        <v>13625</v>
      </c>
      <c r="E3577" s="61" t="str">
        <f t="shared" si="386"/>
        <v>e</v>
      </c>
      <c r="F3577" s="62" t="str">
        <f t="shared" si="387"/>
        <v>;</v>
      </c>
      <c r="G3577" s="62" t="str">
        <f t="shared" si="388"/>
        <v>L</v>
      </c>
      <c r="H3577" s="62" t="str">
        <f t="shared" si="389"/>
        <v>R</v>
      </c>
      <c r="I3577" s="62">
        <f t="shared" si="390"/>
        <v>7</v>
      </c>
      <c r="J3577" s="62">
        <f t="shared" si="391"/>
        <v>27</v>
      </c>
      <c r="K3577" s="81">
        <v>3.8852382617483065E-6</v>
      </c>
      <c r="L3577" s="2" t="s">
        <v>6885</v>
      </c>
      <c r="M3577" s="2" t="s">
        <v>14095</v>
      </c>
      <c r="N3577" s="60" t="s">
        <v>6797</v>
      </c>
      <c r="O3577" s="66" t="s">
        <v>7724</v>
      </c>
      <c r="P3577" s="67" t="s">
        <v>426</v>
      </c>
      <c r="Q3577" s="67" t="s">
        <v>3354</v>
      </c>
      <c r="R3577" s="67" t="s">
        <v>3355</v>
      </c>
      <c r="S3577" s="67"/>
      <c r="T3577" s="67"/>
      <c r="U3577" s="67"/>
      <c r="V3577" s="67"/>
      <c r="W3577" s="67"/>
      <c r="X3577" s="67"/>
      <c r="Y3577" s="67"/>
    </row>
    <row r="3578" spans="1:25" s="2" customFormat="1" ht="16.5" customHeight="1">
      <c r="A3578" s="59">
        <v>3576</v>
      </c>
      <c r="B3578" s="61" t="str">
        <f t="shared" si="385"/>
        <v>nl</v>
      </c>
      <c r="C3578" s="61" t="s">
        <v>3618</v>
      </c>
      <c r="D3578" s="2" t="s">
        <v>13724</v>
      </c>
      <c r="E3578" s="61" t="str">
        <f t="shared" si="386"/>
        <v>n</v>
      </c>
      <c r="F3578" s="62" t="str">
        <f t="shared" si="387"/>
        <v>l</v>
      </c>
      <c r="G3578" s="62" t="str">
        <f t="shared" si="388"/>
        <v>R</v>
      </c>
      <c r="H3578" s="62" t="str">
        <f t="shared" si="389"/>
        <v>R</v>
      </c>
      <c r="I3578" s="62">
        <f t="shared" si="390"/>
        <v>18</v>
      </c>
      <c r="J3578" s="62">
        <f t="shared" si="391"/>
        <v>25</v>
      </c>
      <c r="K3578" s="81">
        <v>3.8819842933548822E-6</v>
      </c>
      <c r="L3578" s="2" t="s">
        <v>6878</v>
      </c>
      <c r="M3578" s="2" t="s">
        <v>6908</v>
      </c>
      <c r="N3578" s="60" t="s">
        <v>6972</v>
      </c>
      <c r="O3578" s="66" t="s">
        <v>10829</v>
      </c>
      <c r="P3578" s="67" t="s">
        <v>2637</v>
      </c>
      <c r="Q3578" s="67" t="s">
        <v>3354</v>
      </c>
      <c r="R3578" s="67" t="s">
        <v>14468</v>
      </c>
      <c r="S3578" s="67"/>
      <c r="T3578" s="67"/>
      <c r="U3578" s="67"/>
      <c r="V3578" s="67"/>
      <c r="W3578" s="67"/>
      <c r="X3578" s="67"/>
      <c r="Y3578" s="67"/>
    </row>
    <row r="3579" spans="1:25" s="2" customFormat="1" ht="16.5" customHeight="1">
      <c r="A3579" s="59">
        <v>3577</v>
      </c>
      <c r="B3579" s="61" t="str">
        <f t="shared" si="385"/>
        <v>j</v>
      </c>
      <c r="C3579" s="61" t="s">
        <v>2254</v>
      </c>
      <c r="D3579" s="2" t="s">
        <v>13638</v>
      </c>
      <c r="E3579" s="61" t="str">
        <f t="shared" si="386"/>
        <v>j</v>
      </c>
      <c r="F3579" s="62" t="str">
        <f t="shared" si="387"/>
        <v>j</v>
      </c>
      <c r="G3579" s="62" t="str">
        <f t="shared" si="388"/>
        <v>R</v>
      </c>
      <c r="H3579" s="62" t="str">
        <f t="shared" si="389"/>
        <v>R</v>
      </c>
      <c r="I3579" s="62">
        <f t="shared" si="390"/>
        <v>20</v>
      </c>
      <c r="J3579" s="62">
        <f t="shared" si="391"/>
        <v>20</v>
      </c>
      <c r="K3579" s="81">
        <v>3.8754763565680345E-6</v>
      </c>
      <c r="L3579" s="2" t="s">
        <v>6887</v>
      </c>
      <c r="M3579" s="2" t="s">
        <v>14103</v>
      </c>
      <c r="N3579" s="60" t="s">
        <v>6972</v>
      </c>
      <c r="O3579" s="66" t="s">
        <v>11459</v>
      </c>
      <c r="P3579" s="67" t="s">
        <v>4221</v>
      </c>
      <c r="Q3579" s="67" t="s">
        <v>1462</v>
      </c>
      <c r="R3579" s="67" t="s">
        <v>1165</v>
      </c>
      <c r="S3579" s="67"/>
      <c r="T3579" s="67"/>
      <c r="U3579" s="67"/>
      <c r="V3579" s="67"/>
      <c r="W3579" s="67"/>
      <c r="X3579" s="67"/>
      <c r="Y3579" s="67"/>
    </row>
    <row r="3580" spans="1:25" s="2" customFormat="1" ht="16.5" customHeight="1">
      <c r="A3580" s="59">
        <v>3578</v>
      </c>
      <c r="B3580" s="61" t="str">
        <f t="shared" si="385"/>
        <v>qm</v>
      </c>
      <c r="C3580" s="61" t="s">
        <v>4171</v>
      </c>
      <c r="D3580" s="2" t="s">
        <v>13610</v>
      </c>
      <c r="E3580" s="61" t="str">
        <f t="shared" si="386"/>
        <v>q</v>
      </c>
      <c r="F3580" s="62" t="str">
        <f t="shared" si="387"/>
        <v>m</v>
      </c>
      <c r="G3580" s="62" t="str">
        <f t="shared" si="388"/>
        <v>L</v>
      </c>
      <c r="H3580" s="62" t="str">
        <f t="shared" si="389"/>
        <v>R</v>
      </c>
      <c r="I3580" s="62">
        <f t="shared" si="390"/>
        <v>1</v>
      </c>
      <c r="J3580" s="62">
        <f t="shared" si="391"/>
        <v>21</v>
      </c>
      <c r="K3580" s="81">
        <v>3.8592065146009139E-6</v>
      </c>
      <c r="L3580" s="2" t="s">
        <v>13511</v>
      </c>
      <c r="M3580" s="2" t="s">
        <v>14110</v>
      </c>
      <c r="N3580" s="60" t="s">
        <v>6874</v>
      </c>
      <c r="O3580" s="66" t="s">
        <v>8504</v>
      </c>
      <c r="P3580" s="67" t="s">
        <v>3536</v>
      </c>
      <c r="Q3580" s="67" t="s">
        <v>4220</v>
      </c>
      <c r="R3580" s="67" t="s">
        <v>5080</v>
      </c>
      <c r="S3580" s="67"/>
      <c r="T3580" s="67"/>
      <c r="U3580" s="67"/>
      <c r="V3580" s="67"/>
      <c r="W3580" s="67"/>
      <c r="X3580" s="67"/>
      <c r="Y3580" s="67"/>
    </row>
    <row r="3581" spans="1:25" s="2" customFormat="1" ht="16.5" customHeight="1">
      <c r="A3581" s="59">
        <v>3579</v>
      </c>
      <c r="B3581" s="61" t="str">
        <f t="shared" si="385"/>
        <v>bk</v>
      </c>
      <c r="C3581" s="61" t="s">
        <v>194</v>
      </c>
      <c r="D3581" s="2" t="s">
        <v>6845</v>
      </c>
      <c r="E3581" s="61" t="str">
        <f t="shared" si="386"/>
        <v>b</v>
      </c>
      <c r="F3581" s="62" t="str">
        <f t="shared" si="387"/>
        <v>k</v>
      </c>
      <c r="G3581" s="62" t="str">
        <f t="shared" si="388"/>
        <v>L</v>
      </c>
      <c r="H3581" s="62" t="str">
        <f t="shared" si="389"/>
        <v>R</v>
      </c>
      <c r="I3581" s="62">
        <f t="shared" si="390"/>
        <v>15</v>
      </c>
      <c r="J3581" s="62">
        <f t="shared" si="391"/>
        <v>23</v>
      </c>
      <c r="K3581" s="81">
        <v>3.8559525462074905E-6</v>
      </c>
      <c r="L3581" s="2" t="s">
        <v>6880</v>
      </c>
      <c r="M3581" s="2" t="s">
        <v>6836</v>
      </c>
      <c r="N3581" s="60" t="s">
        <v>6797</v>
      </c>
      <c r="O3581" s="66" t="s">
        <v>7912</v>
      </c>
      <c r="P3581" s="67" t="s">
        <v>426</v>
      </c>
      <c r="Q3581" s="67" t="s">
        <v>3474</v>
      </c>
      <c r="R3581" s="67" t="s">
        <v>5807</v>
      </c>
      <c r="S3581" s="67"/>
      <c r="T3581" s="67"/>
      <c r="U3581" s="67"/>
      <c r="V3581" s="67"/>
      <c r="W3581" s="67"/>
      <c r="X3581" s="67"/>
      <c r="Y3581" s="67"/>
    </row>
    <row r="3582" spans="1:25" s="2" customFormat="1" ht="16.5" customHeight="1">
      <c r="A3582" s="59">
        <v>3580</v>
      </c>
      <c r="B3582" s="61" t="str">
        <f t="shared" si="385"/>
        <v>wu</v>
      </c>
      <c r="C3582" s="61" t="s">
        <v>5223</v>
      </c>
      <c r="D3582" s="2" t="s">
        <v>6939</v>
      </c>
      <c r="E3582" s="61" t="str">
        <f t="shared" si="386"/>
        <v>w</v>
      </c>
      <c r="F3582" s="62" t="str">
        <f t="shared" si="387"/>
        <v>u</v>
      </c>
      <c r="G3582" s="62" t="str">
        <f t="shared" si="388"/>
        <v>L</v>
      </c>
      <c r="H3582" s="62" t="str">
        <f t="shared" si="389"/>
        <v>R</v>
      </c>
      <c r="I3582" s="62">
        <f t="shared" si="390"/>
        <v>4</v>
      </c>
      <c r="J3582" s="62">
        <f t="shared" si="391"/>
        <v>19</v>
      </c>
      <c r="K3582" s="81">
        <v>3.8526985778140662E-6</v>
      </c>
      <c r="L3582" s="2" t="s">
        <v>6804</v>
      </c>
      <c r="M3582" s="2" t="s">
        <v>13512</v>
      </c>
      <c r="N3582" s="60" t="s">
        <v>6797</v>
      </c>
      <c r="O3582" s="66" t="s">
        <v>9157</v>
      </c>
      <c r="P3582" s="67" t="s">
        <v>5223</v>
      </c>
      <c r="Q3582" s="67"/>
      <c r="R3582" s="67"/>
      <c r="S3582" s="67"/>
      <c r="T3582" s="67"/>
      <c r="U3582" s="67"/>
      <c r="V3582" s="67"/>
      <c r="W3582" s="67"/>
      <c r="X3582" s="67"/>
      <c r="Y3582" s="67"/>
    </row>
    <row r="3583" spans="1:25" s="2" customFormat="1" ht="16.5" customHeight="1">
      <c r="A3583" s="59">
        <v>3581</v>
      </c>
      <c r="B3583" s="61" t="str">
        <f t="shared" si="385"/>
        <v>dh</v>
      </c>
      <c r="C3583" s="61" t="s">
        <v>837</v>
      </c>
      <c r="D3583" s="2" t="s">
        <v>13639</v>
      </c>
      <c r="E3583" s="61" t="str">
        <f t="shared" si="386"/>
        <v>d</v>
      </c>
      <c r="F3583" s="62" t="str">
        <f t="shared" si="387"/>
        <v>h</v>
      </c>
      <c r="G3583" s="62" t="str">
        <f t="shared" si="388"/>
        <v>L</v>
      </c>
      <c r="H3583" s="62" t="str">
        <f t="shared" si="389"/>
        <v>R</v>
      </c>
      <c r="I3583" s="62">
        <f t="shared" si="390"/>
        <v>8</v>
      </c>
      <c r="J3583" s="62">
        <f t="shared" si="391"/>
        <v>17</v>
      </c>
      <c r="K3583" s="81">
        <v>3.8461906410272177E-6</v>
      </c>
      <c r="L3583" s="2" t="s">
        <v>13508</v>
      </c>
      <c r="M3583" s="2" t="s">
        <v>6950</v>
      </c>
      <c r="N3583" s="60" t="s">
        <v>7096</v>
      </c>
      <c r="O3583" s="66" t="s">
        <v>8357</v>
      </c>
      <c r="P3583" s="67" t="s">
        <v>827</v>
      </c>
      <c r="Q3583" s="67" t="s">
        <v>4640</v>
      </c>
      <c r="R3583" s="67" t="s">
        <v>2637</v>
      </c>
      <c r="S3583" s="67"/>
      <c r="T3583" s="67"/>
      <c r="U3583" s="67"/>
      <c r="V3583" s="67"/>
      <c r="W3583" s="67"/>
      <c r="X3583" s="67"/>
      <c r="Y3583" s="67"/>
    </row>
    <row r="3584" spans="1:25" s="2" customFormat="1" ht="16.5" customHeight="1">
      <c r="A3584" s="59">
        <v>3582</v>
      </c>
      <c r="B3584" s="61" t="str">
        <f t="shared" si="385"/>
        <v>wo</v>
      </c>
      <c r="C3584" s="61" t="s">
        <v>5186</v>
      </c>
      <c r="D3584" s="2" t="s">
        <v>6844</v>
      </c>
      <c r="E3584" s="61" t="str">
        <f t="shared" si="386"/>
        <v>w</v>
      </c>
      <c r="F3584" s="62" t="str">
        <f t="shared" si="387"/>
        <v>o</v>
      </c>
      <c r="G3584" s="62" t="str">
        <f t="shared" si="388"/>
        <v>L</v>
      </c>
      <c r="H3584" s="62" t="str">
        <f t="shared" si="389"/>
        <v>R</v>
      </c>
      <c r="I3584" s="62">
        <f t="shared" si="390"/>
        <v>4</v>
      </c>
      <c r="J3584" s="62">
        <f t="shared" si="391"/>
        <v>24</v>
      </c>
      <c r="K3584" s="81">
        <v>3.8429366726337942E-6</v>
      </c>
      <c r="L3584" s="2" t="s">
        <v>6804</v>
      </c>
      <c r="M3584" s="2" t="s">
        <v>6879</v>
      </c>
      <c r="N3584" s="60" t="s">
        <v>7037</v>
      </c>
      <c r="O3584" s="66" t="s">
        <v>7732</v>
      </c>
      <c r="P3584" s="67" t="s">
        <v>4492</v>
      </c>
      <c r="Q3584" s="67" t="s">
        <v>4241</v>
      </c>
      <c r="R3584" s="67" t="s">
        <v>4492</v>
      </c>
      <c r="S3584" s="67" t="s">
        <v>4220</v>
      </c>
      <c r="T3584" s="67" t="s">
        <v>1048</v>
      </c>
      <c r="U3584" s="67"/>
      <c r="V3584" s="67"/>
      <c r="W3584" s="67"/>
      <c r="X3584" s="67"/>
      <c r="Y3584" s="67"/>
    </row>
    <row r="3585" spans="1:25" s="2" customFormat="1" ht="16.5" customHeight="1">
      <c r="A3585" s="59">
        <v>3583</v>
      </c>
      <c r="B3585" s="61" t="str">
        <f t="shared" si="385"/>
        <v>jr</v>
      </c>
      <c r="C3585" s="61" t="s">
        <v>2482</v>
      </c>
      <c r="D3585" s="2" t="s">
        <v>13728</v>
      </c>
      <c r="E3585" s="61" t="str">
        <f t="shared" si="386"/>
        <v>j</v>
      </c>
      <c r="F3585" s="62" t="str">
        <f t="shared" si="387"/>
        <v>r</v>
      </c>
      <c r="G3585" s="62" t="str">
        <f t="shared" si="388"/>
        <v>R</v>
      </c>
      <c r="H3585" s="62" t="str">
        <f t="shared" si="389"/>
        <v>L</v>
      </c>
      <c r="I3585" s="62">
        <f t="shared" si="390"/>
        <v>20</v>
      </c>
      <c r="J3585" s="62">
        <f t="shared" si="391"/>
        <v>10</v>
      </c>
      <c r="K3585" s="81">
        <v>3.8364287358469457E-6</v>
      </c>
      <c r="L3585" s="2" t="s">
        <v>6887</v>
      </c>
      <c r="M3585" s="2" t="s">
        <v>14110</v>
      </c>
      <c r="N3585" s="60" t="s">
        <v>7040</v>
      </c>
      <c r="O3585" s="66" t="s">
        <v>10865</v>
      </c>
      <c r="P3585" s="67" t="s">
        <v>2637</v>
      </c>
      <c r="Q3585" s="67" t="s">
        <v>6177</v>
      </c>
      <c r="R3585" s="67" t="s">
        <v>3578</v>
      </c>
      <c r="S3585" s="67"/>
      <c r="T3585" s="67"/>
      <c r="U3585" s="67"/>
      <c r="V3585" s="67"/>
      <c r="W3585" s="67"/>
      <c r="X3585" s="67"/>
      <c r="Y3585" s="67"/>
    </row>
    <row r="3586" spans="1:25" s="2" customFormat="1" ht="16.5" customHeight="1">
      <c r="A3586" s="59">
        <v>3584</v>
      </c>
      <c r="B3586" s="61" t="str">
        <f t="shared" si="385"/>
        <v>tk</v>
      </c>
      <c r="C3586" s="61" t="s">
        <v>4904</v>
      </c>
      <c r="D3586" s="2" t="s">
        <v>13553</v>
      </c>
      <c r="E3586" s="61" t="str">
        <f t="shared" si="386"/>
        <v>t</v>
      </c>
      <c r="F3586" s="62" t="str">
        <f t="shared" si="387"/>
        <v>k</v>
      </c>
      <c r="G3586" s="62" t="str">
        <f t="shared" si="388"/>
        <v>L</v>
      </c>
      <c r="H3586" s="62" t="str">
        <f t="shared" si="389"/>
        <v>R</v>
      </c>
      <c r="I3586" s="62">
        <f t="shared" si="390"/>
        <v>13</v>
      </c>
      <c r="J3586" s="62">
        <f t="shared" si="391"/>
        <v>23</v>
      </c>
      <c r="K3586" s="81">
        <v>3.8331747674535214E-6</v>
      </c>
      <c r="L3586" s="2" t="s">
        <v>6884</v>
      </c>
      <c r="M3586" s="2" t="s">
        <v>6916</v>
      </c>
      <c r="N3586" s="60" t="s">
        <v>6972</v>
      </c>
      <c r="O3586" s="66" t="s">
        <v>11207</v>
      </c>
      <c r="P3586" s="67" t="s">
        <v>5478</v>
      </c>
      <c r="Q3586" s="67" t="s">
        <v>4427</v>
      </c>
      <c r="R3586" s="67"/>
      <c r="S3586" s="67"/>
      <c r="T3586" s="67"/>
      <c r="U3586" s="67"/>
      <c r="V3586" s="67"/>
      <c r="W3586" s="67"/>
      <c r="X3586" s="67"/>
      <c r="Y3586" s="67"/>
    </row>
    <row r="3587" spans="1:25" s="2" customFormat="1" ht="16.5" customHeight="1">
      <c r="A3587" s="59">
        <v>3585</v>
      </c>
      <c r="B3587" s="61" t="str">
        <f t="shared" ref="B3587:B3650" si="392">VLOOKUP(D3587,sp,2,FALSE)</f>
        <v>xy</v>
      </c>
      <c r="C3587" s="61" t="s">
        <v>5464</v>
      </c>
      <c r="D3587" s="2" t="s">
        <v>13570</v>
      </c>
      <c r="E3587" s="61" t="str">
        <f t="shared" ref="E3587:E3650" si="393">LEFT(B3587,1)</f>
        <v>x</v>
      </c>
      <c r="F3587" s="62" t="str">
        <f t="shared" ref="F3587:F3650" si="394">RIGHT(B3587,1)</f>
        <v>y</v>
      </c>
      <c r="G3587" s="62" t="str">
        <f t="shared" si="388"/>
        <v>L</v>
      </c>
      <c r="H3587" s="62" t="str">
        <f t="shared" si="389"/>
        <v>R</v>
      </c>
      <c r="I3587" s="62">
        <f t="shared" si="390"/>
        <v>6</v>
      </c>
      <c r="J3587" s="62">
        <f t="shared" si="391"/>
        <v>16</v>
      </c>
      <c r="K3587" s="81">
        <v>3.8331747674535214E-6</v>
      </c>
      <c r="L3587" s="2" t="s">
        <v>6892</v>
      </c>
      <c r="M3587" s="2" t="s">
        <v>13529</v>
      </c>
      <c r="N3587" s="60" t="s">
        <v>13946</v>
      </c>
      <c r="O3587" s="66" t="s">
        <v>13108</v>
      </c>
      <c r="P3587" s="67" t="s">
        <v>5810</v>
      </c>
      <c r="Q3587" s="67" t="s">
        <v>4548</v>
      </c>
      <c r="R3587" s="67" t="s">
        <v>5056</v>
      </c>
      <c r="S3587" s="67"/>
      <c r="T3587" s="67"/>
      <c r="U3587" s="67"/>
      <c r="V3587" s="67"/>
      <c r="W3587" s="67"/>
      <c r="X3587" s="67"/>
      <c r="Y3587" s="67"/>
    </row>
    <row r="3588" spans="1:25" s="2" customFormat="1" ht="16.5" customHeight="1">
      <c r="A3588" s="59">
        <v>3586</v>
      </c>
      <c r="B3588" s="61" t="str">
        <f t="shared" si="392"/>
        <v>of</v>
      </c>
      <c r="C3588" s="61" t="s">
        <v>4544</v>
      </c>
      <c r="D3588" s="2" t="s">
        <v>13538</v>
      </c>
      <c r="E3588" s="61" t="str">
        <f t="shared" si="393"/>
        <v>o</v>
      </c>
      <c r="F3588" s="62" t="str">
        <f t="shared" si="394"/>
        <v>f</v>
      </c>
      <c r="G3588" s="62" t="str">
        <f t="shared" ref="G3588:G3651" si="395">IF(FIND(E3588,"qwertasdfgzxcvbyuiophjkl;nm")&lt;15.5,"L","R")</f>
        <v>R</v>
      </c>
      <c r="H3588" s="62" t="str">
        <f t="shared" ref="H3588:H3651" si="396">IF(FIND(F3588,"qwertasdfgzxcvbyuiophjkl;nm")&lt;15.5,"L","R")</f>
        <v>L</v>
      </c>
      <c r="I3588" s="62">
        <f t="shared" ref="I3588:I3651" si="397">FIND(E3588,$I$1)</f>
        <v>24</v>
      </c>
      <c r="J3588" s="62">
        <f t="shared" ref="J3588:J3651" si="398">FIND(F3588,$I$1)</f>
        <v>11</v>
      </c>
      <c r="K3588" s="81">
        <v>3.8234128622732494E-6</v>
      </c>
      <c r="L3588" s="2" t="s">
        <v>14018</v>
      </c>
      <c r="M3588" s="2" t="s">
        <v>13510</v>
      </c>
      <c r="N3588" s="60" t="s">
        <v>7047</v>
      </c>
      <c r="O3588" s="66" t="s">
        <v>14319</v>
      </c>
      <c r="P3588" s="67" t="s">
        <v>2637</v>
      </c>
      <c r="Q3588" s="67" t="s">
        <v>6798</v>
      </c>
      <c r="R3588" s="67" t="s">
        <v>1511</v>
      </c>
      <c r="S3588" s="67" t="s">
        <v>4220</v>
      </c>
      <c r="T3588" s="67" t="s">
        <v>4220</v>
      </c>
      <c r="U3588" s="67"/>
      <c r="V3588" s="67"/>
      <c r="W3588" s="67"/>
      <c r="X3588" s="67"/>
      <c r="Y3588" s="67"/>
    </row>
    <row r="3589" spans="1:25" s="2" customFormat="1" ht="16.5" customHeight="1">
      <c r="A3589" s="59">
        <v>3587</v>
      </c>
      <c r="B3589" s="61" t="str">
        <f t="shared" si="392"/>
        <v>dp</v>
      </c>
      <c r="C3589" s="61" t="s">
        <v>1130</v>
      </c>
      <c r="D3589" s="2" t="s">
        <v>13568</v>
      </c>
      <c r="E3589" s="61" t="str">
        <f t="shared" si="393"/>
        <v>d</v>
      </c>
      <c r="F3589" s="62" t="str">
        <f t="shared" si="394"/>
        <v>p</v>
      </c>
      <c r="G3589" s="62" t="str">
        <f t="shared" si="395"/>
        <v>L</v>
      </c>
      <c r="H3589" s="62" t="str">
        <f t="shared" si="396"/>
        <v>R</v>
      </c>
      <c r="I3589" s="62">
        <f t="shared" si="397"/>
        <v>8</v>
      </c>
      <c r="J3589" s="62">
        <f t="shared" si="398"/>
        <v>26</v>
      </c>
      <c r="K3589" s="81">
        <v>3.8038890519127054E-6</v>
      </c>
      <c r="L3589" s="2" t="s">
        <v>13508</v>
      </c>
      <c r="M3589" s="2" t="s">
        <v>13536</v>
      </c>
      <c r="N3589" s="60" t="s">
        <v>6972</v>
      </c>
      <c r="O3589" s="66" t="s">
        <v>10289</v>
      </c>
      <c r="P3589" s="67" t="s">
        <v>14507</v>
      </c>
      <c r="Q3589" s="67" t="s">
        <v>2066</v>
      </c>
      <c r="R3589" s="67" t="s">
        <v>3474</v>
      </c>
      <c r="S3589" s="67"/>
      <c r="T3589" s="67"/>
      <c r="U3589" s="67"/>
      <c r="V3589" s="67"/>
      <c r="W3589" s="67"/>
      <c r="X3589" s="67"/>
      <c r="Y3589" s="67"/>
    </row>
    <row r="3590" spans="1:25" s="2" customFormat="1" ht="16.5" customHeight="1">
      <c r="A3590" s="59">
        <v>3588</v>
      </c>
      <c r="B3590" s="61" t="str">
        <f t="shared" si="392"/>
        <v>ei</v>
      </c>
      <c r="C3590" s="61" t="s">
        <v>5878</v>
      </c>
      <c r="D3590" s="2" t="s">
        <v>6920</v>
      </c>
      <c r="E3590" s="61" t="str">
        <f t="shared" si="393"/>
        <v>e</v>
      </c>
      <c r="F3590" s="62" t="str">
        <f t="shared" si="394"/>
        <v>i</v>
      </c>
      <c r="G3590" s="62" t="str">
        <f t="shared" si="395"/>
        <v>L</v>
      </c>
      <c r="H3590" s="62" t="str">
        <f t="shared" si="396"/>
        <v>R</v>
      </c>
      <c r="I3590" s="62">
        <f t="shared" si="397"/>
        <v>7</v>
      </c>
      <c r="J3590" s="62">
        <f t="shared" si="398"/>
        <v>22</v>
      </c>
      <c r="K3590" s="81">
        <v>3.7941271467324334E-6</v>
      </c>
      <c r="L3590" s="2" t="s">
        <v>6876</v>
      </c>
      <c r="M3590" s="2" t="s">
        <v>13510</v>
      </c>
      <c r="N3590" s="60" t="s">
        <v>6972</v>
      </c>
      <c r="O3590" s="66" t="s">
        <v>9374</v>
      </c>
      <c r="P3590" s="67" t="s">
        <v>5680</v>
      </c>
      <c r="Q3590" s="67" t="s">
        <v>209</v>
      </c>
      <c r="R3590" s="67" t="s">
        <v>4241</v>
      </c>
      <c r="S3590" s="67"/>
      <c r="T3590" s="67"/>
      <c r="U3590" s="67"/>
      <c r="V3590" s="67"/>
      <c r="W3590" s="67"/>
      <c r="X3590" s="67"/>
      <c r="Y3590" s="67"/>
    </row>
    <row r="3591" spans="1:25" s="2" customFormat="1" ht="16.5" customHeight="1">
      <c r="A3591" s="59">
        <v>3589</v>
      </c>
      <c r="B3591" s="61" t="str">
        <f t="shared" si="392"/>
        <v>qi</v>
      </c>
      <c r="C3591" s="61" t="s">
        <v>3910</v>
      </c>
      <c r="D3591" s="2" t="s">
        <v>6935</v>
      </c>
      <c r="E3591" s="61" t="str">
        <f t="shared" si="393"/>
        <v>q</v>
      </c>
      <c r="F3591" s="62" t="str">
        <f t="shared" si="394"/>
        <v>i</v>
      </c>
      <c r="G3591" s="62" t="str">
        <f t="shared" si="395"/>
        <v>L</v>
      </c>
      <c r="H3591" s="62" t="str">
        <f t="shared" si="396"/>
        <v>R</v>
      </c>
      <c r="I3591" s="62">
        <f t="shared" si="397"/>
        <v>1</v>
      </c>
      <c r="J3591" s="62">
        <f t="shared" si="398"/>
        <v>22</v>
      </c>
      <c r="K3591" s="81">
        <v>3.7908731783390092E-6</v>
      </c>
      <c r="L3591" s="2" t="s">
        <v>13511</v>
      </c>
      <c r="M3591" s="2" t="s">
        <v>13510</v>
      </c>
      <c r="N3591" s="60" t="s">
        <v>6972</v>
      </c>
      <c r="O3591" s="66" t="s">
        <v>11976</v>
      </c>
      <c r="P3591" s="67" t="s">
        <v>4621</v>
      </c>
      <c r="Q3591" s="67" t="s">
        <v>6971</v>
      </c>
      <c r="R3591" s="67" t="s">
        <v>72</v>
      </c>
      <c r="S3591" s="67"/>
      <c r="T3591" s="67"/>
      <c r="U3591" s="67"/>
      <c r="V3591" s="67"/>
      <c r="W3591" s="67"/>
      <c r="X3591" s="67"/>
      <c r="Y3591" s="67"/>
    </row>
    <row r="3592" spans="1:25" s="2" customFormat="1" ht="16.5" customHeight="1">
      <c r="A3592" s="59">
        <v>3590</v>
      </c>
      <c r="B3592" s="61" t="str">
        <f t="shared" si="392"/>
        <v>lw</v>
      </c>
      <c r="C3592" s="61" t="s">
        <v>2921</v>
      </c>
      <c r="D3592" s="2" t="s">
        <v>13620</v>
      </c>
      <c r="E3592" s="61" t="str">
        <f t="shared" si="393"/>
        <v>l</v>
      </c>
      <c r="F3592" s="62" t="str">
        <f t="shared" si="394"/>
        <v>w</v>
      </c>
      <c r="G3592" s="62" t="str">
        <f t="shared" si="395"/>
        <v>R</v>
      </c>
      <c r="H3592" s="62" t="str">
        <f t="shared" si="396"/>
        <v>L</v>
      </c>
      <c r="I3592" s="62">
        <f t="shared" si="397"/>
        <v>25</v>
      </c>
      <c r="J3592" s="62">
        <f t="shared" si="398"/>
        <v>4</v>
      </c>
      <c r="K3592" s="81">
        <v>3.7908731783390092E-6</v>
      </c>
      <c r="L3592" s="2" t="s">
        <v>6889</v>
      </c>
      <c r="M3592" s="2" t="s">
        <v>6916</v>
      </c>
      <c r="N3592" s="60" t="s">
        <v>13344</v>
      </c>
      <c r="O3592" s="66" t="s">
        <v>11872</v>
      </c>
      <c r="P3592" s="67" t="s">
        <v>4621</v>
      </c>
      <c r="Q3592" s="67" t="s">
        <v>530</v>
      </c>
      <c r="R3592" s="67" t="s">
        <v>722</v>
      </c>
      <c r="S3592" s="67"/>
      <c r="T3592" s="67"/>
      <c r="U3592" s="67"/>
      <c r="V3592" s="67"/>
      <c r="W3592" s="67"/>
      <c r="X3592" s="67"/>
      <c r="Y3592" s="67"/>
    </row>
    <row r="3593" spans="1:25" s="2" customFormat="1" ht="16.5" customHeight="1">
      <c r="A3593" s="59">
        <v>3591</v>
      </c>
      <c r="B3593" s="61" t="str">
        <f t="shared" si="392"/>
        <v>yw</v>
      </c>
      <c r="C3593" s="61" t="s">
        <v>5699</v>
      </c>
      <c r="D3593" s="2" t="s">
        <v>13576</v>
      </c>
      <c r="E3593" s="61" t="str">
        <f t="shared" si="393"/>
        <v>y</v>
      </c>
      <c r="F3593" s="62" t="str">
        <f t="shared" si="394"/>
        <v>w</v>
      </c>
      <c r="G3593" s="62" t="str">
        <f t="shared" si="395"/>
        <v>R</v>
      </c>
      <c r="H3593" s="62" t="str">
        <f t="shared" si="396"/>
        <v>L</v>
      </c>
      <c r="I3593" s="62">
        <f t="shared" si="397"/>
        <v>16</v>
      </c>
      <c r="J3593" s="62">
        <f t="shared" si="398"/>
        <v>4</v>
      </c>
      <c r="K3593" s="81">
        <v>3.7876192099455853E-6</v>
      </c>
      <c r="L3593" s="2" t="s">
        <v>6885</v>
      </c>
      <c r="M3593" s="2" t="s">
        <v>6841</v>
      </c>
      <c r="N3593" s="60" t="s">
        <v>6972</v>
      </c>
      <c r="O3593" s="66" t="s">
        <v>11436</v>
      </c>
      <c r="P3593" s="67" t="s">
        <v>4221</v>
      </c>
      <c r="Q3593" s="67" t="s">
        <v>5807</v>
      </c>
      <c r="R3593" s="67" t="s">
        <v>5864</v>
      </c>
      <c r="S3593" s="67" t="s">
        <v>506</v>
      </c>
      <c r="T3593" s="67"/>
      <c r="U3593" s="67"/>
      <c r="V3593" s="67"/>
      <c r="W3593" s="67"/>
      <c r="X3593" s="67"/>
      <c r="Y3593" s="67"/>
    </row>
    <row r="3594" spans="1:25" s="2" customFormat="1" ht="16.5" customHeight="1">
      <c r="A3594" s="59">
        <v>3592</v>
      </c>
      <c r="B3594" s="61" t="str">
        <f t="shared" si="392"/>
        <v>ye</v>
      </c>
      <c r="C3594" s="61" t="s">
        <v>5796</v>
      </c>
      <c r="D3594" s="2" t="s">
        <v>6823</v>
      </c>
      <c r="E3594" s="61" t="str">
        <f t="shared" si="393"/>
        <v>y</v>
      </c>
      <c r="F3594" s="62" t="str">
        <f t="shared" si="394"/>
        <v>e</v>
      </c>
      <c r="G3594" s="62" t="str">
        <f t="shared" si="395"/>
        <v>R</v>
      </c>
      <c r="H3594" s="62" t="str">
        <f t="shared" si="396"/>
        <v>L</v>
      </c>
      <c r="I3594" s="62">
        <f t="shared" si="397"/>
        <v>16</v>
      </c>
      <c r="J3594" s="62">
        <f t="shared" si="398"/>
        <v>7</v>
      </c>
      <c r="K3594" s="81">
        <v>3.7876192099455853E-6</v>
      </c>
      <c r="L3594" s="2" t="s">
        <v>6885</v>
      </c>
      <c r="M3594" s="2" t="s">
        <v>6876</v>
      </c>
      <c r="N3594" s="60" t="s">
        <v>6978</v>
      </c>
      <c r="O3594" s="66" t="s">
        <v>7677</v>
      </c>
      <c r="P3594" s="67" t="s">
        <v>6175</v>
      </c>
      <c r="Q3594" s="67" t="s">
        <v>14458</v>
      </c>
      <c r="R3594" s="67" t="s">
        <v>3812</v>
      </c>
      <c r="S3594" s="67"/>
      <c r="T3594" s="67"/>
      <c r="U3594" s="67"/>
      <c r="V3594" s="67"/>
      <c r="W3594" s="67"/>
      <c r="X3594" s="67"/>
      <c r="Y3594" s="67"/>
    </row>
    <row r="3595" spans="1:25" s="2" customFormat="1" ht="16.5" customHeight="1">
      <c r="A3595" s="59">
        <v>3593</v>
      </c>
      <c r="B3595" s="61" t="str">
        <f t="shared" si="392"/>
        <v>pd</v>
      </c>
      <c r="C3595" s="61" t="s">
        <v>3729</v>
      </c>
      <c r="D3595" s="2" t="s">
        <v>13730</v>
      </c>
      <c r="E3595" s="61" t="str">
        <f t="shared" si="393"/>
        <v>p</v>
      </c>
      <c r="F3595" s="62" t="str">
        <f t="shared" si="394"/>
        <v>d</v>
      </c>
      <c r="G3595" s="62" t="str">
        <f t="shared" si="395"/>
        <v>R</v>
      </c>
      <c r="H3595" s="62" t="str">
        <f t="shared" si="396"/>
        <v>L</v>
      </c>
      <c r="I3595" s="62">
        <f t="shared" si="397"/>
        <v>26</v>
      </c>
      <c r="J3595" s="62">
        <f t="shared" si="398"/>
        <v>8</v>
      </c>
      <c r="K3595" s="81">
        <v>3.7778573047653129E-6</v>
      </c>
      <c r="L3595" s="2" t="s">
        <v>6881</v>
      </c>
      <c r="M3595" s="2" t="s">
        <v>14463</v>
      </c>
      <c r="N3595" s="60" t="s">
        <v>7150</v>
      </c>
      <c r="O3595" s="66" t="s">
        <v>11251</v>
      </c>
      <c r="P3595" s="67" t="s">
        <v>5478</v>
      </c>
      <c r="Q3595" s="67" t="s">
        <v>1407</v>
      </c>
      <c r="R3595" s="67" t="s">
        <v>6761</v>
      </c>
      <c r="S3595" s="67"/>
      <c r="T3595" s="67"/>
      <c r="U3595" s="67"/>
      <c r="V3595" s="67"/>
      <c r="W3595" s="67"/>
      <c r="X3595" s="67"/>
      <c r="Y3595" s="67"/>
    </row>
    <row r="3596" spans="1:25" s="2" customFormat="1" ht="16.5" customHeight="1">
      <c r="A3596" s="59">
        <v>3594</v>
      </c>
      <c r="B3596" s="61" t="str">
        <f t="shared" si="392"/>
        <v>tp</v>
      </c>
      <c r="C3596" s="61" t="s">
        <v>5018</v>
      </c>
      <c r="D3596" s="2" t="s">
        <v>6838</v>
      </c>
      <c r="E3596" s="61" t="str">
        <f t="shared" si="393"/>
        <v>t</v>
      </c>
      <c r="F3596" s="62" t="str">
        <f t="shared" si="394"/>
        <v>p</v>
      </c>
      <c r="G3596" s="62" t="str">
        <f t="shared" si="395"/>
        <v>L</v>
      </c>
      <c r="H3596" s="62" t="str">
        <f t="shared" si="396"/>
        <v>R</v>
      </c>
      <c r="I3596" s="62">
        <f t="shared" si="397"/>
        <v>13</v>
      </c>
      <c r="J3596" s="62">
        <f t="shared" si="398"/>
        <v>26</v>
      </c>
      <c r="K3596" s="81">
        <v>3.7713493679784652E-6</v>
      </c>
      <c r="L3596" s="2" t="s">
        <v>6884</v>
      </c>
      <c r="M3596" s="2" t="s">
        <v>13536</v>
      </c>
      <c r="N3596" s="60" t="s">
        <v>6972</v>
      </c>
      <c r="O3596" s="66" t="s">
        <v>9969</v>
      </c>
      <c r="P3596" s="67" t="s">
        <v>3209</v>
      </c>
      <c r="Q3596" s="67" t="s">
        <v>824</v>
      </c>
      <c r="R3596" s="67"/>
      <c r="S3596" s="67"/>
      <c r="T3596" s="67"/>
      <c r="U3596" s="67"/>
      <c r="V3596" s="67"/>
      <c r="W3596" s="67"/>
      <c r="X3596" s="67"/>
      <c r="Y3596" s="67"/>
    </row>
    <row r="3597" spans="1:25" s="2" customFormat="1" ht="16.5" customHeight="1">
      <c r="A3597" s="59">
        <v>3595</v>
      </c>
      <c r="B3597" s="61" t="str">
        <f t="shared" si="392"/>
        <v>da</v>
      </c>
      <c r="C3597" s="61" t="s">
        <v>812</v>
      </c>
      <c r="D3597" s="2" t="s">
        <v>6926</v>
      </c>
      <c r="E3597" s="61" t="str">
        <f t="shared" si="393"/>
        <v>d</v>
      </c>
      <c r="F3597" s="62" t="str">
        <f t="shared" si="394"/>
        <v>a</v>
      </c>
      <c r="G3597" s="62" t="str">
        <f t="shared" si="395"/>
        <v>L</v>
      </c>
      <c r="H3597" s="62" t="str">
        <f t="shared" si="396"/>
        <v>L</v>
      </c>
      <c r="I3597" s="62">
        <f t="shared" si="397"/>
        <v>8</v>
      </c>
      <c r="J3597" s="62">
        <f t="shared" si="398"/>
        <v>2</v>
      </c>
      <c r="K3597" s="81">
        <v>3.7680953995850409E-6</v>
      </c>
      <c r="L3597" s="2" t="s">
        <v>13508</v>
      </c>
      <c r="M3597" s="2" t="s">
        <v>6875</v>
      </c>
      <c r="N3597" s="60" t="s">
        <v>6972</v>
      </c>
      <c r="O3597" s="66" t="s">
        <v>10858</v>
      </c>
      <c r="P3597" s="67" t="s">
        <v>2637</v>
      </c>
      <c r="Q3597" s="67" t="s">
        <v>426</v>
      </c>
      <c r="R3597" s="67" t="s">
        <v>13495</v>
      </c>
      <c r="S3597" s="67" t="s">
        <v>2637</v>
      </c>
      <c r="T3597" s="67"/>
      <c r="U3597" s="67"/>
      <c r="V3597" s="67"/>
      <c r="W3597" s="67"/>
      <c r="X3597" s="67"/>
      <c r="Y3597" s="67"/>
    </row>
    <row r="3598" spans="1:25" s="2" customFormat="1" ht="16.5" customHeight="1">
      <c r="A3598" s="59">
        <v>3596</v>
      </c>
      <c r="B3598" s="61" t="str">
        <f t="shared" si="392"/>
        <v>hs</v>
      </c>
      <c r="C3598" s="61" t="s">
        <v>1842</v>
      </c>
      <c r="D3598" s="2" t="s">
        <v>6934</v>
      </c>
      <c r="E3598" s="61" t="str">
        <f t="shared" si="393"/>
        <v>h</v>
      </c>
      <c r="F3598" s="62" t="str">
        <f t="shared" si="394"/>
        <v>s</v>
      </c>
      <c r="G3598" s="62" t="str">
        <f t="shared" si="395"/>
        <v>R</v>
      </c>
      <c r="H3598" s="62" t="str">
        <f t="shared" si="396"/>
        <v>L</v>
      </c>
      <c r="I3598" s="62">
        <f t="shared" si="397"/>
        <v>17</v>
      </c>
      <c r="J3598" s="62">
        <f t="shared" si="398"/>
        <v>5</v>
      </c>
      <c r="K3598" s="81">
        <v>3.7550795260113446E-6</v>
      </c>
      <c r="L3598" s="2" t="s">
        <v>6888</v>
      </c>
      <c r="M3598" s="2" t="s">
        <v>13512</v>
      </c>
      <c r="N3598" s="60" t="s">
        <v>6979</v>
      </c>
      <c r="O3598" s="66" t="s">
        <v>8940</v>
      </c>
      <c r="P3598" s="67" t="s">
        <v>5080</v>
      </c>
      <c r="Q3598" s="67" t="s">
        <v>1568</v>
      </c>
      <c r="R3598" s="67" t="s">
        <v>6177</v>
      </c>
      <c r="S3598" s="67"/>
      <c r="T3598" s="67"/>
      <c r="U3598" s="67"/>
      <c r="V3598" s="67"/>
      <c r="W3598" s="67"/>
      <c r="X3598" s="67"/>
      <c r="Y3598" s="67"/>
    </row>
    <row r="3599" spans="1:25" s="2" customFormat="1" ht="16.5" customHeight="1">
      <c r="A3599" s="59">
        <v>3597</v>
      </c>
      <c r="B3599" s="61" t="str">
        <f t="shared" si="392"/>
        <v>if</v>
      </c>
      <c r="C3599" s="61" t="s">
        <v>596</v>
      </c>
      <c r="D3599" s="2" t="s">
        <v>13361</v>
      </c>
      <c r="E3599" s="61" t="str">
        <f t="shared" si="393"/>
        <v>i</v>
      </c>
      <c r="F3599" s="62" t="str">
        <f t="shared" si="394"/>
        <v>f</v>
      </c>
      <c r="G3599" s="62" t="str">
        <f t="shared" si="395"/>
        <v>R</v>
      </c>
      <c r="H3599" s="62" t="str">
        <f t="shared" si="396"/>
        <v>L</v>
      </c>
      <c r="I3599" s="62">
        <f t="shared" si="397"/>
        <v>22</v>
      </c>
      <c r="J3599" s="62">
        <f t="shared" si="398"/>
        <v>11</v>
      </c>
      <c r="K3599" s="81">
        <v>3.7550795260113446E-6</v>
      </c>
      <c r="L3599" s="2" t="s">
        <v>14016</v>
      </c>
      <c r="M3599" s="2" t="s">
        <v>13510</v>
      </c>
      <c r="N3599" s="60" t="s">
        <v>6972</v>
      </c>
      <c r="O3599" s="66" t="s">
        <v>9725</v>
      </c>
      <c r="P3599" s="67" t="s">
        <v>1512</v>
      </c>
      <c r="Q3599" s="67" t="s">
        <v>5791</v>
      </c>
      <c r="R3599" s="67"/>
      <c r="S3599" s="67"/>
      <c r="T3599" s="67"/>
      <c r="U3599" s="67"/>
      <c r="V3599" s="67"/>
      <c r="W3599" s="67"/>
      <c r="X3599" s="67"/>
      <c r="Y3599" s="67"/>
    </row>
    <row r="3600" spans="1:25" s="2" customFormat="1" ht="16.5" customHeight="1">
      <c r="A3600" s="59">
        <v>3598</v>
      </c>
      <c r="B3600" s="61" t="str">
        <f t="shared" si="392"/>
        <v>c;</v>
      </c>
      <c r="C3600" s="61" t="s">
        <v>783</v>
      </c>
      <c r="D3600" s="2" t="s">
        <v>13760</v>
      </c>
      <c r="E3600" s="61" t="str">
        <f t="shared" si="393"/>
        <v>c</v>
      </c>
      <c r="F3600" s="62" t="str">
        <f t="shared" si="394"/>
        <v>;</v>
      </c>
      <c r="G3600" s="62" t="str">
        <f t="shared" si="395"/>
        <v>L</v>
      </c>
      <c r="H3600" s="62" t="str">
        <f t="shared" si="396"/>
        <v>R</v>
      </c>
      <c r="I3600" s="62">
        <f t="shared" si="397"/>
        <v>9</v>
      </c>
      <c r="J3600" s="62">
        <f t="shared" si="398"/>
        <v>27</v>
      </c>
      <c r="K3600" s="81">
        <v>3.7518255576179208E-6</v>
      </c>
      <c r="L3600" s="2" t="s">
        <v>6882</v>
      </c>
      <c r="M3600" s="2" t="s">
        <v>13534</v>
      </c>
      <c r="N3600" s="60" t="s">
        <v>7036</v>
      </c>
      <c r="O3600" s="66" t="s">
        <v>11239</v>
      </c>
      <c r="P3600" s="67" t="s">
        <v>5478</v>
      </c>
      <c r="Q3600" s="67" t="s">
        <v>4974</v>
      </c>
      <c r="R3600" s="67" t="s">
        <v>4220</v>
      </c>
      <c r="S3600" s="67" t="s">
        <v>4220</v>
      </c>
      <c r="T3600" s="67" t="s">
        <v>4492</v>
      </c>
      <c r="U3600" s="67"/>
      <c r="V3600" s="67"/>
      <c r="W3600" s="67"/>
      <c r="X3600" s="67"/>
      <c r="Y3600" s="67"/>
    </row>
    <row r="3601" spans="1:25" s="2" customFormat="1" ht="16.5" customHeight="1">
      <c r="A3601" s="59">
        <v>3599</v>
      </c>
      <c r="B3601" s="61" t="str">
        <f t="shared" si="392"/>
        <v>oq</v>
      </c>
      <c r="C3601" s="61" t="s">
        <v>4554</v>
      </c>
      <c r="D3601" s="2" t="s">
        <v>13562</v>
      </c>
      <c r="E3601" s="61" t="str">
        <f t="shared" si="393"/>
        <v>o</v>
      </c>
      <c r="F3601" s="62" t="str">
        <f t="shared" si="394"/>
        <v>q</v>
      </c>
      <c r="G3601" s="62" t="str">
        <f t="shared" si="395"/>
        <v>R</v>
      </c>
      <c r="H3601" s="62" t="str">
        <f t="shared" si="396"/>
        <v>L</v>
      </c>
      <c r="I3601" s="62">
        <f t="shared" si="397"/>
        <v>24</v>
      </c>
      <c r="J3601" s="62">
        <f t="shared" si="398"/>
        <v>1</v>
      </c>
      <c r="K3601" s="81">
        <v>3.7518255576179208E-6</v>
      </c>
      <c r="L3601" s="2" t="s">
        <v>14018</v>
      </c>
      <c r="M3601" s="2" t="s">
        <v>6960</v>
      </c>
      <c r="N3601" s="60" t="s">
        <v>6972</v>
      </c>
      <c r="O3601" s="66" t="s">
        <v>9742</v>
      </c>
      <c r="P3601" s="67" t="s">
        <v>4178</v>
      </c>
      <c r="Q3601" s="67" t="s">
        <v>3366</v>
      </c>
      <c r="R3601" s="67" t="s">
        <v>794</v>
      </c>
      <c r="S3601" s="67"/>
      <c r="T3601" s="67"/>
      <c r="U3601" s="67"/>
      <c r="V3601" s="67"/>
      <c r="W3601" s="67"/>
      <c r="X3601" s="67"/>
      <c r="Y3601" s="67"/>
    </row>
    <row r="3602" spans="1:25" s="2" customFormat="1" ht="16.5" customHeight="1">
      <c r="A3602" s="59">
        <v>3600</v>
      </c>
      <c r="B3602" s="61" t="str">
        <f t="shared" si="392"/>
        <v>mb</v>
      </c>
      <c r="C3602" s="61" t="s">
        <v>3432</v>
      </c>
      <c r="D3602" s="2" t="s">
        <v>6957</v>
      </c>
      <c r="E3602" s="61" t="str">
        <f t="shared" si="393"/>
        <v>m</v>
      </c>
      <c r="F3602" s="62" t="str">
        <f t="shared" si="394"/>
        <v>b</v>
      </c>
      <c r="G3602" s="62" t="str">
        <f t="shared" si="395"/>
        <v>R</v>
      </c>
      <c r="H3602" s="62" t="str">
        <f t="shared" si="396"/>
        <v>L</v>
      </c>
      <c r="I3602" s="62">
        <f t="shared" si="397"/>
        <v>21</v>
      </c>
      <c r="J3602" s="62">
        <f t="shared" si="398"/>
        <v>15</v>
      </c>
      <c r="K3602" s="81">
        <v>3.7453176208310726E-6</v>
      </c>
      <c r="L3602" s="2" t="s">
        <v>6877</v>
      </c>
      <c r="M3602" s="2" t="s">
        <v>6879</v>
      </c>
      <c r="N3602" s="60" t="s">
        <v>6972</v>
      </c>
      <c r="O3602" s="66" t="s">
        <v>9207</v>
      </c>
      <c r="P3602" s="67" t="s">
        <v>5680</v>
      </c>
      <c r="Q3602" s="67" t="s">
        <v>426</v>
      </c>
      <c r="R3602" s="67" t="s">
        <v>4241</v>
      </c>
      <c r="S3602" s="67" t="s">
        <v>824</v>
      </c>
      <c r="T3602" s="67"/>
      <c r="U3602" s="67"/>
      <c r="V3602" s="67"/>
      <c r="W3602" s="67"/>
      <c r="X3602" s="67"/>
      <c r="Y3602" s="67"/>
    </row>
    <row r="3603" spans="1:25" s="2" customFormat="1" ht="16.5" customHeight="1">
      <c r="A3603" s="59">
        <v>3601</v>
      </c>
      <c r="B3603" s="61" t="str">
        <f t="shared" si="392"/>
        <v>q</v>
      </c>
      <c r="C3603" s="61" t="s">
        <v>4032</v>
      </c>
      <c r="D3603" s="2" t="s">
        <v>13749</v>
      </c>
      <c r="E3603" s="61" t="str">
        <f t="shared" si="393"/>
        <v>q</v>
      </c>
      <c r="F3603" s="62" t="str">
        <f t="shared" si="394"/>
        <v>q</v>
      </c>
      <c r="G3603" s="62" t="str">
        <f t="shared" si="395"/>
        <v>L</v>
      </c>
      <c r="H3603" s="62" t="str">
        <f t="shared" si="396"/>
        <v>L</v>
      </c>
      <c r="I3603" s="62">
        <f t="shared" si="397"/>
        <v>1</v>
      </c>
      <c r="J3603" s="62">
        <f t="shared" si="398"/>
        <v>1</v>
      </c>
      <c r="K3603" s="81">
        <v>3.7420636524376488E-6</v>
      </c>
      <c r="L3603" s="2" t="s">
        <v>13511</v>
      </c>
      <c r="M3603" s="2" t="s">
        <v>14103</v>
      </c>
      <c r="N3603" s="60" t="s">
        <v>13450</v>
      </c>
      <c r="O3603" s="66" t="s">
        <v>11256</v>
      </c>
      <c r="P3603" s="67" t="s">
        <v>5478</v>
      </c>
      <c r="Q3603" s="67" t="s">
        <v>6631</v>
      </c>
      <c r="R3603" s="67" t="s">
        <v>286</v>
      </c>
      <c r="S3603" s="67"/>
      <c r="T3603" s="67"/>
      <c r="U3603" s="67"/>
      <c r="V3603" s="67"/>
      <c r="W3603" s="67"/>
      <c r="X3603" s="67"/>
      <c r="Y3603" s="67"/>
    </row>
    <row r="3604" spans="1:25" s="2" customFormat="1" ht="16.5" customHeight="1">
      <c r="A3604" s="59">
        <v>3602</v>
      </c>
      <c r="B3604" s="61" t="str">
        <f t="shared" si="392"/>
        <v>tn</v>
      </c>
      <c r="C3604" s="61" t="s">
        <v>4818</v>
      </c>
      <c r="D3604" s="2" t="s">
        <v>13703</v>
      </c>
      <c r="E3604" s="61" t="str">
        <f t="shared" si="393"/>
        <v>t</v>
      </c>
      <c r="F3604" s="62" t="str">
        <f t="shared" si="394"/>
        <v>n</v>
      </c>
      <c r="G3604" s="62" t="str">
        <f t="shared" si="395"/>
        <v>L</v>
      </c>
      <c r="H3604" s="62" t="str">
        <f t="shared" si="396"/>
        <v>R</v>
      </c>
      <c r="I3604" s="62">
        <f t="shared" si="397"/>
        <v>13</v>
      </c>
      <c r="J3604" s="62">
        <f t="shared" si="398"/>
        <v>18</v>
      </c>
      <c r="K3604" s="81">
        <v>3.7388096840442245E-6</v>
      </c>
      <c r="L3604" s="2" t="s">
        <v>6884</v>
      </c>
      <c r="M3604" s="2" t="s">
        <v>6841</v>
      </c>
      <c r="N3604" s="60" t="s">
        <v>6972</v>
      </c>
      <c r="O3604" s="66" t="s">
        <v>13064</v>
      </c>
      <c r="P3604" s="67" t="s">
        <v>5808</v>
      </c>
      <c r="Q3604" s="67" t="s">
        <v>4241</v>
      </c>
      <c r="R3604" s="67" t="s">
        <v>5807</v>
      </c>
      <c r="S3604" s="67"/>
      <c r="T3604" s="67"/>
      <c r="U3604" s="67"/>
      <c r="V3604" s="67"/>
      <c r="W3604" s="67"/>
      <c r="X3604" s="67"/>
      <c r="Y3604" s="67"/>
    </row>
    <row r="3605" spans="1:25" s="2" customFormat="1" ht="16.5" customHeight="1">
      <c r="A3605" s="59">
        <v>3603</v>
      </c>
      <c r="B3605" s="61" t="str">
        <f t="shared" si="392"/>
        <v>gn</v>
      </c>
      <c r="C3605" s="61" t="s">
        <v>1414</v>
      </c>
      <c r="D3605" s="2" t="s">
        <v>13611</v>
      </c>
      <c r="E3605" s="61" t="str">
        <f t="shared" si="393"/>
        <v>g</v>
      </c>
      <c r="F3605" s="62" t="str">
        <f t="shared" si="394"/>
        <v>n</v>
      </c>
      <c r="G3605" s="62" t="str">
        <f t="shared" si="395"/>
        <v>L</v>
      </c>
      <c r="H3605" s="62" t="str">
        <f t="shared" si="396"/>
        <v>R</v>
      </c>
      <c r="I3605" s="62">
        <f t="shared" si="397"/>
        <v>14</v>
      </c>
      <c r="J3605" s="62">
        <f t="shared" si="398"/>
        <v>18</v>
      </c>
      <c r="K3605" s="81">
        <v>3.7323017472573764E-6</v>
      </c>
      <c r="L3605" s="2" t="s">
        <v>13509</v>
      </c>
      <c r="M3605" s="2" t="s">
        <v>6841</v>
      </c>
      <c r="N3605" s="60" t="s">
        <v>7156</v>
      </c>
      <c r="O3605" s="66" t="s">
        <v>10606</v>
      </c>
      <c r="P3605" s="67" t="s">
        <v>3474</v>
      </c>
      <c r="Q3605" s="67" t="s">
        <v>1408</v>
      </c>
      <c r="R3605" s="67"/>
      <c r="S3605" s="67"/>
      <c r="T3605" s="67"/>
      <c r="U3605" s="67"/>
      <c r="V3605" s="67"/>
      <c r="W3605" s="67"/>
      <c r="X3605" s="67"/>
      <c r="Y3605" s="67"/>
    </row>
    <row r="3606" spans="1:25" s="2" customFormat="1" ht="16.5" customHeight="1">
      <c r="A3606" s="59">
        <v>3604</v>
      </c>
      <c r="B3606" s="61" t="str">
        <f t="shared" si="392"/>
        <v>mb</v>
      </c>
      <c r="C3606" s="61" t="s">
        <v>3441</v>
      </c>
      <c r="D3606" s="2" t="s">
        <v>6957</v>
      </c>
      <c r="E3606" s="61" t="str">
        <f t="shared" si="393"/>
        <v>m</v>
      </c>
      <c r="F3606" s="62" t="str">
        <f t="shared" si="394"/>
        <v>b</v>
      </c>
      <c r="G3606" s="62" t="str">
        <f t="shared" si="395"/>
        <v>R</v>
      </c>
      <c r="H3606" s="62" t="str">
        <f t="shared" si="396"/>
        <v>L</v>
      </c>
      <c r="I3606" s="62">
        <f t="shared" si="397"/>
        <v>21</v>
      </c>
      <c r="J3606" s="62">
        <f t="shared" si="398"/>
        <v>15</v>
      </c>
      <c r="K3606" s="81">
        <v>3.7290477788639525E-6</v>
      </c>
      <c r="L3606" s="2" t="s">
        <v>6877</v>
      </c>
      <c r="M3606" s="2" t="s">
        <v>6879</v>
      </c>
      <c r="N3606" s="60" t="s">
        <v>13877</v>
      </c>
      <c r="O3606" s="66" t="s">
        <v>8093</v>
      </c>
      <c r="P3606" s="67" t="s">
        <v>426</v>
      </c>
      <c r="Q3606" s="67" t="s">
        <v>3207</v>
      </c>
      <c r="R3606" s="67" t="s">
        <v>4495</v>
      </c>
      <c r="S3606" s="67"/>
      <c r="T3606" s="67"/>
      <c r="U3606" s="67"/>
      <c r="V3606" s="67"/>
      <c r="W3606" s="67"/>
      <c r="X3606" s="67"/>
      <c r="Y3606" s="67"/>
    </row>
    <row r="3607" spans="1:25" s="2" customFormat="1" ht="16.5" customHeight="1">
      <c r="A3607" s="59">
        <v>3605</v>
      </c>
      <c r="B3607" s="61" t="str">
        <f t="shared" si="392"/>
        <v>xc</v>
      </c>
      <c r="C3607" s="61" t="s">
        <v>5625</v>
      </c>
      <c r="D3607" s="2" t="s">
        <v>13735</v>
      </c>
      <c r="E3607" s="61" t="str">
        <f t="shared" si="393"/>
        <v>x</v>
      </c>
      <c r="F3607" s="62" t="str">
        <f t="shared" si="394"/>
        <v>c</v>
      </c>
      <c r="G3607" s="62" t="str">
        <f t="shared" si="395"/>
        <v>L</v>
      </c>
      <c r="H3607" s="62" t="str">
        <f t="shared" si="396"/>
        <v>L</v>
      </c>
      <c r="I3607" s="62">
        <f t="shared" si="397"/>
        <v>6</v>
      </c>
      <c r="J3607" s="62">
        <f t="shared" si="398"/>
        <v>9</v>
      </c>
      <c r="K3607" s="81">
        <v>3.7257938104705282E-6</v>
      </c>
      <c r="L3607" s="2" t="s">
        <v>6892</v>
      </c>
      <c r="M3607" s="2" t="s">
        <v>13535</v>
      </c>
      <c r="N3607" s="60" t="s">
        <v>7003</v>
      </c>
      <c r="O3607" s="66" t="s">
        <v>7950</v>
      </c>
      <c r="P3607" s="67" t="s">
        <v>426</v>
      </c>
      <c r="Q3607" s="67" t="s">
        <v>143</v>
      </c>
      <c r="R3607" s="67" t="s">
        <v>4241</v>
      </c>
      <c r="S3607" s="67"/>
      <c r="T3607" s="67"/>
      <c r="U3607" s="67"/>
      <c r="V3607" s="67"/>
      <c r="W3607" s="67"/>
      <c r="X3607" s="67"/>
      <c r="Y3607" s="67"/>
    </row>
    <row r="3608" spans="1:25" s="2" customFormat="1" ht="16.5" customHeight="1">
      <c r="A3608" s="59">
        <v>3606</v>
      </c>
      <c r="B3608" s="61" t="str">
        <f t="shared" si="392"/>
        <v>dp</v>
      </c>
      <c r="C3608" s="61" t="s">
        <v>1129</v>
      </c>
      <c r="D3608" s="2" t="s">
        <v>13568</v>
      </c>
      <c r="E3608" s="61" t="str">
        <f t="shared" si="393"/>
        <v>d</v>
      </c>
      <c r="F3608" s="62" t="str">
        <f t="shared" si="394"/>
        <v>p</v>
      </c>
      <c r="G3608" s="62" t="str">
        <f t="shared" si="395"/>
        <v>L</v>
      </c>
      <c r="H3608" s="62" t="str">
        <f t="shared" si="396"/>
        <v>R</v>
      </c>
      <c r="I3608" s="62">
        <f t="shared" si="397"/>
        <v>8</v>
      </c>
      <c r="J3608" s="62">
        <f t="shared" si="398"/>
        <v>26</v>
      </c>
      <c r="K3608" s="81">
        <v>3.7192858736836801E-6</v>
      </c>
      <c r="L3608" s="2" t="s">
        <v>13508</v>
      </c>
      <c r="M3608" s="2" t="s">
        <v>13536</v>
      </c>
      <c r="N3608" s="60" t="s">
        <v>13857</v>
      </c>
      <c r="O3608" s="66" t="s">
        <v>14421</v>
      </c>
      <c r="P3608" s="67" t="s">
        <v>5478</v>
      </c>
      <c r="Q3608" s="67" t="s">
        <v>6966</v>
      </c>
      <c r="R3608" s="67" t="s">
        <v>1511</v>
      </c>
      <c r="S3608" s="67" t="s">
        <v>6177</v>
      </c>
      <c r="T3608" s="67"/>
      <c r="U3608" s="67"/>
      <c r="V3608" s="67"/>
      <c r="W3608" s="67"/>
      <c r="X3608" s="67"/>
      <c r="Y3608" s="67"/>
    </row>
    <row r="3609" spans="1:25" s="2" customFormat="1" ht="16.5" customHeight="1">
      <c r="A3609" s="59">
        <v>3607</v>
      </c>
      <c r="B3609" s="61" t="str">
        <f t="shared" si="392"/>
        <v>tn</v>
      </c>
      <c r="C3609" s="61" t="s">
        <v>4815</v>
      </c>
      <c r="D3609" s="2" t="s">
        <v>13703</v>
      </c>
      <c r="E3609" s="61" t="str">
        <f t="shared" si="393"/>
        <v>t</v>
      </c>
      <c r="F3609" s="62" t="str">
        <f t="shared" si="394"/>
        <v>n</v>
      </c>
      <c r="G3609" s="62" t="str">
        <f t="shared" si="395"/>
        <v>L</v>
      </c>
      <c r="H3609" s="62" t="str">
        <f t="shared" si="396"/>
        <v>R</v>
      </c>
      <c r="I3609" s="62">
        <f t="shared" si="397"/>
        <v>13</v>
      </c>
      <c r="J3609" s="62">
        <f t="shared" si="398"/>
        <v>18</v>
      </c>
      <c r="K3609" s="81">
        <v>3.7160319052902563E-6</v>
      </c>
      <c r="L3609" s="2" t="s">
        <v>6884</v>
      </c>
      <c r="M3609" s="2" t="s">
        <v>6841</v>
      </c>
      <c r="N3609" s="60" t="s">
        <v>6972</v>
      </c>
      <c r="O3609" s="66" t="s">
        <v>10492</v>
      </c>
      <c r="P3609" s="67" t="s">
        <v>3474</v>
      </c>
      <c r="Q3609" s="67" t="s">
        <v>4974</v>
      </c>
      <c r="R3609" s="67" t="s">
        <v>13494</v>
      </c>
      <c r="S3609" s="67" t="s">
        <v>2637</v>
      </c>
      <c r="T3609" s="67" t="s">
        <v>4241</v>
      </c>
      <c r="U3609" s="67" t="s">
        <v>5807</v>
      </c>
      <c r="V3609" s="67"/>
      <c r="W3609" s="67"/>
      <c r="X3609" s="67"/>
      <c r="Y3609" s="67"/>
    </row>
    <row r="3610" spans="1:25" s="2" customFormat="1" ht="16.5" customHeight="1">
      <c r="A3610" s="59">
        <v>3608</v>
      </c>
      <c r="B3610" s="61" t="str">
        <f t="shared" si="392"/>
        <v>tj</v>
      </c>
      <c r="C3610" s="61" t="s">
        <v>894</v>
      </c>
      <c r="D3610" s="2" t="s">
        <v>13712</v>
      </c>
      <c r="E3610" s="61" t="str">
        <f t="shared" si="393"/>
        <v>t</v>
      </c>
      <c r="F3610" s="62" t="str">
        <f t="shared" si="394"/>
        <v>j</v>
      </c>
      <c r="G3610" s="62" t="str">
        <f t="shared" si="395"/>
        <v>L</v>
      </c>
      <c r="H3610" s="62" t="str">
        <f t="shared" si="396"/>
        <v>R</v>
      </c>
      <c r="I3610" s="62">
        <f t="shared" si="397"/>
        <v>13</v>
      </c>
      <c r="J3610" s="62">
        <f t="shared" si="398"/>
        <v>20</v>
      </c>
      <c r="K3610" s="81">
        <v>3.7127779368968324E-6</v>
      </c>
      <c r="L3610" s="2" t="s">
        <v>6884</v>
      </c>
      <c r="M3610" s="2" t="s">
        <v>6840</v>
      </c>
      <c r="N3610" s="60" t="s">
        <v>13928</v>
      </c>
      <c r="O3610" s="66" t="s">
        <v>7808</v>
      </c>
      <c r="P3610" s="67" t="s">
        <v>1280</v>
      </c>
      <c r="Q3610" s="67" t="s">
        <v>794</v>
      </c>
      <c r="R3610" s="67" t="s">
        <v>286</v>
      </c>
      <c r="S3610" s="67"/>
      <c r="T3610" s="67"/>
      <c r="U3610" s="67"/>
      <c r="V3610" s="67"/>
      <c r="W3610" s="67"/>
      <c r="X3610" s="67"/>
      <c r="Y3610" s="67"/>
    </row>
    <row r="3611" spans="1:25" s="2" customFormat="1" ht="16.5" customHeight="1">
      <c r="A3611" s="59">
        <v>3609</v>
      </c>
      <c r="B3611" s="61" t="str">
        <f t="shared" si="392"/>
        <v>jv</v>
      </c>
      <c r="C3611" s="61" t="s">
        <v>2445</v>
      </c>
      <c r="D3611" s="2" t="s">
        <v>14017</v>
      </c>
      <c r="E3611" s="61" t="str">
        <f t="shared" si="393"/>
        <v>j</v>
      </c>
      <c r="F3611" s="62" t="str">
        <f t="shared" si="394"/>
        <v>v</v>
      </c>
      <c r="G3611" s="62" t="str">
        <f t="shared" si="395"/>
        <v>R</v>
      </c>
      <c r="H3611" s="62" t="str">
        <f t="shared" si="396"/>
        <v>L</v>
      </c>
      <c r="I3611" s="62">
        <f t="shared" si="397"/>
        <v>20</v>
      </c>
      <c r="J3611" s="62">
        <f t="shared" si="398"/>
        <v>12</v>
      </c>
      <c r="K3611" s="81">
        <v>3.7062700001099843E-6</v>
      </c>
      <c r="L3611" s="2" t="s">
        <v>6887</v>
      </c>
      <c r="M3611" s="2" t="s">
        <v>13513</v>
      </c>
      <c r="N3611" s="60" t="s">
        <v>6782</v>
      </c>
      <c r="O3611" s="66" t="s">
        <v>10505</v>
      </c>
      <c r="P3611" s="67" t="s">
        <v>3474</v>
      </c>
      <c r="Q3611" s="67" t="s">
        <v>3257</v>
      </c>
      <c r="R3611" s="67" t="s">
        <v>2396</v>
      </c>
      <c r="S3611" s="67" t="s">
        <v>72</v>
      </c>
      <c r="T3611" s="67" t="s">
        <v>2637</v>
      </c>
      <c r="U3611" s="67"/>
      <c r="V3611" s="67"/>
      <c r="W3611" s="67"/>
      <c r="X3611" s="67"/>
      <c r="Y3611" s="67"/>
    </row>
    <row r="3612" spans="1:25" s="2" customFormat="1" ht="16.5" customHeight="1">
      <c r="A3612" s="59">
        <v>3610</v>
      </c>
      <c r="B3612" s="61" t="str">
        <f t="shared" si="392"/>
        <v>yw</v>
      </c>
      <c r="C3612" s="61" t="s">
        <v>5716</v>
      </c>
      <c r="D3612" s="2" t="s">
        <v>13576</v>
      </c>
      <c r="E3612" s="61" t="str">
        <f t="shared" si="393"/>
        <v>y</v>
      </c>
      <c r="F3612" s="62" t="str">
        <f t="shared" si="394"/>
        <v>w</v>
      </c>
      <c r="G3612" s="62" t="str">
        <f t="shared" si="395"/>
        <v>R</v>
      </c>
      <c r="H3612" s="62" t="str">
        <f t="shared" si="396"/>
        <v>L</v>
      </c>
      <c r="I3612" s="62">
        <f t="shared" si="397"/>
        <v>16</v>
      </c>
      <c r="J3612" s="62">
        <f t="shared" si="398"/>
        <v>4</v>
      </c>
      <c r="K3612" s="81">
        <v>3.7062700001099843E-6</v>
      </c>
      <c r="L3612" s="2" t="s">
        <v>6885</v>
      </c>
      <c r="M3612" s="2" t="s">
        <v>6841</v>
      </c>
      <c r="N3612" s="60" t="s">
        <v>6797</v>
      </c>
      <c r="O3612" s="66" t="s">
        <v>7569</v>
      </c>
      <c r="P3612" s="67" t="s">
        <v>4241</v>
      </c>
      <c r="Q3612" s="67" t="s">
        <v>3366</v>
      </c>
      <c r="R3612" s="67" t="s">
        <v>3630</v>
      </c>
      <c r="S3612" s="67"/>
      <c r="T3612" s="67"/>
      <c r="U3612" s="67"/>
      <c r="V3612" s="67"/>
      <c r="W3612" s="67"/>
      <c r="X3612" s="67"/>
      <c r="Y3612" s="67"/>
    </row>
    <row r="3613" spans="1:25" s="2" customFormat="1" ht="16.5" customHeight="1">
      <c r="A3613" s="59">
        <v>3611</v>
      </c>
      <c r="B3613" s="61" t="str">
        <f t="shared" si="392"/>
        <v>n</v>
      </c>
      <c r="C3613" s="61" t="s">
        <v>3580</v>
      </c>
      <c r="D3613" s="2" t="s">
        <v>13755</v>
      </c>
      <c r="E3613" s="61" t="str">
        <f t="shared" si="393"/>
        <v>n</v>
      </c>
      <c r="F3613" s="62" t="str">
        <f t="shared" si="394"/>
        <v>n</v>
      </c>
      <c r="G3613" s="62" t="str">
        <f t="shared" si="395"/>
        <v>R</v>
      </c>
      <c r="H3613" s="62" t="str">
        <f t="shared" si="396"/>
        <v>R</v>
      </c>
      <c r="I3613" s="62">
        <f t="shared" si="397"/>
        <v>18</v>
      </c>
      <c r="J3613" s="62">
        <f t="shared" si="398"/>
        <v>18</v>
      </c>
      <c r="K3613" s="81">
        <v>3.70301603171656E-6</v>
      </c>
      <c r="L3613" s="2" t="s">
        <v>6878</v>
      </c>
      <c r="M3613" s="2" t="s">
        <v>14103</v>
      </c>
      <c r="N3613" s="60" t="s">
        <v>7001</v>
      </c>
      <c r="O3613" s="66" t="s">
        <v>10131</v>
      </c>
      <c r="P3613" s="67" t="s">
        <v>3578</v>
      </c>
      <c r="Q3613" s="67" t="s">
        <v>5810</v>
      </c>
      <c r="R3613" s="67"/>
      <c r="S3613" s="67"/>
      <c r="T3613" s="67"/>
      <c r="U3613" s="67"/>
      <c r="V3613" s="67"/>
      <c r="W3613" s="67"/>
      <c r="X3613" s="67"/>
      <c r="Y3613" s="67"/>
    </row>
    <row r="3614" spans="1:25" s="2" customFormat="1" ht="16.5" customHeight="1">
      <c r="A3614" s="59">
        <v>3612</v>
      </c>
      <c r="B3614" s="61" t="str">
        <f t="shared" si="392"/>
        <v>oj</v>
      </c>
      <c r="C3614" s="61" t="s">
        <v>4414</v>
      </c>
      <c r="D3614" s="2" t="s">
        <v>13616</v>
      </c>
      <c r="E3614" s="61" t="str">
        <f t="shared" si="393"/>
        <v>o</v>
      </c>
      <c r="F3614" s="62" t="str">
        <f t="shared" si="394"/>
        <v>j</v>
      </c>
      <c r="G3614" s="62" t="str">
        <f t="shared" si="395"/>
        <v>R</v>
      </c>
      <c r="H3614" s="62" t="str">
        <f t="shared" si="396"/>
        <v>R</v>
      </c>
      <c r="I3614" s="62">
        <f t="shared" si="397"/>
        <v>24</v>
      </c>
      <c r="J3614" s="62">
        <f t="shared" si="398"/>
        <v>20</v>
      </c>
      <c r="K3614" s="81">
        <v>3.693254126536288E-6</v>
      </c>
      <c r="L3614" s="2" t="s">
        <v>14018</v>
      </c>
      <c r="M3614" s="2" t="s">
        <v>6840</v>
      </c>
      <c r="N3614" s="60" t="s">
        <v>6797</v>
      </c>
      <c r="O3614" s="66" t="s">
        <v>7953</v>
      </c>
      <c r="P3614" s="67" t="s">
        <v>426</v>
      </c>
      <c r="Q3614" s="67" t="s">
        <v>4413</v>
      </c>
      <c r="R3614" s="67"/>
      <c r="S3614" s="67"/>
      <c r="T3614" s="67"/>
      <c r="U3614" s="67"/>
      <c r="V3614" s="67"/>
      <c r="W3614" s="67"/>
      <c r="X3614" s="67"/>
      <c r="Y3614" s="67"/>
    </row>
    <row r="3615" spans="1:25" s="2" customFormat="1" ht="16.5" customHeight="1">
      <c r="A3615" s="59">
        <v>3613</v>
      </c>
      <c r="B3615" s="61" t="str">
        <f t="shared" si="392"/>
        <v>bk</v>
      </c>
      <c r="C3615" s="61" t="s">
        <v>314</v>
      </c>
      <c r="D3615" s="2" t="s">
        <v>13777</v>
      </c>
      <c r="E3615" s="61" t="str">
        <f t="shared" si="393"/>
        <v>b</v>
      </c>
      <c r="F3615" s="62" t="str">
        <f t="shared" si="394"/>
        <v>k</v>
      </c>
      <c r="G3615" s="62" t="str">
        <f t="shared" si="395"/>
        <v>L</v>
      </c>
      <c r="H3615" s="62" t="str">
        <f t="shared" si="396"/>
        <v>R</v>
      </c>
      <c r="I3615" s="62">
        <f t="shared" si="397"/>
        <v>15</v>
      </c>
      <c r="J3615" s="62">
        <f t="shared" si="398"/>
        <v>23</v>
      </c>
      <c r="K3615" s="81">
        <v>3.6900001581428637E-6</v>
      </c>
      <c r="L3615" s="2" t="s">
        <v>6880</v>
      </c>
      <c r="M3615" s="2" t="s">
        <v>13530</v>
      </c>
      <c r="N3615" s="60" t="s">
        <v>7106</v>
      </c>
      <c r="O3615" s="66" t="s">
        <v>10403</v>
      </c>
      <c r="P3615" s="67" t="s">
        <v>3474</v>
      </c>
      <c r="Q3615" s="67" t="s">
        <v>3366</v>
      </c>
      <c r="R3615" s="67" t="s">
        <v>4108</v>
      </c>
      <c r="S3615" s="67" t="s">
        <v>72</v>
      </c>
      <c r="T3615" s="67"/>
      <c r="U3615" s="67"/>
      <c r="V3615" s="67"/>
      <c r="W3615" s="67"/>
      <c r="X3615" s="67"/>
      <c r="Y3615" s="67"/>
    </row>
    <row r="3616" spans="1:25" s="2" customFormat="1" ht="16.5" customHeight="1">
      <c r="A3616" s="59">
        <v>3614</v>
      </c>
      <c r="B3616" s="61" t="str">
        <f t="shared" si="392"/>
        <v>zh</v>
      </c>
      <c r="C3616" s="61" t="s">
        <v>6224</v>
      </c>
      <c r="D3616" s="2" t="s">
        <v>13540</v>
      </c>
      <c r="E3616" s="61" t="str">
        <f t="shared" si="393"/>
        <v>z</v>
      </c>
      <c r="F3616" s="62" t="str">
        <f t="shared" si="394"/>
        <v>h</v>
      </c>
      <c r="G3616" s="62" t="str">
        <f t="shared" si="395"/>
        <v>L</v>
      </c>
      <c r="H3616" s="62" t="str">
        <f t="shared" si="396"/>
        <v>R</v>
      </c>
      <c r="I3616" s="62">
        <f t="shared" si="397"/>
        <v>3</v>
      </c>
      <c r="J3616" s="62">
        <f t="shared" si="398"/>
        <v>17</v>
      </c>
      <c r="K3616" s="81">
        <v>3.6867461897494399E-6</v>
      </c>
      <c r="L3616" s="2" t="s">
        <v>6883</v>
      </c>
      <c r="M3616" s="2" t="s">
        <v>6950</v>
      </c>
      <c r="N3616" s="60" t="s">
        <v>6797</v>
      </c>
      <c r="O3616" s="66" t="s">
        <v>12167</v>
      </c>
      <c r="P3616" s="67" t="s">
        <v>4360</v>
      </c>
      <c r="Q3616" s="67" t="s">
        <v>4903</v>
      </c>
      <c r="R3616" s="67" t="s">
        <v>5479</v>
      </c>
      <c r="S3616" s="67"/>
      <c r="T3616" s="67"/>
      <c r="U3616" s="67"/>
      <c r="V3616" s="67"/>
      <c r="W3616" s="67"/>
      <c r="X3616" s="67"/>
      <c r="Y3616" s="67"/>
    </row>
    <row r="3617" spans="1:25" s="2" customFormat="1" ht="16.5" customHeight="1">
      <c r="A3617" s="59">
        <v>3615</v>
      </c>
      <c r="B3617" s="61" t="str">
        <f t="shared" si="392"/>
        <v>tl</v>
      </c>
      <c r="C3617" s="61" t="s">
        <v>4956</v>
      </c>
      <c r="D3617" s="2" t="s">
        <v>13603</v>
      </c>
      <c r="E3617" s="61" t="str">
        <f t="shared" si="393"/>
        <v>t</v>
      </c>
      <c r="F3617" s="62" t="str">
        <f t="shared" si="394"/>
        <v>l</v>
      </c>
      <c r="G3617" s="62" t="str">
        <f t="shared" si="395"/>
        <v>L</v>
      </c>
      <c r="H3617" s="62" t="str">
        <f t="shared" si="396"/>
        <v>R</v>
      </c>
      <c r="I3617" s="62">
        <f t="shared" si="397"/>
        <v>13</v>
      </c>
      <c r="J3617" s="62">
        <f t="shared" si="398"/>
        <v>25</v>
      </c>
      <c r="K3617" s="81">
        <v>3.6802382529625917E-6</v>
      </c>
      <c r="L3617" s="2" t="s">
        <v>6884</v>
      </c>
      <c r="M3617" s="2" t="s">
        <v>6908</v>
      </c>
      <c r="N3617" s="60" t="s">
        <v>6972</v>
      </c>
      <c r="O3617" s="66" t="s">
        <v>11474</v>
      </c>
      <c r="P3617" s="67" t="s">
        <v>4221</v>
      </c>
      <c r="Q3617" s="67" t="s">
        <v>6473</v>
      </c>
      <c r="R3617" s="67" t="s">
        <v>14494</v>
      </c>
      <c r="S3617" s="67"/>
      <c r="T3617" s="67"/>
      <c r="U3617" s="67"/>
      <c r="V3617" s="67"/>
      <c r="W3617" s="67"/>
      <c r="X3617" s="67"/>
      <c r="Y3617" s="67"/>
    </row>
    <row r="3618" spans="1:25" s="2" customFormat="1" ht="16.5" customHeight="1">
      <c r="A3618" s="59">
        <v>3616</v>
      </c>
      <c r="B3618" s="61" t="str">
        <f t="shared" si="392"/>
        <v>ld</v>
      </c>
      <c r="C3618" s="61" t="s">
        <v>2892</v>
      </c>
      <c r="D3618" s="2" t="s">
        <v>6831</v>
      </c>
      <c r="E3618" s="61" t="str">
        <f t="shared" si="393"/>
        <v>l</v>
      </c>
      <c r="F3618" s="62" t="str">
        <f t="shared" si="394"/>
        <v>d</v>
      </c>
      <c r="G3618" s="62" t="str">
        <f t="shared" si="395"/>
        <v>R</v>
      </c>
      <c r="H3618" s="62" t="str">
        <f t="shared" si="396"/>
        <v>L</v>
      </c>
      <c r="I3618" s="62">
        <f t="shared" si="397"/>
        <v>25</v>
      </c>
      <c r="J3618" s="62">
        <f t="shared" si="398"/>
        <v>8</v>
      </c>
      <c r="K3618" s="81">
        <v>3.6769842845691679E-6</v>
      </c>
      <c r="L3618" s="2" t="s">
        <v>6889</v>
      </c>
      <c r="M3618" s="2" t="s">
        <v>13510</v>
      </c>
      <c r="N3618" s="60" t="s">
        <v>6979</v>
      </c>
      <c r="O3618" s="66" t="s">
        <v>11569</v>
      </c>
      <c r="P3618" s="67" t="s">
        <v>4221</v>
      </c>
      <c r="Q3618" s="67" t="s">
        <v>1753</v>
      </c>
      <c r="R3618" s="67" t="s">
        <v>882</v>
      </c>
      <c r="S3618" s="67"/>
      <c r="T3618" s="67"/>
      <c r="U3618" s="67"/>
      <c r="V3618" s="67"/>
      <c r="W3618" s="67"/>
      <c r="X3618" s="67"/>
      <c r="Y3618" s="67"/>
    </row>
    <row r="3619" spans="1:25" s="2" customFormat="1" ht="16.5" customHeight="1">
      <c r="A3619" s="59">
        <v>3617</v>
      </c>
      <c r="B3619" s="61" t="str">
        <f t="shared" si="392"/>
        <v>gn</v>
      </c>
      <c r="C3619" s="61" t="s">
        <v>1419</v>
      </c>
      <c r="D3619" s="2" t="s">
        <v>13611</v>
      </c>
      <c r="E3619" s="61" t="str">
        <f t="shared" si="393"/>
        <v>g</v>
      </c>
      <c r="F3619" s="62" t="str">
        <f t="shared" si="394"/>
        <v>n</v>
      </c>
      <c r="G3619" s="62" t="str">
        <f t="shared" si="395"/>
        <v>L</v>
      </c>
      <c r="H3619" s="62" t="str">
        <f t="shared" si="396"/>
        <v>R</v>
      </c>
      <c r="I3619" s="62">
        <f t="shared" si="397"/>
        <v>14</v>
      </c>
      <c r="J3619" s="62">
        <f t="shared" si="398"/>
        <v>18</v>
      </c>
      <c r="K3619" s="81">
        <v>3.6737303161757436E-6</v>
      </c>
      <c r="L3619" s="2" t="s">
        <v>13509</v>
      </c>
      <c r="M3619" s="2" t="s">
        <v>6841</v>
      </c>
      <c r="N3619" s="60" t="s">
        <v>7143</v>
      </c>
      <c r="O3619" s="66" t="s">
        <v>12578</v>
      </c>
      <c r="P3619" s="67" t="s">
        <v>1753</v>
      </c>
      <c r="Q3619" s="67" t="s">
        <v>1407</v>
      </c>
      <c r="R3619" s="67"/>
      <c r="S3619" s="67"/>
      <c r="T3619" s="67"/>
      <c r="U3619" s="67"/>
      <c r="V3619" s="67"/>
      <c r="W3619" s="67"/>
      <c r="X3619" s="67"/>
      <c r="Y3619" s="67"/>
    </row>
    <row r="3620" spans="1:25" s="2" customFormat="1" ht="16.5" customHeight="1">
      <c r="A3620" s="59">
        <v>3618</v>
      </c>
      <c r="B3620" s="61" t="str">
        <f t="shared" si="392"/>
        <v>bk</v>
      </c>
      <c r="C3620" s="61" t="s">
        <v>322</v>
      </c>
      <c r="D3620" s="2" t="s">
        <v>13777</v>
      </c>
      <c r="E3620" s="61" t="str">
        <f t="shared" si="393"/>
        <v>b</v>
      </c>
      <c r="F3620" s="62" t="str">
        <f t="shared" si="394"/>
        <v>k</v>
      </c>
      <c r="G3620" s="62" t="str">
        <f t="shared" si="395"/>
        <v>L</v>
      </c>
      <c r="H3620" s="62" t="str">
        <f t="shared" si="396"/>
        <v>R</v>
      </c>
      <c r="I3620" s="62">
        <f t="shared" si="397"/>
        <v>15</v>
      </c>
      <c r="J3620" s="62">
        <f t="shared" si="398"/>
        <v>23</v>
      </c>
      <c r="K3620" s="81">
        <v>3.6672223793888955E-6</v>
      </c>
      <c r="L3620" s="2" t="s">
        <v>6880</v>
      </c>
      <c r="M3620" s="2" t="s">
        <v>13530</v>
      </c>
      <c r="N3620" s="60" t="s">
        <v>7248</v>
      </c>
      <c r="O3620" s="66" t="s">
        <v>8269</v>
      </c>
      <c r="P3620" s="67" t="s">
        <v>291</v>
      </c>
      <c r="Q3620" s="67" t="s">
        <v>3366</v>
      </c>
      <c r="R3620" s="67" t="s">
        <v>4108</v>
      </c>
      <c r="S3620" s="67" t="s">
        <v>72</v>
      </c>
      <c r="T3620" s="67"/>
      <c r="U3620" s="67"/>
      <c r="V3620" s="67"/>
      <c r="W3620" s="67"/>
      <c r="X3620" s="67"/>
      <c r="Y3620" s="67"/>
    </row>
    <row r="3621" spans="1:25" s="2" customFormat="1" ht="16.5" customHeight="1">
      <c r="A3621" s="59">
        <v>3619</v>
      </c>
      <c r="B3621" s="61" t="str">
        <f t="shared" si="392"/>
        <v>ey</v>
      </c>
      <c r="C3621" s="61" t="s">
        <v>1161</v>
      </c>
      <c r="D3621" s="2" t="s">
        <v>6876</v>
      </c>
      <c r="E3621" s="61" t="str">
        <f t="shared" si="393"/>
        <v>e</v>
      </c>
      <c r="F3621" s="62" t="str">
        <f t="shared" si="394"/>
        <v>y</v>
      </c>
      <c r="G3621" s="62" t="str">
        <f t="shared" si="395"/>
        <v>L</v>
      </c>
      <c r="H3621" s="62" t="str">
        <f t="shared" si="396"/>
        <v>R</v>
      </c>
      <c r="I3621" s="62">
        <f t="shared" si="397"/>
        <v>7</v>
      </c>
      <c r="J3621" s="62">
        <f t="shared" si="398"/>
        <v>16</v>
      </c>
      <c r="K3621" s="81">
        <v>3.6607144426020473E-6</v>
      </c>
      <c r="L3621" s="2" t="s">
        <v>6876</v>
      </c>
      <c r="N3621" s="60" t="s">
        <v>7106</v>
      </c>
      <c r="O3621" s="66" t="s">
        <v>9984</v>
      </c>
      <c r="P3621" s="67" t="s">
        <v>6065</v>
      </c>
      <c r="Q3621" s="67" t="s">
        <v>2637</v>
      </c>
      <c r="R3621" s="67" t="s">
        <v>2637</v>
      </c>
      <c r="S3621" s="67" t="s">
        <v>1176</v>
      </c>
      <c r="T3621" s="67" t="s">
        <v>6774</v>
      </c>
      <c r="U3621" s="67"/>
      <c r="V3621" s="67"/>
      <c r="W3621" s="67"/>
      <c r="X3621" s="67"/>
      <c r="Y3621" s="67"/>
    </row>
    <row r="3622" spans="1:25" s="2" customFormat="1" ht="16.5" customHeight="1">
      <c r="A3622" s="59">
        <v>3620</v>
      </c>
      <c r="B3622" s="61" t="str">
        <f t="shared" si="392"/>
        <v>s;</v>
      </c>
      <c r="C3622" s="61" t="s">
        <v>4738</v>
      </c>
      <c r="D3622" s="2" t="s">
        <v>13631</v>
      </c>
      <c r="E3622" s="61" t="str">
        <f t="shared" si="393"/>
        <v>s</v>
      </c>
      <c r="F3622" s="62" t="str">
        <f t="shared" si="394"/>
        <v>;</v>
      </c>
      <c r="G3622" s="62" t="str">
        <f t="shared" si="395"/>
        <v>L</v>
      </c>
      <c r="H3622" s="62" t="str">
        <f t="shared" si="396"/>
        <v>R</v>
      </c>
      <c r="I3622" s="62">
        <f t="shared" si="397"/>
        <v>5</v>
      </c>
      <c r="J3622" s="62">
        <f t="shared" si="398"/>
        <v>27</v>
      </c>
      <c r="K3622" s="81">
        <v>3.6607144426020473E-6</v>
      </c>
      <c r="L3622" s="2" t="s">
        <v>6775</v>
      </c>
      <c r="M3622" s="2" t="s">
        <v>13534</v>
      </c>
      <c r="N3622" s="60" t="s">
        <v>6797</v>
      </c>
      <c r="O3622" s="66" t="s">
        <v>8050</v>
      </c>
      <c r="P3622" s="67" t="s">
        <v>533</v>
      </c>
      <c r="Q3622" s="67" t="s">
        <v>3984</v>
      </c>
      <c r="R3622" s="67" t="s">
        <v>4519</v>
      </c>
      <c r="S3622" s="67"/>
      <c r="T3622" s="67"/>
      <c r="U3622" s="67"/>
      <c r="V3622" s="67"/>
      <c r="W3622" s="67"/>
      <c r="X3622" s="67"/>
      <c r="Y3622" s="67"/>
    </row>
    <row r="3623" spans="1:25" s="2" customFormat="1" ht="16.5" customHeight="1">
      <c r="A3623" s="59">
        <v>3621</v>
      </c>
      <c r="B3623" s="61" t="str">
        <f t="shared" si="392"/>
        <v>bi</v>
      </c>
      <c r="C3623" s="61" t="s">
        <v>209</v>
      </c>
      <c r="D3623" s="2" t="s">
        <v>6945</v>
      </c>
      <c r="E3623" s="61" t="str">
        <f t="shared" si="393"/>
        <v>b</v>
      </c>
      <c r="F3623" s="62" t="str">
        <f t="shared" si="394"/>
        <v>i</v>
      </c>
      <c r="G3623" s="62" t="str">
        <f t="shared" si="395"/>
        <v>L</v>
      </c>
      <c r="H3623" s="62" t="str">
        <f t="shared" si="396"/>
        <v>R</v>
      </c>
      <c r="I3623" s="62">
        <f t="shared" si="397"/>
        <v>15</v>
      </c>
      <c r="J3623" s="62">
        <f t="shared" si="398"/>
        <v>22</v>
      </c>
      <c r="K3623" s="81">
        <v>3.6607144426020473E-6</v>
      </c>
      <c r="L3623" s="2" t="s">
        <v>6880</v>
      </c>
      <c r="M3623" s="2" t="s">
        <v>13510</v>
      </c>
      <c r="N3623" s="60" t="s">
        <v>6978</v>
      </c>
      <c r="O3623" s="66" t="s">
        <v>209</v>
      </c>
      <c r="P3623" s="67" t="s">
        <v>209</v>
      </c>
      <c r="Q3623" s="67"/>
      <c r="R3623" s="67"/>
      <c r="S3623" s="67"/>
      <c r="T3623" s="67"/>
      <c r="U3623" s="67"/>
      <c r="V3623" s="67"/>
      <c r="W3623" s="67"/>
      <c r="X3623" s="67"/>
      <c r="Y3623" s="67"/>
    </row>
    <row r="3624" spans="1:25" s="2" customFormat="1" ht="16.5" customHeight="1">
      <c r="A3624" s="59">
        <v>3622</v>
      </c>
      <c r="B3624" s="61" t="str">
        <f t="shared" si="392"/>
        <v>xi</v>
      </c>
      <c r="C3624" s="61" t="s">
        <v>5269</v>
      </c>
      <c r="D3624" s="2" t="s">
        <v>6943</v>
      </c>
      <c r="E3624" s="61" t="str">
        <f t="shared" si="393"/>
        <v>x</v>
      </c>
      <c r="F3624" s="62" t="str">
        <f t="shared" si="394"/>
        <v>i</v>
      </c>
      <c r="G3624" s="62" t="str">
        <f t="shared" si="395"/>
        <v>L</v>
      </c>
      <c r="H3624" s="62" t="str">
        <f t="shared" si="396"/>
        <v>R</v>
      </c>
      <c r="I3624" s="62">
        <f t="shared" si="397"/>
        <v>6</v>
      </c>
      <c r="J3624" s="62">
        <f t="shared" si="398"/>
        <v>22</v>
      </c>
      <c r="K3624" s="81">
        <v>3.6574604742086235E-6</v>
      </c>
      <c r="L3624" s="2" t="s">
        <v>6892</v>
      </c>
      <c r="M3624" s="2" t="s">
        <v>13510</v>
      </c>
      <c r="N3624" s="60" t="s">
        <v>7219</v>
      </c>
      <c r="O3624" s="66" t="s">
        <v>12485</v>
      </c>
      <c r="P3624" s="67" t="s">
        <v>3348</v>
      </c>
      <c r="Q3624" s="67" t="s">
        <v>5245</v>
      </c>
      <c r="R3624" s="67"/>
      <c r="S3624" s="67"/>
      <c r="T3624" s="67"/>
      <c r="U3624" s="67"/>
      <c r="V3624" s="67"/>
      <c r="W3624" s="67"/>
      <c r="X3624" s="67"/>
      <c r="Y3624" s="67"/>
    </row>
    <row r="3625" spans="1:25" s="2" customFormat="1" ht="16.5" customHeight="1">
      <c r="A3625" s="59">
        <v>3623</v>
      </c>
      <c r="B3625" s="61" t="str">
        <f t="shared" si="392"/>
        <v>p</v>
      </c>
      <c r="C3625" s="61" t="s">
        <v>3803</v>
      </c>
      <c r="D3625" s="2" t="s">
        <v>13729</v>
      </c>
      <c r="E3625" s="61" t="str">
        <f t="shared" si="393"/>
        <v>p</v>
      </c>
      <c r="F3625" s="62" t="str">
        <f t="shared" si="394"/>
        <v>p</v>
      </c>
      <c r="G3625" s="62" t="str">
        <f t="shared" si="395"/>
        <v>R</v>
      </c>
      <c r="H3625" s="62" t="str">
        <f t="shared" si="396"/>
        <v>R</v>
      </c>
      <c r="I3625" s="62">
        <f t="shared" si="397"/>
        <v>26</v>
      </c>
      <c r="J3625" s="62">
        <f t="shared" si="398"/>
        <v>26</v>
      </c>
      <c r="K3625" s="81">
        <v>3.6574604742086235E-6</v>
      </c>
      <c r="L3625" s="2" t="s">
        <v>6881</v>
      </c>
      <c r="M3625" s="2" t="s">
        <v>14103</v>
      </c>
      <c r="N3625" s="60" t="s">
        <v>7040</v>
      </c>
      <c r="O3625" s="66" t="s">
        <v>7496</v>
      </c>
      <c r="P3625" s="67" t="s">
        <v>14500</v>
      </c>
      <c r="Q3625" s="67" t="s">
        <v>4519</v>
      </c>
      <c r="R3625" s="67" t="s">
        <v>1593</v>
      </c>
      <c r="S3625" s="67"/>
      <c r="T3625" s="67"/>
      <c r="U3625" s="67"/>
      <c r="V3625" s="67"/>
      <c r="W3625" s="67"/>
      <c r="X3625" s="67"/>
      <c r="Y3625" s="67"/>
    </row>
    <row r="3626" spans="1:25" s="2" customFormat="1" ht="16.5" customHeight="1">
      <c r="A3626" s="59">
        <v>3624</v>
      </c>
      <c r="B3626" s="61" t="str">
        <f t="shared" si="392"/>
        <v>os</v>
      </c>
      <c r="C3626" s="61" t="s">
        <v>4591</v>
      </c>
      <c r="D3626" s="2" t="s">
        <v>13648</v>
      </c>
      <c r="E3626" s="61" t="str">
        <f t="shared" si="393"/>
        <v>o</v>
      </c>
      <c r="F3626" s="62" t="str">
        <f t="shared" si="394"/>
        <v>s</v>
      </c>
      <c r="G3626" s="62" t="str">
        <f t="shared" si="395"/>
        <v>R</v>
      </c>
      <c r="H3626" s="62" t="str">
        <f t="shared" si="396"/>
        <v>L</v>
      </c>
      <c r="I3626" s="62">
        <f t="shared" si="397"/>
        <v>24</v>
      </c>
      <c r="J3626" s="62">
        <f t="shared" si="398"/>
        <v>5</v>
      </c>
      <c r="K3626" s="81">
        <v>3.6574604742086235E-6</v>
      </c>
      <c r="L3626" s="2" t="s">
        <v>14018</v>
      </c>
      <c r="M3626" s="2" t="s">
        <v>13512</v>
      </c>
      <c r="N3626" s="60" t="s">
        <v>6977</v>
      </c>
      <c r="O3626" s="66" t="s">
        <v>9485</v>
      </c>
      <c r="P3626" s="67" t="s">
        <v>5226</v>
      </c>
      <c r="Q3626" s="67" t="s">
        <v>6776</v>
      </c>
      <c r="R3626" s="67"/>
      <c r="S3626" s="67"/>
      <c r="T3626" s="67"/>
      <c r="U3626" s="67"/>
      <c r="V3626" s="67"/>
      <c r="W3626" s="67"/>
      <c r="X3626" s="67"/>
      <c r="Y3626" s="67"/>
    </row>
    <row r="3627" spans="1:25" s="2" customFormat="1" ht="16.5" customHeight="1">
      <c r="A3627" s="59">
        <v>3625</v>
      </c>
      <c r="B3627" s="61" t="str">
        <f t="shared" si="392"/>
        <v>jv</v>
      </c>
      <c r="C3627" s="61" t="s">
        <v>2475</v>
      </c>
      <c r="D3627" s="2" t="s">
        <v>14017</v>
      </c>
      <c r="E3627" s="61" t="str">
        <f t="shared" si="393"/>
        <v>j</v>
      </c>
      <c r="F3627" s="62" t="str">
        <f t="shared" si="394"/>
        <v>v</v>
      </c>
      <c r="G3627" s="62" t="str">
        <f t="shared" si="395"/>
        <v>R</v>
      </c>
      <c r="H3627" s="62" t="str">
        <f t="shared" si="396"/>
        <v>L</v>
      </c>
      <c r="I3627" s="62">
        <f t="shared" si="397"/>
        <v>20</v>
      </c>
      <c r="J3627" s="62">
        <f t="shared" si="398"/>
        <v>12</v>
      </c>
      <c r="K3627" s="81">
        <v>3.6542065058151996E-6</v>
      </c>
      <c r="L3627" s="2" t="s">
        <v>6887</v>
      </c>
      <c r="M3627" s="2" t="s">
        <v>13513</v>
      </c>
      <c r="N3627" s="60" t="s">
        <v>13814</v>
      </c>
      <c r="O3627" s="66" t="s">
        <v>10182</v>
      </c>
      <c r="P3627" s="67" t="s">
        <v>14507</v>
      </c>
      <c r="Q3627" s="67" t="s">
        <v>4481</v>
      </c>
      <c r="R3627" s="67" t="s">
        <v>1568</v>
      </c>
      <c r="S3627" s="67"/>
      <c r="T3627" s="67"/>
      <c r="U3627" s="67"/>
      <c r="V3627" s="67"/>
      <c r="W3627" s="67"/>
      <c r="X3627" s="67"/>
      <c r="Y3627" s="67"/>
    </row>
    <row r="3628" spans="1:25" s="2" customFormat="1" ht="16.5" customHeight="1">
      <c r="A3628" s="59">
        <v>3626</v>
      </c>
      <c r="B3628" s="61" t="str">
        <f t="shared" si="392"/>
        <v>hz</v>
      </c>
      <c r="C3628" s="61" t="s">
        <v>1924</v>
      </c>
      <c r="D3628" s="2" t="s">
        <v>13670</v>
      </c>
      <c r="E3628" s="61" t="str">
        <f t="shared" si="393"/>
        <v>h</v>
      </c>
      <c r="F3628" s="62" t="str">
        <f t="shared" si="394"/>
        <v>z</v>
      </c>
      <c r="G3628" s="62" t="str">
        <f t="shared" si="395"/>
        <v>R</v>
      </c>
      <c r="H3628" s="62" t="str">
        <f t="shared" si="396"/>
        <v>L</v>
      </c>
      <c r="I3628" s="62">
        <f t="shared" si="397"/>
        <v>17</v>
      </c>
      <c r="J3628" s="62">
        <f t="shared" si="398"/>
        <v>3</v>
      </c>
      <c r="K3628" s="81">
        <v>3.6476985690283515E-6</v>
      </c>
      <c r="L3628" s="2" t="s">
        <v>6888</v>
      </c>
      <c r="M3628" s="2" t="s">
        <v>14460</v>
      </c>
      <c r="N3628" s="60" t="s">
        <v>7106</v>
      </c>
      <c r="O3628" s="66" t="s">
        <v>11688</v>
      </c>
      <c r="P3628" s="67" t="s">
        <v>4621</v>
      </c>
      <c r="Q3628" s="67" t="s">
        <v>1918</v>
      </c>
      <c r="R3628" s="67"/>
      <c r="S3628" s="67"/>
      <c r="T3628" s="67"/>
      <c r="U3628" s="67"/>
      <c r="V3628" s="67"/>
      <c r="W3628" s="67"/>
      <c r="X3628" s="67"/>
      <c r="Y3628" s="67"/>
    </row>
    <row r="3629" spans="1:25" s="2" customFormat="1" ht="16.5" customHeight="1">
      <c r="A3629" s="59">
        <v>3627</v>
      </c>
      <c r="B3629" s="61" t="str">
        <f t="shared" si="392"/>
        <v>pi</v>
      </c>
      <c r="C3629" s="61" t="s">
        <v>3780</v>
      </c>
      <c r="D3629" s="2" t="s">
        <v>6955</v>
      </c>
      <c r="E3629" s="61" t="str">
        <f t="shared" si="393"/>
        <v>p</v>
      </c>
      <c r="F3629" s="62" t="str">
        <f t="shared" si="394"/>
        <v>i</v>
      </c>
      <c r="G3629" s="62" t="str">
        <f t="shared" si="395"/>
        <v>R</v>
      </c>
      <c r="H3629" s="62" t="str">
        <f t="shared" si="396"/>
        <v>R</v>
      </c>
      <c r="I3629" s="62">
        <f t="shared" si="397"/>
        <v>26</v>
      </c>
      <c r="J3629" s="62">
        <f t="shared" si="398"/>
        <v>22</v>
      </c>
      <c r="K3629" s="81">
        <v>3.6476985690283515E-6</v>
      </c>
      <c r="L3629" s="2" t="s">
        <v>6881</v>
      </c>
      <c r="M3629" s="2" t="s">
        <v>13510</v>
      </c>
      <c r="N3629" s="60" t="s">
        <v>13897</v>
      </c>
      <c r="O3629" s="66" t="s">
        <v>8336</v>
      </c>
      <c r="P3629" s="67" t="s">
        <v>3536</v>
      </c>
      <c r="Q3629" s="67" t="s">
        <v>4481</v>
      </c>
      <c r="R3629" s="67" t="s">
        <v>2637</v>
      </c>
      <c r="S3629" s="67" t="s">
        <v>5482</v>
      </c>
      <c r="T3629" s="67"/>
      <c r="U3629" s="67"/>
      <c r="V3629" s="67"/>
      <c r="W3629" s="67"/>
      <c r="X3629" s="67"/>
      <c r="Y3629" s="67"/>
    </row>
    <row r="3630" spans="1:25" s="2" customFormat="1" ht="16.5" customHeight="1">
      <c r="A3630" s="59">
        <v>3628</v>
      </c>
      <c r="B3630" s="61" t="str">
        <f t="shared" si="392"/>
        <v>bg</v>
      </c>
      <c r="C3630" s="61" t="s">
        <v>136</v>
      </c>
      <c r="D3630" s="2" t="s">
        <v>13671</v>
      </c>
      <c r="E3630" s="61" t="str">
        <f t="shared" si="393"/>
        <v>b</v>
      </c>
      <c r="F3630" s="62" t="str">
        <f t="shared" si="394"/>
        <v>g</v>
      </c>
      <c r="G3630" s="62" t="str">
        <f t="shared" si="395"/>
        <v>L</v>
      </c>
      <c r="H3630" s="62" t="str">
        <f t="shared" si="396"/>
        <v>L</v>
      </c>
      <c r="I3630" s="62">
        <f t="shared" si="397"/>
        <v>15</v>
      </c>
      <c r="J3630" s="62">
        <f t="shared" si="398"/>
        <v>14</v>
      </c>
      <c r="K3630" s="81">
        <v>3.6411906322415034E-6</v>
      </c>
      <c r="L3630" s="2" t="s">
        <v>6880</v>
      </c>
      <c r="M3630" s="2" t="s">
        <v>13767</v>
      </c>
      <c r="N3630" s="60" t="s">
        <v>6972</v>
      </c>
      <c r="O3630" s="66" t="s">
        <v>9797</v>
      </c>
      <c r="P3630" s="67" t="s">
        <v>630</v>
      </c>
      <c r="Q3630" s="67" t="s">
        <v>1280</v>
      </c>
      <c r="R3630" s="67"/>
      <c r="S3630" s="67"/>
      <c r="T3630" s="67"/>
      <c r="U3630" s="67"/>
      <c r="V3630" s="67"/>
      <c r="W3630" s="67"/>
      <c r="X3630" s="67"/>
      <c r="Y3630" s="67"/>
    </row>
    <row r="3631" spans="1:25" s="2" customFormat="1" ht="16.5" customHeight="1">
      <c r="A3631" s="59">
        <v>3629</v>
      </c>
      <c r="B3631" s="61" t="str">
        <f t="shared" si="392"/>
        <v>xn</v>
      </c>
      <c r="C3631" s="61" t="s">
        <v>5378</v>
      </c>
      <c r="D3631" s="2" t="s">
        <v>13567</v>
      </c>
      <c r="E3631" s="61" t="str">
        <f t="shared" si="393"/>
        <v>x</v>
      </c>
      <c r="F3631" s="62" t="str">
        <f t="shared" si="394"/>
        <v>n</v>
      </c>
      <c r="G3631" s="62" t="str">
        <f t="shared" si="395"/>
        <v>L</v>
      </c>
      <c r="H3631" s="62" t="str">
        <f t="shared" si="396"/>
        <v>R</v>
      </c>
      <c r="I3631" s="62">
        <f t="shared" si="397"/>
        <v>6</v>
      </c>
      <c r="J3631" s="62">
        <f t="shared" si="398"/>
        <v>18</v>
      </c>
      <c r="K3631" s="81">
        <v>3.6411906322415034E-6</v>
      </c>
      <c r="L3631" s="2" t="s">
        <v>6892</v>
      </c>
      <c r="M3631" s="2" t="s">
        <v>6916</v>
      </c>
      <c r="N3631" s="60" t="s">
        <v>6972</v>
      </c>
      <c r="O3631" s="66" t="s">
        <v>12659</v>
      </c>
      <c r="P3631" s="67" t="s">
        <v>4493</v>
      </c>
      <c r="Q3631" s="67" t="s">
        <v>6799</v>
      </c>
      <c r="R3631" s="67" t="s">
        <v>2416</v>
      </c>
      <c r="S3631" s="67"/>
      <c r="T3631" s="67"/>
      <c r="U3631" s="67"/>
      <c r="V3631" s="67"/>
      <c r="W3631" s="67"/>
      <c r="X3631" s="67"/>
      <c r="Y3631" s="67"/>
    </row>
    <row r="3632" spans="1:25" s="2" customFormat="1" ht="16.5" customHeight="1">
      <c r="A3632" s="59">
        <v>3630</v>
      </c>
      <c r="B3632" s="61" t="str">
        <f t="shared" si="392"/>
        <v>jd</v>
      </c>
      <c r="C3632" s="61" t="s">
        <v>2096</v>
      </c>
      <c r="D3632" s="2" t="s">
        <v>6811</v>
      </c>
      <c r="E3632" s="61" t="str">
        <f t="shared" si="393"/>
        <v>j</v>
      </c>
      <c r="F3632" s="62" t="str">
        <f t="shared" si="394"/>
        <v>d</v>
      </c>
      <c r="G3632" s="62" t="str">
        <f t="shared" si="395"/>
        <v>R</v>
      </c>
      <c r="H3632" s="62" t="str">
        <f t="shared" si="396"/>
        <v>L</v>
      </c>
      <c r="I3632" s="62">
        <f t="shared" si="397"/>
        <v>20</v>
      </c>
      <c r="J3632" s="62">
        <f t="shared" si="398"/>
        <v>8</v>
      </c>
      <c r="K3632" s="81">
        <v>3.6379366638480791E-6</v>
      </c>
      <c r="L3632" s="2" t="s">
        <v>6887</v>
      </c>
      <c r="M3632" s="2" t="s">
        <v>13510</v>
      </c>
      <c r="N3632" s="60" t="s">
        <v>7036</v>
      </c>
      <c r="O3632" s="66" t="s">
        <v>11312</v>
      </c>
      <c r="P3632" s="67" t="s">
        <v>5478</v>
      </c>
      <c r="Q3632" s="67" t="s">
        <v>1753</v>
      </c>
      <c r="R3632" s="67" t="s">
        <v>6687</v>
      </c>
      <c r="S3632" s="67"/>
      <c r="T3632" s="67"/>
      <c r="U3632" s="67"/>
      <c r="V3632" s="67"/>
      <c r="W3632" s="67"/>
      <c r="X3632" s="67"/>
      <c r="Y3632" s="67"/>
    </row>
    <row r="3633" spans="1:25" s="2" customFormat="1" ht="16.5" customHeight="1">
      <c r="A3633" s="59">
        <v>3631</v>
      </c>
      <c r="B3633" s="61" t="str">
        <f t="shared" si="392"/>
        <v>lq</v>
      </c>
      <c r="C3633" s="61" t="s">
        <v>3085</v>
      </c>
      <c r="D3633" s="2" t="s">
        <v>13710</v>
      </c>
      <c r="E3633" s="61" t="str">
        <f t="shared" si="393"/>
        <v>l</v>
      </c>
      <c r="F3633" s="62" t="str">
        <f t="shared" si="394"/>
        <v>q</v>
      </c>
      <c r="G3633" s="62" t="str">
        <f t="shared" si="395"/>
        <v>R</v>
      </c>
      <c r="H3633" s="62" t="str">
        <f t="shared" si="396"/>
        <v>L</v>
      </c>
      <c r="I3633" s="62">
        <f t="shared" si="397"/>
        <v>25</v>
      </c>
      <c r="J3633" s="62">
        <f t="shared" si="398"/>
        <v>1</v>
      </c>
      <c r="K3633" s="81">
        <v>3.6379366638480791E-6</v>
      </c>
      <c r="L3633" s="2" t="s">
        <v>6889</v>
      </c>
      <c r="M3633" s="2" t="s">
        <v>6960</v>
      </c>
      <c r="N3633" s="60" t="s">
        <v>6972</v>
      </c>
      <c r="O3633" s="66" t="s">
        <v>11055</v>
      </c>
      <c r="P3633" s="67" t="s">
        <v>2637</v>
      </c>
      <c r="Q3633" s="67" t="s">
        <v>3348</v>
      </c>
      <c r="R3633" s="67" t="s">
        <v>3630</v>
      </c>
      <c r="S3633" s="67"/>
      <c r="T3633" s="67"/>
      <c r="U3633" s="67"/>
      <c r="V3633" s="67"/>
      <c r="W3633" s="67"/>
      <c r="X3633" s="67"/>
      <c r="Y3633" s="67"/>
    </row>
    <row r="3634" spans="1:25" s="2" customFormat="1" ht="16.5" customHeight="1">
      <c r="A3634" s="59">
        <v>3632</v>
      </c>
      <c r="B3634" s="61" t="str">
        <f t="shared" si="392"/>
        <v>eu</v>
      </c>
      <c r="C3634" s="61" t="s">
        <v>6056</v>
      </c>
      <c r="D3634" s="2" t="s">
        <v>6924</v>
      </c>
      <c r="E3634" s="61" t="str">
        <f t="shared" si="393"/>
        <v>e</v>
      </c>
      <c r="F3634" s="62" t="str">
        <f t="shared" si="394"/>
        <v>u</v>
      </c>
      <c r="G3634" s="62" t="str">
        <f t="shared" si="395"/>
        <v>L</v>
      </c>
      <c r="H3634" s="62" t="str">
        <f t="shared" si="396"/>
        <v>R</v>
      </c>
      <c r="I3634" s="62">
        <f t="shared" si="397"/>
        <v>7</v>
      </c>
      <c r="J3634" s="62">
        <f t="shared" si="398"/>
        <v>19</v>
      </c>
      <c r="K3634" s="81">
        <v>3.6314287270612314E-6</v>
      </c>
      <c r="L3634" s="2" t="s">
        <v>6876</v>
      </c>
      <c r="M3634" s="2" t="s">
        <v>13512</v>
      </c>
      <c r="N3634" s="60" t="s">
        <v>6976</v>
      </c>
      <c r="O3634" s="66" t="s">
        <v>8392</v>
      </c>
      <c r="P3634" s="67" t="s">
        <v>3536</v>
      </c>
      <c r="Q3634" s="67" t="s">
        <v>1214</v>
      </c>
      <c r="R3634" s="67" t="s">
        <v>4220</v>
      </c>
      <c r="S3634" s="67" t="s">
        <v>14494</v>
      </c>
      <c r="T3634" s="67"/>
      <c r="U3634" s="67"/>
      <c r="V3634" s="67"/>
      <c r="W3634" s="67"/>
      <c r="X3634" s="67"/>
      <c r="Y3634" s="67"/>
    </row>
    <row r="3635" spans="1:25" s="2" customFormat="1" ht="16.5" customHeight="1">
      <c r="A3635" s="59">
        <v>3633</v>
      </c>
      <c r="B3635" s="61" t="str">
        <f t="shared" si="392"/>
        <v>ow</v>
      </c>
      <c r="C3635" s="61" t="s">
        <v>4365</v>
      </c>
      <c r="D3635" s="2" t="s">
        <v>13642</v>
      </c>
      <c r="E3635" s="61" t="str">
        <f t="shared" si="393"/>
        <v>o</v>
      </c>
      <c r="F3635" s="62" t="str">
        <f t="shared" si="394"/>
        <v>w</v>
      </c>
      <c r="G3635" s="62" t="str">
        <f t="shared" si="395"/>
        <v>R</v>
      </c>
      <c r="H3635" s="62" t="str">
        <f t="shared" si="396"/>
        <v>L</v>
      </c>
      <c r="I3635" s="62">
        <f t="shared" si="397"/>
        <v>24</v>
      </c>
      <c r="J3635" s="62">
        <f t="shared" si="398"/>
        <v>4</v>
      </c>
      <c r="K3635" s="81">
        <v>3.6314287270612314E-6</v>
      </c>
      <c r="L3635" s="2" t="s">
        <v>14018</v>
      </c>
      <c r="M3635" s="2" t="s">
        <v>6841</v>
      </c>
      <c r="N3635" s="60" t="s">
        <v>6972</v>
      </c>
      <c r="O3635" s="66" t="s">
        <v>10723</v>
      </c>
      <c r="P3635" s="67" t="s">
        <v>3630</v>
      </c>
      <c r="Q3635" s="67" t="s">
        <v>428</v>
      </c>
      <c r="R3635" s="67"/>
      <c r="S3635" s="67"/>
      <c r="T3635" s="67"/>
      <c r="U3635" s="67"/>
      <c r="V3635" s="67"/>
      <c r="W3635" s="67"/>
      <c r="X3635" s="67"/>
      <c r="Y3635" s="67"/>
    </row>
    <row r="3636" spans="1:25" s="2" customFormat="1" ht="16.5" customHeight="1">
      <c r="A3636" s="59">
        <v>3634</v>
      </c>
      <c r="B3636" s="61" t="str">
        <f t="shared" si="392"/>
        <v>if</v>
      </c>
      <c r="C3636" s="61" t="s">
        <v>586</v>
      </c>
      <c r="D3636" s="2" t="s">
        <v>13361</v>
      </c>
      <c r="E3636" s="61" t="str">
        <f t="shared" si="393"/>
        <v>i</v>
      </c>
      <c r="F3636" s="62" t="str">
        <f t="shared" si="394"/>
        <v>f</v>
      </c>
      <c r="G3636" s="62" t="str">
        <f t="shared" si="395"/>
        <v>R</v>
      </c>
      <c r="H3636" s="62" t="str">
        <f t="shared" si="396"/>
        <v>L</v>
      </c>
      <c r="I3636" s="62">
        <f t="shared" si="397"/>
        <v>22</v>
      </c>
      <c r="J3636" s="62">
        <f t="shared" si="398"/>
        <v>11</v>
      </c>
      <c r="K3636" s="81">
        <v>3.6184128534875351E-6</v>
      </c>
      <c r="L3636" s="2" t="s">
        <v>14016</v>
      </c>
      <c r="M3636" s="2" t="s">
        <v>13510</v>
      </c>
      <c r="N3636" s="60" t="s">
        <v>6972</v>
      </c>
      <c r="O3636" s="66" t="s">
        <v>11047</v>
      </c>
      <c r="P3636" s="67" t="s">
        <v>2637</v>
      </c>
      <c r="Q3636" s="67" t="s">
        <v>615</v>
      </c>
      <c r="R3636" s="61"/>
      <c r="S3636" s="61"/>
      <c r="T3636" s="61"/>
      <c r="U3636" s="61"/>
      <c r="V3636" s="61"/>
      <c r="W3636" s="61"/>
      <c r="X3636" s="61"/>
      <c r="Y3636" s="61"/>
    </row>
    <row r="3637" spans="1:25" s="2" customFormat="1" ht="16.5" customHeight="1">
      <c r="A3637" s="59">
        <v>3635</v>
      </c>
      <c r="B3637" s="61" t="str">
        <f t="shared" si="392"/>
        <v>iv</v>
      </c>
      <c r="C3637" s="61" t="s">
        <v>706</v>
      </c>
      <c r="D3637" s="2" t="s">
        <v>13759</v>
      </c>
      <c r="E3637" s="61" t="str">
        <f t="shared" si="393"/>
        <v>i</v>
      </c>
      <c r="F3637" s="62" t="str">
        <f t="shared" si="394"/>
        <v>v</v>
      </c>
      <c r="G3637" s="62" t="str">
        <f t="shared" si="395"/>
        <v>R</v>
      </c>
      <c r="H3637" s="62" t="str">
        <f t="shared" si="396"/>
        <v>L</v>
      </c>
      <c r="I3637" s="62">
        <f t="shared" si="397"/>
        <v>22</v>
      </c>
      <c r="J3637" s="62">
        <f t="shared" si="398"/>
        <v>12</v>
      </c>
      <c r="K3637" s="81">
        <v>3.6151588850941108E-6</v>
      </c>
      <c r="L3637" s="2" t="s">
        <v>14016</v>
      </c>
      <c r="M3637" s="2" t="s">
        <v>13534</v>
      </c>
      <c r="N3637" s="60" t="s">
        <v>6972</v>
      </c>
      <c r="O3637" s="66" t="s">
        <v>8796</v>
      </c>
      <c r="P3637" s="67" t="s">
        <v>4548</v>
      </c>
      <c r="Q3637" s="67" t="s">
        <v>3955</v>
      </c>
      <c r="R3637" s="67" t="s">
        <v>426</v>
      </c>
      <c r="S3637" s="67" t="s">
        <v>4513</v>
      </c>
      <c r="T3637" s="67"/>
      <c r="U3637" s="67"/>
      <c r="V3637" s="67"/>
      <c r="W3637" s="67"/>
      <c r="X3637" s="67"/>
      <c r="Y3637" s="67"/>
    </row>
    <row r="3638" spans="1:25" s="2" customFormat="1" ht="16.5" customHeight="1">
      <c r="A3638" s="59">
        <v>3636</v>
      </c>
      <c r="B3638" s="61" t="str">
        <f t="shared" si="392"/>
        <v>id</v>
      </c>
      <c r="C3638" s="61" t="s">
        <v>583</v>
      </c>
      <c r="D3638" s="2" t="s">
        <v>13584</v>
      </c>
      <c r="E3638" s="61" t="str">
        <f t="shared" si="393"/>
        <v>i</v>
      </c>
      <c r="F3638" s="62" t="str">
        <f t="shared" si="394"/>
        <v>d</v>
      </c>
      <c r="G3638" s="62" t="str">
        <f t="shared" si="395"/>
        <v>R</v>
      </c>
      <c r="H3638" s="62" t="str">
        <f t="shared" si="396"/>
        <v>L</v>
      </c>
      <c r="I3638" s="62">
        <f t="shared" si="397"/>
        <v>22</v>
      </c>
      <c r="J3638" s="62">
        <f t="shared" si="398"/>
        <v>8</v>
      </c>
      <c r="K3638" s="81">
        <v>3.611904916700687E-6</v>
      </c>
      <c r="L3638" s="2" t="s">
        <v>14016</v>
      </c>
      <c r="M3638" s="2" t="s">
        <v>14463</v>
      </c>
      <c r="N3638" s="60" t="s">
        <v>6972</v>
      </c>
      <c r="O3638" s="66" t="s">
        <v>9857</v>
      </c>
      <c r="P3638" s="67" t="s">
        <v>3209</v>
      </c>
      <c r="Q3638" s="67" t="s">
        <v>6019</v>
      </c>
      <c r="R3638" s="67" t="s">
        <v>5807</v>
      </c>
      <c r="S3638" s="67" t="s">
        <v>6774</v>
      </c>
      <c r="T3638" s="67"/>
      <c r="U3638" s="67"/>
      <c r="V3638" s="67"/>
      <c r="W3638" s="67"/>
      <c r="X3638" s="67"/>
      <c r="Y3638" s="67"/>
    </row>
    <row r="3639" spans="1:25" s="2" customFormat="1" ht="16.5" customHeight="1">
      <c r="A3639" s="59">
        <v>3637</v>
      </c>
      <c r="B3639" s="61" t="str">
        <f t="shared" si="392"/>
        <v>t;</v>
      </c>
      <c r="C3639" s="61" t="s">
        <v>5006</v>
      </c>
      <c r="D3639" s="2" t="s">
        <v>13697</v>
      </c>
      <c r="E3639" s="61" t="str">
        <f t="shared" si="393"/>
        <v>t</v>
      </c>
      <c r="F3639" s="62" t="str">
        <f t="shared" si="394"/>
        <v>;</v>
      </c>
      <c r="G3639" s="62" t="str">
        <f t="shared" si="395"/>
        <v>L</v>
      </c>
      <c r="H3639" s="62" t="str">
        <f t="shared" si="396"/>
        <v>R</v>
      </c>
      <c r="I3639" s="62">
        <f t="shared" si="397"/>
        <v>13</v>
      </c>
      <c r="J3639" s="62">
        <f t="shared" si="398"/>
        <v>27</v>
      </c>
      <c r="K3639" s="81">
        <v>3.6086509483072627E-6</v>
      </c>
      <c r="L3639" s="2" t="s">
        <v>6884</v>
      </c>
      <c r="M3639" s="2" t="s">
        <v>13534</v>
      </c>
      <c r="N3639" s="60" t="s">
        <v>13344</v>
      </c>
      <c r="O3639" s="66" t="s">
        <v>13300</v>
      </c>
      <c r="P3639" s="67" t="s">
        <v>5808</v>
      </c>
      <c r="Q3639" s="67" t="s">
        <v>1498</v>
      </c>
      <c r="R3639" s="67" t="s">
        <v>722</v>
      </c>
      <c r="S3639" s="67"/>
      <c r="T3639" s="67"/>
      <c r="U3639" s="67"/>
      <c r="V3639" s="67"/>
      <c r="W3639" s="67"/>
      <c r="X3639" s="67"/>
      <c r="Y3639" s="67"/>
    </row>
    <row r="3640" spans="1:25" s="2" customFormat="1" ht="16.5" customHeight="1">
      <c r="A3640" s="59">
        <v>3638</v>
      </c>
      <c r="B3640" s="61" t="str">
        <f t="shared" si="392"/>
        <v>ec</v>
      </c>
      <c r="C3640" s="61" t="s">
        <v>6200</v>
      </c>
      <c r="D3640" s="2" t="s">
        <v>13640</v>
      </c>
      <c r="E3640" s="61" t="str">
        <f t="shared" si="393"/>
        <v>e</v>
      </c>
      <c r="F3640" s="62" t="str">
        <f t="shared" si="394"/>
        <v>c</v>
      </c>
      <c r="G3640" s="62" t="str">
        <f t="shared" si="395"/>
        <v>L</v>
      </c>
      <c r="H3640" s="62" t="str">
        <f t="shared" si="396"/>
        <v>L</v>
      </c>
      <c r="I3640" s="62">
        <f t="shared" si="397"/>
        <v>7</v>
      </c>
      <c r="J3640" s="62">
        <f t="shared" si="398"/>
        <v>9</v>
      </c>
      <c r="K3640" s="81">
        <v>3.5988890431269907E-6</v>
      </c>
      <c r="L3640" s="2" t="s">
        <v>6885</v>
      </c>
      <c r="M3640" s="2" t="s">
        <v>13535</v>
      </c>
      <c r="N3640" s="60" t="s">
        <v>6972</v>
      </c>
      <c r="O3640" s="66" t="s">
        <v>12308</v>
      </c>
      <c r="P3640" s="67" t="s">
        <v>1364</v>
      </c>
      <c r="Q3640" s="67" t="s">
        <v>2637</v>
      </c>
      <c r="R3640" s="67" t="s">
        <v>173</v>
      </c>
      <c r="S3640" s="67"/>
      <c r="T3640" s="67"/>
      <c r="U3640" s="67"/>
      <c r="V3640" s="67"/>
      <c r="W3640" s="67"/>
      <c r="X3640" s="67"/>
      <c r="Y3640" s="67"/>
    </row>
    <row r="3641" spans="1:25" s="2" customFormat="1" ht="16.5" customHeight="1">
      <c r="A3641" s="59">
        <v>3639</v>
      </c>
      <c r="B3641" s="61" t="str">
        <f t="shared" si="392"/>
        <v>wi</v>
      </c>
      <c r="C3641" s="61" t="s">
        <v>5124</v>
      </c>
      <c r="D3641" s="2" t="s">
        <v>13558</v>
      </c>
      <c r="E3641" s="61" t="str">
        <f t="shared" si="393"/>
        <v>w</v>
      </c>
      <c r="F3641" s="62" t="str">
        <f t="shared" si="394"/>
        <v>i</v>
      </c>
      <c r="G3641" s="62" t="str">
        <f t="shared" si="395"/>
        <v>L</v>
      </c>
      <c r="H3641" s="62" t="str">
        <f t="shared" si="396"/>
        <v>R</v>
      </c>
      <c r="I3641" s="62">
        <f t="shared" si="397"/>
        <v>4</v>
      </c>
      <c r="J3641" s="62">
        <f t="shared" si="398"/>
        <v>22</v>
      </c>
      <c r="K3641" s="81">
        <v>3.5923811063401426E-6</v>
      </c>
      <c r="L3641" s="2" t="s">
        <v>6804</v>
      </c>
      <c r="M3641" s="2" t="s">
        <v>6816</v>
      </c>
      <c r="N3641" s="60" t="s">
        <v>7106</v>
      </c>
      <c r="O3641" s="66" t="s">
        <v>12971</v>
      </c>
      <c r="P3641" s="67" t="s">
        <v>1993</v>
      </c>
      <c r="Q3641" s="67" t="s">
        <v>5103</v>
      </c>
      <c r="R3641" s="67"/>
      <c r="S3641" s="67"/>
      <c r="T3641" s="67"/>
      <c r="U3641" s="67"/>
      <c r="V3641" s="67"/>
      <c r="W3641" s="67"/>
      <c r="X3641" s="67"/>
      <c r="Y3641" s="67"/>
    </row>
    <row r="3642" spans="1:25" s="2" customFormat="1" ht="16.5" customHeight="1">
      <c r="A3642" s="59">
        <v>3640</v>
      </c>
      <c r="B3642" s="61" t="str">
        <f t="shared" si="392"/>
        <v>jq</v>
      </c>
      <c r="C3642" s="61" t="s">
        <v>2403</v>
      </c>
      <c r="D3642" s="2" t="s">
        <v>13544</v>
      </c>
      <c r="E3642" s="61" t="str">
        <f t="shared" si="393"/>
        <v>j</v>
      </c>
      <c r="F3642" s="62" t="str">
        <f t="shared" si="394"/>
        <v>q</v>
      </c>
      <c r="G3642" s="62" t="str">
        <f t="shared" si="395"/>
        <v>R</v>
      </c>
      <c r="H3642" s="62" t="str">
        <f t="shared" si="396"/>
        <v>L</v>
      </c>
      <c r="I3642" s="62">
        <f t="shared" si="397"/>
        <v>20</v>
      </c>
      <c r="J3642" s="62">
        <f t="shared" si="398"/>
        <v>1</v>
      </c>
      <c r="K3642" s="81">
        <v>3.5826192011598706E-6</v>
      </c>
      <c r="L3642" s="2" t="s">
        <v>6887</v>
      </c>
      <c r="M3642" s="2" t="s">
        <v>14083</v>
      </c>
      <c r="N3642" s="60" t="s">
        <v>6972</v>
      </c>
      <c r="O3642" s="66" t="s">
        <v>11128</v>
      </c>
      <c r="P3642" s="67" t="s">
        <v>2409</v>
      </c>
      <c r="Q3642" s="67" t="s">
        <v>3578</v>
      </c>
      <c r="R3642" s="67"/>
      <c r="S3642" s="67"/>
      <c r="T3642" s="67"/>
      <c r="U3642" s="67"/>
      <c r="V3642" s="67"/>
      <c r="W3642" s="67"/>
      <c r="X3642" s="67"/>
      <c r="Y3642" s="67"/>
    </row>
    <row r="3643" spans="1:25" s="2" customFormat="1" ht="16.5" customHeight="1">
      <c r="A3643" s="59">
        <v>3641</v>
      </c>
      <c r="B3643" s="61" t="str">
        <f t="shared" si="392"/>
        <v>lz</v>
      </c>
      <c r="C3643" s="61" t="s">
        <v>3011</v>
      </c>
      <c r="D3643" s="2" t="s">
        <v>13359</v>
      </c>
      <c r="E3643" s="61" t="str">
        <f t="shared" si="393"/>
        <v>l</v>
      </c>
      <c r="F3643" s="62" t="str">
        <f t="shared" si="394"/>
        <v>z</v>
      </c>
      <c r="G3643" s="62" t="str">
        <f t="shared" si="395"/>
        <v>R</v>
      </c>
      <c r="H3643" s="62" t="str">
        <f t="shared" si="396"/>
        <v>L</v>
      </c>
      <c r="I3643" s="62">
        <f t="shared" si="397"/>
        <v>25</v>
      </c>
      <c r="J3643" s="62">
        <f t="shared" si="398"/>
        <v>3</v>
      </c>
      <c r="K3643" s="81">
        <v>3.5598414224059023E-6</v>
      </c>
      <c r="L3643" s="2" t="s">
        <v>6889</v>
      </c>
      <c r="M3643" s="2" t="s">
        <v>13530</v>
      </c>
      <c r="N3643" s="60" t="s">
        <v>6797</v>
      </c>
      <c r="O3643" s="66" t="s">
        <v>9327</v>
      </c>
      <c r="P3643" s="67" t="s">
        <v>5153</v>
      </c>
      <c r="Q3643" s="67" t="s">
        <v>2637</v>
      </c>
      <c r="R3643" s="67"/>
      <c r="S3643" s="67"/>
      <c r="T3643" s="67"/>
      <c r="U3643" s="67"/>
      <c r="V3643" s="67"/>
      <c r="W3643" s="67"/>
      <c r="X3643" s="67"/>
      <c r="Y3643" s="67"/>
    </row>
    <row r="3644" spans="1:25" s="2" customFormat="1" ht="16.5" customHeight="1">
      <c r="A3644" s="59">
        <v>3642</v>
      </c>
      <c r="B3644" s="61" t="str">
        <f t="shared" si="392"/>
        <v>lu</v>
      </c>
      <c r="C3644" s="61" t="s">
        <v>3131</v>
      </c>
      <c r="D3644" s="2" t="s">
        <v>6856</v>
      </c>
      <c r="E3644" s="61" t="str">
        <f t="shared" si="393"/>
        <v>l</v>
      </c>
      <c r="F3644" s="62" t="str">
        <f t="shared" si="394"/>
        <v>u</v>
      </c>
      <c r="G3644" s="62" t="str">
        <f t="shared" si="395"/>
        <v>R</v>
      </c>
      <c r="H3644" s="62" t="str">
        <f t="shared" si="396"/>
        <v>R</v>
      </c>
      <c r="I3644" s="62">
        <f t="shared" si="397"/>
        <v>25</v>
      </c>
      <c r="J3644" s="62">
        <f t="shared" si="398"/>
        <v>19</v>
      </c>
      <c r="K3644" s="81">
        <v>3.556587454012478E-6</v>
      </c>
      <c r="L3644" s="2" t="s">
        <v>6889</v>
      </c>
      <c r="M3644" s="2" t="s">
        <v>13512</v>
      </c>
      <c r="N3644" s="60" t="s">
        <v>13842</v>
      </c>
      <c r="O3644" s="66" t="s">
        <v>11853</v>
      </c>
      <c r="P3644" s="67" t="s">
        <v>4621</v>
      </c>
      <c r="Q3644" s="67" t="s">
        <v>3126</v>
      </c>
      <c r="R3644" s="67"/>
      <c r="S3644" s="67"/>
      <c r="T3644" s="67"/>
      <c r="U3644" s="67"/>
      <c r="V3644" s="67"/>
      <c r="W3644" s="67"/>
      <c r="X3644" s="67"/>
      <c r="Y3644" s="67"/>
    </row>
    <row r="3645" spans="1:25" s="2" customFormat="1" ht="16.5" customHeight="1">
      <c r="A3645" s="59">
        <v>3643</v>
      </c>
      <c r="B3645" s="61" t="str">
        <f t="shared" si="392"/>
        <v>ca</v>
      </c>
      <c r="C3645" s="61" t="s">
        <v>387</v>
      </c>
      <c r="D3645" s="2" t="s">
        <v>6954</v>
      </c>
      <c r="E3645" s="61" t="str">
        <f t="shared" si="393"/>
        <v>c</v>
      </c>
      <c r="F3645" s="62" t="str">
        <f t="shared" si="394"/>
        <v>a</v>
      </c>
      <c r="G3645" s="62" t="str">
        <f t="shared" si="395"/>
        <v>L</v>
      </c>
      <c r="H3645" s="62" t="str">
        <f t="shared" si="396"/>
        <v>L</v>
      </c>
      <c r="I3645" s="62">
        <f t="shared" si="397"/>
        <v>9</v>
      </c>
      <c r="J3645" s="62">
        <f t="shared" si="398"/>
        <v>2</v>
      </c>
      <c r="K3645" s="81">
        <v>3.5533334856190542E-6</v>
      </c>
      <c r="L3645" s="2" t="s">
        <v>6882</v>
      </c>
      <c r="M3645" s="2" t="s">
        <v>6875</v>
      </c>
      <c r="N3645" s="60" t="s">
        <v>6972</v>
      </c>
      <c r="O3645" s="66" t="s">
        <v>10814</v>
      </c>
      <c r="P3645" s="67" t="s">
        <v>2637</v>
      </c>
      <c r="Q3645" s="67" t="s">
        <v>3366</v>
      </c>
      <c r="R3645" s="67" t="s">
        <v>5242</v>
      </c>
      <c r="S3645" s="67" t="s">
        <v>6041</v>
      </c>
      <c r="T3645" s="67" t="s">
        <v>4519</v>
      </c>
      <c r="U3645" s="67"/>
      <c r="V3645" s="67"/>
      <c r="W3645" s="67"/>
      <c r="X3645" s="67"/>
      <c r="Y3645" s="67"/>
    </row>
    <row r="3646" spans="1:25" s="2" customFormat="1" ht="16.5" customHeight="1">
      <c r="A3646" s="59">
        <v>3644</v>
      </c>
      <c r="B3646" s="61" t="str">
        <f t="shared" si="392"/>
        <v>uv</v>
      </c>
      <c r="C3646" s="61" t="s">
        <v>6640</v>
      </c>
      <c r="D3646" s="2" t="s">
        <v>13704</v>
      </c>
      <c r="E3646" s="61" t="str">
        <f t="shared" si="393"/>
        <v>u</v>
      </c>
      <c r="F3646" s="62" t="str">
        <f t="shared" si="394"/>
        <v>v</v>
      </c>
      <c r="G3646" s="62" t="str">
        <f t="shared" si="395"/>
        <v>R</v>
      </c>
      <c r="H3646" s="62" t="str">
        <f t="shared" si="396"/>
        <v>L</v>
      </c>
      <c r="I3646" s="62">
        <f t="shared" si="397"/>
        <v>19</v>
      </c>
      <c r="J3646" s="62">
        <f t="shared" si="398"/>
        <v>12</v>
      </c>
      <c r="K3646" s="81">
        <v>3.5370636436519341E-6</v>
      </c>
      <c r="L3646" s="2" t="s">
        <v>13537</v>
      </c>
      <c r="M3646" s="2" t="s">
        <v>13534</v>
      </c>
      <c r="N3646" s="60" t="s">
        <v>7238</v>
      </c>
      <c r="O3646" s="66" t="s">
        <v>7872</v>
      </c>
      <c r="P3646" s="67" t="s">
        <v>6974</v>
      </c>
      <c r="Q3646" s="67" t="s">
        <v>881</v>
      </c>
      <c r="R3646" s="67" t="s">
        <v>3857</v>
      </c>
      <c r="S3646" s="67" t="s">
        <v>173</v>
      </c>
      <c r="T3646" s="67"/>
      <c r="U3646" s="67"/>
      <c r="V3646" s="67"/>
      <c r="W3646" s="67"/>
      <c r="X3646" s="67"/>
      <c r="Y3646" s="67"/>
    </row>
    <row r="3647" spans="1:25" s="2" customFormat="1" ht="16.5" customHeight="1">
      <c r="A3647" s="59">
        <v>3645</v>
      </c>
      <c r="B3647" s="61" t="str">
        <f t="shared" si="392"/>
        <v>ne</v>
      </c>
      <c r="C3647" s="61" t="s">
        <v>3537</v>
      </c>
      <c r="D3647" s="2" t="s">
        <v>6822</v>
      </c>
      <c r="E3647" s="61" t="str">
        <f t="shared" si="393"/>
        <v>n</v>
      </c>
      <c r="F3647" s="62" t="str">
        <f t="shared" si="394"/>
        <v>e</v>
      </c>
      <c r="G3647" s="62" t="str">
        <f t="shared" si="395"/>
        <v>R</v>
      </c>
      <c r="H3647" s="62" t="str">
        <f t="shared" si="396"/>
        <v>L</v>
      </c>
      <c r="I3647" s="62">
        <f t="shared" si="397"/>
        <v>18</v>
      </c>
      <c r="J3647" s="62">
        <f t="shared" si="398"/>
        <v>7</v>
      </c>
      <c r="K3647" s="81">
        <v>3.5305557068650859E-6</v>
      </c>
      <c r="L3647" s="2" t="s">
        <v>6878</v>
      </c>
      <c r="M3647" s="2" t="s">
        <v>6876</v>
      </c>
      <c r="N3647" s="60" t="s">
        <v>6972</v>
      </c>
      <c r="O3647" s="66" t="s">
        <v>9198</v>
      </c>
      <c r="P3647" s="67" t="s">
        <v>5680</v>
      </c>
      <c r="Q3647" s="67" t="s">
        <v>2396</v>
      </c>
      <c r="R3647" s="67" t="s">
        <v>4220</v>
      </c>
      <c r="S3647" s="67"/>
      <c r="T3647" s="67"/>
      <c r="U3647" s="67"/>
      <c r="V3647" s="67"/>
      <c r="W3647" s="67"/>
      <c r="X3647" s="67"/>
      <c r="Y3647" s="67"/>
    </row>
    <row r="3648" spans="1:25" s="2" customFormat="1" ht="16.5" customHeight="1">
      <c r="A3648" s="59">
        <v>3646</v>
      </c>
      <c r="B3648" s="61" t="str">
        <f t="shared" si="392"/>
        <v>x</v>
      </c>
      <c r="C3648" s="61" t="s">
        <v>5420</v>
      </c>
      <c r="D3648" s="2" t="s">
        <v>13563</v>
      </c>
      <c r="E3648" s="61" t="str">
        <f t="shared" si="393"/>
        <v>x</v>
      </c>
      <c r="F3648" s="62" t="str">
        <f t="shared" si="394"/>
        <v>x</v>
      </c>
      <c r="G3648" s="62" t="str">
        <f t="shared" si="395"/>
        <v>L</v>
      </c>
      <c r="H3648" s="62" t="str">
        <f t="shared" si="396"/>
        <v>L</v>
      </c>
      <c r="I3648" s="62">
        <f t="shared" si="397"/>
        <v>6</v>
      </c>
      <c r="J3648" s="62">
        <f t="shared" si="398"/>
        <v>6</v>
      </c>
      <c r="K3648" s="81">
        <v>3.5273017384716617E-6</v>
      </c>
      <c r="L3648" s="2" t="s">
        <v>6892</v>
      </c>
      <c r="M3648" s="2" t="s">
        <v>14103</v>
      </c>
      <c r="N3648" s="60" t="s">
        <v>6973</v>
      </c>
      <c r="O3648" s="66" t="s">
        <v>12836</v>
      </c>
      <c r="P3648" s="67" t="s">
        <v>6800</v>
      </c>
      <c r="Q3648" s="67" t="s">
        <v>6177</v>
      </c>
      <c r="R3648" s="67" t="s">
        <v>722</v>
      </c>
      <c r="S3648" s="67"/>
      <c r="T3648" s="67"/>
      <c r="U3648" s="67"/>
      <c r="V3648" s="67"/>
      <c r="W3648" s="67"/>
      <c r="X3648" s="67"/>
      <c r="Y3648" s="67"/>
    </row>
    <row r="3649" spans="1:25" s="2" customFormat="1" ht="16.5" customHeight="1">
      <c r="A3649" s="59">
        <v>3647</v>
      </c>
      <c r="B3649" s="61" t="str">
        <f t="shared" si="392"/>
        <v>qh</v>
      </c>
      <c r="C3649" s="61" t="s">
        <v>3999</v>
      </c>
      <c r="D3649" s="2" t="s">
        <v>13621</v>
      </c>
      <c r="E3649" s="61" t="str">
        <f t="shared" si="393"/>
        <v>q</v>
      </c>
      <c r="F3649" s="62" t="str">
        <f t="shared" si="394"/>
        <v>h</v>
      </c>
      <c r="G3649" s="62" t="str">
        <f t="shared" si="395"/>
        <v>L</v>
      </c>
      <c r="H3649" s="62" t="str">
        <f t="shared" si="396"/>
        <v>R</v>
      </c>
      <c r="I3649" s="62">
        <f t="shared" si="397"/>
        <v>1</v>
      </c>
      <c r="J3649" s="62">
        <f t="shared" si="398"/>
        <v>17</v>
      </c>
      <c r="K3649" s="81">
        <v>3.5240477700782378E-6</v>
      </c>
      <c r="L3649" s="2" t="s">
        <v>13511</v>
      </c>
      <c r="M3649" s="2" t="s">
        <v>14461</v>
      </c>
      <c r="N3649" s="60" t="s">
        <v>6972</v>
      </c>
      <c r="O3649" s="66" t="s">
        <v>11030</v>
      </c>
      <c r="P3649" s="67" t="s">
        <v>2637</v>
      </c>
      <c r="Q3649" s="67" t="s">
        <v>4220</v>
      </c>
      <c r="R3649" s="67" t="s">
        <v>6802</v>
      </c>
      <c r="S3649" s="67"/>
      <c r="T3649" s="67"/>
      <c r="U3649" s="67"/>
      <c r="V3649" s="67"/>
      <c r="W3649" s="67"/>
      <c r="X3649" s="67"/>
      <c r="Y3649" s="67"/>
    </row>
    <row r="3650" spans="1:25" s="2" customFormat="1" ht="16.5" customHeight="1">
      <c r="A3650" s="59">
        <v>3648</v>
      </c>
      <c r="B3650" s="61" t="str">
        <f t="shared" si="392"/>
        <v>cl</v>
      </c>
      <c r="C3650" s="61" t="s">
        <v>696</v>
      </c>
      <c r="D3650" s="2" t="s">
        <v>13596</v>
      </c>
      <c r="E3650" s="61" t="str">
        <f t="shared" si="393"/>
        <v>c</v>
      </c>
      <c r="F3650" s="62" t="str">
        <f t="shared" si="394"/>
        <v>l</v>
      </c>
      <c r="G3650" s="62" t="str">
        <f t="shared" si="395"/>
        <v>L</v>
      </c>
      <c r="H3650" s="62" t="str">
        <f t="shared" si="396"/>
        <v>R</v>
      </c>
      <c r="I3650" s="62">
        <f t="shared" si="397"/>
        <v>9</v>
      </c>
      <c r="J3650" s="62">
        <f t="shared" si="398"/>
        <v>25</v>
      </c>
      <c r="K3650" s="81">
        <v>3.5207938016848135E-6</v>
      </c>
      <c r="L3650" s="2" t="s">
        <v>6882</v>
      </c>
      <c r="M3650" s="2" t="s">
        <v>6908</v>
      </c>
      <c r="N3650" s="60" t="s">
        <v>6797</v>
      </c>
      <c r="O3650" s="66" t="s">
        <v>696</v>
      </c>
      <c r="P3650" s="67" t="s">
        <v>696</v>
      </c>
      <c r="Q3650" s="67"/>
    </row>
    <row r="3651" spans="1:25" s="2" customFormat="1" ht="16.5" customHeight="1">
      <c r="A3651" s="59">
        <v>3649</v>
      </c>
      <c r="B3651" s="61" t="str">
        <f t="shared" ref="B3651:B3714" si="399">VLOOKUP(D3651,sp,2,FALSE)</f>
        <v>d</v>
      </c>
      <c r="C3651" s="61" t="s">
        <v>982</v>
      </c>
      <c r="D3651" s="2" t="s">
        <v>13695</v>
      </c>
      <c r="E3651" s="61" t="str">
        <f t="shared" ref="E3651:E3714" si="400">LEFT(B3651,1)</f>
        <v>d</v>
      </c>
      <c r="F3651" s="62" t="str">
        <f t="shared" ref="F3651:F3714" si="401">RIGHT(B3651,1)</f>
        <v>d</v>
      </c>
      <c r="G3651" s="62" t="str">
        <f t="shared" si="395"/>
        <v>L</v>
      </c>
      <c r="H3651" s="62" t="str">
        <f t="shared" si="396"/>
        <v>L</v>
      </c>
      <c r="I3651" s="62">
        <f t="shared" si="397"/>
        <v>8</v>
      </c>
      <c r="J3651" s="62">
        <f t="shared" si="398"/>
        <v>8</v>
      </c>
      <c r="K3651" s="81">
        <v>3.5207938016848135E-6</v>
      </c>
      <c r="L3651" s="2" t="s">
        <v>13508</v>
      </c>
      <c r="M3651" s="2" t="s">
        <v>14103</v>
      </c>
      <c r="N3651" s="60" t="s">
        <v>7109</v>
      </c>
      <c r="O3651" s="66" t="s">
        <v>12052</v>
      </c>
      <c r="P3651" s="67" t="s">
        <v>4495</v>
      </c>
      <c r="Q3651" s="67" t="s">
        <v>2396</v>
      </c>
      <c r="R3651" s="67" t="s">
        <v>4989</v>
      </c>
      <c r="S3651" s="67" t="s">
        <v>2637</v>
      </c>
      <c r="T3651" s="67"/>
      <c r="U3651" s="67"/>
      <c r="V3651" s="67"/>
      <c r="W3651" s="67"/>
      <c r="X3651" s="67"/>
      <c r="Y3651" s="67"/>
    </row>
    <row r="3652" spans="1:25" s="2" customFormat="1" ht="16.5" customHeight="1">
      <c r="A3652" s="59">
        <v>3650</v>
      </c>
      <c r="B3652" s="61" t="str">
        <f t="shared" si="399"/>
        <v>wu</v>
      </c>
      <c r="C3652" s="61" t="s">
        <v>5212</v>
      </c>
      <c r="D3652" s="2" t="s">
        <v>6939</v>
      </c>
      <c r="E3652" s="61" t="str">
        <f t="shared" si="400"/>
        <v>w</v>
      </c>
      <c r="F3652" s="62" t="str">
        <f t="shared" si="401"/>
        <v>u</v>
      </c>
      <c r="G3652" s="62" t="str">
        <f t="shared" ref="G3652:G3715" si="402">IF(FIND(E3652,"qwertasdfgzxcvbyuiophjkl;nm")&lt;15.5,"L","R")</f>
        <v>L</v>
      </c>
      <c r="H3652" s="62" t="str">
        <f t="shared" ref="H3652:H3715" si="403">IF(FIND(F3652,"qwertasdfgzxcvbyuiophjkl;nm")&lt;15.5,"L","R")</f>
        <v>R</v>
      </c>
      <c r="I3652" s="62">
        <f t="shared" ref="I3652:I3715" si="404">FIND(E3652,$I$1)</f>
        <v>4</v>
      </c>
      <c r="J3652" s="62">
        <f t="shared" ref="J3652:J3715" si="405">FIND(F3652,$I$1)</f>
        <v>19</v>
      </c>
      <c r="K3652" s="81">
        <v>3.5175398332913897E-6</v>
      </c>
      <c r="L3652" s="2" t="s">
        <v>6804</v>
      </c>
      <c r="M3652" s="2" t="s">
        <v>13512</v>
      </c>
      <c r="N3652" s="60" t="s">
        <v>6972</v>
      </c>
      <c r="O3652" s="66" t="s">
        <v>10713</v>
      </c>
      <c r="P3652" s="67" t="s">
        <v>3630</v>
      </c>
      <c r="Q3652" s="67" t="s">
        <v>5807</v>
      </c>
      <c r="R3652" s="67" t="s">
        <v>6017</v>
      </c>
      <c r="S3652" s="67"/>
      <c r="T3652" s="67"/>
      <c r="U3652" s="67"/>
      <c r="V3652" s="67"/>
      <c r="W3652" s="67"/>
      <c r="X3652" s="67"/>
      <c r="Y3652" s="67"/>
    </row>
    <row r="3653" spans="1:25" s="2" customFormat="1" ht="16.5" customHeight="1">
      <c r="A3653" s="59">
        <v>3651</v>
      </c>
      <c r="B3653" s="61" t="str">
        <f t="shared" si="399"/>
        <v>ow</v>
      </c>
      <c r="C3653" s="61" t="s">
        <v>4386</v>
      </c>
      <c r="D3653" s="2" t="s">
        <v>13642</v>
      </c>
      <c r="E3653" s="61" t="str">
        <f t="shared" si="400"/>
        <v>o</v>
      </c>
      <c r="F3653" s="62" t="str">
        <f t="shared" si="401"/>
        <v>w</v>
      </c>
      <c r="G3653" s="62" t="str">
        <f t="shared" si="402"/>
        <v>R</v>
      </c>
      <c r="H3653" s="62" t="str">
        <f t="shared" si="403"/>
        <v>L</v>
      </c>
      <c r="I3653" s="62">
        <f t="shared" si="404"/>
        <v>24</v>
      </c>
      <c r="J3653" s="62">
        <f t="shared" si="405"/>
        <v>4</v>
      </c>
      <c r="K3653" s="81">
        <v>3.5142858648979658E-6</v>
      </c>
      <c r="L3653" s="2" t="s">
        <v>14018</v>
      </c>
      <c r="M3653" s="2" t="s">
        <v>6841</v>
      </c>
      <c r="N3653" s="60" t="s">
        <v>6972</v>
      </c>
      <c r="O3653" s="66" t="s">
        <v>13158</v>
      </c>
      <c r="P3653" s="67" t="s">
        <v>4641</v>
      </c>
      <c r="Q3653" s="67" t="s">
        <v>5737</v>
      </c>
      <c r="R3653" s="67" t="s">
        <v>6963</v>
      </c>
      <c r="S3653" s="67" t="s">
        <v>2637</v>
      </c>
      <c r="T3653" s="67"/>
      <c r="U3653" s="67"/>
      <c r="V3653" s="67"/>
      <c r="W3653" s="67"/>
      <c r="X3653" s="67"/>
      <c r="Y3653" s="67"/>
    </row>
    <row r="3654" spans="1:25" s="2" customFormat="1" ht="16.5" customHeight="1">
      <c r="A3654" s="59">
        <v>3652</v>
      </c>
      <c r="B3654" s="61" t="str">
        <f t="shared" si="399"/>
        <v>nl</v>
      </c>
      <c r="C3654" s="61" t="s">
        <v>3620</v>
      </c>
      <c r="D3654" s="2" t="s">
        <v>13724</v>
      </c>
      <c r="E3654" s="61" t="str">
        <f t="shared" si="400"/>
        <v>n</v>
      </c>
      <c r="F3654" s="62" t="str">
        <f t="shared" si="401"/>
        <v>l</v>
      </c>
      <c r="G3654" s="62" t="str">
        <f t="shared" si="402"/>
        <v>R</v>
      </c>
      <c r="H3654" s="62" t="str">
        <f t="shared" si="403"/>
        <v>R</v>
      </c>
      <c r="I3654" s="62">
        <f t="shared" si="404"/>
        <v>18</v>
      </c>
      <c r="J3654" s="62">
        <f t="shared" si="405"/>
        <v>25</v>
      </c>
      <c r="K3654" s="81">
        <v>3.5142858648979658E-6</v>
      </c>
      <c r="L3654" s="2" t="s">
        <v>6878</v>
      </c>
      <c r="M3654" s="2" t="s">
        <v>6908</v>
      </c>
      <c r="N3654" s="60" t="s">
        <v>6972</v>
      </c>
      <c r="O3654" s="66" t="s">
        <v>8124</v>
      </c>
      <c r="P3654" s="67" t="s">
        <v>6177</v>
      </c>
      <c r="Q3654" s="67" t="s">
        <v>3354</v>
      </c>
      <c r="R3654" s="67" t="s">
        <v>14468</v>
      </c>
      <c r="S3654" s="67"/>
      <c r="T3654" s="67"/>
      <c r="U3654" s="67"/>
      <c r="V3654" s="67"/>
      <c r="W3654" s="67"/>
      <c r="X3654" s="67"/>
      <c r="Y3654" s="67"/>
    </row>
    <row r="3655" spans="1:25" s="2" customFormat="1" ht="16.5" customHeight="1">
      <c r="A3655" s="59">
        <v>3653</v>
      </c>
      <c r="B3655" s="61" t="str">
        <f t="shared" si="399"/>
        <v>ow</v>
      </c>
      <c r="C3655" s="61" t="s">
        <v>4389</v>
      </c>
      <c r="D3655" s="2" t="s">
        <v>13642</v>
      </c>
      <c r="E3655" s="61" t="str">
        <f t="shared" si="400"/>
        <v>o</v>
      </c>
      <c r="F3655" s="62" t="str">
        <f t="shared" si="401"/>
        <v>w</v>
      </c>
      <c r="G3655" s="62" t="str">
        <f t="shared" si="402"/>
        <v>R</v>
      </c>
      <c r="H3655" s="62" t="str">
        <f t="shared" si="403"/>
        <v>L</v>
      </c>
      <c r="I3655" s="62">
        <f t="shared" si="404"/>
        <v>24</v>
      </c>
      <c r="J3655" s="62">
        <f t="shared" si="405"/>
        <v>4</v>
      </c>
      <c r="K3655" s="81">
        <v>3.5142858648979658E-6</v>
      </c>
      <c r="L3655" s="2" t="s">
        <v>14018</v>
      </c>
      <c r="M3655" s="2" t="s">
        <v>6841</v>
      </c>
      <c r="N3655" s="60" t="s">
        <v>6972</v>
      </c>
      <c r="O3655" s="66" t="s">
        <v>8185</v>
      </c>
      <c r="P3655" s="67" t="s">
        <v>6177</v>
      </c>
      <c r="Q3655" s="67" t="s">
        <v>5737</v>
      </c>
      <c r="R3655" s="67" t="s">
        <v>6963</v>
      </c>
      <c r="S3655" s="67" t="s">
        <v>2637</v>
      </c>
      <c r="T3655" s="67"/>
      <c r="U3655" s="67"/>
      <c r="V3655" s="67"/>
      <c r="W3655" s="67"/>
      <c r="X3655" s="67"/>
      <c r="Y3655" s="67"/>
    </row>
    <row r="3656" spans="1:25" s="2" customFormat="1" ht="16.5" customHeight="1">
      <c r="A3656" s="59">
        <v>3654</v>
      </c>
      <c r="B3656" s="61" t="str">
        <f t="shared" si="399"/>
        <v>if</v>
      </c>
      <c r="C3656" s="61" t="s">
        <v>591</v>
      </c>
      <c r="D3656" s="2" t="s">
        <v>13361</v>
      </c>
      <c r="E3656" s="61" t="str">
        <f t="shared" si="400"/>
        <v>i</v>
      </c>
      <c r="F3656" s="62" t="str">
        <f t="shared" si="401"/>
        <v>f</v>
      </c>
      <c r="G3656" s="62" t="str">
        <f t="shared" si="402"/>
        <v>R</v>
      </c>
      <c r="H3656" s="62" t="str">
        <f t="shared" si="403"/>
        <v>L</v>
      </c>
      <c r="I3656" s="62">
        <f t="shared" si="404"/>
        <v>22</v>
      </c>
      <c r="J3656" s="62">
        <f t="shared" si="405"/>
        <v>11</v>
      </c>
      <c r="K3656" s="81">
        <v>3.5110318965045415E-6</v>
      </c>
      <c r="L3656" s="2" t="s">
        <v>14016</v>
      </c>
      <c r="M3656" s="2" t="s">
        <v>13510</v>
      </c>
      <c r="N3656" s="60" t="s">
        <v>6972</v>
      </c>
      <c r="O3656" s="66" t="s">
        <v>10852</v>
      </c>
      <c r="P3656" s="67" t="s">
        <v>2637</v>
      </c>
      <c r="Q3656" s="67" t="s">
        <v>533</v>
      </c>
      <c r="R3656" s="67" t="s">
        <v>5807</v>
      </c>
      <c r="S3656" s="67" t="s">
        <v>630</v>
      </c>
      <c r="T3656" s="67"/>
      <c r="U3656" s="67"/>
      <c r="V3656" s="67"/>
      <c r="W3656" s="67"/>
      <c r="X3656" s="67"/>
      <c r="Y3656" s="67"/>
    </row>
    <row r="3657" spans="1:25" s="2" customFormat="1" ht="16.5" customHeight="1">
      <c r="A3657" s="59">
        <v>3655</v>
      </c>
      <c r="B3657" s="61" t="str">
        <f t="shared" si="399"/>
        <v>ou</v>
      </c>
      <c r="C3657" s="61" t="s">
        <v>3651</v>
      </c>
      <c r="D3657" s="2" t="s">
        <v>6960</v>
      </c>
      <c r="E3657" s="61" t="str">
        <f t="shared" si="400"/>
        <v>o</v>
      </c>
      <c r="F3657" s="62" t="str">
        <f t="shared" si="401"/>
        <v>u</v>
      </c>
      <c r="G3657" s="62" t="str">
        <f t="shared" si="402"/>
        <v>R</v>
      </c>
      <c r="H3657" s="62" t="str">
        <f t="shared" si="403"/>
        <v>R</v>
      </c>
      <c r="I3657" s="62">
        <f t="shared" si="404"/>
        <v>24</v>
      </c>
      <c r="J3657" s="62">
        <f t="shared" si="405"/>
        <v>19</v>
      </c>
      <c r="K3657" s="81">
        <v>3.5077779281111177E-6</v>
      </c>
      <c r="L3657" s="2" t="s">
        <v>6879</v>
      </c>
      <c r="N3657" s="60" t="s">
        <v>7063</v>
      </c>
      <c r="O3657" s="66" t="s">
        <v>9182</v>
      </c>
      <c r="P3657" s="67" t="s">
        <v>14101</v>
      </c>
      <c r="Q3657" s="67" t="s">
        <v>14112</v>
      </c>
      <c r="R3657" s="67" t="s">
        <v>3578</v>
      </c>
      <c r="S3657" s="67"/>
      <c r="T3657" s="67"/>
      <c r="U3657" s="67"/>
      <c r="V3657" s="67"/>
      <c r="W3657" s="67"/>
      <c r="X3657" s="67"/>
      <c r="Y3657" s="67"/>
    </row>
    <row r="3658" spans="1:25" s="2" customFormat="1" ht="16.5" customHeight="1">
      <c r="A3658" s="59">
        <v>3656</v>
      </c>
      <c r="B3658" s="61" t="str">
        <f t="shared" si="399"/>
        <v>qi</v>
      </c>
      <c r="C3658" s="61" t="s">
        <v>3895</v>
      </c>
      <c r="D3658" s="2" t="s">
        <v>6935</v>
      </c>
      <c r="E3658" s="61" t="str">
        <f t="shared" si="400"/>
        <v>q</v>
      </c>
      <c r="F3658" s="62" t="str">
        <f t="shared" si="401"/>
        <v>i</v>
      </c>
      <c r="G3658" s="62" t="str">
        <f t="shared" si="402"/>
        <v>L</v>
      </c>
      <c r="H3658" s="62" t="str">
        <f t="shared" si="403"/>
        <v>R</v>
      </c>
      <c r="I3658" s="62">
        <f t="shared" si="404"/>
        <v>1</v>
      </c>
      <c r="J3658" s="62">
        <f t="shared" si="405"/>
        <v>22</v>
      </c>
      <c r="K3658" s="81">
        <v>3.5045239597176934E-6</v>
      </c>
      <c r="L3658" s="2" t="s">
        <v>13511</v>
      </c>
      <c r="M3658" s="2" t="s">
        <v>13510</v>
      </c>
      <c r="N3658" s="60" t="s">
        <v>6972</v>
      </c>
      <c r="O3658" s="66" t="s">
        <v>10388</v>
      </c>
      <c r="P3658" s="67" t="s">
        <v>14507</v>
      </c>
      <c r="Q3658" s="67" t="s">
        <v>6760</v>
      </c>
      <c r="R3658" s="67" t="s">
        <v>5755</v>
      </c>
      <c r="S3658" s="67" t="s">
        <v>824</v>
      </c>
      <c r="T3658" s="67"/>
      <c r="U3658" s="67"/>
      <c r="V3658" s="67"/>
      <c r="W3658" s="67"/>
      <c r="X3658" s="67"/>
      <c r="Y3658" s="67"/>
    </row>
    <row r="3659" spans="1:25" s="2" customFormat="1" ht="16.5" customHeight="1">
      <c r="A3659" s="59">
        <v>3657</v>
      </c>
      <c r="B3659" s="61" t="str">
        <f t="shared" si="399"/>
        <v>fi</v>
      </c>
      <c r="C3659" s="61" t="s">
        <v>1237</v>
      </c>
      <c r="D3659" s="2" t="s">
        <v>13613</v>
      </c>
      <c r="E3659" s="61" t="str">
        <f t="shared" si="400"/>
        <v>f</v>
      </c>
      <c r="F3659" s="62" t="str">
        <f t="shared" si="401"/>
        <v>i</v>
      </c>
      <c r="G3659" s="62" t="str">
        <f t="shared" si="402"/>
        <v>L</v>
      </c>
      <c r="H3659" s="62" t="str">
        <f t="shared" si="403"/>
        <v>R</v>
      </c>
      <c r="I3659" s="62">
        <f t="shared" si="404"/>
        <v>11</v>
      </c>
      <c r="J3659" s="62">
        <f t="shared" si="405"/>
        <v>22</v>
      </c>
      <c r="K3659" s="81">
        <v>3.4882541177505733E-6</v>
      </c>
      <c r="L3659" s="2" t="s">
        <v>6886</v>
      </c>
      <c r="M3659" s="2" t="s">
        <v>6816</v>
      </c>
      <c r="N3659" s="60" t="s">
        <v>13819</v>
      </c>
      <c r="O3659" s="66" t="s">
        <v>7497</v>
      </c>
      <c r="P3659" s="67" t="s">
        <v>1854</v>
      </c>
      <c r="Q3659" s="67" t="s">
        <v>1233</v>
      </c>
      <c r="R3659" s="67"/>
      <c r="S3659" s="67"/>
      <c r="T3659" s="67"/>
      <c r="U3659" s="67"/>
      <c r="V3659" s="67"/>
      <c r="W3659" s="67"/>
      <c r="X3659" s="67"/>
      <c r="Y3659" s="67"/>
    </row>
    <row r="3660" spans="1:25" s="2" customFormat="1" ht="16.5" customHeight="1">
      <c r="A3660" s="59">
        <v>3658</v>
      </c>
      <c r="B3660" s="61" t="str">
        <f t="shared" si="399"/>
        <v>fu</v>
      </c>
      <c r="C3660" s="61" t="s">
        <v>1330</v>
      </c>
      <c r="D3660" s="2" t="s">
        <v>6946</v>
      </c>
      <c r="E3660" s="61" t="str">
        <f t="shared" si="400"/>
        <v>f</v>
      </c>
      <c r="F3660" s="62" t="str">
        <f t="shared" si="401"/>
        <v>u</v>
      </c>
      <c r="G3660" s="62" t="str">
        <f t="shared" si="402"/>
        <v>L</v>
      </c>
      <c r="H3660" s="62" t="str">
        <f t="shared" si="403"/>
        <v>R</v>
      </c>
      <c r="I3660" s="62">
        <f t="shared" si="404"/>
        <v>11</v>
      </c>
      <c r="J3660" s="62">
        <f t="shared" si="405"/>
        <v>19</v>
      </c>
      <c r="K3660" s="81">
        <v>3.4850001493571494E-6</v>
      </c>
      <c r="L3660" s="2" t="s">
        <v>6886</v>
      </c>
      <c r="M3660" s="2" t="s">
        <v>13512</v>
      </c>
      <c r="N3660" s="60" t="s">
        <v>7240</v>
      </c>
      <c r="O3660" s="66" t="s">
        <v>7987</v>
      </c>
      <c r="P3660" s="67" t="s">
        <v>426</v>
      </c>
      <c r="Q3660" s="67" t="s">
        <v>4221</v>
      </c>
      <c r="R3660" s="67" t="s">
        <v>4179</v>
      </c>
      <c r="S3660" s="67"/>
      <c r="T3660" s="67"/>
      <c r="U3660" s="67"/>
      <c r="V3660" s="67"/>
      <c r="W3660" s="67"/>
      <c r="X3660" s="67"/>
      <c r="Y3660" s="67"/>
    </row>
    <row r="3661" spans="1:25" s="2" customFormat="1" ht="16.5" customHeight="1">
      <c r="A3661" s="59">
        <v>3659</v>
      </c>
      <c r="B3661" s="61" t="str">
        <f t="shared" si="399"/>
        <v>zy</v>
      </c>
      <c r="C3661" s="61" t="s">
        <v>6263</v>
      </c>
      <c r="D3661" s="2" t="s">
        <v>6925</v>
      </c>
      <c r="E3661" s="61" t="str">
        <f t="shared" si="400"/>
        <v>z</v>
      </c>
      <c r="F3661" s="62" t="str">
        <f t="shared" si="401"/>
        <v>y</v>
      </c>
      <c r="G3661" s="62" t="str">
        <f t="shared" si="402"/>
        <v>L</v>
      </c>
      <c r="H3661" s="62" t="str">
        <f t="shared" si="403"/>
        <v>R</v>
      </c>
      <c r="I3661" s="62">
        <f t="shared" si="404"/>
        <v>3</v>
      </c>
      <c r="J3661" s="62">
        <f t="shared" si="405"/>
        <v>16</v>
      </c>
      <c r="K3661" s="81">
        <v>3.4850001493571494E-6</v>
      </c>
      <c r="L3661" s="2" t="s">
        <v>6883</v>
      </c>
      <c r="M3661" s="2" t="s">
        <v>6876</v>
      </c>
      <c r="N3661" s="60" t="s">
        <v>6972</v>
      </c>
      <c r="O3661" s="66" t="s">
        <v>10851</v>
      </c>
      <c r="P3661" s="67" t="s">
        <v>2637</v>
      </c>
      <c r="Q3661" s="67" t="s">
        <v>6974</v>
      </c>
      <c r="R3661" s="67" t="s">
        <v>173</v>
      </c>
      <c r="S3661" s="67"/>
      <c r="T3661" s="67"/>
      <c r="U3661" s="67"/>
      <c r="V3661" s="67"/>
      <c r="W3661" s="67"/>
      <c r="X3661" s="67"/>
      <c r="Y3661" s="67"/>
    </row>
    <row r="3662" spans="1:25" s="2" customFormat="1" ht="16.5" customHeight="1">
      <c r="A3662" s="59">
        <v>3660</v>
      </c>
      <c r="B3662" s="61" t="str">
        <f t="shared" si="399"/>
        <v>pj</v>
      </c>
      <c r="C3662" s="61" t="s">
        <v>3702</v>
      </c>
      <c r="D3662" s="2" t="s">
        <v>6903</v>
      </c>
      <c r="E3662" s="61" t="str">
        <f t="shared" si="400"/>
        <v>p</v>
      </c>
      <c r="F3662" s="62" t="str">
        <f t="shared" si="401"/>
        <v>j</v>
      </c>
      <c r="G3662" s="62" t="str">
        <f t="shared" si="402"/>
        <v>R</v>
      </c>
      <c r="H3662" s="62" t="str">
        <f t="shared" si="403"/>
        <v>R</v>
      </c>
      <c r="I3662" s="62">
        <f t="shared" si="404"/>
        <v>26</v>
      </c>
      <c r="J3662" s="62">
        <f t="shared" si="405"/>
        <v>20</v>
      </c>
      <c r="K3662" s="81">
        <v>3.4817461809637251E-6</v>
      </c>
      <c r="L3662" s="2" t="s">
        <v>6881</v>
      </c>
      <c r="M3662" s="2" t="s">
        <v>6840</v>
      </c>
      <c r="N3662" s="60" t="s">
        <v>6972</v>
      </c>
      <c r="O3662" s="66" t="s">
        <v>11009</v>
      </c>
      <c r="P3662" s="67" t="s">
        <v>2637</v>
      </c>
      <c r="Q3662" s="67" t="s">
        <v>143</v>
      </c>
      <c r="R3662" s="67" t="s">
        <v>4657</v>
      </c>
      <c r="S3662" s="67"/>
      <c r="T3662" s="67"/>
      <c r="U3662" s="67"/>
      <c r="V3662" s="67"/>
      <c r="W3662" s="67"/>
      <c r="X3662" s="67"/>
      <c r="Y3662" s="67"/>
    </row>
    <row r="3663" spans="1:25" s="2" customFormat="1" ht="16.5" customHeight="1">
      <c r="A3663" s="59">
        <v>3661</v>
      </c>
      <c r="B3663" s="61" t="str">
        <f t="shared" si="399"/>
        <v>lr</v>
      </c>
      <c r="C3663" s="61" t="s">
        <v>3159</v>
      </c>
      <c r="D3663" s="2" t="s">
        <v>13686</v>
      </c>
      <c r="E3663" s="61" t="str">
        <f t="shared" si="400"/>
        <v>l</v>
      </c>
      <c r="F3663" s="62" t="str">
        <f t="shared" si="401"/>
        <v>r</v>
      </c>
      <c r="G3663" s="62" t="str">
        <f t="shared" si="402"/>
        <v>R</v>
      </c>
      <c r="H3663" s="62" t="str">
        <f t="shared" si="403"/>
        <v>L</v>
      </c>
      <c r="I3663" s="62">
        <f t="shared" si="404"/>
        <v>25</v>
      </c>
      <c r="J3663" s="62">
        <f t="shared" si="405"/>
        <v>10</v>
      </c>
      <c r="K3663" s="81">
        <v>3.4784922125703013E-6</v>
      </c>
      <c r="L3663" s="2" t="s">
        <v>6889</v>
      </c>
      <c r="M3663" s="2" t="s">
        <v>14110</v>
      </c>
      <c r="N3663" s="60" t="s">
        <v>6797</v>
      </c>
      <c r="O3663" s="66" t="s">
        <v>9409</v>
      </c>
      <c r="P3663" s="67" t="s">
        <v>4974</v>
      </c>
      <c r="Q3663" s="67" t="s">
        <v>5864</v>
      </c>
      <c r="R3663" s="67" t="s">
        <v>4360</v>
      </c>
      <c r="S3663" s="67"/>
      <c r="T3663" s="67"/>
      <c r="U3663" s="67"/>
      <c r="V3663" s="67"/>
      <c r="W3663" s="67"/>
      <c r="X3663" s="67"/>
      <c r="Y3663" s="67"/>
    </row>
    <row r="3664" spans="1:25" s="2" customFormat="1" ht="16.5" customHeight="1">
      <c r="A3664" s="59">
        <v>3662</v>
      </c>
      <c r="B3664" s="61" t="str">
        <f t="shared" si="399"/>
        <v>ut</v>
      </c>
      <c r="C3664" s="61" t="s">
        <v>6399</v>
      </c>
      <c r="D3664" s="2" t="s">
        <v>13583</v>
      </c>
      <c r="E3664" s="61" t="str">
        <f t="shared" si="400"/>
        <v>u</v>
      </c>
      <c r="F3664" s="62" t="str">
        <f t="shared" si="401"/>
        <v>t</v>
      </c>
      <c r="G3664" s="62" t="str">
        <f t="shared" si="402"/>
        <v>R</v>
      </c>
      <c r="H3664" s="62" t="str">
        <f t="shared" si="403"/>
        <v>L</v>
      </c>
      <c r="I3664" s="62">
        <f t="shared" si="404"/>
        <v>19</v>
      </c>
      <c r="J3664" s="62">
        <f t="shared" si="405"/>
        <v>13</v>
      </c>
      <c r="K3664" s="81">
        <v>3.475238244176877E-6</v>
      </c>
      <c r="L3664" s="2" t="s">
        <v>13537</v>
      </c>
      <c r="M3664" s="2" t="s">
        <v>6836</v>
      </c>
      <c r="N3664" s="60" t="s">
        <v>6972</v>
      </c>
      <c r="O3664" s="66" t="s">
        <v>10575</v>
      </c>
      <c r="P3664" s="67" t="s">
        <v>3474</v>
      </c>
      <c r="Q3664" s="67" t="s">
        <v>6970</v>
      </c>
      <c r="R3664" s="67" t="s">
        <v>173</v>
      </c>
      <c r="S3664" s="67"/>
      <c r="T3664" s="67"/>
      <c r="U3664" s="67"/>
      <c r="V3664" s="67"/>
      <c r="W3664" s="67"/>
      <c r="X3664" s="67"/>
      <c r="Y3664" s="67"/>
    </row>
    <row r="3665" spans="1:25" s="2" customFormat="1" ht="16.5" customHeight="1">
      <c r="A3665" s="59">
        <v>3663</v>
      </c>
      <c r="B3665" s="61" t="str">
        <f t="shared" si="399"/>
        <v>cm</v>
      </c>
      <c r="C3665" s="61" t="s">
        <v>774</v>
      </c>
      <c r="D3665" s="2" t="s">
        <v>13776</v>
      </c>
      <c r="E3665" s="61" t="str">
        <f t="shared" si="400"/>
        <v>c</v>
      </c>
      <c r="F3665" s="62" t="str">
        <f t="shared" si="401"/>
        <v>m</v>
      </c>
      <c r="G3665" s="62" t="str">
        <f t="shared" si="402"/>
        <v>L</v>
      </c>
      <c r="H3665" s="62" t="str">
        <f t="shared" si="403"/>
        <v>R</v>
      </c>
      <c r="I3665" s="62">
        <f t="shared" si="404"/>
        <v>9</v>
      </c>
      <c r="J3665" s="62">
        <f t="shared" si="405"/>
        <v>21</v>
      </c>
      <c r="K3665" s="81">
        <v>3.475238244176877E-6</v>
      </c>
      <c r="L3665" s="2" t="s">
        <v>6882</v>
      </c>
      <c r="M3665" s="2" t="s">
        <v>14110</v>
      </c>
      <c r="N3665" s="60" t="s">
        <v>13921</v>
      </c>
      <c r="O3665" s="66" t="s">
        <v>14336</v>
      </c>
      <c r="P3665" s="67" t="s">
        <v>6798</v>
      </c>
      <c r="Q3665" s="67" t="s">
        <v>3476</v>
      </c>
      <c r="R3665" s="67" t="s">
        <v>824</v>
      </c>
      <c r="S3665" s="67" t="s">
        <v>4640</v>
      </c>
      <c r="T3665" s="67"/>
      <c r="U3665" s="67"/>
      <c r="V3665" s="67"/>
      <c r="W3665" s="67"/>
      <c r="X3665" s="67"/>
      <c r="Y3665" s="67"/>
    </row>
    <row r="3666" spans="1:25" s="2" customFormat="1" ht="16.5" customHeight="1">
      <c r="A3666" s="59">
        <v>3664</v>
      </c>
      <c r="B3666" s="61" t="str">
        <f t="shared" si="399"/>
        <v>jg</v>
      </c>
      <c r="C3666" s="61" t="s">
        <v>2230</v>
      </c>
      <c r="D3666" s="2" t="s">
        <v>13582</v>
      </c>
      <c r="E3666" s="61" t="str">
        <f t="shared" si="400"/>
        <v>j</v>
      </c>
      <c r="F3666" s="62" t="str">
        <f t="shared" si="401"/>
        <v>g</v>
      </c>
      <c r="G3666" s="62" t="str">
        <f t="shared" si="402"/>
        <v>R</v>
      </c>
      <c r="H3666" s="62" t="str">
        <f t="shared" si="403"/>
        <v>L</v>
      </c>
      <c r="I3666" s="62">
        <f t="shared" si="404"/>
        <v>20</v>
      </c>
      <c r="J3666" s="62">
        <f t="shared" si="405"/>
        <v>14</v>
      </c>
      <c r="K3666" s="81">
        <v>3.4687303073900289E-6</v>
      </c>
      <c r="L3666" s="2" t="s">
        <v>6887</v>
      </c>
      <c r="M3666" s="2" t="s">
        <v>14461</v>
      </c>
      <c r="N3666" s="60" t="s">
        <v>6972</v>
      </c>
      <c r="O3666" s="66" t="s">
        <v>13163</v>
      </c>
      <c r="P3666" s="67" t="s">
        <v>4641</v>
      </c>
      <c r="Q3666" s="67" t="s">
        <v>6473</v>
      </c>
      <c r="R3666" s="67" t="s">
        <v>6900</v>
      </c>
      <c r="S3666" s="67"/>
      <c r="T3666" s="67"/>
      <c r="U3666" s="67"/>
      <c r="V3666" s="67"/>
      <c r="W3666" s="67"/>
      <c r="X3666" s="67"/>
      <c r="Y3666" s="67"/>
    </row>
    <row r="3667" spans="1:25" s="2" customFormat="1" ht="16.5" customHeight="1">
      <c r="A3667" s="59">
        <v>3665</v>
      </c>
      <c r="B3667" s="61" t="str">
        <f t="shared" si="399"/>
        <v>d</v>
      </c>
      <c r="C3667" s="61" t="s">
        <v>980</v>
      </c>
      <c r="D3667" s="2" t="s">
        <v>13695</v>
      </c>
      <c r="E3667" s="61" t="str">
        <f t="shared" si="400"/>
        <v>d</v>
      </c>
      <c r="F3667" s="62" t="str">
        <f t="shared" si="401"/>
        <v>d</v>
      </c>
      <c r="G3667" s="62" t="str">
        <f t="shared" si="402"/>
        <v>L</v>
      </c>
      <c r="H3667" s="62" t="str">
        <f t="shared" si="403"/>
        <v>L</v>
      </c>
      <c r="I3667" s="62">
        <f t="shared" si="404"/>
        <v>8</v>
      </c>
      <c r="J3667" s="62">
        <f t="shared" si="405"/>
        <v>8</v>
      </c>
      <c r="K3667" s="81">
        <v>3.465476338996605E-6</v>
      </c>
      <c r="L3667" s="2" t="s">
        <v>13508</v>
      </c>
      <c r="M3667" s="2" t="s">
        <v>14103</v>
      </c>
      <c r="N3667" s="60" t="s">
        <v>6972</v>
      </c>
      <c r="O3667" s="66" t="s">
        <v>11665</v>
      </c>
      <c r="P3667" s="67" t="s">
        <v>323</v>
      </c>
      <c r="Q3667" s="67" t="s">
        <v>2396</v>
      </c>
      <c r="R3667" s="67" t="s">
        <v>4989</v>
      </c>
      <c r="S3667" s="67" t="s">
        <v>2637</v>
      </c>
      <c r="T3667" s="67"/>
      <c r="U3667" s="67"/>
      <c r="V3667" s="67"/>
      <c r="W3667" s="67"/>
      <c r="X3667" s="67"/>
      <c r="Y3667" s="67"/>
    </row>
    <row r="3668" spans="1:25" s="2" customFormat="1" ht="16.5" customHeight="1">
      <c r="A3668" s="59">
        <v>3666</v>
      </c>
      <c r="B3668" s="61" t="str">
        <f t="shared" si="399"/>
        <v>ei</v>
      </c>
      <c r="C3668" s="61" t="s">
        <v>5879</v>
      </c>
      <c r="D3668" s="2" t="s">
        <v>6920</v>
      </c>
      <c r="E3668" s="61" t="str">
        <f t="shared" si="400"/>
        <v>e</v>
      </c>
      <c r="F3668" s="62" t="str">
        <f t="shared" si="401"/>
        <v>i</v>
      </c>
      <c r="G3668" s="62" t="str">
        <f t="shared" si="402"/>
        <v>L</v>
      </c>
      <c r="H3668" s="62" t="str">
        <f t="shared" si="403"/>
        <v>R</v>
      </c>
      <c r="I3668" s="62">
        <f t="shared" si="404"/>
        <v>7</v>
      </c>
      <c r="J3668" s="62">
        <f t="shared" si="405"/>
        <v>22</v>
      </c>
      <c r="K3668" s="81">
        <v>3.465476338996605E-6</v>
      </c>
      <c r="L3668" s="2" t="s">
        <v>6876</v>
      </c>
      <c r="M3668" s="2" t="s">
        <v>13510</v>
      </c>
      <c r="N3668" s="60" t="s">
        <v>6972</v>
      </c>
      <c r="O3668" s="66" t="s">
        <v>10114</v>
      </c>
      <c r="P3668" s="67" t="s">
        <v>3209</v>
      </c>
      <c r="Q3668" s="67" t="s">
        <v>6041</v>
      </c>
      <c r="R3668" s="67" t="s">
        <v>1407</v>
      </c>
      <c r="S3668" s="67"/>
      <c r="T3668" s="67"/>
      <c r="U3668" s="67"/>
      <c r="V3668" s="67"/>
      <c r="W3668" s="67"/>
      <c r="X3668" s="67"/>
      <c r="Y3668" s="67"/>
    </row>
    <row r="3669" spans="1:25" s="2" customFormat="1" ht="16.5" customHeight="1">
      <c r="A3669" s="59">
        <v>3667</v>
      </c>
      <c r="B3669" s="61" t="str">
        <f t="shared" si="399"/>
        <v>ld</v>
      </c>
      <c r="C3669" s="61" t="s">
        <v>2913</v>
      </c>
      <c r="D3669" s="2" t="s">
        <v>6831</v>
      </c>
      <c r="E3669" s="61" t="str">
        <f t="shared" si="400"/>
        <v>l</v>
      </c>
      <c r="F3669" s="62" t="str">
        <f t="shared" si="401"/>
        <v>d</v>
      </c>
      <c r="G3669" s="62" t="str">
        <f t="shared" si="402"/>
        <v>R</v>
      </c>
      <c r="H3669" s="62" t="str">
        <f t="shared" si="403"/>
        <v>L</v>
      </c>
      <c r="I3669" s="62">
        <f t="shared" si="404"/>
        <v>25</v>
      </c>
      <c r="J3669" s="62">
        <f t="shared" si="405"/>
        <v>8</v>
      </c>
      <c r="K3669" s="81">
        <v>3.4622223706031812E-6</v>
      </c>
      <c r="L3669" s="2" t="s">
        <v>6889</v>
      </c>
      <c r="M3669" s="2" t="s">
        <v>13510</v>
      </c>
      <c r="N3669" s="60" t="s">
        <v>13880</v>
      </c>
      <c r="O3669" s="66" t="s">
        <v>12935</v>
      </c>
      <c r="P3669" s="67" t="s">
        <v>6096</v>
      </c>
      <c r="Q3669" s="67" t="s">
        <v>506</v>
      </c>
      <c r="R3669" s="67" t="s">
        <v>2875</v>
      </c>
      <c r="S3669" s="67"/>
      <c r="T3669" s="67"/>
      <c r="U3669" s="67"/>
      <c r="V3669" s="67"/>
      <c r="W3669" s="67"/>
      <c r="X3669" s="67"/>
      <c r="Y3669" s="67"/>
    </row>
    <row r="3670" spans="1:25" s="2" customFormat="1" ht="16.5" customHeight="1">
      <c r="A3670" s="59">
        <v>3668</v>
      </c>
      <c r="B3670" s="61" t="str">
        <f t="shared" si="399"/>
        <v>ej</v>
      </c>
      <c r="C3670" s="61" t="s">
        <v>3634</v>
      </c>
      <c r="D3670" s="2" t="s">
        <v>13497</v>
      </c>
      <c r="E3670" s="61" t="str">
        <f t="shared" si="400"/>
        <v>e</v>
      </c>
      <c r="F3670" s="62" t="str">
        <f t="shared" si="401"/>
        <v>j</v>
      </c>
      <c r="G3670" s="62" t="str">
        <f t="shared" si="402"/>
        <v>L</v>
      </c>
      <c r="H3670" s="62" t="str">
        <f t="shared" si="403"/>
        <v>R</v>
      </c>
      <c r="I3670" s="62">
        <f t="shared" si="404"/>
        <v>7</v>
      </c>
      <c r="J3670" s="62">
        <f t="shared" si="405"/>
        <v>20</v>
      </c>
      <c r="K3670" s="81">
        <v>3.4524604654229088E-6</v>
      </c>
      <c r="L3670" s="2" t="s">
        <v>6885</v>
      </c>
      <c r="M3670" s="2" t="s">
        <v>6840</v>
      </c>
      <c r="N3670" s="60" t="s">
        <v>13469</v>
      </c>
      <c r="O3670" s="66" t="s">
        <v>8592</v>
      </c>
      <c r="P3670" s="67" t="s">
        <v>3536</v>
      </c>
      <c r="Q3670" s="67" t="s">
        <v>6797</v>
      </c>
      <c r="R3670" s="67"/>
      <c r="S3670" s="67"/>
      <c r="T3670" s="67"/>
      <c r="U3670" s="67"/>
      <c r="V3670" s="67"/>
      <c r="W3670" s="67"/>
      <c r="X3670" s="67"/>
      <c r="Y3670" s="67"/>
    </row>
    <row r="3671" spans="1:25" s="2" customFormat="1" ht="16.5" customHeight="1">
      <c r="A3671" s="59">
        <v>3669</v>
      </c>
      <c r="B3671" s="61" t="str">
        <f t="shared" si="399"/>
        <v>ei</v>
      </c>
      <c r="C3671" s="61" t="s">
        <v>5865</v>
      </c>
      <c r="D3671" s="2" t="s">
        <v>6920</v>
      </c>
      <c r="E3671" s="61" t="str">
        <f t="shared" si="400"/>
        <v>e</v>
      </c>
      <c r="F3671" s="62" t="str">
        <f t="shared" si="401"/>
        <v>i</v>
      </c>
      <c r="G3671" s="62" t="str">
        <f t="shared" si="402"/>
        <v>L</v>
      </c>
      <c r="H3671" s="62" t="str">
        <f t="shared" si="403"/>
        <v>R</v>
      </c>
      <c r="I3671" s="62">
        <f t="shared" si="404"/>
        <v>7</v>
      </c>
      <c r="J3671" s="62">
        <f t="shared" si="405"/>
        <v>22</v>
      </c>
      <c r="K3671" s="81">
        <v>3.4524604654229088E-6</v>
      </c>
      <c r="L3671" s="2" t="s">
        <v>6876</v>
      </c>
      <c r="M3671" s="2" t="s">
        <v>13510</v>
      </c>
      <c r="N3671" s="60" t="s">
        <v>6972</v>
      </c>
      <c r="O3671" s="66" t="s">
        <v>14172</v>
      </c>
      <c r="P3671" s="67" t="s">
        <v>4360</v>
      </c>
      <c r="Q3671" s="67" t="s">
        <v>14133</v>
      </c>
      <c r="R3671" s="67" t="s">
        <v>5845</v>
      </c>
      <c r="S3671" s="67"/>
      <c r="T3671" s="67"/>
      <c r="U3671" s="67"/>
      <c r="V3671" s="67"/>
      <c r="W3671" s="67"/>
      <c r="X3671" s="67"/>
      <c r="Y3671" s="67"/>
    </row>
    <row r="3672" spans="1:25" s="2" customFormat="1" ht="16.5" customHeight="1">
      <c r="A3672" s="59">
        <v>3670</v>
      </c>
      <c r="B3672" s="61" t="str">
        <f t="shared" si="399"/>
        <v>je</v>
      </c>
      <c r="C3672" s="61" t="s">
        <v>2312</v>
      </c>
      <c r="D3672" s="2" t="s">
        <v>6843</v>
      </c>
      <c r="E3672" s="61" t="str">
        <f t="shared" si="400"/>
        <v>j</v>
      </c>
      <c r="F3672" s="62" t="str">
        <f t="shared" si="401"/>
        <v>e</v>
      </c>
      <c r="G3672" s="62" t="str">
        <f t="shared" si="402"/>
        <v>R</v>
      </c>
      <c r="H3672" s="62" t="str">
        <f t="shared" si="403"/>
        <v>L</v>
      </c>
      <c r="I3672" s="62">
        <f t="shared" si="404"/>
        <v>20</v>
      </c>
      <c r="J3672" s="62">
        <f t="shared" si="405"/>
        <v>7</v>
      </c>
      <c r="K3672" s="81">
        <v>3.4524604654229088E-6</v>
      </c>
      <c r="L3672" s="2" t="s">
        <v>6887</v>
      </c>
      <c r="M3672" s="2" t="s">
        <v>13529</v>
      </c>
      <c r="N3672" s="60" t="s">
        <v>6797</v>
      </c>
      <c r="O3672" s="66" t="s">
        <v>7985</v>
      </c>
      <c r="P3672" s="67" t="s">
        <v>426</v>
      </c>
      <c r="Q3672" s="67" t="s">
        <v>4220</v>
      </c>
      <c r="R3672" s="67" t="s">
        <v>14504</v>
      </c>
      <c r="S3672" s="67"/>
      <c r="T3672" s="67"/>
      <c r="U3672" s="67"/>
      <c r="V3672" s="67"/>
      <c r="W3672" s="67"/>
      <c r="X3672" s="67"/>
      <c r="Y3672" s="67"/>
    </row>
    <row r="3673" spans="1:25" s="2" customFormat="1" ht="16.5" customHeight="1">
      <c r="A3673" s="59">
        <v>3671</v>
      </c>
      <c r="B3673" s="61" t="str">
        <f t="shared" si="399"/>
        <v>xc</v>
      </c>
      <c r="C3673" s="61" t="s">
        <v>5632</v>
      </c>
      <c r="D3673" s="2" t="s">
        <v>13735</v>
      </c>
      <c r="E3673" s="61" t="str">
        <f t="shared" si="400"/>
        <v>x</v>
      </c>
      <c r="F3673" s="62" t="str">
        <f t="shared" si="401"/>
        <v>c</v>
      </c>
      <c r="G3673" s="62" t="str">
        <f t="shared" si="402"/>
        <v>L</v>
      </c>
      <c r="H3673" s="62" t="str">
        <f t="shared" si="403"/>
        <v>L</v>
      </c>
      <c r="I3673" s="62">
        <f t="shared" si="404"/>
        <v>6</v>
      </c>
      <c r="J3673" s="62">
        <f t="shared" si="405"/>
        <v>9</v>
      </c>
      <c r="K3673" s="81">
        <v>3.4492064970294849E-6</v>
      </c>
      <c r="L3673" s="2" t="s">
        <v>6892</v>
      </c>
      <c r="M3673" s="2" t="s">
        <v>13535</v>
      </c>
      <c r="N3673" s="60" t="s">
        <v>6972</v>
      </c>
      <c r="O3673" s="66" t="s">
        <v>10284</v>
      </c>
      <c r="P3673" s="67" t="s">
        <v>612</v>
      </c>
      <c r="Q3673" s="67" t="s">
        <v>143</v>
      </c>
      <c r="R3673" s="67" t="s">
        <v>4241</v>
      </c>
      <c r="S3673" s="67"/>
      <c r="T3673" s="67"/>
      <c r="U3673" s="67"/>
      <c r="V3673" s="67"/>
      <c r="W3673" s="67"/>
      <c r="X3673" s="67"/>
      <c r="Y3673" s="67"/>
    </row>
    <row r="3674" spans="1:25" s="2" customFormat="1" ht="16.5" customHeight="1">
      <c r="A3674" s="59">
        <v>3672</v>
      </c>
      <c r="B3674" s="61" t="str">
        <f t="shared" si="399"/>
        <v>dy</v>
      </c>
      <c r="C3674" s="61" t="s">
        <v>996</v>
      </c>
      <c r="D3674" s="2" t="s">
        <v>13766</v>
      </c>
      <c r="E3674" s="61" t="str">
        <f t="shared" si="400"/>
        <v>d</v>
      </c>
      <c r="F3674" s="62" t="str">
        <f t="shared" si="401"/>
        <v>y</v>
      </c>
      <c r="G3674" s="62" t="str">
        <f t="shared" si="402"/>
        <v>L</v>
      </c>
      <c r="H3674" s="62" t="str">
        <f t="shared" si="403"/>
        <v>R</v>
      </c>
      <c r="I3674" s="62">
        <f t="shared" si="404"/>
        <v>8</v>
      </c>
      <c r="J3674" s="62">
        <f t="shared" si="405"/>
        <v>16</v>
      </c>
      <c r="K3674" s="81">
        <v>3.4492064970294849E-6</v>
      </c>
      <c r="L3674" s="2" t="s">
        <v>13508</v>
      </c>
      <c r="M3674" s="2" t="s">
        <v>13529</v>
      </c>
      <c r="N3674" s="60" t="s">
        <v>6972</v>
      </c>
      <c r="O3674" s="66" t="s">
        <v>10862</v>
      </c>
      <c r="P3674" s="67" t="s">
        <v>2637</v>
      </c>
      <c r="Q3674" s="67" t="s">
        <v>3573</v>
      </c>
      <c r="R3674" s="67" t="s">
        <v>14458</v>
      </c>
      <c r="S3674" s="67" t="s">
        <v>3474</v>
      </c>
      <c r="T3674" s="67"/>
      <c r="U3674" s="67"/>
      <c r="V3674" s="67"/>
      <c r="W3674" s="67"/>
      <c r="X3674" s="67"/>
      <c r="Y3674" s="67"/>
    </row>
    <row r="3675" spans="1:25" s="2" customFormat="1" ht="16.5" customHeight="1">
      <c r="A3675" s="59">
        <v>3673</v>
      </c>
      <c r="B3675" s="61" t="str">
        <f t="shared" si="399"/>
        <v>tk</v>
      </c>
      <c r="C3675" s="61" t="s">
        <v>4912</v>
      </c>
      <c r="D3675" s="2" t="s">
        <v>13553</v>
      </c>
      <c r="E3675" s="61" t="str">
        <f t="shared" si="400"/>
        <v>t</v>
      </c>
      <c r="F3675" s="62" t="str">
        <f t="shared" si="401"/>
        <v>k</v>
      </c>
      <c r="G3675" s="62" t="str">
        <f t="shared" si="402"/>
        <v>L</v>
      </c>
      <c r="H3675" s="62" t="str">
        <f t="shared" si="403"/>
        <v>R</v>
      </c>
      <c r="I3675" s="62">
        <f t="shared" si="404"/>
        <v>13</v>
      </c>
      <c r="J3675" s="62">
        <f t="shared" si="405"/>
        <v>23</v>
      </c>
      <c r="K3675" s="81">
        <v>3.4492064970294849E-6</v>
      </c>
      <c r="L3675" s="2" t="s">
        <v>6884</v>
      </c>
      <c r="M3675" s="2" t="s">
        <v>6916</v>
      </c>
      <c r="N3675" s="60" t="s">
        <v>6972</v>
      </c>
      <c r="O3675" s="66" t="s">
        <v>8372</v>
      </c>
      <c r="P3675" s="67" t="s">
        <v>4427</v>
      </c>
      <c r="Q3675" s="67" t="s">
        <v>5807</v>
      </c>
      <c r="R3675" s="67" t="s">
        <v>824</v>
      </c>
      <c r="S3675" s="67" t="s">
        <v>14107</v>
      </c>
      <c r="T3675" s="67"/>
      <c r="U3675" s="67"/>
      <c r="V3675" s="67"/>
      <c r="W3675" s="67"/>
      <c r="X3675" s="67"/>
      <c r="Y3675" s="67"/>
    </row>
    <row r="3676" spans="1:25" s="2" customFormat="1" ht="16.5" customHeight="1">
      <c r="A3676" s="59">
        <v>3674</v>
      </c>
      <c r="B3676" s="61" t="str">
        <f t="shared" si="399"/>
        <v>xi</v>
      </c>
      <c r="C3676" s="61" t="s">
        <v>5300</v>
      </c>
      <c r="D3676" s="2" t="s">
        <v>6943</v>
      </c>
      <c r="E3676" s="61" t="str">
        <f t="shared" si="400"/>
        <v>x</v>
      </c>
      <c r="F3676" s="62" t="str">
        <f t="shared" si="401"/>
        <v>i</v>
      </c>
      <c r="G3676" s="62" t="str">
        <f t="shared" si="402"/>
        <v>L</v>
      </c>
      <c r="H3676" s="62" t="str">
        <f t="shared" si="403"/>
        <v>R</v>
      </c>
      <c r="I3676" s="62">
        <f t="shared" si="404"/>
        <v>6</v>
      </c>
      <c r="J3676" s="62">
        <f t="shared" si="405"/>
        <v>22</v>
      </c>
      <c r="K3676" s="81">
        <v>3.4394445918492125E-6</v>
      </c>
      <c r="L3676" s="2" t="s">
        <v>6892</v>
      </c>
      <c r="M3676" s="2" t="s">
        <v>13510</v>
      </c>
      <c r="N3676" s="60" t="s">
        <v>6972</v>
      </c>
      <c r="O3676" s="66" t="s">
        <v>10265</v>
      </c>
      <c r="P3676" s="67" t="s">
        <v>612</v>
      </c>
      <c r="Q3676" s="67" t="s">
        <v>6474</v>
      </c>
      <c r="R3676" s="67" t="s">
        <v>14502</v>
      </c>
      <c r="S3676" s="67"/>
      <c r="T3676" s="67"/>
      <c r="U3676" s="67"/>
      <c r="V3676" s="67"/>
      <c r="W3676" s="67"/>
      <c r="X3676" s="67"/>
      <c r="Y3676" s="67"/>
    </row>
    <row r="3677" spans="1:25" s="2" customFormat="1" ht="16.5" customHeight="1">
      <c r="A3677" s="59">
        <v>3675</v>
      </c>
      <c r="B3677" s="61" t="str">
        <f t="shared" si="399"/>
        <v>qi</v>
      </c>
      <c r="C3677" s="61" t="s">
        <v>3932</v>
      </c>
      <c r="D3677" s="2" t="s">
        <v>6935</v>
      </c>
      <c r="E3677" s="61" t="str">
        <f t="shared" si="400"/>
        <v>q</v>
      </c>
      <c r="F3677" s="62" t="str">
        <f t="shared" si="401"/>
        <v>i</v>
      </c>
      <c r="G3677" s="62" t="str">
        <f t="shared" si="402"/>
        <v>L</v>
      </c>
      <c r="H3677" s="62" t="str">
        <f t="shared" si="403"/>
        <v>R</v>
      </c>
      <c r="I3677" s="62">
        <f t="shared" si="404"/>
        <v>1</v>
      </c>
      <c r="J3677" s="62">
        <f t="shared" si="405"/>
        <v>22</v>
      </c>
      <c r="K3677" s="81">
        <v>3.4394445918492125E-6</v>
      </c>
      <c r="L3677" s="2" t="s">
        <v>13511</v>
      </c>
      <c r="M3677" s="2" t="s">
        <v>13510</v>
      </c>
      <c r="N3677" s="60" t="s">
        <v>6972</v>
      </c>
      <c r="O3677" s="66" t="s">
        <v>10650</v>
      </c>
      <c r="P3677" s="67" t="s">
        <v>3474</v>
      </c>
      <c r="Q3677" s="67" t="s">
        <v>2067</v>
      </c>
      <c r="R3677" s="67"/>
      <c r="S3677" s="67"/>
      <c r="T3677" s="67"/>
      <c r="U3677" s="67"/>
      <c r="V3677" s="67"/>
      <c r="W3677" s="67"/>
      <c r="X3677" s="67"/>
      <c r="Y3677" s="67"/>
    </row>
    <row r="3678" spans="1:25" s="2" customFormat="1" ht="16.5" customHeight="1">
      <c r="A3678" s="59">
        <v>3676</v>
      </c>
      <c r="B3678" s="61" t="str">
        <f t="shared" si="399"/>
        <v>yw</v>
      </c>
      <c r="C3678" s="61" t="s">
        <v>5694</v>
      </c>
      <c r="D3678" s="2" t="s">
        <v>13576</v>
      </c>
      <c r="E3678" s="61" t="str">
        <f t="shared" si="400"/>
        <v>y</v>
      </c>
      <c r="F3678" s="62" t="str">
        <f t="shared" si="401"/>
        <v>w</v>
      </c>
      <c r="G3678" s="62" t="str">
        <f t="shared" si="402"/>
        <v>R</v>
      </c>
      <c r="H3678" s="62" t="str">
        <f t="shared" si="403"/>
        <v>L</v>
      </c>
      <c r="I3678" s="62">
        <f t="shared" si="404"/>
        <v>16</v>
      </c>
      <c r="J3678" s="62">
        <f t="shared" si="405"/>
        <v>4</v>
      </c>
      <c r="K3678" s="81">
        <v>3.4394445918492125E-6</v>
      </c>
      <c r="L3678" s="2" t="s">
        <v>6885</v>
      </c>
      <c r="M3678" s="2" t="s">
        <v>6841</v>
      </c>
      <c r="N3678" s="60" t="s">
        <v>7139</v>
      </c>
      <c r="O3678" s="66" t="s">
        <v>9995</v>
      </c>
      <c r="P3678" s="67" t="s">
        <v>630</v>
      </c>
      <c r="Q3678" s="67" t="s">
        <v>5654</v>
      </c>
      <c r="R3678" s="67" t="s">
        <v>5934</v>
      </c>
      <c r="S3678" s="67"/>
      <c r="T3678" s="67"/>
      <c r="U3678" s="67"/>
      <c r="V3678" s="67"/>
      <c r="W3678" s="67"/>
      <c r="X3678" s="67"/>
      <c r="Y3678" s="67"/>
    </row>
    <row r="3679" spans="1:25" s="2" customFormat="1" ht="16.5" customHeight="1">
      <c r="A3679" s="59">
        <v>3677</v>
      </c>
      <c r="B3679" s="61" t="str">
        <f t="shared" si="399"/>
        <v>dh</v>
      </c>
      <c r="C3679" s="61" t="s">
        <v>828</v>
      </c>
      <c r="D3679" s="2" t="s">
        <v>13639</v>
      </c>
      <c r="E3679" s="61" t="str">
        <f t="shared" si="400"/>
        <v>d</v>
      </c>
      <c r="F3679" s="62" t="str">
        <f t="shared" si="401"/>
        <v>h</v>
      </c>
      <c r="G3679" s="62" t="str">
        <f t="shared" si="402"/>
        <v>L</v>
      </c>
      <c r="H3679" s="62" t="str">
        <f t="shared" si="403"/>
        <v>R</v>
      </c>
      <c r="I3679" s="62">
        <f t="shared" si="404"/>
        <v>8</v>
      </c>
      <c r="J3679" s="62">
        <f t="shared" si="405"/>
        <v>17</v>
      </c>
      <c r="K3679" s="81">
        <v>3.4264287182755166E-6</v>
      </c>
      <c r="L3679" s="2" t="s">
        <v>13508</v>
      </c>
      <c r="M3679" s="2" t="s">
        <v>6950</v>
      </c>
      <c r="N3679" s="60" t="s">
        <v>7106</v>
      </c>
      <c r="O3679" s="66" t="s">
        <v>11363</v>
      </c>
      <c r="P3679" s="67" t="s">
        <v>4221</v>
      </c>
      <c r="Q3679" s="67" t="s">
        <v>6762</v>
      </c>
      <c r="R3679" s="67" t="s">
        <v>6855</v>
      </c>
      <c r="S3679" s="67"/>
      <c r="T3679" s="67"/>
      <c r="U3679" s="67"/>
      <c r="V3679" s="67"/>
      <c r="W3679" s="67"/>
      <c r="X3679" s="67"/>
      <c r="Y3679" s="67"/>
    </row>
    <row r="3680" spans="1:25" s="2" customFormat="1" ht="16.5" customHeight="1">
      <c r="A3680" s="59">
        <v>3678</v>
      </c>
      <c r="B3680" s="61" t="str">
        <f t="shared" si="399"/>
        <v>nw</v>
      </c>
      <c r="C3680" s="61" t="s">
        <v>3571</v>
      </c>
      <c r="D3680" s="2" t="s">
        <v>13605</v>
      </c>
      <c r="E3680" s="61" t="str">
        <f t="shared" si="400"/>
        <v>n</v>
      </c>
      <c r="F3680" s="62" t="str">
        <f t="shared" si="401"/>
        <v>w</v>
      </c>
      <c r="G3680" s="62" t="str">
        <f t="shared" si="402"/>
        <v>R</v>
      </c>
      <c r="H3680" s="62" t="str">
        <f t="shared" si="403"/>
        <v>L</v>
      </c>
      <c r="I3680" s="62">
        <f t="shared" si="404"/>
        <v>18</v>
      </c>
      <c r="J3680" s="62">
        <f t="shared" si="405"/>
        <v>4</v>
      </c>
      <c r="K3680" s="81">
        <v>3.4166668130952442E-6</v>
      </c>
      <c r="L3680" s="2" t="s">
        <v>6878</v>
      </c>
      <c r="M3680" s="2" t="s">
        <v>14015</v>
      </c>
      <c r="N3680" s="60" t="s">
        <v>7227</v>
      </c>
      <c r="O3680" s="66" t="s">
        <v>8776</v>
      </c>
      <c r="P3680" s="67" t="s">
        <v>4548</v>
      </c>
      <c r="Q3680" s="67" t="s">
        <v>1304</v>
      </c>
      <c r="R3680" s="67" t="s">
        <v>1304</v>
      </c>
      <c r="S3680" s="67" t="s">
        <v>530</v>
      </c>
      <c r="T3680" s="67"/>
      <c r="U3680" s="67"/>
      <c r="V3680" s="67"/>
      <c r="W3680" s="67"/>
      <c r="X3680" s="67"/>
      <c r="Y3680" s="67"/>
    </row>
    <row r="3681" spans="1:25" s="2" customFormat="1" ht="16.5" customHeight="1">
      <c r="A3681" s="59">
        <v>3679</v>
      </c>
      <c r="B3681" s="61" t="str">
        <f t="shared" si="399"/>
        <v>eu</v>
      </c>
      <c r="C3681" s="61" t="s">
        <v>6076</v>
      </c>
      <c r="D3681" s="2" t="s">
        <v>6924</v>
      </c>
      <c r="E3681" s="61" t="str">
        <f t="shared" si="400"/>
        <v>e</v>
      </c>
      <c r="F3681" s="62" t="str">
        <f t="shared" si="401"/>
        <v>u</v>
      </c>
      <c r="G3681" s="62" t="str">
        <f t="shared" si="402"/>
        <v>L</v>
      </c>
      <c r="H3681" s="62" t="str">
        <f t="shared" si="403"/>
        <v>R</v>
      </c>
      <c r="I3681" s="62">
        <f t="shared" si="404"/>
        <v>7</v>
      </c>
      <c r="J3681" s="62">
        <f t="shared" si="405"/>
        <v>19</v>
      </c>
      <c r="K3681" s="81">
        <v>3.4036509395215484E-6</v>
      </c>
      <c r="L3681" s="2" t="s">
        <v>6876</v>
      </c>
      <c r="M3681" s="2" t="s">
        <v>13512</v>
      </c>
      <c r="N3681" s="60" t="s">
        <v>6972</v>
      </c>
      <c r="O3681" s="66" t="s">
        <v>12165</v>
      </c>
      <c r="P3681" s="67" t="s">
        <v>1364</v>
      </c>
      <c r="Q3681" s="67" t="s">
        <v>4903</v>
      </c>
      <c r="R3681" s="67" t="s">
        <v>14105</v>
      </c>
      <c r="S3681" s="67"/>
      <c r="T3681" s="67"/>
      <c r="U3681" s="67"/>
      <c r="V3681" s="67"/>
      <c r="W3681" s="67"/>
      <c r="X3681" s="67"/>
      <c r="Y3681" s="67"/>
    </row>
    <row r="3682" spans="1:25" s="2" customFormat="1" ht="16.5" customHeight="1">
      <c r="A3682" s="59">
        <v>3680</v>
      </c>
      <c r="B3682" s="61" t="str">
        <f t="shared" si="399"/>
        <v>ey</v>
      </c>
      <c r="C3682" s="61" t="s">
        <v>1143</v>
      </c>
      <c r="D3682" s="2" t="s">
        <v>6876</v>
      </c>
      <c r="E3682" s="61" t="str">
        <f t="shared" si="400"/>
        <v>e</v>
      </c>
      <c r="F3682" s="62" t="str">
        <f t="shared" si="401"/>
        <v>y</v>
      </c>
      <c r="G3682" s="62" t="str">
        <f t="shared" si="402"/>
        <v>L</v>
      </c>
      <c r="H3682" s="62" t="str">
        <f t="shared" si="403"/>
        <v>R</v>
      </c>
      <c r="I3682" s="62">
        <f t="shared" si="404"/>
        <v>7</v>
      </c>
      <c r="J3682" s="62">
        <f t="shared" si="405"/>
        <v>16</v>
      </c>
      <c r="K3682" s="81">
        <v>3.4036509395215484E-6</v>
      </c>
      <c r="L3682" s="2" t="s">
        <v>6876</v>
      </c>
      <c r="N3682" s="60" t="s">
        <v>13812</v>
      </c>
      <c r="O3682" s="66" t="s">
        <v>11048</v>
      </c>
      <c r="P3682" s="67" t="s">
        <v>2637</v>
      </c>
      <c r="Q3682" s="67" t="s">
        <v>506</v>
      </c>
      <c r="R3682" s="67" t="s">
        <v>6802</v>
      </c>
      <c r="S3682" s="67"/>
      <c r="T3682" s="67"/>
      <c r="U3682" s="67"/>
      <c r="V3682" s="67"/>
      <c r="W3682" s="67"/>
      <c r="X3682" s="67"/>
      <c r="Y3682" s="67"/>
    </row>
    <row r="3683" spans="1:25" s="2" customFormat="1" ht="16.5" customHeight="1">
      <c r="A3683" s="59">
        <v>3681</v>
      </c>
      <c r="B3683" s="61" t="str">
        <f t="shared" si="399"/>
        <v>kj</v>
      </c>
      <c r="C3683" s="61" t="s">
        <v>2583</v>
      </c>
      <c r="D3683" s="2" t="s">
        <v>13519</v>
      </c>
      <c r="E3683" s="61" t="str">
        <f t="shared" si="400"/>
        <v>k</v>
      </c>
      <c r="F3683" s="62" t="str">
        <f t="shared" si="401"/>
        <v>j</v>
      </c>
      <c r="G3683" s="62" t="str">
        <f t="shared" si="402"/>
        <v>R</v>
      </c>
      <c r="H3683" s="62" t="str">
        <f t="shared" si="403"/>
        <v>R</v>
      </c>
      <c r="I3683" s="62">
        <f t="shared" si="404"/>
        <v>23</v>
      </c>
      <c r="J3683" s="62">
        <f t="shared" si="405"/>
        <v>20</v>
      </c>
      <c r="K3683" s="81">
        <v>3.3906350659478521E-6</v>
      </c>
      <c r="L3683" s="2" t="s">
        <v>6890</v>
      </c>
      <c r="M3683" s="2" t="s">
        <v>6840</v>
      </c>
      <c r="N3683" s="60" t="s">
        <v>7106</v>
      </c>
      <c r="O3683" s="66" t="s">
        <v>9494</v>
      </c>
      <c r="P3683" s="67" t="s">
        <v>2324</v>
      </c>
      <c r="Q3683" s="67" t="s">
        <v>14099</v>
      </c>
      <c r="R3683" s="67" t="s">
        <v>5807</v>
      </c>
      <c r="S3683" s="67" t="s">
        <v>6774</v>
      </c>
      <c r="T3683" s="67"/>
      <c r="U3683" s="67"/>
      <c r="V3683" s="67"/>
      <c r="W3683" s="67"/>
      <c r="X3683" s="67"/>
      <c r="Y3683" s="67"/>
    </row>
    <row r="3684" spans="1:25" s="2" customFormat="1" ht="16.5" customHeight="1">
      <c r="A3684" s="59">
        <v>3682</v>
      </c>
      <c r="B3684" s="61" t="str">
        <f t="shared" si="399"/>
        <v>ub</v>
      </c>
      <c r="C3684" s="61" t="s">
        <v>6664</v>
      </c>
      <c r="D3684" s="2" t="s">
        <v>13748</v>
      </c>
      <c r="E3684" s="61" t="str">
        <f t="shared" si="400"/>
        <v>u</v>
      </c>
      <c r="F3684" s="62" t="str">
        <f t="shared" si="401"/>
        <v>b</v>
      </c>
      <c r="G3684" s="62" t="str">
        <f t="shared" si="402"/>
        <v>R</v>
      </c>
      <c r="H3684" s="62" t="str">
        <f t="shared" si="403"/>
        <v>L</v>
      </c>
      <c r="I3684" s="62">
        <f t="shared" si="404"/>
        <v>19</v>
      </c>
      <c r="J3684" s="62">
        <f t="shared" si="405"/>
        <v>15</v>
      </c>
      <c r="K3684" s="81">
        <v>3.3906350659478521E-6</v>
      </c>
      <c r="L3684" s="2" t="s">
        <v>13537</v>
      </c>
      <c r="M3684" s="2" t="s">
        <v>13536</v>
      </c>
      <c r="N3684" s="60" t="s">
        <v>6972</v>
      </c>
      <c r="O3684" s="66" t="s">
        <v>9457</v>
      </c>
      <c r="P3684" s="67" t="s">
        <v>2324</v>
      </c>
      <c r="Q3684" s="67" t="s">
        <v>14097</v>
      </c>
      <c r="R3684" s="67" t="s">
        <v>143</v>
      </c>
      <c r="S3684" s="67" t="s">
        <v>630</v>
      </c>
      <c r="T3684" s="67"/>
      <c r="U3684" s="67"/>
      <c r="V3684" s="67"/>
      <c r="W3684" s="67"/>
      <c r="X3684" s="67"/>
      <c r="Y3684" s="67"/>
    </row>
    <row r="3685" spans="1:25" s="2" customFormat="1" ht="16.5" customHeight="1">
      <c r="A3685" s="59">
        <v>3683</v>
      </c>
      <c r="B3685" s="61" t="str">
        <f t="shared" si="399"/>
        <v>mf</v>
      </c>
      <c r="C3685" s="61" t="s">
        <v>3291</v>
      </c>
      <c r="D3685" s="2" t="s">
        <v>13552</v>
      </c>
      <c r="E3685" s="61" t="str">
        <f t="shared" si="400"/>
        <v>m</v>
      </c>
      <c r="F3685" s="62" t="str">
        <f t="shared" si="401"/>
        <v>f</v>
      </c>
      <c r="G3685" s="62" t="str">
        <f t="shared" si="402"/>
        <v>R</v>
      </c>
      <c r="H3685" s="62" t="str">
        <f t="shared" si="403"/>
        <v>L</v>
      </c>
      <c r="I3685" s="62">
        <f t="shared" si="404"/>
        <v>21</v>
      </c>
      <c r="J3685" s="62">
        <f t="shared" si="405"/>
        <v>11</v>
      </c>
      <c r="K3685" s="81">
        <v>3.3873810975544278E-6</v>
      </c>
      <c r="L3685" s="2" t="s">
        <v>6877</v>
      </c>
      <c r="M3685" s="2" t="s">
        <v>6816</v>
      </c>
      <c r="N3685" s="60" t="s">
        <v>7054</v>
      </c>
      <c r="O3685" s="66" t="s">
        <v>11734</v>
      </c>
      <c r="P3685" s="67" t="s">
        <v>4621</v>
      </c>
      <c r="Q3685" s="67" t="s">
        <v>14547</v>
      </c>
      <c r="R3685" s="67" t="s">
        <v>3476</v>
      </c>
      <c r="S3685" s="67"/>
      <c r="T3685" s="67"/>
      <c r="U3685" s="67"/>
      <c r="V3685" s="67"/>
      <c r="W3685" s="67"/>
      <c r="X3685" s="67"/>
      <c r="Y3685" s="67"/>
    </row>
    <row r="3686" spans="1:25" s="2" customFormat="1" ht="16.5" customHeight="1">
      <c r="A3686" s="59">
        <v>3684</v>
      </c>
      <c r="B3686" s="61" t="str">
        <f t="shared" si="399"/>
        <v>gp</v>
      </c>
      <c r="C3686" s="61" t="s">
        <v>1673</v>
      </c>
      <c r="D3686" s="2" t="s">
        <v>13554</v>
      </c>
      <c r="E3686" s="61" t="str">
        <f t="shared" si="400"/>
        <v>g</v>
      </c>
      <c r="F3686" s="62" t="str">
        <f t="shared" si="401"/>
        <v>p</v>
      </c>
      <c r="G3686" s="62" t="str">
        <f t="shared" si="402"/>
        <v>L</v>
      </c>
      <c r="H3686" s="62" t="str">
        <f t="shared" si="403"/>
        <v>R</v>
      </c>
      <c r="I3686" s="62">
        <f t="shared" si="404"/>
        <v>14</v>
      </c>
      <c r="J3686" s="62">
        <f t="shared" si="405"/>
        <v>26</v>
      </c>
      <c r="K3686" s="81">
        <v>3.3776191923741559E-6</v>
      </c>
      <c r="L3686" s="2" t="s">
        <v>13509</v>
      </c>
      <c r="M3686" s="2" t="s">
        <v>13536</v>
      </c>
      <c r="N3686" s="60" t="s">
        <v>6972</v>
      </c>
      <c r="O3686" s="66" t="s">
        <v>13043</v>
      </c>
      <c r="P3686" s="67" t="s">
        <v>2321</v>
      </c>
      <c r="Q3686" s="67" t="s">
        <v>13494</v>
      </c>
      <c r="R3686" s="67" t="s">
        <v>6106</v>
      </c>
      <c r="S3686" s="67"/>
      <c r="T3686" s="67"/>
      <c r="U3686" s="67"/>
      <c r="V3686" s="67"/>
      <c r="W3686" s="67"/>
      <c r="X3686" s="67"/>
      <c r="Y3686" s="67"/>
    </row>
    <row r="3687" spans="1:25" s="2" customFormat="1" ht="16.5" customHeight="1">
      <c r="A3687" s="59">
        <v>3685</v>
      </c>
      <c r="B3687" s="61" t="str">
        <f t="shared" si="399"/>
        <v>xi</v>
      </c>
      <c r="C3687" s="61" t="s">
        <v>5289</v>
      </c>
      <c r="D3687" s="2" t="s">
        <v>6943</v>
      </c>
      <c r="E3687" s="61" t="str">
        <f t="shared" si="400"/>
        <v>x</v>
      </c>
      <c r="F3687" s="62" t="str">
        <f t="shared" si="401"/>
        <v>i</v>
      </c>
      <c r="G3687" s="62" t="str">
        <f t="shared" si="402"/>
        <v>L</v>
      </c>
      <c r="H3687" s="62" t="str">
        <f t="shared" si="403"/>
        <v>R</v>
      </c>
      <c r="I3687" s="62">
        <f t="shared" si="404"/>
        <v>6</v>
      </c>
      <c r="J3687" s="62">
        <f t="shared" si="405"/>
        <v>22</v>
      </c>
      <c r="K3687" s="81">
        <v>3.374365223980732E-6</v>
      </c>
      <c r="L3687" s="2" t="s">
        <v>6892</v>
      </c>
      <c r="M3687" s="2" t="s">
        <v>13510</v>
      </c>
      <c r="N3687" s="60" t="s">
        <v>13459</v>
      </c>
      <c r="O3687" s="66" t="s">
        <v>7628</v>
      </c>
      <c r="P3687" s="67" t="s">
        <v>4241</v>
      </c>
      <c r="Q3687" s="67" t="s">
        <v>14503</v>
      </c>
      <c r="R3687" s="67" t="s">
        <v>1753</v>
      </c>
      <c r="S3687" s="67" t="s">
        <v>5807</v>
      </c>
      <c r="T3687" s="67" t="s">
        <v>6774</v>
      </c>
      <c r="U3687" s="67" t="s">
        <v>1462</v>
      </c>
      <c r="V3687" s="67"/>
      <c r="W3687" s="67"/>
      <c r="X3687" s="67"/>
      <c r="Y3687" s="67"/>
    </row>
    <row r="3688" spans="1:25" s="2" customFormat="1" ht="16.5" customHeight="1">
      <c r="A3688" s="59">
        <v>3686</v>
      </c>
      <c r="B3688" s="61" t="str">
        <f t="shared" si="399"/>
        <v>nv</v>
      </c>
      <c r="C3688" s="61" t="s">
        <v>3627</v>
      </c>
      <c r="D3688" s="2" t="s">
        <v>6824</v>
      </c>
      <c r="E3688" s="61" t="str">
        <f t="shared" si="400"/>
        <v>n</v>
      </c>
      <c r="F3688" s="62" t="str">
        <f t="shared" si="401"/>
        <v>v</v>
      </c>
      <c r="G3688" s="62" t="str">
        <f t="shared" si="402"/>
        <v>R</v>
      </c>
      <c r="H3688" s="62" t="str">
        <f t="shared" si="403"/>
        <v>L</v>
      </c>
      <c r="I3688" s="62">
        <f t="shared" si="404"/>
        <v>18</v>
      </c>
      <c r="J3688" s="62">
        <f t="shared" si="405"/>
        <v>12</v>
      </c>
      <c r="K3688" s="81">
        <v>3.3678572871938839E-6</v>
      </c>
      <c r="L3688" s="2" t="s">
        <v>6878</v>
      </c>
      <c r="M3688" s="2" t="s">
        <v>13513</v>
      </c>
      <c r="N3688" s="60" t="s">
        <v>6797</v>
      </c>
      <c r="O3688" s="66" t="s">
        <v>10794</v>
      </c>
      <c r="P3688" s="67" t="s">
        <v>3630</v>
      </c>
      <c r="Q3688" s="67" t="s">
        <v>6041</v>
      </c>
      <c r="R3688" s="67" t="s">
        <v>1512</v>
      </c>
      <c r="S3688" s="67"/>
      <c r="T3688" s="67"/>
      <c r="U3688" s="67"/>
      <c r="V3688" s="67"/>
      <c r="W3688" s="67"/>
      <c r="X3688" s="67"/>
      <c r="Y3688" s="67"/>
    </row>
    <row r="3689" spans="1:25" s="2" customFormat="1" ht="16.5" customHeight="1">
      <c r="A3689" s="59">
        <v>3687</v>
      </c>
      <c r="B3689" s="61" t="str">
        <f t="shared" si="399"/>
        <v>em</v>
      </c>
      <c r="C3689" s="61" t="s">
        <v>6150</v>
      </c>
      <c r="D3689" s="2" t="s">
        <v>13641</v>
      </c>
      <c r="E3689" s="61" t="str">
        <f t="shared" si="400"/>
        <v>e</v>
      </c>
      <c r="F3689" s="62" t="str">
        <f t="shared" si="401"/>
        <v>m</v>
      </c>
      <c r="G3689" s="62" t="str">
        <f t="shared" si="402"/>
        <v>L</v>
      </c>
      <c r="H3689" s="62" t="str">
        <f t="shared" si="403"/>
        <v>R</v>
      </c>
      <c r="I3689" s="62">
        <f t="shared" si="404"/>
        <v>7</v>
      </c>
      <c r="J3689" s="62">
        <f t="shared" si="405"/>
        <v>21</v>
      </c>
      <c r="K3689" s="81">
        <v>3.3646033188004596E-6</v>
      </c>
      <c r="L3689" s="2" t="s">
        <v>6885</v>
      </c>
      <c r="M3689" s="2" t="s">
        <v>14110</v>
      </c>
      <c r="N3689" s="60" t="s">
        <v>6972</v>
      </c>
      <c r="O3689" s="66" t="s">
        <v>11991</v>
      </c>
      <c r="P3689" s="67" t="s">
        <v>4621</v>
      </c>
      <c r="Q3689" s="67" t="s">
        <v>1176</v>
      </c>
      <c r="R3689" s="67" t="s">
        <v>1165</v>
      </c>
      <c r="S3689" s="67"/>
      <c r="T3689" s="67"/>
      <c r="U3689" s="67"/>
      <c r="V3689" s="67"/>
      <c r="W3689" s="67"/>
      <c r="X3689" s="67"/>
      <c r="Y3689" s="67"/>
    </row>
    <row r="3690" spans="1:25" s="2" customFormat="1" ht="16.5" customHeight="1">
      <c r="A3690" s="59">
        <v>3688</v>
      </c>
      <c r="B3690" s="61" t="str">
        <f t="shared" si="399"/>
        <v>lg</v>
      </c>
      <c r="C3690" s="61" t="s">
        <v>2951</v>
      </c>
      <c r="D3690" s="2" t="s">
        <v>13579</v>
      </c>
      <c r="E3690" s="61" t="str">
        <f t="shared" si="400"/>
        <v>l</v>
      </c>
      <c r="F3690" s="62" t="str">
        <f t="shared" si="401"/>
        <v>g</v>
      </c>
      <c r="G3690" s="62" t="str">
        <f t="shared" si="402"/>
        <v>R</v>
      </c>
      <c r="H3690" s="62" t="str">
        <f t="shared" si="403"/>
        <v>L</v>
      </c>
      <c r="I3690" s="62">
        <f t="shared" si="404"/>
        <v>25</v>
      </c>
      <c r="J3690" s="62">
        <f t="shared" si="405"/>
        <v>14</v>
      </c>
      <c r="K3690" s="81">
        <v>3.3548414136201876E-6</v>
      </c>
      <c r="L3690" s="2" t="s">
        <v>6889</v>
      </c>
      <c r="M3690" s="2" t="s">
        <v>14461</v>
      </c>
      <c r="N3690" s="60" t="s">
        <v>6972</v>
      </c>
      <c r="O3690" s="66" t="s">
        <v>10180</v>
      </c>
      <c r="P3690" s="67" t="s">
        <v>14507</v>
      </c>
      <c r="Q3690" s="67" t="s">
        <v>6776</v>
      </c>
      <c r="R3690" s="67" t="s">
        <v>1498</v>
      </c>
      <c r="S3690" s="67"/>
      <c r="T3690" s="67"/>
      <c r="U3690" s="67"/>
      <c r="V3690" s="67"/>
      <c r="W3690" s="67"/>
      <c r="X3690" s="67"/>
      <c r="Y3690" s="67"/>
    </row>
    <row r="3691" spans="1:25" s="2" customFormat="1" ht="16.5" customHeight="1">
      <c r="A3691" s="59">
        <v>3689</v>
      </c>
      <c r="B3691" s="61" t="str">
        <f t="shared" si="399"/>
        <v>pu</v>
      </c>
      <c r="C3691" s="61" t="s">
        <v>3870</v>
      </c>
      <c r="D3691" s="2" t="s">
        <v>6958</v>
      </c>
      <c r="E3691" s="61" t="str">
        <f t="shared" si="400"/>
        <v>p</v>
      </c>
      <c r="F3691" s="62" t="str">
        <f t="shared" si="401"/>
        <v>u</v>
      </c>
      <c r="G3691" s="62" t="str">
        <f t="shared" si="402"/>
        <v>R</v>
      </c>
      <c r="H3691" s="62" t="str">
        <f t="shared" si="403"/>
        <v>R</v>
      </c>
      <c r="I3691" s="62">
        <f t="shared" si="404"/>
        <v>26</v>
      </c>
      <c r="J3691" s="62">
        <f t="shared" si="405"/>
        <v>19</v>
      </c>
      <c r="K3691" s="81">
        <v>3.3483334768333395E-6</v>
      </c>
      <c r="L3691" s="2" t="s">
        <v>6881</v>
      </c>
      <c r="M3691" s="2" t="s">
        <v>13512</v>
      </c>
      <c r="N3691" s="60" t="s">
        <v>6873</v>
      </c>
      <c r="O3691" s="66" t="s">
        <v>7402</v>
      </c>
      <c r="P3691" s="67" t="s">
        <v>13494</v>
      </c>
      <c r="Q3691" s="67" t="s">
        <v>1352</v>
      </c>
      <c r="R3691" s="67"/>
      <c r="S3691" s="67"/>
      <c r="T3691" s="67"/>
      <c r="U3691" s="67"/>
      <c r="V3691" s="67"/>
      <c r="W3691" s="67"/>
      <c r="X3691" s="67"/>
      <c r="Y3691" s="67"/>
    </row>
    <row r="3692" spans="1:25" s="2" customFormat="1" ht="16.5" customHeight="1">
      <c r="A3692" s="59">
        <v>3690</v>
      </c>
      <c r="B3692" s="61" t="str">
        <f t="shared" si="399"/>
        <v>ut</v>
      </c>
      <c r="C3692" s="61" t="s">
        <v>6422</v>
      </c>
      <c r="D3692" s="2" t="s">
        <v>13583</v>
      </c>
      <c r="E3692" s="61" t="str">
        <f t="shared" si="400"/>
        <v>u</v>
      </c>
      <c r="F3692" s="62" t="str">
        <f t="shared" si="401"/>
        <v>t</v>
      </c>
      <c r="G3692" s="62" t="str">
        <f t="shared" si="402"/>
        <v>R</v>
      </c>
      <c r="H3692" s="62" t="str">
        <f t="shared" si="403"/>
        <v>L</v>
      </c>
      <c r="I3692" s="62">
        <f t="shared" si="404"/>
        <v>19</v>
      </c>
      <c r="J3692" s="62">
        <f t="shared" si="405"/>
        <v>13</v>
      </c>
      <c r="K3692" s="81">
        <v>3.3450795084399156E-6</v>
      </c>
      <c r="L3692" s="2" t="s">
        <v>13537</v>
      </c>
      <c r="M3692" s="2" t="s">
        <v>6836</v>
      </c>
      <c r="N3692" s="60" t="s">
        <v>13833</v>
      </c>
      <c r="O3692" s="66" t="s">
        <v>8972</v>
      </c>
      <c r="P3692" s="67" t="s">
        <v>173</v>
      </c>
      <c r="Q3692" s="67" t="s">
        <v>547</v>
      </c>
      <c r="R3692" s="67"/>
      <c r="S3692" s="67"/>
      <c r="T3692" s="67"/>
      <c r="U3692" s="67"/>
      <c r="V3692" s="67"/>
      <c r="W3692" s="67"/>
      <c r="X3692" s="67"/>
      <c r="Y3692" s="67"/>
    </row>
    <row r="3693" spans="1:25" s="2" customFormat="1" ht="16.5" customHeight="1">
      <c r="A3693" s="59">
        <v>3691</v>
      </c>
      <c r="B3693" s="61" t="str">
        <f t="shared" si="399"/>
        <v>gj</v>
      </c>
      <c r="C3693" s="61" t="s">
        <v>1444</v>
      </c>
      <c r="D3693" s="2" t="s">
        <v>6911</v>
      </c>
      <c r="E3693" s="61" t="str">
        <f t="shared" si="400"/>
        <v>g</v>
      </c>
      <c r="F3693" s="62" t="str">
        <f t="shared" si="401"/>
        <v>j</v>
      </c>
      <c r="G3693" s="62" t="str">
        <f t="shared" si="402"/>
        <v>L</v>
      </c>
      <c r="H3693" s="62" t="str">
        <f t="shared" si="403"/>
        <v>R</v>
      </c>
      <c r="I3693" s="62">
        <f t="shared" si="404"/>
        <v>14</v>
      </c>
      <c r="J3693" s="62">
        <f t="shared" si="405"/>
        <v>20</v>
      </c>
      <c r="K3693" s="81">
        <v>3.3450795084399156E-6</v>
      </c>
      <c r="L3693" s="2" t="s">
        <v>13509</v>
      </c>
      <c r="M3693" s="2" t="s">
        <v>6840</v>
      </c>
      <c r="N3693" s="60" t="s">
        <v>6797</v>
      </c>
      <c r="O3693" s="66" t="s">
        <v>10109</v>
      </c>
      <c r="P3693" s="67" t="s">
        <v>14503</v>
      </c>
      <c r="Q3693" s="67" t="s">
        <v>286</v>
      </c>
      <c r="R3693" s="67"/>
      <c r="S3693" s="67"/>
      <c r="T3693" s="67"/>
      <c r="U3693" s="67"/>
      <c r="V3693" s="67"/>
      <c r="W3693" s="67"/>
      <c r="X3693" s="67"/>
      <c r="Y3693" s="67"/>
    </row>
    <row r="3694" spans="1:25" s="2" customFormat="1" ht="16.5" customHeight="1">
      <c r="A3694" s="59">
        <v>3692</v>
      </c>
      <c r="B3694" s="61" t="str">
        <f t="shared" si="399"/>
        <v>eg</v>
      </c>
      <c r="C3694" s="61" t="s">
        <v>5732</v>
      </c>
      <c r="D3694" s="2" t="s">
        <v>13569</v>
      </c>
      <c r="E3694" s="61" t="str">
        <f t="shared" si="400"/>
        <v>e</v>
      </c>
      <c r="F3694" s="62" t="str">
        <f t="shared" si="401"/>
        <v>g</v>
      </c>
      <c r="G3694" s="62" t="str">
        <f t="shared" si="402"/>
        <v>L</v>
      </c>
      <c r="H3694" s="62" t="str">
        <f t="shared" si="403"/>
        <v>L</v>
      </c>
      <c r="I3694" s="62">
        <f t="shared" si="404"/>
        <v>7</v>
      </c>
      <c r="J3694" s="62">
        <f t="shared" si="405"/>
        <v>14</v>
      </c>
      <c r="K3694" s="81">
        <v>3.3418255400464913E-6</v>
      </c>
      <c r="L3694" s="2" t="s">
        <v>6885</v>
      </c>
      <c r="M3694" s="2" t="s">
        <v>13767</v>
      </c>
      <c r="N3694" s="60" t="s">
        <v>7044</v>
      </c>
      <c r="O3694" s="66" t="s">
        <v>8272</v>
      </c>
      <c r="P3694" s="67" t="s">
        <v>827</v>
      </c>
      <c r="Q3694" s="67" t="s">
        <v>2396</v>
      </c>
      <c r="R3694" s="67" t="s">
        <v>824</v>
      </c>
      <c r="S3694" s="67"/>
      <c r="T3694" s="67"/>
      <c r="U3694" s="67"/>
      <c r="V3694" s="67"/>
      <c r="W3694" s="67"/>
      <c r="X3694" s="67"/>
      <c r="Y3694" s="67"/>
    </row>
    <row r="3695" spans="1:25" s="2" customFormat="1" ht="16.5" customHeight="1">
      <c r="A3695" s="59">
        <v>3693</v>
      </c>
      <c r="B3695" s="61" t="str">
        <f t="shared" si="399"/>
        <v>ei</v>
      </c>
      <c r="C3695" s="61" t="s">
        <v>5908</v>
      </c>
      <c r="D3695" s="2" t="s">
        <v>6920</v>
      </c>
      <c r="E3695" s="61" t="str">
        <f t="shared" si="400"/>
        <v>e</v>
      </c>
      <c r="F3695" s="62" t="str">
        <f t="shared" si="401"/>
        <v>i</v>
      </c>
      <c r="G3695" s="62" t="str">
        <f t="shared" si="402"/>
        <v>L</v>
      </c>
      <c r="H3695" s="62" t="str">
        <f t="shared" si="403"/>
        <v>R</v>
      </c>
      <c r="I3695" s="62">
        <f t="shared" si="404"/>
        <v>7</v>
      </c>
      <c r="J3695" s="62">
        <f t="shared" si="405"/>
        <v>22</v>
      </c>
      <c r="K3695" s="81">
        <v>3.3385715716530675E-6</v>
      </c>
      <c r="L3695" s="2" t="s">
        <v>6876</v>
      </c>
      <c r="M3695" s="2" t="s">
        <v>13510</v>
      </c>
      <c r="N3695" s="60" t="s">
        <v>6972</v>
      </c>
      <c r="O3695" s="66" t="s">
        <v>8171</v>
      </c>
      <c r="P3695" s="67" t="s">
        <v>6177</v>
      </c>
      <c r="Q3695" s="67" t="s">
        <v>5918</v>
      </c>
      <c r="R3695" s="67" t="s">
        <v>5479</v>
      </c>
      <c r="S3695" s="67"/>
      <c r="T3695" s="67"/>
      <c r="U3695" s="67"/>
      <c r="V3695" s="67"/>
      <c r="W3695" s="67"/>
      <c r="X3695" s="67"/>
      <c r="Y3695" s="67"/>
    </row>
    <row r="3696" spans="1:25" s="2" customFormat="1" ht="16.5" customHeight="1">
      <c r="A3696" s="59">
        <v>3694</v>
      </c>
      <c r="B3696" s="61" t="str">
        <f t="shared" si="399"/>
        <v>od</v>
      </c>
      <c r="C3696" s="61" t="s">
        <v>4471</v>
      </c>
      <c r="D3696" s="2" t="s">
        <v>13571</v>
      </c>
      <c r="E3696" s="61" t="str">
        <f t="shared" si="400"/>
        <v>o</v>
      </c>
      <c r="F3696" s="62" t="str">
        <f t="shared" si="401"/>
        <v>d</v>
      </c>
      <c r="G3696" s="62" t="str">
        <f t="shared" si="402"/>
        <v>R</v>
      </c>
      <c r="H3696" s="62" t="str">
        <f t="shared" si="403"/>
        <v>L</v>
      </c>
      <c r="I3696" s="62">
        <f t="shared" si="404"/>
        <v>24</v>
      </c>
      <c r="J3696" s="62">
        <f t="shared" si="405"/>
        <v>8</v>
      </c>
      <c r="K3696" s="81">
        <v>3.3385715716530675E-6</v>
      </c>
      <c r="L3696" s="2" t="s">
        <v>14018</v>
      </c>
      <c r="M3696" s="2" t="s">
        <v>14463</v>
      </c>
      <c r="N3696" s="60" t="s">
        <v>7083</v>
      </c>
      <c r="O3696" s="66" t="s">
        <v>7811</v>
      </c>
      <c r="P3696" s="67" t="s">
        <v>4466</v>
      </c>
      <c r="Q3696" s="67" t="s">
        <v>4903</v>
      </c>
      <c r="R3696" s="67" t="s">
        <v>2875</v>
      </c>
      <c r="S3696" s="67"/>
      <c r="T3696" s="67"/>
      <c r="U3696" s="67"/>
      <c r="V3696" s="67"/>
      <c r="W3696" s="67"/>
      <c r="X3696" s="67"/>
      <c r="Y3696" s="67"/>
    </row>
    <row r="3697" spans="1:25" s="2" customFormat="1" ht="16.5" customHeight="1">
      <c r="A3697" s="59">
        <v>3695</v>
      </c>
      <c r="B3697" s="61" t="str">
        <f t="shared" si="399"/>
        <v>mb</v>
      </c>
      <c r="C3697" s="61" t="s">
        <v>3434</v>
      </c>
      <c r="D3697" s="2" t="s">
        <v>6957</v>
      </c>
      <c r="E3697" s="61" t="str">
        <f t="shared" si="400"/>
        <v>m</v>
      </c>
      <c r="F3697" s="62" t="str">
        <f t="shared" si="401"/>
        <v>b</v>
      </c>
      <c r="G3697" s="62" t="str">
        <f t="shared" si="402"/>
        <v>R</v>
      </c>
      <c r="H3697" s="62" t="str">
        <f t="shared" si="403"/>
        <v>L</v>
      </c>
      <c r="I3697" s="62">
        <f t="shared" si="404"/>
        <v>21</v>
      </c>
      <c r="J3697" s="62">
        <f t="shared" si="405"/>
        <v>15</v>
      </c>
      <c r="K3697" s="81">
        <v>3.3288096664727951E-6</v>
      </c>
      <c r="L3697" s="2" t="s">
        <v>6877</v>
      </c>
      <c r="M3697" s="2" t="s">
        <v>6879</v>
      </c>
      <c r="N3697" s="60" t="s">
        <v>6972</v>
      </c>
      <c r="O3697" s="66" t="s">
        <v>12497</v>
      </c>
      <c r="P3697" s="67" t="s">
        <v>4493</v>
      </c>
      <c r="Q3697" s="67" t="s">
        <v>426</v>
      </c>
      <c r="R3697" s="67" t="s">
        <v>4241</v>
      </c>
      <c r="S3697" s="67" t="s">
        <v>824</v>
      </c>
      <c r="T3697" s="67"/>
      <c r="U3697" s="67"/>
      <c r="V3697" s="67"/>
      <c r="W3697" s="67"/>
      <c r="X3697" s="67"/>
      <c r="Y3697" s="67"/>
    </row>
    <row r="3698" spans="1:25" s="2" customFormat="1" ht="16.5" customHeight="1">
      <c r="A3698" s="59">
        <v>3696</v>
      </c>
      <c r="B3698" s="61" t="str">
        <f t="shared" si="399"/>
        <v>ck</v>
      </c>
      <c r="C3698" s="61" t="s">
        <v>434</v>
      </c>
      <c r="D3698" s="2" t="s">
        <v>6854</v>
      </c>
      <c r="E3698" s="61" t="str">
        <f t="shared" si="400"/>
        <v>c</v>
      </c>
      <c r="F3698" s="62" t="str">
        <f t="shared" si="401"/>
        <v>k</v>
      </c>
      <c r="G3698" s="62" t="str">
        <f t="shared" si="402"/>
        <v>L</v>
      </c>
      <c r="H3698" s="62" t="str">
        <f t="shared" si="403"/>
        <v>R</v>
      </c>
      <c r="I3698" s="62">
        <f t="shared" si="404"/>
        <v>9</v>
      </c>
      <c r="J3698" s="62">
        <f t="shared" si="405"/>
        <v>23</v>
      </c>
      <c r="K3698" s="81">
        <v>3.3288096664727951E-6</v>
      </c>
      <c r="L3698" s="2" t="s">
        <v>6882</v>
      </c>
      <c r="M3698" s="2" t="s">
        <v>6836</v>
      </c>
      <c r="N3698" s="60" t="s">
        <v>6797</v>
      </c>
      <c r="O3698" s="66" t="s">
        <v>12363</v>
      </c>
      <c r="P3698" s="67" t="s">
        <v>4360</v>
      </c>
      <c r="Q3698" s="67" t="s">
        <v>14108</v>
      </c>
      <c r="R3698" s="67" t="s">
        <v>14505</v>
      </c>
      <c r="S3698" s="67"/>
      <c r="T3698" s="67"/>
      <c r="U3698" s="67"/>
      <c r="V3698" s="67"/>
      <c r="W3698" s="67"/>
      <c r="X3698" s="67"/>
      <c r="Y3698" s="67"/>
    </row>
    <row r="3699" spans="1:25" s="2" customFormat="1" ht="16.5" customHeight="1">
      <c r="A3699" s="59">
        <v>3697</v>
      </c>
      <c r="B3699" s="61" t="str">
        <f t="shared" si="399"/>
        <v>ei</v>
      </c>
      <c r="C3699" s="61" t="s">
        <v>5252</v>
      </c>
      <c r="D3699" s="2" t="s">
        <v>6816</v>
      </c>
      <c r="E3699" s="61" t="str">
        <f t="shared" si="400"/>
        <v>e</v>
      </c>
      <c r="F3699" s="62" t="str">
        <f t="shared" si="401"/>
        <v>i</v>
      </c>
      <c r="G3699" s="62" t="str">
        <f t="shared" si="402"/>
        <v>L</v>
      </c>
      <c r="H3699" s="62" t="str">
        <f t="shared" si="403"/>
        <v>R</v>
      </c>
      <c r="I3699" s="62">
        <f t="shared" si="404"/>
        <v>7</v>
      </c>
      <c r="J3699" s="62">
        <f t="shared" si="405"/>
        <v>22</v>
      </c>
      <c r="K3699" s="81">
        <v>3.3157937928990992E-6</v>
      </c>
      <c r="L3699" s="2" t="s">
        <v>6876</v>
      </c>
      <c r="M3699" s="2" t="s">
        <v>13510</v>
      </c>
      <c r="N3699" s="60" t="s">
        <v>7106</v>
      </c>
      <c r="O3699" s="66" t="s">
        <v>9246</v>
      </c>
      <c r="P3699" s="67" t="s">
        <v>5680</v>
      </c>
      <c r="Q3699" s="67" t="s">
        <v>4640</v>
      </c>
      <c r="R3699" s="67" t="s">
        <v>4507</v>
      </c>
      <c r="S3699" s="67"/>
      <c r="T3699" s="67"/>
      <c r="U3699" s="67"/>
      <c r="V3699" s="67"/>
      <c r="W3699" s="67"/>
      <c r="X3699" s="67"/>
      <c r="Y3699" s="67"/>
    </row>
    <row r="3700" spans="1:25" s="2" customFormat="1" ht="16.5" customHeight="1">
      <c r="A3700" s="59">
        <v>3698</v>
      </c>
      <c r="B3700" s="61" t="str">
        <f t="shared" si="399"/>
        <v>hl</v>
      </c>
      <c r="C3700" s="61" t="s">
        <v>1800</v>
      </c>
      <c r="D3700" s="2" t="s">
        <v>13657</v>
      </c>
      <c r="E3700" s="61" t="str">
        <f t="shared" si="400"/>
        <v>h</v>
      </c>
      <c r="F3700" s="62" t="str">
        <f t="shared" si="401"/>
        <v>l</v>
      </c>
      <c r="G3700" s="62" t="str">
        <f t="shared" si="402"/>
        <v>R</v>
      </c>
      <c r="H3700" s="62" t="str">
        <f t="shared" si="403"/>
        <v>R</v>
      </c>
      <c r="I3700" s="62">
        <f t="shared" si="404"/>
        <v>17</v>
      </c>
      <c r="J3700" s="62">
        <f t="shared" si="405"/>
        <v>25</v>
      </c>
      <c r="K3700" s="81">
        <v>3.3060318877188268E-6</v>
      </c>
      <c r="L3700" s="2" t="s">
        <v>6888</v>
      </c>
      <c r="M3700" s="2" t="s">
        <v>6908</v>
      </c>
      <c r="N3700" s="60" t="s">
        <v>6979</v>
      </c>
      <c r="O3700" s="66" t="s">
        <v>11835</v>
      </c>
      <c r="P3700" s="67" t="s">
        <v>4621</v>
      </c>
      <c r="Q3700" s="67" t="s">
        <v>1512</v>
      </c>
      <c r="R3700" s="67" t="s">
        <v>4640</v>
      </c>
      <c r="S3700" s="67"/>
      <c r="T3700" s="67"/>
      <c r="U3700" s="67"/>
      <c r="V3700" s="67"/>
      <c r="W3700" s="67"/>
      <c r="X3700" s="67"/>
      <c r="Y3700" s="67"/>
    </row>
    <row r="3701" spans="1:25" s="2" customFormat="1" ht="16.5" customHeight="1">
      <c r="A3701" s="59">
        <v>3699</v>
      </c>
      <c r="B3701" s="61" t="str">
        <f t="shared" si="399"/>
        <v>ug</v>
      </c>
      <c r="C3701" s="61" t="s">
        <v>6344</v>
      </c>
      <c r="D3701" s="2" t="s">
        <v>13622</v>
      </c>
      <c r="E3701" s="61" t="str">
        <f t="shared" si="400"/>
        <v>u</v>
      </c>
      <c r="F3701" s="62" t="str">
        <f t="shared" si="401"/>
        <v>g</v>
      </c>
      <c r="G3701" s="62" t="str">
        <f t="shared" si="402"/>
        <v>R</v>
      </c>
      <c r="H3701" s="62" t="str">
        <f t="shared" si="403"/>
        <v>L</v>
      </c>
      <c r="I3701" s="62">
        <f t="shared" si="404"/>
        <v>19</v>
      </c>
      <c r="J3701" s="62">
        <f t="shared" si="405"/>
        <v>14</v>
      </c>
      <c r="K3701" s="81">
        <v>3.2995239509319787E-6</v>
      </c>
      <c r="L3701" s="2" t="s">
        <v>13537</v>
      </c>
      <c r="M3701" s="2" t="s">
        <v>13767</v>
      </c>
      <c r="N3701" s="60" t="s">
        <v>6972</v>
      </c>
      <c r="O3701" s="66" t="s">
        <v>10494</v>
      </c>
      <c r="P3701" s="67" t="s">
        <v>3474</v>
      </c>
      <c r="Q3701" s="67" t="s">
        <v>5918</v>
      </c>
      <c r="R3701" s="67" t="s">
        <v>4492</v>
      </c>
      <c r="S3701" s="67"/>
      <c r="T3701" s="67"/>
      <c r="U3701" s="67"/>
      <c r="V3701" s="67"/>
      <c r="W3701" s="67"/>
      <c r="X3701" s="67"/>
      <c r="Y3701" s="67"/>
    </row>
    <row r="3702" spans="1:25" s="2" customFormat="1" ht="16.5" customHeight="1">
      <c r="A3702" s="59">
        <v>3700</v>
      </c>
      <c r="B3702" s="61" t="str">
        <f t="shared" si="399"/>
        <v>ou</v>
      </c>
      <c r="C3702" s="61" t="s">
        <v>3655</v>
      </c>
      <c r="D3702" s="2" t="s">
        <v>6960</v>
      </c>
      <c r="E3702" s="61" t="str">
        <f t="shared" si="400"/>
        <v>o</v>
      </c>
      <c r="F3702" s="62" t="str">
        <f t="shared" si="401"/>
        <v>u</v>
      </c>
      <c r="G3702" s="62" t="str">
        <f t="shared" si="402"/>
        <v>R</v>
      </c>
      <c r="H3702" s="62" t="str">
        <f t="shared" si="403"/>
        <v>R</v>
      </c>
      <c r="I3702" s="62">
        <f t="shared" si="404"/>
        <v>24</v>
      </c>
      <c r="J3702" s="62">
        <f t="shared" si="405"/>
        <v>19</v>
      </c>
      <c r="K3702" s="81">
        <v>3.2962699825385548E-6</v>
      </c>
      <c r="L3702" s="2" t="s">
        <v>6879</v>
      </c>
      <c r="M3702" s="2" t="s">
        <v>13512</v>
      </c>
      <c r="N3702" s="60" t="s">
        <v>7240</v>
      </c>
      <c r="O3702" s="66" t="s">
        <v>8043</v>
      </c>
      <c r="P3702" s="67" t="s">
        <v>426</v>
      </c>
      <c r="Q3702" s="67" t="s">
        <v>2822</v>
      </c>
      <c r="R3702" s="67" t="s">
        <v>4903</v>
      </c>
      <c r="S3702" s="67" t="s">
        <v>14105</v>
      </c>
      <c r="T3702" s="67"/>
      <c r="U3702" s="67"/>
      <c r="V3702" s="67"/>
      <c r="W3702" s="67"/>
      <c r="X3702" s="67"/>
      <c r="Y3702" s="67"/>
    </row>
    <row r="3703" spans="1:25" s="2" customFormat="1" ht="16.5" customHeight="1">
      <c r="A3703" s="59">
        <v>3701</v>
      </c>
      <c r="B3703" s="61" t="str">
        <f t="shared" si="399"/>
        <v>pi</v>
      </c>
      <c r="C3703" s="61" t="s">
        <v>3778</v>
      </c>
      <c r="D3703" s="2" t="s">
        <v>6955</v>
      </c>
      <c r="E3703" s="61" t="str">
        <f t="shared" si="400"/>
        <v>p</v>
      </c>
      <c r="F3703" s="62" t="str">
        <f t="shared" si="401"/>
        <v>i</v>
      </c>
      <c r="G3703" s="62" t="str">
        <f t="shared" si="402"/>
        <v>R</v>
      </c>
      <c r="H3703" s="62" t="str">
        <f t="shared" si="403"/>
        <v>R</v>
      </c>
      <c r="I3703" s="62">
        <f t="shared" si="404"/>
        <v>26</v>
      </c>
      <c r="J3703" s="62">
        <f t="shared" si="405"/>
        <v>22</v>
      </c>
      <c r="K3703" s="81">
        <v>3.2962699825385548E-6</v>
      </c>
      <c r="L3703" s="2" t="s">
        <v>6881</v>
      </c>
      <c r="M3703" s="2" t="s">
        <v>13510</v>
      </c>
      <c r="N3703" s="60" t="s">
        <v>6874</v>
      </c>
      <c r="O3703" s="66" t="s">
        <v>8581</v>
      </c>
      <c r="P3703" s="67" t="s">
        <v>3536</v>
      </c>
      <c r="Q3703" s="67" t="s">
        <v>378</v>
      </c>
      <c r="R3703" s="67" t="s">
        <v>2637</v>
      </c>
      <c r="S3703" s="67"/>
      <c r="T3703" s="67"/>
      <c r="U3703" s="67"/>
      <c r="V3703" s="67"/>
      <c r="W3703" s="67"/>
      <c r="X3703" s="67"/>
      <c r="Y3703" s="67"/>
    </row>
    <row r="3704" spans="1:25" s="2" customFormat="1" ht="16.5" customHeight="1">
      <c r="A3704" s="59">
        <v>3702</v>
      </c>
      <c r="B3704" s="61" t="str">
        <f t="shared" si="399"/>
        <v>rl</v>
      </c>
      <c r="C3704" s="61" t="s">
        <v>4256</v>
      </c>
      <c r="D3704" s="2" t="s">
        <v>13660</v>
      </c>
      <c r="E3704" s="61" t="str">
        <f t="shared" si="400"/>
        <v>r</v>
      </c>
      <c r="F3704" s="62" t="str">
        <f t="shared" si="401"/>
        <v>l</v>
      </c>
      <c r="G3704" s="62" t="str">
        <f t="shared" si="402"/>
        <v>L</v>
      </c>
      <c r="H3704" s="62" t="str">
        <f t="shared" si="403"/>
        <v>R</v>
      </c>
      <c r="I3704" s="62">
        <f t="shared" si="404"/>
        <v>10</v>
      </c>
      <c r="J3704" s="62">
        <f t="shared" si="405"/>
        <v>25</v>
      </c>
      <c r="K3704" s="81">
        <v>3.2865080773582828E-6</v>
      </c>
      <c r="L3704" s="2" t="s">
        <v>6891</v>
      </c>
      <c r="M3704" s="2" t="s">
        <v>6908</v>
      </c>
      <c r="N3704" s="60" t="s">
        <v>6797</v>
      </c>
      <c r="O3704" s="66" t="s">
        <v>7483</v>
      </c>
      <c r="P3704" s="67" t="s">
        <v>3354</v>
      </c>
      <c r="Q3704" s="67" t="s">
        <v>2066</v>
      </c>
      <c r="R3704" s="67"/>
      <c r="S3704" s="67"/>
      <c r="T3704" s="67"/>
      <c r="U3704" s="67"/>
      <c r="V3704" s="67"/>
      <c r="W3704" s="67"/>
      <c r="X3704" s="67"/>
      <c r="Y3704" s="67"/>
    </row>
    <row r="3705" spans="1:25" s="2" customFormat="1" ht="16.5" customHeight="1">
      <c r="A3705" s="59">
        <v>3703</v>
      </c>
      <c r="B3705" s="61" t="str">
        <f t="shared" si="399"/>
        <v>si</v>
      </c>
      <c r="C3705" s="61" t="s">
        <v>4666</v>
      </c>
      <c r="D3705" s="2" t="s">
        <v>6922</v>
      </c>
      <c r="E3705" s="61" t="str">
        <f t="shared" si="400"/>
        <v>s</v>
      </c>
      <c r="F3705" s="62" t="str">
        <f t="shared" si="401"/>
        <v>i</v>
      </c>
      <c r="G3705" s="62" t="str">
        <f t="shared" si="402"/>
        <v>L</v>
      </c>
      <c r="H3705" s="62" t="str">
        <f t="shared" si="403"/>
        <v>R</v>
      </c>
      <c r="I3705" s="62">
        <f t="shared" si="404"/>
        <v>5</v>
      </c>
      <c r="J3705" s="62">
        <f t="shared" si="405"/>
        <v>22</v>
      </c>
      <c r="K3705" s="81">
        <v>3.2865080773582828E-6</v>
      </c>
      <c r="L3705" s="2" t="s">
        <v>6775</v>
      </c>
      <c r="M3705" s="2" t="s">
        <v>13510</v>
      </c>
      <c r="N3705" s="60" t="s">
        <v>6972</v>
      </c>
      <c r="O3705" s="66" t="s">
        <v>11662</v>
      </c>
      <c r="P3705" s="67" t="s">
        <v>4621</v>
      </c>
      <c r="Q3705" s="67" t="s">
        <v>4658</v>
      </c>
      <c r="R3705" s="67"/>
      <c r="S3705" s="67"/>
      <c r="T3705" s="67"/>
      <c r="U3705" s="67"/>
      <c r="V3705" s="67"/>
      <c r="W3705" s="67"/>
      <c r="X3705" s="67"/>
      <c r="Y3705" s="67"/>
    </row>
    <row r="3706" spans="1:25" s="2" customFormat="1" ht="16.5" customHeight="1">
      <c r="A3706" s="59">
        <v>3704</v>
      </c>
      <c r="B3706" s="61" t="str">
        <f t="shared" si="399"/>
        <v>qi</v>
      </c>
      <c r="C3706" s="61" t="s">
        <v>3907</v>
      </c>
      <c r="D3706" s="2" t="s">
        <v>6935</v>
      </c>
      <c r="E3706" s="61" t="str">
        <f t="shared" si="400"/>
        <v>q</v>
      </c>
      <c r="F3706" s="62" t="str">
        <f t="shared" si="401"/>
        <v>i</v>
      </c>
      <c r="G3706" s="62" t="str">
        <f t="shared" si="402"/>
        <v>L</v>
      </c>
      <c r="H3706" s="62" t="str">
        <f t="shared" si="403"/>
        <v>R</v>
      </c>
      <c r="I3706" s="62">
        <f t="shared" si="404"/>
        <v>1</v>
      </c>
      <c r="J3706" s="62">
        <f t="shared" si="405"/>
        <v>22</v>
      </c>
      <c r="K3706" s="81">
        <v>3.2865080773582828E-6</v>
      </c>
      <c r="L3706" s="2" t="s">
        <v>13511</v>
      </c>
      <c r="M3706" s="2" t="s">
        <v>13510</v>
      </c>
      <c r="N3706" s="60" t="s">
        <v>6972</v>
      </c>
      <c r="O3706" s="66" t="s">
        <v>8170</v>
      </c>
      <c r="P3706" s="67" t="s">
        <v>6177</v>
      </c>
      <c r="Q3706" s="67" t="s">
        <v>5153</v>
      </c>
      <c r="R3706" s="67" t="s">
        <v>14504</v>
      </c>
      <c r="S3706" s="67"/>
      <c r="T3706" s="67"/>
      <c r="U3706" s="67"/>
      <c r="V3706" s="67"/>
      <c r="W3706" s="67"/>
      <c r="X3706" s="67"/>
      <c r="Y3706" s="67"/>
    </row>
    <row r="3707" spans="1:25" s="2" customFormat="1" ht="16.5" customHeight="1">
      <c r="A3707" s="59">
        <v>3705</v>
      </c>
      <c r="B3707" s="61" t="str">
        <f t="shared" si="399"/>
        <v>jw</v>
      </c>
      <c r="C3707" s="61" t="s">
        <v>2197</v>
      </c>
      <c r="D3707" s="2" t="s">
        <v>13581</v>
      </c>
      <c r="E3707" s="61" t="str">
        <f t="shared" si="400"/>
        <v>j</v>
      </c>
      <c r="F3707" s="62" t="str">
        <f t="shared" si="401"/>
        <v>w</v>
      </c>
      <c r="G3707" s="62" t="str">
        <f t="shared" si="402"/>
        <v>R</v>
      </c>
      <c r="H3707" s="62" t="str">
        <f t="shared" si="403"/>
        <v>L</v>
      </c>
      <c r="I3707" s="62">
        <f t="shared" si="404"/>
        <v>20</v>
      </c>
      <c r="J3707" s="62">
        <f t="shared" si="405"/>
        <v>4</v>
      </c>
      <c r="K3707" s="81">
        <v>3.2865080773582828E-6</v>
      </c>
      <c r="L3707" s="2" t="s">
        <v>6887</v>
      </c>
      <c r="M3707" s="2" t="s">
        <v>6916</v>
      </c>
      <c r="N3707" s="60" t="s">
        <v>7109</v>
      </c>
      <c r="O3707" s="66" t="s">
        <v>11633</v>
      </c>
      <c r="P3707" s="67" t="s">
        <v>4621</v>
      </c>
      <c r="Q3707" s="67" t="s">
        <v>3309</v>
      </c>
      <c r="R3707" s="67" t="s">
        <v>4241</v>
      </c>
      <c r="S3707" s="67"/>
      <c r="T3707" s="67"/>
      <c r="U3707" s="67"/>
      <c r="V3707" s="67"/>
      <c r="W3707" s="67"/>
      <c r="X3707" s="67"/>
      <c r="Y3707" s="67"/>
    </row>
    <row r="3708" spans="1:25" s="2" customFormat="1" ht="16.5" customHeight="1">
      <c r="A3708" s="59">
        <v>3706</v>
      </c>
      <c r="B3708" s="61" t="str">
        <f t="shared" si="399"/>
        <v>qh</v>
      </c>
      <c r="C3708" s="61" t="s">
        <v>4004</v>
      </c>
      <c r="D3708" s="2" t="s">
        <v>13621</v>
      </c>
      <c r="E3708" s="61" t="str">
        <f t="shared" si="400"/>
        <v>q</v>
      </c>
      <c r="F3708" s="62" t="str">
        <f t="shared" si="401"/>
        <v>h</v>
      </c>
      <c r="G3708" s="62" t="str">
        <f t="shared" si="402"/>
        <v>L</v>
      </c>
      <c r="H3708" s="62" t="str">
        <f t="shared" si="403"/>
        <v>R</v>
      </c>
      <c r="I3708" s="62">
        <f t="shared" si="404"/>
        <v>1</v>
      </c>
      <c r="J3708" s="62">
        <f t="shared" si="405"/>
        <v>17</v>
      </c>
      <c r="K3708" s="81">
        <v>3.2832541089648586E-6</v>
      </c>
      <c r="L3708" s="2" t="s">
        <v>13511</v>
      </c>
      <c r="M3708" s="2" t="s">
        <v>14461</v>
      </c>
      <c r="N3708" s="60" t="s">
        <v>6972</v>
      </c>
      <c r="O3708" s="66" t="s">
        <v>10320</v>
      </c>
      <c r="P3708" s="67" t="s">
        <v>14507</v>
      </c>
      <c r="Q3708" s="67" t="s">
        <v>4220</v>
      </c>
      <c r="R3708" s="67" t="s">
        <v>6802</v>
      </c>
      <c r="S3708" s="67"/>
      <c r="T3708" s="67"/>
      <c r="U3708" s="67"/>
      <c r="V3708" s="67"/>
      <c r="W3708" s="67"/>
      <c r="X3708" s="67"/>
      <c r="Y3708" s="67"/>
    </row>
    <row r="3709" spans="1:25" s="2" customFormat="1" ht="16.5" customHeight="1">
      <c r="A3709" s="59">
        <v>3707</v>
      </c>
      <c r="B3709" s="61" t="str">
        <f t="shared" si="399"/>
        <v>gy</v>
      </c>
      <c r="C3709" s="61" t="s">
        <v>1485</v>
      </c>
      <c r="D3709" s="2" t="s">
        <v>6865</v>
      </c>
      <c r="E3709" s="61" t="str">
        <f t="shared" si="400"/>
        <v>g</v>
      </c>
      <c r="F3709" s="62" t="str">
        <f t="shared" si="401"/>
        <v>y</v>
      </c>
      <c r="G3709" s="62" t="str">
        <f t="shared" si="402"/>
        <v>L</v>
      </c>
      <c r="H3709" s="62" t="str">
        <f t="shared" si="403"/>
        <v>R</v>
      </c>
      <c r="I3709" s="62">
        <f t="shared" si="404"/>
        <v>14</v>
      </c>
      <c r="J3709" s="62">
        <f t="shared" si="405"/>
        <v>16</v>
      </c>
      <c r="K3709" s="81">
        <v>3.2800001405714347E-6</v>
      </c>
      <c r="L3709" s="2" t="s">
        <v>13509</v>
      </c>
      <c r="M3709" s="2" t="s">
        <v>6876</v>
      </c>
      <c r="N3709" s="60" t="s">
        <v>7031</v>
      </c>
      <c r="O3709" s="66" t="s">
        <v>8435</v>
      </c>
      <c r="P3709" s="67" t="s">
        <v>1574</v>
      </c>
      <c r="Q3709" s="67" t="s">
        <v>6473</v>
      </c>
      <c r="R3709" s="67" t="s">
        <v>2637</v>
      </c>
      <c r="S3709" s="67"/>
      <c r="T3709" s="67"/>
      <c r="U3709" s="67"/>
      <c r="V3709" s="67"/>
      <c r="W3709" s="67"/>
      <c r="X3709" s="67"/>
      <c r="Y3709" s="67"/>
    </row>
    <row r="3710" spans="1:25" s="2" customFormat="1" ht="16.5" customHeight="1">
      <c r="A3710" s="59">
        <v>3708</v>
      </c>
      <c r="B3710" s="61" t="str">
        <f t="shared" si="399"/>
        <v>ix</v>
      </c>
      <c r="C3710" s="61" t="s">
        <v>461</v>
      </c>
      <c r="D3710" s="2" t="s">
        <v>13788</v>
      </c>
      <c r="E3710" s="61" t="str">
        <f t="shared" si="400"/>
        <v>i</v>
      </c>
      <c r="F3710" s="62" t="str">
        <f t="shared" si="401"/>
        <v>x</v>
      </c>
      <c r="G3710" s="62" t="str">
        <f t="shared" si="402"/>
        <v>R</v>
      </c>
      <c r="H3710" s="62" t="str">
        <f t="shared" si="403"/>
        <v>L</v>
      </c>
      <c r="I3710" s="62">
        <f t="shared" si="404"/>
        <v>22</v>
      </c>
      <c r="J3710" s="62">
        <f t="shared" si="405"/>
        <v>6</v>
      </c>
      <c r="K3710" s="81">
        <v>3.2767461721780104E-6</v>
      </c>
      <c r="L3710" s="2" t="s">
        <v>14016</v>
      </c>
      <c r="M3710" s="2" t="s">
        <v>6950</v>
      </c>
      <c r="N3710" s="60" t="s">
        <v>6972</v>
      </c>
      <c r="O3710" s="66" t="s">
        <v>9705</v>
      </c>
      <c r="P3710" s="67" t="s">
        <v>2324</v>
      </c>
      <c r="Q3710" s="67" t="s">
        <v>6041</v>
      </c>
      <c r="R3710" s="67" t="s">
        <v>6776</v>
      </c>
      <c r="S3710" s="67"/>
      <c r="T3710" s="67"/>
      <c r="U3710" s="67"/>
      <c r="V3710" s="67"/>
      <c r="W3710" s="67"/>
      <c r="X3710" s="67"/>
      <c r="Y3710" s="67"/>
    </row>
    <row r="3711" spans="1:25" s="2" customFormat="1" ht="16.5" customHeight="1">
      <c r="A3711" s="59">
        <v>3709</v>
      </c>
      <c r="B3711" s="61" t="str">
        <f t="shared" si="399"/>
        <v>em</v>
      </c>
      <c r="C3711" s="61" t="s">
        <v>6144</v>
      </c>
      <c r="D3711" s="2" t="s">
        <v>13641</v>
      </c>
      <c r="E3711" s="61" t="str">
        <f t="shared" si="400"/>
        <v>e</v>
      </c>
      <c r="F3711" s="62" t="str">
        <f t="shared" si="401"/>
        <v>m</v>
      </c>
      <c r="G3711" s="62" t="str">
        <f t="shared" si="402"/>
        <v>L</v>
      </c>
      <c r="H3711" s="62" t="str">
        <f t="shared" si="403"/>
        <v>R</v>
      </c>
      <c r="I3711" s="62">
        <f t="shared" si="404"/>
        <v>7</v>
      </c>
      <c r="J3711" s="62">
        <f t="shared" si="405"/>
        <v>21</v>
      </c>
      <c r="K3711" s="81">
        <v>3.2767461721780104E-6</v>
      </c>
      <c r="L3711" s="2" t="s">
        <v>6885</v>
      </c>
      <c r="M3711" s="2" t="s">
        <v>14110</v>
      </c>
      <c r="N3711" s="60" t="s">
        <v>7238</v>
      </c>
      <c r="O3711" s="66" t="s">
        <v>8255</v>
      </c>
      <c r="P3711" s="67" t="s">
        <v>5242</v>
      </c>
      <c r="Q3711" s="67" t="s">
        <v>6802</v>
      </c>
      <c r="R3711" s="67" t="s">
        <v>3578</v>
      </c>
      <c r="S3711" s="67"/>
      <c r="T3711" s="67"/>
      <c r="U3711" s="67"/>
      <c r="V3711" s="67"/>
      <c r="W3711" s="67"/>
      <c r="X3711" s="67"/>
      <c r="Y3711" s="67"/>
    </row>
    <row r="3712" spans="1:25" s="2" customFormat="1" ht="16.5" customHeight="1">
      <c r="A3712" s="59">
        <v>3710</v>
      </c>
      <c r="B3712" s="61" t="str">
        <f t="shared" si="399"/>
        <v>fu</v>
      </c>
      <c r="C3712" s="61" t="s">
        <v>1357</v>
      </c>
      <c r="D3712" s="2" t="s">
        <v>6946</v>
      </c>
      <c r="E3712" s="61" t="str">
        <f t="shared" si="400"/>
        <v>f</v>
      </c>
      <c r="F3712" s="62" t="str">
        <f t="shared" si="401"/>
        <v>u</v>
      </c>
      <c r="G3712" s="62" t="str">
        <f t="shared" si="402"/>
        <v>L</v>
      </c>
      <c r="H3712" s="62" t="str">
        <f t="shared" si="403"/>
        <v>R</v>
      </c>
      <c r="I3712" s="62">
        <f t="shared" si="404"/>
        <v>11</v>
      </c>
      <c r="J3712" s="62">
        <f t="shared" si="405"/>
        <v>19</v>
      </c>
      <c r="K3712" s="81">
        <v>3.2734922037845866E-6</v>
      </c>
      <c r="L3712" s="2" t="s">
        <v>6886</v>
      </c>
      <c r="M3712" s="2" t="s">
        <v>13512</v>
      </c>
      <c r="N3712" s="60" t="s">
        <v>6797</v>
      </c>
      <c r="O3712" s="66" t="s">
        <v>12798</v>
      </c>
      <c r="P3712" s="67" t="s">
        <v>72</v>
      </c>
      <c r="Q3712" s="67" t="s">
        <v>6759</v>
      </c>
      <c r="R3712" s="67" t="s">
        <v>5080</v>
      </c>
      <c r="S3712" s="67" t="s">
        <v>6761</v>
      </c>
      <c r="T3712" s="67"/>
      <c r="U3712" s="67"/>
      <c r="V3712" s="67"/>
      <c r="W3712" s="67"/>
      <c r="X3712" s="67"/>
      <c r="Y3712" s="67"/>
    </row>
    <row r="3713" spans="1:25" s="2" customFormat="1" ht="16.5" customHeight="1">
      <c r="A3713" s="59">
        <v>3711</v>
      </c>
      <c r="B3713" s="61" t="str">
        <f t="shared" si="399"/>
        <v>lj</v>
      </c>
      <c r="C3713" s="61" t="s">
        <v>2809</v>
      </c>
      <c r="D3713" s="2" t="s">
        <v>13499</v>
      </c>
      <c r="E3713" s="61" t="str">
        <f t="shared" si="400"/>
        <v>l</v>
      </c>
      <c r="F3713" s="62" t="str">
        <f t="shared" si="401"/>
        <v>j</v>
      </c>
      <c r="G3713" s="62" t="str">
        <f t="shared" si="402"/>
        <v>R</v>
      </c>
      <c r="H3713" s="62" t="str">
        <f t="shared" si="403"/>
        <v>R</v>
      </c>
      <c r="I3713" s="62">
        <f t="shared" si="404"/>
        <v>25</v>
      </c>
      <c r="J3713" s="62">
        <f t="shared" si="405"/>
        <v>20</v>
      </c>
      <c r="K3713" s="81">
        <v>3.2604763302108903E-6</v>
      </c>
      <c r="L3713" s="2" t="s">
        <v>6889</v>
      </c>
      <c r="M3713" s="2" t="s">
        <v>6840</v>
      </c>
      <c r="N3713" s="60" t="s">
        <v>7037</v>
      </c>
      <c r="O3713" s="66" t="s">
        <v>12610</v>
      </c>
      <c r="P3713" s="67" t="s">
        <v>6036</v>
      </c>
      <c r="Q3713" s="67" t="s">
        <v>6473</v>
      </c>
      <c r="R3713" s="67" t="s">
        <v>2637</v>
      </c>
      <c r="S3713" s="67"/>
      <c r="T3713" s="67"/>
      <c r="U3713" s="67"/>
      <c r="V3713" s="67"/>
      <c r="W3713" s="67"/>
      <c r="X3713" s="67"/>
      <c r="Y3713" s="67"/>
    </row>
    <row r="3714" spans="1:25" s="2" customFormat="1" ht="16.5" customHeight="1">
      <c r="A3714" s="59">
        <v>3712</v>
      </c>
      <c r="B3714" s="61" t="str">
        <f t="shared" si="399"/>
        <v>js</v>
      </c>
      <c r="C3714" s="61" t="s">
        <v>2357</v>
      </c>
      <c r="D3714" s="2" t="s">
        <v>13572</v>
      </c>
      <c r="E3714" s="61" t="str">
        <f t="shared" si="400"/>
        <v>j</v>
      </c>
      <c r="F3714" s="62" t="str">
        <f t="shared" si="401"/>
        <v>s</v>
      </c>
      <c r="G3714" s="62" t="str">
        <f t="shared" si="402"/>
        <v>R</v>
      </c>
      <c r="H3714" s="62" t="str">
        <f t="shared" si="403"/>
        <v>L</v>
      </c>
      <c r="I3714" s="62">
        <f t="shared" si="404"/>
        <v>20</v>
      </c>
      <c r="J3714" s="62">
        <f t="shared" si="405"/>
        <v>5</v>
      </c>
      <c r="K3714" s="81">
        <v>3.2604763302108903E-6</v>
      </c>
      <c r="L3714" s="2" t="s">
        <v>6887</v>
      </c>
      <c r="M3714" s="2" t="s">
        <v>14095</v>
      </c>
      <c r="N3714" s="60" t="s">
        <v>6972</v>
      </c>
      <c r="O3714" s="66" t="s">
        <v>12012</v>
      </c>
      <c r="P3714" s="67" t="s">
        <v>4621</v>
      </c>
      <c r="Q3714" s="67" t="s">
        <v>14113</v>
      </c>
      <c r="R3714" s="67" t="s">
        <v>1511</v>
      </c>
      <c r="S3714" s="67"/>
      <c r="T3714" s="67"/>
      <c r="U3714" s="67"/>
      <c r="V3714" s="67"/>
      <c r="W3714" s="67"/>
      <c r="X3714" s="67"/>
      <c r="Y3714" s="67"/>
    </row>
    <row r="3715" spans="1:25" s="2" customFormat="1" ht="16.5" customHeight="1">
      <c r="A3715" s="59">
        <v>3713</v>
      </c>
      <c r="B3715" s="61" t="str">
        <f t="shared" ref="B3715:B3778" si="406">VLOOKUP(D3715,sp,2,FALSE)</f>
        <v>q</v>
      </c>
      <c r="C3715" s="61" t="s">
        <v>4044</v>
      </c>
      <c r="D3715" s="2" t="s">
        <v>13749</v>
      </c>
      <c r="E3715" s="61" t="str">
        <f t="shared" ref="E3715:E3778" si="407">LEFT(B3715,1)</f>
        <v>q</v>
      </c>
      <c r="F3715" s="62" t="str">
        <f t="shared" ref="F3715:F3778" si="408">RIGHT(B3715,1)</f>
        <v>q</v>
      </c>
      <c r="G3715" s="62" t="str">
        <f t="shared" si="402"/>
        <v>L</v>
      </c>
      <c r="H3715" s="62" t="str">
        <f t="shared" si="403"/>
        <v>L</v>
      </c>
      <c r="I3715" s="62">
        <f t="shared" si="404"/>
        <v>1</v>
      </c>
      <c r="J3715" s="62">
        <f t="shared" si="405"/>
        <v>1</v>
      </c>
      <c r="K3715" s="81">
        <v>3.2539683934240422E-6</v>
      </c>
      <c r="L3715" s="2" t="s">
        <v>13511</v>
      </c>
      <c r="M3715" s="2" t="s">
        <v>14103</v>
      </c>
      <c r="N3715" s="60" t="s">
        <v>7055</v>
      </c>
      <c r="O3715" s="66" t="s">
        <v>13263</v>
      </c>
      <c r="P3715" s="67" t="s">
        <v>1474</v>
      </c>
      <c r="Q3715" s="67" t="s">
        <v>6800</v>
      </c>
      <c r="R3715" s="67" t="s">
        <v>6177</v>
      </c>
      <c r="S3715" s="67"/>
      <c r="T3715" s="67"/>
      <c r="U3715" s="67"/>
      <c r="V3715" s="67"/>
      <c r="W3715" s="67"/>
      <c r="X3715" s="67"/>
      <c r="Y3715" s="67"/>
    </row>
    <row r="3716" spans="1:25" s="2" customFormat="1" ht="16.5" customHeight="1">
      <c r="A3716" s="59">
        <v>3714</v>
      </c>
      <c r="B3716" s="61" t="str">
        <f t="shared" si="406"/>
        <v>id</v>
      </c>
      <c r="C3716" s="61" t="s">
        <v>565</v>
      </c>
      <c r="D3716" s="2" t="s">
        <v>13584</v>
      </c>
      <c r="E3716" s="61" t="str">
        <f t="shared" si="407"/>
        <v>i</v>
      </c>
      <c r="F3716" s="62" t="str">
        <f t="shared" si="408"/>
        <v>d</v>
      </c>
      <c r="G3716" s="62" t="str">
        <f t="shared" ref="G3716:G3779" si="409">IF(FIND(E3716,"qwertasdfgzxcvbyuiophjkl;nm")&lt;15.5,"L","R")</f>
        <v>R</v>
      </c>
      <c r="H3716" s="62" t="str">
        <f t="shared" ref="H3716:H3779" si="410">IF(FIND(F3716,"qwertasdfgzxcvbyuiophjkl;nm")&lt;15.5,"L","R")</f>
        <v>L</v>
      </c>
      <c r="I3716" s="62">
        <f t="shared" ref="I3716:I3779" si="411">FIND(E3716,$I$1)</f>
        <v>22</v>
      </c>
      <c r="J3716" s="62">
        <f t="shared" ref="J3716:J3779" si="412">FIND(F3716,$I$1)</f>
        <v>8</v>
      </c>
      <c r="K3716" s="81">
        <v>3.2507144250306183E-6</v>
      </c>
      <c r="L3716" s="2" t="s">
        <v>14016</v>
      </c>
      <c r="M3716" s="2" t="s">
        <v>14463</v>
      </c>
      <c r="N3716" s="60" t="s">
        <v>6797</v>
      </c>
      <c r="O3716" s="66" t="s">
        <v>13322</v>
      </c>
      <c r="P3716" s="67" t="s">
        <v>6765</v>
      </c>
      <c r="Q3716" s="67" t="s">
        <v>4622</v>
      </c>
      <c r="R3716" s="67" t="s">
        <v>5807</v>
      </c>
      <c r="S3716" s="67"/>
      <c r="T3716" s="67"/>
      <c r="U3716" s="67"/>
      <c r="V3716" s="67"/>
      <c r="W3716" s="67"/>
      <c r="X3716" s="67"/>
      <c r="Y3716" s="67"/>
    </row>
    <row r="3717" spans="1:25" s="2" customFormat="1" ht="16.5" customHeight="1">
      <c r="A3717" s="59">
        <v>3715</v>
      </c>
      <c r="B3717" s="61" t="str">
        <f t="shared" si="406"/>
        <v>xm</v>
      </c>
      <c r="C3717" s="61" t="s">
        <v>5577</v>
      </c>
      <c r="D3717" s="2" t="s">
        <v>13720</v>
      </c>
      <c r="E3717" s="61" t="str">
        <f t="shared" si="407"/>
        <v>x</v>
      </c>
      <c r="F3717" s="62" t="str">
        <f t="shared" si="408"/>
        <v>m</v>
      </c>
      <c r="G3717" s="62" t="str">
        <f t="shared" si="409"/>
        <v>L</v>
      </c>
      <c r="H3717" s="62" t="str">
        <f t="shared" si="410"/>
        <v>R</v>
      </c>
      <c r="I3717" s="62">
        <f t="shared" si="411"/>
        <v>6</v>
      </c>
      <c r="J3717" s="62">
        <f t="shared" si="412"/>
        <v>21</v>
      </c>
      <c r="K3717" s="81">
        <v>3.247460456637194E-6</v>
      </c>
      <c r="L3717" s="2" t="s">
        <v>6892</v>
      </c>
      <c r="M3717" s="2" t="s">
        <v>14110</v>
      </c>
      <c r="N3717" s="60" t="s">
        <v>6797</v>
      </c>
      <c r="O3717" s="66" t="s">
        <v>7689</v>
      </c>
      <c r="P3717" s="67" t="s">
        <v>426</v>
      </c>
      <c r="Q3717" s="67" t="s">
        <v>3366</v>
      </c>
      <c r="R3717" s="67" t="s">
        <v>5807</v>
      </c>
      <c r="S3717" s="67" t="s">
        <v>4241</v>
      </c>
      <c r="T3717" s="67" t="s">
        <v>5807</v>
      </c>
      <c r="U3717" s="67"/>
      <c r="V3717" s="67"/>
      <c r="W3717" s="67"/>
      <c r="X3717" s="67"/>
      <c r="Y3717" s="67"/>
    </row>
    <row r="3718" spans="1:25" s="2" customFormat="1" ht="16.5" customHeight="1">
      <c r="A3718" s="59">
        <v>3716</v>
      </c>
      <c r="B3718" s="61" t="str">
        <f t="shared" si="406"/>
        <v>pa</v>
      </c>
      <c r="C3718" s="61" t="s">
        <v>3664</v>
      </c>
      <c r="D3718" s="2" t="s">
        <v>6956</v>
      </c>
      <c r="E3718" s="61" t="str">
        <f t="shared" si="407"/>
        <v>p</v>
      </c>
      <c r="F3718" s="62" t="str">
        <f t="shared" si="408"/>
        <v>a</v>
      </c>
      <c r="G3718" s="62" t="str">
        <f t="shared" si="409"/>
        <v>R</v>
      </c>
      <c r="H3718" s="62" t="str">
        <f t="shared" si="410"/>
        <v>L</v>
      </c>
      <c r="I3718" s="62">
        <f t="shared" si="411"/>
        <v>26</v>
      </c>
      <c r="J3718" s="62">
        <f t="shared" si="412"/>
        <v>2</v>
      </c>
      <c r="K3718" s="81">
        <v>3.237698551456922E-6</v>
      </c>
      <c r="L3718" s="2" t="s">
        <v>6881</v>
      </c>
      <c r="M3718" s="2" t="s">
        <v>6875</v>
      </c>
      <c r="N3718" s="60" t="s">
        <v>7238</v>
      </c>
      <c r="O3718" s="66" t="s">
        <v>8962</v>
      </c>
      <c r="P3718" s="67" t="s">
        <v>5080</v>
      </c>
      <c r="Q3718" s="67" t="s">
        <v>5080</v>
      </c>
      <c r="R3718" s="67" t="s">
        <v>73</v>
      </c>
      <c r="S3718" s="67"/>
      <c r="T3718" s="67"/>
      <c r="U3718" s="67"/>
      <c r="V3718" s="67"/>
      <c r="W3718" s="67"/>
      <c r="X3718" s="67"/>
      <c r="Y3718" s="67"/>
    </row>
    <row r="3719" spans="1:25" s="2" customFormat="1" ht="16.5" customHeight="1">
      <c r="A3719" s="59">
        <v>3717</v>
      </c>
      <c r="B3719" s="61" t="str">
        <f t="shared" si="406"/>
        <v>ha</v>
      </c>
      <c r="C3719" s="61" t="s">
        <v>1870</v>
      </c>
      <c r="D3719" s="2" t="s">
        <v>6846</v>
      </c>
      <c r="E3719" s="61" t="str">
        <f t="shared" si="407"/>
        <v>h</v>
      </c>
      <c r="F3719" s="62" t="str">
        <f t="shared" si="408"/>
        <v>a</v>
      </c>
      <c r="G3719" s="62" t="str">
        <f t="shared" si="409"/>
        <v>R</v>
      </c>
      <c r="H3719" s="62" t="str">
        <f t="shared" si="410"/>
        <v>L</v>
      </c>
      <c r="I3719" s="62">
        <f t="shared" si="411"/>
        <v>17</v>
      </c>
      <c r="J3719" s="62">
        <f t="shared" si="412"/>
        <v>2</v>
      </c>
      <c r="K3719" s="81">
        <v>3.2116668043095295E-6</v>
      </c>
      <c r="L3719" s="2" t="s">
        <v>6888</v>
      </c>
      <c r="M3719" s="2" t="s">
        <v>13532</v>
      </c>
      <c r="N3719" s="60" t="s">
        <v>7227</v>
      </c>
      <c r="O3719" s="66" t="s">
        <v>9646</v>
      </c>
      <c r="P3719" s="67" t="s">
        <v>2324</v>
      </c>
      <c r="Q3719" s="67" t="s">
        <v>4221</v>
      </c>
      <c r="R3719" s="67" t="s">
        <v>209</v>
      </c>
      <c r="S3719" s="67" t="s">
        <v>4492</v>
      </c>
      <c r="T3719" s="67"/>
      <c r="U3719" s="67"/>
      <c r="V3719" s="67"/>
      <c r="W3719" s="67"/>
      <c r="X3719" s="67"/>
      <c r="Y3719" s="67"/>
    </row>
    <row r="3720" spans="1:25" s="2" customFormat="1" ht="16.5" customHeight="1">
      <c r="A3720" s="59">
        <v>3718</v>
      </c>
      <c r="B3720" s="61" t="str">
        <f t="shared" si="406"/>
        <v>xu</v>
      </c>
      <c r="C3720" s="61" t="s">
        <v>5539</v>
      </c>
      <c r="D3720" s="2" t="s">
        <v>6947</v>
      </c>
      <c r="E3720" s="61" t="str">
        <f t="shared" si="407"/>
        <v>x</v>
      </c>
      <c r="F3720" s="62" t="str">
        <f t="shared" si="408"/>
        <v>u</v>
      </c>
      <c r="G3720" s="62" t="str">
        <f t="shared" si="409"/>
        <v>L</v>
      </c>
      <c r="H3720" s="62" t="str">
        <f t="shared" si="410"/>
        <v>R</v>
      </c>
      <c r="I3720" s="62">
        <f t="shared" si="411"/>
        <v>6</v>
      </c>
      <c r="J3720" s="62">
        <f t="shared" si="412"/>
        <v>19</v>
      </c>
      <c r="K3720" s="81">
        <v>3.2051588675226818E-6</v>
      </c>
      <c r="L3720" s="2" t="s">
        <v>6892</v>
      </c>
      <c r="M3720" s="2" t="s">
        <v>13512</v>
      </c>
      <c r="N3720" s="60" t="s">
        <v>6977</v>
      </c>
      <c r="O3720" s="66" t="s">
        <v>9525</v>
      </c>
      <c r="P3720" s="67" t="s">
        <v>5226</v>
      </c>
      <c r="Q3720" s="67" t="s">
        <v>5807</v>
      </c>
      <c r="R3720" s="67"/>
      <c r="S3720" s="67"/>
      <c r="T3720" s="67"/>
      <c r="U3720" s="67"/>
      <c r="V3720" s="67"/>
      <c r="W3720" s="67"/>
      <c r="X3720" s="67"/>
      <c r="Y3720" s="67"/>
    </row>
    <row r="3721" spans="1:25" s="2" customFormat="1" ht="16.5" customHeight="1">
      <c r="A3721" s="59">
        <v>3719</v>
      </c>
      <c r="B3721" s="61" t="str">
        <f t="shared" si="406"/>
        <v>l</v>
      </c>
      <c r="C3721" s="61" t="s">
        <v>2970</v>
      </c>
      <c r="D3721" s="2" t="s">
        <v>13718</v>
      </c>
      <c r="E3721" s="61" t="str">
        <f t="shared" si="407"/>
        <v>l</v>
      </c>
      <c r="F3721" s="62" t="str">
        <f t="shared" si="408"/>
        <v>l</v>
      </c>
      <c r="G3721" s="62" t="str">
        <f t="shared" si="409"/>
        <v>R</v>
      </c>
      <c r="H3721" s="62" t="str">
        <f t="shared" si="410"/>
        <v>R</v>
      </c>
      <c r="I3721" s="62">
        <f t="shared" si="411"/>
        <v>25</v>
      </c>
      <c r="J3721" s="62">
        <f t="shared" si="412"/>
        <v>25</v>
      </c>
      <c r="K3721" s="81">
        <v>3.2019048991292575E-6</v>
      </c>
      <c r="L3721" s="2" t="s">
        <v>6889</v>
      </c>
      <c r="M3721" s="2" t="s">
        <v>14103</v>
      </c>
      <c r="N3721" s="60" t="s">
        <v>6972</v>
      </c>
      <c r="O3721" s="66" t="s">
        <v>12900</v>
      </c>
      <c r="P3721" s="67" t="s">
        <v>1993</v>
      </c>
      <c r="Q3721" s="67" t="s">
        <v>824</v>
      </c>
      <c r="R3721" s="67" t="s">
        <v>6761</v>
      </c>
      <c r="S3721" s="67" t="s">
        <v>4241</v>
      </c>
      <c r="T3721" s="67" t="s">
        <v>5431</v>
      </c>
      <c r="U3721" s="67"/>
      <c r="V3721" s="67"/>
      <c r="W3721" s="67"/>
      <c r="X3721" s="67"/>
      <c r="Y3721" s="67"/>
    </row>
    <row r="3722" spans="1:25" s="2" customFormat="1" ht="16.5" customHeight="1">
      <c r="A3722" s="59">
        <v>3720</v>
      </c>
      <c r="B3722" s="61" t="str">
        <f t="shared" si="406"/>
        <v>ck</v>
      </c>
      <c r="C3722" s="61" t="s">
        <v>438</v>
      </c>
      <c r="D3722" s="2" t="s">
        <v>13714</v>
      </c>
      <c r="E3722" s="61" t="str">
        <f t="shared" si="407"/>
        <v>c</v>
      </c>
      <c r="F3722" s="62" t="str">
        <f t="shared" si="408"/>
        <v>k</v>
      </c>
      <c r="G3722" s="62" t="str">
        <f t="shared" si="409"/>
        <v>L</v>
      </c>
      <c r="H3722" s="62" t="str">
        <f t="shared" si="410"/>
        <v>R</v>
      </c>
      <c r="I3722" s="62">
        <f t="shared" si="411"/>
        <v>9</v>
      </c>
      <c r="J3722" s="62">
        <f t="shared" si="412"/>
        <v>23</v>
      </c>
      <c r="K3722" s="81">
        <v>3.1921429939489855E-6</v>
      </c>
      <c r="L3722" s="2" t="s">
        <v>6882</v>
      </c>
      <c r="M3722" s="2" t="s">
        <v>14463</v>
      </c>
      <c r="N3722" s="60" t="s">
        <v>7106</v>
      </c>
      <c r="O3722" s="66" t="s">
        <v>10364</v>
      </c>
      <c r="P3722" s="67" t="s">
        <v>14507</v>
      </c>
      <c r="Q3722" s="67" t="s">
        <v>6761</v>
      </c>
      <c r="R3722" s="67" t="s">
        <v>13494</v>
      </c>
      <c r="S3722" s="67" t="s">
        <v>6800</v>
      </c>
      <c r="T3722" s="67" t="s">
        <v>6175</v>
      </c>
      <c r="U3722" s="67"/>
      <c r="V3722" s="67"/>
      <c r="W3722" s="67"/>
      <c r="X3722" s="67"/>
      <c r="Y3722" s="67"/>
    </row>
    <row r="3723" spans="1:25" s="2" customFormat="1" ht="16.5" customHeight="1">
      <c r="A3723" s="59">
        <v>3721</v>
      </c>
      <c r="B3723" s="61" t="str">
        <f t="shared" si="406"/>
        <v>bn</v>
      </c>
      <c r="C3723" s="61" t="s">
        <v>117</v>
      </c>
      <c r="D3723" s="2" t="s">
        <v>7226</v>
      </c>
      <c r="E3723" s="61" t="str">
        <f t="shared" si="407"/>
        <v>b</v>
      </c>
      <c r="F3723" s="62" t="str">
        <f t="shared" si="408"/>
        <v>n</v>
      </c>
      <c r="G3723" s="62" t="str">
        <f t="shared" si="409"/>
        <v>L</v>
      </c>
      <c r="H3723" s="62" t="str">
        <f t="shared" si="410"/>
        <v>R</v>
      </c>
      <c r="I3723" s="62">
        <f t="shared" si="411"/>
        <v>15</v>
      </c>
      <c r="J3723" s="62">
        <f t="shared" si="412"/>
        <v>18</v>
      </c>
      <c r="K3723" s="81">
        <v>3.1888890255555613E-6</v>
      </c>
      <c r="L3723" s="2" t="s">
        <v>6880</v>
      </c>
      <c r="M3723" s="2" t="s">
        <v>6841</v>
      </c>
      <c r="N3723" s="60" t="s">
        <v>13843</v>
      </c>
      <c r="O3723" s="66" t="s">
        <v>14368</v>
      </c>
      <c r="P3723" s="67" t="s">
        <v>4989</v>
      </c>
      <c r="Q3723" s="67" t="s">
        <v>6807</v>
      </c>
      <c r="R3723" s="67" t="s">
        <v>6041</v>
      </c>
      <c r="S3723" s="67"/>
      <c r="T3723" s="67"/>
      <c r="U3723" s="67"/>
      <c r="V3723" s="67"/>
      <c r="W3723" s="67"/>
      <c r="X3723" s="67"/>
      <c r="Y3723" s="67"/>
    </row>
    <row r="3724" spans="1:25" s="2" customFormat="1" ht="16.5" customHeight="1">
      <c r="A3724" s="59">
        <v>3722</v>
      </c>
      <c r="B3724" s="61" t="str">
        <f t="shared" si="406"/>
        <v>pi</v>
      </c>
      <c r="C3724" s="61" t="s">
        <v>3783</v>
      </c>
      <c r="D3724" s="2" t="s">
        <v>6955</v>
      </c>
      <c r="E3724" s="61" t="str">
        <f t="shared" si="407"/>
        <v>p</v>
      </c>
      <c r="F3724" s="62" t="str">
        <f t="shared" si="408"/>
        <v>i</v>
      </c>
      <c r="G3724" s="62" t="str">
        <f t="shared" si="409"/>
        <v>R</v>
      </c>
      <c r="H3724" s="62" t="str">
        <f t="shared" si="410"/>
        <v>R</v>
      </c>
      <c r="I3724" s="62">
        <f t="shared" si="411"/>
        <v>26</v>
      </c>
      <c r="J3724" s="62">
        <f t="shared" si="412"/>
        <v>22</v>
      </c>
      <c r="K3724" s="81">
        <v>3.1856350571621374E-6</v>
      </c>
      <c r="L3724" s="2" t="s">
        <v>6881</v>
      </c>
      <c r="M3724" s="2" t="s">
        <v>13510</v>
      </c>
      <c r="N3724" s="60" t="s">
        <v>6972</v>
      </c>
      <c r="O3724" s="66" t="s">
        <v>10698</v>
      </c>
      <c r="P3724" s="67" t="s">
        <v>3630</v>
      </c>
      <c r="Q3724" s="67" t="s">
        <v>5492</v>
      </c>
      <c r="R3724" s="67" t="s">
        <v>209</v>
      </c>
      <c r="S3724" s="67" t="s">
        <v>209</v>
      </c>
      <c r="T3724" s="67"/>
      <c r="U3724" s="67"/>
      <c r="V3724" s="67"/>
      <c r="W3724" s="67"/>
      <c r="X3724" s="67"/>
      <c r="Y3724" s="67"/>
    </row>
    <row r="3725" spans="1:25" s="2" customFormat="1" ht="16.5" customHeight="1">
      <c r="A3725" s="59">
        <v>3723</v>
      </c>
      <c r="B3725" s="61" t="str">
        <f t="shared" si="406"/>
        <v>lu</v>
      </c>
      <c r="C3725" s="61" t="s">
        <v>3135</v>
      </c>
      <c r="D3725" s="2" t="s">
        <v>6856</v>
      </c>
      <c r="E3725" s="61" t="str">
        <f t="shared" si="407"/>
        <v>l</v>
      </c>
      <c r="F3725" s="62" t="str">
        <f t="shared" si="408"/>
        <v>u</v>
      </c>
      <c r="G3725" s="62" t="str">
        <f t="shared" si="409"/>
        <v>R</v>
      </c>
      <c r="H3725" s="62" t="str">
        <f t="shared" si="410"/>
        <v>R</v>
      </c>
      <c r="I3725" s="62">
        <f t="shared" si="411"/>
        <v>25</v>
      </c>
      <c r="J3725" s="62">
        <f t="shared" si="412"/>
        <v>19</v>
      </c>
      <c r="K3725" s="81">
        <v>3.1856350571621374E-6</v>
      </c>
      <c r="L3725" s="2" t="s">
        <v>6889</v>
      </c>
      <c r="M3725" s="2" t="s">
        <v>13512</v>
      </c>
      <c r="N3725" s="60" t="s">
        <v>7008</v>
      </c>
      <c r="O3725" s="66" t="s">
        <v>9006</v>
      </c>
      <c r="P3725" s="67" t="s">
        <v>5080</v>
      </c>
      <c r="Q3725" s="67" t="s">
        <v>14507</v>
      </c>
      <c r="R3725" s="67" t="s">
        <v>6473</v>
      </c>
      <c r="S3725" s="67" t="s">
        <v>2637</v>
      </c>
      <c r="T3725" s="67"/>
      <c r="U3725" s="67"/>
      <c r="V3725" s="67"/>
      <c r="W3725" s="67"/>
      <c r="X3725" s="67"/>
      <c r="Y3725" s="67"/>
    </row>
    <row r="3726" spans="1:25" s="2" customFormat="1" ht="16.5" customHeight="1">
      <c r="A3726" s="59">
        <v>3724</v>
      </c>
      <c r="B3726" s="61" t="str">
        <f t="shared" si="406"/>
        <v>he</v>
      </c>
      <c r="C3726" s="61" t="s">
        <v>1756</v>
      </c>
      <c r="D3726" s="2" t="s">
        <v>6927</v>
      </c>
      <c r="E3726" s="61" t="str">
        <f t="shared" si="407"/>
        <v>h</v>
      </c>
      <c r="F3726" s="62" t="str">
        <f t="shared" si="408"/>
        <v>e</v>
      </c>
      <c r="G3726" s="62" t="str">
        <f t="shared" si="409"/>
        <v>R</v>
      </c>
      <c r="H3726" s="62" t="str">
        <f t="shared" si="410"/>
        <v>L</v>
      </c>
      <c r="I3726" s="62">
        <f t="shared" si="411"/>
        <v>17</v>
      </c>
      <c r="J3726" s="62">
        <f t="shared" si="412"/>
        <v>7</v>
      </c>
      <c r="K3726" s="81">
        <v>3.1791271203752893E-6</v>
      </c>
      <c r="L3726" s="2" t="s">
        <v>6888</v>
      </c>
      <c r="M3726" s="2" t="s">
        <v>6876</v>
      </c>
      <c r="N3726" s="60" t="s">
        <v>7087</v>
      </c>
      <c r="O3726" s="66" t="s">
        <v>9851</v>
      </c>
      <c r="P3726" s="67" t="s">
        <v>1691</v>
      </c>
      <c r="Q3726" s="67" t="s">
        <v>2875</v>
      </c>
      <c r="R3726" s="67"/>
      <c r="S3726" s="67"/>
      <c r="T3726" s="67"/>
      <c r="U3726" s="67"/>
      <c r="V3726" s="67"/>
      <c r="W3726" s="67"/>
      <c r="X3726" s="67"/>
      <c r="Y3726" s="67"/>
    </row>
    <row r="3727" spans="1:25" s="2" customFormat="1" ht="16.5" customHeight="1">
      <c r="A3727" s="59">
        <v>3725</v>
      </c>
      <c r="B3727" s="61" t="str">
        <f t="shared" si="406"/>
        <v>gu</v>
      </c>
      <c r="C3727" s="61" t="s">
        <v>1570</v>
      </c>
      <c r="D3727" s="2" t="s">
        <v>6948</v>
      </c>
      <c r="E3727" s="61" t="str">
        <f t="shared" si="407"/>
        <v>g</v>
      </c>
      <c r="F3727" s="62" t="str">
        <f t="shared" si="408"/>
        <v>u</v>
      </c>
      <c r="G3727" s="62" t="str">
        <f t="shared" si="409"/>
        <v>L</v>
      </c>
      <c r="H3727" s="62" t="str">
        <f t="shared" si="410"/>
        <v>R</v>
      </c>
      <c r="I3727" s="62">
        <f t="shared" si="411"/>
        <v>14</v>
      </c>
      <c r="J3727" s="62">
        <f t="shared" si="412"/>
        <v>19</v>
      </c>
      <c r="K3727" s="81">
        <v>3.1758731519818654E-6</v>
      </c>
      <c r="L3727" s="2" t="s">
        <v>13509</v>
      </c>
      <c r="M3727" s="2" t="s">
        <v>13512</v>
      </c>
      <c r="N3727" s="60" t="s">
        <v>6972</v>
      </c>
      <c r="O3727" s="66" t="s">
        <v>9216</v>
      </c>
      <c r="P3727" s="67" t="s">
        <v>5680</v>
      </c>
      <c r="Q3727" s="67" t="s">
        <v>1568</v>
      </c>
      <c r="R3727" s="67"/>
      <c r="S3727" s="67"/>
      <c r="T3727" s="67"/>
      <c r="U3727" s="67"/>
      <c r="V3727" s="67"/>
      <c r="W3727" s="67"/>
      <c r="X3727" s="67"/>
      <c r="Y3727" s="67"/>
    </row>
    <row r="3728" spans="1:25" s="2" customFormat="1" ht="16.5" customHeight="1">
      <c r="A3728" s="59">
        <v>3726</v>
      </c>
      <c r="B3728" s="61" t="str">
        <f t="shared" si="406"/>
        <v>xn</v>
      </c>
      <c r="C3728" s="61" t="s">
        <v>5356</v>
      </c>
      <c r="D3728" s="2" t="s">
        <v>13567</v>
      </c>
      <c r="E3728" s="61" t="str">
        <f t="shared" si="407"/>
        <v>x</v>
      </c>
      <c r="F3728" s="62" t="str">
        <f t="shared" si="408"/>
        <v>n</v>
      </c>
      <c r="G3728" s="62" t="str">
        <f t="shared" si="409"/>
        <v>L</v>
      </c>
      <c r="H3728" s="62" t="str">
        <f t="shared" si="410"/>
        <v>R</v>
      </c>
      <c r="I3728" s="62">
        <f t="shared" si="411"/>
        <v>6</v>
      </c>
      <c r="J3728" s="62">
        <f t="shared" si="412"/>
        <v>18</v>
      </c>
      <c r="K3728" s="81">
        <v>3.1758731519818654E-6</v>
      </c>
      <c r="L3728" s="2" t="s">
        <v>6892</v>
      </c>
      <c r="M3728" s="2" t="s">
        <v>6916</v>
      </c>
      <c r="N3728" s="60" t="s">
        <v>6972</v>
      </c>
      <c r="O3728" s="66" t="s">
        <v>10230</v>
      </c>
      <c r="P3728" s="67" t="s">
        <v>6541</v>
      </c>
      <c r="Q3728" s="67" t="s">
        <v>5581</v>
      </c>
      <c r="R3728" s="67"/>
      <c r="S3728" s="67"/>
      <c r="T3728" s="67"/>
      <c r="U3728" s="67"/>
      <c r="V3728" s="67"/>
      <c r="W3728" s="67"/>
      <c r="X3728" s="67"/>
      <c r="Y3728" s="67"/>
    </row>
    <row r="3729" spans="1:25" s="2" customFormat="1" ht="16.5" customHeight="1">
      <c r="A3729" s="59">
        <v>3727</v>
      </c>
      <c r="B3729" s="61" t="str">
        <f t="shared" si="406"/>
        <v>zi</v>
      </c>
      <c r="C3729" s="61" t="s">
        <v>6699</v>
      </c>
      <c r="D3729" s="2" t="s">
        <v>6923</v>
      </c>
      <c r="E3729" s="61" t="str">
        <f t="shared" si="407"/>
        <v>z</v>
      </c>
      <c r="F3729" s="62" t="str">
        <f t="shared" si="408"/>
        <v>i</v>
      </c>
      <c r="G3729" s="62" t="str">
        <f t="shared" si="409"/>
        <v>L</v>
      </c>
      <c r="H3729" s="62" t="str">
        <f t="shared" si="410"/>
        <v>R</v>
      </c>
      <c r="I3729" s="62">
        <f t="shared" si="411"/>
        <v>3</v>
      </c>
      <c r="J3729" s="62">
        <f t="shared" si="412"/>
        <v>22</v>
      </c>
      <c r="K3729" s="81">
        <v>3.1693652151950173E-6</v>
      </c>
      <c r="L3729" s="2" t="s">
        <v>6883</v>
      </c>
      <c r="M3729" s="2" t="s">
        <v>13510</v>
      </c>
      <c r="N3729" s="60" t="s">
        <v>6972</v>
      </c>
      <c r="O3729" s="66" t="s">
        <v>11707</v>
      </c>
      <c r="P3729" s="67" t="s">
        <v>4621</v>
      </c>
      <c r="Q3729" s="67" t="s">
        <v>6974</v>
      </c>
      <c r="R3729" s="67" t="s">
        <v>173</v>
      </c>
      <c r="S3729" s="67"/>
      <c r="T3729" s="67"/>
      <c r="U3729" s="67"/>
      <c r="V3729" s="67"/>
      <c r="W3729" s="67"/>
      <c r="X3729" s="67"/>
      <c r="Y3729" s="67"/>
    </row>
    <row r="3730" spans="1:25" s="2" customFormat="1" ht="16.5" customHeight="1">
      <c r="A3730" s="59">
        <v>3728</v>
      </c>
      <c r="B3730" s="61" t="str">
        <f t="shared" si="406"/>
        <v>ey</v>
      </c>
      <c r="C3730" s="61" t="s">
        <v>1132</v>
      </c>
      <c r="D3730" s="2" t="s">
        <v>6876</v>
      </c>
      <c r="E3730" s="61" t="str">
        <f t="shared" si="407"/>
        <v>e</v>
      </c>
      <c r="F3730" s="62" t="str">
        <f t="shared" si="408"/>
        <v>y</v>
      </c>
      <c r="G3730" s="62" t="str">
        <f t="shared" si="409"/>
        <v>L</v>
      </c>
      <c r="H3730" s="62" t="str">
        <f t="shared" si="410"/>
        <v>R</v>
      </c>
      <c r="I3730" s="62">
        <f t="shared" si="411"/>
        <v>7</v>
      </c>
      <c r="J3730" s="62">
        <f t="shared" si="412"/>
        <v>16</v>
      </c>
      <c r="K3730" s="81">
        <v>3.166111246801593E-6</v>
      </c>
      <c r="L3730" s="2" t="s">
        <v>6876</v>
      </c>
      <c r="N3730" s="60" t="s">
        <v>6972</v>
      </c>
      <c r="O3730" s="66" t="s">
        <v>9356</v>
      </c>
      <c r="P3730" s="67" t="s">
        <v>5680</v>
      </c>
      <c r="Q3730" s="67" t="s">
        <v>4221</v>
      </c>
      <c r="R3730" s="67" t="s">
        <v>209</v>
      </c>
      <c r="S3730" s="67"/>
      <c r="T3730" s="67"/>
      <c r="U3730" s="67"/>
      <c r="V3730" s="67"/>
      <c r="W3730" s="67"/>
      <c r="X3730" s="67"/>
      <c r="Y3730" s="67"/>
    </row>
    <row r="3731" spans="1:25" s="2" customFormat="1" ht="16.5" customHeight="1">
      <c r="A3731" s="59">
        <v>3729</v>
      </c>
      <c r="B3731" s="61" t="str">
        <f t="shared" si="406"/>
        <v>ei</v>
      </c>
      <c r="C3731" s="61" t="s">
        <v>5836</v>
      </c>
      <c r="D3731" s="2" t="s">
        <v>6920</v>
      </c>
      <c r="E3731" s="61" t="str">
        <f t="shared" si="407"/>
        <v>e</v>
      </c>
      <c r="F3731" s="62" t="str">
        <f t="shared" si="408"/>
        <v>i</v>
      </c>
      <c r="G3731" s="62" t="str">
        <f t="shared" si="409"/>
        <v>L</v>
      </c>
      <c r="H3731" s="62" t="str">
        <f t="shared" si="410"/>
        <v>R</v>
      </c>
      <c r="I3731" s="62">
        <f t="shared" si="411"/>
        <v>7</v>
      </c>
      <c r="J3731" s="62">
        <f t="shared" si="412"/>
        <v>22</v>
      </c>
      <c r="K3731" s="81">
        <v>3.156349341621321E-6</v>
      </c>
      <c r="L3731" s="2" t="s">
        <v>6876</v>
      </c>
      <c r="M3731" s="2" t="s">
        <v>13510</v>
      </c>
      <c r="N3731" s="60" t="s">
        <v>6972</v>
      </c>
      <c r="O3731" s="66" t="s">
        <v>8194</v>
      </c>
      <c r="P3731" s="67" t="s">
        <v>6177</v>
      </c>
      <c r="Q3731" s="67" t="s">
        <v>824</v>
      </c>
      <c r="R3731" s="67" t="s">
        <v>1512</v>
      </c>
      <c r="S3731" s="67"/>
      <c r="T3731" s="67"/>
      <c r="U3731" s="67"/>
      <c r="V3731" s="67"/>
      <c r="W3731" s="67"/>
      <c r="X3731" s="67"/>
      <c r="Y3731" s="67"/>
    </row>
    <row r="3732" spans="1:25" s="2" customFormat="1" ht="16.5" customHeight="1">
      <c r="A3732" s="59">
        <v>3730</v>
      </c>
      <c r="B3732" s="61" t="str">
        <f t="shared" si="406"/>
        <v>fi</v>
      </c>
      <c r="C3732" s="61" t="s">
        <v>1245</v>
      </c>
      <c r="D3732" s="2" t="s">
        <v>13613</v>
      </c>
      <c r="E3732" s="61" t="str">
        <f t="shared" si="407"/>
        <v>f</v>
      </c>
      <c r="F3732" s="62" t="str">
        <f t="shared" si="408"/>
        <v>i</v>
      </c>
      <c r="G3732" s="62" t="str">
        <f t="shared" si="409"/>
        <v>L</v>
      </c>
      <c r="H3732" s="62" t="str">
        <f t="shared" si="410"/>
        <v>R</v>
      </c>
      <c r="I3732" s="62">
        <f t="shared" si="411"/>
        <v>11</v>
      </c>
      <c r="J3732" s="62">
        <f t="shared" si="412"/>
        <v>22</v>
      </c>
      <c r="K3732" s="81">
        <v>3.1530953732278967E-6</v>
      </c>
      <c r="L3732" s="2" t="s">
        <v>6886</v>
      </c>
      <c r="M3732" s="2" t="s">
        <v>6816</v>
      </c>
      <c r="N3732" s="60" t="s">
        <v>6972</v>
      </c>
      <c r="O3732" s="66" t="s">
        <v>9345</v>
      </c>
      <c r="P3732" s="67" t="s">
        <v>5680</v>
      </c>
      <c r="Q3732" s="67" t="s">
        <v>1233</v>
      </c>
      <c r="R3732" s="67"/>
      <c r="S3732" s="67"/>
      <c r="T3732" s="67"/>
      <c r="U3732" s="67"/>
      <c r="V3732" s="67"/>
      <c r="W3732" s="67"/>
      <c r="X3732" s="67"/>
      <c r="Y3732" s="67"/>
    </row>
    <row r="3733" spans="1:25" s="2" customFormat="1" ht="16.5" customHeight="1">
      <c r="A3733" s="59">
        <v>3731</v>
      </c>
      <c r="B3733" s="61" t="str">
        <f t="shared" si="406"/>
        <v>ec</v>
      </c>
      <c r="C3733" s="61" t="s">
        <v>6192</v>
      </c>
      <c r="D3733" s="2" t="s">
        <v>13640</v>
      </c>
      <c r="E3733" s="61" t="str">
        <f t="shared" si="407"/>
        <v>e</v>
      </c>
      <c r="F3733" s="62" t="str">
        <f t="shared" si="408"/>
        <v>c</v>
      </c>
      <c r="G3733" s="62" t="str">
        <f t="shared" si="409"/>
        <v>L</v>
      </c>
      <c r="H3733" s="62" t="str">
        <f t="shared" si="410"/>
        <v>L</v>
      </c>
      <c r="I3733" s="62">
        <f t="shared" si="411"/>
        <v>7</v>
      </c>
      <c r="J3733" s="62">
        <f t="shared" si="412"/>
        <v>9</v>
      </c>
      <c r="K3733" s="81">
        <v>3.146587436441049E-6</v>
      </c>
      <c r="L3733" s="2" t="s">
        <v>6885</v>
      </c>
      <c r="M3733" s="2" t="s">
        <v>13535</v>
      </c>
      <c r="N3733" s="60" t="s">
        <v>6972</v>
      </c>
      <c r="O3733" s="66" t="s">
        <v>13268</v>
      </c>
      <c r="P3733" s="67" t="s">
        <v>4641</v>
      </c>
      <c r="Q3733" s="67" t="s">
        <v>6190</v>
      </c>
      <c r="R3733" s="67"/>
      <c r="S3733" s="67"/>
      <c r="T3733" s="67"/>
      <c r="U3733" s="67"/>
      <c r="V3733" s="67"/>
      <c r="W3733" s="67"/>
      <c r="X3733" s="67"/>
      <c r="Y3733" s="67"/>
    </row>
    <row r="3734" spans="1:25" s="2" customFormat="1" ht="16.5" customHeight="1">
      <c r="A3734" s="59">
        <v>3732</v>
      </c>
      <c r="B3734" s="61" t="str">
        <f t="shared" si="406"/>
        <v>bp</v>
      </c>
      <c r="C3734" s="61" t="s">
        <v>104</v>
      </c>
      <c r="D3734" s="2" t="s">
        <v>13586</v>
      </c>
      <c r="E3734" s="61" t="str">
        <f t="shared" si="407"/>
        <v>b</v>
      </c>
      <c r="F3734" s="62" t="str">
        <f t="shared" si="408"/>
        <v>p</v>
      </c>
      <c r="G3734" s="62" t="str">
        <f t="shared" si="409"/>
        <v>L</v>
      </c>
      <c r="H3734" s="62" t="str">
        <f t="shared" si="410"/>
        <v>R</v>
      </c>
      <c r="I3734" s="62">
        <f t="shared" si="411"/>
        <v>15</v>
      </c>
      <c r="J3734" s="62">
        <f t="shared" si="412"/>
        <v>26</v>
      </c>
      <c r="K3734" s="81">
        <v>3.1400794996542009E-6</v>
      </c>
      <c r="L3734" s="2" t="s">
        <v>6880</v>
      </c>
      <c r="M3734" s="2" t="s">
        <v>6816</v>
      </c>
      <c r="N3734" s="60" t="s">
        <v>6972</v>
      </c>
      <c r="O3734" s="66" t="s">
        <v>10890</v>
      </c>
      <c r="P3734" s="67" t="s">
        <v>2637</v>
      </c>
      <c r="Q3734" s="67" t="s">
        <v>173</v>
      </c>
      <c r="R3734" s="67"/>
      <c r="S3734" s="67"/>
      <c r="T3734" s="67"/>
      <c r="U3734" s="67"/>
      <c r="V3734" s="67"/>
      <c r="W3734" s="67"/>
      <c r="X3734" s="67"/>
      <c r="Y3734" s="67"/>
    </row>
    <row r="3735" spans="1:25" s="2" customFormat="1" ht="16.5" customHeight="1">
      <c r="A3735" s="59">
        <v>3733</v>
      </c>
      <c r="B3735" s="61" t="str">
        <f t="shared" si="406"/>
        <v>wi</v>
      </c>
      <c r="C3735" s="61" t="s">
        <v>5094</v>
      </c>
      <c r="D3735" s="2" t="s">
        <v>13558</v>
      </c>
      <c r="E3735" s="61" t="str">
        <f t="shared" si="407"/>
        <v>w</v>
      </c>
      <c r="F3735" s="62" t="str">
        <f t="shared" si="408"/>
        <v>i</v>
      </c>
      <c r="G3735" s="62" t="str">
        <f t="shared" si="409"/>
        <v>L</v>
      </c>
      <c r="H3735" s="62" t="str">
        <f t="shared" si="410"/>
        <v>R</v>
      </c>
      <c r="I3735" s="62">
        <f t="shared" si="411"/>
        <v>4</v>
      </c>
      <c r="J3735" s="62">
        <f t="shared" si="412"/>
        <v>22</v>
      </c>
      <c r="K3735" s="81">
        <v>3.1400794996542009E-6</v>
      </c>
      <c r="L3735" s="2" t="s">
        <v>6804</v>
      </c>
      <c r="M3735" s="2" t="s">
        <v>6816</v>
      </c>
      <c r="N3735" s="60" t="s">
        <v>6972</v>
      </c>
      <c r="O3735" s="66" t="s">
        <v>11408</v>
      </c>
      <c r="P3735" s="67" t="s">
        <v>4221</v>
      </c>
      <c r="Q3735" s="67" t="s">
        <v>4903</v>
      </c>
      <c r="R3735" s="67" t="s">
        <v>5807</v>
      </c>
      <c r="S3735" s="67" t="s">
        <v>14468</v>
      </c>
      <c r="T3735" s="67"/>
      <c r="U3735" s="67"/>
      <c r="V3735" s="67"/>
      <c r="W3735" s="67"/>
      <c r="X3735" s="67"/>
      <c r="Y3735" s="67"/>
    </row>
    <row r="3736" spans="1:25" s="2" customFormat="1" ht="16.5" customHeight="1">
      <c r="A3736" s="59">
        <v>3734</v>
      </c>
      <c r="B3736" s="61" t="str">
        <f t="shared" si="406"/>
        <v>c;</v>
      </c>
      <c r="C3736" s="61" t="s">
        <v>780</v>
      </c>
      <c r="D3736" s="2" t="s">
        <v>13760</v>
      </c>
      <c r="E3736" s="61" t="str">
        <f t="shared" si="407"/>
        <v>c</v>
      </c>
      <c r="F3736" s="62" t="str">
        <f t="shared" si="408"/>
        <v>;</v>
      </c>
      <c r="G3736" s="62" t="str">
        <f t="shared" si="409"/>
        <v>L</v>
      </c>
      <c r="H3736" s="62" t="str">
        <f t="shared" si="410"/>
        <v>R</v>
      </c>
      <c r="I3736" s="62">
        <f t="shared" si="411"/>
        <v>9</v>
      </c>
      <c r="J3736" s="62">
        <f t="shared" si="412"/>
        <v>27</v>
      </c>
      <c r="K3736" s="81">
        <v>3.1368255312607766E-6</v>
      </c>
      <c r="L3736" s="2" t="s">
        <v>6882</v>
      </c>
      <c r="M3736" s="2" t="s">
        <v>13534</v>
      </c>
      <c r="N3736" s="60" t="s">
        <v>13438</v>
      </c>
      <c r="O3736" s="66" t="s">
        <v>9053</v>
      </c>
      <c r="P3736" s="67" t="s">
        <v>5080</v>
      </c>
      <c r="Q3736" s="67" t="s">
        <v>4360</v>
      </c>
      <c r="R3736" s="67" t="s">
        <v>6631</v>
      </c>
      <c r="S3736" s="67"/>
      <c r="T3736" s="67"/>
      <c r="U3736" s="67"/>
      <c r="V3736" s="67"/>
      <c r="W3736" s="67"/>
      <c r="X3736" s="67"/>
      <c r="Y3736" s="67"/>
    </row>
    <row r="3737" spans="1:25" s="2" customFormat="1" ht="16.5" customHeight="1">
      <c r="A3737" s="59">
        <v>3735</v>
      </c>
      <c r="B3737" s="61" t="str">
        <f t="shared" si="406"/>
        <v>qu</v>
      </c>
      <c r="C3737" s="61" t="s">
        <v>4136</v>
      </c>
      <c r="D3737" s="2" t="s">
        <v>6810</v>
      </c>
      <c r="E3737" s="61" t="str">
        <f t="shared" si="407"/>
        <v>q</v>
      </c>
      <c r="F3737" s="62" t="str">
        <f t="shared" si="408"/>
        <v>u</v>
      </c>
      <c r="G3737" s="62" t="str">
        <f t="shared" si="409"/>
        <v>L</v>
      </c>
      <c r="H3737" s="62" t="str">
        <f t="shared" si="410"/>
        <v>R</v>
      </c>
      <c r="I3737" s="62">
        <f t="shared" si="411"/>
        <v>1</v>
      </c>
      <c r="J3737" s="62">
        <f t="shared" si="412"/>
        <v>19</v>
      </c>
      <c r="K3737" s="81">
        <v>3.1270636260805046E-6</v>
      </c>
      <c r="L3737" s="2" t="s">
        <v>13511</v>
      </c>
      <c r="M3737" s="2" t="s">
        <v>13512</v>
      </c>
      <c r="N3737" s="60" t="s">
        <v>6972</v>
      </c>
      <c r="O3737" s="66" t="s">
        <v>11299</v>
      </c>
      <c r="P3737" s="67" t="s">
        <v>4515</v>
      </c>
      <c r="Q3737" s="67" t="s">
        <v>4989</v>
      </c>
      <c r="R3737" s="67" t="s">
        <v>4640</v>
      </c>
      <c r="S3737" s="67"/>
      <c r="T3737" s="67"/>
      <c r="U3737" s="67"/>
      <c r="V3737" s="67"/>
      <c r="W3737" s="67"/>
      <c r="X3737" s="67"/>
      <c r="Y3737" s="67"/>
    </row>
    <row r="3738" spans="1:25" s="2" customFormat="1" ht="16.5" customHeight="1">
      <c r="A3738" s="59">
        <v>3736</v>
      </c>
      <c r="B3738" s="61" t="str">
        <f t="shared" si="406"/>
        <v>mj</v>
      </c>
      <c r="C3738" s="61" t="s">
        <v>3281</v>
      </c>
      <c r="D3738" s="2" t="s">
        <v>13736</v>
      </c>
      <c r="E3738" s="61" t="str">
        <f t="shared" si="407"/>
        <v>m</v>
      </c>
      <c r="F3738" s="62" t="str">
        <f t="shared" si="408"/>
        <v>j</v>
      </c>
      <c r="G3738" s="62" t="str">
        <f t="shared" si="409"/>
        <v>R</v>
      </c>
      <c r="H3738" s="62" t="str">
        <f t="shared" si="410"/>
        <v>R</v>
      </c>
      <c r="I3738" s="62">
        <f t="shared" si="411"/>
        <v>21</v>
      </c>
      <c r="J3738" s="62">
        <f t="shared" si="412"/>
        <v>20</v>
      </c>
      <c r="K3738" s="81">
        <v>3.1238096576870808E-6</v>
      </c>
      <c r="L3738" s="2" t="s">
        <v>6877</v>
      </c>
      <c r="M3738" s="2" t="s">
        <v>6840</v>
      </c>
      <c r="N3738" s="60" t="s">
        <v>7277</v>
      </c>
      <c r="O3738" s="66" t="s">
        <v>10511</v>
      </c>
      <c r="P3738" s="67" t="s">
        <v>3474</v>
      </c>
      <c r="Q3738" s="67" t="s">
        <v>3257</v>
      </c>
      <c r="R3738" s="67" t="s">
        <v>3474</v>
      </c>
      <c r="S3738" s="67" t="s">
        <v>5479</v>
      </c>
      <c r="T3738" s="67"/>
      <c r="U3738" s="67"/>
      <c r="V3738" s="67"/>
      <c r="W3738" s="67"/>
      <c r="X3738" s="67"/>
      <c r="Y3738" s="67"/>
    </row>
    <row r="3739" spans="1:25" s="2" customFormat="1" ht="16.5" customHeight="1">
      <c r="A3739" s="59">
        <v>3737</v>
      </c>
      <c r="B3739" s="61" t="str">
        <f t="shared" si="406"/>
        <v>dp</v>
      </c>
      <c r="C3739" s="61" t="s">
        <v>1122</v>
      </c>
      <c r="D3739" s="2" t="s">
        <v>13568</v>
      </c>
      <c r="E3739" s="61" t="str">
        <f t="shared" si="407"/>
        <v>d</v>
      </c>
      <c r="F3739" s="62" t="str">
        <f t="shared" si="408"/>
        <v>p</v>
      </c>
      <c r="G3739" s="62" t="str">
        <f t="shared" si="409"/>
        <v>L</v>
      </c>
      <c r="H3739" s="62" t="str">
        <f t="shared" si="410"/>
        <v>R</v>
      </c>
      <c r="I3739" s="62">
        <f t="shared" si="411"/>
        <v>8</v>
      </c>
      <c r="J3739" s="62">
        <f t="shared" si="412"/>
        <v>26</v>
      </c>
      <c r="K3739" s="81">
        <v>3.1238096576870808E-6</v>
      </c>
      <c r="L3739" s="2" t="s">
        <v>13508</v>
      </c>
      <c r="M3739" s="2" t="s">
        <v>13536</v>
      </c>
      <c r="N3739" s="60" t="s">
        <v>6972</v>
      </c>
      <c r="O3739" s="66" t="s">
        <v>12319</v>
      </c>
      <c r="P3739" s="67" t="s">
        <v>4989</v>
      </c>
      <c r="Q3739" s="67" t="s">
        <v>2066</v>
      </c>
      <c r="R3739" s="67" t="s">
        <v>3474</v>
      </c>
      <c r="S3739" s="67"/>
      <c r="T3739" s="67"/>
      <c r="U3739" s="67"/>
      <c r="V3739" s="67"/>
      <c r="W3739" s="67"/>
      <c r="X3739" s="67"/>
      <c r="Y3739" s="67"/>
    </row>
    <row r="3740" spans="1:25" s="2" customFormat="1" ht="16.5" customHeight="1">
      <c r="A3740" s="59">
        <v>3738</v>
      </c>
      <c r="B3740" s="61" t="str">
        <f t="shared" si="406"/>
        <v>jr</v>
      </c>
      <c r="C3740" s="61" t="s">
        <v>2491</v>
      </c>
      <c r="D3740" s="2" t="s">
        <v>13728</v>
      </c>
      <c r="E3740" s="61" t="str">
        <f t="shared" si="407"/>
        <v>j</v>
      </c>
      <c r="F3740" s="62" t="str">
        <f t="shared" si="408"/>
        <v>r</v>
      </c>
      <c r="G3740" s="62" t="str">
        <f t="shared" si="409"/>
        <v>R</v>
      </c>
      <c r="H3740" s="62" t="str">
        <f t="shared" si="410"/>
        <v>L</v>
      </c>
      <c r="I3740" s="62">
        <f t="shared" si="411"/>
        <v>20</v>
      </c>
      <c r="J3740" s="62">
        <f t="shared" si="412"/>
        <v>10</v>
      </c>
      <c r="K3740" s="81">
        <v>3.1205556892936565E-6</v>
      </c>
      <c r="L3740" s="2" t="s">
        <v>6887</v>
      </c>
      <c r="M3740" s="2" t="s">
        <v>14110</v>
      </c>
      <c r="N3740" s="60" t="s">
        <v>7238</v>
      </c>
      <c r="O3740" s="66" t="s">
        <v>10139</v>
      </c>
      <c r="P3740" s="67" t="s">
        <v>6631</v>
      </c>
      <c r="Q3740" s="67" t="s">
        <v>3500</v>
      </c>
      <c r="R3740" s="67"/>
      <c r="S3740" s="67"/>
      <c r="T3740" s="67"/>
      <c r="U3740" s="67"/>
      <c r="V3740" s="67"/>
      <c r="W3740" s="67"/>
      <c r="X3740" s="67"/>
      <c r="Y3740" s="67"/>
    </row>
    <row r="3741" spans="1:25" s="2" customFormat="1" ht="16.5" customHeight="1">
      <c r="A3741" s="59">
        <v>3739</v>
      </c>
      <c r="B3741" s="61" t="str">
        <f t="shared" si="406"/>
        <v>hz</v>
      </c>
      <c r="C3741" s="61" t="s">
        <v>1936</v>
      </c>
      <c r="D3741" s="2" t="s">
        <v>13670</v>
      </c>
      <c r="E3741" s="61" t="str">
        <f t="shared" si="407"/>
        <v>h</v>
      </c>
      <c r="F3741" s="62" t="str">
        <f t="shared" si="408"/>
        <v>z</v>
      </c>
      <c r="G3741" s="62" t="str">
        <f t="shared" si="409"/>
        <v>R</v>
      </c>
      <c r="H3741" s="62" t="str">
        <f t="shared" si="410"/>
        <v>L</v>
      </c>
      <c r="I3741" s="62">
        <f t="shared" si="411"/>
        <v>17</v>
      </c>
      <c r="J3741" s="62">
        <f t="shared" si="412"/>
        <v>3</v>
      </c>
      <c r="K3741" s="81">
        <v>3.1173017209002326E-6</v>
      </c>
      <c r="L3741" s="2" t="s">
        <v>6888</v>
      </c>
      <c r="M3741" s="2" t="s">
        <v>14460</v>
      </c>
      <c r="N3741" s="60" t="s">
        <v>6972</v>
      </c>
      <c r="O3741" s="66" t="s">
        <v>13074</v>
      </c>
      <c r="P3741" s="67" t="s">
        <v>2321</v>
      </c>
      <c r="Q3741" s="67" t="s">
        <v>4241</v>
      </c>
      <c r="R3741" s="67" t="s">
        <v>1624</v>
      </c>
      <c r="S3741" s="67"/>
      <c r="T3741" s="67"/>
      <c r="U3741" s="67"/>
      <c r="V3741" s="67"/>
      <c r="W3741" s="67"/>
      <c r="X3741" s="67"/>
      <c r="Y3741" s="67"/>
    </row>
    <row r="3742" spans="1:25" s="2" customFormat="1" ht="16.5" customHeight="1">
      <c r="A3742" s="59">
        <v>3740</v>
      </c>
      <c r="B3742" s="61" t="str">
        <f t="shared" si="406"/>
        <v>xi</v>
      </c>
      <c r="C3742" s="61" t="s">
        <v>5284</v>
      </c>
      <c r="D3742" s="2" t="s">
        <v>6943</v>
      </c>
      <c r="E3742" s="61" t="str">
        <f t="shared" si="407"/>
        <v>x</v>
      </c>
      <c r="F3742" s="62" t="str">
        <f t="shared" si="408"/>
        <v>i</v>
      </c>
      <c r="G3742" s="62" t="str">
        <f t="shared" si="409"/>
        <v>L</v>
      </c>
      <c r="H3742" s="62" t="str">
        <f t="shared" si="410"/>
        <v>R</v>
      </c>
      <c r="I3742" s="62">
        <f t="shared" si="411"/>
        <v>6</v>
      </c>
      <c r="J3742" s="62">
        <f t="shared" si="412"/>
        <v>22</v>
      </c>
      <c r="K3742" s="81">
        <v>3.1173017209002326E-6</v>
      </c>
      <c r="L3742" s="2" t="s">
        <v>6892</v>
      </c>
      <c r="M3742" s="2" t="s">
        <v>13510</v>
      </c>
      <c r="N3742" s="60" t="s">
        <v>6797</v>
      </c>
      <c r="O3742" s="66" t="s">
        <v>9326</v>
      </c>
      <c r="P3742" s="67" t="s">
        <v>4513</v>
      </c>
      <c r="Q3742" s="67" t="s">
        <v>2637</v>
      </c>
      <c r="R3742" s="67" t="s">
        <v>6963</v>
      </c>
      <c r="S3742" s="67" t="s">
        <v>2637</v>
      </c>
      <c r="T3742" s="67" t="s">
        <v>286</v>
      </c>
      <c r="U3742" s="67"/>
      <c r="V3742" s="67"/>
      <c r="W3742" s="67"/>
      <c r="X3742" s="67"/>
      <c r="Y3742" s="67"/>
    </row>
    <row r="3743" spans="1:25" s="2" customFormat="1" ht="16.5" customHeight="1">
      <c r="A3743" s="59">
        <v>3741</v>
      </c>
      <c r="B3743" s="61" t="str">
        <f t="shared" si="406"/>
        <v>he</v>
      </c>
      <c r="C3743" s="61" t="s">
        <v>1776</v>
      </c>
      <c r="D3743" s="2" t="s">
        <v>6927</v>
      </c>
      <c r="E3743" s="61" t="str">
        <f t="shared" si="407"/>
        <v>h</v>
      </c>
      <c r="F3743" s="62" t="str">
        <f t="shared" si="408"/>
        <v>e</v>
      </c>
      <c r="G3743" s="62" t="str">
        <f t="shared" si="409"/>
        <v>R</v>
      </c>
      <c r="H3743" s="62" t="str">
        <f t="shared" si="410"/>
        <v>L</v>
      </c>
      <c r="I3743" s="62">
        <f t="shared" si="411"/>
        <v>17</v>
      </c>
      <c r="J3743" s="62">
        <f t="shared" si="412"/>
        <v>7</v>
      </c>
      <c r="K3743" s="81">
        <v>3.1173017209002326E-6</v>
      </c>
      <c r="L3743" s="2" t="s">
        <v>6888</v>
      </c>
      <c r="M3743" s="2" t="s">
        <v>6876</v>
      </c>
      <c r="N3743" s="60" t="s">
        <v>7238</v>
      </c>
      <c r="O3743" s="66" t="s">
        <v>8543</v>
      </c>
      <c r="P3743" s="67" t="s">
        <v>827</v>
      </c>
      <c r="Q3743" s="67" t="s">
        <v>1571</v>
      </c>
      <c r="R3743" s="67" t="s">
        <v>6041</v>
      </c>
      <c r="S3743" s="67" t="s">
        <v>4989</v>
      </c>
      <c r="T3743" s="67"/>
      <c r="U3743" s="67"/>
      <c r="V3743" s="67"/>
      <c r="W3743" s="67"/>
      <c r="X3743" s="67"/>
      <c r="Y3743" s="67"/>
    </row>
    <row r="3744" spans="1:25" s="2" customFormat="1" ht="16.5" customHeight="1">
      <c r="A3744" s="59">
        <v>3742</v>
      </c>
      <c r="B3744" s="61" t="str">
        <f t="shared" si="406"/>
        <v>m</v>
      </c>
      <c r="C3744" s="61" t="s">
        <v>3389</v>
      </c>
      <c r="D3744" s="2" t="s">
        <v>13732</v>
      </c>
      <c r="E3744" s="61" t="str">
        <f t="shared" si="407"/>
        <v>m</v>
      </c>
      <c r="F3744" s="62" t="str">
        <f t="shared" si="408"/>
        <v>m</v>
      </c>
      <c r="G3744" s="62" t="str">
        <f t="shared" si="409"/>
        <v>R</v>
      </c>
      <c r="H3744" s="62" t="str">
        <f t="shared" si="410"/>
        <v>R</v>
      </c>
      <c r="I3744" s="62">
        <f t="shared" si="411"/>
        <v>21</v>
      </c>
      <c r="J3744" s="62">
        <f t="shared" si="412"/>
        <v>21</v>
      </c>
      <c r="K3744" s="81">
        <v>3.1173017209002326E-6</v>
      </c>
      <c r="L3744" s="2" t="s">
        <v>6877</v>
      </c>
      <c r="M3744" s="2" t="s">
        <v>14103</v>
      </c>
      <c r="N3744" s="60" t="s">
        <v>7240</v>
      </c>
      <c r="O3744" s="66" t="s">
        <v>11952</v>
      </c>
      <c r="P3744" s="67" t="s">
        <v>4622</v>
      </c>
      <c r="Q3744" s="67" t="s">
        <v>4622</v>
      </c>
      <c r="R3744" s="67" t="s">
        <v>4622</v>
      </c>
      <c r="S3744" s="67"/>
      <c r="T3744" s="67"/>
      <c r="U3744" s="67"/>
      <c r="V3744" s="67"/>
      <c r="W3744" s="67"/>
      <c r="X3744" s="67"/>
      <c r="Y3744" s="67"/>
    </row>
    <row r="3745" spans="1:25" s="2" customFormat="1" ht="16.5" customHeight="1">
      <c r="A3745" s="59">
        <v>3743</v>
      </c>
      <c r="B3745" s="61" t="str">
        <f t="shared" si="406"/>
        <v>tl</v>
      </c>
      <c r="C3745" s="61" t="s">
        <v>4966</v>
      </c>
      <c r="D3745" s="2" t="s">
        <v>13603</v>
      </c>
      <c r="E3745" s="61" t="str">
        <f t="shared" si="407"/>
        <v>t</v>
      </c>
      <c r="F3745" s="62" t="str">
        <f t="shared" si="408"/>
        <v>l</v>
      </c>
      <c r="G3745" s="62" t="str">
        <f t="shared" si="409"/>
        <v>L</v>
      </c>
      <c r="H3745" s="62" t="str">
        <f t="shared" si="410"/>
        <v>R</v>
      </c>
      <c r="I3745" s="62">
        <f t="shared" si="411"/>
        <v>13</v>
      </c>
      <c r="J3745" s="62">
        <f t="shared" si="412"/>
        <v>25</v>
      </c>
      <c r="K3745" s="81">
        <v>3.1173017209002326E-6</v>
      </c>
      <c r="L3745" s="2" t="s">
        <v>6884</v>
      </c>
      <c r="M3745" s="2" t="s">
        <v>6908</v>
      </c>
      <c r="N3745" s="60" t="s">
        <v>6972</v>
      </c>
      <c r="O3745" s="66" t="s">
        <v>8387</v>
      </c>
      <c r="P3745" s="67" t="s">
        <v>3476</v>
      </c>
      <c r="Q3745" s="67" t="s">
        <v>2878</v>
      </c>
      <c r="R3745" s="67" t="s">
        <v>4903</v>
      </c>
      <c r="S3745" s="67" t="s">
        <v>4989</v>
      </c>
      <c r="T3745" s="67"/>
      <c r="U3745" s="67"/>
      <c r="V3745" s="67"/>
      <c r="W3745" s="67"/>
      <c r="X3745" s="67"/>
      <c r="Y3745" s="67"/>
    </row>
    <row r="3746" spans="1:25" s="2" customFormat="1" ht="16.5" customHeight="1">
      <c r="A3746" s="59">
        <v>3744</v>
      </c>
      <c r="B3746" s="61" t="str">
        <f t="shared" si="406"/>
        <v>cu</v>
      </c>
      <c r="C3746" s="61" t="s">
        <v>762</v>
      </c>
      <c r="D3746" s="2" t="s">
        <v>6842</v>
      </c>
      <c r="E3746" s="61" t="str">
        <f t="shared" si="407"/>
        <v>c</v>
      </c>
      <c r="F3746" s="62" t="str">
        <f t="shared" si="408"/>
        <v>u</v>
      </c>
      <c r="G3746" s="62" t="str">
        <f t="shared" si="409"/>
        <v>L</v>
      </c>
      <c r="H3746" s="62" t="str">
        <f t="shared" si="410"/>
        <v>R</v>
      </c>
      <c r="I3746" s="62">
        <f t="shared" si="411"/>
        <v>9</v>
      </c>
      <c r="J3746" s="62">
        <f t="shared" si="412"/>
        <v>19</v>
      </c>
      <c r="K3746" s="81">
        <v>3.1140477525068084E-6</v>
      </c>
      <c r="L3746" s="2" t="s">
        <v>6882</v>
      </c>
      <c r="M3746" s="2" t="s">
        <v>13512</v>
      </c>
      <c r="N3746" s="60" t="s">
        <v>6972</v>
      </c>
      <c r="O3746" s="66" t="s">
        <v>9906</v>
      </c>
      <c r="P3746" s="67" t="s">
        <v>4178</v>
      </c>
      <c r="Q3746" s="67" t="s">
        <v>4974</v>
      </c>
      <c r="R3746" s="67" t="s">
        <v>4220</v>
      </c>
      <c r="S3746" s="67" t="s">
        <v>4220</v>
      </c>
      <c r="T3746" s="67" t="s">
        <v>4492</v>
      </c>
      <c r="U3746" s="67"/>
      <c r="V3746" s="67"/>
      <c r="W3746" s="67"/>
      <c r="X3746" s="67"/>
      <c r="Y3746" s="67"/>
    </row>
    <row r="3747" spans="1:25" s="2" customFormat="1" ht="16.5" customHeight="1">
      <c r="A3747" s="59">
        <v>3745</v>
      </c>
      <c r="B3747" s="61" t="str">
        <f t="shared" si="406"/>
        <v>x</v>
      </c>
      <c r="C3747" s="61" t="s">
        <v>5425</v>
      </c>
      <c r="D3747" s="2" t="s">
        <v>13563</v>
      </c>
      <c r="E3747" s="61" t="str">
        <f t="shared" si="407"/>
        <v>x</v>
      </c>
      <c r="F3747" s="62" t="str">
        <f t="shared" si="408"/>
        <v>x</v>
      </c>
      <c r="G3747" s="62" t="str">
        <f t="shared" si="409"/>
        <v>L</v>
      </c>
      <c r="H3747" s="62" t="str">
        <f t="shared" si="410"/>
        <v>L</v>
      </c>
      <c r="I3747" s="62">
        <f t="shared" si="411"/>
        <v>6</v>
      </c>
      <c r="J3747" s="62">
        <f t="shared" si="412"/>
        <v>6</v>
      </c>
      <c r="K3747" s="81">
        <v>3.1107937841133845E-6</v>
      </c>
      <c r="L3747" s="2" t="s">
        <v>6892</v>
      </c>
      <c r="M3747" s="2" t="s">
        <v>14103</v>
      </c>
      <c r="N3747" s="60" t="s">
        <v>6797</v>
      </c>
      <c r="O3747" s="66" t="s">
        <v>14326</v>
      </c>
      <c r="P3747" s="67" t="s">
        <v>6798</v>
      </c>
      <c r="Q3747" s="67" t="s">
        <v>3585</v>
      </c>
      <c r="R3747" s="67" t="s">
        <v>14504</v>
      </c>
      <c r="S3747" s="67" t="s">
        <v>72</v>
      </c>
      <c r="T3747" s="67"/>
      <c r="U3747" s="67"/>
      <c r="V3747" s="67"/>
      <c r="W3747" s="67"/>
      <c r="X3747" s="67"/>
      <c r="Y3747" s="67"/>
    </row>
    <row r="3748" spans="1:25" s="2" customFormat="1" ht="16.5" customHeight="1">
      <c r="A3748" s="59">
        <v>3746</v>
      </c>
      <c r="B3748" s="61" t="str">
        <f t="shared" si="406"/>
        <v>ao</v>
      </c>
      <c r="C3748" s="61" t="s">
        <v>51</v>
      </c>
      <c r="D3748" s="2" t="s">
        <v>6840</v>
      </c>
      <c r="E3748" s="61" t="str">
        <f t="shared" si="407"/>
        <v>a</v>
      </c>
      <c r="F3748" s="62" t="str">
        <f t="shared" si="408"/>
        <v>o</v>
      </c>
      <c r="G3748" s="62" t="str">
        <f t="shared" si="409"/>
        <v>L</v>
      </c>
      <c r="H3748" s="62" t="str">
        <f t="shared" si="410"/>
        <v>R</v>
      </c>
      <c r="I3748" s="62">
        <f t="shared" si="411"/>
        <v>2</v>
      </c>
      <c r="J3748" s="62">
        <f t="shared" si="412"/>
        <v>24</v>
      </c>
      <c r="K3748" s="81">
        <v>3.1010318789331121E-6</v>
      </c>
      <c r="L3748" s="2" t="s">
        <v>6875</v>
      </c>
      <c r="M3748" s="2" t="s">
        <v>6879</v>
      </c>
      <c r="N3748" s="60" t="s">
        <v>6972</v>
      </c>
      <c r="O3748" s="66" t="s">
        <v>7879</v>
      </c>
      <c r="P3748" s="67" t="s">
        <v>6974</v>
      </c>
      <c r="Q3748" s="67" t="s">
        <v>881</v>
      </c>
      <c r="R3748" s="67" t="s">
        <v>3857</v>
      </c>
      <c r="S3748" s="67"/>
      <c r="T3748" s="67"/>
      <c r="U3748" s="67"/>
      <c r="V3748" s="67"/>
      <c r="W3748" s="67"/>
      <c r="X3748" s="67"/>
      <c r="Y3748" s="67"/>
    </row>
    <row r="3749" spans="1:25" s="2" customFormat="1" ht="16.5" customHeight="1">
      <c r="A3749" s="59">
        <v>3747</v>
      </c>
      <c r="B3749" s="61" t="str">
        <f t="shared" si="406"/>
        <v>qm</v>
      </c>
      <c r="C3749" s="61" t="s">
        <v>4174</v>
      </c>
      <c r="D3749" s="2" t="s">
        <v>13610</v>
      </c>
      <c r="E3749" s="61" t="str">
        <f t="shared" si="407"/>
        <v>q</v>
      </c>
      <c r="F3749" s="62" t="str">
        <f t="shared" si="408"/>
        <v>m</v>
      </c>
      <c r="G3749" s="62" t="str">
        <f t="shared" si="409"/>
        <v>L</v>
      </c>
      <c r="H3749" s="62" t="str">
        <f t="shared" si="410"/>
        <v>R</v>
      </c>
      <c r="I3749" s="62">
        <f t="shared" si="411"/>
        <v>1</v>
      </c>
      <c r="J3749" s="62">
        <f t="shared" si="412"/>
        <v>21</v>
      </c>
      <c r="K3749" s="81">
        <v>3.0977779105396882E-6</v>
      </c>
      <c r="L3749" s="2" t="s">
        <v>13511</v>
      </c>
      <c r="M3749" s="2" t="s">
        <v>14110</v>
      </c>
      <c r="N3749" s="60" t="s">
        <v>6972</v>
      </c>
      <c r="O3749" s="66" t="s">
        <v>10093</v>
      </c>
      <c r="P3749" s="67" t="s">
        <v>630</v>
      </c>
      <c r="Q3749" s="67" t="s">
        <v>6761</v>
      </c>
      <c r="R3749" s="67" t="s">
        <v>1304</v>
      </c>
      <c r="S3749" s="67" t="s">
        <v>6802</v>
      </c>
      <c r="T3749" s="67"/>
      <c r="U3749" s="67"/>
      <c r="V3749" s="67"/>
      <c r="W3749" s="67"/>
      <c r="X3749" s="67"/>
      <c r="Y3749" s="67"/>
    </row>
    <row r="3750" spans="1:25" s="2" customFormat="1" ht="16.5" customHeight="1">
      <c r="A3750" s="59">
        <v>3748</v>
      </c>
      <c r="B3750" s="61" t="str">
        <f t="shared" si="406"/>
        <v>ic</v>
      </c>
      <c r="C3750" s="61" t="s">
        <v>711</v>
      </c>
      <c r="D3750" s="2" t="s">
        <v>13750</v>
      </c>
      <c r="E3750" s="61" t="str">
        <f t="shared" si="407"/>
        <v>i</v>
      </c>
      <c r="F3750" s="62" t="str">
        <f t="shared" si="408"/>
        <v>c</v>
      </c>
      <c r="G3750" s="62" t="str">
        <f t="shared" si="409"/>
        <v>R</v>
      </c>
      <c r="H3750" s="62" t="str">
        <f t="shared" si="410"/>
        <v>L</v>
      </c>
      <c r="I3750" s="62">
        <f t="shared" si="411"/>
        <v>22</v>
      </c>
      <c r="J3750" s="62">
        <f t="shared" si="412"/>
        <v>9</v>
      </c>
      <c r="K3750" s="81">
        <v>3.0945239421462644E-6</v>
      </c>
      <c r="L3750" s="2" t="s">
        <v>14016</v>
      </c>
      <c r="M3750" s="2" t="s">
        <v>13535</v>
      </c>
      <c r="N3750" s="60" t="s">
        <v>6972</v>
      </c>
      <c r="O3750" s="66" t="s">
        <v>10429</v>
      </c>
      <c r="P3750" s="67" t="s">
        <v>3474</v>
      </c>
      <c r="Q3750" s="67" t="s">
        <v>6762</v>
      </c>
      <c r="R3750" s="67" t="s">
        <v>4241</v>
      </c>
      <c r="S3750" s="67"/>
      <c r="T3750" s="67"/>
      <c r="U3750" s="67"/>
      <c r="V3750" s="67"/>
      <c r="W3750" s="67"/>
      <c r="X3750" s="67"/>
      <c r="Y3750" s="67"/>
    </row>
    <row r="3751" spans="1:25" s="2" customFormat="1" ht="16.5" customHeight="1">
      <c r="A3751" s="59">
        <v>3749</v>
      </c>
      <c r="B3751" s="61" t="str">
        <f t="shared" si="406"/>
        <v>sj</v>
      </c>
      <c r="C3751" s="61" t="s">
        <v>4325</v>
      </c>
      <c r="D3751" s="2" t="s">
        <v>13496</v>
      </c>
      <c r="E3751" s="61" t="str">
        <f t="shared" si="407"/>
        <v>s</v>
      </c>
      <c r="F3751" s="62" t="str">
        <f t="shared" si="408"/>
        <v>j</v>
      </c>
      <c r="G3751" s="62" t="str">
        <f t="shared" si="409"/>
        <v>L</v>
      </c>
      <c r="H3751" s="62" t="str">
        <f t="shared" si="410"/>
        <v>R</v>
      </c>
      <c r="I3751" s="62">
        <f t="shared" si="411"/>
        <v>5</v>
      </c>
      <c r="J3751" s="62">
        <f t="shared" si="412"/>
        <v>20</v>
      </c>
      <c r="K3751" s="81">
        <v>3.0782541001791438E-6</v>
      </c>
      <c r="L3751" s="2" t="s">
        <v>6775</v>
      </c>
      <c r="M3751" s="2" t="s">
        <v>6840</v>
      </c>
      <c r="N3751" s="60" t="s">
        <v>6972</v>
      </c>
      <c r="O3751" s="66" t="s">
        <v>8895</v>
      </c>
      <c r="P3751" s="67" t="s">
        <v>4548</v>
      </c>
      <c r="Q3751" s="67" t="s">
        <v>6041</v>
      </c>
      <c r="R3751" s="67" t="s">
        <v>6776</v>
      </c>
      <c r="S3751" s="67" t="s">
        <v>630</v>
      </c>
      <c r="T3751" s="67"/>
      <c r="U3751" s="67"/>
      <c r="V3751" s="67"/>
      <c r="W3751" s="67"/>
      <c r="X3751" s="67"/>
      <c r="Y3751" s="67"/>
    </row>
    <row r="3752" spans="1:25" s="2" customFormat="1" ht="16.5" customHeight="1">
      <c r="A3752" s="59">
        <v>3750</v>
      </c>
      <c r="B3752" s="61" t="str">
        <f t="shared" si="406"/>
        <v>l</v>
      </c>
      <c r="C3752" s="61" t="s">
        <v>2805</v>
      </c>
      <c r="D3752" s="2" t="s">
        <v>13718</v>
      </c>
      <c r="E3752" s="61" t="str">
        <f t="shared" si="407"/>
        <v>l</v>
      </c>
      <c r="F3752" s="62" t="str">
        <f t="shared" si="408"/>
        <v>l</v>
      </c>
      <c r="G3752" s="62" t="str">
        <f t="shared" si="409"/>
        <v>R</v>
      </c>
      <c r="H3752" s="62" t="str">
        <f t="shared" si="410"/>
        <v>R</v>
      </c>
      <c r="I3752" s="62">
        <f t="shared" si="411"/>
        <v>25</v>
      </c>
      <c r="J3752" s="62">
        <f t="shared" si="412"/>
        <v>25</v>
      </c>
      <c r="K3752" s="81">
        <v>3.07500013178572E-6</v>
      </c>
      <c r="L3752" s="2" t="s">
        <v>6889</v>
      </c>
      <c r="M3752" s="2" t="s">
        <v>14103</v>
      </c>
      <c r="N3752" s="60" t="s">
        <v>6972</v>
      </c>
      <c r="O3752" s="66" t="s">
        <v>11900</v>
      </c>
      <c r="P3752" s="67" t="s">
        <v>4621</v>
      </c>
      <c r="Q3752" s="67" t="s">
        <v>824</v>
      </c>
      <c r="R3752" s="67" t="s">
        <v>6761</v>
      </c>
      <c r="S3752" s="67" t="s">
        <v>4241</v>
      </c>
      <c r="T3752" s="67" t="s">
        <v>5431</v>
      </c>
      <c r="U3752" s="67"/>
      <c r="V3752" s="67"/>
      <c r="W3752" s="67"/>
      <c r="X3752" s="67"/>
      <c r="Y3752" s="67"/>
    </row>
    <row r="3753" spans="1:25" s="2" customFormat="1" ht="16.5" customHeight="1">
      <c r="A3753" s="59">
        <v>3751</v>
      </c>
      <c r="B3753" s="61" t="str">
        <f t="shared" si="406"/>
        <v>bj</v>
      </c>
      <c r="C3753" s="61" t="s">
        <v>151</v>
      </c>
      <c r="D3753" s="2" t="s">
        <v>13677</v>
      </c>
      <c r="E3753" s="61" t="str">
        <f t="shared" si="407"/>
        <v>b</v>
      </c>
      <c r="F3753" s="62" t="str">
        <f t="shared" si="408"/>
        <v>j</v>
      </c>
      <c r="G3753" s="62" t="str">
        <f t="shared" si="409"/>
        <v>L</v>
      </c>
      <c r="H3753" s="62" t="str">
        <f t="shared" si="410"/>
        <v>R</v>
      </c>
      <c r="I3753" s="62">
        <f t="shared" si="411"/>
        <v>15</v>
      </c>
      <c r="J3753" s="62">
        <f t="shared" si="412"/>
        <v>20</v>
      </c>
      <c r="K3753" s="81">
        <v>3.07500013178572E-6</v>
      </c>
      <c r="L3753" s="2" t="s">
        <v>6880</v>
      </c>
      <c r="M3753" s="2" t="s">
        <v>6840</v>
      </c>
      <c r="N3753" s="60" t="s">
        <v>6797</v>
      </c>
      <c r="O3753" s="66" t="s">
        <v>12917</v>
      </c>
      <c r="P3753" s="67" t="s">
        <v>6096</v>
      </c>
      <c r="Q3753" s="67" t="s">
        <v>143</v>
      </c>
      <c r="R3753" s="67" t="s">
        <v>4657</v>
      </c>
      <c r="S3753" s="67"/>
      <c r="T3753" s="67"/>
      <c r="U3753" s="67"/>
      <c r="V3753" s="67"/>
      <c r="W3753" s="67"/>
      <c r="X3753" s="67"/>
      <c r="Y3753" s="67"/>
    </row>
    <row r="3754" spans="1:25" s="2" customFormat="1" ht="16.5" customHeight="1">
      <c r="A3754" s="59">
        <v>3752</v>
      </c>
      <c r="B3754" s="61" t="str">
        <f t="shared" si="406"/>
        <v>ow</v>
      </c>
      <c r="C3754" s="61" t="s">
        <v>4371</v>
      </c>
      <c r="D3754" s="2" t="s">
        <v>13642</v>
      </c>
      <c r="E3754" s="61" t="str">
        <f t="shared" si="407"/>
        <v>o</v>
      </c>
      <c r="F3754" s="62" t="str">
        <f t="shared" si="408"/>
        <v>w</v>
      </c>
      <c r="G3754" s="62" t="str">
        <f t="shared" si="409"/>
        <v>R</v>
      </c>
      <c r="H3754" s="62" t="str">
        <f t="shared" si="410"/>
        <v>L</v>
      </c>
      <c r="I3754" s="62">
        <f t="shared" si="411"/>
        <v>24</v>
      </c>
      <c r="J3754" s="62">
        <f t="shared" si="412"/>
        <v>4</v>
      </c>
      <c r="K3754" s="81">
        <v>3.07500013178572E-6</v>
      </c>
      <c r="L3754" s="2" t="s">
        <v>14018</v>
      </c>
      <c r="M3754" s="2" t="s">
        <v>6841</v>
      </c>
      <c r="N3754" s="60" t="s">
        <v>6972</v>
      </c>
      <c r="O3754" s="66" t="s">
        <v>10219</v>
      </c>
      <c r="P3754" s="67" t="s">
        <v>14507</v>
      </c>
      <c r="Q3754" s="67" t="s">
        <v>428</v>
      </c>
      <c r="R3754" s="67"/>
      <c r="S3754" s="67"/>
      <c r="T3754" s="67"/>
      <c r="U3754" s="67"/>
      <c r="V3754" s="67"/>
      <c r="W3754" s="67"/>
      <c r="X3754" s="67"/>
      <c r="Y3754" s="67"/>
    </row>
    <row r="3755" spans="1:25" s="2" customFormat="1" ht="16.5" customHeight="1">
      <c r="A3755" s="59">
        <v>3753</v>
      </c>
      <c r="B3755" s="61" t="str">
        <f t="shared" si="406"/>
        <v>gy</v>
      </c>
      <c r="C3755" s="61" t="s">
        <v>1478</v>
      </c>
      <c r="D3755" s="2" t="s">
        <v>6865</v>
      </c>
      <c r="E3755" s="61" t="str">
        <f t="shared" si="407"/>
        <v>g</v>
      </c>
      <c r="F3755" s="62" t="str">
        <f t="shared" si="408"/>
        <v>y</v>
      </c>
      <c r="G3755" s="62" t="str">
        <f t="shared" si="409"/>
        <v>L</v>
      </c>
      <c r="H3755" s="62" t="str">
        <f t="shared" si="410"/>
        <v>R</v>
      </c>
      <c r="I3755" s="62">
        <f t="shared" si="411"/>
        <v>14</v>
      </c>
      <c r="J3755" s="62">
        <f t="shared" si="412"/>
        <v>16</v>
      </c>
      <c r="K3755" s="81">
        <v>3.0717461633922957E-6</v>
      </c>
      <c r="L3755" s="2" t="s">
        <v>13509</v>
      </c>
      <c r="M3755" s="2" t="s">
        <v>6876</v>
      </c>
      <c r="N3755" s="60" t="s">
        <v>6972</v>
      </c>
      <c r="O3755" s="66" t="s">
        <v>10026</v>
      </c>
      <c r="P3755" s="67" t="s">
        <v>630</v>
      </c>
      <c r="Q3755" s="67" t="s">
        <v>13495</v>
      </c>
      <c r="R3755" s="67" t="s">
        <v>2637</v>
      </c>
      <c r="S3755" s="67"/>
      <c r="T3755" s="67"/>
      <c r="U3755" s="67"/>
      <c r="V3755" s="67"/>
      <c r="W3755" s="67"/>
      <c r="X3755" s="67"/>
      <c r="Y3755" s="67"/>
    </row>
    <row r="3756" spans="1:25" s="2" customFormat="1" ht="16.5" customHeight="1">
      <c r="A3756" s="59">
        <v>3754</v>
      </c>
      <c r="B3756" s="61" t="str">
        <f t="shared" si="406"/>
        <v>lw</v>
      </c>
      <c r="C3756" s="61" t="s">
        <v>2929</v>
      </c>
      <c r="D3756" s="2" t="s">
        <v>13620</v>
      </c>
      <c r="E3756" s="61" t="str">
        <f t="shared" si="407"/>
        <v>l</v>
      </c>
      <c r="F3756" s="62" t="str">
        <f t="shared" si="408"/>
        <v>w</v>
      </c>
      <c r="G3756" s="62" t="str">
        <f t="shared" si="409"/>
        <v>R</v>
      </c>
      <c r="H3756" s="62" t="str">
        <f t="shared" si="410"/>
        <v>L</v>
      </c>
      <c r="I3756" s="62">
        <f t="shared" si="411"/>
        <v>25</v>
      </c>
      <c r="J3756" s="62">
        <f t="shared" si="412"/>
        <v>4</v>
      </c>
      <c r="K3756" s="81">
        <v>3.0717461633922957E-6</v>
      </c>
      <c r="L3756" s="2" t="s">
        <v>6889</v>
      </c>
      <c r="M3756" s="2" t="s">
        <v>6916</v>
      </c>
      <c r="N3756" s="60" t="s">
        <v>7054</v>
      </c>
      <c r="O3756" s="66" t="s">
        <v>9664</v>
      </c>
      <c r="P3756" s="67" t="s">
        <v>2324</v>
      </c>
      <c r="Q3756" s="67" t="s">
        <v>1628</v>
      </c>
      <c r="R3756" s="67" t="s">
        <v>6963</v>
      </c>
      <c r="S3756" s="67" t="s">
        <v>2075</v>
      </c>
      <c r="T3756" s="67" t="s">
        <v>5864</v>
      </c>
      <c r="U3756" s="67"/>
      <c r="V3756" s="67"/>
      <c r="W3756" s="67"/>
      <c r="X3756" s="67"/>
      <c r="Y3756" s="67"/>
    </row>
    <row r="3757" spans="1:25" s="2" customFormat="1" ht="16.5" customHeight="1">
      <c r="A3757" s="59">
        <v>3755</v>
      </c>
      <c r="B3757" s="61" t="str">
        <f t="shared" si="406"/>
        <v>na</v>
      </c>
      <c r="C3757" s="61" t="s">
        <v>3498</v>
      </c>
      <c r="D3757" s="2" t="s">
        <v>6933</v>
      </c>
      <c r="E3757" s="61" t="str">
        <f t="shared" si="407"/>
        <v>n</v>
      </c>
      <c r="F3757" s="62" t="str">
        <f t="shared" si="408"/>
        <v>a</v>
      </c>
      <c r="G3757" s="62" t="str">
        <f t="shared" si="409"/>
        <v>R</v>
      </c>
      <c r="H3757" s="62" t="str">
        <f t="shared" si="410"/>
        <v>L</v>
      </c>
      <c r="I3757" s="62">
        <f t="shared" si="411"/>
        <v>18</v>
      </c>
      <c r="J3757" s="62">
        <f t="shared" si="412"/>
        <v>2</v>
      </c>
      <c r="K3757" s="81">
        <v>3.0684921949988718E-6</v>
      </c>
      <c r="L3757" s="2" t="s">
        <v>6878</v>
      </c>
      <c r="M3757" s="2" t="s">
        <v>6875</v>
      </c>
      <c r="N3757" s="60" t="s">
        <v>6972</v>
      </c>
      <c r="O3757" s="66" t="s">
        <v>9459</v>
      </c>
      <c r="P3757" s="67" t="s">
        <v>2324</v>
      </c>
      <c r="Q3757" s="67" t="s">
        <v>2396</v>
      </c>
      <c r="R3757" s="67" t="s">
        <v>4220</v>
      </c>
      <c r="S3757" s="67"/>
      <c r="T3757" s="67"/>
      <c r="U3757" s="67"/>
      <c r="V3757" s="67"/>
      <c r="W3757" s="67"/>
      <c r="X3757" s="67"/>
      <c r="Y3757" s="67"/>
    </row>
    <row r="3758" spans="1:25" s="2" customFormat="1" ht="16.5" customHeight="1">
      <c r="A3758" s="59">
        <v>3756</v>
      </c>
      <c r="B3758" s="61" t="str">
        <f t="shared" si="406"/>
        <v>oa</v>
      </c>
      <c r="C3758" s="61" t="s">
        <v>4357</v>
      </c>
      <c r="D3758" s="2" t="s">
        <v>13637</v>
      </c>
      <c r="E3758" s="61" t="str">
        <f t="shared" si="407"/>
        <v>o</v>
      </c>
      <c r="F3758" s="62" t="str">
        <f t="shared" si="408"/>
        <v>a</v>
      </c>
      <c r="G3758" s="62" t="str">
        <f t="shared" si="409"/>
        <v>R</v>
      </c>
      <c r="H3758" s="62" t="str">
        <f t="shared" si="410"/>
        <v>L</v>
      </c>
      <c r="I3758" s="62">
        <f t="shared" si="411"/>
        <v>24</v>
      </c>
      <c r="J3758" s="62">
        <f t="shared" si="412"/>
        <v>2</v>
      </c>
      <c r="K3758" s="81">
        <v>3.0684921949988718E-6</v>
      </c>
      <c r="L3758" s="2" t="s">
        <v>14018</v>
      </c>
      <c r="M3758" s="2" t="s">
        <v>6875</v>
      </c>
      <c r="N3758" s="60" t="s">
        <v>6797</v>
      </c>
      <c r="O3758" s="66" t="s">
        <v>12870</v>
      </c>
      <c r="P3758" s="67" t="s">
        <v>6096</v>
      </c>
      <c r="Q3758" s="67" t="s">
        <v>2878</v>
      </c>
      <c r="R3758" s="67" t="s">
        <v>3630</v>
      </c>
      <c r="S3758" s="67"/>
      <c r="T3758" s="67"/>
      <c r="U3758" s="67"/>
      <c r="V3758" s="67"/>
      <c r="W3758" s="67"/>
      <c r="X3758" s="67"/>
      <c r="Y3758" s="67"/>
    </row>
    <row r="3759" spans="1:25" s="2" customFormat="1" ht="16.5" customHeight="1">
      <c r="A3759" s="59">
        <v>3757</v>
      </c>
      <c r="B3759" s="61" t="str">
        <f t="shared" si="406"/>
        <v>pu</v>
      </c>
      <c r="C3759" s="61" t="s">
        <v>3866</v>
      </c>
      <c r="D3759" s="2" t="s">
        <v>6958</v>
      </c>
      <c r="E3759" s="61" t="str">
        <f t="shared" si="407"/>
        <v>p</v>
      </c>
      <c r="F3759" s="62" t="str">
        <f t="shared" si="408"/>
        <v>u</v>
      </c>
      <c r="G3759" s="62" t="str">
        <f t="shared" si="409"/>
        <v>R</v>
      </c>
      <c r="H3759" s="62" t="str">
        <f t="shared" si="410"/>
        <v>R</v>
      </c>
      <c r="I3759" s="62">
        <f t="shared" si="411"/>
        <v>26</v>
      </c>
      <c r="J3759" s="62">
        <f t="shared" si="412"/>
        <v>19</v>
      </c>
      <c r="K3759" s="81">
        <v>3.065238226605448E-6</v>
      </c>
      <c r="L3759" s="2" t="s">
        <v>6881</v>
      </c>
      <c r="M3759" s="2" t="s">
        <v>13512</v>
      </c>
      <c r="N3759" s="60" t="s">
        <v>6972</v>
      </c>
      <c r="O3759" s="66" t="s">
        <v>9069</v>
      </c>
      <c r="P3759" s="67" t="s">
        <v>5080</v>
      </c>
      <c r="Q3759" s="67" t="s">
        <v>5794</v>
      </c>
      <c r="R3759" s="67" t="s">
        <v>14511</v>
      </c>
      <c r="S3759" s="67" t="s">
        <v>6776</v>
      </c>
      <c r="T3759" s="67"/>
      <c r="U3759" s="67"/>
      <c r="V3759" s="67"/>
      <c r="W3759" s="67"/>
      <c r="X3759" s="67"/>
      <c r="Y3759" s="67"/>
    </row>
    <row r="3760" spans="1:25" s="2" customFormat="1" ht="16.5" customHeight="1">
      <c r="A3760" s="59">
        <v>3758</v>
      </c>
      <c r="B3760" s="61" t="str">
        <f t="shared" si="406"/>
        <v>qp</v>
      </c>
      <c r="C3760" s="61" t="s">
        <v>4186</v>
      </c>
      <c r="D3760" s="2" t="s">
        <v>13594</v>
      </c>
      <c r="E3760" s="61" t="str">
        <f t="shared" si="407"/>
        <v>q</v>
      </c>
      <c r="F3760" s="62" t="str">
        <f t="shared" si="408"/>
        <v>p</v>
      </c>
      <c r="G3760" s="62" t="str">
        <f t="shared" si="409"/>
        <v>L</v>
      </c>
      <c r="H3760" s="62" t="str">
        <f t="shared" si="410"/>
        <v>R</v>
      </c>
      <c r="I3760" s="62">
        <f t="shared" si="411"/>
        <v>1</v>
      </c>
      <c r="J3760" s="62">
        <f t="shared" si="412"/>
        <v>26</v>
      </c>
      <c r="K3760" s="81">
        <v>3.065238226605448E-6</v>
      </c>
      <c r="L3760" s="2" t="s">
        <v>13511</v>
      </c>
      <c r="M3760" s="2" t="s">
        <v>13533</v>
      </c>
      <c r="N3760" s="60" t="s">
        <v>13463</v>
      </c>
      <c r="O3760" s="66" t="s">
        <v>8347</v>
      </c>
      <c r="P3760" s="67" t="s">
        <v>3536</v>
      </c>
      <c r="Q3760" s="67" t="s">
        <v>2875</v>
      </c>
      <c r="R3760" s="67" t="s">
        <v>2637</v>
      </c>
      <c r="S3760" s="67" t="s">
        <v>4262</v>
      </c>
      <c r="T3760" s="67"/>
      <c r="U3760" s="67"/>
      <c r="V3760" s="67"/>
      <c r="W3760" s="67"/>
      <c r="X3760" s="67"/>
      <c r="Y3760" s="67"/>
    </row>
    <row r="3761" spans="1:25" s="2" customFormat="1" ht="16.5" customHeight="1">
      <c r="A3761" s="59">
        <v>3759</v>
      </c>
      <c r="B3761" s="61" t="str">
        <f t="shared" si="406"/>
        <v>nw</v>
      </c>
      <c r="C3761" s="61" t="s">
        <v>3568</v>
      </c>
      <c r="D3761" s="2" t="s">
        <v>13605</v>
      </c>
      <c r="E3761" s="61" t="str">
        <f t="shared" si="407"/>
        <v>n</v>
      </c>
      <c r="F3761" s="62" t="str">
        <f t="shared" si="408"/>
        <v>w</v>
      </c>
      <c r="G3761" s="62" t="str">
        <f t="shared" si="409"/>
        <v>R</v>
      </c>
      <c r="H3761" s="62" t="str">
        <f t="shared" si="410"/>
        <v>L</v>
      </c>
      <c r="I3761" s="62">
        <f t="shared" si="411"/>
        <v>18</v>
      </c>
      <c r="J3761" s="62">
        <f t="shared" si="412"/>
        <v>4</v>
      </c>
      <c r="K3761" s="81">
        <v>3.0554763214251756E-6</v>
      </c>
      <c r="L3761" s="2" t="s">
        <v>6878</v>
      </c>
      <c r="M3761" s="2" t="s">
        <v>14015</v>
      </c>
      <c r="N3761" s="60" t="s">
        <v>7083</v>
      </c>
      <c r="O3761" s="66" t="s">
        <v>12657</v>
      </c>
      <c r="P3761" s="67" t="s">
        <v>1753</v>
      </c>
      <c r="Q3761" s="67" t="s">
        <v>4220</v>
      </c>
      <c r="R3761" s="67" t="s">
        <v>6855</v>
      </c>
      <c r="S3761" s="67" t="s">
        <v>6970</v>
      </c>
      <c r="T3761" s="67" t="s">
        <v>2637</v>
      </c>
      <c r="U3761" s="67"/>
      <c r="V3761" s="67"/>
      <c r="W3761" s="67"/>
      <c r="X3761" s="67"/>
      <c r="Y3761" s="67"/>
    </row>
    <row r="3762" spans="1:25" s="2" customFormat="1" ht="16.5" customHeight="1">
      <c r="A3762" s="59">
        <v>3760</v>
      </c>
      <c r="B3762" s="61" t="str">
        <f t="shared" si="406"/>
        <v>pi</v>
      </c>
      <c r="C3762" s="61" t="s">
        <v>3747</v>
      </c>
      <c r="D3762" s="2" t="s">
        <v>6955</v>
      </c>
      <c r="E3762" s="61" t="str">
        <f t="shared" si="407"/>
        <v>p</v>
      </c>
      <c r="F3762" s="62" t="str">
        <f t="shared" si="408"/>
        <v>i</v>
      </c>
      <c r="G3762" s="62" t="str">
        <f t="shared" si="409"/>
        <v>R</v>
      </c>
      <c r="H3762" s="62" t="str">
        <f t="shared" si="410"/>
        <v>R</v>
      </c>
      <c r="I3762" s="62">
        <f t="shared" si="411"/>
        <v>26</v>
      </c>
      <c r="J3762" s="62">
        <f t="shared" si="412"/>
        <v>22</v>
      </c>
      <c r="K3762" s="81">
        <v>3.0522223530317517E-6</v>
      </c>
      <c r="L3762" s="2" t="s">
        <v>6881</v>
      </c>
      <c r="M3762" s="2" t="s">
        <v>13510</v>
      </c>
      <c r="N3762" s="60" t="s">
        <v>6797</v>
      </c>
      <c r="O3762" s="66" t="s">
        <v>12861</v>
      </c>
      <c r="P3762" s="67" t="s">
        <v>378</v>
      </c>
      <c r="Q3762" s="67" t="s">
        <v>5807</v>
      </c>
      <c r="R3762" s="67"/>
      <c r="S3762" s="67"/>
      <c r="T3762" s="67"/>
      <c r="U3762" s="67"/>
      <c r="V3762" s="67"/>
      <c r="W3762" s="67"/>
      <c r="X3762" s="67"/>
      <c r="Y3762" s="67"/>
    </row>
    <row r="3763" spans="1:25" s="2" customFormat="1" ht="16.5" customHeight="1">
      <c r="A3763" s="59">
        <v>3761</v>
      </c>
      <c r="B3763" s="61" t="str">
        <f t="shared" si="406"/>
        <v>xm</v>
      </c>
      <c r="C3763" s="61" t="s">
        <v>5585</v>
      </c>
      <c r="D3763" s="2" t="s">
        <v>13720</v>
      </c>
      <c r="E3763" s="61" t="str">
        <f t="shared" si="407"/>
        <v>x</v>
      </c>
      <c r="F3763" s="62" t="str">
        <f t="shared" si="408"/>
        <v>m</v>
      </c>
      <c r="G3763" s="62" t="str">
        <f t="shared" si="409"/>
        <v>L</v>
      </c>
      <c r="H3763" s="62" t="str">
        <f t="shared" si="410"/>
        <v>R</v>
      </c>
      <c r="I3763" s="62">
        <f t="shared" si="411"/>
        <v>6</v>
      </c>
      <c r="J3763" s="62">
        <f t="shared" si="412"/>
        <v>21</v>
      </c>
      <c r="K3763" s="81">
        <v>3.0489683846383274E-6</v>
      </c>
      <c r="L3763" s="2" t="s">
        <v>6892</v>
      </c>
      <c r="M3763" s="2" t="s">
        <v>14110</v>
      </c>
      <c r="N3763" s="60" t="s">
        <v>6979</v>
      </c>
      <c r="O3763" s="66" t="s">
        <v>14226</v>
      </c>
      <c r="P3763" s="67" t="s">
        <v>4621</v>
      </c>
      <c r="Q3763" s="67" t="s">
        <v>1214</v>
      </c>
      <c r="R3763" s="67" t="s">
        <v>14133</v>
      </c>
      <c r="S3763" s="67" t="s">
        <v>5654</v>
      </c>
      <c r="T3763" s="67"/>
      <c r="U3763" s="67"/>
      <c r="V3763" s="67"/>
      <c r="W3763" s="67"/>
      <c r="X3763" s="67"/>
      <c r="Y3763" s="67"/>
    </row>
    <row r="3764" spans="1:25" s="2" customFormat="1" ht="16.5" customHeight="1">
      <c r="A3764" s="59">
        <v>3762</v>
      </c>
      <c r="B3764" s="61" t="str">
        <f t="shared" si="406"/>
        <v>dc</v>
      </c>
      <c r="C3764" s="61" t="s">
        <v>1111</v>
      </c>
      <c r="D3764" s="2" t="s">
        <v>13521</v>
      </c>
      <c r="E3764" s="61" t="str">
        <f t="shared" si="407"/>
        <v>d</v>
      </c>
      <c r="F3764" s="62" t="str">
        <f t="shared" si="408"/>
        <v>c</v>
      </c>
      <c r="G3764" s="62" t="str">
        <f t="shared" si="409"/>
        <v>L</v>
      </c>
      <c r="H3764" s="62" t="str">
        <f t="shared" si="410"/>
        <v>L</v>
      </c>
      <c r="I3764" s="62">
        <f t="shared" si="411"/>
        <v>8</v>
      </c>
      <c r="J3764" s="62">
        <f t="shared" si="412"/>
        <v>9</v>
      </c>
      <c r="K3764" s="81">
        <v>3.0489683846383274E-6</v>
      </c>
      <c r="L3764" s="2" t="s">
        <v>13508</v>
      </c>
      <c r="M3764" s="2" t="s">
        <v>13535</v>
      </c>
      <c r="N3764" s="60" t="s">
        <v>13483</v>
      </c>
      <c r="O3764" s="66" t="s">
        <v>14364</v>
      </c>
      <c r="P3764" s="67" t="s">
        <v>6807</v>
      </c>
      <c r="Q3764" s="67" t="s">
        <v>4492</v>
      </c>
      <c r="R3764" s="67" t="s">
        <v>3476</v>
      </c>
      <c r="S3764" s="67" t="s">
        <v>722</v>
      </c>
      <c r="T3764" s="67"/>
      <c r="U3764" s="67"/>
      <c r="V3764" s="67"/>
      <c r="W3764" s="67"/>
      <c r="X3764" s="67"/>
      <c r="Y3764" s="67"/>
    </row>
    <row r="3765" spans="1:25" s="2" customFormat="1" ht="16.5" customHeight="1">
      <c r="A3765" s="59">
        <v>3763</v>
      </c>
      <c r="B3765" s="61" t="str">
        <f t="shared" si="406"/>
        <v>ts</v>
      </c>
      <c r="C3765" s="61" t="s">
        <v>4947</v>
      </c>
      <c r="D3765" s="2" t="s">
        <v>13612</v>
      </c>
      <c r="E3765" s="61" t="str">
        <f t="shared" si="407"/>
        <v>t</v>
      </c>
      <c r="F3765" s="62" t="str">
        <f t="shared" si="408"/>
        <v>s</v>
      </c>
      <c r="G3765" s="62" t="str">
        <f t="shared" si="409"/>
        <v>L</v>
      </c>
      <c r="H3765" s="62" t="str">
        <f t="shared" si="410"/>
        <v>L</v>
      </c>
      <c r="I3765" s="62">
        <f t="shared" si="411"/>
        <v>13</v>
      </c>
      <c r="J3765" s="62">
        <f t="shared" si="412"/>
        <v>5</v>
      </c>
      <c r="K3765" s="81">
        <v>3.0489683846383274E-6</v>
      </c>
      <c r="L3765" s="2" t="s">
        <v>6884</v>
      </c>
      <c r="M3765" s="2" t="s">
        <v>14095</v>
      </c>
      <c r="N3765" s="60" t="s">
        <v>13938</v>
      </c>
      <c r="O3765" s="66" t="s">
        <v>12856</v>
      </c>
      <c r="P3765" s="67" t="s">
        <v>6096</v>
      </c>
      <c r="Q3765" s="67" t="s">
        <v>4223</v>
      </c>
      <c r="R3765" s="67" t="s">
        <v>5934</v>
      </c>
      <c r="S3765" s="67"/>
      <c r="T3765" s="67"/>
      <c r="U3765" s="67"/>
      <c r="V3765" s="67"/>
      <c r="W3765" s="67"/>
      <c r="X3765" s="67"/>
      <c r="Y3765" s="67"/>
    </row>
    <row r="3766" spans="1:25" s="2" customFormat="1" ht="16.5" customHeight="1">
      <c r="A3766" s="59">
        <v>3764</v>
      </c>
      <c r="B3766" s="61" t="str">
        <f t="shared" si="406"/>
        <v>xh</v>
      </c>
      <c r="C3766" s="61" t="s">
        <v>5401</v>
      </c>
      <c r="D3766" s="2" t="s">
        <v>13564</v>
      </c>
      <c r="E3766" s="61" t="str">
        <f t="shared" si="407"/>
        <v>x</v>
      </c>
      <c r="F3766" s="62" t="str">
        <f t="shared" si="408"/>
        <v>h</v>
      </c>
      <c r="G3766" s="62" t="str">
        <f t="shared" si="409"/>
        <v>L</v>
      </c>
      <c r="H3766" s="62" t="str">
        <f t="shared" si="410"/>
        <v>R</v>
      </c>
      <c r="I3766" s="62">
        <f t="shared" si="411"/>
        <v>6</v>
      </c>
      <c r="J3766" s="62">
        <f t="shared" si="412"/>
        <v>17</v>
      </c>
      <c r="K3766" s="81">
        <v>3.0424604478514793E-6</v>
      </c>
      <c r="L3766" s="2" t="s">
        <v>6892</v>
      </c>
      <c r="M3766" s="2" t="s">
        <v>14461</v>
      </c>
      <c r="N3766" s="60" t="s">
        <v>6972</v>
      </c>
      <c r="O3766" s="66" t="s">
        <v>12635</v>
      </c>
      <c r="P3766" s="67" t="s">
        <v>4493</v>
      </c>
      <c r="Q3766" s="67" t="s">
        <v>3812</v>
      </c>
      <c r="R3766" s="67" t="s">
        <v>2396</v>
      </c>
      <c r="S3766" s="67" t="s">
        <v>2637</v>
      </c>
      <c r="T3766" s="67"/>
      <c r="U3766" s="67"/>
      <c r="V3766" s="67"/>
      <c r="W3766" s="67"/>
      <c r="X3766" s="67"/>
      <c r="Y3766" s="67"/>
    </row>
    <row r="3767" spans="1:25" s="2" customFormat="1" ht="16.5" customHeight="1">
      <c r="A3767" s="59">
        <v>3765</v>
      </c>
      <c r="B3767" s="61" t="str">
        <f t="shared" si="406"/>
        <v>yw</v>
      </c>
      <c r="C3767" s="61" t="s">
        <v>5719</v>
      </c>
      <c r="D3767" s="2" t="s">
        <v>13576</v>
      </c>
      <c r="E3767" s="61" t="str">
        <f t="shared" si="407"/>
        <v>y</v>
      </c>
      <c r="F3767" s="62" t="str">
        <f t="shared" si="408"/>
        <v>w</v>
      </c>
      <c r="G3767" s="62" t="str">
        <f t="shared" si="409"/>
        <v>R</v>
      </c>
      <c r="H3767" s="62" t="str">
        <f t="shared" si="410"/>
        <v>L</v>
      </c>
      <c r="I3767" s="62">
        <f t="shared" si="411"/>
        <v>16</v>
      </c>
      <c r="J3767" s="62">
        <f t="shared" si="412"/>
        <v>4</v>
      </c>
      <c r="K3767" s="81">
        <v>3.0326985426712073E-6</v>
      </c>
      <c r="L3767" s="2" t="s">
        <v>6885</v>
      </c>
      <c r="M3767" s="2" t="s">
        <v>6841</v>
      </c>
      <c r="N3767" s="60" t="s">
        <v>6972</v>
      </c>
      <c r="O3767" s="66" t="s">
        <v>9270</v>
      </c>
      <c r="P3767" s="67" t="s">
        <v>5680</v>
      </c>
      <c r="Q3767" s="67" t="s">
        <v>3063</v>
      </c>
      <c r="R3767" s="67" t="s">
        <v>506</v>
      </c>
      <c r="S3767" s="67" t="s">
        <v>4361</v>
      </c>
      <c r="T3767" s="67"/>
      <c r="U3767" s="67"/>
      <c r="V3767" s="67"/>
      <c r="W3767" s="67"/>
      <c r="X3767" s="67"/>
      <c r="Y3767" s="67"/>
    </row>
    <row r="3768" spans="1:25" s="2" customFormat="1" ht="16.5" customHeight="1">
      <c r="A3768" s="59">
        <v>3766</v>
      </c>
      <c r="B3768" s="61" t="str">
        <f t="shared" si="406"/>
        <v>xi</v>
      </c>
      <c r="C3768" s="61" t="s">
        <v>5285</v>
      </c>
      <c r="D3768" s="2" t="s">
        <v>6943</v>
      </c>
      <c r="E3768" s="61" t="str">
        <f t="shared" si="407"/>
        <v>x</v>
      </c>
      <c r="F3768" s="62" t="str">
        <f t="shared" si="408"/>
        <v>i</v>
      </c>
      <c r="G3768" s="62" t="str">
        <f t="shared" si="409"/>
        <v>L</v>
      </c>
      <c r="H3768" s="62" t="str">
        <f t="shared" si="410"/>
        <v>R</v>
      </c>
      <c r="I3768" s="62">
        <f t="shared" si="411"/>
        <v>6</v>
      </c>
      <c r="J3768" s="62">
        <f t="shared" si="412"/>
        <v>22</v>
      </c>
      <c r="K3768" s="81">
        <v>3.0326985426712073E-6</v>
      </c>
      <c r="L3768" s="2" t="s">
        <v>6892</v>
      </c>
      <c r="M3768" s="2" t="s">
        <v>13510</v>
      </c>
      <c r="N3768" s="60" t="s">
        <v>7287</v>
      </c>
      <c r="O3768" s="66" t="s">
        <v>10072</v>
      </c>
      <c r="P3768" s="67" t="s">
        <v>14503</v>
      </c>
      <c r="Q3768" s="67" t="s">
        <v>1753</v>
      </c>
      <c r="R3768" s="67" t="s">
        <v>5807</v>
      </c>
      <c r="S3768" s="67" t="s">
        <v>6774</v>
      </c>
      <c r="T3768" s="67" t="s">
        <v>1462</v>
      </c>
      <c r="U3768" s="67"/>
      <c r="V3768" s="67"/>
      <c r="W3768" s="67"/>
      <c r="X3768" s="67"/>
      <c r="Y3768" s="67"/>
    </row>
    <row r="3769" spans="1:25" s="2" customFormat="1" ht="16.5" customHeight="1">
      <c r="A3769" s="59">
        <v>3767</v>
      </c>
      <c r="B3769" s="61" t="str">
        <f t="shared" si="406"/>
        <v>jd</v>
      </c>
      <c r="C3769" s="61" t="s">
        <v>2063</v>
      </c>
      <c r="D3769" s="2" t="s">
        <v>6811</v>
      </c>
      <c r="E3769" s="61" t="str">
        <f t="shared" si="407"/>
        <v>j</v>
      </c>
      <c r="F3769" s="62" t="str">
        <f t="shared" si="408"/>
        <v>d</v>
      </c>
      <c r="G3769" s="62" t="str">
        <f t="shared" si="409"/>
        <v>R</v>
      </c>
      <c r="H3769" s="62" t="str">
        <f t="shared" si="410"/>
        <v>L</v>
      </c>
      <c r="I3769" s="62">
        <f t="shared" si="411"/>
        <v>20</v>
      </c>
      <c r="J3769" s="62">
        <f t="shared" si="412"/>
        <v>8</v>
      </c>
      <c r="K3769" s="81">
        <v>3.0294445742777835E-6</v>
      </c>
      <c r="L3769" s="2" t="s">
        <v>6887</v>
      </c>
      <c r="M3769" s="2" t="s">
        <v>13510</v>
      </c>
      <c r="N3769" s="60" t="s">
        <v>7234</v>
      </c>
      <c r="O3769" s="66" t="s">
        <v>8524</v>
      </c>
      <c r="P3769" s="67" t="s">
        <v>3536</v>
      </c>
      <c r="Q3769" s="67" t="s">
        <v>323</v>
      </c>
      <c r="R3769" s="67" t="s">
        <v>4220</v>
      </c>
      <c r="S3769" s="67" t="s">
        <v>6177</v>
      </c>
      <c r="T3769" s="67"/>
      <c r="U3769" s="67"/>
      <c r="V3769" s="67"/>
      <c r="W3769" s="67"/>
      <c r="X3769" s="67"/>
      <c r="Y3769" s="67"/>
    </row>
    <row r="3770" spans="1:25" s="2" customFormat="1" ht="16.5" customHeight="1">
      <c r="A3770" s="59">
        <v>3768</v>
      </c>
      <c r="B3770" s="61" t="str">
        <f t="shared" si="406"/>
        <v>mc</v>
      </c>
      <c r="C3770" s="61" t="s">
        <v>3336</v>
      </c>
      <c r="D3770" s="2" t="s">
        <v>6849</v>
      </c>
      <c r="E3770" s="61" t="str">
        <f t="shared" si="407"/>
        <v>m</v>
      </c>
      <c r="F3770" s="62" t="str">
        <f t="shared" si="408"/>
        <v>c</v>
      </c>
      <c r="G3770" s="62" t="str">
        <f t="shared" si="409"/>
        <v>R</v>
      </c>
      <c r="H3770" s="62" t="str">
        <f t="shared" si="410"/>
        <v>L</v>
      </c>
      <c r="I3770" s="62">
        <f t="shared" si="411"/>
        <v>21</v>
      </c>
      <c r="J3770" s="62">
        <f t="shared" si="412"/>
        <v>9</v>
      </c>
      <c r="K3770" s="81">
        <v>3.0294445742777835E-6</v>
      </c>
      <c r="L3770" s="2" t="s">
        <v>6877</v>
      </c>
      <c r="M3770" s="2" t="s">
        <v>13510</v>
      </c>
      <c r="N3770" s="60" t="s">
        <v>6972</v>
      </c>
      <c r="O3770" s="66" t="s">
        <v>11052</v>
      </c>
      <c r="P3770" s="67" t="s">
        <v>2637</v>
      </c>
      <c r="Q3770" s="67" t="s">
        <v>3348</v>
      </c>
      <c r="R3770" s="67"/>
      <c r="S3770" s="67"/>
      <c r="T3770" s="67"/>
      <c r="U3770" s="67"/>
      <c r="V3770" s="67"/>
      <c r="W3770" s="67"/>
      <c r="X3770" s="67"/>
      <c r="Y3770" s="67"/>
    </row>
    <row r="3771" spans="1:25" s="2" customFormat="1" ht="16.5" customHeight="1">
      <c r="A3771" s="59">
        <v>3769</v>
      </c>
      <c r="B3771" s="61" t="str">
        <f t="shared" si="406"/>
        <v>wn</v>
      </c>
      <c r="C3771" s="61" t="s">
        <v>5054</v>
      </c>
      <c r="D3771" s="2" t="s">
        <v>13634</v>
      </c>
      <c r="E3771" s="61" t="str">
        <f t="shared" si="407"/>
        <v>w</v>
      </c>
      <c r="F3771" s="62" t="str">
        <f t="shared" si="408"/>
        <v>n</v>
      </c>
      <c r="G3771" s="62" t="str">
        <f t="shared" si="409"/>
        <v>L</v>
      </c>
      <c r="H3771" s="62" t="str">
        <f t="shared" si="410"/>
        <v>R</v>
      </c>
      <c r="I3771" s="62">
        <f t="shared" si="411"/>
        <v>4</v>
      </c>
      <c r="J3771" s="62">
        <f t="shared" si="412"/>
        <v>18</v>
      </c>
      <c r="K3771" s="81">
        <v>3.0261906058843592E-6</v>
      </c>
      <c r="L3771" s="2" t="s">
        <v>6804</v>
      </c>
      <c r="M3771" s="2" t="s">
        <v>6841</v>
      </c>
      <c r="N3771" s="60" t="s">
        <v>13436</v>
      </c>
      <c r="O3771" s="66" t="s">
        <v>9740</v>
      </c>
      <c r="P3771" s="67" t="s">
        <v>630</v>
      </c>
      <c r="Q3771" s="67" t="s">
        <v>3366</v>
      </c>
      <c r="R3771" s="67" t="s">
        <v>5242</v>
      </c>
      <c r="S3771" s="67" t="s">
        <v>6802</v>
      </c>
      <c r="T3771" s="67"/>
      <c r="U3771" s="67"/>
      <c r="V3771" s="67"/>
      <c r="W3771" s="67"/>
      <c r="X3771" s="67"/>
      <c r="Y3771" s="67"/>
    </row>
    <row r="3772" spans="1:25" s="2" customFormat="1" ht="16.5" customHeight="1">
      <c r="A3772" s="59">
        <v>3770</v>
      </c>
      <c r="B3772" s="61" t="str">
        <f t="shared" si="406"/>
        <v>ph</v>
      </c>
      <c r="C3772" s="61" t="s">
        <v>3675</v>
      </c>
      <c r="D3772" s="2" t="s">
        <v>13693</v>
      </c>
      <c r="E3772" s="61" t="str">
        <f t="shared" si="407"/>
        <v>p</v>
      </c>
      <c r="F3772" s="62" t="str">
        <f t="shared" si="408"/>
        <v>h</v>
      </c>
      <c r="G3772" s="62" t="str">
        <f t="shared" si="409"/>
        <v>R</v>
      </c>
      <c r="H3772" s="62" t="str">
        <f t="shared" si="410"/>
        <v>R</v>
      </c>
      <c r="I3772" s="62">
        <f t="shared" si="411"/>
        <v>26</v>
      </c>
      <c r="J3772" s="62">
        <f t="shared" si="412"/>
        <v>17</v>
      </c>
      <c r="K3772" s="81">
        <v>3.0229366374909353E-6</v>
      </c>
      <c r="L3772" s="2" t="s">
        <v>6881</v>
      </c>
      <c r="M3772" s="2" t="s">
        <v>6950</v>
      </c>
      <c r="N3772" s="60" t="s">
        <v>6979</v>
      </c>
      <c r="O3772" s="66" t="s">
        <v>11764</v>
      </c>
      <c r="P3772" s="67" t="s">
        <v>4621</v>
      </c>
      <c r="Q3772" s="67" t="s">
        <v>4547</v>
      </c>
      <c r="R3772" s="67" t="s">
        <v>5807</v>
      </c>
      <c r="S3772" s="67" t="s">
        <v>1280</v>
      </c>
      <c r="T3772" s="67"/>
      <c r="U3772" s="67"/>
      <c r="V3772" s="67"/>
      <c r="W3772" s="67"/>
      <c r="X3772" s="67"/>
      <c r="Y3772" s="67"/>
    </row>
    <row r="3773" spans="1:25" s="2" customFormat="1" ht="16.5" customHeight="1">
      <c r="A3773" s="59">
        <v>3771</v>
      </c>
      <c r="B3773" s="61" t="str">
        <f t="shared" si="406"/>
        <v>ll</v>
      </c>
      <c r="C3773" s="61" t="s">
        <v>3071</v>
      </c>
      <c r="D3773" s="2" t="s">
        <v>13595</v>
      </c>
      <c r="E3773" s="61" t="str">
        <f t="shared" si="407"/>
        <v>l</v>
      </c>
      <c r="F3773" s="62" t="str">
        <f t="shared" si="408"/>
        <v>l</v>
      </c>
      <c r="G3773" s="62" t="str">
        <f t="shared" si="409"/>
        <v>R</v>
      </c>
      <c r="H3773" s="62" t="str">
        <f t="shared" si="410"/>
        <v>R</v>
      </c>
      <c r="I3773" s="62">
        <f t="shared" si="411"/>
        <v>25</v>
      </c>
      <c r="J3773" s="62">
        <f t="shared" si="412"/>
        <v>25</v>
      </c>
      <c r="K3773" s="81">
        <v>3.0229366374909353E-6</v>
      </c>
      <c r="L3773" s="2" t="s">
        <v>6889</v>
      </c>
      <c r="M3773" s="2" t="s">
        <v>6908</v>
      </c>
      <c r="N3773" s="60" t="s">
        <v>6972</v>
      </c>
      <c r="O3773" s="66" t="s">
        <v>8998</v>
      </c>
      <c r="P3773" s="67" t="s">
        <v>5080</v>
      </c>
      <c r="Q3773" s="67" t="s">
        <v>3066</v>
      </c>
      <c r="R3773" s="67"/>
      <c r="S3773" s="67"/>
      <c r="T3773" s="67"/>
      <c r="U3773" s="67"/>
      <c r="V3773" s="67"/>
      <c r="W3773" s="67"/>
      <c r="X3773" s="67"/>
      <c r="Y3773" s="67"/>
    </row>
    <row r="3774" spans="1:25" s="2" customFormat="1" ht="16.5" customHeight="1">
      <c r="A3774" s="59">
        <v>3772</v>
      </c>
      <c r="B3774" s="61" t="str">
        <f t="shared" si="406"/>
        <v>ns</v>
      </c>
      <c r="C3774" s="61" t="s">
        <v>3607</v>
      </c>
      <c r="D3774" s="2" t="s">
        <v>13734</v>
      </c>
      <c r="E3774" s="61" t="str">
        <f t="shared" si="407"/>
        <v>n</v>
      </c>
      <c r="F3774" s="62" t="str">
        <f t="shared" si="408"/>
        <v>s</v>
      </c>
      <c r="G3774" s="62" t="str">
        <f t="shared" si="409"/>
        <v>R</v>
      </c>
      <c r="H3774" s="62" t="str">
        <f t="shared" si="410"/>
        <v>L</v>
      </c>
      <c r="I3774" s="62">
        <f t="shared" si="411"/>
        <v>18</v>
      </c>
      <c r="J3774" s="62">
        <f t="shared" si="412"/>
        <v>5</v>
      </c>
      <c r="K3774" s="81">
        <v>3.0131747323106629E-6</v>
      </c>
      <c r="L3774" s="2" t="s">
        <v>6878</v>
      </c>
      <c r="M3774" s="2" t="s">
        <v>14095</v>
      </c>
      <c r="N3774" s="60" t="s">
        <v>6972</v>
      </c>
      <c r="O3774" s="66" t="s">
        <v>11641</v>
      </c>
      <c r="P3774" s="67" t="s">
        <v>4621</v>
      </c>
      <c r="Q3774" s="67" t="s">
        <v>3366</v>
      </c>
      <c r="R3774" s="67" t="s">
        <v>1006</v>
      </c>
      <c r="S3774" s="67"/>
      <c r="T3774" s="67"/>
      <c r="U3774" s="67"/>
      <c r="V3774" s="67"/>
      <c r="W3774" s="67"/>
      <c r="X3774" s="67"/>
      <c r="Y3774" s="67"/>
    </row>
    <row r="3775" spans="1:25" s="2" customFormat="1" ht="16.5" customHeight="1">
      <c r="A3775" s="59">
        <v>3773</v>
      </c>
      <c r="B3775" s="61" t="str">
        <f t="shared" si="406"/>
        <v>ie</v>
      </c>
      <c r="C3775" s="61" t="s">
        <v>536</v>
      </c>
      <c r="D3775" s="2" t="s">
        <v>13673</v>
      </c>
      <c r="E3775" s="61" t="str">
        <f t="shared" si="407"/>
        <v>i</v>
      </c>
      <c r="F3775" s="62" t="str">
        <f t="shared" si="408"/>
        <v>e</v>
      </c>
      <c r="G3775" s="62" t="str">
        <f t="shared" si="409"/>
        <v>R</v>
      </c>
      <c r="H3775" s="62" t="str">
        <f t="shared" si="410"/>
        <v>L</v>
      </c>
      <c r="I3775" s="62">
        <f t="shared" si="411"/>
        <v>22</v>
      </c>
      <c r="J3775" s="62">
        <f t="shared" si="412"/>
        <v>7</v>
      </c>
      <c r="K3775" s="81">
        <v>3.0131747323106629E-6</v>
      </c>
      <c r="L3775" s="2" t="s">
        <v>14016</v>
      </c>
      <c r="M3775" s="2" t="s">
        <v>6876</v>
      </c>
      <c r="N3775" s="60" t="s">
        <v>7238</v>
      </c>
      <c r="O3775" s="66" t="s">
        <v>10134</v>
      </c>
      <c r="P3775" s="67" t="s">
        <v>3610</v>
      </c>
      <c r="Q3775" s="67" t="s">
        <v>2321</v>
      </c>
      <c r="R3775" s="67" t="s">
        <v>882</v>
      </c>
      <c r="S3775" s="67" t="s">
        <v>4547</v>
      </c>
      <c r="T3775" s="67"/>
      <c r="U3775" s="67"/>
      <c r="V3775" s="67"/>
      <c r="W3775" s="67"/>
      <c r="X3775" s="67"/>
      <c r="Y3775" s="67"/>
    </row>
    <row r="3776" spans="1:25" s="2" customFormat="1" ht="16.5" customHeight="1">
      <c r="A3776" s="59">
        <v>3774</v>
      </c>
      <c r="B3776" s="61" t="str">
        <f t="shared" si="406"/>
        <v>cc</v>
      </c>
      <c r="C3776" s="61" t="s">
        <v>793</v>
      </c>
      <c r="D3776" s="2" t="s">
        <v>13707</v>
      </c>
      <c r="E3776" s="61" t="str">
        <f t="shared" si="407"/>
        <v>c</v>
      </c>
      <c r="F3776" s="62" t="str">
        <f t="shared" si="408"/>
        <v>c</v>
      </c>
      <c r="G3776" s="62" t="str">
        <f t="shared" si="409"/>
        <v>L</v>
      </c>
      <c r="H3776" s="62" t="str">
        <f t="shared" si="410"/>
        <v>L</v>
      </c>
      <c r="I3776" s="62">
        <f t="shared" si="411"/>
        <v>9</v>
      </c>
      <c r="J3776" s="62">
        <f t="shared" si="412"/>
        <v>9</v>
      </c>
      <c r="K3776" s="81">
        <v>3.0131747323106629E-6</v>
      </c>
      <c r="L3776" s="2" t="s">
        <v>6882</v>
      </c>
      <c r="M3776" s="2" t="s">
        <v>13535</v>
      </c>
      <c r="N3776" s="60" t="s">
        <v>6972</v>
      </c>
      <c r="O3776" s="66" t="s">
        <v>11298</v>
      </c>
      <c r="P3776" s="67" t="s">
        <v>5478</v>
      </c>
      <c r="Q3776" s="67" t="s">
        <v>4989</v>
      </c>
      <c r="R3776" s="67" t="s">
        <v>794</v>
      </c>
      <c r="S3776" s="67"/>
      <c r="T3776" s="67"/>
      <c r="U3776" s="67"/>
      <c r="V3776" s="67"/>
      <c r="W3776" s="67"/>
      <c r="X3776" s="67"/>
      <c r="Y3776" s="67"/>
    </row>
    <row r="3777" spans="1:25" s="2" customFormat="1" ht="16.5" customHeight="1">
      <c r="A3777" s="59">
        <v>3775</v>
      </c>
      <c r="B3777" s="61" t="str">
        <f t="shared" si="406"/>
        <v>p</v>
      </c>
      <c r="C3777" s="61" t="s">
        <v>3805</v>
      </c>
      <c r="D3777" s="2" t="s">
        <v>13729</v>
      </c>
      <c r="E3777" s="61" t="str">
        <f t="shared" si="407"/>
        <v>p</v>
      </c>
      <c r="F3777" s="62" t="str">
        <f t="shared" si="408"/>
        <v>p</v>
      </c>
      <c r="G3777" s="62" t="str">
        <f t="shared" si="409"/>
        <v>R</v>
      </c>
      <c r="H3777" s="62" t="str">
        <f t="shared" si="410"/>
        <v>R</v>
      </c>
      <c r="I3777" s="62">
        <f t="shared" si="411"/>
        <v>26</v>
      </c>
      <c r="J3777" s="62">
        <f t="shared" si="412"/>
        <v>26</v>
      </c>
      <c r="K3777" s="81">
        <v>3.0131747323106629E-6</v>
      </c>
      <c r="L3777" s="2" t="s">
        <v>6881</v>
      </c>
      <c r="M3777" s="2" t="s">
        <v>14103</v>
      </c>
      <c r="N3777" s="60" t="s">
        <v>7106</v>
      </c>
      <c r="O3777" s="66" t="s">
        <v>8275</v>
      </c>
      <c r="P3777" s="67" t="s">
        <v>3476</v>
      </c>
      <c r="Q3777" s="67" t="s">
        <v>14500</v>
      </c>
      <c r="R3777" s="67" t="s">
        <v>4519</v>
      </c>
      <c r="S3777" s="67"/>
      <c r="T3777" s="67"/>
      <c r="U3777" s="67"/>
      <c r="V3777" s="67"/>
      <c r="W3777" s="67"/>
      <c r="X3777" s="67"/>
      <c r="Y3777" s="67"/>
    </row>
    <row r="3778" spans="1:25" s="2" customFormat="1" ht="16.5" customHeight="1">
      <c r="A3778" s="59">
        <v>3776</v>
      </c>
      <c r="B3778" s="61" t="str">
        <f t="shared" si="406"/>
        <v>mn</v>
      </c>
      <c r="C3778" s="61" t="s">
        <v>3233</v>
      </c>
      <c r="D3778" s="2" t="s">
        <v>13654</v>
      </c>
      <c r="E3778" s="61" t="str">
        <f t="shared" si="407"/>
        <v>m</v>
      </c>
      <c r="F3778" s="62" t="str">
        <f t="shared" si="408"/>
        <v>n</v>
      </c>
      <c r="G3778" s="62" t="str">
        <f t="shared" si="409"/>
        <v>R</v>
      </c>
      <c r="H3778" s="62" t="str">
        <f t="shared" si="410"/>
        <v>R</v>
      </c>
      <c r="I3778" s="62">
        <f t="shared" si="411"/>
        <v>21</v>
      </c>
      <c r="J3778" s="62">
        <f t="shared" si="412"/>
        <v>18</v>
      </c>
      <c r="K3778" s="81">
        <v>3.0099207639172391E-6</v>
      </c>
      <c r="L3778" s="2" t="s">
        <v>6877</v>
      </c>
      <c r="M3778" s="2" t="s">
        <v>6841</v>
      </c>
      <c r="N3778" s="60" t="s">
        <v>7106</v>
      </c>
      <c r="O3778" s="66" t="s">
        <v>9767</v>
      </c>
      <c r="P3778" s="67" t="s">
        <v>6065</v>
      </c>
      <c r="Q3778" s="67" t="s">
        <v>6175</v>
      </c>
      <c r="R3778" s="67" t="s">
        <v>14097</v>
      </c>
      <c r="S3778" s="67" t="s">
        <v>6041</v>
      </c>
      <c r="T3778" s="67"/>
      <c r="U3778" s="67"/>
      <c r="V3778" s="67"/>
      <c r="W3778" s="67"/>
      <c r="X3778" s="67"/>
      <c r="Y3778" s="67"/>
    </row>
    <row r="3779" spans="1:25" s="2" customFormat="1" ht="16.5" customHeight="1">
      <c r="A3779" s="59">
        <v>3777</v>
      </c>
      <c r="B3779" s="61" t="str">
        <f t="shared" ref="B3779:B3842" si="413">VLOOKUP(D3779,sp,2,FALSE)</f>
        <v>qu</v>
      </c>
      <c r="C3779" s="61" t="s">
        <v>4160</v>
      </c>
      <c r="D3779" s="2" t="s">
        <v>6810</v>
      </c>
      <c r="E3779" s="61" t="str">
        <f t="shared" ref="E3779:E3842" si="414">LEFT(B3779,1)</f>
        <v>q</v>
      </c>
      <c r="F3779" s="62" t="str">
        <f t="shared" ref="F3779:F3842" si="415">RIGHT(B3779,1)</f>
        <v>u</v>
      </c>
      <c r="G3779" s="62" t="str">
        <f t="shared" si="409"/>
        <v>L</v>
      </c>
      <c r="H3779" s="62" t="str">
        <f t="shared" si="410"/>
        <v>R</v>
      </c>
      <c r="I3779" s="62">
        <f t="shared" si="411"/>
        <v>1</v>
      </c>
      <c r="J3779" s="62">
        <f t="shared" si="412"/>
        <v>19</v>
      </c>
      <c r="K3779" s="81">
        <v>3.0099207639172391E-6</v>
      </c>
      <c r="L3779" s="2" t="s">
        <v>13511</v>
      </c>
      <c r="M3779" s="2" t="s">
        <v>13512</v>
      </c>
      <c r="N3779" s="60" t="s">
        <v>13823</v>
      </c>
      <c r="O3779" s="66" t="s">
        <v>10101</v>
      </c>
      <c r="P3779" s="67" t="s">
        <v>1824</v>
      </c>
      <c r="Q3779" s="67" t="s">
        <v>5794</v>
      </c>
      <c r="R3779" s="67" t="s">
        <v>2188</v>
      </c>
      <c r="S3779" s="67"/>
      <c r="T3779" s="67"/>
      <c r="U3779" s="67"/>
      <c r="V3779" s="67"/>
      <c r="W3779" s="67"/>
      <c r="X3779" s="67"/>
      <c r="Y3779" s="67"/>
    </row>
    <row r="3780" spans="1:25" s="2" customFormat="1" ht="16.5" customHeight="1">
      <c r="A3780" s="59">
        <v>3778</v>
      </c>
      <c r="B3780" s="61" t="str">
        <f t="shared" si="413"/>
        <v>uc</v>
      </c>
      <c r="C3780" s="61" t="s">
        <v>6643</v>
      </c>
      <c r="D3780" s="2" t="s">
        <v>13680</v>
      </c>
      <c r="E3780" s="61" t="str">
        <f t="shared" si="414"/>
        <v>u</v>
      </c>
      <c r="F3780" s="62" t="str">
        <f t="shared" si="415"/>
        <v>c</v>
      </c>
      <c r="G3780" s="62" t="str">
        <f t="shared" ref="G3780:G3843" si="416">IF(FIND(E3780,"qwertasdfgzxcvbyuiophjkl;nm")&lt;15.5,"L","R")</f>
        <v>R</v>
      </c>
      <c r="H3780" s="62" t="str">
        <f t="shared" ref="H3780:H3843" si="417">IF(FIND(F3780,"qwertasdfgzxcvbyuiophjkl;nm")&lt;15.5,"L","R")</f>
        <v>L</v>
      </c>
      <c r="I3780" s="62">
        <f t="shared" ref="I3780:I3843" si="418">FIND(E3780,$I$1)</f>
        <v>19</v>
      </c>
      <c r="J3780" s="62">
        <f t="shared" ref="J3780:J3843" si="419">FIND(F3780,$I$1)</f>
        <v>9</v>
      </c>
      <c r="K3780" s="81">
        <v>3.0066667955238152E-6</v>
      </c>
      <c r="L3780" s="2" t="s">
        <v>13537</v>
      </c>
      <c r="M3780" s="2" t="s">
        <v>13535</v>
      </c>
      <c r="N3780" s="60" t="s">
        <v>6972</v>
      </c>
      <c r="O3780" s="66" t="s">
        <v>9268</v>
      </c>
      <c r="P3780" s="67" t="s">
        <v>5680</v>
      </c>
      <c r="Q3780" s="67" t="s">
        <v>1445</v>
      </c>
      <c r="R3780" s="67" t="s">
        <v>6687</v>
      </c>
      <c r="S3780" s="67"/>
      <c r="T3780" s="67"/>
      <c r="U3780" s="67"/>
      <c r="V3780" s="67"/>
      <c r="W3780" s="67"/>
      <c r="X3780" s="67"/>
      <c r="Y3780" s="67"/>
    </row>
    <row r="3781" spans="1:25" s="2" customFormat="1" ht="16.5" customHeight="1">
      <c r="A3781" s="59">
        <v>3779</v>
      </c>
      <c r="B3781" s="61" t="str">
        <f t="shared" si="413"/>
        <v>q</v>
      </c>
      <c r="C3781" s="61" t="s">
        <v>4024</v>
      </c>
      <c r="D3781" s="2" t="s">
        <v>13749</v>
      </c>
      <c r="E3781" s="61" t="str">
        <f t="shared" si="414"/>
        <v>q</v>
      </c>
      <c r="F3781" s="62" t="str">
        <f t="shared" si="415"/>
        <v>q</v>
      </c>
      <c r="G3781" s="62" t="str">
        <f t="shared" si="416"/>
        <v>L</v>
      </c>
      <c r="H3781" s="62" t="str">
        <f t="shared" si="417"/>
        <v>L</v>
      </c>
      <c r="I3781" s="62">
        <f t="shared" si="418"/>
        <v>1</v>
      </c>
      <c r="J3781" s="62">
        <f t="shared" si="419"/>
        <v>1</v>
      </c>
      <c r="K3781" s="81">
        <v>3.0066667955238152E-6</v>
      </c>
      <c r="L3781" s="2" t="s">
        <v>13511</v>
      </c>
      <c r="M3781" s="2" t="s">
        <v>14103</v>
      </c>
      <c r="N3781" s="60" t="s">
        <v>6979</v>
      </c>
      <c r="O3781" s="66" t="s">
        <v>9683</v>
      </c>
      <c r="P3781" s="67" t="s">
        <v>2324</v>
      </c>
      <c r="Q3781" s="67" t="s">
        <v>1753</v>
      </c>
      <c r="R3781" s="67" t="s">
        <v>1993</v>
      </c>
      <c r="S3781" s="67"/>
      <c r="T3781" s="67"/>
      <c r="U3781" s="67"/>
      <c r="V3781" s="67"/>
      <c r="W3781" s="67"/>
      <c r="X3781" s="67"/>
      <c r="Y3781" s="67"/>
    </row>
    <row r="3782" spans="1:25" s="2" customFormat="1" ht="16.5" customHeight="1">
      <c r="A3782" s="59">
        <v>3780</v>
      </c>
      <c r="B3782" s="61" t="str">
        <f t="shared" si="413"/>
        <v>bi</v>
      </c>
      <c r="C3782" s="61" t="s">
        <v>236</v>
      </c>
      <c r="D3782" s="2" t="s">
        <v>6945</v>
      </c>
      <c r="E3782" s="61" t="str">
        <f t="shared" si="414"/>
        <v>b</v>
      </c>
      <c r="F3782" s="62" t="str">
        <f t="shared" si="415"/>
        <v>i</v>
      </c>
      <c r="G3782" s="62" t="str">
        <f t="shared" si="416"/>
        <v>L</v>
      </c>
      <c r="H3782" s="62" t="str">
        <f t="shared" si="417"/>
        <v>R</v>
      </c>
      <c r="I3782" s="62">
        <f t="shared" si="418"/>
        <v>15</v>
      </c>
      <c r="J3782" s="62">
        <f t="shared" si="419"/>
        <v>22</v>
      </c>
      <c r="K3782" s="81">
        <v>3.0066667955238152E-6</v>
      </c>
      <c r="L3782" s="2" t="s">
        <v>6880</v>
      </c>
      <c r="M3782" s="2" t="s">
        <v>13510</v>
      </c>
      <c r="N3782" s="60" t="s">
        <v>14062</v>
      </c>
      <c r="O3782" s="66" t="s">
        <v>9520</v>
      </c>
      <c r="P3782" s="67" t="s">
        <v>1512</v>
      </c>
      <c r="Q3782" s="67" t="s">
        <v>5807</v>
      </c>
      <c r="R3782" s="67" t="s">
        <v>98</v>
      </c>
      <c r="S3782" s="67" t="s">
        <v>1512</v>
      </c>
      <c r="T3782" s="67"/>
      <c r="U3782" s="67"/>
      <c r="V3782" s="67"/>
      <c r="W3782" s="67"/>
      <c r="X3782" s="67"/>
      <c r="Y3782" s="67"/>
    </row>
    <row r="3783" spans="1:25" s="2" customFormat="1" ht="16.5" customHeight="1">
      <c r="A3783" s="59">
        <v>3781</v>
      </c>
      <c r="B3783" s="61" t="str">
        <f t="shared" si="413"/>
        <v>us</v>
      </c>
      <c r="C3783" s="61" t="s">
        <v>6585</v>
      </c>
      <c r="D3783" s="2" t="s">
        <v>13615</v>
      </c>
      <c r="E3783" s="61" t="str">
        <f t="shared" si="414"/>
        <v>u</v>
      </c>
      <c r="F3783" s="62" t="str">
        <f t="shared" si="415"/>
        <v>s</v>
      </c>
      <c r="G3783" s="62" t="str">
        <f t="shared" si="416"/>
        <v>R</v>
      </c>
      <c r="H3783" s="62" t="str">
        <f t="shared" si="417"/>
        <v>L</v>
      </c>
      <c r="I3783" s="62">
        <f t="shared" si="418"/>
        <v>19</v>
      </c>
      <c r="J3783" s="62">
        <f t="shared" si="419"/>
        <v>5</v>
      </c>
      <c r="K3783" s="81">
        <v>2.9969048903435428E-6</v>
      </c>
      <c r="L3783" s="2" t="s">
        <v>13537</v>
      </c>
      <c r="M3783" s="2" t="s">
        <v>13512</v>
      </c>
      <c r="N3783" s="60" t="s">
        <v>6972</v>
      </c>
      <c r="O3783" s="66" t="s">
        <v>8660</v>
      </c>
      <c r="P3783" s="67" t="s">
        <v>4548</v>
      </c>
      <c r="Q3783" s="67" t="s">
        <v>6776</v>
      </c>
      <c r="R3783" s="67" t="s">
        <v>5080</v>
      </c>
      <c r="S3783" s="67"/>
      <c r="T3783" s="67"/>
      <c r="U3783" s="67"/>
      <c r="V3783" s="67"/>
      <c r="W3783" s="67"/>
      <c r="X3783" s="67"/>
      <c r="Y3783" s="67"/>
    </row>
    <row r="3784" spans="1:25" s="2" customFormat="1" ht="16.5" customHeight="1">
      <c r="A3784" s="59">
        <v>3782</v>
      </c>
      <c r="B3784" s="61" t="str">
        <f t="shared" si="413"/>
        <v>eg</v>
      </c>
      <c r="C3784" s="61" t="s">
        <v>5752</v>
      </c>
      <c r="D3784" s="2" t="s">
        <v>13569</v>
      </c>
      <c r="E3784" s="61" t="str">
        <f t="shared" si="414"/>
        <v>e</v>
      </c>
      <c r="F3784" s="62" t="str">
        <f t="shared" si="415"/>
        <v>g</v>
      </c>
      <c r="G3784" s="62" t="str">
        <f t="shared" si="416"/>
        <v>L</v>
      </c>
      <c r="H3784" s="62" t="str">
        <f t="shared" si="417"/>
        <v>L</v>
      </c>
      <c r="I3784" s="62">
        <f t="shared" si="418"/>
        <v>7</v>
      </c>
      <c r="J3784" s="62">
        <f t="shared" si="419"/>
        <v>14</v>
      </c>
      <c r="K3784" s="81">
        <v>2.9969048903435428E-6</v>
      </c>
      <c r="L3784" s="2" t="s">
        <v>6885</v>
      </c>
      <c r="M3784" s="2" t="s">
        <v>13767</v>
      </c>
      <c r="N3784" s="60" t="s">
        <v>6797</v>
      </c>
      <c r="O3784" s="66" t="s">
        <v>10009</v>
      </c>
      <c r="P3784" s="67" t="s">
        <v>14503</v>
      </c>
      <c r="Q3784" s="67" t="s">
        <v>5479</v>
      </c>
      <c r="R3784" s="67"/>
      <c r="S3784" s="67"/>
      <c r="T3784" s="67"/>
      <c r="U3784" s="67"/>
      <c r="V3784" s="67"/>
      <c r="W3784" s="67"/>
      <c r="X3784" s="67"/>
      <c r="Y3784" s="67"/>
    </row>
    <row r="3785" spans="1:25" s="2" customFormat="1" ht="16.5" customHeight="1">
      <c r="A3785" s="59">
        <v>3783</v>
      </c>
      <c r="B3785" s="61" t="str">
        <f t="shared" si="413"/>
        <v>iw</v>
      </c>
      <c r="C3785" s="61" t="s">
        <v>478</v>
      </c>
      <c r="D3785" s="2" t="s">
        <v>13727</v>
      </c>
      <c r="E3785" s="61" t="str">
        <f t="shared" si="414"/>
        <v>i</v>
      </c>
      <c r="F3785" s="62" t="str">
        <f t="shared" si="415"/>
        <v>w</v>
      </c>
      <c r="G3785" s="62" t="str">
        <f t="shared" si="416"/>
        <v>R</v>
      </c>
      <c r="H3785" s="62" t="str">
        <f t="shared" si="417"/>
        <v>L</v>
      </c>
      <c r="I3785" s="62">
        <f t="shared" si="418"/>
        <v>22</v>
      </c>
      <c r="J3785" s="62">
        <f t="shared" si="419"/>
        <v>4</v>
      </c>
      <c r="K3785" s="81">
        <v>2.9936509219501189E-6</v>
      </c>
      <c r="L3785" s="2" t="s">
        <v>14016</v>
      </c>
      <c r="M3785" s="2" t="s">
        <v>6841</v>
      </c>
      <c r="N3785" s="60" t="s">
        <v>7232</v>
      </c>
      <c r="O3785" s="66" t="s">
        <v>11744</v>
      </c>
      <c r="P3785" s="67" t="s">
        <v>4621</v>
      </c>
      <c r="Q3785" s="67" t="s">
        <v>4481</v>
      </c>
      <c r="R3785" s="67" t="s">
        <v>6687</v>
      </c>
      <c r="S3785" s="67" t="s">
        <v>6687</v>
      </c>
      <c r="T3785" s="67" t="s">
        <v>6687</v>
      </c>
      <c r="U3785" s="67"/>
      <c r="V3785" s="67"/>
      <c r="W3785" s="67"/>
      <c r="X3785" s="67"/>
      <c r="Y3785" s="67"/>
    </row>
    <row r="3786" spans="1:25" s="2" customFormat="1" ht="16.5" customHeight="1">
      <c r="A3786" s="59">
        <v>3784</v>
      </c>
      <c r="B3786" s="61" t="str">
        <f t="shared" si="413"/>
        <v>ou</v>
      </c>
      <c r="C3786" s="61" t="s">
        <v>3647</v>
      </c>
      <c r="D3786" s="2" t="s">
        <v>6960</v>
      </c>
      <c r="E3786" s="61" t="str">
        <f t="shared" si="414"/>
        <v>o</v>
      </c>
      <c r="F3786" s="62" t="str">
        <f t="shared" si="415"/>
        <v>u</v>
      </c>
      <c r="G3786" s="62" t="str">
        <f t="shared" si="416"/>
        <v>R</v>
      </c>
      <c r="H3786" s="62" t="str">
        <f t="shared" si="417"/>
        <v>R</v>
      </c>
      <c r="I3786" s="62">
        <f t="shared" si="418"/>
        <v>24</v>
      </c>
      <c r="J3786" s="62">
        <f t="shared" si="419"/>
        <v>19</v>
      </c>
      <c r="K3786" s="81">
        <v>2.9871429851632708E-6</v>
      </c>
      <c r="L3786" s="2" t="s">
        <v>6879</v>
      </c>
      <c r="M3786" s="2" t="s">
        <v>13512</v>
      </c>
      <c r="N3786" s="60" t="s">
        <v>7102</v>
      </c>
      <c r="O3786" s="66" t="s">
        <v>9261</v>
      </c>
      <c r="P3786" s="67" t="s">
        <v>5680</v>
      </c>
      <c r="Q3786" s="67" t="s">
        <v>14101</v>
      </c>
      <c r="R3786" s="67" t="s">
        <v>14112</v>
      </c>
      <c r="S3786" s="67"/>
      <c r="T3786" s="67"/>
      <c r="U3786" s="67"/>
      <c r="V3786" s="67"/>
      <c r="W3786" s="67"/>
      <c r="X3786" s="67"/>
      <c r="Y3786" s="67"/>
    </row>
    <row r="3787" spans="1:25" s="2" customFormat="1" ht="16.5" customHeight="1">
      <c r="A3787" s="59">
        <v>3785</v>
      </c>
      <c r="B3787" s="61" t="str">
        <f t="shared" si="413"/>
        <v>uq</v>
      </c>
      <c r="C3787" s="61" t="s">
        <v>6550</v>
      </c>
      <c r="D3787" s="2" t="s">
        <v>13669</v>
      </c>
      <c r="E3787" s="61" t="str">
        <f t="shared" si="414"/>
        <v>u</v>
      </c>
      <c r="F3787" s="62" t="str">
        <f t="shared" si="415"/>
        <v>q</v>
      </c>
      <c r="G3787" s="62" t="str">
        <f t="shared" si="416"/>
        <v>R</v>
      </c>
      <c r="H3787" s="62" t="str">
        <f t="shared" si="417"/>
        <v>L</v>
      </c>
      <c r="I3787" s="62">
        <f t="shared" si="418"/>
        <v>19</v>
      </c>
      <c r="J3787" s="62">
        <f t="shared" si="419"/>
        <v>1</v>
      </c>
      <c r="K3787" s="81">
        <v>2.9871429851632708E-6</v>
      </c>
      <c r="L3787" s="2" t="s">
        <v>13537</v>
      </c>
      <c r="M3787" s="2" t="s">
        <v>6960</v>
      </c>
      <c r="N3787" s="60" t="s">
        <v>6797</v>
      </c>
      <c r="O3787" s="66" t="s">
        <v>12978</v>
      </c>
      <c r="P3787" s="67" t="s">
        <v>2075</v>
      </c>
      <c r="Q3787" s="67" t="s">
        <v>3354</v>
      </c>
      <c r="R3787" s="67" t="s">
        <v>2321</v>
      </c>
      <c r="S3787" s="67"/>
      <c r="T3787" s="67"/>
      <c r="U3787" s="67"/>
      <c r="V3787" s="67"/>
      <c r="W3787" s="67"/>
      <c r="X3787" s="67"/>
      <c r="Y3787" s="67"/>
    </row>
    <row r="3788" spans="1:25" s="2" customFormat="1" ht="16.5" customHeight="1">
      <c r="A3788" s="59">
        <v>3786</v>
      </c>
      <c r="B3788" s="61" t="str">
        <f t="shared" si="413"/>
        <v>kw</v>
      </c>
      <c r="C3788" s="61" t="s">
        <v>2567</v>
      </c>
      <c r="D3788" s="2" t="s">
        <v>13551</v>
      </c>
      <c r="E3788" s="61" t="str">
        <f t="shared" si="414"/>
        <v>k</v>
      </c>
      <c r="F3788" s="62" t="str">
        <f t="shared" si="415"/>
        <v>w</v>
      </c>
      <c r="G3788" s="62" t="str">
        <f t="shared" si="416"/>
        <v>R</v>
      </c>
      <c r="H3788" s="62" t="str">
        <f t="shared" si="417"/>
        <v>L</v>
      </c>
      <c r="I3788" s="62">
        <f t="shared" si="418"/>
        <v>23</v>
      </c>
      <c r="J3788" s="62">
        <f t="shared" si="419"/>
        <v>4</v>
      </c>
      <c r="K3788" s="81">
        <v>2.983889016769847E-6</v>
      </c>
      <c r="L3788" s="2" t="s">
        <v>6890</v>
      </c>
      <c r="M3788" s="2" t="s">
        <v>6841</v>
      </c>
      <c r="N3788" s="60" t="s">
        <v>7008</v>
      </c>
      <c r="O3788" s="66" t="s">
        <v>8345</v>
      </c>
      <c r="P3788" s="67" t="s">
        <v>3476</v>
      </c>
      <c r="Q3788" s="67">
        <v>7</v>
      </c>
      <c r="R3788" s="67" t="s">
        <v>1170</v>
      </c>
      <c r="S3788" s="67" t="s">
        <v>3857</v>
      </c>
      <c r="T3788" s="67"/>
      <c r="U3788" s="67"/>
      <c r="V3788" s="67"/>
      <c r="W3788" s="67"/>
      <c r="X3788" s="67"/>
      <c r="Y3788" s="67"/>
    </row>
    <row r="3789" spans="1:25" s="2" customFormat="1" ht="16.5" customHeight="1">
      <c r="A3789" s="59">
        <v>3787</v>
      </c>
      <c r="B3789" s="61" t="str">
        <f t="shared" si="413"/>
        <v>pn</v>
      </c>
      <c r="C3789" s="61" t="s">
        <v>3682</v>
      </c>
      <c r="D3789" s="2" t="s">
        <v>7281</v>
      </c>
      <c r="E3789" s="61" t="str">
        <f t="shared" si="414"/>
        <v>p</v>
      </c>
      <c r="F3789" s="62" t="str">
        <f t="shared" si="415"/>
        <v>n</v>
      </c>
      <c r="G3789" s="62" t="str">
        <f t="shared" si="416"/>
        <v>R</v>
      </c>
      <c r="H3789" s="62" t="str">
        <f t="shared" si="417"/>
        <v>R</v>
      </c>
      <c r="I3789" s="62">
        <f t="shared" si="418"/>
        <v>26</v>
      </c>
      <c r="J3789" s="62">
        <f t="shared" si="419"/>
        <v>18</v>
      </c>
      <c r="K3789" s="81">
        <v>2.983889016769847E-6</v>
      </c>
      <c r="L3789" s="2" t="s">
        <v>6881</v>
      </c>
      <c r="M3789" s="2" t="s">
        <v>6841</v>
      </c>
      <c r="N3789" s="60" t="s">
        <v>6972</v>
      </c>
      <c r="O3789" s="66" t="s">
        <v>10171</v>
      </c>
      <c r="P3789" s="67" t="s">
        <v>14507</v>
      </c>
      <c r="Q3789" s="67" t="s">
        <v>426</v>
      </c>
      <c r="R3789" s="67" t="s">
        <v>2952</v>
      </c>
      <c r="S3789" s="67"/>
      <c r="T3789" s="67"/>
      <c r="U3789" s="67"/>
      <c r="V3789" s="67"/>
      <c r="W3789" s="67"/>
      <c r="X3789" s="67"/>
      <c r="Y3789" s="67"/>
    </row>
    <row r="3790" spans="1:25" s="2" customFormat="1" ht="16.5" customHeight="1">
      <c r="A3790" s="59">
        <v>3788</v>
      </c>
      <c r="B3790" s="61" t="str">
        <f t="shared" si="413"/>
        <v>ll</v>
      </c>
      <c r="C3790" s="61" t="s">
        <v>3078</v>
      </c>
      <c r="D3790" s="2" t="s">
        <v>13595</v>
      </c>
      <c r="E3790" s="61" t="str">
        <f t="shared" si="414"/>
        <v>l</v>
      </c>
      <c r="F3790" s="62" t="str">
        <f t="shared" si="415"/>
        <v>l</v>
      </c>
      <c r="G3790" s="62" t="str">
        <f t="shared" si="416"/>
        <v>R</v>
      </c>
      <c r="H3790" s="62" t="str">
        <f t="shared" si="417"/>
        <v>R</v>
      </c>
      <c r="I3790" s="62">
        <f t="shared" si="418"/>
        <v>25</v>
      </c>
      <c r="J3790" s="62">
        <f t="shared" si="419"/>
        <v>25</v>
      </c>
      <c r="K3790" s="81">
        <v>2.983889016769847E-6</v>
      </c>
      <c r="L3790" s="2" t="s">
        <v>6889</v>
      </c>
      <c r="M3790" s="2" t="s">
        <v>6908</v>
      </c>
      <c r="N3790" s="60" t="s">
        <v>7240</v>
      </c>
      <c r="O3790" s="66" t="s">
        <v>7519</v>
      </c>
      <c r="P3790" s="67" t="s">
        <v>5600</v>
      </c>
      <c r="Q3790" s="67" t="s">
        <v>1364</v>
      </c>
      <c r="R3790" s="67" t="s">
        <v>6473</v>
      </c>
      <c r="S3790" s="67" t="s">
        <v>5807</v>
      </c>
      <c r="T3790" s="67" t="s">
        <v>4466</v>
      </c>
      <c r="U3790" s="67"/>
      <c r="V3790" s="67"/>
      <c r="W3790" s="67"/>
      <c r="X3790" s="67"/>
      <c r="Y3790" s="67"/>
    </row>
    <row r="3791" spans="1:25" s="2" customFormat="1" ht="16.5" customHeight="1">
      <c r="A3791" s="59">
        <v>3789</v>
      </c>
      <c r="B3791" s="61" t="str">
        <f t="shared" si="413"/>
        <v>ye</v>
      </c>
      <c r="C3791" s="61" t="s">
        <v>5802</v>
      </c>
      <c r="D3791" s="2" t="s">
        <v>6823</v>
      </c>
      <c r="E3791" s="61" t="str">
        <f t="shared" si="414"/>
        <v>y</v>
      </c>
      <c r="F3791" s="62" t="str">
        <f t="shared" si="415"/>
        <v>e</v>
      </c>
      <c r="G3791" s="62" t="str">
        <f t="shared" si="416"/>
        <v>R</v>
      </c>
      <c r="H3791" s="62" t="str">
        <f t="shared" si="417"/>
        <v>L</v>
      </c>
      <c r="I3791" s="62">
        <f t="shared" si="418"/>
        <v>16</v>
      </c>
      <c r="J3791" s="62">
        <f t="shared" si="419"/>
        <v>7</v>
      </c>
      <c r="K3791" s="81">
        <v>2.9806350483764227E-6</v>
      </c>
      <c r="L3791" s="2" t="s">
        <v>6885</v>
      </c>
      <c r="M3791" s="2" t="s">
        <v>6876</v>
      </c>
      <c r="N3791" s="60" t="s">
        <v>13448</v>
      </c>
      <c r="O3791" s="66" t="s">
        <v>8725</v>
      </c>
      <c r="P3791" s="67" t="s">
        <v>4548</v>
      </c>
      <c r="Q3791" s="67" t="s">
        <v>4974</v>
      </c>
      <c r="R3791" s="67" t="s">
        <v>4221</v>
      </c>
      <c r="S3791" s="67" t="s">
        <v>6177</v>
      </c>
      <c r="T3791" s="67"/>
      <c r="U3791" s="67"/>
      <c r="V3791" s="67"/>
      <c r="W3791" s="67"/>
      <c r="X3791" s="67"/>
      <c r="Y3791" s="67"/>
    </row>
    <row r="3792" spans="1:25" s="2" customFormat="1" ht="16.5" customHeight="1">
      <c r="A3792" s="59">
        <v>3790</v>
      </c>
      <c r="B3792" s="61" t="str">
        <f t="shared" si="413"/>
        <v>eh</v>
      </c>
      <c r="C3792" s="61" t="s">
        <v>1173</v>
      </c>
      <c r="D3792" s="2" t="s">
        <v>6929</v>
      </c>
      <c r="E3792" s="61" t="str">
        <f t="shared" si="414"/>
        <v>e</v>
      </c>
      <c r="F3792" s="62" t="str">
        <f t="shared" si="415"/>
        <v>h</v>
      </c>
      <c r="G3792" s="62" t="str">
        <f t="shared" si="416"/>
        <v>L</v>
      </c>
      <c r="H3792" s="62" t="str">
        <f t="shared" si="417"/>
        <v>R</v>
      </c>
      <c r="I3792" s="62">
        <f t="shared" si="418"/>
        <v>7</v>
      </c>
      <c r="J3792" s="62">
        <f t="shared" si="419"/>
        <v>17</v>
      </c>
      <c r="K3792" s="81">
        <v>2.9806350483764227E-6</v>
      </c>
      <c r="L3792" s="2" t="s">
        <v>6876</v>
      </c>
      <c r="M3792" s="2" t="s">
        <v>6891</v>
      </c>
      <c r="N3792" s="60" t="s">
        <v>6972</v>
      </c>
      <c r="O3792" s="66" t="s">
        <v>12530</v>
      </c>
      <c r="P3792" s="67" t="s">
        <v>4493</v>
      </c>
      <c r="Q3792" s="67" t="s">
        <v>1170</v>
      </c>
      <c r="R3792" s="67"/>
      <c r="S3792" s="67"/>
      <c r="T3792" s="67"/>
      <c r="U3792" s="67"/>
      <c r="V3792" s="67"/>
      <c r="W3792" s="67"/>
      <c r="X3792" s="67"/>
      <c r="Y3792" s="67"/>
    </row>
    <row r="3793" spans="1:25" s="2" customFormat="1" ht="16.5" customHeight="1">
      <c r="A3793" s="59">
        <v>3791</v>
      </c>
      <c r="B3793" s="61" t="str">
        <f t="shared" si="413"/>
        <v>eg</v>
      </c>
      <c r="C3793" s="61" t="s">
        <v>5734</v>
      </c>
      <c r="D3793" s="2" t="s">
        <v>13569</v>
      </c>
      <c r="E3793" s="61" t="str">
        <f t="shared" si="414"/>
        <v>e</v>
      </c>
      <c r="F3793" s="62" t="str">
        <f t="shared" si="415"/>
        <v>g</v>
      </c>
      <c r="G3793" s="62" t="str">
        <f t="shared" si="416"/>
        <v>L</v>
      </c>
      <c r="H3793" s="62" t="str">
        <f t="shared" si="417"/>
        <v>L</v>
      </c>
      <c r="I3793" s="62">
        <f t="shared" si="418"/>
        <v>7</v>
      </c>
      <c r="J3793" s="62">
        <f t="shared" si="419"/>
        <v>14</v>
      </c>
      <c r="K3793" s="81">
        <v>2.9708731431961507E-6</v>
      </c>
      <c r="L3793" s="2" t="s">
        <v>6885</v>
      </c>
      <c r="M3793" s="2" t="s">
        <v>13767</v>
      </c>
      <c r="N3793" s="60" t="s">
        <v>6797</v>
      </c>
      <c r="O3793" s="66" t="s">
        <v>7457</v>
      </c>
      <c r="P3793" s="67" t="s">
        <v>2396</v>
      </c>
      <c r="Q3793" s="67" t="s">
        <v>824</v>
      </c>
      <c r="R3793" s="67" t="s">
        <v>3578</v>
      </c>
      <c r="S3793" s="67"/>
      <c r="T3793" s="67"/>
      <c r="U3793" s="67"/>
      <c r="V3793" s="67"/>
      <c r="W3793" s="67"/>
      <c r="X3793" s="67"/>
      <c r="Y3793" s="67"/>
    </row>
    <row r="3794" spans="1:25" s="2" customFormat="1" ht="16.5" customHeight="1">
      <c r="A3794" s="59">
        <v>3792</v>
      </c>
      <c r="B3794" s="61" t="str">
        <f t="shared" si="413"/>
        <v>eh</v>
      </c>
      <c r="C3794" s="61" t="s">
        <v>1171</v>
      </c>
      <c r="D3794" s="2" t="s">
        <v>6929</v>
      </c>
      <c r="E3794" s="61" t="str">
        <f t="shared" si="414"/>
        <v>e</v>
      </c>
      <c r="F3794" s="62" t="str">
        <f t="shared" si="415"/>
        <v>h</v>
      </c>
      <c r="G3794" s="62" t="str">
        <f t="shared" si="416"/>
        <v>L</v>
      </c>
      <c r="H3794" s="62" t="str">
        <f t="shared" si="417"/>
        <v>R</v>
      </c>
      <c r="I3794" s="62">
        <f t="shared" si="418"/>
        <v>7</v>
      </c>
      <c r="J3794" s="62">
        <f t="shared" si="419"/>
        <v>17</v>
      </c>
      <c r="K3794" s="81">
        <v>2.9578572696224544E-6</v>
      </c>
      <c r="L3794" s="2" t="s">
        <v>6876</v>
      </c>
      <c r="M3794" s="2" t="s">
        <v>6891</v>
      </c>
      <c r="N3794" s="60" t="s">
        <v>6985</v>
      </c>
      <c r="O3794" s="66" t="s">
        <v>11592</v>
      </c>
      <c r="P3794" s="67" t="s">
        <v>6799</v>
      </c>
      <c r="Q3794" s="67" t="s">
        <v>5431</v>
      </c>
      <c r="R3794" s="67" t="s">
        <v>722</v>
      </c>
      <c r="S3794" s="67"/>
      <c r="T3794" s="67"/>
      <c r="U3794" s="67"/>
      <c r="V3794" s="67"/>
      <c r="W3794" s="67"/>
      <c r="X3794" s="67"/>
      <c r="Y3794" s="67"/>
    </row>
    <row r="3795" spans="1:25" s="2" customFormat="1" ht="16.5" customHeight="1">
      <c r="A3795" s="59">
        <v>3793</v>
      </c>
      <c r="B3795" s="61" t="str">
        <f t="shared" si="413"/>
        <v>ba</v>
      </c>
      <c r="C3795" s="61" t="s">
        <v>81</v>
      </c>
      <c r="D3795" s="2" t="s">
        <v>6941</v>
      </c>
      <c r="E3795" s="61" t="str">
        <f t="shared" si="414"/>
        <v>b</v>
      </c>
      <c r="F3795" s="62" t="str">
        <f t="shared" si="415"/>
        <v>a</v>
      </c>
      <c r="G3795" s="62" t="str">
        <f t="shared" si="416"/>
        <v>L</v>
      </c>
      <c r="H3795" s="62" t="str">
        <f t="shared" si="417"/>
        <v>L</v>
      </c>
      <c r="I3795" s="62">
        <f t="shared" si="418"/>
        <v>15</v>
      </c>
      <c r="J3795" s="62">
        <f t="shared" si="419"/>
        <v>2</v>
      </c>
      <c r="K3795" s="81">
        <v>2.9546033012290306E-6</v>
      </c>
      <c r="L3795" s="2" t="s">
        <v>6880</v>
      </c>
      <c r="M3795" s="2" t="s">
        <v>6875</v>
      </c>
      <c r="N3795" s="60" t="s">
        <v>6797</v>
      </c>
      <c r="O3795" s="66" t="s">
        <v>14274</v>
      </c>
      <c r="P3795" s="67" t="s">
        <v>6798</v>
      </c>
      <c r="Q3795" s="67" t="s">
        <v>73</v>
      </c>
      <c r="R3795" s="67"/>
      <c r="S3795" s="67"/>
      <c r="T3795" s="67"/>
      <c r="U3795" s="67"/>
      <c r="V3795" s="67"/>
      <c r="W3795" s="67"/>
      <c r="X3795" s="67"/>
      <c r="Y3795" s="67"/>
    </row>
    <row r="3796" spans="1:25" s="2" customFormat="1" ht="16.5" customHeight="1">
      <c r="A3796" s="59">
        <v>3794</v>
      </c>
      <c r="B3796" s="61" t="str">
        <f t="shared" si="413"/>
        <v>lu</v>
      </c>
      <c r="C3796" s="61" t="s">
        <v>3116</v>
      </c>
      <c r="D3796" s="2" t="s">
        <v>6856</v>
      </c>
      <c r="E3796" s="61" t="str">
        <f t="shared" si="414"/>
        <v>l</v>
      </c>
      <c r="F3796" s="62" t="str">
        <f t="shared" si="415"/>
        <v>u</v>
      </c>
      <c r="G3796" s="62" t="str">
        <f t="shared" si="416"/>
        <v>R</v>
      </c>
      <c r="H3796" s="62" t="str">
        <f t="shared" si="417"/>
        <v>R</v>
      </c>
      <c r="I3796" s="62">
        <f t="shared" si="418"/>
        <v>25</v>
      </c>
      <c r="J3796" s="62">
        <f t="shared" si="419"/>
        <v>19</v>
      </c>
      <c r="K3796" s="81">
        <v>2.9480953644421824E-6</v>
      </c>
      <c r="L3796" s="2" t="s">
        <v>6889</v>
      </c>
      <c r="M3796" s="2" t="s">
        <v>13512</v>
      </c>
      <c r="N3796" s="60" t="s">
        <v>13812</v>
      </c>
      <c r="O3796" s="66" t="s">
        <v>8752</v>
      </c>
      <c r="P3796" s="67" t="s">
        <v>4548</v>
      </c>
      <c r="Q3796" s="67" t="s">
        <v>1824</v>
      </c>
      <c r="R3796" s="67" t="s">
        <v>2875</v>
      </c>
      <c r="S3796" s="67"/>
      <c r="T3796" s="67"/>
      <c r="U3796" s="67"/>
      <c r="V3796" s="67"/>
      <c r="W3796" s="67"/>
      <c r="X3796" s="67"/>
      <c r="Y3796" s="67"/>
    </row>
    <row r="3797" spans="1:25" s="2" customFormat="1" ht="16.5" customHeight="1">
      <c r="A3797" s="59">
        <v>3795</v>
      </c>
      <c r="B3797" s="61" t="str">
        <f t="shared" si="413"/>
        <v>jq</v>
      </c>
      <c r="C3797" s="61" t="s">
        <v>2411</v>
      </c>
      <c r="D3797" s="2" t="s">
        <v>13544</v>
      </c>
      <c r="E3797" s="61" t="str">
        <f t="shared" si="414"/>
        <v>j</v>
      </c>
      <c r="F3797" s="62" t="str">
        <f t="shared" si="415"/>
        <v>q</v>
      </c>
      <c r="G3797" s="62" t="str">
        <f t="shared" si="416"/>
        <v>R</v>
      </c>
      <c r="H3797" s="62" t="str">
        <f t="shared" si="417"/>
        <v>L</v>
      </c>
      <c r="I3797" s="62">
        <f t="shared" si="418"/>
        <v>20</v>
      </c>
      <c r="J3797" s="62">
        <f t="shared" si="419"/>
        <v>1</v>
      </c>
      <c r="K3797" s="81">
        <v>2.9415874276553343E-6</v>
      </c>
      <c r="L3797" s="2" t="s">
        <v>6887</v>
      </c>
      <c r="M3797" s="2" t="s">
        <v>14083</v>
      </c>
      <c r="N3797" s="60" t="s">
        <v>6797</v>
      </c>
      <c r="O3797" s="66" t="s">
        <v>11383</v>
      </c>
      <c r="P3797" s="67" t="s">
        <v>6799</v>
      </c>
      <c r="Q3797" s="67" t="s">
        <v>6776</v>
      </c>
      <c r="R3797" s="67" t="s">
        <v>1993</v>
      </c>
      <c r="S3797" s="67"/>
      <c r="T3797" s="67"/>
      <c r="U3797" s="67"/>
      <c r="V3797" s="67"/>
      <c r="W3797" s="67"/>
      <c r="X3797" s="67"/>
      <c r="Y3797" s="67"/>
    </row>
    <row r="3798" spans="1:25" s="2" customFormat="1" ht="16.5" customHeight="1">
      <c r="A3798" s="59">
        <v>3796</v>
      </c>
      <c r="B3798" s="61" t="str">
        <f t="shared" si="413"/>
        <v>gm</v>
      </c>
      <c r="C3798" s="61" t="s">
        <v>2327</v>
      </c>
      <c r="D3798" s="2" t="s">
        <v>13644</v>
      </c>
      <c r="E3798" s="61" t="str">
        <f t="shared" si="414"/>
        <v>g</v>
      </c>
      <c r="F3798" s="62" t="str">
        <f t="shared" si="415"/>
        <v>m</v>
      </c>
      <c r="G3798" s="62" t="str">
        <f t="shared" si="416"/>
        <v>L</v>
      </c>
      <c r="H3798" s="62" t="str">
        <f t="shared" si="417"/>
        <v>R</v>
      </c>
      <c r="I3798" s="62">
        <f t="shared" si="418"/>
        <v>14</v>
      </c>
      <c r="J3798" s="62">
        <f t="shared" si="419"/>
        <v>21</v>
      </c>
      <c r="K3798" s="81">
        <v>2.9350794908684862E-6</v>
      </c>
      <c r="L3798" s="2" t="s">
        <v>13509</v>
      </c>
      <c r="M3798" s="2" t="s">
        <v>14110</v>
      </c>
      <c r="N3798" s="60" t="s">
        <v>6972</v>
      </c>
      <c r="O3798" s="66" t="s">
        <v>9650</v>
      </c>
      <c r="P3798" s="67" t="s">
        <v>3257</v>
      </c>
      <c r="Q3798" s="67" t="s">
        <v>14108</v>
      </c>
      <c r="R3798" s="67" t="s">
        <v>14505</v>
      </c>
      <c r="S3798" s="67"/>
      <c r="T3798" s="67"/>
      <c r="U3798" s="67"/>
      <c r="V3798" s="67"/>
      <c r="W3798" s="67"/>
      <c r="X3798" s="67"/>
      <c r="Y3798" s="67"/>
    </row>
    <row r="3799" spans="1:25" s="2" customFormat="1" ht="16.5" customHeight="1">
      <c r="A3799" s="59">
        <v>3797</v>
      </c>
      <c r="B3799" s="61" t="str">
        <f t="shared" si="413"/>
        <v>jv</v>
      </c>
      <c r="C3799" s="61" t="s">
        <v>2470</v>
      </c>
      <c r="D3799" s="2" t="s">
        <v>14017</v>
      </c>
      <c r="E3799" s="61" t="str">
        <f t="shared" si="414"/>
        <v>j</v>
      </c>
      <c r="F3799" s="62" t="str">
        <f t="shared" si="415"/>
        <v>v</v>
      </c>
      <c r="G3799" s="62" t="str">
        <f t="shared" si="416"/>
        <v>R</v>
      </c>
      <c r="H3799" s="62" t="str">
        <f t="shared" si="417"/>
        <v>L</v>
      </c>
      <c r="I3799" s="62">
        <f t="shared" si="418"/>
        <v>20</v>
      </c>
      <c r="J3799" s="62">
        <f t="shared" si="419"/>
        <v>12</v>
      </c>
      <c r="K3799" s="81">
        <v>2.9350794908684862E-6</v>
      </c>
      <c r="L3799" s="2" t="s">
        <v>6887</v>
      </c>
      <c r="M3799" s="2" t="s">
        <v>13513</v>
      </c>
      <c r="N3799" s="60" t="s">
        <v>7017</v>
      </c>
      <c r="O3799" s="66" t="s">
        <v>12840</v>
      </c>
      <c r="P3799" s="67" t="s">
        <v>1281</v>
      </c>
      <c r="Q3799" s="67" t="s">
        <v>3476</v>
      </c>
      <c r="R3799" s="67" t="s">
        <v>72</v>
      </c>
      <c r="S3799" s="67"/>
      <c r="T3799" s="67"/>
      <c r="U3799" s="67"/>
      <c r="V3799" s="67"/>
      <c r="W3799" s="67"/>
      <c r="X3799" s="67"/>
      <c r="Y3799" s="67"/>
    </row>
    <row r="3800" spans="1:25" s="2" customFormat="1" ht="16.5" customHeight="1">
      <c r="A3800" s="59">
        <v>3798</v>
      </c>
      <c r="B3800" s="61" t="str">
        <f t="shared" si="413"/>
        <v>mz</v>
      </c>
      <c r="C3800" s="61" t="s">
        <v>3411</v>
      </c>
      <c r="D3800" s="2" t="s">
        <v>13702</v>
      </c>
      <c r="E3800" s="61" t="str">
        <f t="shared" si="414"/>
        <v>m</v>
      </c>
      <c r="F3800" s="62" t="str">
        <f t="shared" si="415"/>
        <v>z</v>
      </c>
      <c r="G3800" s="62" t="str">
        <f t="shared" si="416"/>
        <v>R</v>
      </c>
      <c r="H3800" s="62" t="str">
        <f t="shared" si="417"/>
        <v>L</v>
      </c>
      <c r="I3800" s="62">
        <f t="shared" si="418"/>
        <v>21</v>
      </c>
      <c r="J3800" s="62">
        <f t="shared" si="419"/>
        <v>3</v>
      </c>
      <c r="K3800" s="81">
        <v>2.9220636172947899E-6</v>
      </c>
      <c r="L3800" s="2" t="s">
        <v>6877</v>
      </c>
      <c r="M3800" s="2" t="s">
        <v>13530</v>
      </c>
      <c r="N3800" s="60" t="s">
        <v>6972</v>
      </c>
      <c r="O3800" s="66" t="s">
        <v>11896</v>
      </c>
      <c r="P3800" s="67" t="s">
        <v>4621</v>
      </c>
      <c r="Q3800" s="67" t="s">
        <v>3402</v>
      </c>
      <c r="R3800" s="67"/>
      <c r="S3800" s="67"/>
      <c r="T3800" s="67"/>
      <c r="U3800" s="67"/>
      <c r="V3800" s="67"/>
      <c r="W3800" s="67"/>
      <c r="X3800" s="67"/>
      <c r="Y3800" s="67"/>
    </row>
    <row r="3801" spans="1:25" s="2" customFormat="1" ht="16.5" customHeight="1">
      <c r="A3801" s="59">
        <v>3799</v>
      </c>
      <c r="B3801" s="61" t="str">
        <f t="shared" si="413"/>
        <v>nw</v>
      </c>
      <c r="C3801" s="61" t="s">
        <v>3564</v>
      </c>
      <c r="D3801" s="2" t="s">
        <v>13605</v>
      </c>
      <c r="E3801" s="61" t="str">
        <f t="shared" si="414"/>
        <v>n</v>
      </c>
      <c r="F3801" s="62" t="str">
        <f t="shared" si="415"/>
        <v>w</v>
      </c>
      <c r="G3801" s="62" t="str">
        <f t="shared" si="416"/>
        <v>R</v>
      </c>
      <c r="H3801" s="62" t="str">
        <f t="shared" si="417"/>
        <v>L</v>
      </c>
      <c r="I3801" s="62">
        <f t="shared" si="418"/>
        <v>18</v>
      </c>
      <c r="J3801" s="62">
        <f t="shared" si="419"/>
        <v>4</v>
      </c>
      <c r="K3801" s="81">
        <v>2.9220636172947899E-6</v>
      </c>
      <c r="L3801" s="2" t="s">
        <v>6878</v>
      </c>
      <c r="M3801" s="2" t="s">
        <v>14015</v>
      </c>
      <c r="N3801" s="60" t="s">
        <v>6972</v>
      </c>
      <c r="O3801" s="66" t="s">
        <v>8823</v>
      </c>
      <c r="P3801" s="67" t="s">
        <v>4548</v>
      </c>
      <c r="Q3801" s="67" t="s">
        <v>6970</v>
      </c>
      <c r="R3801" s="67" t="s">
        <v>2637</v>
      </c>
      <c r="S3801" s="67"/>
      <c r="T3801" s="67"/>
      <c r="U3801" s="67"/>
      <c r="V3801" s="67"/>
      <c r="W3801" s="67"/>
      <c r="X3801" s="67"/>
      <c r="Y3801" s="67"/>
    </row>
    <row r="3802" spans="1:25" s="2" customFormat="1" ht="16.5" customHeight="1">
      <c r="A3802" s="59">
        <v>3800</v>
      </c>
      <c r="B3802" s="61" t="str">
        <f t="shared" si="413"/>
        <v>tp</v>
      </c>
      <c r="C3802" s="61" t="s">
        <v>5022</v>
      </c>
      <c r="D3802" s="2" t="s">
        <v>6838</v>
      </c>
      <c r="E3802" s="61" t="str">
        <f t="shared" si="414"/>
        <v>t</v>
      </c>
      <c r="F3802" s="62" t="str">
        <f t="shared" si="415"/>
        <v>p</v>
      </c>
      <c r="G3802" s="62" t="str">
        <f t="shared" si="416"/>
        <v>L</v>
      </c>
      <c r="H3802" s="62" t="str">
        <f t="shared" si="417"/>
        <v>R</v>
      </c>
      <c r="I3802" s="62">
        <f t="shared" si="418"/>
        <v>13</v>
      </c>
      <c r="J3802" s="62">
        <f t="shared" si="419"/>
        <v>26</v>
      </c>
      <c r="K3802" s="81">
        <v>2.9155556805079418E-6</v>
      </c>
      <c r="L3802" s="2" t="s">
        <v>6884</v>
      </c>
      <c r="M3802" s="2" t="s">
        <v>13536</v>
      </c>
      <c r="N3802" s="60" t="s">
        <v>6972</v>
      </c>
      <c r="O3802" s="66" t="s">
        <v>11668</v>
      </c>
      <c r="P3802" s="67" t="s">
        <v>4621</v>
      </c>
      <c r="Q3802" s="67" t="s">
        <v>3366</v>
      </c>
      <c r="R3802" s="67" t="s">
        <v>209</v>
      </c>
      <c r="S3802" s="67"/>
      <c r="T3802" s="67"/>
      <c r="U3802" s="67"/>
      <c r="V3802" s="67"/>
      <c r="W3802" s="67"/>
      <c r="X3802" s="67"/>
      <c r="Y3802" s="67"/>
    </row>
    <row r="3803" spans="1:25" s="2" customFormat="1" ht="16.5" customHeight="1">
      <c r="A3803" s="59">
        <v>3801</v>
      </c>
      <c r="B3803" s="61" t="str">
        <f t="shared" si="413"/>
        <v>lu</v>
      </c>
      <c r="C3803" s="61" t="s">
        <v>3133</v>
      </c>
      <c r="D3803" s="2" t="s">
        <v>6856</v>
      </c>
      <c r="E3803" s="61" t="str">
        <f t="shared" si="414"/>
        <v>l</v>
      </c>
      <c r="F3803" s="62" t="str">
        <f t="shared" si="415"/>
        <v>u</v>
      </c>
      <c r="G3803" s="62" t="str">
        <f t="shared" si="416"/>
        <v>R</v>
      </c>
      <c r="H3803" s="62" t="str">
        <f t="shared" si="417"/>
        <v>R</v>
      </c>
      <c r="I3803" s="62">
        <f t="shared" si="418"/>
        <v>25</v>
      </c>
      <c r="J3803" s="62">
        <f t="shared" si="419"/>
        <v>19</v>
      </c>
      <c r="K3803" s="81">
        <v>2.9155556805079418E-6</v>
      </c>
      <c r="L3803" s="2" t="s">
        <v>6889</v>
      </c>
      <c r="M3803" s="2" t="s">
        <v>13512</v>
      </c>
      <c r="N3803" s="60" t="s">
        <v>7054</v>
      </c>
      <c r="O3803" s="66" t="s">
        <v>10252</v>
      </c>
      <c r="P3803" s="67" t="s">
        <v>530</v>
      </c>
      <c r="Q3803" s="67" t="s">
        <v>3126</v>
      </c>
      <c r="R3803" s="67"/>
      <c r="S3803" s="67"/>
      <c r="T3803" s="67"/>
      <c r="U3803" s="67"/>
      <c r="V3803" s="67"/>
      <c r="W3803" s="67"/>
      <c r="X3803" s="67"/>
      <c r="Y3803" s="67"/>
    </row>
    <row r="3804" spans="1:25" s="2" customFormat="1" ht="16.5" customHeight="1">
      <c r="A3804" s="59">
        <v>3802</v>
      </c>
      <c r="B3804" s="61" t="str">
        <f t="shared" si="413"/>
        <v>js</v>
      </c>
      <c r="C3804" s="61" t="s">
        <v>2385</v>
      </c>
      <c r="D3804" s="2" t="s">
        <v>13572</v>
      </c>
      <c r="E3804" s="61" t="str">
        <f t="shared" si="414"/>
        <v>j</v>
      </c>
      <c r="F3804" s="62" t="str">
        <f t="shared" si="415"/>
        <v>s</v>
      </c>
      <c r="G3804" s="62" t="str">
        <f t="shared" si="416"/>
        <v>R</v>
      </c>
      <c r="H3804" s="62" t="str">
        <f t="shared" si="417"/>
        <v>L</v>
      </c>
      <c r="I3804" s="62">
        <f t="shared" si="418"/>
        <v>20</v>
      </c>
      <c r="J3804" s="62">
        <f t="shared" si="419"/>
        <v>5</v>
      </c>
      <c r="K3804" s="81">
        <v>2.9123017121145179E-6</v>
      </c>
      <c r="L3804" s="2" t="s">
        <v>6887</v>
      </c>
      <c r="M3804" s="2" t="s">
        <v>14095</v>
      </c>
      <c r="N3804" s="60" t="s">
        <v>13375</v>
      </c>
      <c r="O3804" s="66" t="s">
        <v>8591</v>
      </c>
      <c r="P3804" s="67" t="s">
        <v>3536</v>
      </c>
      <c r="Q3804" s="67" t="s">
        <v>14113</v>
      </c>
      <c r="R3804" s="67" t="s">
        <v>1511</v>
      </c>
      <c r="S3804" s="67"/>
      <c r="T3804" s="67"/>
      <c r="U3804" s="67"/>
      <c r="V3804" s="67"/>
      <c r="W3804" s="67"/>
      <c r="X3804" s="67"/>
      <c r="Y3804" s="67"/>
    </row>
    <row r="3805" spans="1:25" s="2" customFormat="1" ht="16.5" customHeight="1">
      <c r="A3805" s="59">
        <v>3803</v>
      </c>
      <c r="B3805" s="61" t="str">
        <f t="shared" si="413"/>
        <v>jg</v>
      </c>
      <c r="C3805" s="61" t="s">
        <v>2219</v>
      </c>
      <c r="D3805" s="2" t="s">
        <v>13582</v>
      </c>
      <c r="E3805" s="61" t="str">
        <f t="shared" si="414"/>
        <v>j</v>
      </c>
      <c r="F3805" s="62" t="str">
        <f t="shared" si="415"/>
        <v>g</v>
      </c>
      <c r="G3805" s="62" t="str">
        <f t="shared" si="416"/>
        <v>R</v>
      </c>
      <c r="H3805" s="62" t="str">
        <f t="shared" si="417"/>
        <v>L</v>
      </c>
      <c r="I3805" s="62">
        <f t="shared" si="418"/>
        <v>20</v>
      </c>
      <c r="J3805" s="62">
        <f t="shared" si="419"/>
        <v>14</v>
      </c>
      <c r="K3805" s="81">
        <v>2.9123017121145179E-6</v>
      </c>
      <c r="L3805" s="2" t="s">
        <v>6887</v>
      </c>
      <c r="M3805" s="2" t="s">
        <v>14461</v>
      </c>
      <c r="N3805" s="60" t="s">
        <v>6972</v>
      </c>
      <c r="O3805" s="66" t="s">
        <v>13125</v>
      </c>
      <c r="P3805" s="67" t="s">
        <v>4641</v>
      </c>
      <c r="Q3805" s="67" t="s">
        <v>5807</v>
      </c>
      <c r="R3805" s="67" t="s">
        <v>4903</v>
      </c>
      <c r="S3805" s="67" t="s">
        <v>5807</v>
      </c>
      <c r="T3805" s="67" t="s">
        <v>4903</v>
      </c>
      <c r="U3805" s="67" t="s">
        <v>5807</v>
      </c>
      <c r="V3805" s="67"/>
      <c r="W3805" s="67"/>
      <c r="X3805" s="67"/>
      <c r="Y3805" s="67"/>
    </row>
    <row r="3806" spans="1:25" s="2" customFormat="1" ht="16.5" customHeight="1">
      <c r="A3806" s="59">
        <v>3804</v>
      </c>
      <c r="B3806" s="61" t="str">
        <f t="shared" si="413"/>
        <v>wu</v>
      </c>
      <c r="C3806" s="61" t="s">
        <v>5226</v>
      </c>
      <c r="D3806" s="2" t="s">
        <v>6939</v>
      </c>
      <c r="E3806" s="61" t="str">
        <f t="shared" si="414"/>
        <v>w</v>
      </c>
      <c r="F3806" s="62" t="str">
        <f t="shared" si="415"/>
        <v>u</v>
      </c>
      <c r="G3806" s="62" t="str">
        <f t="shared" si="416"/>
        <v>L</v>
      </c>
      <c r="H3806" s="62" t="str">
        <f t="shared" si="417"/>
        <v>R</v>
      </c>
      <c r="I3806" s="62">
        <f t="shared" si="418"/>
        <v>4</v>
      </c>
      <c r="J3806" s="62">
        <f t="shared" si="419"/>
        <v>19</v>
      </c>
      <c r="K3806" s="81">
        <v>2.9025398069342455E-6</v>
      </c>
      <c r="L3806" s="2" t="s">
        <v>6804</v>
      </c>
      <c r="M3806" s="2" t="s">
        <v>13512</v>
      </c>
      <c r="N3806" s="60" t="s">
        <v>6977</v>
      </c>
      <c r="O3806" s="66" t="s">
        <v>5226</v>
      </c>
      <c r="P3806" s="67" t="s">
        <v>5226</v>
      </c>
      <c r="Q3806" s="67"/>
      <c r="R3806" s="67"/>
      <c r="S3806" s="67"/>
      <c r="T3806" s="67"/>
      <c r="U3806" s="67"/>
      <c r="V3806" s="67"/>
      <c r="W3806" s="67"/>
      <c r="X3806" s="67"/>
      <c r="Y3806" s="67"/>
    </row>
    <row r="3807" spans="1:25" s="2" customFormat="1" ht="16.5" customHeight="1">
      <c r="A3807" s="59">
        <v>3805</v>
      </c>
      <c r="B3807" s="61" t="str">
        <f t="shared" si="413"/>
        <v>ru</v>
      </c>
      <c r="C3807" s="61" t="s">
        <v>4269</v>
      </c>
      <c r="D3807" s="2" t="s">
        <v>6937</v>
      </c>
      <c r="E3807" s="61" t="str">
        <f t="shared" si="414"/>
        <v>r</v>
      </c>
      <c r="F3807" s="62" t="str">
        <f t="shared" si="415"/>
        <v>u</v>
      </c>
      <c r="G3807" s="62" t="str">
        <f t="shared" si="416"/>
        <v>L</v>
      </c>
      <c r="H3807" s="62" t="str">
        <f t="shared" si="417"/>
        <v>R</v>
      </c>
      <c r="I3807" s="62">
        <f t="shared" si="418"/>
        <v>10</v>
      </c>
      <c r="J3807" s="62">
        <f t="shared" si="419"/>
        <v>19</v>
      </c>
      <c r="K3807" s="81">
        <v>2.9025398069342455E-6</v>
      </c>
      <c r="L3807" s="2" t="s">
        <v>6891</v>
      </c>
      <c r="M3807" s="2" t="s">
        <v>13512</v>
      </c>
      <c r="N3807" s="60" t="s">
        <v>7106</v>
      </c>
      <c r="O3807" s="66" t="s">
        <v>11998</v>
      </c>
      <c r="P3807" s="67" t="s">
        <v>4621</v>
      </c>
      <c r="Q3807" s="67" t="s">
        <v>6096</v>
      </c>
      <c r="R3807" s="67" t="s">
        <v>1166</v>
      </c>
      <c r="S3807" s="67"/>
      <c r="T3807" s="67"/>
      <c r="U3807" s="67"/>
      <c r="V3807" s="67"/>
      <c r="W3807" s="67"/>
      <c r="X3807" s="67"/>
      <c r="Y3807" s="67"/>
    </row>
    <row r="3808" spans="1:25" s="2" customFormat="1" ht="16.5" customHeight="1">
      <c r="A3808" s="59">
        <v>3806</v>
      </c>
      <c r="B3808" s="61" t="str">
        <f t="shared" si="413"/>
        <v>na</v>
      </c>
      <c r="C3808" s="61" t="s">
        <v>3499</v>
      </c>
      <c r="D3808" s="2" t="s">
        <v>6933</v>
      </c>
      <c r="E3808" s="61" t="str">
        <f t="shared" si="414"/>
        <v>n</v>
      </c>
      <c r="F3808" s="62" t="str">
        <f t="shared" si="415"/>
        <v>a</v>
      </c>
      <c r="G3808" s="62" t="str">
        <f t="shared" si="416"/>
        <v>R</v>
      </c>
      <c r="H3808" s="62" t="str">
        <f t="shared" si="417"/>
        <v>L</v>
      </c>
      <c r="I3808" s="62">
        <f t="shared" si="418"/>
        <v>18</v>
      </c>
      <c r="J3808" s="62">
        <f t="shared" si="419"/>
        <v>2</v>
      </c>
      <c r="K3808" s="81">
        <v>2.8992858385408216E-6</v>
      </c>
      <c r="L3808" s="2" t="s">
        <v>6878</v>
      </c>
      <c r="M3808" s="2" t="s">
        <v>6875</v>
      </c>
      <c r="N3808" s="60" t="s">
        <v>6972</v>
      </c>
      <c r="O3808" s="66" t="s">
        <v>8777</v>
      </c>
      <c r="P3808" s="67" t="s">
        <v>4548</v>
      </c>
      <c r="Q3808" s="67" t="s">
        <v>824</v>
      </c>
      <c r="R3808" s="67" t="s">
        <v>4519</v>
      </c>
      <c r="S3808" s="67"/>
      <c r="T3808" s="67"/>
      <c r="U3808" s="67"/>
      <c r="V3808" s="67"/>
      <c r="W3808" s="67"/>
      <c r="X3808" s="67"/>
      <c r="Y3808" s="67"/>
    </row>
    <row r="3809" spans="1:25" s="2" customFormat="1" ht="16.5" customHeight="1">
      <c r="A3809" s="59">
        <v>3807</v>
      </c>
      <c r="B3809" s="61" t="str">
        <f t="shared" si="413"/>
        <v>bi</v>
      </c>
      <c r="C3809" s="61" t="s">
        <v>232</v>
      </c>
      <c r="D3809" s="2" t="s">
        <v>6945</v>
      </c>
      <c r="E3809" s="61" t="str">
        <f t="shared" si="414"/>
        <v>b</v>
      </c>
      <c r="F3809" s="62" t="str">
        <f t="shared" si="415"/>
        <v>i</v>
      </c>
      <c r="G3809" s="62" t="str">
        <f t="shared" si="416"/>
        <v>L</v>
      </c>
      <c r="H3809" s="62" t="str">
        <f t="shared" si="417"/>
        <v>R</v>
      </c>
      <c r="I3809" s="62">
        <f t="shared" si="418"/>
        <v>15</v>
      </c>
      <c r="J3809" s="62">
        <f t="shared" si="419"/>
        <v>22</v>
      </c>
      <c r="K3809" s="81">
        <v>2.8992858385408216E-6</v>
      </c>
      <c r="L3809" s="2" t="s">
        <v>6880</v>
      </c>
      <c r="M3809" s="2" t="s">
        <v>13510</v>
      </c>
      <c r="N3809" s="60" t="s">
        <v>6972</v>
      </c>
      <c r="O3809" s="66" t="s">
        <v>10668</v>
      </c>
      <c r="P3809" s="67" t="s">
        <v>3630</v>
      </c>
      <c r="Q3809" s="67" t="s">
        <v>98</v>
      </c>
      <c r="R3809" s="67">
        <v>4</v>
      </c>
      <c r="S3809" s="67"/>
      <c r="T3809" s="67"/>
      <c r="U3809" s="67"/>
      <c r="V3809" s="67"/>
      <c r="W3809" s="67"/>
      <c r="X3809" s="67"/>
      <c r="Y3809" s="67"/>
    </row>
    <row r="3810" spans="1:25" s="2" customFormat="1" ht="16.5" customHeight="1">
      <c r="A3810" s="59">
        <v>3808</v>
      </c>
      <c r="B3810" s="61" t="str">
        <f t="shared" si="413"/>
        <v>an</v>
      </c>
      <c r="C3810" s="61" t="s">
        <v>32</v>
      </c>
      <c r="D3810" s="2" t="s">
        <v>6841</v>
      </c>
      <c r="E3810" s="61" t="str">
        <f t="shared" si="414"/>
        <v>a</v>
      </c>
      <c r="F3810" s="62" t="str">
        <f t="shared" si="415"/>
        <v>n</v>
      </c>
      <c r="G3810" s="62" t="str">
        <f t="shared" si="416"/>
        <v>L</v>
      </c>
      <c r="H3810" s="62" t="str">
        <f t="shared" si="417"/>
        <v>R</v>
      </c>
      <c r="I3810" s="62">
        <f t="shared" si="418"/>
        <v>2</v>
      </c>
      <c r="J3810" s="62">
        <f t="shared" si="419"/>
        <v>18</v>
      </c>
      <c r="K3810" s="81">
        <v>2.8960318701473978E-6</v>
      </c>
      <c r="L3810" s="2" t="s">
        <v>6875</v>
      </c>
      <c r="M3810" s="2" t="s">
        <v>6878</v>
      </c>
      <c r="N3810" s="60" t="s">
        <v>6972</v>
      </c>
      <c r="O3810" s="66" t="s">
        <v>9266</v>
      </c>
      <c r="P3810" s="67" t="s">
        <v>5680</v>
      </c>
      <c r="Q3810" s="67" t="s">
        <v>5918</v>
      </c>
      <c r="R3810" s="67"/>
      <c r="S3810" s="67"/>
      <c r="T3810" s="67"/>
      <c r="U3810" s="67"/>
      <c r="V3810" s="67"/>
      <c r="W3810" s="67"/>
      <c r="X3810" s="67"/>
      <c r="Y3810" s="67"/>
    </row>
    <row r="3811" spans="1:25" s="2" customFormat="1" ht="16.5" customHeight="1">
      <c r="A3811" s="59">
        <v>3809</v>
      </c>
      <c r="B3811" s="61" t="str">
        <f t="shared" si="413"/>
        <v>us</v>
      </c>
      <c r="C3811" s="61" t="s">
        <v>6592</v>
      </c>
      <c r="D3811" s="2" t="s">
        <v>13615</v>
      </c>
      <c r="E3811" s="61" t="str">
        <f t="shared" si="414"/>
        <v>u</v>
      </c>
      <c r="F3811" s="62" t="str">
        <f t="shared" si="415"/>
        <v>s</v>
      </c>
      <c r="G3811" s="62" t="str">
        <f t="shared" si="416"/>
        <v>R</v>
      </c>
      <c r="H3811" s="62" t="str">
        <f t="shared" si="417"/>
        <v>L</v>
      </c>
      <c r="I3811" s="62">
        <f t="shared" si="418"/>
        <v>19</v>
      </c>
      <c r="J3811" s="62">
        <f t="shared" si="419"/>
        <v>5</v>
      </c>
      <c r="K3811" s="81">
        <v>2.8895239333605497E-6</v>
      </c>
      <c r="L3811" s="2" t="s">
        <v>13537</v>
      </c>
      <c r="M3811" s="2" t="s">
        <v>13512</v>
      </c>
      <c r="N3811" s="60" t="s">
        <v>6972</v>
      </c>
      <c r="O3811" s="66" t="s">
        <v>11342</v>
      </c>
      <c r="P3811" s="67" t="s">
        <v>4221</v>
      </c>
      <c r="Q3811" s="67" t="s">
        <v>3366</v>
      </c>
      <c r="R3811" s="67" t="s">
        <v>5807</v>
      </c>
      <c r="S3811" s="67"/>
      <c r="T3811" s="67"/>
      <c r="U3811" s="67"/>
      <c r="V3811" s="67"/>
      <c r="W3811" s="67"/>
      <c r="X3811" s="67"/>
      <c r="Y3811" s="67"/>
    </row>
    <row r="3812" spans="1:25" s="2" customFormat="1" ht="16.5" customHeight="1">
      <c r="A3812" s="59">
        <v>3810</v>
      </c>
      <c r="B3812" s="61" t="str">
        <f t="shared" si="413"/>
        <v>ei</v>
      </c>
      <c r="C3812" s="61" t="s">
        <v>5881</v>
      </c>
      <c r="D3812" s="2" t="s">
        <v>6920</v>
      </c>
      <c r="E3812" s="61" t="str">
        <f t="shared" si="414"/>
        <v>e</v>
      </c>
      <c r="F3812" s="62" t="str">
        <f t="shared" si="415"/>
        <v>i</v>
      </c>
      <c r="G3812" s="62" t="str">
        <f t="shared" si="416"/>
        <v>L</v>
      </c>
      <c r="H3812" s="62" t="str">
        <f t="shared" si="417"/>
        <v>R</v>
      </c>
      <c r="I3812" s="62">
        <f t="shared" si="418"/>
        <v>7</v>
      </c>
      <c r="J3812" s="62">
        <f t="shared" si="419"/>
        <v>22</v>
      </c>
      <c r="K3812" s="81">
        <v>2.8862699649671254E-6</v>
      </c>
      <c r="L3812" s="2" t="s">
        <v>6876</v>
      </c>
      <c r="M3812" s="2" t="s">
        <v>13510</v>
      </c>
      <c r="N3812" s="60" t="s">
        <v>6797</v>
      </c>
      <c r="O3812" s="66" t="s">
        <v>9389</v>
      </c>
      <c r="P3812" s="67" t="s">
        <v>4974</v>
      </c>
      <c r="Q3812" s="67" t="s">
        <v>5864</v>
      </c>
      <c r="R3812" s="67" t="s">
        <v>1524</v>
      </c>
      <c r="S3812" s="67"/>
      <c r="T3812" s="67"/>
      <c r="U3812" s="67"/>
      <c r="V3812" s="67"/>
      <c r="W3812" s="67"/>
      <c r="X3812" s="67"/>
      <c r="Y3812" s="67"/>
    </row>
    <row r="3813" spans="1:25" s="2" customFormat="1" ht="16.5" customHeight="1">
      <c r="A3813" s="59">
        <v>3811</v>
      </c>
      <c r="B3813" s="61" t="str">
        <f t="shared" si="413"/>
        <v>yw</v>
      </c>
      <c r="C3813" s="61" t="s">
        <v>5714</v>
      </c>
      <c r="D3813" s="2" t="s">
        <v>13576</v>
      </c>
      <c r="E3813" s="61" t="str">
        <f t="shared" si="414"/>
        <v>y</v>
      </c>
      <c r="F3813" s="62" t="str">
        <f t="shared" si="415"/>
        <v>w</v>
      </c>
      <c r="G3813" s="62" t="str">
        <f t="shared" si="416"/>
        <v>R</v>
      </c>
      <c r="H3813" s="62" t="str">
        <f t="shared" si="417"/>
        <v>L</v>
      </c>
      <c r="I3813" s="62">
        <f t="shared" si="418"/>
        <v>16</v>
      </c>
      <c r="J3813" s="62">
        <f t="shared" si="419"/>
        <v>4</v>
      </c>
      <c r="K3813" s="81">
        <v>2.8797620281802772E-6</v>
      </c>
      <c r="L3813" s="2" t="s">
        <v>6885</v>
      </c>
      <c r="M3813" s="2" t="s">
        <v>6841</v>
      </c>
      <c r="N3813" s="60" t="s">
        <v>7143</v>
      </c>
      <c r="O3813" s="66" t="s">
        <v>10928</v>
      </c>
      <c r="P3813" s="67" t="s">
        <v>2637</v>
      </c>
      <c r="Q3813" s="67" t="s">
        <v>5686</v>
      </c>
      <c r="R3813" s="67"/>
      <c r="S3813" s="67"/>
      <c r="T3813" s="67"/>
      <c r="U3813" s="67"/>
      <c r="V3813" s="67"/>
      <c r="W3813" s="67"/>
      <c r="X3813" s="67"/>
      <c r="Y3813" s="67"/>
    </row>
    <row r="3814" spans="1:25" s="2" customFormat="1" ht="16.5" customHeight="1">
      <c r="A3814" s="59">
        <v>3812</v>
      </c>
      <c r="B3814" s="61" t="str">
        <f t="shared" si="413"/>
        <v>ld</v>
      </c>
      <c r="C3814" s="61" t="s">
        <v>2902</v>
      </c>
      <c r="D3814" s="2" t="s">
        <v>6831</v>
      </c>
      <c r="E3814" s="61" t="str">
        <f t="shared" si="414"/>
        <v>l</v>
      </c>
      <c r="F3814" s="62" t="str">
        <f t="shared" si="415"/>
        <v>d</v>
      </c>
      <c r="G3814" s="62" t="str">
        <f t="shared" si="416"/>
        <v>R</v>
      </c>
      <c r="H3814" s="62" t="str">
        <f t="shared" si="417"/>
        <v>L</v>
      </c>
      <c r="I3814" s="62">
        <f t="shared" si="418"/>
        <v>25</v>
      </c>
      <c r="J3814" s="62">
        <f t="shared" si="419"/>
        <v>8</v>
      </c>
      <c r="K3814" s="81">
        <v>2.8765080597868534E-6</v>
      </c>
      <c r="L3814" s="2" t="s">
        <v>6889</v>
      </c>
      <c r="M3814" s="2" t="s">
        <v>13510</v>
      </c>
      <c r="N3814" s="60" t="s">
        <v>6972</v>
      </c>
      <c r="O3814" s="66" t="s">
        <v>12326</v>
      </c>
      <c r="P3814" s="67" t="s">
        <v>4495</v>
      </c>
      <c r="Q3814" s="67" t="s">
        <v>6982</v>
      </c>
      <c r="R3814" s="67" t="s">
        <v>5431</v>
      </c>
      <c r="S3814" s="67"/>
      <c r="T3814" s="67"/>
      <c r="U3814" s="67"/>
      <c r="V3814" s="67"/>
      <c r="W3814" s="67"/>
      <c r="X3814" s="67"/>
      <c r="Y3814" s="67"/>
    </row>
    <row r="3815" spans="1:25" s="2" customFormat="1" ht="16.5" customHeight="1">
      <c r="A3815" s="59">
        <v>3813</v>
      </c>
      <c r="B3815" s="61" t="str">
        <f t="shared" si="413"/>
        <v>uw</v>
      </c>
      <c r="C3815" s="61" t="s">
        <v>6336</v>
      </c>
      <c r="D3815" s="2" t="s">
        <v>13592</v>
      </c>
      <c r="E3815" s="61" t="str">
        <f t="shared" si="414"/>
        <v>u</v>
      </c>
      <c r="F3815" s="62" t="str">
        <f t="shared" si="415"/>
        <v>w</v>
      </c>
      <c r="G3815" s="62" t="str">
        <f t="shared" si="416"/>
        <v>R</v>
      </c>
      <c r="H3815" s="62" t="str">
        <f t="shared" si="417"/>
        <v>L</v>
      </c>
      <c r="I3815" s="62">
        <f t="shared" si="418"/>
        <v>19</v>
      </c>
      <c r="J3815" s="62">
        <f t="shared" si="419"/>
        <v>4</v>
      </c>
      <c r="K3815" s="81">
        <v>2.8700001230000053E-6</v>
      </c>
      <c r="L3815" s="2" t="s">
        <v>13537</v>
      </c>
      <c r="M3815" s="2" t="s">
        <v>6841</v>
      </c>
      <c r="N3815" s="60" t="s">
        <v>7217</v>
      </c>
      <c r="O3815" s="66" t="s">
        <v>8046</v>
      </c>
      <c r="P3815" s="67" t="s">
        <v>426</v>
      </c>
      <c r="Q3815" s="67" t="s">
        <v>6036</v>
      </c>
      <c r="R3815" s="67" t="s">
        <v>6631</v>
      </c>
      <c r="S3815" s="67" t="s">
        <v>286</v>
      </c>
      <c r="T3815" s="67"/>
      <c r="U3815" s="67"/>
      <c r="V3815" s="67"/>
      <c r="W3815" s="67"/>
      <c r="X3815" s="67"/>
      <c r="Y3815" s="67"/>
    </row>
    <row r="3816" spans="1:25" s="2" customFormat="1" ht="16.5" customHeight="1">
      <c r="A3816" s="59">
        <v>3814</v>
      </c>
      <c r="B3816" s="61" t="str">
        <f t="shared" si="413"/>
        <v>ey</v>
      </c>
      <c r="C3816" s="61" t="s">
        <v>1139</v>
      </c>
      <c r="D3816" s="2" t="s">
        <v>6876</v>
      </c>
      <c r="E3816" s="61" t="str">
        <f t="shared" si="414"/>
        <v>e</v>
      </c>
      <c r="F3816" s="62" t="str">
        <f t="shared" si="415"/>
        <v>y</v>
      </c>
      <c r="G3816" s="62" t="str">
        <f t="shared" si="416"/>
        <v>L</v>
      </c>
      <c r="H3816" s="62" t="str">
        <f t="shared" si="417"/>
        <v>R</v>
      </c>
      <c r="I3816" s="62">
        <f t="shared" si="418"/>
        <v>7</v>
      </c>
      <c r="J3816" s="62">
        <f t="shared" si="419"/>
        <v>16</v>
      </c>
      <c r="K3816" s="81">
        <v>2.8700001230000053E-6</v>
      </c>
      <c r="L3816" s="2" t="s">
        <v>6876</v>
      </c>
      <c r="N3816" s="60" t="s">
        <v>6972</v>
      </c>
      <c r="O3816" s="66" t="s">
        <v>9992</v>
      </c>
      <c r="P3816" s="67" t="s">
        <v>630</v>
      </c>
      <c r="Q3816" s="67" t="s">
        <v>4547</v>
      </c>
      <c r="R3816" s="67" t="s">
        <v>1462</v>
      </c>
      <c r="S3816" s="67"/>
      <c r="T3816" s="67"/>
      <c r="U3816" s="67"/>
      <c r="V3816" s="67"/>
      <c r="W3816" s="67"/>
      <c r="X3816" s="67"/>
      <c r="Y3816" s="67"/>
    </row>
    <row r="3817" spans="1:25" s="2" customFormat="1" ht="16.5" customHeight="1">
      <c r="A3817" s="59">
        <v>3815</v>
      </c>
      <c r="B3817" s="61" t="str">
        <f t="shared" si="413"/>
        <v>an</v>
      </c>
      <c r="C3817" s="61" t="s">
        <v>43</v>
      </c>
      <c r="D3817" s="2" t="s">
        <v>6841</v>
      </c>
      <c r="E3817" s="61" t="str">
        <f t="shared" si="414"/>
        <v>a</v>
      </c>
      <c r="F3817" s="62" t="str">
        <f t="shared" si="415"/>
        <v>n</v>
      </c>
      <c r="G3817" s="62" t="str">
        <f t="shared" si="416"/>
        <v>L</v>
      </c>
      <c r="H3817" s="62" t="str">
        <f t="shared" si="417"/>
        <v>R</v>
      </c>
      <c r="I3817" s="62">
        <f t="shared" si="418"/>
        <v>2</v>
      </c>
      <c r="J3817" s="62">
        <f t="shared" si="419"/>
        <v>18</v>
      </c>
      <c r="K3817" s="81">
        <v>2.8667461546065814E-6</v>
      </c>
      <c r="L3817" s="2" t="s">
        <v>6875</v>
      </c>
      <c r="M3817" s="2" t="s">
        <v>6878</v>
      </c>
      <c r="N3817" s="60" t="s">
        <v>6972</v>
      </c>
      <c r="O3817" s="66" t="s">
        <v>8118</v>
      </c>
      <c r="P3817" s="67" t="s">
        <v>6177</v>
      </c>
      <c r="Q3817" s="67" t="s">
        <v>3366</v>
      </c>
      <c r="R3817" s="67" t="s">
        <v>3630</v>
      </c>
      <c r="S3817" s="67"/>
      <c r="T3817" s="67"/>
      <c r="U3817" s="67"/>
      <c r="V3817" s="67"/>
      <c r="W3817" s="67"/>
      <c r="X3817" s="67"/>
      <c r="Y3817" s="67"/>
    </row>
    <row r="3818" spans="1:25" s="2" customFormat="1" ht="16.5" customHeight="1">
      <c r="A3818" s="59">
        <v>3816</v>
      </c>
      <c r="B3818" s="61" t="str">
        <f t="shared" si="413"/>
        <v>ci</v>
      </c>
      <c r="C3818" s="61" t="s">
        <v>727</v>
      </c>
      <c r="D3818" s="2" t="s">
        <v>6832</v>
      </c>
      <c r="E3818" s="61" t="str">
        <f t="shared" si="414"/>
        <v>c</v>
      </c>
      <c r="F3818" s="62" t="str">
        <f t="shared" si="415"/>
        <v>i</v>
      </c>
      <c r="G3818" s="62" t="str">
        <f t="shared" si="416"/>
        <v>L</v>
      </c>
      <c r="H3818" s="62" t="str">
        <f t="shared" si="417"/>
        <v>R</v>
      </c>
      <c r="I3818" s="62">
        <f t="shared" si="418"/>
        <v>9</v>
      </c>
      <c r="J3818" s="62">
        <f t="shared" si="419"/>
        <v>22</v>
      </c>
      <c r="K3818" s="81">
        <v>2.8667461546065814E-6</v>
      </c>
      <c r="L3818" s="2" t="s">
        <v>6882</v>
      </c>
      <c r="M3818" s="2" t="s">
        <v>13510</v>
      </c>
      <c r="N3818" s="60" t="s">
        <v>6976</v>
      </c>
      <c r="O3818" s="66" t="s">
        <v>8443</v>
      </c>
      <c r="P3818" s="67" t="s">
        <v>3536</v>
      </c>
      <c r="Q3818" s="67" t="s">
        <v>6474</v>
      </c>
      <c r="R3818" s="67" t="s">
        <v>209</v>
      </c>
      <c r="S3818" s="67"/>
      <c r="T3818" s="67"/>
      <c r="U3818" s="67"/>
      <c r="V3818" s="67"/>
      <c r="W3818" s="67"/>
      <c r="X3818" s="67"/>
      <c r="Y3818" s="67"/>
    </row>
    <row r="3819" spans="1:25" s="2" customFormat="1" ht="16.5" customHeight="1">
      <c r="A3819" s="59">
        <v>3817</v>
      </c>
      <c r="B3819" s="61" t="str">
        <f t="shared" si="413"/>
        <v>mz</v>
      </c>
      <c r="C3819" s="61" t="s">
        <v>3409</v>
      </c>
      <c r="D3819" s="2" t="s">
        <v>13702</v>
      </c>
      <c r="E3819" s="61" t="str">
        <f t="shared" si="414"/>
        <v>m</v>
      </c>
      <c r="F3819" s="62" t="str">
        <f t="shared" si="415"/>
        <v>z</v>
      </c>
      <c r="G3819" s="62" t="str">
        <f t="shared" si="416"/>
        <v>R</v>
      </c>
      <c r="H3819" s="62" t="str">
        <f t="shared" si="417"/>
        <v>L</v>
      </c>
      <c r="I3819" s="62">
        <f t="shared" si="418"/>
        <v>21</v>
      </c>
      <c r="J3819" s="62">
        <f t="shared" si="419"/>
        <v>3</v>
      </c>
      <c r="K3819" s="81">
        <v>2.8667461546065814E-6</v>
      </c>
      <c r="L3819" s="2" t="s">
        <v>6877</v>
      </c>
      <c r="M3819" s="2" t="s">
        <v>13530</v>
      </c>
      <c r="N3819" s="60" t="s">
        <v>6977</v>
      </c>
      <c r="O3819" s="66" t="s">
        <v>7415</v>
      </c>
      <c r="P3819" s="67" t="s">
        <v>3309</v>
      </c>
      <c r="Q3819" s="67" t="s">
        <v>5153</v>
      </c>
      <c r="R3819" s="67"/>
      <c r="S3819" s="67"/>
      <c r="T3819" s="67"/>
      <c r="U3819" s="67"/>
      <c r="V3819" s="67"/>
      <c r="W3819" s="67"/>
      <c r="X3819" s="67"/>
      <c r="Y3819" s="67"/>
    </row>
    <row r="3820" spans="1:25" s="2" customFormat="1" ht="16.5" customHeight="1">
      <c r="A3820" s="59">
        <v>3818</v>
      </c>
      <c r="B3820" s="61" t="str">
        <f t="shared" si="413"/>
        <v>e;</v>
      </c>
      <c r="C3820" s="61" t="s">
        <v>5965</v>
      </c>
      <c r="D3820" s="2" t="s">
        <v>13625</v>
      </c>
      <c r="E3820" s="61" t="str">
        <f t="shared" si="414"/>
        <v>e</v>
      </c>
      <c r="F3820" s="62" t="str">
        <f t="shared" si="415"/>
        <v>;</v>
      </c>
      <c r="G3820" s="62" t="str">
        <f t="shared" si="416"/>
        <v>L</v>
      </c>
      <c r="H3820" s="62" t="str">
        <f t="shared" si="417"/>
        <v>R</v>
      </c>
      <c r="I3820" s="62">
        <f t="shared" si="418"/>
        <v>7</v>
      </c>
      <c r="J3820" s="62">
        <f t="shared" si="419"/>
        <v>27</v>
      </c>
      <c r="K3820" s="81">
        <v>2.8667461546065814E-6</v>
      </c>
      <c r="L3820" s="2" t="s">
        <v>6885</v>
      </c>
      <c r="M3820" s="2" t="s">
        <v>14095</v>
      </c>
      <c r="N3820" s="60" t="s">
        <v>6797</v>
      </c>
      <c r="O3820" s="66" t="s">
        <v>7694</v>
      </c>
      <c r="P3820" s="67" t="s">
        <v>426</v>
      </c>
      <c r="Q3820" s="67" t="s">
        <v>3354</v>
      </c>
      <c r="R3820" s="67" t="s">
        <v>630</v>
      </c>
      <c r="S3820" s="67"/>
      <c r="T3820" s="67"/>
      <c r="U3820" s="67"/>
      <c r="V3820" s="67"/>
      <c r="W3820" s="67"/>
      <c r="X3820" s="67"/>
      <c r="Y3820" s="67"/>
    </row>
    <row r="3821" spans="1:25" s="2" customFormat="1" ht="16.5" customHeight="1">
      <c r="A3821" s="59">
        <v>3819</v>
      </c>
      <c r="B3821" s="61" t="str">
        <f t="shared" si="413"/>
        <v>eu</v>
      </c>
      <c r="C3821" s="61" t="s">
        <v>6073</v>
      </c>
      <c r="D3821" s="2" t="s">
        <v>6924</v>
      </c>
      <c r="E3821" s="61" t="str">
        <f t="shared" si="414"/>
        <v>e</v>
      </c>
      <c r="F3821" s="62" t="str">
        <f t="shared" si="415"/>
        <v>u</v>
      </c>
      <c r="G3821" s="62" t="str">
        <f t="shared" si="416"/>
        <v>L</v>
      </c>
      <c r="H3821" s="62" t="str">
        <f t="shared" si="417"/>
        <v>R</v>
      </c>
      <c r="I3821" s="62">
        <f t="shared" si="418"/>
        <v>7</v>
      </c>
      <c r="J3821" s="62">
        <f t="shared" si="419"/>
        <v>19</v>
      </c>
      <c r="K3821" s="81">
        <v>2.8602382178197333E-6</v>
      </c>
      <c r="L3821" s="2" t="s">
        <v>6876</v>
      </c>
      <c r="M3821" s="2" t="s">
        <v>13512</v>
      </c>
      <c r="N3821" s="60" t="s">
        <v>6972</v>
      </c>
      <c r="O3821" s="66" t="s">
        <v>12653</v>
      </c>
      <c r="P3821" s="67" t="s">
        <v>4493</v>
      </c>
      <c r="Q3821" s="67" t="s">
        <v>13495</v>
      </c>
      <c r="R3821" s="67" t="s">
        <v>3474</v>
      </c>
      <c r="S3821" s="67"/>
      <c r="T3821" s="67"/>
      <c r="U3821" s="67"/>
      <c r="V3821" s="67"/>
      <c r="W3821" s="67"/>
      <c r="X3821" s="67"/>
      <c r="Y3821" s="67"/>
    </row>
    <row r="3822" spans="1:25" s="2" customFormat="1" ht="16.5" customHeight="1">
      <c r="A3822" s="59">
        <v>3820</v>
      </c>
      <c r="B3822" s="61" t="str">
        <f t="shared" si="413"/>
        <v>q</v>
      </c>
      <c r="C3822" s="61" t="s">
        <v>4021</v>
      </c>
      <c r="D3822" s="2" t="s">
        <v>13749</v>
      </c>
      <c r="E3822" s="61" t="str">
        <f t="shared" si="414"/>
        <v>q</v>
      </c>
      <c r="F3822" s="62" t="str">
        <f t="shared" si="415"/>
        <v>q</v>
      </c>
      <c r="G3822" s="62" t="str">
        <f t="shared" si="416"/>
        <v>L</v>
      </c>
      <c r="H3822" s="62" t="str">
        <f t="shared" si="417"/>
        <v>L</v>
      </c>
      <c r="I3822" s="62">
        <f t="shared" si="418"/>
        <v>1</v>
      </c>
      <c r="J3822" s="62">
        <f t="shared" si="419"/>
        <v>1</v>
      </c>
      <c r="K3822" s="81">
        <v>2.8602382178197333E-6</v>
      </c>
      <c r="L3822" s="2" t="s">
        <v>13511</v>
      </c>
      <c r="M3822" s="2" t="s">
        <v>14103</v>
      </c>
      <c r="N3822" s="60" t="s">
        <v>6972</v>
      </c>
      <c r="O3822" s="66" t="s">
        <v>10236</v>
      </c>
      <c r="P3822" s="67" t="s">
        <v>14507</v>
      </c>
      <c r="Q3822" s="67" t="s">
        <v>1462</v>
      </c>
      <c r="R3822" s="67" t="s">
        <v>1165</v>
      </c>
      <c r="S3822" s="67"/>
      <c r="T3822" s="67"/>
      <c r="U3822" s="67"/>
      <c r="V3822" s="67"/>
      <c r="W3822" s="67"/>
      <c r="X3822" s="67"/>
      <c r="Y3822" s="67"/>
    </row>
    <row r="3823" spans="1:25" s="2" customFormat="1" ht="16.5" customHeight="1">
      <c r="A3823" s="59">
        <v>3821</v>
      </c>
      <c r="B3823" s="61" t="str">
        <f t="shared" si="413"/>
        <v>qu</v>
      </c>
      <c r="C3823" s="61" t="s">
        <v>4153</v>
      </c>
      <c r="D3823" s="2" t="s">
        <v>6810</v>
      </c>
      <c r="E3823" s="61" t="str">
        <f t="shared" si="414"/>
        <v>q</v>
      </c>
      <c r="F3823" s="62" t="str">
        <f t="shared" si="415"/>
        <v>u</v>
      </c>
      <c r="G3823" s="62" t="str">
        <f t="shared" si="416"/>
        <v>L</v>
      </c>
      <c r="H3823" s="62" t="str">
        <f t="shared" si="417"/>
        <v>R</v>
      </c>
      <c r="I3823" s="62">
        <f t="shared" si="418"/>
        <v>1</v>
      </c>
      <c r="J3823" s="62">
        <f t="shared" si="419"/>
        <v>19</v>
      </c>
      <c r="K3823" s="81">
        <v>2.8537302810328851E-6</v>
      </c>
      <c r="L3823" s="2" t="s">
        <v>13511</v>
      </c>
      <c r="M3823" s="2" t="s">
        <v>13512</v>
      </c>
      <c r="N3823" s="60" t="s">
        <v>14061</v>
      </c>
      <c r="O3823" s="66" t="s">
        <v>10183</v>
      </c>
      <c r="P3823" s="67" t="s">
        <v>612</v>
      </c>
      <c r="Q3823" s="67" t="s">
        <v>3476</v>
      </c>
      <c r="R3823" s="67" t="s">
        <v>3476</v>
      </c>
      <c r="S3823" s="67" t="s">
        <v>6631</v>
      </c>
      <c r="T3823" s="67" t="s">
        <v>5807</v>
      </c>
      <c r="U3823" s="67" t="s">
        <v>1006</v>
      </c>
      <c r="V3823" s="67"/>
      <c r="W3823" s="67"/>
      <c r="X3823" s="67"/>
      <c r="Y3823" s="67"/>
    </row>
    <row r="3824" spans="1:25" s="2" customFormat="1" ht="16.5" customHeight="1">
      <c r="A3824" s="59">
        <v>3822</v>
      </c>
      <c r="B3824" s="61" t="str">
        <f t="shared" si="413"/>
        <v>xi</v>
      </c>
      <c r="C3824" s="61" t="s">
        <v>5299</v>
      </c>
      <c r="D3824" s="2" t="s">
        <v>6943</v>
      </c>
      <c r="E3824" s="61" t="str">
        <f t="shared" si="414"/>
        <v>x</v>
      </c>
      <c r="F3824" s="62" t="str">
        <f t="shared" si="415"/>
        <v>i</v>
      </c>
      <c r="G3824" s="62" t="str">
        <f t="shared" si="416"/>
        <v>L</v>
      </c>
      <c r="H3824" s="62" t="str">
        <f t="shared" si="417"/>
        <v>R</v>
      </c>
      <c r="I3824" s="62">
        <f t="shared" si="418"/>
        <v>6</v>
      </c>
      <c r="J3824" s="62">
        <f t="shared" si="419"/>
        <v>22</v>
      </c>
      <c r="K3824" s="81">
        <v>2.8537302810328851E-6</v>
      </c>
      <c r="L3824" s="2" t="s">
        <v>6892</v>
      </c>
      <c r="M3824" s="2" t="s">
        <v>13510</v>
      </c>
      <c r="N3824" s="60" t="s">
        <v>6797</v>
      </c>
      <c r="O3824" s="66" t="s">
        <v>11589</v>
      </c>
      <c r="P3824" s="67" t="s">
        <v>6799</v>
      </c>
      <c r="Q3824" s="67" t="s">
        <v>5431</v>
      </c>
      <c r="R3824" s="67" t="s">
        <v>6106</v>
      </c>
      <c r="S3824" s="67"/>
      <c r="T3824" s="67"/>
      <c r="U3824" s="67"/>
      <c r="V3824" s="67"/>
      <c r="W3824" s="67"/>
      <c r="X3824" s="67"/>
      <c r="Y3824" s="67"/>
    </row>
    <row r="3825" spans="1:25" s="2" customFormat="1" ht="16.5" customHeight="1">
      <c r="A3825" s="59">
        <v>3823</v>
      </c>
      <c r="B3825" s="61" t="str">
        <f t="shared" si="413"/>
        <v>kd</v>
      </c>
      <c r="C3825" s="61" t="s">
        <v>2626</v>
      </c>
      <c r="D3825" s="2" t="s">
        <v>13784</v>
      </c>
      <c r="E3825" s="61" t="str">
        <f t="shared" si="414"/>
        <v>k</v>
      </c>
      <c r="F3825" s="62" t="str">
        <f t="shared" si="415"/>
        <v>d</v>
      </c>
      <c r="G3825" s="62" t="str">
        <f t="shared" si="416"/>
        <v>R</v>
      </c>
      <c r="H3825" s="62" t="str">
        <f t="shared" si="417"/>
        <v>L</v>
      </c>
      <c r="I3825" s="62">
        <f t="shared" si="418"/>
        <v>23</v>
      </c>
      <c r="J3825" s="62">
        <f t="shared" si="419"/>
        <v>8</v>
      </c>
      <c r="K3825" s="81">
        <v>2.8537302810328851E-6</v>
      </c>
      <c r="L3825" s="2" t="s">
        <v>6890</v>
      </c>
      <c r="M3825" s="2" t="s">
        <v>14463</v>
      </c>
      <c r="N3825" s="60" t="s">
        <v>7227</v>
      </c>
      <c r="O3825" s="66" t="s">
        <v>9570</v>
      </c>
      <c r="P3825" s="67" t="s">
        <v>2324</v>
      </c>
      <c r="Q3825" s="67" t="s">
        <v>14504</v>
      </c>
      <c r="R3825" s="67" t="s">
        <v>6041</v>
      </c>
      <c r="S3825" s="67" t="s">
        <v>4989</v>
      </c>
      <c r="T3825" s="67"/>
      <c r="U3825" s="67"/>
      <c r="V3825" s="67"/>
      <c r="W3825" s="67"/>
      <c r="X3825" s="67"/>
      <c r="Y3825" s="67"/>
    </row>
    <row r="3826" spans="1:25" s="2" customFormat="1" ht="16.5" customHeight="1">
      <c r="A3826" s="59">
        <v>3824</v>
      </c>
      <c r="B3826" s="61" t="str">
        <f t="shared" si="413"/>
        <v>lc</v>
      </c>
      <c r="C3826" s="61" t="s">
        <v>3171</v>
      </c>
      <c r="D3826" s="2" t="s">
        <v>6907</v>
      </c>
      <c r="E3826" s="61" t="str">
        <f t="shared" si="414"/>
        <v>l</v>
      </c>
      <c r="F3826" s="62" t="str">
        <f t="shared" si="415"/>
        <v>c</v>
      </c>
      <c r="G3826" s="62" t="str">
        <f t="shared" si="416"/>
        <v>R</v>
      </c>
      <c r="H3826" s="62" t="str">
        <f t="shared" si="417"/>
        <v>L</v>
      </c>
      <c r="I3826" s="62">
        <f t="shared" si="418"/>
        <v>25</v>
      </c>
      <c r="J3826" s="62">
        <f t="shared" si="419"/>
        <v>9</v>
      </c>
      <c r="K3826" s="81">
        <v>2.8537302810328851E-6</v>
      </c>
      <c r="L3826" s="2" t="s">
        <v>6889</v>
      </c>
      <c r="M3826" s="2" t="s">
        <v>13535</v>
      </c>
      <c r="N3826" s="60" t="s">
        <v>6972</v>
      </c>
      <c r="O3826" s="66" t="s">
        <v>8837</v>
      </c>
      <c r="P3826" s="67" t="s">
        <v>4548</v>
      </c>
      <c r="Q3826" s="67" t="s">
        <v>4220</v>
      </c>
      <c r="R3826" s="67" t="s">
        <v>209</v>
      </c>
      <c r="S3826" s="67"/>
      <c r="T3826" s="67"/>
      <c r="U3826" s="67"/>
      <c r="V3826" s="67"/>
      <c r="W3826" s="67"/>
      <c r="X3826" s="67"/>
      <c r="Y3826" s="67"/>
    </row>
    <row r="3827" spans="1:25" s="2" customFormat="1" ht="16.5" customHeight="1">
      <c r="A3827" s="59">
        <v>3825</v>
      </c>
      <c r="B3827" s="61" t="str">
        <f t="shared" si="413"/>
        <v>xn</v>
      </c>
      <c r="C3827" s="61" t="s">
        <v>5354</v>
      </c>
      <c r="D3827" s="2" t="s">
        <v>13567</v>
      </c>
      <c r="E3827" s="61" t="str">
        <f t="shared" si="414"/>
        <v>x</v>
      </c>
      <c r="F3827" s="62" t="str">
        <f t="shared" si="415"/>
        <v>n</v>
      </c>
      <c r="G3827" s="62" t="str">
        <f t="shared" si="416"/>
        <v>L</v>
      </c>
      <c r="H3827" s="62" t="str">
        <f t="shared" si="417"/>
        <v>R</v>
      </c>
      <c r="I3827" s="62">
        <f t="shared" si="418"/>
        <v>6</v>
      </c>
      <c r="J3827" s="62">
        <f t="shared" si="419"/>
        <v>18</v>
      </c>
      <c r="K3827" s="81">
        <v>2.8504763126394609E-6</v>
      </c>
      <c r="L3827" s="2" t="s">
        <v>6892</v>
      </c>
      <c r="M3827" s="2" t="s">
        <v>6916</v>
      </c>
      <c r="N3827" s="60" t="s">
        <v>6979</v>
      </c>
      <c r="O3827" s="66" t="s">
        <v>11914</v>
      </c>
      <c r="P3827" s="67" t="s">
        <v>4621</v>
      </c>
      <c r="Q3827" s="67" t="s">
        <v>5654</v>
      </c>
      <c r="R3827" s="67" t="s">
        <v>5934</v>
      </c>
      <c r="S3827" s="67"/>
      <c r="T3827" s="67"/>
      <c r="U3827" s="67"/>
      <c r="V3827" s="67"/>
      <c r="W3827" s="67"/>
      <c r="X3827" s="67"/>
      <c r="Y3827" s="67"/>
    </row>
    <row r="3828" spans="1:25" s="2" customFormat="1" ht="16.5" customHeight="1">
      <c r="A3828" s="59">
        <v>3826</v>
      </c>
      <c r="B3828" s="61" t="str">
        <f t="shared" si="413"/>
        <v>ld</v>
      </c>
      <c r="C3828" s="61" t="s">
        <v>2905</v>
      </c>
      <c r="D3828" s="2" t="s">
        <v>6831</v>
      </c>
      <c r="E3828" s="61" t="str">
        <f t="shared" si="414"/>
        <v>l</v>
      </c>
      <c r="F3828" s="62" t="str">
        <f t="shared" si="415"/>
        <v>d</v>
      </c>
      <c r="G3828" s="62" t="str">
        <f t="shared" si="416"/>
        <v>R</v>
      </c>
      <c r="H3828" s="62" t="str">
        <f t="shared" si="417"/>
        <v>L</v>
      </c>
      <c r="I3828" s="62">
        <f t="shared" si="418"/>
        <v>25</v>
      </c>
      <c r="J3828" s="62">
        <f t="shared" si="419"/>
        <v>8</v>
      </c>
      <c r="K3828" s="81">
        <v>2.8439683758526127E-6</v>
      </c>
      <c r="L3828" s="2" t="s">
        <v>6889</v>
      </c>
      <c r="M3828" s="2" t="s">
        <v>13510</v>
      </c>
      <c r="N3828" s="60" t="s">
        <v>6797</v>
      </c>
      <c r="O3828" s="66" t="s">
        <v>14327</v>
      </c>
      <c r="P3828" s="67" t="s">
        <v>6798</v>
      </c>
      <c r="Q3828" s="67" t="s">
        <v>2878</v>
      </c>
      <c r="R3828" s="67"/>
      <c r="S3828" s="67"/>
      <c r="T3828" s="67"/>
      <c r="U3828" s="67"/>
      <c r="V3828" s="67"/>
      <c r="W3828" s="67"/>
      <c r="X3828" s="67"/>
      <c r="Y3828" s="67"/>
    </row>
    <row r="3829" spans="1:25" s="2" customFormat="1" ht="16.5" customHeight="1">
      <c r="A3829" s="59">
        <v>3827</v>
      </c>
      <c r="B3829" s="61" t="str">
        <f t="shared" si="413"/>
        <v>ld</v>
      </c>
      <c r="C3829" s="61" t="s">
        <v>2910</v>
      </c>
      <c r="D3829" s="2" t="s">
        <v>6831</v>
      </c>
      <c r="E3829" s="61" t="str">
        <f t="shared" si="414"/>
        <v>l</v>
      </c>
      <c r="F3829" s="62" t="str">
        <f t="shared" si="415"/>
        <v>d</v>
      </c>
      <c r="G3829" s="62" t="str">
        <f t="shared" si="416"/>
        <v>R</v>
      </c>
      <c r="H3829" s="62" t="str">
        <f t="shared" si="417"/>
        <v>L</v>
      </c>
      <c r="I3829" s="62">
        <f t="shared" si="418"/>
        <v>25</v>
      </c>
      <c r="J3829" s="62">
        <f t="shared" si="419"/>
        <v>8</v>
      </c>
      <c r="K3829" s="81">
        <v>2.837460439065765E-6</v>
      </c>
      <c r="L3829" s="2" t="s">
        <v>6889</v>
      </c>
      <c r="M3829" s="2" t="s">
        <v>13510</v>
      </c>
      <c r="N3829" s="60" t="s">
        <v>6976</v>
      </c>
      <c r="O3829" s="66" t="s">
        <v>8553</v>
      </c>
      <c r="P3829" s="67" t="s">
        <v>3536</v>
      </c>
      <c r="Q3829" s="67" t="s">
        <v>1753</v>
      </c>
      <c r="R3829" s="67" t="s">
        <v>882</v>
      </c>
      <c r="S3829" s="67"/>
      <c r="T3829" s="67"/>
      <c r="U3829" s="67"/>
      <c r="V3829" s="67"/>
      <c r="W3829" s="67"/>
      <c r="X3829" s="67"/>
      <c r="Y3829" s="67"/>
    </row>
    <row r="3830" spans="1:25" s="2" customFormat="1" ht="16.5" customHeight="1">
      <c r="A3830" s="59">
        <v>3828</v>
      </c>
      <c r="B3830" s="61" t="str">
        <f t="shared" si="413"/>
        <v>qp</v>
      </c>
      <c r="C3830" s="61" t="s">
        <v>4193</v>
      </c>
      <c r="D3830" s="2" t="s">
        <v>13594</v>
      </c>
      <c r="E3830" s="61" t="str">
        <f t="shared" si="414"/>
        <v>q</v>
      </c>
      <c r="F3830" s="62" t="str">
        <f t="shared" si="415"/>
        <v>p</v>
      </c>
      <c r="G3830" s="62" t="str">
        <f t="shared" si="416"/>
        <v>L</v>
      </c>
      <c r="H3830" s="62" t="str">
        <f t="shared" si="417"/>
        <v>R</v>
      </c>
      <c r="I3830" s="62">
        <f t="shared" si="418"/>
        <v>1</v>
      </c>
      <c r="J3830" s="62">
        <f t="shared" si="419"/>
        <v>26</v>
      </c>
      <c r="K3830" s="81">
        <v>2.837460439065765E-6</v>
      </c>
      <c r="L3830" s="2" t="s">
        <v>13511</v>
      </c>
      <c r="M3830" s="2" t="s">
        <v>13533</v>
      </c>
      <c r="N3830" s="60" t="s">
        <v>6972</v>
      </c>
      <c r="O3830" s="66" t="s">
        <v>7818</v>
      </c>
      <c r="P3830" s="67" t="s">
        <v>6971</v>
      </c>
      <c r="Q3830" s="67" t="s">
        <v>4241</v>
      </c>
      <c r="R3830" s="67" t="s">
        <v>3578</v>
      </c>
      <c r="S3830" s="67"/>
      <c r="T3830" s="67"/>
      <c r="U3830" s="67"/>
      <c r="V3830" s="67"/>
      <c r="W3830" s="67"/>
      <c r="X3830" s="67"/>
      <c r="Y3830" s="67"/>
    </row>
    <row r="3831" spans="1:25" s="2" customFormat="1" ht="16.5" customHeight="1">
      <c r="A3831" s="59">
        <v>3829</v>
      </c>
      <c r="B3831" s="61" t="str">
        <f t="shared" si="413"/>
        <v>ka</v>
      </c>
      <c r="C3831" s="61" t="s">
        <v>2658</v>
      </c>
      <c r="D3831" s="2" t="s">
        <v>13775</v>
      </c>
      <c r="E3831" s="61" t="str">
        <f t="shared" si="414"/>
        <v>k</v>
      </c>
      <c r="F3831" s="62" t="str">
        <f t="shared" si="415"/>
        <v>a</v>
      </c>
      <c r="G3831" s="62" t="str">
        <f t="shared" si="416"/>
        <v>R</v>
      </c>
      <c r="H3831" s="62" t="str">
        <f t="shared" si="417"/>
        <v>L</v>
      </c>
      <c r="I3831" s="62">
        <f t="shared" si="418"/>
        <v>23</v>
      </c>
      <c r="J3831" s="62">
        <f t="shared" si="419"/>
        <v>2</v>
      </c>
      <c r="K3831" s="81">
        <v>2.8342064706723407E-6</v>
      </c>
      <c r="L3831" s="2" t="s">
        <v>6890</v>
      </c>
      <c r="M3831" s="2" t="s">
        <v>13532</v>
      </c>
      <c r="N3831" s="60" t="s">
        <v>6972</v>
      </c>
      <c r="O3831" s="66" t="s">
        <v>8780</v>
      </c>
      <c r="P3831" s="67" t="s">
        <v>4548</v>
      </c>
      <c r="Q3831" s="67" t="s">
        <v>824</v>
      </c>
      <c r="R3831" s="67" t="s">
        <v>1176</v>
      </c>
      <c r="S3831" s="67" t="s">
        <v>6774</v>
      </c>
      <c r="T3831" s="67"/>
      <c r="U3831" s="67"/>
      <c r="V3831" s="67"/>
      <c r="W3831" s="67"/>
      <c r="X3831" s="67"/>
      <c r="Y3831" s="67"/>
    </row>
    <row r="3832" spans="1:25" s="2" customFormat="1" ht="16.5" customHeight="1">
      <c r="A3832" s="59">
        <v>3830</v>
      </c>
      <c r="B3832" s="61" t="str">
        <f t="shared" si="413"/>
        <v>wk</v>
      </c>
      <c r="C3832" s="61" t="s">
        <v>5164</v>
      </c>
      <c r="D3832" s="2" t="s">
        <v>7282</v>
      </c>
      <c r="E3832" s="61" t="str">
        <f t="shared" si="414"/>
        <v>w</v>
      </c>
      <c r="F3832" s="62" t="str">
        <f t="shared" si="415"/>
        <v>k</v>
      </c>
      <c r="G3832" s="62" t="str">
        <f t="shared" si="416"/>
        <v>L</v>
      </c>
      <c r="H3832" s="62" t="str">
        <f t="shared" si="417"/>
        <v>R</v>
      </c>
      <c r="I3832" s="62">
        <f t="shared" si="418"/>
        <v>4</v>
      </c>
      <c r="J3832" s="62">
        <f t="shared" si="419"/>
        <v>23</v>
      </c>
      <c r="K3832" s="81">
        <v>2.8309525022789169E-6</v>
      </c>
      <c r="L3832" s="2" t="s">
        <v>6804</v>
      </c>
      <c r="M3832" s="2" t="s">
        <v>6836</v>
      </c>
      <c r="N3832" s="60" t="s">
        <v>6972</v>
      </c>
      <c r="O3832" s="66" t="s">
        <v>11829</v>
      </c>
      <c r="P3832" s="67" t="s">
        <v>4621</v>
      </c>
      <c r="Q3832" s="67" t="s">
        <v>5153</v>
      </c>
      <c r="R3832" s="67"/>
      <c r="S3832" s="67"/>
      <c r="T3832" s="67"/>
      <c r="U3832" s="67"/>
      <c r="V3832" s="67"/>
      <c r="W3832" s="67"/>
      <c r="X3832" s="67"/>
      <c r="Y3832" s="67"/>
    </row>
    <row r="3833" spans="1:25" s="2" customFormat="1" ht="16.5" customHeight="1">
      <c r="A3833" s="59">
        <v>3831</v>
      </c>
      <c r="B3833" s="61" t="str">
        <f t="shared" si="413"/>
        <v>jz</v>
      </c>
      <c r="C3833" s="61" t="s">
        <v>2349</v>
      </c>
      <c r="D3833" s="2" t="s">
        <v>6860</v>
      </c>
      <c r="E3833" s="61" t="str">
        <f t="shared" si="414"/>
        <v>j</v>
      </c>
      <c r="F3833" s="62" t="str">
        <f t="shared" si="415"/>
        <v>z</v>
      </c>
      <c r="G3833" s="62" t="str">
        <f t="shared" si="416"/>
        <v>R</v>
      </c>
      <c r="H3833" s="62" t="str">
        <f t="shared" si="417"/>
        <v>L</v>
      </c>
      <c r="I3833" s="62">
        <f t="shared" si="418"/>
        <v>20</v>
      </c>
      <c r="J3833" s="62">
        <f t="shared" si="419"/>
        <v>3</v>
      </c>
      <c r="K3833" s="81">
        <v>2.8276985338854926E-6</v>
      </c>
      <c r="L3833" s="2" t="s">
        <v>6887</v>
      </c>
      <c r="M3833" s="2" t="s">
        <v>13530</v>
      </c>
      <c r="N3833" s="60" t="s">
        <v>6972</v>
      </c>
      <c r="O3833" s="66" t="s">
        <v>14022</v>
      </c>
      <c r="P3833" s="67" t="s">
        <v>1993</v>
      </c>
      <c r="Q3833" s="67" t="s">
        <v>4481</v>
      </c>
      <c r="R3833" s="67" t="s">
        <v>14494</v>
      </c>
      <c r="S3833" s="67"/>
      <c r="T3833" s="67"/>
      <c r="U3833" s="67"/>
      <c r="V3833" s="67"/>
      <c r="W3833" s="67"/>
      <c r="X3833" s="67"/>
      <c r="Y3833" s="67"/>
    </row>
    <row r="3834" spans="1:25" s="2" customFormat="1" ht="16.5" customHeight="1">
      <c r="A3834" s="59">
        <v>3832</v>
      </c>
      <c r="B3834" s="61" t="str">
        <f t="shared" si="413"/>
        <v>qf</v>
      </c>
      <c r="C3834" s="61" t="s">
        <v>4103</v>
      </c>
      <c r="D3834" s="2" t="s">
        <v>13769</v>
      </c>
      <c r="E3834" s="61" t="str">
        <f t="shared" si="414"/>
        <v>q</v>
      </c>
      <c r="F3834" s="62" t="str">
        <f t="shared" si="415"/>
        <v>f</v>
      </c>
      <c r="G3834" s="62" t="str">
        <f t="shared" si="416"/>
        <v>L</v>
      </c>
      <c r="H3834" s="62" t="str">
        <f t="shared" si="417"/>
        <v>L</v>
      </c>
      <c r="I3834" s="62">
        <f t="shared" si="418"/>
        <v>1</v>
      </c>
      <c r="J3834" s="62">
        <f t="shared" si="419"/>
        <v>11</v>
      </c>
      <c r="K3834" s="81">
        <v>2.8276985338854926E-6</v>
      </c>
      <c r="L3834" s="2" t="s">
        <v>13511</v>
      </c>
      <c r="M3834" s="2" t="s">
        <v>14462</v>
      </c>
      <c r="N3834" s="60" t="s">
        <v>6797</v>
      </c>
      <c r="O3834" s="66" t="s">
        <v>7420</v>
      </c>
      <c r="P3834" s="67" t="s">
        <v>5600</v>
      </c>
      <c r="Q3834" s="67" t="s">
        <v>1512</v>
      </c>
      <c r="R3834" s="67"/>
      <c r="S3834" s="67"/>
      <c r="T3834" s="67"/>
      <c r="U3834" s="67"/>
      <c r="V3834" s="67"/>
      <c r="W3834" s="67"/>
      <c r="X3834" s="67"/>
      <c r="Y3834" s="67"/>
    </row>
    <row r="3835" spans="1:25" s="2" customFormat="1" ht="16.5" customHeight="1">
      <c r="A3835" s="59">
        <v>3833</v>
      </c>
      <c r="B3835" s="61" t="str">
        <f t="shared" si="413"/>
        <v>ut</v>
      </c>
      <c r="C3835" s="61" t="s">
        <v>6414</v>
      </c>
      <c r="D3835" s="2" t="s">
        <v>13583</v>
      </c>
      <c r="E3835" s="61" t="str">
        <f t="shared" si="414"/>
        <v>u</v>
      </c>
      <c r="F3835" s="62" t="str">
        <f t="shared" si="415"/>
        <v>t</v>
      </c>
      <c r="G3835" s="62" t="str">
        <f t="shared" si="416"/>
        <v>R</v>
      </c>
      <c r="H3835" s="62" t="str">
        <f t="shared" si="417"/>
        <v>L</v>
      </c>
      <c r="I3835" s="62">
        <f t="shared" si="418"/>
        <v>19</v>
      </c>
      <c r="J3835" s="62">
        <f t="shared" si="419"/>
        <v>13</v>
      </c>
      <c r="K3835" s="81">
        <v>2.8244445654920688E-6</v>
      </c>
      <c r="L3835" s="2" t="s">
        <v>13537</v>
      </c>
      <c r="M3835" s="2" t="s">
        <v>6836</v>
      </c>
      <c r="N3835" s="60" t="s">
        <v>6874</v>
      </c>
      <c r="O3835" s="66" t="s">
        <v>8515</v>
      </c>
      <c r="P3835" s="67" t="s">
        <v>3536</v>
      </c>
      <c r="Q3835" s="67" t="s">
        <v>4220</v>
      </c>
      <c r="R3835" s="67" t="s">
        <v>4361</v>
      </c>
      <c r="S3835" s="67"/>
      <c r="T3835" s="67"/>
      <c r="U3835" s="67"/>
      <c r="V3835" s="67"/>
      <c r="W3835" s="67"/>
      <c r="X3835" s="67"/>
      <c r="Y3835" s="67"/>
    </row>
    <row r="3836" spans="1:25" s="2" customFormat="1" ht="16.5" customHeight="1">
      <c r="A3836" s="59">
        <v>3834</v>
      </c>
      <c r="B3836" s="61" t="str">
        <f t="shared" si="413"/>
        <v>kh</v>
      </c>
      <c r="C3836" s="61" t="s">
        <v>2544</v>
      </c>
      <c r="D3836" s="2" t="s">
        <v>13520</v>
      </c>
      <c r="E3836" s="61" t="str">
        <f t="shared" si="414"/>
        <v>k</v>
      </c>
      <c r="F3836" s="62" t="str">
        <f t="shared" si="415"/>
        <v>h</v>
      </c>
      <c r="G3836" s="62" t="str">
        <f t="shared" si="416"/>
        <v>R</v>
      </c>
      <c r="H3836" s="62" t="str">
        <f t="shared" si="417"/>
        <v>R</v>
      </c>
      <c r="I3836" s="62">
        <f t="shared" si="418"/>
        <v>23</v>
      </c>
      <c r="J3836" s="62">
        <f t="shared" si="419"/>
        <v>17</v>
      </c>
      <c r="K3836" s="81">
        <v>2.8244445654920688E-6</v>
      </c>
      <c r="L3836" s="2" t="s">
        <v>6890</v>
      </c>
      <c r="M3836" s="2" t="s">
        <v>6950</v>
      </c>
      <c r="N3836" s="60" t="s">
        <v>13445</v>
      </c>
      <c r="O3836" s="66" t="s">
        <v>8871</v>
      </c>
      <c r="P3836" s="67" t="s">
        <v>4548</v>
      </c>
      <c r="Q3836" s="67" t="s">
        <v>209</v>
      </c>
      <c r="R3836" s="67" t="s">
        <v>209</v>
      </c>
      <c r="S3836" s="67" t="s">
        <v>98</v>
      </c>
      <c r="T3836" s="67"/>
      <c r="U3836" s="67"/>
      <c r="V3836" s="67"/>
      <c r="W3836" s="67"/>
      <c r="X3836" s="67"/>
      <c r="Y3836" s="67"/>
    </row>
    <row r="3837" spans="1:25" s="2" customFormat="1" ht="16.5" customHeight="1">
      <c r="A3837" s="59">
        <v>3835</v>
      </c>
      <c r="B3837" s="61" t="str">
        <f t="shared" si="413"/>
        <v>cn</v>
      </c>
      <c r="C3837" s="61" t="s">
        <v>411</v>
      </c>
      <c r="D3837" s="2" t="s">
        <v>13731</v>
      </c>
      <c r="E3837" s="61" t="str">
        <f t="shared" si="414"/>
        <v>c</v>
      </c>
      <c r="F3837" s="62" t="str">
        <f t="shared" si="415"/>
        <v>n</v>
      </c>
      <c r="G3837" s="62" t="str">
        <f t="shared" si="416"/>
        <v>L</v>
      </c>
      <c r="H3837" s="62" t="str">
        <f t="shared" si="417"/>
        <v>R</v>
      </c>
      <c r="I3837" s="62">
        <f t="shared" si="418"/>
        <v>9</v>
      </c>
      <c r="J3837" s="62">
        <f t="shared" si="419"/>
        <v>18</v>
      </c>
      <c r="K3837" s="81">
        <v>2.8179366287052206E-6</v>
      </c>
      <c r="L3837" s="2" t="s">
        <v>6882</v>
      </c>
      <c r="M3837" s="2" t="s">
        <v>6841</v>
      </c>
      <c r="N3837" s="60" t="s">
        <v>13437</v>
      </c>
      <c r="O3837" s="66" t="s">
        <v>8954</v>
      </c>
      <c r="P3837" s="67" t="s">
        <v>5080</v>
      </c>
      <c r="Q3837" s="67" t="s">
        <v>6970</v>
      </c>
      <c r="R3837" s="67" t="s">
        <v>5242</v>
      </c>
      <c r="S3837" s="67" t="s">
        <v>6041</v>
      </c>
      <c r="T3837" s="67" t="s">
        <v>3348</v>
      </c>
      <c r="U3837" s="67"/>
      <c r="V3837" s="67"/>
      <c r="W3837" s="67"/>
      <c r="X3837" s="67"/>
      <c r="Y3837" s="67"/>
    </row>
    <row r="3838" spans="1:25" s="2" customFormat="1" ht="16.5" customHeight="1">
      <c r="A3838" s="59">
        <v>3836</v>
      </c>
      <c r="B3838" s="61" t="str">
        <f t="shared" si="413"/>
        <v>xl</v>
      </c>
      <c r="C3838" s="61" t="s">
        <v>5328</v>
      </c>
      <c r="D3838" s="2" t="s">
        <v>13518</v>
      </c>
      <c r="E3838" s="61" t="str">
        <f t="shared" si="414"/>
        <v>x</v>
      </c>
      <c r="F3838" s="62" t="str">
        <f t="shared" si="415"/>
        <v>l</v>
      </c>
      <c r="G3838" s="62" t="str">
        <f t="shared" si="416"/>
        <v>L</v>
      </c>
      <c r="H3838" s="62" t="str">
        <f t="shared" si="417"/>
        <v>R</v>
      </c>
      <c r="I3838" s="62">
        <f t="shared" si="418"/>
        <v>6</v>
      </c>
      <c r="J3838" s="62">
        <f t="shared" si="419"/>
        <v>25</v>
      </c>
      <c r="K3838" s="81">
        <v>2.8179366287052206E-6</v>
      </c>
      <c r="L3838" s="2" t="s">
        <v>6892</v>
      </c>
      <c r="M3838" s="2" t="s">
        <v>14015</v>
      </c>
      <c r="N3838" s="60" t="s">
        <v>7008</v>
      </c>
      <c r="O3838" s="66" t="s">
        <v>8953</v>
      </c>
      <c r="P3838" s="67" t="s">
        <v>5080</v>
      </c>
      <c r="Q3838" s="67" t="s">
        <v>6874</v>
      </c>
      <c r="R3838" s="67" t="s">
        <v>6801</v>
      </c>
      <c r="S3838" s="67" t="s">
        <v>6769</v>
      </c>
      <c r="T3838" s="67" t="s">
        <v>6041</v>
      </c>
      <c r="U3838" s="67"/>
      <c r="V3838" s="67"/>
      <c r="W3838" s="67"/>
      <c r="X3838" s="67"/>
      <c r="Y3838" s="67"/>
    </row>
    <row r="3839" spans="1:25" s="2" customFormat="1" ht="16.5" customHeight="1">
      <c r="A3839" s="59">
        <v>3837</v>
      </c>
      <c r="B3839" s="61" t="str">
        <f t="shared" si="413"/>
        <v>fi</v>
      </c>
      <c r="C3839" s="61" t="s">
        <v>1251</v>
      </c>
      <c r="D3839" s="2" t="s">
        <v>13613</v>
      </c>
      <c r="E3839" s="61" t="str">
        <f t="shared" si="414"/>
        <v>f</v>
      </c>
      <c r="F3839" s="62" t="str">
        <f t="shared" si="415"/>
        <v>i</v>
      </c>
      <c r="G3839" s="62" t="str">
        <f t="shared" si="416"/>
        <v>L</v>
      </c>
      <c r="H3839" s="62" t="str">
        <f t="shared" si="417"/>
        <v>R</v>
      </c>
      <c r="I3839" s="62">
        <f t="shared" si="418"/>
        <v>11</v>
      </c>
      <c r="J3839" s="62">
        <f t="shared" si="419"/>
        <v>22</v>
      </c>
      <c r="K3839" s="81">
        <v>2.8081747235249486E-6</v>
      </c>
      <c r="L3839" s="2" t="s">
        <v>6886</v>
      </c>
      <c r="M3839" s="2" t="s">
        <v>6816</v>
      </c>
      <c r="N3839" s="60" t="s">
        <v>6972</v>
      </c>
      <c r="O3839" s="66" t="s">
        <v>10956</v>
      </c>
      <c r="P3839" s="67" t="s">
        <v>2637</v>
      </c>
      <c r="Q3839" s="67" t="s">
        <v>4179</v>
      </c>
      <c r="R3839" s="67"/>
      <c r="S3839" s="67"/>
      <c r="T3839" s="67"/>
      <c r="U3839" s="67"/>
      <c r="V3839" s="67"/>
      <c r="W3839" s="67"/>
      <c r="X3839" s="67"/>
      <c r="Y3839" s="67"/>
    </row>
    <row r="3840" spans="1:25" s="2" customFormat="1" ht="16.5" customHeight="1">
      <c r="A3840" s="59">
        <v>3838</v>
      </c>
      <c r="B3840" s="61" t="str">
        <f t="shared" si="413"/>
        <v>qh</v>
      </c>
      <c r="C3840" s="61" t="s">
        <v>4008</v>
      </c>
      <c r="D3840" s="2" t="s">
        <v>13621</v>
      </c>
      <c r="E3840" s="61" t="str">
        <f t="shared" si="414"/>
        <v>q</v>
      </c>
      <c r="F3840" s="62" t="str">
        <f t="shared" si="415"/>
        <v>h</v>
      </c>
      <c r="G3840" s="62" t="str">
        <f t="shared" si="416"/>
        <v>L</v>
      </c>
      <c r="H3840" s="62" t="str">
        <f t="shared" si="417"/>
        <v>R</v>
      </c>
      <c r="I3840" s="62">
        <f t="shared" si="418"/>
        <v>1</v>
      </c>
      <c r="J3840" s="62">
        <f t="shared" si="419"/>
        <v>17</v>
      </c>
      <c r="K3840" s="81">
        <v>2.8081747235249486E-6</v>
      </c>
      <c r="L3840" s="2" t="s">
        <v>13511</v>
      </c>
      <c r="M3840" s="2" t="s">
        <v>14461</v>
      </c>
      <c r="N3840" s="60" t="s">
        <v>7008</v>
      </c>
      <c r="O3840" s="66" t="s">
        <v>9443</v>
      </c>
      <c r="P3840" s="67" t="s">
        <v>2324</v>
      </c>
      <c r="Q3840" s="67" t="s">
        <v>6626</v>
      </c>
      <c r="R3840" s="67" t="s">
        <v>5242</v>
      </c>
      <c r="S3840" s="67" t="s">
        <v>794</v>
      </c>
      <c r="T3840" s="67"/>
      <c r="U3840" s="67"/>
      <c r="V3840" s="67"/>
      <c r="W3840" s="67"/>
      <c r="X3840" s="67"/>
      <c r="Y3840" s="67"/>
    </row>
    <row r="3841" spans="1:25" s="2" customFormat="1" ht="16.5" customHeight="1">
      <c r="A3841" s="59">
        <v>3839</v>
      </c>
      <c r="B3841" s="61" t="str">
        <f t="shared" si="413"/>
        <v>hr</v>
      </c>
      <c r="C3841" s="61" t="s">
        <v>1893</v>
      </c>
      <c r="D3841" s="2" t="s">
        <v>13690</v>
      </c>
      <c r="E3841" s="61" t="str">
        <f t="shared" si="414"/>
        <v>h</v>
      </c>
      <c r="F3841" s="62" t="str">
        <f t="shared" si="415"/>
        <v>r</v>
      </c>
      <c r="G3841" s="62" t="str">
        <f t="shared" si="416"/>
        <v>R</v>
      </c>
      <c r="H3841" s="62" t="str">
        <f t="shared" si="417"/>
        <v>L</v>
      </c>
      <c r="I3841" s="62">
        <f t="shared" si="418"/>
        <v>17</v>
      </c>
      <c r="J3841" s="62">
        <f t="shared" si="419"/>
        <v>10</v>
      </c>
      <c r="K3841" s="81">
        <v>2.8016667867381005E-6</v>
      </c>
      <c r="L3841" s="2" t="s">
        <v>6888</v>
      </c>
      <c r="M3841" s="2" t="s">
        <v>14110</v>
      </c>
      <c r="N3841" s="60" t="s">
        <v>6797</v>
      </c>
      <c r="O3841" s="66" t="s">
        <v>7314</v>
      </c>
      <c r="P3841" s="67" t="s">
        <v>3366</v>
      </c>
      <c r="Q3841" s="67" t="s">
        <v>14097</v>
      </c>
      <c r="R3841" s="67" t="s">
        <v>5807</v>
      </c>
      <c r="S3841" s="67" t="s">
        <v>2637</v>
      </c>
      <c r="T3841" s="67" t="s">
        <v>14468</v>
      </c>
      <c r="U3841" s="67"/>
      <c r="V3841" s="67"/>
      <c r="W3841" s="67"/>
      <c r="X3841" s="67"/>
      <c r="Y3841" s="67"/>
    </row>
    <row r="3842" spans="1:25" s="2" customFormat="1" ht="16.5" customHeight="1">
      <c r="A3842" s="59">
        <v>3840</v>
      </c>
      <c r="B3842" s="61" t="str">
        <f t="shared" si="413"/>
        <v>ns</v>
      </c>
      <c r="C3842" s="61" t="s">
        <v>3602</v>
      </c>
      <c r="D3842" s="2" t="s">
        <v>13734</v>
      </c>
      <c r="E3842" s="61" t="str">
        <f t="shared" si="414"/>
        <v>n</v>
      </c>
      <c r="F3842" s="62" t="str">
        <f t="shared" si="415"/>
        <v>s</v>
      </c>
      <c r="G3842" s="62" t="str">
        <f t="shared" si="416"/>
        <v>R</v>
      </c>
      <c r="H3842" s="62" t="str">
        <f t="shared" si="417"/>
        <v>L</v>
      </c>
      <c r="I3842" s="62">
        <f t="shared" si="418"/>
        <v>18</v>
      </c>
      <c r="J3842" s="62">
        <f t="shared" si="419"/>
        <v>5</v>
      </c>
      <c r="K3842" s="81">
        <v>2.7919048815578281E-6</v>
      </c>
      <c r="L3842" s="2" t="s">
        <v>6878</v>
      </c>
      <c r="M3842" s="2" t="s">
        <v>14095</v>
      </c>
      <c r="N3842" s="60" t="s">
        <v>6972</v>
      </c>
      <c r="O3842" s="66" t="s">
        <v>9744</v>
      </c>
      <c r="P3842" s="67" t="s">
        <v>4178</v>
      </c>
      <c r="Q3842" s="67" t="s">
        <v>3366</v>
      </c>
      <c r="R3842" s="67" t="s">
        <v>1006</v>
      </c>
      <c r="S3842" s="67"/>
      <c r="T3842" s="67"/>
      <c r="U3842" s="67"/>
      <c r="V3842" s="67"/>
      <c r="W3842" s="67"/>
      <c r="X3842" s="67"/>
      <c r="Y3842" s="67"/>
    </row>
    <row r="3843" spans="1:25" s="2" customFormat="1" ht="16.5" customHeight="1">
      <c r="A3843" s="59">
        <v>3841</v>
      </c>
      <c r="B3843" s="61" t="str">
        <f t="shared" ref="B3843:B3906" si="420">VLOOKUP(D3843,sp,2,FALSE)</f>
        <v>xy</v>
      </c>
      <c r="C3843" s="61" t="s">
        <v>5449</v>
      </c>
      <c r="D3843" s="2" t="s">
        <v>13570</v>
      </c>
      <c r="E3843" s="61" t="str">
        <f t="shared" ref="E3843:E3906" si="421">LEFT(B3843,1)</f>
        <v>x</v>
      </c>
      <c r="F3843" s="62" t="str">
        <f t="shared" ref="F3843:F3906" si="422">RIGHT(B3843,1)</f>
        <v>y</v>
      </c>
      <c r="G3843" s="62" t="str">
        <f t="shared" si="416"/>
        <v>L</v>
      </c>
      <c r="H3843" s="62" t="str">
        <f t="shared" si="417"/>
        <v>R</v>
      </c>
      <c r="I3843" s="62">
        <f t="shared" si="418"/>
        <v>6</v>
      </c>
      <c r="J3843" s="62">
        <f t="shared" si="419"/>
        <v>16</v>
      </c>
      <c r="K3843" s="81">
        <v>2.7886509131644042E-6</v>
      </c>
      <c r="L3843" s="2" t="s">
        <v>6892</v>
      </c>
      <c r="M3843" s="2" t="s">
        <v>13529</v>
      </c>
      <c r="N3843" s="60" t="s">
        <v>13435</v>
      </c>
      <c r="O3843" s="66" t="s">
        <v>11574</v>
      </c>
      <c r="P3843" s="67" t="s">
        <v>4221</v>
      </c>
      <c r="Q3843" s="67" t="s">
        <v>209</v>
      </c>
      <c r="R3843" s="67" t="s">
        <v>209</v>
      </c>
      <c r="S3843" s="67" t="s">
        <v>98</v>
      </c>
      <c r="T3843" s="67"/>
      <c r="U3843" s="67"/>
      <c r="V3843" s="67"/>
      <c r="W3843" s="67"/>
      <c r="X3843" s="67"/>
      <c r="Y3843" s="67"/>
    </row>
    <row r="3844" spans="1:25" s="2" customFormat="1" ht="16.5" customHeight="1">
      <c r="A3844" s="59">
        <v>3842</v>
      </c>
      <c r="B3844" s="61" t="str">
        <f t="shared" si="420"/>
        <v>xy</v>
      </c>
      <c r="C3844" s="61" t="s">
        <v>5454</v>
      </c>
      <c r="D3844" s="2" t="s">
        <v>13570</v>
      </c>
      <c r="E3844" s="61" t="str">
        <f t="shared" si="421"/>
        <v>x</v>
      </c>
      <c r="F3844" s="62" t="str">
        <f t="shared" si="422"/>
        <v>y</v>
      </c>
      <c r="G3844" s="62" t="str">
        <f t="shared" ref="G3844:G3907" si="423">IF(FIND(E3844,"qwertasdfgzxcvbyuiophjkl;nm")&lt;15.5,"L","R")</f>
        <v>L</v>
      </c>
      <c r="H3844" s="62" t="str">
        <f t="shared" ref="H3844:H3907" si="424">IF(FIND(F3844,"qwertasdfgzxcvbyuiophjkl;nm")&lt;15.5,"L","R")</f>
        <v>R</v>
      </c>
      <c r="I3844" s="62">
        <f t="shared" ref="I3844:I3907" si="425">FIND(E3844,$I$1)</f>
        <v>6</v>
      </c>
      <c r="J3844" s="62">
        <f t="shared" ref="J3844:J3907" si="426">FIND(F3844,$I$1)</f>
        <v>16</v>
      </c>
      <c r="K3844" s="81">
        <v>2.7853969447709804E-6</v>
      </c>
      <c r="L3844" s="2" t="s">
        <v>6892</v>
      </c>
      <c r="M3844" s="2" t="s">
        <v>13529</v>
      </c>
      <c r="N3844" s="60" t="s">
        <v>6979</v>
      </c>
      <c r="O3844" s="66" t="s">
        <v>8854</v>
      </c>
      <c r="P3844" s="67" t="s">
        <v>4548</v>
      </c>
      <c r="Q3844" s="67" t="s">
        <v>4513</v>
      </c>
      <c r="R3844" s="67" t="s">
        <v>2637</v>
      </c>
      <c r="S3844" s="67" t="s">
        <v>5797</v>
      </c>
      <c r="T3844" s="67"/>
      <c r="U3844" s="67"/>
      <c r="V3844" s="67"/>
      <c r="W3844" s="67"/>
      <c r="X3844" s="67"/>
      <c r="Y3844" s="67"/>
    </row>
    <row r="3845" spans="1:25" s="2" customFormat="1" ht="16.5" customHeight="1">
      <c r="A3845" s="59">
        <v>3843</v>
      </c>
      <c r="B3845" s="61" t="str">
        <f t="shared" si="420"/>
        <v>dw</v>
      </c>
      <c r="C3845" s="61" t="s">
        <v>953</v>
      </c>
      <c r="D3845" s="2" t="s">
        <v>13574</v>
      </c>
      <c r="E3845" s="61" t="str">
        <f t="shared" si="421"/>
        <v>d</v>
      </c>
      <c r="F3845" s="62" t="str">
        <f t="shared" si="422"/>
        <v>w</v>
      </c>
      <c r="G3845" s="62" t="str">
        <f t="shared" si="423"/>
        <v>L</v>
      </c>
      <c r="H3845" s="62" t="str">
        <f t="shared" si="424"/>
        <v>L</v>
      </c>
      <c r="I3845" s="62">
        <f t="shared" si="425"/>
        <v>8</v>
      </c>
      <c r="J3845" s="62">
        <f t="shared" si="426"/>
        <v>4</v>
      </c>
      <c r="K3845" s="81">
        <v>2.7853969447709804E-6</v>
      </c>
      <c r="L3845" s="2" t="s">
        <v>13508</v>
      </c>
      <c r="M3845" s="2" t="s">
        <v>6916</v>
      </c>
      <c r="N3845" s="60" t="s">
        <v>7142</v>
      </c>
      <c r="O3845" s="66" t="s">
        <v>8855</v>
      </c>
      <c r="P3845" s="67" t="s">
        <v>4548</v>
      </c>
      <c r="Q3845" s="67" t="s">
        <v>1628</v>
      </c>
      <c r="R3845" s="67" t="s">
        <v>6970</v>
      </c>
      <c r="S3845" s="67" t="s">
        <v>2637</v>
      </c>
      <c r="T3845" s="67"/>
      <c r="U3845" s="67"/>
      <c r="V3845" s="67"/>
      <c r="W3845" s="67"/>
      <c r="X3845" s="67"/>
      <c r="Y3845" s="67"/>
    </row>
    <row r="3846" spans="1:25" s="2" customFormat="1" ht="16.5" customHeight="1">
      <c r="A3846" s="59">
        <v>3844</v>
      </c>
      <c r="B3846" s="61" t="str">
        <f t="shared" si="420"/>
        <v>yw</v>
      </c>
      <c r="C3846" s="61" t="s">
        <v>5678</v>
      </c>
      <c r="D3846" s="2" t="s">
        <v>13576</v>
      </c>
      <c r="E3846" s="61" t="str">
        <f t="shared" si="421"/>
        <v>y</v>
      </c>
      <c r="F3846" s="62" t="str">
        <f t="shared" si="422"/>
        <v>w</v>
      </c>
      <c r="G3846" s="62" t="str">
        <f t="shared" si="423"/>
        <v>R</v>
      </c>
      <c r="H3846" s="62" t="str">
        <f t="shared" si="424"/>
        <v>L</v>
      </c>
      <c r="I3846" s="62">
        <f t="shared" si="425"/>
        <v>16</v>
      </c>
      <c r="J3846" s="62">
        <f t="shared" si="426"/>
        <v>4</v>
      </c>
      <c r="K3846" s="81">
        <v>2.7853969447709804E-6</v>
      </c>
      <c r="L3846" s="2" t="s">
        <v>6885</v>
      </c>
      <c r="M3846" s="2" t="s">
        <v>6841</v>
      </c>
      <c r="N3846" s="60" t="s">
        <v>6972</v>
      </c>
      <c r="O3846" s="66" t="s">
        <v>10715</v>
      </c>
      <c r="P3846" s="67" t="s">
        <v>3630</v>
      </c>
      <c r="Q3846" s="67" t="s">
        <v>5332</v>
      </c>
      <c r="R3846" s="67" t="s">
        <v>14458</v>
      </c>
      <c r="S3846" s="67" t="s">
        <v>5807</v>
      </c>
      <c r="T3846" s="67" t="s">
        <v>6774</v>
      </c>
      <c r="U3846" s="67" t="s">
        <v>286</v>
      </c>
      <c r="V3846" s="67"/>
      <c r="W3846" s="67"/>
      <c r="X3846" s="67"/>
      <c r="Y3846" s="67"/>
    </row>
    <row r="3847" spans="1:25" s="2" customFormat="1" ht="16.5" customHeight="1">
      <c r="A3847" s="59">
        <v>3845</v>
      </c>
      <c r="B3847" s="61" t="str">
        <f t="shared" si="420"/>
        <v>tl</v>
      </c>
      <c r="C3847" s="61" t="s">
        <v>4965</v>
      </c>
      <c r="D3847" s="2" t="s">
        <v>13603</v>
      </c>
      <c r="E3847" s="61" t="str">
        <f t="shared" si="421"/>
        <v>t</v>
      </c>
      <c r="F3847" s="62" t="str">
        <f t="shared" si="422"/>
        <v>l</v>
      </c>
      <c r="G3847" s="62" t="str">
        <f t="shared" si="423"/>
        <v>L</v>
      </c>
      <c r="H3847" s="62" t="str">
        <f t="shared" si="424"/>
        <v>R</v>
      </c>
      <c r="I3847" s="62">
        <f t="shared" si="425"/>
        <v>13</v>
      </c>
      <c r="J3847" s="62">
        <f t="shared" si="426"/>
        <v>25</v>
      </c>
      <c r="K3847" s="81">
        <v>2.7821429763775561E-6</v>
      </c>
      <c r="L3847" s="2" t="s">
        <v>6884</v>
      </c>
      <c r="M3847" s="2" t="s">
        <v>6908</v>
      </c>
      <c r="N3847" s="60" t="s">
        <v>6972</v>
      </c>
      <c r="O3847" s="66" t="s">
        <v>11810</v>
      </c>
      <c r="P3847" s="67" t="s">
        <v>4621</v>
      </c>
      <c r="Q3847" s="67" t="s">
        <v>2878</v>
      </c>
      <c r="R3847" s="67" t="s">
        <v>4903</v>
      </c>
      <c r="S3847" s="67" t="s">
        <v>4989</v>
      </c>
      <c r="T3847" s="67"/>
      <c r="U3847" s="67"/>
      <c r="V3847" s="67"/>
      <c r="W3847" s="67"/>
      <c r="X3847" s="67"/>
      <c r="Y3847" s="67"/>
    </row>
    <row r="3848" spans="1:25" s="2" customFormat="1" ht="16.5" customHeight="1">
      <c r="A3848" s="59">
        <v>3846</v>
      </c>
      <c r="B3848" s="61" t="str">
        <f t="shared" si="420"/>
        <v>t;</v>
      </c>
      <c r="C3848" s="61" t="s">
        <v>5005</v>
      </c>
      <c r="D3848" s="2" t="s">
        <v>13697</v>
      </c>
      <c r="E3848" s="61" t="str">
        <f t="shared" si="421"/>
        <v>t</v>
      </c>
      <c r="F3848" s="62" t="str">
        <f t="shared" si="422"/>
        <v>;</v>
      </c>
      <c r="G3848" s="62" t="str">
        <f t="shared" si="423"/>
        <v>L</v>
      </c>
      <c r="H3848" s="62" t="str">
        <f t="shared" si="424"/>
        <v>R</v>
      </c>
      <c r="I3848" s="62">
        <f t="shared" si="425"/>
        <v>13</v>
      </c>
      <c r="J3848" s="62">
        <f t="shared" si="426"/>
        <v>27</v>
      </c>
      <c r="K3848" s="81">
        <v>2.7821429763775561E-6</v>
      </c>
      <c r="L3848" s="2" t="s">
        <v>6884</v>
      </c>
      <c r="M3848" s="2" t="s">
        <v>13534</v>
      </c>
      <c r="N3848" s="60" t="s">
        <v>6972</v>
      </c>
      <c r="O3848" s="66" t="s">
        <v>10095</v>
      </c>
      <c r="P3848" s="67" t="s">
        <v>630</v>
      </c>
      <c r="Q3848" s="67" t="s">
        <v>6761</v>
      </c>
      <c r="R3848" s="67" t="s">
        <v>2637</v>
      </c>
      <c r="S3848" s="67" t="s">
        <v>1165</v>
      </c>
      <c r="T3848" s="67"/>
      <c r="U3848" s="67"/>
      <c r="V3848" s="67"/>
      <c r="W3848" s="67"/>
      <c r="X3848" s="67"/>
      <c r="Y3848" s="67"/>
    </row>
    <row r="3849" spans="1:25" s="2" customFormat="1" ht="16.5" customHeight="1">
      <c r="A3849" s="59">
        <v>3847</v>
      </c>
      <c r="B3849" s="61" t="str">
        <f t="shared" si="420"/>
        <v>ld</v>
      </c>
      <c r="C3849" s="61" t="s">
        <v>2859</v>
      </c>
      <c r="D3849" s="2" t="s">
        <v>6831</v>
      </c>
      <c r="E3849" s="61" t="str">
        <f t="shared" si="421"/>
        <v>l</v>
      </c>
      <c r="F3849" s="62" t="str">
        <f t="shared" si="422"/>
        <v>d</v>
      </c>
      <c r="G3849" s="62" t="str">
        <f t="shared" si="423"/>
        <v>R</v>
      </c>
      <c r="H3849" s="62" t="str">
        <f t="shared" si="424"/>
        <v>L</v>
      </c>
      <c r="I3849" s="62">
        <f t="shared" si="425"/>
        <v>25</v>
      </c>
      <c r="J3849" s="62">
        <f t="shared" si="426"/>
        <v>8</v>
      </c>
      <c r="K3849" s="81">
        <v>2.7788890079841322E-6</v>
      </c>
      <c r="L3849" s="2" t="s">
        <v>6889</v>
      </c>
      <c r="M3849" s="2" t="s">
        <v>13510</v>
      </c>
      <c r="N3849" s="60" t="s">
        <v>13380</v>
      </c>
      <c r="O3849" s="66" t="s">
        <v>8045</v>
      </c>
      <c r="P3849" s="67" t="s">
        <v>426</v>
      </c>
      <c r="Q3849" s="67" t="s">
        <v>1753</v>
      </c>
      <c r="R3849" s="67" t="s">
        <v>143</v>
      </c>
      <c r="S3849" s="67" t="s">
        <v>3812</v>
      </c>
      <c r="T3849" s="67" t="s">
        <v>4220</v>
      </c>
      <c r="U3849" s="67" t="s">
        <v>6855</v>
      </c>
      <c r="V3849" s="67"/>
      <c r="W3849" s="67"/>
      <c r="X3849" s="67"/>
      <c r="Y3849" s="67"/>
    </row>
    <row r="3850" spans="1:25" s="2" customFormat="1" ht="16.5" customHeight="1">
      <c r="A3850" s="59">
        <v>3848</v>
      </c>
      <c r="B3850" s="61" t="str">
        <f t="shared" si="420"/>
        <v>lg</v>
      </c>
      <c r="C3850" s="61" t="s">
        <v>2957</v>
      </c>
      <c r="D3850" s="2" t="s">
        <v>13579</v>
      </c>
      <c r="E3850" s="61" t="str">
        <f t="shared" si="421"/>
        <v>l</v>
      </c>
      <c r="F3850" s="62" t="str">
        <f t="shared" si="422"/>
        <v>g</v>
      </c>
      <c r="G3850" s="62" t="str">
        <f t="shared" si="423"/>
        <v>R</v>
      </c>
      <c r="H3850" s="62" t="str">
        <f t="shared" si="424"/>
        <v>L</v>
      </c>
      <c r="I3850" s="62">
        <f t="shared" si="425"/>
        <v>25</v>
      </c>
      <c r="J3850" s="62">
        <f t="shared" si="426"/>
        <v>14</v>
      </c>
      <c r="K3850" s="81">
        <v>2.7788890079841322E-6</v>
      </c>
      <c r="L3850" s="2" t="s">
        <v>6889</v>
      </c>
      <c r="M3850" s="2" t="s">
        <v>14461</v>
      </c>
      <c r="N3850" s="60" t="s">
        <v>7106</v>
      </c>
      <c r="O3850" s="66" t="s">
        <v>7611</v>
      </c>
      <c r="P3850" s="67" t="s">
        <v>4241</v>
      </c>
      <c r="Q3850" s="67" t="s">
        <v>1445</v>
      </c>
      <c r="R3850" s="67" t="s">
        <v>5431</v>
      </c>
      <c r="S3850" s="67"/>
      <c r="T3850" s="67"/>
      <c r="U3850" s="67"/>
      <c r="V3850" s="67"/>
      <c r="W3850" s="67"/>
      <c r="X3850" s="67"/>
      <c r="Y3850" s="67"/>
    </row>
    <row r="3851" spans="1:25" s="2" customFormat="1" ht="16.5" customHeight="1">
      <c r="A3851" s="59">
        <v>3849</v>
      </c>
      <c r="B3851" s="61" t="str">
        <f t="shared" si="420"/>
        <v>of</v>
      </c>
      <c r="C3851" s="61" t="s">
        <v>4528</v>
      </c>
      <c r="D3851" s="2" t="s">
        <v>13538</v>
      </c>
      <c r="E3851" s="61" t="str">
        <f t="shared" si="421"/>
        <v>o</v>
      </c>
      <c r="F3851" s="62" t="str">
        <f t="shared" si="422"/>
        <v>f</v>
      </c>
      <c r="G3851" s="62" t="str">
        <f t="shared" si="423"/>
        <v>R</v>
      </c>
      <c r="H3851" s="62" t="str">
        <f t="shared" si="424"/>
        <v>L</v>
      </c>
      <c r="I3851" s="62">
        <f t="shared" si="425"/>
        <v>24</v>
      </c>
      <c r="J3851" s="62">
        <f t="shared" si="426"/>
        <v>11</v>
      </c>
      <c r="K3851" s="81">
        <v>2.7788890079841322E-6</v>
      </c>
      <c r="L3851" s="2" t="s">
        <v>14018</v>
      </c>
      <c r="M3851" s="2" t="s">
        <v>13510</v>
      </c>
      <c r="N3851" s="60" t="s">
        <v>6972</v>
      </c>
      <c r="O3851" s="66" t="s">
        <v>11298</v>
      </c>
      <c r="P3851" s="67" t="s">
        <v>5478</v>
      </c>
      <c r="Q3851" s="67" t="s">
        <v>4989</v>
      </c>
      <c r="R3851" s="67" t="s">
        <v>794</v>
      </c>
      <c r="S3851" s="67"/>
      <c r="T3851" s="67"/>
      <c r="U3851" s="67"/>
      <c r="V3851" s="67"/>
      <c r="W3851" s="67"/>
      <c r="X3851" s="67"/>
      <c r="Y3851" s="67"/>
    </row>
    <row r="3852" spans="1:25" s="2" customFormat="1" ht="16.5" customHeight="1">
      <c r="A3852" s="59">
        <v>3850</v>
      </c>
      <c r="B3852" s="61" t="str">
        <f t="shared" si="420"/>
        <v>ld</v>
      </c>
      <c r="C3852" s="61" t="s">
        <v>2871</v>
      </c>
      <c r="D3852" s="2" t="s">
        <v>6831</v>
      </c>
      <c r="E3852" s="61" t="str">
        <f t="shared" si="421"/>
        <v>l</v>
      </c>
      <c r="F3852" s="62" t="str">
        <f t="shared" si="422"/>
        <v>d</v>
      </c>
      <c r="G3852" s="62" t="str">
        <f t="shared" si="423"/>
        <v>R</v>
      </c>
      <c r="H3852" s="62" t="str">
        <f t="shared" si="424"/>
        <v>L</v>
      </c>
      <c r="I3852" s="62">
        <f t="shared" si="425"/>
        <v>25</v>
      </c>
      <c r="J3852" s="62">
        <f t="shared" si="426"/>
        <v>8</v>
      </c>
      <c r="K3852" s="81">
        <v>2.775635039590708E-6</v>
      </c>
      <c r="L3852" s="2" t="s">
        <v>6889</v>
      </c>
      <c r="M3852" s="2" t="s">
        <v>13510</v>
      </c>
      <c r="N3852" s="60" t="s">
        <v>6972</v>
      </c>
      <c r="O3852" s="66" t="s">
        <v>9870</v>
      </c>
      <c r="P3852" s="67" t="s">
        <v>6065</v>
      </c>
      <c r="Q3852" s="67" t="s">
        <v>4903</v>
      </c>
      <c r="R3852" s="67" t="s">
        <v>4989</v>
      </c>
      <c r="S3852" s="67"/>
      <c r="T3852" s="67"/>
      <c r="U3852" s="67"/>
      <c r="V3852" s="67"/>
      <c r="W3852" s="67"/>
      <c r="X3852" s="67"/>
      <c r="Y3852" s="67"/>
    </row>
    <row r="3853" spans="1:25" s="2" customFormat="1" ht="16.5" customHeight="1">
      <c r="A3853" s="59">
        <v>3851</v>
      </c>
      <c r="B3853" s="61" t="str">
        <f t="shared" si="420"/>
        <v>mf</v>
      </c>
      <c r="C3853" s="61" t="s">
        <v>3302</v>
      </c>
      <c r="D3853" s="2" t="s">
        <v>13552</v>
      </c>
      <c r="E3853" s="61" t="str">
        <f t="shared" si="421"/>
        <v>m</v>
      </c>
      <c r="F3853" s="62" t="str">
        <f t="shared" si="422"/>
        <v>f</v>
      </c>
      <c r="G3853" s="62" t="str">
        <f t="shared" si="423"/>
        <v>R</v>
      </c>
      <c r="H3853" s="62" t="str">
        <f t="shared" si="424"/>
        <v>L</v>
      </c>
      <c r="I3853" s="62">
        <f t="shared" si="425"/>
        <v>21</v>
      </c>
      <c r="J3853" s="62">
        <f t="shared" si="426"/>
        <v>11</v>
      </c>
      <c r="K3853" s="81">
        <v>2.7723810711972841E-6</v>
      </c>
      <c r="L3853" s="2" t="s">
        <v>6877</v>
      </c>
      <c r="M3853" s="2" t="s">
        <v>6816</v>
      </c>
      <c r="N3853" s="60" t="s">
        <v>6972</v>
      </c>
      <c r="O3853" s="66" t="s">
        <v>9576</v>
      </c>
      <c r="P3853" s="67" t="s">
        <v>2324</v>
      </c>
      <c r="Q3853" s="67" t="s">
        <v>14503</v>
      </c>
      <c r="R3853" s="67" t="s">
        <v>824</v>
      </c>
      <c r="S3853" s="67"/>
      <c r="T3853" s="67"/>
      <c r="U3853" s="67"/>
      <c r="V3853" s="67"/>
      <c r="W3853" s="67"/>
      <c r="X3853" s="67"/>
      <c r="Y3853" s="67"/>
    </row>
    <row r="3854" spans="1:25" s="2" customFormat="1" ht="16.5" customHeight="1">
      <c r="A3854" s="59">
        <v>3852</v>
      </c>
      <c r="B3854" s="61" t="str">
        <f t="shared" si="420"/>
        <v>tc</v>
      </c>
      <c r="C3854" s="61" t="s">
        <v>5012</v>
      </c>
      <c r="D3854" s="2" t="s">
        <v>13758</v>
      </c>
      <c r="E3854" s="61" t="str">
        <f t="shared" si="421"/>
        <v>t</v>
      </c>
      <c r="F3854" s="62" t="str">
        <f t="shared" si="422"/>
        <v>c</v>
      </c>
      <c r="G3854" s="62" t="str">
        <f t="shared" si="423"/>
        <v>L</v>
      </c>
      <c r="H3854" s="62" t="str">
        <f t="shared" si="424"/>
        <v>L</v>
      </c>
      <c r="I3854" s="62">
        <f t="shared" si="425"/>
        <v>13</v>
      </c>
      <c r="J3854" s="62">
        <f t="shared" si="426"/>
        <v>9</v>
      </c>
      <c r="K3854" s="81">
        <v>2.765873134410436E-6</v>
      </c>
      <c r="L3854" s="2" t="s">
        <v>6884</v>
      </c>
      <c r="M3854" s="2" t="s">
        <v>13535</v>
      </c>
      <c r="N3854" s="60" t="s">
        <v>7238</v>
      </c>
      <c r="O3854" s="66" t="s">
        <v>8294</v>
      </c>
      <c r="P3854" s="67" t="s">
        <v>4481</v>
      </c>
      <c r="Q3854" s="67" t="s">
        <v>426</v>
      </c>
      <c r="R3854" s="67" t="s">
        <v>72</v>
      </c>
      <c r="S3854" s="67" t="s">
        <v>4561</v>
      </c>
      <c r="T3854" s="67" t="s">
        <v>6177</v>
      </c>
      <c r="U3854" s="67"/>
      <c r="V3854" s="67"/>
      <c r="W3854" s="67"/>
      <c r="X3854" s="67"/>
      <c r="Y3854" s="67"/>
    </row>
    <row r="3855" spans="1:25" s="2" customFormat="1" ht="16.5" customHeight="1">
      <c r="A3855" s="59">
        <v>3853</v>
      </c>
      <c r="B3855" s="61" t="str">
        <f t="shared" si="420"/>
        <v>hv</v>
      </c>
      <c r="C3855" s="61" t="s">
        <v>1938</v>
      </c>
      <c r="D3855" s="2" t="s">
        <v>13559</v>
      </c>
      <c r="E3855" s="61" t="str">
        <f t="shared" si="421"/>
        <v>h</v>
      </c>
      <c r="F3855" s="62" t="str">
        <f t="shared" si="422"/>
        <v>v</v>
      </c>
      <c r="G3855" s="62" t="str">
        <f t="shared" si="423"/>
        <v>R</v>
      </c>
      <c r="H3855" s="62" t="str">
        <f t="shared" si="424"/>
        <v>L</v>
      </c>
      <c r="I3855" s="62">
        <f t="shared" si="425"/>
        <v>17</v>
      </c>
      <c r="J3855" s="62">
        <f t="shared" si="426"/>
        <v>12</v>
      </c>
      <c r="K3855" s="81">
        <v>2.7496032924433159E-6</v>
      </c>
      <c r="L3855" s="2" t="s">
        <v>6888</v>
      </c>
      <c r="M3855" s="2" t="s">
        <v>13534</v>
      </c>
      <c r="N3855" s="60" t="s">
        <v>13813</v>
      </c>
      <c r="O3855" s="66" t="s">
        <v>14427</v>
      </c>
      <c r="P3855" s="67" t="s">
        <v>5680</v>
      </c>
      <c r="Q3855" s="67" t="s">
        <v>6966</v>
      </c>
      <c r="R3855" s="67" t="s">
        <v>1993</v>
      </c>
      <c r="S3855" s="67"/>
      <c r="T3855" s="67"/>
      <c r="U3855" s="67"/>
      <c r="V3855" s="67"/>
      <c r="W3855" s="67"/>
      <c r="X3855" s="67"/>
      <c r="Y3855" s="67"/>
    </row>
    <row r="3856" spans="1:25" s="2" customFormat="1" ht="16.5" customHeight="1">
      <c r="A3856" s="59">
        <v>3854</v>
      </c>
      <c r="B3856" s="61" t="str">
        <f t="shared" si="420"/>
        <v>iv</v>
      </c>
      <c r="C3856" s="61" t="s">
        <v>708</v>
      </c>
      <c r="D3856" s="2" t="s">
        <v>13759</v>
      </c>
      <c r="E3856" s="61" t="str">
        <f t="shared" si="421"/>
        <v>i</v>
      </c>
      <c r="F3856" s="62" t="str">
        <f t="shared" si="422"/>
        <v>v</v>
      </c>
      <c r="G3856" s="62" t="str">
        <f t="shared" si="423"/>
        <v>R</v>
      </c>
      <c r="H3856" s="62" t="str">
        <f t="shared" si="424"/>
        <v>L</v>
      </c>
      <c r="I3856" s="62">
        <f t="shared" si="425"/>
        <v>22</v>
      </c>
      <c r="J3856" s="62">
        <f t="shared" si="426"/>
        <v>12</v>
      </c>
      <c r="K3856" s="81">
        <v>2.7496032924433159E-6</v>
      </c>
      <c r="L3856" s="2" t="s">
        <v>14016</v>
      </c>
      <c r="M3856" s="2" t="s">
        <v>13534</v>
      </c>
      <c r="N3856" s="60" t="s">
        <v>7139</v>
      </c>
      <c r="O3856" s="66" t="s">
        <v>10593</v>
      </c>
      <c r="P3856" s="67" t="s">
        <v>3474</v>
      </c>
      <c r="Q3856" s="67" t="s">
        <v>6965</v>
      </c>
      <c r="R3856" s="67" t="s">
        <v>722</v>
      </c>
      <c r="S3856" s="67"/>
      <c r="T3856" s="67"/>
      <c r="U3856" s="67"/>
      <c r="V3856" s="67"/>
      <c r="W3856" s="67"/>
      <c r="X3856" s="67"/>
      <c r="Y3856" s="67"/>
    </row>
    <row r="3857" spans="1:25" s="2" customFormat="1" ht="16.5" customHeight="1">
      <c r="A3857" s="59">
        <v>3855</v>
      </c>
      <c r="B3857" s="61" t="str">
        <f t="shared" si="420"/>
        <v>qp</v>
      </c>
      <c r="C3857" s="61" t="s">
        <v>4192</v>
      </c>
      <c r="D3857" s="2" t="s">
        <v>13594</v>
      </c>
      <c r="E3857" s="61" t="str">
        <f t="shared" si="421"/>
        <v>q</v>
      </c>
      <c r="F3857" s="62" t="str">
        <f t="shared" si="422"/>
        <v>p</v>
      </c>
      <c r="G3857" s="62" t="str">
        <f t="shared" si="423"/>
        <v>L</v>
      </c>
      <c r="H3857" s="62" t="str">
        <f t="shared" si="424"/>
        <v>R</v>
      </c>
      <c r="I3857" s="62">
        <f t="shared" si="425"/>
        <v>1</v>
      </c>
      <c r="J3857" s="62">
        <f t="shared" si="426"/>
        <v>26</v>
      </c>
      <c r="K3857" s="81">
        <v>2.7463493240498916E-6</v>
      </c>
      <c r="L3857" s="2" t="s">
        <v>13511</v>
      </c>
      <c r="M3857" s="2" t="s">
        <v>13533</v>
      </c>
      <c r="N3857" s="60" t="s">
        <v>6984</v>
      </c>
      <c r="O3857" s="66" t="s">
        <v>7539</v>
      </c>
      <c r="P3857" s="67" t="s">
        <v>3309</v>
      </c>
      <c r="Q3857" s="67" t="s">
        <v>6963</v>
      </c>
      <c r="R3857" s="67" t="s">
        <v>533</v>
      </c>
      <c r="S3857" s="67" t="s">
        <v>3991</v>
      </c>
      <c r="T3857" s="67"/>
      <c r="U3857" s="67"/>
      <c r="V3857" s="67"/>
      <c r="W3857" s="67"/>
      <c r="X3857" s="67"/>
      <c r="Y3857" s="67"/>
    </row>
    <row r="3858" spans="1:25" s="2" customFormat="1" ht="16.5" customHeight="1">
      <c r="A3858" s="59">
        <v>3856</v>
      </c>
      <c r="B3858" s="61" t="str">
        <f t="shared" si="420"/>
        <v>lu</v>
      </c>
      <c r="C3858" s="61" t="s">
        <v>3132</v>
      </c>
      <c r="D3858" s="2" t="s">
        <v>6856</v>
      </c>
      <c r="E3858" s="61" t="str">
        <f t="shared" si="421"/>
        <v>l</v>
      </c>
      <c r="F3858" s="62" t="str">
        <f t="shared" si="422"/>
        <v>u</v>
      </c>
      <c r="G3858" s="62" t="str">
        <f t="shared" si="423"/>
        <v>R</v>
      </c>
      <c r="H3858" s="62" t="str">
        <f t="shared" si="424"/>
        <v>R</v>
      </c>
      <c r="I3858" s="62">
        <f t="shared" si="425"/>
        <v>25</v>
      </c>
      <c r="J3858" s="62">
        <f t="shared" si="426"/>
        <v>19</v>
      </c>
      <c r="K3858" s="81">
        <v>2.7430953556564677E-6</v>
      </c>
      <c r="L3858" s="2" t="s">
        <v>6889</v>
      </c>
      <c r="M3858" s="2" t="s">
        <v>13512</v>
      </c>
      <c r="N3858" s="60" t="s">
        <v>13427</v>
      </c>
      <c r="O3858" s="66" t="s">
        <v>8516</v>
      </c>
      <c r="P3858" s="67" t="s">
        <v>6095</v>
      </c>
      <c r="Q3858" s="67" t="s">
        <v>4220</v>
      </c>
      <c r="R3858" s="67" t="s">
        <v>4361</v>
      </c>
      <c r="S3858" s="67" t="s">
        <v>1462</v>
      </c>
      <c r="T3858" s="67"/>
      <c r="U3858" s="67"/>
      <c r="V3858" s="67"/>
      <c r="W3858" s="67"/>
      <c r="X3858" s="67"/>
      <c r="Y3858" s="67"/>
    </row>
    <row r="3859" spans="1:25" s="2" customFormat="1" ht="16.5" customHeight="1">
      <c r="A3859" s="59">
        <v>3857</v>
      </c>
      <c r="B3859" s="61" t="str">
        <f t="shared" si="420"/>
        <v>bp</v>
      </c>
      <c r="C3859" s="61" t="s">
        <v>186</v>
      </c>
      <c r="D3859" s="2" t="s">
        <v>13586</v>
      </c>
      <c r="E3859" s="61" t="str">
        <f t="shared" si="421"/>
        <v>b</v>
      </c>
      <c r="F3859" s="62" t="str">
        <f t="shared" si="422"/>
        <v>p</v>
      </c>
      <c r="G3859" s="62" t="str">
        <f t="shared" si="423"/>
        <v>L</v>
      </c>
      <c r="H3859" s="62" t="str">
        <f t="shared" si="424"/>
        <v>R</v>
      </c>
      <c r="I3859" s="62">
        <f t="shared" si="425"/>
        <v>15</v>
      </c>
      <c r="J3859" s="62">
        <f t="shared" si="426"/>
        <v>26</v>
      </c>
      <c r="K3859" s="81">
        <v>2.7398413872630434E-6</v>
      </c>
      <c r="L3859" s="2" t="s">
        <v>6880</v>
      </c>
      <c r="M3859" s="2" t="s">
        <v>6816</v>
      </c>
      <c r="N3859" s="60" t="s">
        <v>7243</v>
      </c>
      <c r="O3859" s="66" t="s">
        <v>7984</v>
      </c>
      <c r="P3859" s="67" t="s">
        <v>426</v>
      </c>
      <c r="Q3859" s="67" t="s">
        <v>4221</v>
      </c>
      <c r="R3859" s="67" t="s">
        <v>2878</v>
      </c>
      <c r="S3859" s="67" t="s">
        <v>2637</v>
      </c>
      <c r="T3859" s="67"/>
      <c r="U3859" s="67"/>
      <c r="V3859" s="67"/>
      <c r="W3859" s="67"/>
      <c r="X3859" s="67"/>
      <c r="Y3859" s="67"/>
    </row>
    <row r="3860" spans="1:25" s="2" customFormat="1" ht="16.5" customHeight="1">
      <c r="A3860" s="59">
        <v>3858</v>
      </c>
      <c r="B3860" s="61" t="str">
        <f t="shared" si="420"/>
        <v>x;</v>
      </c>
      <c r="C3860" s="61" t="s">
        <v>5497</v>
      </c>
      <c r="D3860" s="2" t="s">
        <v>13600</v>
      </c>
      <c r="E3860" s="61" t="str">
        <f t="shared" si="421"/>
        <v>x</v>
      </c>
      <c r="F3860" s="62" t="str">
        <f t="shared" si="422"/>
        <v>;</v>
      </c>
      <c r="G3860" s="62" t="str">
        <f t="shared" si="423"/>
        <v>L</v>
      </c>
      <c r="H3860" s="62" t="str">
        <f t="shared" si="424"/>
        <v>R</v>
      </c>
      <c r="I3860" s="62">
        <f t="shared" si="425"/>
        <v>6</v>
      </c>
      <c r="J3860" s="62">
        <f t="shared" si="426"/>
        <v>27</v>
      </c>
      <c r="K3860" s="81">
        <v>2.7333334504761953E-6</v>
      </c>
      <c r="L3860" s="2" t="s">
        <v>6892</v>
      </c>
      <c r="M3860" s="2" t="s">
        <v>14095</v>
      </c>
      <c r="N3860" s="60" t="s">
        <v>6972</v>
      </c>
      <c r="O3860" s="66" t="s">
        <v>11179</v>
      </c>
      <c r="P3860" s="67" t="s">
        <v>5478</v>
      </c>
      <c r="Q3860" s="67" t="s">
        <v>4241</v>
      </c>
      <c r="R3860" s="67" t="s">
        <v>4466</v>
      </c>
      <c r="S3860" s="67"/>
      <c r="T3860" s="67"/>
      <c r="U3860" s="67"/>
      <c r="V3860" s="67"/>
      <c r="W3860" s="67"/>
      <c r="X3860" s="67"/>
      <c r="Y3860" s="67"/>
    </row>
    <row r="3861" spans="1:25" s="2" customFormat="1" ht="16.5" customHeight="1">
      <c r="A3861" s="59">
        <v>3859</v>
      </c>
      <c r="B3861" s="61" t="str">
        <f t="shared" si="420"/>
        <v>ru</v>
      </c>
      <c r="C3861" s="61" t="s">
        <v>4272</v>
      </c>
      <c r="D3861" s="2" t="s">
        <v>6937</v>
      </c>
      <c r="E3861" s="61" t="str">
        <f t="shared" si="421"/>
        <v>r</v>
      </c>
      <c r="F3861" s="62" t="str">
        <f t="shared" si="422"/>
        <v>u</v>
      </c>
      <c r="G3861" s="62" t="str">
        <f t="shared" si="423"/>
        <v>L</v>
      </c>
      <c r="H3861" s="62" t="str">
        <f t="shared" si="424"/>
        <v>R</v>
      </c>
      <c r="I3861" s="62">
        <f t="shared" si="425"/>
        <v>10</v>
      </c>
      <c r="J3861" s="62">
        <f t="shared" si="426"/>
        <v>19</v>
      </c>
      <c r="K3861" s="81">
        <v>2.7333334504761953E-6</v>
      </c>
      <c r="L3861" s="2" t="s">
        <v>6891</v>
      </c>
      <c r="M3861" s="2" t="s">
        <v>13512</v>
      </c>
      <c r="N3861" s="60" t="s">
        <v>6972</v>
      </c>
      <c r="O3861" s="66" t="s">
        <v>10100</v>
      </c>
      <c r="P3861" s="67" t="s">
        <v>630</v>
      </c>
      <c r="Q3861" s="67" t="s">
        <v>6096</v>
      </c>
      <c r="R3861" s="67" t="s">
        <v>1166</v>
      </c>
      <c r="S3861" s="67"/>
      <c r="T3861" s="67"/>
      <c r="U3861" s="67"/>
      <c r="V3861" s="67"/>
      <c r="W3861" s="67"/>
      <c r="X3861" s="67"/>
      <c r="Y3861" s="67"/>
    </row>
    <row r="3862" spans="1:25" s="2" customFormat="1" ht="16.5" customHeight="1">
      <c r="A3862" s="59">
        <v>3860</v>
      </c>
      <c r="B3862" s="61" t="str">
        <f t="shared" si="420"/>
        <v>du</v>
      </c>
      <c r="C3862" s="61" t="s">
        <v>1064</v>
      </c>
      <c r="D3862" s="2" t="s">
        <v>6938</v>
      </c>
      <c r="E3862" s="61" t="str">
        <f t="shared" si="421"/>
        <v>d</v>
      </c>
      <c r="F3862" s="62" t="str">
        <f t="shared" si="422"/>
        <v>u</v>
      </c>
      <c r="G3862" s="62" t="str">
        <f t="shared" si="423"/>
        <v>L</v>
      </c>
      <c r="H3862" s="62" t="str">
        <f t="shared" si="424"/>
        <v>R</v>
      </c>
      <c r="I3862" s="62">
        <f t="shared" si="425"/>
        <v>8</v>
      </c>
      <c r="J3862" s="62">
        <f t="shared" si="426"/>
        <v>19</v>
      </c>
      <c r="K3862" s="81">
        <v>2.7268255136893476E-6</v>
      </c>
      <c r="L3862" s="2" t="s">
        <v>13508</v>
      </c>
      <c r="M3862" s="2" t="s">
        <v>13512</v>
      </c>
      <c r="N3862" s="60" t="s">
        <v>6972</v>
      </c>
      <c r="O3862" s="66" t="s">
        <v>9814</v>
      </c>
      <c r="P3862" s="67" t="s">
        <v>6768</v>
      </c>
      <c r="Q3862" s="67" t="s">
        <v>4492</v>
      </c>
      <c r="R3862" s="67" t="s">
        <v>6765</v>
      </c>
      <c r="S3862" s="67" t="s">
        <v>14494</v>
      </c>
      <c r="T3862" s="67" t="s">
        <v>824</v>
      </c>
      <c r="U3862" s="67"/>
      <c r="V3862" s="67"/>
      <c r="W3862" s="67"/>
      <c r="X3862" s="67"/>
      <c r="Y3862" s="67"/>
    </row>
    <row r="3863" spans="1:25" s="2" customFormat="1" ht="16.5" customHeight="1">
      <c r="A3863" s="59">
        <v>3861</v>
      </c>
      <c r="B3863" s="61" t="str">
        <f t="shared" si="420"/>
        <v>kq</v>
      </c>
      <c r="C3863" s="61" t="s">
        <v>2634</v>
      </c>
      <c r="D3863" s="2" t="s">
        <v>13606</v>
      </c>
      <c r="E3863" s="61" t="str">
        <f t="shared" si="421"/>
        <v>k</v>
      </c>
      <c r="F3863" s="62" t="str">
        <f t="shared" si="422"/>
        <v>q</v>
      </c>
      <c r="G3863" s="62" t="str">
        <f t="shared" si="423"/>
        <v>R</v>
      </c>
      <c r="H3863" s="62" t="str">
        <f t="shared" si="424"/>
        <v>L</v>
      </c>
      <c r="I3863" s="62">
        <f t="shared" si="425"/>
        <v>23</v>
      </c>
      <c r="J3863" s="62">
        <f t="shared" si="426"/>
        <v>1</v>
      </c>
      <c r="K3863" s="81">
        <v>2.7203175769024995E-6</v>
      </c>
      <c r="L3863" s="2" t="s">
        <v>6890</v>
      </c>
      <c r="M3863" s="2" t="s">
        <v>6960</v>
      </c>
      <c r="N3863" s="60" t="s">
        <v>7102</v>
      </c>
      <c r="O3863" s="66" t="s">
        <v>8710</v>
      </c>
      <c r="P3863" s="67" t="s">
        <v>4548</v>
      </c>
      <c r="Q3863" s="67" t="s">
        <v>14101</v>
      </c>
      <c r="R3863" s="67" t="s">
        <v>14112</v>
      </c>
      <c r="S3863" s="67"/>
      <c r="T3863" s="67"/>
      <c r="U3863" s="67"/>
      <c r="V3863" s="67"/>
      <c r="W3863" s="67"/>
      <c r="X3863" s="67"/>
      <c r="Y3863" s="67"/>
    </row>
    <row r="3864" spans="1:25" s="2" customFormat="1" ht="16.5" customHeight="1">
      <c r="A3864" s="59">
        <v>3862</v>
      </c>
      <c r="B3864" s="61" t="str">
        <f t="shared" si="420"/>
        <v>nw</v>
      </c>
      <c r="C3864" s="61" t="s">
        <v>3569</v>
      </c>
      <c r="D3864" s="2" t="s">
        <v>13605</v>
      </c>
      <c r="E3864" s="61" t="str">
        <f t="shared" si="421"/>
        <v>n</v>
      </c>
      <c r="F3864" s="62" t="str">
        <f t="shared" si="422"/>
        <v>w</v>
      </c>
      <c r="G3864" s="62" t="str">
        <f t="shared" si="423"/>
        <v>R</v>
      </c>
      <c r="H3864" s="62" t="str">
        <f t="shared" si="424"/>
        <v>L</v>
      </c>
      <c r="I3864" s="62">
        <f t="shared" si="425"/>
        <v>18</v>
      </c>
      <c r="J3864" s="62">
        <f t="shared" si="426"/>
        <v>4</v>
      </c>
      <c r="K3864" s="81">
        <v>2.7203175769024995E-6</v>
      </c>
      <c r="L3864" s="2" t="s">
        <v>6878</v>
      </c>
      <c r="M3864" s="2" t="s">
        <v>14015</v>
      </c>
      <c r="N3864" s="60" t="s">
        <v>6972</v>
      </c>
      <c r="O3864" s="66" t="s">
        <v>8842</v>
      </c>
      <c r="P3864" s="67" t="s">
        <v>4548</v>
      </c>
      <c r="Q3864" s="67" t="s">
        <v>14108</v>
      </c>
      <c r="R3864" s="67" t="s">
        <v>14505</v>
      </c>
      <c r="S3864" s="67" t="s">
        <v>5479</v>
      </c>
      <c r="T3864" s="67"/>
      <c r="U3864" s="67"/>
      <c r="V3864" s="67"/>
      <c r="W3864" s="67"/>
      <c r="X3864" s="67"/>
      <c r="Y3864" s="67"/>
    </row>
    <row r="3865" spans="1:25" s="2" customFormat="1" ht="16.5" customHeight="1">
      <c r="A3865" s="59">
        <v>3863</v>
      </c>
      <c r="B3865" s="61" t="str">
        <f t="shared" si="420"/>
        <v>dc</v>
      </c>
      <c r="C3865" s="61" t="s">
        <v>1106</v>
      </c>
      <c r="D3865" s="2" t="s">
        <v>13521</v>
      </c>
      <c r="E3865" s="61" t="str">
        <f t="shared" si="421"/>
        <v>d</v>
      </c>
      <c r="F3865" s="62" t="str">
        <f t="shared" si="422"/>
        <v>c</v>
      </c>
      <c r="G3865" s="62" t="str">
        <f t="shared" si="423"/>
        <v>L</v>
      </c>
      <c r="H3865" s="62" t="str">
        <f t="shared" si="424"/>
        <v>L</v>
      </c>
      <c r="I3865" s="62">
        <f t="shared" si="425"/>
        <v>8</v>
      </c>
      <c r="J3865" s="62">
        <f t="shared" si="426"/>
        <v>9</v>
      </c>
      <c r="K3865" s="81">
        <v>2.7170636085090752E-6</v>
      </c>
      <c r="L3865" s="2" t="s">
        <v>13508</v>
      </c>
      <c r="M3865" s="2" t="s">
        <v>13535</v>
      </c>
      <c r="N3865" s="60" t="s">
        <v>6972</v>
      </c>
      <c r="O3865" s="66" t="s">
        <v>12858</v>
      </c>
      <c r="P3865" s="67" t="s">
        <v>1993</v>
      </c>
      <c r="Q3865" s="67" t="s">
        <v>3881</v>
      </c>
      <c r="R3865" s="67" t="s">
        <v>3984</v>
      </c>
      <c r="S3865" s="67"/>
      <c r="T3865" s="67"/>
      <c r="U3865" s="67"/>
      <c r="V3865" s="67"/>
      <c r="W3865" s="67"/>
      <c r="X3865" s="67"/>
      <c r="Y3865" s="67"/>
    </row>
    <row r="3866" spans="1:25" s="2" customFormat="1" ht="16.5" customHeight="1">
      <c r="A3866" s="59">
        <v>3864</v>
      </c>
      <c r="B3866" s="61" t="str">
        <f t="shared" si="420"/>
        <v>lr</v>
      </c>
      <c r="C3866" s="61" t="s">
        <v>3160</v>
      </c>
      <c r="D3866" s="2" t="s">
        <v>13686</v>
      </c>
      <c r="E3866" s="61" t="str">
        <f t="shared" si="421"/>
        <v>l</v>
      </c>
      <c r="F3866" s="62" t="str">
        <f t="shared" si="422"/>
        <v>r</v>
      </c>
      <c r="G3866" s="62" t="str">
        <f t="shared" si="423"/>
        <v>R</v>
      </c>
      <c r="H3866" s="62" t="str">
        <f t="shared" si="424"/>
        <v>L</v>
      </c>
      <c r="I3866" s="62">
        <f t="shared" si="425"/>
        <v>25</v>
      </c>
      <c r="J3866" s="62">
        <f t="shared" si="426"/>
        <v>10</v>
      </c>
      <c r="K3866" s="81">
        <v>2.7170636085090752E-6</v>
      </c>
      <c r="L3866" s="2" t="s">
        <v>6889</v>
      </c>
      <c r="M3866" s="2" t="s">
        <v>14110</v>
      </c>
      <c r="N3866" s="60" t="s">
        <v>6797</v>
      </c>
      <c r="O3866" s="66" t="s">
        <v>9394</v>
      </c>
      <c r="P3866" s="67" t="s">
        <v>4974</v>
      </c>
      <c r="Q3866" s="67" t="s">
        <v>5864</v>
      </c>
      <c r="R3866" s="67" t="s">
        <v>4547</v>
      </c>
      <c r="S3866" s="67"/>
      <c r="T3866" s="67"/>
      <c r="U3866" s="67"/>
      <c r="V3866" s="67"/>
      <c r="W3866" s="67"/>
      <c r="X3866" s="67"/>
      <c r="Y3866" s="67"/>
    </row>
    <row r="3867" spans="1:25" s="2" customFormat="1" ht="16.5" customHeight="1">
      <c r="A3867" s="59">
        <v>3865</v>
      </c>
      <c r="B3867" s="61" t="str">
        <f t="shared" si="420"/>
        <v>hj</v>
      </c>
      <c r="C3867" s="61" t="s">
        <v>1730</v>
      </c>
      <c r="D3867" s="2" t="s">
        <v>13557</v>
      </c>
      <c r="E3867" s="61" t="str">
        <f t="shared" si="421"/>
        <v>h</v>
      </c>
      <c r="F3867" s="62" t="str">
        <f t="shared" si="422"/>
        <v>j</v>
      </c>
      <c r="G3867" s="62" t="str">
        <f t="shared" si="423"/>
        <v>R</v>
      </c>
      <c r="H3867" s="62" t="str">
        <f t="shared" si="424"/>
        <v>R</v>
      </c>
      <c r="I3867" s="62">
        <f t="shared" si="425"/>
        <v>17</v>
      </c>
      <c r="J3867" s="62">
        <f t="shared" si="426"/>
        <v>20</v>
      </c>
      <c r="K3867" s="81">
        <v>2.710555671722227E-6</v>
      </c>
      <c r="L3867" s="2" t="s">
        <v>6888</v>
      </c>
      <c r="M3867" s="2" t="s">
        <v>6840</v>
      </c>
      <c r="N3867" s="60" t="s">
        <v>6797</v>
      </c>
      <c r="O3867" s="66" t="s">
        <v>7840</v>
      </c>
      <c r="P3867" s="67" t="s">
        <v>426</v>
      </c>
      <c r="Q3867" s="67" t="s">
        <v>1445</v>
      </c>
      <c r="R3867" s="67"/>
      <c r="S3867" s="67"/>
      <c r="T3867" s="67"/>
      <c r="U3867" s="67"/>
      <c r="V3867" s="67"/>
      <c r="W3867" s="67"/>
      <c r="X3867" s="67"/>
      <c r="Y3867" s="67"/>
    </row>
    <row r="3868" spans="1:25" s="2" customFormat="1" ht="16.5" customHeight="1">
      <c r="A3868" s="59">
        <v>3866</v>
      </c>
      <c r="B3868" s="61" t="str">
        <f t="shared" si="420"/>
        <v>iv</v>
      </c>
      <c r="C3868" s="61" t="s">
        <v>705</v>
      </c>
      <c r="D3868" s="2" t="s">
        <v>13759</v>
      </c>
      <c r="E3868" s="61" t="str">
        <f t="shared" si="421"/>
        <v>i</v>
      </c>
      <c r="F3868" s="62" t="str">
        <f t="shared" si="422"/>
        <v>v</v>
      </c>
      <c r="G3868" s="62" t="str">
        <f t="shared" si="423"/>
        <v>R</v>
      </c>
      <c r="H3868" s="62" t="str">
        <f t="shared" si="424"/>
        <v>L</v>
      </c>
      <c r="I3868" s="62">
        <f t="shared" si="425"/>
        <v>22</v>
      </c>
      <c r="J3868" s="62">
        <f t="shared" si="426"/>
        <v>12</v>
      </c>
      <c r="K3868" s="81">
        <v>2.710555671722227E-6</v>
      </c>
      <c r="L3868" s="2" t="s">
        <v>14016</v>
      </c>
      <c r="M3868" s="2" t="s">
        <v>13534</v>
      </c>
      <c r="N3868" s="60" t="s">
        <v>6972</v>
      </c>
      <c r="O3868" s="66" t="s">
        <v>12314</v>
      </c>
      <c r="P3868" s="67" t="s">
        <v>1364</v>
      </c>
      <c r="Q3868" s="67" t="s">
        <v>3955</v>
      </c>
      <c r="R3868" s="67" t="s">
        <v>426</v>
      </c>
      <c r="S3868" s="67" t="s">
        <v>4513</v>
      </c>
      <c r="T3868" s="67"/>
      <c r="U3868" s="67"/>
      <c r="V3868" s="67"/>
      <c r="W3868" s="67"/>
      <c r="X3868" s="67"/>
      <c r="Y3868" s="67"/>
    </row>
    <row r="3869" spans="1:25" s="2" customFormat="1" ht="16.5" customHeight="1">
      <c r="A3869" s="59">
        <v>3867</v>
      </c>
      <c r="B3869" s="61" t="str">
        <f t="shared" si="420"/>
        <v>gk</v>
      </c>
      <c r="C3869" s="61" t="s">
        <v>1497</v>
      </c>
      <c r="D3869" s="2" t="s">
        <v>7283</v>
      </c>
      <c r="E3869" s="61" t="str">
        <f t="shared" si="421"/>
        <v>g</v>
      </c>
      <c r="F3869" s="62" t="str">
        <f t="shared" si="422"/>
        <v>k</v>
      </c>
      <c r="G3869" s="62" t="str">
        <f t="shared" si="423"/>
        <v>L</v>
      </c>
      <c r="H3869" s="62" t="str">
        <f t="shared" si="424"/>
        <v>R</v>
      </c>
      <c r="I3869" s="62">
        <f t="shared" si="425"/>
        <v>14</v>
      </c>
      <c r="J3869" s="62">
        <f t="shared" si="426"/>
        <v>23</v>
      </c>
      <c r="K3869" s="81">
        <v>2.710555671722227E-6</v>
      </c>
      <c r="L3869" s="2" t="s">
        <v>13509</v>
      </c>
      <c r="M3869" s="2" t="s">
        <v>6836</v>
      </c>
      <c r="N3869" s="60" t="s">
        <v>6797</v>
      </c>
      <c r="O3869" s="66" t="s">
        <v>9087</v>
      </c>
      <c r="P3869" s="67" t="s">
        <v>5807</v>
      </c>
      <c r="Q3869" s="67" t="s">
        <v>4241</v>
      </c>
      <c r="R3869" s="67" t="s">
        <v>5807</v>
      </c>
      <c r="S3869" s="67"/>
      <c r="T3869" s="67"/>
      <c r="U3869" s="67"/>
      <c r="V3869" s="67"/>
      <c r="W3869" s="67"/>
      <c r="X3869" s="67"/>
      <c r="Y3869" s="67"/>
    </row>
    <row r="3870" spans="1:25" s="2" customFormat="1" ht="16.5" customHeight="1">
      <c r="A3870" s="59">
        <v>3868</v>
      </c>
      <c r="B3870" s="61" t="str">
        <f t="shared" si="420"/>
        <v>hr</v>
      </c>
      <c r="C3870" s="61" t="s">
        <v>1903</v>
      </c>
      <c r="D3870" s="2" t="s">
        <v>13690</v>
      </c>
      <c r="E3870" s="61" t="str">
        <f t="shared" si="421"/>
        <v>h</v>
      </c>
      <c r="F3870" s="62" t="str">
        <f t="shared" si="422"/>
        <v>r</v>
      </c>
      <c r="G3870" s="62" t="str">
        <f t="shared" si="423"/>
        <v>R</v>
      </c>
      <c r="H3870" s="62" t="str">
        <f t="shared" si="424"/>
        <v>L</v>
      </c>
      <c r="I3870" s="62">
        <f t="shared" si="425"/>
        <v>17</v>
      </c>
      <c r="J3870" s="62">
        <f t="shared" si="426"/>
        <v>10</v>
      </c>
      <c r="K3870" s="81">
        <v>2.6975397981485312E-6</v>
      </c>
      <c r="L3870" s="2" t="s">
        <v>6888</v>
      </c>
      <c r="M3870" s="2" t="s">
        <v>14110</v>
      </c>
      <c r="N3870" s="60" t="s">
        <v>6972</v>
      </c>
      <c r="O3870" s="66" t="s">
        <v>11933</v>
      </c>
      <c r="P3870" s="67" t="s">
        <v>4621</v>
      </c>
      <c r="Q3870" s="67" t="s">
        <v>6799</v>
      </c>
      <c r="R3870" s="67" t="s">
        <v>2396</v>
      </c>
      <c r="S3870" s="67" t="s">
        <v>824</v>
      </c>
      <c r="T3870" s="67"/>
      <c r="U3870" s="67"/>
      <c r="V3870" s="67"/>
      <c r="W3870" s="67"/>
      <c r="X3870" s="67"/>
      <c r="Y3870" s="67"/>
    </row>
    <row r="3871" spans="1:25" s="2" customFormat="1" ht="16.5" customHeight="1">
      <c r="A3871" s="59">
        <v>3869</v>
      </c>
      <c r="B3871" s="61" t="str">
        <f t="shared" si="420"/>
        <v>bg</v>
      </c>
      <c r="C3871" s="61" t="s">
        <v>131</v>
      </c>
      <c r="D3871" s="2" t="s">
        <v>13671</v>
      </c>
      <c r="E3871" s="61" t="str">
        <f t="shared" si="421"/>
        <v>b</v>
      </c>
      <c r="F3871" s="62" t="str">
        <f t="shared" si="422"/>
        <v>g</v>
      </c>
      <c r="G3871" s="62" t="str">
        <f t="shared" si="423"/>
        <v>L</v>
      </c>
      <c r="H3871" s="62" t="str">
        <f t="shared" si="424"/>
        <v>L</v>
      </c>
      <c r="I3871" s="62">
        <f t="shared" si="425"/>
        <v>15</v>
      </c>
      <c r="J3871" s="62">
        <f t="shared" si="426"/>
        <v>14</v>
      </c>
      <c r="K3871" s="81">
        <v>2.6942858297551069E-6</v>
      </c>
      <c r="L3871" s="2" t="s">
        <v>6880</v>
      </c>
      <c r="M3871" s="2" t="s">
        <v>13767</v>
      </c>
      <c r="N3871" s="60" t="s">
        <v>6979</v>
      </c>
      <c r="O3871" s="66" t="s">
        <v>10437</v>
      </c>
      <c r="P3871" s="67" t="s">
        <v>3474</v>
      </c>
      <c r="Q3871" s="67" t="s">
        <v>1280</v>
      </c>
      <c r="R3871" s="67" t="s">
        <v>1364</v>
      </c>
      <c r="S3871" s="67"/>
      <c r="T3871" s="67"/>
      <c r="U3871" s="67"/>
      <c r="V3871" s="67"/>
      <c r="W3871" s="67"/>
      <c r="X3871" s="67"/>
      <c r="Y3871" s="67"/>
    </row>
    <row r="3872" spans="1:25" s="2" customFormat="1" ht="16.5" customHeight="1">
      <c r="A3872" s="59">
        <v>3870</v>
      </c>
      <c r="B3872" s="61" t="str">
        <f t="shared" si="420"/>
        <v>zg</v>
      </c>
      <c r="C3872" s="61" t="s">
        <v>6238</v>
      </c>
      <c r="D3872" s="2" t="s">
        <v>13771</v>
      </c>
      <c r="E3872" s="61" t="str">
        <f t="shared" si="421"/>
        <v>z</v>
      </c>
      <c r="F3872" s="62" t="str">
        <f t="shared" si="422"/>
        <v>g</v>
      </c>
      <c r="G3872" s="62" t="str">
        <f t="shared" si="423"/>
        <v>L</v>
      </c>
      <c r="H3872" s="62" t="str">
        <f t="shared" si="424"/>
        <v>L</v>
      </c>
      <c r="I3872" s="62">
        <f t="shared" si="425"/>
        <v>3</v>
      </c>
      <c r="J3872" s="62">
        <f t="shared" si="426"/>
        <v>14</v>
      </c>
      <c r="K3872" s="81">
        <v>2.6877778929682588E-6</v>
      </c>
      <c r="L3872" s="2" t="s">
        <v>6883</v>
      </c>
      <c r="M3872" s="2" t="s">
        <v>13767</v>
      </c>
      <c r="N3872" s="60" t="s">
        <v>6977</v>
      </c>
      <c r="O3872" s="66" t="s">
        <v>9593</v>
      </c>
      <c r="P3872" s="67" t="s">
        <v>1462</v>
      </c>
      <c r="Q3872" s="67" t="s">
        <v>14477</v>
      </c>
      <c r="R3872" s="67" t="s">
        <v>544</v>
      </c>
      <c r="S3872" s="67"/>
      <c r="T3872" s="67"/>
      <c r="U3872" s="67"/>
      <c r="V3872" s="67"/>
      <c r="W3872" s="67"/>
      <c r="X3872" s="67"/>
      <c r="Y3872" s="67"/>
    </row>
    <row r="3873" spans="1:25" s="2" customFormat="1" ht="16.5" customHeight="1">
      <c r="A3873" s="59">
        <v>3871</v>
      </c>
      <c r="B3873" s="61" t="str">
        <f t="shared" si="420"/>
        <v>ub</v>
      </c>
      <c r="C3873" s="61" t="s">
        <v>6658</v>
      </c>
      <c r="D3873" s="2" t="s">
        <v>13748</v>
      </c>
      <c r="E3873" s="61" t="str">
        <f t="shared" si="421"/>
        <v>u</v>
      </c>
      <c r="F3873" s="62" t="str">
        <f t="shared" si="422"/>
        <v>b</v>
      </c>
      <c r="G3873" s="62" t="str">
        <f t="shared" si="423"/>
        <v>R</v>
      </c>
      <c r="H3873" s="62" t="str">
        <f t="shared" si="424"/>
        <v>L</v>
      </c>
      <c r="I3873" s="62">
        <f t="shared" si="425"/>
        <v>19</v>
      </c>
      <c r="J3873" s="62">
        <f t="shared" si="426"/>
        <v>15</v>
      </c>
      <c r="K3873" s="81">
        <v>2.6845239245748349E-6</v>
      </c>
      <c r="L3873" s="2" t="s">
        <v>13537</v>
      </c>
      <c r="M3873" s="2" t="s">
        <v>13536</v>
      </c>
      <c r="N3873" s="60" t="s">
        <v>6972</v>
      </c>
      <c r="O3873" s="66" t="s">
        <v>10947</v>
      </c>
      <c r="P3873" s="67" t="s">
        <v>2637</v>
      </c>
      <c r="Q3873" s="67" t="s">
        <v>4508</v>
      </c>
      <c r="R3873" s="67" t="s">
        <v>6776</v>
      </c>
      <c r="S3873" s="67"/>
      <c r="T3873" s="67"/>
      <c r="U3873" s="67"/>
      <c r="V3873" s="67"/>
      <c r="W3873" s="67"/>
      <c r="X3873" s="67"/>
      <c r="Y3873" s="67"/>
    </row>
    <row r="3874" spans="1:25" s="2" customFormat="1" ht="16.5" customHeight="1">
      <c r="A3874" s="59">
        <v>3872</v>
      </c>
      <c r="B3874" s="61" t="str">
        <f t="shared" si="420"/>
        <v>ig</v>
      </c>
      <c r="C3874" s="61" t="s">
        <v>495</v>
      </c>
      <c r="D3874" s="2" t="s">
        <v>13598</v>
      </c>
      <c r="E3874" s="61" t="str">
        <f t="shared" si="421"/>
        <v>i</v>
      </c>
      <c r="F3874" s="62" t="str">
        <f t="shared" si="422"/>
        <v>g</v>
      </c>
      <c r="G3874" s="62" t="str">
        <f t="shared" si="423"/>
        <v>R</v>
      </c>
      <c r="H3874" s="62" t="str">
        <f t="shared" si="424"/>
        <v>L</v>
      </c>
      <c r="I3874" s="62">
        <f t="shared" si="425"/>
        <v>22</v>
      </c>
      <c r="J3874" s="62">
        <f t="shared" si="426"/>
        <v>14</v>
      </c>
      <c r="K3874" s="81">
        <v>2.6812699561814107E-6</v>
      </c>
      <c r="L3874" s="2" t="s">
        <v>14016</v>
      </c>
      <c r="M3874" s="2" t="s">
        <v>13767</v>
      </c>
      <c r="N3874" s="60" t="s">
        <v>6797</v>
      </c>
      <c r="O3874" s="66" t="s">
        <v>7728</v>
      </c>
      <c r="P3874" s="67" t="s">
        <v>426</v>
      </c>
      <c r="Q3874" s="67" t="s">
        <v>4241</v>
      </c>
      <c r="R3874" s="67" t="s">
        <v>6175</v>
      </c>
      <c r="S3874" s="67"/>
      <c r="T3874" s="67"/>
      <c r="U3874" s="67"/>
      <c r="V3874" s="67"/>
      <c r="W3874" s="67"/>
      <c r="X3874" s="67"/>
      <c r="Y3874" s="67"/>
    </row>
    <row r="3875" spans="1:25" s="2" customFormat="1" ht="16.5" customHeight="1">
      <c r="A3875" s="59">
        <v>3873</v>
      </c>
      <c r="B3875" s="61" t="str">
        <f t="shared" si="420"/>
        <v>jb</v>
      </c>
      <c r="C3875" s="61" t="s">
        <v>2521</v>
      </c>
      <c r="D3875" s="2" t="s">
        <v>6819</v>
      </c>
      <c r="E3875" s="61" t="str">
        <f t="shared" si="421"/>
        <v>j</v>
      </c>
      <c r="F3875" s="62" t="str">
        <f t="shared" si="422"/>
        <v>b</v>
      </c>
      <c r="G3875" s="62" t="str">
        <f t="shared" si="423"/>
        <v>R</v>
      </c>
      <c r="H3875" s="62" t="str">
        <f t="shared" si="424"/>
        <v>L</v>
      </c>
      <c r="I3875" s="62">
        <f t="shared" si="425"/>
        <v>20</v>
      </c>
      <c r="J3875" s="62">
        <f t="shared" si="426"/>
        <v>15</v>
      </c>
      <c r="K3875" s="81">
        <v>2.6812699561814107E-6</v>
      </c>
      <c r="L3875" s="2" t="s">
        <v>6887</v>
      </c>
      <c r="M3875" s="2" t="s">
        <v>13533</v>
      </c>
      <c r="N3875" s="60" t="s">
        <v>7227</v>
      </c>
      <c r="O3875" s="66" t="s">
        <v>8667</v>
      </c>
      <c r="P3875" s="67" t="s">
        <v>4548</v>
      </c>
      <c r="Q3875" s="67" t="s">
        <v>3476</v>
      </c>
      <c r="R3875" s="67" t="s">
        <v>3476</v>
      </c>
      <c r="S3875" s="67" t="s">
        <v>6631</v>
      </c>
      <c r="T3875" s="67" t="s">
        <v>6041</v>
      </c>
      <c r="U3875" s="67"/>
      <c r="V3875" s="67"/>
      <c r="W3875" s="67"/>
      <c r="X3875" s="67"/>
      <c r="Y3875" s="67"/>
    </row>
    <row r="3876" spans="1:25" s="2" customFormat="1" ht="16.5" customHeight="1">
      <c r="A3876" s="59">
        <v>3874</v>
      </c>
      <c r="B3876" s="61" t="str">
        <f t="shared" si="420"/>
        <v>eo</v>
      </c>
      <c r="C3876" s="61" t="s">
        <v>6050</v>
      </c>
      <c r="D3876" s="2" t="s">
        <v>13541</v>
      </c>
      <c r="E3876" s="61" t="str">
        <f t="shared" si="421"/>
        <v>e</v>
      </c>
      <c r="F3876" s="62" t="str">
        <f t="shared" si="422"/>
        <v>o</v>
      </c>
      <c r="G3876" s="62" t="str">
        <f t="shared" si="423"/>
        <v>L</v>
      </c>
      <c r="H3876" s="62" t="str">
        <f t="shared" si="424"/>
        <v>R</v>
      </c>
      <c r="I3876" s="62">
        <f t="shared" si="425"/>
        <v>7</v>
      </c>
      <c r="J3876" s="62">
        <f t="shared" si="426"/>
        <v>24</v>
      </c>
      <c r="K3876" s="81">
        <v>2.6747620193945625E-6</v>
      </c>
      <c r="L3876" s="2" t="s">
        <v>6876</v>
      </c>
      <c r="M3876" s="2" t="s">
        <v>6960</v>
      </c>
      <c r="N3876" s="60" t="s">
        <v>7087</v>
      </c>
      <c r="O3876" s="66" t="s">
        <v>12999</v>
      </c>
      <c r="P3876" s="67" t="s">
        <v>14111</v>
      </c>
      <c r="Q3876" s="67" t="s">
        <v>6019</v>
      </c>
      <c r="R3876" s="67"/>
      <c r="S3876" s="67"/>
      <c r="T3876" s="67"/>
      <c r="U3876" s="67"/>
      <c r="V3876" s="67"/>
      <c r="W3876" s="67"/>
      <c r="X3876" s="67"/>
      <c r="Y3876" s="67"/>
    </row>
    <row r="3877" spans="1:25" s="2" customFormat="1" ht="16.5" customHeight="1">
      <c r="A3877" s="59">
        <v>3875</v>
      </c>
      <c r="B3877" s="61" t="str">
        <f t="shared" si="420"/>
        <v>lb</v>
      </c>
      <c r="C3877" s="61" t="s">
        <v>3202</v>
      </c>
      <c r="D3877" s="2" t="s">
        <v>6914</v>
      </c>
      <c r="E3877" s="61" t="str">
        <f t="shared" si="421"/>
        <v>l</v>
      </c>
      <c r="F3877" s="62" t="str">
        <f t="shared" si="422"/>
        <v>b</v>
      </c>
      <c r="G3877" s="62" t="str">
        <f t="shared" si="423"/>
        <v>R</v>
      </c>
      <c r="H3877" s="62" t="str">
        <f t="shared" si="424"/>
        <v>L</v>
      </c>
      <c r="I3877" s="62">
        <f t="shared" si="425"/>
        <v>25</v>
      </c>
      <c r="J3877" s="62">
        <f t="shared" si="426"/>
        <v>15</v>
      </c>
      <c r="K3877" s="81">
        <v>2.6715080510011387E-6</v>
      </c>
      <c r="L3877" s="2" t="s">
        <v>6889</v>
      </c>
      <c r="M3877" s="2" t="s">
        <v>13536</v>
      </c>
      <c r="N3877" s="60" t="s">
        <v>6972</v>
      </c>
      <c r="O3877" s="66" t="s">
        <v>8698</v>
      </c>
      <c r="P3877" s="67" t="s">
        <v>4548</v>
      </c>
      <c r="Q3877" s="67" t="s">
        <v>4903</v>
      </c>
      <c r="R3877" s="67" t="s">
        <v>3355</v>
      </c>
      <c r="S3877" s="67"/>
      <c r="T3877" s="67"/>
      <c r="U3877" s="67"/>
      <c r="V3877" s="67"/>
      <c r="W3877" s="67"/>
      <c r="X3877" s="67"/>
      <c r="Y3877" s="67"/>
    </row>
    <row r="3878" spans="1:25" s="2" customFormat="1" ht="16.5" customHeight="1">
      <c r="A3878" s="59">
        <v>3876</v>
      </c>
      <c r="B3878" s="61" t="str">
        <f t="shared" si="420"/>
        <v>e;</v>
      </c>
      <c r="C3878" s="61" t="s">
        <v>5957</v>
      </c>
      <c r="D3878" s="2" t="s">
        <v>13625</v>
      </c>
      <c r="E3878" s="61" t="str">
        <f t="shared" si="421"/>
        <v>e</v>
      </c>
      <c r="F3878" s="62" t="str">
        <f t="shared" si="422"/>
        <v>;</v>
      </c>
      <c r="G3878" s="62" t="str">
        <f t="shared" si="423"/>
        <v>L</v>
      </c>
      <c r="H3878" s="62" t="str">
        <f t="shared" si="424"/>
        <v>R</v>
      </c>
      <c r="I3878" s="62">
        <f t="shared" si="425"/>
        <v>7</v>
      </c>
      <c r="J3878" s="62">
        <f t="shared" si="426"/>
        <v>27</v>
      </c>
      <c r="K3878" s="81">
        <v>2.6682540826077148E-6</v>
      </c>
      <c r="L3878" s="2" t="s">
        <v>6885</v>
      </c>
      <c r="M3878" s="2" t="s">
        <v>14095</v>
      </c>
      <c r="N3878" s="60" t="s">
        <v>13957</v>
      </c>
      <c r="O3878" s="66" t="s">
        <v>12348</v>
      </c>
      <c r="P3878" s="67" t="s">
        <v>1628</v>
      </c>
      <c r="Q3878" s="67" t="s">
        <v>4221</v>
      </c>
      <c r="R3878" s="67" t="s">
        <v>6631</v>
      </c>
      <c r="S3878" s="67" t="s">
        <v>6177</v>
      </c>
      <c r="T3878" s="67"/>
      <c r="U3878" s="67"/>
      <c r="V3878" s="67"/>
      <c r="W3878" s="67"/>
      <c r="X3878" s="67"/>
      <c r="Y3878" s="67"/>
    </row>
    <row r="3879" spans="1:25" s="2" customFormat="1" ht="16.5" customHeight="1">
      <c r="A3879" s="59">
        <v>3877</v>
      </c>
      <c r="B3879" s="61" t="str">
        <f t="shared" si="420"/>
        <v>bo</v>
      </c>
      <c r="C3879" s="61" t="s">
        <v>340</v>
      </c>
      <c r="D3879" s="2" t="s">
        <v>6864</v>
      </c>
      <c r="E3879" s="61" t="str">
        <f t="shared" si="421"/>
        <v>b</v>
      </c>
      <c r="F3879" s="62" t="str">
        <f t="shared" si="422"/>
        <v>o</v>
      </c>
      <c r="G3879" s="62" t="str">
        <f t="shared" si="423"/>
        <v>L</v>
      </c>
      <c r="H3879" s="62" t="str">
        <f t="shared" si="424"/>
        <v>R</v>
      </c>
      <c r="I3879" s="62">
        <f t="shared" si="425"/>
        <v>15</v>
      </c>
      <c r="J3879" s="62">
        <f t="shared" si="426"/>
        <v>24</v>
      </c>
      <c r="K3879" s="81">
        <v>2.6682540826077148E-6</v>
      </c>
      <c r="L3879" s="2" t="s">
        <v>6880</v>
      </c>
      <c r="M3879" s="2" t="s">
        <v>6879</v>
      </c>
      <c r="N3879" s="60" t="s">
        <v>6972</v>
      </c>
      <c r="O3879" s="66" t="s">
        <v>9590</v>
      </c>
      <c r="P3879" s="67" t="s">
        <v>2324</v>
      </c>
      <c r="Q3879" s="67" t="s">
        <v>3474</v>
      </c>
      <c r="R3879" s="67" t="s">
        <v>5807</v>
      </c>
      <c r="S3879" s="67"/>
      <c r="T3879" s="67"/>
      <c r="U3879" s="67"/>
      <c r="V3879" s="67"/>
      <c r="W3879" s="67"/>
      <c r="X3879" s="67"/>
      <c r="Y3879" s="67"/>
    </row>
    <row r="3880" spans="1:25" s="2" customFormat="1" ht="16.5" customHeight="1">
      <c r="A3880" s="59">
        <v>3878</v>
      </c>
      <c r="B3880" s="61" t="str">
        <f t="shared" si="420"/>
        <v>el</v>
      </c>
      <c r="C3880" s="61" t="s">
        <v>6001</v>
      </c>
      <c r="D3880" s="2" t="s">
        <v>13589</v>
      </c>
      <c r="E3880" s="61" t="str">
        <f t="shared" si="421"/>
        <v>e</v>
      </c>
      <c r="F3880" s="62" t="str">
        <f t="shared" si="422"/>
        <v>l</v>
      </c>
      <c r="G3880" s="62" t="str">
        <f t="shared" si="423"/>
        <v>L</v>
      </c>
      <c r="H3880" s="62" t="str">
        <f t="shared" si="424"/>
        <v>R</v>
      </c>
      <c r="I3880" s="62">
        <f t="shared" si="425"/>
        <v>7</v>
      </c>
      <c r="J3880" s="62">
        <f t="shared" si="426"/>
        <v>25</v>
      </c>
      <c r="K3880" s="81">
        <v>2.6650001142142905E-6</v>
      </c>
      <c r="L3880" s="2" t="s">
        <v>6885</v>
      </c>
      <c r="M3880" s="2" t="s">
        <v>6908</v>
      </c>
      <c r="N3880" s="60" t="s">
        <v>6797</v>
      </c>
      <c r="O3880" s="66" t="s">
        <v>13319</v>
      </c>
      <c r="P3880" s="67" t="s">
        <v>14114</v>
      </c>
      <c r="Q3880" s="67" t="s">
        <v>6010</v>
      </c>
      <c r="R3880" s="67"/>
      <c r="S3880" s="67"/>
      <c r="T3880" s="67"/>
      <c r="U3880" s="67"/>
      <c r="V3880" s="67"/>
      <c r="W3880" s="67"/>
      <c r="X3880" s="67"/>
      <c r="Y3880" s="67"/>
    </row>
    <row r="3881" spans="1:25" s="2" customFormat="1" ht="16.5" customHeight="1">
      <c r="A3881" s="59">
        <v>3879</v>
      </c>
      <c r="B3881" s="61" t="str">
        <f t="shared" si="420"/>
        <v>ka</v>
      </c>
      <c r="C3881" s="61" t="s">
        <v>2537</v>
      </c>
      <c r="D3881" s="2" t="s">
        <v>6847</v>
      </c>
      <c r="E3881" s="61" t="str">
        <f t="shared" si="421"/>
        <v>k</v>
      </c>
      <c r="F3881" s="62" t="str">
        <f t="shared" si="422"/>
        <v>a</v>
      </c>
      <c r="G3881" s="62" t="str">
        <f t="shared" si="423"/>
        <v>R</v>
      </c>
      <c r="H3881" s="62" t="str">
        <f t="shared" si="424"/>
        <v>L</v>
      </c>
      <c r="I3881" s="62">
        <f t="shared" si="425"/>
        <v>23</v>
      </c>
      <c r="J3881" s="62">
        <f t="shared" si="426"/>
        <v>2</v>
      </c>
      <c r="K3881" s="81">
        <v>2.6650001142142905E-6</v>
      </c>
      <c r="L3881" s="2" t="s">
        <v>6890</v>
      </c>
      <c r="M3881" s="2" t="s">
        <v>6875</v>
      </c>
      <c r="N3881" s="60" t="s">
        <v>6972</v>
      </c>
      <c r="O3881" s="66" t="s">
        <v>11012</v>
      </c>
      <c r="P3881" s="67" t="s">
        <v>2637</v>
      </c>
      <c r="Q3881" s="67" t="s">
        <v>4403</v>
      </c>
      <c r="R3881" s="67" t="s">
        <v>5332</v>
      </c>
      <c r="S3881" s="67"/>
      <c r="T3881" s="67"/>
      <c r="U3881" s="67"/>
      <c r="V3881" s="67"/>
      <c r="W3881" s="67"/>
      <c r="X3881" s="67"/>
      <c r="Y3881" s="67"/>
    </row>
    <row r="3882" spans="1:25" s="2" customFormat="1" ht="16.5" customHeight="1">
      <c r="A3882" s="59">
        <v>3880</v>
      </c>
      <c r="B3882" s="61" t="str">
        <f t="shared" si="420"/>
        <v>ye</v>
      </c>
      <c r="C3882" s="61" t="s">
        <v>5804</v>
      </c>
      <c r="D3882" s="2" t="s">
        <v>6823</v>
      </c>
      <c r="E3882" s="61" t="str">
        <f t="shared" si="421"/>
        <v>y</v>
      </c>
      <c r="F3882" s="62" t="str">
        <f t="shared" si="422"/>
        <v>e</v>
      </c>
      <c r="G3882" s="62" t="str">
        <f t="shared" si="423"/>
        <v>R</v>
      </c>
      <c r="H3882" s="62" t="str">
        <f t="shared" si="424"/>
        <v>L</v>
      </c>
      <c r="I3882" s="62">
        <f t="shared" si="425"/>
        <v>16</v>
      </c>
      <c r="J3882" s="62">
        <f t="shared" si="426"/>
        <v>7</v>
      </c>
      <c r="K3882" s="81">
        <v>2.6584921774274424E-6</v>
      </c>
      <c r="L3882" s="2" t="s">
        <v>6885</v>
      </c>
      <c r="M3882" s="2" t="s">
        <v>6876</v>
      </c>
      <c r="N3882" s="60" t="s">
        <v>6972</v>
      </c>
      <c r="O3882" s="66" t="s">
        <v>9204</v>
      </c>
      <c r="P3882" s="67" t="s">
        <v>5680</v>
      </c>
      <c r="Q3882" s="67" t="s">
        <v>6175</v>
      </c>
      <c r="R3882" s="67" t="s">
        <v>143</v>
      </c>
      <c r="S3882" s="67" t="s">
        <v>4220</v>
      </c>
      <c r="T3882" s="67" t="s">
        <v>14458</v>
      </c>
      <c r="U3882" s="67"/>
      <c r="V3882" s="67"/>
      <c r="W3882" s="67"/>
      <c r="X3882" s="67"/>
      <c r="Y3882" s="67"/>
    </row>
    <row r="3883" spans="1:25" s="2" customFormat="1" ht="16.5" customHeight="1">
      <c r="A3883" s="59">
        <v>3881</v>
      </c>
      <c r="B3883" s="61" t="str">
        <f t="shared" si="420"/>
        <v>if</v>
      </c>
      <c r="C3883" s="61" t="s">
        <v>613</v>
      </c>
      <c r="D3883" s="2" t="s">
        <v>13361</v>
      </c>
      <c r="E3883" s="61" t="str">
        <f t="shared" si="421"/>
        <v>i</v>
      </c>
      <c r="F3883" s="62" t="str">
        <f t="shared" si="422"/>
        <v>f</v>
      </c>
      <c r="G3883" s="62" t="str">
        <f t="shared" si="423"/>
        <v>R</v>
      </c>
      <c r="H3883" s="62" t="str">
        <f t="shared" si="424"/>
        <v>L</v>
      </c>
      <c r="I3883" s="62">
        <f t="shared" si="425"/>
        <v>22</v>
      </c>
      <c r="J3883" s="62">
        <f t="shared" si="426"/>
        <v>11</v>
      </c>
      <c r="K3883" s="81">
        <v>2.6584921774274424E-6</v>
      </c>
      <c r="L3883" s="2" t="s">
        <v>14016</v>
      </c>
      <c r="M3883" s="2" t="s">
        <v>13510</v>
      </c>
      <c r="N3883" s="60" t="s">
        <v>6972</v>
      </c>
      <c r="O3883" s="66" t="s">
        <v>11049</v>
      </c>
      <c r="P3883" s="67" t="s">
        <v>2637</v>
      </c>
      <c r="Q3883" s="67" t="s">
        <v>209</v>
      </c>
      <c r="R3883" s="67"/>
      <c r="S3883" s="67"/>
      <c r="T3883" s="67"/>
      <c r="U3883" s="67"/>
      <c r="V3883" s="67"/>
      <c r="W3883" s="67"/>
      <c r="X3883" s="67"/>
      <c r="Y3883" s="67"/>
    </row>
    <row r="3884" spans="1:25" s="2" customFormat="1" ht="16.5" customHeight="1">
      <c r="A3884" s="59">
        <v>3882</v>
      </c>
      <c r="B3884" s="61" t="str">
        <f t="shared" si="420"/>
        <v>ld</v>
      </c>
      <c r="C3884" s="61" t="s">
        <v>2858</v>
      </c>
      <c r="D3884" s="2" t="s">
        <v>6831</v>
      </c>
      <c r="E3884" s="61" t="str">
        <f t="shared" si="421"/>
        <v>l</v>
      </c>
      <c r="F3884" s="62" t="str">
        <f t="shared" si="422"/>
        <v>d</v>
      </c>
      <c r="G3884" s="62" t="str">
        <f t="shared" si="423"/>
        <v>R</v>
      </c>
      <c r="H3884" s="62" t="str">
        <f t="shared" si="424"/>
        <v>L</v>
      </c>
      <c r="I3884" s="62">
        <f t="shared" si="425"/>
        <v>25</v>
      </c>
      <c r="J3884" s="62">
        <f t="shared" si="426"/>
        <v>8</v>
      </c>
      <c r="K3884" s="81">
        <v>2.6519842406405943E-6</v>
      </c>
      <c r="L3884" s="2" t="s">
        <v>6889</v>
      </c>
      <c r="M3884" s="2" t="s">
        <v>13510</v>
      </c>
      <c r="N3884" s="60" t="s">
        <v>13947</v>
      </c>
      <c r="O3884" s="66" t="s">
        <v>7489</v>
      </c>
      <c r="P3884" s="67" t="s">
        <v>14097</v>
      </c>
      <c r="Q3884" s="67" t="s">
        <v>5478</v>
      </c>
      <c r="R3884" s="67" t="s">
        <v>6631</v>
      </c>
      <c r="S3884" s="67"/>
      <c r="T3884" s="67"/>
      <c r="U3884" s="67"/>
      <c r="V3884" s="67"/>
      <c r="W3884" s="67"/>
      <c r="X3884" s="67"/>
      <c r="Y3884" s="67"/>
    </row>
    <row r="3885" spans="1:25" s="2" customFormat="1" ht="16.5" customHeight="1">
      <c r="A3885" s="59">
        <v>3883</v>
      </c>
      <c r="B3885" s="61" t="str">
        <f t="shared" si="420"/>
        <v>ne</v>
      </c>
      <c r="C3885" s="61" t="s">
        <v>3595</v>
      </c>
      <c r="D3885" s="2" t="s">
        <v>13774</v>
      </c>
      <c r="E3885" s="61" t="str">
        <f t="shared" si="421"/>
        <v>n</v>
      </c>
      <c r="F3885" s="62" t="str">
        <f t="shared" si="422"/>
        <v>e</v>
      </c>
      <c r="G3885" s="62" t="str">
        <f t="shared" si="423"/>
        <v>R</v>
      </c>
      <c r="H3885" s="62" t="str">
        <f t="shared" si="424"/>
        <v>L</v>
      </c>
      <c r="I3885" s="62">
        <f t="shared" si="425"/>
        <v>18</v>
      </c>
      <c r="J3885" s="62">
        <f t="shared" si="426"/>
        <v>7</v>
      </c>
      <c r="K3885" s="81">
        <v>2.6519842406405943E-6</v>
      </c>
      <c r="L3885" s="2" t="s">
        <v>6878</v>
      </c>
      <c r="M3885" s="2" t="s">
        <v>13529</v>
      </c>
      <c r="N3885" s="60" t="s">
        <v>7192</v>
      </c>
      <c r="O3885" s="66" t="s">
        <v>10190</v>
      </c>
      <c r="P3885" s="67" t="s">
        <v>14507</v>
      </c>
      <c r="Q3885" s="67" t="s">
        <v>1170</v>
      </c>
      <c r="R3885" s="67" t="s">
        <v>6041</v>
      </c>
      <c r="S3885" s="67" t="s">
        <v>6041</v>
      </c>
      <c r="T3885" s="67"/>
      <c r="U3885" s="67"/>
      <c r="V3885" s="67"/>
      <c r="W3885" s="67"/>
      <c r="X3885" s="67"/>
      <c r="Y3885" s="67"/>
    </row>
    <row r="3886" spans="1:25" s="2" customFormat="1" ht="16.5" customHeight="1">
      <c r="A3886" s="59">
        <v>3884</v>
      </c>
      <c r="B3886" s="61" t="str">
        <f t="shared" si="420"/>
        <v>he</v>
      </c>
      <c r="C3886" s="61" t="s">
        <v>1764</v>
      </c>
      <c r="D3886" s="2" t="s">
        <v>6927</v>
      </c>
      <c r="E3886" s="61" t="str">
        <f t="shared" si="421"/>
        <v>h</v>
      </c>
      <c r="F3886" s="62" t="str">
        <f t="shared" si="422"/>
        <v>e</v>
      </c>
      <c r="G3886" s="62" t="str">
        <f t="shared" si="423"/>
        <v>R</v>
      </c>
      <c r="H3886" s="62" t="str">
        <f t="shared" si="424"/>
        <v>L</v>
      </c>
      <c r="I3886" s="62">
        <f t="shared" si="425"/>
        <v>17</v>
      </c>
      <c r="J3886" s="62">
        <f t="shared" si="426"/>
        <v>7</v>
      </c>
      <c r="K3886" s="81">
        <v>2.6487302722471704E-6</v>
      </c>
      <c r="L3886" s="2" t="s">
        <v>6888</v>
      </c>
      <c r="M3886" s="2" t="s">
        <v>6876</v>
      </c>
      <c r="N3886" s="60" t="s">
        <v>6972</v>
      </c>
      <c r="O3886" s="66" t="s">
        <v>11636</v>
      </c>
      <c r="P3886" s="67" t="s">
        <v>4621</v>
      </c>
      <c r="Q3886" s="67" t="s">
        <v>13494</v>
      </c>
      <c r="R3886" s="67" t="s">
        <v>1568</v>
      </c>
      <c r="S3886" s="67"/>
      <c r="T3886" s="67"/>
      <c r="U3886" s="67"/>
      <c r="V3886" s="67"/>
      <c r="W3886" s="67"/>
      <c r="X3886" s="67"/>
      <c r="Y3886" s="67"/>
    </row>
    <row r="3887" spans="1:25" s="2" customFormat="1" ht="16.5" customHeight="1">
      <c r="A3887" s="59">
        <v>3885</v>
      </c>
      <c r="B3887" s="61" t="str">
        <f t="shared" si="420"/>
        <v>mz</v>
      </c>
      <c r="C3887" s="61" t="s">
        <v>3408</v>
      </c>
      <c r="D3887" s="2" t="s">
        <v>13702</v>
      </c>
      <c r="E3887" s="61" t="str">
        <f t="shared" si="421"/>
        <v>m</v>
      </c>
      <c r="F3887" s="62" t="str">
        <f t="shared" si="422"/>
        <v>z</v>
      </c>
      <c r="G3887" s="62" t="str">
        <f t="shared" si="423"/>
        <v>R</v>
      </c>
      <c r="H3887" s="62" t="str">
        <f t="shared" si="424"/>
        <v>L</v>
      </c>
      <c r="I3887" s="62">
        <f t="shared" si="425"/>
        <v>21</v>
      </c>
      <c r="J3887" s="62">
        <f t="shared" si="426"/>
        <v>3</v>
      </c>
      <c r="K3887" s="81">
        <v>2.6454763038537466E-6</v>
      </c>
      <c r="L3887" s="2" t="s">
        <v>6877</v>
      </c>
      <c r="M3887" s="2" t="s">
        <v>13530</v>
      </c>
      <c r="N3887" s="60" t="s">
        <v>6978</v>
      </c>
      <c r="O3887" s="66" t="s">
        <v>3408</v>
      </c>
      <c r="P3887" s="67" t="s">
        <v>3408</v>
      </c>
      <c r="Q3887" s="67"/>
      <c r="R3887" s="67"/>
      <c r="S3887" s="67"/>
      <c r="T3887" s="67"/>
      <c r="U3887" s="67"/>
      <c r="V3887" s="67"/>
      <c r="W3887" s="67"/>
      <c r="X3887" s="67"/>
      <c r="Y3887" s="67"/>
    </row>
    <row r="3888" spans="1:25" s="2" customFormat="1" ht="16.5" customHeight="1">
      <c r="A3888" s="59">
        <v>3886</v>
      </c>
      <c r="B3888" s="61" t="str">
        <f t="shared" si="420"/>
        <v>uv</v>
      </c>
      <c r="C3888" s="61" t="s">
        <v>6638</v>
      </c>
      <c r="D3888" s="2" t="s">
        <v>13704</v>
      </c>
      <c r="E3888" s="61" t="str">
        <f t="shared" si="421"/>
        <v>u</v>
      </c>
      <c r="F3888" s="62" t="str">
        <f t="shared" si="422"/>
        <v>v</v>
      </c>
      <c r="G3888" s="62" t="str">
        <f t="shared" si="423"/>
        <v>R</v>
      </c>
      <c r="H3888" s="62" t="str">
        <f t="shared" si="424"/>
        <v>L</v>
      </c>
      <c r="I3888" s="62">
        <f t="shared" si="425"/>
        <v>19</v>
      </c>
      <c r="J3888" s="62">
        <f t="shared" si="426"/>
        <v>12</v>
      </c>
      <c r="K3888" s="81">
        <v>2.6454763038537466E-6</v>
      </c>
      <c r="L3888" s="2" t="s">
        <v>13537</v>
      </c>
      <c r="M3888" s="2" t="s">
        <v>13534</v>
      </c>
      <c r="N3888" s="60" t="s">
        <v>7036</v>
      </c>
      <c r="O3888" s="66" t="s">
        <v>11296</v>
      </c>
      <c r="P3888" s="67" t="s">
        <v>5478</v>
      </c>
      <c r="Q3888" s="67" t="s">
        <v>4360</v>
      </c>
      <c r="R3888" s="67" t="s">
        <v>1166</v>
      </c>
      <c r="S3888" s="67"/>
      <c r="T3888" s="67"/>
      <c r="U3888" s="67"/>
      <c r="V3888" s="67"/>
      <c r="W3888" s="67"/>
      <c r="X3888" s="67"/>
      <c r="Y3888" s="67"/>
    </row>
    <row r="3889" spans="1:25" s="2" customFormat="1" ht="16.5" customHeight="1">
      <c r="A3889" s="59">
        <v>3887</v>
      </c>
      <c r="B3889" s="61" t="str">
        <f t="shared" si="420"/>
        <v>us</v>
      </c>
      <c r="C3889" s="61" t="s">
        <v>6563</v>
      </c>
      <c r="D3889" s="2" t="s">
        <v>13615</v>
      </c>
      <c r="E3889" s="61" t="str">
        <f t="shared" si="421"/>
        <v>u</v>
      </c>
      <c r="F3889" s="62" t="str">
        <f t="shared" si="422"/>
        <v>s</v>
      </c>
      <c r="G3889" s="62" t="str">
        <f t="shared" si="423"/>
        <v>R</v>
      </c>
      <c r="H3889" s="62" t="str">
        <f t="shared" si="424"/>
        <v>L</v>
      </c>
      <c r="I3889" s="62">
        <f t="shared" si="425"/>
        <v>19</v>
      </c>
      <c r="J3889" s="62">
        <f t="shared" si="426"/>
        <v>5</v>
      </c>
      <c r="K3889" s="81">
        <v>2.6454763038537466E-6</v>
      </c>
      <c r="L3889" s="2" t="s">
        <v>13537</v>
      </c>
      <c r="M3889" s="2" t="s">
        <v>13512</v>
      </c>
      <c r="N3889" s="60" t="s">
        <v>6972</v>
      </c>
      <c r="O3889" s="66" t="s">
        <v>11508</v>
      </c>
      <c r="P3889" s="67" t="s">
        <v>4221</v>
      </c>
      <c r="Q3889" s="67" t="s">
        <v>6562</v>
      </c>
      <c r="R3889" s="67"/>
      <c r="S3889" s="67"/>
      <c r="T3889" s="67"/>
      <c r="U3889" s="67"/>
      <c r="V3889" s="67"/>
      <c r="W3889" s="67"/>
      <c r="X3889" s="67"/>
      <c r="Y3889" s="67"/>
    </row>
    <row r="3890" spans="1:25" s="2" customFormat="1" ht="16.5" customHeight="1">
      <c r="A3890" s="59">
        <v>3888</v>
      </c>
      <c r="B3890" s="61" t="str">
        <f t="shared" si="420"/>
        <v>eu</v>
      </c>
      <c r="C3890" s="61" t="s">
        <v>6119</v>
      </c>
      <c r="D3890" s="2" t="s">
        <v>6924</v>
      </c>
      <c r="E3890" s="61" t="str">
        <f t="shared" si="421"/>
        <v>e</v>
      </c>
      <c r="F3890" s="62" t="str">
        <f t="shared" si="422"/>
        <v>u</v>
      </c>
      <c r="G3890" s="62" t="str">
        <f t="shared" si="423"/>
        <v>L</v>
      </c>
      <c r="H3890" s="62" t="str">
        <f t="shared" si="424"/>
        <v>R</v>
      </c>
      <c r="I3890" s="62">
        <f t="shared" si="425"/>
        <v>7</v>
      </c>
      <c r="J3890" s="62">
        <f t="shared" si="426"/>
        <v>19</v>
      </c>
      <c r="K3890" s="81">
        <v>2.6454763038537466E-6</v>
      </c>
      <c r="L3890" s="2" t="s">
        <v>6876</v>
      </c>
      <c r="M3890" s="2" t="s">
        <v>13512</v>
      </c>
      <c r="N3890" s="60" t="s">
        <v>6972</v>
      </c>
      <c r="O3890" s="66" t="s">
        <v>9517</v>
      </c>
      <c r="P3890" s="67" t="s">
        <v>2324</v>
      </c>
      <c r="Q3890" s="67" t="s">
        <v>6106</v>
      </c>
      <c r="R3890" s="67"/>
      <c r="S3890" s="67"/>
      <c r="T3890" s="67"/>
      <c r="U3890" s="67"/>
      <c r="V3890" s="67"/>
      <c r="W3890" s="67"/>
      <c r="X3890" s="67"/>
      <c r="Y3890" s="67"/>
    </row>
    <row r="3891" spans="1:25" s="2" customFormat="1" ht="16.5" customHeight="1">
      <c r="A3891" s="59">
        <v>3889</v>
      </c>
      <c r="B3891" s="61" t="str">
        <f t="shared" si="420"/>
        <v>rk</v>
      </c>
      <c r="C3891" s="61" t="s">
        <v>4235</v>
      </c>
      <c r="D3891" s="2" t="s">
        <v>6852</v>
      </c>
      <c r="E3891" s="61" t="str">
        <f t="shared" si="421"/>
        <v>r</v>
      </c>
      <c r="F3891" s="62" t="str">
        <f t="shared" si="422"/>
        <v>k</v>
      </c>
      <c r="G3891" s="62" t="str">
        <f t="shared" si="423"/>
        <v>L</v>
      </c>
      <c r="H3891" s="62" t="str">
        <f t="shared" si="424"/>
        <v>R</v>
      </c>
      <c r="I3891" s="62">
        <f t="shared" si="425"/>
        <v>10</v>
      </c>
      <c r="J3891" s="62">
        <f t="shared" si="426"/>
        <v>23</v>
      </c>
      <c r="K3891" s="81">
        <v>2.6422223354603223E-6</v>
      </c>
      <c r="L3891" s="2" t="s">
        <v>6891</v>
      </c>
      <c r="M3891" s="2" t="s">
        <v>6836</v>
      </c>
      <c r="N3891" s="60" t="s">
        <v>6972</v>
      </c>
      <c r="O3891" s="66" t="s">
        <v>12549</v>
      </c>
      <c r="P3891" s="67" t="s">
        <v>4493</v>
      </c>
      <c r="Q3891" s="67" t="s">
        <v>4223</v>
      </c>
      <c r="R3891" s="67"/>
      <c r="S3891" s="67"/>
      <c r="T3891" s="67"/>
      <c r="U3891" s="67"/>
      <c r="V3891" s="67"/>
      <c r="W3891" s="67"/>
      <c r="X3891" s="67"/>
      <c r="Y3891" s="67"/>
    </row>
    <row r="3892" spans="1:25" s="2" customFormat="1" ht="16.5" customHeight="1">
      <c r="A3892" s="59">
        <v>3890</v>
      </c>
      <c r="B3892" s="61" t="str">
        <f t="shared" si="420"/>
        <v>q</v>
      </c>
      <c r="C3892" s="61" t="s">
        <v>4034</v>
      </c>
      <c r="D3892" s="2" t="s">
        <v>13749</v>
      </c>
      <c r="E3892" s="61" t="str">
        <f t="shared" si="421"/>
        <v>q</v>
      </c>
      <c r="F3892" s="62" t="str">
        <f t="shared" si="422"/>
        <v>q</v>
      </c>
      <c r="G3892" s="62" t="str">
        <f t="shared" si="423"/>
        <v>L</v>
      </c>
      <c r="H3892" s="62" t="str">
        <f t="shared" si="424"/>
        <v>L</v>
      </c>
      <c r="I3892" s="62">
        <f t="shared" si="425"/>
        <v>1</v>
      </c>
      <c r="J3892" s="62">
        <f t="shared" si="426"/>
        <v>1</v>
      </c>
      <c r="K3892" s="81">
        <v>2.6422223354603223E-6</v>
      </c>
      <c r="L3892" s="2" t="s">
        <v>13511</v>
      </c>
      <c r="M3892" s="2" t="s">
        <v>14103</v>
      </c>
      <c r="N3892" s="60" t="s">
        <v>7227</v>
      </c>
      <c r="O3892" s="66" t="s">
        <v>10526</v>
      </c>
      <c r="P3892" s="67" t="s">
        <v>3474</v>
      </c>
      <c r="Q3892" s="67" t="s">
        <v>6631</v>
      </c>
      <c r="R3892" s="67" t="s">
        <v>286</v>
      </c>
      <c r="S3892" s="67"/>
      <c r="T3892" s="67"/>
      <c r="U3892" s="67"/>
      <c r="V3892" s="67"/>
      <c r="W3892" s="67"/>
      <c r="X3892" s="67"/>
      <c r="Y3892" s="67"/>
    </row>
    <row r="3893" spans="1:25" s="2" customFormat="1" ht="16.5" customHeight="1">
      <c r="A3893" s="59">
        <v>3891</v>
      </c>
      <c r="B3893" s="61" t="str">
        <f t="shared" si="420"/>
        <v>eu</v>
      </c>
      <c r="C3893" s="61" t="s">
        <v>6110</v>
      </c>
      <c r="D3893" s="2" t="s">
        <v>6924</v>
      </c>
      <c r="E3893" s="61" t="str">
        <f t="shared" si="421"/>
        <v>e</v>
      </c>
      <c r="F3893" s="62" t="str">
        <f t="shared" si="422"/>
        <v>u</v>
      </c>
      <c r="G3893" s="62" t="str">
        <f t="shared" si="423"/>
        <v>L</v>
      </c>
      <c r="H3893" s="62" t="str">
        <f t="shared" si="424"/>
        <v>R</v>
      </c>
      <c r="I3893" s="62">
        <f t="shared" si="425"/>
        <v>7</v>
      </c>
      <c r="J3893" s="62">
        <f t="shared" si="426"/>
        <v>19</v>
      </c>
      <c r="K3893" s="81">
        <v>2.6389683670668984E-6</v>
      </c>
      <c r="L3893" s="2" t="s">
        <v>6876</v>
      </c>
      <c r="M3893" s="2" t="s">
        <v>13512</v>
      </c>
      <c r="N3893" s="60" t="s">
        <v>6797</v>
      </c>
      <c r="O3893" s="66" t="s">
        <v>7822</v>
      </c>
      <c r="P3893" s="67" t="s">
        <v>426</v>
      </c>
      <c r="Q3893" s="67" t="s">
        <v>6057</v>
      </c>
      <c r="R3893" s="67"/>
      <c r="S3893" s="67"/>
      <c r="T3893" s="67"/>
      <c r="U3893" s="67"/>
      <c r="V3893" s="67"/>
      <c r="W3893" s="67"/>
      <c r="X3893" s="67"/>
      <c r="Y3893" s="67"/>
    </row>
    <row r="3894" spans="1:25" s="2" customFormat="1" ht="16.5" customHeight="1">
      <c r="A3894" s="59">
        <v>3892</v>
      </c>
      <c r="B3894" s="61" t="str">
        <f t="shared" si="420"/>
        <v>ai</v>
      </c>
      <c r="C3894" s="61" t="s">
        <v>15</v>
      </c>
      <c r="D3894" s="2" t="s">
        <v>6950</v>
      </c>
      <c r="E3894" s="61" t="str">
        <f t="shared" si="421"/>
        <v>a</v>
      </c>
      <c r="F3894" s="62" t="str">
        <f t="shared" si="422"/>
        <v>i</v>
      </c>
      <c r="G3894" s="62" t="str">
        <f t="shared" si="423"/>
        <v>L</v>
      </c>
      <c r="H3894" s="62" t="str">
        <f t="shared" si="424"/>
        <v>R</v>
      </c>
      <c r="I3894" s="62">
        <f t="shared" si="425"/>
        <v>2</v>
      </c>
      <c r="J3894" s="62">
        <f t="shared" si="426"/>
        <v>22</v>
      </c>
      <c r="K3894" s="81">
        <v>2.6259524934932022E-6</v>
      </c>
      <c r="L3894" s="2" t="s">
        <v>6875</v>
      </c>
      <c r="M3894" s="2" t="s">
        <v>13510</v>
      </c>
      <c r="N3894" s="60" t="s">
        <v>6972</v>
      </c>
      <c r="O3894" s="66" t="s">
        <v>14402</v>
      </c>
      <c r="P3894" s="67" t="s">
        <v>2637</v>
      </c>
      <c r="Q3894" s="67" t="s">
        <v>6760</v>
      </c>
      <c r="R3894" s="67" t="s">
        <v>3354</v>
      </c>
      <c r="S3894" s="67" t="s">
        <v>6966</v>
      </c>
      <c r="T3894" s="67" t="s">
        <v>6041</v>
      </c>
      <c r="U3894" s="67"/>
      <c r="V3894" s="67"/>
      <c r="W3894" s="67"/>
      <c r="X3894" s="67"/>
      <c r="Y3894" s="67"/>
    </row>
    <row r="3895" spans="1:25" s="2" customFormat="1" ht="16.5" customHeight="1">
      <c r="A3895" s="59">
        <v>3893</v>
      </c>
      <c r="B3895" s="61" t="str">
        <f t="shared" si="420"/>
        <v>md</v>
      </c>
      <c r="C3895" s="61" t="s">
        <v>3332</v>
      </c>
      <c r="D3895" s="2" t="s">
        <v>13698</v>
      </c>
      <c r="E3895" s="61" t="str">
        <f t="shared" si="421"/>
        <v>m</v>
      </c>
      <c r="F3895" s="62" t="str">
        <f t="shared" si="422"/>
        <v>d</v>
      </c>
      <c r="G3895" s="62" t="str">
        <f t="shared" si="423"/>
        <v>R</v>
      </c>
      <c r="H3895" s="62" t="str">
        <f t="shared" si="424"/>
        <v>L</v>
      </c>
      <c r="I3895" s="62">
        <f t="shared" si="425"/>
        <v>21</v>
      </c>
      <c r="J3895" s="62">
        <f t="shared" si="426"/>
        <v>8</v>
      </c>
      <c r="K3895" s="81">
        <v>2.619444556706354E-6</v>
      </c>
      <c r="L3895" s="2" t="s">
        <v>6877</v>
      </c>
      <c r="M3895" s="2" t="s">
        <v>14463</v>
      </c>
      <c r="N3895" s="60" t="s">
        <v>6972</v>
      </c>
      <c r="O3895" s="66" t="s">
        <v>11188</v>
      </c>
      <c r="P3895" s="67" t="s">
        <v>5478</v>
      </c>
      <c r="Q3895" s="67" t="s">
        <v>426</v>
      </c>
      <c r="R3895" s="67" t="s">
        <v>14097</v>
      </c>
      <c r="S3895" s="67" t="s">
        <v>3354</v>
      </c>
      <c r="T3895" s="67" t="s">
        <v>3476</v>
      </c>
      <c r="U3895" s="67"/>
      <c r="V3895" s="67"/>
      <c r="W3895" s="67"/>
      <c r="X3895" s="67"/>
      <c r="Y3895" s="67"/>
    </row>
    <row r="3896" spans="1:25" s="2" customFormat="1" ht="16.5" customHeight="1">
      <c r="A3896" s="59">
        <v>3894</v>
      </c>
      <c r="B3896" s="61" t="str">
        <f t="shared" si="420"/>
        <v>ek</v>
      </c>
      <c r="C3896" s="61" t="s">
        <v>5925</v>
      </c>
      <c r="D3896" s="2" t="s">
        <v>13618</v>
      </c>
      <c r="E3896" s="61" t="str">
        <f t="shared" si="421"/>
        <v>e</v>
      </c>
      <c r="F3896" s="62" t="str">
        <f t="shared" si="422"/>
        <v>k</v>
      </c>
      <c r="G3896" s="62" t="str">
        <f t="shared" si="423"/>
        <v>L</v>
      </c>
      <c r="H3896" s="62" t="str">
        <f t="shared" si="424"/>
        <v>R</v>
      </c>
      <c r="I3896" s="62">
        <f t="shared" si="425"/>
        <v>7</v>
      </c>
      <c r="J3896" s="62">
        <f t="shared" si="426"/>
        <v>23</v>
      </c>
      <c r="K3896" s="81">
        <v>2.6129366199195059E-6</v>
      </c>
      <c r="L3896" s="2" t="s">
        <v>6885</v>
      </c>
      <c r="M3896" s="2" t="s">
        <v>13530</v>
      </c>
      <c r="N3896" s="60" t="s">
        <v>7143</v>
      </c>
      <c r="O3896" s="66" t="s">
        <v>12467</v>
      </c>
      <c r="P3896" s="67" t="s">
        <v>4989</v>
      </c>
      <c r="Q3896" s="67" t="s">
        <v>1498</v>
      </c>
      <c r="R3896" s="67"/>
      <c r="S3896" s="67"/>
      <c r="T3896" s="67"/>
      <c r="U3896" s="67"/>
      <c r="V3896" s="67"/>
      <c r="W3896" s="67"/>
      <c r="X3896" s="67"/>
      <c r="Y3896" s="67"/>
    </row>
    <row r="3897" spans="1:25" s="2" customFormat="1" ht="16.5" customHeight="1">
      <c r="A3897" s="59">
        <v>3895</v>
      </c>
      <c r="B3897" s="61" t="str">
        <f t="shared" si="420"/>
        <v>fi</v>
      </c>
      <c r="C3897" s="61" t="s">
        <v>1238</v>
      </c>
      <c r="D3897" s="2" t="s">
        <v>13613</v>
      </c>
      <c r="E3897" s="61" t="str">
        <f t="shared" si="421"/>
        <v>f</v>
      </c>
      <c r="F3897" s="62" t="str">
        <f t="shared" si="422"/>
        <v>i</v>
      </c>
      <c r="G3897" s="62" t="str">
        <f t="shared" si="423"/>
        <v>L</v>
      </c>
      <c r="H3897" s="62" t="str">
        <f t="shared" si="424"/>
        <v>R</v>
      </c>
      <c r="I3897" s="62">
        <f t="shared" si="425"/>
        <v>11</v>
      </c>
      <c r="J3897" s="62">
        <f t="shared" si="426"/>
        <v>22</v>
      </c>
      <c r="K3897" s="81">
        <v>2.609682651526082E-6</v>
      </c>
      <c r="L3897" s="2" t="s">
        <v>6886</v>
      </c>
      <c r="M3897" s="2" t="s">
        <v>6816</v>
      </c>
      <c r="N3897" s="60" t="s">
        <v>7238</v>
      </c>
      <c r="O3897" s="66" t="s">
        <v>11253</v>
      </c>
      <c r="P3897" s="67" t="s">
        <v>1233</v>
      </c>
      <c r="Q3897" s="67" t="s">
        <v>630</v>
      </c>
      <c r="R3897" s="67"/>
      <c r="S3897" s="67"/>
      <c r="T3897" s="67"/>
      <c r="U3897" s="67"/>
      <c r="V3897" s="67"/>
      <c r="W3897" s="67"/>
      <c r="X3897" s="67"/>
      <c r="Y3897" s="67"/>
    </row>
    <row r="3898" spans="1:25" s="2" customFormat="1" ht="16.5" customHeight="1">
      <c r="A3898" s="59">
        <v>3896</v>
      </c>
      <c r="B3898" s="61" t="str">
        <f t="shared" si="420"/>
        <v>qy</v>
      </c>
      <c r="C3898" s="61" t="s">
        <v>4052</v>
      </c>
      <c r="D3898" s="2" t="s">
        <v>13658</v>
      </c>
      <c r="E3898" s="61" t="str">
        <f t="shared" si="421"/>
        <v>q</v>
      </c>
      <c r="F3898" s="62" t="str">
        <f t="shared" si="422"/>
        <v>y</v>
      </c>
      <c r="G3898" s="62" t="str">
        <f t="shared" si="423"/>
        <v>L</v>
      </c>
      <c r="H3898" s="62" t="str">
        <f t="shared" si="424"/>
        <v>R</v>
      </c>
      <c r="I3898" s="62">
        <f t="shared" si="425"/>
        <v>1</v>
      </c>
      <c r="J3898" s="62">
        <f t="shared" si="426"/>
        <v>16</v>
      </c>
      <c r="K3898" s="81">
        <v>2.609682651526082E-6</v>
      </c>
      <c r="L3898" s="2" t="s">
        <v>13511</v>
      </c>
      <c r="M3898" s="2" t="s">
        <v>13529</v>
      </c>
      <c r="N3898" s="60" t="s">
        <v>7102</v>
      </c>
      <c r="O3898" s="66" t="s">
        <v>11226</v>
      </c>
      <c r="P3898" s="67" t="s">
        <v>5478</v>
      </c>
      <c r="Q3898" s="67" t="s">
        <v>1213</v>
      </c>
      <c r="R3898" s="67" t="s">
        <v>1304</v>
      </c>
      <c r="S3898" s="67" t="s">
        <v>6761</v>
      </c>
      <c r="T3898" s="67"/>
      <c r="U3898" s="67"/>
      <c r="V3898" s="67"/>
      <c r="W3898" s="67"/>
      <c r="X3898" s="67"/>
      <c r="Y3898" s="67"/>
    </row>
    <row r="3899" spans="1:25" s="2" customFormat="1" ht="16.5" customHeight="1">
      <c r="A3899" s="59">
        <v>3897</v>
      </c>
      <c r="B3899" s="61" t="str">
        <f t="shared" si="420"/>
        <v>rp</v>
      </c>
      <c r="C3899" s="61" t="s">
        <v>4297</v>
      </c>
      <c r="D3899" s="2" t="s">
        <v>13664</v>
      </c>
      <c r="E3899" s="61" t="str">
        <f t="shared" si="421"/>
        <v>r</v>
      </c>
      <c r="F3899" s="62" t="str">
        <f t="shared" si="422"/>
        <v>p</v>
      </c>
      <c r="G3899" s="62" t="str">
        <f t="shared" si="423"/>
        <v>L</v>
      </c>
      <c r="H3899" s="62" t="str">
        <f t="shared" si="424"/>
        <v>R</v>
      </c>
      <c r="I3899" s="62">
        <f t="shared" si="425"/>
        <v>10</v>
      </c>
      <c r="J3899" s="62">
        <f t="shared" si="426"/>
        <v>26</v>
      </c>
      <c r="K3899" s="81">
        <v>2.609682651526082E-6</v>
      </c>
      <c r="L3899" s="2" t="s">
        <v>6891</v>
      </c>
      <c r="M3899" s="2" t="s">
        <v>13536</v>
      </c>
      <c r="N3899" s="60" t="s">
        <v>6972</v>
      </c>
      <c r="O3899" s="66" t="s">
        <v>14403</v>
      </c>
      <c r="P3899" s="67" t="s">
        <v>4221</v>
      </c>
      <c r="Q3899" s="67" t="s">
        <v>426</v>
      </c>
      <c r="R3899" s="67" t="s">
        <v>6966</v>
      </c>
      <c r="S3899" s="67" t="s">
        <v>2637</v>
      </c>
      <c r="T3899" s="67"/>
      <c r="U3899" s="67"/>
      <c r="V3899" s="67"/>
      <c r="W3899" s="67"/>
      <c r="X3899" s="67"/>
      <c r="Y3899" s="67"/>
    </row>
    <row r="3900" spans="1:25" s="2" customFormat="1" ht="16.5" customHeight="1">
      <c r="A3900" s="59">
        <v>3898</v>
      </c>
      <c r="B3900" s="61" t="str">
        <f t="shared" si="420"/>
        <v>uf</v>
      </c>
      <c r="C3900" s="61" t="s">
        <v>6487</v>
      </c>
      <c r="D3900" s="2" t="s">
        <v>13362</v>
      </c>
      <c r="E3900" s="61" t="str">
        <f t="shared" si="421"/>
        <v>u</v>
      </c>
      <c r="F3900" s="62" t="str">
        <f t="shared" si="422"/>
        <v>f</v>
      </c>
      <c r="G3900" s="62" t="str">
        <f t="shared" si="423"/>
        <v>R</v>
      </c>
      <c r="H3900" s="62" t="str">
        <f t="shared" si="424"/>
        <v>L</v>
      </c>
      <c r="I3900" s="62">
        <f t="shared" si="425"/>
        <v>19</v>
      </c>
      <c r="J3900" s="62">
        <f t="shared" si="426"/>
        <v>11</v>
      </c>
      <c r="K3900" s="81">
        <v>2.6064286831326578E-6</v>
      </c>
      <c r="L3900" s="2" t="s">
        <v>13537</v>
      </c>
      <c r="M3900" s="2" t="s">
        <v>13510</v>
      </c>
      <c r="N3900" s="60" t="s">
        <v>7195</v>
      </c>
      <c r="O3900" s="66" t="s">
        <v>12679</v>
      </c>
      <c r="P3900" s="67" t="s">
        <v>6036</v>
      </c>
      <c r="Q3900" s="67" t="s">
        <v>209</v>
      </c>
      <c r="R3900" s="67" t="s">
        <v>4241</v>
      </c>
      <c r="S3900" s="67"/>
      <c r="T3900" s="67"/>
      <c r="U3900" s="67"/>
      <c r="V3900" s="67"/>
      <c r="W3900" s="67"/>
      <c r="X3900" s="67"/>
      <c r="Y3900" s="67"/>
    </row>
    <row r="3901" spans="1:25" s="2" customFormat="1" ht="16.5" customHeight="1">
      <c r="A3901" s="59">
        <v>3899</v>
      </c>
      <c r="B3901" s="61" t="str">
        <f t="shared" si="420"/>
        <v>da</v>
      </c>
      <c r="C3901" s="61" t="s">
        <v>809</v>
      </c>
      <c r="D3901" s="2" t="s">
        <v>6926</v>
      </c>
      <c r="E3901" s="61" t="str">
        <f t="shared" si="421"/>
        <v>d</v>
      </c>
      <c r="F3901" s="62" t="str">
        <f t="shared" si="422"/>
        <v>a</v>
      </c>
      <c r="G3901" s="62" t="str">
        <f t="shared" si="423"/>
        <v>L</v>
      </c>
      <c r="H3901" s="62" t="str">
        <f t="shared" si="424"/>
        <v>L</v>
      </c>
      <c r="I3901" s="62">
        <f t="shared" si="425"/>
        <v>8</v>
      </c>
      <c r="J3901" s="62">
        <f t="shared" si="426"/>
        <v>2</v>
      </c>
      <c r="K3901" s="81">
        <v>2.6064286831326578E-6</v>
      </c>
      <c r="L3901" s="2" t="s">
        <v>13508</v>
      </c>
      <c r="M3901" s="2" t="s">
        <v>6875</v>
      </c>
      <c r="N3901" s="60" t="s">
        <v>7139</v>
      </c>
      <c r="O3901" s="66" t="s">
        <v>10978</v>
      </c>
      <c r="P3901" s="67" t="s">
        <v>2637</v>
      </c>
      <c r="Q3901" s="67" t="s">
        <v>824</v>
      </c>
      <c r="R3901" s="67" t="s">
        <v>722</v>
      </c>
      <c r="S3901" s="67"/>
      <c r="T3901" s="67"/>
      <c r="U3901" s="67"/>
      <c r="V3901" s="67"/>
      <c r="W3901" s="67"/>
      <c r="X3901" s="67"/>
      <c r="Y3901" s="67"/>
    </row>
    <row r="3902" spans="1:25" s="2" customFormat="1" ht="16.5" customHeight="1">
      <c r="A3902" s="59">
        <v>3900</v>
      </c>
      <c r="B3902" s="61" t="str">
        <f t="shared" si="420"/>
        <v>os</v>
      </c>
      <c r="C3902" s="61" t="s">
        <v>4581</v>
      </c>
      <c r="D3902" s="2" t="s">
        <v>13648</v>
      </c>
      <c r="E3902" s="61" t="str">
        <f t="shared" si="421"/>
        <v>o</v>
      </c>
      <c r="F3902" s="62" t="str">
        <f t="shared" si="422"/>
        <v>s</v>
      </c>
      <c r="G3902" s="62" t="str">
        <f t="shared" si="423"/>
        <v>R</v>
      </c>
      <c r="H3902" s="62" t="str">
        <f t="shared" si="424"/>
        <v>L</v>
      </c>
      <c r="I3902" s="62">
        <f t="shared" si="425"/>
        <v>24</v>
      </c>
      <c r="J3902" s="62">
        <f t="shared" si="426"/>
        <v>5</v>
      </c>
      <c r="K3902" s="81">
        <v>2.6031747147392339E-6</v>
      </c>
      <c r="L3902" s="2" t="s">
        <v>14018</v>
      </c>
      <c r="M3902" s="2" t="s">
        <v>13512</v>
      </c>
      <c r="N3902" s="60" t="s">
        <v>7238</v>
      </c>
      <c r="O3902" s="66" t="s">
        <v>9306</v>
      </c>
      <c r="P3902" s="67" t="s">
        <v>1445</v>
      </c>
      <c r="Q3902" s="67" t="s">
        <v>6687</v>
      </c>
      <c r="R3902" s="67" t="s">
        <v>5056</v>
      </c>
      <c r="S3902" s="67" t="s">
        <v>4989</v>
      </c>
      <c r="T3902" s="67"/>
      <c r="U3902" s="67"/>
      <c r="V3902" s="67"/>
      <c r="W3902" s="67"/>
      <c r="X3902" s="67"/>
      <c r="Y3902" s="67"/>
    </row>
    <row r="3903" spans="1:25" s="2" customFormat="1" ht="16.5" customHeight="1">
      <c r="A3903" s="59">
        <v>3901</v>
      </c>
      <c r="B3903" s="61" t="str">
        <f t="shared" si="420"/>
        <v>is</v>
      </c>
      <c r="C3903" s="61" t="s">
        <v>674</v>
      </c>
      <c r="D3903" s="2" t="s">
        <v>13548</v>
      </c>
      <c r="E3903" s="61" t="str">
        <f t="shared" si="421"/>
        <v>i</v>
      </c>
      <c r="F3903" s="62" t="str">
        <f t="shared" si="422"/>
        <v>s</v>
      </c>
      <c r="G3903" s="62" t="str">
        <f t="shared" si="423"/>
        <v>R</v>
      </c>
      <c r="H3903" s="62" t="str">
        <f t="shared" si="424"/>
        <v>L</v>
      </c>
      <c r="I3903" s="62">
        <f t="shared" si="425"/>
        <v>22</v>
      </c>
      <c r="J3903" s="62">
        <f t="shared" si="426"/>
        <v>5</v>
      </c>
      <c r="K3903" s="81">
        <v>2.6031747147392339E-6</v>
      </c>
      <c r="L3903" s="2" t="s">
        <v>14016</v>
      </c>
      <c r="M3903" s="2" t="s">
        <v>13512</v>
      </c>
      <c r="N3903" s="60" t="s">
        <v>7106</v>
      </c>
      <c r="O3903" s="66" t="s">
        <v>8727</v>
      </c>
      <c r="P3903" s="67" t="s">
        <v>4548</v>
      </c>
      <c r="Q3903" s="67" t="s">
        <v>5581</v>
      </c>
      <c r="R3903" s="67" t="s">
        <v>4903</v>
      </c>
      <c r="S3903" s="67"/>
      <c r="T3903" s="67"/>
      <c r="U3903" s="67"/>
      <c r="V3903" s="67"/>
      <c r="W3903" s="67"/>
      <c r="X3903" s="67"/>
      <c r="Y3903" s="67"/>
    </row>
    <row r="3904" spans="1:25" s="2" customFormat="1" ht="16.5" customHeight="1">
      <c r="A3904" s="59">
        <v>3902</v>
      </c>
      <c r="B3904" s="61" t="str">
        <f t="shared" si="420"/>
        <v>ix</v>
      </c>
      <c r="C3904" s="61" t="s">
        <v>681</v>
      </c>
      <c r="D3904" s="2" t="s">
        <v>13791</v>
      </c>
      <c r="E3904" s="61" t="str">
        <f t="shared" si="421"/>
        <v>i</v>
      </c>
      <c r="F3904" s="62" t="str">
        <f t="shared" si="422"/>
        <v>x</v>
      </c>
      <c r="G3904" s="62" t="str">
        <f t="shared" si="423"/>
        <v>R</v>
      </c>
      <c r="H3904" s="62" t="str">
        <f t="shared" si="424"/>
        <v>L</v>
      </c>
      <c r="I3904" s="62">
        <f t="shared" si="425"/>
        <v>22</v>
      </c>
      <c r="J3904" s="62">
        <f t="shared" si="426"/>
        <v>6</v>
      </c>
      <c r="K3904" s="81">
        <v>2.5999207463458096E-6</v>
      </c>
      <c r="L3904" s="2" t="s">
        <v>14016</v>
      </c>
      <c r="M3904" s="2" t="s">
        <v>14096</v>
      </c>
      <c r="N3904" s="60" t="s">
        <v>7280</v>
      </c>
      <c r="O3904" s="66" t="s">
        <v>11083</v>
      </c>
      <c r="P3904" s="67" t="s">
        <v>2637</v>
      </c>
      <c r="Q3904" s="67" t="s">
        <v>6041</v>
      </c>
      <c r="R3904" s="67" t="s">
        <v>6041</v>
      </c>
      <c r="S3904" s="67" t="s">
        <v>6041</v>
      </c>
      <c r="T3904" s="67" t="s">
        <v>6041</v>
      </c>
      <c r="U3904" s="67"/>
      <c r="V3904" s="67"/>
      <c r="W3904" s="67"/>
      <c r="X3904" s="67"/>
      <c r="Y3904" s="67"/>
    </row>
    <row r="3905" spans="1:25" s="2" customFormat="1" ht="16.5" customHeight="1">
      <c r="A3905" s="59">
        <v>3903</v>
      </c>
      <c r="B3905" s="61" t="str">
        <f t="shared" si="420"/>
        <v>ia</v>
      </c>
      <c r="C3905" s="61" t="s">
        <v>6288</v>
      </c>
      <c r="D3905" s="2" t="s">
        <v>6827</v>
      </c>
      <c r="E3905" s="61" t="str">
        <f t="shared" si="421"/>
        <v>i</v>
      </c>
      <c r="F3905" s="62" t="str">
        <f t="shared" si="422"/>
        <v>a</v>
      </c>
      <c r="G3905" s="62" t="str">
        <f t="shared" si="423"/>
        <v>R</v>
      </c>
      <c r="H3905" s="62" t="str">
        <f t="shared" si="424"/>
        <v>L</v>
      </c>
      <c r="I3905" s="62">
        <f t="shared" si="425"/>
        <v>22</v>
      </c>
      <c r="J3905" s="62">
        <f t="shared" si="426"/>
        <v>2</v>
      </c>
      <c r="K3905" s="81">
        <v>2.5966667779523858E-6</v>
      </c>
      <c r="L3905" s="2" t="s">
        <v>14016</v>
      </c>
      <c r="M3905" s="2" t="s">
        <v>6875</v>
      </c>
      <c r="N3905" s="60" t="s">
        <v>6972</v>
      </c>
      <c r="O3905" s="66" t="s">
        <v>10535</v>
      </c>
      <c r="P3905" s="67" t="s">
        <v>3474</v>
      </c>
      <c r="Q3905" s="67" t="s">
        <v>3474</v>
      </c>
      <c r="R3905" s="67" t="s">
        <v>4241</v>
      </c>
      <c r="S3905" s="67" t="s">
        <v>5807</v>
      </c>
      <c r="T3905" s="67"/>
      <c r="U3905" s="67"/>
      <c r="V3905" s="67"/>
      <c r="W3905" s="67"/>
      <c r="X3905" s="67"/>
      <c r="Y3905" s="67"/>
    </row>
    <row r="3906" spans="1:25" s="2" customFormat="1" ht="16.5" customHeight="1">
      <c r="A3906" s="59">
        <v>3904</v>
      </c>
      <c r="B3906" s="61" t="str">
        <f t="shared" si="420"/>
        <v>bi</v>
      </c>
      <c r="C3906" s="61" t="s">
        <v>234</v>
      </c>
      <c r="D3906" s="2" t="s">
        <v>6945</v>
      </c>
      <c r="E3906" s="61" t="str">
        <f t="shared" si="421"/>
        <v>b</v>
      </c>
      <c r="F3906" s="62" t="str">
        <f t="shared" si="422"/>
        <v>i</v>
      </c>
      <c r="G3906" s="62" t="str">
        <f t="shared" si="423"/>
        <v>L</v>
      </c>
      <c r="H3906" s="62" t="str">
        <f t="shared" si="424"/>
        <v>R</v>
      </c>
      <c r="I3906" s="62">
        <f t="shared" si="425"/>
        <v>15</v>
      </c>
      <c r="J3906" s="62">
        <f t="shared" si="426"/>
        <v>22</v>
      </c>
      <c r="K3906" s="81">
        <v>2.5966667779523858E-6</v>
      </c>
      <c r="L3906" s="2" t="s">
        <v>6880</v>
      </c>
      <c r="M3906" s="2" t="s">
        <v>13510</v>
      </c>
      <c r="N3906" s="60" t="s">
        <v>7078</v>
      </c>
      <c r="O3906" s="66" t="s">
        <v>13282</v>
      </c>
      <c r="P3906" s="67" t="s">
        <v>6969</v>
      </c>
      <c r="Q3906" s="67" t="s">
        <v>3857</v>
      </c>
      <c r="R3906" s="67"/>
      <c r="S3906" s="67"/>
      <c r="T3906" s="67"/>
      <c r="U3906" s="67"/>
      <c r="V3906" s="67"/>
      <c r="W3906" s="67"/>
      <c r="X3906" s="67"/>
      <c r="Y3906" s="67"/>
    </row>
    <row r="3907" spans="1:25" s="2" customFormat="1" ht="16.5" customHeight="1">
      <c r="A3907" s="59">
        <v>3905</v>
      </c>
      <c r="B3907" s="61" t="str">
        <f t="shared" ref="B3907:B3970" si="427">VLOOKUP(D3907,sp,2,FALSE)</f>
        <v>rn</v>
      </c>
      <c r="C3907" s="61" t="s">
        <v>4203</v>
      </c>
      <c r="D3907" s="2" t="s">
        <v>13549</v>
      </c>
      <c r="E3907" s="61" t="str">
        <f t="shared" ref="E3907:E3970" si="428">LEFT(B3907,1)</f>
        <v>r</v>
      </c>
      <c r="F3907" s="62" t="str">
        <f t="shared" ref="F3907:F3970" si="429">RIGHT(B3907,1)</f>
        <v>n</v>
      </c>
      <c r="G3907" s="62" t="str">
        <f t="shared" si="423"/>
        <v>L</v>
      </c>
      <c r="H3907" s="62" t="str">
        <f t="shared" si="424"/>
        <v>R</v>
      </c>
      <c r="I3907" s="62">
        <f t="shared" si="425"/>
        <v>10</v>
      </c>
      <c r="J3907" s="62">
        <f t="shared" si="426"/>
        <v>18</v>
      </c>
      <c r="K3907" s="81">
        <v>2.5934128095589615E-6</v>
      </c>
      <c r="L3907" s="2" t="s">
        <v>6891</v>
      </c>
      <c r="M3907" s="2" t="s">
        <v>6841</v>
      </c>
      <c r="N3907" s="60" t="s">
        <v>6797</v>
      </c>
      <c r="O3907" s="66" t="s">
        <v>7716</v>
      </c>
      <c r="P3907" s="67" t="s">
        <v>426</v>
      </c>
      <c r="Q3907" s="67" t="s">
        <v>2396</v>
      </c>
      <c r="R3907" s="67" t="s">
        <v>4989</v>
      </c>
      <c r="S3907" s="67"/>
      <c r="T3907" s="67"/>
      <c r="U3907" s="67"/>
      <c r="V3907" s="67"/>
      <c r="W3907" s="67"/>
      <c r="X3907" s="67"/>
      <c r="Y3907" s="67"/>
    </row>
    <row r="3908" spans="1:25" s="2" customFormat="1" ht="16.5" customHeight="1">
      <c r="A3908" s="59">
        <v>3906</v>
      </c>
      <c r="B3908" s="61" t="str">
        <f t="shared" si="427"/>
        <v>jw</v>
      </c>
      <c r="C3908" s="61" t="s">
        <v>2200</v>
      </c>
      <c r="D3908" s="2" t="s">
        <v>13581</v>
      </c>
      <c r="E3908" s="61" t="str">
        <f t="shared" si="428"/>
        <v>j</v>
      </c>
      <c r="F3908" s="62" t="str">
        <f t="shared" si="429"/>
        <v>w</v>
      </c>
      <c r="G3908" s="62" t="str">
        <f t="shared" ref="G3908:G3971" si="430">IF(FIND(E3908,"qwertasdfgzxcvbyuiophjkl;nm")&lt;15.5,"L","R")</f>
        <v>R</v>
      </c>
      <c r="H3908" s="62" t="str">
        <f t="shared" ref="H3908:H3971" si="431">IF(FIND(F3908,"qwertasdfgzxcvbyuiophjkl;nm")&lt;15.5,"L","R")</f>
        <v>L</v>
      </c>
      <c r="I3908" s="62">
        <f t="shared" ref="I3908:I3971" si="432">FIND(E3908,$I$1)</f>
        <v>20</v>
      </c>
      <c r="J3908" s="62">
        <f t="shared" ref="J3908:J3971" si="433">FIND(F3908,$I$1)</f>
        <v>4</v>
      </c>
      <c r="K3908" s="81">
        <v>2.5934128095589615E-6</v>
      </c>
      <c r="L3908" s="2" t="s">
        <v>6887</v>
      </c>
      <c r="M3908" s="2" t="s">
        <v>6916</v>
      </c>
      <c r="N3908" s="60" t="s">
        <v>6972</v>
      </c>
      <c r="O3908" s="66" t="s">
        <v>9300</v>
      </c>
      <c r="P3908" s="67" t="s">
        <v>5680</v>
      </c>
      <c r="Q3908" s="67" t="s">
        <v>3474</v>
      </c>
      <c r="R3908" s="67" t="s">
        <v>13494</v>
      </c>
      <c r="S3908" s="67" t="s">
        <v>6761</v>
      </c>
      <c r="T3908" s="67"/>
      <c r="U3908" s="67"/>
      <c r="V3908" s="67"/>
      <c r="W3908" s="67"/>
      <c r="X3908" s="67"/>
      <c r="Y3908" s="67"/>
    </row>
    <row r="3909" spans="1:25" s="2" customFormat="1" ht="16.5" customHeight="1">
      <c r="A3909" s="59">
        <v>3907</v>
      </c>
      <c r="B3909" s="61" t="str">
        <f t="shared" si="427"/>
        <v>ga</v>
      </c>
      <c r="C3909" s="61" t="s">
        <v>1393</v>
      </c>
      <c r="D3909" s="2" t="s">
        <v>6867</v>
      </c>
      <c r="E3909" s="61" t="str">
        <f t="shared" si="428"/>
        <v>g</v>
      </c>
      <c r="F3909" s="62" t="str">
        <f t="shared" si="429"/>
        <v>a</v>
      </c>
      <c r="G3909" s="62" t="str">
        <f t="shared" si="430"/>
        <v>L</v>
      </c>
      <c r="H3909" s="62" t="str">
        <f t="shared" si="431"/>
        <v>L</v>
      </c>
      <c r="I3909" s="62">
        <f t="shared" si="432"/>
        <v>14</v>
      </c>
      <c r="J3909" s="62">
        <f t="shared" si="433"/>
        <v>2</v>
      </c>
      <c r="K3909" s="81">
        <v>2.5901588411655376E-6</v>
      </c>
      <c r="L3909" s="2" t="s">
        <v>13509</v>
      </c>
      <c r="M3909" s="2" t="s">
        <v>6875</v>
      </c>
      <c r="N3909" s="60" t="s">
        <v>6972</v>
      </c>
      <c r="O3909" s="66" t="s">
        <v>10844</v>
      </c>
      <c r="P3909" s="67" t="s">
        <v>2637</v>
      </c>
      <c r="Q3909" s="67" t="s">
        <v>426</v>
      </c>
      <c r="R3909" s="67" t="s">
        <v>6175</v>
      </c>
      <c r="S3909" s="67" t="s">
        <v>143</v>
      </c>
      <c r="T3909" s="67" t="s">
        <v>4220</v>
      </c>
      <c r="U3909" s="67" t="s">
        <v>14458</v>
      </c>
      <c r="V3909" s="67"/>
      <c r="W3909" s="67"/>
      <c r="X3909" s="67"/>
      <c r="Y3909" s="67"/>
    </row>
    <row r="3910" spans="1:25" s="2" customFormat="1" ht="16.5" customHeight="1">
      <c r="A3910" s="59">
        <v>3908</v>
      </c>
      <c r="B3910" s="61" t="str">
        <f t="shared" si="427"/>
        <v>ru</v>
      </c>
      <c r="C3910" s="61" t="s">
        <v>4268</v>
      </c>
      <c r="D3910" s="2" t="s">
        <v>6937</v>
      </c>
      <c r="E3910" s="61" t="str">
        <f t="shared" si="428"/>
        <v>r</v>
      </c>
      <c r="F3910" s="62" t="str">
        <f t="shared" si="429"/>
        <v>u</v>
      </c>
      <c r="G3910" s="62" t="str">
        <f t="shared" si="430"/>
        <v>L</v>
      </c>
      <c r="H3910" s="62" t="str">
        <f t="shared" si="431"/>
        <v>R</v>
      </c>
      <c r="I3910" s="62">
        <f t="shared" si="432"/>
        <v>10</v>
      </c>
      <c r="J3910" s="62">
        <f t="shared" si="433"/>
        <v>19</v>
      </c>
      <c r="K3910" s="81">
        <v>2.5901588411655376E-6</v>
      </c>
      <c r="L3910" s="2" t="s">
        <v>6891</v>
      </c>
      <c r="M3910" s="2" t="s">
        <v>13512</v>
      </c>
      <c r="N3910" s="60" t="s">
        <v>6972</v>
      </c>
      <c r="O3910" s="66" t="s">
        <v>10785</v>
      </c>
      <c r="P3910" s="67" t="s">
        <v>6687</v>
      </c>
      <c r="Q3910" s="67" t="s">
        <v>6096</v>
      </c>
      <c r="R3910" s="67" t="s">
        <v>1166</v>
      </c>
      <c r="S3910" s="67"/>
      <c r="T3910" s="67"/>
      <c r="U3910" s="67"/>
      <c r="V3910" s="67"/>
      <c r="W3910" s="67"/>
      <c r="X3910" s="67"/>
      <c r="Y3910" s="67"/>
    </row>
    <row r="3911" spans="1:25" s="2" customFormat="1" ht="16.5" customHeight="1">
      <c r="A3911" s="59">
        <v>3909</v>
      </c>
      <c r="B3911" s="61" t="str">
        <f t="shared" si="427"/>
        <v>d</v>
      </c>
      <c r="C3911" s="61" t="s">
        <v>979</v>
      </c>
      <c r="D3911" s="2" t="s">
        <v>13695</v>
      </c>
      <c r="E3911" s="61" t="str">
        <f t="shared" si="428"/>
        <v>d</v>
      </c>
      <c r="F3911" s="62" t="str">
        <f t="shared" si="429"/>
        <v>d</v>
      </c>
      <c r="G3911" s="62" t="str">
        <f t="shared" si="430"/>
        <v>L</v>
      </c>
      <c r="H3911" s="62" t="str">
        <f t="shared" si="431"/>
        <v>L</v>
      </c>
      <c r="I3911" s="62">
        <f t="shared" si="432"/>
        <v>8</v>
      </c>
      <c r="J3911" s="62">
        <f t="shared" si="433"/>
        <v>8</v>
      </c>
      <c r="K3911" s="81">
        <v>2.5869048727721138E-6</v>
      </c>
      <c r="L3911" s="2" t="s">
        <v>13508</v>
      </c>
      <c r="M3911" s="2" t="s">
        <v>14103</v>
      </c>
      <c r="N3911" s="60" t="s">
        <v>6972</v>
      </c>
      <c r="O3911" s="66" t="s">
        <v>11095</v>
      </c>
      <c r="P3911" s="67" t="s">
        <v>2637</v>
      </c>
      <c r="Q3911" s="67" t="s">
        <v>14506</v>
      </c>
      <c r="R3911" s="67" t="s">
        <v>14516</v>
      </c>
      <c r="S3911" s="67"/>
      <c r="T3911" s="67"/>
      <c r="U3911" s="67"/>
      <c r="V3911" s="67"/>
      <c r="W3911" s="67"/>
      <c r="X3911" s="67"/>
      <c r="Y3911" s="67"/>
    </row>
    <row r="3912" spans="1:25" s="2" customFormat="1" ht="16.5" customHeight="1">
      <c r="A3912" s="59">
        <v>3910</v>
      </c>
      <c r="B3912" s="61" t="str">
        <f t="shared" si="427"/>
        <v>yw</v>
      </c>
      <c r="C3912" s="61" t="s">
        <v>5693</v>
      </c>
      <c r="D3912" s="2" t="s">
        <v>13576</v>
      </c>
      <c r="E3912" s="61" t="str">
        <f t="shared" si="428"/>
        <v>y</v>
      </c>
      <c r="F3912" s="62" t="str">
        <f t="shared" si="429"/>
        <v>w</v>
      </c>
      <c r="G3912" s="62" t="str">
        <f t="shared" si="430"/>
        <v>R</v>
      </c>
      <c r="H3912" s="62" t="str">
        <f t="shared" si="431"/>
        <v>L</v>
      </c>
      <c r="I3912" s="62">
        <f t="shared" si="432"/>
        <v>16</v>
      </c>
      <c r="J3912" s="62">
        <f t="shared" si="433"/>
        <v>4</v>
      </c>
      <c r="K3912" s="81">
        <v>2.5803969359852657E-6</v>
      </c>
      <c r="L3912" s="2" t="s">
        <v>6885</v>
      </c>
      <c r="M3912" s="2" t="s">
        <v>6841</v>
      </c>
      <c r="N3912" s="60" t="s">
        <v>13941</v>
      </c>
      <c r="O3912" s="66" t="s">
        <v>14311</v>
      </c>
      <c r="P3912" s="67" t="s">
        <v>6798</v>
      </c>
      <c r="Q3912" s="67" t="s">
        <v>5654</v>
      </c>
      <c r="R3912" s="67" t="s">
        <v>5934</v>
      </c>
      <c r="S3912" s="67"/>
      <c r="T3912" s="67"/>
      <c r="U3912" s="67"/>
      <c r="V3912" s="67"/>
      <c r="W3912" s="67"/>
      <c r="X3912" s="67"/>
      <c r="Y3912" s="67"/>
    </row>
    <row r="3913" spans="1:25" s="2" customFormat="1" ht="16.5" customHeight="1">
      <c r="A3913" s="59">
        <v>3911</v>
      </c>
      <c r="B3913" s="61" t="str">
        <f t="shared" si="427"/>
        <v>eg</v>
      </c>
      <c r="C3913" s="61" t="s">
        <v>5741</v>
      </c>
      <c r="D3913" s="2" t="s">
        <v>13569</v>
      </c>
      <c r="E3913" s="61" t="str">
        <f t="shared" si="428"/>
        <v>e</v>
      </c>
      <c r="F3913" s="62" t="str">
        <f t="shared" si="429"/>
        <v>g</v>
      </c>
      <c r="G3913" s="62" t="str">
        <f t="shared" si="430"/>
        <v>L</v>
      </c>
      <c r="H3913" s="62" t="str">
        <f t="shared" si="431"/>
        <v>L</v>
      </c>
      <c r="I3913" s="62">
        <f t="shared" si="432"/>
        <v>7</v>
      </c>
      <c r="J3913" s="62">
        <f t="shared" si="433"/>
        <v>14</v>
      </c>
      <c r="K3913" s="81">
        <v>2.5803969359852657E-6</v>
      </c>
      <c r="L3913" s="2" t="s">
        <v>6885</v>
      </c>
      <c r="M3913" s="2" t="s">
        <v>13767</v>
      </c>
      <c r="N3913" s="60" t="s">
        <v>6972</v>
      </c>
      <c r="O3913" s="66" t="s">
        <v>11471</v>
      </c>
      <c r="P3913" s="67" t="s">
        <v>4221</v>
      </c>
      <c r="Q3913" s="67" t="s">
        <v>5737</v>
      </c>
      <c r="R3913" s="67"/>
      <c r="S3913" s="67"/>
      <c r="T3913" s="67"/>
      <c r="U3913" s="67"/>
      <c r="V3913" s="67"/>
      <c r="W3913" s="67"/>
      <c r="X3913" s="67"/>
      <c r="Y3913" s="67"/>
    </row>
    <row r="3914" spans="1:25" s="2" customFormat="1" ht="16.5" customHeight="1">
      <c r="A3914" s="59">
        <v>3912</v>
      </c>
      <c r="B3914" s="61" t="str">
        <f t="shared" si="427"/>
        <v>su</v>
      </c>
      <c r="C3914" s="61" t="s">
        <v>4723</v>
      </c>
      <c r="D3914" s="2" t="s">
        <v>6944</v>
      </c>
      <c r="E3914" s="61" t="str">
        <f t="shared" si="428"/>
        <v>s</v>
      </c>
      <c r="F3914" s="62" t="str">
        <f t="shared" si="429"/>
        <v>u</v>
      </c>
      <c r="G3914" s="62" t="str">
        <f t="shared" si="430"/>
        <v>L</v>
      </c>
      <c r="H3914" s="62" t="str">
        <f t="shared" si="431"/>
        <v>R</v>
      </c>
      <c r="I3914" s="62">
        <f t="shared" si="432"/>
        <v>5</v>
      </c>
      <c r="J3914" s="62">
        <f t="shared" si="433"/>
        <v>19</v>
      </c>
      <c r="K3914" s="81">
        <v>2.5771429675918414E-6</v>
      </c>
      <c r="L3914" s="2" t="s">
        <v>6775</v>
      </c>
      <c r="M3914" s="2" t="s">
        <v>13512</v>
      </c>
      <c r="N3914" s="60" t="s">
        <v>7240</v>
      </c>
      <c r="O3914" s="66" t="s">
        <v>14243</v>
      </c>
      <c r="P3914" s="67" t="s">
        <v>6798</v>
      </c>
      <c r="Q3914" s="67" t="s">
        <v>3474</v>
      </c>
      <c r="R3914" s="67" t="s">
        <v>2637</v>
      </c>
      <c r="S3914" s="67" t="s">
        <v>3991</v>
      </c>
      <c r="T3914" s="67"/>
      <c r="U3914" s="67"/>
      <c r="V3914" s="67"/>
      <c r="W3914" s="67"/>
      <c r="X3914" s="67"/>
      <c r="Y3914" s="67"/>
    </row>
    <row r="3915" spans="1:25" s="2" customFormat="1" ht="16.5" customHeight="1">
      <c r="A3915" s="59">
        <v>3913</v>
      </c>
      <c r="B3915" s="61" t="str">
        <f t="shared" si="427"/>
        <v>gz</v>
      </c>
      <c r="C3915" s="61" t="s">
        <v>1629</v>
      </c>
      <c r="D3915" s="2" t="s">
        <v>13599</v>
      </c>
      <c r="E3915" s="61" t="str">
        <f t="shared" si="428"/>
        <v>g</v>
      </c>
      <c r="F3915" s="62" t="str">
        <f t="shared" si="429"/>
        <v>z</v>
      </c>
      <c r="G3915" s="62" t="str">
        <f t="shared" si="430"/>
        <v>L</v>
      </c>
      <c r="H3915" s="62" t="str">
        <f t="shared" si="431"/>
        <v>L</v>
      </c>
      <c r="I3915" s="62">
        <f t="shared" si="432"/>
        <v>14</v>
      </c>
      <c r="J3915" s="62">
        <f t="shared" si="433"/>
        <v>3</v>
      </c>
      <c r="K3915" s="81">
        <v>2.5738889991984175E-6</v>
      </c>
      <c r="L3915" s="2" t="s">
        <v>13509</v>
      </c>
      <c r="M3915" s="2" t="s">
        <v>14460</v>
      </c>
      <c r="N3915" s="60" t="s">
        <v>13812</v>
      </c>
      <c r="O3915" s="66" t="s">
        <v>10043</v>
      </c>
      <c r="P3915" s="67" t="s">
        <v>4178</v>
      </c>
      <c r="Q3915" s="67" t="s">
        <v>1628</v>
      </c>
      <c r="R3915" s="67"/>
      <c r="S3915" s="67"/>
      <c r="T3915" s="67"/>
      <c r="U3915" s="67"/>
      <c r="V3915" s="67"/>
      <c r="W3915" s="67"/>
      <c r="X3915" s="67"/>
      <c r="Y3915" s="67"/>
    </row>
    <row r="3916" spans="1:25" s="2" customFormat="1" ht="16.5" customHeight="1">
      <c r="A3916" s="59">
        <v>3914</v>
      </c>
      <c r="B3916" s="61" t="str">
        <f t="shared" si="427"/>
        <v>ut</v>
      </c>
      <c r="C3916" s="61" t="s">
        <v>6421</v>
      </c>
      <c r="D3916" s="2" t="s">
        <v>13583</v>
      </c>
      <c r="E3916" s="61" t="str">
        <f t="shared" si="428"/>
        <v>u</v>
      </c>
      <c r="F3916" s="62" t="str">
        <f t="shared" si="429"/>
        <v>t</v>
      </c>
      <c r="G3916" s="62" t="str">
        <f t="shared" si="430"/>
        <v>R</v>
      </c>
      <c r="H3916" s="62" t="str">
        <f t="shared" si="431"/>
        <v>L</v>
      </c>
      <c r="I3916" s="62">
        <f t="shared" si="432"/>
        <v>19</v>
      </c>
      <c r="J3916" s="62">
        <f t="shared" si="433"/>
        <v>13</v>
      </c>
      <c r="K3916" s="81">
        <v>2.5738889991984175E-6</v>
      </c>
      <c r="L3916" s="2" t="s">
        <v>13537</v>
      </c>
      <c r="M3916" s="2" t="s">
        <v>6836</v>
      </c>
      <c r="N3916" s="60" t="s">
        <v>6972</v>
      </c>
      <c r="O3916" s="66" t="s">
        <v>8233</v>
      </c>
      <c r="P3916" s="67" t="s">
        <v>6177</v>
      </c>
      <c r="Q3916" s="67" t="s">
        <v>6963</v>
      </c>
      <c r="R3916" s="67" t="s">
        <v>824</v>
      </c>
      <c r="S3916" s="67"/>
      <c r="T3916" s="67"/>
      <c r="U3916" s="67"/>
      <c r="V3916" s="67"/>
      <c r="W3916" s="67"/>
      <c r="X3916" s="67"/>
      <c r="Y3916" s="67"/>
    </row>
    <row r="3917" spans="1:25" s="2" customFormat="1" ht="16.5" customHeight="1">
      <c r="A3917" s="59">
        <v>3915</v>
      </c>
      <c r="B3917" s="61" t="str">
        <f t="shared" si="427"/>
        <v>gk</v>
      </c>
      <c r="C3917" s="61" t="s">
        <v>1504</v>
      </c>
      <c r="D3917" s="2" t="s">
        <v>13627</v>
      </c>
      <c r="E3917" s="61" t="str">
        <f t="shared" si="428"/>
        <v>g</v>
      </c>
      <c r="F3917" s="62" t="str">
        <f t="shared" si="429"/>
        <v>k</v>
      </c>
      <c r="G3917" s="62" t="str">
        <f t="shared" si="430"/>
        <v>L</v>
      </c>
      <c r="H3917" s="62" t="str">
        <f t="shared" si="431"/>
        <v>R</v>
      </c>
      <c r="I3917" s="62">
        <f t="shared" si="432"/>
        <v>14</v>
      </c>
      <c r="J3917" s="62">
        <f t="shared" si="433"/>
        <v>23</v>
      </c>
      <c r="K3917" s="81">
        <v>2.5673810624115694E-6</v>
      </c>
      <c r="L3917" s="2" t="s">
        <v>13509</v>
      </c>
      <c r="M3917" s="2" t="s">
        <v>14463</v>
      </c>
      <c r="N3917" s="60" t="s">
        <v>6797</v>
      </c>
      <c r="O3917" s="66" t="s">
        <v>10105</v>
      </c>
      <c r="P3917" s="67" t="s">
        <v>14503</v>
      </c>
      <c r="Q3917" s="67" t="s">
        <v>286</v>
      </c>
      <c r="R3917" s="67" t="s">
        <v>14503</v>
      </c>
      <c r="S3917" s="67" t="s">
        <v>824</v>
      </c>
      <c r="T3917" s="67"/>
      <c r="U3917" s="67"/>
      <c r="V3917" s="67"/>
      <c r="W3917" s="67"/>
      <c r="X3917" s="67"/>
      <c r="Y3917" s="67"/>
    </row>
    <row r="3918" spans="1:25" s="2" customFormat="1" ht="16.5" customHeight="1">
      <c r="A3918" s="59">
        <v>3916</v>
      </c>
      <c r="B3918" s="61" t="str">
        <f t="shared" si="427"/>
        <v>tp</v>
      </c>
      <c r="C3918" s="61" t="s">
        <v>5026</v>
      </c>
      <c r="D3918" s="2" t="s">
        <v>6838</v>
      </c>
      <c r="E3918" s="61" t="str">
        <f t="shared" si="428"/>
        <v>t</v>
      </c>
      <c r="F3918" s="62" t="str">
        <f t="shared" si="429"/>
        <v>p</v>
      </c>
      <c r="G3918" s="62" t="str">
        <f t="shared" si="430"/>
        <v>L</v>
      </c>
      <c r="H3918" s="62" t="str">
        <f t="shared" si="431"/>
        <v>R</v>
      </c>
      <c r="I3918" s="62">
        <f t="shared" si="432"/>
        <v>13</v>
      </c>
      <c r="J3918" s="62">
        <f t="shared" si="433"/>
        <v>26</v>
      </c>
      <c r="K3918" s="81">
        <v>2.5641270940181451E-6</v>
      </c>
      <c r="L3918" s="2" t="s">
        <v>6884</v>
      </c>
      <c r="M3918" s="2" t="s">
        <v>13536</v>
      </c>
      <c r="N3918" s="60" t="s">
        <v>6972</v>
      </c>
      <c r="O3918" s="66" t="s">
        <v>9762</v>
      </c>
      <c r="P3918" s="67" t="s">
        <v>3578</v>
      </c>
      <c r="Q3918" s="67" t="s">
        <v>3366</v>
      </c>
      <c r="R3918" s="2" t="s">
        <v>209</v>
      </c>
    </row>
    <row r="3919" spans="1:25" s="2" customFormat="1" ht="16.5" customHeight="1">
      <c r="A3919" s="59">
        <v>3917</v>
      </c>
      <c r="B3919" s="61" t="str">
        <f t="shared" si="427"/>
        <v>lq</v>
      </c>
      <c r="C3919" s="61" t="s">
        <v>3093</v>
      </c>
      <c r="D3919" s="2" t="s">
        <v>13710</v>
      </c>
      <c r="E3919" s="61" t="str">
        <f t="shared" si="428"/>
        <v>l</v>
      </c>
      <c r="F3919" s="62" t="str">
        <f t="shared" si="429"/>
        <v>q</v>
      </c>
      <c r="G3919" s="62" t="str">
        <f t="shared" si="430"/>
        <v>R</v>
      </c>
      <c r="H3919" s="62" t="str">
        <f t="shared" si="431"/>
        <v>L</v>
      </c>
      <c r="I3919" s="62">
        <f t="shared" si="432"/>
        <v>25</v>
      </c>
      <c r="J3919" s="62">
        <f t="shared" si="433"/>
        <v>1</v>
      </c>
      <c r="K3919" s="81">
        <v>2.5608731256247213E-6</v>
      </c>
      <c r="L3919" s="2" t="s">
        <v>6889</v>
      </c>
      <c r="M3919" s="2" t="s">
        <v>6960</v>
      </c>
      <c r="N3919" s="60" t="s">
        <v>6797</v>
      </c>
      <c r="O3919" s="66" t="s">
        <v>14275</v>
      </c>
      <c r="P3919" s="67" t="s">
        <v>6798</v>
      </c>
      <c r="Q3919" s="67" t="s">
        <v>3348</v>
      </c>
      <c r="R3919" s="67" t="s">
        <v>3630</v>
      </c>
      <c r="S3919" s="67"/>
      <c r="T3919" s="67"/>
      <c r="U3919" s="67"/>
      <c r="V3919" s="67"/>
      <c r="W3919" s="67"/>
      <c r="X3919" s="67"/>
      <c r="Y3919" s="67"/>
    </row>
    <row r="3920" spans="1:25" s="2" customFormat="1" ht="16.5" customHeight="1">
      <c r="A3920" s="59">
        <v>3918</v>
      </c>
      <c r="B3920" s="61" t="str">
        <f t="shared" si="427"/>
        <v>bj</v>
      </c>
      <c r="C3920" s="61" t="s">
        <v>146</v>
      </c>
      <c r="D3920" s="2" t="s">
        <v>13677</v>
      </c>
      <c r="E3920" s="61" t="str">
        <f t="shared" si="428"/>
        <v>b</v>
      </c>
      <c r="F3920" s="62" t="str">
        <f t="shared" si="429"/>
        <v>j</v>
      </c>
      <c r="G3920" s="62" t="str">
        <f t="shared" si="430"/>
        <v>L</v>
      </c>
      <c r="H3920" s="62" t="str">
        <f t="shared" si="431"/>
        <v>R</v>
      </c>
      <c r="I3920" s="62">
        <f t="shared" si="432"/>
        <v>15</v>
      </c>
      <c r="J3920" s="62">
        <f t="shared" si="433"/>
        <v>20</v>
      </c>
      <c r="K3920" s="81">
        <v>2.5576191572312974E-6</v>
      </c>
      <c r="L3920" s="2" t="s">
        <v>6880</v>
      </c>
      <c r="M3920" s="2" t="s">
        <v>6840</v>
      </c>
      <c r="N3920" s="60" t="s">
        <v>6797</v>
      </c>
      <c r="O3920" s="66" t="s">
        <v>7972</v>
      </c>
      <c r="P3920" s="67" t="s">
        <v>426</v>
      </c>
      <c r="Q3920" s="67" t="s">
        <v>143</v>
      </c>
      <c r="R3920" s="67" t="s">
        <v>4657</v>
      </c>
      <c r="S3920" s="67"/>
      <c r="T3920" s="67"/>
      <c r="U3920" s="67"/>
      <c r="V3920" s="67"/>
      <c r="W3920" s="67"/>
      <c r="X3920" s="67"/>
      <c r="Y3920" s="67"/>
    </row>
    <row r="3921" spans="1:25" s="2" customFormat="1" ht="16.5" customHeight="1">
      <c r="A3921" s="59">
        <v>3919</v>
      </c>
      <c r="B3921" s="61" t="str">
        <f t="shared" si="427"/>
        <v>q</v>
      </c>
      <c r="C3921" s="61" t="s">
        <v>4043</v>
      </c>
      <c r="D3921" s="2" t="s">
        <v>13749</v>
      </c>
      <c r="E3921" s="61" t="str">
        <f t="shared" si="428"/>
        <v>q</v>
      </c>
      <c r="F3921" s="62" t="str">
        <f t="shared" si="429"/>
        <v>q</v>
      </c>
      <c r="G3921" s="62" t="str">
        <f t="shared" si="430"/>
        <v>L</v>
      </c>
      <c r="H3921" s="62" t="str">
        <f t="shared" si="431"/>
        <v>L</v>
      </c>
      <c r="I3921" s="62">
        <f t="shared" si="432"/>
        <v>1</v>
      </c>
      <c r="J3921" s="62">
        <f t="shared" si="433"/>
        <v>1</v>
      </c>
      <c r="K3921" s="81">
        <v>2.5543651888378731E-6</v>
      </c>
      <c r="L3921" s="2" t="s">
        <v>13511</v>
      </c>
      <c r="M3921" s="2" t="s">
        <v>14103</v>
      </c>
      <c r="N3921" s="60" t="s">
        <v>13401</v>
      </c>
      <c r="O3921" s="66" t="s">
        <v>8666</v>
      </c>
      <c r="P3921" s="67" t="s">
        <v>4548</v>
      </c>
      <c r="Q3921" s="67" t="s">
        <v>3256</v>
      </c>
      <c r="R3921" s="67" t="s">
        <v>3256</v>
      </c>
      <c r="S3921" s="67" t="s">
        <v>3256</v>
      </c>
      <c r="T3921" s="67"/>
      <c r="U3921" s="67"/>
      <c r="V3921" s="67"/>
      <c r="W3921" s="67"/>
      <c r="X3921" s="67"/>
      <c r="Y3921" s="67"/>
    </row>
    <row r="3922" spans="1:25" s="2" customFormat="1" ht="16.5" customHeight="1">
      <c r="A3922" s="59">
        <v>3920</v>
      </c>
      <c r="B3922" s="61" t="str">
        <f t="shared" si="427"/>
        <v>ye</v>
      </c>
      <c r="C3922" s="61" t="s">
        <v>5786</v>
      </c>
      <c r="D3922" s="2" t="s">
        <v>6823</v>
      </c>
      <c r="E3922" s="61" t="str">
        <f t="shared" si="428"/>
        <v>y</v>
      </c>
      <c r="F3922" s="62" t="str">
        <f t="shared" si="429"/>
        <v>e</v>
      </c>
      <c r="G3922" s="62" t="str">
        <f t="shared" si="430"/>
        <v>R</v>
      </c>
      <c r="H3922" s="62" t="str">
        <f t="shared" si="431"/>
        <v>L</v>
      </c>
      <c r="I3922" s="62">
        <f t="shared" si="432"/>
        <v>16</v>
      </c>
      <c r="J3922" s="62">
        <f t="shared" si="433"/>
        <v>7</v>
      </c>
      <c r="K3922" s="81">
        <v>2.5511112204444493E-6</v>
      </c>
      <c r="L3922" s="2" t="s">
        <v>6885</v>
      </c>
      <c r="M3922" s="2" t="s">
        <v>6876</v>
      </c>
      <c r="N3922" s="60" t="s">
        <v>6972</v>
      </c>
      <c r="O3922" s="66" t="s">
        <v>11036</v>
      </c>
      <c r="P3922" s="67" t="s">
        <v>2637</v>
      </c>
      <c r="Q3922" s="67" t="s">
        <v>4513</v>
      </c>
      <c r="R3922" s="67" t="s">
        <v>3354</v>
      </c>
      <c r="S3922" s="67" t="s">
        <v>1053</v>
      </c>
      <c r="T3922" s="67"/>
      <c r="U3922" s="67"/>
      <c r="V3922" s="67"/>
      <c r="W3922" s="67"/>
      <c r="X3922" s="67"/>
      <c r="Y3922" s="67"/>
    </row>
    <row r="3923" spans="1:25" s="2" customFormat="1" ht="16.5" customHeight="1">
      <c r="A3923" s="59">
        <v>3921</v>
      </c>
      <c r="B3923" s="61" t="str">
        <f t="shared" si="427"/>
        <v>x</v>
      </c>
      <c r="C3923" s="61" t="s">
        <v>5433</v>
      </c>
      <c r="D3923" s="2" t="s">
        <v>13563</v>
      </c>
      <c r="E3923" s="61" t="str">
        <f t="shared" si="428"/>
        <v>x</v>
      </c>
      <c r="F3923" s="62" t="str">
        <f t="shared" si="429"/>
        <v>x</v>
      </c>
      <c r="G3923" s="62" t="str">
        <f t="shared" si="430"/>
        <v>L</v>
      </c>
      <c r="H3923" s="62" t="str">
        <f t="shared" si="431"/>
        <v>L</v>
      </c>
      <c r="I3923" s="62">
        <f t="shared" si="432"/>
        <v>6</v>
      </c>
      <c r="J3923" s="62">
        <f t="shared" si="433"/>
        <v>6</v>
      </c>
      <c r="K3923" s="81">
        <v>2.547857252051025E-6</v>
      </c>
      <c r="L3923" s="2" t="s">
        <v>6892</v>
      </c>
      <c r="M3923" s="2" t="s">
        <v>14103</v>
      </c>
      <c r="N3923" s="60" t="s">
        <v>7276</v>
      </c>
      <c r="O3923" s="66" t="s">
        <v>14323</v>
      </c>
      <c r="P3923" s="67" t="s">
        <v>6798</v>
      </c>
      <c r="Q3923" s="67" t="s">
        <v>4221</v>
      </c>
      <c r="R3923" s="67" t="s">
        <v>1658</v>
      </c>
      <c r="S3923" s="67" t="s">
        <v>3857</v>
      </c>
      <c r="T3923" s="67"/>
      <c r="U3923" s="67"/>
      <c r="V3923" s="67"/>
      <c r="W3923" s="67"/>
      <c r="X3923" s="67"/>
      <c r="Y3923" s="67"/>
    </row>
    <row r="3924" spans="1:25" s="2" customFormat="1" ht="16.5" customHeight="1">
      <c r="A3924" s="59">
        <v>3922</v>
      </c>
      <c r="B3924" s="61" t="str">
        <f t="shared" si="427"/>
        <v>e;</v>
      </c>
      <c r="C3924" s="61" t="s">
        <v>5952</v>
      </c>
      <c r="D3924" s="2" t="s">
        <v>13625</v>
      </c>
      <c r="E3924" s="61" t="str">
        <f t="shared" si="428"/>
        <v>e</v>
      </c>
      <c r="F3924" s="62" t="str">
        <f t="shared" si="429"/>
        <v>;</v>
      </c>
      <c r="G3924" s="62" t="str">
        <f t="shared" si="430"/>
        <v>L</v>
      </c>
      <c r="H3924" s="62" t="str">
        <f t="shared" si="431"/>
        <v>R</v>
      </c>
      <c r="I3924" s="62">
        <f t="shared" si="432"/>
        <v>7</v>
      </c>
      <c r="J3924" s="62">
        <f t="shared" si="433"/>
        <v>27</v>
      </c>
      <c r="K3924" s="81">
        <v>2.547857252051025E-6</v>
      </c>
      <c r="L3924" s="2" t="s">
        <v>6885</v>
      </c>
      <c r="M3924" s="2" t="s">
        <v>14095</v>
      </c>
      <c r="N3924" s="60" t="s">
        <v>6972</v>
      </c>
      <c r="O3924" s="66" t="s">
        <v>13111</v>
      </c>
      <c r="P3924" s="67" t="s">
        <v>4641</v>
      </c>
      <c r="Q3924" s="67" t="s">
        <v>173</v>
      </c>
      <c r="R3924" s="67" t="s">
        <v>173</v>
      </c>
      <c r="S3924" s="67" t="s">
        <v>3630</v>
      </c>
      <c r="T3924" s="67"/>
      <c r="U3924" s="67"/>
      <c r="V3924" s="67"/>
      <c r="W3924" s="67"/>
      <c r="X3924" s="67"/>
      <c r="Y3924" s="67"/>
    </row>
    <row r="3925" spans="1:25" s="2" customFormat="1" ht="16.5" customHeight="1">
      <c r="A3925" s="59">
        <v>3923</v>
      </c>
      <c r="B3925" s="61" t="str">
        <f t="shared" si="427"/>
        <v>ow</v>
      </c>
      <c r="C3925" s="61" t="s">
        <v>4377</v>
      </c>
      <c r="D3925" s="2" t="s">
        <v>13642</v>
      </c>
      <c r="E3925" s="61" t="str">
        <f t="shared" si="428"/>
        <v>o</v>
      </c>
      <c r="F3925" s="62" t="str">
        <f t="shared" si="429"/>
        <v>w</v>
      </c>
      <c r="G3925" s="62" t="str">
        <f t="shared" si="430"/>
        <v>R</v>
      </c>
      <c r="H3925" s="62" t="str">
        <f t="shared" si="431"/>
        <v>L</v>
      </c>
      <c r="I3925" s="62">
        <f t="shared" si="432"/>
        <v>24</v>
      </c>
      <c r="J3925" s="62">
        <f t="shared" si="433"/>
        <v>4</v>
      </c>
      <c r="K3925" s="81">
        <v>2.547857252051025E-6</v>
      </c>
      <c r="L3925" s="2" t="s">
        <v>14018</v>
      </c>
      <c r="M3925" s="2" t="s">
        <v>6841</v>
      </c>
      <c r="N3925" s="60" t="s">
        <v>6972</v>
      </c>
      <c r="O3925" s="66" t="s">
        <v>9371</v>
      </c>
      <c r="P3925" s="67" t="s">
        <v>5680</v>
      </c>
      <c r="Q3925" s="67" t="s">
        <v>4360</v>
      </c>
      <c r="R3925" s="67"/>
      <c r="S3925" s="67"/>
      <c r="T3925" s="67"/>
      <c r="U3925" s="67"/>
      <c r="V3925" s="67"/>
      <c r="W3925" s="67"/>
      <c r="X3925" s="67"/>
      <c r="Y3925" s="67"/>
    </row>
    <row r="3926" spans="1:25" s="2" customFormat="1" ht="16.5" customHeight="1">
      <c r="A3926" s="59">
        <v>3924</v>
      </c>
      <c r="B3926" s="61" t="str">
        <f t="shared" si="427"/>
        <v>ut</v>
      </c>
      <c r="C3926" s="61" t="s">
        <v>6404</v>
      </c>
      <c r="D3926" s="2" t="s">
        <v>13583</v>
      </c>
      <c r="E3926" s="61" t="str">
        <f t="shared" si="428"/>
        <v>u</v>
      </c>
      <c r="F3926" s="62" t="str">
        <f t="shared" si="429"/>
        <v>t</v>
      </c>
      <c r="G3926" s="62" t="str">
        <f t="shared" si="430"/>
        <v>R</v>
      </c>
      <c r="H3926" s="62" t="str">
        <f t="shared" si="431"/>
        <v>L</v>
      </c>
      <c r="I3926" s="62">
        <f t="shared" si="432"/>
        <v>19</v>
      </c>
      <c r="J3926" s="62">
        <f t="shared" si="433"/>
        <v>13</v>
      </c>
      <c r="K3926" s="81">
        <v>2.5348413784773287E-6</v>
      </c>
      <c r="L3926" s="2" t="s">
        <v>13537</v>
      </c>
      <c r="M3926" s="2" t="s">
        <v>6836</v>
      </c>
      <c r="N3926" s="60" t="s">
        <v>7121</v>
      </c>
      <c r="O3926" s="66" t="s">
        <v>7526</v>
      </c>
      <c r="P3926" s="67" t="s">
        <v>14500</v>
      </c>
      <c r="Q3926" s="67" t="s">
        <v>4989</v>
      </c>
      <c r="R3926" s="67" t="s">
        <v>5044</v>
      </c>
      <c r="S3926" s="67"/>
      <c r="T3926" s="67"/>
      <c r="U3926" s="67"/>
      <c r="V3926" s="67"/>
      <c r="W3926" s="67"/>
      <c r="X3926" s="67"/>
      <c r="Y3926" s="67"/>
    </row>
    <row r="3927" spans="1:25" s="2" customFormat="1" ht="16.5" customHeight="1">
      <c r="A3927" s="59">
        <v>3925</v>
      </c>
      <c r="B3927" s="61" t="str">
        <f t="shared" si="427"/>
        <v>js</v>
      </c>
      <c r="C3927" s="61" t="s">
        <v>2363</v>
      </c>
      <c r="D3927" s="2" t="s">
        <v>13572</v>
      </c>
      <c r="E3927" s="61" t="str">
        <f t="shared" si="428"/>
        <v>j</v>
      </c>
      <c r="F3927" s="62" t="str">
        <f t="shared" si="429"/>
        <v>s</v>
      </c>
      <c r="G3927" s="62" t="str">
        <f t="shared" si="430"/>
        <v>R</v>
      </c>
      <c r="H3927" s="62" t="str">
        <f t="shared" si="431"/>
        <v>L</v>
      </c>
      <c r="I3927" s="62">
        <f t="shared" si="432"/>
        <v>20</v>
      </c>
      <c r="J3927" s="62">
        <f t="shared" si="433"/>
        <v>5</v>
      </c>
      <c r="K3927" s="81">
        <v>2.5348413784773287E-6</v>
      </c>
      <c r="L3927" s="2" t="s">
        <v>6887</v>
      </c>
      <c r="M3927" s="2" t="s">
        <v>14095</v>
      </c>
      <c r="N3927" s="60" t="s">
        <v>6797</v>
      </c>
      <c r="O3927" s="66" t="s">
        <v>7751</v>
      </c>
      <c r="P3927" s="67" t="s">
        <v>426</v>
      </c>
      <c r="Q3927" s="67" t="s">
        <v>4076</v>
      </c>
      <c r="R3927" s="67"/>
      <c r="S3927" s="67"/>
      <c r="T3927" s="67"/>
      <c r="U3927" s="67"/>
      <c r="V3927" s="67"/>
      <c r="W3927" s="67"/>
      <c r="X3927" s="67"/>
      <c r="Y3927" s="67"/>
    </row>
    <row r="3928" spans="1:25" s="2" customFormat="1" ht="16.5" customHeight="1">
      <c r="A3928" s="59">
        <v>3926</v>
      </c>
      <c r="B3928" s="61" t="str">
        <f t="shared" si="427"/>
        <v>us</v>
      </c>
      <c r="C3928" s="61" t="s">
        <v>6578</v>
      </c>
      <c r="D3928" s="2" t="s">
        <v>13615</v>
      </c>
      <c r="E3928" s="61" t="str">
        <f t="shared" si="428"/>
        <v>u</v>
      </c>
      <c r="F3928" s="62" t="str">
        <f t="shared" si="429"/>
        <v>s</v>
      </c>
      <c r="G3928" s="62" t="str">
        <f t="shared" si="430"/>
        <v>R</v>
      </c>
      <c r="H3928" s="62" t="str">
        <f t="shared" si="431"/>
        <v>L</v>
      </c>
      <c r="I3928" s="62">
        <f t="shared" si="432"/>
        <v>19</v>
      </c>
      <c r="J3928" s="62">
        <f t="shared" si="433"/>
        <v>5</v>
      </c>
      <c r="K3928" s="81">
        <v>2.528333441690481E-6</v>
      </c>
      <c r="L3928" s="2" t="s">
        <v>13537</v>
      </c>
      <c r="M3928" s="2" t="s">
        <v>13512</v>
      </c>
      <c r="N3928" s="60" t="s">
        <v>6797</v>
      </c>
      <c r="O3928" s="66" t="s">
        <v>14276</v>
      </c>
      <c r="P3928" s="67" t="s">
        <v>6798</v>
      </c>
      <c r="Q3928" s="67" t="s">
        <v>1176</v>
      </c>
      <c r="R3928" s="67"/>
      <c r="S3928" s="67"/>
      <c r="T3928" s="67"/>
      <c r="U3928" s="67"/>
      <c r="V3928" s="67"/>
      <c r="W3928" s="67"/>
      <c r="X3928" s="67"/>
      <c r="Y3928" s="67"/>
    </row>
    <row r="3929" spans="1:25" s="2" customFormat="1" ht="16.5" customHeight="1">
      <c r="A3929" s="59">
        <v>3927</v>
      </c>
      <c r="B3929" s="61" t="str">
        <f t="shared" si="427"/>
        <v>ls</v>
      </c>
      <c r="C3929" s="61" t="s">
        <v>3032</v>
      </c>
      <c r="D3929" s="2" t="s">
        <v>13635</v>
      </c>
      <c r="E3929" s="61" t="str">
        <f t="shared" si="428"/>
        <v>l</v>
      </c>
      <c r="F3929" s="62" t="str">
        <f t="shared" si="429"/>
        <v>s</v>
      </c>
      <c r="G3929" s="62" t="str">
        <f t="shared" si="430"/>
        <v>R</v>
      </c>
      <c r="H3929" s="62" t="str">
        <f t="shared" si="431"/>
        <v>L</v>
      </c>
      <c r="I3929" s="62">
        <f t="shared" si="432"/>
        <v>25</v>
      </c>
      <c r="J3929" s="62">
        <f t="shared" si="433"/>
        <v>5</v>
      </c>
      <c r="K3929" s="81">
        <v>2.528333441690481E-6</v>
      </c>
      <c r="L3929" s="2" t="s">
        <v>6889</v>
      </c>
      <c r="M3929" s="2" t="s">
        <v>14095</v>
      </c>
      <c r="N3929" s="60" t="s">
        <v>6979</v>
      </c>
      <c r="O3929" s="66" t="s">
        <v>11614</v>
      </c>
      <c r="P3929" s="67" t="s">
        <v>14108</v>
      </c>
      <c r="Q3929" s="67" t="s">
        <v>14114</v>
      </c>
      <c r="R3929" s="67" t="s">
        <v>6095</v>
      </c>
      <c r="S3929" s="67"/>
      <c r="T3929" s="67"/>
      <c r="U3929" s="67"/>
      <c r="V3929" s="67"/>
      <c r="W3929" s="67"/>
      <c r="X3929" s="67"/>
      <c r="Y3929" s="67"/>
    </row>
    <row r="3930" spans="1:25" s="2" customFormat="1" ht="16.5" customHeight="1">
      <c r="A3930" s="59">
        <v>3928</v>
      </c>
      <c r="B3930" s="61" t="str">
        <f t="shared" si="427"/>
        <v>by</v>
      </c>
      <c r="C3930" s="61" t="s">
        <v>307</v>
      </c>
      <c r="D3930" s="2" t="s">
        <v>13632</v>
      </c>
      <c r="E3930" s="61" t="str">
        <f t="shared" si="428"/>
        <v>b</v>
      </c>
      <c r="F3930" s="62" t="str">
        <f t="shared" si="429"/>
        <v>y</v>
      </c>
      <c r="G3930" s="62" t="str">
        <f t="shared" si="430"/>
        <v>L</v>
      </c>
      <c r="H3930" s="62" t="str">
        <f t="shared" si="431"/>
        <v>R</v>
      </c>
      <c r="I3930" s="62">
        <f t="shared" si="432"/>
        <v>15</v>
      </c>
      <c r="J3930" s="62">
        <f t="shared" si="433"/>
        <v>16</v>
      </c>
      <c r="K3930" s="81">
        <v>2.5250794732970567E-6</v>
      </c>
      <c r="L3930" s="2" t="s">
        <v>6880</v>
      </c>
      <c r="M3930" s="2" t="s">
        <v>13529</v>
      </c>
      <c r="N3930" s="60" t="s">
        <v>13375</v>
      </c>
      <c r="O3930" s="66" t="s">
        <v>8340</v>
      </c>
      <c r="P3930" s="67" t="s">
        <v>3536</v>
      </c>
      <c r="Q3930" s="67" t="s">
        <v>6697</v>
      </c>
      <c r="R3930" s="67" t="s">
        <v>4220</v>
      </c>
      <c r="S3930" s="67" t="s">
        <v>209</v>
      </c>
      <c r="T3930" s="67"/>
      <c r="U3930" s="67"/>
      <c r="V3930" s="67"/>
      <c r="W3930" s="67"/>
      <c r="X3930" s="67"/>
      <c r="Y3930" s="67"/>
    </row>
    <row r="3931" spans="1:25" s="2" customFormat="1" ht="16.5" customHeight="1">
      <c r="A3931" s="59">
        <v>3929</v>
      </c>
      <c r="B3931" s="61" t="str">
        <f t="shared" si="427"/>
        <v>nw</v>
      </c>
      <c r="C3931" s="61" t="s">
        <v>3573</v>
      </c>
      <c r="D3931" s="2" t="s">
        <v>13605</v>
      </c>
      <c r="E3931" s="61" t="str">
        <f t="shared" si="428"/>
        <v>n</v>
      </c>
      <c r="F3931" s="62" t="str">
        <f t="shared" si="429"/>
        <v>w</v>
      </c>
      <c r="G3931" s="62" t="str">
        <f t="shared" si="430"/>
        <v>R</v>
      </c>
      <c r="H3931" s="62" t="str">
        <f t="shared" si="431"/>
        <v>L</v>
      </c>
      <c r="I3931" s="62">
        <f t="shared" si="432"/>
        <v>18</v>
      </c>
      <c r="J3931" s="62">
        <f t="shared" si="433"/>
        <v>4</v>
      </c>
      <c r="K3931" s="81">
        <v>2.5185715365102086E-6</v>
      </c>
      <c r="L3931" s="2" t="s">
        <v>6878</v>
      </c>
      <c r="M3931" s="2" t="s">
        <v>14015</v>
      </c>
      <c r="N3931" s="60" t="s">
        <v>6978</v>
      </c>
      <c r="O3931" s="66" t="s">
        <v>3573</v>
      </c>
      <c r="P3931" s="67" t="s">
        <v>3573</v>
      </c>
      <c r="Q3931" s="67"/>
      <c r="R3931" s="67"/>
      <c r="S3931" s="67"/>
      <c r="T3931" s="67"/>
      <c r="U3931" s="67"/>
      <c r="V3931" s="67"/>
      <c r="W3931" s="67"/>
      <c r="X3931" s="67"/>
      <c r="Y3931" s="67"/>
    </row>
    <row r="3932" spans="1:25" s="2" customFormat="1" ht="16.5" customHeight="1">
      <c r="A3932" s="59">
        <v>3930</v>
      </c>
      <c r="B3932" s="61" t="str">
        <f t="shared" si="427"/>
        <v>qm</v>
      </c>
      <c r="C3932" s="61" t="s">
        <v>4168</v>
      </c>
      <c r="D3932" s="2" t="s">
        <v>13610</v>
      </c>
      <c r="E3932" s="61" t="str">
        <f t="shared" si="428"/>
        <v>q</v>
      </c>
      <c r="F3932" s="62" t="str">
        <f t="shared" si="429"/>
        <v>m</v>
      </c>
      <c r="G3932" s="62" t="str">
        <f t="shared" si="430"/>
        <v>L</v>
      </c>
      <c r="H3932" s="62" t="str">
        <f t="shared" si="431"/>
        <v>R</v>
      </c>
      <c r="I3932" s="62">
        <f t="shared" si="432"/>
        <v>1</v>
      </c>
      <c r="J3932" s="62">
        <f t="shared" si="433"/>
        <v>21</v>
      </c>
      <c r="K3932" s="81">
        <v>2.5185715365102086E-6</v>
      </c>
      <c r="L3932" s="2" t="s">
        <v>13511</v>
      </c>
      <c r="M3932" s="2" t="s">
        <v>14110</v>
      </c>
      <c r="N3932" s="60" t="s">
        <v>6797</v>
      </c>
      <c r="O3932" s="66" t="s">
        <v>7981</v>
      </c>
      <c r="P3932" s="67" t="s">
        <v>426</v>
      </c>
      <c r="Q3932" s="67" t="s">
        <v>4220</v>
      </c>
      <c r="R3932" s="67" t="s">
        <v>5080</v>
      </c>
      <c r="S3932" s="67"/>
      <c r="T3932" s="67"/>
      <c r="U3932" s="67"/>
      <c r="V3932" s="67"/>
      <c r="W3932" s="67"/>
      <c r="X3932" s="67"/>
      <c r="Y3932" s="67"/>
    </row>
    <row r="3933" spans="1:25" s="2" customFormat="1" ht="16.5" customHeight="1">
      <c r="A3933" s="59">
        <v>3931</v>
      </c>
      <c r="B3933" s="61" t="str">
        <f t="shared" si="427"/>
        <v>ul</v>
      </c>
      <c r="C3933" s="61" t="s">
        <v>6535</v>
      </c>
      <c r="D3933" s="2" t="s">
        <v>13550</v>
      </c>
      <c r="E3933" s="61" t="str">
        <f t="shared" si="428"/>
        <v>u</v>
      </c>
      <c r="F3933" s="62" t="str">
        <f t="shared" si="429"/>
        <v>l</v>
      </c>
      <c r="G3933" s="62" t="str">
        <f t="shared" si="430"/>
        <v>R</v>
      </c>
      <c r="H3933" s="62" t="str">
        <f t="shared" si="431"/>
        <v>R</v>
      </c>
      <c r="I3933" s="62">
        <f t="shared" si="432"/>
        <v>19</v>
      </c>
      <c r="J3933" s="62">
        <f t="shared" si="433"/>
        <v>25</v>
      </c>
      <c r="K3933" s="81">
        <v>2.5185715365102086E-6</v>
      </c>
      <c r="L3933" s="2" t="s">
        <v>13537</v>
      </c>
      <c r="M3933" s="2" t="s">
        <v>6908</v>
      </c>
      <c r="N3933" s="60" t="s">
        <v>6797</v>
      </c>
      <c r="O3933" s="66" t="s">
        <v>7424</v>
      </c>
      <c r="P3933" s="67" t="s">
        <v>3354</v>
      </c>
      <c r="Q3933" s="67" t="s">
        <v>4508</v>
      </c>
      <c r="R3933" s="67" t="s">
        <v>6776</v>
      </c>
      <c r="S3933" s="67"/>
      <c r="T3933" s="67"/>
      <c r="U3933" s="67"/>
      <c r="V3933" s="67"/>
      <c r="W3933" s="67"/>
      <c r="X3933" s="67"/>
      <c r="Y3933" s="67"/>
    </row>
    <row r="3934" spans="1:25" s="2" customFormat="1" ht="16.5" customHeight="1">
      <c r="A3934" s="59">
        <v>3932</v>
      </c>
      <c r="B3934" s="61" t="str">
        <f t="shared" si="427"/>
        <v>wi</v>
      </c>
      <c r="C3934" s="61" t="s">
        <v>5125</v>
      </c>
      <c r="D3934" s="2" t="s">
        <v>13558</v>
      </c>
      <c r="E3934" s="61" t="str">
        <f t="shared" si="428"/>
        <v>w</v>
      </c>
      <c r="F3934" s="62" t="str">
        <f t="shared" si="429"/>
        <v>i</v>
      </c>
      <c r="G3934" s="62" t="str">
        <f t="shared" si="430"/>
        <v>L</v>
      </c>
      <c r="H3934" s="62" t="str">
        <f t="shared" si="431"/>
        <v>R</v>
      </c>
      <c r="I3934" s="62">
        <f t="shared" si="432"/>
        <v>4</v>
      </c>
      <c r="J3934" s="62">
        <f t="shared" si="433"/>
        <v>22</v>
      </c>
      <c r="K3934" s="81">
        <v>2.5120635997233605E-6</v>
      </c>
      <c r="L3934" s="2" t="s">
        <v>6804</v>
      </c>
      <c r="M3934" s="2" t="s">
        <v>6816</v>
      </c>
      <c r="N3934" s="60" t="s">
        <v>6972</v>
      </c>
      <c r="O3934" s="66" t="s">
        <v>9080</v>
      </c>
      <c r="P3934" s="67" t="s">
        <v>5080</v>
      </c>
      <c r="Q3934" s="67" t="s">
        <v>5103</v>
      </c>
      <c r="R3934" s="67"/>
      <c r="S3934" s="67"/>
      <c r="T3934" s="67"/>
      <c r="U3934" s="67"/>
      <c r="V3934" s="67"/>
      <c r="W3934" s="67"/>
      <c r="X3934" s="67"/>
      <c r="Y3934" s="67"/>
    </row>
    <row r="3935" spans="1:25" s="2" customFormat="1" ht="16.5" customHeight="1">
      <c r="A3935" s="59">
        <v>3933</v>
      </c>
      <c r="B3935" s="61" t="str">
        <f t="shared" si="427"/>
        <v>qm</v>
      </c>
      <c r="C3935" s="61" t="s">
        <v>4172</v>
      </c>
      <c r="D3935" s="2" t="s">
        <v>13610</v>
      </c>
      <c r="E3935" s="61" t="str">
        <f t="shared" si="428"/>
        <v>q</v>
      </c>
      <c r="F3935" s="62" t="str">
        <f t="shared" si="429"/>
        <v>m</v>
      </c>
      <c r="G3935" s="62" t="str">
        <f t="shared" si="430"/>
        <v>L</v>
      </c>
      <c r="H3935" s="62" t="str">
        <f t="shared" si="431"/>
        <v>R</v>
      </c>
      <c r="I3935" s="62">
        <f t="shared" si="432"/>
        <v>1</v>
      </c>
      <c r="J3935" s="62">
        <f t="shared" si="433"/>
        <v>21</v>
      </c>
      <c r="K3935" s="81">
        <v>2.4957937577562403E-6</v>
      </c>
      <c r="L3935" s="2" t="s">
        <v>13511</v>
      </c>
      <c r="M3935" s="2" t="s">
        <v>14110</v>
      </c>
      <c r="N3935" s="60" t="s">
        <v>6972</v>
      </c>
      <c r="O3935" s="66" t="s">
        <v>9639</v>
      </c>
      <c r="P3935" s="67" t="s">
        <v>2324</v>
      </c>
      <c r="Q3935" s="67" t="s">
        <v>4220</v>
      </c>
      <c r="R3935" s="67" t="s">
        <v>5080</v>
      </c>
      <c r="S3935" s="67"/>
      <c r="T3935" s="67"/>
      <c r="U3935" s="67"/>
      <c r="V3935" s="67"/>
      <c r="W3935" s="67"/>
      <c r="X3935" s="67"/>
      <c r="Y3935" s="67"/>
    </row>
    <row r="3936" spans="1:25" s="2" customFormat="1" ht="16.5" customHeight="1">
      <c r="A3936" s="59">
        <v>3934</v>
      </c>
      <c r="B3936" s="61" t="str">
        <f t="shared" si="427"/>
        <v>ul</v>
      </c>
      <c r="C3936" s="61" t="s">
        <v>6527</v>
      </c>
      <c r="D3936" s="2" t="s">
        <v>13550</v>
      </c>
      <c r="E3936" s="61" t="str">
        <f t="shared" si="428"/>
        <v>u</v>
      </c>
      <c r="F3936" s="62" t="str">
        <f t="shared" si="429"/>
        <v>l</v>
      </c>
      <c r="G3936" s="62" t="str">
        <f t="shared" si="430"/>
        <v>R</v>
      </c>
      <c r="H3936" s="62" t="str">
        <f t="shared" si="431"/>
        <v>R</v>
      </c>
      <c r="I3936" s="62">
        <f t="shared" si="432"/>
        <v>19</v>
      </c>
      <c r="J3936" s="62">
        <f t="shared" si="433"/>
        <v>25</v>
      </c>
      <c r="K3936" s="81">
        <v>2.4957937577562403E-6</v>
      </c>
      <c r="L3936" s="2" t="s">
        <v>13537</v>
      </c>
      <c r="M3936" s="2" t="s">
        <v>6908</v>
      </c>
      <c r="N3936" s="60" t="s">
        <v>6797</v>
      </c>
      <c r="O3936" s="66" t="s">
        <v>11034</v>
      </c>
      <c r="P3936" s="67" t="s">
        <v>2637</v>
      </c>
      <c r="Q3936" s="67" t="s">
        <v>1658</v>
      </c>
      <c r="R3936" s="67" t="s">
        <v>3408</v>
      </c>
      <c r="S3936" s="67"/>
      <c r="T3936" s="67"/>
      <c r="U3936" s="67"/>
      <c r="V3936" s="67"/>
      <c r="W3936" s="67"/>
      <c r="X3936" s="67"/>
      <c r="Y3936" s="67"/>
    </row>
    <row r="3937" spans="1:25" s="2" customFormat="1" ht="16.5" customHeight="1">
      <c r="A3937" s="59">
        <v>3935</v>
      </c>
      <c r="B3937" s="61" t="str">
        <f t="shared" si="427"/>
        <v>oc</v>
      </c>
      <c r="C3937" s="61" t="s">
        <v>4625</v>
      </c>
      <c r="D3937" s="2" t="s">
        <v>13719</v>
      </c>
      <c r="E3937" s="61" t="str">
        <f t="shared" si="428"/>
        <v>o</v>
      </c>
      <c r="F3937" s="62" t="str">
        <f t="shared" si="429"/>
        <v>c</v>
      </c>
      <c r="G3937" s="62" t="str">
        <f t="shared" si="430"/>
        <v>R</v>
      </c>
      <c r="H3937" s="62" t="str">
        <f t="shared" si="431"/>
        <v>L</v>
      </c>
      <c r="I3937" s="62">
        <f t="shared" si="432"/>
        <v>24</v>
      </c>
      <c r="J3937" s="62">
        <f t="shared" si="433"/>
        <v>9</v>
      </c>
      <c r="K3937" s="81">
        <v>2.4957937577562403E-6</v>
      </c>
      <c r="L3937" s="2" t="s">
        <v>14018</v>
      </c>
      <c r="M3937" s="2" t="s">
        <v>13535</v>
      </c>
      <c r="N3937" s="60" t="s">
        <v>6972</v>
      </c>
      <c r="O3937" s="66" t="s">
        <v>10898</v>
      </c>
      <c r="P3937" s="67" t="s">
        <v>2637</v>
      </c>
      <c r="Q3937" s="67" t="s">
        <v>4640</v>
      </c>
      <c r="R3937" s="67" t="s">
        <v>1165</v>
      </c>
      <c r="S3937" s="67"/>
      <c r="T3937" s="67"/>
      <c r="U3937" s="67"/>
      <c r="V3937" s="67"/>
      <c r="W3937" s="67"/>
      <c r="X3937" s="67"/>
      <c r="Y3937" s="67"/>
    </row>
    <row r="3938" spans="1:25" s="2" customFormat="1" ht="16.5" customHeight="1">
      <c r="A3938" s="59">
        <v>3936</v>
      </c>
      <c r="B3938" s="61" t="str">
        <f t="shared" si="427"/>
        <v>qh</v>
      </c>
      <c r="C3938" s="61" t="s">
        <v>4000</v>
      </c>
      <c r="D3938" s="2" t="s">
        <v>13621</v>
      </c>
      <c r="E3938" s="61" t="str">
        <f t="shared" si="428"/>
        <v>q</v>
      </c>
      <c r="F3938" s="62" t="str">
        <f t="shared" si="429"/>
        <v>h</v>
      </c>
      <c r="G3938" s="62" t="str">
        <f t="shared" si="430"/>
        <v>L</v>
      </c>
      <c r="H3938" s="62" t="str">
        <f t="shared" si="431"/>
        <v>R</v>
      </c>
      <c r="I3938" s="62">
        <f t="shared" si="432"/>
        <v>1</v>
      </c>
      <c r="J3938" s="62">
        <f t="shared" si="433"/>
        <v>17</v>
      </c>
      <c r="K3938" s="81">
        <v>2.4957937577562403E-6</v>
      </c>
      <c r="L3938" s="2" t="s">
        <v>13511</v>
      </c>
      <c r="M3938" s="2" t="s">
        <v>14461</v>
      </c>
      <c r="N3938" s="60" t="s">
        <v>6797</v>
      </c>
      <c r="O3938" s="66" t="s">
        <v>10144</v>
      </c>
      <c r="P3938" s="67" t="s">
        <v>14511</v>
      </c>
      <c r="Q3938" s="67" t="s">
        <v>6766</v>
      </c>
      <c r="R3938" s="67"/>
      <c r="S3938" s="67"/>
      <c r="T3938" s="67"/>
      <c r="U3938" s="67"/>
      <c r="V3938" s="67"/>
      <c r="W3938" s="67"/>
      <c r="X3938" s="67"/>
      <c r="Y3938" s="67"/>
    </row>
    <row r="3939" spans="1:25" s="2" customFormat="1" ht="16.5" customHeight="1">
      <c r="A3939" s="59">
        <v>3937</v>
      </c>
      <c r="B3939" s="61" t="str">
        <f t="shared" si="427"/>
        <v>mj</v>
      </c>
      <c r="C3939" s="61" t="s">
        <v>3266</v>
      </c>
      <c r="D3939" s="2" t="s">
        <v>13736</v>
      </c>
      <c r="E3939" s="61" t="str">
        <f t="shared" si="428"/>
        <v>m</v>
      </c>
      <c r="F3939" s="62" t="str">
        <f t="shared" si="429"/>
        <v>j</v>
      </c>
      <c r="G3939" s="62" t="str">
        <f t="shared" si="430"/>
        <v>R</v>
      </c>
      <c r="H3939" s="62" t="str">
        <f t="shared" si="431"/>
        <v>R</v>
      </c>
      <c r="I3939" s="62">
        <f t="shared" si="432"/>
        <v>21</v>
      </c>
      <c r="J3939" s="62">
        <f t="shared" si="433"/>
        <v>20</v>
      </c>
      <c r="K3939" s="81">
        <v>2.4925397893628165E-6</v>
      </c>
      <c r="L3939" s="2" t="s">
        <v>6877</v>
      </c>
      <c r="M3939" s="2" t="s">
        <v>6840</v>
      </c>
      <c r="N3939" s="60" t="s">
        <v>7090</v>
      </c>
      <c r="O3939" s="66" t="s">
        <v>11159</v>
      </c>
      <c r="P3939" s="67" t="s">
        <v>6967</v>
      </c>
      <c r="Q3939" s="67" t="s">
        <v>2287</v>
      </c>
      <c r="R3939" s="67"/>
      <c r="S3939" s="67"/>
      <c r="T3939" s="67"/>
      <c r="U3939" s="67"/>
      <c r="V3939" s="67"/>
      <c r="W3939" s="67"/>
      <c r="X3939" s="67"/>
      <c r="Y3939" s="67"/>
    </row>
    <row r="3940" spans="1:25" s="2" customFormat="1" ht="16.5" customHeight="1">
      <c r="A3940" s="59">
        <v>3938</v>
      </c>
      <c r="B3940" s="61" t="str">
        <f t="shared" si="427"/>
        <v>ln</v>
      </c>
      <c r="C3940" s="61" t="s">
        <v>2766</v>
      </c>
      <c r="D3940" s="2" t="s">
        <v>13683</v>
      </c>
      <c r="E3940" s="61" t="str">
        <f t="shared" si="428"/>
        <v>l</v>
      </c>
      <c r="F3940" s="62" t="str">
        <f t="shared" si="429"/>
        <v>n</v>
      </c>
      <c r="G3940" s="62" t="str">
        <f t="shared" si="430"/>
        <v>R</v>
      </c>
      <c r="H3940" s="62" t="str">
        <f t="shared" si="431"/>
        <v>R</v>
      </c>
      <c r="I3940" s="62">
        <f t="shared" si="432"/>
        <v>25</v>
      </c>
      <c r="J3940" s="62">
        <f t="shared" si="433"/>
        <v>18</v>
      </c>
      <c r="K3940" s="81">
        <v>2.4925397893628165E-6</v>
      </c>
      <c r="L3940" s="2" t="s">
        <v>6889</v>
      </c>
      <c r="M3940" s="2" t="s">
        <v>6841</v>
      </c>
      <c r="N3940" s="60" t="s">
        <v>7109</v>
      </c>
      <c r="O3940" s="66" t="s">
        <v>9194</v>
      </c>
      <c r="P3940" s="67" t="s">
        <v>5153</v>
      </c>
      <c r="Q3940" s="67" t="s">
        <v>3309</v>
      </c>
      <c r="R3940" s="67" t="s">
        <v>3474</v>
      </c>
      <c r="S3940" s="67" t="s">
        <v>13494</v>
      </c>
      <c r="T3940" s="67" t="s">
        <v>6761</v>
      </c>
      <c r="U3940" s="67"/>
      <c r="V3940" s="67"/>
      <c r="W3940" s="67"/>
      <c r="X3940" s="67"/>
      <c r="Y3940" s="67"/>
    </row>
    <row r="3941" spans="1:25" s="2" customFormat="1" ht="16.5" customHeight="1">
      <c r="A3941" s="59">
        <v>3939</v>
      </c>
      <c r="B3941" s="61" t="str">
        <f t="shared" si="427"/>
        <v>jr</v>
      </c>
      <c r="C3941" s="61" t="s">
        <v>2483</v>
      </c>
      <c r="D3941" s="2" t="s">
        <v>13728</v>
      </c>
      <c r="E3941" s="61" t="str">
        <f t="shared" si="428"/>
        <v>j</v>
      </c>
      <c r="F3941" s="62" t="str">
        <f t="shared" si="429"/>
        <v>r</v>
      </c>
      <c r="G3941" s="62" t="str">
        <f t="shared" si="430"/>
        <v>R</v>
      </c>
      <c r="H3941" s="62" t="str">
        <f t="shared" si="431"/>
        <v>L</v>
      </c>
      <c r="I3941" s="62">
        <f t="shared" si="432"/>
        <v>20</v>
      </c>
      <c r="J3941" s="62">
        <f t="shared" si="433"/>
        <v>10</v>
      </c>
      <c r="K3941" s="81">
        <v>2.4892858209693922E-6</v>
      </c>
      <c r="L3941" s="2" t="s">
        <v>6887</v>
      </c>
      <c r="M3941" s="2" t="s">
        <v>14110</v>
      </c>
      <c r="N3941" s="60" t="s">
        <v>7227</v>
      </c>
      <c r="O3941" s="66" t="s">
        <v>9581</v>
      </c>
      <c r="P3941" s="67" t="s">
        <v>2324</v>
      </c>
      <c r="Q3941" s="67" t="s">
        <v>6631</v>
      </c>
      <c r="R3941" s="67" t="s">
        <v>3500</v>
      </c>
      <c r="S3941" s="67"/>
      <c r="T3941" s="67"/>
      <c r="U3941" s="67"/>
      <c r="V3941" s="67"/>
      <c r="W3941" s="67"/>
      <c r="X3941" s="67"/>
      <c r="Y3941" s="67"/>
    </row>
    <row r="3942" spans="1:25" s="2" customFormat="1" ht="16.5" customHeight="1">
      <c r="A3942" s="59">
        <v>3940</v>
      </c>
      <c r="B3942" s="61" t="str">
        <f t="shared" si="427"/>
        <v>pg</v>
      </c>
      <c r="C3942" s="61" t="s">
        <v>3696</v>
      </c>
      <c r="D3942" s="2" t="s">
        <v>13692</v>
      </c>
      <c r="E3942" s="61" t="str">
        <f t="shared" si="428"/>
        <v>p</v>
      </c>
      <c r="F3942" s="62" t="str">
        <f t="shared" si="429"/>
        <v>g</v>
      </c>
      <c r="G3942" s="62" t="str">
        <f t="shared" si="430"/>
        <v>R</v>
      </c>
      <c r="H3942" s="62" t="str">
        <f t="shared" si="431"/>
        <v>L</v>
      </c>
      <c r="I3942" s="62">
        <f t="shared" si="432"/>
        <v>26</v>
      </c>
      <c r="J3942" s="62">
        <f t="shared" si="433"/>
        <v>14</v>
      </c>
      <c r="K3942" s="81">
        <v>2.4892858209693922E-6</v>
      </c>
      <c r="L3942" s="2" t="s">
        <v>6881</v>
      </c>
      <c r="M3942" s="2" t="s">
        <v>13767</v>
      </c>
      <c r="N3942" s="60" t="s">
        <v>6972</v>
      </c>
      <c r="O3942" s="66" t="s">
        <v>9896</v>
      </c>
      <c r="P3942" s="67" t="s">
        <v>630</v>
      </c>
      <c r="Q3942" s="67" t="s">
        <v>3063</v>
      </c>
      <c r="R3942" s="67" t="s">
        <v>3354</v>
      </c>
      <c r="S3942" s="67" t="s">
        <v>1214</v>
      </c>
      <c r="T3942" s="67"/>
      <c r="U3942" s="67"/>
      <c r="V3942" s="67"/>
      <c r="W3942" s="67"/>
      <c r="X3942" s="67"/>
      <c r="Y3942" s="67"/>
    </row>
    <row r="3943" spans="1:25" s="2" customFormat="1" ht="16.5" customHeight="1">
      <c r="A3943" s="59">
        <v>3941</v>
      </c>
      <c r="B3943" s="61" t="str">
        <f t="shared" si="427"/>
        <v>tk</v>
      </c>
      <c r="C3943" s="61" t="s">
        <v>4911</v>
      </c>
      <c r="D3943" s="2" t="s">
        <v>13553</v>
      </c>
      <c r="E3943" s="61" t="str">
        <f t="shared" si="428"/>
        <v>t</v>
      </c>
      <c r="F3943" s="62" t="str">
        <f t="shared" si="429"/>
        <v>k</v>
      </c>
      <c r="G3943" s="62" t="str">
        <f t="shared" si="430"/>
        <v>L</v>
      </c>
      <c r="H3943" s="62" t="str">
        <f t="shared" si="431"/>
        <v>R</v>
      </c>
      <c r="I3943" s="62">
        <f t="shared" si="432"/>
        <v>13</v>
      </c>
      <c r="J3943" s="62">
        <f t="shared" si="433"/>
        <v>23</v>
      </c>
      <c r="K3943" s="81">
        <v>2.4827778841825441E-6</v>
      </c>
      <c r="L3943" s="2" t="s">
        <v>6884</v>
      </c>
      <c r="M3943" s="2" t="s">
        <v>6916</v>
      </c>
      <c r="N3943" s="60" t="s">
        <v>7106</v>
      </c>
      <c r="O3943" s="66" t="s">
        <v>8167</v>
      </c>
      <c r="P3943" s="67" t="s">
        <v>6177</v>
      </c>
      <c r="Q3943" s="67" t="s">
        <v>6975</v>
      </c>
      <c r="R3943" s="67" t="s">
        <v>72</v>
      </c>
      <c r="S3943" s="67"/>
      <c r="T3943" s="67"/>
      <c r="U3943" s="67"/>
      <c r="V3943" s="67"/>
      <c r="W3943" s="67"/>
      <c r="X3943" s="67"/>
      <c r="Y3943" s="67"/>
    </row>
    <row r="3944" spans="1:25" s="2" customFormat="1" ht="16.5" customHeight="1">
      <c r="A3944" s="59">
        <v>3942</v>
      </c>
      <c r="B3944" s="61" t="str">
        <f t="shared" si="427"/>
        <v>lh</v>
      </c>
      <c r="C3944" s="61" t="s">
        <v>2754</v>
      </c>
      <c r="D3944" s="2" t="s">
        <v>13542</v>
      </c>
      <c r="E3944" s="61" t="str">
        <f t="shared" si="428"/>
        <v>l</v>
      </c>
      <c r="F3944" s="62" t="str">
        <f t="shared" si="429"/>
        <v>h</v>
      </c>
      <c r="G3944" s="62" t="str">
        <f t="shared" si="430"/>
        <v>R</v>
      </c>
      <c r="H3944" s="62" t="str">
        <f t="shared" si="431"/>
        <v>R</v>
      </c>
      <c r="I3944" s="62">
        <f t="shared" si="432"/>
        <v>25</v>
      </c>
      <c r="J3944" s="62">
        <f t="shared" si="433"/>
        <v>17</v>
      </c>
      <c r="K3944" s="81">
        <v>2.4795239157891202E-6</v>
      </c>
      <c r="L3944" s="2" t="s">
        <v>6889</v>
      </c>
      <c r="M3944" s="2" t="s">
        <v>6950</v>
      </c>
      <c r="N3944" s="60" t="s">
        <v>13898</v>
      </c>
      <c r="O3944" s="66" t="s">
        <v>8451</v>
      </c>
      <c r="P3944" s="67" t="s">
        <v>3536</v>
      </c>
      <c r="Q3944" s="67" t="s">
        <v>3474</v>
      </c>
      <c r="R3944" s="67" t="s">
        <v>2637</v>
      </c>
      <c r="S3944" s="67" t="s">
        <v>6799</v>
      </c>
      <c r="T3944" s="67" t="s">
        <v>173</v>
      </c>
      <c r="U3944" s="67"/>
      <c r="V3944" s="67"/>
      <c r="W3944" s="67"/>
      <c r="X3944" s="67"/>
      <c r="Y3944" s="67"/>
    </row>
    <row r="3945" spans="1:25" s="2" customFormat="1" ht="16.5" customHeight="1">
      <c r="A3945" s="59">
        <v>3943</v>
      </c>
      <c r="B3945" s="61" t="str">
        <f t="shared" si="427"/>
        <v>bl</v>
      </c>
      <c r="C3945" s="61" t="s">
        <v>273</v>
      </c>
      <c r="D3945" s="2" t="s">
        <v>13607</v>
      </c>
      <c r="E3945" s="61" t="str">
        <f t="shared" si="428"/>
        <v>b</v>
      </c>
      <c r="F3945" s="62" t="str">
        <f t="shared" si="429"/>
        <v>l</v>
      </c>
      <c r="G3945" s="62" t="str">
        <f t="shared" si="430"/>
        <v>L</v>
      </c>
      <c r="H3945" s="62" t="str">
        <f t="shared" si="431"/>
        <v>R</v>
      </c>
      <c r="I3945" s="62">
        <f t="shared" si="432"/>
        <v>15</v>
      </c>
      <c r="J3945" s="62">
        <f t="shared" si="433"/>
        <v>25</v>
      </c>
      <c r="K3945" s="81">
        <v>2.4795239157891202E-6</v>
      </c>
      <c r="L3945" s="2" t="s">
        <v>6880</v>
      </c>
      <c r="M3945" s="2" t="s">
        <v>6916</v>
      </c>
      <c r="N3945" s="60" t="s">
        <v>6797</v>
      </c>
      <c r="O3945" s="66" t="s">
        <v>9338</v>
      </c>
      <c r="P3945" s="67" t="s">
        <v>4974</v>
      </c>
      <c r="Q3945" s="67" t="s">
        <v>373</v>
      </c>
      <c r="R3945" s="67"/>
      <c r="S3945" s="67"/>
      <c r="T3945" s="67"/>
      <c r="U3945" s="67"/>
      <c r="V3945" s="67"/>
      <c r="W3945" s="67"/>
      <c r="X3945" s="67"/>
      <c r="Y3945" s="67"/>
    </row>
    <row r="3946" spans="1:25" s="2" customFormat="1" ht="16.5" customHeight="1">
      <c r="A3946" s="59">
        <v>3944</v>
      </c>
      <c r="B3946" s="61" t="str">
        <f t="shared" si="427"/>
        <v>of</v>
      </c>
      <c r="C3946" s="61" t="s">
        <v>4535</v>
      </c>
      <c r="D3946" s="2" t="s">
        <v>13538</v>
      </c>
      <c r="E3946" s="61" t="str">
        <f t="shared" si="428"/>
        <v>o</v>
      </c>
      <c r="F3946" s="62" t="str">
        <f t="shared" si="429"/>
        <v>f</v>
      </c>
      <c r="G3946" s="62" t="str">
        <f t="shared" si="430"/>
        <v>R</v>
      </c>
      <c r="H3946" s="62" t="str">
        <f t="shared" si="431"/>
        <v>L</v>
      </c>
      <c r="I3946" s="62">
        <f t="shared" si="432"/>
        <v>24</v>
      </c>
      <c r="J3946" s="62">
        <f t="shared" si="433"/>
        <v>11</v>
      </c>
      <c r="K3946" s="81">
        <v>2.4762699473956964E-6</v>
      </c>
      <c r="L3946" s="2" t="s">
        <v>14018</v>
      </c>
      <c r="M3946" s="2" t="s">
        <v>13510</v>
      </c>
      <c r="N3946" s="60" t="s">
        <v>6972</v>
      </c>
      <c r="O3946" s="66" t="s">
        <v>10233</v>
      </c>
      <c r="P3946" s="67" t="s">
        <v>530</v>
      </c>
      <c r="Q3946" s="67" t="s">
        <v>5858</v>
      </c>
      <c r="R3946" s="67" t="s">
        <v>1511</v>
      </c>
      <c r="S3946" s="67"/>
      <c r="T3946" s="67"/>
      <c r="U3946" s="67"/>
      <c r="V3946" s="67"/>
      <c r="W3946" s="67"/>
      <c r="X3946" s="67"/>
      <c r="Y3946" s="67"/>
    </row>
    <row r="3947" spans="1:25" s="2" customFormat="1" ht="16.5" customHeight="1">
      <c r="A3947" s="59">
        <v>3945</v>
      </c>
      <c r="B3947" s="61" t="str">
        <f t="shared" si="427"/>
        <v>jr</v>
      </c>
      <c r="C3947" s="61" t="s">
        <v>2481</v>
      </c>
      <c r="D3947" s="2" t="s">
        <v>13728</v>
      </c>
      <c r="E3947" s="61" t="str">
        <f t="shared" si="428"/>
        <v>j</v>
      </c>
      <c r="F3947" s="62" t="str">
        <f t="shared" si="429"/>
        <v>r</v>
      </c>
      <c r="G3947" s="62" t="str">
        <f t="shared" si="430"/>
        <v>R</v>
      </c>
      <c r="H3947" s="62" t="str">
        <f t="shared" si="431"/>
        <v>L</v>
      </c>
      <c r="I3947" s="62">
        <f t="shared" si="432"/>
        <v>20</v>
      </c>
      <c r="J3947" s="62">
        <f t="shared" si="433"/>
        <v>10</v>
      </c>
      <c r="K3947" s="81">
        <v>2.4730159790022721E-6</v>
      </c>
      <c r="L3947" s="2" t="s">
        <v>6887</v>
      </c>
      <c r="M3947" s="2" t="s">
        <v>14110</v>
      </c>
      <c r="N3947" s="60" t="s">
        <v>6972</v>
      </c>
      <c r="O3947" s="66" t="s">
        <v>11903</v>
      </c>
      <c r="P3947" s="67" t="s">
        <v>4621</v>
      </c>
      <c r="Q3947" s="67" t="s">
        <v>2637</v>
      </c>
      <c r="R3947" s="67" t="s">
        <v>6177</v>
      </c>
      <c r="S3947" s="67"/>
      <c r="T3947" s="67"/>
      <c r="U3947" s="67"/>
      <c r="V3947" s="67"/>
      <c r="W3947" s="67"/>
      <c r="X3947" s="67"/>
      <c r="Y3947" s="67"/>
    </row>
    <row r="3948" spans="1:25" s="2" customFormat="1" ht="16.5" customHeight="1">
      <c r="A3948" s="59">
        <v>3946</v>
      </c>
      <c r="B3948" s="61" t="str">
        <f t="shared" si="427"/>
        <v>fa</v>
      </c>
      <c r="C3948" s="61" t="s">
        <v>1185</v>
      </c>
      <c r="D3948" s="2" t="s">
        <v>6936</v>
      </c>
      <c r="E3948" s="61" t="str">
        <f t="shared" si="428"/>
        <v>f</v>
      </c>
      <c r="F3948" s="62" t="str">
        <f t="shared" si="429"/>
        <v>a</v>
      </c>
      <c r="G3948" s="62" t="str">
        <f t="shared" si="430"/>
        <v>L</v>
      </c>
      <c r="H3948" s="62" t="str">
        <f t="shared" si="431"/>
        <v>L</v>
      </c>
      <c r="I3948" s="62">
        <f t="shared" si="432"/>
        <v>11</v>
      </c>
      <c r="J3948" s="62">
        <f t="shared" si="433"/>
        <v>2</v>
      </c>
      <c r="K3948" s="81">
        <v>2.466508042215424E-6</v>
      </c>
      <c r="L3948" s="2" t="s">
        <v>6886</v>
      </c>
      <c r="M3948" s="2" t="s">
        <v>6875</v>
      </c>
      <c r="N3948" s="60" t="s">
        <v>7240</v>
      </c>
      <c r="O3948" s="66" t="s">
        <v>14244</v>
      </c>
      <c r="P3948" s="67" t="s">
        <v>6798</v>
      </c>
      <c r="Q3948" s="67" t="s">
        <v>4221</v>
      </c>
      <c r="R3948" s="67" t="s">
        <v>1462</v>
      </c>
      <c r="S3948" s="67"/>
      <c r="T3948" s="67"/>
      <c r="U3948" s="67"/>
      <c r="V3948" s="67"/>
      <c r="W3948" s="67"/>
      <c r="X3948" s="67"/>
      <c r="Y3948" s="67"/>
    </row>
    <row r="3949" spans="1:25" s="2" customFormat="1" ht="16.5" customHeight="1">
      <c r="A3949" s="59">
        <v>3947</v>
      </c>
      <c r="B3949" s="61" t="str">
        <f t="shared" si="427"/>
        <v>gu</v>
      </c>
      <c r="C3949" s="61" t="s">
        <v>1591</v>
      </c>
      <c r="D3949" s="2" t="s">
        <v>6948</v>
      </c>
      <c r="E3949" s="61" t="str">
        <f t="shared" si="428"/>
        <v>g</v>
      </c>
      <c r="F3949" s="62" t="str">
        <f t="shared" si="429"/>
        <v>u</v>
      </c>
      <c r="G3949" s="62" t="str">
        <f t="shared" si="430"/>
        <v>L</v>
      </c>
      <c r="H3949" s="62" t="str">
        <f t="shared" si="431"/>
        <v>R</v>
      </c>
      <c r="I3949" s="62">
        <f t="shared" si="432"/>
        <v>14</v>
      </c>
      <c r="J3949" s="62">
        <f t="shared" si="433"/>
        <v>19</v>
      </c>
      <c r="K3949" s="81">
        <v>2.466508042215424E-6</v>
      </c>
      <c r="L3949" s="2" t="s">
        <v>13509</v>
      </c>
      <c r="M3949" s="2" t="s">
        <v>13512</v>
      </c>
      <c r="N3949" s="60" t="s">
        <v>6972</v>
      </c>
      <c r="O3949" s="66" t="s">
        <v>9442</v>
      </c>
      <c r="P3949" s="67" t="s">
        <v>2324</v>
      </c>
      <c r="Q3949" s="67" t="s">
        <v>13494</v>
      </c>
      <c r="R3949" s="67" t="s">
        <v>1568</v>
      </c>
      <c r="S3949" s="67"/>
      <c r="T3949" s="67"/>
      <c r="U3949" s="67"/>
      <c r="V3949" s="67"/>
      <c r="W3949" s="67"/>
      <c r="X3949" s="67"/>
      <c r="Y3949" s="67"/>
    </row>
    <row r="3950" spans="1:25" s="2" customFormat="1" ht="16.5" customHeight="1">
      <c r="A3950" s="59">
        <v>3948</v>
      </c>
      <c r="B3950" s="61" t="str">
        <f t="shared" si="427"/>
        <v>lr</v>
      </c>
      <c r="C3950" s="61" t="s">
        <v>3164</v>
      </c>
      <c r="D3950" s="2" t="s">
        <v>13686</v>
      </c>
      <c r="E3950" s="61" t="str">
        <f t="shared" si="428"/>
        <v>l</v>
      </c>
      <c r="F3950" s="62" t="str">
        <f t="shared" si="429"/>
        <v>r</v>
      </c>
      <c r="G3950" s="62" t="str">
        <f t="shared" si="430"/>
        <v>R</v>
      </c>
      <c r="H3950" s="62" t="str">
        <f t="shared" si="431"/>
        <v>L</v>
      </c>
      <c r="I3950" s="62">
        <f t="shared" si="432"/>
        <v>25</v>
      </c>
      <c r="J3950" s="62">
        <f t="shared" si="433"/>
        <v>10</v>
      </c>
      <c r="K3950" s="81">
        <v>2.456746137035152E-6</v>
      </c>
      <c r="L3950" s="2" t="s">
        <v>6889</v>
      </c>
      <c r="M3950" s="2" t="s">
        <v>14110</v>
      </c>
      <c r="N3950" s="60" t="s">
        <v>6972</v>
      </c>
      <c r="O3950" s="66" t="s">
        <v>11828</v>
      </c>
      <c r="P3950" s="67" t="s">
        <v>4621</v>
      </c>
      <c r="Q3950" s="67" t="s">
        <v>4974</v>
      </c>
      <c r="R3950" s="67" t="s">
        <v>5864</v>
      </c>
      <c r="S3950" s="67" t="s">
        <v>3474</v>
      </c>
      <c r="T3950" s="67"/>
      <c r="U3950" s="67"/>
      <c r="V3950" s="67"/>
      <c r="W3950" s="67"/>
      <c r="X3950" s="67"/>
      <c r="Y3950" s="67"/>
    </row>
    <row r="3951" spans="1:25" s="2" customFormat="1" ht="16.5" customHeight="1">
      <c r="A3951" s="59">
        <v>3949</v>
      </c>
      <c r="B3951" s="61" t="str">
        <f t="shared" si="427"/>
        <v>su</v>
      </c>
      <c r="C3951" s="61" t="s">
        <v>4707</v>
      </c>
      <c r="D3951" s="2" t="s">
        <v>6944</v>
      </c>
      <c r="E3951" s="61" t="str">
        <f t="shared" si="428"/>
        <v>s</v>
      </c>
      <c r="F3951" s="62" t="str">
        <f t="shared" si="429"/>
        <v>u</v>
      </c>
      <c r="G3951" s="62" t="str">
        <f t="shared" si="430"/>
        <v>L</v>
      </c>
      <c r="H3951" s="62" t="str">
        <f t="shared" si="431"/>
        <v>R</v>
      </c>
      <c r="I3951" s="62">
        <f t="shared" si="432"/>
        <v>5</v>
      </c>
      <c r="J3951" s="62">
        <f t="shared" si="433"/>
        <v>19</v>
      </c>
      <c r="K3951" s="81">
        <v>2.456746137035152E-6</v>
      </c>
      <c r="L3951" s="2" t="s">
        <v>6775</v>
      </c>
      <c r="M3951" s="2" t="s">
        <v>13512</v>
      </c>
      <c r="N3951" s="60" t="s">
        <v>6977</v>
      </c>
      <c r="O3951" s="66" t="s">
        <v>11113</v>
      </c>
      <c r="P3951" s="67" t="s">
        <v>2066</v>
      </c>
      <c r="Q3951" s="67" t="s">
        <v>827</v>
      </c>
      <c r="R3951" s="67"/>
      <c r="S3951" s="67"/>
      <c r="T3951" s="67"/>
      <c r="U3951" s="67"/>
      <c r="V3951" s="67"/>
      <c r="W3951" s="67"/>
      <c r="X3951" s="67"/>
      <c r="Y3951" s="67"/>
    </row>
    <row r="3952" spans="1:25" s="2" customFormat="1" ht="16.5" customHeight="1">
      <c r="A3952" s="59">
        <v>3950</v>
      </c>
      <c r="B3952" s="61" t="str">
        <f t="shared" si="427"/>
        <v>ei</v>
      </c>
      <c r="C3952" s="61" t="s">
        <v>5819</v>
      </c>
      <c r="D3952" s="2" t="s">
        <v>6920</v>
      </c>
      <c r="E3952" s="61" t="str">
        <f t="shared" si="428"/>
        <v>e</v>
      </c>
      <c r="F3952" s="62" t="str">
        <f t="shared" si="429"/>
        <v>i</v>
      </c>
      <c r="G3952" s="62" t="str">
        <f t="shared" si="430"/>
        <v>L</v>
      </c>
      <c r="H3952" s="62" t="str">
        <f t="shared" si="431"/>
        <v>R</v>
      </c>
      <c r="I3952" s="62">
        <f t="shared" si="432"/>
        <v>7</v>
      </c>
      <c r="J3952" s="62">
        <f t="shared" si="433"/>
        <v>22</v>
      </c>
      <c r="K3952" s="81">
        <v>2.456746137035152E-6</v>
      </c>
      <c r="L3952" s="2" t="s">
        <v>6876</v>
      </c>
      <c r="M3952" s="2" t="s">
        <v>13510</v>
      </c>
      <c r="N3952" s="60" t="s">
        <v>7008</v>
      </c>
      <c r="O3952" s="66" t="s">
        <v>11857</v>
      </c>
      <c r="P3952" s="67" t="s">
        <v>4621</v>
      </c>
      <c r="Q3952" s="67" t="s">
        <v>4178</v>
      </c>
      <c r="R3952" s="67" t="s">
        <v>824</v>
      </c>
      <c r="S3952" s="67" t="s">
        <v>2605</v>
      </c>
      <c r="T3952" s="67"/>
      <c r="U3952" s="67"/>
      <c r="V3952" s="67"/>
      <c r="W3952" s="67"/>
      <c r="X3952" s="67"/>
      <c r="Y3952" s="67"/>
    </row>
    <row r="3953" spans="1:25" s="2" customFormat="1" ht="16.5" customHeight="1">
      <c r="A3953" s="59">
        <v>3951</v>
      </c>
      <c r="B3953" s="61" t="str">
        <f t="shared" si="427"/>
        <v>ow</v>
      </c>
      <c r="C3953" s="61" t="s">
        <v>4390</v>
      </c>
      <c r="D3953" s="2" t="s">
        <v>13642</v>
      </c>
      <c r="E3953" s="61" t="str">
        <f t="shared" si="428"/>
        <v>o</v>
      </c>
      <c r="F3953" s="62" t="str">
        <f t="shared" si="429"/>
        <v>w</v>
      </c>
      <c r="G3953" s="62" t="str">
        <f t="shared" si="430"/>
        <v>R</v>
      </c>
      <c r="H3953" s="62" t="str">
        <f t="shared" si="431"/>
        <v>L</v>
      </c>
      <c r="I3953" s="62">
        <f t="shared" si="432"/>
        <v>24</v>
      </c>
      <c r="J3953" s="62">
        <f t="shared" si="433"/>
        <v>4</v>
      </c>
      <c r="K3953" s="81">
        <v>2.4502382002483038E-6</v>
      </c>
      <c r="L3953" s="2" t="s">
        <v>14018</v>
      </c>
      <c r="M3953" s="2" t="s">
        <v>6841</v>
      </c>
      <c r="N3953" s="60" t="s">
        <v>7054</v>
      </c>
      <c r="O3953" s="66" t="s">
        <v>9045</v>
      </c>
      <c r="P3953" s="67" t="s">
        <v>173</v>
      </c>
      <c r="Q3953" s="67" t="s">
        <v>6799</v>
      </c>
      <c r="R3953" s="67" t="s">
        <v>506</v>
      </c>
      <c r="S3953" s="67" t="s">
        <v>72</v>
      </c>
      <c r="T3953" s="67" t="s">
        <v>5686</v>
      </c>
      <c r="U3953" s="67"/>
      <c r="V3953" s="67"/>
      <c r="W3953" s="67"/>
      <c r="X3953" s="67"/>
      <c r="Y3953" s="67"/>
    </row>
    <row r="3954" spans="1:25" s="2" customFormat="1" ht="16.5" customHeight="1">
      <c r="A3954" s="59">
        <v>3952</v>
      </c>
      <c r="B3954" s="61" t="str">
        <f t="shared" si="427"/>
        <v>qu</v>
      </c>
      <c r="C3954" s="61" t="s">
        <v>4132</v>
      </c>
      <c r="D3954" s="2" t="s">
        <v>6810</v>
      </c>
      <c r="E3954" s="61" t="str">
        <f t="shared" si="428"/>
        <v>q</v>
      </c>
      <c r="F3954" s="62" t="str">
        <f t="shared" si="429"/>
        <v>u</v>
      </c>
      <c r="G3954" s="62" t="str">
        <f t="shared" si="430"/>
        <v>L</v>
      </c>
      <c r="H3954" s="62" t="str">
        <f t="shared" si="431"/>
        <v>R</v>
      </c>
      <c r="I3954" s="62">
        <f t="shared" si="432"/>
        <v>1</v>
      </c>
      <c r="J3954" s="62">
        <f t="shared" si="433"/>
        <v>19</v>
      </c>
      <c r="K3954" s="81">
        <v>2.4502382002483038E-6</v>
      </c>
      <c r="L3954" s="2" t="s">
        <v>13511</v>
      </c>
      <c r="M3954" s="2" t="s">
        <v>13512</v>
      </c>
      <c r="N3954" s="60" t="s">
        <v>6972</v>
      </c>
      <c r="O3954" s="66" t="s">
        <v>12205</v>
      </c>
      <c r="P3954" s="67" t="s">
        <v>4360</v>
      </c>
      <c r="Q3954" s="67" t="s">
        <v>14101</v>
      </c>
      <c r="R3954" s="67" t="s">
        <v>14112</v>
      </c>
      <c r="S3954" s="67"/>
      <c r="T3954" s="67"/>
      <c r="U3954" s="67"/>
      <c r="V3954" s="67"/>
      <c r="W3954" s="67"/>
      <c r="X3954" s="67"/>
      <c r="Y3954" s="67"/>
    </row>
    <row r="3955" spans="1:25" s="2" customFormat="1" ht="16.5" customHeight="1">
      <c r="A3955" s="59">
        <v>3953</v>
      </c>
      <c r="B3955" s="61" t="str">
        <f t="shared" si="427"/>
        <v>ln</v>
      </c>
      <c r="C3955" s="61" t="s">
        <v>2761</v>
      </c>
      <c r="D3955" s="2" t="s">
        <v>13683</v>
      </c>
      <c r="E3955" s="61" t="str">
        <f t="shared" si="428"/>
        <v>l</v>
      </c>
      <c r="F3955" s="62" t="str">
        <f t="shared" si="429"/>
        <v>n</v>
      </c>
      <c r="G3955" s="62" t="str">
        <f t="shared" si="430"/>
        <v>R</v>
      </c>
      <c r="H3955" s="62" t="str">
        <f t="shared" si="431"/>
        <v>R</v>
      </c>
      <c r="I3955" s="62">
        <f t="shared" si="432"/>
        <v>25</v>
      </c>
      <c r="J3955" s="62">
        <f t="shared" si="433"/>
        <v>18</v>
      </c>
      <c r="K3955" s="81">
        <v>2.4502382002483038E-6</v>
      </c>
      <c r="L3955" s="2" t="s">
        <v>6889</v>
      </c>
      <c r="M3955" s="2" t="s">
        <v>6841</v>
      </c>
      <c r="N3955" s="60" t="s">
        <v>6977</v>
      </c>
      <c r="O3955" s="66" t="s">
        <v>7445</v>
      </c>
      <c r="P3955" s="67" t="s">
        <v>3309</v>
      </c>
      <c r="Q3955" s="67" t="s">
        <v>3474</v>
      </c>
      <c r="R3955" s="67" t="s">
        <v>13494</v>
      </c>
      <c r="S3955" s="67" t="s">
        <v>6761</v>
      </c>
      <c r="T3955" s="67"/>
      <c r="U3955" s="67"/>
      <c r="V3955" s="67"/>
      <c r="W3955" s="67"/>
      <c r="X3955" s="67"/>
      <c r="Y3955" s="67"/>
    </row>
    <row r="3956" spans="1:25" s="2" customFormat="1" ht="16.5" customHeight="1">
      <c r="A3956" s="59">
        <v>3954</v>
      </c>
      <c r="B3956" s="61" t="str">
        <f t="shared" si="427"/>
        <v>os</v>
      </c>
      <c r="C3956" s="61" t="s">
        <v>4567</v>
      </c>
      <c r="D3956" s="2" t="s">
        <v>13648</v>
      </c>
      <c r="E3956" s="61" t="str">
        <f t="shared" si="428"/>
        <v>o</v>
      </c>
      <c r="F3956" s="62" t="str">
        <f t="shared" si="429"/>
        <v>s</v>
      </c>
      <c r="G3956" s="62" t="str">
        <f t="shared" si="430"/>
        <v>R</v>
      </c>
      <c r="H3956" s="62" t="str">
        <f t="shared" si="431"/>
        <v>L</v>
      </c>
      <c r="I3956" s="62">
        <f t="shared" si="432"/>
        <v>24</v>
      </c>
      <c r="J3956" s="62">
        <f t="shared" si="433"/>
        <v>5</v>
      </c>
      <c r="K3956" s="81">
        <v>2.44698423185488E-6</v>
      </c>
      <c r="L3956" s="2" t="s">
        <v>14018</v>
      </c>
      <c r="M3956" s="2" t="s">
        <v>13512</v>
      </c>
      <c r="N3956" s="60" t="s">
        <v>6979</v>
      </c>
      <c r="O3956" s="66" t="s">
        <v>11545</v>
      </c>
      <c r="P3956" s="67" t="s">
        <v>4221</v>
      </c>
      <c r="Q3956" s="67" t="s">
        <v>1658</v>
      </c>
      <c r="R3956" s="67" t="s">
        <v>6473</v>
      </c>
      <c r="S3956" s="67" t="s">
        <v>4179</v>
      </c>
      <c r="T3956" s="67"/>
      <c r="U3956" s="67"/>
      <c r="V3956" s="67"/>
      <c r="W3956" s="67"/>
      <c r="X3956" s="67"/>
      <c r="Y3956" s="67"/>
    </row>
    <row r="3957" spans="1:25" s="2" customFormat="1" ht="16.5" customHeight="1">
      <c r="A3957" s="59">
        <v>3955</v>
      </c>
      <c r="B3957" s="61" t="str">
        <f t="shared" si="427"/>
        <v>jd</v>
      </c>
      <c r="C3957" s="61" t="s">
        <v>2078</v>
      </c>
      <c r="D3957" s="2" t="s">
        <v>6811</v>
      </c>
      <c r="E3957" s="61" t="str">
        <f t="shared" si="428"/>
        <v>j</v>
      </c>
      <c r="F3957" s="62" t="str">
        <f t="shared" si="429"/>
        <v>d</v>
      </c>
      <c r="G3957" s="62" t="str">
        <f t="shared" si="430"/>
        <v>R</v>
      </c>
      <c r="H3957" s="62" t="str">
        <f t="shared" si="431"/>
        <v>L</v>
      </c>
      <c r="I3957" s="62">
        <f t="shared" si="432"/>
        <v>20</v>
      </c>
      <c r="J3957" s="62">
        <f t="shared" si="433"/>
        <v>8</v>
      </c>
      <c r="K3957" s="81">
        <v>2.4437302634614557E-6</v>
      </c>
      <c r="L3957" s="2" t="s">
        <v>6887</v>
      </c>
      <c r="M3957" s="2" t="s">
        <v>13510</v>
      </c>
      <c r="N3957" s="60" t="s">
        <v>6972</v>
      </c>
      <c r="O3957" s="66" t="s">
        <v>11599</v>
      </c>
      <c r="P3957" s="67" t="s">
        <v>4221</v>
      </c>
      <c r="Q3957" s="67" t="s">
        <v>6447</v>
      </c>
      <c r="R3957" s="67"/>
      <c r="S3957" s="67"/>
      <c r="T3957" s="67"/>
      <c r="U3957" s="67"/>
      <c r="V3957" s="67"/>
      <c r="W3957" s="67"/>
      <c r="X3957" s="67"/>
      <c r="Y3957" s="67"/>
    </row>
    <row r="3958" spans="1:25" s="2" customFormat="1" ht="16.5" customHeight="1">
      <c r="A3958" s="59">
        <v>3956</v>
      </c>
      <c r="B3958" s="61" t="str">
        <f t="shared" si="427"/>
        <v>qy</v>
      </c>
      <c r="C3958" s="61" t="s">
        <v>4054</v>
      </c>
      <c r="D3958" s="2" t="s">
        <v>13658</v>
      </c>
      <c r="E3958" s="61" t="str">
        <f t="shared" si="428"/>
        <v>q</v>
      </c>
      <c r="F3958" s="62" t="str">
        <f t="shared" si="429"/>
        <v>y</v>
      </c>
      <c r="G3958" s="62" t="str">
        <f t="shared" si="430"/>
        <v>L</v>
      </c>
      <c r="H3958" s="62" t="str">
        <f t="shared" si="431"/>
        <v>R</v>
      </c>
      <c r="I3958" s="62">
        <f t="shared" si="432"/>
        <v>1</v>
      </c>
      <c r="J3958" s="62">
        <f t="shared" si="433"/>
        <v>16</v>
      </c>
      <c r="K3958" s="81">
        <v>2.4404762950680318E-6</v>
      </c>
      <c r="L3958" s="2" t="s">
        <v>13511</v>
      </c>
      <c r="M3958" s="2" t="s">
        <v>13529</v>
      </c>
      <c r="N3958" s="60" t="s">
        <v>7227</v>
      </c>
      <c r="O3958" s="66" t="s">
        <v>9477</v>
      </c>
      <c r="P3958" s="67" t="s">
        <v>2324</v>
      </c>
      <c r="Q3958" s="67" t="s">
        <v>1280</v>
      </c>
      <c r="R3958" s="67" t="s">
        <v>881</v>
      </c>
      <c r="S3958" s="67" t="s">
        <v>824</v>
      </c>
      <c r="T3958" s="67"/>
      <c r="U3958" s="67"/>
      <c r="V3958" s="67"/>
      <c r="W3958" s="67"/>
      <c r="X3958" s="67"/>
      <c r="Y3958" s="67"/>
    </row>
    <row r="3959" spans="1:25" s="2" customFormat="1" ht="16.5" customHeight="1">
      <c r="A3959" s="59">
        <v>3957</v>
      </c>
      <c r="B3959" s="61" t="str">
        <f t="shared" si="427"/>
        <v>sl</v>
      </c>
      <c r="C3959" s="61" t="s">
        <v>4682</v>
      </c>
      <c r="D3959" s="2" t="s">
        <v>13696</v>
      </c>
      <c r="E3959" s="61" t="str">
        <f t="shared" si="428"/>
        <v>s</v>
      </c>
      <c r="F3959" s="62" t="str">
        <f t="shared" si="429"/>
        <v>l</v>
      </c>
      <c r="G3959" s="62" t="str">
        <f t="shared" si="430"/>
        <v>L</v>
      </c>
      <c r="H3959" s="62" t="str">
        <f t="shared" si="431"/>
        <v>R</v>
      </c>
      <c r="I3959" s="62">
        <f t="shared" si="432"/>
        <v>5</v>
      </c>
      <c r="J3959" s="62">
        <f t="shared" si="433"/>
        <v>25</v>
      </c>
      <c r="K3959" s="81">
        <v>2.4404762950680318E-6</v>
      </c>
      <c r="L3959" s="2" t="s">
        <v>6775</v>
      </c>
      <c r="M3959" s="2" t="s">
        <v>6908</v>
      </c>
      <c r="N3959" s="60" t="s">
        <v>6972</v>
      </c>
      <c r="O3959" s="66" t="s">
        <v>11265</v>
      </c>
      <c r="P3959" s="67" t="s">
        <v>5478</v>
      </c>
      <c r="Q3959" s="67" t="s">
        <v>3474</v>
      </c>
      <c r="R3959" s="67" t="s">
        <v>2637</v>
      </c>
      <c r="S3959" s="67"/>
      <c r="T3959" s="67"/>
      <c r="U3959" s="67"/>
      <c r="V3959" s="67"/>
      <c r="W3959" s="67"/>
      <c r="X3959" s="67"/>
      <c r="Y3959" s="67"/>
    </row>
    <row r="3960" spans="1:25" s="2" customFormat="1" ht="16.5" customHeight="1">
      <c r="A3960" s="59">
        <v>3958</v>
      </c>
      <c r="B3960" s="61" t="str">
        <f t="shared" si="427"/>
        <v>lu</v>
      </c>
      <c r="C3960" s="61" t="s">
        <v>3105</v>
      </c>
      <c r="D3960" s="2" t="s">
        <v>6856</v>
      </c>
      <c r="E3960" s="61" t="str">
        <f t="shared" si="428"/>
        <v>l</v>
      </c>
      <c r="F3960" s="62" t="str">
        <f t="shared" si="429"/>
        <v>u</v>
      </c>
      <c r="G3960" s="62" t="str">
        <f t="shared" si="430"/>
        <v>R</v>
      </c>
      <c r="H3960" s="62" t="str">
        <f t="shared" si="431"/>
        <v>R</v>
      </c>
      <c r="I3960" s="62">
        <f t="shared" si="432"/>
        <v>25</v>
      </c>
      <c r="J3960" s="62">
        <f t="shared" si="433"/>
        <v>19</v>
      </c>
      <c r="K3960" s="81">
        <v>2.4339683582811837E-6</v>
      </c>
      <c r="L3960" s="2" t="s">
        <v>6889</v>
      </c>
      <c r="M3960" s="2" t="s">
        <v>13512</v>
      </c>
      <c r="N3960" s="60" t="s">
        <v>6972</v>
      </c>
      <c r="O3960" s="66" t="s">
        <v>11927</v>
      </c>
      <c r="P3960" s="67" t="s">
        <v>4621</v>
      </c>
      <c r="Q3960" s="67" t="s">
        <v>6970</v>
      </c>
      <c r="R3960" s="67" t="s">
        <v>4481</v>
      </c>
      <c r="S3960" s="67"/>
      <c r="T3960" s="67"/>
      <c r="U3960" s="67"/>
      <c r="V3960" s="67"/>
      <c r="W3960" s="67"/>
      <c r="X3960" s="67"/>
      <c r="Y3960" s="67"/>
    </row>
    <row r="3961" spans="1:25" s="2" customFormat="1" ht="16.5" customHeight="1">
      <c r="A3961" s="59">
        <v>3959</v>
      </c>
      <c r="B3961" s="61" t="str">
        <f t="shared" si="427"/>
        <v>dy</v>
      </c>
      <c r="C3961" s="61" t="s">
        <v>1001</v>
      </c>
      <c r="D3961" s="2" t="s">
        <v>13766</v>
      </c>
      <c r="E3961" s="61" t="str">
        <f t="shared" si="428"/>
        <v>d</v>
      </c>
      <c r="F3961" s="62" t="str">
        <f t="shared" si="429"/>
        <v>y</v>
      </c>
      <c r="G3961" s="62" t="str">
        <f t="shared" si="430"/>
        <v>L</v>
      </c>
      <c r="H3961" s="62" t="str">
        <f t="shared" si="431"/>
        <v>R</v>
      </c>
      <c r="I3961" s="62">
        <f t="shared" si="432"/>
        <v>8</v>
      </c>
      <c r="J3961" s="62">
        <f t="shared" si="433"/>
        <v>16</v>
      </c>
      <c r="K3961" s="81">
        <v>2.4339683582811837E-6</v>
      </c>
      <c r="L3961" s="2" t="s">
        <v>13508</v>
      </c>
      <c r="M3961" s="2" t="s">
        <v>13529</v>
      </c>
      <c r="N3961" s="60" t="s">
        <v>6972</v>
      </c>
      <c r="O3961" s="66" t="s">
        <v>7349</v>
      </c>
      <c r="P3961" s="67" t="s">
        <v>3788</v>
      </c>
      <c r="Q3961" s="67" t="s">
        <v>3573</v>
      </c>
      <c r="R3961" s="67" t="s">
        <v>14458</v>
      </c>
      <c r="S3961" s="67" t="s">
        <v>3474</v>
      </c>
      <c r="T3961" s="67"/>
      <c r="U3961" s="67"/>
      <c r="V3961" s="67"/>
      <c r="W3961" s="67"/>
      <c r="X3961" s="67"/>
      <c r="Y3961" s="67"/>
    </row>
    <row r="3962" spans="1:25" s="2" customFormat="1" ht="16.5" customHeight="1">
      <c r="A3962" s="59">
        <v>3960</v>
      </c>
      <c r="B3962" s="61" t="str">
        <f t="shared" si="427"/>
        <v>eg</v>
      </c>
      <c r="C3962" s="61" t="s">
        <v>5742</v>
      </c>
      <c r="D3962" s="2" t="s">
        <v>13569</v>
      </c>
      <c r="E3962" s="61" t="str">
        <f t="shared" si="428"/>
        <v>e</v>
      </c>
      <c r="F3962" s="62" t="str">
        <f t="shared" si="429"/>
        <v>g</v>
      </c>
      <c r="G3962" s="62" t="str">
        <f t="shared" si="430"/>
        <v>L</v>
      </c>
      <c r="H3962" s="62" t="str">
        <f t="shared" si="431"/>
        <v>L</v>
      </c>
      <c r="I3962" s="62">
        <f t="shared" si="432"/>
        <v>7</v>
      </c>
      <c r="J3962" s="62">
        <f t="shared" si="433"/>
        <v>14</v>
      </c>
      <c r="K3962" s="81">
        <v>2.4307143898877594E-6</v>
      </c>
      <c r="L3962" s="2" t="s">
        <v>6885</v>
      </c>
      <c r="M3962" s="2" t="s">
        <v>13767</v>
      </c>
      <c r="N3962" s="60" t="s">
        <v>7014</v>
      </c>
      <c r="O3962" s="66" t="s">
        <v>8615</v>
      </c>
      <c r="P3962" s="67" t="s">
        <v>3536</v>
      </c>
      <c r="Q3962" s="67" t="s">
        <v>6773</v>
      </c>
      <c r="R3962" s="67" t="s">
        <v>6806</v>
      </c>
      <c r="S3962" s="67"/>
      <c r="T3962" s="67"/>
      <c r="U3962" s="67"/>
      <c r="V3962" s="67"/>
      <c r="W3962" s="67"/>
      <c r="X3962" s="67"/>
      <c r="Y3962" s="67"/>
    </row>
    <row r="3963" spans="1:25" s="2" customFormat="1" ht="16.5" customHeight="1">
      <c r="A3963" s="59">
        <v>3961</v>
      </c>
      <c r="B3963" s="61" t="str">
        <f t="shared" si="427"/>
        <v>us</v>
      </c>
      <c r="C3963" s="61" t="s">
        <v>6572</v>
      </c>
      <c r="D3963" s="2" t="s">
        <v>13615</v>
      </c>
      <c r="E3963" s="61" t="str">
        <f t="shared" si="428"/>
        <v>u</v>
      </c>
      <c r="F3963" s="62" t="str">
        <f t="shared" si="429"/>
        <v>s</v>
      </c>
      <c r="G3963" s="62" t="str">
        <f t="shared" si="430"/>
        <v>R</v>
      </c>
      <c r="H3963" s="62" t="str">
        <f t="shared" si="431"/>
        <v>L</v>
      </c>
      <c r="I3963" s="62">
        <f t="shared" si="432"/>
        <v>19</v>
      </c>
      <c r="J3963" s="62">
        <f t="shared" si="433"/>
        <v>5</v>
      </c>
      <c r="K3963" s="81">
        <v>2.4307143898877594E-6</v>
      </c>
      <c r="L3963" s="2" t="s">
        <v>13537</v>
      </c>
      <c r="M3963" s="2" t="s">
        <v>13512</v>
      </c>
      <c r="N3963" s="60" t="s">
        <v>6972</v>
      </c>
      <c r="O3963" s="66" t="s">
        <v>9622</v>
      </c>
      <c r="P3963" s="67" t="s">
        <v>2324</v>
      </c>
      <c r="Q3963" s="67" t="s">
        <v>6562</v>
      </c>
      <c r="R3963" s="67"/>
      <c r="S3963" s="67"/>
      <c r="T3963" s="67"/>
      <c r="U3963" s="67"/>
      <c r="V3963" s="67"/>
      <c r="W3963" s="67"/>
      <c r="X3963" s="67"/>
      <c r="Y3963" s="67"/>
    </row>
    <row r="3964" spans="1:25" s="2" customFormat="1" ht="16.5" customHeight="1">
      <c r="A3964" s="59">
        <v>3962</v>
      </c>
      <c r="B3964" s="61" t="str">
        <f t="shared" si="427"/>
        <v>dw</v>
      </c>
      <c r="C3964" s="61" t="s">
        <v>969</v>
      </c>
      <c r="D3964" s="2" t="s">
        <v>13574</v>
      </c>
      <c r="E3964" s="61" t="str">
        <f t="shared" si="428"/>
        <v>d</v>
      </c>
      <c r="F3964" s="62" t="str">
        <f t="shared" si="429"/>
        <v>w</v>
      </c>
      <c r="G3964" s="62" t="str">
        <f t="shared" si="430"/>
        <v>L</v>
      </c>
      <c r="H3964" s="62" t="str">
        <f t="shared" si="431"/>
        <v>L</v>
      </c>
      <c r="I3964" s="62">
        <f t="shared" si="432"/>
        <v>8</v>
      </c>
      <c r="J3964" s="62">
        <f t="shared" si="433"/>
        <v>4</v>
      </c>
      <c r="K3964" s="81">
        <v>2.4307143898877594E-6</v>
      </c>
      <c r="L3964" s="2" t="s">
        <v>13508</v>
      </c>
      <c r="M3964" s="2" t="s">
        <v>6916</v>
      </c>
      <c r="N3964" s="60" t="s">
        <v>6972</v>
      </c>
      <c r="O3964" s="66" t="s">
        <v>9036</v>
      </c>
      <c r="P3964" s="67" t="s">
        <v>5080</v>
      </c>
      <c r="Q3964" s="67" t="s">
        <v>6970</v>
      </c>
      <c r="R3964" s="67" t="s">
        <v>2637</v>
      </c>
      <c r="S3964" s="67"/>
      <c r="T3964" s="67"/>
      <c r="U3964" s="67"/>
      <c r="V3964" s="67"/>
      <c r="W3964" s="67"/>
      <c r="X3964" s="67"/>
      <c r="Y3964" s="67"/>
    </row>
    <row r="3965" spans="1:25" s="2" customFormat="1" ht="16.5" customHeight="1">
      <c r="A3965" s="59">
        <v>3963</v>
      </c>
      <c r="B3965" s="61" t="str">
        <f t="shared" si="427"/>
        <v>mz</v>
      </c>
      <c r="C3965" s="61" t="s">
        <v>3410</v>
      </c>
      <c r="D3965" s="2" t="s">
        <v>13702</v>
      </c>
      <c r="E3965" s="61" t="str">
        <f t="shared" si="428"/>
        <v>m</v>
      </c>
      <c r="F3965" s="62" t="str">
        <f t="shared" si="429"/>
        <v>z</v>
      </c>
      <c r="G3965" s="62" t="str">
        <f t="shared" si="430"/>
        <v>R</v>
      </c>
      <c r="H3965" s="62" t="str">
        <f t="shared" si="431"/>
        <v>L</v>
      </c>
      <c r="I3965" s="62">
        <f t="shared" si="432"/>
        <v>21</v>
      </c>
      <c r="J3965" s="62">
        <f t="shared" si="433"/>
        <v>3</v>
      </c>
      <c r="K3965" s="81">
        <v>2.4307143898877594E-6</v>
      </c>
      <c r="L3965" s="2" t="s">
        <v>6877</v>
      </c>
      <c r="M3965" s="2" t="s">
        <v>13530</v>
      </c>
      <c r="N3965" s="60" t="s">
        <v>6972</v>
      </c>
      <c r="O3965" s="66" t="s">
        <v>8773</v>
      </c>
      <c r="P3965" s="67" t="s">
        <v>4548</v>
      </c>
      <c r="Q3965" s="67" t="s">
        <v>3402</v>
      </c>
      <c r="R3965" s="67"/>
      <c r="S3965" s="67"/>
      <c r="T3965" s="67"/>
      <c r="U3965" s="67"/>
      <c r="V3965" s="67"/>
      <c r="W3965" s="67"/>
      <c r="X3965" s="67"/>
      <c r="Y3965" s="67"/>
    </row>
    <row r="3966" spans="1:25" s="2" customFormat="1" ht="16.5" customHeight="1">
      <c r="A3966" s="59">
        <v>3964</v>
      </c>
      <c r="B3966" s="61" t="str">
        <f t="shared" si="427"/>
        <v>gy</v>
      </c>
      <c r="C3966" s="61" t="s">
        <v>1491</v>
      </c>
      <c r="D3966" s="2" t="s">
        <v>6865</v>
      </c>
      <c r="E3966" s="61" t="str">
        <f t="shared" si="428"/>
        <v>g</v>
      </c>
      <c r="F3966" s="62" t="str">
        <f t="shared" si="429"/>
        <v>y</v>
      </c>
      <c r="G3966" s="62" t="str">
        <f t="shared" si="430"/>
        <v>L</v>
      </c>
      <c r="H3966" s="62" t="str">
        <f t="shared" si="431"/>
        <v>R</v>
      </c>
      <c r="I3966" s="62">
        <f t="shared" si="432"/>
        <v>14</v>
      </c>
      <c r="J3966" s="62">
        <f t="shared" si="433"/>
        <v>16</v>
      </c>
      <c r="K3966" s="81">
        <v>2.4274604214943356E-6</v>
      </c>
      <c r="L3966" s="2" t="s">
        <v>13509</v>
      </c>
      <c r="M3966" s="2" t="s">
        <v>6876</v>
      </c>
      <c r="N3966" s="60" t="s">
        <v>6972</v>
      </c>
      <c r="O3966" s="66" t="s">
        <v>12281</v>
      </c>
      <c r="P3966" s="67" t="s">
        <v>4495</v>
      </c>
      <c r="Q3966" s="67" t="s">
        <v>6473</v>
      </c>
      <c r="R3966" s="67" t="s">
        <v>2637</v>
      </c>
      <c r="S3966" s="67"/>
      <c r="T3966" s="67"/>
      <c r="U3966" s="67"/>
      <c r="V3966" s="67"/>
      <c r="W3966" s="67"/>
      <c r="X3966" s="67"/>
      <c r="Y3966" s="67"/>
    </row>
    <row r="3967" spans="1:25" s="2" customFormat="1" ht="16.5" customHeight="1">
      <c r="A3967" s="59">
        <v>3965</v>
      </c>
      <c r="B3967" s="61" t="str">
        <f t="shared" si="427"/>
        <v>dn</v>
      </c>
      <c r="C3967" s="61" t="s">
        <v>864</v>
      </c>
      <c r="D3967" s="2" t="s">
        <v>6821</v>
      </c>
      <c r="E3967" s="61" t="str">
        <f t="shared" si="428"/>
        <v>d</v>
      </c>
      <c r="F3967" s="62" t="str">
        <f t="shared" si="429"/>
        <v>n</v>
      </c>
      <c r="G3967" s="62" t="str">
        <f t="shared" si="430"/>
        <v>L</v>
      </c>
      <c r="H3967" s="62" t="str">
        <f t="shared" si="431"/>
        <v>R</v>
      </c>
      <c r="I3967" s="62">
        <f t="shared" si="432"/>
        <v>8</v>
      </c>
      <c r="J3967" s="62">
        <f t="shared" si="433"/>
        <v>18</v>
      </c>
      <c r="K3967" s="81">
        <v>2.4242064531009113E-6</v>
      </c>
      <c r="L3967" s="2" t="s">
        <v>13508</v>
      </c>
      <c r="M3967" s="2" t="s">
        <v>6841</v>
      </c>
      <c r="N3967" s="60" t="s">
        <v>6972</v>
      </c>
      <c r="O3967" s="66" t="s">
        <v>11316</v>
      </c>
      <c r="P3967" s="67" t="s">
        <v>5478</v>
      </c>
      <c r="Q3967" s="67" t="s">
        <v>6761</v>
      </c>
      <c r="R3967" s="67" t="s">
        <v>4903</v>
      </c>
      <c r="S3967" s="67" t="s">
        <v>4492</v>
      </c>
      <c r="T3967" s="67"/>
      <c r="U3967" s="67"/>
      <c r="V3967" s="67"/>
      <c r="W3967" s="67"/>
      <c r="X3967" s="67"/>
      <c r="Y3967" s="67"/>
    </row>
    <row r="3968" spans="1:25" s="2" customFormat="1" ht="16.5" customHeight="1">
      <c r="A3968" s="59">
        <v>3966</v>
      </c>
      <c r="B3968" s="61" t="str">
        <f t="shared" si="427"/>
        <v>wo</v>
      </c>
      <c r="C3968" s="61" t="s">
        <v>5177</v>
      </c>
      <c r="D3968" s="2" t="s">
        <v>6844</v>
      </c>
      <c r="E3968" s="61" t="str">
        <f t="shared" si="428"/>
        <v>w</v>
      </c>
      <c r="F3968" s="62" t="str">
        <f t="shared" si="429"/>
        <v>o</v>
      </c>
      <c r="G3968" s="62" t="str">
        <f t="shared" si="430"/>
        <v>L</v>
      </c>
      <c r="H3968" s="62" t="str">
        <f t="shared" si="431"/>
        <v>R</v>
      </c>
      <c r="I3968" s="62">
        <f t="shared" si="432"/>
        <v>4</v>
      </c>
      <c r="J3968" s="62">
        <f t="shared" si="433"/>
        <v>24</v>
      </c>
      <c r="K3968" s="81">
        <v>2.4209524847074874E-6</v>
      </c>
      <c r="L3968" s="2" t="s">
        <v>6804</v>
      </c>
      <c r="M3968" s="2" t="s">
        <v>6879</v>
      </c>
      <c r="N3968" s="60" t="s">
        <v>6972</v>
      </c>
      <c r="O3968" s="66" t="s">
        <v>9978</v>
      </c>
      <c r="P3968" s="67" t="s">
        <v>630</v>
      </c>
      <c r="Q3968" s="67" t="s">
        <v>2637</v>
      </c>
      <c r="R3968" s="67" t="s">
        <v>2396</v>
      </c>
      <c r="S3968" s="67" t="s">
        <v>4220</v>
      </c>
      <c r="T3968" s="67"/>
      <c r="U3968" s="67"/>
      <c r="V3968" s="67"/>
      <c r="W3968" s="67"/>
      <c r="X3968" s="67"/>
      <c r="Y3968" s="67"/>
    </row>
    <row r="3969" spans="1:25" s="2" customFormat="1" ht="16.5" customHeight="1">
      <c r="A3969" s="59">
        <v>3967</v>
      </c>
      <c r="B3969" s="61" t="str">
        <f t="shared" si="427"/>
        <v>x;</v>
      </c>
      <c r="C3969" s="61" t="s">
        <v>5514</v>
      </c>
      <c r="D3969" s="2" t="s">
        <v>13600</v>
      </c>
      <c r="E3969" s="61" t="str">
        <f t="shared" si="428"/>
        <v>x</v>
      </c>
      <c r="F3969" s="62" t="str">
        <f t="shared" si="429"/>
        <v>;</v>
      </c>
      <c r="G3969" s="62" t="str">
        <f t="shared" si="430"/>
        <v>L</v>
      </c>
      <c r="H3969" s="62" t="str">
        <f t="shared" si="431"/>
        <v>R</v>
      </c>
      <c r="I3969" s="62">
        <f t="shared" si="432"/>
        <v>6</v>
      </c>
      <c r="J3969" s="62">
        <f t="shared" si="433"/>
        <v>27</v>
      </c>
      <c r="K3969" s="81">
        <v>2.4209524847074874E-6</v>
      </c>
      <c r="L3969" s="2" t="s">
        <v>6892</v>
      </c>
      <c r="M3969" s="2" t="s">
        <v>14095</v>
      </c>
      <c r="N3969" s="60" t="s">
        <v>6972</v>
      </c>
      <c r="O3969" s="66" t="s">
        <v>11302</v>
      </c>
      <c r="P3969" s="67" t="s">
        <v>5478</v>
      </c>
      <c r="Q3969" s="67" t="s">
        <v>4989</v>
      </c>
      <c r="R3969" s="67" t="s">
        <v>6761</v>
      </c>
      <c r="S3969" s="67" t="s">
        <v>1407</v>
      </c>
      <c r="T3969" s="67"/>
      <c r="U3969" s="67"/>
      <c r="V3969" s="67"/>
      <c r="W3969" s="67"/>
      <c r="X3969" s="67"/>
      <c r="Y3969" s="67"/>
    </row>
    <row r="3970" spans="1:25" s="2" customFormat="1" ht="16.5" customHeight="1">
      <c r="A3970" s="59">
        <v>3968</v>
      </c>
      <c r="B3970" s="61" t="str">
        <f t="shared" si="427"/>
        <v>qi</v>
      </c>
      <c r="C3970" s="61" t="s">
        <v>3924</v>
      </c>
      <c r="D3970" s="2" t="s">
        <v>6935</v>
      </c>
      <c r="E3970" s="61" t="str">
        <f t="shared" si="428"/>
        <v>q</v>
      </c>
      <c r="F3970" s="62" t="str">
        <f t="shared" si="429"/>
        <v>i</v>
      </c>
      <c r="G3970" s="62" t="str">
        <f t="shared" si="430"/>
        <v>L</v>
      </c>
      <c r="H3970" s="62" t="str">
        <f t="shared" si="431"/>
        <v>R</v>
      </c>
      <c r="I3970" s="62">
        <f t="shared" si="432"/>
        <v>1</v>
      </c>
      <c r="J3970" s="62">
        <f t="shared" si="433"/>
        <v>22</v>
      </c>
      <c r="K3970" s="81">
        <v>2.4144445479206393E-6</v>
      </c>
      <c r="L3970" s="2" t="s">
        <v>13511</v>
      </c>
      <c r="M3970" s="2" t="s">
        <v>13510</v>
      </c>
      <c r="N3970" s="60" t="s">
        <v>6972</v>
      </c>
      <c r="O3970" s="66" t="s">
        <v>9826</v>
      </c>
      <c r="P3970" s="67" t="s">
        <v>6065</v>
      </c>
      <c r="Q3970" s="67" t="s">
        <v>14099</v>
      </c>
      <c r="R3970" s="67" t="s">
        <v>209</v>
      </c>
      <c r="S3970" s="67" t="s">
        <v>4241</v>
      </c>
      <c r="T3970" s="67"/>
      <c r="U3970" s="67"/>
      <c r="V3970" s="67"/>
      <c r="W3970" s="67"/>
      <c r="X3970" s="67"/>
      <c r="Y3970" s="67"/>
    </row>
    <row r="3971" spans="1:25" s="2" customFormat="1" ht="16.5" customHeight="1">
      <c r="A3971" s="59">
        <v>3969</v>
      </c>
      <c r="B3971" s="61" t="str">
        <f t="shared" ref="B3971:B4034" si="434">VLOOKUP(D3971,sp,2,FALSE)</f>
        <v>lu</v>
      </c>
      <c r="C3971" s="61" t="s">
        <v>3137</v>
      </c>
      <c r="D3971" s="2" t="s">
        <v>6856</v>
      </c>
      <c r="E3971" s="61" t="str">
        <f t="shared" ref="E3971:E4034" si="435">LEFT(B3971,1)</f>
        <v>l</v>
      </c>
      <c r="F3971" s="62" t="str">
        <f t="shared" ref="F3971:F4034" si="436">RIGHT(B3971,1)</f>
        <v>u</v>
      </c>
      <c r="G3971" s="62" t="str">
        <f t="shared" si="430"/>
        <v>R</v>
      </c>
      <c r="H3971" s="62" t="str">
        <f t="shared" si="431"/>
        <v>R</v>
      </c>
      <c r="I3971" s="62">
        <f t="shared" si="432"/>
        <v>25</v>
      </c>
      <c r="J3971" s="62">
        <f t="shared" si="433"/>
        <v>19</v>
      </c>
      <c r="K3971" s="81">
        <v>2.4144445479206393E-6</v>
      </c>
      <c r="L3971" s="2" t="s">
        <v>6889</v>
      </c>
      <c r="M3971" s="2" t="s">
        <v>13512</v>
      </c>
      <c r="N3971" s="60" t="s">
        <v>7238</v>
      </c>
      <c r="O3971" s="66" t="s">
        <v>10268</v>
      </c>
      <c r="P3971" s="67" t="s">
        <v>14507</v>
      </c>
      <c r="Q3971" s="67" t="s">
        <v>6473</v>
      </c>
      <c r="R3971" s="67" t="s">
        <v>2637</v>
      </c>
      <c r="S3971" s="67" t="s">
        <v>3578</v>
      </c>
      <c r="T3971" s="67"/>
      <c r="U3971" s="67"/>
      <c r="V3971" s="67"/>
      <c r="W3971" s="67"/>
      <c r="X3971" s="67"/>
      <c r="Y3971" s="67"/>
    </row>
    <row r="3972" spans="1:25" s="2" customFormat="1" ht="16.5" customHeight="1">
      <c r="A3972" s="59">
        <v>3970</v>
      </c>
      <c r="B3972" s="61" t="str">
        <f t="shared" si="434"/>
        <v>xu</v>
      </c>
      <c r="C3972" s="61" t="s">
        <v>5564</v>
      </c>
      <c r="D3972" s="2" t="s">
        <v>6947</v>
      </c>
      <c r="E3972" s="61" t="str">
        <f t="shared" si="435"/>
        <v>x</v>
      </c>
      <c r="F3972" s="62" t="str">
        <f t="shared" si="436"/>
        <v>u</v>
      </c>
      <c r="G3972" s="62" t="str">
        <f t="shared" ref="G3972:G4035" si="437">IF(FIND(E3972,"qwertasdfgzxcvbyuiophjkl;nm")&lt;15.5,"L","R")</f>
        <v>L</v>
      </c>
      <c r="H3972" s="62" t="str">
        <f t="shared" ref="H3972:H4035" si="438">IF(FIND(F3972,"qwertasdfgzxcvbyuiophjkl;nm")&lt;15.5,"L","R")</f>
        <v>R</v>
      </c>
      <c r="I3972" s="62">
        <f t="shared" ref="I3972:I4035" si="439">FIND(E3972,$I$1)</f>
        <v>6</v>
      </c>
      <c r="J3972" s="62">
        <f t="shared" ref="J3972:J4035" si="440">FIND(F3972,$I$1)</f>
        <v>19</v>
      </c>
      <c r="K3972" s="81">
        <v>2.4111905795272155E-6</v>
      </c>
      <c r="L3972" s="2" t="s">
        <v>6892</v>
      </c>
      <c r="M3972" s="2" t="s">
        <v>13512</v>
      </c>
      <c r="N3972" s="60" t="s">
        <v>7037</v>
      </c>
      <c r="O3972" s="66" t="s">
        <v>12717</v>
      </c>
      <c r="P3972" s="67" t="s">
        <v>6036</v>
      </c>
      <c r="Q3972" s="67" t="s">
        <v>14112</v>
      </c>
      <c r="R3972" s="67" t="s">
        <v>3984</v>
      </c>
      <c r="S3972" s="67"/>
      <c r="T3972" s="67"/>
      <c r="U3972" s="67"/>
      <c r="V3972" s="67"/>
      <c r="W3972" s="67"/>
      <c r="X3972" s="67"/>
      <c r="Y3972" s="67"/>
    </row>
    <row r="3973" spans="1:25" s="2" customFormat="1" ht="16.5" customHeight="1">
      <c r="A3973" s="59">
        <v>3971</v>
      </c>
      <c r="B3973" s="61" t="str">
        <f t="shared" si="434"/>
        <v>wi</v>
      </c>
      <c r="C3973" s="61" t="s">
        <v>5147</v>
      </c>
      <c r="D3973" s="2" t="s">
        <v>13558</v>
      </c>
      <c r="E3973" s="61" t="str">
        <f t="shared" si="435"/>
        <v>w</v>
      </c>
      <c r="F3973" s="62" t="str">
        <f t="shared" si="436"/>
        <v>i</v>
      </c>
      <c r="G3973" s="62" t="str">
        <f t="shared" si="437"/>
        <v>L</v>
      </c>
      <c r="H3973" s="62" t="str">
        <f t="shared" si="438"/>
        <v>R</v>
      </c>
      <c r="I3973" s="62">
        <f t="shared" si="439"/>
        <v>4</v>
      </c>
      <c r="J3973" s="62">
        <f t="shared" si="440"/>
        <v>22</v>
      </c>
      <c r="K3973" s="81">
        <v>2.4111905795272155E-6</v>
      </c>
      <c r="L3973" s="2" t="s">
        <v>6804</v>
      </c>
      <c r="M3973" s="2" t="s">
        <v>6816</v>
      </c>
      <c r="N3973" s="60" t="s">
        <v>7106</v>
      </c>
      <c r="O3973" s="66" t="s">
        <v>9855</v>
      </c>
      <c r="P3973" s="67" t="s">
        <v>4178</v>
      </c>
      <c r="Q3973" s="67" t="s">
        <v>4903</v>
      </c>
      <c r="R3973" s="67" t="s">
        <v>6177</v>
      </c>
      <c r="S3973" s="67"/>
      <c r="T3973" s="67"/>
      <c r="U3973" s="67"/>
      <c r="V3973" s="67"/>
      <c r="W3973" s="67"/>
      <c r="X3973" s="67"/>
      <c r="Y3973" s="67"/>
    </row>
    <row r="3974" spans="1:25" s="2" customFormat="1" ht="17.25" customHeight="1">
      <c r="A3974" s="59">
        <v>3972</v>
      </c>
      <c r="B3974" s="61" t="str">
        <f t="shared" si="434"/>
        <v>em</v>
      </c>
      <c r="C3974" s="61" t="s">
        <v>6162</v>
      </c>
      <c r="D3974" s="2" t="s">
        <v>13641</v>
      </c>
      <c r="E3974" s="61" t="str">
        <f t="shared" si="435"/>
        <v>e</v>
      </c>
      <c r="F3974" s="62" t="str">
        <f t="shared" si="436"/>
        <v>m</v>
      </c>
      <c r="G3974" s="62" t="str">
        <f t="shared" si="437"/>
        <v>L</v>
      </c>
      <c r="H3974" s="62" t="str">
        <f t="shared" si="438"/>
        <v>R</v>
      </c>
      <c r="I3974" s="62">
        <f t="shared" si="439"/>
        <v>7</v>
      </c>
      <c r="J3974" s="62">
        <f t="shared" si="440"/>
        <v>21</v>
      </c>
      <c r="K3974" s="81">
        <v>2.4111905795272155E-6</v>
      </c>
      <c r="L3974" s="2" t="s">
        <v>6885</v>
      </c>
      <c r="M3974" s="2" t="s">
        <v>14110</v>
      </c>
      <c r="N3974" s="60" t="s">
        <v>6972</v>
      </c>
      <c r="O3974" s="66" t="s">
        <v>10338</v>
      </c>
      <c r="P3974" s="67" t="s">
        <v>530</v>
      </c>
      <c r="Q3974" s="67" t="s">
        <v>4989</v>
      </c>
      <c r="R3974" s="67" t="s">
        <v>2637</v>
      </c>
      <c r="S3974" s="67" t="s">
        <v>14468</v>
      </c>
      <c r="T3974" s="67"/>
      <c r="U3974" s="67"/>
      <c r="V3974" s="67"/>
      <c r="W3974" s="67"/>
      <c r="X3974" s="67"/>
      <c r="Y3974" s="67"/>
    </row>
    <row r="3975" spans="1:25" s="2" customFormat="1" ht="16.5" customHeight="1">
      <c r="A3975" s="59">
        <v>3973</v>
      </c>
      <c r="B3975" s="61" t="str">
        <f t="shared" si="434"/>
        <v>qp</v>
      </c>
      <c r="C3975" s="61" t="s">
        <v>4194</v>
      </c>
      <c r="D3975" s="2" t="s">
        <v>13594</v>
      </c>
      <c r="E3975" s="61" t="str">
        <f t="shared" si="435"/>
        <v>q</v>
      </c>
      <c r="F3975" s="62" t="str">
        <f t="shared" si="436"/>
        <v>p</v>
      </c>
      <c r="G3975" s="62" t="str">
        <f t="shared" si="437"/>
        <v>L</v>
      </c>
      <c r="H3975" s="62" t="str">
        <f t="shared" si="438"/>
        <v>R</v>
      </c>
      <c r="I3975" s="62">
        <f t="shared" si="439"/>
        <v>1</v>
      </c>
      <c r="J3975" s="62">
        <f t="shared" si="440"/>
        <v>26</v>
      </c>
      <c r="K3975" s="81">
        <v>2.4079366111337912E-6</v>
      </c>
      <c r="L3975" s="2" t="s">
        <v>13511</v>
      </c>
      <c r="M3975" s="2" t="s">
        <v>13533</v>
      </c>
      <c r="N3975" s="60" t="s">
        <v>13952</v>
      </c>
      <c r="O3975" s="66" t="s">
        <v>10405</v>
      </c>
      <c r="P3975" s="67" t="s">
        <v>3474</v>
      </c>
      <c r="Q3975" s="67" t="s">
        <v>3354</v>
      </c>
      <c r="R3975" s="67" t="s">
        <v>6631</v>
      </c>
      <c r="S3975" s="67"/>
      <c r="T3975" s="67"/>
      <c r="U3975" s="67"/>
      <c r="V3975" s="67"/>
      <c r="W3975" s="67"/>
      <c r="X3975" s="67"/>
      <c r="Y3975" s="67"/>
    </row>
    <row r="3976" spans="1:25" s="2" customFormat="1" ht="16.5" customHeight="1">
      <c r="A3976" s="59">
        <v>3974</v>
      </c>
      <c r="B3976" s="61" t="str">
        <f t="shared" si="434"/>
        <v>lu</v>
      </c>
      <c r="C3976" s="61" t="s">
        <v>3114</v>
      </c>
      <c r="D3976" s="2" t="s">
        <v>6856</v>
      </c>
      <c r="E3976" s="61" t="str">
        <f t="shared" si="435"/>
        <v>l</v>
      </c>
      <c r="F3976" s="62" t="str">
        <f t="shared" si="436"/>
        <v>u</v>
      </c>
      <c r="G3976" s="62" t="str">
        <f t="shared" si="437"/>
        <v>R</v>
      </c>
      <c r="H3976" s="62" t="str">
        <f t="shared" si="438"/>
        <v>R</v>
      </c>
      <c r="I3976" s="62">
        <f t="shared" si="439"/>
        <v>25</v>
      </c>
      <c r="J3976" s="62">
        <f t="shared" si="440"/>
        <v>19</v>
      </c>
      <c r="K3976" s="81">
        <v>2.4079366111337912E-6</v>
      </c>
      <c r="L3976" s="2" t="s">
        <v>6889</v>
      </c>
      <c r="M3976" s="2" t="s">
        <v>13512</v>
      </c>
      <c r="N3976" s="60" t="s">
        <v>13993</v>
      </c>
      <c r="O3976" s="66" t="s">
        <v>3114</v>
      </c>
      <c r="P3976" s="67" t="s">
        <v>3114</v>
      </c>
      <c r="Q3976" s="67"/>
      <c r="R3976" s="67"/>
      <c r="S3976" s="67"/>
      <c r="T3976" s="67"/>
      <c r="U3976" s="67"/>
      <c r="V3976" s="67"/>
      <c r="W3976" s="67"/>
      <c r="X3976" s="67"/>
      <c r="Y3976" s="67"/>
    </row>
    <row r="3977" spans="1:25" s="2" customFormat="1" ht="16.5" customHeight="1">
      <c r="A3977" s="59">
        <v>3975</v>
      </c>
      <c r="B3977" s="61" t="str">
        <f t="shared" si="434"/>
        <v>dl</v>
      </c>
      <c r="C3977" s="61" t="s">
        <v>1035</v>
      </c>
      <c r="D3977" s="2" t="s">
        <v>13587</v>
      </c>
      <c r="E3977" s="61" t="str">
        <f t="shared" si="435"/>
        <v>d</v>
      </c>
      <c r="F3977" s="62" t="str">
        <f t="shared" si="436"/>
        <v>l</v>
      </c>
      <c r="G3977" s="62" t="str">
        <f t="shared" si="437"/>
        <v>L</v>
      </c>
      <c r="H3977" s="62" t="str">
        <f t="shared" si="438"/>
        <v>R</v>
      </c>
      <c r="I3977" s="62">
        <f t="shared" si="439"/>
        <v>8</v>
      </c>
      <c r="J3977" s="62">
        <f t="shared" si="440"/>
        <v>25</v>
      </c>
      <c r="K3977" s="81">
        <v>2.4046826427403673E-6</v>
      </c>
      <c r="L3977" s="2" t="s">
        <v>13508</v>
      </c>
      <c r="M3977" s="2" t="s">
        <v>6908</v>
      </c>
      <c r="N3977" s="60" t="s">
        <v>6972</v>
      </c>
      <c r="O3977" s="66" t="s">
        <v>11344</v>
      </c>
      <c r="P3977" s="67" t="s">
        <v>4221</v>
      </c>
      <c r="Q3977" s="67" t="s">
        <v>2396</v>
      </c>
      <c r="R3977" s="67" t="s">
        <v>5807</v>
      </c>
      <c r="S3977" s="67" t="s">
        <v>2637</v>
      </c>
      <c r="T3977" s="67"/>
      <c r="U3977" s="67"/>
      <c r="V3977" s="67"/>
      <c r="W3977" s="67"/>
      <c r="X3977" s="67"/>
      <c r="Y3977" s="67"/>
    </row>
    <row r="3978" spans="1:25" s="2" customFormat="1" ht="16.5" customHeight="1">
      <c r="A3978" s="59">
        <v>3976</v>
      </c>
      <c r="B3978" s="61" t="str">
        <f t="shared" si="434"/>
        <v>ke</v>
      </c>
      <c r="C3978" s="61" t="s">
        <v>2599</v>
      </c>
      <c r="D3978" s="2" t="s">
        <v>6869</v>
      </c>
      <c r="E3978" s="61" t="str">
        <f t="shared" si="435"/>
        <v>k</v>
      </c>
      <c r="F3978" s="62" t="str">
        <f t="shared" si="436"/>
        <v>e</v>
      </c>
      <c r="G3978" s="62" t="str">
        <f t="shared" si="437"/>
        <v>R</v>
      </c>
      <c r="H3978" s="62" t="str">
        <f t="shared" si="438"/>
        <v>L</v>
      </c>
      <c r="I3978" s="62">
        <f t="shared" si="439"/>
        <v>23</v>
      </c>
      <c r="J3978" s="62">
        <f t="shared" si="440"/>
        <v>7</v>
      </c>
      <c r="K3978" s="81">
        <v>2.4046826427403673E-6</v>
      </c>
      <c r="L3978" s="2" t="s">
        <v>6890</v>
      </c>
      <c r="M3978" s="2" t="s">
        <v>6876</v>
      </c>
      <c r="N3978" s="60" t="s">
        <v>6972</v>
      </c>
      <c r="O3978" s="66" t="s">
        <v>8533</v>
      </c>
      <c r="P3978" s="67" t="s">
        <v>3476</v>
      </c>
      <c r="Q3978" s="67" t="s">
        <v>4989</v>
      </c>
      <c r="R3978" s="67" t="s">
        <v>4640</v>
      </c>
      <c r="S3978" s="67" t="s">
        <v>3408</v>
      </c>
      <c r="T3978" s="67"/>
      <c r="U3978" s="67"/>
      <c r="V3978" s="67"/>
      <c r="W3978" s="67"/>
      <c r="X3978" s="67"/>
      <c r="Y3978" s="67"/>
    </row>
    <row r="3979" spans="1:25" s="2" customFormat="1" ht="16.5" customHeight="1">
      <c r="A3979" s="59">
        <v>3977</v>
      </c>
      <c r="B3979" s="61" t="str">
        <f t="shared" si="434"/>
        <v>is</v>
      </c>
      <c r="C3979" s="61" t="s">
        <v>669</v>
      </c>
      <c r="D3979" s="2" t="s">
        <v>13548</v>
      </c>
      <c r="E3979" s="61" t="str">
        <f t="shared" si="435"/>
        <v>i</v>
      </c>
      <c r="F3979" s="62" t="str">
        <f t="shared" si="436"/>
        <v>s</v>
      </c>
      <c r="G3979" s="62" t="str">
        <f t="shared" si="437"/>
        <v>R</v>
      </c>
      <c r="H3979" s="62" t="str">
        <f t="shared" si="438"/>
        <v>L</v>
      </c>
      <c r="I3979" s="62">
        <f t="shared" si="439"/>
        <v>22</v>
      </c>
      <c r="J3979" s="62">
        <f t="shared" si="440"/>
        <v>5</v>
      </c>
      <c r="K3979" s="81">
        <v>2.4046826427403673E-6</v>
      </c>
      <c r="L3979" s="2" t="s">
        <v>14016</v>
      </c>
      <c r="M3979" s="2" t="s">
        <v>13512</v>
      </c>
      <c r="N3979" s="60" t="s">
        <v>6972</v>
      </c>
      <c r="O3979" s="66" t="s">
        <v>13094</v>
      </c>
      <c r="P3979" s="67" t="s">
        <v>5808</v>
      </c>
      <c r="Q3979" s="67" t="s">
        <v>14099</v>
      </c>
      <c r="R3979" s="67" t="s">
        <v>4241</v>
      </c>
      <c r="S3979" s="67"/>
      <c r="T3979" s="67"/>
      <c r="U3979" s="67"/>
      <c r="V3979" s="67"/>
      <c r="W3979" s="67"/>
      <c r="X3979" s="67"/>
      <c r="Y3979" s="67"/>
    </row>
    <row r="3980" spans="1:25" s="2" customFormat="1" ht="16.5" customHeight="1">
      <c r="A3980" s="59">
        <v>3978</v>
      </c>
      <c r="B3980" s="61" t="str">
        <f t="shared" si="434"/>
        <v>wi</v>
      </c>
      <c r="C3980" s="61" t="s">
        <v>5110</v>
      </c>
      <c r="D3980" s="2" t="s">
        <v>13558</v>
      </c>
      <c r="E3980" s="61" t="str">
        <f t="shared" si="435"/>
        <v>w</v>
      </c>
      <c r="F3980" s="62" t="str">
        <f t="shared" si="436"/>
        <v>i</v>
      </c>
      <c r="G3980" s="62" t="str">
        <f t="shared" si="437"/>
        <v>L</v>
      </c>
      <c r="H3980" s="62" t="str">
        <f t="shared" si="438"/>
        <v>R</v>
      </c>
      <c r="I3980" s="62">
        <f t="shared" si="439"/>
        <v>4</v>
      </c>
      <c r="J3980" s="62">
        <f t="shared" si="440"/>
        <v>22</v>
      </c>
      <c r="K3980" s="81">
        <v>2.3981747059535192E-6</v>
      </c>
      <c r="L3980" s="2" t="s">
        <v>6804</v>
      </c>
      <c r="M3980" s="2" t="s">
        <v>6816</v>
      </c>
      <c r="N3980" s="60" t="s">
        <v>6972</v>
      </c>
      <c r="O3980" s="66" t="s">
        <v>10585</v>
      </c>
      <c r="P3980" s="67" t="s">
        <v>3474</v>
      </c>
      <c r="Q3980" s="67" t="s">
        <v>6799</v>
      </c>
      <c r="R3980" s="67" t="s">
        <v>506</v>
      </c>
      <c r="S3980" s="67" t="s">
        <v>6802</v>
      </c>
      <c r="T3980" s="67"/>
      <c r="U3980" s="67"/>
      <c r="V3980" s="67"/>
      <c r="W3980" s="67"/>
      <c r="X3980" s="67"/>
      <c r="Y3980" s="67"/>
    </row>
    <row r="3981" spans="1:25" s="2" customFormat="1" ht="16.5" customHeight="1">
      <c r="A3981" s="59">
        <v>3979</v>
      </c>
      <c r="B3981" s="61" t="str">
        <f t="shared" si="434"/>
        <v>xn</v>
      </c>
      <c r="C3981" s="61" t="s">
        <v>5361</v>
      </c>
      <c r="D3981" s="2" t="s">
        <v>13567</v>
      </c>
      <c r="E3981" s="61" t="str">
        <f t="shared" si="435"/>
        <v>x</v>
      </c>
      <c r="F3981" s="62" t="str">
        <f t="shared" si="436"/>
        <v>n</v>
      </c>
      <c r="G3981" s="62" t="str">
        <f t="shared" si="437"/>
        <v>L</v>
      </c>
      <c r="H3981" s="62" t="str">
        <f t="shared" si="438"/>
        <v>R</v>
      </c>
      <c r="I3981" s="62">
        <f t="shared" si="439"/>
        <v>6</v>
      </c>
      <c r="J3981" s="62">
        <f t="shared" si="440"/>
        <v>18</v>
      </c>
      <c r="K3981" s="81">
        <v>2.3949207375600949E-6</v>
      </c>
      <c r="L3981" s="2" t="s">
        <v>6892</v>
      </c>
      <c r="M3981" s="2" t="s">
        <v>6916</v>
      </c>
      <c r="N3981" s="60" t="s">
        <v>7106</v>
      </c>
      <c r="O3981" s="66" t="s">
        <v>11861</v>
      </c>
      <c r="P3981" s="67" t="s">
        <v>323</v>
      </c>
      <c r="Q3981" s="67" t="s">
        <v>14104</v>
      </c>
      <c r="R3981" s="67" t="s">
        <v>1165</v>
      </c>
      <c r="S3981" s="67"/>
      <c r="T3981" s="67"/>
      <c r="U3981" s="67"/>
      <c r="V3981" s="67"/>
      <c r="W3981" s="67"/>
      <c r="X3981" s="67"/>
      <c r="Y3981" s="67"/>
    </row>
    <row r="3982" spans="1:25" s="2" customFormat="1" ht="16.5" customHeight="1">
      <c r="A3982" s="59">
        <v>3980</v>
      </c>
      <c r="B3982" s="61" t="str">
        <f t="shared" si="434"/>
        <v>dc</v>
      </c>
      <c r="C3982" s="61" t="s">
        <v>1104</v>
      </c>
      <c r="D3982" s="2" t="s">
        <v>13521</v>
      </c>
      <c r="E3982" s="61" t="str">
        <f t="shared" si="435"/>
        <v>d</v>
      </c>
      <c r="F3982" s="62" t="str">
        <f t="shared" si="436"/>
        <v>c</v>
      </c>
      <c r="G3982" s="62" t="str">
        <f t="shared" si="437"/>
        <v>L</v>
      </c>
      <c r="H3982" s="62" t="str">
        <f t="shared" si="438"/>
        <v>L</v>
      </c>
      <c r="I3982" s="62">
        <f t="shared" si="439"/>
        <v>8</v>
      </c>
      <c r="J3982" s="62">
        <f t="shared" si="440"/>
        <v>9</v>
      </c>
      <c r="K3982" s="81">
        <v>2.3949207375600949E-6</v>
      </c>
      <c r="L3982" s="2" t="s">
        <v>13508</v>
      </c>
      <c r="M3982" s="2" t="s">
        <v>13535</v>
      </c>
      <c r="N3982" s="60" t="s">
        <v>6992</v>
      </c>
      <c r="O3982" s="66" t="s">
        <v>7392</v>
      </c>
      <c r="P3982" s="67" t="s">
        <v>13494</v>
      </c>
      <c r="Q3982" s="67" t="s">
        <v>3881</v>
      </c>
      <c r="R3982" s="67" t="s">
        <v>3984</v>
      </c>
      <c r="S3982" s="67"/>
      <c r="T3982" s="67"/>
      <c r="U3982" s="67"/>
      <c r="V3982" s="67"/>
      <c r="W3982" s="67"/>
      <c r="X3982" s="67"/>
      <c r="Y3982" s="67"/>
    </row>
    <row r="3983" spans="1:25" s="2" customFormat="1" ht="16.5" customHeight="1">
      <c r="A3983" s="59">
        <v>3981</v>
      </c>
      <c r="B3983" s="61" t="str">
        <f t="shared" si="434"/>
        <v>hz</v>
      </c>
      <c r="C3983" s="61" t="s">
        <v>1919</v>
      </c>
      <c r="D3983" s="2" t="s">
        <v>13670</v>
      </c>
      <c r="E3983" s="61" t="str">
        <f t="shared" si="435"/>
        <v>h</v>
      </c>
      <c r="F3983" s="62" t="str">
        <f t="shared" si="436"/>
        <v>z</v>
      </c>
      <c r="G3983" s="62" t="str">
        <f t="shared" si="437"/>
        <v>R</v>
      </c>
      <c r="H3983" s="62" t="str">
        <f t="shared" si="438"/>
        <v>L</v>
      </c>
      <c r="I3983" s="62">
        <f t="shared" si="439"/>
        <v>17</v>
      </c>
      <c r="J3983" s="62">
        <f t="shared" si="440"/>
        <v>3</v>
      </c>
      <c r="K3983" s="81">
        <v>2.3916667691666711E-6</v>
      </c>
      <c r="L3983" s="2" t="s">
        <v>6888</v>
      </c>
      <c r="M3983" s="2" t="s">
        <v>14460</v>
      </c>
      <c r="N3983" s="60" t="s">
        <v>7157</v>
      </c>
      <c r="O3983" s="66" t="s">
        <v>10158</v>
      </c>
      <c r="P3983" s="67" t="s">
        <v>612</v>
      </c>
      <c r="Q3983" s="67" t="s">
        <v>98</v>
      </c>
      <c r="R3983" s="67" t="s">
        <v>5080</v>
      </c>
      <c r="S3983" s="67"/>
      <c r="T3983" s="67"/>
      <c r="U3983" s="67"/>
      <c r="V3983" s="67"/>
      <c r="W3983" s="67"/>
      <c r="X3983" s="67"/>
      <c r="Y3983" s="67"/>
    </row>
    <row r="3984" spans="1:25" s="2" customFormat="1" ht="16.5" customHeight="1">
      <c r="A3984" s="59">
        <v>3982</v>
      </c>
      <c r="B3984" s="61" t="str">
        <f t="shared" si="434"/>
        <v>hw</v>
      </c>
      <c r="C3984" s="61" t="s">
        <v>1699</v>
      </c>
      <c r="D3984" s="2" t="s">
        <v>13705</v>
      </c>
      <c r="E3984" s="61" t="str">
        <f t="shared" si="435"/>
        <v>h</v>
      </c>
      <c r="F3984" s="62" t="str">
        <f t="shared" si="436"/>
        <v>w</v>
      </c>
      <c r="G3984" s="62" t="str">
        <f t="shared" si="437"/>
        <v>R</v>
      </c>
      <c r="H3984" s="62" t="str">
        <f t="shared" si="438"/>
        <v>L</v>
      </c>
      <c r="I3984" s="62">
        <f t="shared" si="439"/>
        <v>17</v>
      </c>
      <c r="J3984" s="62">
        <f t="shared" si="440"/>
        <v>4</v>
      </c>
      <c r="K3984" s="81">
        <v>2.3819048639863991E-6</v>
      </c>
      <c r="L3984" s="2" t="s">
        <v>6888</v>
      </c>
      <c r="M3984" s="2" t="s">
        <v>6841</v>
      </c>
      <c r="N3984" s="60" t="s">
        <v>7040</v>
      </c>
      <c r="O3984" s="66" t="s">
        <v>8398</v>
      </c>
      <c r="P3984" s="67" t="s">
        <v>208</v>
      </c>
      <c r="Q3984" s="67" t="s">
        <v>1407</v>
      </c>
      <c r="R3984" s="67"/>
      <c r="S3984" s="67"/>
      <c r="T3984" s="67"/>
      <c r="U3984" s="67"/>
      <c r="V3984" s="67"/>
      <c r="W3984" s="67"/>
      <c r="X3984" s="67"/>
      <c r="Y3984" s="67"/>
    </row>
    <row r="3985" spans="1:25" s="2" customFormat="1" ht="16.5" customHeight="1">
      <c r="A3985" s="59">
        <v>3983</v>
      </c>
      <c r="B3985" s="61" t="str">
        <f t="shared" si="434"/>
        <v>lr</v>
      </c>
      <c r="C3985" s="61" t="s">
        <v>3161</v>
      </c>
      <c r="D3985" s="2" t="s">
        <v>13686</v>
      </c>
      <c r="E3985" s="61" t="str">
        <f t="shared" si="435"/>
        <v>l</v>
      </c>
      <c r="F3985" s="62" t="str">
        <f t="shared" si="436"/>
        <v>r</v>
      </c>
      <c r="G3985" s="62" t="str">
        <f t="shared" si="437"/>
        <v>R</v>
      </c>
      <c r="H3985" s="62" t="str">
        <f t="shared" si="438"/>
        <v>L</v>
      </c>
      <c r="I3985" s="62">
        <f t="shared" si="439"/>
        <v>25</v>
      </c>
      <c r="J3985" s="62">
        <f t="shared" si="440"/>
        <v>10</v>
      </c>
      <c r="K3985" s="81">
        <v>2.3786508955929748E-6</v>
      </c>
      <c r="L3985" s="2" t="s">
        <v>6889</v>
      </c>
      <c r="M3985" s="2" t="s">
        <v>14110</v>
      </c>
      <c r="N3985" s="60" t="s">
        <v>6797</v>
      </c>
      <c r="O3985" s="66" t="s">
        <v>9403</v>
      </c>
      <c r="P3985" s="67" t="s">
        <v>4974</v>
      </c>
      <c r="Q3985" s="67" t="s">
        <v>5864</v>
      </c>
      <c r="R3985" s="67" t="s">
        <v>3474</v>
      </c>
      <c r="S3985" s="67"/>
      <c r="T3985" s="67"/>
      <c r="U3985" s="67"/>
      <c r="V3985" s="67"/>
      <c r="W3985" s="67"/>
      <c r="X3985" s="67"/>
      <c r="Y3985" s="67"/>
    </row>
    <row r="3986" spans="1:25" s="2" customFormat="1" ht="16.5" customHeight="1">
      <c r="A3986" s="59">
        <v>3984</v>
      </c>
      <c r="B3986" s="61" t="str">
        <f t="shared" si="434"/>
        <v>ja</v>
      </c>
      <c r="C3986" s="61" t="s">
        <v>2112</v>
      </c>
      <c r="D3986" s="2" t="s">
        <v>13580</v>
      </c>
      <c r="E3986" s="61" t="str">
        <f t="shared" si="435"/>
        <v>j</v>
      </c>
      <c r="F3986" s="62" t="str">
        <f t="shared" si="436"/>
        <v>a</v>
      </c>
      <c r="G3986" s="62" t="str">
        <f t="shared" si="437"/>
        <v>R</v>
      </c>
      <c r="H3986" s="62" t="str">
        <f t="shared" si="438"/>
        <v>L</v>
      </c>
      <c r="I3986" s="62">
        <f t="shared" si="439"/>
        <v>20</v>
      </c>
      <c r="J3986" s="62">
        <f t="shared" si="440"/>
        <v>2</v>
      </c>
      <c r="K3986" s="81">
        <v>2.3753969271995509E-6</v>
      </c>
      <c r="L3986" s="2" t="s">
        <v>6887</v>
      </c>
      <c r="M3986" s="2" t="s">
        <v>14015</v>
      </c>
      <c r="N3986" s="60" t="s">
        <v>6979</v>
      </c>
      <c r="O3986" s="66" t="s">
        <v>10464</v>
      </c>
      <c r="P3986" s="67" t="s">
        <v>3474</v>
      </c>
      <c r="Q3986" s="67" t="s">
        <v>2875</v>
      </c>
      <c r="R3986" s="67" t="s">
        <v>2637</v>
      </c>
      <c r="S3986" s="67"/>
      <c r="T3986" s="67"/>
      <c r="U3986" s="67"/>
      <c r="V3986" s="67"/>
      <c r="W3986" s="67"/>
      <c r="X3986" s="67"/>
      <c r="Y3986" s="67"/>
    </row>
    <row r="3987" spans="1:25" s="2" customFormat="1" ht="16.5" customHeight="1">
      <c r="A3987" s="59">
        <v>3985</v>
      </c>
      <c r="B3987" s="61" t="str">
        <f t="shared" si="434"/>
        <v>ay</v>
      </c>
      <c r="C3987" s="61" t="s">
        <v>5676</v>
      </c>
      <c r="D3987" s="2" t="s">
        <v>6875</v>
      </c>
      <c r="E3987" s="61" t="str">
        <f t="shared" si="435"/>
        <v>a</v>
      </c>
      <c r="F3987" s="62" t="str">
        <f t="shared" si="436"/>
        <v>y</v>
      </c>
      <c r="G3987" s="62" t="str">
        <f t="shared" si="437"/>
        <v>L</v>
      </c>
      <c r="H3987" s="62" t="str">
        <f t="shared" si="438"/>
        <v>R</v>
      </c>
      <c r="I3987" s="62">
        <f t="shared" si="439"/>
        <v>2</v>
      </c>
      <c r="J3987" s="62">
        <f t="shared" si="440"/>
        <v>16</v>
      </c>
      <c r="K3987" s="81">
        <v>2.3688889904127028E-6</v>
      </c>
      <c r="L3987" s="2" t="s">
        <v>6875</v>
      </c>
      <c r="N3987" s="60" t="s">
        <v>7147</v>
      </c>
      <c r="O3987" s="66" t="s">
        <v>8190</v>
      </c>
      <c r="P3987" s="67" t="s">
        <v>6177</v>
      </c>
      <c r="Q3987" s="67" t="s">
        <v>824</v>
      </c>
      <c r="R3987" s="67" t="s">
        <v>4241</v>
      </c>
      <c r="S3987" s="67" t="s">
        <v>6766</v>
      </c>
      <c r="T3987" s="67"/>
      <c r="U3987" s="67"/>
      <c r="V3987" s="67"/>
      <c r="W3987" s="67"/>
      <c r="X3987" s="67"/>
      <c r="Y3987" s="67"/>
    </row>
    <row r="3988" spans="1:25" s="2" customFormat="1" ht="16.5" customHeight="1">
      <c r="A3988" s="59">
        <v>3986</v>
      </c>
      <c r="B3988" s="61" t="str">
        <f t="shared" si="434"/>
        <v>bi</v>
      </c>
      <c r="C3988" s="61" t="s">
        <v>215</v>
      </c>
      <c r="D3988" s="2" t="s">
        <v>6945</v>
      </c>
      <c r="E3988" s="61" t="str">
        <f t="shared" si="435"/>
        <v>b</v>
      </c>
      <c r="F3988" s="62" t="str">
        <f t="shared" si="436"/>
        <v>i</v>
      </c>
      <c r="G3988" s="62" t="str">
        <f t="shared" si="437"/>
        <v>L</v>
      </c>
      <c r="H3988" s="62" t="str">
        <f t="shared" si="438"/>
        <v>R</v>
      </c>
      <c r="I3988" s="62">
        <f t="shared" si="439"/>
        <v>15</v>
      </c>
      <c r="J3988" s="62">
        <f t="shared" si="440"/>
        <v>22</v>
      </c>
      <c r="K3988" s="81">
        <v>2.3656350220192785E-6</v>
      </c>
      <c r="L3988" s="2" t="s">
        <v>6880</v>
      </c>
      <c r="M3988" s="2" t="s">
        <v>13510</v>
      </c>
      <c r="N3988" s="60" t="s">
        <v>6972</v>
      </c>
      <c r="O3988" s="66" t="s">
        <v>13358</v>
      </c>
      <c r="P3988" s="67" t="s">
        <v>4221</v>
      </c>
      <c r="Q3988" s="67" t="s">
        <v>98</v>
      </c>
      <c r="R3988" s="67">
        <v>4</v>
      </c>
      <c r="S3988" s="67"/>
      <c r="T3988" s="67"/>
      <c r="U3988" s="67"/>
      <c r="V3988" s="67"/>
      <c r="W3988" s="67"/>
      <c r="X3988" s="67"/>
      <c r="Y3988" s="67"/>
    </row>
    <row r="3989" spans="1:25" s="2" customFormat="1" ht="16.5" customHeight="1">
      <c r="A3989" s="59">
        <v>3987</v>
      </c>
      <c r="B3989" s="61" t="str">
        <f t="shared" si="434"/>
        <v>fi</v>
      </c>
      <c r="C3989" s="61" t="s">
        <v>1243</v>
      </c>
      <c r="D3989" s="2" t="s">
        <v>13613</v>
      </c>
      <c r="E3989" s="61" t="str">
        <f t="shared" si="435"/>
        <v>f</v>
      </c>
      <c r="F3989" s="62" t="str">
        <f t="shared" si="436"/>
        <v>i</v>
      </c>
      <c r="G3989" s="62" t="str">
        <f t="shared" si="437"/>
        <v>L</v>
      </c>
      <c r="H3989" s="62" t="str">
        <f t="shared" si="438"/>
        <v>R</v>
      </c>
      <c r="I3989" s="62">
        <f t="shared" si="439"/>
        <v>11</v>
      </c>
      <c r="J3989" s="62">
        <f t="shared" si="440"/>
        <v>22</v>
      </c>
      <c r="K3989" s="81">
        <v>2.3623810536258547E-6</v>
      </c>
      <c r="L3989" s="2" t="s">
        <v>6886</v>
      </c>
      <c r="M3989" s="2" t="s">
        <v>6816</v>
      </c>
      <c r="N3989" s="60" t="s">
        <v>6979</v>
      </c>
      <c r="O3989" s="66" t="s">
        <v>8208</v>
      </c>
      <c r="P3989" s="67" t="s">
        <v>6177</v>
      </c>
      <c r="Q3989" s="67" t="s">
        <v>1233</v>
      </c>
      <c r="R3989" s="67"/>
      <c r="S3989" s="67"/>
      <c r="T3989" s="67"/>
      <c r="U3989" s="67"/>
      <c r="V3989" s="67"/>
      <c r="W3989" s="67"/>
      <c r="X3989" s="67"/>
      <c r="Y3989" s="67"/>
    </row>
    <row r="3990" spans="1:25" s="2" customFormat="1" ht="16.5" customHeight="1">
      <c r="A3990" s="59">
        <v>3988</v>
      </c>
      <c r="B3990" s="61" t="str">
        <f t="shared" si="434"/>
        <v>c;</v>
      </c>
      <c r="C3990" s="61" t="s">
        <v>787</v>
      </c>
      <c r="D3990" s="2" t="s">
        <v>13760</v>
      </c>
      <c r="E3990" s="61" t="str">
        <f t="shared" si="435"/>
        <v>c</v>
      </c>
      <c r="F3990" s="62" t="str">
        <f t="shared" si="436"/>
        <v>;</v>
      </c>
      <c r="G3990" s="62" t="str">
        <f t="shared" si="437"/>
        <v>L</v>
      </c>
      <c r="H3990" s="62" t="str">
        <f t="shared" si="438"/>
        <v>R</v>
      </c>
      <c r="I3990" s="62">
        <f t="shared" si="439"/>
        <v>9</v>
      </c>
      <c r="J3990" s="62">
        <f t="shared" si="440"/>
        <v>27</v>
      </c>
      <c r="K3990" s="81">
        <v>2.3623810536258547E-6</v>
      </c>
      <c r="L3990" s="2" t="s">
        <v>6882</v>
      </c>
      <c r="M3990" s="2" t="s">
        <v>13534</v>
      </c>
      <c r="N3990" s="60" t="s">
        <v>13892</v>
      </c>
      <c r="O3990" s="66" t="s">
        <v>8390</v>
      </c>
      <c r="P3990" s="67" t="s">
        <v>3536</v>
      </c>
      <c r="Q3990" s="67" t="s">
        <v>4974</v>
      </c>
      <c r="R3990" s="67" t="s">
        <v>4220</v>
      </c>
      <c r="S3990" s="67" t="s">
        <v>4220</v>
      </c>
      <c r="T3990" s="67" t="s">
        <v>4492</v>
      </c>
      <c r="U3990" s="67"/>
      <c r="V3990" s="67"/>
      <c r="W3990" s="67"/>
      <c r="X3990" s="67"/>
      <c r="Y3990" s="67"/>
    </row>
    <row r="3991" spans="1:25" s="2" customFormat="1" ht="16.5" customHeight="1">
      <c r="A3991" s="59">
        <v>3989</v>
      </c>
      <c r="B3991" s="61" t="str">
        <f t="shared" si="434"/>
        <v>xy</v>
      </c>
      <c r="C3991" s="61" t="s">
        <v>5468</v>
      </c>
      <c r="D3991" s="2" t="s">
        <v>13570</v>
      </c>
      <c r="E3991" s="61" t="str">
        <f t="shared" si="435"/>
        <v>x</v>
      </c>
      <c r="F3991" s="62" t="str">
        <f t="shared" si="436"/>
        <v>y</v>
      </c>
      <c r="G3991" s="62" t="str">
        <f t="shared" si="437"/>
        <v>L</v>
      </c>
      <c r="H3991" s="62" t="str">
        <f t="shared" si="438"/>
        <v>R</v>
      </c>
      <c r="I3991" s="62">
        <f t="shared" si="439"/>
        <v>6</v>
      </c>
      <c r="J3991" s="62">
        <f t="shared" si="440"/>
        <v>16</v>
      </c>
      <c r="K3991" s="81">
        <v>2.3623810536258547E-6</v>
      </c>
      <c r="L3991" s="2" t="s">
        <v>6892</v>
      </c>
      <c r="M3991" s="2" t="s">
        <v>13529</v>
      </c>
      <c r="N3991" s="60" t="s">
        <v>6979</v>
      </c>
      <c r="O3991" s="66" t="s">
        <v>10448</v>
      </c>
      <c r="P3991" s="67" t="s">
        <v>3474</v>
      </c>
      <c r="Q3991" s="67" t="s">
        <v>4443</v>
      </c>
      <c r="R3991" s="67" t="s">
        <v>794</v>
      </c>
      <c r="S3991" s="67"/>
      <c r="T3991" s="67"/>
      <c r="U3991" s="67"/>
      <c r="V3991" s="67"/>
      <c r="W3991" s="67"/>
      <c r="X3991" s="67"/>
      <c r="Y3991" s="67"/>
    </row>
    <row r="3992" spans="1:25" s="2" customFormat="1" ht="16.5" customHeight="1">
      <c r="A3992" s="59">
        <v>3990</v>
      </c>
      <c r="B3992" s="61" t="str">
        <f t="shared" si="434"/>
        <v>ei</v>
      </c>
      <c r="C3992" s="61" t="s">
        <v>5867</v>
      </c>
      <c r="D3992" s="2" t="s">
        <v>6920</v>
      </c>
      <c r="E3992" s="61" t="str">
        <f t="shared" si="435"/>
        <v>e</v>
      </c>
      <c r="F3992" s="62" t="str">
        <f t="shared" si="436"/>
        <v>i</v>
      </c>
      <c r="G3992" s="62" t="str">
        <f t="shared" si="437"/>
        <v>L</v>
      </c>
      <c r="H3992" s="62" t="str">
        <f t="shared" si="438"/>
        <v>R</v>
      </c>
      <c r="I3992" s="62">
        <f t="shared" si="439"/>
        <v>7</v>
      </c>
      <c r="J3992" s="62">
        <f t="shared" si="440"/>
        <v>22</v>
      </c>
      <c r="K3992" s="81">
        <v>2.3591270852324308E-6</v>
      </c>
      <c r="L3992" s="2" t="s">
        <v>6876</v>
      </c>
      <c r="M3992" s="2" t="s">
        <v>13510</v>
      </c>
      <c r="N3992" s="60" t="s">
        <v>6972</v>
      </c>
      <c r="O3992" s="66" t="s">
        <v>11509</v>
      </c>
      <c r="P3992" s="67" t="s">
        <v>4221</v>
      </c>
      <c r="Q3992" s="67" t="s">
        <v>4482</v>
      </c>
      <c r="R3992" s="67"/>
      <c r="S3992" s="67"/>
      <c r="T3992" s="67"/>
      <c r="U3992" s="67"/>
      <c r="V3992" s="67"/>
      <c r="W3992" s="67"/>
      <c r="X3992" s="67"/>
      <c r="Y3992" s="67"/>
    </row>
    <row r="3993" spans="1:25" s="2" customFormat="1" ht="16.5" customHeight="1">
      <c r="A3993" s="59">
        <v>3991</v>
      </c>
      <c r="B3993" s="61" t="str">
        <f t="shared" si="434"/>
        <v>mf</v>
      </c>
      <c r="C3993" s="61" t="s">
        <v>3287</v>
      </c>
      <c r="D3993" s="2" t="s">
        <v>13552</v>
      </c>
      <c r="E3993" s="61" t="str">
        <f t="shared" si="435"/>
        <v>m</v>
      </c>
      <c r="F3993" s="62" t="str">
        <f t="shared" si="436"/>
        <v>f</v>
      </c>
      <c r="G3993" s="62" t="str">
        <f t="shared" si="437"/>
        <v>R</v>
      </c>
      <c r="H3993" s="62" t="str">
        <f t="shared" si="438"/>
        <v>L</v>
      </c>
      <c r="I3993" s="62">
        <f t="shared" si="439"/>
        <v>21</v>
      </c>
      <c r="J3993" s="62">
        <f t="shared" si="440"/>
        <v>11</v>
      </c>
      <c r="K3993" s="81">
        <v>2.3591270852324308E-6</v>
      </c>
      <c r="L3993" s="2" t="s">
        <v>6877</v>
      </c>
      <c r="M3993" s="2" t="s">
        <v>6816</v>
      </c>
      <c r="N3993" s="60" t="s">
        <v>6797</v>
      </c>
      <c r="O3993" s="66" t="s">
        <v>14152</v>
      </c>
      <c r="P3993" s="67" t="s">
        <v>426</v>
      </c>
      <c r="Q3993" s="67" t="s">
        <v>14133</v>
      </c>
      <c r="R3993" s="67" t="s">
        <v>3468</v>
      </c>
      <c r="S3993" s="67"/>
      <c r="T3993" s="67"/>
      <c r="U3993" s="67"/>
      <c r="V3993" s="67"/>
      <c r="W3993" s="67"/>
      <c r="X3993" s="67"/>
      <c r="Y3993" s="67"/>
    </row>
    <row r="3994" spans="1:25" s="2" customFormat="1" ht="16.5" customHeight="1">
      <c r="A3994" s="59">
        <v>3992</v>
      </c>
      <c r="B3994" s="61" t="str">
        <f t="shared" si="434"/>
        <v>bo</v>
      </c>
      <c r="C3994" s="61" t="s">
        <v>349</v>
      </c>
      <c r="D3994" s="2" t="s">
        <v>6864</v>
      </c>
      <c r="E3994" s="61" t="str">
        <f t="shared" si="435"/>
        <v>b</v>
      </c>
      <c r="F3994" s="62" t="str">
        <f t="shared" si="436"/>
        <v>o</v>
      </c>
      <c r="G3994" s="62" t="str">
        <f t="shared" si="437"/>
        <v>L</v>
      </c>
      <c r="H3994" s="62" t="str">
        <f t="shared" si="438"/>
        <v>R</v>
      </c>
      <c r="I3994" s="62">
        <f t="shared" si="439"/>
        <v>15</v>
      </c>
      <c r="J3994" s="62">
        <f t="shared" si="440"/>
        <v>24</v>
      </c>
      <c r="K3994" s="81">
        <v>2.3591270852324308E-6</v>
      </c>
      <c r="L3994" s="2" t="s">
        <v>6880</v>
      </c>
      <c r="M3994" s="2" t="s">
        <v>6879</v>
      </c>
      <c r="N3994" s="60" t="s">
        <v>6797</v>
      </c>
      <c r="O3994" s="66" t="s">
        <v>7674</v>
      </c>
      <c r="P3994" s="67" t="s">
        <v>98</v>
      </c>
      <c r="Q3994" s="67" t="s">
        <v>2321</v>
      </c>
      <c r="R3994" s="67"/>
      <c r="S3994" s="67"/>
      <c r="T3994" s="67"/>
      <c r="U3994" s="67"/>
      <c r="V3994" s="67"/>
      <c r="W3994" s="67"/>
      <c r="X3994" s="67"/>
      <c r="Y3994" s="67"/>
    </row>
    <row r="3995" spans="1:25" s="2" customFormat="1" ht="16.5" customHeight="1">
      <c r="A3995" s="59">
        <v>3993</v>
      </c>
      <c r="B3995" s="61" t="str">
        <f t="shared" si="434"/>
        <v>iw</v>
      </c>
      <c r="C3995" s="61" t="s">
        <v>474</v>
      </c>
      <c r="D3995" s="2" t="s">
        <v>13727</v>
      </c>
      <c r="E3995" s="61" t="str">
        <f t="shared" si="435"/>
        <v>i</v>
      </c>
      <c r="F3995" s="62" t="str">
        <f t="shared" si="436"/>
        <v>w</v>
      </c>
      <c r="G3995" s="62" t="str">
        <f t="shared" si="437"/>
        <v>R</v>
      </c>
      <c r="H3995" s="62" t="str">
        <f t="shared" si="438"/>
        <v>L</v>
      </c>
      <c r="I3995" s="62">
        <f t="shared" si="439"/>
        <v>22</v>
      </c>
      <c r="J3995" s="62">
        <f t="shared" si="440"/>
        <v>4</v>
      </c>
      <c r="K3995" s="81">
        <v>2.3591270852324308E-6</v>
      </c>
      <c r="L3995" s="2" t="s">
        <v>14016</v>
      </c>
      <c r="M3995" s="2" t="s">
        <v>6841</v>
      </c>
      <c r="N3995" s="60" t="s">
        <v>6972</v>
      </c>
      <c r="O3995" s="66" t="s">
        <v>12600</v>
      </c>
      <c r="P3995" s="67" t="s">
        <v>4493</v>
      </c>
      <c r="Q3995" s="67" t="s">
        <v>881</v>
      </c>
      <c r="R3995" s="67" t="s">
        <v>2637</v>
      </c>
      <c r="S3995" s="67" t="s">
        <v>1165</v>
      </c>
      <c r="T3995" s="67" t="s">
        <v>14494</v>
      </c>
      <c r="U3995" s="67"/>
      <c r="V3995" s="67"/>
      <c r="W3995" s="67"/>
      <c r="X3995" s="67"/>
      <c r="Y3995" s="67"/>
    </row>
    <row r="3996" spans="1:25" s="2" customFormat="1" ht="16.5" customHeight="1">
      <c r="A3996" s="59">
        <v>3994</v>
      </c>
      <c r="B3996" s="61" t="str">
        <f t="shared" si="434"/>
        <v>mw</v>
      </c>
      <c r="C3996" s="61" t="s">
        <v>3375</v>
      </c>
      <c r="D3996" s="2" t="s">
        <v>13566</v>
      </c>
      <c r="E3996" s="61" t="str">
        <f t="shared" si="435"/>
        <v>m</v>
      </c>
      <c r="F3996" s="62" t="str">
        <f t="shared" si="436"/>
        <v>w</v>
      </c>
      <c r="G3996" s="62" t="str">
        <f t="shared" si="437"/>
        <v>R</v>
      </c>
      <c r="H3996" s="62" t="str">
        <f t="shared" si="438"/>
        <v>L</v>
      </c>
      <c r="I3996" s="62">
        <f t="shared" si="439"/>
        <v>21</v>
      </c>
      <c r="J3996" s="62">
        <f t="shared" si="440"/>
        <v>4</v>
      </c>
      <c r="K3996" s="81">
        <v>2.3558731168390065E-6</v>
      </c>
      <c r="L3996" s="2" t="s">
        <v>6877</v>
      </c>
      <c r="M3996" s="2" t="s">
        <v>6916</v>
      </c>
      <c r="N3996" s="60" t="s">
        <v>6972</v>
      </c>
      <c r="O3996" s="66" t="s">
        <v>10735</v>
      </c>
      <c r="P3996" s="67" t="s">
        <v>3630</v>
      </c>
      <c r="Q3996" s="67" t="s">
        <v>881</v>
      </c>
      <c r="R3996" s="67" t="s">
        <v>2637</v>
      </c>
      <c r="S3996" s="67" t="s">
        <v>1165</v>
      </c>
      <c r="T3996" s="67"/>
      <c r="U3996" s="67"/>
      <c r="V3996" s="67"/>
      <c r="W3996" s="67"/>
      <c r="X3996" s="67"/>
      <c r="Y3996" s="67"/>
    </row>
    <row r="3997" spans="1:25" s="2" customFormat="1" ht="16.5" customHeight="1">
      <c r="A3997" s="59">
        <v>3995</v>
      </c>
      <c r="B3997" s="61" t="str">
        <f t="shared" si="434"/>
        <v>of</v>
      </c>
      <c r="C3997" s="61" t="s">
        <v>4484</v>
      </c>
      <c r="D3997" s="2" t="s">
        <v>13538</v>
      </c>
      <c r="E3997" s="61" t="str">
        <f t="shared" si="435"/>
        <v>o</v>
      </c>
      <c r="F3997" s="62" t="str">
        <f t="shared" si="436"/>
        <v>f</v>
      </c>
      <c r="G3997" s="62" t="str">
        <f t="shared" si="437"/>
        <v>R</v>
      </c>
      <c r="H3997" s="62" t="str">
        <f t="shared" si="438"/>
        <v>L</v>
      </c>
      <c r="I3997" s="62">
        <f t="shared" si="439"/>
        <v>24</v>
      </c>
      <c r="J3997" s="62">
        <f t="shared" si="440"/>
        <v>11</v>
      </c>
      <c r="K3997" s="81">
        <v>2.3526191484455827E-6</v>
      </c>
      <c r="L3997" s="2" t="s">
        <v>14018</v>
      </c>
      <c r="M3997" s="2" t="s">
        <v>13510</v>
      </c>
      <c r="N3997" s="60" t="s">
        <v>6870</v>
      </c>
      <c r="O3997" s="66" t="s">
        <v>13317</v>
      </c>
      <c r="P3997" s="67" t="s">
        <v>14512</v>
      </c>
      <c r="Q3997" s="67" t="s">
        <v>3812</v>
      </c>
      <c r="R3997" s="67" t="s">
        <v>630</v>
      </c>
      <c r="S3997" s="67"/>
      <c r="T3997" s="67"/>
      <c r="U3997" s="67"/>
      <c r="V3997" s="67"/>
      <c r="W3997" s="67"/>
      <c r="X3997" s="67"/>
      <c r="Y3997" s="67"/>
    </row>
    <row r="3998" spans="1:25" s="2" customFormat="1" ht="16.5" customHeight="1">
      <c r="A3998" s="59">
        <v>3996</v>
      </c>
      <c r="B3998" s="61" t="str">
        <f t="shared" si="434"/>
        <v>sp</v>
      </c>
      <c r="C3998" s="61" t="s">
        <v>4754</v>
      </c>
      <c r="D3998" s="2" t="s">
        <v>13577</v>
      </c>
      <c r="E3998" s="61" t="str">
        <f t="shared" si="435"/>
        <v>s</v>
      </c>
      <c r="F3998" s="62" t="str">
        <f t="shared" si="436"/>
        <v>p</v>
      </c>
      <c r="G3998" s="62" t="str">
        <f t="shared" si="437"/>
        <v>L</v>
      </c>
      <c r="H3998" s="62" t="str">
        <f t="shared" si="438"/>
        <v>R</v>
      </c>
      <c r="I3998" s="62">
        <f t="shared" si="439"/>
        <v>5</v>
      </c>
      <c r="J3998" s="62">
        <f t="shared" si="440"/>
        <v>26</v>
      </c>
      <c r="K3998" s="81">
        <v>2.3526191484455827E-6</v>
      </c>
      <c r="L3998" s="2" t="s">
        <v>6775</v>
      </c>
      <c r="M3998" s="2" t="s">
        <v>13536</v>
      </c>
      <c r="N3998" s="60" t="s">
        <v>6972</v>
      </c>
      <c r="O3998" s="66" t="s">
        <v>10903</v>
      </c>
      <c r="P3998" s="67" t="s">
        <v>2637</v>
      </c>
      <c r="Q3998" s="67" t="s">
        <v>4640</v>
      </c>
      <c r="R3998" s="67" t="s">
        <v>72</v>
      </c>
      <c r="S3998" s="67" t="s">
        <v>14106</v>
      </c>
      <c r="T3998" s="67"/>
      <c r="U3998" s="67"/>
      <c r="V3998" s="67"/>
      <c r="W3998" s="67"/>
      <c r="X3998" s="67"/>
      <c r="Y3998" s="67"/>
    </row>
    <row r="3999" spans="1:25" s="2" customFormat="1" ht="16.5" customHeight="1">
      <c r="A3999" s="59">
        <v>3997</v>
      </c>
      <c r="B3999" s="61" t="str">
        <f t="shared" si="434"/>
        <v>wd</v>
      </c>
      <c r="C3999" s="61" t="s">
        <v>5169</v>
      </c>
      <c r="D3999" s="2" t="s">
        <v>13787</v>
      </c>
      <c r="E3999" s="61" t="str">
        <f t="shared" si="435"/>
        <v>w</v>
      </c>
      <c r="F3999" s="62" t="str">
        <f t="shared" si="436"/>
        <v>d</v>
      </c>
      <c r="G3999" s="62" t="str">
        <f t="shared" si="437"/>
        <v>L</v>
      </c>
      <c r="H3999" s="62" t="str">
        <f t="shared" si="438"/>
        <v>L</v>
      </c>
      <c r="I3999" s="62">
        <f t="shared" si="439"/>
        <v>4</v>
      </c>
      <c r="J3999" s="62">
        <f t="shared" si="440"/>
        <v>8</v>
      </c>
      <c r="K3999" s="81">
        <v>2.3493651800521584E-6</v>
      </c>
      <c r="L3999" s="2" t="s">
        <v>6804</v>
      </c>
      <c r="M3999" s="2" t="s">
        <v>14463</v>
      </c>
      <c r="N3999" s="60" t="s">
        <v>6797</v>
      </c>
      <c r="O3999" s="66" t="s">
        <v>12755</v>
      </c>
      <c r="P3999" s="67" t="s">
        <v>72</v>
      </c>
      <c r="Q3999" s="67" t="s">
        <v>4640</v>
      </c>
      <c r="R3999" s="67" t="s">
        <v>5044</v>
      </c>
      <c r="S3999" s="67"/>
      <c r="T3999" s="67"/>
      <c r="U3999" s="67"/>
      <c r="V3999" s="67"/>
      <c r="W3999" s="67"/>
      <c r="X3999" s="67"/>
      <c r="Y3999" s="67"/>
    </row>
    <row r="4000" spans="1:25" s="2" customFormat="1" ht="16.5" customHeight="1">
      <c r="A4000" s="59">
        <v>3998</v>
      </c>
      <c r="B4000" s="61" t="str">
        <f t="shared" si="434"/>
        <v>je</v>
      </c>
      <c r="C4000" s="61" t="s">
        <v>2294</v>
      </c>
      <c r="D4000" s="2" t="s">
        <v>6843</v>
      </c>
      <c r="E4000" s="61" t="str">
        <f t="shared" si="435"/>
        <v>j</v>
      </c>
      <c r="F4000" s="62" t="str">
        <f t="shared" si="436"/>
        <v>e</v>
      </c>
      <c r="G4000" s="62" t="str">
        <f t="shared" si="437"/>
        <v>R</v>
      </c>
      <c r="H4000" s="62" t="str">
        <f t="shared" si="438"/>
        <v>L</v>
      </c>
      <c r="I4000" s="62">
        <f t="shared" si="439"/>
        <v>20</v>
      </c>
      <c r="J4000" s="62">
        <f t="shared" si="440"/>
        <v>7</v>
      </c>
      <c r="K4000" s="81">
        <v>2.3461112116587345E-6</v>
      </c>
      <c r="L4000" s="2" t="s">
        <v>6887</v>
      </c>
      <c r="M4000" s="2" t="s">
        <v>13529</v>
      </c>
      <c r="N4000" s="60" t="s">
        <v>6972</v>
      </c>
      <c r="O4000" s="66" t="s">
        <v>8853</v>
      </c>
      <c r="P4000" s="67" t="s">
        <v>4548</v>
      </c>
      <c r="Q4000" s="67" t="s">
        <v>4513</v>
      </c>
      <c r="R4000" s="67" t="s">
        <v>2637</v>
      </c>
      <c r="S4000" s="67"/>
      <c r="T4000" s="67"/>
      <c r="U4000" s="67"/>
      <c r="V4000" s="67"/>
      <c r="W4000" s="67"/>
      <c r="X4000" s="67"/>
      <c r="Y4000" s="67"/>
    </row>
    <row r="4001" spans="1:25" s="2" customFormat="1" ht="16.5" customHeight="1">
      <c r="A4001" s="59">
        <v>3999</v>
      </c>
      <c r="B4001" s="61" t="str">
        <f t="shared" si="434"/>
        <v>ja</v>
      </c>
      <c r="C4001" s="61" t="s">
        <v>2128</v>
      </c>
      <c r="D4001" s="2" t="s">
        <v>13580</v>
      </c>
      <c r="E4001" s="61" t="str">
        <f t="shared" si="435"/>
        <v>j</v>
      </c>
      <c r="F4001" s="62" t="str">
        <f t="shared" si="436"/>
        <v>a</v>
      </c>
      <c r="G4001" s="62" t="str">
        <f t="shared" si="437"/>
        <v>R</v>
      </c>
      <c r="H4001" s="62" t="str">
        <f t="shared" si="438"/>
        <v>L</v>
      </c>
      <c r="I4001" s="62">
        <f t="shared" si="439"/>
        <v>20</v>
      </c>
      <c r="J4001" s="62">
        <f t="shared" si="440"/>
        <v>2</v>
      </c>
      <c r="K4001" s="81">
        <v>2.3461112116587345E-6</v>
      </c>
      <c r="L4001" s="2" t="s">
        <v>6887</v>
      </c>
      <c r="M4001" s="2" t="s">
        <v>14015</v>
      </c>
      <c r="N4001" s="60" t="s">
        <v>6797</v>
      </c>
      <c r="O4001" s="66" t="s">
        <v>9101</v>
      </c>
      <c r="P4001" s="67" t="s">
        <v>5807</v>
      </c>
      <c r="Q4001" s="67" t="s">
        <v>6697</v>
      </c>
      <c r="R4001" s="67" t="s">
        <v>1462</v>
      </c>
      <c r="S4001" s="67"/>
      <c r="T4001" s="67"/>
      <c r="U4001" s="67"/>
      <c r="V4001" s="67"/>
      <c r="W4001" s="67"/>
      <c r="X4001" s="67"/>
      <c r="Y4001" s="67"/>
    </row>
    <row r="4002" spans="1:25" s="2" customFormat="1" ht="16.5" customHeight="1">
      <c r="A4002" s="59">
        <v>4000</v>
      </c>
      <c r="B4002" s="61" t="str">
        <f t="shared" si="434"/>
        <v>bh</v>
      </c>
      <c r="C4002" s="61" t="s">
        <v>97</v>
      </c>
      <c r="D4002" s="2" t="s">
        <v>13609</v>
      </c>
      <c r="E4002" s="61" t="str">
        <f t="shared" si="435"/>
        <v>b</v>
      </c>
      <c r="F4002" s="62" t="str">
        <f t="shared" si="436"/>
        <v>h</v>
      </c>
      <c r="G4002" s="62" t="str">
        <f t="shared" si="437"/>
        <v>L</v>
      </c>
      <c r="H4002" s="62" t="str">
        <f t="shared" si="438"/>
        <v>R</v>
      </c>
      <c r="I4002" s="62">
        <f t="shared" si="439"/>
        <v>15</v>
      </c>
      <c r="J4002" s="62">
        <f t="shared" si="440"/>
        <v>17</v>
      </c>
      <c r="K4002" s="81">
        <v>2.3461112116587345E-6</v>
      </c>
      <c r="L4002" s="2" t="s">
        <v>6880</v>
      </c>
      <c r="M4002" s="2" t="s">
        <v>6950</v>
      </c>
      <c r="N4002" s="60" t="s">
        <v>14077</v>
      </c>
      <c r="O4002" s="66" t="s">
        <v>8881</v>
      </c>
      <c r="P4002" s="67" t="s">
        <v>4547</v>
      </c>
      <c r="Q4002" s="67" t="s">
        <v>72</v>
      </c>
      <c r="R4002" s="67" t="s">
        <v>881</v>
      </c>
      <c r="S4002" s="67" t="s">
        <v>4547</v>
      </c>
      <c r="T4002" s="67"/>
      <c r="U4002" s="67"/>
      <c r="V4002" s="67"/>
      <c r="W4002" s="67"/>
      <c r="X4002" s="67"/>
      <c r="Y4002" s="67"/>
    </row>
    <row r="4003" spans="1:25" s="2" customFormat="1" ht="16.5" customHeight="1">
      <c r="A4003" s="59">
        <v>4001</v>
      </c>
      <c r="B4003" s="61" t="str">
        <f t="shared" si="434"/>
        <v>xu</v>
      </c>
      <c r="C4003" s="61" t="s">
        <v>5569</v>
      </c>
      <c r="D4003" s="2" t="s">
        <v>6947</v>
      </c>
      <c r="E4003" s="61" t="str">
        <f t="shared" si="435"/>
        <v>x</v>
      </c>
      <c r="F4003" s="62" t="str">
        <f t="shared" si="436"/>
        <v>u</v>
      </c>
      <c r="G4003" s="62" t="str">
        <f t="shared" si="437"/>
        <v>L</v>
      </c>
      <c r="H4003" s="62" t="str">
        <f t="shared" si="438"/>
        <v>R</v>
      </c>
      <c r="I4003" s="62">
        <f t="shared" si="439"/>
        <v>6</v>
      </c>
      <c r="J4003" s="62">
        <f t="shared" si="440"/>
        <v>19</v>
      </c>
      <c r="K4003" s="81">
        <v>2.3428572432653103E-6</v>
      </c>
      <c r="L4003" s="2" t="s">
        <v>6892</v>
      </c>
      <c r="M4003" s="2" t="s">
        <v>13512</v>
      </c>
      <c r="N4003" s="60" t="s">
        <v>7238</v>
      </c>
      <c r="O4003" s="66" t="s">
        <v>7650</v>
      </c>
      <c r="P4003" s="67" t="s">
        <v>4241</v>
      </c>
      <c r="Q4003" s="67" t="s">
        <v>143</v>
      </c>
      <c r="R4003" s="67" t="s">
        <v>2637</v>
      </c>
      <c r="S4003" s="67" t="s">
        <v>286</v>
      </c>
      <c r="T4003" s="67"/>
      <c r="U4003" s="67"/>
      <c r="V4003" s="67"/>
      <c r="W4003" s="67"/>
      <c r="X4003" s="67"/>
      <c r="Y4003" s="67"/>
    </row>
    <row r="4004" spans="1:25" s="2" customFormat="1" ht="16.5" customHeight="1">
      <c r="A4004" s="59">
        <v>4002</v>
      </c>
      <c r="B4004" s="61" t="str">
        <f t="shared" si="434"/>
        <v>pi</v>
      </c>
      <c r="C4004" s="61" t="s">
        <v>3757</v>
      </c>
      <c r="D4004" s="2" t="s">
        <v>6955</v>
      </c>
      <c r="E4004" s="61" t="str">
        <f t="shared" si="435"/>
        <v>p</v>
      </c>
      <c r="F4004" s="62" t="str">
        <f t="shared" si="436"/>
        <v>i</v>
      </c>
      <c r="G4004" s="62" t="str">
        <f t="shared" si="437"/>
        <v>R</v>
      </c>
      <c r="H4004" s="62" t="str">
        <f t="shared" si="438"/>
        <v>R</v>
      </c>
      <c r="I4004" s="62">
        <f t="shared" si="439"/>
        <v>26</v>
      </c>
      <c r="J4004" s="62">
        <f t="shared" si="440"/>
        <v>22</v>
      </c>
      <c r="K4004" s="81">
        <v>2.3428572432653103E-6</v>
      </c>
      <c r="L4004" s="2" t="s">
        <v>6881</v>
      </c>
      <c r="M4004" s="2" t="s">
        <v>13510</v>
      </c>
      <c r="N4004" s="60" t="s">
        <v>7212</v>
      </c>
      <c r="O4004" s="66" t="s">
        <v>12845</v>
      </c>
      <c r="P4004" s="67" t="s">
        <v>6096</v>
      </c>
      <c r="Q4004" s="67" t="s">
        <v>4481</v>
      </c>
      <c r="R4004" s="67" t="s">
        <v>2637</v>
      </c>
      <c r="S4004" s="67" t="s">
        <v>5482</v>
      </c>
      <c r="T4004" s="67"/>
      <c r="U4004" s="67"/>
      <c r="V4004" s="67"/>
      <c r="W4004" s="67"/>
      <c r="X4004" s="67"/>
      <c r="Y4004" s="67"/>
    </row>
    <row r="4005" spans="1:25" s="2" customFormat="1" ht="16.5" customHeight="1">
      <c r="A4005" s="59">
        <v>4003</v>
      </c>
      <c r="B4005" s="61" t="str">
        <f t="shared" si="434"/>
        <v>du</v>
      </c>
      <c r="C4005" s="61" t="s">
        <v>1063</v>
      </c>
      <c r="D4005" s="2" t="s">
        <v>6938</v>
      </c>
      <c r="E4005" s="61" t="str">
        <f t="shared" si="435"/>
        <v>d</v>
      </c>
      <c r="F4005" s="62" t="str">
        <f t="shared" si="436"/>
        <v>u</v>
      </c>
      <c r="G4005" s="62" t="str">
        <f t="shared" si="437"/>
        <v>L</v>
      </c>
      <c r="H4005" s="62" t="str">
        <f t="shared" si="438"/>
        <v>R</v>
      </c>
      <c r="I4005" s="62">
        <f t="shared" si="439"/>
        <v>8</v>
      </c>
      <c r="J4005" s="62">
        <f t="shared" si="440"/>
        <v>19</v>
      </c>
      <c r="K4005" s="81">
        <v>2.3396032748718864E-6</v>
      </c>
      <c r="L4005" s="2" t="s">
        <v>13508</v>
      </c>
      <c r="M4005" s="2" t="s">
        <v>13512</v>
      </c>
      <c r="N4005" s="60" t="s">
        <v>6972</v>
      </c>
      <c r="O4005" s="66" t="s">
        <v>7351</v>
      </c>
      <c r="P4005" s="67" t="s">
        <v>3788</v>
      </c>
      <c r="Q4005" s="67" t="s">
        <v>4492</v>
      </c>
      <c r="R4005" s="67" t="s">
        <v>6765</v>
      </c>
      <c r="S4005" s="67" t="s">
        <v>14494</v>
      </c>
      <c r="T4005" s="67" t="s">
        <v>824</v>
      </c>
      <c r="U4005" s="67"/>
      <c r="V4005" s="67"/>
      <c r="W4005" s="67"/>
      <c r="X4005" s="67"/>
      <c r="Y4005" s="67"/>
    </row>
    <row r="4006" spans="1:25" s="2" customFormat="1" ht="16.5" customHeight="1">
      <c r="A4006" s="59">
        <v>4004</v>
      </c>
      <c r="B4006" s="61" t="str">
        <f t="shared" si="434"/>
        <v>xc</v>
      </c>
      <c r="C4006" s="61" t="s">
        <v>5613</v>
      </c>
      <c r="D4006" s="2" t="s">
        <v>13735</v>
      </c>
      <c r="E4006" s="61" t="str">
        <f t="shared" si="435"/>
        <v>x</v>
      </c>
      <c r="F4006" s="62" t="str">
        <f t="shared" si="436"/>
        <v>c</v>
      </c>
      <c r="G4006" s="62" t="str">
        <f t="shared" si="437"/>
        <v>L</v>
      </c>
      <c r="H4006" s="62" t="str">
        <f t="shared" si="438"/>
        <v>L</v>
      </c>
      <c r="I4006" s="62">
        <f t="shared" si="439"/>
        <v>6</v>
      </c>
      <c r="J4006" s="62">
        <f t="shared" si="440"/>
        <v>9</v>
      </c>
      <c r="K4006" s="81">
        <v>2.3363493064784626E-6</v>
      </c>
      <c r="L4006" s="2" t="s">
        <v>6892</v>
      </c>
      <c r="M4006" s="2" t="s">
        <v>13535</v>
      </c>
      <c r="N4006" s="60" t="s">
        <v>6797</v>
      </c>
      <c r="O4006" s="66" t="s">
        <v>7951</v>
      </c>
      <c r="P4006" s="67" t="s">
        <v>426</v>
      </c>
      <c r="Q4006" s="67" t="s">
        <v>3955</v>
      </c>
      <c r="R4006" s="67" t="s">
        <v>1777</v>
      </c>
      <c r="S4006" s="67"/>
      <c r="T4006" s="67"/>
      <c r="U4006" s="67"/>
      <c r="V4006" s="67"/>
      <c r="W4006" s="67"/>
      <c r="X4006" s="67"/>
      <c r="Y4006" s="67"/>
    </row>
    <row r="4007" spans="1:25" s="2" customFormat="1" ht="16.5" customHeight="1">
      <c r="A4007" s="59">
        <v>4005</v>
      </c>
      <c r="B4007" s="61" t="str">
        <f t="shared" si="434"/>
        <v>ta</v>
      </c>
      <c r="C4007" s="61" t="s">
        <v>4783</v>
      </c>
      <c r="D4007" s="2" t="s">
        <v>6814</v>
      </c>
      <c r="E4007" s="61" t="str">
        <f t="shared" si="435"/>
        <v>t</v>
      </c>
      <c r="F4007" s="62" t="str">
        <f t="shared" si="436"/>
        <v>a</v>
      </c>
      <c r="G4007" s="62" t="str">
        <f t="shared" si="437"/>
        <v>L</v>
      </c>
      <c r="H4007" s="62" t="str">
        <f t="shared" si="438"/>
        <v>L</v>
      </c>
      <c r="I4007" s="62">
        <f t="shared" si="439"/>
        <v>13</v>
      </c>
      <c r="J4007" s="62">
        <f t="shared" si="440"/>
        <v>2</v>
      </c>
      <c r="K4007" s="81">
        <v>2.3330953380850383E-6</v>
      </c>
      <c r="L4007" s="2" t="s">
        <v>6884</v>
      </c>
      <c r="M4007" s="2" t="s">
        <v>6875</v>
      </c>
      <c r="N4007" s="60" t="s">
        <v>13433</v>
      </c>
      <c r="O4007" s="66" t="s">
        <v>10157</v>
      </c>
      <c r="P4007" s="67" t="s">
        <v>14507</v>
      </c>
      <c r="Q4007" s="67" t="s">
        <v>14513</v>
      </c>
      <c r="R4007" s="67" t="s">
        <v>6095</v>
      </c>
      <c r="S4007" s="67"/>
      <c r="T4007" s="67"/>
      <c r="U4007" s="67"/>
      <c r="V4007" s="67"/>
      <c r="W4007" s="67"/>
      <c r="X4007" s="67"/>
      <c r="Y4007" s="67"/>
    </row>
    <row r="4008" spans="1:25" s="2" customFormat="1" ht="16.5" customHeight="1">
      <c r="A4008" s="59">
        <v>4006</v>
      </c>
      <c r="B4008" s="61" t="str">
        <f t="shared" si="434"/>
        <v>xm</v>
      </c>
      <c r="C4008" s="61" t="s">
        <v>5578</v>
      </c>
      <c r="D4008" s="2" t="s">
        <v>13720</v>
      </c>
      <c r="E4008" s="61" t="str">
        <f t="shared" si="435"/>
        <v>x</v>
      </c>
      <c r="F4008" s="62" t="str">
        <f t="shared" si="436"/>
        <v>m</v>
      </c>
      <c r="G4008" s="62" t="str">
        <f t="shared" si="437"/>
        <v>L</v>
      </c>
      <c r="H4008" s="62" t="str">
        <f t="shared" si="438"/>
        <v>R</v>
      </c>
      <c r="I4008" s="62">
        <f t="shared" si="439"/>
        <v>6</v>
      </c>
      <c r="J4008" s="62">
        <f t="shared" si="440"/>
        <v>21</v>
      </c>
      <c r="K4008" s="81">
        <v>2.3265874012981901E-6</v>
      </c>
      <c r="L4008" s="2" t="s">
        <v>6892</v>
      </c>
      <c r="M4008" s="2" t="s">
        <v>14110</v>
      </c>
      <c r="N4008" s="60" t="s">
        <v>6972</v>
      </c>
      <c r="O4008" s="66" t="s">
        <v>7566</v>
      </c>
      <c r="P4008" s="67" t="s">
        <v>4241</v>
      </c>
      <c r="Q4008" s="67" t="s">
        <v>3366</v>
      </c>
      <c r="R4008" s="67" t="s">
        <v>5807</v>
      </c>
      <c r="S4008" s="67" t="s">
        <v>4241</v>
      </c>
      <c r="T4008" s="67" t="s">
        <v>5807</v>
      </c>
      <c r="U4008" s="67"/>
      <c r="V4008" s="67"/>
      <c r="W4008" s="67"/>
      <c r="X4008" s="67"/>
      <c r="Y4008" s="67"/>
    </row>
    <row r="4009" spans="1:25" s="2" customFormat="1" ht="16.5" customHeight="1">
      <c r="A4009" s="59">
        <v>4007</v>
      </c>
      <c r="B4009" s="61" t="str">
        <f t="shared" si="434"/>
        <v>jw</v>
      </c>
      <c r="C4009" s="61" t="s">
        <v>2157</v>
      </c>
      <c r="D4009" s="2" t="s">
        <v>13581</v>
      </c>
      <c r="E4009" s="61" t="str">
        <f t="shared" si="435"/>
        <v>j</v>
      </c>
      <c r="F4009" s="62" t="str">
        <f t="shared" si="436"/>
        <v>w</v>
      </c>
      <c r="G4009" s="62" t="str">
        <f t="shared" si="437"/>
        <v>R</v>
      </c>
      <c r="H4009" s="62" t="str">
        <f t="shared" si="438"/>
        <v>L</v>
      </c>
      <c r="I4009" s="62">
        <f t="shared" si="439"/>
        <v>20</v>
      </c>
      <c r="J4009" s="62">
        <f t="shared" si="440"/>
        <v>4</v>
      </c>
      <c r="K4009" s="81">
        <v>2.3265874012981901E-6</v>
      </c>
      <c r="L4009" s="2" t="s">
        <v>6887</v>
      </c>
      <c r="M4009" s="2" t="s">
        <v>6916</v>
      </c>
      <c r="N4009" s="60" t="s">
        <v>7114</v>
      </c>
      <c r="O4009" s="66" t="s">
        <v>13142</v>
      </c>
      <c r="P4009" s="67" t="s">
        <v>4641</v>
      </c>
      <c r="Q4009" s="67" t="s">
        <v>5226</v>
      </c>
      <c r="R4009" s="67" t="s">
        <v>5807</v>
      </c>
      <c r="S4009" s="67" t="s">
        <v>2637</v>
      </c>
      <c r="T4009" s="67"/>
      <c r="U4009" s="67"/>
      <c r="V4009" s="67"/>
      <c r="W4009" s="67"/>
      <c r="X4009" s="67"/>
      <c r="Y4009" s="67"/>
    </row>
    <row r="4010" spans="1:25" s="2" customFormat="1" ht="16.5" customHeight="1">
      <c r="A4010" s="59">
        <v>4008</v>
      </c>
      <c r="B4010" s="61" t="str">
        <f t="shared" si="434"/>
        <v>nf</v>
      </c>
      <c r="C4010" s="61" t="s">
        <v>3540</v>
      </c>
      <c r="D4010" s="2" t="s">
        <v>6909</v>
      </c>
      <c r="E4010" s="61" t="str">
        <f t="shared" si="435"/>
        <v>n</v>
      </c>
      <c r="F4010" s="62" t="str">
        <f t="shared" si="436"/>
        <v>f</v>
      </c>
      <c r="G4010" s="62" t="str">
        <f t="shared" si="437"/>
        <v>R</v>
      </c>
      <c r="H4010" s="62" t="str">
        <f t="shared" si="438"/>
        <v>L</v>
      </c>
      <c r="I4010" s="62">
        <f t="shared" si="439"/>
        <v>18</v>
      </c>
      <c r="J4010" s="62">
        <f t="shared" si="440"/>
        <v>11</v>
      </c>
      <c r="K4010" s="81">
        <v>2.3233334329047663E-6</v>
      </c>
      <c r="L4010" s="2" t="s">
        <v>6878</v>
      </c>
      <c r="M4010" s="2" t="s">
        <v>6816</v>
      </c>
      <c r="N4010" s="60" t="s">
        <v>6972</v>
      </c>
      <c r="O4010" s="66" t="s">
        <v>12714</v>
      </c>
      <c r="P4010" s="67" t="s">
        <v>4493</v>
      </c>
      <c r="Q4010" s="67" t="s">
        <v>6760</v>
      </c>
      <c r="R4010" s="67" t="s">
        <v>3630</v>
      </c>
      <c r="S4010" s="67"/>
      <c r="T4010" s="67"/>
      <c r="U4010" s="67"/>
      <c r="V4010" s="67"/>
      <c r="W4010" s="67"/>
      <c r="X4010" s="67"/>
      <c r="Y4010" s="67"/>
    </row>
    <row r="4011" spans="1:25" s="2" customFormat="1" ht="16.5" customHeight="1">
      <c r="A4011" s="59">
        <v>4009</v>
      </c>
      <c r="B4011" s="61" t="str">
        <f t="shared" si="434"/>
        <v>ds</v>
      </c>
      <c r="C4011" s="61" t="s">
        <v>4937</v>
      </c>
      <c r="D4011" s="2" t="s">
        <v>13602</v>
      </c>
      <c r="E4011" s="61" t="str">
        <f t="shared" si="435"/>
        <v>d</v>
      </c>
      <c r="F4011" s="62" t="str">
        <f t="shared" si="436"/>
        <v>s</v>
      </c>
      <c r="G4011" s="62" t="str">
        <f t="shared" si="437"/>
        <v>L</v>
      </c>
      <c r="H4011" s="62" t="str">
        <f t="shared" si="438"/>
        <v>L</v>
      </c>
      <c r="I4011" s="62">
        <f t="shared" si="439"/>
        <v>8</v>
      </c>
      <c r="J4011" s="62">
        <f t="shared" si="440"/>
        <v>5</v>
      </c>
      <c r="K4011" s="81">
        <v>2.3168254961179182E-6</v>
      </c>
      <c r="L4011" s="2" t="s">
        <v>13508</v>
      </c>
      <c r="M4011" s="2" t="s">
        <v>14095</v>
      </c>
      <c r="N4011" s="60" t="s">
        <v>6972</v>
      </c>
      <c r="O4011" s="66" t="s">
        <v>8973</v>
      </c>
      <c r="P4011" s="67" t="s">
        <v>4903</v>
      </c>
      <c r="Q4011" s="67" t="s">
        <v>1006</v>
      </c>
      <c r="R4011" s="67"/>
      <c r="S4011" s="67"/>
      <c r="T4011" s="67"/>
      <c r="U4011" s="67"/>
      <c r="V4011" s="67"/>
      <c r="W4011" s="67"/>
      <c r="X4011" s="67"/>
      <c r="Y4011" s="67"/>
    </row>
    <row r="4012" spans="1:25" s="2" customFormat="1" ht="16.5" customHeight="1">
      <c r="A4012" s="59">
        <v>4010</v>
      </c>
      <c r="B4012" s="61" t="str">
        <f t="shared" si="434"/>
        <v>hv</v>
      </c>
      <c r="C4012" s="61" t="s">
        <v>1975</v>
      </c>
      <c r="D4012" s="2" t="s">
        <v>13559</v>
      </c>
      <c r="E4012" s="61" t="str">
        <f t="shared" si="435"/>
        <v>h</v>
      </c>
      <c r="F4012" s="62" t="str">
        <f t="shared" si="436"/>
        <v>v</v>
      </c>
      <c r="G4012" s="62" t="str">
        <f t="shared" si="437"/>
        <v>R</v>
      </c>
      <c r="H4012" s="62" t="str">
        <f t="shared" si="438"/>
        <v>L</v>
      </c>
      <c r="I4012" s="62">
        <f t="shared" si="439"/>
        <v>17</v>
      </c>
      <c r="J4012" s="62">
        <f t="shared" si="440"/>
        <v>12</v>
      </c>
      <c r="K4012" s="81">
        <v>2.3168254961179182E-6</v>
      </c>
      <c r="L4012" s="2" t="s">
        <v>6888</v>
      </c>
      <c r="M4012" s="2" t="s">
        <v>13534</v>
      </c>
      <c r="N4012" s="60" t="s">
        <v>6797</v>
      </c>
      <c r="O4012" s="66" t="s">
        <v>7817</v>
      </c>
      <c r="P4012" s="67" t="s">
        <v>426</v>
      </c>
      <c r="Q4012" s="67" t="s">
        <v>4989</v>
      </c>
      <c r="R4012" s="67" t="s">
        <v>4241</v>
      </c>
      <c r="S4012" s="67" t="s">
        <v>5479</v>
      </c>
      <c r="T4012" s="67"/>
      <c r="U4012" s="67"/>
      <c r="V4012" s="67"/>
      <c r="W4012" s="67"/>
      <c r="X4012" s="67"/>
      <c r="Y4012" s="67"/>
    </row>
    <row r="4013" spans="1:25" s="2" customFormat="1" ht="16.5" customHeight="1">
      <c r="A4013" s="59">
        <v>4011</v>
      </c>
      <c r="B4013" s="61" t="str">
        <f t="shared" si="434"/>
        <v>e;</v>
      </c>
      <c r="C4013" s="61" t="s">
        <v>5953</v>
      </c>
      <c r="D4013" s="2" t="s">
        <v>13625</v>
      </c>
      <c r="E4013" s="61" t="str">
        <f t="shared" si="435"/>
        <v>e</v>
      </c>
      <c r="F4013" s="62" t="str">
        <f t="shared" si="436"/>
        <v>;</v>
      </c>
      <c r="G4013" s="62" t="str">
        <f t="shared" si="437"/>
        <v>L</v>
      </c>
      <c r="H4013" s="62" t="str">
        <f t="shared" si="438"/>
        <v>R</v>
      </c>
      <c r="I4013" s="62">
        <f t="shared" si="439"/>
        <v>7</v>
      </c>
      <c r="J4013" s="62">
        <f t="shared" si="440"/>
        <v>27</v>
      </c>
      <c r="K4013" s="81">
        <v>2.3070635909376462E-6</v>
      </c>
      <c r="L4013" s="2" t="s">
        <v>6885</v>
      </c>
      <c r="M4013" s="2" t="s">
        <v>14095</v>
      </c>
      <c r="N4013" s="60" t="s">
        <v>7238</v>
      </c>
      <c r="O4013" s="66" t="s">
        <v>8969</v>
      </c>
      <c r="P4013" s="67" t="s">
        <v>173</v>
      </c>
      <c r="Q4013" s="67" t="s">
        <v>173</v>
      </c>
      <c r="R4013" s="67" t="s">
        <v>1302</v>
      </c>
      <c r="S4013" s="67"/>
      <c r="T4013" s="67"/>
      <c r="U4013" s="67"/>
      <c r="V4013" s="67"/>
      <c r="W4013" s="67"/>
      <c r="X4013" s="67"/>
      <c r="Y4013" s="67"/>
    </row>
    <row r="4014" spans="1:25" s="2" customFormat="1" ht="16.5" customHeight="1">
      <c r="A4014" s="59">
        <v>4012</v>
      </c>
      <c r="B4014" s="61" t="str">
        <f t="shared" si="434"/>
        <v>fn</v>
      </c>
      <c r="C4014" s="61" t="s">
        <v>1199</v>
      </c>
      <c r="D4014" s="2" t="s">
        <v>6863</v>
      </c>
      <c r="E4014" s="61" t="str">
        <f t="shared" si="435"/>
        <v>f</v>
      </c>
      <c r="F4014" s="62" t="str">
        <f t="shared" si="436"/>
        <v>n</v>
      </c>
      <c r="G4014" s="62" t="str">
        <f t="shared" si="437"/>
        <v>L</v>
      </c>
      <c r="H4014" s="62" t="str">
        <f t="shared" si="438"/>
        <v>R</v>
      </c>
      <c r="I4014" s="62">
        <f t="shared" si="439"/>
        <v>11</v>
      </c>
      <c r="J4014" s="62">
        <f t="shared" si="440"/>
        <v>18</v>
      </c>
      <c r="K4014" s="81">
        <v>2.3038096225442219E-6</v>
      </c>
      <c r="L4014" s="2" t="s">
        <v>6886</v>
      </c>
      <c r="M4014" s="2" t="s">
        <v>6841</v>
      </c>
      <c r="N4014" s="60" t="s">
        <v>6797</v>
      </c>
      <c r="O4014" s="66" t="s">
        <v>8075</v>
      </c>
      <c r="P4014" s="67" t="s">
        <v>426</v>
      </c>
      <c r="Q4014" s="67" t="s">
        <v>14111</v>
      </c>
      <c r="R4014" s="67" t="s">
        <v>4903</v>
      </c>
      <c r="S4014" s="67"/>
      <c r="T4014" s="67"/>
      <c r="U4014" s="67"/>
      <c r="V4014" s="67"/>
      <c r="W4014" s="67"/>
      <c r="X4014" s="67"/>
      <c r="Y4014" s="67"/>
    </row>
    <row r="4015" spans="1:25" s="2" customFormat="1" ht="16.5" customHeight="1">
      <c r="A4015" s="59">
        <v>4013</v>
      </c>
      <c r="B4015" s="61" t="str">
        <f t="shared" si="434"/>
        <v>ai</v>
      </c>
      <c r="C4015" s="61" t="s">
        <v>13</v>
      </c>
      <c r="D4015" s="2" t="s">
        <v>6950</v>
      </c>
      <c r="E4015" s="61" t="str">
        <f t="shared" si="435"/>
        <v>a</v>
      </c>
      <c r="F4015" s="62" t="str">
        <f t="shared" si="436"/>
        <v>i</v>
      </c>
      <c r="G4015" s="62" t="str">
        <f t="shared" si="437"/>
        <v>L</v>
      </c>
      <c r="H4015" s="62" t="str">
        <f t="shared" si="438"/>
        <v>R</v>
      </c>
      <c r="I4015" s="62">
        <f t="shared" si="439"/>
        <v>2</v>
      </c>
      <c r="J4015" s="62">
        <f t="shared" si="440"/>
        <v>22</v>
      </c>
      <c r="K4015" s="81">
        <v>2.300555654150798E-6</v>
      </c>
      <c r="L4015" s="2" t="s">
        <v>6875</v>
      </c>
      <c r="M4015" s="2" t="s">
        <v>13510</v>
      </c>
      <c r="N4015" s="60" t="s">
        <v>6972</v>
      </c>
      <c r="O4015" s="66" t="s">
        <v>7666</v>
      </c>
      <c r="P4015" s="67" t="s">
        <v>98</v>
      </c>
      <c r="Q4015" s="67" t="s">
        <v>4360</v>
      </c>
      <c r="R4015" s="67" t="s">
        <v>2067</v>
      </c>
      <c r="S4015" s="67"/>
      <c r="T4015" s="67"/>
      <c r="U4015" s="67"/>
      <c r="V4015" s="67"/>
      <c r="W4015" s="67"/>
      <c r="X4015" s="67"/>
      <c r="Y4015" s="67"/>
    </row>
    <row r="4016" spans="1:25" s="2" customFormat="1" ht="16.5" customHeight="1">
      <c r="A4016" s="59">
        <v>4014</v>
      </c>
      <c r="B4016" s="61" t="str">
        <f t="shared" si="434"/>
        <v>hz</v>
      </c>
      <c r="C4016" s="61" t="s">
        <v>1925</v>
      </c>
      <c r="D4016" s="2" t="s">
        <v>13670</v>
      </c>
      <c r="E4016" s="61" t="str">
        <f t="shared" si="435"/>
        <v>h</v>
      </c>
      <c r="F4016" s="62" t="str">
        <f t="shared" si="436"/>
        <v>z</v>
      </c>
      <c r="G4016" s="62" t="str">
        <f t="shared" si="437"/>
        <v>R</v>
      </c>
      <c r="H4016" s="62" t="str">
        <f t="shared" si="438"/>
        <v>L</v>
      </c>
      <c r="I4016" s="62">
        <f t="shared" si="439"/>
        <v>17</v>
      </c>
      <c r="J4016" s="62">
        <f t="shared" si="440"/>
        <v>3</v>
      </c>
      <c r="K4016" s="81">
        <v>2.2842858121836775E-6</v>
      </c>
      <c r="L4016" s="2" t="s">
        <v>6888</v>
      </c>
      <c r="M4016" s="2" t="s">
        <v>14460</v>
      </c>
      <c r="N4016" s="60" t="s">
        <v>7151</v>
      </c>
      <c r="O4016" s="66" t="s">
        <v>8932</v>
      </c>
      <c r="P4016" s="67" t="s">
        <v>5080</v>
      </c>
      <c r="Q4016" s="67" t="s">
        <v>1918</v>
      </c>
      <c r="R4016" s="67"/>
      <c r="S4016" s="67"/>
      <c r="T4016" s="67"/>
      <c r="U4016" s="67"/>
      <c r="V4016" s="67"/>
      <c r="W4016" s="67"/>
      <c r="X4016" s="67"/>
      <c r="Y4016" s="67"/>
    </row>
    <row r="4017" spans="1:25" s="2" customFormat="1" ht="16.5" customHeight="1">
      <c r="A4017" s="59">
        <v>4015</v>
      </c>
      <c r="B4017" s="61" t="str">
        <f t="shared" si="434"/>
        <v>ot</v>
      </c>
      <c r="C4017" s="61" t="s">
        <v>5485</v>
      </c>
      <c r="D4017" s="2" t="s">
        <v>13561</v>
      </c>
      <c r="E4017" s="61" t="str">
        <f t="shared" si="435"/>
        <v>o</v>
      </c>
      <c r="F4017" s="62" t="str">
        <f t="shared" si="436"/>
        <v>t</v>
      </c>
      <c r="G4017" s="62" t="str">
        <f t="shared" si="437"/>
        <v>R</v>
      </c>
      <c r="H4017" s="62" t="str">
        <f t="shared" si="438"/>
        <v>L</v>
      </c>
      <c r="I4017" s="62">
        <f t="shared" si="439"/>
        <v>24</v>
      </c>
      <c r="J4017" s="62">
        <f t="shared" si="440"/>
        <v>13</v>
      </c>
      <c r="K4017" s="81">
        <v>2.2842858121836775E-6</v>
      </c>
      <c r="L4017" s="2" t="s">
        <v>14018</v>
      </c>
      <c r="M4017" s="2" t="s">
        <v>6836</v>
      </c>
      <c r="N4017" s="60" t="s">
        <v>6797</v>
      </c>
      <c r="O4017" s="66" t="s">
        <v>8056</v>
      </c>
      <c r="P4017" s="67" t="s">
        <v>426</v>
      </c>
      <c r="Q4017" s="67" t="s">
        <v>5482</v>
      </c>
      <c r="R4017" s="67"/>
      <c r="S4017" s="67"/>
      <c r="T4017" s="67"/>
      <c r="U4017" s="67"/>
      <c r="V4017" s="67"/>
      <c r="W4017" s="67"/>
      <c r="X4017" s="67"/>
      <c r="Y4017" s="67"/>
    </row>
    <row r="4018" spans="1:25" s="2" customFormat="1" ht="16.5" customHeight="1">
      <c r="A4018" s="59">
        <v>4016</v>
      </c>
      <c r="B4018" s="61" t="str">
        <f t="shared" si="434"/>
        <v>mn</v>
      </c>
      <c r="C4018" s="61" t="s">
        <v>3239</v>
      </c>
      <c r="D4018" s="2" t="s">
        <v>13654</v>
      </c>
      <c r="E4018" s="61" t="str">
        <f t="shared" si="435"/>
        <v>m</v>
      </c>
      <c r="F4018" s="62" t="str">
        <f t="shared" si="436"/>
        <v>n</v>
      </c>
      <c r="G4018" s="62" t="str">
        <f t="shared" si="437"/>
        <v>R</v>
      </c>
      <c r="H4018" s="62" t="str">
        <f t="shared" si="438"/>
        <v>R</v>
      </c>
      <c r="I4018" s="62">
        <f t="shared" si="439"/>
        <v>21</v>
      </c>
      <c r="J4018" s="62">
        <f t="shared" si="440"/>
        <v>18</v>
      </c>
      <c r="K4018" s="81">
        <v>2.2842858121836775E-6</v>
      </c>
      <c r="L4018" s="2" t="s">
        <v>6877</v>
      </c>
      <c r="M4018" s="2" t="s">
        <v>6841</v>
      </c>
      <c r="N4018" s="60" t="s">
        <v>6972</v>
      </c>
      <c r="O4018" s="66" t="s">
        <v>13062</v>
      </c>
      <c r="P4018" s="67" t="s">
        <v>2321</v>
      </c>
      <c r="Q4018" s="67" t="s">
        <v>6175</v>
      </c>
      <c r="R4018" s="67" t="s">
        <v>14097</v>
      </c>
      <c r="S4018" s="67" t="s">
        <v>6041</v>
      </c>
      <c r="T4018" s="67"/>
      <c r="U4018" s="67"/>
      <c r="V4018" s="67"/>
      <c r="W4018" s="67"/>
      <c r="X4018" s="67"/>
      <c r="Y4018" s="67"/>
    </row>
    <row r="4019" spans="1:25" s="2" customFormat="1" ht="16.5" customHeight="1">
      <c r="A4019" s="59">
        <v>4017</v>
      </c>
      <c r="B4019" s="61" t="str">
        <f t="shared" si="434"/>
        <v>qh</v>
      </c>
      <c r="C4019" s="61" t="s">
        <v>4013</v>
      </c>
      <c r="D4019" s="2" t="s">
        <v>13621</v>
      </c>
      <c r="E4019" s="61" t="str">
        <f t="shared" si="435"/>
        <v>q</v>
      </c>
      <c r="F4019" s="62" t="str">
        <f t="shared" si="436"/>
        <v>h</v>
      </c>
      <c r="G4019" s="62" t="str">
        <f t="shared" si="437"/>
        <v>L</v>
      </c>
      <c r="H4019" s="62" t="str">
        <f t="shared" si="438"/>
        <v>R</v>
      </c>
      <c r="I4019" s="62">
        <f t="shared" si="439"/>
        <v>1</v>
      </c>
      <c r="J4019" s="62">
        <f t="shared" si="440"/>
        <v>17</v>
      </c>
      <c r="K4019" s="81">
        <v>2.2777778753968298E-6</v>
      </c>
      <c r="L4019" s="2" t="s">
        <v>13511</v>
      </c>
      <c r="M4019" s="2" t="s">
        <v>14461</v>
      </c>
      <c r="N4019" s="60" t="s">
        <v>7012</v>
      </c>
      <c r="O4019" s="66" t="s">
        <v>8032</v>
      </c>
      <c r="P4019" s="67" t="s">
        <v>426</v>
      </c>
      <c r="Q4019" s="67" t="s">
        <v>4989</v>
      </c>
      <c r="R4019" s="67" t="s">
        <v>6761</v>
      </c>
      <c r="S4019" s="67" t="s">
        <v>13494</v>
      </c>
      <c r="T4019" s="67" t="s">
        <v>2637</v>
      </c>
      <c r="U4019" s="67"/>
      <c r="V4019" s="67"/>
      <c r="W4019" s="67"/>
      <c r="X4019" s="67"/>
      <c r="Y4019" s="67"/>
    </row>
    <row r="4020" spans="1:25" s="2" customFormat="1" ht="16.5" customHeight="1">
      <c r="A4020" s="59">
        <v>4018</v>
      </c>
      <c r="B4020" s="61" t="str">
        <f t="shared" si="434"/>
        <v>ut</v>
      </c>
      <c r="C4020" s="61" t="s">
        <v>6407</v>
      </c>
      <c r="D4020" s="2" t="s">
        <v>13583</v>
      </c>
      <c r="E4020" s="61" t="str">
        <f t="shared" si="435"/>
        <v>u</v>
      </c>
      <c r="F4020" s="62" t="str">
        <f t="shared" si="436"/>
        <v>t</v>
      </c>
      <c r="G4020" s="62" t="str">
        <f t="shared" si="437"/>
        <v>R</v>
      </c>
      <c r="H4020" s="62" t="str">
        <f t="shared" si="438"/>
        <v>L</v>
      </c>
      <c r="I4020" s="62">
        <f t="shared" si="439"/>
        <v>19</v>
      </c>
      <c r="J4020" s="62">
        <f t="shared" si="440"/>
        <v>13</v>
      </c>
      <c r="K4020" s="81">
        <v>2.2745239070034055E-6</v>
      </c>
      <c r="L4020" s="2" t="s">
        <v>13537</v>
      </c>
      <c r="M4020" s="2" t="s">
        <v>6836</v>
      </c>
      <c r="N4020" s="60" t="s">
        <v>6983</v>
      </c>
      <c r="O4020" s="66" t="s">
        <v>14337</v>
      </c>
      <c r="P4020" s="67" t="s">
        <v>6798</v>
      </c>
      <c r="Q4020" s="67" t="s">
        <v>5226</v>
      </c>
      <c r="R4020" s="67" t="s">
        <v>5807</v>
      </c>
      <c r="S4020" s="67" t="s">
        <v>2637</v>
      </c>
      <c r="T4020" s="67"/>
      <c r="U4020" s="67"/>
      <c r="V4020" s="67"/>
      <c r="W4020" s="67"/>
      <c r="X4020" s="67"/>
      <c r="Y4020" s="67"/>
    </row>
    <row r="4021" spans="1:25" s="2" customFormat="1" ht="16.5" customHeight="1">
      <c r="A4021" s="59">
        <v>4019</v>
      </c>
      <c r="B4021" s="61" t="str">
        <f t="shared" si="434"/>
        <v>tu</v>
      </c>
      <c r="C4021" s="61" t="s">
        <v>4985</v>
      </c>
      <c r="D4021" s="2" t="s">
        <v>6834</v>
      </c>
      <c r="E4021" s="61" t="str">
        <f t="shared" si="435"/>
        <v>t</v>
      </c>
      <c r="F4021" s="62" t="str">
        <f t="shared" si="436"/>
        <v>u</v>
      </c>
      <c r="G4021" s="62" t="str">
        <f t="shared" si="437"/>
        <v>L</v>
      </c>
      <c r="H4021" s="62" t="str">
        <f t="shared" si="438"/>
        <v>R</v>
      </c>
      <c r="I4021" s="62">
        <f t="shared" si="439"/>
        <v>13</v>
      </c>
      <c r="J4021" s="62">
        <f t="shared" si="440"/>
        <v>19</v>
      </c>
      <c r="K4021" s="81">
        <v>2.2745239070034055E-6</v>
      </c>
      <c r="L4021" s="2" t="s">
        <v>6884</v>
      </c>
      <c r="M4021" s="2" t="s">
        <v>13512</v>
      </c>
      <c r="N4021" s="60" t="s">
        <v>6797</v>
      </c>
      <c r="O4021" s="66" t="s">
        <v>7988</v>
      </c>
      <c r="P4021" s="67" t="s">
        <v>426</v>
      </c>
      <c r="Q4021" s="67" t="s">
        <v>13495</v>
      </c>
      <c r="R4021" s="67" t="s">
        <v>3474</v>
      </c>
      <c r="S4021" s="67"/>
      <c r="T4021" s="67"/>
      <c r="U4021" s="67"/>
      <c r="V4021" s="67"/>
      <c r="W4021" s="67"/>
      <c r="X4021" s="67"/>
      <c r="Y4021" s="67"/>
    </row>
    <row r="4022" spans="1:25" s="2" customFormat="1" ht="16.5" customHeight="1">
      <c r="A4022" s="59">
        <v>4020</v>
      </c>
      <c r="B4022" s="61" t="str">
        <f t="shared" si="434"/>
        <v>qk</v>
      </c>
      <c r="C4022" s="61" t="s">
        <v>4059</v>
      </c>
      <c r="D4022" s="2" t="s">
        <v>13665</v>
      </c>
      <c r="E4022" s="61" t="str">
        <f t="shared" si="435"/>
        <v>q</v>
      </c>
      <c r="F4022" s="62" t="str">
        <f t="shared" si="436"/>
        <v>k</v>
      </c>
      <c r="G4022" s="62" t="str">
        <f t="shared" si="437"/>
        <v>L</v>
      </c>
      <c r="H4022" s="62" t="str">
        <f t="shared" si="438"/>
        <v>R</v>
      </c>
      <c r="I4022" s="62">
        <f t="shared" si="439"/>
        <v>1</v>
      </c>
      <c r="J4022" s="62">
        <f t="shared" si="440"/>
        <v>23</v>
      </c>
      <c r="K4022" s="81">
        <v>2.2712699386099816E-6</v>
      </c>
      <c r="L4022" s="2" t="s">
        <v>13511</v>
      </c>
      <c r="M4022" s="2" t="s">
        <v>13530</v>
      </c>
      <c r="N4022" s="60" t="s">
        <v>6797</v>
      </c>
      <c r="O4022" s="66" t="s">
        <v>7999</v>
      </c>
      <c r="P4022" s="67" t="s">
        <v>426</v>
      </c>
      <c r="Q4022" s="67" t="s">
        <v>14108</v>
      </c>
      <c r="R4022" s="67" t="s">
        <v>14505</v>
      </c>
      <c r="S4022" s="67"/>
      <c r="T4022" s="67"/>
      <c r="U4022" s="67"/>
      <c r="V4022" s="67"/>
      <c r="W4022" s="67"/>
      <c r="X4022" s="67"/>
      <c r="Y4022" s="67"/>
    </row>
    <row r="4023" spans="1:25" s="2" customFormat="1" ht="16.5" customHeight="1">
      <c r="A4023" s="59">
        <v>4021</v>
      </c>
      <c r="B4023" s="61" t="str">
        <f t="shared" si="434"/>
        <v>ro</v>
      </c>
      <c r="C4023" s="61" t="s">
        <v>4260</v>
      </c>
      <c r="D4023" s="2" t="s">
        <v>6817</v>
      </c>
      <c r="E4023" s="61" t="str">
        <f t="shared" si="435"/>
        <v>r</v>
      </c>
      <c r="F4023" s="62" t="str">
        <f t="shared" si="436"/>
        <v>o</v>
      </c>
      <c r="G4023" s="62" t="str">
        <f t="shared" si="437"/>
        <v>L</v>
      </c>
      <c r="H4023" s="62" t="str">
        <f t="shared" si="438"/>
        <v>R</v>
      </c>
      <c r="I4023" s="62">
        <f t="shared" si="439"/>
        <v>10</v>
      </c>
      <c r="J4023" s="62">
        <f t="shared" si="440"/>
        <v>24</v>
      </c>
      <c r="K4023" s="81">
        <v>2.2712699386099816E-6</v>
      </c>
      <c r="L4023" s="2" t="s">
        <v>6891</v>
      </c>
      <c r="M4023" s="2" t="s">
        <v>6960</v>
      </c>
      <c r="N4023" s="60" t="s">
        <v>6972</v>
      </c>
      <c r="O4023" s="66" t="s">
        <v>10239</v>
      </c>
      <c r="P4023" s="67" t="s">
        <v>14507</v>
      </c>
      <c r="Q4023" s="67" t="s">
        <v>3257</v>
      </c>
      <c r="R4023" s="67" t="s">
        <v>3474</v>
      </c>
      <c r="S4023" s="67"/>
      <c r="T4023" s="67"/>
      <c r="U4023" s="67"/>
      <c r="V4023" s="67"/>
      <c r="W4023" s="67"/>
      <c r="X4023" s="67"/>
      <c r="Y4023" s="67"/>
    </row>
    <row r="4024" spans="1:25" s="2" customFormat="1" ht="16.5" customHeight="1">
      <c r="A4024" s="59">
        <v>4022</v>
      </c>
      <c r="B4024" s="61" t="str">
        <f t="shared" si="434"/>
        <v>jb</v>
      </c>
      <c r="C4024" s="61" t="s">
        <v>2495</v>
      </c>
      <c r="D4024" s="2" t="s">
        <v>6819</v>
      </c>
      <c r="E4024" s="61" t="str">
        <f t="shared" si="435"/>
        <v>j</v>
      </c>
      <c r="F4024" s="62" t="str">
        <f t="shared" si="436"/>
        <v>b</v>
      </c>
      <c r="G4024" s="62" t="str">
        <f t="shared" si="437"/>
        <v>R</v>
      </c>
      <c r="H4024" s="62" t="str">
        <f t="shared" si="438"/>
        <v>L</v>
      </c>
      <c r="I4024" s="62">
        <f t="shared" si="439"/>
        <v>20</v>
      </c>
      <c r="J4024" s="62">
        <f t="shared" si="440"/>
        <v>15</v>
      </c>
      <c r="K4024" s="81">
        <v>2.2712699386099816E-6</v>
      </c>
      <c r="L4024" s="2" t="s">
        <v>6887</v>
      </c>
      <c r="M4024" s="2" t="s">
        <v>13533</v>
      </c>
      <c r="N4024" s="60" t="s">
        <v>13840</v>
      </c>
      <c r="O4024" s="66" t="s">
        <v>8858</v>
      </c>
      <c r="P4024" s="67" t="s">
        <v>4548</v>
      </c>
      <c r="Q4024" s="67" t="s">
        <v>506</v>
      </c>
      <c r="R4024" s="67" t="s">
        <v>6963</v>
      </c>
      <c r="S4024" s="67" t="s">
        <v>533</v>
      </c>
      <c r="T4024" s="67" t="s">
        <v>3991</v>
      </c>
      <c r="U4024" s="67"/>
      <c r="V4024" s="67"/>
      <c r="W4024" s="67"/>
      <c r="X4024" s="67"/>
      <c r="Y4024" s="67"/>
    </row>
    <row r="4025" spans="1:25" s="2" customFormat="1" ht="16.5" customHeight="1">
      <c r="A4025" s="59">
        <v>4023</v>
      </c>
      <c r="B4025" s="61" t="str">
        <f t="shared" si="434"/>
        <v>iq</v>
      </c>
      <c r="C4025" s="61" t="s">
        <v>639</v>
      </c>
      <c r="D4025" s="2" t="s">
        <v>13742</v>
      </c>
      <c r="E4025" s="61" t="str">
        <f t="shared" si="435"/>
        <v>i</v>
      </c>
      <c r="F4025" s="62" t="str">
        <f t="shared" si="436"/>
        <v>q</v>
      </c>
      <c r="G4025" s="62" t="str">
        <f t="shared" si="437"/>
        <v>R</v>
      </c>
      <c r="H4025" s="62" t="str">
        <f t="shared" si="438"/>
        <v>L</v>
      </c>
      <c r="I4025" s="62">
        <f t="shared" si="439"/>
        <v>22</v>
      </c>
      <c r="J4025" s="62">
        <f t="shared" si="440"/>
        <v>1</v>
      </c>
      <c r="K4025" s="81">
        <v>2.2680159702165574E-6</v>
      </c>
      <c r="L4025" s="2" t="s">
        <v>14016</v>
      </c>
      <c r="M4025" s="2" t="s">
        <v>6960</v>
      </c>
      <c r="N4025" s="60" t="s">
        <v>6972</v>
      </c>
      <c r="O4025" s="66" t="s">
        <v>11172</v>
      </c>
      <c r="P4025" s="67" t="s">
        <v>5478</v>
      </c>
      <c r="Q4025" s="67" t="s">
        <v>2396</v>
      </c>
      <c r="R4025" s="67" t="s">
        <v>4989</v>
      </c>
      <c r="S4025" s="67" t="s">
        <v>2637</v>
      </c>
      <c r="T4025" s="67"/>
      <c r="U4025" s="67"/>
      <c r="V4025" s="67"/>
      <c r="W4025" s="67"/>
      <c r="X4025" s="67"/>
      <c r="Y4025" s="67"/>
    </row>
    <row r="4026" spans="1:25" s="2" customFormat="1" ht="16.5" customHeight="1">
      <c r="A4026" s="59">
        <v>4024</v>
      </c>
      <c r="B4026" s="61" t="str">
        <f t="shared" si="434"/>
        <v>mc</v>
      </c>
      <c r="C4026" s="61" t="s">
        <v>3363</v>
      </c>
      <c r="D4026" s="2" t="s">
        <v>6849</v>
      </c>
      <c r="E4026" s="61" t="str">
        <f t="shared" si="435"/>
        <v>m</v>
      </c>
      <c r="F4026" s="62" t="str">
        <f t="shared" si="436"/>
        <v>c</v>
      </c>
      <c r="G4026" s="62" t="str">
        <f t="shared" si="437"/>
        <v>R</v>
      </c>
      <c r="H4026" s="62" t="str">
        <f t="shared" si="438"/>
        <v>L</v>
      </c>
      <c r="I4026" s="62">
        <f t="shared" si="439"/>
        <v>21</v>
      </c>
      <c r="J4026" s="62">
        <f t="shared" si="440"/>
        <v>9</v>
      </c>
      <c r="K4026" s="81">
        <v>2.2647620018231335E-6</v>
      </c>
      <c r="L4026" s="2" t="s">
        <v>6877</v>
      </c>
      <c r="M4026" s="2" t="s">
        <v>13510</v>
      </c>
      <c r="N4026" s="60" t="s">
        <v>6972</v>
      </c>
      <c r="O4026" s="66" t="s">
        <v>9343</v>
      </c>
      <c r="P4026" s="67" t="s">
        <v>5680</v>
      </c>
      <c r="Q4026" s="67" t="s">
        <v>5479</v>
      </c>
      <c r="R4026" s="67" t="s">
        <v>3812</v>
      </c>
      <c r="S4026" s="67" t="s">
        <v>3408</v>
      </c>
      <c r="T4026" s="67"/>
      <c r="U4026" s="67"/>
      <c r="V4026" s="67"/>
      <c r="W4026" s="67"/>
      <c r="X4026" s="67"/>
      <c r="Y4026" s="67"/>
    </row>
    <row r="4027" spans="1:25" s="2" customFormat="1" ht="16.5" customHeight="1">
      <c r="A4027" s="59">
        <v>4025</v>
      </c>
      <c r="B4027" s="61" t="str">
        <f t="shared" si="434"/>
        <v>e;</v>
      </c>
      <c r="C4027" s="61" t="s">
        <v>5975</v>
      </c>
      <c r="D4027" s="2" t="s">
        <v>13625</v>
      </c>
      <c r="E4027" s="61" t="str">
        <f t="shared" si="435"/>
        <v>e</v>
      </c>
      <c r="F4027" s="62" t="str">
        <f t="shared" si="436"/>
        <v>;</v>
      </c>
      <c r="G4027" s="62" t="str">
        <f t="shared" si="437"/>
        <v>L</v>
      </c>
      <c r="H4027" s="62" t="str">
        <f t="shared" si="438"/>
        <v>R</v>
      </c>
      <c r="I4027" s="62">
        <f t="shared" si="439"/>
        <v>7</v>
      </c>
      <c r="J4027" s="62">
        <f t="shared" si="440"/>
        <v>27</v>
      </c>
      <c r="K4027" s="81">
        <v>2.2647620018231335E-6</v>
      </c>
      <c r="L4027" s="2" t="s">
        <v>6885</v>
      </c>
      <c r="M4027" s="2" t="s">
        <v>14095</v>
      </c>
      <c r="N4027" s="60" t="s">
        <v>7278</v>
      </c>
      <c r="O4027" s="66" t="s">
        <v>11816</v>
      </c>
      <c r="P4027" s="67" t="s">
        <v>4621</v>
      </c>
      <c r="Q4027" s="67" t="s">
        <v>5079</v>
      </c>
      <c r="R4027" s="67" t="s">
        <v>2637</v>
      </c>
      <c r="S4027" s="67" t="s">
        <v>6177</v>
      </c>
      <c r="T4027" s="67" t="s">
        <v>3630</v>
      </c>
      <c r="U4027" s="67" t="s">
        <v>1194</v>
      </c>
      <c r="V4027" s="67"/>
      <c r="W4027" s="67"/>
      <c r="X4027" s="67"/>
      <c r="Y4027" s="67"/>
    </row>
    <row r="4028" spans="1:25" s="2" customFormat="1" ht="16.5" customHeight="1">
      <c r="A4028" s="59">
        <v>4026</v>
      </c>
      <c r="B4028" s="61" t="str">
        <f t="shared" si="434"/>
        <v>ne</v>
      </c>
      <c r="C4028" s="61" t="s">
        <v>3593</v>
      </c>
      <c r="D4028" s="2" t="s">
        <v>13774</v>
      </c>
      <c r="E4028" s="61" t="str">
        <f t="shared" si="435"/>
        <v>n</v>
      </c>
      <c r="F4028" s="62" t="str">
        <f t="shared" si="436"/>
        <v>e</v>
      </c>
      <c r="G4028" s="62" t="str">
        <f t="shared" si="437"/>
        <v>R</v>
      </c>
      <c r="H4028" s="62" t="str">
        <f t="shared" si="438"/>
        <v>L</v>
      </c>
      <c r="I4028" s="62">
        <f t="shared" si="439"/>
        <v>18</v>
      </c>
      <c r="J4028" s="62">
        <f t="shared" si="440"/>
        <v>7</v>
      </c>
      <c r="K4028" s="81">
        <v>2.2550000966428611E-6</v>
      </c>
      <c r="L4028" s="2" t="s">
        <v>6878</v>
      </c>
      <c r="M4028" s="2" t="s">
        <v>13529</v>
      </c>
      <c r="N4028" s="60" t="s">
        <v>7106</v>
      </c>
      <c r="O4028" s="66" t="s">
        <v>9497</v>
      </c>
      <c r="P4028" s="67" t="s">
        <v>2324</v>
      </c>
      <c r="Q4028" s="67" t="s">
        <v>6697</v>
      </c>
      <c r="R4028" s="67" t="s">
        <v>3474</v>
      </c>
      <c r="S4028" s="67"/>
      <c r="T4028" s="67"/>
      <c r="U4028" s="67"/>
      <c r="V4028" s="67"/>
      <c r="W4028" s="67"/>
      <c r="X4028" s="67"/>
      <c r="Y4028" s="67"/>
    </row>
    <row r="4029" spans="1:25" s="2" customFormat="1" ht="16.5" customHeight="1">
      <c r="A4029" s="59">
        <v>4027</v>
      </c>
      <c r="B4029" s="61" t="str">
        <f t="shared" si="434"/>
        <v>zi</v>
      </c>
      <c r="C4029" s="61" t="s">
        <v>6694</v>
      </c>
      <c r="D4029" s="2" t="s">
        <v>6923</v>
      </c>
      <c r="E4029" s="61" t="str">
        <f t="shared" si="435"/>
        <v>z</v>
      </c>
      <c r="F4029" s="62" t="str">
        <f t="shared" si="436"/>
        <v>i</v>
      </c>
      <c r="G4029" s="62" t="str">
        <f t="shared" si="437"/>
        <v>L</v>
      </c>
      <c r="H4029" s="62" t="str">
        <f t="shared" si="438"/>
        <v>R</v>
      </c>
      <c r="I4029" s="62">
        <f t="shared" si="439"/>
        <v>3</v>
      </c>
      <c r="J4029" s="62">
        <f t="shared" si="440"/>
        <v>22</v>
      </c>
      <c r="K4029" s="81">
        <v>2.2550000966428611E-6</v>
      </c>
      <c r="L4029" s="2" t="s">
        <v>6883</v>
      </c>
      <c r="M4029" s="2" t="s">
        <v>13510</v>
      </c>
      <c r="N4029" s="60" t="s">
        <v>6972</v>
      </c>
      <c r="O4029" s="66" t="s">
        <v>11669</v>
      </c>
      <c r="P4029" s="67" t="s">
        <v>4621</v>
      </c>
      <c r="Q4029" s="67" t="s">
        <v>3366</v>
      </c>
      <c r="R4029" s="67" t="s">
        <v>5482</v>
      </c>
      <c r="S4029" s="67"/>
      <c r="T4029" s="67"/>
      <c r="U4029" s="67"/>
      <c r="V4029" s="67"/>
      <c r="W4029" s="67"/>
      <c r="X4029" s="67"/>
      <c r="Y4029" s="67"/>
    </row>
    <row r="4030" spans="1:25" s="2" customFormat="1" ht="16.5" customHeight="1">
      <c r="A4030" s="59">
        <v>4028</v>
      </c>
      <c r="B4030" s="61" t="str">
        <f t="shared" si="434"/>
        <v>ei</v>
      </c>
      <c r="C4030" s="61" t="s">
        <v>5911</v>
      </c>
      <c r="D4030" s="2" t="s">
        <v>6920</v>
      </c>
      <c r="E4030" s="61" t="str">
        <f t="shared" si="435"/>
        <v>e</v>
      </c>
      <c r="F4030" s="62" t="str">
        <f t="shared" si="436"/>
        <v>i</v>
      </c>
      <c r="G4030" s="62" t="str">
        <f t="shared" si="437"/>
        <v>L</v>
      </c>
      <c r="H4030" s="62" t="str">
        <f t="shared" si="438"/>
        <v>R</v>
      </c>
      <c r="I4030" s="62">
        <f t="shared" si="439"/>
        <v>7</v>
      </c>
      <c r="J4030" s="62">
        <f t="shared" si="440"/>
        <v>22</v>
      </c>
      <c r="K4030" s="81">
        <v>2.2550000966428611E-6</v>
      </c>
      <c r="L4030" s="2" t="s">
        <v>6876</v>
      </c>
      <c r="M4030" s="2" t="s">
        <v>13510</v>
      </c>
      <c r="N4030" s="60" t="s">
        <v>7275</v>
      </c>
      <c r="O4030" s="66" t="s">
        <v>12058</v>
      </c>
      <c r="P4030" s="67" t="s">
        <v>4513</v>
      </c>
      <c r="Q4030" s="67" t="s">
        <v>3354</v>
      </c>
      <c r="R4030" s="67" t="s">
        <v>1053</v>
      </c>
      <c r="S4030" s="67" t="s">
        <v>323</v>
      </c>
      <c r="T4030" s="67" t="s">
        <v>3991</v>
      </c>
      <c r="U4030" s="67" t="s">
        <v>5479</v>
      </c>
      <c r="V4030" s="67"/>
      <c r="W4030" s="67"/>
      <c r="X4030" s="67"/>
      <c r="Y4030" s="67"/>
    </row>
    <row r="4031" spans="1:25" s="2" customFormat="1" ht="16.5" customHeight="1">
      <c r="A4031" s="59">
        <v>4029</v>
      </c>
      <c r="B4031" s="61" t="str">
        <f t="shared" si="434"/>
        <v>bo</v>
      </c>
      <c r="C4031" s="61" t="s">
        <v>365</v>
      </c>
      <c r="D4031" s="2" t="s">
        <v>6864</v>
      </c>
      <c r="E4031" s="61" t="str">
        <f t="shared" si="435"/>
        <v>b</v>
      </c>
      <c r="F4031" s="62" t="str">
        <f t="shared" si="436"/>
        <v>o</v>
      </c>
      <c r="G4031" s="62" t="str">
        <f t="shared" si="437"/>
        <v>L</v>
      </c>
      <c r="H4031" s="62" t="str">
        <f t="shared" si="438"/>
        <v>R</v>
      </c>
      <c r="I4031" s="62">
        <f t="shared" si="439"/>
        <v>15</v>
      </c>
      <c r="J4031" s="62">
        <f t="shared" si="440"/>
        <v>24</v>
      </c>
      <c r="K4031" s="81">
        <v>2.2517461282494372E-6</v>
      </c>
      <c r="L4031" s="2" t="s">
        <v>6880</v>
      </c>
      <c r="M4031" s="2" t="s">
        <v>6879</v>
      </c>
      <c r="N4031" s="60" t="s">
        <v>6972</v>
      </c>
      <c r="O4031" s="66" t="s">
        <v>10187</v>
      </c>
      <c r="P4031" s="67" t="s">
        <v>14507</v>
      </c>
      <c r="Q4031" s="67" t="s">
        <v>3758</v>
      </c>
      <c r="R4031" s="67"/>
      <c r="S4031" s="67"/>
      <c r="T4031" s="67"/>
      <c r="U4031" s="67"/>
      <c r="V4031" s="67"/>
      <c r="W4031" s="67"/>
      <c r="X4031" s="67"/>
      <c r="Y4031" s="67"/>
    </row>
    <row r="4032" spans="1:25" s="2" customFormat="1" ht="16.5" customHeight="1">
      <c r="A4032" s="59">
        <v>4030</v>
      </c>
      <c r="B4032" s="61" t="str">
        <f t="shared" si="434"/>
        <v>jd</v>
      </c>
      <c r="C4032" s="61" t="s">
        <v>2103</v>
      </c>
      <c r="D4032" s="2" t="s">
        <v>6811</v>
      </c>
      <c r="E4032" s="61" t="str">
        <f t="shared" si="435"/>
        <v>j</v>
      </c>
      <c r="F4032" s="62" t="str">
        <f t="shared" si="436"/>
        <v>d</v>
      </c>
      <c r="G4032" s="62" t="str">
        <f t="shared" si="437"/>
        <v>R</v>
      </c>
      <c r="H4032" s="62" t="str">
        <f t="shared" si="438"/>
        <v>L</v>
      </c>
      <c r="I4032" s="62">
        <f t="shared" si="439"/>
        <v>20</v>
      </c>
      <c r="J4032" s="62">
        <f t="shared" si="440"/>
        <v>8</v>
      </c>
      <c r="K4032" s="81">
        <v>2.2517461282494372E-6</v>
      </c>
      <c r="L4032" s="2" t="s">
        <v>6887</v>
      </c>
      <c r="M4032" s="2" t="s">
        <v>13510</v>
      </c>
      <c r="N4032" s="60" t="s">
        <v>6972</v>
      </c>
      <c r="O4032" s="66" t="s">
        <v>12551</v>
      </c>
      <c r="P4032" s="67" t="s">
        <v>1753</v>
      </c>
      <c r="Q4032" s="67" t="s">
        <v>4903</v>
      </c>
      <c r="R4032" s="67" t="s">
        <v>72</v>
      </c>
      <c r="S4032" s="67" t="s">
        <v>14106</v>
      </c>
      <c r="T4032" s="67"/>
      <c r="U4032" s="67"/>
      <c r="V4032" s="67"/>
      <c r="W4032" s="67"/>
      <c r="X4032" s="67"/>
      <c r="Y4032" s="67"/>
    </row>
    <row r="4033" spans="1:25" s="2" customFormat="1" ht="16.5" customHeight="1">
      <c r="A4033" s="59">
        <v>4031</v>
      </c>
      <c r="B4033" s="61" t="str">
        <f t="shared" si="434"/>
        <v>bi</v>
      </c>
      <c r="C4033" s="61" t="s">
        <v>242</v>
      </c>
      <c r="D4033" s="2" t="s">
        <v>6945</v>
      </c>
      <c r="E4033" s="61" t="str">
        <f t="shared" si="435"/>
        <v>b</v>
      </c>
      <c r="F4033" s="62" t="str">
        <f t="shared" si="436"/>
        <v>i</v>
      </c>
      <c r="G4033" s="62" t="str">
        <f t="shared" si="437"/>
        <v>L</v>
      </c>
      <c r="H4033" s="62" t="str">
        <f t="shared" si="438"/>
        <v>R</v>
      </c>
      <c r="I4033" s="62">
        <f t="shared" si="439"/>
        <v>15</v>
      </c>
      <c r="J4033" s="62">
        <f t="shared" si="440"/>
        <v>22</v>
      </c>
      <c r="K4033" s="81">
        <v>2.2484921598560134E-6</v>
      </c>
      <c r="L4033" s="2" t="s">
        <v>6880</v>
      </c>
      <c r="M4033" s="2" t="s">
        <v>13510</v>
      </c>
      <c r="N4033" s="60" t="s">
        <v>6972</v>
      </c>
      <c r="O4033" s="66" t="s">
        <v>13068</v>
      </c>
      <c r="P4033" s="67" t="s">
        <v>5808</v>
      </c>
      <c r="Q4033" s="67" t="s">
        <v>98</v>
      </c>
      <c r="R4033" s="67">
        <v>4</v>
      </c>
      <c r="S4033" s="67"/>
      <c r="T4033" s="67"/>
      <c r="U4033" s="67"/>
      <c r="V4033" s="67"/>
      <c r="W4033" s="67"/>
      <c r="X4033" s="67"/>
      <c r="Y4033" s="67"/>
    </row>
    <row r="4034" spans="1:25" s="2" customFormat="1" ht="16.5" customHeight="1">
      <c r="A4034" s="59">
        <v>4032</v>
      </c>
      <c r="B4034" s="61" t="str">
        <f t="shared" si="434"/>
        <v>lz</v>
      </c>
      <c r="C4034" s="61" t="s">
        <v>3015</v>
      </c>
      <c r="D4034" s="2" t="s">
        <v>13359</v>
      </c>
      <c r="E4034" s="61" t="str">
        <f t="shared" si="435"/>
        <v>l</v>
      </c>
      <c r="F4034" s="62" t="str">
        <f t="shared" si="436"/>
        <v>z</v>
      </c>
      <c r="G4034" s="62" t="str">
        <f t="shared" si="437"/>
        <v>R</v>
      </c>
      <c r="H4034" s="62" t="str">
        <f t="shared" si="438"/>
        <v>L</v>
      </c>
      <c r="I4034" s="62">
        <f t="shared" si="439"/>
        <v>25</v>
      </c>
      <c r="J4034" s="62">
        <f t="shared" si="440"/>
        <v>3</v>
      </c>
      <c r="K4034" s="81">
        <v>2.2452381914625891E-6</v>
      </c>
      <c r="L4034" s="2" t="s">
        <v>6889</v>
      </c>
      <c r="M4034" s="2" t="s">
        <v>13530</v>
      </c>
      <c r="N4034" s="60" t="s">
        <v>7052</v>
      </c>
      <c r="O4034" s="66" t="s">
        <v>10165</v>
      </c>
      <c r="P4034" s="67" t="s">
        <v>14507</v>
      </c>
      <c r="Q4034" s="67" t="s">
        <v>426</v>
      </c>
      <c r="R4034" s="67" t="s">
        <v>3309</v>
      </c>
      <c r="S4034" s="67" t="s">
        <v>6631</v>
      </c>
      <c r="T4034" s="67"/>
      <c r="U4034" s="67"/>
      <c r="V4034" s="67"/>
      <c r="W4034" s="67"/>
      <c r="X4034" s="67"/>
      <c r="Y4034" s="67"/>
    </row>
    <row r="4035" spans="1:25" s="2" customFormat="1" ht="16.5" customHeight="1">
      <c r="A4035" s="59">
        <v>4033</v>
      </c>
      <c r="B4035" s="61" t="str">
        <f t="shared" ref="B4035:B4098" si="441">VLOOKUP(D4035,sp,2,FALSE)</f>
        <v>md</v>
      </c>
      <c r="C4035" s="61" t="s">
        <v>3329</v>
      </c>
      <c r="D4035" s="2" t="s">
        <v>13698</v>
      </c>
      <c r="E4035" s="61" t="str">
        <f t="shared" ref="E4035:E4098" si="442">LEFT(B4035,1)</f>
        <v>m</v>
      </c>
      <c r="F4035" s="62" t="str">
        <f t="shared" ref="F4035:F4098" si="443">RIGHT(B4035,1)</f>
        <v>d</v>
      </c>
      <c r="G4035" s="62" t="str">
        <f t="shared" si="437"/>
        <v>R</v>
      </c>
      <c r="H4035" s="62" t="str">
        <f t="shared" si="438"/>
        <v>L</v>
      </c>
      <c r="I4035" s="62">
        <f t="shared" si="439"/>
        <v>21</v>
      </c>
      <c r="J4035" s="62">
        <f t="shared" si="440"/>
        <v>8</v>
      </c>
      <c r="K4035" s="81">
        <v>2.238730254675741E-6</v>
      </c>
      <c r="L4035" s="2" t="s">
        <v>6877</v>
      </c>
      <c r="M4035" s="2" t="s">
        <v>14463</v>
      </c>
      <c r="N4035" s="60" t="s">
        <v>6972</v>
      </c>
      <c r="O4035" s="66" t="s">
        <v>9597</v>
      </c>
      <c r="P4035" s="67" t="s">
        <v>2324</v>
      </c>
      <c r="Q4035" s="67" t="s">
        <v>6687</v>
      </c>
      <c r="R4035" s="67" t="s">
        <v>3408</v>
      </c>
      <c r="S4035" s="67"/>
      <c r="T4035" s="67"/>
      <c r="U4035" s="67"/>
      <c r="V4035" s="67"/>
      <c r="W4035" s="67"/>
      <c r="X4035" s="67"/>
      <c r="Y4035" s="67"/>
    </row>
    <row r="4036" spans="1:25" s="2" customFormat="1" ht="16.5" customHeight="1">
      <c r="A4036" s="59">
        <v>4034</v>
      </c>
      <c r="B4036" s="61" t="str">
        <f t="shared" si="441"/>
        <v>kg</v>
      </c>
      <c r="C4036" s="61" t="s">
        <v>2570</v>
      </c>
      <c r="D4036" s="2" t="s">
        <v>13733</v>
      </c>
      <c r="E4036" s="61" t="str">
        <f t="shared" si="442"/>
        <v>k</v>
      </c>
      <c r="F4036" s="62" t="str">
        <f t="shared" si="443"/>
        <v>g</v>
      </c>
      <c r="G4036" s="62" t="str">
        <f t="shared" ref="G4036:G4099" si="444">IF(FIND(E4036,"qwertasdfgzxcvbyuiophjkl;nm")&lt;15.5,"L","R")</f>
        <v>R</v>
      </c>
      <c r="H4036" s="62" t="str">
        <f t="shared" ref="H4036:H4099" si="445">IF(FIND(F4036,"qwertasdfgzxcvbyuiophjkl;nm")&lt;15.5,"L","R")</f>
        <v>L</v>
      </c>
      <c r="I4036" s="62">
        <f t="shared" ref="I4036:I4099" si="446">FIND(E4036,$I$1)</f>
        <v>23</v>
      </c>
      <c r="J4036" s="62">
        <f t="shared" ref="J4036:J4099" si="447">FIND(F4036,$I$1)</f>
        <v>14</v>
      </c>
      <c r="K4036" s="81">
        <v>2.2354762862823171E-6</v>
      </c>
      <c r="L4036" s="2" t="s">
        <v>6890</v>
      </c>
      <c r="M4036" s="2" t="s">
        <v>13767</v>
      </c>
      <c r="N4036" s="60" t="s">
        <v>13835</v>
      </c>
      <c r="O4036" s="66" t="s">
        <v>12676</v>
      </c>
      <c r="P4036" s="67" t="s">
        <v>3348</v>
      </c>
      <c r="Q4036" s="67" t="s">
        <v>1628</v>
      </c>
      <c r="R4036" s="67" t="s">
        <v>2891</v>
      </c>
      <c r="S4036" s="67"/>
      <c r="T4036" s="67"/>
      <c r="U4036" s="67"/>
      <c r="V4036" s="67"/>
      <c r="W4036" s="67"/>
      <c r="X4036" s="67"/>
      <c r="Y4036" s="67"/>
    </row>
    <row r="4037" spans="1:25" s="2" customFormat="1" ht="16.5" customHeight="1">
      <c r="A4037" s="59">
        <v>4035</v>
      </c>
      <c r="B4037" s="61" t="str">
        <f t="shared" si="441"/>
        <v>dw</v>
      </c>
      <c r="C4037" s="61" t="s">
        <v>963</v>
      </c>
      <c r="D4037" s="2" t="s">
        <v>13574</v>
      </c>
      <c r="E4037" s="61" t="str">
        <f t="shared" si="442"/>
        <v>d</v>
      </c>
      <c r="F4037" s="62" t="str">
        <f t="shared" si="443"/>
        <v>w</v>
      </c>
      <c r="G4037" s="62" t="str">
        <f t="shared" si="444"/>
        <v>L</v>
      </c>
      <c r="H4037" s="62" t="str">
        <f t="shared" si="445"/>
        <v>L</v>
      </c>
      <c r="I4037" s="62">
        <f t="shared" si="446"/>
        <v>8</v>
      </c>
      <c r="J4037" s="62">
        <f t="shared" si="447"/>
        <v>4</v>
      </c>
      <c r="K4037" s="81">
        <v>2.2257143811020447E-6</v>
      </c>
      <c r="L4037" s="2" t="s">
        <v>13508</v>
      </c>
      <c r="M4037" s="2" t="s">
        <v>6916</v>
      </c>
      <c r="N4037" s="60" t="s">
        <v>6972</v>
      </c>
      <c r="O4037" s="66" t="s">
        <v>11404</v>
      </c>
      <c r="P4037" s="67" t="s">
        <v>4221</v>
      </c>
      <c r="Q4037" s="67" t="s">
        <v>4903</v>
      </c>
      <c r="R4037" s="67"/>
      <c r="S4037" s="67"/>
      <c r="T4037" s="67"/>
      <c r="U4037" s="67"/>
      <c r="V4037" s="67"/>
      <c r="W4037" s="67"/>
      <c r="X4037" s="67"/>
      <c r="Y4037" s="67"/>
    </row>
    <row r="4038" spans="1:25" s="2" customFormat="1" ht="17.25" customHeight="1">
      <c r="A4038" s="59">
        <v>4036</v>
      </c>
      <c r="B4038" s="61" t="str">
        <f t="shared" si="441"/>
        <v>l</v>
      </c>
      <c r="C4038" s="61" t="s">
        <v>2971</v>
      </c>
      <c r="D4038" s="2" t="s">
        <v>13718</v>
      </c>
      <c r="E4038" s="61" t="str">
        <f t="shared" si="442"/>
        <v>l</v>
      </c>
      <c r="F4038" s="62" t="str">
        <f t="shared" si="443"/>
        <v>l</v>
      </c>
      <c r="G4038" s="62" t="str">
        <f t="shared" si="444"/>
        <v>R</v>
      </c>
      <c r="H4038" s="62" t="str">
        <f t="shared" si="445"/>
        <v>R</v>
      </c>
      <c r="I4038" s="62">
        <f t="shared" si="446"/>
        <v>25</v>
      </c>
      <c r="J4038" s="62">
        <f t="shared" si="447"/>
        <v>25</v>
      </c>
      <c r="K4038" s="81">
        <v>2.2257143811020447E-6</v>
      </c>
      <c r="L4038" s="2" t="s">
        <v>6889</v>
      </c>
      <c r="M4038" s="2" t="s">
        <v>14103</v>
      </c>
      <c r="N4038" s="60" t="s">
        <v>6972</v>
      </c>
      <c r="O4038" s="66" t="s">
        <v>9598</v>
      </c>
      <c r="P4038" s="67" t="s">
        <v>2324</v>
      </c>
      <c r="Q4038" s="67" t="s">
        <v>824</v>
      </c>
      <c r="R4038" s="67" t="s">
        <v>6761</v>
      </c>
      <c r="S4038" s="67" t="s">
        <v>4241</v>
      </c>
      <c r="T4038" s="67" t="s">
        <v>5431</v>
      </c>
      <c r="U4038" s="67"/>
      <c r="V4038" s="67"/>
      <c r="W4038" s="67"/>
      <c r="X4038" s="67"/>
      <c r="Y4038" s="67"/>
    </row>
    <row r="4039" spans="1:25" s="2" customFormat="1" ht="16.5" customHeight="1">
      <c r="A4039" s="59">
        <v>4037</v>
      </c>
      <c r="B4039" s="61" t="str">
        <f t="shared" si="441"/>
        <v>ec</v>
      </c>
      <c r="C4039" s="61" t="s">
        <v>6211</v>
      </c>
      <c r="D4039" s="2" t="s">
        <v>13640</v>
      </c>
      <c r="E4039" s="61" t="str">
        <f t="shared" si="442"/>
        <v>e</v>
      </c>
      <c r="F4039" s="62" t="str">
        <f t="shared" si="443"/>
        <v>c</v>
      </c>
      <c r="G4039" s="62" t="str">
        <f t="shared" si="444"/>
        <v>L</v>
      </c>
      <c r="H4039" s="62" t="str">
        <f t="shared" si="445"/>
        <v>L</v>
      </c>
      <c r="I4039" s="62">
        <f t="shared" si="446"/>
        <v>7</v>
      </c>
      <c r="J4039" s="62">
        <f t="shared" si="447"/>
        <v>9</v>
      </c>
      <c r="K4039" s="81">
        <v>2.2224604127086209E-6</v>
      </c>
      <c r="L4039" s="2" t="s">
        <v>6885</v>
      </c>
      <c r="M4039" s="2" t="s">
        <v>13535</v>
      </c>
      <c r="N4039" s="60" t="s">
        <v>7238</v>
      </c>
      <c r="O4039" s="66" t="s">
        <v>8496</v>
      </c>
      <c r="P4039" s="67" t="s">
        <v>4481</v>
      </c>
      <c r="Q4039" s="67" t="s">
        <v>4519</v>
      </c>
      <c r="R4039" s="67" t="s">
        <v>794</v>
      </c>
      <c r="S4039" s="67" t="s">
        <v>1993</v>
      </c>
      <c r="T4039" s="67"/>
      <c r="U4039" s="67"/>
      <c r="V4039" s="67"/>
      <c r="W4039" s="67"/>
      <c r="X4039" s="67"/>
      <c r="Y4039" s="67"/>
    </row>
    <row r="4040" spans="1:25" s="2" customFormat="1" ht="16.5" customHeight="1">
      <c r="A4040" s="59">
        <v>4038</v>
      </c>
      <c r="B4040" s="61" t="str">
        <f t="shared" si="441"/>
        <v>bo</v>
      </c>
      <c r="C4040" s="61" t="s">
        <v>364</v>
      </c>
      <c r="D4040" s="2" t="s">
        <v>6864</v>
      </c>
      <c r="E4040" s="61" t="str">
        <f t="shared" si="442"/>
        <v>b</v>
      </c>
      <c r="F4040" s="62" t="str">
        <f t="shared" si="443"/>
        <v>o</v>
      </c>
      <c r="G4040" s="62" t="str">
        <f t="shared" si="444"/>
        <v>L</v>
      </c>
      <c r="H4040" s="62" t="str">
        <f t="shared" si="445"/>
        <v>R</v>
      </c>
      <c r="I4040" s="62">
        <f t="shared" si="446"/>
        <v>15</v>
      </c>
      <c r="J4040" s="62">
        <f t="shared" si="447"/>
        <v>24</v>
      </c>
      <c r="K4040" s="81">
        <v>2.2224604127086209E-6</v>
      </c>
      <c r="L4040" s="2" t="s">
        <v>6880</v>
      </c>
      <c r="M4040" s="2" t="s">
        <v>6879</v>
      </c>
      <c r="N4040" s="60" t="s">
        <v>13440</v>
      </c>
      <c r="O4040" s="66" t="s">
        <v>12104</v>
      </c>
      <c r="P4040" s="67" t="s">
        <v>4495</v>
      </c>
      <c r="Q4040" s="67" t="s">
        <v>426</v>
      </c>
      <c r="R4040" s="67" t="s">
        <v>4621</v>
      </c>
      <c r="S4040" s="67" t="s">
        <v>1352</v>
      </c>
      <c r="T4040" s="67" t="s">
        <v>794</v>
      </c>
      <c r="U4040" s="67"/>
      <c r="V4040" s="67"/>
      <c r="W4040" s="67"/>
      <c r="X4040" s="67"/>
      <c r="Y4040" s="67"/>
    </row>
    <row r="4041" spans="1:25" s="2" customFormat="1" ht="16.5" customHeight="1">
      <c r="A4041" s="59">
        <v>4039</v>
      </c>
      <c r="B4041" s="61" t="str">
        <f t="shared" si="441"/>
        <v>xu</v>
      </c>
      <c r="C4041" s="61" t="s">
        <v>5104</v>
      </c>
      <c r="D4041" s="2" t="s">
        <v>6947</v>
      </c>
      <c r="E4041" s="61" t="str">
        <f t="shared" si="442"/>
        <v>x</v>
      </c>
      <c r="F4041" s="62" t="str">
        <f t="shared" si="443"/>
        <v>u</v>
      </c>
      <c r="G4041" s="62" t="str">
        <f t="shared" si="444"/>
        <v>L</v>
      </c>
      <c r="H4041" s="62" t="str">
        <f t="shared" si="445"/>
        <v>R</v>
      </c>
      <c r="I4041" s="62">
        <f t="shared" si="446"/>
        <v>6</v>
      </c>
      <c r="J4041" s="62">
        <f t="shared" si="447"/>
        <v>19</v>
      </c>
      <c r="K4041" s="81">
        <v>2.219206444315197E-6</v>
      </c>
      <c r="L4041" s="2" t="s">
        <v>6892</v>
      </c>
      <c r="M4041" s="2" t="s">
        <v>13512</v>
      </c>
      <c r="N4041" s="60" t="s">
        <v>6972</v>
      </c>
      <c r="O4041" s="66" t="s">
        <v>12190</v>
      </c>
      <c r="P4041" s="67" t="s">
        <v>4989</v>
      </c>
      <c r="Q4041" s="67" t="s">
        <v>6057</v>
      </c>
      <c r="R4041" s="67"/>
      <c r="S4041" s="67"/>
      <c r="T4041" s="67"/>
      <c r="U4041" s="67"/>
      <c r="V4041" s="67"/>
      <c r="W4041" s="67"/>
      <c r="X4041" s="67"/>
      <c r="Y4041" s="67"/>
    </row>
    <row r="4042" spans="1:25" s="2" customFormat="1" ht="16.5" customHeight="1">
      <c r="A4042" s="59">
        <v>4040</v>
      </c>
      <c r="B4042" s="61" t="str">
        <f t="shared" si="441"/>
        <v>pn</v>
      </c>
      <c r="C4042" s="61" t="s">
        <v>3681</v>
      </c>
      <c r="D4042" s="2" t="s">
        <v>7281</v>
      </c>
      <c r="E4042" s="61" t="str">
        <f t="shared" si="442"/>
        <v>p</v>
      </c>
      <c r="F4042" s="62" t="str">
        <f t="shared" si="443"/>
        <v>n</v>
      </c>
      <c r="G4042" s="62" t="str">
        <f t="shared" si="444"/>
        <v>R</v>
      </c>
      <c r="H4042" s="62" t="str">
        <f t="shared" si="445"/>
        <v>R</v>
      </c>
      <c r="I4042" s="62">
        <f t="shared" si="446"/>
        <v>26</v>
      </c>
      <c r="J4042" s="62">
        <f t="shared" si="447"/>
        <v>18</v>
      </c>
      <c r="K4042" s="81">
        <v>2.219206444315197E-6</v>
      </c>
      <c r="L4042" s="2" t="s">
        <v>6881</v>
      </c>
      <c r="M4042" s="2" t="s">
        <v>6841</v>
      </c>
      <c r="N4042" s="60" t="s">
        <v>7248</v>
      </c>
      <c r="O4042" s="66" t="s">
        <v>10245</v>
      </c>
      <c r="P4042" s="67" t="s">
        <v>6541</v>
      </c>
      <c r="Q4042" s="67" t="s">
        <v>4561</v>
      </c>
      <c r="R4042" s="67" t="s">
        <v>4495</v>
      </c>
      <c r="S4042" s="67"/>
      <c r="T4042" s="67"/>
      <c r="U4042" s="67"/>
      <c r="V4042" s="67"/>
      <c r="W4042" s="67"/>
      <c r="X4042" s="67"/>
      <c r="Y4042" s="67"/>
    </row>
    <row r="4043" spans="1:25" s="2" customFormat="1" ht="16.5" customHeight="1">
      <c r="A4043" s="59">
        <v>4041</v>
      </c>
      <c r="B4043" s="61" t="str">
        <f t="shared" si="441"/>
        <v>te</v>
      </c>
      <c r="C4043" s="61" t="s">
        <v>4869</v>
      </c>
      <c r="D4043" s="2" t="s">
        <v>6820</v>
      </c>
      <c r="E4043" s="61" t="str">
        <f t="shared" si="442"/>
        <v>t</v>
      </c>
      <c r="F4043" s="62" t="str">
        <f t="shared" si="443"/>
        <v>e</v>
      </c>
      <c r="G4043" s="62" t="str">
        <f t="shared" si="444"/>
        <v>L</v>
      </c>
      <c r="H4043" s="62" t="str">
        <f t="shared" si="445"/>
        <v>L</v>
      </c>
      <c r="I4043" s="62">
        <f t="shared" si="446"/>
        <v>13</v>
      </c>
      <c r="J4043" s="62">
        <f t="shared" si="447"/>
        <v>7</v>
      </c>
      <c r="K4043" s="81">
        <v>2.219206444315197E-6</v>
      </c>
      <c r="L4043" s="2" t="s">
        <v>6884</v>
      </c>
      <c r="M4043" s="2" t="s">
        <v>6876</v>
      </c>
      <c r="N4043" s="60" t="s">
        <v>6870</v>
      </c>
      <c r="O4043" s="66" t="s">
        <v>9636</v>
      </c>
      <c r="P4043" s="67" t="s">
        <v>5858</v>
      </c>
      <c r="Q4043" s="67" t="s">
        <v>5479</v>
      </c>
      <c r="R4043" s="67"/>
      <c r="S4043" s="67"/>
      <c r="T4043" s="67"/>
      <c r="U4043" s="67"/>
      <c r="V4043" s="67"/>
      <c r="W4043" s="67"/>
      <c r="X4043" s="67"/>
      <c r="Y4043" s="67"/>
    </row>
    <row r="4044" spans="1:25" s="2" customFormat="1" ht="16.5" customHeight="1">
      <c r="A4044" s="59">
        <v>4042</v>
      </c>
      <c r="B4044" s="61" t="str">
        <f t="shared" si="441"/>
        <v>sy</v>
      </c>
      <c r="C4044" s="61" t="s">
        <v>4336</v>
      </c>
      <c r="D4044" s="2" t="s">
        <v>6858</v>
      </c>
      <c r="E4044" s="61" t="str">
        <f t="shared" si="442"/>
        <v>s</v>
      </c>
      <c r="F4044" s="62" t="str">
        <f t="shared" si="443"/>
        <v>y</v>
      </c>
      <c r="G4044" s="62" t="str">
        <f t="shared" si="444"/>
        <v>L</v>
      </c>
      <c r="H4044" s="62" t="str">
        <f t="shared" si="445"/>
        <v>R</v>
      </c>
      <c r="I4044" s="62">
        <f t="shared" si="446"/>
        <v>5</v>
      </c>
      <c r="J4044" s="62">
        <f t="shared" si="447"/>
        <v>16</v>
      </c>
      <c r="K4044" s="81">
        <v>2.2159524759217727E-6</v>
      </c>
      <c r="L4044" s="2" t="s">
        <v>6775</v>
      </c>
      <c r="M4044" s="2" t="s">
        <v>6876</v>
      </c>
      <c r="N4044" s="60" t="s">
        <v>13933</v>
      </c>
      <c r="O4044" s="66" t="s">
        <v>12417</v>
      </c>
      <c r="P4044" s="67" t="s">
        <v>4989</v>
      </c>
      <c r="Q4044" s="67" t="s">
        <v>6761</v>
      </c>
      <c r="R4044" s="67" t="s">
        <v>13494</v>
      </c>
      <c r="S4044" s="67" t="s">
        <v>2637</v>
      </c>
      <c r="T4044" s="67"/>
      <c r="U4044" s="67"/>
      <c r="V4044" s="67"/>
      <c r="W4044" s="67"/>
      <c r="X4044" s="67"/>
      <c r="Y4044" s="67"/>
    </row>
    <row r="4045" spans="1:25" s="2" customFormat="1" ht="16.5" customHeight="1">
      <c r="A4045" s="59">
        <v>4043</v>
      </c>
      <c r="B4045" s="61" t="str">
        <f t="shared" si="441"/>
        <v>fi</v>
      </c>
      <c r="C4045" s="61" t="s">
        <v>1249</v>
      </c>
      <c r="D4045" s="2" t="s">
        <v>13613</v>
      </c>
      <c r="E4045" s="61" t="str">
        <f t="shared" si="442"/>
        <v>f</v>
      </c>
      <c r="F4045" s="62" t="str">
        <f t="shared" si="443"/>
        <v>i</v>
      </c>
      <c r="G4045" s="62" t="str">
        <f t="shared" si="444"/>
        <v>L</v>
      </c>
      <c r="H4045" s="62" t="str">
        <f t="shared" si="445"/>
        <v>R</v>
      </c>
      <c r="I4045" s="62">
        <f t="shared" si="446"/>
        <v>11</v>
      </c>
      <c r="J4045" s="62">
        <f t="shared" si="447"/>
        <v>22</v>
      </c>
      <c r="K4045" s="81">
        <v>2.2126985075283489E-6</v>
      </c>
      <c r="L4045" s="2" t="s">
        <v>6886</v>
      </c>
      <c r="M4045" s="2" t="s">
        <v>6816</v>
      </c>
      <c r="N4045" s="60" t="s">
        <v>7246</v>
      </c>
      <c r="O4045" s="66" t="s">
        <v>11211</v>
      </c>
      <c r="P4045" s="67" t="s">
        <v>1233</v>
      </c>
      <c r="Q4045" s="67" t="s">
        <v>6095</v>
      </c>
      <c r="R4045" s="67"/>
      <c r="S4045" s="67"/>
      <c r="T4045" s="67"/>
      <c r="U4045" s="67"/>
      <c r="V4045" s="67"/>
      <c r="W4045" s="67"/>
      <c r="X4045" s="67"/>
      <c r="Y4045" s="67"/>
    </row>
    <row r="4046" spans="1:25" s="2" customFormat="1" ht="16.5" customHeight="1">
      <c r="A4046" s="59">
        <v>4044</v>
      </c>
      <c r="B4046" s="61" t="str">
        <f t="shared" si="441"/>
        <v>gu</v>
      </c>
      <c r="C4046" s="61" t="s">
        <v>1566</v>
      </c>
      <c r="D4046" s="2" t="s">
        <v>6948</v>
      </c>
      <c r="E4046" s="61" t="str">
        <f t="shared" si="442"/>
        <v>g</v>
      </c>
      <c r="F4046" s="62" t="str">
        <f t="shared" si="443"/>
        <v>u</v>
      </c>
      <c r="G4046" s="62" t="str">
        <f t="shared" si="444"/>
        <v>L</v>
      </c>
      <c r="H4046" s="62" t="str">
        <f t="shared" si="445"/>
        <v>R</v>
      </c>
      <c r="I4046" s="62">
        <f t="shared" si="446"/>
        <v>14</v>
      </c>
      <c r="J4046" s="62">
        <f t="shared" si="447"/>
        <v>19</v>
      </c>
      <c r="K4046" s="81">
        <v>2.2061905707415007E-6</v>
      </c>
      <c r="L4046" s="2" t="s">
        <v>13509</v>
      </c>
      <c r="M4046" s="2" t="s">
        <v>13512</v>
      </c>
      <c r="N4046" s="60" t="s">
        <v>7294</v>
      </c>
      <c r="O4046" s="66" t="s">
        <v>14253</v>
      </c>
      <c r="P4046" s="67" t="s">
        <v>6798</v>
      </c>
      <c r="Q4046" s="67" t="s">
        <v>4548</v>
      </c>
      <c r="R4046" s="67" t="s">
        <v>1213</v>
      </c>
      <c r="S4046" s="67" t="s">
        <v>2321</v>
      </c>
      <c r="T4046" s="67"/>
      <c r="U4046" s="67"/>
      <c r="V4046" s="67"/>
      <c r="W4046" s="67"/>
      <c r="X4046" s="67"/>
      <c r="Y4046" s="67"/>
    </row>
    <row r="4047" spans="1:25" s="2" customFormat="1" ht="16.5" customHeight="1">
      <c r="A4047" s="59">
        <v>4045</v>
      </c>
      <c r="B4047" s="61" t="str">
        <f t="shared" si="441"/>
        <v>pb</v>
      </c>
      <c r="C4047" s="61" t="s">
        <v>3850</v>
      </c>
      <c r="D4047" s="2" t="s">
        <v>6953</v>
      </c>
      <c r="E4047" s="61" t="str">
        <f t="shared" si="442"/>
        <v>p</v>
      </c>
      <c r="F4047" s="62" t="str">
        <f t="shared" si="443"/>
        <v>b</v>
      </c>
      <c r="G4047" s="62" t="str">
        <f t="shared" si="444"/>
        <v>R</v>
      </c>
      <c r="H4047" s="62" t="str">
        <f t="shared" si="445"/>
        <v>L</v>
      </c>
      <c r="I4047" s="62">
        <f t="shared" si="446"/>
        <v>26</v>
      </c>
      <c r="J4047" s="62">
        <f t="shared" si="447"/>
        <v>15</v>
      </c>
      <c r="K4047" s="81">
        <v>2.2029366023480765E-6</v>
      </c>
      <c r="L4047" s="2" t="s">
        <v>6881</v>
      </c>
      <c r="M4047" s="2" t="s">
        <v>6879</v>
      </c>
      <c r="N4047" s="60" t="s">
        <v>6972</v>
      </c>
      <c r="O4047" s="66" t="s">
        <v>12486</v>
      </c>
      <c r="P4047" s="67" t="s">
        <v>3348</v>
      </c>
      <c r="Q4047" s="67" t="s">
        <v>98</v>
      </c>
      <c r="R4047" s="67"/>
      <c r="S4047" s="67"/>
      <c r="T4047" s="67"/>
      <c r="U4047" s="67"/>
      <c r="V4047" s="67"/>
      <c r="W4047" s="67"/>
      <c r="X4047" s="67"/>
      <c r="Y4047" s="67"/>
    </row>
    <row r="4048" spans="1:25" s="2" customFormat="1" ht="16.5" customHeight="1">
      <c r="A4048" s="59">
        <v>4046</v>
      </c>
      <c r="B4048" s="61" t="str">
        <f t="shared" si="441"/>
        <v>ds</v>
      </c>
      <c r="C4048" s="61" t="s">
        <v>1007</v>
      </c>
      <c r="D4048" s="2" t="s">
        <v>13602</v>
      </c>
      <c r="E4048" s="61" t="str">
        <f t="shared" si="442"/>
        <v>d</v>
      </c>
      <c r="F4048" s="62" t="str">
        <f t="shared" si="443"/>
        <v>s</v>
      </c>
      <c r="G4048" s="62" t="str">
        <f t="shared" si="444"/>
        <v>L</v>
      </c>
      <c r="H4048" s="62" t="str">
        <f t="shared" si="445"/>
        <v>L</v>
      </c>
      <c r="I4048" s="62">
        <f t="shared" si="446"/>
        <v>8</v>
      </c>
      <c r="J4048" s="62">
        <f t="shared" si="447"/>
        <v>5</v>
      </c>
      <c r="K4048" s="81">
        <v>2.2029366023480765E-6</v>
      </c>
      <c r="L4048" s="2" t="s">
        <v>13508</v>
      </c>
      <c r="M4048" s="2" t="s">
        <v>14095</v>
      </c>
      <c r="N4048" s="60" t="s">
        <v>6972</v>
      </c>
      <c r="O4048" s="66" t="s">
        <v>11424</v>
      </c>
      <c r="P4048" s="67" t="s">
        <v>4221</v>
      </c>
      <c r="Q4048" s="67" t="s">
        <v>1006</v>
      </c>
      <c r="R4048" s="67"/>
      <c r="S4048" s="67"/>
      <c r="T4048" s="67"/>
      <c r="U4048" s="67"/>
      <c r="V4048" s="67"/>
      <c r="W4048" s="67"/>
      <c r="X4048" s="67"/>
      <c r="Y4048" s="67"/>
    </row>
    <row r="4049" spans="1:25" s="2" customFormat="1" ht="16.5" customHeight="1">
      <c r="A4049" s="59">
        <v>4047</v>
      </c>
      <c r="B4049" s="61" t="str">
        <f t="shared" si="441"/>
        <v>ng</v>
      </c>
      <c r="C4049" s="61" t="s">
        <v>3518</v>
      </c>
      <c r="D4049" s="2" t="s">
        <v>13786</v>
      </c>
      <c r="E4049" s="61" t="str">
        <f t="shared" si="442"/>
        <v>n</v>
      </c>
      <c r="F4049" s="62" t="str">
        <f t="shared" si="443"/>
        <v>g</v>
      </c>
      <c r="G4049" s="62" t="str">
        <f t="shared" si="444"/>
        <v>R</v>
      </c>
      <c r="H4049" s="62" t="str">
        <f t="shared" si="445"/>
        <v>L</v>
      </c>
      <c r="I4049" s="62">
        <f t="shared" si="446"/>
        <v>18</v>
      </c>
      <c r="J4049" s="62">
        <f t="shared" si="447"/>
        <v>14</v>
      </c>
      <c r="K4049" s="81">
        <v>2.2029366023480765E-6</v>
      </c>
      <c r="L4049" s="2" t="s">
        <v>6878</v>
      </c>
      <c r="M4049" s="2" t="s">
        <v>13767</v>
      </c>
      <c r="N4049" s="60" t="s">
        <v>6972</v>
      </c>
      <c r="O4049" s="66" t="s">
        <v>10917</v>
      </c>
      <c r="P4049" s="67" t="s">
        <v>2637</v>
      </c>
      <c r="Q4049" s="67" t="s">
        <v>4492</v>
      </c>
      <c r="R4049" s="67" t="s">
        <v>2637</v>
      </c>
      <c r="S4049" s="67" t="s">
        <v>3354</v>
      </c>
      <c r="T4049" s="67" t="s">
        <v>2637</v>
      </c>
      <c r="U4049" s="67" t="s">
        <v>2637</v>
      </c>
      <c r="V4049" s="67" t="s">
        <v>2371</v>
      </c>
      <c r="W4049" s="67" t="s">
        <v>14468</v>
      </c>
      <c r="X4049" s="67"/>
      <c r="Y4049" s="67"/>
    </row>
    <row r="4050" spans="1:25" s="2" customFormat="1" ht="16.5" customHeight="1">
      <c r="A4050" s="59">
        <v>4048</v>
      </c>
      <c r="B4050" s="61" t="str">
        <f t="shared" si="441"/>
        <v>zi</v>
      </c>
      <c r="C4050" s="61" t="s">
        <v>6698</v>
      </c>
      <c r="D4050" s="2" t="s">
        <v>6923</v>
      </c>
      <c r="E4050" s="61" t="str">
        <f t="shared" si="442"/>
        <v>z</v>
      </c>
      <c r="F4050" s="62" t="str">
        <f t="shared" si="443"/>
        <v>i</v>
      </c>
      <c r="G4050" s="62" t="str">
        <f t="shared" si="444"/>
        <v>L</v>
      </c>
      <c r="H4050" s="62" t="str">
        <f t="shared" si="445"/>
        <v>R</v>
      </c>
      <c r="I4050" s="62">
        <f t="shared" si="446"/>
        <v>3</v>
      </c>
      <c r="J4050" s="62">
        <f t="shared" si="447"/>
        <v>22</v>
      </c>
      <c r="K4050" s="81">
        <v>2.1964286655612283E-6</v>
      </c>
      <c r="L4050" s="2" t="s">
        <v>6883</v>
      </c>
      <c r="M4050" s="2" t="s">
        <v>13510</v>
      </c>
      <c r="N4050" s="60" t="s">
        <v>7238</v>
      </c>
      <c r="O4050" s="66" t="s">
        <v>11751</v>
      </c>
      <c r="P4050" s="67" t="s">
        <v>323</v>
      </c>
      <c r="Q4050" s="67" t="s">
        <v>3991</v>
      </c>
      <c r="R4050" s="67" t="s">
        <v>5479</v>
      </c>
      <c r="S4050" s="67"/>
      <c r="T4050" s="67"/>
      <c r="U4050" s="67"/>
      <c r="V4050" s="67"/>
      <c r="W4050" s="67"/>
      <c r="X4050" s="67"/>
      <c r="Y4050" s="67"/>
    </row>
    <row r="4051" spans="1:25" s="2" customFormat="1" ht="16.5" customHeight="1">
      <c r="A4051" s="59">
        <v>4049</v>
      </c>
      <c r="B4051" s="61" t="str">
        <f t="shared" si="441"/>
        <v>ao</v>
      </c>
      <c r="C4051" s="61" t="s">
        <v>52</v>
      </c>
      <c r="D4051" s="2" t="s">
        <v>6840</v>
      </c>
      <c r="E4051" s="61" t="str">
        <f t="shared" si="442"/>
        <v>a</v>
      </c>
      <c r="F4051" s="62" t="str">
        <f t="shared" si="443"/>
        <v>o</v>
      </c>
      <c r="G4051" s="62" t="str">
        <f t="shared" si="444"/>
        <v>L</v>
      </c>
      <c r="H4051" s="62" t="str">
        <f t="shared" si="445"/>
        <v>R</v>
      </c>
      <c r="I4051" s="62">
        <f t="shared" si="446"/>
        <v>2</v>
      </c>
      <c r="J4051" s="62">
        <f t="shared" si="447"/>
        <v>24</v>
      </c>
      <c r="K4051" s="81">
        <v>2.1899207287743806E-6</v>
      </c>
      <c r="L4051" s="2" t="s">
        <v>6875</v>
      </c>
      <c r="M4051" s="2" t="s">
        <v>6879</v>
      </c>
      <c r="N4051" s="60" t="s">
        <v>14064</v>
      </c>
      <c r="O4051" s="66" t="s">
        <v>10855</v>
      </c>
      <c r="P4051" s="67" t="s">
        <v>2637</v>
      </c>
      <c r="Q4051" s="67" t="s">
        <v>6974</v>
      </c>
      <c r="R4051" s="67" t="s">
        <v>881</v>
      </c>
      <c r="S4051" s="67" t="s">
        <v>3857</v>
      </c>
      <c r="T4051" s="67"/>
      <c r="U4051" s="67"/>
      <c r="V4051" s="67"/>
      <c r="W4051" s="67"/>
      <c r="X4051" s="67"/>
      <c r="Y4051" s="67"/>
    </row>
    <row r="4052" spans="1:25" s="2" customFormat="1" ht="16.5" customHeight="1">
      <c r="A4052" s="59">
        <v>4050</v>
      </c>
      <c r="B4052" s="61" t="str">
        <f t="shared" si="441"/>
        <v>pb</v>
      </c>
      <c r="C4052" s="61" t="s">
        <v>3842</v>
      </c>
      <c r="D4052" s="2" t="s">
        <v>6953</v>
      </c>
      <c r="E4052" s="61" t="str">
        <f t="shared" si="442"/>
        <v>p</v>
      </c>
      <c r="F4052" s="62" t="str">
        <f t="shared" si="443"/>
        <v>b</v>
      </c>
      <c r="G4052" s="62" t="str">
        <f t="shared" si="444"/>
        <v>R</v>
      </c>
      <c r="H4052" s="62" t="str">
        <f t="shared" si="445"/>
        <v>L</v>
      </c>
      <c r="I4052" s="62">
        <f t="shared" si="446"/>
        <v>26</v>
      </c>
      <c r="J4052" s="62">
        <f t="shared" si="447"/>
        <v>15</v>
      </c>
      <c r="K4052" s="81">
        <v>2.1866667603809563E-6</v>
      </c>
      <c r="L4052" s="2" t="s">
        <v>6881</v>
      </c>
      <c r="M4052" s="2" t="s">
        <v>6879</v>
      </c>
      <c r="N4052" s="60" t="s">
        <v>6972</v>
      </c>
      <c r="O4052" s="66" t="s">
        <v>12998</v>
      </c>
      <c r="P4052" s="67" t="s">
        <v>14111</v>
      </c>
      <c r="Q4052" s="67" t="s">
        <v>4903</v>
      </c>
      <c r="R4052" s="67" t="s">
        <v>1364</v>
      </c>
      <c r="S4052" s="67"/>
      <c r="T4052" s="67"/>
      <c r="U4052" s="67"/>
      <c r="V4052" s="67"/>
      <c r="W4052" s="67"/>
      <c r="X4052" s="67"/>
      <c r="Y4052" s="67"/>
    </row>
    <row r="4053" spans="1:25" s="2" customFormat="1" ht="16.5" customHeight="1">
      <c r="A4053" s="59">
        <v>4051</v>
      </c>
      <c r="B4053" s="61" t="str">
        <f t="shared" si="441"/>
        <v>eo</v>
      </c>
      <c r="C4053" s="61" t="s">
        <v>6046</v>
      </c>
      <c r="D4053" s="2" t="s">
        <v>13541</v>
      </c>
      <c r="E4053" s="61" t="str">
        <f t="shared" si="442"/>
        <v>e</v>
      </c>
      <c r="F4053" s="62" t="str">
        <f t="shared" si="443"/>
        <v>o</v>
      </c>
      <c r="G4053" s="62" t="str">
        <f t="shared" si="444"/>
        <v>L</v>
      </c>
      <c r="H4053" s="62" t="str">
        <f t="shared" si="445"/>
        <v>R</v>
      </c>
      <c r="I4053" s="62">
        <f t="shared" si="446"/>
        <v>7</v>
      </c>
      <c r="J4053" s="62">
        <f t="shared" si="447"/>
        <v>24</v>
      </c>
      <c r="K4053" s="81">
        <v>2.1801588235941082E-6</v>
      </c>
      <c r="L4053" s="2" t="s">
        <v>6876</v>
      </c>
      <c r="M4053" s="2" t="s">
        <v>6960</v>
      </c>
      <c r="N4053" s="60" t="s">
        <v>13862</v>
      </c>
      <c r="O4053" s="66" t="s">
        <v>14441</v>
      </c>
      <c r="P4053" s="67" t="s">
        <v>13494</v>
      </c>
      <c r="Q4053" s="67" t="s">
        <v>6966</v>
      </c>
      <c r="R4053" s="67" t="s">
        <v>6177</v>
      </c>
      <c r="S4053" s="67"/>
      <c r="T4053" s="67"/>
      <c r="U4053" s="67"/>
      <c r="V4053" s="67"/>
      <c r="W4053" s="67"/>
      <c r="X4053" s="67"/>
      <c r="Y4053" s="67"/>
    </row>
    <row r="4054" spans="1:25" s="2" customFormat="1" ht="16.5" customHeight="1">
      <c r="A4054" s="59">
        <v>4052</v>
      </c>
      <c r="B4054" s="61" t="str">
        <f t="shared" si="441"/>
        <v>jq</v>
      </c>
      <c r="C4054" s="61" t="s">
        <v>2419</v>
      </c>
      <c r="D4054" s="2" t="s">
        <v>13544</v>
      </c>
      <c r="E4054" s="61" t="str">
        <f t="shared" si="442"/>
        <v>j</v>
      </c>
      <c r="F4054" s="62" t="str">
        <f t="shared" si="443"/>
        <v>q</v>
      </c>
      <c r="G4054" s="62" t="str">
        <f t="shared" si="444"/>
        <v>R</v>
      </c>
      <c r="H4054" s="62" t="str">
        <f t="shared" si="445"/>
        <v>L</v>
      </c>
      <c r="I4054" s="62">
        <f t="shared" si="446"/>
        <v>20</v>
      </c>
      <c r="J4054" s="62">
        <f t="shared" si="447"/>
        <v>1</v>
      </c>
      <c r="K4054" s="81">
        <v>2.1801588235941082E-6</v>
      </c>
      <c r="L4054" s="2" t="s">
        <v>6887</v>
      </c>
      <c r="M4054" s="2" t="s">
        <v>14083</v>
      </c>
      <c r="N4054" s="60" t="s">
        <v>7102</v>
      </c>
      <c r="O4054" s="66" t="s">
        <v>10483</v>
      </c>
      <c r="P4054" s="67" t="s">
        <v>3474</v>
      </c>
      <c r="Q4054" s="67" t="s">
        <v>1213</v>
      </c>
      <c r="R4054" s="67" t="s">
        <v>6799</v>
      </c>
      <c r="S4054" s="67" t="s">
        <v>6776</v>
      </c>
      <c r="T4054" s="67"/>
      <c r="U4054" s="67"/>
      <c r="V4054" s="67"/>
      <c r="W4054" s="67"/>
      <c r="X4054" s="67"/>
      <c r="Y4054" s="67"/>
    </row>
    <row r="4055" spans="1:25" s="2" customFormat="1" ht="16.5" customHeight="1">
      <c r="A4055" s="59">
        <v>4053</v>
      </c>
      <c r="B4055" s="61" t="str">
        <f t="shared" si="441"/>
        <v>jq</v>
      </c>
      <c r="C4055" s="61" t="s">
        <v>2416</v>
      </c>
      <c r="D4055" s="2" t="s">
        <v>13544</v>
      </c>
      <c r="E4055" s="61" t="str">
        <f t="shared" si="442"/>
        <v>j</v>
      </c>
      <c r="F4055" s="62" t="str">
        <f t="shared" si="443"/>
        <v>q</v>
      </c>
      <c r="G4055" s="62" t="str">
        <f t="shared" si="444"/>
        <v>R</v>
      </c>
      <c r="H4055" s="62" t="str">
        <f t="shared" si="445"/>
        <v>L</v>
      </c>
      <c r="I4055" s="62">
        <f t="shared" si="446"/>
        <v>20</v>
      </c>
      <c r="J4055" s="62">
        <f t="shared" si="447"/>
        <v>1</v>
      </c>
      <c r="K4055" s="81">
        <v>2.1801588235941082E-6</v>
      </c>
      <c r="L4055" s="2" t="s">
        <v>6887</v>
      </c>
      <c r="M4055" s="2" t="s">
        <v>14083</v>
      </c>
      <c r="N4055" s="60" t="s">
        <v>6978</v>
      </c>
      <c r="O4055" s="66" t="s">
        <v>2416</v>
      </c>
      <c r="P4055" s="67" t="s">
        <v>2416</v>
      </c>
      <c r="Q4055" s="67"/>
      <c r="R4055" s="67"/>
      <c r="S4055" s="67"/>
      <c r="T4055" s="67"/>
      <c r="U4055" s="67"/>
      <c r="V4055" s="67"/>
      <c r="W4055" s="67"/>
      <c r="X4055" s="67"/>
      <c r="Y4055" s="67"/>
    </row>
    <row r="4056" spans="1:25" s="2" customFormat="1" ht="16.5" customHeight="1">
      <c r="A4056" s="59">
        <v>4054</v>
      </c>
      <c r="B4056" s="61" t="str">
        <f t="shared" si="441"/>
        <v>nl</v>
      </c>
      <c r="C4056" s="61" t="s">
        <v>3617</v>
      </c>
      <c r="D4056" s="2" t="s">
        <v>13724</v>
      </c>
      <c r="E4056" s="61" t="str">
        <f t="shared" si="442"/>
        <v>n</v>
      </c>
      <c r="F4056" s="62" t="str">
        <f t="shared" si="443"/>
        <v>l</v>
      </c>
      <c r="G4056" s="62" t="str">
        <f t="shared" si="444"/>
        <v>R</v>
      </c>
      <c r="H4056" s="62" t="str">
        <f t="shared" si="445"/>
        <v>R</v>
      </c>
      <c r="I4056" s="62">
        <f t="shared" si="446"/>
        <v>18</v>
      </c>
      <c r="J4056" s="62">
        <f t="shared" si="447"/>
        <v>25</v>
      </c>
      <c r="K4056" s="81">
        <v>2.1801588235941082E-6</v>
      </c>
      <c r="L4056" s="2" t="s">
        <v>6878</v>
      </c>
      <c r="M4056" s="2" t="s">
        <v>6908</v>
      </c>
      <c r="N4056" s="60" t="s">
        <v>6972</v>
      </c>
      <c r="O4056" s="66" t="s">
        <v>11354</v>
      </c>
      <c r="P4056" s="67" t="s">
        <v>4221</v>
      </c>
      <c r="Q4056" s="67" t="s">
        <v>3354</v>
      </c>
      <c r="R4056" s="67" t="s">
        <v>14468</v>
      </c>
      <c r="S4056" s="67"/>
      <c r="T4056" s="67"/>
      <c r="U4056" s="67"/>
      <c r="V4056" s="67"/>
      <c r="W4056" s="67"/>
      <c r="X4056" s="67"/>
      <c r="Y4056" s="67"/>
    </row>
    <row r="4057" spans="1:25" s="2" customFormat="1" ht="16.5" customHeight="1">
      <c r="A4057" s="59">
        <v>4055</v>
      </c>
      <c r="B4057" s="61" t="str">
        <f t="shared" si="441"/>
        <v>ei</v>
      </c>
      <c r="C4057" s="61" t="s">
        <v>5817</v>
      </c>
      <c r="D4057" s="2" t="s">
        <v>6920</v>
      </c>
      <c r="E4057" s="61" t="str">
        <f t="shared" si="442"/>
        <v>e</v>
      </c>
      <c r="F4057" s="62" t="str">
        <f t="shared" si="443"/>
        <v>i</v>
      </c>
      <c r="G4057" s="62" t="str">
        <f t="shared" si="444"/>
        <v>L</v>
      </c>
      <c r="H4057" s="62" t="str">
        <f t="shared" si="445"/>
        <v>R</v>
      </c>
      <c r="I4057" s="62">
        <f t="shared" si="446"/>
        <v>7</v>
      </c>
      <c r="J4057" s="62">
        <f t="shared" si="447"/>
        <v>22</v>
      </c>
      <c r="K4057" s="81">
        <v>2.1801588235941082E-6</v>
      </c>
      <c r="L4057" s="2" t="s">
        <v>6876</v>
      </c>
      <c r="M4057" s="2" t="s">
        <v>13510</v>
      </c>
      <c r="N4057" s="60" t="s">
        <v>6972</v>
      </c>
      <c r="O4057" s="66" t="s">
        <v>8785</v>
      </c>
      <c r="P4057" s="67" t="s">
        <v>4548</v>
      </c>
      <c r="Q4057" s="67" t="s">
        <v>2637</v>
      </c>
      <c r="R4057" s="67" t="s">
        <v>1170</v>
      </c>
      <c r="S4057" s="67"/>
      <c r="T4057" s="67"/>
      <c r="U4057" s="67"/>
      <c r="V4057" s="67"/>
      <c r="W4057" s="67"/>
      <c r="X4057" s="67"/>
      <c r="Y4057" s="67"/>
    </row>
    <row r="4058" spans="1:25" s="2" customFormat="1" ht="16.5" customHeight="1">
      <c r="A4058" s="59">
        <v>4056</v>
      </c>
      <c r="B4058" s="61" t="str">
        <f t="shared" si="441"/>
        <v>he</v>
      </c>
      <c r="C4058" s="61" t="s">
        <v>1752</v>
      </c>
      <c r="D4058" s="2" t="s">
        <v>6927</v>
      </c>
      <c r="E4058" s="61" t="str">
        <f t="shared" si="442"/>
        <v>h</v>
      </c>
      <c r="F4058" s="62" t="str">
        <f t="shared" si="443"/>
        <v>e</v>
      </c>
      <c r="G4058" s="62" t="str">
        <f t="shared" si="444"/>
        <v>R</v>
      </c>
      <c r="H4058" s="62" t="str">
        <f t="shared" si="445"/>
        <v>L</v>
      </c>
      <c r="I4058" s="62">
        <f t="shared" si="446"/>
        <v>17</v>
      </c>
      <c r="J4058" s="62">
        <f t="shared" si="447"/>
        <v>7</v>
      </c>
      <c r="K4058" s="81">
        <v>2.1769048552006843E-6</v>
      </c>
      <c r="L4058" s="2" t="s">
        <v>6888</v>
      </c>
      <c r="M4058" s="2" t="s">
        <v>6876</v>
      </c>
      <c r="N4058" s="60" t="s">
        <v>13407</v>
      </c>
      <c r="O4058" s="66" t="s">
        <v>10857</v>
      </c>
      <c r="P4058" s="67" t="s">
        <v>2637</v>
      </c>
      <c r="Q4058" s="67" t="s">
        <v>426</v>
      </c>
      <c r="R4058" s="67" t="s">
        <v>4221</v>
      </c>
      <c r="S4058" s="67" t="s">
        <v>2605</v>
      </c>
      <c r="T4058" s="67"/>
      <c r="U4058" s="67"/>
      <c r="V4058" s="67"/>
      <c r="W4058" s="67"/>
      <c r="X4058" s="67"/>
      <c r="Y4058" s="67"/>
    </row>
    <row r="4059" spans="1:25" s="2" customFormat="1" ht="16.5" customHeight="1">
      <c r="A4059" s="59">
        <v>4057</v>
      </c>
      <c r="B4059" s="61" t="str">
        <f t="shared" si="441"/>
        <v>ij</v>
      </c>
      <c r="C4059" s="61" t="s">
        <v>522</v>
      </c>
      <c r="D4059" s="2" t="s">
        <v>13679</v>
      </c>
      <c r="E4059" s="61" t="str">
        <f t="shared" si="442"/>
        <v>i</v>
      </c>
      <c r="F4059" s="62" t="str">
        <f t="shared" si="443"/>
        <v>j</v>
      </c>
      <c r="G4059" s="62" t="str">
        <f t="shared" si="444"/>
        <v>R</v>
      </c>
      <c r="H4059" s="62" t="str">
        <f t="shared" si="445"/>
        <v>R</v>
      </c>
      <c r="I4059" s="62">
        <f t="shared" si="446"/>
        <v>22</v>
      </c>
      <c r="J4059" s="62">
        <f t="shared" si="447"/>
        <v>20</v>
      </c>
      <c r="K4059" s="81">
        <v>2.1736508868072601E-6</v>
      </c>
      <c r="L4059" s="2" t="s">
        <v>14016</v>
      </c>
      <c r="M4059" s="2" t="s">
        <v>6840</v>
      </c>
      <c r="N4059" s="60" t="s">
        <v>7029</v>
      </c>
      <c r="O4059" s="66" t="s">
        <v>7657</v>
      </c>
      <c r="P4059" s="67" t="s">
        <v>4241</v>
      </c>
      <c r="Q4059" s="67" t="s">
        <v>1165</v>
      </c>
      <c r="R4059" s="67" t="s">
        <v>4622</v>
      </c>
      <c r="S4059" s="67"/>
      <c r="T4059" s="67"/>
      <c r="U4059" s="67"/>
      <c r="V4059" s="67"/>
      <c r="W4059" s="67"/>
      <c r="X4059" s="67"/>
      <c r="Y4059" s="67"/>
    </row>
    <row r="4060" spans="1:25" s="2" customFormat="1" ht="16.5" customHeight="1">
      <c r="A4060" s="59">
        <v>4058</v>
      </c>
      <c r="B4060" s="61" t="str">
        <f t="shared" si="441"/>
        <v>gk</v>
      </c>
      <c r="C4060" s="61" t="s">
        <v>1503</v>
      </c>
      <c r="D4060" s="2" t="s">
        <v>13627</v>
      </c>
      <c r="E4060" s="61" t="str">
        <f t="shared" si="442"/>
        <v>g</v>
      </c>
      <c r="F4060" s="62" t="str">
        <f t="shared" si="443"/>
        <v>k</v>
      </c>
      <c r="G4060" s="62" t="str">
        <f t="shared" si="444"/>
        <v>L</v>
      </c>
      <c r="H4060" s="62" t="str">
        <f t="shared" si="445"/>
        <v>R</v>
      </c>
      <c r="I4060" s="62">
        <f t="shared" si="446"/>
        <v>14</v>
      </c>
      <c r="J4060" s="62">
        <f t="shared" si="447"/>
        <v>23</v>
      </c>
      <c r="K4060" s="81">
        <v>2.1671429500204124E-6</v>
      </c>
      <c r="L4060" s="2" t="s">
        <v>13509</v>
      </c>
      <c r="M4060" s="2" t="s">
        <v>14463</v>
      </c>
      <c r="N4060" s="60" t="s">
        <v>13375</v>
      </c>
      <c r="O4060" s="66" t="s">
        <v>12455</v>
      </c>
      <c r="P4060" s="67" t="s">
        <v>1628</v>
      </c>
      <c r="Q4060" s="67" t="s">
        <v>2075</v>
      </c>
      <c r="R4060" s="67" t="s">
        <v>4220</v>
      </c>
      <c r="S4060" s="67" t="s">
        <v>173</v>
      </c>
      <c r="T4060" s="67"/>
      <c r="U4060" s="67"/>
      <c r="V4060" s="67"/>
      <c r="W4060" s="67"/>
      <c r="X4060" s="67"/>
      <c r="Y4060" s="67"/>
    </row>
    <row r="4061" spans="1:25" s="2" customFormat="1" ht="16.5" customHeight="1">
      <c r="A4061" s="59">
        <v>4059</v>
      </c>
      <c r="B4061" s="61" t="str">
        <f t="shared" si="441"/>
        <v>mw</v>
      </c>
      <c r="C4061" s="61" t="s">
        <v>3379</v>
      </c>
      <c r="D4061" s="2" t="s">
        <v>13566</v>
      </c>
      <c r="E4061" s="61" t="str">
        <f t="shared" si="442"/>
        <v>m</v>
      </c>
      <c r="F4061" s="62" t="str">
        <f t="shared" si="443"/>
        <v>w</v>
      </c>
      <c r="G4061" s="62" t="str">
        <f t="shared" si="444"/>
        <v>R</v>
      </c>
      <c r="H4061" s="62" t="str">
        <f t="shared" si="445"/>
        <v>L</v>
      </c>
      <c r="I4061" s="62">
        <f t="shared" si="446"/>
        <v>21</v>
      </c>
      <c r="J4061" s="62">
        <f t="shared" si="447"/>
        <v>4</v>
      </c>
      <c r="K4061" s="81">
        <v>2.1573810448401399E-6</v>
      </c>
      <c r="L4061" s="2" t="s">
        <v>6877</v>
      </c>
      <c r="M4061" s="2" t="s">
        <v>6916</v>
      </c>
      <c r="N4061" s="60" t="s">
        <v>6972</v>
      </c>
      <c r="O4061" s="66" t="s">
        <v>8144</v>
      </c>
      <c r="P4061" s="67" t="s">
        <v>6177</v>
      </c>
      <c r="Q4061" s="67" t="s">
        <v>3380</v>
      </c>
      <c r="R4061" s="67"/>
      <c r="S4061" s="67"/>
      <c r="T4061" s="67"/>
      <c r="U4061" s="67"/>
      <c r="V4061" s="67"/>
      <c r="W4061" s="67"/>
      <c r="X4061" s="67"/>
      <c r="Y4061" s="67"/>
    </row>
    <row r="4062" spans="1:25" s="2" customFormat="1" ht="16.5" customHeight="1">
      <c r="A4062" s="59">
        <v>4060</v>
      </c>
      <c r="B4062" s="61" t="str">
        <f t="shared" si="441"/>
        <v>lh</v>
      </c>
      <c r="C4062" s="61" t="s">
        <v>2755</v>
      </c>
      <c r="D4062" s="2" t="s">
        <v>13542</v>
      </c>
      <c r="E4062" s="61" t="str">
        <f t="shared" si="442"/>
        <v>l</v>
      </c>
      <c r="F4062" s="62" t="str">
        <f t="shared" si="443"/>
        <v>h</v>
      </c>
      <c r="G4062" s="62" t="str">
        <f t="shared" si="444"/>
        <v>R</v>
      </c>
      <c r="H4062" s="62" t="str">
        <f t="shared" si="445"/>
        <v>R</v>
      </c>
      <c r="I4062" s="62">
        <f t="shared" si="446"/>
        <v>25</v>
      </c>
      <c r="J4062" s="62">
        <f t="shared" si="447"/>
        <v>17</v>
      </c>
      <c r="K4062" s="81">
        <v>2.147619139659868E-6</v>
      </c>
      <c r="L4062" s="2" t="s">
        <v>6889</v>
      </c>
      <c r="M4062" s="2" t="s">
        <v>6950</v>
      </c>
      <c r="N4062" s="60" t="s">
        <v>7240</v>
      </c>
      <c r="O4062" s="66" t="s">
        <v>14245</v>
      </c>
      <c r="P4062" s="67" t="s">
        <v>6798</v>
      </c>
      <c r="Q4062" s="67" t="s">
        <v>3474</v>
      </c>
      <c r="R4062" s="67" t="s">
        <v>2637</v>
      </c>
      <c r="S4062" s="67" t="s">
        <v>6799</v>
      </c>
      <c r="T4062" s="67" t="s">
        <v>173</v>
      </c>
      <c r="U4062" s="67"/>
      <c r="V4062" s="67"/>
      <c r="W4062" s="67"/>
      <c r="X4062" s="67"/>
      <c r="Y4062" s="67"/>
    </row>
    <row r="4063" spans="1:25" s="2" customFormat="1" ht="16.5" customHeight="1">
      <c r="A4063" s="59">
        <v>4061</v>
      </c>
      <c r="B4063" s="61" t="str">
        <f t="shared" si="441"/>
        <v>b</v>
      </c>
      <c r="C4063" s="61" t="s">
        <v>301</v>
      </c>
      <c r="D4063" s="2" t="s">
        <v>13661</v>
      </c>
      <c r="E4063" s="61" t="str">
        <f t="shared" si="442"/>
        <v>b</v>
      </c>
      <c r="F4063" s="62" t="str">
        <f t="shared" si="443"/>
        <v>b</v>
      </c>
      <c r="G4063" s="62" t="str">
        <f t="shared" si="444"/>
        <v>L</v>
      </c>
      <c r="H4063" s="62" t="str">
        <f t="shared" si="445"/>
        <v>L</v>
      </c>
      <c r="I4063" s="62">
        <f t="shared" si="446"/>
        <v>15</v>
      </c>
      <c r="J4063" s="62">
        <f t="shared" si="447"/>
        <v>15</v>
      </c>
      <c r="K4063" s="81">
        <v>2.1411112028730198E-6</v>
      </c>
      <c r="L4063" s="2" t="s">
        <v>6880</v>
      </c>
      <c r="M4063" s="2" t="s">
        <v>14103</v>
      </c>
      <c r="N4063" s="60" t="s">
        <v>7144</v>
      </c>
      <c r="O4063" s="66" t="s">
        <v>13086</v>
      </c>
      <c r="P4063" s="67" t="s">
        <v>5808</v>
      </c>
      <c r="Q4063" s="67" t="s">
        <v>6974</v>
      </c>
      <c r="R4063" s="67" t="s">
        <v>14468</v>
      </c>
      <c r="S4063" s="67"/>
      <c r="T4063" s="67"/>
      <c r="U4063" s="67"/>
      <c r="V4063" s="67"/>
      <c r="W4063" s="67"/>
      <c r="X4063" s="67"/>
      <c r="Y4063" s="67"/>
    </row>
    <row r="4064" spans="1:25" s="2" customFormat="1" ht="16.5" customHeight="1">
      <c r="A4064" s="59">
        <v>4062</v>
      </c>
      <c r="B4064" s="61" t="str">
        <f t="shared" si="441"/>
        <v>zj</v>
      </c>
      <c r="C4064" s="61" t="s">
        <v>6248</v>
      </c>
      <c r="D4064" s="2" t="s">
        <v>13666</v>
      </c>
      <c r="E4064" s="61" t="str">
        <f t="shared" si="442"/>
        <v>z</v>
      </c>
      <c r="F4064" s="62" t="str">
        <f t="shared" si="443"/>
        <v>j</v>
      </c>
      <c r="G4064" s="62" t="str">
        <f t="shared" si="444"/>
        <v>L</v>
      </c>
      <c r="H4064" s="62" t="str">
        <f t="shared" si="445"/>
        <v>R</v>
      </c>
      <c r="I4064" s="62">
        <f t="shared" si="446"/>
        <v>3</v>
      </c>
      <c r="J4064" s="62">
        <f t="shared" si="447"/>
        <v>20</v>
      </c>
      <c r="K4064" s="81">
        <v>2.1411112028730198E-6</v>
      </c>
      <c r="L4064" s="2" t="s">
        <v>6883</v>
      </c>
      <c r="M4064" s="2" t="s">
        <v>6840</v>
      </c>
      <c r="N4064" s="60" t="s">
        <v>6797</v>
      </c>
      <c r="O4064" s="66" t="s">
        <v>12981</v>
      </c>
      <c r="P4064" s="67" t="s">
        <v>6041</v>
      </c>
      <c r="Q4064" s="67" t="s">
        <v>6776</v>
      </c>
      <c r="R4064" s="67" t="s">
        <v>630</v>
      </c>
      <c r="S4064" s="67"/>
      <c r="T4064" s="67"/>
      <c r="U4064" s="67"/>
      <c r="V4064" s="67"/>
      <c r="W4064" s="67"/>
      <c r="X4064" s="67"/>
      <c r="Y4064" s="67"/>
    </row>
    <row r="4065" spans="1:25" s="2" customFormat="1" ht="16.5" customHeight="1">
      <c r="A4065" s="59">
        <v>4063</v>
      </c>
      <c r="B4065" s="61" t="str">
        <f t="shared" si="441"/>
        <v>jv</v>
      </c>
      <c r="C4065" s="61" t="s">
        <v>2433</v>
      </c>
      <c r="D4065" s="2" t="s">
        <v>14017</v>
      </c>
      <c r="E4065" s="61" t="str">
        <f t="shared" si="442"/>
        <v>j</v>
      </c>
      <c r="F4065" s="62" t="str">
        <f t="shared" si="443"/>
        <v>v</v>
      </c>
      <c r="G4065" s="62" t="str">
        <f t="shared" si="444"/>
        <v>R</v>
      </c>
      <c r="H4065" s="62" t="str">
        <f t="shared" si="445"/>
        <v>L</v>
      </c>
      <c r="I4065" s="62">
        <f t="shared" si="446"/>
        <v>20</v>
      </c>
      <c r="J4065" s="62">
        <f t="shared" si="447"/>
        <v>12</v>
      </c>
      <c r="K4065" s="81">
        <v>2.1411112028730198E-6</v>
      </c>
      <c r="L4065" s="2" t="s">
        <v>6887</v>
      </c>
      <c r="M4065" s="2" t="s">
        <v>13513</v>
      </c>
      <c r="N4065" s="60" t="s">
        <v>6972</v>
      </c>
      <c r="O4065" s="66" t="s">
        <v>8814</v>
      </c>
      <c r="P4065" s="67" t="s">
        <v>4548</v>
      </c>
      <c r="Q4065" s="67" t="s">
        <v>143</v>
      </c>
      <c r="R4065" s="67" t="s">
        <v>3348</v>
      </c>
      <c r="S4065" s="67"/>
      <c r="T4065" s="67"/>
      <c r="U4065" s="67"/>
      <c r="V4065" s="67"/>
      <c r="W4065" s="67"/>
      <c r="X4065" s="67"/>
      <c r="Y4065" s="67"/>
    </row>
    <row r="4066" spans="1:25" s="2" customFormat="1" ht="16.5" customHeight="1">
      <c r="A4066" s="59">
        <v>4064</v>
      </c>
      <c r="B4066" s="61" t="str">
        <f t="shared" si="441"/>
        <v>m</v>
      </c>
      <c r="C4066" s="61" t="s">
        <v>3392</v>
      </c>
      <c r="D4066" s="2" t="s">
        <v>13732</v>
      </c>
      <c r="E4066" s="61" t="str">
        <f t="shared" si="442"/>
        <v>m</v>
      </c>
      <c r="F4066" s="62" t="str">
        <f t="shared" si="443"/>
        <v>m</v>
      </c>
      <c r="G4066" s="62" t="str">
        <f t="shared" si="444"/>
        <v>R</v>
      </c>
      <c r="H4066" s="62" t="str">
        <f t="shared" si="445"/>
        <v>R</v>
      </c>
      <c r="I4066" s="62">
        <f t="shared" si="446"/>
        <v>21</v>
      </c>
      <c r="J4066" s="62">
        <f t="shared" si="447"/>
        <v>21</v>
      </c>
      <c r="K4066" s="81">
        <v>2.1411112028730198E-6</v>
      </c>
      <c r="L4066" s="2" t="s">
        <v>6877</v>
      </c>
      <c r="M4066" s="2" t="s">
        <v>14103</v>
      </c>
      <c r="N4066" s="60" t="s">
        <v>7240</v>
      </c>
      <c r="O4066" s="66" t="s">
        <v>7883</v>
      </c>
      <c r="P4066" s="67" t="s">
        <v>426</v>
      </c>
      <c r="Q4066" s="67" t="s">
        <v>6491</v>
      </c>
      <c r="R4066" s="67" t="s">
        <v>98</v>
      </c>
      <c r="S4066" s="67" t="s">
        <v>1165</v>
      </c>
      <c r="T4066" s="67"/>
      <c r="U4066" s="67"/>
      <c r="V4066" s="67"/>
      <c r="W4066" s="67"/>
      <c r="X4066" s="67"/>
      <c r="Y4066" s="67"/>
    </row>
    <row r="4067" spans="1:25" s="2" customFormat="1" ht="16.5" customHeight="1">
      <c r="A4067" s="59">
        <v>4065</v>
      </c>
      <c r="B4067" s="61" t="str">
        <f t="shared" si="441"/>
        <v>nc</v>
      </c>
      <c r="C4067" s="61" t="s">
        <v>3558</v>
      </c>
      <c r="D4067" s="2" t="s">
        <v>6932</v>
      </c>
      <c r="E4067" s="61" t="str">
        <f t="shared" si="442"/>
        <v>n</v>
      </c>
      <c r="F4067" s="62" t="str">
        <f t="shared" si="443"/>
        <v>c</v>
      </c>
      <c r="G4067" s="62" t="str">
        <f t="shared" si="444"/>
        <v>R</v>
      </c>
      <c r="H4067" s="62" t="str">
        <f t="shared" si="445"/>
        <v>L</v>
      </c>
      <c r="I4067" s="62">
        <f t="shared" si="446"/>
        <v>18</v>
      </c>
      <c r="J4067" s="62">
        <f t="shared" si="447"/>
        <v>9</v>
      </c>
      <c r="K4067" s="81">
        <v>2.1411112028730198E-6</v>
      </c>
      <c r="L4067" s="2" t="s">
        <v>6878</v>
      </c>
      <c r="M4067" s="2" t="s">
        <v>13510</v>
      </c>
      <c r="N4067" s="60" t="s">
        <v>13812</v>
      </c>
      <c r="O4067" s="66" t="s">
        <v>7590</v>
      </c>
      <c r="P4067" s="67" t="s">
        <v>4241</v>
      </c>
      <c r="Q4067" s="67" t="s">
        <v>4481</v>
      </c>
      <c r="R4067" s="67" t="s">
        <v>209</v>
      </c>
      <c r="S4067" s="67"/>
      <c r="T4067" s="67"/>
      <c r="U4067" s="67"/>
      <c r="V4067" s="67"/>
      <c r="W4067" s="67"/>
      <c r="X4067" s="67"/>
      <c r="Y4067" s="67"/>
    </row>
    <row r="4068" spans="1:25" s="2" customFormat="1" ht="16.5" customHeight="1">
      <c r="A4068" s="59">
        <v>4066</v>
      </c>
      <c r="B4068" s="61" t="str">
        <f t="shared" si="441"/>
        <v>pu</v>
      </c>
      <c r="C4068" s="61" t="s">
        <v>3867</v>
      </c>
      <c r="D4068" s="2" t="s">
        <v>6958</v>
      </c>
      <c r="E4068" s="61" t="str">
        <f t="shared" si="442"/>
        <v>p</v>
      </c>
      <c r="F4068" s="62" t="str">
        <f t="shared" si="443"/>
        <v>u</v>
      </c>
      <c r="G4068" s="62" t="str">
        <f t="shared" si="444"/>
        <v>R</v>
      </c>
      <c r="H4068" s="62" t="str">
        <f t="shared" si="445"/>
        <v>R</v>
      </c>
      <c r="I4068" s="62">
        <f t="shared" si="446"/>
        <v>26</v>
      </c>
      <c r="J4068" s="62">
        <f t="shared" si="447"/>
        <v>19</v>
      </c>
      <c r="K4068" s="81">
        <v>2.137857234479596E-6</v>
      </c>
      <c r="L4068" s="2" t="s">
        <v>6881</v>
      </c>
      <c r="M4068" s="2" t="s">
        <v>13512</v>
      </c>
      <c r="N4068" s="60" t="s">
        <v>6979</v>
      </c>
      <c r="O4068" s="66" t="s">
        <v>11942</v>
      </c>
      <c r="P4068" s="67" t="s">
        <v>4621</v>
      </c>
      <c r="Q4068" s="67" t="s">
        <v>4221</v>
      </c>
      <c r="R4068" s="67" t="s">
        <v>5794</v>
      </c>
      <c r="S4068" s="67" t="s">
        <v>14511</v>
      </c>
      <c r="T4068" s="67" t="s">
        <v>6776</v>
      </c>
      <c r="U4068" s="67"/>
      <c r="V4068" s="67"/>
      <c r="W4068" s="67"/>
      <c r="X4068" s="67"/>
      <c r="Y4068" s="67"/>
    </row>
    <row r="4069" spans="1:25" s="2" customFormat="1" ht="16.5" customHeight="1">
      <c r="A4069" s="59">
        <v>4067</v>
      </c>
      <c r="B4069" s="61" t="str">
        <f t="shared" si="441"/>
        <v>jd</v>
      </c>
      <c r="C4069" s="61" t="s">
        <v>2293</v>
      </c>
      <c r="D4069" s="2" t="s">
        <v>6811</v>
      </c>
      <c r="E4069" s="61" t="str">
        <f t="shared" si="442"/>
        <v>j</v>
      </c>
      <c r="F4069" s="62" t="str">
        <f t="shared" si="443"/>
        <v>d</v>
      </c>
      <c r="G4069" s="62" t="str">
        <f t="shared" si="444"/>
        <v>R</v>
      </c>
      <c r="H4069" s="62" t="str">
        <f t="shared" si="445"/>
        <v>L</v>
      </c>
      <c r="I4069" s="62">
        <f t="shared" si="446"/>
        <v>20</v>
      </c>
      <c r="J4069" s="62">
        <f t="shared" si="447"/>
        <v>8</v>
      </c>
      <c r="K4069" s="81">
        <v>2.1346032660861717E-6</v>
      </c>
      <c r="L4069" s="2" t="s">
        <v>6887</v>
      </c>
      <c r="M4069" s="2" t="s">
        <v>13510</v>
      </c>
      <c r="N4069" s="60" t="s">
        <v>6972</v>
      </c>
      <c r="O4069" s="66" t="s">
        <v>9370</v>
      </c>
      <c r="P4069" s="67" t="s">
        <v>5680</v>
      </c>
      <c r="Q4069" s="67" t="s">
        <v>4513</v>
      </c>
      <c r="R4069" s="67" t="s">
        <v>2637</v>
      </c>
      <c r="S4069" s="67"/>
      <c r="T4069" s="67"/>
      <c r="U4069" s="67"/>
      <c r="V4069" s="67"/>
      <c r="W4069" s="67"/>
      <c r="X4069" s="67"/>
      <c r="Y4069" s="67"/>
    </row>
    <row r="4070" spans="1:25" s="2" customFormat="1" ht="16.5" customHeight="1">
      <c r="A4070" s="59">
        <v>4068</v>
      </c>
      <c r="B4070" s="61" t="str">
        <f t="shared" si="441"/>
        <v>dg</v>
      </c>
      <c r="C4070" s="61" t="s">
        <v>876</v>
      </c>
      <c r="D4070" s="2" t="s">
        <v>13588</v>
      </c>
      <c r="E4070" s="61" t="str">
        <f t="shared" si="442"/>
        <v>d</v>
      </c>
      <c r="F4070" s="62" t="str">
        <f t="shared" si="443"/>
        <v>g</v>
      </c>
      <c r="G4070" s="62" t="str">
        <f t="shared" si="444"/>
        <v>L</v>
      </c>
      <c r="H4070" s="62" t="str">
        <f t="shared" si="445"/>
        <v>L</v>
      </c>
      <c r="I4070" s="62">
        <f t="shared" si="446"/>
        <v>8</v>
      </c>
      <c r="J4070" s="62">
        <f t="shared" si="447"/>
        <v>14</v>
      </c>
      <c r="K4070" s="81">
        <v>2.1346032660861717E-6</v>
      </c>
      <c r="L4070" s="2" t="s">
        <v>13508</v>
      </c>
      <c r="M4070" s="2" t="s">
        <v>13767</v>
      </c>
      <c r="N4070" s="60" t="s">
        <v>6797</v>
      </c>
      <c r="O4070" s="66" t="s">
        <v>7522</v>
      </c>
      <c r="P4070" s="67" t="s">
        <v>3366</v>
      </c>
      <c r="Q4070" s="67" t="s">
        <v>4495</v>
      </c>
      <c r="R4070" s="67"/>
      <c r="S4070" s="67"/>
      <c r="T4070" s="67"/>
      <c r="U4070" s="67"/>
      <c r="V4070" s="67"/>
      <c r="W4070" s="67"/>
      <c r="X4070" s="67"/>
      <c r="Y4070" s="67"/>
    </row>
    <row r="4071" spans="1:25" s="2" customFormat="1" ht="16.5" customHeight="1">
      <c r="A4071" s="59">
        <v>4069</v>
      </c>
      <c r="B4071" s="61" t="str">
        <f t="shared" si="441"/>
        <v>ey</v>
      </c>
      <c r="C4071" s="61" t="s">
        <v>1154</v>
      </c>
      <c r="D4071" s="2" t="s">
        <v>6876</v>
      </c>
      <c r="E4071" s="61" t="str">
        <f t="shared" si="442"/>
        <v>e</v>
      </c>
      <c r="F4071" s="62" t="str">
        <f t="shared" si="443"/>
        <v>y</v>
      </c>
      <c r="G4071" s="62" t="str">
        <f t="shared" si="444"/>
        <v>L</v>
      </c>
      <c r="H4071" s="62" t="str">
        <f t="shared" si="445"/>
        <v>R</v>
      </c>
      <c r="I4071" s="62">
        <f t="shared" si="446"/>
        <v>7</v>
      </c>
      <c r="J4071" s="62">
        <f t="shared" si="447"/>
        <v>16</v>
      </c>
      <c r="K4071" s="81">
        <v>2.1346032660861717E-6</v>
      </c>
      <c r="L4071" s="2" t="s">
        <v>6876</v>
      </c>
      <c r="N4071" s="60" t="s">
        <v>13390</v>
      </c>
      <c r="O4071" s="66" t="s">
        <v>7943</v>
      </c>
      <c r="P4071" s="67" t="s">
        <v>426</v>
      </c>
      <c r="Q4071" s="67" t="s">
        <v>2637</v>
      </c>
      <c r="R4071" s="67" t="s">
        <v>2637</v>
      </c>
      <c r="S4071" s="67" t="s">
        <v>1176</v>
      </c>
      <c r="T4071" s="67" t="s">
        <v>6774</v>
      </c>
      <c r="U4071" s="67"/>
      <c r="V4071" s="67"/>
      <c r="W4071" s="67"/>
      <c r="X4071" s="67"/>
      <c r="Y4071" s="67"/>
    </row>
    <row r="4072" spans="1:25" s="2" customFormat="1" ht="16.5" customHeight="1">
      <c r="A4072" s="59">
        <v>4070</v>
      </c>
      <c r="B4072" s="61" t="str">
        <f t="shared" si="441"/>
        <v>eh</v>
      </c>
      <c r="C4072" s="61" t="s">
        <v>1174</v>
      </c>
      <c r="D4072" s="2" t="s">
        <v>6929</v>
      </c>
      <c r="E4072" s="61" t="str">
        <f t="shared" si="442"/>
        <v>e</v>
      </c>
      <c r="F4072" s="62" t="str">
        <f t="shared" si="443"/>
        <v>h</v>
      </c>
      <c r="G4072" s="62" t="str">
        <f t="shared" si="444"/>
        <v>L</v>
      </c>
      <c r="H4072" s="62" t="str">
        <f t="shared" si="445"/>
        <v>R</v>
      </c>
      <c r="I4072" s="62">
        <f t="shared" si="446"/>
        <v>7</v>
      </c>
      <c r="J4072" s="62">
        <f t="shared" si="447"/>
        <v>17</v>
      </c>
      <c r="K4072" s="81">
        <v>2.1313492976927478E-6</v>
      </c>
      <c r="L4072" s="2" t="s">
        <v>6876</v>
      </c>
      <c r="M4072" s="2" t="s">
        <v>6891</v>
      </c>
      <c r="N4072" s="60" t="s">
        <v>6972</v>
      </c>
      <c r="O4072" s="66" t="s">
        <v>8949</v>
      </c>
      <c r="P4072" s="67" t="s">
        <v>5080</v>
      </c>
      <c r="Q4072" s="67" t="s">
        <v>1170</v>
      </c>
      <c r="R4072" s="67"/>
      <c r="S4072" s="67"/>
      <c r="T4072" s="67"/>
      <c r="U4072" s="67"/>
      <c r="V4072" s="67"/>
      <c r="W4072" s="67"/>
      <c r="X4072" s="67"/>
      <c r="Y4072" s="67"/>
    </row>
    <row r="4073" spans="1:25" s="2" customFormat="1" ht="16.5" customHeight="1">
      <c r="A4073" s="59">
        <v>4071</v>
      </c>
      <c r="B4073" s="61" t="str">
        <f t="shared" si="441"/>
        <v>an</v>
      </c>
      <c r="C4073" s="61" t="s">
        <v>37</v>
      </c>
      <c r="D4073" s="2" t="s">
        <v>6841</v>
      </c>
      <c r="E4073" s="61" t="str">
        <f t="shared" si="442"/>
        <v>a</v>
      </c>
      <c r="F4073" s="62" t="str">
        <f t="shared" si="443"/>
        <v>n</v>
      </c>
      <c r="G4073" s="62" t="str">
        <f t="shared" si="444"/>
        <v>L</v>
      </c>
      <c r="H4073" s="62" t="str">
        <f t="shared" si="445"/>
        <v>R</v>
      </c>
      <c r="I4073" s="62">
        <f t="shared" si="446"/>
        <v>2</v>
      </c>
      <c r="J4073" s="62">
        <f t="shared" si="447"/>
        <v>18</v>
      </c>
      <c r="K4073" s="81">
        <v>2.1215873925124754E-6</v>
      </c>
      <c r="L4073" s="2" t="s">
        <v>6875</v>
      </c>
      <c r="M4073" s="2" t="s">
        <v>6878</v>
      </c>
      <c r="N4073" s="60" t="s">
        <v>6972</v>
      </c>
      <c r="O4073" s="66" t="s">
        <v>9454</v>
      </c>
      <c r="P4073" s="67" t="s">
        <v>2324</v>
      </c>
      <c r="Q4073" s="67" t="s">
        <v>3366</v>
      </c>
      <c r="R4073" s="67" t="s">
        <v>3630</v>
      </c>
      <c r="S4073" s="67"/>
      <c r="T4073" s="67"/>
      <c r="U4073" s="67"/>
      <c r="V4073" s="67"/>
      <c r="W4073" s="67"/>
      <c r="X4073" s="67"/>
      <c r="Y4073" s="67"/>
    </row>
    <row r="4074" spans="1:25" s="2" customFormat="1" ht="16.5" customHeight="1">
      <c r="A4074" s="59">
        <v>4072</v>
      </c>
      <c r="B4074" s="61" t="str">
        <f t="shared" si="441"/>
        <v>xn</v>
      </c>
      <c r="C4074" s="61" t="s">
        <v>5358</v>
      </c>
      <c r="D4074" s="2" t="s">
        <v>13567</v>
      </c>
      <c r="E4074" s="61" t="str">
        <f t="shared" si="442"/>
        <v>x</v>
      </c>
      <c r="F4074" s="62" t="str">
        <f t="shared" si="443"/>
        <v>n</v>
      </c>
      <c r="G4074" s="62" t="str">
        <f t="shared" si="444"/>
        <v>L</v>
      </c>
      <c r="H4074" s="62" t="str">
        <f t="shared" si="445"/>
        <v>R</v>
      </c>
      <c r="I4074" s="62">
        <f t="shared" si="446"/>
        <v>6</v>
      </c>
      <c r="J4074" s="62">
        <f t="shared" si="447"/>
        <v>18</v>
      </c>
      <c r="K4074" s="81">
        <v>2.1215873925124754E-6</v>
      </c>
      <c r="L4074" s="2" t="s">
        <v>6892</v>
      </c>
      <c r="M4074" s="2" t="s">
        <v>6916</v>
      </c>
      <c r="N4074" s="60" t="s">
        <v>7020</v>
      </c>
      <c r="O4074" s="66" t="s">
        <v>8271</v>
      </c>
      <c r="P4074" s="67" t="s">
        <v>3536</v>
      </c>
      <c r="Q4074" s="67" t="s">
        <v>3309</v>
      </c>
      <c r="R4074" s="67" t="s">
        <v>3474</v>
      </c>
      <c r="S4074" s="67"/>
      <c r="T4074" s="67"/>
      <c r="U4074" s="67"/>
      <c r="V4074" s="67"/>
      <c r="W4074" s="67"/>
      <c r="X4074" s="67"/>
      <c r="Y4074" s="67"/>
    </row>
    <row r="4075" spans="1:25" s="2" customFormat="1" ht="16.5" customHeight="1">
      <c r="A4075" s="59">
        <v>4073</v>
      </c>
      <c r="B4075" s="61" t="str">
        <f t="shared" si="441"/>
        <v>ye</v>
      </c>
      <c r="C4075" s="61" t="s">
        <v>5805</v>
      </c>
      <c r="D4075" s="2" t="s">
        <v>6823</v>
      </c>
      <c r="E4075" s="61" t="str">
        <f t="shared" si="442"/>
        <v>y</v>
      </c>
      <c r="F4075" s="62" t="str">
        <f t="shared" si="443"/>
        <v>e</v>
      </c>
      <c r="G4075" s="62" t="str">
        <f t="shared" si="444"/>
        <v>R</v>
      </c>
      <c r="H4075" s="62" t="str">
        <f t="shared" si="445"/>
        <v>L</v>
      </c>
      <c r="I4075" s="62">
        <f t="shared" si="446"/>
        <v>16</v>
      </c>
      <c r="J4075" s="62">
        <f t="shared" si="447"/>
        <v>7</v>
      </c>
      <c r="K4075" s="81">
        <v>2.1183334241190516E-6</v>
      </c>
      <c r="L4075" s="2" t="s">
        <v>6885</v>
      </c>
      <c r="M4075" s="2" t="s">
        <v>6876</v>
      </c>
      <c r="N4075" s="60" t="s">
        <v>7192</v>
      </c>
      <c r="O4075" s="66" t="s">
        <v>8172</v>
      </c>
      <c r="P4075" s="67" t="s">
        <v>6177</v>
      </c>
      <c r="Q4075" s="67" t="s">
        <v>4974</v>
      </c>
      <c r="R4075" s="67" t="s">
        <v>4221</v>
      </c>
      <c r="S4075" s="67" t="s">
        <v>6177</v>
      </c>
      <c r="T4075" s="67"/>
      <c r="U4075" s="67"/>
      <c r="V4075" s="67"/>
      <c r="W4075" s="67"/>
      <c r="X4075" s="67"/>
      <c r="Y4075" s="67"/>
    </row>
    <row r="4076" spans="1:25" s="2" customFormat="1" ht="16.5" customHeight="1">
      <c r="A4076" s="59">
        <v>4074</v>
      </c>
      <c r="B4076" s="61" t="str">
        <f t="shared" si="441"/>
        <v>g;</v>
      </c>
      <c r="C4076" s="61" t="s">
        <v>1636</v>
      </c>
      <c r="D4076" s="2" t="s">
        <v>6902</v>
      </c>
      <c r="E4076" s="61" t="str">
        <f t="shared" si="442"/>
        <v>g</v>
      </c>
      <c r="F4076" s="62" t="str">
        <f t="shared" si="443"/>
        <v>;</v>
      </c>
      <c r="G4076" s="62" t="str">
        <f t="shared" si="444"/>
        <v>L</v>
      </c>
      <c r="H4076" s="62" t="str">
        <f t="shared" si="445"/>
        <v>R</v>
      </c>
      <c r="I4076" s="62">
        <f t="shared" si="446"/>
        <v>14</v>
      </c>
      <c r="J4076" s="62">
        <f t="shared" si="447"/>
        <v>27</v>
      </c>
      <c r="K4076" s="81">
        <v>2.1118254873322034E-6</v>
      </c>
      <c r="L4076" s="2" t="s">
        <v>13509</v>
      </c>
      <c r="M4076" s="2" t="s">
        <v>13534</v>
      </c>
      <c r="N4076" s="60" t="s">
        <v>7305</v>
      </c>
      <c r="O4076" s="66" t="s">
        <v>14355</v>
      </c>
      <c r="P4076" s="67" t="s">
        <v>98</v>
      </c>
      <c r="Q4076" s="67" t="s">
        <v>6807</v>
      </c>
      <c r="R4076" s="67" t="s">
        <v>6041</v>
      </c>
      <c r="S4076" s="67"/>
      <c r="T4076" s="67"/>
      <c r="U4076" s="67"/>
      <c r="V4076" s="67"/>
      <c r="W4076" s="67"/>
      <c r="X4076" s="67"/>
      <c r="Y4076" s="67"/>
    </row>
    <row r="4077" spans="1:25" s="2" customFormat="1" ht="16.5" customHeight="1">
      <c r="A4077" s="59">
        <v>4075</v>
      </c>
      <c r="B4077" s="61" t="str">
        <f t="shared" si="441"/>
        <v>tg</v>
      </c>
      <c r="C4077" s="61" t="s">
        <v>4835</v>
      </c>
      <c r="D4077" s="2" t="s">
        <v>13713</v>
      </c>
      <c r="E4077" s="61" t="str">
        <f t="shared" si="442"/>
        <v>t</v>
      </c>
      <c r="F4077" s="62" t="str">
        <f t="shared" si="443"/>
        <v>g</v>
      </c>
      <c r="G4077" s="62" t="str">
        <f t="shared" si="444"/>
        <v>L</v>
      </c>
      <c r="H4077" s="62" t="str">
        <f t="shared" si="445"/>
        <v>L</v>
      </c>
      <c r="I4077" s="62">
        <f t="shared" si="446"/>
        <v>13</v>
      </c>
      <c r="J4077" s="62">
        <f t="shared" si="447"/>
        <v>14</v>
      </c>
      <c r="K4077" s="81">
        <v>2.1118254873322034E-6</v>
      </c>
      <c r="L4077" s="2" t="s">
        <v>6884</v>
      </c>
      <c r="M4077" s="2" t="s">
        <v>13767</v>
      </c>
      <c r="N4077" s="60" t="s">
        <v>7142</v>
      </c>
      <c r="O4077" s="66" t="s">
        <v>8859</v>
      </c>
      <c r="P4077" s="67" t="s">
        <v>4548</v>
      </c>
      <c r="Q4077" s="67" t="s">
        <v>1628</v>
      </c>
      <c r="R4077" s="67" t="s">
        <v>3585</v>
      </c>
      <c r="S4077" s="67" t="s">
        <v>2637</v>
      </c>
      <c r="T4077" s="67"/>
      <c r="U4077" s="67"/>
      <c r="V4077" s="67"/>
      <c r="W4077" s="67"/>
      <c r="X4077" s="67"/>
      <c r="Y4077" s="67"/>
    </row>
    <row r="4078" spans="1:25" s="2" customFormat="1" ht="16.5" customHeight="1">
      <c r="A4078" s="59">
        <v>4076</v>
      </c>
      <c r="B4078" s="61" t="str">
        <f t="shared" si="441"/>
        <v>eo</v>
      </c>
      <c r="C4078" s="61" t="s">
        <v>6013</v>
      </c>
      <c r="D4078" s="2" t="s">
        <v>13541</v>
      </c>
      <c r="E4078" s="61" t="str">
        <f t="shared" si="442"/>
        <v>e</v>
      </c>
      <c r="F4078" s="62" t="str">
        <f t="shared" si="443"/>
        <v>o</v>
      </c>
      <c r="G4078" s="62" t="str">
        <f t="shared" si="444"/>
        <v>L</v>
      </c>
      <c r="H4078" s="62" t="str">
        <f t="shared" si="445"/>
        <v>R</v>
      </c>
      <c r="I4078" s="62">
        <f t="shared" si="446"/>
        <v>7</v>
      </c>
      <c r="J4078" s="62">
        <f t="shared" si="447"/>
        <v>24</v>
      </c>
      <c r="K4078" s="81">
        <v>2.1118254873322034E-6</v>
      </c>
      <c r="L4078" s="2" t="s">
        <v>6876</v>
      </c>
      <c r="M4078" s="2" t="s">
        <v>6960</v>
      </c>
      <c r="N4078" s="60" t="s">
        <v>6972</v>
      </c>
      <c r="O4078" s="66" t="s">
        <v>11552</v>
      </c>
      <c r="P4078" s="67" t="s">
        <v>4221</v>
      </c>
      <c r="Q4078" s="67" t="s">
        <v>1658</v>
      </c>
      <c r="R4078" s="67" t="s">
        <v>3857</v>
      </c>
      <c r="S4078" s="67"/>
      <c r="T4078" s="67"/>
      <c r="U4078" s="67"/>
      <c r="V4078" s="67"/>
      <c r="W4078" s="67"/>
      <c r="X4078" s="67"/>
      <c r="Y4078" s="67"/>
    </row>
    <row r="4079" spans="1:25" s="2" customFormat="1" ht="16.5" customHeight="1">
      <c r="A4079" s="59">
        <v>4077</v>
      </c>
      <c r="B4079" s="61" t="str">
        <f t="shared" si="441"/>
        <v>hs</v>
      </c>
      <c r="C4079" s="61" t="s">
        <v>1863</v>
      </c>
      <c r="D4079" s="2" t="s">
        <v>6934</v>
      </c>
      <c r="E4079" s="61" t="str">
        <f t="shared" si="442"/>
        <v>h</v>
      </c>
      <c r="F4079" s="62" t="str">
        <f t="shared" si="443"/>
        <v>s</v>
      </c>
      <c r="G4079" s="62" t="str">
        <f t="shared" si="444"/>
        <v>R</v>
      </c>
      <c r="H4079" s="62" t="str">
        <f t="shared" si="445"/>
        <v>L</v>
      </c>
      <c r="I4079" s="62">
        <f t="shared" si="446"/>
        <v>17</v>
      </c>
      <c r="J4079" s="62">
        <f t="shared" si="447"/>
        <v>5</v>
      </c>
      <c r="K4079" s="81">
        <v>2.1085715189387796E-6</v>
      </c>
      <c r="L4079" s="2" t="s">
        <v>6888</v>
      </c>
      <c r="M4079" s="2" t="s">
        <v>13512</v>
      </c>
      <c r="N4079" s="60" t="s">
        <v>6874</v>
      </c>
      <c r="O4079" s="66" t="s">
        <v>7528</v>
      </c>
      <c r="P4079" s="67" t="s">
        <v>1854</v>
      </c>
      <c r="Q4079" s="67" t="s">
        <v>2637</v>
      </c>
      <c r="R4079" s="67" t="s">
        <v>73</v>
      </c>
      <c r="S4079" s="67"/>
      <c r="T4079" s="67"/>
      <c r="U4079" s="67"/>
      <c r="V4079" s="67"/>
      <c r="W4079" s="67"/>
      <c r="X4079" s="67"/>
      <c r="Y4079" s="67"/>
    </row>
    <row r="4080" spans="1:25" s="2" customFormat="1" ht="16.5" customHeight="1">
      <c r="A4080" s="59">
        <v>4078</v>
      </c>
      <c r="B4080" s="61" t="str">
        <f t="shared" si="441"/>
        <v>gl</v>
      </c>
      <c r="C4080" s="61" t="s">
        <v>1526</v>
      </c>
      <c r="D4080" s="2" t="s">
        <v>13633</v>
      </c>
      <c r="E4080" s="61" t="str">
        <f t="shared" si="442"/>
        <v>g</v>
      </c>
      <c r="F4080" s="62" t="str">
        <f t="shared" si="443"/>
        <v>l</v>
      </c>
      <c r="G4080" s="62" t="str">
        <f t="shared" si="444"/>
        <v>L</v>
      </c>
      <c r="H4080" s="62" t="str">
        <f t="shared" si="445"/>
        <v>R</v>
      </c>
      <c r="I4080" s="62">
        <f t="shared" si="446"/>
        <v>14</v>
      </c>
      <c r="J4080" s="62">
        <f t="shared" si="447"/>
        <v>25</v>
      </c>
      <c r="K4080" s="81">
        <v>2.1053175505453553E-6</v>
      </c>
      <c r="L4080" s="2" t="s">
        <v>13509</v>
      </c>
      <c r="M4080" s="2" t="s">
        <v>6908</v>
      </c>
      <c r="N4080" s="60" t="s">
        <v>6797</v>
      </c>
      <c r="O4080" s="66" t="s">
        <v>8845</v>
      </c>
      <c r="P4080" s="67" t="s">
        <v>1511</v>
      </c>
      <c r="Q4080" s="67" t="s">
        <v>4622</v>
      </c>
      <c r="R4080" s="67"/>
      <c r="S4080" s="67"/>
      <c r="T4080" s="67"/>
      <c r="U4080" s="67"/>
      <c r="V4080" s="67"/>
      <c r="W4080" s="67"/>
      <c r="X4080" s="67"/>
      <c r="Y4080" s="67"/>
    </row>
    <row r="4081" spans="1:25" s="2" customFormat="1" ht="16.5" customHeight="1">
      <c r="A4081" s="59">
        <v>4079</v>
      </c>
      <c r="B4081" s="61" t="str">
        <f t="shared" si="441"/>
        <v>ye</v>
      </c>
      <c r="C4081" s="61" t="s">
        <v>5801</v>
      </c>
      <c r="D4081" s="2" t="s">
        <v>6823</v>
      </c>
      <c r="E4081" s="61" t="str">
        <f t="shared" si="442"/>
        <v>y</v>
      </c>
      <c r="F4081" s="62" t="str">
        <f t="shared" si="443"/>
        <v>e</v>
      </c>
      <c r="G4081" s="62" t="str">
        <f t="shared" si="444"/>
        <v>R</v>
      </c>
      <c r="H4081" s="62" t="str">
        <f t="shared" si="445"/>
        <v>L</v>
      </c>
      <c r="I4081" s="62">
        <f t="shared" si="446"/>
        <v>16</v>
      </c>
      <c r="J4081" s="62">
        <f t="shared" si="447"/>
        <v>7</v>
      </c>
      <c r="K4081" s="81">
        <v>2.1053175505453553E-6</v>
      </c>
      <c r="L4081" s="2" t="s">
        <v>6885</v>
      </c>
      <c r="M4081" s="2" t="s">
        <v>6876</v>
      </c>
      <c r="N4081" s="60" t="s">
        <v>6972</v>
      </c>
      <c r="O4081" s="66" t="s">
        <v>12925</v>
      </c>
      <c r="P4081" s="67" t="s">
        <v>1993</v>
      </c>
      <c r="Q4081" s="67" t="s">
        <v>4221</v>
      </c>
      <c r="R4081" s="67" t="s">
        <v>209</v>
      </c>
      <c r="S4081" s="67" t="s">
        <v>4492</v>
      </c>
      <c r="T4081" s="67"/>
      <c r="U4081" s="67"/>
      <c r="V4081" s="67"/>
      <c r="W4081" s="67"/>
      <c r="X4081" s="67"/>
      <c r="Y4081" s="67"/>
    </row>
    <row r="4082" spans="1:25" s="2" customFormat="1" ht="16.5" customHeight="1">
      <c r="A4082" s="59">
        <v>4080</v>
      </c>
      <c r="B4082" s="61" t="str">
        <f t="shared" si="441"/>
        <v>wi</v>
      </c>
      <c r="C4082" s="61" t="s">
        <v>5049</v>
      </c>
      <c r="D4082" s="2" t="s">
        <v>13558</v>
      </c>
      <c r="E4082" s="61" t="str">
        <f t="shared" si="442"/>
        <v>w</v>
      </c>
      <c r="F4082" s="62" t="str">
        <f t="shared" si="443"/>
        <v>i</v>
      </c>
      <c r="G4082" s="62" t="str">
        <f t="shared" si="444"/>
        <v>L</v>
      </c>
      <c r="H4082" s="62" t="str">
        <f t="shared" si="445"/>
        <v>R</v>
      </c>
      <c r="I4082" s="62">
        <f t="shared" si="446"/>
        <v>4</v>
      </c>
      <c r="J4082" s="62">
        <f t="shared" si="447"/>
        <v>22</v>
      </c>
      <c r="K4082" s="81">
        <v>2.1020635821519314E-6</v>
      </c>
      <c r="L4082" s="2" t="s">
        <v>6804</v>
      </c>
      <c r="M4082" s="2" t="s">
        <v>6816</v>
      </c>
      <c r="N4082" s="60" t="s">
        <v>6983</v>
      </c>
      <c r="O4082" s="66" t="s">
        <v>12233</v>
      </c>
      <c r="P4082" s="67" t="s">
        <v>4360</v>
      </c>
      <c r="Q4082" s="67" t="s">
        <v>5226</v>
      </c>
      <c r="R4082" s="67" t="s">
        <v>5807</v>
      </c>
      <c r="S4082" s="67" t="s">
        <v>3630</v>
      </c>
      <c r="T4082" s="67"/>
      <c r="U4082" s="67"/>
      <c r="V4082" s="67"/>
      <c r="W4082" s="67"/>
      <c r="X4082" s="67"/>
      <c r="Y4082" s="67"/>
    </row>
    <row r="4083" spans="1:25" s="2" customFormat="1" ht="16.5" customHeight="1">
      <c r="A4083" s="59">
        <v>4081</v>
      </c>
      <c r="B4083" s="61" t="str">
        <f t="shared" si="441"/>
        <v>ue</v>
      </c>
      <c r="C4083" s="61" t="s">
        <v>6388</v>
      </c>
      <c r="D4083" s="2" t="s">
        <v>13539</v>
      </c>
      <c r="E4083" s="61" t="str">
        <f t="shared" si="442"/>
        <v>u</v>
      </c>
      <c r="F4083" s="62" t="str">
        <f t="shared" si="443"/>
        <v>e</v>
      </c>
      <c r="G4083" s="62" t="str">
        <f t="shared" si="444"/>
        <v>R</v>
      </c>
      <c r="H4083" s="62" t="str">
        <f t="shared" si="445"/>
        <v>L</v>
      </c>
      <c r="I4083" s="62">
        <f t="shared" si="446"/>
        <v>19</v>
      </c>
      <c r="J4083" s="62">
        <f t="shared" si="447"/>
        <v>7</v>
      </c>
      <c r="K4083" s="81">
        <v>2.1020635821519314E-6</v>
      </c>
      <c r="L4083" s="2" t="s">
        <v>13537</v>
      </c>
      <c r="M4083" s="2" t="s">
        <v>6876</v>
      </c>
      <c r="N4083" s="60" t="s">
        <v>13393</v>
      </c>
      <c r="O4083" s="66" t="s">
        <v>13092</v>
      </c>
      <c r="P4083" s="67" t="s">
        <v>5808</v>
      </c>
      <c r="Q4083" s="67" t="s">
        <v>6095</v>
      </c>
      <c r="R4083" s="67" t="s">
        <v>98</v>
      </c>
      <c r="S4083" s="67"/>
      <c r="T4083" s="67"/>
      <c r="U4083" s="67"/>
      <c r="V4083" s="67"/>
      <c r="W4083" s="67"/>
      <c r="X4083" s="67"/>
      <c r="Y4083" s="67"/>
    </row>
    <row r="4084" spans="1:25" s="2" customFormat="1" ht="16.5" customHeight="1">
      <c r="A4084" s="59">
        <v>4082</v>
      </c>
      <c r="B4084" s="61" t="str">
        <f t="shared" si="441"/>
        <v>ly</v>
      </c>
      <c r="C4084" s="61" t="s">
        <v>2982</v>
      </c>
      <c r="D4084" s="2" t="s">
        <v>6906</v>
      </c>
      <c r="E4084" s="61" t="str">
        <f t="shared" si="442"/>
        <v>l</v>
      </c>
      <c r="F4084" s="62" t="str">
        <f t="shared" si="443"/>
        <v>y</v>
      </c>
      <c r="G4084" s="62" t="str">
        <f t="shared" si="444"/>
        <v>R</v>
      </c>
      <c r="H4084" s="62" t="str">
        <f t="shared" si="445"/>
        <v>R</v>
      </c>
      <c r="I4084" s="62">
        <f t="shared" si="446"/>
        <v>25</v>
      </c>
      <c r="J4084" s="62">
        <f t="shared" si="447"/>
        <v>16</v>
      </c>
      <c r="K4084" s="81">
        <v>2.1020635821519314E-6</v>
      </c>
      <c r="L4084" s="2" t="s">
        <v>6889</v>
      </c>
      <c r="M4084" s="2" t="s">
        <v>13529</v>
      </c>
      <c r="N4084" s="60" t="s">
        <v>6979</v>
      </c>
      <c r="O4084" s="66" t="s">
        <v>11738</v>
      </c>
      <c r="P4084" s="67" t="s">
        <v>323</v>
      </c>
      <c r="Q4084" s="67" t="s">
        <v>827</v>
      </c>
      <c r="R4084" s="67" t="s">
        <v>882</v>
      </c>
      <c r="S4084" s="67"/>
      <c r="T4084" s="67"/>
      <c r="U4084" s="67"/>
      <c r="V4084" s="67"/>
      <c r="W4084" s="67"/>
      <c r="X4084" s="67"/>
      <c r="Y4084" s="67"/>
    </row>
    <row r="4085" spans="1:25" s="2" customFormat="1" ht="16.5" customHeight="1">
      <c r="A4085" s="59">
        <v>4083</v>
      </c>
      <c r="B4085" s="61" t="str">
        <f t="shared" si="441"/>
        <v>yw</v>
      </c>
      <c r="C4085" s="61" t="s">
        <v>5684</v>
      </c>
      <c r="D4085" s="2" t="s">
        <v>13576</v>
      </c>
      <c r="E4085" s="61" t="str">
        <f t="shared" si="442"/>
        <v>y</v>
      </c>
      <c r="F4085" s="62" t="str">
        <f t="shared" si="443"/>
        <v>w</v>
      </c>
      <c r="G4085" s="62" t="str">
        <f t="shared" si="444"/>
        <v>R</v>
      </c>
      <c r="H4085" s="62" t="str">
        <f t="shared" si="445"/>
        <v>L</v>
      </c>
      <c r="I4085" s="62">
        <f t="shared" si="446"/>
        <v>16</v>
      </c>
      <c r="J4085" s="62">
        <f t="shared" si="447"/>
        <v>4</v>
      </c>
      <c r="K4085" s="81">
        <v>2.0988096137585072E-6</v>
      </c>
      <c r="L4085" s="2" t="s">
        <v>6885</v>
      </c>
      <c r="M4085" s="2" t="s">
        <v>6841</v>
      </c>
      <c r="N4085" s="60" t="s">
        <v>6972</v>
      </c>
      <c r="O4085" s="66" t="s">
        <v>10711</v>
      </c>
      <c r="P4085" s="67" t="s">
        <v>3630</v>
      </c>
      <c r="Q4085" s="67" t="s">
        <v>5807</v>
      </c>
      <c r="R4085" s="67" t="s">
        <v>1524</v>
      </c>
      <c r="S4085" s="67"/>
      <c r="T4085" s="67"/>
      <c r="U4085" s="67"/>
      <c r="V4085" s="67"/>
      <c r="W4085" s="67"/>
      <c r="X4085" s="67"/>
      <c r="Y4085" s="67"/>
    </row>
    <row r="4086" spans="1:25" s="2" customFormat="1" ht="16.5" customHeight="1">
      <c r="A4086" s="59">
        <v>4084</v>
      </c>
      <c r="B4086" s="61" t="str">
        <f t="shared" si="441"/>
        <v>xk</v>
      </c>
      <c r="C4086" s="61" t="s">
        <v>5480</v>
      </c>
      <c r="D4086" s="2" t="s">
        <v>13560</v>
      </c>
      <c r="E4086" s="61" t="str">
        <f t="shared" si="442"/>
        <v>x</v>
      </c>
      <c r="F4086" s="62" t="str">
        <f t="shared" si="443"/>
        <v>k</v>
      </c>
      <c r="G4086" s="62" t="str">
        <f t="shared" si="444"/>
        <v>L</v>
      </c>
      <c r="H4086" s="62" t="str">
        <f t="shared" si="445"/>
        <v>R</v>
      </c>
      <c r="I4086" s="62">
        <f t="shared" si="446"/>
        <v>6</v>
      </c>
      <c r="J4086" s="62">
        <f t="shared" si="447"/>
        <v>23</v>
      </c>
      <c r="K4086" s="81">
        <v>2.0955556453650833E-6</v>
      </c>
      <c r="L4086" s="2" t="s">
        <v>6892</v>
      </c>
      <c r="M4086" s="2" t="s">
        <v>13530</v>
      </c>
      <c r="N4086" s="60" t="s">
        <v>7036</v>
      </c>
      <c r="O4086" s="66" t="s">
        <v>11248</v>
      </c>
      <c r="P4086" s="67" t="s">
        <v>5478</v>
      </c>
      <c r="Q4086" s="67" t="s">
        <v>2323</v>
      </c>
      <c r="R4086" s="67"/>
      <c r="S4086" s="67"/>
      <c r="T4086" s="67"/>
      <c r="U4086" s="67"/>
      <c r="V4086" s="67"/>
      <c r="W4086" s="67"/>
      <c r="X4086" s="67"/>
      <c r="Y4086" s="67"/>
    </row>
    <row r="4087" spans="1:25" s="2" customFormat="1" ht="16.5" customHeight="1">
      <c r="A4087" s="59">
        <v>4085</v>
      </c>
      <c r="B4087" s="61" t="str">
        <f t="shared" si="441"/>
        <v>mc</v>
      </c>
      <c r="C4087" s="61" t="s">
        <v>3345</v>
      </c>
      <c r="D4087" s="2" t="s">
        <v>6849</v>
      </c>
      <c r="E4087" s="61" t="str">
        <f t="shared" si="442"/>
        <v>m</v>
      </c>
      <c r="F4087" s="62" t="str">
        <f t="shared" si="443"/>
        <v>c</v>
      </c>
      <c r="G4087" s="62" t="str">
        <f t="shared" si="444"/>
        <v>R</v>
      </c>
      <c r="H4087" s="62" t="str">
        <f t="shared" si="445"/>
        <v>L</v>
      </c>
      <c r="I4087" s="62">
        <f t="shared" si="446"/>
        <v>21</v>
      </c>
      <c r="J4087" s="62">
        <f t="shared" si="447"/>
        <v>9</v>
      </c>
      <c r="K4087" s="81">
        <v>2.0857937401848109E-6</v>
      </c>
      <c r="L4087" s="2" t="s">
        <v>6877</v>
      </c>
      <c r="M4087" s="2" t="s">
        <v>13510</v>
      </c>
      <c r="N4087" s="60" t="s">
        <v>13868</v>
      </c>
      <c r="O4087" s="66" t="s">
        <v>10073</v>
      </c>
      <c r="P4087" s="67" t="s">
        <v>3126</v>
      </c>
      <c r="Q4087" s="67" t="s">
        <v>3348</v>
      </c>
      <c r="R4087" s="67"/>
      <c r="S4087" s="67"/>
      <c r="T4087" s="67"/>
      <c r="U4087" s="67"/>
      <c r="V4087" s="67"/>
      <c r="W4087" s="67"/>
      <c r="X4087" s="67"/>
      <c r="Y4087" s="67"/>
    </row>
    <row r="4088" spans="1:25" s="2" customFormat="1" ht="16.5" customHeight="1">
      <c r="A4088" s="59">
        <v>4086</v>
      </c>
      <c r="B4088" s="61" t="str">
        <f t="shared" si="441"/>
        <v>hg</v>
      </c>
      <c r="C4088" s="61" t="s">
        <v>1724</v>
      </c>
      <c r="D4088" s="2" t="s">
        <v>13770</v>
      </c>
      <c r="E4088" s="61" t="str">
        <f t="shared" si="442"/>
        <v>h</v>
      </c>
      <c r="F4088" s="62" t="str">
        <f t="shared" si="443"/>
        <v>g</v>
      </c>
      <c r="G4088" s="62" t="str">
        <f t="shared" si="444"/>
        <v>R</v>
      </c>
      <c r="H4088" s="62" t="str">
        <f t="shared" si="445"/>
        <v>L</v>
      </c>
      <c r="I4088" s="62">
        <f t="shared" si="446"/>
        <v>17</v>
      </c>
      <c r="J4088" s="62">
        <f t="shared" si="447"/>
        <v>14</v>
      </c>
      <c r="K4088" s="81">
        <v>2.0792858033979632E-6</v>
      </c>
      <c r="L4088" s="2" t="s">
        <v>6888</v>
      </c>
      <c r="M4088" s="2" t="s">
        <v>13767</v>
      </c>
      <c r="N4088" s="60" t="s">
        <v>6797</v>
      </c>
      <c r="O4088" s="66" t="s">
        <v>10701</v>
      </c>
      <c r="P4088" s="67" t="s">
        <v>824</v>
      </c>
      <c r="Q4088" s="67" t="s">
        <v>2875</v>
      </c>
      <c r="R4088" s="67"/>
      <c r="S4088" s="67"/>
      <c r="T4088" s="67"/>
      <c r="U4088" s="67"/>
      <c r="V4088" s="67"/>
      <c r="W4088" s="67"/>
      <c r="X4088" s="67"/>
      <c r="Y4088" s="67"/>
    </row>
    <row r="4089" spans="1:25" s="2" customFormat="1" ht="16.5" customHeight="1">
      <c r="A4089" s="59">
        <v>4087</v>
      </c>
      <c r="B4089" s="61" t="str">
        <f t="shared" si="441"/>
        <v>e;</v>
      </c>
      <c r="C4089" s="61" t="s">
        <v>5956</v>
      </c>
      <c r="D4089" s="2" t="s">
        <v>13625</v>
      </c>
      <c r="E4089" s="61" t="str">
        <f t="shared" si="442"/>
        <v>e</v>
      </c>
      <c r="F4089" s="62" t="str">
        <f t="shared" si="443"/>
        <v>;</v>
      </c>
      <c r="G4089" s="62" t="str">
        <f t="shared" si="444"/>
        <v>L</v>
      </c>
      <c r="H4089" s="62" t="str">
        <f t="shared" si="445"/>
        <v>R</v>
      </c>
      <c r="I4089" s="62">
        <f t="shared" si="446"/>
        <v>7</v>
      </c>
      <c r="J4089" s="62">
        <f t="shared" si="447"/>
        <v>27</v>
      </c>
      <c r="K4089" s="81">
        <v>2.0792858033979632E-6</v>
      </c>
      <c r="L4089" s="2" t="s">
        <v>6885</v>
      </c>
      <c r="M4089" s="2" t="s">
        <v>14095</v>
      </c>
      <c r="N4089" s="60" t="s">
        <v>13423</v>
      </c>
      <c r="O4089" s="66" t="s">
        <v>8963</v>
      </c>
      <c r="P4089" s="67" t="s">
        <v>173</v>
      </c>
      <c r="Q4089" s="67" t="s">
        <v>173</v>
      </c>
      <c r="R4089" s="67" t="s">
        <v>3630</v>
      </c>
      <c r="S4089" s="67" t="s">
        <v>3578</v>
      </c>
      <c r="T4089" s="67"/>
      <c r="U4089" s="67"/>
      <c r="V4089" s="67"/>
      <c r="W4089" s="67"/>
      <c r="X4089" s="67"/>
      <c r="Y4089" s="67"/>
    </row>
    <row r="4090" spans="1:25" s="2" customFormat="1" ht="16.5" customHeight="1">
      <c r="A4090" s="59">
        <v>4088</v>
      </c>
      <c r="B4090" s="61" t="str">
        <f t="shared" si="441"/>
        <v>kv</v>
      </c>
      <c r="C4090" s="61" t="s">
        <v>2695</v>
      </c>
      <c r="D4090" s="2" t="s">
        <v>13764</v>
      </c>
      <c r="E4090" s="61" t="str">
        <f t="shared" si="442"/>
        <v>k</v>
      </c>
      <c r="F4090" s="62" t="str">
        <f t="shared" si="443"/>
        <v>v</v>
      </c>
      <c r="G4090" s="62" t="str">
        <f t="shared" si="444"/>
        <v>R</v>
      </c>
      <c r="H4090" s="62" t="str">
        <f t="shared" si="445"/>
        <v>L</v>
      </c>
      <c r="I4090" s="62">
        <f t="shared" si="446"/>
        <v>23</v>
      </c>
      <c r="J4090" s="62">
        <f t="shared" si="447"/>
        <v>12</v>
      </c>
      <c r="K4090" s="81">
        <v>2.0792858033979632E-6</v>
      </c>
      <c r="L4090" s="2" t="s">
        <v>6890</v>
      </c>
      <c r="M4090" s="2" t="s">
        <v>13534</v>
      </c>
      <c r="N4090" s="60" t="s">
        <v>6985</v>
      </c>
      <c r="O4090" s="66" t="s">
        <v>12422</v>
      </c>
      <c r="P4090" s="67" t="s">
        <v>4989</v>
      </c>
      <c r="Q4090" s="67" t="s">
        <v>72</v>
      </c>
      <c r="R4090" s="67" t="s">
        <v>4989</v>
      </c>
      <c r="S4090" s="67" t="s">
        <v>722</v>
      </c>
      <c r="T4090" s="67"/>
      <c r="U4090" s="67"/>
      <c r="V4090" s="67"/>
      <c r="W4090" s="67"/>
      <c r="X4090" s="67"/>
      <c r="Y4090" s="67"/>
    </row>
    <row r="4091" spans="1:25" s="2" customFormat="1" ht="16.5" customHeight="1">
      <c r="A4091" s="59">
        <v>4089</v>
      </c>
      <c r="B4091" s="61" t="str">
        <f t="shared" si="441"/>
        <v>fu</v>
      </c>
      <c r="C4091" s="61" t="s">
        <v>1348</v>
      </c>
      <c r="D4091" s="2" t="s">
        <v>6946</v>
      </c>
      <c r="E4091" s="61" t="str">
        <f t="shared" si="442"/>
        <v>f</v>
      </c>
      <c r="F4091" s="62" t="str">
        <f t="shared" si="443"/>
        <v>u</v>
      </c>
      <c r="G4091" s="62" t="str">
        <f t="shared" si="444"/>
        <v>L</v>
      </c>
      <c r="H4091" s="62" t="str">
        <f t="shared" si="445"/>
        <v>R</v>
      </c>
      <c r="I4091" s="62">
        <f t="shared" si="446"/>
        <v>11</v>
      </c>
      <c r="J4091" s="62">
        <f t="shared" si="447"/>
        <v>19</v>
      </c>
      <c r="K4091" s="81">
        <v>2.0792858033979632E-6</v>
      </c>
      <c r="L4091" s="2" t="s">
        <v>6886</v>
      </c>
      <c r="M4091" s="2" t="s">
        <v>13512</v>
      </c>
      <c r="N4091" s="60" t="s">
        <v>6972</v>
      </c>
      <c r="O4091" s="66" t="s">
        <v>9889</v>
      </c>
      <c r="P4091" s="67" t="s">
        <v>630</v>
      </c>
      <c r="Q4091" s="67" t="s">
        <v>5807</v>
      </c>
      <c r="R4091" s="67" t="s">
        <v>2637</v>
      </c>
      <c r="S4091" s="67" t="s">
        <v>4903</v>
      </c>
      <c r="T4091" s="67"/>
      <c r="U4091" s="67"/>
      <c r="V4091" s="67"/>
      <c r="W4091" s="67"/>
      <c r="X4091" s="67"/>
      <c r="Y4091" s="67"/>
    </row>
    <row r="4092" spans="1:25" s="2" customFormat="1" ht="16.5" customHeight="1">
      <c r="A4092" s="59">
        <v>4090</v>
      </c>
      <c r="B4092" s="61" t="str">
        <f t="shared" si="441"/>
        <v>uf</v>
      </c>
      <c r="C4092" s="61" t="s">
        <v>6481</v>
      </c>
      <c r="D4092" s="2" t="s">
        <v>13362</v>
      </c>
      <c r="E4092" s="61" t="str">
        <f t="shared" si="442"/>
        <v>u</v>
      </c>
      <c r="F4092" s="62" t="str">
        <f t="shared" si="443"/>
        <v>f</v>
      </c>
      <c r="G4092" s="62" t="str">
        <f t="shared" si="444"/>
        <v>R</v>
      </c>
      <c r="H4092" s="62" t="str">
        <f t="shared" si="445"/>
        <v>L</v>
      </c>
      <c r="I4092" s="62">
        <f t="shared" si="446"/>
        <v>19</v>
      </c>
      <c r="J4092" s="62">
        <f t="shared" si="447"/>
        <v>11</v>
      </c>
      <c r="K4092" s="81">
        <v>2.0760318350045389E-6</v>
      </c>
      <c r="L4092" s="2" t="s">
        <v>13537</v>
      </c>
      <c r="M4092" s="2" t="s">
        <v>13510</v>
      </c>
      <c r="N4092" s="60" t="s">
        <v>6973</v>
      </c>
      <c r="O4092" s="66" t="s">
        <v>8317</v>
      </c>
      <c r="P4092" s="67" t="s">
        <v>4481</v>
      </c>
      <c r="Q4092" s="67" t="s">
        <v>6776</v>
      </c>
      <c r="R4092" s="67" t="s">
        <v>2637</v>
      </c>
      <c r="S4092" s="67" t="s">
        <v>72</v>
      </c>
      <c r="T4092" s="67"/>
      <c r="U4092" s="67"/>
      <c r="V4092" s="67"/>
      <c r="W4092" s="67"/>
      <c r="X4092" s="67"/>
      <c r="Y4092" s="67"/>
    </row>
    <row r="4093" spans="1:25" s="2" customFormat="1" ht="16.5" customHeight="1">
      <c r="A4093" s="59">
        <v>4091</v>
      </c>
      <c r="B4093" s="61" t="str">
        <f t="shared" si="441"/>
        <v>ei</v>
      </c>
      <c r="C4093" s="61" t="s">
        <v>5831</v>
      </c>
      <c r="D4093" s="2" t="s">
        <v>6920</v>
      </c>
      <c r="E4093" s="61" t="str">
        <f t="shared" si="442"/>
        <v>e</v>
      </c>
      <c r="F4093" s="62" t="str">
        <f t="shared" si="443"/>
        <v>i</v>
      </c>
      <c r="G4093" s="62" t="str">
        <f t="shared" si="444"/>
        <v>L</v>
      </c>
      <c r="H4093" s="62" t="str">
        <f t="shared" si="445"/>
        <v>R</v>
      </c>
      <c r="I4093" s="62">
        <f t="shared" si="446"/>
        <v>7</v>
      </c>
      <c r="J4093" s="62">
        <f t="shared" si="447"/>
        <v>22</v>
      </c>
      <c r="K4093" s="81">
        <v>2.0760318350045389E-6</v>
      </c>
      <c r="L4093" s="2" t="s">
        <v>6876</v>
      </c>
      <c r="M4093" s="2" t="s">
        <v>13510</v>
      </c>
      <c r="N4093" s="60" t="s">
        <v>6972</v>
      </c>
      <c r="O4093" s="66" t="s">
        <v>10977</v>
      </c>
      <c r="P4093" s="67" t="s">
        <v>2637</v>
      </c>
      <c r="Q4093" s="67" t="s">
        <v>824</v>
      </c>
      <c r="R4093" s="67" t="s">
        <v>1512</v>
      </c>
      <c r="S4093" s="67"/>
      <c r="T4093" s="67"/>
      <c r="U4093" s="67"/>
      <c r="V4093" s="67"/>
      <c r="W4093" s="67"/>
      <c r="X4093" s="67"/>
      <c r="Y4093" s="67"/>
    </row>
    <row r="4094" spans="1:25" s="2" customFormat="1" ht="16.5" customHeight="1">
      <c r="A4094" s="59">
        <v>4092</v>
      </c>
      <c r="B4094" s="61" t="str">
        <f t="shared" si="441"/>
        <v>so</v>
      </c>
      <c r="C4094" s="61" t="s">
        <v>4701</v>
      </c>
      <c r="D4094" s="2" t="s">
        <v>13763</v>
      </c>
      <c r="E4094" s="61" t="str">
        <f t="shared" si="442"/>
        <v>s</v>
      </c>
      <c r="F4094" s="62" t="str">
        <f t="shared" si="443"/>
        <v>o</v>
      </c>
      <c r="G4094" s="62" t="str">
        <f t="shared" si="444"/>
        <v>L</v>
      </c>
      <c r="H4094" s="62" t="str">
        <f t="shared" si="445"/>
        <v>R</v>
      </c>
      <c r="I4094" s="62">
        <f t="shared" si="446"/>
        <v>5</v>
      </c>
      <c r="J4094" s="62">
        <f t="shared" si="447"/>
        <v>24</v>
      </c>
      <c r="K4094" s="81">
        <v>2.0662699298242669E-6</v>
      </c>
      <c r="L4094" s="2" t="s">
        <v>6775</v>
      </c>
      <c r="M4094" s="2" t="s">
        <v>6960</v>
      </c>
      <c r="N4094" s="60" t="s">
        <v>14064</v>
      </c>
      <c r="O4094" s="66" t="s">
        <v>8867</v>
      </c>
      <c r="P4094" s="67" t="s">
        <v>4548</v>
      </c>
      <c r="Q4094" s="67" t="s">
        <v>3348</v>
      </c>
      <c r="R4094" s="67" t="s">
        <v>3630</v>
      </c>
      <c r="S4094" s="67" t="s">
        <v>3857</v>
      </c>
      <c r="T4094" s="67"/>
      <c r="U4094" s="67"/>
      <c r="V4094" s="67"/>
      <c r="W4094" s="67"/>
      <c r="X4094" s="67"/>
      <c r="Y4094" s="67"/>
    </row>
    <row r="4095" spans="1:25" s="2" customFormat="1" ht="16.5" customHeight="1">
      <c r="A4095" s="59">
        <v>4093</v>
      </c>
      <c r="B4095" s="61" t="str">
        <f t="shared" si="441"/>
        <v>gu</v>
      </c>
      <c r="C4095" s="61" t="s">
        <v>1569</v>
      </c>
      <c r="D4095" s="2" t="s">
        <v>6948</v>
      </c>
      <c r="E4095" s="61" t="str">
        <f t="shared" si="442"/>
        <v>g</v>
      </c>
      <c r="F4095" s="62" t="str">
        <f t="shared" si="443"/>
        <v>u</v>
      </c>
      <c r="G4095" s="62" t="str">
        <f t="shared" si="444"/>
        <v>L</v>
      </c>
      <c r="H4095" s="62" t="str">
        <f t="shared" si="445"/>
        <v>R</v>
      </c>
      <c r="I4095" s="62">
        <f t="shared" si="446"/>
        <v>14</v>
      </c>
      <c r="J4095" s="62">
        <f t="shared" si="447"/>
        <v>19</v>
      </c>
      <c r="K4095" s="81">
        <v>2.0662699298242669E-6</v>
      </c>
      <c r="L4095" s="2" t="s">
        <v>13509</v>
      </c>
      <c r="M4095" s="2" t="s">
        <v>13512</v>
      </c>
      <c r="N4095" s="60" t="s">
        <v>7156</v>
      </c>
      <c r="O4095" s="66" t="s">
        <v>11681</v>
      </c>
      <c r="P4095" s="67" t="s">
        <v>4621</v>
      </c>
      <c r="Q4095" s="67" t="s">
        <v>6175</v>
      </c>
      <c r="R4095" s="67"/>
      <c r="S4095" s="67"/>
      <c r="T4095" s="67"/>
      <c r="U4095" s="67"/>
      <c r="V4095" s="67"/>
      <c r="W4095" s="67"/>
      <c r="X4095" s="67"/>
      <c r="Y4095" s="67"/>
    </row>
    <row r="4096" spans="1:25" s="2" customFormat="1" ht="16.5" customHeight="1">
      <c r="A4096" s="59">
        <v>4094</v>
      </c>
      <c r="B4096" s="61" t="str">
        <f t="shared" si="441"/>
        <v>te</v>
      </c>
      <c r="C4096" s="61" t="s">
        <v>4868</v>
      </c>
      <c r="D4096" s="2" t="s">
        <v>6820</v>
      </c>
      <c r="E4096" s="61" t="str">
        <f t="shared" si="442"/>
        <v>t</v>
      </c>
      <c r="F4096" s="62" t="str">
        <f t="shared" si="443"/>
        <v>e</v>
      </c>
      <c r="G4096" s="62" t="str">
        <f t="shared" si="444"/>
        <v>L</v>
      </c>
      <c r="H4096" s="62" t="str">
        <f t="shared" si="445"/>
        <v>L</v>
      </c>
      <c r="I4096" s="62">
        <f t="shared" si="446"/>
        <v>13</v>
      </c>
      <c r="J4096" s="62">
        <f t="shared" si="447"/>
        <v>7</v>
      </c>
      <c r="K4096" s="81">
        <v>2.0630159614308426E-6</v>
      </c>
      <c r="L4096" s="2" t="s">
        <v>6884</v>
      </c>
      <c r="M4096" s="2" t="s">
        <v>6876</v>
      </c>
      <c r="N4096" s="60" t="s">
        <v>6797</v>
      </c>
      <c r="O4096" s="66" t="s">
        <v>9154</v>
      </c>
      <c r="P4096" s="67" t="s">
        <v>5807</v>
      </c>
      <c r="Q4096" s="67" t="s">
        <v>373</v>
      </c>
      <c r="R4096" s="67" t="s">
        <v>5479</v>
      </c>
      <c r="S4096" s="67"/>
      <c r="T4096" s="67"/>
      <c r="U4096" s="67"/>
      <c r="V4096" s="67"/>
      <c r="W4096" s="67"/>
      <c r="X4096" s="67"/>
      <c r="Y4096" s="67"/>
    </row>
    <row r="4097" spans="1:25" s="2" customFormat="1" ht="16.5" customHeight="1">
      <c r="A4097" s="59">
        <v>4095</v>
      </c>
      <c r="B4097" s="61" t="str">
        <f t="shared" si="441"/>
        <v>tn</v>
      </c>
      <c r="C4097" s="61" t="s">
        <v>4816</v>
      </c>
      <c r="D4097" s="2" t="s">
        <v>13703</v>
      </c>
      <c r="E4097" s="61" t="str">
        <f t="shared" si="442"/>
        <v>t</v>
      </c>
      <c r="F4097" s="62" t="str">
        <f t="shared" si="443"/>
        <v>n</v>
      </c>
      <c r="G4097" s="62" t="str">
        <f t="shared" si="444"/>
        <v>L</v>
      </c>
      <c r="H4097" s="62" t="str">
        <f t="shared" si="445"/>
        <v>R</v>
      </c>
      <c r="I4097" s="62">
        <f t="shared" si="446"/>
        <v>13</v>
      </c>
      <c r="J4097" s="62">
        <f t="shared" si="447"/>
        <v>18</v>
      </c>
      <c r="K4097" s="81">
        <v>2.0565080246439945E-6</v>
      </c>
      <c r="L4097" s="2" t="s">
        <v>6884</v>
      </c>
      <c r="M4097" s="2" t="s">
        <v>6841</v>
      </c>
      <c r="N4097" s="60" t="s">
        <v>6797</v>
      </c>
      <c r="O4097" s="66" t="s">
        <v>11230</v>
      </c>
      <c r="P4097" s="67" t="s">
        <v>4403</v>
      </c>
      <c r="Q4097" s="67" t="s">
        <v>5479</v>
      </c>
      <c r="R4097" s="67"/>
      <c r="S4097" s="67"/>
      <c r="T4097" s="67"/>
      <c r="U4097" s="67"/>
      <c r="V4097" s="67"/>
      <c r="W4097" s="67"/>
      <c r="X4097" s="67"/>
      <c r="Y4097" s="67"/>
    </row>
    <row r="4098" spans="1:25" s="2" customFormat="1" ht="16.5" customHeight="1">
      <c r="A4098" s="59">
        <v>4096</v>
      </c>
      <c r="B4098" s="61" t="str">
        <f t="shared" si="441"/>
        <v>ub</v>
      </c>
      <c r="C4098" s="61" t="s">
        <v>6652</v>
      </c>
      <c r="D4098" s="2" t="s">
        <v>13748</v>
      </c>
      <c r="E4098" s="61" t="str">
        <f t="shared" si="442"/>
        <v>u</v>
      </c>
      <c r="F4098" s="62" t="str">
        <f t="shared" si="443"/>
        <v>b</v>
      </c>
      <c r="G4098" s="62" t="str">
        <f t="shared" si="444"/>
        <v>R</v>
      </c>
      <c r="H4098" s="62" t="str">
        <f t="shared" si="445"/>
        <v>L</v>
      </c>
      <c r="I4098" s="62">
        <f t="shared" si="446"/>
        <v>19</v>
      </c>
      <c r="J4098" s="62">
        <f t="shared" si="447"/>
        <v>15</v>
      </c>
      <c r="K4098" s="81">
        <v>2.0532540562505707E-6</v>
      </c>
      <c r="L4098" s="2" t="s">
        <v>13537</v>
      </c>
      <c r="M4098" s="2" t="s">
        <v>13536</v>
      </c>
      <c r="N4098" s="60" t="s">
        <v>6797</v>
      </c>
      <c r="O4098" s="66" t="s">
        <v>13970</v>
      </c>
      <c r="P4098" s="67" t="s">
        <v>426</v>
      </c>
      <c r="Q4098" s="67" t="s">
        <v>533</v>
      </c>
      <c r="R4098" s="67" t="s">
        <v>3984</v>
      </c>
      <c r="S4098" s="67"/>
      <c r="T4098" s="67"/>
      <c r="U4098" s="67"/>
      <c r="V4098" s="67"/>
      <c r="W4098" s="67"/>
      <c r="X4098" s="67"/>
      <c r="Y4098" s="67"/>
    </row>
    <row r="4099" spans="1:25" s="2" customFormat="1" ht="16.5" customHeight="1">
      <c r="A4099" s="59">
        <v>4097</v>
      </c>
      <c r="B4099" s="61" t="str">
        <f t="shared" ref="B4099:B4162" si="448">VLOOKUP(D4099,sp,2,FALSE)</f>
        <v>us</v>
      </c>
      <c r="C4099" s="61" t="s">
        <v>6605</v>
      </c>
      <c r="D4099" s="2" t="s">
        <v>13615</v>
      </c>
      <c r="E4099" s="61" t="str">
        <f t="shared" ref="E4099:E4162" si="449">LEFT(B4099,1)</f>
        <v>u</v>
      </c>
      <c r="F4099" s="62" t="str">
        <f t="shared" ref="F4099:F4162" si="450">RIGHT(B4099,1)</f>
        <v>s</v>
      </c>
      <c r="G4099" s="62" t="str">
        <f t="shared" si="444"/>
        <v>R</v>
      </c>
      <c r="H4099" s="62" t="str">
        <f t="shared" si="445"/>
        <v>L</v>
      </c>
      <c r="I4099" s="62">
        <f t="shared" si="446"/>
        <v>19</v>
      </c>
      <c r="J4099" s="62">
        <f t="shared" si="447"/>
        <v>5</v>
      </c>
      <c r="K4099" s="81">
        <v>2.0532540562505707E-6</v>
      </c>
      <c r="L4099" s="2" t="s">
        <v>13537</v>
      </c>
      <c r="M4099" s="2" t="s">
        <v>13512</v>
      </c>
      <c r="N4099" s="60" t="s">
        <v>6972</v>
      </c>
      <c r="O4099" s="66" t="s">
        <v>9817</v>
      </c>
      <c r="P4099" s="67" t="s">
        <v>630</v>
      </c>
      <c r="Q4099" s="67" t="s">
        <v>6776</v>
      </c>
      <c r="R4099" s="67" t="s">
        <v>5080</v>
      </c>
      <c r="S4099" s="67"/>
      <c r="T4099" s="67"/>
      <c r="U4099" s="67"/>
      <c r="V4099" s="67"/>
      <c r="W4099" s="67"/>
      <c r="X4099" s="67"/>
      <c r="Y4099" s="67"/>
    </row>
    <row r="4100" spans="1:25" s="2" customFormat="1" ht="16.5" customHeight="1">
      <c r="A4100" s="59">
        <v>4098</v>
      </c>
      <c r="B4100" s="61" t="str">
        <f t="shared" si="448"/>
        <v>qi</v>
      </c>
      <c r="C4100" s="61" t="s">
        <v>3949</v>
      </c>
      <c r="D4100" s="2" t="s">
        <v>6935</v>
      </c>
      <c r="E4100" s="61" t="str">
        <f t="shared" si="449"/>
        <v>q</v>
      </c>
      <c r="F4100" s="62" t="str">
        <f t="shared" si="450"/>
        <v>i</v>
      </c>
      <c r="G4100" s="62" t="str">
        <f t="shared" ref="G4100:G4163" si="451">IF(FIND(E4100,"qwertasdfgzxcvbyuiophjkl;nm")&lt;15.5,"L","R")</f>
        <v>L</v>
      </c>
      <c r="H4100" s="62" t="str">
        <f t="shared" ref="H4100:H4163" si="452">IF(FIND(F4100,"qwertasdfgzxcvbyuiophjkl;nm")&lt;15.5,"L","R")</f>
        <v>R</v>
      </c>
      <c r="I4100" s="62">
        <f t="shared" ref="I4100:I4163" si="453">FIND(E4100,$I$1)</f>
        <v>1</v>
      </c>
      <c r="J4100" s="62">
        <f t="shared" ref="J4100:J4163" si="454">FIND(F4100,$I$1)</f>
        <v>22</v>
      </c>
      <c r="K4100" s="81">
        <v>2.0532540562505707E-6</v>
      </c>
      <c r="L4100" s="2" t="s">
        <v>13511</v>
      </c>
      <c r="M4100" s="2" t="s">
        <v>13510</v>
      </c>
      <c r="N4100" s="60" t="s">
        <v>7206</v>
      </c>
      <c r="O4100" s="66" t="s">
        <v>8339</v>
      </c>
      <c r="P4100" s="67" t="s">
        <v>4427</v>
      </c>
      <c r="Q4100" s="67" t="s">
        <v>6697</v>
      </c>
      <c r="R4100" s="67" t="s">
        <v>5479</v>
      </c>
      <c r="S4100" s="67"/>
      <c r="T4100" s="67"/>
      <c r="U4100" s="67"/>
      <c r="V4100" s="67"/>
      <c r="W4100" s="67"/>
      <c r="X4100" s="67"/>
      <c r="Y4100" s="67"/>
    </row>
    <row r="4101" spans="1:25" s="2" customFormat="1" ht="16.5" customHeight="1">
      <c r="A4101" s="59">
        <v>4099</v>
      </c>
      <c r="B4101" s="61" t="str">
        <f t="shared" si="448"/>
        <v>dc</v>
      </c>
      <c r="C4101" s="61" t="s">
        <v>1102</v>
      </c>
      <c r="D4101" s="2" t="s">
        <v>13521</v>
      </c>
      <c r="E4101" s="61" t="str">
        <f t="shared" si="449"/>
        <v>d</v>
      </c>
      <c r="F4101" s="62" t="str">
        <f t="shared" si="450"/>
        <v>c</v>
      </c>
      <c r="G4101" s="62" t="str">
        <f t="shared" si="451"/>
        <v>L</v>
      </c>
      <c r="H4101" s="62" t="str">
        <f t="shared" si="452"/>
        <v>L</v>
      </c>
      <c r="I4101" s="62">
        <f t="shared" si="453"/>
        <v>8</v>
      </c>
      <c r="J4101" s="62">
        <f t="shared" si="454"/>
        <v>9</v>
      </c>
      <c r="K4101" s="81">
        <v>2.0500000878571468E-6</v>
      </c>
      <c r="L4101" s="2" t="s">
        <v>13508</v>
      </c>
      <c r="M4101" s="2" t="s">
        <v>13535</v>
      </c>
      <c r="N4101" s="60" t="s">
        <v>7150</v>
      </c>
      <c r="O4101" s="66" t="s">
        <v>8363</v>
      </c>
      <c r="P4101" s="67" t="s">
        <v>3476</v>
      </c>
      <c r="Q4101" s="67" t="s">
        <v>3881</v>
      </c>
      <c r="R4101" s="67" t="s">
        <v>3984</v>
      </c>
      <c r="S4101" s="67"/>
      <c r="T4101" s="67"/>
      <c r="U4101" s="67"/>
      <c r="V4101" s="67"/>
      <c r="W4101" s="67"/>
      <c r="X4101" s="67"/>
      <c r="Y4101" s="67"/>
    </row>
    <row r="4102" spans="1:25" s="2" customFormat="1" ht="16.5" customHeight="1">
      <c r="A4102" s="59">
        <v>4100</v>
      </c>
      <c r="B4102" s="61" t="str">
        <f t="shared" si="448"/>
        <v>b</v>
      </c>
      <c r="C4102" s="61" t="s">
        <v>292</v>
      </c>
      <c r="D4102" s="2" t="s">
        <v>13661</v>
      </c>
      <c r="E4102" s="61" t="str">
        <f t="shared" si="449"/>
        <v>b</v>
      </c>
      <c r="F4102" s="62" t="str">
        <f t="shared" si="450"/>
        <v>b</v>
      </c>
      <c r="G4102" s="62" t="str">
        <f t="shared" si="451"/>
        <v>L</v>
      </c>
      <c r="H4102" s="62" t="str">
        <f t="shared" si="452"/>
        <v>L</v>
      </c>
      <c r="I4102" s="62">
        <f t="shared" si="453"/>
        <v>15</v>
      </c>
      <c r="J4102" s="62">
        <f t="shared" si="454"/>
        <v>15</v>
      </c>
      <c r="K4102" s="81">
        <v>2.0500000878571468E-6</v>
      </c>
      <c r="L4102" s="2" t="s">
        <v>6880</v>
      </c>
      <c r="M4102" s="2" t="s">
        <v>14103</v>
      </c>
      <c r="N4102" s="60" t="s">
        <v>6972</v>
      </c>
      <c r="O4102" s="66" t="s">
        <v>9753</v>
      </c>
      <c r="P4102" s="67" t="s">
        <v>3209</v>
      </c>
      <c r="Q4102" s="67" t="s">
        <v>14500</v>
      </c>
      <c r="R4102" s="67" t="s">
        <v>4519</v>
      </c>
      <c r="S4102" s="67"/>
      <c r="T4102" s="67"/>
      <c r="U4102" s="67"/>
      <c r="V4102" s="67"/>
      <c r="W4102" s="67"/>
      <c r="X4102" s="67"/>
      <c r="Y4102" s="67"/>
    </row>
    <row r="4103" spans="1:25" s="2" customFormat="1" ht="16.5" customHeight="1">
      <c r="A4103" s="59">
        <v>4101</v>
      </c>
      <c r="B4103" s="61" t="str">
        <f t="shared" si="448"/>
        <v>ms</v>
      </c>
      <c r="C4103" s="61" t="s">
        <v>3423</v>
      </c>
      <c r="D4103" s="2" t="s">
        <v>13593</v>
      </c>
      <c r="E4103" s="61" t="str">
        <f t="shared" si="449"/>
        <v>m</v>
      </c>
      <c r="F4103" s="62" t="str">
        <f t="shared" si="450"/>
        <v>s</v>
      </c>
      <c r="G4103" s="62" t="str">
        <f t="shared" si="451"/>
        <v>R</v>
      </c>
      <c r="H4103" s="62" t="str">
        <f t="shared" si="452"/>
        <v>L</v>
      </c>
      <c r="I4103" s="62">
        <f t="shared" si="453"/>
        <v>21</v>
      </c>
      <c r="J4103" s="62">
        <f t="shared" si="454"/>
        <v>5</v>
      </c>
      <c r="K4103" s="81">
        <v>2.0467461194637225E-6</v>
      </c>
      <c r="L4103" s="2" t="s">
        <v>6877</v>
      </c>
      <c r="M4103" s="2" t="s">
        <v>14095</v>
      </c>
      <c r="N4103" s="60" t="s">
        <v>7106</v>
      </c>
      <c r="O4103" s="66" t="s">
        <v>11632</v>
      </c>
      <c r="P4103" s="67" t="s">
        <v>4621</v>
      </c>
      <c r="Q4103" s="67" t="s">
        <v>3354</v>
      </c>
      <c r="R4103" s="67" t="s">
        <v>4241</v>
      </c>
      <c r="S4103" s="67" t="s">
        <v>3063</v>
      </c>
      <c r="T4103" s="67"/>
      <c r="U4103" s="67"/>
      <c r="V4103" s="67"/>
      <c r="W4103" s="67"/>
      <c r="X4103" s="67"/>
      <c r="Y4103" s="67"/>
    </row>
    <row r="4104" spans="1:25" s="2" customFormat="1" ht="16.5" customHeight="1">
      <c r="A4104" s="59">
        <v>4102</v>
      </c>
      <c r="B4104" s="61" t="str">
        <f t="shared" si="448"/>
        <v>ma</v>
      </c>
      <c r="C4104" s="61" t="s">
        <v>3208</v>
      </c>
      <c r="D4104" s="2" t="s">
        <v>6868</v>
      </c>
      <c r="E4104" s="61" t="str">
        <f t="shared" si="449"/>
        <v>m</v>
      </c>
      <c r="F4104" s="62" t="str">
        <f t="shared" si="450"/>
        <v>a</v>
      </c>
      <c r="G4104" s="62" t="str">
        <f t="shared" si="451"/>
        <v>R</v>
      </c>
      <c r="H4104" s="62" t="str">
        <f t="shared" si="452"/>
        <v>L</v>
      </c>
      <c r="I4104" s="62">
        <f t="shared" si="453"/>
        <v>21</v>
      </c>
      <c r="J4104" s="62">
        <f t="shared" si="454"/>
        <v>2</v>
      </c>
      <c r="K4104" s="81">
        <v>2.0402381826768744E-6</v>
      </c>
      <c r="L4104" s="2" t="s">
        <v>6877</v>
      </c>
      <c r="M4104" s="2" t="s">
        <v>6875</v>
      </c>
      <c r="N4104" s="60" t="s">
        <v>6972</v>
      </c>
      <c r="O4104" s="66" t="s">
        <v>9789</v>
      </c>
      <c r="P4104" s="67" t="s">
        <v>630</v>
      </c>
      <c r="Q4104" s="67" t="s">
        <v>426</v>
      </c>
      <c r="R4104" s="67" t="s">
        <v>4241</v>
      </c>
      <c r="S4104" s="67" t="s">
        <v>824</v>
      </c>
      <c r="T4104" s="67"/>
      <c r="U4104" s="67"/>
      <c r="V4104" s="67"/>
      <c r="W4104" s="67"/>
      <c r="X4104" s="67"/>
      <c r="Y4104" s="67"/>
    </row>
    <row r="4105" spans="1:25" s="2" customFormat="1" ht="16.5" customHeight="1">
      <c r="A4105" s="59">
        <v>4103</v>
      </c>
      <c r="B4105" s="61" t="str">
        <f t="shared" si="448"/>
        <v>xk</v>
      </c>
      <c r="C4105" s="61" t="s">
        <v>5483</v>
      </c>
      <c r="D4105" s="2" t="s">
        <v>13560</v>
      </c>
      <c r="E4105" s="61" t="str">
        <f t="shared" si="449"/>
        <v>x</v>
      </c>
      <c r="F4105" s="62" t="str">
        <f t="shared" si="450"/>
        <v>k</v>
      </c>
      <c r="G4105" s="62" t="str">
        <f t="shared" si="451"/>
        <v>L</v>
      </c>
      <c r="H4105" s="62" t="str">
        <f t="shared" si="452"/>
        <v>R</v>
      </c>
      <c r="I4105" s="62">
        <f t="shared" si="453"/>
        <v>6</v>
      </c>
      <c r="J4105" s="62">
        <f t="shared" si="454"/>
        <v>23</v>
      </c>
      <c r="K4105" s="81">
        <v>2.0369842142834505E-6</v>
      </c>
      <c r="L4105" s="2" t="s">
        <v>6892</v>
      </c>
      <c r="M4105" s="2" t="s">
        <v>13530</v>
      </c>
      <c r="N4105" s="60" t="s">
        <v>7306</v>
      </c>
      <c r="O4105" s="66" t="s">
        <v>7619</v>
      </c>
      <c r="P4105" s="67" t="s">
        <v>4241</v>
      </c>
      <c r="Q4105" s="67" t="s">
        <v>2323</v>
      </c>
      <c r="R4105" s="67"/>
      <c r="S4105" s="67"/>
      <c r="T4105" s="67"/>
      <c r="U4105" s="67"/>
      <c r="V4105" s="67"/>
      <c r="W4105" s="67"/>
      <c r="X4105" s="67"/>
      <c r="Y4105" s="67"/>
    </row>
    <row r="4106" spans="1:25" s="2" customFormat="1" ht="16.5" customHeight="1">
      <c r="A4106" s="59">
        <v>4104</v>
      </c>
      <c r="B4106" s="61" t="str">
        <f t="shared" si="448"/>
        <v>iz</v>
      </c>
      <c r="C4106" s="61" t="s">
        <v>701</v>
      </c>
      <c r="D4106" s="2" t="s">
        <v>13739</v>
      </c>
      <c r="E4106" s="61" t="str">
        <f t="shared" si="449"/>
        <v>i</v>
      </c>
      <c r="F4106" s="62" t="str">
        <f t="shared" si="450"/>
        <v>z</v>
      </c>
      <c r="G4106" s="62" t="str">
        <f t="shared" si="451"/>
        <v>R</v>
      </c>
      <c r="H4106" s="62" t="str">
        <f t="shared" si="452"/>
        <v>L</v>
      </c>
      <c r="I4106" s="62">
        <f t="shared" si="453"/>
        <v>22</v>
      </c>
      <c r="J4106" s="62">
        <f t="shared" si="454"/>
        <v>3</v>
      </c>
      <c r="K4106" s="81">
        <v>2.0272223091031781E-6</v>
      </c>
      <c r="L4106" s="2" t="s">
        <v>14016</v>
      </c>
      <c r="M4106" s="2" t="s">
        <v>14460</v>
      </c>
      <c r="N4106" s="60" t="s">
        <v>6972</v>
      </c>
      <c r="O4106" s="66" t="s">
        <v>11295</v>
      </c>
      <c r="P4106" s="67" t="s">
        <v>5478</v>
      </c>
      <c r="Q4106" s="67" t="s">
        <v>4220</v>
      </c>
      <c r="R4106" s="67" t="s">
        <v>6802</v>
      </c>
      <c r="S4106" s="67"/>
      <c r="T4106" s="67"/>
      <c r="U4106" s="67"/>
      <c r="V4106" s="67"/>
      <c r="W4106" s="67"/>
      <c r="X4106" s="67"/>
      <c r="Y4106" s="67"/>
    </row>
    <row r="4107" spans="1:25" s="2" customFormat="1" ht="16.5" customHeight="1">
      <c r="A4107" s="59">
        <v>4105</v>
      </c>
      <c r="B4107" s="61" t="str">
        <f t="shared" si="448"/>
        <v>lu</v>
      </c>
      <c r="C4107" s="61" t="s">
        <v>3142</v>
      </c>
      <c r="D4107" s="2" t="s">
        <v>6856</v>
      </c>
      <c r="E4107" s="61" t="str">
        <f t="shared" si="449"/>
        <v>l</v>
      </c>
      <c r="F4107" s="62" t="str">
        <f t="shared" si="450"/>
        <v>u</v>
      </c>
      <c r="G4107" s="62" t="str">
        <f t="shared" si="451"/>
        <v>R</v>
      </c>
      <c r="H4107" s="62" t="str">
        <f t="shared" si="452"/>
        <v>R</v>
      </c>
      <c r="I4107" s="62">
        <f t="shared" si="453"/>
        <v>25</v>
      </c>
      <c r="J4107" s="62">
        <f t="shared" si="454"/>
        <v>19</v>
      </c>
      <c r="K4107" s="81">
        <v>2.0207143723163304E-6</v>
      </c>
      <c r="L4107" s="2" t="s">
        <v>6889</v>
      </c>
      <c r="M4107" s="2" t="s">
        <v>13512</v>
      </c>
      <c r="N4107" s="60" t="s">
        <v>7109</v>
      </c>
      <c r="O4107" s="66" t="s">
        <v>10408</v>
      </c>
      <c r="P4107" s="67" t="s">
        <v>3474</v>
      </c>
      <c r="Q4107" s="67" t="s">
        <v>3309</v>
      </c>
      <c r="R4107" s="67" t="s">
        <v>2637</v>
      </c>
      <c r="S4107" s="67" t="s">
        <v>2637</v>
      </c>
      <c r="T4107" s="67"/>
      <c r="U4107" s="67"/>
      <c r="V4107" s="67"/>
      <c r="W4107" s="67"/>
      <c r="X4107" s="67"/>
      <c r="Y4107" s="67"/>
    </row>
    <row r="4108" spans="1:25" s="2" customFormat="1" ht="16.5" customHeight="1">
      <c r="A4108" s="59">
        <v>4106</v>
      </c>
      <c r="B4108" s="61" t="str">
        <f t="shared" si="448"/>
        <v>bo</v>
      </c>
      <c r="C4108" s="61" t="s">
        <v>344</v>
      </c>
      <c r="D4108" s="2" t="s">
        <v>6864</v>
      </c>
      <c r="E4108" s="61" t="str">
        <f t="shared" si="449"/>
        <v>b</v>
      </c>
      <c r="F4108" s="62" t="str">
        <f t="shared" si="450"/>
        <v>o</v>
      </c>
      <c r="G4108" s="62" t="str">
        <f t="shared" si="451"/>
        <v>L</v>
      </c>
      <c r="H4108" s="62" t="str">
        <f t="shared" si="452"/>
        <v>R</v>
      </c>
      <c r="I4108" s="62">
        <f t="shared" si="453"/>
        <v>15</v>
      </c>
      <c r="J4108" s="62">
        <f t="shared" si="454"/>
        <v>24</v>
      </c>
      <c r="K4108" s="81">
        <v>2.0207143723163304E-6</v>
      </c>
      <c r="L4108" s="2" t="s">
        <v>6880</v>
      </c>
      <c r="M4108" s="2" t="s">
        <v>6879</v>
      </c>
      <c r="N4108" s="60" t="s">
        <v>7211</v>
      </c>
      <c r="O4108" s="66" t="s">
        <v>8004</v>
      </c>
      <c r="P4108" s="67" t="s">
        <v>426</v>
      </c>
      <c r="Q4108" s="67" t="s">
        <v>4621</v>
      </c>
      <c r="R4108" s="67" t="s">
        <v>3758</v>
      </c>
      <c r="S4108" s="67"/>
      <c r="T4108" s="67"/>
      <c r="U4108" s="67"/>
      <c r="V4108" s="67"/>
      <c r="W4108" s="67"/>
      <c r="X4108" s="67"/>
      <c r="Y4108" s="67"/>
    </row>
    <row r="4109" spans="1:25" s="2" customFormat="1" ht="16.5" customHeight="1">
      <c r="A4109" s="59">
        <v>4107</v>
      </c>
      <c r="B4109" s="61" t="str">
        <f t="shared" si="448"/>
        <v>za</v>
      </c>
      <c r="C4109" s="61" t="s">
        <v>6214</v>
      </c>
      <c r="D4109" s="2" t="s">
        <v>6959</v>
      </c>
      <c r="E4109" s="61" t="str">
        <f t="shared" si="449"/>
        <v>z</v>
      </c>
      <c r="F4109" s="62" t="str">
        <f t="shared" si="450"/>
        <v>a</v>
      </c>
      <c r="G4109" s="62" t="str">
        <f t="shared" si="451"/>
        <v>L</v>
      </c>
      <c r="H4109" s="62" t="str">
        <f t="shared" si="452"/>
        <v>L</v>
      </c>
      <c r="I4109" s="62">
        <f t="shared" si="453"/>
        <v>3</v>
      </c>
      <c r="J4109" s="62">
        <f t="shared" si="454"/>
        <v>2</v>
      </c>
      <c r="K4109" s="81">
        <v>2.0207143723163304E-6</v>
      </c>
      <c r="L4109" s="2" t="s">
        <v>6883</v>
      </c>
      <c r="M4109" s="2" t="s">
        <v>6875</v>
      </c>
      <c r="N4109" s="60" t="s">
        <v>7102</v>
      </c>
      <c r="O4109" s="66" t="s">
        <v>10922</v>
      </c>
      <c r="P4109" s="67" t="s">
        <v>2637</v>
      </c>
      <c r="Q4109" s="67" t="s">
        <v>1213</v>
      </c>
      <c r="R4109" s="67" t="s">
        <v>2321</v>
      </c>
      <c r="S4109" s="67"/>
      <c r="T4109" s="67"/>
      <c r="U4109" s="67"/>
      <c r="V4109" s="67"/>
      <c r="W4109" s="67"/>
      <c r="X4109" s="67"/>
      <c r="Y4109" s="67"/>
    </row>
    <row r="4110" spans="1:25" s="2" customFormat="1" ht="16.5" customHeight="1">
      <c r="A4110" s="59">
        <v>4108</v>
      </c>
      <c r="B4110" s="61" t="str">
        <f t="shared" si="448"/>
        <v>oe</v>
      </c>
      <c r="C4110" s="61" t="s">
        <v>4425</v>
      </c>
      <c r="D4110" s="2" t="s">
        <v>13699</v>
      </c>
      <c r="E4110" s="61" t="str">
        <f t="shared" si="449"/>
        <v>o</v>
      </c>
      <c r="F4110" s="62" t="str">
        <f t="shared" si="450"/>
        <v>e</v>
      </c>
      <c r="G4110" s="62" t="str">
        <f t="shared" si="451"/>
        <v>R</v>
      </c>
      <c r="H4110" s="62" t="str">
        <f t="shared" si="452"/>
        <v>L</v>
      </c>
      <c r="I4110" s="62">
        <f t="shared" si="453"/>
        <v>24</v>
      </c>
      <c r="J4110" s="62">
        <f t="shared" si="454"/>
        <v>7</v>
      </c>
      <c r="K4110" s="81">
        <v>2.0174604039229061E-6</v>
      </c>
      <c r="L4110" s="2" t="s">
        <v>14018</v>
      </c>
      <c r="M4110" s="2" t="s">
        <v>6876</v>
      </c>
      <c r="N4110" s="60" t="s">
        <v>6972</v>
      </c>
      <c r="O4110" s="66" t="s">
        <v>9043</v>
      </c>
      <c r="P4110" s="67" t="s">
        <v>173</v>
      </c>
      <c r="Q4110" s="67" t="s">
        <v>4220</v>
      </c>
      <c r="R4110" s="67" t="s">
        <v>4519</v>
      </c>
      <c r="S4110" s="67"/>
      <c r="T4110" s="67"/>
      <c r="U4110" s="67"/>
      <c r="V4110" s="67"/>
      <c r="W4110" s="67"/>
      <c r="X4110" s="67"/>
      <c r="Y4110" s="67"/>
    </row>
    <row r="4111" spans="1:25" s="2" customFormat="1" ht="16.5" customHeight="1">
      <c r="A4111" s="59">
        <v>4109</v>
      </c>
      <c r="B4111" s="61" t="str">
        <f t="shared" si="448"/>
        <v>uf</v>
      </c>
      <c r="C4111" s="61" t="s">
        <v>6500</v>
      </c>
      <c r="D4111" s="2" t="s">
        <v>13362</v>
      </c>
      <c r="E4111" s="61" t="str">
        <f t="shared" si="449"/>
        <v>u</v>
      </c>
      <c r="F4111" s="62" t="str">
        <f t="shared" si="450"/>
        <v>f</v>
      </c>
      <c r="G4111" s="62" t="str">
        <f t="shared" si="451"/>
        <v>R</v>
      </c>
      <c r="H4111" s="62" t="str">
        <f t="shared" si="452"/>
        <v>L</v>
      </c>
      <c r="I4111" s="62">
        <f t="shared" si="453"/>
        <v>19</v>
      </c>
      <c r="J4111" s="62">
        <f t="shared" si="454"/>
        <v>11</v>
      </c>
      <c r="K4111" s="81">
        <v>2.0142064355294823E-6</v>
      </c>
      <c r="L4111" s="2" t="s">
        <v>13537</v>
      </c>
      <c r="M4111" s="2" t="s">
        <v>13510</v>
      </c>
      <c r="N4111" s="60" t="s">
        <v>6972</v>
      </c>
      <c r="O4111" s="66" t="s">
        <v>10438</v>
      </c>
      <c r="P4111" s="67" t="s">
        <v>3474</v>
      </c>
      <c r="Q4111" s="67" t="s">
        <v>426</v>
      </c>
      <c r="R4111" s="67" t="s">
        <v>2287</v>
      </c>
      <c r="S4111" s="67"/>
      <c r="T4111" s="67"/>
      <c r="U4111" s="67"/>
      <c r="V4111" s="67"/>
      <c r="W4111" s="67"/>
      <c r="X4111" s="67"/>
      <c r="Y4111" s="67"/>
    </row>
    <row r="4112" spans="1:25" s="2" customFormat="1" ht="16.5" customHeight="1">
      <c r="A4112" s="59">
        <v>4110</v>
      </c>
      <c r="B4112" s="61" t="str">
        <f t="shared" si="448"/>
        <v>xp</v>
      </c>
      <c r="C4112" s="61" t="s">
        <v>5607</v>
      </c>
      <c r="D4112" s="2" t="s">
        <v>13646</v>
      </c>
      <c r="E4112" s="61" t="str">
        <f t="shared" si="449"/>
        <v>x</v>
      </c>
      <c r="F4112" s="62" t="str">
        <f t="shared" si="450"/>
        <v>p</v>
      </c>
      <c r="G4112" s="62" t="str">
        <f t="shared" si="451"/>
        <v>L</v>
      </c>
      <c r="H4112" s="62" t="str">
        <f t="shared" si="452"/>
        <v>R</v>
      </c>
      <c r="I4112" s="62">
        <f t="shared" si="453"/>
        <v>6</v>
      </c>
      <c r="J4112" s="62">
        <f t="shared" si="454"/>
        <v>26</v>
      </c>
      <c r="K4112" s="81">
        <v>2.0142064355294823E-6</v>
      </c>
      <c r="L4112" s="2" t="s">
        <v>6892</v>
      </c>
      <c r="M4112" s="2" t="s">
        <v>13533</v>
      </c>
      <c r="N4112" s="60" t="s">
        <v>13822</v>
      </c>
      <c r="O4112" s="66" t="s">
        <v>9294</v>
      </c>
      <c r="P4112" s="67" t="s">
        <v>5680</v>
      </c>
      <c r="Q4112" s="67" t="s">
        <v>1824</v>
      </c>
      <c r="R4112" s="67" t="s">
        <v>6797</v>
      </c>
      <c r="S4112" s="67"/>
      <c r="T4112" s="67"/>
      <c r="U4112" s="67"/>
      <c r="V4112" s="67"/>
      <c r="W4112" s="67"/>
      <c r="X4112" s="67"/>
      <c r="Y4112" s="67"/>
    </row>
    <row r="4113" spans="1:25" s="2" customFormat="1" ht="16.5" customHeight="1">
      <c r="A4113" s="59">
        <v>4111</v>
      </c>
      <c r="B4113" s="61" t="str">
        <f t="shared" si="448"/>
        <v>eo</v>
      </c>
      <c r="C4113" s="61" t="s">
        <v>6023</v>
      </c>
      <c r="D4113" s="2" t="s">
        <v>13541</v>
      </c>
      <c r="E4113" s="61" t="str">
        <f t="shared" si="449"/>
        <v>e</v>
      </c>
      <c r="F4113" s="62" t="str">
        <f t="shared" si="450"/>
        <v>o</v>
      </c>
      <c r="G4113" s="62" t="str">
        <f t="shared" si="451"/>
        <v>L</v>
      </c>
      <c r="H4113" s="62" t="str">
        <f t="shared" si="452"/>
        <v>R</v>
      </c>
      <c r="I4113" s="62">
        <f t="shared" si="453"/>
        <v>7</v>
      </c>
      <c r="J4113" s="62">
        <f t="shared" si="454"/>
        <v>24</v>
      </c>
      <c r="K4113" s="81">
        <v>2.010952467136058E-6</v>
      </c>
      <c r="L4113" s="2" t="s">
        <v>6876</v>
      </c>
      <c r="M4113" s="2" t="s">
        <v>6960</v>
      </c>
      <c r="N4113" s="60" t="s">
        <v>7143</v>
      </c>
      <c r="O4113" s="66" t="s">
        <v>10472</v>
      </c>
      <c r="P4113" s="67" t="s">
        <v>3474</v>
      </c>
      <c r="Q4113" s="67" t="s">
        <v>6019</v>
      </c>
      <c r="R4113" s="67"/>
      <c r="S4113" s="67"/>
      <c r="T4113" s="67"/>
      <c r="U4113" s="67"/>
      <c r="V4113" s="67"/>
      <c r="W4113" s="67"/>
      <c r="X4113" s="67"/>
      <c r="Y4113" s="67"/>
    </row>
    <row r="4114" spans="1:25" s="2" customFormat="1" ht="16.5" customHeight="1">
      <c r="A4114" s="59">
        <v>4112</v>
      </c>
      <c r="B4114" s="61" t="str">
        <f t="shared" si="448"/>
        <v>sl</v>
      </c>
      <c r="C4114" s="61" t="s">
        <v>4681</v>
      </c>
      <c r="D4114" s="2" t="s">
        <v>13696</v>
      </c>
      <c r="E4114" s="61" t="str">
        <f t="shared" si="449"/>
        <v>s</v>
      </c>
      <c r="F4114" s="62" t="str">
        <f t="shared" si="450"/>
        <v>l</v>
      </c>
      <c r="G4114" s="62" t="str">
        <f t="shared" si="451"/>
        <v>L</v>
      </c>
      <c r="H4114" s="62" t="str">
        <f t="shared" si="452"/>
        <v>R</v>
      </c>
      <c r="I4114" s="62">
        <f t="shared" si="453"/>
        <v>5</v>
      </c>
      <c r="J4114" s="62">
        <f t="shared" si="454"/>
        <v>25</v>
      </c>
      <c r="K4114" s="81">
        <v>2.0076984987426341E-6</v>
      </c>
      <c r="L4114" s="2" t="s">
        <v>6775</v>
      </c>
      <c r="M4114" s="2" t="s">
        <v>6908</v>
      </c>
      <c r="N4114" s="60" t="s">
        <v>7238</v>
      </c>
      <c r="O4114" s="66" t="s">
        <v>11529</v>
      </c>
      <c r="P4114" s="67" t="s">
        <v>4220</v>
      </c>
      <c r="Q4114" s="67" t="s">
        <v>4220</v>
      </c>
      <c r="R4114" s="67" t="s">
        <v>5479</v>
      </c>
      <c r="S4114" s="67"/>
      <c r="T4114" s="67"/>
      <c r="U4114" s="67"/>
      <c r="V4114" s="67"/>
      <c r="W4114" s="67"/>
      <c r="X4114" s="67"/>
      <c r="Y4114" s="67"/>
    </row>
    <row r="4115" spans="1:25" s="2" customFormat="1" ht="16.5" customHeight="1">
      <c r="A4115" s="59">
        <v>4113</v>
      </c>
      <c r="B4115" s="61" t="str">
        <f t="shared" si="448"/>
        <v>eu</v>
      </c>
      <c r="C4115" s="61" t="s">
        <v>6132</v>
      </c>
      <c r="D4115" s="2" t="s">
        <v>6924</v>
      </c>
      <c r="E4115" s="61" t="str">
        <f t="shared" si="449"/>
        <v>e</v>
      </c>
      <c r="F4115" s="62" t="str">
        <f t="shared" si="450"/>
        <v>u</v>
      </c>
      <c r="G4115" s="62" t="str">
        <f t="shared" si="451"/>
        <v>L</v>
      </c>
      <c r="H4115" s="62" t="str">
        <f t="shared" si="452"/>
        <v>R</v>
      </c>
      <c r="I4115" s="62">
        <f t="shared" si="453"/>
        <v>7</v>
      </c>
      <c r="J4115" s="62">
        <f t="shared" si="454"/>
        <v>19</v>
      </c>
      <c r="K4115" s="81">
        <v>2.0076984987426341E-6</v>
      </c>
      <c r="L4115" s="2" t="s">
        <v>6876</v>
      </c>
      <c r="M4115" s="2" t="s">
        <v>13512</v>
      </c>
      <c r="N4115" s="60" t="s">
        <v>6972</v>
      </c>
      <c r="O4115" s="66" t="s">
        <v>12824</v>
      </c>
      <c r="P4115" s="67" t="s">
        <v>1993</v>
      </c>
      <c r="Q4115" s="67" t="s">
        <v>4241</v>
      </c>
      <c r="R4115" s="67" t="s">
        <v>2878</v>
      </c>
      <c r="S4115" s="67"/>
      <c r="T4115" s="67"/>
      <c r="U4115" s="67"/>
      <c r="V4115" s="67"/>
      <c r="W4115" s="67"/>
      <c r="X4115" s="67"/>
      <c r="Y4115" s="67"/>
    </row>
    <row r="4116" spans="1:25" s="2" customFormat="1" ht="16.5" customHeight="1">
      <c r="A4116" s="59">
        <v>4114</v>
      </c>
      <c r="B4116" s="61" t="str">
        <f t="shared" si="448"/>
        <v>gk</v>
      </c>
      <c r="C4116" s="61" t="s">
        <v>1506</v>
      </c>
      <c r="D4116" s="2" t="s">
        <v>13627</v>
      </c>
      <c r="E4116" s="61" t="str">
        <f t="shared" si="449"/>
        <v>g</v>
      </c>
      <c r="F4116" s="62" t="str">
        <f t="shared" si="450"/>
        <v>k</v>
      </c>
      <c r="G4116" s="62" t="str">
        <f t="shared" si="451"/>
        <v>L</v>
      </c>
      <c r="H4116" s="62" t="str">
        <f t="shared" si="452"/>
        <v>R</v>
      </c>
      <c r="I4116" s="62">
        <f t="shared" si="453"/>
        <v>14</v>
      </c>
      <c r="J4116" s="62">
        <f t="shared" si="454"/>
        <v>23</v>
      </c>
      <c r="K4116" s="81">
        <v>2.001190561955786E-6</v>
      </c>
      <c r="L4116" s="2" t="s">
        <v>13509</v>
      </c>
      <c r="M4116" s="2" t="s">
        <v>14463</v>
      </c>
      <c r="N4116" s="60" t="s">
        <v>6972</v>
      </c>
      <c r="O4116" s="66" t="s">
        <v>12182</v>
      </c>
      <c r="P4116" s="67" t="s">
        <v>4989</v>
      </c>
      <c r="Q4116" s="67" t="s">
        <v>5807</v>
      </c>
      <c r="R4116" s="67" t="s">
        <v>4241</v>
      </c>
      <c r="S4116" s="67" t="s">
        <v>14478</v>
      </c>
      <c r="T4116" s="67"/>
      <c r="U4116" s="67"/>
      <c r="V4116" s="67"/>
      <c r="W4116" s="67"/>
      <c r="X4116" s="67"/>
      <c r="Y4116" s="67"/>
    </row>
    <row r="4117" spans="1:25" s="2" customFormat="1" ht="16.5" customHeight="1">
      <c r="A4117" s="59">
        <v>4115</v>
      </c>
      <c r="B4117" s="61" t="str">
        <f t="shared" si="448"/>
        <v>xy</v>
      </c>
      <c r="C4117" s="61" t="s">
        <v>5474</v>
      </c>
      <c r="D4117" s="2" t="s">
        <v>13570</v>
      </c>
      <c r="E4117" s="61" t="str">
        <f t="shared" si="449"/>
        <v>x</v>
      </c>
      <c r="F4117" s="62" t="str">
        <f t="shared" si="450"/>
        <v>y</v>
      </c>
      <c r="G4117" s="62" t="str">
        <f t="shared" si="451"/>
        <v>L</v>
      </c>
      <c r="H4117" s="62" t="str">
        <f t="shared" si="452"/>
        <v>R</v>
      </c>
      <c r="I4117" s="62">
        <f t="shared" si="453"/>
        <v>6</v>
      </c>
      <c r="J4117" s="62">
        <f t="shared" si="454"/>
        <v>16</v>
      </c>
      <c r="K4117" s="81">
        <v>2.001190561955786E-6</v>
      </c>
      <c r="L4117" s="2" t="s">
        <v>6892</v>
      </c>
      <c r="M4117" s="2" t="s">
        <v>13529</v>
      </c>
      <c r="N4117" s="60" t="s">
        <v>7277</v>
      </c>
      <c r="O4117" s="66" t="s">
        <v>9412</v>
      </c>
      <c r="P4117" s="67" t="s">
        <v>5686</v>
      </c>
      <c r="Q4117" s="67" t="s">
        <v>1993</v>
      </c>
      <c r="R4117" s="67" t="s">
        <v>1993</v>
      </c>
      <c r="S4117" s="67" t="s">
        <v>6041</v>
      </c>
      <c r="T4117" s="67"/>
      <c r="U4117" s="67"/>
      <c r="V4117" s="67"/>
      <c r="W4117" s="67"/>
      <c r="X4117" s="67"/>
      <c r="Y4117" s="67"/>
    </row>
    <row r="4118" spans="1:25" s="2" customFormat="1" ht="16.5" customHeight="1">
      <c r="A4118" s="59">
        <v>4116</v>
      </c>
      <c r="B4118" s="61" t="str">
        <f t="shared" si="448"/>
        <v>ha</v>
      </c>
      <c r="C4118" s="61" t="s">
        <v>1869</v>
      </c>
      <c r="D4118" s="2" t="s">
        <v>6846</v>
      </c>
      <c r="E4118" s="61" t="str">
        <f t="shared" si="449"/>
        <v>h</v>
      </c>
      <c r="F4118" s="62" t="str">
        <f t="shared" si="450"/>
        <v>a</v>
      </c>
      <c r="G4118" s="62" t="str">
        <f t="shared" si="451"/>
        <v>R</v>
      </c>
      <c r="H4118" s="62" t="str">
        <f t="shared" si="452"/>
        <v>L</v>
      </c>
      <c r="I4118" s="62">
        <f t="shared" si="453"/>
        <v>17</v>
      </c>
      <c r="J4118" s="62">
        <f t="shared" si="454"/>
        <v>2</v>
      </c>
      <c r="K4118" s="81">
        <v>1.991428656775514E-6</v>
      </c>
      <c r="L4118" s="2" t="s">
        <v>6888</v>
      </c>
      <c r="M4118" s="2" t="s">
        <v>13532</v>
      </c>
      <c r="N4118" s="60" t="s">
        <v>7227</v>
      </c>
      <c r="O4118" s="66" t="s">
        <v>10030</v>
      </c>
      <c r="P4118" s="67" t="s">
        <v>3209</v>
      </c>
      <c r="Q4118" s="67" t="s">
        <v>4221</v>
      </c>
      <c r="R4118" s="67" t="s">
        <v>209</v>
      </c>
      <c r="S4118" s="67" t="s">
        <v>4492</v>
      </c>
      <c r="T4118" s="67"/>
      <c r="U4118" s="67"/>
      <c r="V4118" s="67"/>
      <c r="W4118" s="67"/>
      <c r="X4118" s="67"/>
      <c r="Y4118" s="67"/>
    </row>
    <row r="4119" spans="1:25" s="2" customFormat="1" ht="16.5" customHeight="1">
      <c r="A4119" s="59">
        <v>4117</v>
      </c>
      <c r="B4119" s="61" t="str">
        <f t="shared" si="448"/>
        <v>el</v>
      </c>
      <c r="C4119" s="61" t="s">
        <v>5995</v>
      </c>
      <c r="D4119" s="2" t="s">
        <v>13589</v>
      </c>
      <c r="E4119" s="61" t="str">
        <f t="shared" si="449"/>
        <v>e</v>
      </c>
      <c r="F4119" s="62" t="str">
        <f t="shared" si="450"/>
        <v>l</v>
      </c>
      <c r="G4119" s="62" t="str">
        <f t="shared" si="451"/>
        <v>L</v>
      </c>
      <c r="H4119" s="62" t="str">
        <f t="shared" si="452"/>
        <v>R</v>
      </c>
      <c r="I4119" s="62">
        <f t="shared" si="453"/>
        <v>7</v>
      </c>
      <c r="J4119" s="62">
        <f t="shared" si="454"/>
        <v>25</v>
      </c>
      <c r="K4119" s="81">
        <v>1.9849207199886659E-6</v>
      </c>
      <c r="L4119" s="2" t="s">
        <v>6885</v>
      </c>
      <c r="M4119" s="2" t="s">
        <v>6908</v>
      </c>
      <c r="N4119" s="60" t="s">
        <v>7054</v>
      </c>
      <c r="O4119" s="66" t="s">
        <v>9665</v>
      </c>
      <c r="P4119" s="67" t="s">
        <v>2324</v>
      </c>
      <c r="Q4119" s="67" t="s">
        <v>1628</v>
      </c>
      <c r="R4119" s="67" t="s">
        <v>3585</v>
      </c>
      <c r="S4119" s="67" t="s">
        <v>6010</v>
      </c>
      <c r="T4119" s="67"/>
      <c r="U4119" s="67"/>
      <c r="V4119" s="67"/>
      <c r="W4119" s="67"/>
      <c r="X4119" s="67"/>
      <c r="Y4119" s="67"/>
    </row>
    <row r="4120" spans="1:25" s="2" customFormat="1" ht="16.5" customHeight="1">
      <c r="A4120" s="59">
        <v>4118</v>
      </c>
      <c r="B4120" s="61" t="str">
        <f t="shared" si="448"/>
        <v>mc</v>
      </c>
      <c r="C4120" s="61" t="s">
        <v>3343</v>
      </c>
      <c r="D4120" s="2" t="s">
        <v>6849</v>
      </c>
      <c r="E4120" s="61" t="str">
        <f t="shared" si="449"/>
        <v>m</v>
      </c>
      <c r="F4120" s="62" t="str">
        <f t="shared" si="450"/>
        <v>c</v>
      </c>
      <c r="G4120" s="62" t="str">
        <f t="shared" si="451"/>
        <v>R</v>
      </c>
      <c r="H4120" s="62" t="str">
        <f t="shared" si="452"/>
        <v>L</v>
      </c>
      <c r="I4120" s="62">
        <f t="shared" si="453"/>
        <v>21</v>
      </c>
      <c r="J4120" s="62">
        <f t="shared" si="454"/>
        <v>9</v>
      </c>
      <c r="K4120" s="81">
        <v>1.9849207199886659E-6</v>
      </c>
      <c r="L4120" s="2" t="s">
        <v>6877</v>
      </c>
      <c r="M4120" s="2" t="s">
        <v>13510</v>
      </c>
      <c r="N4120" s="60" t="s">
        <v>13876</v>
      </c>
      <c r="O4120" s="66" t="s">
        <v>13245</v>
      </c>
      <c r="P4120" s="67" t="s">
        <v>3207</v>
      </c>
      <c r="Q4120" s="67" t="s">
        <v>3348</v>
      </c>
      <c r="R4120" s="67"/>
      <c r="S4120" s="67"/>
      <c r="T4120" s="67"/>
      <c r="U4120" s="67"/>
      <c r="V4120" s="67"/>
      <c r="W4120" s="67"/>
      <c r="X4120" s="67"/>
      <c r="Y4120" s="67"/>
    </row>
    <row r="4121" spans="1:25" s="2" customFormat="1" ht="16.5" customHeight="1">
      <c r="A4121" s="59">
        <v>4119</v>
      </c>
      <c r="B4121" s="61" t="str">
        <f t="shared" si="448"/>
        <v>wn</v>
      </c>
      <c r="C4121" s="61" t="s">
        <v>5062</v>
      </c>
      <c r="D4121" s="2" t="s">
        <v>13634</v>
      </c>
      <c r="E4121" s="61" t="str">
        <f t="shared" si="449"/>
        <v>w</v>
      </c>
      <c r="F4121" s="62" t="str">
        <f t="shared" si="450"/>
        <v>n</v>
      </c>
      <c r="G4121" s="62" t="str">
        <f t="shared" si="451"/>
        <v>L</v>
      </c>
      <c r="H4121" s="62" t="str">
        <f t="shared" si="452"/>
        <v>R</v>
      </c>
      <c r="I4121" s="62">
        <f t="shared" si="453"/>
        <v>4</v>
      </c>
      <c r="J4121" s="62">
        <f t="shared" si="454"/>
        <v>18</v>
      </c>
      <c r="K4121" s="81">
        <v>1.9816667515952416E-6</v>
      </c>
      <c r="L4121" s="2" t="s">
        <v>6804</v>
      </c>
      <c r="M4121" s="2" t="s">
        <v>6841</v>
      </c>
      <c r="N4121" s="60" t="s">
        <v>6972</v>
      </c>
      <c r="O4121" s="66" t="s">
        <v>12820</v>
      </c>
      <c r="P4121" s="67" t="s">
        <v>1993</v>
      </c>
      <c r="Q4121" s="67" t="s">
        <v>3366</v>
      </c>
      <c r="R4121" s="67" t="s">
        <v>1176</v>
      </c>
      <c r="S4121" s="67" t="s">
        <v>1165</v>
      </c>
      <c r="T4121" s="67"/>
      <c r="U4121" s="67"/>
      <c r="V4121" s="67"/>
      <c r="W4121" s="67"/>
      <c r="X4121" s="67"/>
      <c r="Y4121" s="67"/>
    </row>
    <row r="4122" spans="1:25" s="2" customFormat="1" ht="16.5" customHeight="1">
      <c r="A4122" s="59">
        <v>4120</v>
      </c>
      <c r="B4122" s="61" t="str">
        <f t="shared" si="448"/>
        <v>lr</v>
      </c>
      <c r="C4122" s="61" t="s">
        <v>3158</v>
      </c>
      <c r="D4122" s="2" t="s">
        <v>13686</v>
      </c>
      <c r="E4122" s="61" t="str">
        <f t="shared" si="449"/>
        <v>l</v>
      </c>
      <c r="F4122" s="62" t="str">
        <f t="shared" si="450"/>
        <v>r</v>
      </c>
      <c r="G4122" s="62" t="str">
        <f t="shared" si="451"/>
        <v>R</v>
      </c>
      <c r="H4122" s="62" t="str">
        <f t="shared" si="452"/>
        <v>L</v>
      </c>
      <c r="I4122" s="62">
        <f t="shared" si="453"/>
        <v>25</v>
      </c>
      <c r="J4122" s="62">
        <f t="shared" si="454"/>
        <v>10</v>
      </c>
      <c r="K4122" s="81">
        <v>1.9816667515952416E-6</v>
      </c>
      <c r="L4122" s="2" t="s">
        <v>6889</v>
      </c>
      <c r="M4122" s="2" t="s">
        <v>14110</v>
      </c>
      <c r="N4122" s="60" t="s">
        <v>6797</v>
      </c>
      <c r="O4122" s="66" t="s">
        <v>9406</v>
      </c>
      <c r="P4122" s="67" t="s">
        <v>4974</v>
      </c>
      <c r="Q4122" s="67" t="s">
        <v>5864</v>
      </c>
      <c r="R4122" s="67" t="s">
        <v>6687</v>
      </c>
      <c r="S4122" s="67"/>
      <c r="T4122" s="67"/>
      <c r="U4122" s="67"/>
      <c r="V4122" s="67"/>
      <c r="W4122" s="67"/>
      <c r="X4122" s="67"/>
      <c r="Y4122" s="67"/>
    </row>
    <row r="4123" spans="1:25" s="2" customFormat="1" ht="16.5" customHeight="1">
      <c r="A4123" s="59">
        <v>4121</v>
      </c>
      <c r="B4123" s="61" t="str">
        <f t="shared" si="448"/>
        <v>us</v>
      </c>
      <c r="C4123" s="61" t="s">
        <v>6564</v>
      </c>
      <c r="D4123" s="2" t="s">
        <v>13615</v>
      </c>
      <c r="E4123" s="61" t="str">
        <f t="shared" si="449"/>
        <v>u</v>
      </c>
      <c r="F4123" s="62" t="str">
        <f t="shared" si="450"/>
        <v>s</v>
      </c>
      <c r="G4123" s="62" t="str">
        <f t="shared" si="451"/>
        <v>R</v>
      </c>
      <c r="H4123" s="62" t="str">
        <f t="shared" si="452"/>
        <v>L</v>
      </c>
      <c r="I4123" s="62">
        <f t="shared" si="453"/>
        <v>19</v>
      </c>
      <c r="J4123" s="62">
        <f t="shared" si="454"/>
        <v>5</v>
      </c>
      <c r="K4123" s="81">
        <v>1.9816667515952416E-6</v>
      </c>
      <c r="L4123" s="2" t="s">
        <v>13537</v>
      </c>
      <c r="M4123" s="2" t="s">
        <v>13512</v>
      </c>
      <c r="N4123" s="60" t="s">
        <v>6972</v>
      </c>
      <c r="O4123" s="66" t="s">
        <v>9333</v>
      </c>
      <c r="P4123" s="67" t="s">
        <v>5680</v>
      </c>
      <c r="Q4123" s="67" t="s">
        <v>6562</v>
      </c>
      <c r="R4123" s="67"/>
      <c r="S4123" s="67"/>
      <c r="T4123" s="67"/>
      <c r="U4123" s="67"/>
      <c r="V4123" s="67"/>
      <c r="W4123" s="67"/>
      <c r="X4123" s="67"/>
      <c r="Y4123" s="67"/>
    </row>
    <row r="4124" spans="1:25" s="2" customFormat="1" ht="16.5" customHeight="1">
      <c r="A4124" s="59">
        <v>4122</v>
      </c>
      <c r="B4124" s="61" t="str">
        <f t="shared" si="448"/>
        <v>pu</v>
      </c>
      <c r="C4124" s="61" t="s">
        <v>3862</v>
      </c>
      <c r="D4124" s="2" t="s">
        <v>6958</v>
      </c>
      <c r="E4124" s="61" t="str">
        <f t="shared" si="449"/>
        <v>p</v>
      </c>
      <c r="F4124" s="62" t="str">
        <f t="shared" si="450"/>
        <v>u</v>
      </c>
      <c r="G4124" s="62" t="str">
        <f t="shared" si="451"/>
        <v>R</v>
      </c>
      <c r="H4124" s="62" t="str">
        <f t="shared" si="452"/>
        <v>R</v>
      </c>
      <c r="I4124" s="62">
        <f t="shared" si="453"/>
        <v>26</v>
      </c>
      <c r="J4124" s="62">
        <f t="shared" si="454"/>
        <v>19</v>
      </c>
      <c r="K4124" s="81">
        <v>1.9784127832018178E-6</v>
      </c>
      <c r="L4124" s="2" t="s">
        <v>6881</v>
      </c>
      <c r="M4124" s="2" t="s">
        <v>13512</v>
      </c>
      <c r="N4124" s="60" t="s">
        <v>6797</v>
      </c>
      <c r="O4124" s="66" t="s">
        <v>7828</v>
      </c>
      <c r="P4124" s="67" t="s">
        <v>426</v>
      </c>
      <c r="Q4124" s="67" t="s">
        <v>1352</v>
      </c>
      <c r="R4124" s="67"/>
      <c r="S4124" s="67"/>
      <c r="T4124" s="67"/>
      <c r="U4124" s="67"/>
      <c r="V4124" s="67"/>
      <c r="W4124" s="67"/>
      <c r="X4124" s="67"/>
      <c r="Y4124" s="67"/>
    </row>
    <row r="4125" spans="1:25" s="2" customFormat="1" ht="16.5" customHeight="1">
      <c r="A4125" s="59">
        <v>4123</v>
      </c>
      <c r="B4125" s="61" t="str">
        <f t="shared" si="448"/>
        <v>kv</v>
      </c>
      <c r="C4125" s="61" t="s">
        <v>2702</v>
      </c>
      <c r="D4125" s="2" t="s">
        <v>13764</v>
      </c>
      <c r="E4125" s="61" t="str">
        <f t="shared" si="449"/>
        <v>k</v>
      </c>
      <c r="F4125" s="62" t="str">
        <f t="shared" si="450"/>
        <v>v</v>
      </c>
      <c r="G4125" s="62" t="str">
        <f t="shared" si="451"/>
        <v>R</v>
      </c>
      <c r="H4125" s="62" t="str">
        <f t="shared" si="452"/>
        <v>L</v>
      </c>
      <c r="I4125" s="62">
        <f t="shared" si="453"/>
        <v>23</v>
      </c>
      <c r="J4125" s="62">
        <f t="shared" si="454"/>
        <v>12</v>
      </c>
      <c r="K4125" s="81">
        <v>1.9751588148083935E-6</v>
      </c>
      <c r="L4125" s="2" t="s">
        <v>6890</v>
      </c>
      <c r="M4125" s="2" t="s">
        <v>13534</v>
      </c>
      <c r="N4125" s="60" t="s">
        <v>13397</v>
      </c>
      <c r="O4125" s="66" t="s">
        <v>8434</v>
      </c>
      <c r="P4125" s="67" t="s">
        <v>3476</v>
      </c>
      <c r="Q4125" s="67" t="s">
        <v>6764</v>
      </c>
      <c r="R4125" s="67" t="s">
        <v>5807</v>
      </c>
      <c r="S4125" s="67" t="s">
        <v>824</v>
      </c>
      <c r="T4125" s="67"/>
      <c r="U4125" s="67"/>
      <c r="V4125" s="67"/>
      <c r="W4125" s="67"/>
      <c r="X4125" s="67"/>
      <c r="Y4125" s="67"/>
    </row>
    <row r="4126" spans="1:25" s="2" customFormat="1" ht="16.5" customHeight="1">
      <c r="A4126" s="59">
        <v>4124</v>
      </c>
      <c r="B4126" s="61" t="str">
        <f t="shared" si="448"/>
        <v>or</v>
      </c>
      <c r="C4126" s="61" t="s">
        <v>4615</v>
      </c>
      <c r="D4126" s="2" t="s">
        <v>13795</v>
      </c>
      <c r="E4126" s="61" t="str">
        <f t="shared" si="449"/>
        <v>o</v>
      </c>
      <c r="F4126" s="62" t="str">
        <f t="shared" si="450"/>
        <v>r</v>
      </c>
      <c r="G4126" s="62" t="str">
        <f t="shared" si="451"/>
        <v>R</v>
      </c>
      <c r="H4126" s="62" t="str">
        <f t="shared" si="452"/>
        <v>L</v>
      </c>
      <c r="I4126" s="62">
        <f t="shared" si="453"/>
        <v>24</v>
      </c>
      <c r="J4126" s="62">
        <f t="shared" si="454"/>
        <v>10</v>
      </c>
      <c r="K4126" s="81">
        <v>1.9719048464149696E-6</v>
      </c>
      <c r="L4126" s="2" t="s">
        <v>14018</v>
      </c>
      <c r="M4126" s="2" t="s">
        <v>14110</v>
      </c>
      <c r="N4126" s="60" t="s">
        <v>14072</v>
      </c>
      <c r="O4126" s="66" t="s">
        <v>11762</v>
      </c>
      <c r="P4126" s="67" t="s">
        <v>4621</v>
      </c>
      <c r="Q4126" s="67" t="s">
        <v>4481</v>
      </c>
      <c r="R4126" s="67" t="s">
        <v>2321</v>
      </c>
      <c r="S4126" s="67" t="s">
        <v>882</v>
      </c>
      <c r="T4126" s="67"/>
      <c r="U4126" s="67"/>
      <c r="V4126" s="67"/>
      <c r="W4126" s="67"/>
      <c r="X4126" s="67"/>
      <c r="Y4126" s="67"/>
    </row>
    <row r="4127" spans="1:25" s="2" customFormat="1" ht="16.5" customHeight="1">
      <c r="A4127" s="59">
        <v>4125</v>
      </c>
      <c r="B4127" s="61" t="str">
        <f t="shared" si="448"/>
        <v>cy</v>
      </c>
      <c r="C4127" s="61" t="s">
        <v>431</v>
      </c>
      <c r="D4127" s="2" t="s">
        <v>6808</v>
      </c>
      <c r="E4127" s="61" t="str">
        <f t="shared" si="449"/>
        <v>c</v>
      </c>
      <c r="F4127" s="62" t="str">
        <f t="shared" si="450"/>
        <v>y</v>
      </c>
      <c r="G4127" s="62" t="str">
        <f t="shared" si="451"/>
        <v>L</v>
      </c>
      <c r="H4127" s="62" t="str">
        <f t="shared" si="452"/>
        <v>R</v>
      </c>
      <c r="I4127" s="62">
        <f t="shared" si="453"/>
        <v>9</v>
      </c>
      <c r="J4127" s="62">
        <f t="shared" si="454"/>
        <v>16</v>
      </c>
      <c r="K4127" s="81">
        <v>1.9686508780215458E-6</v>
      </c>
      <c r="L4127" s="2" t="s">
        <v>6882</v>
      </c>
      <c r="M4127" s="2" t="s">
        <v>6876</v>
      </c>
      <c r="N4127" s="60" t="s">
        <v>6979</v>
      </c>
      <c r="O4127" s="66" t="s">
        <v>11216</v>
      </c>
      <c r="P4127" s="67" t="s">
        <v>5478</v>
      </c>
      <c r="Q4127" s="67" t="s">
        <v>173</v>
      </c>
      <c r="R4127" s="67" t="s">
        <v>882</v>
      </c>
      <c r="S4127" s="67"/>
      <c r="T4127" s="67"/>
      <c r="U4127" s="67"/>
      <c r="V4127" s="67"/>
      <c r="W4127" s="67"/>
      <c r="X4127" s="67"/>
      <c r="Y4127" s="67"/>
    </row>
    <row r="4128" spans="1:25" s="2" customFormat="1" ht="16.5" customHeight="1">
      <c r="A4128" s="59">
        <v>4126</v>
      </c>
      <c r="B4128" s="61" t="str">
        <f t="shared" si="448"/>
        <v>j</v>
      </c>
      <c r="C4128" s="61" t="s">
        <v>2245</v>
      </c>
      <c r="D4128" s="2" t="s">
        <v>13638</v>
      </c>
      <c r="E4128" s="61" t="str">
        <f t="shared" si="449"/>
        <v>j</v>
      </c>
      <c r="F4128" s="62" t="str">
        <f t="shared" si="450"/>
        <v>j</v>
      </c>
      <c r="G4128" s="62" t="str">
        <f t="shared" si="451"/>
        <v>R</v>
      </c>
      <c r="H4128" s="62" t="str">
        <f t="shared" si="452"/>
        <v>R</v>
      </c>
      <c r="I4128" s="62">
        <f t="shared" si="453"/>
        <v>20</v>
      </c>
      <c r="J4128" s="62">
        <f t="shared" si="454"/>
        <v>20</v>
      </c>
      <c r="K4128" s="81">
        <v>1.9686508780215458E-6</v>
      </c>
      <c r="L4128" s="2" t="s">
        <v>6887</v>
      </c>
      <c r="M4128" s="2" t="s">
        <v>14103</v>
      </c>
      <c r="N4128" s="60" t="s">
        <v>6972</v>
      </c>
      <c r="O4128" s="66" t="s">
        <v>9909</v>
      </c>
      <c r="P4128" s="67" t="s">
        <v>630</v>
      </c>
      <c r="Q4128" s="67" t="s">
        <v>3063</v>
      </c>
      <c r="R4128" s="67" t="s">
        <v>6759</v>
      </c>
      <c r="S4128" s="67"/>
      <c r="T4128" s="67"/>
      <c r="U4128" s="67"/>
      <c r="V4128" s="67"/>
      <c r="W4128" s="67"/>
      <c r="X4128" s="67"/>
      <c r="Y4128" s="67"/>
    </row>
    <row r="4129" spans="1:25" s="2" customFormat="1" ht="16.5" customHeight="1">
      <c r="A4129" s="59">
        <v>4127</v>
      </c>
      <c r="B4129" s="61" t="str">
        <f t="shared" si="448"/>
        <v>js</v>
      </c>
      <c r="C4129" s="61" t="s">
        <v>2367</v>
      </c>
      <c r="D4129" s="2" t="s">
        <v>13572</v>
      </c>
      <c r="E4129" s="61" t="str">
        <f t="shared" si="449"/>
        <v>j</v>
      </c>
      <c r="F4129" s="62" t="str">
        <f t="shared" si="450"/>
        <v>s</v>
      </c>
      <c r="G4129" s="62" t="str">
        <f t="shared" si="451"/>
        <v>R</v>
      </c>
      <c r="H4129" s="62" t="str">
        <f t="shared" si="452"/>
        <v>L</v>
      </c>
      <c r="I4129" s="62">
        <f t="shared" si="453"/>
        <v>20</v>
      </c>
      <c r="J4129" s="62">
        <f t="shared" si="454"/>
        <v>5</v>
      </c>
      <c r="K4129" s="81">
        <v>1.9653969096281215E-6</v>
      </c>
      <c r="L4129" s="2" t="s">
        <v>6887</v>
      </c>
      <c r="M4129" s="2" t="s">
        <v>14095</v>
      </c>
      <c r="N4129" s="60" t="s">
        <v>7150</v>
      </c>
      <c r="O4129" s="66" t="s">
        <v>12554</v>
      </c>
      <c r="P4129" s="67" t="s">
        <v>3348</v>
      </c>
      <c r="Q4129" s="67" t="s">
        <v>5807</v>
      </c>
      <c r="R4129" s="67" t="s">
        <v>4241</v>
      </c>
      <c r="S4129" s="67" t="s">
        <v>14478</v>
      </c>
      <c r="T4129" s="67"/>
      <c r="U4129" s="67"/>
      <c r="V4129" s="67"/>
      <c r="W4129" s="67"/>
      <c r="X4129" s="67"/>
      <c r="Y4129" s="67"/>
    </row>
    <row r="4130" spans="1:25" s="2" customFormat="1" ht="16.5" customHeight="1">
      <c r="A4130" s="59">
        <v>4128</v>
      </c>
      <c r="B4130" s="61" t="str">
        <f t="shared" si="448"/>
        <v>lb</v>
      </c>
      <c r="C4130" s="61" t="s">
        <v>3179</v>
      </c>
      <c r="D4130" s="2" t="s">
        <v>6914</v>
      </c>
      <c r="E4130" s="61" t="str">
        <f t="shared" si="449"/>
        <v>l</v>
      </c>
      <c r="F4130" s="62" t="str">
        <f t="shared" si="450"/>
        <v>b</v>
      </c>
      <c r="G4130" s="62" t="str">
        <f t="shared" si="451"/>
        <v>R</v>
      </c>
      <c r="H4130" s="62" t="str">
        <f t="shared" si="452"/>
        <v>L</v>
      </c>
      <c r="I4130" s="62">
        <f t="shared" si="453"/>
        <v>25</v>
      </c>
      <c r="J4130" s="62">
        <f t="shared" si="454"/>
        <v>15</v>
      </c>
      <c r="K4130" s="81">
        <v>1.9653969096281215E-6</v>
      </c>
      <c r="L4130" s="2" t="s">
        <v>6889</v>
      </c>
      <c r="M4130" s="2" t="s">
        <v>13536</v>
      </c>
      <c r="N4130" s="60" t="s">
        <v>7158</v>
      </c>
      <c r="O4130" s="66" t="s">
        <v>8897</v>
      </c>
      <c r="P4130" s="67" t="s">
        <v>4548</v>
      </c>
      <c r="Q4130" s="67" t="s">
        <v>6760</v>
      </c>
      <c r="R4130" s="67" t="s">
        <v>794</v>
      </c>
      <c r="S4130" s="67"/>
      <c r="T4130" s="67"/>
      <c r="U4130" s="67"/>
      <c r="V4130" s="67"/>
      <c r="W4130" s="67"/>
      <c r="X4130" s="67"/>
      <c r="Y4130" s="67"/>
    </row>
    <row r="4131" spans="1:25" s="2" customFormat="1" ht="16.5" customHeight="1">
      <c r="A4131" s="59">
        <v>4129</v>
      </c>
      <c r="B4131" s="61" t="str">
        <f t="shared" si="448"/>
        <v>hr</v>
      </c>
      <c r="C4131" s="61" t="s">
        <v>1898</v>
      </c>
      <c r="D4131" s="2" t="s">
        <v>13690</v>
      </c>
      <c r="E4131" s="61" t="str">
        <f t="shared" si="449"/>
        <v>h</v>
      </c>
      <c r="F4131" s="62" t="str">
        <f t="shared" si="450"/>
        <v>r</v>
      </c>
      <c r="G4131" s="62" t="str">
        <f t="shared" si="451"/>
        <v>R</v>
      </c>
      <c r="H4131" s="62" t="str">
        <f t="shared" si="452"/>
        <v>L</v>
      </c>
      <c r="I4131" s="62">
        <f t="shared" si="453"/>
        <v>17</v>
      </c>
      <c r="J4131" s="62">
        <f t="shared" si="454"/>
        <v>10</v>
      </c>
      <c r="K4131" s="81">
        <v>1.9556350044478495E-6</v>
      </c>
      <c r="L4131" s="2" t="s">
        <v>6888</v>
      </c>
      <c r="M4131" s="2" t="s">
        <v>14110</v>
      </c>
      <c r="N4131" s="60" t="s">
        <v>6797</v>
      </c>
      <c r="O4131" s="66" t="s">
        <v>11349</v>
      </c>
      <c r="P4131" s="67" t="s">
        <v>6799</v>
      </c>
      <c r="Q4131" s="67" t="s">
        <v>2396</v>
      </c>
      <c r="R4131" s="67" t="s">
        <v>824</v>
      </c>
      <c r="S4131" s="67"/>
      <c r="T4131" s="67"/>
      <c r="U4131" s="67"/>
      <c r="V4131" s="67"/>
      <c r="W4131" s="67"/>
      <c r="X4131" s="67"/>
      <c r="Y4131" s="67"/>
    </row>
    <row r="4132" spans="1:25" s="2" customFormat="1" ht="16.5" customHeight="1">
      <c r="A4132" s="59">
        <v>4130</v>
      </c>
      <c r="B4132" s="61" t="str">
        <f t="shared" si="448"/>
        <v>el</v>
      </c>
      <c r="C4132" s="61" t="s">
        <v>6007</v>
      </c>
      <c r="D4132" s="2" t="s">
        <v>13589</v>
      </c>
      <c r="E4132" s="61" t="str">
        <f t="shared" si="449"/>
        <v>e</v>
      </c>
      <c r="F4132" s="62" t="str">
        <f t="shared" si="450"/>
        <v>l</v>
      </c>
      <c r="G4132" s="62" t="str">
        <f t="shared" si="451"/>
        <v>L</v>
      </c>
      <c r="H4132" s="62" t="str">
        <f t="shared" si="452"/>
        <v>R</v>
      </c>
      <c r="I4132" s="62">
        <f t="shared" si="453"/>
        <v>7</v>
      </c>
      <c r="J4132" s="62">
        <f t="shared" si="454"/>
        <v>25</v>
      </c>
      <c r="K4132" s="81">
        <v>1.9556350044478495E-6</v>
      </c>
      <c r="L4132" s="2" t="s">
        <v>6885</v>
      </c>
      <c r="M4132" s="2" t="s">
        <v>6908</v>
      </c>
      <c r="N4132" s="60" t="s">
        <v>6797</v>
      </c>
      <c r="O4132" s="66" t="s">
        <v>13318</v>
      </c>
      <c r="P4132" s="67" t="s">
        <v>14114</v>
      </c>
      <c r="Q4132" s="67" t="s">
        <v>6010</v>
      </c>
      <c r="R4132" s="67" t="s">
        <v>5479</v>
      </c>
      <c r="S4132" s="67"/>
      <c r="T4132" s="67"/>
      <c r="U4132" s="67"/>
      <c r="V4132" s="67"/>
      <c r="W4132" s="67"/>
      <c r="X4132" s="67"/>
      <c r="Y4132" s="67"/>
    </row>
    <row r="4133" spans="1:25" s="2" customFormat="1" ht="16.5" customHeight="1">
      <c r="A4133" s="59">
        <v>4131</v>
      </c>
      <c r="B4133" s="61" t="str">
        <f t="shared" si="448"/>
        <v>ld</v>
      </c>
      <c r="C4133" s="61" t="s">
        <v>2901</v>
      </c>
      <c r="D4133" s="2" t="s">
        <v>6831</v>
      </c>
      <c r="E4133" s="61" t="str">
        <f t="shared" si="449"/>
        <v>l</v>
      </c>
      <c r="F4133" s="62" t="str">
        <f t="shared" si="450"/>
        <v>d</v>
      </c>
      <c r="G4133" s="62" t="str">
        <f t="shared" si="451"/>
        <v>R</v>
      </c>
      <c r="H4133" s="62" t="str">
        <f t="shared" si="452"/>
        <v>L</v>
      </c>
      <c r="I4133" s="62">
        <f t="shared" si="453"/>
        <v>25</v>
      </c>
      <c r="J4133" s="62">
        <f t="shared" si="454"/>
        <v>8</v>
      </c>
      <c r="K4133" s="81">
        <v>1.9523810360544252E-6</v>
      </c>
      <c r="L4133" s="2" t="s">
        <v>6889</v>
      </c>
      <c r="M4133" s="2" t="s">
        <v>13510</v>
      </c>
      <c r="N4133" s="60" t="s">
        <v>7054</v>
      </c>
      <c r="O4133" s="66" t="s">
        <v>12383</v>
      </c>
      <c r="P4133" s="67" t="s">
        <v>4495</v>
      </c>
      <c r="Q4133" s="67" t="s">
        <v>506</v>
      </c>
      <c r="R4133" s="67" t="s">
        <v>5807</v>
      </c>
      <c r="S4133" s="67" t="s">
        <v>881</v>
      </c>
      <c r="T4133" s="67"/>
      <c r="U4133" s="67"/>
      <c r="V4133" s="67"/>
      <c r="W4133" s="67"/>
      <c r="X4133" s="67"/>
      <c r="Y4133" s="67"/>
    </row>
    <row r="4134" spans="1:25" s="2" customFormat="1" ht="16.5" customHeight="1">
      <c r="A4134" s="59">
        <v>4132</v>
      </c>
      <c r="B4134" s="61" t="str">
        <f t="shared" si="448"/>
        <v>pf</v>
      </c>
      <c r="C4134" s="61" t="s">
        <v>3711</v>
      </c>
      <c r="D4134" s="2" t="s">
        <v>13743</v>
      </c>
      <c r="E4134" s="61" t="str">
        <f t="shared" si="449"/>
        <v>p</v>
      </c>
      <c r="F4134" s="62" t="str">
        <f t="shared" si="450"/>
        <v>f</v>
      </c>
      <c r="G4134" s="62" t="str">
        <f t="shared" si="451"/>
        <v>R</v>
      </c>
      <c r="H4134" s="62" t="str">
        <f t="shared" si="452"/>
        <v>L</v>
      </c>
      <c r="I4134" s="62">
        <f t="shared" si="453"/>
        <v>26</v>
      </c>
      <c r="J4134" s="62">
        <f t="shared" si="454"/>
        <v>11</v>
      </c>
      <c r="K4134" s="81">
        <v>1.9523810360544252E-6</v>
      </c>
      <c r="L4134" s="2" t="s">
        <v>6881</v>
      </c>
      <c r="M4134" s="2" t="s">
        <v>6816</v>
      </c>
      <c r="N4134" s="60" t="s">
        <v>7106</v>
      </c>
      <c r="O4134" s="66" t="s">
        <v>11072</v>
      </c>
      <c r="P4134" s="67" t="s">
        <v>2637</v>
      </c>
      <c r="Q4134" s="67" t="s">
        <v>378</v>
      </c>
      <c r="R4134" s="67" t="s">
        <v>5807</v>
      </c>
      <c r="S4134" s="67"/>
      <c r="T4134" s="67"/>
      <c r="U4134" s="67"/>
      <c r="V4134" s="67"/>
      <c r="W4134" s="67"/>
      <c r="X4134" s="67"/>
      <c r="Y4134" s="67"/>
    </row>
    <row r="4135" spans="1:25" s="2" customFormat="1" ht="16.5" customHeight="1">
      <c r="A4135" s="59">
        <v>4133</v>
      </c>
      <c r="B4135" s="61" t="str">
        <f t="shared" si="448"/>
        <v>tm</v>
      </c>
      <c r="C4135" s="61" t="s">
        <v>4995</v>
      </c>
      <c r="D4135" s="2" t="s">
        <v>13668</v>
      </c>
      <c r="E4135" s="61" t="str">
        <f t="shared" si="449"/>
        <v>t</v>
      </c>
      <c r="F4135" s="62" t="str">
        <f t="shared" si="450"/>
        <v>m</v>
      </c>
      <c r="G4135" s="62" t="str">
        <f t="shared" si="451"/>
        <v>L</v>
      </c>
      <c r="H4135" s="62" t="str">
        <f t="shared" si="452"/>
        <v>R</v>
      </c>
      <c r="I4135" s="62">
        <f t="shared" si="453"/>
        <v>13</v>
      </c>
      <c r="J4135" s="62">
        <f t="shared" si="454"/>
        <v>21</v>
      </c>
      <c r="K4135" s="81">
        <v>1.9393651624807294E-6</v>
      </c>
      <c r="L4135" s="2" t="s">
        <v>6884</v>
      </c>
      <c r="M4135" s="2" t="s">
        <v>14110</v>
      </c>
      <c r="N4135" s="60" t="s">
        <v>6972</v>
      </c>
      <c r="O4135" s="66" t="s">
        <v>11957</v>
      </c>
      <c r="P4135" s="67" t="s">
        <v>4621</v>
      </c>
      <c r="Q4135" s="67" t="s">
        <v>4360</v>
      </c>
      <c r="R4135" s="67" t="s">
        <v>1166</v>
      </c>
      <c r="S4135" s="67"/>
      <c r="T4135" s="67"/>
      <c r="U4135" s="67"/>
      <c r="V4135" s="67"/>
      <c r="W4135" s="67"/>
      <c r="X4135" s="67"/>
      <c r="Y4135" s="67"/>
    </row>
    <row r="4136" spans="1:25" s="2" customFormat="1" ht="16.5" customHeight="1">
      <c r="A4136" s="59">
        <v>4134</v>
      </c>
      <c r="B4136" s="61" t="str">
        <f t="shared" si="448"/>
        <v>lf</v>
      </c>
      <c r="C4136" s="61" t="s">
        <v>2820</v>
      </c>
      <c r="D4136" s="2" t="s">
        <v>13653</v>
      </c>
      <c r="E4136" s="61" t="str">
        <f t="shared" si="449"/>
        <v>l</v>
      </c>
      <c r="F4136" s="62" t="str">
        <f t="shared" si="450"/>
        <v>f</v>
      </c>
      <c r="G4136" s="62" t="str">
        <f t="shared" si="451"/>
        <v>R</v>
      </c>
      <c r="H4136" s="62" t="str">
        <f t="shared" si="452"/>
        <v>L</v>
      </c>
      <c r="I4136" s="62">
        <f t="shared" si="453"/>
        <v>25</v>
      </c>
      <c r="J4136" s="62">
        <f t="shared" si="454"/>
        <v>11</v>
      </c>
      <c r="K4136" s="81">
        <v>1.9393651624807294E-6</v>
      </c>
      <c r="L4136" s="2" t="s">
        <v>6889</v>
      </c>
      <c r="M4136" s="2" t="s">
        <v>6816</v>
      </c>
      <c r="N4136" s="60" t="s">
        <v>7106</v>
      </c>
      <c r="O4136" s="66" t="s">
        <v>9694</v>
      </c>
      <c r="P4136" s="67" t="s">
        <v>2324</v>
      </c>
      <c r="Q4136" s="67" t="s">
        <v>6096</v>
      </c>
      <c r="R4136" s="67" t="s">
        <v>4903</v>
      </c>
      <c r="S4136" s="67"/>
      <c r="T4136" s="67"/>
      <c r="U4136" s="67"/>
      <c r="V4136" s="67"/>
      <c r="W4136" s="67"/>
      <c r="X4136" s="67"/>
      <c r="Y4136" s="67"/>
    </row>
    <row r="4137" spans="1:25" s="2" customFormat="1" ht="16.5" customHeight="1">
      <c r="A4137" s="59">
        <v>4135</v>
      </c>
      <c r="B4137" s="61" t="str">
        <f t="shared" si="448"/>
        <v>ai</v>
      </c>
      <c r="C4137" s="61" t="s">
        <v>18</v>
      </c>
      <c r="D4137" s="2" t="s">
        <v>6950</v>
      </c>
      <c r="E4137" s="61" t="str">
        <f t="shared" si="449"/>
        <v>a</v>
      </c>
      <c r="F4137" s="62" t="str">
        <f t="shared" si="450"/>
        <v>i</v>
      </c>
      <c r="G4137" s="62" t="str">
        <f t="shared" si="451"/>
        <v>L</v>
      </c>
      <c r="H4137" s="62" t="str">
        <f t="shared" si="452"/>
        <v>R</v>
      </c>
      <c r="I4137" s="62">
        <f t="shared" si="453"/>
        <v>2</v>
      </c>
      <c r="J4137" s="62">
        <f t="shared" si="454"/>
        <v>22</v>
      </c>
      <c r="K4137" s="81">
        <v>1.9393651624807294E-6</v>
      </c>
      <c r="L4137" s="2" t="s">
        <v>6875</v>
      </c>
      <c r="M4137" s="2" t="s">
        <v>13510</v>
      </c>
      <c r="N4137" s="60" t="s">
        <v>13367</v>
      </c>
      <c r="O4137" s="66" t="s">
        <v>12869</v>
      </c>
      <c r="P4137" s="67" t="s">
        <v>6096</v>
      </c>
      <c r="Q4137" s="67" t="s">
        <v>5680</v>
      </c>
      <c r="R4137" s="69" t="s">
        <v>6175</v>
      </c>
      <c r="S4137" s="69" t="s">
        <v>143</v>
      </c>
      <c r="T4137" s="69" t="s">
        <v>4220</v>
      </c>
      <c r="U4137" s="69" t="s">
        <v>14458</v>
      </c>
      <c r="V4137" s="69"/>
      <c r="W4137" s="69"/>
      <c r="X4137" s="69"/>
      <c r="Y4137" s="69"/>
    </row>
    <row r="4138" spans="1:25" s="2" customFormat="1" ht="16.5" customHeight="1">
      <c r="A4138" s="59">
        <v>4136</v>
      </c>
      <c r="B4138" s="61" t="str">
        <f t="shared" si="448"/>
        <v>id</v>
      </c>
      <c r="C4138" s="61" t="s">
        <v>564</v>
      </c>
      <c r="D4138" s="2" t="s">
        <v>13584</v>
      </c>
      <c r="E4138" s="61" t="str">
        <f t="shared" si="449"/>
        <v>i</v>
      </c>
      <c r="F4138" s="62" t="str">
        <f t="shared" si="450"/>
        <v>d</v>
      </c>
      <c r="G4138" s="62" t="str">
        <f t="shared" si="451"/>
        <v>R</v>
      </c>
      <c r="H4138" s="62" t="str">
        <f t="shared" si="452"/>
        <v>L</v>
      </c>
      <c r="I4138" s="62">
        <f t="shared" si="453"/>
        <v>22</v>
      </c>
      <c r="J4138" s="62">
        <f t="shared" si="454"/>
        <v>8</v>
      </c>
      <c r="K4138" s="81">
        <v>1.9393651624807294E-6</v>
      </c>
      <c r="L4138" s="2" t="s">
        <v>14016</v>
      </c>
      <c r="M4138" s="2" t="s">
        <v>14463</v>
      </c>
      <c r="N4138" s="60" t="s">
        <v>7106</v>
      </c>
      <c r="O4138" s="66" t="s">
        <v>8584</v>
      </c>
      <c r="P4138" s="67" t="s">
        <v>3476</v>
      </c>
      <c r="Q4138" s="67" t="s">
        <v>4404</v>
      </c>
      <c r="R4138" s="67" t="s">
        <v>4989</v>
      </c>
      <c r="S4138" s="67"/>
      <c r="T4138" s="67"/>
      <c r="U4138" s="67"/>
      <c r="V4138" s="67"/>
      <c r="W4138" s="67"/>
      <c r="X4138" s="67"/>
      <c r="Y4138" s="67"/>
    </row>
    <row r="4139" spans="1:25" s="2" customFormat="1" ht="16.5" customHeight="1">
      <c r="A4139" s="59">
        <v>4137</v>
      </c>
      <c r="B4139" s="61" t="str">
        <f t="shared" si="448"/>
        <v>gj</v>
      </c>
      <c r="C4139" s="61" t="s">
        <v>1443</v>
      </c>
      <c r="D4139" s="2" t="s">
        <v>6911</v>
      </c>
      <c r="E4139" s="61" t="str">
        <f t="shared" si="449"/>
        <v>g</v>
      </c>
      <c r="F4139" s="62" t="str">
        <f t="shared" si="450"/>
        <v>j</v>
      </c>
      <c r="G4139" s="62" t="str">
        <f t="shared" si="451"/>
        <v>L</v>
      </c>
      <c r="H4139" s="62" t="str">
        <f t="shared" si="452"/>
        <v>R</v>
      </c>
      <c r="I4139" s="62">
        <f t="shared" si="453"/>
        <v>14</v>
      </c>
      <c r="J4139" s="62">
        <f t="shared" si="454"/>
        <v>20</v>
      </c>
      <c r="K4139" s="81">
        <v>1.9361111940873051E-6</v>
      </c>
      <c r="L4139" s="2" t="s">
        <v>13509</v>
      </c>
      <c r="M4139" s="2" t="s">
        <v>6840</v>
      </c>
      <c r="N4139" s="60" t="s">
        <v>6797</v>
      </c>
      <c r="O4139" s="66" t="s">
        <v>7638</v>
      </c>
      <c r="P4139" s="67" t="s">
        <v>98</v>
      </c>
      <c r="Q4139" s="67" t="s">
        <v>824</v>
      </c>
      <c r="R4139" s="67" t="s">
        <v>4492</v>
      </c>
      <c r="S4139" s="67"/>
      <c r="T4139" s="67"/>
      <c r="U4139" s="67"/>
      <c r="V4139" s="67"/>
      <c r="W4139" s="67"/>
      <c r="X4139" s="67"/>
      <c r="Y4139" s="67"/>
    </row>
    <row r="4140" spans="1:25" s="2" customFormat="1" ht="16.5" customHeight="1">
      <c r="A4140" s="59">
        <v>4138</v>
      </c>
      <c r="B4140" s="61" t="str">
        <f t="shared" si="448"/>
        <v>uf</v>
      </c>
      <c r="C4140" s="61" t="s">
        <v>6479</v>
      </c>
      <c r="D4140" s="2" t="s">
        <v>13362</v>
      </c>
      <c r="E4140" s="61" t="str">
        <f t="shared" si="449"/>
        <v>u</v>
      </c>
      <c r="F4140" s="62" t="str">
        <f t="shared" si="450"/>
        <v>f</v>
      </c>
      <c r="G4140" s="62" t="str">
        <f t="shared" si="451"/>
        <v>R</v>
      </c>
      <c r="H4140" s="62" t="str">
        <f t="shared" si="452"/>
        <v>L</v>
      </c>
      <c r="I4140" s="62">
        <f t="shared" si="453"/>
        <v>19</v>
      </c>
      <c r="J4140" s="62">
        <f t="shared" si="454"/>
        <v>11</v>
      </c>
      <c r="K4140" s="81">
        <v>1.9361111940873051E-6</v>
      </c>
      <c r="L4140" s="2" t="s">
        <v>13537</v>
      </c>
      <c r="M4140" s="2" t="s">
        <v>13510</v>
      </c>
      <c r="N4140" s="60" t="s">
        <v>6797</v>
      </c>
      <c r="O4140" s="66" t="s">
        <v>7901</v>
      </c>
      <c r="P4140" s="67" t="s">
        <v>426</v>
      </c>
      <c r="Q4140" s="67" t="s">
        <v>6474</v>
      </c>
      <c r="R4140" s="67"/>
      <c r="S4140" s="67"/>
      <c r="T4140" s="67"/>
      <c r="U4140" s="67"/>
      <c r="V4140" s="67"/>
      <c r="W4140" s="67"/>
      <c r="X4140" s="67"/>
      <c r="Y4140" s="67"/>
    </row>
    <row r="4141" spans="1:25" s="2" customFormat="1" ht="16.5" customHeight="1">
      <c r="A4141" s="59">
        <v>4139</v>
      </c>
      <c r="B4141" s="61" t="str">
        <f t="shared" si="448"/>
        <v>kh</v>
      </c>
      <c r="C4141" s="61" t="s">
        <v>2550</v>
      </c>
      <c r="D4141" s="2" t="s">
        <v>13520</v>
      </c>
      <c r="E4141" s="61" t="str">
        <f t="shared" si="449"/>
        <v>k</v>
      </c>
      <c r="F4141" s="62" t="str">
        <f t="shared" si="450"/>
        <v>h</v>
      </c>
      <c r="G4141" s="62" t="str">
        <f t="shared" si="451"/>
        <v>R</v>
      </c>
      <c r="H4141" s="62" t="str">
        <f t="shared" si="452"/>
        <v>R</v>
      </c>
      <c r="I4141" s="62">
        <f t="shared" si="453"/>
        <v>23</v>
      </c>
      <c r="J4141" s="62">
        <f t="shared" si="454"/>
        <v>17</v>
      </c>
      <c r="K4141" s="81">
        <v>1.9361111940873051E-6</v>
      </c>
      <c r="L4141" s="2" t="s">
        <v>6890</v>
      </c>
      <c r="M4141" s="2" t="s">
        <v>6950</v>
      </c>
      <c r="N4141" s="60" t="s">
        <v>6972</v>
      </c>
      <c r="O4141" s="66" t="s">
        <v>9666</v>
      </c>
      <c r="P4141" s="67" t="s">
        <v>2324</v>
      </c>
      <c r="Q4141" s="67" t="s">
        <v>4360</v>
      </c>
      <c r="R4141" s="67" t="s">
        <v>2067</v>
      </c>
      <c r="S4141" s="67"/>
      <c r="T4141" s="67"/>
      <c r="U4141" s="67"/>
      <c r="V4141" s="67"/>
      <c r="W4141" s="67"/>
      <c r="X4141" s="67"/>
      <c r="Y4141" s="67"/>
    </row>
    <row r="4142" spans="1:25" s="2" customFormat="1" ht="16.5" customHeight="1">
      <c r="A4142" s="59">
        <v>4140</v>
      </c>
      <c r="B4142" s="61" t="str">
        <f t="shared" si="448"/>
        <v>qi</v>
      </c>
      <c r="C4142" s="61" t="s">
        <v>3901</v>
      </c>
      <c r="D4142" s="2" t="s">
        <v>6935</v>
      </c>
      <c r="E4142" s="61" t="str">
        <f t="shared" si="449"/>
        <v>q</v>
      </c>
      <c r="F4142" s="62" t="str">
        <f t="shared" si="450"/>
        <v>i</v>
      </c>
      <c r="G4142" s="62" t="str">
        <f t="shared" si="451"/>
        <v>L</v>
      </c>
      <c r="H4142" s="62" t="str">
        <f t="shared" si="452"/>
        <v>R</v>
      </c>
      <c r="I4142" s="62">
        <f t="shared" si="453"/>
        <v>1</v>
      </c>
      <c r="J4142" s="62">
        <f t="shared" si="454"/>
        <v>22</v>
      </c>
      <c r="K4142" s="81">
        <v>1.9328572256938812E-6</v>
      </c>
      <c r="L4142" s="2" t="s">
        <v>13511</v>
      </c>
      <c r="M4142" s="2" t="s">
        <v>13510</v>
      </c>
      <c r="N4142" s="60" t="s">
        <v>6797</v>
      </c>
      <c r="O4142" s="66" t="s">
        <v>7924</v>
      </c>
      <c r="P4142" s="67" t="s">
        <v>426</v>
      </c>
      <c r="Q4142" s="67" t="s">
        <v>4514</v>
      </c>
      <c r="R4142" s="67"/>
      <c r="S4142" s="67"/>
      <c r="T4142" s="67"/>
      <c r="U4142" s="67"/>
      <c r="V4142" s="67"/>
      <c r="W4142" s="67"/>
      <c r="X4142" s="67"/>
      <c r="Y4142" s="67"/>
    </row>
    <row r="4143" spans="1:25" s="2" customFormat="1" ht="16.5" customHeight="1">
      <c r="A4143" s="59">
        <v>4141</v>
      </c>
      <c r="B4143" s="61" t="str">
        <f t="shared" si="448"/>
        <v>fd</v>
      </c>
      <c r="C4143" s="61" t="s">
        <v>1300</v>
      </c>
      <c r="D4143" s="2" t="s">
        <v>13601</v>
      </c>
      <c r="E4143" s="61" t="str">
        <f t="shared" si="449"/>
        <v>f</v>
      </c>
      <c r="F4143" s="62" t="str">
        <f t="shared" si="450"/>
        <v>d</v>
      </c>
      <c r="G4143" s="62" t="str">
        <f t="shared" si="451"/>
        <v>L</v>
      </c>
      <c r="H4143" s="62" t="str">
        <f t="shared" si="452"/>
        <v>L</v>
      </c>
      <c r="I4143" s="62">
        <f t="shared" si="453"/>
        <v>11</v>
      </c>
      <c r="J4143" s="62">
        <f t="shared" si="454"/>
        <v>8</v>
      </c>
      <c r="K4143" s="81">
        <v>1.9328572256938812E-6</v>
      </c>
      <c r="L4143" s="2" t="s">
        <v>6886</v>
      </c>
      <c r="M4143" s="2" t="s">
        <v>14463</v>
      </c>
      <c r="N4143" s="60" t="s">
        <v>6972</v>
      </c>
      <c r="O4143" s="66" t="s">
        <v>11362</v>
      </c>
      <c r="P4143" s="67" t="s">
        <v>4221</v>
      </c>
      <c r="Q4143" s="67" t="s">
        <v>6762</v>
      </c>
      <c r="R4143" s="67" t="s">
        <v>1407</v>
      </c>
      <c r="S4143" s="67"/>
      <c r="T4143" s="67"/>
      <c r="U4143" s="67"/>
      <c r="V4143" s="67"/>
      <c r="W4143" s="67"/>
      <c r="X4143" s="67"/>
      <c r="Y4143" s="67"/>
    </row>
    <row r="4144" spans="1:25" s="2" customFormat="1" ht="16.5" customHeight="1">
      <c r="A4144" s="59">
        <v>4142</v>
      </c>
      <c r="B4144" s="61" t="str">
        <f t="shared" si="448"/>
        <v>ue</v>
      </c>
      <c r="C4144" s="61" t="s">
        <v>6380</v>
      </c>
      <c r="D4144" s="2" t="s">
        <v>13539</v>
      </c>
      <c r="E4144" s="61" t="str">
        <f t="shared" si="449"/>
        <v>u</v>
      </c>
      <c r="F4144" s="62" t="str">
        <f t="shared" si="450"/>
        <v>e</v>
      </c>
      <c r="G4144" s="62" t="str">
        <f t="shared" si="451"/>
        <v>R</v>
      </c>
      <c r="H4144" s="62" t="str">
        <f t="shared" si="452"/>
        <v>L</v>
      </c>
      <c r="I4144" s="62">
        <f t="shared" si="453"/>
        <v>19</v>
      </c>
      <c r="J4144" s="62">
        <f t="shared" si="454"/>
        <v>7</v>
      </c>
      <c r="K4144" s="81">
        <v>1.929603257300457E-6</v>
      </c>
      <c r="L4144" s="2" t="s">
        <v>13537</v>
      </c>
      <c r="M4144" s="2" t="s">
        <v>6876</v>
      </c>
      <c r="N4144" s="60" t="s">
        <v>7206</v>
      </c>
      <c r="O4144" s="66" t="s">
        <v>8804</v>
      </c>
      <c r="P4144" s="67" t="s">
        <v>4548</v>
      </c>
      <c r="Q4144" s="67" t="s">
        <v>5056</v>
      </c>
      <c r="R4144" s="67" t="s">
        <v>630</v>
      </c>
      <c r="S4144" s="67"/>
      <c r="T4144" s="67"/>
      <c r="U4144" s="67"/>
      <c r="V4144" s="67"/>
      <c r="W4144" s="67"/>
      <c r="X4144" s="67"/>
      <c r="Y4144" s="67"/>
    </row>
    <row r="4145" spans="1:25" s="2" customFormat="1" ht="16.5" customHeight="1">
      <c r="A4145" s="59">
        <v>4143</v>
      </c>
      <c r="B4145" s="61" t="str">
        <f t="shared" si="448"/>
        <v>hv</v>
      </c>
      <c r="C4145" s="61" t="s">
        <v>1946</v>
      </c>
      <c r="D4145" s="2" t="s">
        <v>13559</v>
      </c>
      <c r="E4145" s="61" t="str">
        <f t="shared" si="449"/>
        <v>h</v>
      </c>
      <c r="F4145" s="62" t="str">
        <f t="shared" si="450"/>
        <v>v</v>
      </c>
      <c r="G4145" s="62" t="str">
        <f t="shared" si="451"/>
        <v>R</v>
      </c>
      <c r="H4145" s="62" t="str">
        <f t="shared" si="452"/>
        <v>L</v>
      </c>
      <c r="I4145" s="62">
        <f t="shared" si="453"/>
        <v>17</v>
      </c>
      <c r="J4145" s="62">
        <f t="shared" si="454"/>
        <v>12</v>
      </c>
      <c r="K4145" s="81">
        <v>1.929603257300457E-6</v>
      </c>
      <c r="L4145" s="2" t="s">
        <v>6888</v>
      </c>
      <c r="M4145" s="2" t="s">
        <v>13534</v>
      </c>
      <c r="N4145" s="60" t="s">
        <v>13874</v>
      </c>
      <c r="O4145" s="66" t="s">
        <v>13097</v>
      </c>
      <c r="P4145" s="67" t="s">
        <v>3207</v>
      </c>
      <c r="Q4145" s="67" t="s">
        <v>3256</v>
      </c>
      <c r="R4145" s="67"/>
      <c r="S4145" s="67"/>
      <c r="T4145" s="67"/>
      <c r="U4145" s="67"/>
      <c r="V4145" s="67"/>
      <c r="W4145" s="67"/>
      <c r="X4145" s="67"/>
      <c r="Y4145" s="67"/>
    </row>
    <row r="4146" spans="1:25" s="2" customFormat="1" ht="16.5" customHeight="1">
      <c r="A4146" s="59">
        <v>4144</v>
      </c>
      <c r="B4146" s="61" t="str">
        <f t="shared" si="448"/>
        <v>lh</v>
      </c>
      <c r="C4146" s="61" t="s">
        <v>2746</v>
      </c>
      <c r="D4146" s="2" t="s">
        <v>13542</v>
      </c>
      <c r="E4146" s="61" t="str">
        <f t="shared" si="449"/>
        <v>l</v>
      </c>
      <c r="F4146" s="62" t="str">
        <f t="shared" si="450"/>
        <v>h</v>
      </c>
      <c r="G4146" s="62" t="str">
        <f t="shared" si="451"/>
        <v>R</v>
      </c>
      <c r="H4146" s="62" t="str">
        <f t="shared" si="452"/>
        <v>R</v>
      </c>
      <c r="I4146" s="62">
        <f t="shared" si="453"/>
        <v>25</v>
      </c>
      <c r="J4146" s="62">
        <f t="shared" si="454"/>
        <v>17</v>
      </c>
      <c r="K4146" s="81">
        <v>1.9263492889070331E-6</v>
      </c>
      <c r="L4146" s="2" t="s">
        <v>6889</v>
      </c>
      <c r="M4146" s="2" t="s">
        <v>6950</v>
      </c>
      <c r="N4146" s="60" t="s">
        <v>6972</v>
      </c>
      <c r="O4146" s="66" t="s">
        <v>10273</v>
      </c>
      <c r="P4146" s="67" t="s">
        <v>612</v>
      </c>
      <c r="Q4146" s="67" t="s">
        <v>5137</v>
      </c>
      <c r="R4146" s="67" t="s">
        <v>6761</v>
      </c>
      <c r="S4146" s="67"/>
      <c r="T4146" s="67"/>
      <c r="U4146" s="67"/>
      <c r="V4146" s="67"/>
      <c r="W4146" s="67"/>
      <c r="X4146" s="67"/>
      <c r="Y4146" s="67"/>
    </row>
    <row r="4147" spans="1:25" s="2" customFormat="1" ht="16.5" customHeight="1">
      <c r="A4147" s="59">
        <v>4145</v>
      </c>
      <c r="B4147" s="61" t="str">
        <f t="shared" si="448"/>
        <v>sl</v>
      </c>
      <c r="C4147" s="61" t="s">
        <v>4678</v>
      </c>
      <c r="D4147" s="2" t="s">
        <v>13696</v>
      </c>
      <c r="E4147" s="61" t="str">
        <f t="shared" si="449"/>
        <v>s</v>
      </c>
      <c r="F4147" s="62" t="str">
        <f t="shared" si="450"/>
        <v>l</v>
      </c>
      <c r="G4147" s="62" t="str">
        <f t="shared" si="451"/>
        <v>L</v>
      </c>
      <c r="H4147" s="62" t="str">
        <f t="shared" si="452"/>
        <v>R</v>
      </c>
      <c r="I4147" s="62">
        <f t="shared" si="453"/>
        <v>5</v>
      </c>
      <c r="J4147" s="62">
        <f t="shared" si="454"/>
        <v>25</v>
      </c>
      <c r="K4147" s="81">
        <v>1.9230953205136088E-6</v>
      </c>
      <c r="L4147" s="2" t="s">
        <v>6775</v>
      </c>
      <c r="M4147" s="2" t="s">
        <v>6908</v>
      </c>
      <c r="N4147" s="60" t="s">
        <v>6979</v>
      </c>
      <c r="O4147" s="66" t="s">
        <v>11893</v>
      </c>
      <c r="P4147" s="67" t="s">
        <v>4621</v>
      </c>
      <c r="Q4147" s="67" t="s">
        <v>3474</v>
      </c>
      <c r="R4147" s="67" t="s">
        <v>72</v>
      </c>
      <c r="S4147" s="67" t="s">
        <v>4640</v>
      </c>
      <c r="T4147" s="67"/>
      <c r="U4147" s="67"/>
      <c r="V4147" s="67"/>
      <c r="W4147" s="67"/>
      <c r="X4147" s="67"/>
      <c r="Y4147" s="67"/>
    </row>
    <row r="4148" spans="1:25" s="2" customFormat="1" ht="16.5" customHeight="1">
      <c r="A4148" s="59">
        <v>4146</v>
      </c>
      <c r="B4148" s="61" t="str">
        <f t="shared" si="448"/>
        <v>wu</v>
      </c>
      <c r="C4148" s="61" t="s">
        <v>5221</v>
      </c>
      <c r="D4148" s="2" t="s">
        <v>6939</v>
      </c>
      <c r="E4148" s="61" t="str">
        <f t="shared" si="449"/>
        <v>w</v>
      </c>
      <c r="F4148" s="62" t="str">
        <f t="shared" si="450"/>
        <v>u</v>
      </c>
      <c r="G4148" s="62" t="str">
        <f t="shared" si="451"/>
        <v>L</v>
      </c>
      <c r="H4148" s="62" t="str">
        <f t="shared" si="452"/>
        <v>R</v>
      </c>
      <c r="I4148" s="62">
        <f t="shared" si="453"/>
        <v>4</v>
      </c>
      <c r="J4148" s="62">
        <f t="shared" si="454"/>
        <v>19</v>
      </c>
      <c r="K4148" s="81">
        <v>1.9230953205136088E-6</v>
      </c>
      <c r="L4148" s="2" t="s">
        <v>6804</v>
      </c>
      <c r="M4148" s="2" t="s">
        <v>13512</v>
      </c>
      <c r="N4148" s="60" t="s">
        <v>7098</v>
      </c>
      <c r="O4148" s="66" t="s">
        <v>9123</v>
      </c>
      <c r="P4148" s="67" t="s">
        <v>5807</v>
      </c>
      <c r="Q4148" s="67" t="s">
        <v>5858</v>
      </c>
      <c r="R4148" s="67" t="s">
        <v>6474</v>
      </c>
      <c r="S4148" s="67" t="s">
        <v>3578</v>
      </c>
      <c r="T4148" s="67"/>
      <c r="U4148" s="67"/>
      <c r="V4148" s="67"/>
      <c r="W4148" s="67"/>
      <c r="X4148" s="67"/>
      <c r="Y4148" s="67"/>
    </row>
    <row r="4149" spans="1:25" s="2" customFormat="1" ht="16.5" customHeight="1">
      <c r="A4149" s="59">
        <v>4147</v>
      </c>
      <c r="B4149" s="61" t="str">
        <f t="shared" si="448"/>
        <v>cm</v>
      </c>
      <c r="C4149" s="61" t="s">
        <v>772</v>
      </c>
      <c r="D4149" s="2" t="s">
        <v>13776</v>
      </c>
      <c r="E4149" s="61" t="str">
        <f t="shared" si="449"/>
        <v>c</v>
      </c>
      <c r="F4149" s="62" t="str">
        <f t="shared" si="450"/>
        <v>m</v>
      </c>
      <c r="G4149" s="62" t="str">
        <f t="shared" si="451"/>
        <v>L</v>
      </c>
      <c r="H4149" s="62" t="str">
        <f t="shared" si="452"/>
        <v>R</v>
      </c>
      <c r="I4149" s="62">
        <f t="shared" si="453"/>
        <v>9</v>
      </c>
      <c r="J4149" s="62">
        <f t="shared" si="454"/>
        <v>21</v>
      </c>
      <c r="K4149" s="81">
        <v>1.919841352120185E-6</v>
      </c>
      <c r="L4149" s="2" t="s">
        <v>6882</v>
      </c>
      <c r="M4149" s="2" t="s">
        <v>14110</v>
      </c>
      <c r="N4149" s="60" t="s">
        <v>6972</v>
      </c>
      <c r="O4149" s="66" t="s">
        <v>10149</v>
      </c>
      <c r="P4149" s="67" t="s">
        <v>14507</v>
      </c>
      <c r="Q4149" s="67" t="s">
        <v>5600</v>
      </c>
      <c r="R4149" s="67" t="s">
        <v>2637</v>
      </c>
      <c r="S4149" s="67" t="s">
        <v>2637</v>
      </c>
      <c r="T4149" s="67" t="s">
        <v>1658</v>
      </c>
      <c r="U4149" s="67"/>
      <c r="V4149" s="67"/>
      <c r="W4149" s="67"/>
      <c r="X4149" s="67"/>
      <c r="Y4149" s="67"/>
    </row>
    <row r="4150" spans="1:25" s="2" customFormat="1" ht="16.5" customHeight="1">
      <c r="A4150" s="59">
        <v>4148</v>
      </c>
      <c r="B4150" s="61" t="str">
        <f t="shared" si="448"/>
        <v>bl</v>
      </c>
      <c r="C4150" s="61" t="s">
        <v>264</v>
      </c>
      <c r="D4150" s="2" t="s">
        <v>13607</v>
      </c>
      <c r="E4150" s="61" t="str">
        <f t="shared" si="449"/>
        <v>b</v>
      </c>
      <c r="F4150" s="62" t="str">
        <f t="shared" si="450"/>
        <v>l</v>
      </c>
      <c r="G4150" s="62" t="str">
        <f t="shared" si="451"/>
        <v>L</v>
      </c>
      <c r="H4150" s="62" t="str">
        <f t="shared" si="452"/>
        <v>R</v>
      </c>
      <c r="I4150" s="62">
        <f t="shared" si="453"/>
        <v>15</v>
      </c>
      <c r="J4150" s="62">
        <f t="shared" si="454"/>
        <v>25</v>
      </c>
      <c r="K4150" s="81">
        <v>1.919841352120185E-6</v>
      </c>
      <c r="L4150" s="2" t="s">
        <v>6880</v>
      </c>
      <c r="M4150" s="2" t="s">
        <v>6916</v>
      </c>
      <c r="N4150" s="60" t="s">
        <v>7054</v>
      </c>
      <c r="O4150" s="66" t="s">
        <v>9748</v>
      </c>
      <c r="P4150" s="67" t="s">
        <v>630</v>
      </c>
      <c r="Q4150" s="67" t="s">
        <v>1854</v>
      </c>
      <c r="R4150" s="2" t="s">
        <v>6975</v>
      </c>
    </row>
    <row r="4151" spans="1:25" s="2" customFormat="1" ht="16.5" customHeight="1">
      <c r="A4151" s="59">
        <v>4149</v>
      </c>
      <c r="B4151" s="61" t="str">
        <f t="shared" si="448"/>
        <v>gm</v>
      </c>
      <c r="C4151" s="61" t="s">
        <v>1611</v>
      </c>
      <c r="D4151" s="2" t="s">
        <v>13644</v>
      </c>
      <c r="E4151" s="61" t="str">
        <f t="shared" si="449"/>
        <v>g</v>
      </c>
      <c r="F4151" s="62" t="str">
        <f t="shared" si="450"/>
        <v>m</v>
      </c>
      <c r="G4151" s="62" t="str">
        <f t="shared" si="451"/>
        <v>L</v>
      </c>
      <c r="H4151" s="62" t="str">
        <f t="shared" si="452"/>
        <v>R</v>
      </c>
      <c r="I4151" s="62">
        <f t="shared" si="453"/>
        <v>14</v>
      </c>
      <c r="J4151" s="62">
        <f t="shared" si="454"/>
        <v>21</v>
      </c>
      <c r="K4151" s="81">
        <v>1.9133334153333368E-6</v>
      </c>
      <c r="L4151" s="2" t="s">
        <v>13509</v>
      </c>
      <c r="M4151" s="2" t="s">
        <v>14110</v>
      </c>
      <c r="N4151" s="60" t="s">
        <v>6972</v>
      </c>
      <c r="O4151" s="66" t="s">
        <v>11350</v>
      </c>
      <c r="P4151" s="67" t="s">
        <v>4221</v>
      </c>
      <c r="Q4151" s="67" t="s">
        <v>3366</v>
      </c>
      <c r="R4151" s="67" t="s">
        <v>6965</v>
      </c>
      <c r="S4151" s="67"/>
      <c r="T4151" s="67"/>
      <c r="U4151" s="67"/>
      <c r="V4151" s="67"/>
      <c r="W4151" s="67"/>
      <c r="X4151" s="67"/>
      <c r="Y4151" s="67"/>
    </row>
    <row r="4152" spans="1:25" s="2" customFormat="1" ht="16.5" customHeight="1">
      <c r="A4152" s="59">
        <v>4150</v>
      </c>
      <c r="B4152" s="61" t="str">
        <f t="shared" si="448"/>
        <v>kx</v>
      </c>
      <c r="C4152" s="61" t="s">
        <v>2668</v>
      </c>
      <c r="D4152" s="2" t="s">
        <v>13623</v>
      </c>
      <c r="E4152" s="61" t="str">
        <f t="shared" si="449"/>
        <v>k</v>
      </c>
      <c r="F4152" s="62" t="str">
        <f t="shared" si="450"/>
        <v>x</v>
      </c>
      <c r="G4152" s="62" t="str">
        <f t="shared" si="451"/>
        <v>R</v>
      </c>
      <c r="H4152" s="62" t="str">
        <f t="shared" si="452"/>
        <v>L</v>
      </c>
      <c r="I4152" s="62">
        <f t="shared" si="453"/>
        <v>23</v>
      </c>
      <c r="J4152" s="62">
        <f t="shared" si="454"/>
        <v>6</v>
      </c>
      <c r="K4152" s="81">
        <v>1.9068254785464887E-6</v>
      </c>
      <c r="L4152" s="2" t="s">
        <v>6890</v>
      </c>
      <c r="M4152" s="2" t="s">
        <v>14096</v>
      </c>
      <c r="N4152" s="60" t="s">
        <v>7106</v>
      </c>
      <c r="O4152" s="66" t="s">
        <v>8213</v>
      </c>
      <c r="P4152" s="67" t="s">
        <v>6177</v>
      </c>
      <c r="Q4152" s="67" t="s">
        <v>4220</v>
      </c>
      <c r="R4152" s="67" t="s">
        <v>6190</v>
      </c>
      <c r="S4152" s="67"/>
      <c r="T4152" s="67"/>
      <c r="U4152" s="67"/>
      <c r="V4152" s="67"/>
      <c r="W4152" s="67"/>
      <c r="X4152" s="67"/>
      <c r="Y4152" s="67"/>
    </row>
    <row r="4153" spans="1:25" s="2" customFormat="1" ht="16.5" customHeight="1">
      <c r="A4153" s="59">
        <v>4151</v>
      </c>
      <c r="B4153" s="61" t="str">
        <f t="shared" si="448"/>
        <v>qu</v>
      </c>
      <c r="C4153" s="61" t="s">
        <v>4139</v>
      </c>
      <c r="D4153" s="2" t="s">
        <v>6810</v>
      </c>
      <c r="E4153" s="61" t="str">
        <f t="shared" si="449"/>
        <v>q</v>
      </c>
      <c r="F4153" s="62" t="str">
        <f t="shared" si="450"/>
        <v>u</v>
      </c>
      <c r="G4153" s="62" t="str">
        <f t="shared" si="451"/>
        <v>L</v>
      </c>
      <c r="H4153" s="62" t="str">
        <f t="shared" si="452"/>
        <v>R</v>
      </c>
      <c r="I4153" s="62">
        <f t="shared" si="453"/>
        <v>1</v>
      </c>
      <c r="J4153" s="62">
        <f t="shared" si="454"/>
        <v>19</v>
      </c>
      <c r="K4153" s="81">
        <v>1.9003175417596406E-6</v>
      </c>
      <c r="L4153" s="2" t="s">
        <v>13511</v>
      </c>
      <c r="M4153" s="2" t="s">
        <v>13512</v>
      </c>
      <c r="N4153" s="60" t="s">
        <v>6972</v>
      </c>
      <c r="O4153" s="66" t="s">
        <v>9895</v>
      </c>
      <c r="P4153" s="67" t="s">
        <v>630</v>
      </c>
      <c r="Q4153" s="67" t="s">
        <v>4241</v>
      </c>
      <c r="R4153" s="67" t="s">
        <v>14504</v>
      </c>
      <c r="S4153" s="67"/>
      <c r="T4153" s="67"/>
      <c r="U4153" s="67"/>
      <c r="V4153" s="67"/>
      <c r="W4153" s="67"/>
      <c r="X4153" s="67"/>
      <c r="Y4153" s="67"/>
    </row>
    <row r="4154" spans="1:25" s="2" customFormat="1" ht="16.5" customHeight="1">
      <c r="A4154" s="59">
        <v>4152</v>
      </c>
      <c r="B4154" s="61" t="str">
        <f t="shared" si="448"/>
        <v>xc</v>
      </c>
      <c r="C4154" s="61" t="s">
        <v>5615</v>
      </c>
      <c r="D4154" s="2" t="s">
        <v>13735</v>
      </c>
      <c r="E4154" s="61" t="str">
        <f t="shared" si="449"/>
        <v>x</v>
      </c>
      <c r="F4154" s="62" t="str">
        <f t="shared" si="450"/>
        <v>c</v>
      </c>
      <c r="G4154" s="62" t="str">
        <f t="shared" si="451"/>
        <v>L</v>
      </c>
      <c r="H4154" s="62" t="str">
        <f t="shared" si="452"/>
        <v>L</v>
      </c>
      <c r="I4154" s="62">
        <f t="shared" si="453"/>
        <v>6</v>
      </c>
      <c r="J4154" s="62">
        <f t="shared" si="454"/>
        <v>9</v>
      </c>
      <c r="K4154" s="81">
        <v>1.9003175417596406E-6</v>
      </c>
      <c r="L4154" s="2" t="s">
        <v>6892</v>
      </c>
      <c r="M4154" s="2" t="s">
        <v>13535</v>
      </c>
      <c r="N4154" s="60" t="s">
        <v>7085</v>
      </c>
      <c r="O4154" s="66" t="s">
        <v>12636</v>
      </c>
      <c r="P4154" s="67" t="s">
        <v>6036</v>
      </c>
      <c r="Q4154" s="67" t="s">
        <v>3955</v>
      </c>
      <c r="R4154" s="67" t="s">
        <v>1777</v>
      </c>
      <c r="S4154" s="67"/>
      <c r="T4154" s="67"/>
      <c r="U4154" s="67"/>
      <c r="V4154" s="67"/>
      <c r="W4154" s="67"/>
      <c r="X4154" s="67"/>
      <c r="Y4154" s="67"/>
    </row>
    <row r="4155" spans="1:25" s="2" customFormat="1" ht="16.5" customHeight="1">
      <c r="A4155" s="59">
        <v>4153</v>
      </c>
      <c r="B4155" s="61" t="str">
        <f t="shared" si="448"/>
        <v>js</v>
      </c>
      <c r="C4155" s="61" t="s">
        <v>2384</v>
      </c>
      <c r="D4155" s="2" t="s">
        <v>13572</v>
      </c>
      <c r="E4155" s="61" t="str">
        <f t="shared" si="449"/>
        <v>j</v>
      </c>
      <c r="F4155" s="62" t="str">
        <f t="shared" si="450"/>
        <v>s</v>
      </c>
      <c r="G4155" s="62" t="str">
        <f t="shared" si="451"/>
        <v>R</v>
      </c>
      <c r="H4155" s="62" t="str">
        <f t="shared" si="452"/>
        <v>L</v>
      </c>
      <c r="I4155" s="62">
        <f t="shared" si="453"/>
        <v>20</v>
      </c>
      <c r="J4155" s="62">
        <f t="shared" si="454"/>
        <v>5</v>
      </c>
      <c r="K4155" s="81">
        <v>1.8970635733662167E-6</v>
      </c>
      <c r="L4155" s="2" t="s">
        <v>6887</v>
      </c>
      <c r="M4155" s="2" t="s">
        <v>14095</v>
      </c>
      <c r="N4155" s="60" t="s">
        <v>6972</v>
      </c>
      <c r="O4155" s="66" t="s">
        <v>8245</v>
      </c>
      <c r="P4155" s="67" t="s">
        <v>6177</v>
      </c>
      <c r="Q4155" s="67" t="s">
        <v>14113</v>
      </c>
      <c r="R4155" s="67" t="s">
        <v>1511</v>
      </c>
      <c r="S4155" s="67"/>
      <c r="T4155" s="67"/>
      <c r="U4155" s="67"/>
      <c r="V4155" s="67"/>
      <c r="W4155" s="67"/>
      <c r="X4155" s="67"/>
      <c r="Y4155" s="67"/>
    </row>
    <row r="4156" spans="1:25" s="2" customFormat="1" ht="16.5" customHeight="1">
      <c r="A4156" s="59">
        <v>4154</v>
      </c>
      <c r="B4156" s="61" t="str">
        <f t="shared" si="448"/>
        <v>sj</v>
      </c>
      <c r="C4156" s="61" t="s">
        <v>4328</v>
      </c>
      <c r="D4156" s="2" t="s">
        <v>13496</v>
      </c>
      <c r="E4156" s="61" t="str">
        <f t="shared" si="449"/>
        <v>s</v>
      </c>
      <c r="F4156" s="62" t="str">
        <f t="shared" si="450"/>
        <v>j</v>
      </c>
      <c r="G4156" s="62" t="str">
        <f t="shared" si="451"/>
        <v>L</v>
      </c>
      <c r="H4156" s="62" t="str">
        <f t="shared" si="452"/>
        <v>R</v>
      </c>
      <c r="I4156" s="62">
        <f t="shared" si="453"/>
        <v>5</v>
      </c>
      <c r="J4156" s="62">
        <f t="shared" si="454"/>
        <v>20</v>
      </c>
      <c r="K4156" s="81">
        <v>1.8905556365793686E-6</v>
      </c>
      <c r="L4156" s="2" t="s">
        <v>6775</v>
      </c>
      <c r="M4156" s="2" t="s">
        <v>6840</v>
      </c>
      <c r="N4156" s="60" t="s">
        <v>6972</v>
      </c>
      <c r="O4156" s="66" t="s">
        <v>8198</v>
      </c>
      <c r="P4156" s="67" t="s">
        <v>6177</v>
      </c>
      <c r="Q4156" s="67" t="s">
        <v>2637</v>
      </c>
      <c r="R4156" s="67" t="s">
        <v>2637</v>
      </c>
      <c r="S4156" s="67" t="s">
        <v>2637</v>
      </c>
      <c r="T4156" s="67" t="s">
        <v>3474</v>
      </c>
      <c r="U4156" s="67"/>
      <c r="V4156" s="67"/>
      <c r="W4156" s="67"/>
      <c r="X4156" s="67"/>
      <c r="Y4156" s="67"/>
    </row>
    <row r="4157" spans="1:25" s="2" customFormat="1" ht="16.5" customHeight="1">
      <c r="A4157" s="59">
        <v>4155</v>
      </c>
      <c r="B4157" s="61" t="str">
        <f t="shared" si="448"/>
        <v>qi</v>
      </c>
      <c r="C4157" s="61" t="s">
        <v>3925</v>
      </c>
      <c r="D4157" s="2" t="s">
        <v>6935</v>
      </c>
      <c r="E4157" s="61" t="str">
        <f t="shared" si="449"/>
        <v>q</v>
      </c>
      <c r="F4157" s="62" t="str">
        <f t="shared" si="450"/>
        <v>i</v>
      </c>
      <c r="G4157" s="62" t="str">
        <f t="shared" si="451"/>
        <v>L</v>
      </c>
      <c r="H4157" s="62" t="str">
        <f t="shared" si="452"/>
        <v>R</v>
      </c>
      <c r="I4157" s="62">
        <f t="shared" si="453"/>
        <v>1</v>
      </c>
      <c r="J4157" s="62">
        <f t="shared" si="454"/>
        <v>22</v>
      </c>
      <c r="K4157" s="81">
        <v>1.8873016681859445E-6</v>
      </c>
      <c r="L4157" s="2" t="s">
        <v>13511</v>
      </c>
      <c r="M4157" s="2" t="s">
        <v>13510</v>
      </c>
      <c r="N4157" s="60" t="s">
        <v>13431</v>
      </c>
      <c r="O4157" s="66" t="s">
        <v>10063</v>
      </c>
      <c r="P4157" s="67" t="s">
        <v>3126</v>
      </c>
      <c r="Q4157" s="67" t="s">
        <v>6971</v>
      </c>
      <c r="R4157" s="67" t="s">
        <v>72</v>
      </c>
      <c r="S4157" s="67"/>
      <c r="T4157" s="67"/>
      <c r="U4157" s="67"/>
      <c r="V4157" s="67"/>
      <c r="W4157" s="67"/>
      <c r="X4157" s="67"/>
      <c r="Y4157" s="67"/>
    </row>
    <row r="4158" spans="1:25" s="2" customFormat="1" ht="16.5" customHeight="1">
      <c r="A4158" s="59">
        <v>4156</v>
      </c>
      <c r="B4158" s="61" t="str">
        <f t="shared" si="448"/>
        <v>jb</v>
      </c>
      <c r="C4158" s="61" t="s">
        <v>2516</v>
      </c>
      <c r="D4158" s="2" t="s">
        <v>6819</v>
      </c>
      <c r="E4158" s="61" t="str">
        <f t="shared" si="449"/>
        <v>j</v>
      </c>
      <c r="F4158" s="62" t="str">
        <f t="shared" si="450"/>
        <v>b</v>
      </c>
      <c r="G4158" s="62" t="str">
        <f t="shared" si="451"/>
        <v>R</v>
      </c>
      <c r="H4158" s="62" t="str">
        <f t="shared" si="452"/>
        <v>L</v>
      </c>
      <c r="I4158" s="62">
        <f t="shared" si="453"/>
        <v>20</v>
      </c>
      <c r="J4158" s="62">
        <f t="shared" si="454"/>
        <v>15</v>
      </c>
      <c r="K4158" s="81">
        <v>1.8840476997925205E-6</v>
      </c>
      <c r="L4158" s="2" t="s">
        <v>6887</v>
      </c>
      <c r="M4158" s="2" t="s">
        <v>13533</v>
      </c>
      <c r="N4158" s="60" t="s">
        <v>13841</v>
      </c>
      <c r="O4158" s="66" t="s">
        <v>9663</v>
      </c>
      <c r="P4158" s="67" t="s">
        <v>2324</v>
      </c>
      <c r="Q4158" s="67" t="s">
        <v>506</v>
      </c>
      <c r="R4158" s="67" t="s">
        <v>6963</v>
      </c>
      <c r="S4158" s="67" t="s">
        <v>533</v>
      </c>
      <c r="T4158" s="67" t="s">
        <v>3991</v>
      </c>
      <c r="U4158" s="67"/>
      <c r="V4158" s="67"/>
      <c r="W4158" s="67"/>
      <c r="X4158" s="67"/>
      <c r="Y4158" s="67"/>
    </row>
    <row r="4159" spans="1:25" s="2" customFormat="1" ht="16.5" customHeight="1">
      <c r="A4159" s="59">
        <v>4157</v>
      </c>
      <c r="B4159" s="61" t="str">
        <f t="shared" si="448"/>
        <v>qk</v>
      </c>
      <c r="C4159" s="61" t="s">
        <v>4067</v>
      </c>
      <c r="D4159" s="2" t="s">
        <v>13665</v>
      </c>
      <c r="E4159" s="61" t="str">
        <f t="shared" si="449"/>
        <v>q</v>
      </c>
      <c r="F4159" s="62" t="str">
        <f t="shared" si="450"/>
        <v>k</v>
      </c>
      <c r="G4159" s="62" t="str">
        <f t="shared" si="451"/>
        <v>L</v>
      </c>
      <c r="H4159" s="62" t="str">
        <f t="shared" si="452"/>
        <v>R</v>
      </c>
      <c r="I4159" s="62">
        <f t="shared" si="453"/>
        <v>1</v>
      </c>
      <c r="J4159" s="62">
        <f t="shared" si="454"/>
        <v>23</v>
      </c>
      <c r="K4159" s="81">
        <v>1.8840476997925205E-6</v>
      </c>
      <c r="L4159" s="2" t="s">
        <v>13511</v>
      </c>
      <c r="M4159" s="2" t="s">
        <v>13530</v>
      </c>
      <c r="N4159" s="60" t="s">
        <v>6972</v>
      </c>
      <c r="O4159" s="66" t="s">
        <v>11022</v>
      </c>
      <c r="P4159" s="67" t="s">
        <v>2637</v>
      </c>
      <c r="Q4159" s="67" t="s">
        <v>4220</v>
      </c>
      <c r="R4159" s="67" t="s">
        <v>4974</v>
      </c>
      <c r="S4159" s="67" t="s">
        <v>14112</v>
      </c>
      <c r="T4159" s="67" t="s">
        <v>3984</v>
      </c>
      <c r="U4159" s="67" t="s">
        <v>14105</v>
      </c>
      <c r="V4159" s="67"/>
      <c r="W4159" s="67"/>
      <c r="X4159" s="67"/>
      <c r="Y4159" s="67"/>
    </row>
    <row r="4160" spans="1:25" s="2" customFormat="1" ht="16.5" customHeight="1">
      <c r="A4160" s="59">
        <v>4158</v>
      </c>
      <c r="B4160" s="61" t="str">
        <f t="shared" si="448"/>
        <v>ud</v>
      </c>
      <c r="C4160" s="61" t="s">
        <v>6428</v>
      </c>
      <c r="D4160" s="2" t="s">
        <v>13591</v>
      </c>
      <c r="E4160" s="61" t="str">
        <f t="shared" si="449"/>
        <v>u</v>
      </c>
      <c r="F4160" s="62" t="str">
        <f t="shared" si="450"/>
        <v>d</v>
      </c>
      <c r="G4160" s="62" t="str">
        <f t="shared" si="451"/>
        <v>R</v>
      </c>
      <c r="H4160" s="62" t="str">
        <f t="shared" si="452"/>
        <v>L</v>
      </c>
      <c r="I4160" s="62">
        <f t="shared" si="453"/>
        <v>19</v>
      </c>
      <c r="J4160" s="62">
        <f t="shared" si="454"/>
        <v>8</v>
      </c>
      <c r="K4160" s="81">
        <v>1.8840476997925205E-6</v>
      </c>
      <c r="L4160" s="2" t="s">
        <v>13537</v>
      </c>
      <c r="M4160" s="2" t="s">
        <v>14463</v>
      </c>
      <c r="N4160" s="60" t="s">
        <v>6972</v>
      </c>
      <c r="O4160" s="66" t="s">
        <v>12362</v>
      </c>
      <c r="P4160" s="67" t="s">
        <v>4360</v>
      </c>
      <c r="Q4160" s="67" t="s">
        <v>6799</v>
      </c>
      <c r="R4160" s="67" t="s">
        <v>6797</v>
      </c>
      <c r="S4160" s="67" t="s">
        <v>6772</v>
      </c>
      <c r="T4160" s="67"/>
      <c r="U4160" s="67"/>
      <c r="V4160" s="67"/>
      <c r="W4160" s="67"/>
      <c r="X4160" s="67"/>
      <c r="Y4160" s="67"/>
    </row>
    <row r="4161" spans="1:25" s="2" customFormat="1" ht="16.5" customHeight="1">
      <c r="A4161" s="59">
        <v>4159</v>
      </c>
      <c r="B4161" s="61" t="str">
        <f t="shared" si="448"/>
        <v>ut</v>
      </c>
      <c r="C4161" s="61" t="s">
        <v>6415</v>
      </c>
      <c r="D4161" s="2" t="s">
        <v>13583</v>
      </c>
      <c r="E4161" s="61" t="str">
        <f t="shared" si="449"/>
        <v>u</v>
      </c>
      <c r="F4161" s="62" t="str">
        <f t="shared" si="450"/>
        <v>t</v>
      </c>
      <c r="G4161" s="62" t="str">
        <f t="shared" si="451"/>
        <v>R</v>
      </c>
      <c r="H4161" s="62" t="str">
        <f t="shared" si="452"/>
        <v>L</v>
      </c>
      <c r="I4161" s="62">
        <f t="shared" si="453"/>
        <v>19</v>
      </c>
      <c r="J4161" s="62">
        <f t="shared" si="454"/>
        <v>13</v>
      </c>
      <c r="K4161" s="81">
        <v>1.8742857946122483E-6</v>
      </c>
      <c r="L4161" s="2" t="s">
        <v>13537</v>
      </c>
      <c r="M4161" s="2" t="s">
        <v>6836</v>
      </c>
      <c r="N4161" s="60" t="s">
        <v>6972</v>
      </c>
      <c r="O4161" s="66" t="s">
        <v>13076</v>
      </c>
      <c r="P4161" s="67" t="s">
        <v>4641</v>
      </c>
      <c r="Q4161" s="67" t="s">
        <v>4492</v>
      </c>
      <c r="R4161" s="67" t="s">
        <v>3476</v>
      </c>
      <c r="S4161" s="67" t="s">
        <v>72</v>
      </c>
      <c r="T4161" s="67"/>
      <c r="U4161" s="67"/>
      <c r="V4161" s="67"/>
      <c r="W4161" s="67"/>
      <c r="X4161" s="67"/>
      <c r="Y4161" s="67"/>
    </row>
    <row r="4162" spans="1:25" s="2" customFormat="1" ht="16.5" customHeight="1">
      <c r="A4162" s="59">
        <v>4160</v>
      </c>
      <c r="B4162" s="61" t="str">
        <f t="shared" si="448"/>
        <v>xi</v>
      </c>
      <c r="C4162" s="61" t="s">
        <v>5262</v>
      </c>
      <c r="D4162" s="2" t="s">
        <v>6943</v>
      </c>
      <c r="E4162" s="61" t="str">
        <f t="shared" si="449"/>
        <v>x</v>
      </c>
      <c r="F4162" s="62" t="str">
        <f t="shared" si="450"/>
        <v>i</v>
      </c>
      <c r="G4162" s="62" t="str">
        <f t="shared" si="451"/>
        <v>L</v>
      </c>
      <c r="H4162" s="62" t="str">
        <f t="shared" si="452"/>
        <v>R</v>
      </c>
      <c r="I4162" s="62">
        <f t="shared" si="453"/>
        <v>6</v>
      </c>
      <c r="J4162" s="62">
        <f t="shared" si="454"/>
        <v>22</v>
      </c>
      <c r="K4162" s="81">
        <v>1.8710318262188244E-6</v>
      </c>
      <c r="L4162" s="2" t="s">
        <v>6892</v>
      </c>
      <c r="M4162" s="2" t="s">
        <v>13510</v>
      </c>
      <c r="N4162" s="60" t="s">
        <v>6979</v>
      </c>
      <c r="O4162" s="66" t="s">
        <v>11882</v>
      </c>
      <c r="P4162" s="67" t="s">
        <v>4621</v>
      </c>
      <c r="Q4162" s="67" t="s">
        <v>3474</v>
      </c>
      <c r="R4162" s="67" t="s">
        <v>2323</v>
      </c>
      <c r="S4162" s="67"/>
      <c r="T4162" s="67"/>
      <c r="U4162" s="67"/>
      <c r="V4162" s="67"/>
      <c r="W4162" s="67"/>
      <c r="X4162" s="67"/>
      <c r="Y4162" s="67"/>
    </row>
    <row r="4163" spans="1:25" s="2" customFormat="1" ht="16.5" customHeight="1">
      <c r="A4163" s="59">
        <v>4161</v>
      </c>
      <c r="B4163" s="61" t="str">
        <f t="shared" ref="B4163:B4226" si="455">VLOOKUP(D4163,sp,2,FALSE)</f>
        <v>di</v>
      </c>
      <c r="C4163" s="61" t="s">
        <v>927</v>
      </c>
      <c r="D4163" s="2" t="s">
        <v>6928</v>
      </c>
      <c r="E4163" s="61" t="str">
        <f t="shared" ref="E4163:E4226" si="456">LEFT(B4163,1)</f>
        <v>d</v>
      </c>
      <c r="F4163" s="62" t="str">
        <f t="shared" ref="F4163:F4226" si="457">RIGHT(B4163,1)</f>
        <v>i</v>
      </c>
      <c r="G4163" s="62" t="str">
        <f t="shared" si="451"/>
        <v>L</v>
      </c>
      <c r="H4163" s="62" t="str">
        <f t="shared" si="452"/>
        <v>R</v>
      </c>
      <c r="I4163" s="62">
        <f t="shared" si="453"/>
        <v>8</v>
      </c>
      <c r="J4163" s="62">
        <f t="shared" si="454"/>
        <v>22</v>
      </c>
      <c r="K4163" s="81">
        <v>1.8677778578254003E-6</v>
      </c>
      <c r="L4163" s="2" t="s">
        <v>13508</v>
      </c>
      <c r="M4163" s="2" t="s">
        <v>13510</v>
      </c>
      <c r="N4163" s="60" t="s">
        <v>7258</v>
      </c>
      <c r="O4163" s="66" t="s">
        <v>7896</v>
      </c>
      <c r="P4163" s="67" t="s">
        <v>426</v>
      </c>
      <c r="Q4163" s="67" t="s">
        <v>4178</v>
      </c>
      <c r="R4163" s="67" t="s">
        <v>1993</v>
      </c>
      <c r="S4163" s="67"/>
      <c r="T4163" s="67"/>
      <c r="U4163" s="67"/>
      <c r="V4163" s="67"/>
      <c r="W4163" s="67"/>
      <c r="X4163" s="67"/>
      <c r="Y4163" s="67"/>
    </row>
    <row r="4164" spans="1:25" s="2" customFormat="1" ht="16.5" customHeight="1">
      <c r="A4164" s="59">
        <v>4162</v>
      </c>
      <c r="B4164" s="61" t="str">
        <f t="shared" si="455"/>
        <v>nx</v>
      </c>
      <c r="C4164" s="61" t="s">
        <v>3508</v>
      </c>
      <c r="D4164" s="2" t="s">
        <v>6905</v>
      </c>
      <c r="E4164" s="61" t="str">
        <f t="shared" si="456"/>
        <v>n</v>
      </c>
      <c r="F4164" s="62" t="str">
        <f t="shared" si="457"/>
        <v>x</v>
      </c>
      <c r="G4164" s="62" t="str">
        <f t="shared" ref="G4164:G4227" si="458">IF(FIND(E4164,"qwertasdfgzxcvbyuiophjkl;nm")&lt;15.5,"L","R")</f>
        <v>R</v>
      </c>
      <c r="H4164" s="62" t="str">
        <f t="shared" ref="H4164:H4227" si="459">IF(FIND(F4164,"qwertasdfgzxcvbyuiophjkl;nm")&lt;15.5,"L","R")</f>
        <v>L</v>
      </c>
      <c r="I4164" s="62">
        <f t="shared" ref="I4164:I4227" si="460">FIND(E4164,$I$1)</f>
        <v>18</v>
      </c>
      <c r="J4164" s="62">
        <f t="shared" ref="J4164:J4227" si="461">FIND(F4164,$I$1)</f>
        <v>6</v>
      </c>
      <c r="K4164" s="81">
        <v>1.8645238894319763E-6</v>
      </c>
      <c r="L4164" s="2" t="s">
        <v>6878</v>
      </c>
      <c r="M4164" s="2" t="s">
        <v>6950</v>
      </c>
      <c r="N4164" s="60" t="s">
        <v>13964</v>
      </c>
      <c r="O4164" s="66" t="s">
        <v>13329</v>
      </c>
      <c r="P4164" s="67" t="s">
        <v>3500</v>
      </c>
      <c r="Q4164" s="67" t="s">
        <v>3476</v>
      </c>
      <c r="R4164" s="67" t="s">
        <v>14477</v>
      </c>
      <c r="S4164" s="67" t="s">
        <v>14477</v>
      </c>
      <c r="T4164" s="67"/>
      <c r="U4164" s="67"/>
      <c r="V4164" s="67"/>
      <c r="W4164" s="67"/>
      <c r="X4164" s="67"/>
      <c r="Y4164" s="67"/>
    </row>
    <row r="4165" spans="1:25" s="2" customFormat="1" ht="16.5" customHeight="1">
      <c r="A4165" s="59">
        <v>4163</v>
      </c>
      <c r="B4165" s="61" t="str">
        <f t="shared" si="455"/>
        <v>so</v>
      </c>
      <c r="C4165" s="61" t="s">
        <v>4690</v>
      </c>
      <c r="D4165" s="2" t="s">
        <v>13763</v>
      </c>
      <c r="E4165" s="61" t="str">
        <f t="shared" si="456"/>
        <v>s</v>
      </c>
      <c r="F4165" s="62" t="str">
        <f t="shared" si="457"/>
        <v>o</v>
      </c>
      <c r="G4165" s="62" t="str">
        <f t="shared" si="458"/>
        <v>L</v>
      </c>
      <c r="H4165" s="62" t="str">
        <f t="shared" si="459"/>
        <v>R</v>
      </c>
      <c r="I4165" s="62">
        <f t="shared" si="460"/>
        <v>5</v>
      </c>
      <c r="J4165" s="62">
        <f t="shared" si="461"/>
        <v>24</v>
      </c>
      <c r="K4165" s="81">
        <v>1.8645238894319763E-6</v>
      </c>
      <c r="L4165" s="2" t="s">
        <v>6775</v>
      </c>
      <c r="M4165" s="2" t="s">
        <v>6960</v>
      </c>
      <c r="N4165" s="60" t="s">
        <v>6972</v>
      </c>
      <c r="O4165" s="66" t="s">
        <v>11056</v>
      </c>
      <c r="P4165" s="67" t="s">
        <v>2637</v>
      </c>
      <c r="Q4165" s="67" t="s">
        <v>2416</v>
      </c>
      <c r="R4165" s="67" t="s">
        <v>1658</v>
      </c>
      <c r="S4165" s="67" t="s">
        <v>6041</v>
      </c>
      <c r="T4165" s="67"/>
      <c r="U4165" s="67"/>
      <c r="V4165" s="67"/>
      <c r="W4165" s="67"/>
      <c r="X4165" s="67"/>
      <c r="Y4165" s="67"/>
    </row>
    <row r="4166" spans="1:25" s="2" customFormat="1" ht="16.5" customHeight="1">
      <c r="A4166" s="59">
        <v>4164</v>
      </c>
      <c r="B4166" s="61" t="str">
        <f t="shared" si="455"/>
        <v>mb</v>
      </c>
      <c r="C4166" s="61" t="s">
        <v>3447</v>
      </c>
      <c r="D4166" s="2" t="s">
        <v>6957</v>
      </c>
      <c r="E4166" s="61" t="str">
        <f t="shared" si="456"/>
        <v>m</v>
      </c>
      <c r="F4166" s="62" t="str">
        <f t="shared" si="457"/>
        <v>b</v>
      </c>
      <c r="G4166" s="62" t="str">
        <f t="shared" si="458"/>
        <v>R</v>
      </c>
      <c r="H4166" s="62" t="str">
        <f t="shared" si="459"/>
        <v>L</v>
      </c>
      <c r="I4166" s="62">
        <f t="shared" si="460"/>
        <v>21</v>
      </c>
      <c r="J4166" s="62">
        <f t="shared" si="461"/>
        <v>15</v>
      </c>
      <c r="K4166" s="81">
        <v>1.8612699210385522E-6</v>
      </c>
      <c r="L4166" s="2" t="s">
        <v>6877</v>
      </c>
      <c r="M4166" s="2" t="s">
        <v>6879</v>
      </c>
      <c r="N4166" s="60" t="s">
        <v>6797</v>
      </c>
      <c r="O4166" s="66" t="s">
        <v>7912</v>
      </c>
      <c r="P4166" s="67" t="s">
        <v>426</v>
      </c>
      <c r="Q4166" s="67" t="s">
        <v>3474</v>
      </c>
      <c r="R4166" s="67" t="s">
        <v>5807</v>
      </c>
      <c r="S4166" s="67"/>
      <c r="T4166" s="67"/>
      <c r="U4166" s="67"/>
      <c r="V4166" s="67"/>
      <c r="W4166" s="67"/>
      <c r="X4166" s="67"/>
      <c r="Y4166" s="67"/>
    </row>
    <row r="4167" spans="1:25" s="2" customFormat="1" ht="16.5" customHeight="1">
      <c r="A4167" s="59">
        <v>4165</v>
      </c>
      <c r="B4167" s="61" t="str">
        <f t="shared" si="455"/>
        <v>he</v>
      </c>
      <c r="C4167" s="61" t="s">
        <v>1770</v>
      </c>
      <c r="D4167" s="2" t="s">
        <v>6927</v>
      </c>
      <c r="E4167" s="61" t="str">
        <f t="shared" si="456"/>
        <v>h</v>
      </c>
      <c r="F4167" s="62" t="str">
        <f t="shared" si="457"/>
        <v>e</v>
      </c>
      <c r="G4167" s="62" t="str">
        <f t="shared" si="458"/>
        <v>R</v>
      </c>
      <c r="H4167" s="62" t="str">
        <f t="shared" si="459"/>
        <v>L</v>
      </c>
      <c r="I4167" s="62">
        <f t="shared" si="460"/>
        <v>17</v>
      </c>
      <c r="J4167" s="62">
        <f t="shared" si="461"/>
        <v>7</v>
      </c>
      <c r="K4167" s="81">
        <v>1.8580159526451281E-6</v>
      </c>
      <c r="L4167" s="2" t="s">
        <v>6888</v>
      </c>
      <c r="M4167" s="2" t="s">
        <v>6876</v>
      </c>
      <c r="N4167" s="60" t="s">
        <v>6996</v>
      </c>
      <c r="O4167" s="66" t="s">
        <v>7514</v>
      </c>
      <c r="P4167" s="67" t="s">
        <v>3309</v>
      </c>
      <c r="Q4167" s="67" t="s">
        <v>4989</v>
      </c>
      <c r="R4167" s="67" t="s">
        <v>4640</v>
      </c>
      <c r="S4167" s="67" t="s">
        <v>3408</v>
      </c>
      <c r="T4167" s="67"/>
      <c r="U4167" s="67"/>
      <c r="V4167" s="67"/>
      <c r="W4167" s="67"/>
      <c r="X4167" s="67"/>
      <c r="Y4167" s="67"/>
    </row>
    <row r="4168" spans="1:25" s="2" customFormat="1" ht="16.5" customHeight="1">
      <c r="A4168" s="59">
        <v>4166</v>
      </c>
      <c r="B4168" s="61" t="str">
        <f t="shared" si="455"/>
        <v>yw</v>
      </c>
      <c r="C4168" s="61" t="s">
        <v>5675</v>
      </c>
      <c r="D4168" s="2" t="s">
        <v>13576</v>
      </c>
      <c r="E4168" s="61" t="str">
        <f t="shared" si="456"/>
        <v>y</v>
      </c>
      <c r="F4168" s="62" t="str">
        <f t="shared" si="457"/>
        <v>w</v>
      </c>
      <c r="G4168" s="62" t="str">
        <f t="shared" si="458"/>
        <v>R</v>
      </c>
      <c r="H4168" s="62" t="str">
        <f t="shared" si="459"/>
        <v>L</v>
      </c>
      <c r="I4168" s="62">
        <f t="shared" si="460"/>
        <v>16</v>
      </c>
      <c r="J4168" s="62">
        <f t="shared" si="461"/>
        <v>4</v>
      </c>
      <c r="K4168" s="81">
        <v>1.8547619842517041E-6</v>
      </c>
      <c r="L4168" s="2" t="s">
        <v>6885</v>
      </c>
      <c r="M4168" s="2" t="s">
        <v>6841</v>
      </c>
      <c r="N4168" s="60" t="s">
        <v>6972</v>
      </c>
      <c r="O4168" s="66" t="s">
        <v>11666</v>
      </c>
      <c r="P4168" s="67" t="s">
        <v>4621</v>
      </c>
      <c r="Q4168" s="67" t="s">
        <v>14500</v>
      </c>
      <c r="R4168" s="67" t="s">
        <v>4989</v>
      </c>
      <c r="S4168" s="67"/>
      <c r="T4168" s="67"/>
      <c r="U4168" s="67"/>
      <c r="V4168" s="67"/>
      <c r="W4168" s="67"/>
      <c r="X4168" s="67"/>
      <c r="Y4168" s="67"/>
    </row>
    <row r="4169" spans="1:25" s="2" customFormat="1" ht="16.5" customHeight="1">
      <c r="A4169" s="59">
        <v>4167</v>
      </c>
      <c r="B4169" s="61" t="str">
        <f t="shared" si="455"/>
        <v>hw</v>
      </c>
      <c r="C4169" s="61" t="s">
        <v>1704</v>
      </c>
      <c r="D4169" s="2" t="s">
        <v>13705</v>
      </c>
      <c r="E4169" s="61" t="str">
        <f t="shared" si="456"/>
        <v>h</v>
      </c>
      <c r="F4169" s="62" t="str">
        <f t="shared" si="457"/>
        <v>w</v>
      </c>
      <c r="G4169" s="62" t="str">
        <f t="shared" si="458"/>
        <v>R</v>
      </c>
      <c r="H4169" s="62" t="str">
        <f t="shared" si="459"/>
        <v>L</v>
      </c>
      <c r="I4169" s="62">
        <f t="shared" si="460"/>
        <v>17</v>
      </c>
      <c r="J4169" s="62">
        <f t="shared" si="461"/>
        <v>4</v>
      </c>
      <c r="K4169" s="81">
        <v>1.85150801585828E-6</v>
      </c>
      <c r="L4169" s="2" t="s">
        <v>6888</v>
      </c>
      <c r="M4169" s="2" t="s">
        <v>6841</v>
      </c>
      <c r="N4169" s="60" t="s">
        <v>6972</v>
      </c>
      <c r="O4169" s="66" t="s">
        <v>7660</v>
      </c>
      <c r="P4169" s="67" t="s">
        <v>4241</v>
      </c>
      <c r="Q4169" s="67" t="s">
        <v>14108</v>
      </c>
      <c r="R4169" s="67" t="s">
        <v>14505</v>
      </c>
      <c r="S4169" s="67" t="s">
        <v>2637</v>
      </c>
      <c r="T4169" s="67"/>
      <c r="U4169" s="67"/>
      <c r="V4169" s="67"/>
      <c r="W4169" s="67"/>
      <c r="X4169" s="67"/>
      <c r="Y4169" s="67"/>
    </row>
    <row r="4170" spans="1:25" s="2" customFormat="1" ht="16.5" customHeight="1">
      <c r="A4170" s="59">
        <v>4168</v>
      </c>
      <c r="B4170" s="61" t="str">
        <f t="shared" si="455"/>
        <v>jd</v>
      </c>
      <c r="C4170" s="61" t="s">
        <v>2072</v>
      </c>
      <c r="D4170" s="2" t="s">
        <v>6811</v>
      </c>
      <c r="E4170" s="61" t="str">
        <f t="shared" si="456"/>
        <v>j</v>
      </c>
      <c r="F4170" s="62" t="str">
        <f t="shared" si="457"/>
        <v>d</v>
      </c>
      <c r="G4170" s="62" t="str">
        <f t="shared" si="458"/>
        <v>R</v>
      </c>
      <c r="H4170" s="62" t="str">
        <f t="shared" si="459"/>
        <v>L</v>
      </c>
      <c r="I4170" s="62">
        <f t="shared" si="460"/>
        <v>20</v>
      </c>
      <c r="J4170" s="62">
        <f t="shared" si="461"/>
        <v>8</v>
      </c>
      <c r="K4170" s="81">
        <v>1.85150801585828E-6</v>
      </c>
      <c r="L4170" s="2" t="s">
        <v>6887</v>
      </c>
      <c r="M4170" s="2" t="s">
        <v>13510</v>
      </c>
      <c r="N4170" s="60" t="s">
        <v>7040</v>
      </c>
      <c r="O4170" s="66" t="s">
        <v>7731</v>
      </c>
      <c r="P4170" s="67" t="s">
        <v>4492</v>
      </c>
      <c r="Q4170" s="67" t="s">
        <v>4241</v>
      </c>
      <c r="R4170" s="67" t="s">
        <v>4492</v>
      </c>
      <c r="S4170" s="67" t="s">
        <v>1462</v>
      </c>
      <c r="T4170" s="67"/>
      <c r="U4170" s="67"/>
      <c r="V4170" s="67"/>
      <c r="W4170" s="67"/>
      <c r="X4170" s="67"/>
      <c r="Y4170" s="67"/>
    </row>
    <row r="4171" spans="1:25" s="2" customFormat="1" ht="16.5" customHeight="1">
      <c r="A4171" s="59">
        <v>4169</v>
      </c>
      <c r="B4171" s="61" t="str">
        <f t="shared" si="455"/>
        <v>yw</v>
      </c>
      <c r="C4171" s="61" t="s">
        <v>5669</v>
      </c>
      <c r="D4171" s="2" t="s">
        <v>13576</v>
      </c>
      <c r="E4171" s="61" t="str">
        <f t="shared" si="456"/>
        <v>y</v>
      </c>
      <c r="F4171" s="62" t="str">
        <f t="shared" si="457"/>
        <v>w</v>
      </c>
      <c r="G4171" s="62" t="str">
        <f t="shared" si="458"/>
        <v>R</v>
      </c>
      <c r="H4171" s="62" t="str">
        <f t="shared" si="459"/>
        <v>L</v>
      </c>
      <c r="I4171" s="62">
        <f t="shared" si="460"/>
        <v>16</v>
      </c>
      <c r="J4171" s="62">
        <f t="shared" si="461"/>
        <v>4</v>
      </c>
      <c r="K4171" s="81">
        <v>1.8482540474648559E-6</v>
      </c>
      <c r="L4171" s="2" t="s">
        <v>6885</v>
      </c>
      <c r="M4171" s="2" t="s">
        <v>6841</v>
      </c>
      <c r="N4171" s="60" t="s">
        <v>7119</v>
      </c>
      <c r="O4171" s="66" t="s">
        <v>8117</v>
      </c>
      <c r="P4171" s="67" t="s">
        <v>6177</v>
      </c>
      <c r="Q4171" s="67" t="s">
        <v>13494</v>
      </c>
      <c r="R4171" s="67" t="s">
        <v>824</v>
      </c>
      <c r="S4171" s="67"/>
      <c r="T4171" s="67"/>
      <c r="U4171" s="67"/>
      <c r="V4171" s="67"/>
      <c r="W4171" s="67"/>
      <c r="X4171" s="67"/>
      <c r="Y4171" s="67"/>
    </row>
    <row r="4172" spans="1:25" s="2" customFormat="1" ht="16.5" customHeight="1">
      <c r="A4172" s="59">
        <v>4170</v>
      </c>
      <c r="B4172" s="61" t="str">
        <f t="shared" si="455"/>
        <v>sa</v>
      </c>
      <c r="C4172" s="61" t="s">
        <v>4304</v>
      </c>
      <c r="D4172" s="2" t="s">
        <v>6951</v>
      </c>
      <c r="E4172" s="61" t="str">
        <f t="shared" si="456"/>
        <v>s</v>
      </c>
      <c r="F4172" s="62" t="str">
        <f t="shared" si="457"/>
        <v>a</v>
      </c>
      <c r="G4172" s="62" t="str">
        <f t="shared" si="458"/>
        <v>L</v>
      </c>
      <c r="H4172" s="62" t="str">
        <f t="shared" si="459"/>
        <v>L</v>
      </c>
      <c r="I4172" s="62">
        <f t="shared" si="460"/>
        <v>5</v>
      </c>
      <c r="J4172" s="62">
        <f t="shared" si="461"/>
        <v>2</v>
      </c>
      <c r="K4172" s="81">
        <v>1.8450000790714319E-6</v>
      </c>
      <c r="L4172" s="2" t="s">
        <v>6775</v>
      </c>
      <c r="M4172" s="2" t="s">
        <v>6875</v>
      </c>
      <c r="N4172" s="60" t="s">
        <v>7109</v>
      </c>
      <c r="O4172" s="66" t="s">
        <v>9393</v>
      </c>
      <c r="P4172" s="67" t="s">
        <v>2878</v>
      </c>
      <c r="Q4172" s="67" t="s">
        <v>1281</v>
      </c>
      <c r="R4172" s="67"/>
      <c r="S4172" s="67"/>
      <c r="T4172" s="67"/>
      <c r="U4172" s="67"/>
      <c r="V4172" s="67"/>
      <c r="W4172" s="67"/>
      <c r="X4172" s="67"/>
      <c r="Y4172" s="67"/>
    </row>
    <row r="4173" spans="1:25" s="2" customFormat="1" ht="16.5" customHeight="1">
      <c r="A4173" s="59">
        <v>4171</v>
      </c>
      <c r="B4173" s="61" t="str">
        <f t="shared" si="455"/>
        <v>eo</v>
      </c>
      <c r="C4173" s="61" t="s">
        <v>6036</v>
      </c>
      <c r="D4173" s="2" t="s">
        <v>13541</v>
      </c>
      <c r="E4173" s="61" t="str">
        <f t="shared" si="456"/>
        <v>e</v>
      </c>
      <c r="F4173" s="62" t="str">
        <f t="shared" si="457"/>
        <v>o</v>
      </c>
      <c r="G4173" s="62" t="str">
        <f t="shared" si="458"/>
        <v>L</v>
      </c>
      <c r="H4173" s="62" t="str">
        <f t="shared" si="459"/>
        <v>R</v>
      </c>
      <c r="I4173" s="62">
        <f t="shared" si="460"/>
        <v>7</v>
      </c>
      <c r="J4173" s="62">
        <f t="shared" si="461"/>
        <v>24</v>
      </c>
      <c r="K4173" s="81">
        <v>1.841746110678008E-6</v>
      </c>
      <c r="L4173" s="2" t="s">
        <v>6876</v>
      </c>
      <c r="M4173" s="2" t="s">
        <v>6960</v>
      </c>
      <c r="N4173" s="60" t="s">
        <v>6873</v>
      </c>
      <c r="O4173" s="66" t="s">
        <v>6036</v>
      </c>
      <c r="P4173" s="67" t="s">
        <v>6036</v>
      </c>
      <c r="Q4173" s="67"/>
      <c r="R4173" s="67"/>
      <c r="S4173" s="67"/>
      <c r="T4173" s="67"/>
      <c r="U4173" s="67"/>
      <c r="V4173" s="67"/>
      <c r="W4173" s="67"/>
      <c r="X4173" s="67"/>
      <c r="Y4173" s="67"/>
    </row>
    <row r="4174" spans="1:25" s="2" customFormat="1" ht="16.5" customHeight="1">
      <c r="A4174" s="59">
        <v>4172</v>
      </c>
      <c r="B4174" s="61" t="str">
        <f t="shared" si="455"/>
        <v>wi</v>
      </c>
      <c r="C4174" s="61" t="s">
        <v>5131</v>
      </c>
      <c r="D4174" s="2" t="s">
        <v>13558</v>
      </c>
      <c r="E4174" s="61" t="str">
        <f t="shared" si="456"/>
        <v>w</v>
      </c>
      <c r="F4174" s="62" t="str">
        <f t="shared" si="457"/>
        <v>i</v>
      </c>
      <c r="G4174" s="62" t="str">
        <f t="shared" si="458"/>
        <v>L</v>
      </c>
      <c r="H4174" s="62" t="str">
        <f t="shared" si="459"/>
        <v>R</v>
      </c>
      <c r="I4174" s="62">
        <f t="shared" si="460"/>
        <v>4</v>
      </c>
      <c r="J4174" s="62">
        <f t="shared" si="461"/>
        <v>22</v>
      </c>
      <c r="K4174" s="81">
        <v>1.841746110678008E-6</v>
      </c>
      <c r="L4174" s="2" t="s">
        <v>6804</v>
      </c>
      <c r="M4174" s="2" t="s">
        <v>6816</v>
      </c>
      <c r="N4174" s="60" t="s">
        <v>6972</v>
      </c>
      <c r="O4174" s="66" t="s">
        <v>9856</v>
      </c>
      <c r="P4174" s="67" t="s">
        <v>4178</v>
      </c>
      <c r="Q4174" s="67" t="s">
        <v>4903</v>
      </c>
      <c r="R4174" s="67" t="s">
        <v>5807</v>
      </c>
      <c r="S4174" s="67" t="s">
        <v>14468</v>
      </c>
      <c r="T4174" s="67"/>
      <c r="U4174" s="67"/>
      <c r="V4174" s="67"/>
      <c r="W4174" s="67"/>
      <c r="X4174" s="67"/>
      <c r="Y4174" s="67"/>
    </row>
    <row r="4175" spans="1:25" s="2" customFormat="1" ht="16.5" customHeight="1">
      <c r="A4175" s="59">
        <v>4173</v>
      </c>
      <c r="B4175" s="61" t="str">
        <f t="shared" si="455"/>
        <v>la</v>
      </c>
      <c r="C4175" s="61" t="s">
        <v>6835</v>
      </c>
      <c r="D4175" s="2" t="s">
        <v>6949</v>
      </c>
      <c r="E4175" s="61" t="str">
        <f t="shared" si="456"/>
        <v>l</v>
      </c>
      <c r="F4175" s="62" t="str">
        <f t="shared" si="457"/>
        <v>a</v>
      </c>
      <c r="G4175" s="62" t="str">
        <f t="shared" si="458"/>
        <v>R</v>
      </c>
      <c r="H4175" s="62" t="str">
        <f t="shared" si="459"/>
        <v>L</v>
      </c>
      <c r="I4175" s="62">
        <f t="shared" si="460"/>
        <v>25</v>
      </c>
      <c r="J4175" s="62">
        <f t="shared" si="461"/>
        <v>2</v>
      </c>
      <c r="K4175" s="81">
        <v>1.8384921422845839E-6</v>
      </c>
      <c r="L4175" s="2" t="s">
        <v>6889</v>
      </c>
      <c r="M4175" s="2" t="s">
        <v>6875</v>
      </c>
      <c r="N4175" s="60" t="s">
        <v>7033</v>
      </c>
      <c r="O4175" s="66" t="s">
        <v>10553</v>
      </c>
      <c r="P4175" s="67" t="s">
        <v>3474</v>
      </c>
      <c r="Q4175" s="67" t="s">
        <v>2637</v>
      </c>
      <c r="R4175" s="67" t="s">
        <v>882</v>
      </c>
      <c r="S4175" s="67"/>
      <c r="T4175" s="67"/>
      <c r="U4175" s="67"/>
      <c r="V4175" s="67"/>
      <c r="W4175" s="67"/>
      <c r="X4175" s="67"/>
      <c r="Y4175" s="67"/>
    </row>
    <row r="4176" spans="1:25" s="2" customFormat="1" ht="16.5" customHeight="1">
      <c r="A4176" s="59">
        <v>4174</v>
      </c>
      <c r="B4176" s="61" t="str">
        <f t="shared" si="455"/>
        <v>mj</v>
      </c>
      <c r="C4176" s="61" t="s">
        <v>3276</v>
      </c>
      <c r="D4176" s="2" t="s">
        <v>13736</v>
      </c>
      <c r="E4176" s="61" t="str">
        <f t="shared" si="456"/>
        <v>m</v>
      </c>
      <c r="F4176" s="62" t="str">
        <f t="shared" si="457"/>
        <v>j</v>
      </c>
      <c r="G4176" s="62" t="str">
        <f t="shared" si="458"/>
        <v>R</v>
      </c>
      <c r="H4176" s="62" t="str">
        <f t="shared" si="459"/>
        <v>R</v>
      </c>
      <c r="I4176" s="62">
        <f t="shared" si="460"/>
        <v>21</v>
      </c>
      <c r="J4176" s="62">
        <f t="shared" si="461"/>
        <v>20</v>
      </c>
      <c r="K4176" s="81">
        <v>1.8319842054977358E-6</v>
      </c>
      <c r="L4176" s="2" t="s">
        <v>6877</v>
      </c>
      <c r="M4176" s="2" t="s">
        <v>6840</v>
      </c>
      <c r="N4176" s="60" t="s">
        <v>6797</v>
      </c>
      <c r="O4176" s="66" t="s">
        <v>13145</v>
      </c>
      <c r="P4176" s="67" t="s">
        <v>5810</v>
      </c>
      <c r="Q4176" s="67" t="s">
        <v>3257</v>
      </c>
      <c r="R4176" s="67"/>
      <c r="S4176" s="67"/>
      <c r="T4176" s="67"/>
      <c r="U4176" s="67"/>
      <c r="V4176" s="67"/>
      <c r="W4176" s="67"/>
      <c r="X4176" s="67"/>
      <c r="Y4176" s="67"/>
    </row>
    <row r="4177" spans="1:25" s="2" customFormat="1" ht="16.5" customHeight="1">
      <c r="A4177" s="59">
        <v>4175</v>
      </c>
      <c r="B4177" s="61" t="str">
        <f t="shared" si="455"/>
        <v>jd</v>
      </c>
      <c r="C4177" s="61" t="s">
        <v>2106</v>
      </c>
      <c r="D4177" s="2" t="s">
        <v>6811</v>
      </c>
      <c r="E4177" s="61" t="str">
        <f t="shared" si="456"/>
        <v>j</v>
      </c>
      <c r="F4177" s="62" t="str">
        <f t="shared" si="457"/>
        <v>d</v>
      </c>
      <c r="G4177" s="62" t="str">
        <f t="shared" si="458"/>
        <v>R</v>
      </c>
      <c r="H4177" s="62" t="str">
        <f t="shared" si="459"/>
        <v>L</v>
      </c>
      <c r="I4177" s="62">
        <f t="shared" si="460"/>
        <v>20</v>
      </c>
      <c r="J4177" s="62">
        <f t="shared" si="461"/>
        <v>8</v>
      </c>
      <c r="K4177" s="81">
        <v>1.8319842054977358E-6</v>
      </c>
      <c r="L4177" s="2" t="s">
        <v>6887</v>
      </c>
      <c r="M4177" s="2" t="s">
        <v>13510</v>
      </c>
      <c r="N4177" s="60" t="s">
        <v>7238</v>
      </c>
      <c r="O4177" s="66" t="s">
        <v>8536</v>
      </c>
      <c r="P4177" s="67" t="s">
        <v>291</v>
      </c>
      <c r="Q4177" s="67" t="s">
        <v>4513</v>
      </c>
      <c r="R4177" s="67" t="s">
        <v>2637</v>
      </c>
      <c r="S4177" s="67"/>
      <c r="T4177" s="67"/>
      <c r="U4177" s="67"/>
      <c r="V4177" s="67"/>
      <c r="W4177" s="67"/>
      <c r="X4177" s="67"/>
      <c r="Y4177" s="67"/>
    </row>
    <row r="4178" spans="1:25" s="2" customFormat="1" ht="16.5" customHeight="1">
      <c r="A4178" s="59">
        <v>4176</v>
      </c>
      <c r="B4178" s="61" t="str">
        <f t="shared" si="455"/>
        <v>eu</v>
      </c>
      <c r="C4178" s="61" t="s">
        <v>6109</v>
      </c>
      <c r="D4178" s="2" t="s">
        <v>6924</v>
      </c>
      <c r="E4178" s="61" t="str">
        <f t="shared" si="456"/>
        <v>e</v>
      </c>
      <c r="F4178" s="62" t="str">
        <f t="shared" si="457"/>
        <v>u</v>
      </c>
      <c r="G4178" s="62" t="str">
        <f t="shared" si="458"/>
        <v>L</v>
      </c>
      <c r="H4178" s="62" t="str">
        <f t="shared" si="459"/>
        <v>R</v>
      </c>
      <c r="I4178" s="62">
        <f t="shared" si="460"/>
        <v>7</v>
      </c>
      <c r="J4178" s="62">
        <f t="shared" si="461"/>
        <v>19</v>
      </c>
      <c r="K4178" s="81">
        <v>1.8319842054977358E-6</v>
      </c>
      <c r="L4178" s="2" t="s">
        <v>6876</v>
      </c>
      <c r="M4178" s="2" t="s">
        <v>13512</v>
      </c>
      <c r="N4178" s="60" t="s">
        <v>6978</v>
      </c>
      <c r="O4178" s="66" t="s">
        <v>6109</v>
      </c>
      <c r="P4178" s="67" t="s">
        <v>6109</v>
      </c>
      <c r="Q4178" s="67" t="s">
        <v>6109</v>
      </c>
      <c r="R4178" s="67"/>
      <c r="S4178" s="67"/>
      <c r="T4178" s="67"/>
      <c r="U4178" s="67"/>
      <c r="V4178" s="67"/>
      <c r="W4178" s="67"/>
      <c r="X4178" s="67"/>
      <c r="Y4178" s="67"/>
    </row>
    <row r="4179" spans="1:25" s="2" customFormat="1" ht="16.5" customHeight="1">
      <c r="A4179" s="59">
        <v>4177</v>
      </c>
      <c r="B4179" s="61" t="str">
        <f t="shared" si="455"/>
        <v>jd</v>
      </c>
      <c r="C4179" s="61" t="s">
        <v>2045</v>
      </c>
      <c r="D4179" s="2" t="s">
        <v>6811</v>
      </c>
      <c r="E4179" s="61" t="str">
        <f t="shared" si="456"/>
        <v>j</v>
      </c>
      <c r="F4179" s="62" t="str">
        <f t="shared" si="457"/>
        <v>d</v>
      </c>
      <c r="G4179" s="62" t="str">
        <f t="shared" si="458"/>
        <v>R</v>
      </c>
      <c r="H4179" s="62" t="str">
        <f t="shared" si="459"/>
        <v>L</v>
      </c>
      <c r="I4179" s="62">
        <f t="shared" si="460"/>
        <v>20</v>
      </c>
      <c r="J4179" s="62">
        <f t="shared" si="461"/>
        <v>8</v>
      </c>
      <c r="K4179" s="81">
        <v>1.8222223003174636E-6</v>
      </c>
      <c r="L4179" s="2" t="s">
        <v>6887</v>
      </c>
      <c r="M4179" s="2" t="s">
        <v>13510</v>
      </c>
      <c r="N4179" s="60" t="s">
        <v>6797</v>
      </c>
      <c r="O4179" s="66" t="s">
        <v>12328</v>
      </c>
      <c r="P4179" s="67" t="s">
        <v>4360</v>
      </c>
      <c r="Q4179" s="67" t="s">
        <v>2043</v>
      </c>
      <c r="R4179" s="67"/>
      <c r="S4179" s="67"/>
      <c r="T4179" s="67"/>
      <c r="U4179" s="67"/>
      <c r="V4179" s="67"/>
      <c r="W4179" s="67"/>
      <c r="X4179" s="67"/>
      <c r="Y4179" s="67"/>
    </row>
    <row r="4180" spans="1:25" s="2" customFormat="1" ht="16.5" customHeight="1">
      <c r="A4180" s="59">
        <v>4178</v>
      </c>
      <c r="B4180" s="61" t="str">
        <f t="shared" si="455"/>
        <v>cu</v>
      </c>
      <c r="C4180" s="61" t="s">
        <v>768</v>
      </c>
      <c r="D4180" s="2" t="s">
        <v>6842</v>
      </c>
      <c r="E4180" s="61" t="str">
        <f t="shared" si="456"/>
        <v>c</v>
      </c>
      <c r="F4180" s="62" t="str">
        <f t="shared" si="457"/>
        <v>u</v>
      </c>
      <c r="G4180" s="62" t="str">
        <f t="shared" si="458"/>
        <v>L</v>
      </c>
      <c r="H4180" s="62" t="str">
        <f t="shared" si="459"/>
        <v>R</v>
      </c>
      <c r="I4180" s="62">
        <f t="shared" si="460"/>
        <v>9</v>
      </c>
      <c r="J4180" s="62">
        <f t="shared" si="461"/>
        <v>19</v>
      </c>
      <c r="K4180" s="81">
        <v>1.8189683319240395E-6</v>
      </c>
      <c r="L4180" s="2" t="s">
        <v>6882</v>
      </c>
      <c r="M4180" s="2" t="s">
        <v>13512</v>
      </c>
      <c r="N4180" s="60" t="s">
        <v>7008</v>
      </c>
      <c r="O4180" s="66" t="s">
        <v>10226</v>
      </c>
      <c r="P4180" s="67" t="s">
        <v>14507</v>
      </c>
      <c r="Q4180" s="67" t="s">
        <v>1445</v>
      </c>
      <c r="R4180" s="67" t="s">
        <v>5431</v>
      </c>
      <c r="S4180" s="67" t="s">
        <v>6017</v>
      </c>
      <c r="T4180" s="67" t="s">
        <v>6776</v>
      </c>
      <c r="U4180" s="67"/>
      <c r="V4180" s="67"/>
      <c r="W4180" s="67"/>
      <c r="X4180" s="67"/>
      <c r="Y4180" s="67"/>
    </row>
    <row r="4181" spans="1:25" s="2" customFormat="1" ht="16.5" customHeight="1">
      <c r="A4181" s="59">
        <v>4179</v>
      </c>
      <c r="B4181" s="61" t="str">
        <f t="shared" si="455"/>
        <v>qi</v>
      </c>
      <c r="C4181" s="61" t="s">
        <v>4669</v>
      </c>
      <c r="D4181" s="2" t="s">
        <v>6935</v>
      </c>
      <c r="E4181" s="61" t="str">
        <f t="shared" si="456"/>
        <v>q</v>
      </c>
      <c r="F4181" s="62" t="str">
        <f t="shared" si="457"/>
        <v>i</v>
      </c>
      <c r="G4181" s="62" t="str">
        <f t="shared" si="458"/>
        <v>L</v>
      </c>
      <c r="H4181" s="62" t="str">
        <f t="shared" si="459"/>
        <v>R</v>
      </c>
      <c r="I4181" s="62">
        <f t="shared" si="460"/>
        <v>1</v>
      </c>
      <c r="J4181" s="62">
        <f t="shared" si="461"/>
        <v>22</v>
      </c>
      <c r="K4181" s="81">
        <v>1.8189683319240395E-6</v>
      </c>
      <c r="L4181" s="2" t="s">
        <v>13511</v>
      </c>
      <c r="M4181" s="2" t="s">
        <v>13510</v>
      </c>
      <c r="N4181" s="60" t="s">
        <v>6972</v>
      </c>
      <c r="O4181" s="66" t="s">
        <v>11411</v>
      </c>
      <c r="P4181" s="67" t="s">
        <v>4221</v>
      </c>
      <c r="Q4181" s="67" t="s">
        <v>4640</v>
      </c>
      <c r="R4181" s="67" t="s">
        <v>4507</v>
      </c>
      <c r="S4181" s="67"/>
      <c r="T4181" s="67"/>
      <c r="U4181" s="67"/>
      <c r="V4181" s="67"/>
      <c r="W4181" s="67"/>
      <c r="X4181" s="67"/>
      <c r="Y4181" s="67"/>
    </row>
    <row r="4182" spans="1:25" s="2" customFormat="1" ht="16.5" customHeight="1">
      <c r="A4182" s="59">
        <v>4180</v>
      </c>
      <c r="B4182" s="61" t="str">
        <f t="shared" si="455"/>
        <v>nb</v>
      </c>
      <c r="C4182" s="61" t="s">
        <v>3644</v>
      </c>
      <c r="D4182" s="2" t="s">
        <v>6919</v>
      </c>
      <c r="E4182" s="61" t="str">
        <f t="shared" si="456"/>
        <v>n</v>
      </c>
      <c r="F4182" s="62" t="str">
        <f t="shared" si="457"/>
        <v>b</v>
      </c>
      <c r="G4182" s="62" t="str">
        <f t="shared" si="458"/>
        <v>R</v>
      </c>
      <c r="H4182" s="62" t="str">
        <f t="shared" si="459"/>
        <v>L</v>
      </c>
      <c r="I4182" s="62">
        <f t="shared" si="460"/>
        <v>18</v>
      </c>
      <c r="J4182" s="62">
        <f t="shared" si="461"/>
        <v>15</v>
      </c>
      <c r="K4182" s="81">
        <v>1.8189683319240395E-6</v>
      </c>
      <c r="L4182" s="2" t="s">
        <v>6878</v>
      </c>
      <c r="M4182" s="2" t="s">
        <v>13536</v>
      </c>
      <c r="N4182" s="60" t="s">
        <v>6972</v>
      </c>
      <c r="O4182" s="66" t="s">
        <v>12701</v>
      </c>
      <c r="P4182" s="67" t="s">
        <v>3348</v>
      </c>
      <c r="Q4182" s="67" t="s">
        <v>6096</v>
      </c>
      <c r="R4182" s="67" t="s">
        <v>1166</v>
      </c>
      <c r="S4182" s="67"/>
      <c r="T4182" s="67"/>
      <c r="U4182" s="67"/>
      <c r="V4182" s="67"/>
      <c r="W4182" s="67"/>
      <c r="X4182" s="67"/>
      <c r="Y4182" s="67"/>
    </row>
    <row r="4183" spans="1:25" s="2" customFormat="1" ht="16.5" customHeight="1">
      <c r="A4183" s="59">
        <v>4181</v>
      </c>
      <c r="B4183" s="61" t="str">
        <f t="shared" si="455"/>
        <v>xi</v>
      </c>
      <c r="C4183" s="61" t="s">
        <v>5287</v>
      </c>
      <c r="D4183" s="2" t="s">
        <v>6943</v>
      </c>
      <c r="E4183" s="61" t="str">
        <f t="shared" si="456"/>
        <v>x</v>
      </c>
      <c r="F4183" s="62" t="str">
        <f t="shared" si="457"/>
        <v>i</v>
      </c>
      <c r="G4183" s="62" t="str">
        <f t="shared" si="458"/>
        <v>L</v>
      </c>
      <c r="H4183" s="62" t="str">
        <f t="shared" si="459"/>
        <v>R</v>
      </c>
      <c r="I4183" s="62">
        <f t="shared" si="460"/>
        <v>6</v>
      </c>
      <c r="J4183" s="62">
        <f t="shared" si="461"/>
        <v>22</v>
      </c>
      <c r="K4183" s="81">
        <v>1.8157143635306157E-6</v>
      </c>
      <c r="L4183" s="2" t="s">
        <v>6892</v>
      </c>
      <c r="M4183" s="2" t="s">
        <v>13510</v>
      </c>
      <c r="N4183" s="60" t="s">
        <v>6972</v>
      </c>
      <c r="O4183" s="66" t="s">
        <v>10121</v>
      </c>
      <c r="P4183" s="67" t="s">
        <v>630</v>
      </c>
      <c r="Q4183" s="67" t="s">
        <v>14111</v>
      </c>
      <c r="R4183" s="67" t="s">
        <v>5479</v>
      </c>
      <c r="S4183" s="67"/>
      <c r="T4183" s="67"/>
      <c r="U4183" s="67"/>
      <c r="V4183" s="67"/>
      <c r="W4183" s="67"/>
      <c r="X4183" s="67"/>
      <c r="Y4183" s="67"/>
    </row>
    <row r="4184" spans="1:25" s="2" customFormat="1" ht="16.5" customHeight="1">
      <c r="A4184" s="59">
        <v>4182</v>
      </c>
      <c r="B4184" s="61" t="str">
        <f t="shared" si="455"/>
        <v>jq</v>
      </c>
      <c r="C4184" s="61" t="s">
        <v>2413</v>
      </c>
      <c r="D4184" s="2" t="s">
        <v>13544</v>
      </c>
      <c r="E4184" s="61" t="str">
        <f t="shared" si="456"/>
        <v>j</v>
      </c>
      <c r="F4184" s="62" t="str">
        <f t="shared" si="457"/>
        <v>q</v>
      </c>
      <c r="G4184" s="62" t="str">
        <f t="shared" si="458"/>
        <v>R</v>
      </c>
      <c r="H4184" s="62" t="str">
        <f t="shared" si="459"/>
        <v>L</v>
      </c>
      <c r="I4184" s="62">
        <f t="shared" si="460"/>
        <v>20</v>
      </c>
      <c r="J4184" s="62">
        <f t="shared" si="461"/>
        <v>1</v>
      </c>
      <c r="K4184" s="81">
        <v>1.8124603951371916E-6</v>
      </c>
      <c r="L4184" s="2" t="s">
        <v>6887</v>
      </c>
      <c r="M4184" s="2" t="s">
        <v>14083</v>
      </c>
      <c r="N4184" s="60" t="s">
        <v>7238</v>
      </c>
      <c r="O4184" s="66" t="s">
        <v>2413</v>
      </c>
      <c r="P4184" s="67" t="s">
        <v>1233</v>
      </c>
      <c r="Q4184" s="67" t="s">
        <v>5807</v>
      </c>
      <c r="R4184" s="67"/>
      <c r="S4184" s="67"/>
      <c r="T4184" s="67"/>
      <c r="U4184" s="67"/>
      <c r="V4184" s="67"/>
      <c r="W4184" s="67"/>
      <c r="X4184" s="67"/>
      <c r="Y4184" s="67"/>
    </row>
    <row r="4185" spans="1:25" s="2" customFormat="1" ht="16.5" customHeight="1">
      <c r="A4185" s="59">
        <v>4183</v>
      </c>
      <c r="B4185" s="61" t="str">
        <f t="shared" si="455"/>
        <v>gz</v>
      </c>
      <c r="C4185" s="61" t="s">
        <v>1627</v>
      </c>
      <c r="D4185" s="2" t="s">
        <v>13599</v>
      </c>
      <c r="E4185" s="61" t="str">
        <f t="shared" si="456"/>
        <v>g</v>
      </c>
      <c r="F4185" s="62" t="str">
        <f t="shared" si="457"/>
        <v>z</v>
      </c>
      <c r="G4185" s="62" t="str">
        <f t="shared" si="458"/>
        <v>L</v>
      </c>
      <c r="H4185" s="62" t="str">
        <f t="shared" si="459"/>
        <v>L</v>
      </c>
      <c r="I4185" s="62">
        <f t="shared" si="460"/>
        <v>14</v>
      </c>
      <c r="J4185" s="62">
        <f t="shared" si="461"/>
        <v>3</v>
      </c>
      <c r="K4185" s="81">
        <v>1.8124603951371916E-6</v>
      </c>
      <c r="L4185" s="2" t="s">
        <v>13509</v>
      </c>
      <c r="M4185" s="2" t="s">
        <v>14460</v>
      </c>
      <c r="N4185" s="60" t="s">
        <v>6972</v>
      </c>
      <c r="O4185" s="66" t="s">
        <v>8240</v>
      </c>
      <c r="P4185" s="67" t="s">
        <v>6177</v>
      </c>
      <c r="Q4185" s="67" t="s">
        <v>1624</v>
      </c>
      <c r="R4185" s="67"/>
      <c r="S4185" s="67"/>
      <c r="T4185" s="67"/>
      <c r="U4185" s="67"/>
      <c r="V4185" s="67"/>
      <c r="W4185" s="67"/>
      <c r="X4185" s="67"/>
      <c r="Y4185" s="67"/>
    </row>
    <row r="4186" spans="1:25" s="2" customFormat="1" ht="16.5" customHeight="1">
      <c r="A4186" s="59">
        <v>4184</v>
      </c>
      <c r="B4186" s="61" t="str">
        <f t="shared" si="455"/>
        <v>us</v>
      </c>
      <c r="C4186" s="61" t="s">
        <v>6566</v>
      </c>
      <c r="D4186" s="2" t="s">
        <v>13615</v>
      </c>
      <c r="E4186" s="61" t="str">
        <f t="shared" si="456"/>
        <v>u</v>
      </c>
      <c r="F4186" s="62" t="str">
        <f t="shared" si="457"/>
        <v>s</v>
      </c>
      <c r="G4186" s="62" t="str">
        <f t="shared" si="458"/>
        <v>R</v>
      </c>
      <c r="H4186" s="62" t="str">
        <f t="shared" si="459"/>
        <v>L</v>
      </c>
      <c r="I4186" s="62">
        <f t="shared" si="460"/>
        <v>19</v>
      </c>
      <c r="J4186" s="62">
        <f t="shared" si="461"/>
        <v>5</v>
      </c>
      <c r="K4186" s="81">
        <v>1.8092064267437676E-6</v>
      </c>
      <c r="L4186" s="2" t="s">
        <v>13537</v>
      </c>
      <c r="M4186" s="2" t="s">
        <v>13512</v>
      </c>
      <c r="N4186" s="60" t="s">
        <v>6972</v>
      </c>
      <c r="O4186" s="66" t="s">
        <v>11916</v>
      </c>
      <c r="P4186" s="67" t="s">
        <v>4621</v>
      </c>
      <c r="Q4186" s="67" t="s">
        <v>6562</v>
      </c>
      <c r="R4186" s="67"/>
      <c r="S4186" s="67"/>
      <c r="T4186" s="67"/>
      <c r="U4186" s="67"/>
      <c r="V4186" s="67"/>
      <c r="W4186" s="67"/>
      <c r="X4186" s="67"/>
      <c r="Y4186" s="67"/>
    </row>
    <row r="4187" spans="1:25" s="2" customFormat="1" ht="16.5" customHeight="1">
      <c r="A4187" s="59">
        <v>4185</v>
      </c>
      <c r="B4187" s="61" t="str">
        <f t="shared" si="455"/>
        <v>it</v>
      </c>
      <c r="C4187" s="61" t="s">
        <v>542</v>
      </c>
      <c r="D4187" s="2" t="s">
        <v>13685</v>
      </c>
      <c r="E4187" s="61" t="str">
        <f t="shared" si="456"/>
        <v>i</v>
      </c>
      <c r="F4187" s="62" t="str">
        <f t="shared" si="457"/>
        <v>t</v>
      </c>
      <c r="G4187" s="62" t="str">
        <f t="shared" si="458"/>
        <v>R</v>
      </c>
      <c r="H4187" s="62" t="str">
        <f t="shared" si="459"/>
        <v>L</v>
      </c>
      <c r="I4187" s="62">
        <f t="shared" si="460"/>
        <v>22</v>
      </c>
      <c r="J4187" s="62">
        <f t="shared" si="461"/>
        <v>13</v>
      </c>
      <c r="K4187" s="81">
        <v>1.8092064267437676E-6</v>
      </c>
      <c r="L4187" s="2" t="s">
        <v>14016</v>
      </c>
      <c r="M4187" s="2" t="s">
        <v>6836</v>
      </c>
      <c r="N4187" s="60" t="s">
        <v>6972</v>
      </c>
      <c r="O4187" s="66" t="s">
        <v>10849</v>
      </c>
      <c r="P4187" s="67" t="s">
        <v>2637</v>
      </c>
      <c r="Q4187" s="67" t="s">
        <v>4492</v>
      </c>
      <c r="R4187" s="67" t="s">
        <v>3476</v>
      </c>
      <c r="S4187" s="67" t="s">
        <v>72</v>
      </c>
      <c r="T4187" s="67"/>
      <c r="U4187" s="67"/>
      <c r="V4187" s="67"/>
      <c r="W4187" s="67"/>
      <c r="X4187" s="67"/>
      <c r="Y4187" s="67"/>
    </row>
    <row r="4188" spans="1:25" s="2" customFormat="1" ht="16.5" customHeight="1">
      <c r="A4188" s="59">
        <v>4186</v>
      </c>
      <c r="B4188" s="61" t="str">
        <f t="shared" si="455"/>
        <v>hc</v>
      </c>
      <c r="C4188" s="61" t="s">
        <v>1978</v>
      </c>
      <c r="D4188" s="2" t="s">
        <v>13717</v>
      </c>
      <c r="E4188" s="61" t="str">
        <f t="shared" si="456"/>
        <v>h</v>
      </c>
      <c r="F4188" s="62" t="str">
        <f t="shared" si="457"/>
        <v>c</v>
      </c>
      <c r="G4188" s="62" t="str">
        <f t="shared" si="458"/>
        <v>R</v>
      </c>
      <c r="H4188" s="62" t="str">
        <f t="shared" si="459"/>
        <v>L</v>
      </c>
      <c r="I4188" s="62">
        <f t="shared" si="460"/>
        <v>17</v>
      </c>
      <c r="J4188" s="62">
        <f t="shared" si="461"/>
        <v>9</v>
      </c>
      <c r="K4188" s="81">
        <v>1.8059524583503435E-6</v>
      </c>
      <c r="L4188" s="2" t="s">
        <v>6888</v>
      </c>
      <c r="M4188" s="2" t="s">
        <v>13535</v>
      </c>
      <c r="N4188" s="60" t="s">
        <v>6797</v>
      </c>
      <c r="O4188" s="66" t="s">
        <v>7700</v>
      </c>
      <c r="P4188" s="67" t="s">
        <v>426</v>
      </c>
      <c r="Q4188" s="67" t="s">
        <v>3354</v>
      </c>
      <c r="R4188" s="67" t="s">
        <v>530</v>
      </c>
      <c r="S4188" s="67"/>
      <c r="T4188" s="67"/>
      <c r="U4188" s="67"/>
      <c r="V4188" s="67"/>
      <c r="W4188" s="67"/>
      <c r="X4188" s="67"/>
      <c r="Y4188" s="67"/>
    </row>
    <row r="4189" spans="1:25" s="2" customFormat="1" ht="16.5" customHeight="1">
      <c r="A4189" s="59">
        <v>4187</v>
      </c>
      <c r="B4189" s="61" t="str">
        <f t="shared" si="455"/>
        <v>mf</v>
      </c>
      <c r="C4189" s="61" t="s">
        <v>3305</v>
      </c>
      <c r="D4189" s="2" t="s">
        <v>13552</v>
      </c>
      <c r="E4189" s="61" t="str">
        <f t="shared" si="456"/>
        <v>m</v>
      </c>
      <c r="F4189" s="62" t="str">
        <f t="shared" si="457"/>
        <v>f</v>
      </c>
      <c r="G4189" s="62" t="str">
        <f t="shared" si="458"/>
        <v>R</v>
      </c>
      <c r="H4189" s="62" t="str">
        <f t="shared" si="459"/>
        <v>L</v>
      </c>
      <c r="I4189" s="62">
        <f t="shared" si="460"/>
        <v>21</v>
      </c>
      <c r="J4189" s="62">
        <f t="shared" si="461"/>
        <v>11</v>
      </c>
      <c r="K4189" s="81">
        <v>1.8026984899569194E-6</v>
      </c>
      <c r="L4189" s="2" t="s">
        <v>6877</v>
      </c>
      <c r="M4189" s="2" t="s">
        <v>6816</v>
      </c>
      <c r="N4189" s="60" t="s">
        <v>6972</v>
      </c>
      <c r="O4189" s="66" t="s">
        <v>13109</v>
      </c>
      <c r="P4189" s="67" t="s">
        <v>5808</v>
      </c>
      <c r="Q4189" s="67" t="s">
        <v>14019</v>
      </c>
      <c r="R4189" s="67"/>
      <c r="S4189" s="67"/>
      <c r="T4189" s="67"/>
      <c r="U4189" s="67"/>
      <c r="V4189" s="67"/>
      <c r="W4189" s="67"/>
      <c r="X4189" s="67"/>
      <c r="Y4189" s="67"/>
    </row>
    <row r="4190" spans="1:25" s="2" customFormat="1" ht="16.5" customHeight="1">
      <c r="A4190" s="59">
        <v>4188</v>
      </c>
      <c r="B4190" s="61" t="str">
        <f t="shared" si="455"/>
        <v>lb</v>
      </c>
      <c r="C4190" s="61" t="s">
        <v>3187</v>
      </c>
      <c r="D4190" s="2" t="s">
        <v>6914</v>
      </c>
      <c r="E4190" s="61" t="str">
        <f t="shared" si="456"/>
        <v>l</v>
      </c>
      <c r="F4190" s="62" t="str">
        <f t="shared" si="457"/>
        <v>b</v>
      </c>
      <c r="G4190" s="62" t="str">
        <f t="shared" si="458"/>
        <v>R</v>
      </c>
      <c r="H4190" s="62" t="str">
        <f t="shared" si="459"/>
        <v>L</v>
      </c>
      <c r="I4190" s="62">
        <f t="shared" si="460"/>
        <v>25</v>
      </c>
      <c r="J4190" s="62">
        <f t="shared" si="461"/>
        <v>15</v>
      </c>
      <c r="K4190" s="81">
        <v>1.7896826163832232E-6</v>
      </c>
      <c r="L4190" s="2" t="s">
        <v>6889</v>
      </c>
      <c r="M4190" s="2" t="s">
        <v>13536</v>
      </c>
      <c r="N4190" s="60" t="s">
        <v>6797</v>
      </c>
      <c r="O4190" s="66" t="s">
        <v>14277</v>
      </c>
      <c r="P4190" s="67" t="s">
        <v>6798</v>
      </c>
      <c r="Q4190" s="67" t="s">
        <v>14097</v>
      </c>
      <c r="R4190" s="67" t="s">
        <v>5242</v>
      </c>
      <c r="S4190" s="67"/>
      <c r="T4190" s="67"/>
      <c r="U4190" s="67"/>
      <c r="V4190" s="67"/>
      <c r="W4190" s="67"/>
      <c r="X4190" s="67"/>
      <c r="Y4190" s="67"/>
    </row>
    <row r="4191" spans="1:25" s="2" customFormat="1" ht="16.5" customHeight="1">
      <c r="A4191" s="59">
        <v>4189</v>
      </c>
      <c r="B4191" s="61" t="str">
        <f t="shared" si="455"/>
        <v>r;</v>
      </c>
      <c r="C4191" s="61" t="s">
        <v>4288</v>
      </c>
      <c r="D4191" s="2" t="s">
        <v>13751</v>
      </c>
      <c r="E4191" s="61" t="str">
        <f t="shared" si="456"/>
        <v>r</v>
      </c>
      <c r="F4191" s="62" t="str">
        <f t="shared" si="457"/>
        <v>;</v>
      </c>
      <c r="G4191" s="62" t="str">
        <f t="shared" si="458"/>
        <v>L</v>
      </c>
      <c r="H4191" s="62" t="str">
        <f t="shared" si="459"/>
        <v>R</v>
      </c>
      <c r="I4191" s="62">
        <f t="shared" si="460"/>
        <v>10</v>
      </c>
      <c r="J4191" s="62">
        <f t="shared" si="461"/>
        <v>27</v>
      </c>
      <c r="K4191" s="81">
        <v>1.7896826163832232E-6</v>
      </c>
      <c r="L4191" s="2" t="s">
        <v>6891</v>
      </c>
      <c r="M4191" s="2" t="s">
        <v>13534</v>
      </c>
      <c r="N4191" s="60" t="s">
        <v>6797</v>
      </c>
      <c r="O4191" s="66" t="s">
        <v>7712</v>
      </c>
      <c r="P4191" s="67" t="s">
        <v>426</v>
      </c>
      <c r="Q4191" s="67" t="s">
        <v>2396</v>
      </c>
      <c r="R4191" s="67" t="s">
        <v>4220</v>
      </c>
      <c r="S4191" s="67"/>
      <c r="T4191" s="67"/>
      <c r="U4191" s="67"/>
      <c r="V4191" s="67"/>
      <c r="W4191" s="67"/>
      <c r="X4191" s="67"/>
      <c r="Y4191" s="67"/>
    </row>
    <row r="4192" spans="1:25" s="2" customFormat="1" ht="16.5" customHeight="1">
      <c r="A4192" s="59">
        <v>4190</v>
      </c>
      <c r="B4192" s="61" t="str">
        <f t="shared" si="455"/>
        <v>g;</v>
      </c>
      <c r="C4192" s="61" t="s">
        <v>1650</v>
      </c>
      <c r="D4192" s="2" t="s">
        <v>6902</v>
      </c>
      <c r="E4192" s="61" t="str">
        <f t="shared" si="456"/>
        <v>g</v>
      </c>
      <c r="F4192" s="62" t="str">
        <f t="shared" si="457"/>
        <v>;</v>
      </c>
      <c r="G4192" s="62" t="str">
        <f t="shared" si="458"/>
        <v>L</v>
      </c>
      <c r="H4192" s="62" t="str">
        <f t="shared" si="459"/>
        <v>R</v>
      </c>
      <c r="I4192" s="62">
        <f t="shared" si="460"/>
        <v>14</v>
      </c>
      <c r="J4192" s="62">
        <f t="shared" si="461"/>
        <v>27</v>
      </c>
      <c r="K4192" s="81">
        <v>1.7864286479897993E-6</v>
      </c>
      <c r="L4192" s="2" t="s">
        <v>13509</v>
      </c>
      <c r="M4192" s="2" t="s">
        <v>13534</v>
      </c>
      <c r="N4192" s="60" t="s">
        <v>6972</v>
      </c>
      <c r="O4192" s="66" t="s">
        <v>11591</v>
      </c>
      <c r="P4192" s="67" t="s">
        <v>4220</v>
      </c>
      <c r="Q4192" s="67" t="s">
        <v>6190</v>
      </c>
      <c r="R4192" s="67" t="s">
        <v>882</v>
      </c>
      <c r="S4192" s="67"/>
      <c r="T4192" s="67"/>
      <c r="U4192" s="67"/>
      <c r="V4192" s="67"/>
      <c r="W4192" s="67"/>
      <c r="X4192" s="67"/>
      <c r="Y4192" s="67"/>
    </row>
    <row r="4193" spans="1:25" s="2" customFormat="1" ht="16.5" customHeight="1">
      <c r="A4193" s="59">
        <v>4191</v>
      </c>
      <c r="B4193" s="61" t="str">
        <f t="shared" si="455"/>
        <v>ig</v>
      </c>
      <c r="C4193" s="61" t="s">
        <v>505</v>
      </c>
      <c r="D4193" s="2" t="s">
        <v>13598</v>
      </c>
      <c r="E4193" s="61" t="str">
        <f t="shared" si="456"/>
        <v>i</v>
      </c>
      <c r="F4193" s="62" t="str">
        <f t="shared" si="457"/>
        <v>g</v>
      </c>
      <c r="G4193" s="62" t="str">
        <f t="shared" si="458"/>
        <v>R</v>
      </c>
      <c r="H4193" s="62" t="str">
        <f t="shared" si="459"/>
        <v>L</v>
      </c>
      <c r="I4193" s="62">
        <f t="shared" si="460"/>
        <v>22</v>
      </c>
      <c r="J4193" s="62">
        <f t="shared" si="461"/>
        <v>14</v>
      </c>
      <c r="K4193" s="81">
        <v>1.7864286479897993E-6</v>
      </c>
      <c r="L4193" s="2" t="s">
        <v>14016</v>
      </c>
      <c r="M4193" s="2" t="s">
        <v>13767</v>
      </c>
      <c r="N4193" s="60" t="s">
        <v>6972</v>
      </c>
      <c r="O4193" s="66" t="s">
        <v>14055</v>
      </c>
      <c r="P4193" s="67" t="s">
        <v>3630</v>
      </c>
      <c r="Q4193" s="67" t="s">
        <v>4404</v>
      </c>
      <c r="R4193" s="67" t="s">
        <v>2321</v>
      </c>
      <c r="S4193" s="67"/>
      <c r="T4193" s="67"/>
      <c r="U4193" s="67"/>
      <c r="V4193" s="67"/>
      <c r="W4193" s="67"/>
      <c r="X4193" s="67"/>
      <c r="Y4193" s="67"/>
    </row>
    <row r="4194" spans="1:25" s="2" customFormat="1" ht="16.5" customHeight="1">
      <c r="A4194" s="59">
        <v>4192</v>
      </c>
      <c r="B4194" s="61" t="str">
        <f t="shared" si="455"/>
        <v>tl</v>
      </c>
      <c r="C4194" s="61" t="s">
        <v>4963</v>
      </c>
      <c r="D4194" s="2" t="s">
        <v>13603</v>
      </c>
      <c r="E4194" s="61" t="str">
        <f t="shared" si="456"/>
        <v>t</v>
      </c>
      <c r="F4194" s="62" t="str">
        <f t="shared" si="457"/>
        <v>l</v>
      </c>
      <c r="G4194" s="62" t="str">
        <f t="shared" si="458"/>
        <v>L</v>
      </c>
      <c r="H4194" s="62" t="str">
        <f t="shared" si="459"/>
        <v>R</v>
      </c>
      <c r="I4194" s="62">
        <f t="shared" si="460"/>
        <v>13</v>
      </c>
      <c r="J4194" s="62">
        <f t="shared" si="461"/>
        <v>25</v>
      </c>
      <c r="K4194" s="81">
        <v>1.7831746795963752E-6</v>
      </c>
      <c r="L4194" s="2" t="s">
        <v>6884</v>
      </c>
      <c r="M4194" s="2" t="s">
        <v>6908</v>
      </c>
      <c r="N4194" s="60" t="s">
        <v>7221</v>
      </c>
      <c r="O4194" s="66" t="s">
        <v>12478</v>
      </c>
      <c r="P4194" s="67" t="s">
        <v>6036</v>
      </c>
      <c r="Q4194" s="67" t="s">
        <v>2396</v>
      </c>
      <c r="R4194" s="67" t="s">
        <v>5807</v>
      </c>
      <c r="S4194" s="67" t="s">
        <v>2637</v>
      </c>
      <c r="T4194" s="67"/>
      <c r="U4194" s="67"/>
      <c r="V4194" s="67"/>
      <c r="W4194" s="67"/>
      <c r="X4194" s="67"/>
      <c r="Y4194" s="67"/>
    </row>
    <row r="4195" spans="1:25" s="2" customFormat="1" ht="16.5" customHeight="1">
      <c r="A4195" s="59">
        <v>4193</v>
      </c>
      <c r="B4195" s="61" t="str">
        <f t="shared" si="455"/>
        <v>jv</v>
      </c>
      <c r="C4195" s="61" t="s">
        <v>2432</v>
      </c>
      <c r="D4195" s="2" t="s">
        <v>14017</v>
      </c>
      <c r="E4195" s="61" t="str">
        <f t="shared" si="456"/>
        <v>j</v>
      </c>
      <c r="F4195" s="62" t="str">
        <f t="shared" si="457"/>
        <v>v</v>
      </c>
      <c r="G4195" s="62" t="str">
        <f t="shared" si="458"/>
        <v>R</v>
      </c>
      <c r="H4195" s="62" t="str">
        <f t="shared" si="459"/>
        <v>L</v>
      </c>
      <c r="I4195" s="62">
        <f t="shared" si="460"/>
        <v>20</v>
      </c>
      <c r="J4195" s="62">
        <f t="shared" si="461"/>
        <v>12</v>
      </c>
      <c r="K4195" s="81">
        <v>1.7799207112029512E-6</v>
      </c>
      <c r="L4195" s="2" t="s">
        <v>6887</v>
      </c>
      <c r="M4195" s="2" t="s">
        <v>13513</v>
      </c>
      <c r="N4195" s="60" t="s">
        <v>6874</v>
      </c>
      <c r="O4195" s="66" t="s">
        <v>8313</v>
      </c>
      <c r="P4195" s="67" t="s">
        <v>3536</v>
      </c>
      <c r="Q4195" s="67" t="s">
        <v>4047</v>
      </c>
      <c r="R4195" s="67"/>
      <c r="S4195" s="67"/>
      <c r="T4195" s="67"/>
      <c r="U4195" s="67"/>
      <c r="V4195" s="67"/>
      <c r="W4195" s="67"/>
      <c r="X4195" s="67"/>
      <c r="Y4195" s="67"/>
    </row>
    <row r="4196" spans="1:25" s="2" customFormat="1" ht="16.5" customHeight="1">
      <c r="A4196" s="59">
        <v>4194</v>
      </c>
      <c r="B4196" s="61" t="str">
        <f t="shared" si="455"/>
        <v>rc</v>
      </c>
      <c r="C4196" s="61" t="s">
        <v>4294</v>
      </c>
      <c r="D4196" s="2" t="s">
        <v>13780</v>
      </c>
      <c r="E4196" s="61" t="str">
        <f t="shared" si="456"/>
        <v>r</v>
      </c>
      <c r="F4196" s="62" t="str">
        <f t="shared" si="457"/>
        <v>c</v>
      </c>
      <c r="G4196" s="62" t="str">
        <f t="shared" si="458"/>
        <v>L</v>
      </c>
      <c r="H4196" s="62" t="str">
        <f t="shared" si="459"/>
        <v>L</v>
      </c>
      <c r="I4196" s="62">
        <f t="shared" si="460"/>
        <v>10</v>
      </c>
      <c r="J4196" s="62">
        <f t="shared" si="461"/>
        <v>9</v>
      </c>
      <c r="K4196" s="81">
        <v>1.7766667428095271E-6</v>
      </c>
      <c r="L4196" s="2" t="s">
        <v>6891</v>
      </c>
      <c r="M4196" s="2" t="s">
        <v>13535</v>
      </c>
      <c r="N4196" s="60" t="s">
        <v>6977</v>
      </c>
      <c r="O4196" s="66" t="s">
        <v>7387</v>
      </c>
      <c r="P4196" s="67" t="s">
        <v>3309</v>
      </c>
      <c r="Q4196" s="67" t="s">
        <v>5080</v>
      </c>
      <c r="R4196" s="67"/>
      <c r="S4196" s="67"/>
      <c r="T4196" s="67"/>
      <c r="U4196" s="67"/>
      <c r="V4196" s="67"/>
      <c r="W4196" s="67"/>
      <c r="X4196" s="67"/>
      <c r="Y4196" s="67"/>
    </row>
    <row r="4197" spans="1:25" s="2" customFormat="1" ht="16.5" customHeight="1">
      <c r="A4197" s="59">
        <v>4195</v>
      </c>
      <c r="B4197" s="61" t="str">
        <f t="shared" si="455"/>
        <v>ox</v>
      </c>
      <c r="C4197" s="61" t="s">
        <v>4611</v>
      </c>
      <c r="D4197" s="2" t="s">
        <v>13747</v>
      </c>
      <c r="E4197" s="61" t="str">
        <f t="shared" si="456"/>
        <v>o</v>
      </c>
      <c r="F4197" s="62" t="str">
        <f t="shared" si="457"/>
        <v>x</v>
      </c>
      <c r="G4197" s="62" t="str">
        <f t="shared" si="458"/>
        <v>R</v>
      </c>
      <c r="H4197" s="62" t="str">
        <f t="shared" si="459"/>
        <v>L</v>
      </c>
      <c r="I4197" s="62">
        <f t="shared" si="460"/>
        <v>24</v>
      </c>
      <c r="J4197" s="62">
        <f t="shared" si="461"/>
        <v>6</v>
      </c>
      <c r="K4197" s="81">
        <v>1.7766667428095271E-6</v>
      </c>
      <c r="L4197" s="2" t="s">
        <v>14018</v>
      </c>
      <c r="M4197" s="2" t="s">
        <v>14096</v>
      </c>
      <c r="N4197" s="60" t="s">
        <v>6972</v>
      </c>
      <c r="O4197" s="66" t="s">
        <v>9916</v>
      </c>
      <c r="P4197" s="67" t="s">
        <v>630</v>
      </c>
      <c r="Q4197" s="67" t="s">
        <v>5581</v>
      </c>
      <c r="R4197" s="67" t="s">
        <v>323</v>
      </c>
      <c r="S4197" s="67" t="s">
        <v>4492</v>
      </c>
      <c r="T4197" s="67"/>
      <c r="U4197" s="67"/>
      <c r="V4197" s="67"/>
      <c r="W4197" s="67"/>
      <c r="X4197" s="67"/>
      <c r="Y4197" s="67"/>
    </row>
    <row r="4198" spans="1:25" s="2" customFormat="1" ht="16.5" customHeight="1">
      <c r="A4198" s="59">
        <v>4196</v>
      </c>
      <c r="B4198" s="61" t="str">
        <f t="shared" si="455"/>
        <v>fi</v>
      </c>
      <c r="C4198" s="61" t="s">
        <v>1235</v>
      </c>
      <c r="D4198" s="2" t="s">
        <v>13613</v>
      </c>
      <c r="E4198" s="61" t="str">
        <f t="shared" si="456"/>
        <v>f</v>
      </c>
      <c r="F4198" s="62" t="str">
        <f t="shared" si="457"/>
        <v>i</v>
      </c>
      <c r="G4198" s="62" t="str">
        <f t="shared" si="458"/>
        <v>L</v>
      </c>
      <c r="H4198" s="62" t="str">
        <f t="shared" si="459"/>
        <v>R</v>
      </c>
      <c r="I4198" s="62">
        <f t="shared" si="460"/>
        <v>11</v>
      </c>
      <c r="J4198" s="62">
        <f t="shared" si="461"/>
        <v>22</v>
      </c>
      <c r="K4198" s="81">
        <v>1.7766667428095271E-6</v>
      </c>
      <c r="L4198" s="2" t="s">
        <v>6886</v>
      </c>
      <c r="M4198" s="2" t="s">
        <v>6816</v>
      </c>
      <c r="N4198" s="60" t="s">
        <v>6979</v>
      </c>
      <c r="O4198" s="66" t="s">
        <v>13211</v>
      </c>
      <c r="P4198" s="67" t="s">
        <v>4641</v>
      </c>
      <c r="Q4198" s="67" t="s">
        <v>1233</v>
      </c>
      <c r="R4198" s="67"/>
      <c r="S4198" s="67"/>
      <c r="T4198" s="67"/>
      <c r="U4198" s="67"/>
      <c r="V4198" s="67"/>
      <c r="W4198" s="67"/>
      <c r="X4198" s="67"/>
      <c r="Y4198" s="67"/>
    </row>
    <row r="4199" spans="1:25" s="2" customFormat="1" ht="16.5" customHeight="1">
      <c r="A4199" s="59">
        <v>4197</v>
      </c>
      <c r="B4199" s="61" t="str">
        <f t="shared" si="455"/>
        <v>wi</v>
      </c>
      <c r="C4199" s="61" t="s">
        <v>5128</v>
      </c>
      <c r="D4199" s="2" t="s">
        <v>13558</v>
      </c>
      <c r="E4199" s="61" t="str">
        <f t="shared" si="456"/>
        <v>w</v>
      </c>
      <c r="F4199" s="62" t="str">
        <f t="shared" si="457"/>
        <v>i</v>
      </c>
      <c r="G4199" s="62" t="str">
        <f t="shared" si="458"/>
        <v>L</v>
      </c>
      <c r="H4199" s="62" t="str">
        <f t="shared" si="459"/>
        <v>R</v>
      </c>
      <c r="I4199" s="62">
        <f t="shared" si="460"/>
        <v>4</v>
      </c>
      <c r="J4199" s="62">
        <f t="shared" si="461"/>
        <v>22</v>
      </c>
      <c r="K4199" s="81">
        <v>1.773412774416103E-6</v>
      </c>
      <c r="L4199" s="2" t="s">
        <v>6804</v>
      </c>
      <c r="M4199" s="2" t="s">
        <v>6816</v>
      </c>
      <c r="N4199" s="60" t="s">
        <v>6972</v>
      </c>
      <c r="O4199" s="66" t="s">
        <v>9380</v>
      </c>
      <c r="P4199" s="67" t="s">
        <v>5680</v>
      </c>
      <c r="Q4199" s="67" t="s">
        <v>1753</v>
      </c>
      <c r="R4199" s="67" t="s">
        <v>3630</v>
      </c>
      <c r="S4199" s="67"/>
      <c r="T4199" s="67"/>
      <c r="U4199" s="67"/>
      <c r="V4199" s="67"/>
      <c r="W4199" s="67"/>
      <c r="X4199" s="67"/>
      <c r="Y4199" s="67"/>
    </row>
    <row r="4200" spans="1:25" s="2" customFormat="1" ht="16.5" customHeight="1">
      <c r="A4200" s="59">
        <v>4198</v>
      </c>
      <c r="B4200" s="61" t="str">
        <f t="shared" si="455"/>
        <v>jd</v>
      </c>
      <c r="C4200" s="61" t="s">
        <v>2098</v>
      </c>
      <c r="D4200" s="2" t="s">
        <v>6811</v>
      </c>
      <c r="E4200" s="61" t="str">
        <f t="shared" si="456"/>
        <v>j</v>
      </c>
      <c r="F4200" s="62" t="str">
        <f t="shared" si="457"/>
        <v>d</v>
      </c>
      <c r="G4200" s="62" t="str">
        <f t="shared" si="458"/>
        <v>R</v>
      </c>
      <c r="H4200" s="62" t="str">
        <f t="shared" si="459"/>
        <v>L</v>
      </c>
      <c r="I4200" s="62">
        <f t="shared" si="460"/>
        <v>20</v>
      </c>
      <c r="J4200" s="62">
        <f t="shared" si="461"/>
        <v>8</v>
      </c>
      <c r="K4200" s="81">
        <v>1.773412774416103E-6</v>
      </c>
      <c r="L4200" s="2" t="s">
        <v>6887</v>
      </c>
      <c r="M4200" s="2" t="s">
        <v>13510</v>
      </c>
      <c r="N4200" s="60" t="s">
        <v>7240</v>
      </c>
      <c r="O4200" s="66" t="s">
        <v>7889</v>
      </c>
      <c r="P4200" s="67" t="s">
        <v>426</v>
      </c>
      <c r="Q4200" s="67" t="s">
        <v>6065</v>
      </c>
      <c r="R4200" s="67" t="s">
        <v>882</v>
      </c>
      <c r="S4200" s="67"/>
      <c r="T4200" s="67"/>
      <c r="U4200" s="67"/>
      <c r="V4200" s="67"/>
      <c r="W4200" s="67"/>
      <c r="X4200" s="67"/>
      <c r="Y4200" s="67"/>
    </row>
    <row r="4201" spans="1:25" s="2" customFormat="1" ht="16.5" customHeight="1">
      <c r="A4201" s="59">
        <v>4199</v>
      </c>
      <c r="B4201" s="61" t="str">
        <f t="shared" si="455"/>
        <v>oe</v>
      </c>
      <c r="C4201" s="61" t="s">
        <v>4440</v>
      </c>
      <c r="D4201" s="2" t="s">
        <v>13699</v>
      </c>
      <c r="E4201" s="61" t="str">
        <f t="shared" si="456"/>
        <v>o</v>
      </c>
      <c r="F4201" s="62" t="str">
        <f t="shared" si="457"/>
        <v>e</v>
      </c>
      <c r="G4201" s="62" t="str">
        <f t="shared" si="458"/>
        <v>R</v>
      </c>
      <c r="H4201" s="62" t="str">
        <f t="shared" si="459"/>
        <v>L</v>
      </c>
      <c r="I4201" s="62">
        <f t="shared" si="460"/>
        <v>24</v>
      </c>
      <c r="J4201" s="62">
        <f t="shared" si="461"/>
        <v>7</v>
      </c>
      <c r="K4201" s="81">
        <v>1.773412774416103E-6</v>
      </c>
      <c r="L4201" s="2" t="s">
        <v>14018</v>
      </c>
      <c r="M4201" s="2" t="s">
        <v>6876</v>
      </c>
      <c r="N4201" s="60" t="s">
        <v>13903</v>
      </c>
      <c r="O4201" s="66" t="s">
        <v>9832</v>
      </c>
      <c r="P4201" s="67" t="s">
        <v>3126</v>
      </c>
      <c r="Q4201" s="67" t="s">
        <v>4443</v>
      </c>
      <c r="R4201" s="67" t="s">
        <v>794</v>
      </c>
      <c r="S4201" s="67"/>
      <c r="T4201" s="67"/>
      <c r="U4201" s="67"/>
      <c r="V4201" s="67"/>
      <c r="W4201" s="67"/>
      <c r="X4201" s="67"/>
      <c r="Y4201" s="67"/>
    </row>
    <row r="4202" spans="1:25" s="2" customFormat="1" ht="16.5" customHeight="1">
      <c r="A4202" s="59">
        <v>4200</v>
      </c>
      <c r="B4202" s="61" t="str">
        <f t="shared" si="455"/>
        <v>eo</v>
      </c>
      <c r="C4202" s="61" t="s">
        <v>5985</v>
      </c>
      <c r="D4202" s="2" t="s">
        <v>6930</v>
      </c>
      <c r="E4202" s="61" t="str">
        <f t="shared" si="456"/>
        <v>e</v>
      </c>
      <c r="F4202" s="62" t="str">
        <f t="shared" si="457"/>
        <v>o</v>
      </c>
      <c r="G4202" s="62" t="str">
        <f t="shared" si="458"/>
        <v>L</v>
      </c>
      <c r="H4202" s="62" t="str">
        <f t="shared" si="459"/>
        <v>R</v>
      </c>
      <c r="I4202" s="62">
        <f t="shared" si="460"/>
        <v>7</v>
      </c>
      <c r="J4202" s="62">
        <f t="shared" si="461"/>
        <v>24</v>
      </c>
      <c r="K4202" s="81">
        <v>1.773412774416103E-6</v>
      </c>
      <c r="L4202" s="2" t="s">
        <v>6885</v>
      </c>
      <c r="M4202" s="2" t="s">
        <v>6879</v>
      </c>
      <c r="N4202" s="60" t="s">
        <v>6972</v>
      </c>
      <c r="O4202" s="66" t="s">
        <v>11068</v>
      </c>
      <c r="P4202" s="67" t="s">
        <v>2637</v>
      </c>
      <c r="Q4202" s="67" t="s">
        <v>6982</v>
      </c>
      <c r="R4202" s="67" t="s">
        <v>6177</v>
      </c>
      <c r="S4202" s="67"/>
      <c r="T4202" s="67"/>
      <c r="U4202" s="67"/>
      <c r="V4202" s="67"/>
      <c r="W4202" s="67"/>
      <c r="X4202" s="67"/>
      <c r="Y4202" s="67"/>
    </row>
    <row r="4203" spans="1:25" s="2" customFormat="1" ht="16.5" customHeight="1">
      <c r="A4203" s="59">
        <v>4201</v>
      </c>
      <c r="B4203" s="61" t="str">
        <f t="shared" si="455"/>
        <v>uq</v>
      </c>
      <c r="C4203" s="61" t="s">
        <v>6556</v>
      </c>
      <c r="D4203" s="2" t="s">
        <v>13669</v>
      </c>
      <c r="E4203" s="61" t="str">
        <f t="shared" si="456"/>
        <v>u</v>
      </c>
      <c r="F4203" s="62" t="str">
        <f t="shared" si="457"/>
        <v>q</v>
      </c>
      <c r="G4203" s="62" t="str">
        <f t="shared" si="458"/>
        <v>R</v>
      </c>
      <c r="H4203" s="62" t="str">
        <f t="shared" si="459"/>
        <v>L</v>
      </c>
      <c r="I4203" s="62">
        <f t="shared" si="460"/>
        <v>19</v>
      </c>
      <c r="J4203" s="62">
        <f t="shared" si="461"/>
        <v>1</v>
      </c>
      <c r="K4203" s="81">
        <v>1.773412774416103E-6</v>
      </c>
      <c r="L4203" s="2" t="s">
        <v>13537</v>
      </c>
      <c r="M4203" s="2" t="s">
        <v>6960</v>
      </c>
      <c r="N4203" s="60" t="s">
        <v>6797</v>
      </c>
      <c r="O4203" s="66" t="s">
        <v>8944</v>
      </c>
      <c r="P4203" s="67" t="s">
        <v>6019</v>
      </c>
      <c r="Q4203" s="67" t="s">
        <v>6177</v>
      </c>
      <c r="R4203" s="67"/>
      <c r="S4203" s="67"/>
      <c r="T4203" s="67"/>
      <c r="U4203" s="67"/>
      <c r="V4203" s="67"/>
      <c r="W4203" s="67"/>
      <c r="X4203" s="67"/>
      <c r="Y4203" s="67"/>
    </row>
    <row r="4204" spans="1:25" s="2" customFormat="1" ht="16.5" customHeight="1">
      <c r="A4204" s="59">
        <v>4202</v>
      </c>
      <c r="B4204" s="61" t="str">
        <f t="shared" si="455"/>
        <v>fu</v>
      </c>
      <c r="C4204" s="61" t="s">
        <v>1338</v>
      </c>
      <c r="D4204" s="2" t="s">
        <v>6946</v>
      </c>
      <c r="E4204" s="61" t="str">
        <f t="shared" si="456"/>
        <v>f</v>
      </c>
      <c r="F4204" s="62" t="str">
        <f t="shared" si="457"/>
        <v>u</v>
      </c>
      <c r="G4204" s="62" t="str">
        <f t="shared" si="458"/>
        <v>L</v>
      </c>
      <c r="H4204" s="62" t="str">
        <f t="shared" si="459"/>
        <v>R</v>
      </c>
      <c r="I4204" s="62">
        <f t="shared" si="460"/>
        <v>11</v>
      </c>
      <c r="J4204" s="62">
        <f t="shared" si="461"/>
        <v>19</v>
      </c>
      <c r="K4204" s="81">
        <v>1.770158806022679E-6</v>
      </c>
      <c r="L4204" s="2" t="s">
        <v>6886</v>
      </c>
      <c r="M4204" s="2" t="s">
        <v>13512</v>
      </c>
      <c r="N4204" s="60" t="s">
        <v>6972</v>
      </c>
      <c r="O4204" s="66" t="s">
        <v>11815</v>
      </c>
      <c r="P4204" s="67" t="s">
        <v>4621</v>
      </c>
      <c r="Q4204" s="67" t="s">
        <v>2878</v>
      </c>
      <c r="R4204" s="67" t="s">
        <v>2637</v>
      </c>
      <c r="S4204" s="67"/>
      <c r="T4204" s="67"/>
      <c r="U4204" s="67"/>
      <c r="V4204" s="67"/>
      <c r="W4204" s="67"/>
      <c r="X4204" s="67"/>
      <c r="Y4204" s="67"/>
    </row>
    <row r="4205" spans="1:25" s="2" customFormat="1" ht="16.5" customHeight="1">
      <c r="A4205" s="59">
        <v>4203</v>
      </c>
      <c r="B4205" s="61" t="str">
        <f t="shared" si="455"/>
        <v>ln</v>
      </c>
      <c r="C4205" s="61" t="s">
        <v>2765</v>
      </c>
      <c r="D4205" s="2" t="s">
        <v>13683</v>
      </c>
      <c r="E4205" s="61" t="str">
        <f t="shared" si="456"/>
        <v>l</v>
      </c>
      <c r="F4205" s="62" t="str">
        <f t="shared" si="457"/>
        <v>n</v>
      </c>
      <c r="G4205" s="62" t="str">
        <f t="shared" si="458"/>
        <v>R</v>
      </c>
      <c r="H4205" s="62" t="str">
        <f t="shared" si="459"/>
        <v>R</v>
      </c>
      <c r="I4205" s="62">
        <f t="shared" si="460"/>
        <v>25</v>
      </c>
      <c r="J4205" s="62">
        <f t="shared" si="461"/>
        <v>18</v>
      </c>
      <c r="K4205" s="81">
        <v>1.770158806022679E-6</v>
      </c>
      <c r="L4205" s="2" t="s">
        <v>6889</v>
      </c>
      <c r="M4205" s="2" t="s">
        <v>6841</v>
      </c>
      <c r="N4205" s="60" t="s">
        <v>13437</v>
      </c>
      <c r="O4205" s="66" t="s">
        <v>13151</v>
      </c>
      <c r="P4205" s="67" t="s">
        <v>5808</v>
      </c>
      <c r="Q4205" s="67" t="s">
        <v>14504</v>
      </c>
      <c r="R4205" s="67" t="s">
        <v>6890</v>
      </c>
      <c r="S4205" s="67" t="s">
        <v>3408</v>
      </c>
      <c r="T4205" s="67"/>
      <c r="U4205" s="67"/>
      <c r="V4205" s="67"/>
      <c r="W4205" s="67"/>
      <c r="X4205" s="67"/>
      <c r="Y4205" s="67"/>
    </row>
    <row r="4206" spans="1:25" s="2" customFormat="1" ht="16.5" customHeight="1">
      <c r="A4206" s="59">
        <v>4204</v>
      </c>
      <c r="B4206" s="61" t="str">
        <f t="shared" si="455"/>
        <v>eg</v>
      </c>
      <c r="C4206" s="61" t="s">
        <v>5731</v>
      </c>
      <c r="D4206" s="2" t="s">
        <v>13569</v>
      </c>
      <c r="E4206" s="61" t="str">
        <f t="shared" si="456"/>
        <v>e</v>
      </c>
      <c r="F4206" s="62" t="str">
        <f t="shared" si="457"/>
        <v>g</v>
      </c>
      <c r="G4206" s="62" t="str">
        <f t="shared" si="458"/>
        <v>L</v>
      </c>
      <c r="H4206" s="62" t="str">
        <f t="shared" si="459"/>
        <v>L</v>
      </c>
      <c r="I4206" s="62">
        <f t="shared" si="460"/>
        <v>7</v>
      </c>
      <c r="J4206" s="62">
        <f t="shared" si="461"/>
        <v>14</v>
      </c>
      <c r="K4206" s="81">
        <v>1.7669048376292549E-6</v>
      </c>
      <c r="L4206" s="2" t="s">
        <v>6885</v>
      </c>
      <c r="M4206" s="2" t="s">
        <v>13767</v>
      </c>
      <c r="N4206" s="60" t="s">
        <v>6972</v>
      </c>
      <c r="O4206" s="66" t="s">
        <v>11653</v>
      </c>
      <c r="P4206" s="67" t="s">
        <v>4621</v>
      </c>
      <c r="Q4206" s="67" t="s">
        <v>2396</v>
      </c>
      <c r="R4206" s="67" t="s">
        <v>824</v>
      </c>
      <c r="S4206" s="67"/>
      <c r="T4206" s="67"/>
      <c r="U4206" s="67"/>
      <c r="V4206" s="67"/>
      <c r="W4206" s="67"/>
      <c r="X4206" s="67"/>
      <c r="Y4206" s="67"/>
    </row>
    <row r="4207" spans="1:25" s="2" customFormat="1" ht="16.5" customHeight="1">
      <c r="A4207" s="59">
        <v>4205</v>
      </c>
      <c r="B4207" s="61" t="str">
        <f t="shared" si="455"/>
        <v>tl</v>
      </c>
      <c r="C4207" s="61" t="s">
        <v>4971</v>
      </c>
      <c r="D4207" s="2" t="s">
        <v>13603</v>
      </c>
      <c r="E4207" s="61" t="str">
        <f t="shared" si="456"/>
        <v>t</v>
      </c>
      <c r="F4207" s="62" t="str">
        <f t="shared" si="457"/>
        <v>l</v>
      </c>
      <c r="G4207" s="62" t="str">
        <f t="shared" si="458"/>
        <v>L</v>
      </c>
      <c r="H4207" s="62" t="str">
        <f t="shared" si="459"/>
        <v>R</v>
      </c>
      <c r="I4207" s="62">
        <f t="shared" si="460"/>
        <v>13</v>
      </c>
      <c r="J4207" s="62">
        <f t="shared" si="461"/>
        <v>25</v>
      </c>
      <c r="K4207" s="81">
        <v>1.7603969008424068E-6</v>
      </c>
      <c r="L4207" s="2" t="s">
        <v>6884</v>
      </c>
      <c r="M4207" s="2" t="s">
        <v>6908</v>
      </c>
      <c r="N4207" s="60" t="s">
        <v>6979</v>
      </c>
      <c r="O4207" s="66" t="s">
        <v>11325</v>
      </c>
      <c r="P4207" s="67" t="s">
        <v>5478</v>
      </c>
      <c r="Q4207" s="67" t="s">
        <v>6190</v>
      </c>
      <c r="R4207" s="67" t="s">
        <v>2875</v>
      </c>
      <c r="S4207" s="67"/>
      <c r="T4207" s="67"/>
      <c r="U4207" s="67"/>
      <c r="V4207" s="67"/>
      <c r="W4207" s="67"/>
      <c r="X4207" s="67"/>
      <c r="Y4207" s="67"/>
    </row>
    <row r="4208" spans="1:25" s="2" customFormat="1" ht="16.5" customHeight="1">
      <c r="A4208" s="59">
        <v>4206</v>
      </c>
      <c r="B4208" s="61" t="str">
        <f t="shared" si="455"/>
        <v>lg</v>
      </c>
      <c r="C4208" s="61" t="s">
        <v>2784</v>
      </c>
      <c r="D4208" s="2" t="s">
        <v>13706</v>
      </c>
      <c r="E4208" s="61" t="str">
        <f t="shared" si="456"/>
        <v>l</v>
      </c>
      <c r="F4208" s="62" t="str">
        <f t="shared" si="457"/>
        <v>g</v>
      </c>
      <c r="G4208" s="62" t="str">
        <f t="shared" si="458"/>
        <v>R</v>
      </c>
      <c r="H4208" s="62" t="str">
        <f t="shared" si="459"/>
        <v>L</v>
      </c>
      <c r="I4208" s="62">
        <f t="shared" si="460"/>
        <v>25</v>
      </c>
      <c r="J4208" s="62">
        <f t="shared" si="461"/>
        <v>14</v>
      </c>
      <c r="K4208" s="81">
        <v>1.7571429324489829E-6</v>
      </c>
      <c r="L4208" s="2" t="s">
        <v>6889</v>
      </c>
      <c r="M4208" s="2" t="s">
        <v>13767</v>
      </c>
      <c r="N4208" s="60" t="s">
        <v>7008</v>
      </c>
      <c r="O4208" s="66" t="s">
        <v>10443</v>
      </c>
      <c r="P4208" s="67" t="s">
        <v>3474</v>
      </c>
      <c r="Q4208" s="67" t="s">
        <v>6776</v>
      </c>
      <c r="R4208" s="67" t="s">
        <v>1498</v>
      </c>
      <c r="S4208" s="67" t="s">
        <v>1364</v>
      </c>
      <c r="T4208" s="67"/>
      <c r="U4208" s="67"/>
      <c r="V4208" s="67"/>
      <c r="W4208" s="67"/>
      <c r="X4208" s="67"/>
      <c r="Y4208" s="67"/>
    </row>
    <row r="4209" spans="1:25" s="2" customFormat="1" ht="16.5" customHeight="1">
      <c r="A4209" s="59">
        <v>4207</v>
      </c>
      <c r="B4209" s="61" t="str">
        <f t="shared" si="455"/>
        <v>di</v>
      </c>
      <c r="C4209" s="61" t="s">
        <v>930</v>
      </c>
      <c r="D4209" s="2" t="s">
        <v>6928</v>
      </c>
      <c r="E4209" s="61" t="str">
        <f t="shared" si="456"/>
        <v>d</v>
      </c>
      <c r="F4209" s="62" t="str">
        <f t="shared" si="457"/>
        <v>i</v>
      </c>
      <c r="G4209" s="62" t="str">
        <f t="shared" si="458"/>
        <v>L</v>
      </c>
      <c r="H4209" s="62" t="str">
        <f t="shared" si="459"/>
        <v>R</v>
      </c>
      <c r="I4209" s="62">
        <f t="shared" si="460"/>
        <v>8</v>
      </c>
      <c r="J4209" s="62">
        <f t="shared" si="461"/>
        <v>22</v>
      </c>
      <c r="K4209" s="81">
        <v>1.7571429324489829E-6</v>
      </c>
      <c r="L4209" s="2" t="s">
        <v>13508</v>
      </c>
      <c r="M4209" s="2" t="s">
        <v>13510</v>
      </c>
      <c r="N4209" s="60" t="s">
        <v>6972</v>
      </c>
      <c r="O4209" s="66" t="s">
        <v>10721</v>
      </c>
      <c r="P4209" s="67" t="s">
        <v>3630</v>
      </c>
      <c r="Q4209" s="67" t="s">
        <v>3063</v>
      </c>
      <c r="R4209" s="67" t="s">
        <v>2396</v>
      </c>
      <c r="S4209" s="67" t="s">
        <v>1568</v>
      </c>
      <c r="T4209" s="67"/>
      <c r="U4209" s="67"/>
      <c r="V4209" s="67"/>
      <c r="W4209" s="67"/>
      <c r="X4209" s="67"/>
      <c r="Y4209" s="67"/>
    </row>
    <row r="4210" spans="1:25" s="2" customFormat="1" ht="16.5" customHeight="1">
      <c r="A4210" s="59">
        <v>4208</v>
      </c>
      <c r="B4210" s="61" t="str">
        <f t="shared" si="455"/>
        <v>d</v>
      </c>
      <c r="C4210" s="61" t="s">
        <v>981</v>
      </c>
      <c r="D4210" s="2" t="s">
        <v>13695</v>
      </c>
      <c r="E4210" s="61" t="str">
        <f t="shared" si="456"/>
        <v>d</v>
      </c>
      <c r="F4210" s="62" t="str">
        <f t="shared" si="457"/>
        <v>d</v>
      </c>
      <c r="G4210" s="62" t="str">
        <f t="shared" si="458"/>
        <v>L</v>
      </c>
      <c r="H4210" s="62" t="str">
        <f t="shared" si="459"/>
        <v>L</v>
      </c>
      <c r="I4210" s="62">
        <f t="shared" si="460"/>
        <v>8</v>
      </c>
      <c r="J4210" s="62">
        <f t="shared" si="461"/>
        <v>8</v>
      </c>
      <c r="K4210" s="81">
        <v>1.7571429324489829E-6</v>
      </c>
      <c r="L4210" s="2" t="s">
        <v>13508</v>
      </c>
      <c r="M4210" s="2" t="s">
        <v>14103</v>
      </c>
      <c r="N4210" s="60" t="s">
        <v>6972</v>
      </c>
      <c r="O4210" s="66" t="s">
        <v>9928</v>
      </c>
      <c r="P4210" s="67" t="s">
        <v>6491</v>
      </c>
      <c r="Q4210" s="67" t="s">
        <v>881</v>
      </c>
      <c r="R4210" s="67" t="s">
        <v>2637</v>
      </c>
      <c r="S4210" s="67"/>
      <c r="T4210" s="67"/>
      <c r="U4210" s="67"/>
      <c r="V4210" s="67"/>
      <c r="W4210" s="67"/>
      <c r="X4210" s="67"/>
      <c r="Y4210" s="67"/>
    </row>
    <row r="4211" spans="1:25" s="2" customFormat="1" ht="16.5" customHeight="1">
      <c r="A4211" s="59">
        <v>4209</v>
      </c>
      <c r="B4211" s="61" t="str">
        <f t="shared" si="455"/>
        <v>lb</v>
      </c>
      <c r="C4211" s="61" t="s">
        <v>3203</v>
      </c>
      <c r="D4211" s="2" t="s">
        <v>6914</v>
      </c>
      <c r="E4211" s="61" t="str">
        <f t="shared" si="456"/>
        <v>l</v>
      </c>
      <c r="F4211" s="62" t="str">
        <f t="shared" si="457"/>
        <v>b</v>
      </c>
      <c r="G4211" s="62" t="str">
        <f t="shared" si="458"/>
        <v>R</v>
      </c>
      <c r="H4211" s="62" t="str">
        <f t="shared" si="459"/>
        <v>L</v>
      </c>
      <c r="I4211" s="62">
        <f t="shared" si="460"/>
        <v>25</v>
      </c>
      <c r="J4211" s="62">
        <f t="shared" si="461"/>
        <v>15</v>
      </c>
      <c r="K4211" s="81">
        <v>1.7506349956621348E-6</v>
      </c>
      <c r="L4211" s="2" t="s">
        <v>6889</v>
      </c>
      <c r="M4211" s="2" t="s">
        <v>13536</v>
      </c>
      <c r="N4211" s="60" t="s">
        <v>6972</v>
      </c>
      <c r="O4211" s="66" t="s">
        <v>11782</v>
      </c>
      <c r="P4211" s="67" t="s">
        <v>4621</v>
      </c>
      <c r="Q4211" s="67" t="s">
        <v>4903</v>
      </c>
      <c r="R4211" s="67" t="s">
        <v>3355</v>
      </c>
      <c r="S4211" s="67"/>
      <c r="T4211" s="67"/>
      <c r="U4211" s="67"/>
      <c r="V4211" s="67"/>
      <c r="W4211" s="67"/>
      <c r="X4211" s="67"/>
      <c r="Y4211" s="67"/>
    </row>
    <row r="4212" spans="1:25" s="2" customFormat="1" ht="16.5" customHeight="1">
      <c r="A4212" s="59">
        <v>4210</v>
      </c>
      <c r="B4212" s="61" t="str">
        <f t="shared" si="455"/>
        <v>gm</v>
      </c>
      <c r="C4212" s="61" t="s">
        <v>1622</v>
      </c>
      <c r="D4212" s="2" t="s">
        <v>13644</v>
      </c>
      <c r="E4212" s="61" t="str">
        <f t="shared" si="456"/>
        <v>g</v>
      </c>
      <c r="F4212" s="62" t="str">
        <f t="shared" si="457"/>
        <v>m</v>
      </c>
      <c r="G4212" s="62" t="str">
        <f t="shared" si="458"/>
        <v>L</v>
      </c>
      <c r="H4212" s="62" t="str">
        <f t="shared" si="459"/>
        <v>R</v>
      </c>
      <c r="I4212" s="62">
        <f t="shared" si="460"/>
        <v>14</v>
      </c>
      <c r="J4212" s="62">
        <f t="shared" si="461"/>
        <v>21</v>
      </c>
      <c r="K4212" s="81">
        <v>1.7473810272687107E-6</v>
      </c>
      <c r="L4212" s="2" t="s">
        <v>13509</v>
      </c>
      <c r="M4212" s="2" t="s">
        <v>14110</v>
      </c>
      <c r="N4212" s="60" t="s">
        <v>13961</v>
      </c>
      <c r="O4212" s="66" t="s">
        <v>7941</v>
      </c>
      <c r="P4212" s="67" t="s">
        <v>426</v>
      </c>
      <c r="Q4212" s="67" t="s">
        <v>2637</v>
      </c>
      <c r="R4212" s="67" t="s">
        <v>2637</v>
      </c>
      <c r="S4212" s="67" t="s">
        <v>6631</v>
      </c>
      <c r="T4212" s="67" t="s">
        <v>3578</v>
      </c>
      <c r="U4212" s="67"/>
      <c r="V4212" s="67"/>
      <c r="W4212" s="67"/>
      <c r="X4212" s="67"/>
      <c r="Y4212" s="67"/>
    </row>
    <row r="4213" spans="1:25" s="2" customFormat="1" ht="16.5" customHeight="1">
      <c r="A4213" s="59">
        <v>4211</v>
      </c>
      <c r="B4213" s="61" t="str">
        <f t="shared" si="455"/>
        <v>eu</v>
      </c>
      <c r="C4213" s="61" t="s">
        <v>6063</v>
      </c>
      <c r="D4213" s="2" t="s">
        <v>6924</v>
      </c>
      <c r="E4213" s="61" t="str">
        <f t="shared" si="456"/>
        <v>e</v>
      </c>
      <c r="F4213" s="62" t="str">
        <f t="shared" si="457"/>
        <v>u</v>
      </c>
      <c r="G4213" s="62" t="str">
        <f t="shared" si="458"/>
        <v>L</v>
      </c>
      <c r="H4213" s="62" t="str">
        <f t="shared" si="459"/>
        <v>R</v>
      </c>
      <c r="I4213" s="62">
        <f t="shared" si="460"/>
        <v>7</v>
      </c>
      <c r="J4213" s="62">
        <f t="shared" si="461"/>
        <v>19</v>
      </c>
      <c r="K4213" s="81">
        <v>1.7473810272687107E-6</v>
      </c>
      <c r="L4213" s="2" t="s">
        <v>6876</v>
      </c>
      <c r="M4213" s="2" t="s">
        <v>13512</v>
      </c>
      <c r="N4213" s="60" t="s">
        <v>6797</v>
      </c>
      <c r="O4213" s="66" t="s">
        <v>9107</v>
      </c>
      <c r="P4213" s="67" t="s">
        <v>6057</v>
      </c>
      <c r="Q4213" s="67" t="s">
        <v>3408</v>
      </c>
      <c r="R4213" s="67"/>
      <c r="S4213" s="67"/>
      <c r="T4213" s="67"/>
      <c r="U4213" s="67"/>
      <c r="V4213" s="67"/>
      <c r="W4213" s="67"/>
      <c r="X4213" s="67"/>
      <c r="Y4213" s="67"/>
    </row>
    <row r="4214" spans="1:25" s="2" customFormat="1" ht="16.5" customHeight="1">
      <c r="A4214" s="59">
        <v>4212</v>
      </c>
      <c r="B4214" s="61" t="str">
        <f t="shared" si="455"/>
        <v>hz</v>
      </c>
      <c r="C4214" s="61" t="s">
        <v>1929</v>
      </c>
      <c r="D4214" s="2" t="s">
        <v>13670</v>
      </c>
      <c r="E4214" s="61" t="str">
        <f t="shared" si="456"/>
        <v>h</v>
      </c>
      <c r="F4214" s="62" t="str">
        <f t="shared" si="457"/>
        <v>z</v>
      </c>
      <c r="G4214" s="62" t="str">
        <f t="shared" si="458"/>
        <v>R</v>
      </c>
      <c r="H4214" s="62" t="str">
        <f t="shared" si="459"/>
        <v>L</v>
      </c>
      <c r="I4214" s="62">
        <f t="shared" si="460"/>
        <v>17</v>
      </c>
      <c r="J4214" s="62">
        <f t="shared" si="461"/>
        <v>3</v>
      </c>
      <c r="K4214" s="81">
        <v>1.7441270588752866E-6</v>
      </c>
      <c r="L4214" s="2" t="s">
        <v>6888</v>
      </c>
      <c r="M4214" s="2" t="s">
        <v>14460</v>
      </c>
      <c r="N4214" s="60" t="s">
        <v>6972</v>
      </c>
      <c r="O4214" s="66" t="s">
        <v>12082</v>
      </c>
      <c r="P4214" s="67" t="s">
        <v>4495</v>
      </c>
      <c r="Q4214" s="67" t="s">
        <v>1918</v>
      </c>
      <c r="R4214" s="67"/>
      <c r="S4214" s="67"/>
      <c r="T4214" s="67"/>
      <c r="U4214" s="67"/>
      <c r="V4214" s="67"/>
      <c r="W4214" s="67"/>
      <c r="X4214" s="67"/>
      <c r="Y4214" s="67"/>
    </row>
    <row r="4215" spans="1:25" s="2" customFormat="1" ht="16.5" customHeight="1">
      <c r="A4215" s="59">
        <v>4213</v>
      </c>
      <c r="B4215" s="61" t="str">
        <f t="shared" si="455"/>
        <v>xi</v>
      </c>
      <c r="C4215" s="61" t="s">
        <v>5244</v>
      </c>
      <c r="D4215" s="2" t="s">
        <v>6943</v>
      </c>
      <c r="E4215" s="61" t="str">
        <f t="shared" si="456"/>
        <v>x</v>
      </c>
      <c r="F4215" s="62" t="str">
        <f t="shared" si="457"/>
        <v>i</v>
      </c>
      <c r="G4215" s="62" t="str">
        <f t="shared" si="458"/>
        <v>L</v>
      </c>
      <c r="H4215" s="62" t="str">
        <f t="shared" si="459"/>
        <v>R</v>
      </c>
      <c r="I4215" s="62">
        <f t="shared" si="460"/>
        <v>6</v>
      </c>
      <c r="J4215" s="62">
        <f t="shared" si="461"/>
        <v>22</v>
      </c>
      <c r="K4215" s="81">
        <v>1.7441270588752866E-6</v>
      </c>
      <c r="L4215" s="2" t="s">
        <v>6892</v>
      </c>
      <c r="M4215" s="2" t="s">
        <v>13510</v>
      </c>
      <c r="N4215" s="60" t="s">
        <v>7143</v>
      </c>
      <c r="O4215" s="66" t="s">
        <v>11728</v>
      </c>
      <c r="P4215" s="67" t="s">
        <v>4621</v>
      </c>
      <c r="Q4215" s="67" t="s">
        <v>5242</v>
      </c>
      <c r="R4215" s="67"/>
      <c r="S4215" s="67"/>
      <c r="T4215" s="67"/>
      <c r="U4215" s="67"/>
      <c r="V4215" s="67"/>
      <c r="W4215" s="67"/>
      <c r="X4215" s="67"/>
      <c r="Y4215" s="67"/>
    </row>
    <row r="4216" spans="1:25" s="2" customFormat="1" ht="16.5" customHeight="1">
      <c r="A4216" s="59">
        <v>4214</v>
      </c>
      <c r="B4216" s="61" t="str">
        <f t="shared" si="455"/>
        <v>cu</v>
      </c>
      <c r="C4216" s="61" t="s">
        <v>767</v>
      </c>
      <c r="D4216" s="2" t="s">
        <v>6842</v>
      </c>
      <c r="E4216" s="61" t="str">
        <f t="shared" si="456"/>
        <v>c</v>
      </c>
      <c r="F4216" s="62" t="str">
        <f t="shared" si="457"/>
        <v>u</v>
      </c>
      <c r="G4216" s="62" t="str">
        <f t="shared" si="458"/>
        <v>L</v>
      </c>
      <c r="H4216" s="62" t="str">
        <f t="shared" si="459"/>
        <v>R</v>
      </c>
      <c r="I4216" s="62">
        <f t="shared" si="460"/>
        <v>9</v>
      </c>
      <c r="J4216" s="62">
        <f t="shared" si="461"/>
        <v>19</v>
      </c>
      <c r="K4216" s="81">
        <v>1.7441270588752866E-6</v>
      </c>
      <c r="L4216" s="2" t="s">
        <v>6882</v>
      </c>
      <c r="M4216" s="2" t="s">
        <v>13512</v>
      </c>
      <c r="N4216" s="60" t="s">
        <v>6983</v>
      </c>
      <c r="O4216" s="66" t="s">
        <v>9634</v>
      </c>
      <c r="P4216" s="67" t="s">
        <v>5226</v>
      </c>
      <c r="Q4216" s="67" t="s">
        <v>4403</v>
      </c>
      <c r="R4216" s="67" t="s">
        <v>5431</v>
      </c>
      <c r="S4216" s="67" t="s">
        <v>6722</v>
      </c>
      <c r="T4216" s="67"/>
      <c r="U4216" s="67"/>
      <c r="V4216" s="67"/>
      <c r="W4216" s="67"/>
      <c r="X4216" s="67"/>
      <c r="Y4216" s="67"/>
    </row>
    <row r="4217" spans="1:25" s="2" customFormat="1" ht="16.5" customHeight="1">
      <c r="A4217" s="59">
        <v>4215</v>
      </c>
      <c r="B4217" s="61" t="str">
        <f t="shared" si="455"/>
        <v>wu</v>
      </c>
      <c r="C4217" s="61" t="s">
        <v>5196</v>
      </c>
      <c r="D4217" s="2" t="s">
        <v>6939</v>
      </c>
      <c r="E4217" s="61" t="str">
        <f t="shared" si="456"/>
        <v>w</v>
      </c>
      <c r="F4217" s="62" t="str">
        <f t="shared" si="457"/>
        <v>u</v>
      </c>
      <c r="G4217" s="62" t="str">
        <f t="shared" si="458"/>
        <v>L</v>
      </c>
      <c r="H4217" s="62" t="str">
        <f t="shared" si="459"/>
        <v>R</v>
      </c>
      <c r="I4217" s="62">
        <f t="shared" si="460"/>
        <v>4</v>
      </c>
      <c r="J4217" s="62">
        <f t="shared" si="461"/>
        <v>19</v>
      </c>
      <c r="K4217" s="81">
        <v>1.7408730904818626E-6</v>
      </c>
      <c r="L4217" s="2" t="s">
        <v>6804</v>
      </c>
      <c r="M4217" s="2" t="s">
        <v>13512</v>
      </c>
      <c r="N4217" s="60" t="s">
        <v>6972</v>
      </c>
      <c r="O4217" s="66" t="s">
        <v>9579</v>
      </c>
      <c r="P4217" s="67" t="s">
        <v>2324</v>
      </c>
      <c r="Q4217" s="67" t="s">
        <v>5188</v>
      </c>
      <c r="R4217" s="67"/>
      <c r="S4217" s="67"/>
      <c r="T4217" s="67"/>
      <c r="U4217" s="67"/>
      <c r="V4217" s="67"/>
      <c r="W4217" s="67"/>
      <c r="X4217" s="67"/>
      <c r="Y4217" s="67"/>
    </row>
    <row r="4218" spans="1:25" s="2" customFormat="1" ht="16.5" customHeight="1">
      <c r="A4218" s="59">
        <v>4216</v>
      </c>
      <c r="B4218" s="61" t="str">
        <f t="shared" si="455"/>
        <v>zg</v>
      </c>
      <c r="C4218" s="61" t="s">
        <v>6240</v>
      </c>
      <c r="D4218" s="2" t="s">
        <v>13771</v>
      </c>
      <c r="E4218" s="61" t="str">
        <f t="shared" si="456"/>
        <v>z</v>
      </c>
      <c r="F4218" s="62" t="str">
        <f t="shared" si="457"/>
        <v>g</v>
      </c>
      <c r="G4218" s="62" t="str">
        <f t="shared" si="458"/>
        <v>L</v>
      </c>
      <c r="H4218" s="62" t="str">
        <f t="shared" si="459"/>
        <v>L</v>
      </c>
      <c r="I4218" s="62">
        <f t="shared" si="460"/>
        <v>3</v>
      </c>
      <c r="J4218" s="62">
        <f t="shared" si="461"/>
        <v>14</v>
      </c>
      <c r="K4218" s="81">
        <v>1.7408730904818626E-6</v>
      </c>
      <c r="L4218" s="2" t="s">
        <v>6883</v>
      </c>
      <c r="M4218" s="2" t="s">
        <v>13767</v>
      </c>
      <c r="N4218" s="60" t="s">
        <v>7238</v>
      </c>
      <c r="O4218" s="66" t="s">
        <v>7520</v>
      </c>
      <c r="P4218" s="67" t="s">
        <v>3679</v>
      </c>
      <c r="Q4218" s="67" t="s">
        <v>4513</v>
      </c>
      <c r="R4218" s="67" t="s">
        <v>824</v>
      </c>
      <c r="S4218" s="67"/>
      <c r="T4218" s="67"/>
      <c r="U4218" s="67"/>
      <c r="V4218" s="67"/>
      <c r="W4218" s="67"/>
      <c r="X4218" s="67"/>
      <c r="Y4218" s="67"/>
    </row>
    <row r="4219" spans="1:25" s="2" customFormat="1" ht="16.5" customHeight="1">
      <c r="A4219" s="59">
        <v>4217</v>
      </c>
      <c r="B4219" s="61" t="str">
        <f t="shared" si="455"/>
        <v>he</v>
      </c>
      <c r="C4219" s="61" t="s">
        <v>1760</v>
      </c>
      <c r="D4219" s="2" t="s">
        <v>6927</v>
      </c>
      <c r="E4219" s="61" t="str">
        <f t="shared" si="456"/>
        <v>h</v>
      </c>
      <c r="F4219" s="62" t="str">
        <f t="shared" si="457"/>
        <v>e</v>
      </c>
      <c r="G4219" s="62" t="str">
        <f t="shared" si="458"/>
        <v>R</v>
      </c>
      <c r="H4219" s="62" t="str">
        <f t="shared" si="459"/>
        <v>L</v>
      </c>
      <c r="I4219" s="62">
        <f t="shared" si="460"/>
        <v>17</v>
      </c>
      <c r="J4219" s="62">
        <f t="shared" si="461"/>
        <v>7</v>
      </c>
      <c r="K4219" s="81">
        <v>1.7376191220884385E-6</v>
      </c>
      <c r="L4219" s="2" t="s">
        <v>6888</v>
      </c>
      <c r="M4219" s="2" t="s">
        <v>6876</v>
      </c>
      <c r="N4219" s="60" t="s">
        <v>6977</v>
      </c>
      <c r="O4219" s="66" t="s">
        <v>7426</v>
      </c>
      <c r="P4219" s="67" t="s">
        <v>3309</v>
      </c>
      <c r="Q4219" s="67" t="s">
        <v>1691</v>
      </c>
      <c r="R4219" s="67"/>
      <c r="S4219" s="67"/>
      <c r="T4219" s="67"/>
      <c r="U4219" s="67"/>
      <c r="V4219" s="67"/>
      <c r="W4219" s="67"/>
      <c r="X4219" s="67"/>
      <c r="Y4219" s="67"/>
    </row>
    <row r="4220" spans="1:25" s="2" customFormat="1" ht="16.5" customHeight="1">
      <c r="A4220" s="59">
        <v>4218</v>
      </c>
      <c r="B4220" s="61" t="str">
        <f t="shared" si="455"/>
        <v>go</v>
      </c>
      <c r="C4220" s="61" t="s">
        <v>1536</v>
      </c>
      <c r="D4220" s="2" t="s">
        <v>13663</v>
      </c>
      <c r="E4220" s="61" t="str">
        <f t="shared" si="456"/>
        <v>g</v>
      </c>
      <c r="F4220" s="62" t="str">
        <f t="shared" si="457"/>
        <v>o</v>
      </c>
      <c r="G4220" s="62" t="str">
        <f t="shared" si="458"/>
        <v>L</v>
      </c>
      <c r="H4220" s="62" t="str">
        <f t="shared" si="459"/>
        <v>R</v>
      </c>
      <c r="I4220" s="62">
        <f t="shared" si="460"/>
        <v>14</v>
      </c>
      <c r="J4220" s="62">
        <f t="shared" si="461"/>
        <v>24</v>
      </c>
      <c r="K4220" s="81">
        <v>1.7376191220884385E-6</v>
      </c>
      <c r="L4220" s="2" t="s">
        <v>13509</v>
      </c>
      <c r="M4220" s="2" t="s">
        <v>6960</v>
      </c>
      <c r="N4220" s="60" t="s">
        <v>6797</v>
      </c>
      <c r="O4220" s="66" t="s">
        <v>14278</v>
      </c>
      <c r="P4220" s="67" t="s">
        <v>6798</v>
      </c>
      <c r="Q4220" s="67" t="s">
        <v>2371</v>
      </c>
      <c r="R4220" s="67" t="s">
        <v>5807</v>
      </c>
      <c r="S4220" s="67" t="s">
        <v>2396</v>
      </c>
      <c r="T4220" s="67" t="s">
        <v>4989</v>
      </c>
      <c r="U4220" s="67"/>
      <c r="V4220" s="67"/>
      <c r="W4220" s="67"/>
      <c r="X4220" s="67"/>
      <c r="Y4220" s="67"/>
    </row>
    <row r="4221" spans="1:25" s="2" customFormat="1" ht="16.5" customHeight="1">
      <c r="A4221" s="59">
        <v>4219</v>
      </c>
      <c r="B4221" s="61" t="str">
        <f t="shared" si="455"/>
        <v>b</v>
      </c>
      <c r="C4221" s="61" t="s">
        <v>296</v>
      </c>
      <c r="D4221" s="2" t="s">
        <v>13661</v>
      </c>
      <c r="E4221" s="61" t="str">
        <f t="shared" si="456"/>
        <v>b</v>
      </c>
      <c r="F4221" s="62" t="str">
        <f t="shared" si="457"/>
        <v>b</v>
      </c>
      <c r="G4221" s="62" t="str">
        <f t="shared" si="458"/>
        <v>L</v>
      </c>
      <c r="H4221" s="62" t="str">
        <f t="shared" si="459"/>
        <v>L</v>
      </c>
      <c r="I4221" s="62">
        <f t="shared" si="460"/>
        <v>15</v>
      </c>
      <c r="J4221" s="62">
        <f t="shared" si="461"/>
        <v>15</v>
      </c>
      <c r="K4221" s="81">
        <v>1.7311111853015906E-6</v>
      </c>
      <c r="L4221" s="2" t="s">
        <v>6880</v>
      </c>
      <c r="M4221" s="2" t="s">
        <v>14103</v>
      </c>
      <c r="N4221" s="60" t="s">
        <v>7228</v>
      </c>
      <c r="O4221" s="66" t="s">
        <v>9938</v>
      </c>
      <c r="P4221" s="67" t="s">
        <v>4179</v>
      </c>
      <c r="Q4221" s="67" t="s">
        <v>4179</v>
      </c>
      <c r="R4221" s="67" t="s">
        <v>4179</v>
      </c>
      <c r="S4221" s="67" t="s">
        <v>1281</v>
      </c>
      <c r="T4221" s="67"/>
      <c r="U4221" s="67"/>
      <c r="V4221" s="67"/>
      <c r="W4221" s="67"/>
      <c r="X4221" s="67"/>
      <c r="Y4221" s="67"/>
    </row>
    <row r="4222" spans="1:25" s="2" customFormat="1" ht="16.5" customHeight="1">
      <c r="A4222" s="59">
        <v>4220</v>
      </c>
      <c r="B4222" s="61" t="str">
        <f t="shared" si="455"/>
        <v>ld</v>
      </c>
      <c r="C4222" s="61" t="s">
        <v>2872</v>
      </c>
      <c r="D4222" s="2" t="s">
        <v>6831</v>
      </c>
      <c r="E4222" s="61" t="str">
        <f t="shared" si="456"/>
        <v>l</v>
      </c>
      <c r="F4222" s="62" t="str">
        <f t="shared" si="457"/>
        <v>d</v>
      </c>
      <c r="G4222" s="62" t="str">
        <f t="shared" si="458"/>
        <v>R</v>
      </c>
      <c r="H4222" s="62" t="str">
        <f t="shared" si="459"/>
        <v>L</v>
      </c>
      <c r="I4222" s="62">
        <f t="shared" si="460"/>
        <v>25</v>
      </c>
      <c r="J4222" s="62">
        <f t="shared" si="461"/>
        <v>8</v>
      </c>
      <c r="K4222" s="81">
        <v>1.7246032485147425E-6</v>
      </c>
      <c r="L4222" s="2" t="s">
        <v>6889</v>
      </c>
      <c r="M4222" s="2" t="s">
        <v>13510</v>
      </c>
      <c r="N4222" s="60" t="s">
        <v>6972</v>
      </c>
      <c r="O4222" s="66" t="s">
        <v>11824</v>
      </c>
      <c r="P4222" s="67" t="s">
        <v>4621</v>
      </c>
      <c r="Q4222" s="67" t="s">
        <v>4241</v>
      </c>
      <c r="R4222" s="67" t="s">
        <v>14504</v>
      </c>
      <c r="S4222" s="67" t="s">
        <v>1053</v>
      </c>
      <c r="T4222" s="67"/>
      <c r="U4222" s="67"/>
      <c r="V4222" s="67"/>
      <c r="W4222" s="67"/>
      <c r="X4222" s="67"/>
      <c r="Y4222" s="67"/>
    </row>
    <row r="4223" spans="1:25" s="2" customFormat="1" ht="16.5" customHeight="1">
      <c r="A4223" s="59">
        <v>4221</v>
      </c>
      <c r="B4223" s="61" t="str">
        <f t="shared" si="455"/>
        <v>ao</v>
      </c>
      <c r="C4223" s="61" t="s">
        <v>57</v>
      </c>
      <c r="D4223" s="2" t="s">
        <v>6840</v>
      </c>
      <c r="E4223" s="61" t="str">
        <f t="shared" si="456"/>
        <v>a</v>
      </c>
      <c r="F4223" s="62" t="str">
        <f t="shared" si="457"/>
        <v>o</v>
      </c>
      <c r="G4223" s="62" t="str">
        <f t="shared" si="458"/>
        <v>L</v>
      </c>
      <c r="H4223" s="62" t="str">
        <f t="shared" si="459"/>
        <v>R</v>
      </c>
      <c r="I4223" s="62">
        <f t="shared" si="460"/>
        <v>2</v>
      </c>
      <c r="J4223" s="62">
        <f t="shared" si="461"/>
        <v>24</v>
      </c>
      <c r="K4223" s="81">
        <v>1.7246032485147425E-6</v>
      </c>
      <c r="L4223" s="2" t="s">
        <v>6875</v>
      </c>
      <c r="M4223" s="2" t="s">
        <v>6879</v>
      </c>
      <c r="N4223" s="60" t="s">
        <v>7046</v>
      </c>
      <c r="O4223" s="66" t="s">
        <v>7637</v>
      </c>
      <c r="P4223" s="67" t="s">
        <v>98</v>
      </c>
      <c r="Q4223" s="67" t="s">
        <v>824</v>
      </c>
      <c r="R4223" s="67" t="s">
        <v>4492</v>
      </c>
      <c r="S4223" s="67" t="s">
        <v>6095</v>
      </c>
      <c r="T4223" s="67"/>
      <c r="U4223" s="67"/>
      <c r="V4223" s="67"/>
      <c r="W4223" s="67"/>
      <c r="X4223" s="67"/>
      <c r="Y4223" s="67"/>
    </row>
    <row r="4224" spans="1:25" s="2" customFormat="1" ht="16.5" customHeight="1">
      <c r="A4224" s="59">
        <v>4222</v>
      </c>
      <c r="B4224" s="61" t="str">
        <f t="shared" si="455"/>
        <v>tj</v>
      </c>
      <c r="C4224" s="61" t="s">
        <v>4862</v>
      </c>
      <c r="D4224" s="2" t="s">
        <v>13712</v>
      </c>
      <c r="E4224" s="61" t="str">
        <f t="shared" si="456"/>
        <v>t</v>
      </c>
      <c r="F4224" s="62" t="str">
        <f t="shared" si="457"/>
        <v>j</v>
      </c>
      <c r="G4224" s="62" t="str">
        <f t="shared" si="458"/>
        <v>L</v>
      </c>
      <c r="H4224" s="62" t="str">
        <f t="shared" si="459"/>
        <v>R</v>
      </c>
      <c r="I4224" s="62">
        <f t="shared" si="460"/>
        <v>13</v>
      </c>
      <c r="J4224" s="62">
        <f t="shared" si="461"/>
        <v>20</v>
      </c>
      <c r="K4224" s="81">
        <v>1.7213492801213184E-6</v>
      </c>
      <c r="L4224" s="2" t="s">
        <v>6884</v>
      </c>
      <c r="M4224" s="2" t="s">
        <v>6840</v>
      </c>
      <c r="N4224" s="60" t="s">
        <v>6972</v>
      </c>
      <c r="O4224" s="66" t="s">
        <v>11004</v>
      </c>
      <c r="P4224" s="67" t="s">
        <v>2637</v>
      </c>
      <c r="Q4224" s="67" t="s">
        <v>143</v>
      </c>
      <c r="R4224" s="67" t="s">
        <v>1302</v>
      </c>
      <c r="S4224" s="67"/>
      <c r="T4224" s="67"/>
      <c r="U4224" s="67"/>
      <c r="V4224" s="67"/>
      <c r="W4224" s="67"/>
      <c r="X4224" s="67"/>
      <c r="Y4224" s="67"/>
    </row>
    <row r="4225" spans="1:25" s="2" customFormat="1" ht="16.5" customHeight="1">
      <c r="A4225" s="59">
        <v>4223</v>
      </c>
      <c r="B4225" s="61" t="str">
        <f t="shared" si="455"/>
        <v>xi</v>
      </c>
      <c r="C4225" s="61" t="s">
        <v>5254</v>
      </c>
      <c r="D4225" s="2" t="s">
        <v>6943</v>
      </c>
      <c r="E4225" s="61" t="str">
        <f t="shared" si="456"/>
        <v>x</v>
      </c>
      <c r="F4225" s="62" t="str">
        <f t="shared" si="457"/>
        <v>i</v>
      </c>
      <c r="G4225" s="62" t="str">
        <f t="shared" si="458"/>
        <v>L</v>
      </c>
      <c r="H4225" s="62" t="str">
        <f t="shared" si="459"/>
        <v>R</v>
      </c>
      <c r="I4225" s="62">
        <f t="shared" si="460"/>
        <v>6</v>
      </c>
      <c r="J4225" s="62">
        <f t="shared" si="461"/>
        <v>22</v>
      </c>
      <c r="K4225" s="81">
        <v>1.7180953117278943E-6</v>
      </c>
      <c r="L4225" s="2" t="s">
        <v>6892</v>
      </c>
      <c r="M4225" s="2" t="s">
        <v>13510</v>
      </c>
      <c r="N4225" s="60" t="s">
        <v>6972</v>
      </c>
      <c r="O4225" s="66" t="s">
        <v>14404</v>
      </c>
      <c r="P4225" s="67" t="s">
        <v>2637</v>
      </c>
      <c r="Q4225" s="67" t="s">
        <v>14112</v>
      </c>
      <c r="R4225" s="67" t="s">
        <v>6966</v>
      </c>
      <c r="S4225" s="67" t="s">
        <v>2321</v>
      </c>
      <c r="T4225" s="67"/>
      <c r="U4225" s="67"/>
      <c r="V4225" s="67"/>
      <c r="W4225" s="67"/>
      <c r="X4225" s="67"/>
      <c r="Y4225" s="67"/>
    </row>
    <row r="4226" spans="1:25" s="2" customFormat="1" ht="16.5" customHeight="1">
      <c r="A4226" s="59">
        <v>4224</v>
      </c>
      <c r="B4226" s="61" t="str">
        <f t="shared" si="455"/>
        <v>he</v>
      </c>
      <c r="C4226" s="61" t="s">
        <v>1766</v>
      </c>
      <c r="D4226" s="2" t="s">
        <v>6927</v>
      </c>
      <c r="E4226" s="61" t="str">
        <f t="shared" si="456"/>
        <v>h</v>
      </c>
      <c r="F4226" s="62" t="str">
        <f t="shared" si="457"/>
        <v>e</v>
      </c>
      <c r="G4226" s="62" t="str">
        <f t="shared" si="458"/>
        <v>R</v>
      </c>
      <c r="H4226" s="62" t="str">
        <f t="shared" si="459"/>
        <v>L</v>
      </c>
      <c r="I4226" s="62">
        <f t="shared" si="460"/>
        <v>17</v>
      </c>
      <c r="J4226" s="62">
        <f t="shared" si="461"/>
        <v>7</v>
      </c>
      <c r="K4226" s="81">
        <v>1.7148413433344703E-6</v>
      </c>
      <c r="L4226" s="2" t="s">
        <v>6888</v>
      </c>
      <c r="M4226" s="2" t="s">
        <v>6876</v>
      </c>
      <c r="N4226" s="60" t="s">
        <v>7240</v>
      </c>
      <c r="O4226" s="66" t="s">
        <v>8008</v>
      </c>
      <c r="P4226" s="67" t="s">
        <v>426</v>
      </c>
      <c r="Q4226" s="67" t="s">
        <v>4621</v>
      </c>
      <c r="R4226" s="67" t="s">
        <v>2605</v>
      </c>
      <c r="S4226" s="67"/>
      <c r="T4226" s="67"/>
      <c r="U4226" s="67"/>
      <c r="V4226" s="67"/>
      <c r="W4226" s="67"/>
      <c r="X4226" s="67"/>
      <c r="Y4226" s="67"/>
    </row>
    <row r="4227" spans="1:25" s="2" customFormat="1" ht="16.5" customHeight="1">
      <c r="A4227" s="59">
        <v>4225</v>
      </c>
      <c r="B4227" s="61" t="str">
        <f t="shared" ref="B4227:B4290" si="462">VLOOKUP(D4227,sp,2,FALSE)</f>
        <v>ti</v>
      </c>
      <c r="C4227" s="61" t="s">
        <v>4900</v>
      </c>
      <c r="D4227" s="2" t="s">
        <v>6942</v>
      </c>
      <c r="E4227" s="61" t="str">
        <f t="shared" ref="E4227:E4290" si="463">LEFT(B4227,1)</f>
        <v>t</v>
      </c>
      <c r="F4227" s="62" t="str">
        <f t="shared" ref="F4227:F4290" si="464">RIGHT(B4227,1)</f>
        <v>i</v>
      </c>
      <c r="G4227" s="62" t="str">
        <f t="shared" si="458"/>
        <v>L</v>
      </c>
      <c r="H4227" s="62" t="str">
        <f t="shared" si="459"/>
        <v>R</v>
      </c>
      <c r="I4227" s="62">
        <f t="shared" si="460"/>
        <v>13</v>
      </c>
      <c r="J4227" s="62">
        <f t="shared" si="461"/>
        <v>22</v>
      </c>
      <c r="K4227" s="81">
        <v>1.7148413433344703E-6</v>
      </c>
      <c r="L4227" s="2" t="s">
        <v>6884</v>
      </c>
      <c r="M4227" s="2" t="s">
        <v>13510</v>
      </c>
      <c r="N4227" s="60" t="s">
        <v>7106</v>
      </c>
      <c r="O4227" s="66" t="s">
        <v>10839</v>
      </c>
      <c r="P4227" s="67" t="s">
        <v>2637</v>
      </c>
      <c r="Q4227" s="67" t="s">
        <v>4492</v>
      </c>
      <c r="R4227" s="67" t="s">
        <v>3354</v>
      </c>
      <c r="S4227" s="67" t="s">
        <v>4903</v>
      </c>
      <c r="T4227" s="67" t="s">
        <v>5654</v>
      </c>
      <c r="U4227" s="67"/>
      <c r="V4227" s="67"/>
      <c r="W4227" s="67"/>
      <c r="X4227" s="67"/>
      <c r="Y4227" s="67"/>
    </row>
    <row r="4228" spans="1:25" s="2" customFormat="1" ht="16.5" customHeight="1">
      <c r="A4228" s="59">
        <v>4226</v>
      </c>
      <c r="B4228" s="61" t="str">
        <f t="shared" si="462"/>
        <v>lg</v>
      </c>
      <c r="C4228" s="61" t="s">
        <v>2787</v>
      </c>
      <c r="D4228" s="2" t="s">
        <v>13706</v>
      </c>
      <c r="E4228" s="61" t="str">
        <f t="shared" si="463"/>
        <v>l</v>
      </c>
      <c r="F4228" s="62" t="str">
        <f t="shared" si="464"/>
        <v>g</v>
      </c>
      <c r="G4228" s="62" t="str">
        <f t="shared" ref="G4228:G4291" si="465">IF(FIND(E4228,"qwertasdfgzxcvbyuiophjkl;nm")&lt;15.5,"L","R")</f>
        <v>R</v>
      </c>
      <c r="H4228" s="62" t="str">
        <f t="shared" ref="H4228:H4291" si="466">IF(FIND(F4228,"qwertasdfgzxcvbyuiophjkl;nm")&lt;15.5,"L","R")</f>
        <v>L</v>
      </c>
      <c r="I4228" s="62">
        <f t="shared" ref="I4228:I4291" si="467">FIND(E4228,$I$1)</f>
        <v>25</v>
      </c>
      <c r="J4228" s="62">
        <f t="shared" ref="J4228:J4291" si="468">FIND(F4228,$I$1)</f>
        <v>14</v>
      </c>
      <c r="K4228" s="81">
        <v>1.7115873749410462E-6</v>
      </c>
      <c r="L4228" s="2" t="s">
        <v>6889</v>
      </c>
      <c r="M4228" s="2" t="s">
        <v>13767</v>
      </c>
      <c r="N4228" s="60" t="s">
        <v>7008</v>
      </c>
      <c r="O4228" s="66" t="s">
        <v>9824</v>
      </c>
      <c r="P4228" s="67" t="s">
        <v>630</v>
      </c>
      <c r="Q4228" s="67" t="s">
        <v>6776</v>
      </c>
      <c r="R4228" s="67" t="s">
        <v>1498</v>
      </c>
      <c r="S4228" s="67" t="s">
        <v>1364</v>
      </c>
      <c r="T4228" s="67"/>
      <c r="U4228" s="67"/>
      <c r="V4228" s="67"/>
      <c r="W4228" s="67"/>
      <c r="X4228" s="67"/>
      <c r="Y4228" s="67"/>
    </row>
    <row r="4229" spans="1:25" s="2" customFormat="1" ht="16.5" customHeight="1">
      <c r="A4229" s="59">
        <v>4227</v>
      </c>
      <c r="B4229" s="61" t="str">
        <f t="shared" si="462"/>
        <v>ta</v>
      </c>
      <c r="C4229" s="61" t="s">
        <v>4778</v>
      </c>
      <c r="D4229" s="2" t="s">
        <v>6814</v>
      </c>
      <c r="E4229" s="61" t="str">
        <f t="shared" si="463"/>
        <v>t</v>
      </c>
      <c r="F4229" s="62" t="str">
        <f t="shared" si="464"/>
        <v>a</v>
      </c>
      <c r="G4229" s="62" t="str">
        <f t="shared" si="465"/>
        <v>L</v>
      </c>
      <c r="H4229" s="62" t="str">
        <f t="shared" si="466"/>
        <v>L</v>
      </c>
      <c r="I4229" s="62">
        <f t="shared" si="467"/>
        <v>13</v>
      </c>
      <c r="J4229" s="62">
        <f t="shared" si="468"/>
        <v>2</v>
      </c>
      <c r="K4229" s="81">
        <v>1.7050794381541981E-6</v>
      </c>
      <c r="L4229" s="2" t="s">
        <v>6884</v>
      </c>
      <c r="M4229" s="2" t="s">
        <v>6875</v>
      </c>
      <c r="N4229" s="60" t="s">
        <v>7140</v>
      </c>
      <c r="O4229" s="66" t="s">
        <v>8774</v>
      </c>
      <c r="P4229" s="67" t="s">
        <v>4548</v>
      </c>
      <c r="Q4229" s="67" t="s">
        <v>824</v>
      </c>
      <c r="R4229" s="67" t="s">
        <v>722</v>
      </c>
      <c r="S4229" s="67"/>
      <c r="T4229" s="67"/>
      <c r="U4229" s="67"/>
      <c r="V4229" s="67"/>
      <c r="W4229" s="67"/>
      <c r="X4229" s="67"/>
      <c r="Y4229" s="67"/>
    </row>
    <row r="4230" spans="1:25" s="2" customFormat="1" ht="16.5" customHeight="1">
      <c r="A4230" s="59">
        <v>4228</v>
      </c>
      <c r="B4230" s="61" t="str">
        <f t="shared" si="462"/>
        <v>wo</v>
      </c>
      <c r="C4230" s="61" t="s">
        <v>5172</v>
      </c>
      <c r="D4230" s="2" t="s">
        <v>6844</v>
      </c>
      <c r="E4230" s="61" t="str">
        <f t="shared" si="463"/>
        <v>w</v>
      </c>
      <c r="F4230" s="62" t="str">
        <f t="shared" si="464"/>
        <v>o</v>
      </c>
      <c r="G4230" s="62" t="str">
        <f t="shared" si="465"/>
        <v>L</v>
      </c>
      <c r="H4230" s="62" t="str">
        <f t="shared" si="466"/>
        <v>R</v>
      </c>
      <c r="I4230" s="62">
        <f t="shared" si="467"/>
        <v>4</v>
      </c>
      <c r="J4230" s="62">
        <f t="shared" si="468"/>
        <v>24</v>
      </c>
      <c r="K4230" s="81">
        <v>1.7050794381541981E-6</v>
      </c>
      <c r="L4230" s="2" t="s">
        <v>6804</v>
      </c>
      <c r="M4230" s="2" t="s">
        <v>6879</v>
      </c>
      <c r="N4230" s="60" t="s">
        <v>6972</v>
      </c>
      <c r="O4230" s="66" t="s">
        <v>11571</v>
      </c>
      <c r="P4230" s="67" t="s">
        <v>4221</v>
      </c>
      <c r="Q4230" s="67" t="s">
        <v>1753</v>
      </c>
      <c r="R4230" s="67" t="s">
        <v>3630</v>
      </c>
      <c r="S4230" s="67"/>
      <c r="T4230" s="67"/>
      <c r="U4230" s="67"/>
      <c r="V4230" s="67"/>
      <c r="W4230" s="67"/>
      <c r="X4230" s="67"/>
      <c r="Y4230" s="67"/>
    </row>
    <row r="4231" spans="1:25" s="2" customFormat="1" ht="16.5" customHeight="1">
      <c r="A4231" s="59">
        <v>4229</v>
      </c>
      <c r="B4231" s="61" t="str">
        <f t="shared" si="462"/>
        <v>eh</v>
      </c>
      <c r="C4231" s="61" t="s">
        <v>1172</v>
      </c>
      <c r="D4231" s="2" t="s">
        <v>6929</v>
      </c>
      <c r="E4231" s="61" t="str">
        <f t="shared" si="463"/>
        <v>e</v>
      </c>
      <c r="F4231" s="62" t="str">
        <f t="shared" si="464"/>
        <v>h</v>
      </c>
      <c r="G4231" s="62" t="str">
        <f t="shared" si="465"/>
        <v>L</v>
      </c>
      <c r="H4231" s="62" t="str">
        <f t="shared" si="466"/>
        <v>R</v>
      </c>
      <c r="I4231" s="62">
        <f t="shared" si="467"/>
        <v>7</v>
      </c>
      <c r="J4231" s="62">
        <f t="shared" si="468"/>
        <v>17</v>
      </c>
      <c r="K4231" s="81">
        <v>1.7018254697607742E-6</v>
      </c>
      <c r="L4231" s="2" t="s">
        <v>6876</v>
      </c>
      <c r="M4231" s="2" t="s">
        <v>6891</v>
      </c>
      <c r="N4231" s="60" t="s">
        <v>7143</v>
      </c>
      <c r="O4231" s="66" t="s">
        <v>11733</v>
      </c>
      <c r="P4231" s="67" t="s">
        <v>4621</v>
      </c>
      <c r="Q4231" s="67" t="s">
        <v>1170</v>
      </c>
      <c r="R4231" s="67"/>
      <c r="S4231" s="67"/>
      <c r="T4231" s="67"/>
      <c r="U4231" s="67"/>
      <c r="V4231" s="67"/>
      <c r="W4231" s="67"/>
      <c r="X4231" s="67"/>
      <c r="Y4231" s="67"/>
    </row>
    <row r="4232" spans="1:25" s="2" customFormat="1" ht="16.5" customHeight="1">
      <c r="A4232" s="59">
        <v>4230</v>
      </c>
      <c r="B4232" s="61" t="str">
        <f t="shared" si="462"/>
        <v>ej</v>
      </c>
      <c r="C4232" s="61" t="s">
        <v>5778</v>
      </c>
      <c r="D4232" s="2" t="s">
        <v>13497</v>
      </c>
      <c r="E4232" s="61" t="str">
        <f t="shared" si="463"/>
        <v>e</v>
      </c>
      <c r="F4232" s="62" t="str">
        <f t="shared" si="464"/>
        <v>j</v>
      </c>
      <c r="G4232" s="62" t="str">
        <f t="shared" si="465"/>
        <v>L</v>
      </c>
      <c r="H4232" s="62" t="str">
        <f t="shared" si="466"/>
        <v>R</v>
      </c>
      <c r="I4232" s="62">
        <f t="shared" si="467"/>
        <v>7</v>
      </c>
      <c r="J4232" s="62">
        <f t="shared" si="468"/>
        <v>20</v>
      </c>
      <c r="K4232" s="81">
        <v>1.6953175329739261E-6</v>
      </c>
      <c r="L4232" s="2" t="s">
        <v>6885</v>
      </c>
      <c r="M4232" s="2" t="s">
        <v>6840</v>
      </c>
      <c r="N4232" s="60" t="s">
        <v>6797</v>
      </c>
      <c r="O4232" s="66" t="s">
        <v>13029</v>
      </c>
      <c r="P4232" s="67" t="s">
        <v>6760</v>
      </c>
      <c r="Q4232" s="67" t="s">
        <v>2416</v>
      </c>
      <c r="R4232" s="67"/>
      <c r="S4232" s="67"/>
      <c r="T4232" s="67"/>
      <c r="U4232" s="67"/>
      <c r="V4232" s="67"/>
      <c r="W4232" s="67"/>
      <c r="X4232" s="67"/>
      <c r="Y4232" s="67"/>
    </row>
    <row r="4233" spans="1:25" s="2" customFormat="1" ht="16.5" customHeight="1">
      <c r="A4233" s="59">
        <v>4231</v>
      </c>
      <c r="B4233" s="61" t="str">
        <f t="shared" si="462"/>
        <v>lu</v>
      </c>
      <c r="C4233" s="61" t="s">
        <v>3151</v>
      </c>
      <c r="D4233" s="2" t="s">
        <v>6856</v>
      </c>
      <c r="E4233" s="61" t="str">
        <f t="shared" si="463"/>
        <v>l</v>
      </c>
      <c r="F4233" s="62" t="str">
        <f t="shared" si="464"/>
        <v>u</v>
      </c>
      <c r="G4233" s="62" t="str">
        <f t="shared" si="465"/>
        <v>R</v>
      </c>
      <c r="H4233" s="62" t="str">
        <f t="shared" si="466"/>
        <v>R</v>
      </c>
      <c r="I4233" s="62">
        <f t="shared" si="467"/>
        <v>25</v>
      </c>
      <c r="J4233" s="62">
        <f t="shared" si="468"/>
        <v>19</v>
      </c>
      <c r="K4233" s="81">
        <v>1.6953175329739261E-6</v>
      </c>
      <c r="L4233" s="2" t="s">
        <v>6889</v>
      </c>
      <c r="M4233" s="2" t="s">
        <v>13512</v>
      </c>
      <c r="N4233" s="60" t="s">
        <v>7106</v>
      </c>
      <c r="O4233" s="66" t="s">
        <v>13247</v>
      </c>
      <c r="P4233" s="67" t="s">
        <v>5808</v>
      </c>
      <c r="Q4233" s="67" t="s">
        <v>3348</v>
      </c>
      <c r="R4233" s="67" t="s">
        <v>3630</v>
      </c>
      <c r="S4233" s="67"/>
      <c r="T4233" s="67"/>
      <c r="U4233" s="67"/>
      <c r="V4233" s="67"/>
      <c r="W4233" s="67"/>
      <c r="X4233" s="67"/>
      <c r="Y4233" s="67"/>
    </row>
    <row r="4234" spans="1:25" s="2" customFormat="1" ht="16.5" customHeight="1">
      <c r="A4234" s="59">
        <v>4232</v>
      </c>
      <c r="B4234" s="61" t="str">
        <f t="shared" si="462"/>
        <v>j</v>
      </c>
      <c r="C4234" s="61" t="s">
        <v>2259</v>
      </c>
      <c r="D4234" s="2" t="s">
        <v>13638</v>
      </c>
      <c r="E4234" s="61" t="str">
        <f t="shared" si="463"/>
        <v>j</v>
      </c>
      <c r="F4234" s="62" t="str">
        <f t="shared" si="464"/>
        <v>j</v>
      </c>
      <c r="G4234" s="62" t="str">
        <f t="shared" si="465"/>
        <v>R</v>
      </c>
      <c r="H4234" s="62" t="str">
        <f t="shared" si="466"/>
        <v>R</v>
      </c>
      <c r="I4234" s="62">
        <f t="shared" si="467"/>
        <v>20</v>
      </c>
      <c r="J4234" s="62">
        <f t="shared" si="468"/>
        <v>20</v>
      </c>
      <c r="K4234" s="81">
        <v>1.6953175329739261E-6</v>
      </c>
      <c r="L4234" s="2" t="s">
        <v>6887</v>
      </c>
      <c r="M4234" s="2" t="s">
        <v>14103</v>
      </c>
      <c r="N4234" s="60" t="s">
        <v>6972</v>
      </c>
      <c r="O4234" s="66" t="s">
        <v>7614</v>
      </c>
      <c r="P4234" s="67" t="s">
        <v>98</v>
      </c>
      <c r="Q4234" s="67" t="s">
        <v>3063</v>
      </c>
      <c r="R4234" s="67" t="s">
        <v>6759</v>
      </c>
      <c r="S4234" s="67"/>
      <c r="T4234" s="67"/>
      <c r="U4234" s="67"/>
      <c r="V4234" s="67"/>
      <c r="W4234" s="67"/>
      <c r="X4234" s="67"/>
      <c r="Y4234" s="67"/>
    </row>
    <row r="4235" spans="1:25" s="2" customFormat="1" ht="16.5" customHeight="1">
      <c r="A4235" s="59">
        <v>4233</v>
      </c>
      <c r="B4235" s="61" t="str">
        <f t="shared" si="462"/>
        <v>bg</v>
      </c>
      <c r="C4235" s="61" t="s">
        <v>132</v>
      </c>
      <c r="D4235" s="2" t="s">
        <v>13671</v>
      </c>
      <c r="E4235" s="61" t="str">
        <f t="shared" si="463"/>
        <v>b</v>
      </c>
      <c r="F4235" s="62" t="str">
        <f t="shared" si="464"/>
        <v>g</v>
      </c>
      <c r="G4235" s="62" t="str">
        <f t="shared" si="465"/>
        <v>L</v>
      </c>
      <c r="H4235" s="62" t="str">
        <f t="shared" si="466"/>
        <v>L</v>
      </c>
      <c r="I4235" s="62">
        <f t="shared" si="467"/>
        <v>15</v>
      </c>
      <c r="J4235" s="62">
        <f t="shared" si="468"/>
        <v>14</v>
      </c>
      <c r="K4235" s="81">
        <v>1.6888095961870779E-6</v>
      </c>
      <c r="L4235" s="2" t="s">
        <v>6880</v>
      </c>
      <c r="M4235" s="2" t="s">
        <v>13767</v>
      </c>
      <c r="N4235" s="60" t="s">
        <v>6972</v>
      </c>
      <c r="O4235" s="66" t="s">
        <v>11832</v>
      </c>
      <c r="P4235" s="67" t="s">
        <v>4621</v>
      </c>
      <c r="Q4235" s="67" t="s">
        <v>4108</v>
      </c>
      <c r="R4235" s="67" t="s">
        <v>72</v>
      </c>
      <c r="S4235" s="67"/>
      <c r="T4235" s="67"/>
      <c r="U4235" s="67"/>
      <c r="V4235" s="67"/>
      <c r="W4235" s="67"/>
      <c r="X4235" s="67"/>
      <c r="Y4235" s="67"/>
    </row>
    <row r="4236" spans="1:25" s="2" customFormat="1" ht="16.5" customHeight="1">
      <c r="A4236" s="59">
        <v>4234</v>
      </c>
      <c r="B4236" s="61" t="str">
        <f t="shared" si="462"/>
        <v>xi</v>
      </c>
      <c r="C4236" s="61" t="s">
        <v>5264</v>
      </c>
      <c r="D4236" s="2" t="s">
        <v>6943</v>
      </c>
      <c r="E4236" s="61" t="str">
        <f t="shared" si="463"/>
        <v>x</v>
      </c>
      <c r="F4236" s="62" t="str">
        <f t="shared" si="464"/>
        <v>i</v>
      </c>
      <c r="G4236" s="62" t="str">
        <f t="shared" si="465"/>
        <v>L</v>
      </c>
      <c r="H4236" s="62" t="str">
        <f t="shared" si="466"/>
        <v>R</v>
      </c>
      <c r="I4236" s="62">
        <f t="shared" si="467"/>
        <v>6</v>
      </c>
      <c r="J4236" s="62">
        <f t="shared" si="468"/>
        <v>22</v>
      </c>
      <c r="K4236" s="81">
        <v>1.6855556277936539E-6</v>
      </c>
      <c r="L4236" s="2" t="s">
        <v>6892</v>
      </c>
      <c r="M4236" s="2" t="s">
        <v>13510</v>
      </c>
      <c r="N4236" s="60" t="s">
        <v>6972</v>
      </c>
      <c r="O4236" s="66" t="s">
        <v>12063</v>
      </c>
      <c r="P4236" s="67" t="s">
        <v>4495</v>
      </c>
      <c r="Q4236" s="67" t="s">
        <v>5245</v>
      </c>
      <c r="R4236" s="67"/>
      <c r="S4236" s="67"/>
      <c r="T4236" s="67"/>
      <c r="U4236" s="67"/>
      <c r="V4236" s="67"/>
      <c r="W4236" s="67"/>
      <c r="X4236" s="67"/>
      <c r="Y4236" s="67"/>
    </row>
    <row r="4237" spans="1:25" s="2" customFormat="1" ht="16.5" customHeight="1">
      <c r="A4237" s="59">
        <v>4235</v>
      </c>
      <c r="B4237" s="61" t="str">
        <f t="shared" si="462"/>
        <v>uf</v>
      </c>
      <c r="C4237" s="61" t="s">
        <v>6483</v>
      </c>
      <c r="D4237" s="2" t="s">
        <v>13362</v>
      </c>
      <c r="E4237" s="61" t="str">
        <f t="shared" si="463"/>
        <v>u</v>
      </c>
      <c r="F4237" s="62" t="str">
        <f t="shared" si="464"/>
        <v>f</v>
      </c>
      <c r="G4237" s="62" t="str">
        <f t="shared" si="465"/>
        <v>R</v>
      </c>
      <c r="H4237" s="62" t="str">
        <f t="shared" si="466"/>
        <v>L</v>
      </c>
      <c r="I4237" s="62">
        <f t="shared" si="467"/>
        <v>19</v>
      </c>
      <c r="J4237" s="62">
        <f t="shared" si="468"/>
        <v>11</v>
      </c>
      <c r="K4237" s="81">
        <v>1.6855556277936539E-6</v>
      </c>
      <c r="L4237" s="2" t="s">
        <v>13537</v>
      </c>
      <c r="M4237" s="2" t="s">
        <v>13510</v>
      </c>
      <c r="N4237" s="60" t="s">
        <v>6972</v>
      </c>
      <c r="O4237" s="66" t="s">
        <v>10557</v>
      </c>
      <c r="P4237" s="67" t="s">
        <v>3474</v>
      </c>
      <c r="Q4237" s="67" t="s">
        <v>2637</v>
      </c>
      <c r="R4237" s="67" t="s">
        <v>72</v>
      </c>
      <c r="S4237" s="67"/>
      <c r="T4237" s="67"/>
      <c r="U4237" s="67"/>
      <c r="V4237" s="67"/>
      <c r="W4237" s="67"/>
      <c r="X4237" s="67"/>
      <c r="Y4237" s="67"/>
    </row>
    <row r="4238" spans="1:25" s="2" customFormat="1" ht="16.5" customHeight="1">
      <c r="A4238" s="59">
        <v>4236</v>
      </c>
      <c r="B4238" s="61" t="str">
        <f t="shared" si="462"/>
        <v>yw</v>
      </c>
      <c r="C4238" s="61" t="s">
        <v>5701</v>
      </c>
      <c r="D4238" s="2" t="s">
        <v>13576</v>
      </c>
      <c r="E4238" s="61" t="str">
        <f t="shared" si="463"/>
        <v>y</v>
      </c>
      <c r="F4238" s="62" t="str">
        <f t="shared" si="464"/>
        <v>w</v>
      </c>
      <c r="G4238" s="62" t="str">
        <f t="shared" si="465"/>
        <v>R</v>
      </c>
      <c r="H4238" s="62" t="str">
        <f t="shared" si="466"/>
        <v>L</v>
      </c>
      <c r="I4238" s="62">
        <f t="shared" si="467"/>
        <v>16</v>
      </c>
      <c r="J4238" s="62">
        <f t="shared" si="468"/>
        <v>4</v>
      </c>
      <c r="K4238" s="81">
        <v>1.6855556277936539E-6</v>
      </c>
      <c r="L4238" s="2" t="s">
        <v>6885</v>
      </c>
      <c r="M4238" s="2" t="s">
        <v>6841</v>
      </c>
      <c r="N4238" s="60" t="s">
        <v>7102</v>
      </c>
      <c r="O4238" s="66" t="s">
        <v>11422</v>
      </c>
      <c r="P4238" s="67" t="s">
        <v>4221</v>
      </c>
      <c r="Q4238" s="67" t="s">
        <v>14101</v>
      </c>
      <c r="R4238" s="67" t="s">
        <v>4241</v>
      </c>
      <c r="S4238" s="67" t="s">
        <v>3630</v>
      </c>
      <c r="T4238" s="67"/>
      <c r="U4238" s="67"/>
      <c r="V4238" s="67"/>
      <c r="W4238" s="67"/>
      <c r="X4238" s="67"/>
      <c r="Y4238" s="67"/>
    </row>
    <row r="4239" spans="1:25" s="2" customFormat="1" ht="16.5" customHeight="1">
      <c r="A4239" s="59">
        <v>4237</v>
      </c>
      <c r="B4239" s="61" t="str">
        <f t="shared" si="462"/>
        <v>da</v>
      </c>
      <c r="C4239" s="61" t="s">
        <v>810</v>
      </c>
      <c r="D4239" s="2" t="s">
        <v>6926</v>
      </c>
      <c r="E4239" s="61" t="str">
        <f t="shared" si="463"/>
        <v>d</v>
      </c>
      <c r="F4239" s="62" t="str">
        <f t="shared" si="464"/>
        <v>a</v>
      </c>
      <c r="G4239" s="62" t="str">
        <f t="shared" si="465"/>
        <v>L</v>
      </c>
      <c r="H4239" s="62" t="str">
        <f t="shared" si="466"/>
        <v>L</v>
      </c>
      <c r="I4239" s="62">
        <f t="shared" si="467"/>
        <v>8</v>
      </c>
      <c r="J4239" s="62">
        <f t="shared" si="468"/>
        <v>2</v>
      </c>
      <c r="K4239" s="81">
        <v>1.6855556277936539E-6</v>
      </c>
      <c r="L4239" s="2" t="s">
        <v>13508</v>
      </c>
      <c r="M4239" s="2" t="s">
        <v>6875</v>
      </c>
      <c r="N4239" s="60" t="s">
        <v>6797</v>
      </c>
      <c r="O4239" s="66" t="s">
        <v>10690</v>
      </c>
      <c r="P4239" s="67" t="s">
        <v>824</v>
      </c>
      <c r="Q4239" s="67" t="s">
        <v>1170</v>
      </c>
      <c r="R4239" s="67"/>
      <c r="S4239" s="67"/>
      <c r="T4239" s="67"/>
      <c r="U4239" s="67"/>
      <c r="V4239" s="67"/>
      <c r="W4239" s="67"/>
      <c r="X4239" s="67"/>
      <c r="Y4239" s="67"/>
    </row>
    <row r="4240" spans="1:25" s="2" customFormat="1" ht="16.5" customHeight="1">
      <c r="A4240" s="59">
        <v>4238</v>
      </c>
      <c r="B4240" s="61" t="str">
        <f t="shared" si="462"/>
        <v>jc</v>
      </c>
      <c r="C4240" s="61" t="s">
        <v>2528</v>
      </c>
      <c r="D4240" s="2" t="s">
        <v>6837</v>
      </c>
      <c r="E4240" s="61" t="str">
        <f t="shared" si="463"/>
        <v>j</v>
      </c>
      <c r="F4240" s="62" t="str">
        <f t="shared" si="464"/>
        <v>c</v>
      </c>
      <c r="G4240" s="62" t="str">
        <f t="shared" si="465"/>
        <v>R</v>
      </c>
      <c r="H4240" s="62" t="str">
        <f t="shared" si="466"/>
        <v>L</v>
      </c>
      <c r="I4240" s="62">
        <f t="shared" si="467"/>
        <v>20</v>
      </c>
      <c r="J4240" s="62">
        <f t="shared" si="468"/>
        <v>9</v>
      </c>
      <c r="K4240" s="81">
        <v>1.6855556277936539E-6</v>
      </c>
      <c r="L4240" s="2" t="s">
        <v>6887</v>
      </c>
      <c r="M4240" s="2" t="s">
        <v>13535</v>
      </c>
      <c r="N4240" s="60" t="s">
        <v>6797</v>
      </c>
      <c r="O4240" s="66" t="s">
        <v>14279</v>
      </c>
      <c r="P4240" s="67" t="s">
        <v>6798</v>
      </c>
      <c r="Q4240" s="67" t="s">
        <v>4989</v>
      </c>
      <c r="R4240" s="67" t="s">
        <v>143</v>
      </c>
      <c r="S4240" s="67" t="s">
        <v>323</v>
      </c>
      <c r="T4240" s="67"/>
      <c r="U4240" s="67"/>
      <c r="V4240" s="67"/>
      <c r="W4240" s="67"/>
      <c r="X4240" s="67"/>
      <c r="Y4240" s="67"/>
    </row>
    <row r="4241" spans="1:25" s="2" customFormat="1" ht="16.5" customHeight="1">
      <c r="A4241" s="59">
        <v>4239</v>
      </c>
      <c r="B4241" s="61" t="str">
        <f t="shared" si="462"/>
        <v>gn</v>
      </c>
      <c r="C4241" s="61" t="s">
        <v>1428</v>
      </c>
      <c r="D4241" s="2" t="s">
        <v>13611</v>
      </c>
      <c r="E4241" s="61" t="str">
        <f t="shared" si="463"/>
        <v>g</v>
      </c>
      <c r="F4241" s="62" t="str">
        <f t="shared" si="464"/>
        <v>n</v>
      </c>
      <c r="G4241" s="62" t="str">
        <f t="shared" si="465"/>
        <v>L</v>
      </c>
      <c r="H4241" s="62" t="str">
        <f t="shared" si="466"/>
        <v>R</v>
      </c>
      <c r="I4241" s="62">
        <f t="shared" si="467"/>
        <v>14</v>
      </c>
      <c r="J4241" s="62">
        <f t="shared" si="468"/>
        <v>18</v>
      </c>
      <c r="K4241" s="81">
        <v>1.6823016594002298E-6</v>
      </c>
      <c r="L4241" s="2" t="s">
        <v>13509</v>
      </c>
      <c r="M4241" s="2" t="s">
        <v>6841</v>
      </c>
      <c r="N4241" s="60" t="s">
        <v>6972</v>
      </c>
      <c r="O4241" s="66" t="s">
        <v>13244</v>
      </c>
      <c r="P4241" s="67" t="s">
        <v>4641</v>
      </c>
      <c r="Q4241" s="67" t="s">
        <v>1408</v>
      </c>
      <c r="R4241" s="67"/>
      <c r="S4241" s="67"/>
      <c r="T4241" s="67"/>
      <c r="U4241" s="67"/>
      <c r="V4241" s="67"/>
      <c r="W4241" s="67"/>
      <c r="X4241" s="67"/>
      <c r="Y4241" s="67"/>
    </row>
    <row r="4242" spans="1:25" s="2" customFormat="1" ht="16.5" customHeight="1">
      <c r="A4242" s="59">
        <v>4240</v>
      </c>
      <c r="B4242" s="61" t="str">
        <f t="shared" si="462"/>
        <v>jb</v>
      </c>
      <c r="C4242" s="61" t="s">
        <v>2500</v>
      </c>
      <c r="D4242" s="2" t="s">
        <v>6819</v>
      </c>
      <c r="E4242" s="61" t="str">
        <f t="shared" si="463"/>
        <v>j</v>
      </c>
      <c r="F4242" s="62" t="str">
        <f t="shared" si="464"/>
        <v>b</v>
      </c>
      <c r="G4242" s="62" t="str">
        <f t="shared" si="465"/>
        <v>R</v>
      </c>
      <c r="H4242" s="62" t="str">
        <f t="shared" si="466"/>
        <v>L</v>
      </c>
      <c r="I4242" s="62">
        <f t="shared" si="467"/>
        <v>20</v>
      </c>
      <c r="J4242" s="62">
        <f t="shared" si="468"/>
        <v>15</v>
      </c>
      <c r="K4242" s="81">
        <v>1.6823016594002298E-6</v>
      </c>
      <c r="L4242" s="2" t="s">
        <v>6887</v>
      </c>
      <c r="M4242" s="2" t="s">
        <v>13533</v>
      </c>
      <c r="N4242" s="60" t="s">
        <v>6972</v>
      </c>
      <c r="O4242" s="66" t="s">
        <v>8971</v>
      </c>
      <c r="P4242" s="67" t="s">
        <v>5080</v>
      </c>
      <c r="Q4242" s="67" t="s">
        <v>6106</v>
      </c>
      <c r="R4242" s="67"/>
      <c r="S4242" s="67"/>
      <c r="T4242" s="67"/>
      <c r="U4242" s="67"/>
      <c r="V4242" s="67"/>
      <c r="W4242" s="67"/>
      <c r="X4242" s="67"/>
      <c r="Y4242" s="67"/>
    </row>
    <row r="4243" spans="1:25" s="2" customFormat="1" ht="16.5" customHeight="1">
      <c r="A4243" s="59">
        <v>4241</v>
      </c>
      <c r="B4243" s="61" t="str">
        <f t="shared" si="462"/>
        <v>dp</v>
      </c>
      <c r="C4243" s="61" t="s">
        <v>1118</v>
      </c>
      <c r="D4243" s="2" t="s">
        <v>13568</v>
      </c>
      <c r="E4243" s="61" t="str">
        <f t="shared" si="463"/>
        <v>d</v>
      </c>
      <c r="F4243" s="62" t="str">
        <f t="shared" si="464"/>
        <v>p</v>
      </c>
      <c r="G4243" s="62" t="str">
        <f t="shared" si="465"/>
        <v>L</v>
      </c>
      <c r="H4243" s="62" t="str">
        <f t="shared" si="466"/>
        <v>R</v>
      </c>
      <c r="I4243" s="62">
        <f t="shared" si="467"/>
        <v>8</v>
      </c>
      <c r="J4243" s="62">
        <f t="shared" si="468"/>
        <v>26</v>
      </c>
      <c r="K4243" s="81">
        <v>1.6725397542199578E-6</v>
      </c>
      <c r="L4243" s="2" t="s">
        <v>13508</v>
      </c>
      <c r="M4243" s="2" t="s">
        <v>13536</v>
      </c>
      <c r="N4243" s="60" t="s">
        <v>7279</v>
      </c>
      <c r="O4243" s="66" t="s">
        <v>8905</v>
      </c>
      <c r="P4243" s="67" t="s">
        <v>4548</v>
      </c>
      <c r="Q4243" s="67" t="s">
        <v>6041</v>
      </c>
      <c r="R4243" s="67" t="s">
        <v>6041</v>
      </c>
      <c r="S4243" s="67" t="s">
        <v>6041</v>
      </c>
      <c r="T4243" s="67" t="s">
        <v>6041</v>
      </c>
      <c r="U4243" s="67"/>
      <c r="V4243" s="67"/>
      <c r="W4243" s="67"/>
      <c r="X4243" s="67"/>
      <c r="Y4243" s="67"/>
    </row>
    <row r="4244" spans="1:25" s="2" customFormat="1" ht="16.5" customHeight="1">
      <c r="A4244" s="59">
        <v>4242</v>
      </c>
      <c r="B4244" s="61" t="str">
        <f t="shared" si="462"/>
        <v>pi</v>
      </c>
      <c r="C4244" s="61" t="s">
        <v>3756</v>
      </c>
      <c r="D4244" s="2" t="s">
        <v>6955</v>
      </c>
      <c r="E4244" s="61" t="str">
        <f t="shared" si="463"/>
        <v>p</v>
      </c>
      <c r="F4244" s="62" t="str">
        <f t="shared" si="464"/>
        <v>i</v>
      </c>
      <c r="G4244" s="62" t="str">
        <f t="shared" si="465"/>
        <v>R</v>
      </c>
      <c r="H4244" s="62" t="str">
        <f t="shared" si="466"/>
        <v>R</v>
      </c>
      <c r="I4244" s="62">
        <f t="shared" si="467"/>
        <v>26</v>
      </c>
      <c r="J4244" s="62">
        <f t="shared" si="468"/>
        <v>22</v>
      </c>
      <c r="K4244" s="81">
        <v>1.6725397542199578E-6</v>
      </c>
      <c r="L4244" s="2" t="s">
        <v>6881</v>
      </c>
      <c r="M4244" s="2" t="s">
        <v>13510</v>
      </c>
      <c r="N4244" s="60" t="s">
        <v>14073</v>
      </c>
      <c r="O4244" s="66" t="s">
        <v>10877</v>
      </c>
      <c r="P4244" s="67" t="s">
        <v>2637</v>
      </c>
      <c r="Q4244" s="67" t="s">
        <v>4481</v>
      </c>
      <c r="R4244" s="67" t="s">
        <v>2637</v>
      </c>
      <c r="S4244" s="67" t="s">
        <v>5482</v>
      </c>
      <c r="T4244" s="67"/>
      <c r="U4244" s="67"/>
      <c r="V4244" s="67"/>
      <c r="W4244" s="67"/>
      <c r="X4244" s="67"/>
      <c r="Y4244" s="67"/>
    </row>
    <row r="4245" spans="1:25" s="2" customFormat="1" ht="16.5" customHeight="1">
      <c r="A4245" s="59">
        <v>4243</v>
      </c>
      <c r="B4245" s="61" t="str">
        <f t="shared" si="462"/>
        <v>if</v>
      </c>
      <c r="C4245" s="61" t="s">
        <v>620</v>
      </c>
      <c r="D4245" s="2" t="s">
        <v>13361</v>
      </c>
      <c r="E4245" s="61" t="str">
        <f t="shared" si="463"/>
        <v>i</v>
      </c>
      <c r="F4245" s="62" t="str">
        <f t="shared" si="464"/>
        <v>f</v>
      </c>
      <c r="G4245" s="62" t="str">
        <f t="shared" si="465"/>
        <v>R</v>
      </c>
      <c r="H4245" s="62" t="str">
        <f t="shared" si="466"/>
        <v>L</v>
      </c>
      <c r="I4245" s="62">
        <f t="shared" si="467"/>
        <v>22</v>
      </c>
      <c r="J4245" s="62">
        <f t="shared" si="468"/>
        <v>11</v>
      </c>
      <c r="K4245" s="81">
        <v>1.6692857858265337E-6</v>
      </c>
      <c r="L4245" s="2" t="s">
        <v>14016</v>
      </c>
      <c r="M4245" s="2" t="s">
        <v>13510</v>
      </c>
      <c r="N4245" s="60" t="s">
        <v>13923</v>
      </c>
      <c r="O4245" s="66" t="s">
        <v>9201</v>
      </c>
      <c r="P4245" s="67" t="s">
        <v>3063</v>
      </c>
      <c r="Q4245" s="67" t="s">
        <v>3354</v>
      </c>
      <c r="R4245" s="67" t="s">
        <v>2321</v>
      </c>
      <c r="S4245" s="67" t="s">
        <v>2637</v>
      </c>
      <c r="T4245" s="67"/>
      <c r="U4245" s="67"/>
      <c r="V4245" s="67"/>
      <c r="W4245" s="67"/>
      <c r="X4245" s="67"/>
      <c r="Y4245" s="67"/>
    </row>
    <row r="4246" spans="1:25" s="2" customFormat="1" ht="16.5" customHeight="1">
      <c r="A4246" s="59">
        <v>4244</v>
      </c>
      <c r="B4246" s="61" t="str">
        <f t="shared" si="462"/>
        <v>sp</v>
      </c>
      <c r="C4246" s="61" t="s">
        <v>4755</v>
      </c>
      <c r="D4246" s="2" t="s">
        <v>13577</v>
      </c>
      <c r="E4246" s="61" t="str">
        <f t="shared" si="463"/>
        <v>s</v>
      </c>
      <c r="F4246" s="62" t="str">
        <f t="shared" si="464"/>
        <v>p</v>
      </c>
      <c r="G4246" s="62" t="str">
        <f t="shared" si="465"/>
        <v>L</v>
      </c>
      <c r="H4246" s="62" t="str">
        <f t="shared" si="466"/>
        <v>R</v>
      </c>
      <c r="I4246" s="62">
        <f t="shared" si="467"/>
        <v>5</v>
      </c>
      <c r="J4246" s="62">
        <f t="shared" si="468"/>
        <v>26</v>
      </c>
      <c r="K4246" s="81">
        <v>1.6692857858265337E-6</v>
      </c>
      <c r="L4246" s="2" t="s">
        <v>6775</v>
      </c>
      <c r="M4246" s="2" t="s">
        <v>13536</v>
      </c>
      <c r="N4246" s="60" t="s">
        <v>7238</v>
      </c>
      <c r="O4246" s="66" t="s">
        <v>12002</v>
      </c>
      <c r="P4246" s="67" t="s">
        <v>4621</v>
      </c>
      <c r="Q4246" s="67" t="s">
        <v>5431</v>
      </c>
      <c r="R4246" s="67" t="s">
        <v>3812</v>
      </c>
      <c r="S4246" s="67" t="s">
        <v>3630</v>
      </c>
      <c r="T4246" s="67"/>
      <c r="U4246" s="67"/>
      <c r="V4246" s="67"/>
      <c r="W4246" s="67"/>
      <c r="X4246" s="67"/>
      <c r="Y4246" s="67"/>
    </row>
    <row r="4247" spans="1:25" s="2" customFormat="1" ht="16.5" customHeight="1">
      <c r="A4247" s="59">
        <v>4245</v>
      </c>
      <c r="B4247" s="61" t="str">
        <f t="shared" si="462"/>
        <v>ud</v>
      </c>
      <c r="C4247" s="61" t="s">
        <v>6430</v>
      </c>
      <c r="D4247" s="2" t="s">
        <v>13591</v>
      </c>
      <c r="E4247" s="61" t="str">
        <f t="shared" si="463"/>
        <v>u</v>
      </c>
      <c r="F4247" s="62" t="str">
        <f t="shared" si="464"/>
        <v>d</v>
      </c>
      <c r="G4247" s="62" t="str">
        <f t="shared" si="465"/>
        <v>R</v>
      </c>
      <c r="H4247" s="62" t="str">
        <f t="shared" si="466"/>
        <v>L</v>
      </c>
      <c r="I4247" s="62">
        <f t="shared" si="467"/>
        <v>19</v>
      </c>
      <c r="J4247" s="62">
        <f t="shared" si="468"/>
        <v>8</v>
      </c>
      <c r="K4247" s="81">
        <v>1.6660318174331097E-6</v>
      </c>
      <c r="L4247" s="2" t="s">
        <v>13537</v>
      </c>
      <c r="M4247" s="2" t="s">
        <v>14463</v>
      </c>
      <c r="N4247" s="60" t="s">
        <v>6972</v>
      </c>
      <c r="O4247" s="66" t="s">
        <v>10033</v>
      </c>
      <c r="P4247" s="67" t="s">
        <v>4178</v>
      </c>
      <c r="Q4247" s="67" t="s">
        <v>6799</v>
      </c>
      <c r="R4247" s="67" t="s">
        <v>6797</v>
      </c>
      <c r="S4247" s="67" t="s">
        <v>6772</v>
      </c>
      <c r="T4247" s="67"/>
      <c r="U4247" s="67"/>
      <c r="V4247" s="67"/>
      <c r="W4247" s="67"/>
      <c r="X4247" s="67"/>
      <c r="Y4247" s="67"/>
    </row>
    <row r="4248" spans="1:25" s="2" customFormat="1" ht="16.5" customHeight="1">
      <c r="A4248" s="59">
        <v>4246</v>
      </c>
      <c r="B4248" s="61" t="str">
        <f t="shared" si="462"/>
        <v>ia</v>
      </c>
      <c r="C4248" s="61" t="s">
        <v>451</v>
      </c>
      <c r="D4248" s="2" t="s">
        <v>6827</v>
      </c>
      <c r="E4248" s="61" t="str">
        <f t="shared" si="463"/>
        <v>i</v>
      </c>
      <c r="F4248" s="62" t="str">
        <f t="shared" si="464"/>
        <v>a</v>
      </c>
      <c r="G4248" s="62" t="str">
        <f t="shared" si="465"/>
        <v>R</v>
      </c>
      <c r="H4248" s="62" t="str">
        <f t="shared" si="466"/>
        <v>L</v>
      </c>
      <c r="I4248" s="62">
        <f t="shared" si="467"/>
        <v>22</v>
      </c>
      <c r="J4248" s="62">
        <f t="shared" si="468"/>
        <v>2</v>
      </c>
      <c r="K4248" s="81">
        <v>1.6627778490396856E-6</v>
      </c>
      <c r="L4248" s="2" t="s">
        <v>14016</v>
      </c>
      <c r="M4248" s="2" t="s">
        <v>6875</v>
      </c>
      <c r="N4248" s="60" t="s">
        <v>6972</v>
      </c>
      <c r="O4248" s="66" t="s">
        <v>12285</v>
      </c>
      <c r="P4248" s="67" t="s">
        <v>4495</v>
      </c>
      <c r="Q4248" s="67" t="s">
        <v>3474</v>
      </c>
      <c r="R4248" s="67" t="s">
        <v>4241</v>
      </c>
      <c r="S4248" s="67" t="s">
        <v>5807</v>
      </c>
      <c r="T4248" s="67"/>
      <c r="U4248" s="67"/>
      <c r="V4248" s="67"/>
      <c r="W4248" s="67"/>
      <c r="X4248" s="67"/>
      <c r="Y4248" s="67"/>
    </row>
    <row r="4249" spans="1:25" s="2" customFormat="1" ht="16.5" customHeight="1">
      <c r="A4249" s="59">
        <v>4247</v>
      </c>
      <c r="B4249" s="61" t="str">
        <f t="shared" si="462"/>
        <v>lr</v>
      </c>
      <c r="C4249" s="61" t="s">
        <v>3162</v>
      </c>
      <c r="D4249" s="2" t="s">
        <v>13686</v>
      </c>
      <c r="E4249" s="61" t="str">
        <f t="shared" si="463"/>
        <v>l</v>
      </c>
      <c r="F4249" s="62" t="str">
        <f t="shared" si="464"/>
        <v>r</v>
      </c>
      <c r="G4249" s="62" t="str">
        <f t="shared" si="465"/>
        <v>R</v>
      </c>
      <c r="H4249" s="62" t="str">
        <f t="shared" si="466"/>
        <v>L</v>
      </c>
      <c r="I4249" s="62">
        <f t="shared" si="467"/>
        <v>25</v>
      </c>
      <c r="J4249" s="62">
        <f t="shared" si="468"/>
        <v>10</v>
      </c>
      <c r="K4249" s="81">
        <v>1.6627778490396856E-6</v>
      </c>
      <c r="L4249" s="2" t="s">
        <v>6889</v>
      </c>
      <c r="M4249" s="2" t="s">
        <v>14110</v>
      </c>
      <c r="N4249" s="60" t="s">
        <v>6797</v>
      </c>
      <c r="O4249" s="66" t="s">
        <v>9401</v>
      </c>
      <c r="P4249" s="67" t="s">
        <v>4974</v>
      </c>
      <c r="Q4249" s="67" t="s">
        <v>5864</v>
      </c>
      <c r="R4249" s="67" t="s">
        <v>3578</v>
      </c>
      <c r="S4249" s="67"/>
      <c r="T4249" s="67"/>
      <c r="U4249" s="67"/>
      <c r="V4249" s="67"/>
      <c r="W4249" s="67"/>
      <c r="X4249" s="67"/>
      <c r="Y4249" s="67"/>
    </row>
    <row r="4250" spans="1:25" s="2" customFormat="1" ht="16.5" customHeight="1">
      <c r="A4250" s="59">
        <v>4248</v>
      </c>
      <c r="B4250" s="61" t="str">
        <f t="shared" si="462"/>
        <v>jd</v>
      </c>
      <c r="C4250" s="61" t="s">
        <v>2036</v>
      </c>
      <c r="D4250" s="2" t="s">
        <v>6811</v>
      </c>
      <c r="E4250" s="61" t="str">
        <f t="shared" si="463"/>
        <v>j</v>
      </c>
      <c r="F4250" s="62" t="str">
        <f t="shared" si="464"/>
        <v>d</v>
      </c>
      <c r="G4250" s="62" t="str">
        <f t="shared" si="465"/>
        <v>R</v>
      </c>
      <c r="H4250" s="62" t="str">
        <f t="shared" si="466"/>
        <v>L</v>
      </c>
      <c r="I4250" s="62">
        <f t="shared" si="467"/>
        <v>20</v>
      </c>
      <c r="J4250" s="62">
        <f t="shared" si="468"/>
        <v>8</v>
      </c>
      <c r="K4250" s="81">
        <v>1.6595238806462615E-6</v>
      </c>
      <c r="L4250" s="2" t="s">
        <v>6887</v>
      </c>
      <c r="M4250" s="2" t="s">
        <v>13510</v>
      </c>
      <c r="N4250" s="60" t="s">
        <v>6797</v>
      </c>
      <c r="O4250" s="66" t="s">
        <v>14280</v>
      </c>
      <c r="P4250" s="67" t="s">
        <v>6798</v>
      </c>
      <c r="Q4250" s="67" t="s">
        <v>6971</v>
      </c>
      <c r="R4250" s="67" t="s">
        <v>72</v>
      </c>
      <c r="S4250" s="67"/>
      <c r="T4250" s="67"/>
      <c r="U4250" s="67"/>
      <c r="V4250" s="67"/>
      <c r="W4250" s="67"/>
      <c r="X4250" s="67"/>
      <c r="Y4250" s="67"/>
    </row>
    <row r="4251" spans="1:25" s="2" customFormat="1" ht="16.5" customHeight="1">
      <c r="A4251" s="59">
        <v>4249</v>
      </c>
      <c r="B4251" s="61" t="str">
        <f t="shared" si="462"/>
        <v>fu</v>
      </c>
      <c r="C4251" s="61" t="s">
        <v>1387</v>
      </c>
      <c r="D4251" s="2" t="s">
        <v>6946</v>
      </c>
      <c r="E4251" s="61" t="str">
        <f t="shared" si="463"/>
        <v>f</v>
      </c>
      <c r="F4251" s="62" t="str">
        <f t="shared" si="464"/>
        <v>u</v>
      </c>
      <c r="G4251" s="62" t="str">
        <f t="shared" si="465"/>
        <v>L</v>
      </c>
      <c r="H4251" s="62" t="str">
        <f t="shared" si="466"/>
        <v>R</v>
      </c>
      <c r="I4251" s="62">
        <f t="shared" si="467"/>
        <v>11</v>
      </c>
      <c r="J4251" s="62">
        <f t="shared" si="468"/>
        <v>19</v>
      </c>
      <c r="K4251" s="81">
        <v>1.6595238806462615E-6</v>
      </c>
      <c r="L4251" s="2" t="s">
        <v>6886</v>
      </c>
      <c r="M4251" s="2" t="s">
        <v>13512</v>
      </c>
      <c r="N4251" s="60" t="s">
        <v>7037</v>
      </c>
      <c r="O4251" s="66" t="s">
        <v>14195</v>
      </c>
      <c r="P4251" s="67" t="s">
        <v>5386</v>
      </c>
      <c r="Q4251" s="67" t="s">
        <v>14133</v>
      </c>
      <c r="R4251" s="67" t="s">
        <v>4241</v>
      </c>
      <c r="S4251" s="67" t="s">
        <v>14106</v>
      </c>
      <c r="T4251" s="67"/>
      <c r="U4251" s="67"/>
      <c r="V4251" s="67"/>
      <c r="W4251" s="67"/>
      <c r="X4251" s="67"/>
      <c r="Y4251" s="67"/>
    </row>
    <row r="4252" spans="1:25" s="2" customFormat="1" ht="16.5" customHeight="1">
      <c r="A4252" s="59">
        <v>4250</v>
      </c>
      <c r="B4252" s="61" t="str">
        <f t="shared" si="462"/>
        <v>md</v>
      </c>
      <c r="C4252" s="61" t="s">
        <v>3317</v>
      </c>
      <c r="D4252" s="2" t="s">
        <v>13698</v>
      </c>
      <c r="E4252" s="61" t="str">
        <f t="shared" si="463"/>
        <v>m</v>
      </c>
      <c r="F4252" s="62" t="str">
        <f t="shared" si="464"/>
        <v>d</v>
      </c>
      <c r="G4252" s="62" t="str">
        <f t="shared" si="465"/>
        <v>R</v>
      </c>
      <c r="H4252" s="62" t="str">
        <f t="shared" si="466"/>
        <v>L</v>
      </c>
      <c r="I4252" s="62">
        <f t="shared" si="467"/>
        <v>21</v>
      </c>
      <c r="J4252" s="62">
        <f t="shared" si="468"/>
        <v>8</v>
      </c>
      <c r="K4252" s="81">
        <v>1.6530159438594134E-6</v>
      </c>
      <c r="L4252" s="2" t="s">
        <v>6877</v>
      </c>
      <c r="M4252" s="2" t="s">
        <v>14463</v>
      </c>
      <c r="N4252" s="60" t="s">
        <v>6972</v>
      </c>
      <c r="O4252" s="66" t="s">
        <v>9917</v>
      </c>
      <c r="P4252" s="67" t="s">
        <v>630</v>
      </c>
      <c r="Q4252" s="67" t="s">
        <v>5079</v>
      </c>
      <c r="R4252" s="67"/>
      <c r="S4252" s="67"/>
      <c r="T4252" s="67"/>
      <c r="U4252" s="67"/>
      <c r="V4252" s="67"/>
      <c r="W4252" s="67"/>
      <c r="X4252" s="67"/>
      <c r="Y4252" s="67"/>
    </row>
    <row r="4253" spans="1:25" s="2" customFormat="1" ht="16.5" customHeight="1">
      <c r="A4253" s="59">
        <v>4251</v>
      </c>
      <c r="B4253" s="61" t="str">
        <f t="shared" si="462"/>
        <v>zl</v>
      </c>
      <c r="C4253" s="61" t="s">
        <v>6710</v>
      </c>
      <c r="D4253" s="2" t="s">
        <v>13674</v>
      </c>
      <c r="E4253" s="61" t="str">
        <f t="shared" si="463"/>
        <v>z</v>
      </c>
      <c r="F4253" s="62" t="str">
        <f t="shared" si="464"/>
        <v>l</v>
      </c>
      <c r="G4253" s="62" t="str">
        <f t="shared" si="465"/>
        <v>L</v>
      </c>
      <c r="H4253" s="62" t="str">
        <f t="shared" si="466"/>
        <v>R</v>
      </c>
      <c r="I4253" s="62">
        <f t="shared" si="467"/>
        <v>3</v>
      </c>
      <c r="J4253" s="62">
        <f t="shared" si="468"/>
        <v>25</v>
      </c>
      <c r="K4253" s="81">
        <v>1.6530159438594134E-6</v>
      </c>
      <c r="L4253" s="2" t="s">
        <v>6883</v>
      </c>
      <c r="M4253" s="2" t="s">
        <v>6908</v>
      </c>
      <c r="N4253" s="60" t="s">
        <v>6972</v>
      </c>
      <c r="O4253" s="66" t="s">
        <v>12481</v>
      </c>
      <c r="P4253" s="67" t="s">
        <v>3348</v>
      </c>
      <c r="Q4253" s="67" t="s">
        <v>3366</v>
      </c>
      <c r="R4253" s="67" t="s">
        <v>4519</v>
      </c>
      <c r="S4253" s="67"/>
      <c r="T4253" s="67"/>
      <c r="U4253" s="67"/>
      <c r="V4253" s="67"/>
      <c r="W4253" s="67"/>
      <c r="X4253" s="67"/>
      <c r="Y4253" s="67"/>
    </row>
    <row r="4254" spans="1:25" s="2" customFormat="1" ht="16.5" customHeight="1">
      <c r="A4254" s="59">
        <v>4252</v>
      </c>
      <c r="B4254" s="61" t="str">
        <f t="shared" si="462"/>
        <v>th</v>
      </c>
      <c r="C4254" s="61" t="s">
        <v>4791</v>
      </c>
      <c r="D4254" s="2" t="s">
        <v>13624</v>
      </c>
      <c r="E4254" s="61" t="str">
        <f t="shared" si="463"/>
        <v>t</v>
      </c>
      <c r="F4254" s="62" t="str">
        <f t="shared" si="464"/>
        <v>h</v>
      </c>
      <c r="G4254" s="62" t="str">
        <f t="shared" si="465"/>
        <v>L</v>
      </c>
      <c r="H4254" s="62" t="str">
        <f t="shared" si="466"/>
        <v>R</v>
      </c>
      <c r="I4254" s="62">
        <f t="shared" si="467"/>
        <v>13</v>
      </c>
      <c r="J4254" s="62">
        <f t="shared" si="468"/>
        <v>17</v>
      </c>
      <c r="K4254" s="81">
        <v>1.6497619754659893E-6</v>
      </c>
      <c r="L4254" s="2" t="s">
        <v>6884</v>
      </c>
      <c r="M4254" s="2" t="s">
        <v>6950</v>
      </c>
      <c r="N4254" s="60" t="s">
        <v>6972</v>
      </c>
      <c r="O4254" s="66" t="s">
        <v>10199</v>
      </c>
      <c r="P4254" s="67" t="s">
        <v>14507</v>
      </c>
      <c r="Q4254" s="67" t="s">
        <v>4640</v>
      </c>
      <c r="R4254" s="67" t="s">
        <v>2637</v>
      </c>
      <c r="S4254" s="67"/>
      <c r="T4254" s="67"/>
      <c r="U4254" s="67"/>
      <c r="V4254" s="67"/>
      <c r="W4254" s="67"/>
      <c r="X4254" s="67"/>
      <c r="Y4254" s="67"/>
    </row>
    <row r="4255" spans="1:25" s="2" customFormat="1" ht="16.5" customHeight="1">
      <c r="A4255" s="59">
        <v>4253</v>
      </c>
      <c r="B4255" s="61" t="str">
        <f t="shared" si="462"/>
        <v>hx</v>
      </c>
      <c r="C4255" s="61" t="s">
        <v>1882</v>
      </c>
      <c r="D4255" s="2" t="s">
        <v>13694</v>
      </c>
      <c r="E4255" s="61" t="str">
        <f t="shared" si="463"/>
        <v>h</v>
      </c>
      <c r="F4255" s="62" t="str">
        <f t="shared" si="464"/>
        <v>x</v>
      </c>
      <c r="G4255" s="62" t="str">
        <f t="shared" si="465"/>
        <v>R</v>
      </c>
      <c r="H4255" s="62" t="str">
        <f t="shared" si="466"/>
        <v>L</v>
      </c>
      <c r="I4255" s="62">
        <f t="shared" si="467"/>
        <v>17</v>
      </c>
      <c r="J4255" s="62">
        <f t="shared" si="468"/>
        <v>6</v>
      </c>
      <c r="K4255" s="81">
        <v>1.6497619754659893E-6</v>
      </c>
      <c r="L4255" s="2" t="s">
        <v>6888</v>
      </c>
      <c r="M4255" s="2" t="s">
        <v>14096</v>
      </c>
      <c r="N4255" s="60" t="s">
        <v>6972</v>
      </c>
      <c r="O4255" s="66" t="s">
        <v>10198</v>
      </c>
      <c r="P4255" s="67" t="s">
        <v>14507</v>
      </c>
      <c r="Q4255" s="67" t="s">
        <v>4903</v>
      </c>
      <c r="R4255" s="67" t="s">
        <v>3474</v>
      </c>
      <c r="S4255" s="67"/>
      <c r="T4255" s="67"/>
      <c r="U4255" s="67"/>
      <c r="V4255" s="67"/>
      <c r="W4255" s="67"/>
      <c r="X4255" s="67"/>
      <c r="Y4255" s="67"/>
    </row>
    <row r="4256" spans="1:25" s="2" customFormat="1" ht="16.5" customHeight="1">
      <c r="A4256" s="59">
        <v>4254</v>
      </c>
      <c r="B4256" s="61" t="str">
        <f t="shared" si="462"/>
        <v>hq</v>
      </c>
      <c r="C4256" s="61" t="s">
        <v>1819</v>
      </c>
      <c r="D4256" s="2" t="s">
        <v>6815</v>
      </c>
      <c r="E4256" s="61" t="str">
        <f t="shared" si="463"/>
        <v>h</v>
      </c>
      <c r="F4256" s="62" t="str">
        <f t="shared" si="464"/>
        <v>q</v>
      </c>
      <c r="G4256" s="62" t="str">
        <f t="shared" si="465"/>
        <v>R</v>
      </c>
      <c r="H4256" s="62" t="str">
        <f t="shared" si="466"/>
        <v>L</v>
      </c>
      <c r="I4256" s="62">
        <f t="shared" si="467"/>
        <v>17</v>
      </c>
      <c r="J4256" s="62">
        <f t="shared" si="468"/>
        <v>1</v>
      </c>
      <c r="K4256" s="81">
        <v>1.6432540386791414E-6</v>
      </c>
      <c r="L4256" s="2" t="s">
        <v>6888</v>
      </c>
      <c r="M4256" s="2" t="s">
        <v>6960</v>
      </c>
      <c r="N4256" s="60" t="s">
        <v>13484</v>
      </c>
      <c r="O4256" s="66" t="s">
        <v>14365</v>
      </c>
      <c r="P4256" s="67" t="s">
        <v>6801</v>
      </c>
      <c r="Q4256" s="67" t="s">
        <v>2637</v>
      </c>
      <c r="R4256" s="67" t="s">
        <v>722</v>
      </c>
      <c r="S4256" s="67"/>
      <c r="T4256" s="67"/>
      <c r="U4256" s="67"/>
      <c r="V4256" s="67"/>
      <c r="W4256" s="67"/>
      <c r="X4256" s="67"/>
      <c r="Y4256" s="67"/>
    </row>
    <row r="4257" spans="1:25" s="2" customFormat="1" ht="16.5" customHeight="1">
      <c r="A4257" s="59">
        <v>4255</v>
      </c>
      <c r="B4257" s="61" t="str">
        <f t="shared" si="462"/>
        <v>ba</v>
      </c>
      <c r="C4257" s="61" t="s">
        <v>3663</v>
      </c>
      <c r="D4257" s="2" t="s">
        <v>6941</v>
      </c>
      <c r="E4257" s="61" t="str">
        <f t="shared" si="463"/>
        <v>b</v>
      </c>
      <c r="F4257" s="62" t="str">
        <f t="shared" si="464"/>
        <v>a</v>
      </c>
      <c r="G4257" s="62" t="str">
        <f t="shared" si="465"/>
        <v>L</v>
      </c>
      <c r="H4257" s="62" t="str">
        <f t="shared" si="466"/>
        <v>L</v>
      </c>
      <c r="I4257" s="62">
        <f t="shared" si="467"/>
        <v>15</v>
      </c>
      <c r="J4257" s="62">
        <f t="shared" si="468"/>
        <v>2</v>
      </c>
      <c r="K4257" s="81">
        <v>1.6432540386791414E-6</v>
      </c>
      <c r="L4257" s="2" t="s">
        <v>6880</v>
      </c>
      <c r="M4257" s="2" t="s">
        <v>6875</v>
      </c>
      <c r="N4257" s="60" t="s">
        <v>6972</v>
      </c>
      <c r="O4257" s="66" t="s">
        <v>12592</v>
      </c>
      <c r="P4257" s="67" t="s">
        <v>2822</v>
      </c>
      <c r="Q4257" s="67" t="s">
        <v>73</v>
      </c>
      <c r="R4257" s="67"/>
      <c r="S4257" s="67"/>
      <c r="T4257" s="67"/>
      <c r="U4257" s="67"/>
      <c r="V4257" s="67"/>
      <c r="W4257" s="67"/>
      <c r="X4257" s="67"/>
      <c r="Y4257" s="67"/>
    </row>
    <row r="4258" spans="1:25" s="2" customFormat="1" ht="16.5" customHeight="1">
      <c r="A4258" s="59">
        <v>4256</v>
      </c>
      <c r="B4258" s="61" t="str">
        <f t="shared" si="462"/>
        <v>dg</v>
      </c>
      <c r="C4258" s="61" t="s">
        <v>871</v>
      </c>
      <c r="D4258" s="2" t="s">
        <v>13588</v>
      </c>
      <c r="E4258" s="61" t="str">
        <f t="shared" si="463"/>
        <v>d</v>
      </c>
      <c r="F4258" s="62" t="str">
        <f t="shared" si="464"/>
        <v>g</v>
      </c>
      <c r="G4258" s="62" t="str">
        <f t="shared" si="465"/>
        <v>L</v>
      </c>
      <c r="H4258" s="62" t="str">
        <f t="shared" si="466"/>
        <v>L</v>
      </c>
      <c r="I4258" s="62">
        <f t="shared" si="467"/>
        <v>8</v>
      </c>
      <c r="J4258" s="62">
        <f t="shared" si="468"/>
        <v>14</v>
      </c>
      <c r="K4258" s="81">
        <v>1.6432540386791414E-6</v>
      </c>
      <c r="L4258" s="2" t="s">
        <v>13508</v>
      </c>
      <c r="M4258" s="2" t="s">
        <v>13767</v>
      </c>
      <c r="N4258" s="60" t="s">
        <v>6972</v>
      </c>
      <c r="O4258" s="66" t="s">
        <v>13269</v>
      </c>
      <c r="P4258" s="67" t="s">
        <v>5808</v>
      </c>
      <c r="Q4258" s="67" t="s">
        <v>6800</v>
      </c>
      <c r="R4258" s="67" t="s">
        <v>2075</v>
      </c>
      <c r="S4258" s="67"/>
      <c r="T4258" s="67"/>
      <c r="U4258" s="67"/>
      <c r="V4258" s="67"/>
      <c r="W4258" s="67"/>
      <c r="X4258" s="67"/>
      <c r="Y4258" s="67"/>
    </row>
    <row r="4259" spans="1:25" s="2" customFormat="1" ht="16.5" customHeight="1">
      <c r="A4259" s="59">
        <v>4257</v>
      </c>
      <c r="B4259" s="61" t="str">
        <f t="shared" si="462"/>
        <v>mc</v>
      </c>
      <c r="C4259" s="61" t="s">
        <v>3340</v>
      </c>
      <c r="D4259" s="2" t="s">
        <v>6849</v>
      </c>
      <c r="E4259" s="61" t="str">
        <f t="shared" si="463"/>
        <v>m</v>
      </c>
      <c r="F4259" s="62" t="str">
        <f t="shared" si="464"/>
        <v>c</v>
      </c>
      <c r="G4259" s="62" t="str">
        <f t="shared" si="465"/>
        <v>R</v>
      </c>
      <c r="H4259" s="62" t="str">
        <f t="shared" si="466"/>
        <v>L</v>
      </c>
      <c r="I4259" s="62">
        <f t="shared" si="467"/>
        <v>21</v>
      </c>
      <c r="J4259" s="62">
        <f t="shared" si="468"/>
        <v>9</v>
      </c>
      <c r="K4259" s="81">
        <v>1.6400000702857174E-6</v>
      </c>
      <c r="L4259" s="2" t="s">
        <v>6877</v>
      </c>
      <c r="M4259" s="2" t="s">
        <v>13510</v>
      </c>
      <c r="N4259" s="60" t="s">
        <v>7008</v>
      </c>
      <c r="O4259" s="66" t="s">
        <v>9931</v>
      </c>
      <c r="P4259" s="67" t="s">
        <v>4178</v>
      </c>
      <c r="Q4259" s="67" t="s">
        <v>1512</v>
      </c>
      <c r="R4259" s="67" t="s">
        <v>6799</v>
      </c>
      <c r="S4259" s="67" t="s">
        <v>5431</v>
      </c>
      <c r="T4259" s="67"/>
      <c r="U4259" s="67"/>
      <c r="V4259" s="67"/>
      <c r="W4259" s="67"/>
      <c r="X4259" s="67"/>
      <c r="Y4259" s="67"/>
    </row>
    <row r="4260" spans="1:25" s="2" customFormat="1" ht="16.5" customHeight="1">
      <c r="A4260" s="59">
        <v>4258</v>
      </c>
      <c r="B4260" s="61" t="str">
        <f t="shared" si="462"/>
        <v>el</v>
      </c>
      <c r="C4260" s="61" t="s">
        <v>5996</v>
      </c>
      <c r="D4260" s="2" t="s">
        <v>13589</v>
      </c>
      <c r="E4260" s="61" t="str">
        <f t="shared" si="463"/>
        <v>e</v>
      </c>
      <c r="F4260" s="62" t="str">
        <f t="shared" si="464"/>
        <v>l</v>
      </c>
      <c r="G4260" s="62" t="str">
        <f t="shared" si="465"/>
        <v>L</v>
      </c>
      <c r="H4260" s="62" t="str">
        <f t="shared" si="466"/>
        <v>R</v>
      </c>
      <c r="I4260" s="62">
        <f t="shared" si="467"/>
        <v>7</v>
      </c>
      <c r="J4260" s="62">
        <f t="shared" si="468"/>
        <v>25</v>
      </c>
      <c r="K4260" s="81">
        <v>1.6400000702857174E-6</v>
      </c>
      <c r="L4260" s="2" t="s">
        <v>6885</v>
      </c>
      <c r="M4260" s="2" t="s">
        <v>6908</v>
      </c>
      <c r="N4260" s="60" t="s">
        <v>13959</v>
      </c>
      <c r="O4260" s="66" t="s">
        <v>8177</v>
      </c>
      <c r="P4260" s="67" t="s">
        <v>6177</v>
      </c>
      <c r="Q4260" s="67" t="s">
        <v>4974</v>
      </c>
      <c r="R4260" s="67" t="s">
        <v>5383</v>
      </c>
      <c r="S4260" s="67" t="s">
        <v>6631</v>
      </c>
      <c r="T4260" s="67"/>
      <c r="U4260" s="67"/>
      <c r="V4260" s="67"/>
      <c r="W4260" s="67"/>
      <c r="X4260" s="67"/>
      <c r="Y4260" s="67"/>
    </row>
    <row r="4261" spans="1:25" s="2" customFormat="1" ht="16.5" customHeight="1">
      <c r="A4261" s="59">
        <v>4259</v>
      </c>
      <c r="B4261" s="61" t="str">
        <f t="shared" si="462"/>
        <v>ke</v>
      </c>
      <c r="C4261" s="61" t="s">
        <v>2597</v>
      </c>
      <c r="D4261" s="2" t="s">
        <v>6869</v>
      </c>
      <c r="E4261" s="61" t="str">
        <f t="shared" si="463"/>
        <v>k</v>
      </c>
      <c r="F4261" s="62" t="str">
        <f t="shared" si="464"/>
        <v>e</v>
      </c>
      <c r="G4261" s="62" t="str">
        <f t="shared" si="465"/>
        <v>R</v>
      </c>
      <c r="H4261" s="62" t="str">
        <f t="shared" si="466"/>
        <v>L</v>
      </c>
      <c r="I4261" s="62">
        <f t="shared" si="467"/>
        <v>23</v>
      </c>
      <c r="J4261" s="62">
        <f t="shared" si="468"/>
        <v>7</v>
      </c>
      <c r="K4261" s="81">
        <v>1.6334921334988692E-6</v>
      </c>
      <c r="L4261" s="2" t="s">
        <v>6890</v>
      </c>
      <c r="M4261" s="2" t="s">
        <v>6876</v>
      </c>
      <c r="N4261" s="60" t="s">
        <v>7236</v>
      </c>
      <c r="O4261" s="66" t="s">
        <v>7383</v>
      </c>
      <c r="P4261" s="67" t="s">
        <v>5600</v>
      </c>
      <c r="Q4261" s="67" t="s">
        <v>4903</v>
      </c>
      <c r="R4261" s="67" t="s">
        <v>3474</v>
      </c>
      <c r="S4261" s="67"/>
      <c r="T4261" s="67"/>
      <c r="U4261" s="67"/>
      <c r="V4261" s="67"/>
      <c r="W4261" s="67"/>
      <c r="X4261" s="67"/>
      <c r="Y4261" s="67"/>
    </row>
    <row r="4262" spans="1:25" s="2" customFormat="1" ht="16.5" customHeight="1">
      <c r="A4262" s="59">
        <v>4260</v>
      </c>
      <c r="B4262" s="61" t="str">
        <f t="shared" si="462"/>
        <v>xy</v>
      </c>
      <c r="C4262" s="61" t="s">
        <v>5473</v>
      </c>
      <c r="D4262" s="2" t="s">
        <v>13570</v>
      </c>
      <c r="E4262" s="61" t="str">
        <f t="shared" si="463"/>
        <v>x</v>
      </c>
      <c r="F4262" s="62" t="str">
        <f t="shared" si="464"/>
        <v>y</v>
      </c>
      <c r="G4262" s="62" t="str">
        <f t="shared" si="465"/>
        <v>L</v>
      </c>
      <c r="H4262" s="62" t="str">
        <f t="shared" si="466"/>
        <v>R</v>
      </c>
      <c r="I4262" s="62">
        <f t="shared" si="467"/>
        <v>6</v>
      </c>
      <c r="J4262" s="62">
        <f t="shared" si="468"/>
        <v>16</v>
      </c>
      <c r="K4262" s="81">
        <v>1.6334921334988692E-6</v>
      </c>
      <c r="L4262" s="2" t="s">
        <v>6892</v>
      </c>
      <c r="M4262" s="2" t="s">
        <v>13529</v>
      </c>
      <c r="N4262" s="60" t="s">
        <v>7053</v>
      </c>
      <c r="O4262" s="66" t="s">
        <v>8401</v>
      </c>
      <c r="P4262" s="67" t="s">
        <v>2252</v>
      </c>
      <c r="Q4262" s="67" t="s">
        <v>881</v>
      </c>
      <c r="R4262" s="67" t="s">
        <v>3610</v>
      </c>
      <c r="S4262" s="67" t="s">
        <v>722</v>
      </c>
      <c r="T4262" s="67"/>
      <c r="U4262" s="67"/>
      <c r="V4262" s="67"/>
      <c r="W4262" s="67"/>
      <c r="X4262" s="67"/>
      <c r="Y4262" s="67"/>
    </row>
    <row r="4263" spans="1:25" s="2" customFormat="1" ht="16.5" customHeight="1">
      <c r="A4263" s="59">
        <v>4261</v>
      </c>
      <c r="B4263" s="61" t="str">
        <f t="shared" si="462"/>
        <v>uf</v>
      </c>
      <c r="C4263" s="61" t="s">
        <v>6520</v>
      </c>
      <c r="D4263" s="2" t="s">
        <v>13362</v>
      </c>
      <c r="E4263" s="61" t="str">
        <f t="shared" si="463"/>
        <v>u</v>
      </c>
      <c r="F4263" s="62" t="str">
        <f t="shared" si="464"/>
        <v>f</v>
      </c>
      <c r="G4263" s="62" t="str">
        <f t="shared" si="465"/>
        <v>R</v>
      </c>
      <c r="H4263" s="62" t="str">
        <f t="shared" si="466"/>
        <v>L</v>
      </c>
      <c r="I4263" s="62">
        <f t="shared" si="467"/>
        <v>19</v>
      </c>
      <c r="J4263" s="62">
        <f t="shared" si="468"/>
        <v>11</v>
      </c>
      <c r="K4263" s="81">
        <v>1.6334921334988692E-6</v>
      </c>
      <c r="L4263" s="2" t="s">
        <v>13537</v>
      </c>
      <c r="M4263" s="2" t="s">
        <v>13510</v>
      </c>
      <c r="N4263" s="60" t="s">
        <v>13954</v>
      </c>
      <c r="O4263" s="66" t="s">
        <v>9583</v>
      </c>
      <c r="P4263" s="67" t="s">
        <v>4507</v>
      </c>
      <c r="Q4263" s="67" t="s">
        <v>6631</v>
      </c>
      <c r="R4263" s="67"/>
      <c r="S4263" s="67"/>
      <c r="T4263" s="67"/>
      <c r="U4263" s="67"/>
      <c r="V4263" s="67"/>
      <c r="W4263" s="67"/>
      <c r="X4263" s="67"/>
      <c r="Y4263" s="67"/>
    </row>
    <row r="4264" spans="1:25" s="2" customFormat="1" ht="16.5" customHeight="1">
      <c r="A4264" s="59">
        <v>4262</v>
      </c>
      <c r="B4264" s="61" t="str">
        <f t="shared" si="462"/>
        <v>ej</v>
      </c>
      <c r="C4264" s="61" t="s">
        <v>5775</v>
      </c>
      <c r="D4264" s="2" t="s">
        <v>13497</v>
      </c>
      <c r="E4264" s="61" t="str">
        <f t="shared" si="463"/>
        <v>e</v>
      </c>
      <c r="F4264" s="62" t="str">
        <f t="shared" si="464"/>
        <v>j</v>
      </c>
      <c r="G4264" s="62" t="str">
        <f t="shared" si="465"/>
        <v>L</v>
      </c>
      <c r="H4264" s="62" t="str">
        <f t="shared" si="466"/>
        <v>R</v>
      </c>
      <c r="I4264" s="62">
        <f t="shared" si="467"/>
        <v>7</v>
      </c>
      <c r="J4264" s="62">
        <f t="shared" si="468"/>
        <v>20</v>
      </c>
      <c r="K4264" s="81">
        <v>1.6334921334988692E-6</v>
      </c>
      <c r="L4264" s="2" t="s">
        <v>6885</v>
      </c>
      <c r="M4264" s="2" t="s">
        <v>6840</v>
      </c>
      <c r="N4264" s="60" t="s">
        <v>6797</v>
      </c>
      <c r="O4264" s="66" t="s">
        <v>10422</v>
      </c>
      <c r="P4264" s="67" t="s">
        <v>3474</v>
      </c>
      <c r="Q4264" s="67" t="s">
        <v>4241</v>
      </c>
      <c r="R4264" s="67"/>
      <c r="S4264" s="67"/>
      <c r="T4264" s="67"/>
      <c r="U4264" s="67"/>
      <c r="V4264" s="67"/>
      <c r="W4264" s="67"/>
      <c r="X4264" s="67"/>
      <c r="Y4264" s="67"/>
    </row>
    <row r="4265" spans="1:25" s="2" customFormat="1" ht="16.5" customHeight="1">
      <c r="A4265" s="59">
        <v>4263</v>
      </c>
      <c r="B4265" s="61" t="str">
        <f t="shared" si="462"/>
        <v>l</v>
      </c>
      <c r="C4265" s="61" t="s">
        <v>2965</v>
      </c>
      <c r="D4265" s="2" t="s">
        <v>13718</v>
      </c>
      <c r="E4265" s="61" t="str">
        <f t="shared" si="463"/>
        <v>l</v>
      </c>
      <c r="F4265" s="62" t="str">
        <f t="shared" si="464"/>
        <v>l</v>
      </c>
      <c r="G4265" s="62" t="str">
        <f t="shared" si="465"/>
        <v>R</v>
      </c>
      <c r="H4265" s="62" t="str">
        <f t="shared" si="466"/>
        <v>R</v>
      </c>
      <c r="I4265" s="62">
        <f t="shared" si="467"/>
        <v>25</v>
      </c>
      <c r="J4265" s="62">
        <f t="shared" si="468"/>
        <v>25</v>
      </c>
      <c r="K4265" s="81">
        <v>1.6334921334988692E-6</v>
      </c>
      <c r="L4265" s="2" t="s">
        <v>6889</v>
      </c>
      <c r="M4265" s="2" t="s">
        <v>14103</v>
      </c>
      <c r="N4265" s="60" t="s">
        <v>6972</v>
      </c>
      <c r="O4265" s="66" t="s">
        <v>10980</v>
      </c>
      <c r="P4265" s="67" t="s">
        <v>2637</v>
      </c>
      <c r="Q4265" s="67" t="s">
        <v>824</v>
      </c>
      <c r="R4265" s="67" t="s">
        <v>6761</v>
      </c>
      <c r="S4265" s="67" t="s">
        <v>4241</v>
      </c>
      <c r="T4265" s="67" t="s">
        <v>5431</v>
      </c>
      <c r="U4265" s="67"/>
      <c r="V4265" s="67"/>
      <c r="W4265" s="67"/>
      <c r="X4265" s="67"/>
      <c r="Y4265" s="67"/>
    </row>
    <row r="4266" spans="1:25" s="2" customFormat="1" ht="16.5" customHeight="1">
      <c r="A4266" s="59">
        <v>4264</v>
      </c>
      <c r="B4266" s="61" t="str">
        <f t="shared" si="462"/>
        <v>nj</v>
      </c>
      <c r="C4266" s="61" t="s">
        <v>3535</v>
      </c>
      <c r="D4266" s="2" t="s">
        <v>13688</v>
      </c>
      <c r="E4266" s="61" t="str">
        <f t="shared" si="463"/>
        <v>n</v>
      </c>
      <c r="F4266" s="62" t="str">
        <f t="shared" si="464"/>
        <v>j</v>
      </c>
      <c r="G4266" s="62" t="str">
        <f t="shared" si="465"/>
        <v>R</v>
      </c>
      <c r="H4266" s="62" t="str">
        <f t="shared" si="466"/>
        <v>R</v>
      </c>
      <c r="I4266" s="62">
        <f t="shared" si="467"/>
        <v>18</v>
      </c>
      <c r="J4266" s="62">
        <f t="shared" si="468"/>
        <v>20</v>
      </c>
      <c r="K4266" s="81">
        <v>1.6302381651054452E-6</v>
      </c>
      <c r="L4266" s="2" t="s">
        <v>6878</v>
      </c>
      <c r="M4266" s="2" t="s">
        <v>6840</v>
      </c>
      <c r="N4266" s="60" t="s">
        <v>6972</v>
      </c>
      <c r="O4266" s="66" t="s">
        <v>11926</v>
      </c>
      <c r="P4266" s="67" t="s">
        <v>4621</v>
      </c>
      <c r="Q4266" s="67" t="s">
        <v>6970</v>
      </c>
      <c r="R4266" s="67" t="s">
        <v>4241</v>
      </c>
      <c r="S4266" s="67" t="s">
        <v>4492</v>
      </c>
      <c r="T4266" s="67"/>
      <c r="U4266" s="67"/>
      <c r="V4266" s="67"/>
      <c r="W4266" s="67"/>
      <c r="X4266" s="67"/>
      <c r="Y4266" s="67"/>
    </row>
    <row r="4267" spans="1:25" s="2" customFormat="1" ht="16.5" customHeight="1">
      <c r="A4267" s="59">
        <v>4265</v>
      </c>
      <c r="B4267" s="61" t="str">
        <f t="shared" si="462"/>
        <v>eg</v>
      </c>
      <c r="C4267" s="61" t="s">
        <v>5735</v>
      </c>
      <c r="D4267" s="2" t="s">
        <v>13569</v>
      </c>
      <c r="E4267" s="61" t="str">
        <f t="shared" si="463"/>
        <v>e</v>
      </c>
      <c r="F4267" s="62" t="str">
        <f t="shared" si="464"/>
        <v>g</v>
      </c>
      <c r="G4267" s="62" t="str">
        <f t="shared" si="465"/>
        <v>L</v>
      </c>
      <c r="H4267" s="62" t="str">
        <f t="shared" si="466"/>
        <v>L</v>
      </c>
      <c r="I4267" s="62">
        <f t="shared" si="467"/>
        <v>7</v>
      </c>
      <c r="J4267" s="62">
        <f t="shared" si="468"/>
        <v>14</v>
      </c>
      <c r="K4267" s="81">
        <v>1.6302381651054452E-6</v>
      </c>
      <c r="L4267" s="2" t="s">
        <v>6885</v>
      </c>
      <c r="M4267" s="2" t="s">
        <v>13767</v>
      </c>
      <c r="N4267" s="60" t="s">
        <v>7044</v>
      </c>
      <c r="O4267" s="66" t="s">
        <v>13049</v>
      </c>
      <c r="P4267" s="67" t="s">
        <v>1474</v>
      </c>
      <c r="Q4267" s="67" t="s">
        <v>2396</v>
      </c>
      <c r="R4267" s="67" t="s">
        <v>824</v>
      </c>
      <c r="S4267" s="67"/>
      <c r="T4267" s="67"/>
      <c r="U4267" s="67"/>
      <c r="V4267" s="67"/>
      <c r="W4267" s="67"/>
      <c r="X4267" s="67"/>
      <c r="Y4267" s="67"/>
    </row>
    <row r="4268" spans="1:25" s="2" customFormat="1" ht="16.5" customHeight="1">
      <c r="A4268" s="59">
        <v>4266</v>
      </c>
      <c r="B4268" s="61" t="str">
        <f t="shared" si="462"/>
        <v>tn</v>
      </c>
      <c r="C4268" s="61" t="s">
        <v>4807</v>
      </c>
      <c r="D4268" s="2" t="s">
        <v>13703</v>
      </c>
      <c r="E4268" s="61" t="str">
        <f t="shared" si="463"/>
        <v>t</v>
      </c>
      <c r="F4268" s="62" t="str">
        <f t="shared" si="464"/>
        <v>n</v>
      </c>
      <c r="G4268" s="62" t="str">
        <f t="shared" si="465"/>
        <v>L</v>
      </c>
      <c r="H4268" s="62" t="str">
        <f t="shared" si="466"/>
        <v>R</v>
      </c>
      <c r="I4268" s="62">
        <f t="shared" si="467"/>
        <v>13</v>
      </c>
      <c r="J4268" s="62">
        <f t="shared" si="468"/>
        <v>18</v>
      </c>
      <c r="K4268" s="81">
        <v>1.6269841967120211E-6</v>
      </c>
      <c r="L4268" s="2" t="s">
        <v>6884</v>
      </c>
      <c r="M4268" s="2" t="s">
        <v>6841</v>
      </c>
      <c r="N4268" s="60" t="s">
        <v>6797</v>
      </c>
      <c r="O4268" s="66" t="s">
        <v>7671</v>
      </c>
      <c r="P4268" s="67" t="s">
        <v>4241</v>
      </c>
      <c r="Q4268" s="67" t="s">
        <v>6190</v>
      </c>
      <c r="R4268" s="67"/>
      <c r="S4268" s="67"/>
      <c r="T4268" s="67"/>
      <c r="U4268" s="67"/>
      <c r="V4268" s="67"/>
      <c r="W4268" s="67"/>
      <c r="X4268" s="67"/>
      <c r="Y4268" s="67"/>
    </row>
    <row r="4269" spans="1:25" s="2" customFormat="1" ht="16.5" customHeight="1">
      <c r="A4269" s="59">
        <v>4267</v>
      </c>
      <c r="B4269" s="61" t="str">
        <f t="shared" si="462"/>
        <v>id</v>
      </c>
      <c r="C4269" s="61" t="s">
        <v>562</v>
      </c>
      <c r="D4269" s="2" t="s">
        <v>13584</v>
      </c>
      <c r="E4269" s="61" t="str">
        <f t="shared" si="463"/>
        <v>i</v>
      </c>
      <c r="F4269" s="62" t="str">
        <f t="shared" si="464"/>
        <v>d</v>
      </c>
      <c r="G4269" s="62" t="str">
        <f t="shared" si="465"/>
        <v>R</v>
      </c>
      <c r="H4269" s="62" t="str">
        <f t="shared" si="466"/>
        <v>L</v>
      </c>
      <c r="I4269" s="62">
        <f t="shared" si="467"/>
        <v>22</v>
      </c>
      <c r="J4269" s="62">
        <f t="shared" si="468"/>
        <v>8</v>
      </c>
      <c r="K4269" s="81">
        <v>1.6269841967120211E-6</v>
      </c>
      <c r="L4269" s="2" t="s">
        <v>14016</v>
      </c>
      <c r="M4269" s="2" t="s">
        <v>14463</v>
      </c>
      <c r="N4269" s="60" t="s">
        <v>6972</v>
      </c>
      <c r="O4269" s="66" t="s">
        <v>9703</v>
      </c>
      <c r="P4269" s="67" t="s">
        <v>2324</v>
      </c>
      <c r="Q4269" s="67" t="s">
        <v>6800</v>
      </c>
      <c r="R4269" s="67" t="s">
        <v>2075</v>
      </c>
      <c r="S4269" s="67"/>
      <c r="T4269" s="67"/>
      <c r="U4269" s="67"/>
      <c r="V4269" s="67"/>
      <c r="W4269" s="67"/>
      <c r="X4269" s="67"/>
      <c r="Y4269" s="67"/>
    </row>
    <row r="4270" spans="1:25" s="2" customFormat="1" ht="16.5" customHeight="1">
      <c r="A4270" s="59">
        <v>4268</v>
      </c>
      <c r="B4270" s="61" t="str">
        <f t="shared" si="462"/>
        <v>xi</v>
      </c>
      <c r="C4270" s="61" t="s">
        <v>5273</v>
      </c>
      <c r="D4270" s="2" t="s">
        <v>6943</v>
      </c>
      <c r="E4270" s="61" t="str">
        <f t="shared" si="463"/>
        <v>x</v>
      </c>
      <c r="F4270" s="62" t="str">
        <f t="shared" si="464"/>
        <v>i</v>
      </c>
      <c r="G4270" s="62" t="str">
        <f t="shared" si="465"/>
        <v>L</v>
      </c>
      <c r="H4270" s="62" t="str">
        <f t="shared" si="466"/>
        <v>R</v>
      </c>
      <c r="I4270" s="62">
        <f t="shared" si="467"/>
        <v>6</v>
      </c>
      <c r="J4270" s="62">
        <f t="shared" si="468"/>
        <v>22</v>
      </c>
      <c r="K4270" s="81">
        <v>1.6172222915317491E-6</v>
      </c>
      <c r="L4270" s="2" t="s">
        <v>6892</v>
      </c>
      <c r="M4270" s="2" t="s">
        <v>13510</v>
      </c>
      <c r="N4270" s="60" t="s">
        <v>7238</v>
      </c>
      <c r="O4270" s="66" t="s">
        <v>10506</v>
      </c>
      <c r="P4270" s="67" t="s">
        <v>3474</v>
      </c>
      <c r="Q4270" s="67" t="s">
        <v>2323</v>
      </c>
      <c r="R4270" s="67" t="s">
        <v>98</v>
      </c>
      <c r="S4270" s="67"/>
      <c r="T4270" s="67"/>
      <c r="U4270" s="67"/>
      <c r="V4270" s="67"/>
      <c r="W4270" s="67"/>
      <c r="X4270" s="67"/>
      <c r="Y4270" s="67"/>
    </row>
    <row r="4271" spans="1:25" s="2" customFormat="1" ht="16.5" customHeight="1">
      <c r="A4271" s="59">
        <v>4269</v>
      </c>
      <c r="B4271" s="61" t="str">
        <f t="shared" si="462"/>
        <v>lq</v>
      </c>
      <c r="C4271" s="61" t="s">
        <v>3054</v>
      </c>
      <c r="D4271" s="2" t="s">
        <v>13667</v>
      </c>
      <c r="E4271" s="61" t="str">
        <f t="shared" si="463"/>
        <v>l</v>
      </c>
      <c r="F4271" s="62" t="str">
        <f t="shared" si="464"/>
        <v>q</v>
      </c>
      <c r="G4271" s="62" t="str">
        <f t="shared" si="465"/>
        <v>R</v>
      </c>
      <c r="H4271" s="62" t="str">
        <f t="shared" si="466"/>
        <v>L</v>
      </c>
      <c r="I4271" s="62">
        <f t="shared" si="467"/>
        <v>25</v>
      </c>
      <c r="J4271" s="62">
        <f t="shared" si="468"/>
        <v>1</v>
      </c>
      <c r="K4271" s="81">
        <v>1.613968323138325E-6</v>
      </c>
      <c r="L4271" s="2" t="s">
        <v>6889</v>
      </c>
      <c r="M4271" s="2" t="s">
        <v>14083</v>
      </c>
      <c r="N4271" s="60" t="s">
        <v>7227</v>
      </c>
      <c r="O4271" s="66" t="s">
        <v>12640</v>
      </c>
      <c r="P4271" s="67" t="s">
        <v>4493</v>
      </c>
      <c r="Q4271" s="67" t="s">
        <v>6982</v>
      </c>
      <c r="R4271" s="67" t="s">
        <v>881</v>
      </c>
      <c r="S4271" s="67" t="s">
        <v>4903</v>
      </c>
      <c r="T4271" s="67"/>
      <c r="U4271" s="67"/>
      <c r="V4271" s="67"/>
      <c r="W4271" s="67"/>
      <c r="X4271" s="67"/>
      <c r="Y4271" s="67"/>
    </row>
    <row r="4272" spans="1:25" s="2" customFormat="1" ht="16.5" customHeight="1">
      <c r="A4272" s="59">
        <v>4270</v>
      </c>
      <c r="B4272" s="61" t="str">
        <f t="shared" si="462"/>
        <v>zl</v>
      </c>
      <c r="C4272" s="61" t="s">
        <v>6706</v>
      </c>
      <c r="D4272" s="2" t="s">
        <v>13674</v>
      </c>
      <c r="E4272" s="61" t="str">
        <f t="shared" si="463"/>
        <v>z</v>
      </c>
      <c r="F4272" s="62" t="str">
        <f t="shared" si="464"/>
        <v>l</v>
      </c>
      <c r="G4272" s="62" t="str">
        <f t="shared" si="465"/>
        <v>L</v>
      </c>
      <c r="H4272" s="62" t="str">
        <f t="shared" si="466"/>
        <v>R</v>
      </c>
      <c r="I4272" s="62">
        <f t="shared" si="467"/>
        <v>3</v>
      </c>
      <c r="J4272" s="62">
        <f t="shared" si="468"/>
        <v>25</v>
      </c>
      <c r="K4272" s="81">
        <v>1.613968323138325E-6</v>
      </c>
      <c r="L4272" s="2" t="s">
        <v>6883</v>
      </c>
      <c r="M4272" s="2" t="s">
        <v>6908</v>
      </c>
      <c r="N4272" s="60" t="s">
        <v>7238</v>
      </c>
      <c r="O4272" s="66" t="s">
        <v>8276</v>
      </c>
      <c r="P4272" s="67" t="s">
        <v>291</v>
      </c>
      <c r="Q4272" s="67" t="s">
        <v>3366</v>
      </c>
      <c r="R4272" s="67" t="s">
        <v>4519</v>
      </c>
      <c r="S4272" s="67"/>
      <c r="T4272" s="67"/>
      <c r="U4272" s="67"/>
      <c r="V4272" s="67"/>
      <c r="W4272" s="67"/>
      <c r="X4272" s="67"/>
      <c r="Y4272" s="67"/>
    </row>
    <row r="4273" spans="1:25" s="2" customFormat="1" ht="16.5" customHeight="1">
      <c r="A4273" s="59">
        <v>4271</v>
      </c>
      <c r="B4273" s="61" t="str">
        <f t="shared" si="462"/>
        <v>zy</v>
      </c>
      <c r="C4273" s="61" t="s">
        <v>6269</v>
      </c>
      <c r="D4273" s="2" t="s">
        <v>6925</v>
      </c>
      <c r="E4273" s="61" t="str">
        <f t="shared" si="463"/>
        <v>z</v>
      </c>
      <c r="F4273" s="62" t="str">
        <f t="shared" si="464"/>
        <v>y</v>
      </c>
      <c r="G4273" s="62" t="str">
        <f t="shared" si="465"/>
        <v>L</v>
      </c>
      <c r="H4273" s="62" t="str">
        <f t="shared" si="466"/>
        <v>R</v>
      </c>
      <c r="I4273" s="62">
        <f t="shared" si="467"/>
        <v>3</v>
      </c>
      <c r="J4273" s="62">
        <f t="shared" si="468"/>
        <v>16</v>
      </c>
      <c r="K4273" s="81">
        <v>1.610714354744901E-6</v>
      </c>
      <c r="L4273" s="2" t="s">
        <v>6883</v>
      </c>
      <c r="M4273" s="2" t="s">
        <v>6876</v>
      </c>
      <c r="N4273" s="60" t="s">
        <v>6874</v>
      </c>
      <c r="O4273" s="66" t="s">
        <v>12354</v>
      </c>
      <c r="P4273" s="67" t="s">
        <v>506</v>
      </c>
      <c r="Q4273" s="67" t="s">
        <v>4220</v>
      </c>
      <c r="R4273" s="67"/>
      <c r="S4273" s="67"/>
      <c r="T4273" s="67"/>
      <c r="U4273" s="67"/>
      <c r="V4273" s="67"/>
      <c r="W4273" s="67"/>
      <c r="X4273" s="67"/>
      <c r="Y4273" s="67"/>
    </row>
    <row r="4274" spans="1:25" s="2" customFormat="1" ht="16.5" customHeight="1">
      <c r="A4274" s="59">
        <v>4272</v>
      </c>
      <c r="B4274" s="61" t="str">
        <f t="shared" si="462"/>
        <v>ai</v>
      </c>
      <c r="C4274" s="61" t="s">
        <v>26</v>
      </c>
      <c r="D4274" s="2" t="s">
        <v>6950</v>
      </c>
      <c r="E4274" s="61" t="str">
        <f t="shared" si="463"/>
        <v>a</v>
      </c>
      <c r="F4274" s="62" t="str">
        <f t="shared" si="464"/>
        <v>i</v>
      </c>
      <c r="G4274" s="62" t="str">
        <f t="shared" si="465"/>
        <v>L</v>
      </c>
      <c r="H4274" s="62" t="str">
        <f t="shared" si="466"/>
        <v>R</v>
      </c>
      <c r="I4274" s="62">
        <f t="shared" si="467"/>
        <v>2</v>
      </c>
      <c r="J4274" s="62">
        <f t="shared" si="468"/>
        <v>22</v>
      </c>
      <c r="K4274" s="81">
        <v>1.6042064179580528E-6</v>
      </c>
      <c r="L4274" s="2" t="s">
        <v>6875</v>
      </c>
      <c r="M4274" s="2" t="s">
        <v>13510</v>
      </c>
      <c r="N4274" s="60" t="s">
        <v>6972</v>
      </c>
      <c r="O4274" s="66" t="s">
        <v>14405</v>
      </c>
      <c r="P4274" s="67" t="s">
        <v>4241</v>
      </c>
      <c r="Q4274" s="67" t="s">
        <v>6760</v>
      </c>
      <c r="R4274" s="67" t="s">
        <v>3354</v>
      </c>
      <c r="S4274" s="67" t="s">
        <v>6966</v>
      </c>
      <c r="T4274" s="67" t="s">
        <v>6041</v>
      </c>
      <c r="U4274" s="67"/>
      <c r="V4274" s="67"/>
      <c r="W4274" s="67"/>
      <c r="X4274" s="67"/>
      <c r="Y4274" s="67"/>
    </row>
    <row r="4275" spans="1:25" s="2" customFormat="1" ht="16.5" customHeight="1">
      <c r="A4275" s="59">
        <v>4273</v>
      </c>
      <c r="B4275" s="61" t="str">
        <f t="shared" si="462"/>
        <v>ns</v>
      </c>
      <c r="C4275" s="61" t="s">
        <v>3603</v>
      </c>
      <c r="D4275" s="2" t="s">
        <v>13734</v>
      </c>
      <c r="E4275" s="61" t="str">
        <f t="shared" si="463"/>
        <v>n</v>
      </c>
      <c r="F4275" s="62" t="str">
        <f t="shared" si="464"/>
        <v>s</v>
      </c>
      <c r="G4275" s="62" t="str">
        <f t="shared" si="465"/>
        <v>R</v>
      </c>
      <c r="H4275" s="62" t="str">
        <f t="shared" si="466"/>
        <v>L</v>
      </c>
      <c r="I4275" s="62">
        <f t="shared" si="467"/>
        <v>18</v>
      </c>
      <c r="J4275" s="62">
        <f t="shared" si="468"/>
        <v>5</v>
      </c>
      <c r="K4275" s="81">
        <v>1.6009524495646288E-6</v>
      </c>
      <c r="L4275" s="2" t="s">
        <v>6878</v>
      </c>
      <c r="M4275" s="2" t="s">
        <v>14095</v>
      </c>
      <c r="N4275" s="60" t="s">
        <v>6972</v>
      </c>
      <c r="O4275" s="66" t="s">
        <v>10400</v>
      </c>
      <c r="P4275" s="67" t="s">
        <v>3474</v>
      </c>
      <c r="Q4275" s="67" t="s">
        <v>3366</v>
      </c>
      <c r="R4275" s="67" t="s">
        <v>1006</v>
      </c>
      <c r="S4275" s="67"/>
      <c r="T4275" s="67"/>
      <c r="U4275" s="67"/>
      <c r="V4275" s="67"/>
      <c r="W4275" s="67"/>
      <c r="X4275" s="67"/>
      <c r="Y4275" s="67"/>
    </row>
    <row r="4276" spans="1:25" s="2" customFormat="1" ht="16.5" customHeight="1">
      <c r="A4276" s="59">
        <v>4274</v>
      </c>
      <c r="B4276" s="61" t="str">
        <f t="shared" si="462"/>
        <v>kw</v>
      </c>
      <c r="C4276" s="61" t="s">
        <v>2558</v>
      </c>
      <c r="D4276" s="2" t="s">
        <v>13551</v>
      </c>
      <c r="E4276" s="61" t="str">
        <f t="shared" si="463"/>
        <v>k</v>
      </c>
      <c r="F4276" s="62" t="str">
        <f t="shared" si="464"/>
        <v>w</v>
      </c>
      <c r="G4276" s="62" t="str">
        <f t="shared" si="465"/>
        <v>R</v>
      </c>
      <c r="H4276" s="62" t="str">
        <f t="shared" si="466"/>
        <v>L</v>
      </c>
      <c r="I4276" s="62">
        <f t="shared" si="467"/>
        <v>23</v>
      </c>
      <c r="J4276" s="62">
        <f t="shared" si="468"/>
        <v>4</v>
      </c>
      <c r="K4276" s="81">
        <v>1.6009524495646288E-6</v>
      </c>
      <c r="L4276" s="2" t="s">
        <v>6890</v>
      </c>
      <c r="M4276" s="2" t="s">
        <v>6841</v>
      </c>
      <c r="N4276" s="60" t="s">
        <v>6797</v>
      </c>
      <c r="O4276" s="66" t="s">
        <v>11495</v>
      </c>
      <c r="P4276" s="67" t="s">
        <v>13495</v>
      </c>
      <c r="Q4276" s="67" t="s">
        <v>2637</v>
      </c>
      <c r="R4276" s="67" t="s">
        <v>3066</v>
      </c>
      <c r="S4276" s="67"/>
      <c r="T4276" s="67"/>
      <c r="U4276" s="67"/>
      <c r="V4276" s="67"/>
      <c r="W4276" s="67"/>
      <c r="X4276" s="67"/>
      <c r="Y4276" s="67"/>
    </row>
    <row r="4277" spans="1:25" s="2" customFormat="1" ht="16.5" customHeight="1">
      <c r="A4277" s="59">
        <v>4275</v>
      </c>
      <c r="B4277" s="61" t="str">
        <f t="shared" si="462"/>
        <v>e;</v>
      </c>
      <c r="C4277" s="61" t="s">
        <v>5977</v>
      </c>
      <c r="D4277" s="2" t="s">
        <v>13625</v>
      </c>
      <c r="E4277" s="61" t="str">
        <f t="shared" si="463"/>
        <v>e</v>
      </c>
      <c r="F4277" s="62" t="str">
        <f t="shared" si="464"/>
        <v>;</v>
      </c>
      <c r="G4277" s="62" t="str">
        <f t="shared" si="465"/>
        <v>L</v>
      </c>
      <c r="H4277" s="62" t="str">
        <f t="shared" si="466"/>
        <v>R</v>
      </c>
      <c r="I4277" s="62">
        <f t="shared" si="467"/>
        <v>7</v>
      </c>
      <c r="J4277" s="62">
        <f t="shared" si="468"/>
        <v>27</v>
      </c>
      <c r="K4277" s="81">
        <v>1.5976984811712047E-6</v>
      </c>
      <c r="L4277" s="2" t="s">
        <v>6885</v>
      </c>
      <c r="M4277" s="2" t="s">
        <v>14095</v>
      </c>
      <c r="N4277" s="60" t="s">
        <v>7040</v>
      </c>
      <c r="O4277" s="66" t="s">
        <v>12663</v>
      </c>
      <c r="P4277" s="67" t="s">
        <v>209</v>
      </c>
      <c r="Q4277" s="67" t="s">
        <v>4622</v>
      </c>
      <c r="R4277" s="67" t="s">
        <v>5797</v>
      </c>
      <c r="S4277" s="67"/>
      <c r="T4277" s="67"/>
      <c r="U4277" s="67"/>
      <c r="V4277" s="67"/>
      <c r="W4277" s="67"/>
      <c r="X4277" s="67"/>
      <c r="Y4277" s="67"/>
    </row>
    <row r="4278" spans="1:25" s="2" customFormat="1" ht="16.5" customHeight="1">
      <c r="A4278" s="59">
        <v>4276</v>
      </c>
      <c r="B4278" s="61" t="str">
        <f t="shared" si="462"/>
        <v>dn</v>
      </c>
      <c r="C4278" s="61" t="s">
        <v>848</v>
      </c>
      <c r="D4278" s="2" t="s">
        <v>6821</v>
      </c>
      <c r="E4278" s="61" t="str">
        <f t="shared" si="463"/>
        <v>d</v>
      </c>
      <c r="F4278" s="62" t="str">
        <f t="shared" si="464"/>
        <v>n</v>
      </c>
      <c r="G4278" s="62" t="str">
        <f t="shared" si="465"/>
        <v>L</v>
      </c>
      <c r="H4278" s="62" t="str">
        <f t="shared" si="466"/>
        <v>R</v>
      </c>
      <c r="I4278" s="62">
        <f t="shared" si="467"/>
        <v>8</v>
      </c>
      <c r="J4278" s="62">
        <f t="shared" si="468"/>
        <v>18</v>
      </c>
      <c r="K4278" s="81">
        <v>1.5879365759909327E-6</v>
      </c>
      <c r="L4278" s="2" t="s">
        <v>13508</v>
      </c>
      <c r="M4278" s="2" t="s">
        <v>6841</v>
      </c>
      <c r="N4278" s="60" t="s">
        <v>7150</v>
      </c>
      <c r="O4278" s="66" t="s">
        <v>8277</v>
      </c>
      <c r="P4278" s="67" t="s">
        <v>3476</v>
      </c>
      <c r="Q4278" s="67" t="s">
        <v>3354</v>
      </c>
      <c r="R4278" s="67" t="s">
        <v>1165</v>
      </c>
      <c r="S4278" s="67"/>
      <c r="T4278" s="67"/>
      <c r="U4278" s="67"/>
      <c r="V4278" s="67"/>
      <c r="W4278" s="67"/>
      <c r="X4278" s="67"/>
      <c r="Y4278" s="67"/>
    </row>
    <row r="4279" spans="1:25" s="2" customFormat="1" ht="16.5" customHeight="1">
      <c r="A4279" s="59">
        <v>4277</v>
      </c>
      <c r="B4279" s="61" t="str">
        <f t="shared" si="462"/>
        <v>fn</v>
      </c>
      <c r="C4279" s="61" t="s">
        <v>1195</v>
      </c>
      <c r="D4279" s="2" t="s">
        <v>6863</v>
      </c>
      <c r="E4279" s="61" t="str">
        <f t="shared" si="463"/>
        <v>f</v>
      </c>
      <c r="F4279" s="62" t="str">
        <f t="shared" si="464"/>
        <v>n</v>
      </c>
      <c r="G4279" s="62" t="str">
        <f t="shared" si="465"/>
        <v>L</v>
      </c>
      <c r="H4279" s="62" t="str">
        <f t="shared" si="466"/>
        <v>R</v>
      </c>
      <c r="I4279" s="62">
        <f t="shared" si="467"/>
        <v>11</v>
      </c>
      <c r="J4279" s="62">
        <f t="shared" si="468"/>
        <v>18</v>
      </c>
      <c r="K4279" s="81">
        <v>1.5814286392040846E-6</v>
      </c>
      <c r="L4279" s="2" t="s">
        <v>6886</v>
      </c>
      <c r="M4279" s="2" t="s">
        <v>6841</v>
      </c>
      <c r="N4279" s="60" t="s">
        <v>6972</v>
      </c>
      <c r="O4279" s="66" t="s">
        <v>12315</v>
      </c>
      <c r="P4279" s="67" t="s">
        <v>4495</v>
      </c>
      <c r="Q4279" s="67" t="s">
        <v>1194</v>
      </c>
      <c r="R4279" s="67"/>
      <c r="S4279" s="67"/>
      <c r="T4279" s="67"/>
      <c r="U4279" s="67"/>
      <c r="V4279" s="67"/>
      <c r="W4279" s="67"/>
      <c r="X4279" s="67"/>
      <c r="Y4279" s="67"/>
    </row>
    <row r="4280" spans="1:25" s="2" customFormat="1" ht="16.5" customHeight="1">
      <c r="A4280" s="59">
        <v>4278</v>
      </c>
      <c r="B4280" s="61" t="str">
        <f t="shared" si="462"/>
        <v>jz</v>
      </c>
      <c r="C4280" s="61" t="s">
        <v>2354</v>
      </c>
      <c r="D4280" s="2" t="s">
        <v>6860</v>
      </c>
      <c r="E4280" s="61" t="str">
        <f t="shared" si="463"/>
        <v>j</v>
      </c>
      <c r="F4280" s="62" t="str">
        <f t="shared" si="464"/>
        <v>z</v>
      </c>
      <c r="G4280" s="62" t="str">
        <f t="shared" si="465"/>
        <v>R</v>
      </c>
      <c r="H4280" s="62" t="str">
        <f t="shared" si="466"/>
        <v>L</v>
      </c>
      <c r="I4280" s="62">
        <f t="shared" si="467"/>
        <v>20</v>
      </c>
      <c r="J4280" s="62">
        <f t="shared" si="468"/>
        <v>3</v>
      </c>
      <c r="K4280" s="81">
        <v>1.5814286392040846E-6</v>
      </c>
      <c r="L4280" s="2" t="s">
        <v>6887</v>
      </c>
      <c r="M4280" s="2" t="s">
        <v>13530</v>
      </c>
      <c r="N4280" s="60" t="s">
        <v>7031</v>
      </c>
      <c r="O4280" s="66" t="s">
        <v>7931</v>
      </c>
      <c r="P4280" s="67" t="s">
        <v>3573</v>
      </c>
      <c r="Q4280" s="67" t="s">
        <v>2637</v>
      </c>
      <c r="R4280" s="67" t="s">
        <v>6974</v>
      </c>
      <c r="S4280" s="67" t="s">
        <v>2188</v>
      </c>
      <c r="T4280" s="67"/>
      <c r="U4280" s="67"/>
      <c r="V4280" s="67"/>
      <c r="W4280" s="67"/>
      <c r="X4280" s="67"/>
      <c r="Y4280" s="67"/>
    </row>
    <row r="4281" spans="1:25" s="2" customFormat="1" ht="16.5" customHeight="1">
      <c r="A4281" s="59">
        <v>4279</v>
      </c>
      <c r="B4281" s="61" t="str">
        <f t="shared" si="462"/>
        <v>lg</v>
      </c>
      <c r="C4281" s="61" t="s">
        <v>2778</v>
      </c>
      <c r="D4281" s="2" t="s">
        <v>13706</v>
      </c>
      <c r="E4281" s="61" t="str">
        <f t="shared" si="463"/>
        <v>l</v>
      </c>
      <c r="F4281" s="62" t="str">
        <f t="shared" si="464"/>
        <v>g</v>
      </c>
      <c r="G4281" s="62" t="str">
        <f t="shared" si="465"/>
        <v>R</v>
      </c>
      <c r="H4281" s="62" t="str">
        <f t="shared" si="466"/>
        <v>L</v>
      </c>
      <c r="I4281" s="62">
        <f t="shared" si="467"/>
        <v>25</v>
      </c>
      <c r="J4281" s="62">
        <f t="shared" si="468"/>
        <v>14</v>
      </c>
      <c r="K4281" s="81">
        <v>1.5814286392040846E-6</v>
      </c>
      <c r="L4281" s="2" t="s">
        <v>6889</v>
      </c>
      <c r="M4281" s="2" t="s">
        <v>13767</v>
      </c>
      <c r="N4281" s="60" t="s">
        <v>6979</v>
      </c>
      <c r="O4281" s="66" t="s">
        <v>10867</v>
      </c>
      <c r="P4281" s="67" t="s">
        <v>2637</v>
      </c>
      <c r="Q4281" s="67" t="s">
        <v>6776</v>
      </c>
      <c r="R4281" s="67" t="s">
        <v>1498</v>
      </c>
      <c r="S4281" s="67" t="s">
        <v>1364</v>
      </c>
      <c r="T4281" s="67"/>
      <c r="U4281" s="67"/>
      <c r="V4281" s="67"/>
      <c r="W4281" s="67"/>
      <c r="X4281" s="67"/>
      <c r="Y4281" s="67"/>
    </row>
    <row r="4282" spans="1:25" s="2" customFormat="1" ht="16.5" customHeight="1">
      <c r="A4282" s="59">
        <v>4280</v>
      </c>
      <c r="B4282" s="61" t="str">
        <f t="shared" si="462"/>
        <v>bo</v>
      </c>
      <c r="C4282" s="61" t="s">
        <v>360</v>
      </c>
      <c r="D4282" s="2" t="s">
        <v>6864</v>
      </c>
      <c r="E4282" s="61" t="str">
        <f t="shared" si="463"/>
        <v>b</v>
      </c>
      <c r="F4282" s="62" t="str">
        <f t="shared" si="464"/>
        <v>o</v>
      </c>
      <c r="G4282" s="62" t="str">
        <f t="shared" si="465"/>
        <v>L</v>
      </c>
      <c r="H4282" s="62" t="str">
        <f t="shared" si="466"/>
        <v>R</v>
      </c>
      <c r="I4282" s="62">
        <f t="shared" si="467"/>
        <v>15</v>
      </c>
      <c r="J4282" s="62">
        <f t="shared" si="468"/>
        <v>24</v>
      </c>
      <c r="K4282" s="81">
        <v>1.5749207024172364E-6</v>
      </c>
      <c r="L4282" s="2" t="s">
        <v>6880</v>
      </c>
      <c r="M4282" s="2" t="s">
        <v>6879</v>
      </c>
      <c r="N4282" s="60" t="s">
        <v>7269</v>
      </c>
      <c r="O4282" s="66" t="s">
        <v>14246</v>
      </c>
      <c r="P4282" s="67" t="s">
        <v>6798</v>
      </c>
      <c r="Q4282" s="67" t="s">
        <v>4621</v>
      </c>
      <c r="R4282" s="67" t="s">
        <v>98</v>
      </c>
      <c r="S4282" s="67"/>
      <c r="T4282" s="67"/>
      <c r="U4282" s="67"/>
      <c r="V4282" s="67"/>
      <c r="W4282" s="67"/>
      <c r="X4282" s="67"/>
      <c r="Y4282" s="67"/>
    </row>
    <row r="4283" spans="1:25" s="2" customFormat="1" ht="16.5" customHeight="1">
      <c r="A4283" s="59">
        <v>4281</v>
      </c>
      <c r="B4283" s="61" t="str">
        <f t="shared" si="462"/>
        <v>fh</v>
      </c>
      <c r="C4283" s="61" t="s">
        <v>1229</v>
      </c>
      <c r="D4283" s="2" t="s">
        <v>13575</v>
      </c>
      <c r="E4283" s="61" t="str">
        <f t="shared" si="463"/>
        <v>f</v>
      </c>
      <c r="F4283" s="62" t="str">
        <f t="shared" si="464"/>
        <v>h</v>
      </c>
      <c r="G4283" s="62" t="str">
        <f t="shared" si="465"/>
        <v>L</v>
      </c>
      <c r="H4283" s="62" t="str">
        <f t="shared" si="466"/>
        <v>R</v>
      </c>
      <c r="I4283" s="62">
        <f t="shared" si="467"/>
        <v>11</v>
      </c>
      <c r="J4283" s="62">
        <f t="shared" si="468"/>
        <v>17</v>
      </c>
      <c r="K4283" s="81">
        <v>1.5749207024172364E-6</v>
      </c>
      <c r="L4283" s="2" t="s">
        <v>6886</v>
      </c>
      <c r="M4283" s="2" t="s">
        <v>13767</v>
      </c>
      <c r="N4283" s="60" t="s">
        <v>6972</v>
      </c>
      <c r="O4283" s="66" t="s">
        <v>10221</v>
      </c>
      <c r="P4283" s="67" t="s">
        <v>6541</v>
      </c>
      <c r="Q4283" s="67" t="s">
        <v>1214</v>
      </c>
      <c r="R4283" s="67"/>
      <c r="S4283" s="67"/>
      <c r="T4283" s="67"/>
      <c r="U4283" s="67"/>
      <c r="V4283" s="67"/>
      <c r="W4283" s="67"/>
      <c r="X4283" s="67"/>
      <c r="Y4283" s="67"/>
    </row>
    <row r="4284" spans="1:25" s="2" customFormat="1" ht="16.5" customHeight="1">
      <c r="A4284" s="59">
        <v>4282</v>
      </c>
      <c r="B4284" s="61" t="str">
        <f t="shared" si="462"/>
        <v>md</v>
      </c>
      <c r="C4284" s="61" t="s">
        <v>3323</v>
      </c>
      <c r="D4284" s="2" t="s">
        <v>13698</v>
      </c>
      <c r="E4284" s="61" t="str">
        <f t="shared" si="463"/>
        <v>m</v>
      </c>
      <c r="F4284" s="62" t="str">
        <f t="shared" si="464"/>
        <v>d</v>
      </c>
      <c r="G4284" s="62" t="str">
        <f t="shared" si="465"/>
        <v>R</v>
      </c>
      <c r="H4284" s="62" t="str">
        <f t="shared" si="466"/>
        <v>L</v>
      </c>
      <c r="I4284" s="62">
        <f t="shared" si="467"/>
        <v>21</v>
      </c>
      <c r="J4284" s="62">
        <f t="shared" si="468"/>
        <v>8</v>
      </c>
      <c r="K4284" s="81">
        <v>1.5684127656303883E-6</v>
      </c>
      <c r="L4284" s="2" t="s">
        <v>6877</v>
      </c>
      <c r="M4284" s="2" t="s">
        <v>14463</v>
      </c>
      <c r="N4284" s="60" t="s">
        <v>6972</v>
      </c>
      <c r="O4284" s="66" t="s">
        <v>10426</v>
      </c>
      <c r="P4284" s="67" t="s">
        <v>3474</v>
      </c>
      <c r="Q4284" s="67" t="s">
        <v>426</v>
      </c>
      <c r="R4284" s="67" t="s">
        <v>3354</v>
      </c>
      <c r="S4284" s="67" t="s">
        <v>5807</v>
      </c>
      <c r="T4284" s="67" t="s">
        <v>4508</v>
      </c>
      <c r="U4284" s="67"/>
      <c r="V4284" s="67"/>
      <c r="W4284" s="67"/>
      <c r="X4284" s="67"/>
      <c r="Y4284" s="67"/>
    </row>
    <row r="4285" spans="1:25" s="2" customFormat="1" ht="16.5" customHeight="1">
      <c r="A4285" s="59">
        <v>4283</v>
      </c>
      <c r="B4285" s="61" t="str">
        <f t="shared" si="462"/>
        <v>fi</v>
      </c>
      <c r="C4285" s="61" t="s">
        <v>1239</v>
      </c>
      <c r="D4285" s="2" t="s">
        <v>13613</v>
      </c>
      <c r="E4285" s="61" t="str">
        <f t="shared" si="463"/>
        <v>f</v>
      </c>
      <c r="F4285" s="62" t="str">
        <f t="shared" si="464"/>
        <v>i</v>
      </c>
      <c r="G4285" s="62" t="str">
        <f t="shared" si="465"/>
        <v>L</v>
      </c>
      <c r="H4285" s="62" t="str">
        <f t="shared" si="466"/>
        <v>R</v>
      </c>
      <c r="I4285" s="62">
        <f t="shared" si="467"/>
        <v>11</v>
      </c>
      <c r="J4285" s="62">
        <f t="shared" si="468"/>
        <v>22</v>
      </c>
      <c r="K4285" s="81">
        <v>1.5651587972369642E-6</v>
      </c>
      <c r="L4285" s="2" t="s">
        <v>6886</v>
      </c>
      <c r="M4285" s="2" t="s">
        <v>6816</v>
      </c>
      <c r="N4285" s="60" t="s">
        <v>7259</v>
      </c>
      <c r="O4285" s="66" t="s">
        <v>12921</v>
      </c>
      <c r="P4285" s="67" t="s">
        <v>6096</v>
      </c>
      <c r="Q4285" s="67" t="s">
        <v>1233</v>
      </c>
      <c r="R4285" s="67"/>
      <c r="S4285" s="67"/>
      <c r="T4285" s="67"/>
      <c r="U4285" s="67"/>
      <c r="V4285" s="67"/>
      <c r="W4285" s="67"/>
      <c r="X4285" s="67"/>
      <c r="Y4285" s="67"/>
    </row>
    <row r="4286" spans="1:25" s="2" customFormat="1" ht="16.5" customHeight="1">
      <c r="A4286" s="59">
        <v>4284</v>
      </c>
      <c r="B4286" s="61" t="str">
        <f t="shared" si="462"/>
        <v>wg</v>
      </c>
      <c r="C4286" s="61" t="s">
        <v>5084</v>
      </c>
      <c r="D4286" s="2" t="s">
        <v>13608</v>
      </c>
      <c r="E4286" s="61" t="str">
        <f t="shared" si="463"/>
        <v>w</v>
      </c>
      <c r="F4286" s="62" t="str">
        <f t="shared" si="464"/>
        <v>g</v>
      </c>
      <c r="G4286" s="62" t="str">
        <f t="shared" si="465"/>
        <v>L</v>
      </c>
      <c r="H4286" s="62" t="str">
        <f t="shared" si="466"/>
        <v>L</v>
      </c>
      <c r="I4286" s="62">
        <f t="shared" si="467"/>
        <v>4</v>
      </c>
      <c r="J4286" s="62">
        <f t="shared" si="468"/>
        <v>14</v>
      </c>
      <c r="K4286" s="81">
        <v>1.5619048288435404E-6</v>
      </c>
      <c r="L4286" s="2" t="s">
        <v>6804</v>
      </c>
      <c r="M4286" s="2" t="s">
        <v>13767</v>
      </c>
      <c r="N4286" s="60" t="s">
        <v>6977</v>
      </c>
      <c r="O4286" s="66" t="s">
        <v>7541</v>
      </c>
      <c r="P4286" s="67" t="s">
        <v>2396</v>
      </c>
      <c r="Q4286" s="67" t="s">
        <v>6963</v>
      </c>
      <c r="R4286" s="67" t="s">
        <v>5079</v>
      </c>
      <c r="S4286" s="67"/>
      <c r="T4286" s="67"/>
      <c r="U4286" s="67"/>
      <c r="V4286" s="67"/>
      <c r="W4286" s="67"/>
      <c r="X4286" s="67"/>
      <c r="Y4286" s="67"/>
    </row>
    <row r="4287" spans="1:25" s="2" customFormat="1" ht="16.5" customHeight="1">
      <c r="A4287" s="59">
        <v>4285</v>
      </c>
      <c r="B4287" s="61" t="str">
        <f t="shared" si="462"/>
        <v>jq</v>
      </c>
      <c r="C4287" s="61" t="s">
        <v>2404</v>
      </c>
      <c r="D4287" s="2" t="s">
        <v>13544</v>
      </c>
      <c r="E4287" s="61" t="str">
        <f t="shared" si="463"/>
        <v>j</v>
      </c>
      <c r="F4287" s="62" t="str">
        <f t="shared" si="464"/>
        <v>q</v>
      </c>
      <c r="G4287" s="62" t="str">
        <f t="shared" si="465"/>
        <v>R</v>
      </c>
      <c r="H4287" s="62" t="str">
        <f t="shared" si="466"/>
        <v>L</v>
      </c>
      <c r="I4287" s="62">
        <f t="shared" si="467"/>
        <v>20</v>
      </c>
      <c r="J4287" s="62">
        <f t="shared" si="468"/>
        <v>1</v>
      </c>
      <c r="K4287" s="81">
        <v>1.5586508604501163E-6</v>
      </c>
      <c r="L4287" s="2" t="s">
        <v>6887</v>
      </c>
      <c r="M4287" s="2" t="s">
        <v>14083</v>
      </c>
      <c r="N4287" s="60" t="s">
        <v>6973</v>
      </c>
      <c r="O4287" s="66" t="s">
        <v>10396</v>
      </c>
      <c r="P4287" s="67" t="s">
        <v>4989</v>
      </c>
      <c r="Q4287" s="67" t="s">
        <v>14502</v>
      </c>
      <c r="R4287" s="67" t="s">
        <v>6767</v>
      </c>
      <c r="S4287" s="67"/>
      <c r="T4287" s="67"/>
      <c r="U4287" s="67"/>
      <c r="V4287" s="67"/>
      <c r="W4287" s="67"/>
      <c r="X4287" s="67"/>
      <c r="Y4287" s="67"/>
    </row>
    <row r="4288" spans="1:25" s="2" customFormat="1" ht="16.5" customHeight="1">
      <c r="A4288" s="59">
        <v>4286</v>
      </c>
      <c r="B4288" s="61" t="str">
        <f t="shared" si="462"/>
        <v>ua</v>
      </c>
      <c r="C4288" s="61" t="s">
        <v>6299</v>
      </c>
      <c r="D4288" s="2" t="s">
        <v>13741</v>
      </c>
      <c r="E4288" s="61" t="str">
        <f t="shared" si="463"/>
        <v>u</v>
      </c>
      <c r="F4288" s="62" t="str">
        <f t="shared" si="464"/>
        <v>a</v>
      </c>
      <c r="G4288" s="62" t="str">
        <f t="shared" si="465"/>
        <v>R</v>
      </c>
      <c r="H4288" s="62" t="str">
        <f t="shared" si="466"/>
        <v>L</v>
      </c>
      <c r="I4288" s="62">
        <f t="shared" si="467"/>
        <v>19</v>
      </c>
      <c r="J4288" s="62">
        <f t="shared" si="468"/>
        <v>2</v>
      </c>
      <c r="K4288" s="81">
        <v>1.5586508604501163E-6</v>
      </c>
      <c r="L4288" s="2" t="s">
        <v>13537</v>
      </c>
      <c r="M4288" s="2" t="s">
        <v>6875</v>
      </c>
      <c r="N4288" s="60" t="s">
        <v>6972</v>
      </c>
      <c r="O4288" s="66" t="s">
        <v>10822</v>
      </c>
      <c r="P4288" s="67" t="s">
        <v>2637</v>
      </c>
      <c r="Q4288" s="67" t="s">
        <v>3366</v>
      </c>
      <c r="R4288" s="67" t="s">
        <v>3812</v>
      </c>
      <c r="S4288" s="67" t="s">
        <v>3881</v>
      </c>
      <c r="T4288" s="67"/>
      <c r="U4288" s="67"/>
      <c r="V4288" s="67"/>
      <c r="W4288" s="67"/>
      <c r="X4288" s="67"/>
      <c r="Y4288" s="67"/>
    </row>
    <row r="4289" spans="1:25" s="2" customFormat="1" ht="16.5" customHeight="1">
      <c r="A4289" s="59">
        <v>4287</v>
      </c>
      <c r="B4289" s="61" t="str">
        <f t="shared" si="462"/>
        <v>or</v>
      </c>
      <c r="C4289" s="61" t="s">
        <v>4612</v>
      </c>
      <c r="D4289" s="2" t="s">
        <v>13795</v>
      </c>
      <c r="E4289" s="61" t="str">
        <f t="shared" si="463"/>
        <v>o</v>
      </c>
      <c r="F4289" s="62" t="str">
        <f t="shared" si="464"/>
        <v>r</v>
      </c>
      <c r="G4289" s="62" t="str">
        <f t="shared" si="465"/>
        <v>R</v>
      </c>
      <c r="H4289" s="62" t="str">
        <f t="shared" si="466"/>
        <v>L</v>
      </c>
      <c r="I4289" s="62">
        <f t="shared" si="467"/>
        <v>24</v>
      </c>
      <c r="J4289" s="62">
        <f t="shared" si="468"/>
        <v>10</v>
      </c>
      <c r="K4289" s="81">
        <v>1.5553968920566923E-6</v>
      </c>
      <c r="L4289" s="2" t="s">
        <v>14018</v>
      </c>
      <c r="M4289" s="2" t="s">
        <v>14110</v>
      </c>
      <c r="N4289" s="60" t="s">
        <v>6977</v>
      </c>
      <c r="O4289" s="66" t="s">
        <v>7396</v>
      </c>
      <c r="P4289" s="67" t="s">
        <v>3309</v>
      </c>
      <c r="Q4289" s="67" t="s">
        <v>5807</v>
      </c>
      <c r="R4289" s="67"/>
      <c r="S4289" s="67"/>
      <c r="T4289" s="67"/>
      <c r="U4289" s="67"/>
      <c r="V4289" s="67"/>
      <c r="W4289" s="67"/>
      <c r="X4289" s="67"/>
      <c r="Y4289" s="67"/>
    </row>
    <row r="4290" spans="1:25" s="2" customFormat="1" ht="16.5" customHeight="1">
      <c r="A4290" s="59">
        <v>4288</v>
      </c>
      <c r="B4290" s="61" t="str">
        <f t="shared" si="462"/>
        <v>rl</v>
      </c>
      <c r="C4290" s="61" t="s">
        <v>4249</v>
      </c>
      <c r="D4290" s="2" t="s">
        <v>13660</v>
      </c>
      <c r="E4290" s="61" t="str">
        <f t="shared" si="463"/>
        <v>r</v>
      </c>
      <c r="F4290" s="62" t="str">
        <f t="shared" si="464"/>
        <v>l</v>
      </c>
      <c r="G4290" s="62" t="str">
        <f t="shared" si="465"/>
        <v>L</v>
      </c>
      <c r="H4290" s="62" t="str">
        <f t="shared" si="466"/>
        <v>R</v>
      </c>
      <c r="I4290" s="62">
        <f t="shared" si="467"/>
        <v>10</v>
      </c>
      <c r="J4290" s="62">
        <f t="shared" si="468"/>
        <v>25</v>
      </c>
      <c r="K4290" s="81">
        <v>1.5553968920566923E-6</v>
      </c>
      <c r="L4290" s="2" t="s">
        <v>6891</v>
      </c>
      <c r="M4290" s="2" t="s">
        <v>6908</v>
      </c>
      <c r="N4290" s="60" t="s">
        <v>7106</v>
      </c>
      <c r="O4290" s="66" t="s">
        <v>12088</v>
      </c>
      <c r="P4290" s="67" t="s">
        <v>4360</v>
      </c>
      <c r="Q4290" s="67" t="s">
        <v>426</v>
      </c>
      <c r="R4290" s="67" t="s">
        <v>3354</v>
      </c>
      <c r="S4290" s="67" t="s">
        <v>3474</v>
      </c>
      <c r="T4290" s="67"/>
      <c r="U4290" s="67"/>
      <c r="V4290" s="67"/>
      <c r="W4290" s="67"/>
      <c r="X4290" s="67"/>
      <c r="Y4290" s="67"/>
    </row>
    <row r="4291" spans="1:25" s="2" customFormat="1" ht="16.5" customHeight="1">
      <c r="A4291" s="59">
        <v>4289</v>
      </c>
      <c r="B4291" s="61" t="str">
        <f t="shared" ref="B4291:B4354" si="469">VLOOKUP(D4291,sp,2,FALSE)</f>
        <v>th</v>
      </c>
      <c r="C4291" s="61" t="s">
        <v>4798</v>
      </c>
      <c r="D4291" s="2" t="s">
        <v>13624</v>
      </c>
      <c r="E4291" s="61" t="str">
        <f t="shared" ref="E4291:E4354" si="470">LEFT(B4291,1)</f>
        <v>t</v>
      </c>
      <c r="F4291" s="62" t="str">
        <f t="shared" ref="F4291:F4354" si="471">RIGHT(B4291,1)</f>
        <v>h</v>
      </c>
      <c r="G4291" s="62" t="str">
        <f t="shared" si="465"/>
        <v>L</v>
      </c>
      <c r="H4291" s="62" t="str">
        <f t="shared" si="466"/>
        <v>R</v>
      </c>
      <c r="I4291" s="62">
        <f t="shared" si="467"/>
        <v>13</v>
      </c>
      <c r="J4291" s="62">
        <f t="shared" si="468"/>
        <v>17</v>
      </c>
      <c r="K4291" s="81">
        <v>1.5553968920566923E-6</v>
      </c>
      <c r="L4291" s="2" t="s">
        <v>6884</v>
      </c>
      <c r="M4291" s="2" t="s">
        <v>6950</v>
      </c>
      <c r="N4291" s="60" t="s">
        <v>6972</v>
      </c>
      <c r="O4291" s="66" t="s">
        <v>9595</v>
      </c>
      <c r="P4291" s="67" t="s">
        <v>2324</v>
      </c>
      <c r="Q4291" s="67" t="s">
        <v>824</v>
      </c>
      <c r="R4291" s="67" t="s">
        <v>6776</v>
      </c>
      <c r="S4291" s="67"/>
      <c r="T4291" s="67"/>
      <c r="U4291" s="67"/>
      <c r="V4291" s="67"/>
      <c r="W4291" s="67"/>
      <c r="X4291" s="67"/>
      <c r="Y4291" s="67"/>
    </row>
    <row r="4292" spans="1:25" s="2" customFormat="1" ht="16.5" customHeight="1">
      <c r="A4292" s="59">
        <v>4290</v>
      </c>
      <c r="B4292" s="61" t="str">
        <f t="shared" si="469"/>
        <v>qi</v>
      </c>
      <c r="C4292" s="61" t="s">
        <v>3882</v>
      </c>
      <c r="D4292" s="2" t="s">
        <v>6935</v>
      </c>
      <c r="E4292" s="61" t="str">
        <f t="shared" si="470"/>
        <v>q</v>
      </c>
      <c r="F4292" s="62" t="str">
        <f t="shared" si="471"/>
        <v>i</v>
      </c>
      <c r="G4292" s="62" t="str">
        <f t="shared" ref="G4292:G4355" si="472">IF(FIND(E4292,"qwertasdfgzxcvbyuiophjkl;nm")&lt;15.5,"L","R")</f>
        <v>L</v>
      </c>
      <c r="H4292" s="62" t="str">
        <f t="shared" ref="H4292:H4355" si="473">IF(FIND(F4292,"qwertasdfgzxcvbyuiophjkl;nm")&lt;15.5,"L","R")</f>
        <v>R</v>
      </c>
      <c r="I4292" s="62">
        <f t="shared" ref="I4292:I4355" si="474">FIND(E4292,$I$1)</f>
        <v>1</v>
      </c>
      <c r="J4292" s="62">
        <f t="shared" ref="J4292:J4355" si="475">FIND(F4292,$I$1)</f>
        <v>22</v>
      </c>
      <c r="K4292" s="81">
        <v>1.5521429236632682E-6</v>
      </c>
      <c r="L4292" s="2" t="s">
        <v>13511</v>
      </c>
      <c r="M4292" s="2" t="s">
        <v>13510</v>
      </c>
      <c r="N4292" s="60" t="s">
        <v>6979</v>
      </c>
      <c r="O4292" s="66" t="s">
        <v>11789</v>
      </c>
      <c r="P4292" s="67" t="s">
        <v>4621</v>
      </c>
      <c r="Q4292" s="67" t="s">
        <v>3881</v>
      </c>
      <c r="R4292" s="67" t="s">
        <v>881</v>
      </c>
      <c r="S4292" s="67"/>
      <c r="T4292" s="67"/>
      <c r="U4292" s="67"/>
      <c r="V4292" s="67"/>
      <c r="W4292" s="67"/>
      <c r="X4292" s="67"/>
      <c r="Y4292" s="67"/>
    </row>
    <row r="4293" spans="1:25" s="2" customFormat="1" ht="16.5" customHeight="1">
      <c r="A4293" s="59">
        <v>4291</v>
      </c>
      <c r="B4293" s="61" t="str">
        <f t="shared" si="469"/>
        <v>kv</v>
      </c>
      <c r="C4293" s="61" t="s">
        <v>2705</v>
      </c>
      <c r="D4293" s="2" t="s">
        <v>13764</v>
      </c>
      <c r="E4293" s="61" t="str">
        <f t="shared" si="470"/>
        <v>k</v>
      </c>
      <c r="F4293" s="62" t="str">
        <f t="shared" si="471"/>
        <v>v</v>
      </c>
      <c r="G4293" s="62" t="str">
        <f t="shared" si="472"/>
        <v>R</v>
      </c>
      <c r="H4293" s="62" t="str">
        <f t="shared" si="473"/>
        <v>L</v>
      </c>
      <c r="I4293" s="62">
        <f t="shared" si="474"/>
        <v>23</v>
      </c>
      <c r="J4293" s="62">
        <f t="shared" si="475"/>
        <v>12</v>
      </c>
      <c r="K4293" s="81">
        <v>1.5488889552698441E-6</v>
      </c>
      <c r="L4293" s="2" t="s">
        <v>6890</v>
      </c>
      <c r="M4293" s="2" t="s">
        <v>13534</v>
      </c>
      <c r="N4293" s="60" t="s">
        <v>6972</v>
      </c>
      <c r="O4293" s="66" t="s">
        <v>11518</v>
      </c>
      <c r="P4293" s="67" t="s">
        <v>4221</v>
      </c>
      <c r="Q4293" s="67" t="s">
        <v>1647</v>
      </c>
      <c r="R4293" s="67"/>
      <c r="S4293" s="67"/>
      <c r="T4293" s="67"/>
      <c r="U4293" s="67"/>
      <c r="V4293" s="67"/>
      <c r="W4293" s="67"/>
      <c r="X4293" s="67"/>
      <c r="Y4293" s="67"/>
    </row>
    <row r="4294" spans="1:25" s="2" customFormat="1" ht="16.5" customHeight="1">
      <c r="A4294" s="59">
        <v>4292</v>
      </c>
      <c r="B4294" s="61" t="str">
        <f t="shared" si="469"/>
        <v>hz</v>
      </c>
      <c r="C4294" s="61" t="s">
        <v>1921</v>
      </c>
      <c r="D4294" s="2" t="s">
        <v>13670</v>
      </c>
      <c r="E4294" s="61" t="str">
        <f t="shared" si="470"/>
        <v>h</v>
      </c>
      <c r="F4294" s="62" t="str">
        <f t="shared" si="471"/>
        <v>z</v>
      </c>
      <c r="G4294" s="62" t="str">
        <f t="shared" si="472"/>
        <v>R</v>
      </c>
      <c r="H4294" s="62" t="str">
        <f t="shared" si="473"/>
        <v>L</v>
      </c>
      <c r="I4294" s="62">
        <f t="shared" si="474"/>
        <v>17</v>
      </c>
      <c r="J4294" s="62">
        <f t="shared" si="475"/>
        <v>3</v>
      </c>
      <c r="K4294" s="81">
        <v>1.542381018482996E-6</v>
      </c>
      <c r="L4294" s="2" t="s">
        <v>6888</v>
      </c>
      <c r="M4294" s="2" t="s">
        <v>14460</v>
      </c>
      <c r="N4294" s="60" t="s">
        <v>6972</v>
      </c>
      <c r="O4294" s="66" t="s">
        <v>11678</v>
      </c>
      <c r="P4294" s="67" t="s">
        <v>4621</v>
      </c>
      <c r="Q4294" s="67" t="s">
        <v>98</v>
      </c>
      <c r="R4294" s="67" t="s">
        <v>5080</v>
      </c>
      <c r="S4294" s="67"/>
      <c r="T4294" s="67"/>
      <c r="U4294" s="67"/>
      <c r="V4294" s="67"/>
      <c r="W4294" s="67"/>
      <c r="X4294" s="67"/>
      <c r="Y4294" s="67"/>
    </row>
    <row r="4295" spans="1:25" s="2" customFormat="1" ht="16.5" customHeight="1">
      <c r="A4295" s="59">
        <v>4293</v>
      </c>
      <c r="B4295" s="61" t="str">
        <f t="shared" si="469"/>
        <v>xu</v>
      </c>
      <c r="C4295" s="61" t="s">
        <v>5551</v>
      </c>
      <c r="D4295" s="2" t="s">
        <v>6947</v>
      </c>
      <c r="E4295" s="61" t="str">
        <f t="shared" si="470"/>
        <v>x</v>
      </c>
      <c r="F4295" s="62" t="str">
        <f t="shared" si="471"/>
        <v>u</v>
      </c>
      <c r="G4295" s="62" t="str">
        <f t="shared" si="472"/>
        <v>L</v>
      </c>
      <c r="H4295" s="62" t="str">
        <f t="shared" si="473"/>
        <v>R</v>
      </c>
      <c r="I4295" s="62">
        <f t="shared" si="474"/>
        <v>6</v>
      </c>
      <c r="J4295" s="62">
        <f t="shared" si="475"/>
        <v>19</v>
      </c>
      <c r="K4295" s="81">
        <v>1.542381018482996E-6</v>
      </c>
      <c r="L4295" s="2" t="s">
        <v>6892</v>
      </c>
      <c r="M4295" s="2" t="s">
        <v>13512</v>
      </c>
      <c r="N4295" s="60" t="s">
        <v>6979</v>
      </c>
      <c r="O4295" s="66" t="s">
        <v>9237</v>
      </c>
      <c r="P4295" s="67" t="s">
        <v>5680</v>
      </c>
      <c r="Q4295" s="67" t="s">
        <v>6095</v>
      </c>
      <c r="R4295" s="67"/>
      <c r="S4295" s="67"/>
      <c r="T4295" s="67"/>
      <c r="U4295" s="67"/>
      <c r="V4295" s="67"/>
      <c r="W4295" s="67"/>
      <c r="X4295" s="67"/>
      <c r="Y4295" s="67"/>
    </row>
    <row r="4296" spans="1:25" s="2" customFormat="1" ht="16.5" customHeight="1">
      <c r="A4296" s="59">
        <v>4294</v>
      </c>
      <c r="B4296" s="61" t="str">
        <f t="shared" si="469"/>
        <v>is</v>
      </c>
      <c r="C4296" s="61" t="s">
        <v>664</v>
      </c>
      <c r="D4296" s="2" t="s">
        <v>13548</v>
      </c>
      <c r="E4296" s="61" t="str">
        <f t="shared" si="470"/>
        <v>i</v>
      </c>
      <c r="F4296" s="62" t="str">
        <f t="shared" si="471"/>
        <v>s</v>
      </c>
      <c r="G4296" s="62" t="str">
        <f t="shared" si="472"/>
        <v>R</v>
      </c>
      <c r="H4296" s="62" t="str">
        <f t="shared" si="473"/>
        <v>L</v>
      </c>
      <c r="I4296" s="62">
        <f t="shared" si="474"/>
        <v>22</v>
      </c>
      <c r="J4296" s="62">
        <f t="shared" si="475"/>
        <v>5</v>
      </c>
      <c r="K4296" s="81">
        <v>1.5391270500895719E-6</v>
      </c>
      <c r="L4296" s="2" t="s">
        <v>14016</v>
      </c>
      <c r="M4296" s="2" t="s">
        <v>13512</v>
      </c>
      <c r="N4296" s="60" t="s">
        <v>6972</v>
      </c>
      <c r="O4296" s="66" t="s">
        <v>14173</v>
      </c>
      <c r="P4296" s="67" t="s">
        <v>3474</v>
      </c>
      <c r="Q4296" s="67" t="s">
        <v>14133</v>
      </c>
      <c r="R4296" s="67" t="s">
        <v>4492</v>
      </c>
      <c r="S4296" s="67"/>
      <c r="T4296" s="67"/>
      <c r="U4296" s="67"/>
      <c r="V4296" s="67"/>
      <c r="W4296" s="67"/>
      <c r="X4296" s="67"/>
      <c r="Y4296" s="67"/>
    </row>
    <row r="4297" spans="1:25" s="2" customFormat="1" ht="16.5" customHeight="1">
      <c r="A4297" s="59">
        <v>4295</v>
      </c>
      <c r="B4297" s="61" t="str">
        <f t="shared" si="469"/>
        <v>hs</v>
      </c>
      <c r="C4297" s="61" t="s">
        <v>1852</v>
      </c>
      <c r="D4297" s="2" t="s">
        <v>6934</v>
      </c>
      <c r="E4297" s="61" t="str">
        <f t="shared" si="470"/>
        <v>h</v>
      </c>
      <c r="F4297" s="62" t="str">
        <f t="shared" si="471"/>
        <v>s</v>
      </c>
      <c r="G4297" s="62" t="str">
        <f t="shared" si="472"/>
        <v>R</v>
      </c>
      <c r="H4297" s="62" t="str">
        <f t="shared" si="473"/>
        <v>L</v>
      </c>
      <c r="I4297" s="62">
        <f t="shared" si="474"/>
        <v>17</v>
      </c>
      <c r="J4297" s="62">
        <f t="shared" si="475"/>
        <v>5</v>
      </c>
      <c r="K4297" s="81">
        <v>1.5391270500895719E-6</v>
      </c>
      <c r="L4297" s="2" t="s">
        <v>6888</v>
      </c>
      <c r="M4297" s="2" t="s">
        <v>13512</v>
      </c>
      <c r="N4297" s="60" t="s">
        <v>13821</v>
      </c>
      <c r="O4297" s="66" t="s">
        <v>8994</v>
      </c>
      <c r="P4297" s="67" t="s">
        <v>5080</v>
      </c>
      <c r="Q4297" s="67" t="s">
        <v>1849</v>
      </c>
      <c r="R4297" s="67"/>
      <c r="S4297" s="67"/>
      <c r="T4297" s="67"/>
      <c r="U4297" s="67"/>
      <c r="V4297" s="67"/>
      <c r="W4297" s="67"/>
      <c r="X4297" s="67"/>
      <c r="Y4297" s="67"/>
    </row>
    <row r="4298" spans="1:25" s="2" customFormat="1" ht="16.5" customHeight="1">
      <c r="A4298" s="59">
        <v>4296</v>
      </c>
      <c r="B4298" s="61" t="str">
        <f t="shared" si="469"/>
        <v>lw</v>
      </c>
      <c r="C4298" s="61" t="s">
        <v>2932</v>
      </c>
      <c r="D4298" s="2" t="s">
        <v>13620</v>
      </c>
      <c r="E4298" s="61" t="str">
        <f t="shared" si="470"/>
        <v>l</v>
      </c>
      <c r="F4298" s="62" t="str">
        <f t="shared" si="471"/>
        <v>w</v>
      </c>
      <c r="G4298" s="62" t="str">
        <f t="shared" si="472"/>
        <v>R</v>
      </c>
      <c r="H4298" s="62" t="str">
        <f t="shared" si="473"/>
        <v>L</v>
      </c>
      <c r="I4298" s="62">
        <f t="shared" si="474"/>
        <v>25</v>
      </c>
      <c r="J4298" s="62">
        <f t="shared" si="475"/>
        <v>4</v>
      </c>
      <c r="K4298" s="81">
        <v>1.532619113302724E-6</v>
      </c>
      <c r="L4298" s="2" t="s">
        <v>6889</v>
      </c>
      <c r="M4298" s="2" t="s">
        <v>6916</v>
      </c>
      <c r="N4298" s="60" t="s">
        <v>13344</v>
      </c>
      <c r="O4298" s="66" t="s">
        <v>9005</v>
      </c>
      <c r="P4298" s="67" t="s">
        <v>5080</v>
      </c>
      <c r="Q4298" s="67" t="s">
        <v>530</v>
      </c>
      <c r="R4298" s="67" t="s">
        <v>722</v>
      </c>
      <c r="S4298" s="67"/>
      <c r="T4298" s="67"/>
      <c r="U4298" s="67"/>
      <c r="V4298" s="67"/>
      <c r="W4298" s="67"/>
      <c r="X4298" s="67"/>
      <c r="Y4298" s="67"/>
    </row>
    <row r="4299" spans="1:25" s="2" customFormat="1" ht="16.5" customHeight="1">
      <c r="A4299" s="59">
        <v>4297</v>
      </c>
      <c r="B4299" s="61" t="str">
        <f t="shared" si="469"/>
        <v>lz</v>
      </c>
      <c r="C4299" s="61" t="s">
        <v>2998</v>
      </c>
      <c r="D4299" s="2" t="s">
        <v>13359</v>
      </c>
      <c r="E4299" s="61" t="str">
        <f t="shared" si="470"/>
        <v>l</v>
      </c>
      <c r="F4299" s="62" t="str">
        <f t="shared" si="471"/>
        <v>z</v>
      </c>
      <c r="G4299" s="62" t="str">
        <f t="shared" si="472"/>
        <v>R</v>
      </c>
      <c r="H4299" s="62" t="str">
        <f t="shared" si="473"/>
        <v>L</v>
      </c>
      <c r="I4299" s="62">
        <f t="shared" si="474"/>
        <v>25</v>
      </c>
      <c r="J4299" s="62">
        <f t="shared" si="475"/>
        <v>3</v>
      </c>
      <c r="K4299" s="81">
        <v>1.532619113302724E-6</v>
      </c>
      <c r="L4299" s="2" t="s">
        <v>6889</v>
      </c>
      <c r="M4299" s="2" t="s">
        <v>13530</v>
      </c>
      <c r="N4299" s="60" t="s">
        <v>13421</v>
      </c>
      <c r="O4299" s="66" t="s">
        <v>12612</v>
      </c>
      <c r="P4299" s="67" t="s">
        <v>3348</v>
      </c>
      <c r="Q4299" s="67" t="s">
        <v>5242</v>
      </c>
      <c r="R4299" s="67" t="s">
        <v>14488</v>
      </c>
      <c r="S4299" s="67" t="s">
        <v>14109</v>
      </c>
      <c r="T4299" s="67"/>
      <c r="U4299" s="67"/>
      <c r="V4299" s="67"/>
      <c r="W4299" s="67"/>
      <c r="X4299" s="67"/>
      <c r="Y4299" s="67"/>
    </row>
    <row r="4300" spans="1:25" s="2" customFormat="1" ht="16.5" customHeight="1">
      <c r="A4300" s="59">
        <v>4298</v>
      </c>
      <c r="B4300" s="61" t="str">
        <f t="shared" si="469"/>
        <v>ls</v>
      </c>
      <c r="C4300" s="61" t="s">
        <v>3030</v>
      </c>
      <c r="D4300" s="2" t="s">
        <v>13635</v>
      </c>
      <c r="E4300" s="61" t="str">
        <f t="shared" si="470"/>
        <v>l</v>
      </c>
      <c r="F4300" s="62" t="str">
        <f t="shared" si="471"/>
        <v>s</v>
      </c>
      <c r="G4300" s="62" t="str">
        <f t="shared" si="472"/>
        <v>R</v>
      </c>
      <c r="H4300" s="62" t="str">
        <f t="shared" si="473"/>
        <v>L</v>
      </c>
      <c r="I4300" s="62">
        <f t="shared" si="474"/>
        <v>25</v>
      </c>
      <c r="J4300" s="62">
        <f t="shared" si="475"/>
        <v>5</v>
      </c>
      <c r="K4300" s="81">
        <v>1.532619113302724E-6</v>
      </c>
      <c r="L4300" s="2" t="s">
        <v>6889</v>
      </c>
      <c r="M4300" s="2" t="s">
        <v>14095</v>
      </c>
      <c r="N4300" s="60" t="s">
        <v>6972</v>
      </c>
      <c r="O4300" s="66" t="s">
        <v>13242</v>
      </c>
      <c r="P4300" s="67" t="s">
        <v>4641</v>
      </c>
      <c r="Q4300" s="67" t="s">
        <v>4989</v>
      </c>
      <c r="R4300" s="67" t="s">
        <v>72</v>
      </c>
      <c r="S4300" s="67" t="s">
        <v>14106</v>
      </c>
      <c r="T4300" s="67"/>
      <c r="U4300" s="67"/>
      <c r="V4300" s="67"/>
      <c r="W4300" s="67"/>
      <c r="X4300" s="67"/>
      <c r="Y4300" s="67"/>
    </row>
    <row r="4301" spans="1:25" s="2" customFormat="1" ht="16.5" customHeight="1">
      <c r="A4301" s="59">
        <v>4299</v>
      </c>
      <c r="B4301" s="61" t="str">
        <f t="shared" si="469"/>
        <v>go</v>
      </c>
      <c r="C4301" s="61" t="s">
        <v>1541</v>
      </c>
      <c r="D4301" s="2" t="s">
        <v>13663</v>
      </c>
      <c r="E4301" s="61" t="str">
        <f t="shared" si="470"/>
        <v>g</v>
      </c>
      <c r="F4301" s="62" t="str">
        <f t="shared" si="471"/>
        <v>o</v>
      </c>
      <c r="G4301" s="62" t="str">
        <f t="shared" si="472"/>
        <v>L</v>
      </c>
      <c r="H4301" s="62" t="str">
        <f t="shared" si="473"/>
        <v>R</v>
      </c>
      <c r="I4301" s="62">
        <f t="shared" si="474"/>
        <v>14</v>
      </c>
      <c r="J4301" s="62">
        <f t="shared" si="475"/>
        <v>24</v>
      </c>
      <c r="K4301" s="81">
        <v>1.5293651449092999E-6</v>
      </c>
      <c r="L4301" s="2" t="s">
        <v>13509</v>
      </c>
      <c r="M4301" s="2" t="s">
        <v>6960</v>
      </c>
      <c r="N4301" s="60" t="s">
        <v>6972</v>
      </c>
      <c r="O4301" s="66" t="s">
        <v>10566</v>
      </c>
      <c r="P4301" s="67" t="s">
        <v>3474</v>
      </c>
      <c r="Q4301" s="67" t="s">
        <v>143</v>
      </c>
      <c r="R4301" s="67" t="s">
        <v>2637</v>
      </c>
      <c r="S4301" s="67"/>
      <c r="T4301" s="67"/>
      <c r="U4301" s="67"/>
      <c r="V4301" s="67"/>
      <c r="W4301" s="67"/>
      <c r="X4301" s="67"/>
      <c r="Y4301" s="67"/>
    </row>
    <row r="4302" spans="1:25" s="2" customFormat="1" ht="16.5" customHeight="1">
      <c r="A4302" s="59">
        <v>4300</v>
      </c>
      <c r="B4302" s="61" t="str">
        <f t="shared" si="469"/>
        <v>ao</v>
      </c>
      <c r="C4302" s="61" t="s">
        <v>55</v>
      </c>
      <c r="D4302" s="2" t="s">
        <v>6840</v>
      </c>
      <c r="E4302" s="61" t="str">
        <f t="shared" si="470"/>
        <v>a</v>
      </c>
      <c r="F4302" s="62" t="str">
        <f t="shared" si="471"/>
        <v>o</v>
      </c>
      <c r="G4302" s="62" t="str">
        <f t="shared" si="472"/>
        <v>L</v>
      </c>
      <c r="H4302" s="62" t="str">
        <f t="shared" si="473"/>
        <v>R</v>
      </c>
      <c r="I4302" s="62">
        <f t="shared" si="474"/>
        <v>2</v>
      </c>
      <c r="J4302" s="62">
        <f t="shared" si="475"/>
        <v>24</v>
      </c>
      <c r="K4302" s="81">
        <v>1.5261111765158759E-6</v>
      </c>
      <c r="L4302" s="2" t="s">
        <v>6875</v>
      </c>
      <c r="M4302" s="2" t="s">
        <v>6879</v>
      </c>
      <c r="N4302" s="60" t="s">
        <v>7021</v>
      </c>
      <c r="O4302" s="66" t="s">
        <v>7878</v>
      </c>
      <c r="P4302" s="67" t="s">
        <v>6974</v>
      </c>
      <c r="Q4302" s="67" t="s">
        <v>881</v>
      </c>
      <c r="R4302" s="67" t="s">
        <v>3857</v>
      </c>
      <c r="S4302" s="67" t="s">
        <v>722</v>
      </c>
      <c r="T4302" s="67"/>
      <c r="U4302" s="67"/>
      <c r="V4302" s="67"/>
      <c r="W4302" s="67"/>
      <c r="X4302" s="67"/>
      <c r="Y4302" s="67"/>
    </row>
    <row r="4303" spans="1:25" s="2" customFormat="1" ht="16.5" customHeight="1">
      <c r="A4303" s="59">
        <v>4301</v>
      </c>
      <c r="B4303" s="61" t="str">
        <f t="shared" si="469"/>
        <v>rn</v>
      </c>
      <c r="C4303" s="61" t="s">
        <v>4200</v>
      </c>
      <c r="D4303" s="2" t="s">
        <v>13549</v>
      </c>
      <c r="E4303" s="61" t="str">
        <f t="shared" si="470"/>
        <v>r</v>
      </c>
      <c r="F4303" s="62" t="str">
        <f t="shared" si="471"/>
        <v>n</v>
      </c>
      <c r="G4303" s="62" t="str">
        <f t="shared" si="472"/>
        <v>L</v>
      </c>
      <c r="H4303" s="62" t="str">
        <f t="shared" si="473"/>
        <v>R</v>
      </c>
      <c r="I4303" s="62">
        <f t="shared" si="474"/>
        <v>10</v>
      </c>
      <c r="J4303" s="62">
        <f t="shared" si="475"/>
        <v>18</v>
      </c>
      <c r="K4303" s="81">
        <v>1.5261111765158759E-6</v>
      </c>
      <c r="L4303" s="2" t="s">
        <v>6891</v>
      </c>
      <c r="M4303" s="2" t="s">
        <v>6841</v>
      </c>
      <c r="N4303" s="60" t="s">
        <v>7238</v>
      </c>
      <c r="O4303" s="66" t="s">
        <v>8279</v>
      </c>
      <c r="P4303" s="67" t="s">
        <v>291</v>
      </c>
      <c r="Q4303" s="67" t="s">
        <v>2396</v>
      </c>
      <c r="R4303" s="67" t="s">
        <v>4989</v>
      </c>
      <c r="S4303" s="67"/>
      <c r="T4303" s="67"/>
      <c r="U4303" s="67"/>
      <c r="V4303" s="67"/>
      <c r="W4303" s="67"/>
      <c r="X4303" s="67"/>
      <c r="Y4303" s="67"/>
    </row>
    <row r="4304" spans="1:25" s="2" customFormat="1" ht="16.5" customHeight="1">
      <c r="A4304" s="59">
        <v>4302</v>
      </c>
      <c r="B4304" s="61" t="str">
        <f t="shared" si="469"/>
        <v>q</v>
      </c>
      <c r="C4304" s="61" t="s">
        <v>4025</v>
      </c>
      <c r="D4304" s="2" t="s">
        <v>13749</v>
      </c>
      <c r="E4304" s="61" t="str">
        <f t="shared" si="470"/>
        <v>q</v>
      </c>
      <c r="F4304" s="62" t="str">
        <f t="shared" si="471"/>
        <v>q</v>
      </c>
      <c r="G4304" s="62" t="str">
        <f t="shared" si="472"/>
        <v>L</v>
      </c>
      <c r="H4304" s="62" t="str">
        <f t="shared" si="473"/>
        <v>L</v>
      </c>
      <c r="I4304" s="62">
        <f t="shared" si="474"/>
        <v>1</v>
      </c>
      <c r="J4304" s="62">
        <f t="shared" si="475"/>
        <v>1</v>
      </c>
      <c r="K4304" s="81">
        <v>1.5228572081224518E-6</v>
      </c>
      <c r="L4304" s="2" t="s">
        <v>13511</v>
      </c>
      <c r="M4304" s="2" t="s">
        <v>14103</v>
      </c>
      <c r="N4304" s="60" t="s">
        <v>13440</v>
      </c>
      <c r="O4304" s="66" t="s">
        <v>10446</v>
      </c>
      <c r="P4304" s="67" t="s">
        <v>3474</v>
      </c>
      <c r="Q4304" s="67" t="s">
        <v>3256</v>
      </c>
      <c r="R4304" s="67" t="s">
        <v>3256</v>
      </c>
      <c r="S4304" s="67" t="s">
        <v>3256</v>
      </c>
      <c r="T4304" s="67"/>
      <c r="U4304" s="67"/>
      <c r="V4304" s="67"/>
      <c r="W4304" s="67"/>
      <c r="X4304" s="67"/>
      <c r="Y4304" s="67"/>
    </row>
    <row r="4305" spans="1:25" s="2" customFormat="1" ht="16.5" customHeight="1">
      <c r="A4305" s="59">
        <v>4303</v>
      </c>
      <c r="B4305" s="61" t="str">
        <f t="shared" si="469"/>
        <v>md</v>
      </c>
      <c r="C4305" s="61" t="s">
        <v>3310</v>
      </c>
      <c r="D4305" s="2" t="s">
        <v>13546</v>
      </c>
      <c r="E4305" s="61" t="str">
        <f t="shared" si="470"/>
        <v>m</v>
      </c>
      <c r="F4305" s="62" t="str">
        <f t="shared" si="471"/>
        <v>d</v>
      </c>
      <c r="G4305" s="62" t="str">
        <f t="shared" si="472"/>
        <v>R</v>
      </c>
      <c r="H4305" s="62" t="str">
        <f t="shared" si="473"/>
        <v>L</v>
      </c>
      <c r="I4305" s="62">
        <f t="shared" si="474"/>
        <v>21</v>
      </c>
      <c r="J4305" s="62">
        <f t="shared" si="475"/>
        <v>8</v>
      </c>
      <c r="K4305" s="81">
        <v>1.5196032397290277E-6</v>
      </c>
      <c r="L4305" s="2" t="s">
        <v>6877</v>
      </c>
      <c r="M4305" s="2" t="s">
        <v>6836</v>
      </c>
      <c r="N4305" s="60" t="s">
        <v>6972</v>
      </c>
      <c r="O4305" s="66" t="s">
        <v>8628</v>
      </c>
      <c r="P4305" s="67" t="s">
        <v>4548</v>
      </c>
      <c r="Q4305" s="67" t="s">
        <v>3309</v>
      </c>
      <c r="R4305" s="67"/>
      <c r="S4305" s="67"/>
      <c r="T4305" s="67"/>
      <c r="U4305" s="67"/>
      <c r="V4305" s="67"/>
      <c r="W4305" s="67"/>
      <c r="X4305" s="67"/>
      <c r="Y4305" s="67"/>
    </row>
    <row r="4306" spans="1:25" s="2" customFormat="1" ht="16.5" customHeight="1">
      <c r="A4306" s="59">
        <v>4304</v>
      </c>
      <c r="B4306" s="61" t="str">
        <f t="shared" si="469"/>
        <v>qn</v>
      </c>
      <c r="C4306" s="61" t="s">
        <v>3995</v>
      </c>
      <c r="D4306" s="2" t="s">
        <v>13573</v>
      </c>
      <c r="E4306" s="61" t="str">
        <f t="shared" si="470"/>
        <v>q</v>
      </c>
      <c r="F4306" s="62" t="str">
        <f t="shared" si="471"/>
        <v>n</v>
      </c>
      <c r="G4306" s="62" t="str">
        <f t="shared" si="472"/>
        <v>L</v>
      </c>
      <c r="H4306" s="62" t="str">
        <f t="shared" si="473"/>
        <v>R</v>
      </c>
      <c r="I4306" s="62">
        <f t="shared" si="474"/>
        <v>1</v>
      </c>
      <c r="J4306" s="62">
        <f t="shared" si="475"/>
        <v>18</v>
      </c>
      <c r="K4306" s="81">
        <v>1.5196032397290277E-6</v>
      </c>
      <c r="L4306" s="2" t="s">
        <v>13511</v>
      </c>
      <c r="M4306" s="2" t="s">
        <v>6916</v>
      </c>
      <c r="N4306" s="60" t="s">
        <v>7238</v>
      </c>
      <c r="O4306" s="66" t="s">
        <v>10246</v>
      </c>
      <c r="P4306" s="67" t="s">
        <v>530</v>
      </c>
      <c r="Q4306" s="67" t="s">
        <v>2323</v>
      </c>
      <c r="R4306" s="67" t="s">
        <v>4989</v>
      </c>
      <c r="S4306" s="67"/>
      <c r="T4306" s="67"/>
      <c r="U4306" s="67"/>
      <c r="V4306" s="67"/>
      <c r="W4306" s="67"/>
      <c r="X4306" s="67"/>
      <c r="Y4306" s="67"/>
    </row>
    <row r="4307" spans="1:25" s="2" customFormat="1" ht="16.5" customHeight="1">
      <c r="A4307" s="59">
        <v>4305</v>
      </c>
      <c r="B4307" s="61" t="str">
        <f t="shared" si="469"/>
        <v>it</v>
      </c>
      <c r="C4307" s="61" t="s">
        <v>540</v>
      </c>
      <c r="D4307" s="2" t="s">
        <v>13685</v>
      </c>
      <c r="E4307" s="61" t="str">
        <f t="shared" si="470"/>
        <v>i</v>
      </c>
      <c r="F4307" s="62" t="str">
        <f t="shared" si="471"/>
        <v>t</v>
      </c>
      <c r="G4307" s="62" t="str">
        <f t="shared" si="472"/>
        <v>R</v>
      </c>
      <c r="H4307" s="62" t="str">
        <f t="shared" si="473"/>
        <v>L</v>
      </c>
      <c r="I4307" s="62">
        <f t="shared" si="474"/>
        <v>22</v>
      </c>
      <c r="J4307" s="62">
        <f t="shared" si="475"/>
        <v>13</v>
      </c>
      <c r="K4307" s="81">
        <v>1.5163492713356037E-6</v>
      </c>
      <c r="L4307" s="2" t="s">
        <v>14016</v>
      </c>
      <c r="M4307" s="2" t="s">
        <v>6836</v>
      </c>
      <c r="N4307" s="60" t="s">
        <v>6979</v>
      </c>
      <c r="O4307" s="66" t="s">
        <v>10542</v>
      </c>
      <c r="P4307" s="67" t="s">
        <v>3474</v>
      </c>
      <c r="Q4307" s="67" t="s">
        <v>3474</v>
      </c>
      <c r="R4307" s="67" t="s">
        <v>1364</v>
      </c>
      <c r="S4307" s="67"/>
      <c r="T4307" s="67"/>
      <c r="U4307" s="67"/>
      <c r="V4307" s="67"/>
      <c r="W4307" s="67"/>
      <c r="X4307" s="67"/>
      <c r="Y4307" s="67"/>
    </row>
    <row r="4308" spans="1:25" s="2" customFormat="1" ht="16.5" customHeight="1">
      <c r="A4308" s="59">
        <v>4306</v>
      </c>
      <c r="B4308" s="61" t="str">
        <f t="shared" si="469"/>
        <v>md</v>
      </c>
      <c r="C4308" s="61" t="s">
        <v>3314</v>
      </c>
      <c r="D4308" s="2" t="s">
        <v>13546</v>
      </c>
      <c r="E4308" s="61" t="str">
        <f t="shared" si="470"/>
        <v>m</v>
      </c>
      <c r="F4308" s="62" t="str">
        <f t="shared" si="471"/>
        <v>d</v>
      </c>
      <c r="G4308" s="62" t="str">
        <f t="shared" si="472"/>
        <v>R</v>
      </c>
      <c r="H4308" s="62" t="str">
        <f t="shared" si="473"/>
        <v>L</v>
      </c>
      <c r="I4308" s="62">
        <f t="shared" si="474"/>
        <v>21</v>
      </c>
      <c r="J4308" s="62">
        <f t="shared" si="475"/>
        <v>8</v>
      </c>
      <c r="K4308" s="81">
        <v>1.5163492713356037E-6</v>
      </c>
      <c r="L4308" s="2" t="s">
        <v>6877</v>
      </c>
      <c r="M4308" s="2" t="s">
        <v>6836</v>
      </c>
      <c r="N4308" s="60" t="s">
        <v>7209</v>
      </c>
      <c r="O4308" s="66" t="s">
        <v>11716</v>
      </c>
      <c r="P4308" s="67" t="s">
        <v>4621</v>
      </c>
      <c r="Q4308" s="67" t="s">
        <v>426</v>
      </c>
      <c r="R4308" s="67" t="s">
        <v>2952</v>
      </c>
      <c r="S4308" s="67" t="s">
        <v>5479</v>
      </c>
      <c r="T4308" s="67"/>
      <c r="U4308" s="67"/>
      <c r="V4308" s="67"/>
      <c r="W4308" s="67"/>
      <c r="X4308" s="67"/>
      <c r="Y4308" s="67"/>
    </row>
    <row r="4309" spans="1:25" s="2" customFormat="1" ht="16.5" customHeight="1">
      <c r="A4309" s="59">
        <v>4307</v>
      </c>
      <c r="B4309" s="61" t="str">
        <f t="shared" si="469"/>
        <v>mz</v>
      </c>
      <c r="C4309" s="61" t="s">
        <v>3403</v>
      </c>
      <c r="D4309" s="2" t="s">
        <v>13702</v>
      </c>
      <c r="E4309" s="61" t="str">
        <f t="shared" si="470"/>
        <v>m</v>
      </c>
      <c r="F4309" s="62" t="str">
        <f t="shared" si="471"/>
        <v>z</v>
      </c>
      <c r="G4309" s="62" t="str">
        <f t="shared" si="472"/>
        <v>R</v>
      </c>
      <c r="H4309" s="62" t="str">
        <f t="shared" si="473"/>
        <v>L</v>
      </c>
      <c r="I4309" s="62">
        <f t="shared" si="474"/>
        <v>21</v>
      </c>
      <c r="J4309" s="62">
        <f t="shared" si="475"/>
        <v>3</v>
      </c>
      <c r="K4309" s="81">
        <v>1.5163492713356037E-6</v>
      </c>
      <c r="L4309" s="2" t="s">
        <v>6877</v>
      </c>
      <c r="M4309" s="2" t="s">
        <v>13530</v>
      </c>
      <c r="N4309" s="60" t="s">
        <v>7102</v>
      </c>
      <c r="O4309" s="66" t="s">
        <v>12297</v>
      </c>
      <c r="P4309" s="67" t="s">
        <v>4360</v>
      </c>
      <c r="Q4309" s="67" t="s">
        <v>3402</v>
      </c>
      <c r="R4309" s="67"/>
      <c r="S4309" s="67"/>
      <c r="T4309" s="67"/>
      <c r="U4309" s="67"/>
      <c r="V4309" s="67"/>
      <c r="W4309" s="67"/>
      <c r="X4309" s="67"/>
      <c r="Y4309" s="67"/>
    </row>
    <row r="4310" spans="1:25" s="2" customFormat="1" ht="16.5" customHeight="1">
      <c r="A4310" s="59">
        <v>4308</v>
      </c>
      <c r="B4310" s="61" t="str">
        <f t="shared" si="469"/>
        <v>lu</v>
      </c>
      <c r="C4310" s="61" t="s">
        <v>3141</v>
      </c>
      <c r="D4310" s="2" t="s">
        <v>6856</v>
      </c>
      <c r="E4310" s="61" t="str">
        <f t="shared" si="470"/>
        <v>l</v>
      </c>
      <c r="F4310" s="62" t="str">
        <f t="shared" si="471"/>
        <v>u</v>
      </c>
      <c r="G4310" s="62" t="str">
        <f t="shared" si="472"/>
        <v>R</v>
      </c>
      <c r="H4310" s="62" t="str">
        <f t="shared" si="473"/>
        <v>R</v>
      </c>
      <c r="I4310" s="62">
        <f t="shared" si="474"/>
        <v>25</v>
      </c>
      <c r="J4310" s="62">
        <f t="shared" si="475"/>
        <v>19</v>
      </c>
      <c r="K4310" s="81">
        <v>1.5130953029421796E-6</v>
      </c>
      <c r="L4310" s="2" t="s">
        <v>6889</v>
      </c>
      <c r="M4310" s="2" t="s">
        <v>13512</v>
      </c>
      <c r="N4310" s="60" t="s">
        <v>6977</v>
      </c>
      <c r="O4310" s="66" t="s">
        <v>10408</v>
      </c>
      <c r="P4310" s="67" t="s">
        <v>3474</v>
      </c>
      <c r="Q4310" s="67" t="s">
        <v>3309</v>
      </c>
      <c r="R4310" s="67" t="s">
        <v>2637</v>
      </c>
      <c r="S4310" s="67" t="s">
        <v>2637</v>
      </c>
      <c r="T4310" s="67"/>
      <c r="U4310" s="67"/>
      <c r="V4310" s="67"/>
      <c r="W4310" s="67"/>
      <c r="X4310" s="67"/>
      <c r="Y4310" s="67"/>
    </row>
    <row r="4311" spans="1:25" s="2" customFormat="1" ht="16.5" customHeight="1">
      <c r="A4311" s="59">
        <v>4309</v>
      </c>
      <c r="B4311" s="61" t="str">
        <f t="shared" si="469"/>
        <v>pu</v>
      </c>
      <c r="C4311" s="61" t="s">
        <v>3861</v>
      </c>
      <c r="D4311" s="2" t="s">
        <v>6958</v>
      </c>
      <c r="E4311" s="61" t="str">
        <f t="shared" si="470"/>
        <v>p</v>
      </c>
      <c r="F4311" s="62" t="str">
        <f t="shared" si="471"/>
        <v>u</v>
      </c>
      <c r="G4311" s="62" t="str">
        <f t="shared" si="472"/>
        <v>R</v>
      </c>
      <c r="H4311" s="62" t="str">
        <f t="shared" si="473"/>
        <v>R</v>
      </c>
      <c r="I4311" s="62">
        <f t="shared" si="474"/>
        <v>26</v>
      </c>
      <c r="J4311" s="62">
        <f t="shared" si="475"/>
        <v>19</v>
      </c>
      <c r="K4311" s="81">
        <v>1.5130953029421796E-6</v>
      </c>
      <c r="L4311" s="2" t="s">
        <v>6881</v>
      </c>
      <c r="M4311" s="2" t="s">
        <v>13512</v>
      </c>
      <c r="N4311" s="60" t="s">
        <v>7001</v>
      </c>
      <c r="O4311" s="66" t="s">
        <v>11122</v>
      </c>
      <c r="P4311" s="67" t="s">
        <v>143</v>
      </c>
      <c r="Q4311" s="67" t="s">
        <v>1352</v>
      </c>
      <c r="R4311" s="67"/>
      <c r="S4311" s="67"/>
      <c r="T4311" s="67"/>
      <c r="U4311" s="67"/>
      <c r="V4311" s="67"/>
      <c r="W4311" s="67"/>
      <c r="X4311" s="67"/>
      <c r="Y4311" s="67"/>
    </row>
    <row r="4312" spans="1:25" s="2" customFormat="1" ht="16.5" customHeight="1">
      <c r="A4312" s="59">
        <v>4310</v>
      </c>
      <c r="B4312" s="61" t="str">
        <f t="shared" si="469"/>
        <v>lf</v>
      </c>
      <c r="C4312" s="61" t="s">
        <v>2827</v>
      </c>
      <c r="D4312" s="2" t="s">
        <v>13653</v>
      </c>
      <c r="E4312" s="61" t="str">
        <f t="shared" si="470"/>
        <v>l</v>
      </c>
      <c r="F4312" s="62" t="str">
        <f t="shared" si="471"/>
        <v>f</v>
      </c>
      <c r="G4312" s="62" t="str">
        <f t="shared" si="472"/>
        <v>R</v>
      </c>
      <c r="H4312" s="62" t="str">
        <f t="shared" si="473"/>
        <v>L</v>
      </c>
      <c r="I4312" s="62">
        <f t="shared" si="474"/>
        <v>25</v>
      </c>
      <c r="J4312" s="62">
        <f t="shared" si="475"/>
        <v>11</v>
      </c>
      <c r="K4312" s="81">
        <v>1.5130953029421796E-6</v>
      </c>
      <c r="L4312" s="2" t="s">
        <v>6889</v>
      </c>
      <c r="M4312" s="2" t="s">
        <v>6816</v>
      </c>
      <c r="N4312" s="60" t="s">
        <v>7192</v>
      </c>
      <c r="O4312" s="66" t="s">
        <v>11407</v>
      </c>
      <c r="P4312" s="67" t="s">
        <v>4221</v>
      </c>
      <c r="Q4312" s="67" t="s">
        <v>4903</v>
      </c>
      <c r="R4312" s="67" t="s">
        <v>4903</v>
      </c>
      <c r="S4312" s="67" t="s">
        <v>4903</v>
      </c>
      <c r="T4312" s="67"/>
      <c r="U4312" s="67"/>
      <c r="V4312" s="67"/>
      <c r="W4312" s="67"/>
      <c r="X4312" s="67"/>
      <c r="Y4312" s="67"/>
    </row>
    <row r="4313" spans="1:25" s="2" customFormat="1" ht="16.5" customHeight="1">
      <c r="A4313" s="59">
        <v>4311</v>
      </c>
      <c r="B4313" s="61" t="str">
        <f t="shared" si="469"/>
        <v>mx</v>
      </c>
      <c r="C4313" s="61" t="s">
        <v>3220</v>
      </c>
      <c r="D4313" s="2" t="s">
        <v>13740</v>
      </c>
      <c r="E4313" s="61" t="str">
        <f t="shared" si="470"/>
        <v>m</v>
      </c>
      <c r="F4313" s="62" t="str">
        <f t="shared" si="471"/>
        <v>x</v>
      </c>
      <c r="G4313" s="62" t="str">
        <f t="shared" si="472"/>
        <v>R</v>
      </c>
      <c r="H4313" s="62" t="str">
        <f t="shared" si="473"/>
        <v>L</v>
      </c>
      <c r="I4313" s="62">
        <f t="shared" si="474"/>
        <v>21</v>
      </c>
      <c r="J4313" s="62">
        <f t="shared" si="475"/>
        <v>6</v>
      </c>
      <c r="K4313" s="81">
        <v>1.5098413345487555E-6</v>
      </c>
      <c r="L4313" s="2" t="s">
        <v>6877</v>
      </c>
      <c r="M4313" s="2" t="s">
        <v>6950</v>
      </c>
      <c r="N4313" s="60" t="s">
        <v>7205</v>
      </c>
      <c r="O4313" s="66" t="s">
        <v>12880</v>
      </c>
      <c r="P4313" s="67" t="s">
        <v>6096</v>
      </c>
      <c r="Q4313" s="67" t="s">
        <v>6491</v>
      </c>
      <c r="R4313" s="67" t="s">
        <v>4903</v>
      </c>
      <c r="S4313" s="67" t="s">
        <v>4989</v>
      </c>
      <c r="T4313" s="67"/>
      <c r="U4313" s="67"/>
      <c r="V4313" s="67"/>
      <c r="W4313" s="67"/>
      <c r="X4313" s="67"/>
      <c r="Y4313" s="67"/>
    </row>
    <row r="4314" spans="1:25" s="2" customFormat="1" ht="16.5" customHeight="1">
      <c r="A4314" s="59">
        <v>4312</v>
      </c>
      <c r="B4314" s="61" t="str">
        <f t="shared" si="469"/>
        <v>xl</v>
      </c>
      <c r="C4314" s="61" t="s">
        <v>5316</v>
      </c>
      <c r="D4314" s="2" t="s">
        <v>13518</v>
      </c>
      <c r="E4314" s="61" t="str">
        <f t="shared" si="470"/>
        <v>x</v>
      </c>
      <c r="F4314" s="62" t="str">
        <f t="shared" si="471"/>
        <v>l</v>
      </c>
      <c r="G4314" s="62" t="str">
        <f t="shared" si="472"/>
        <v>L</v>
      </c>
      <c r="H4314" s="62" t="str">
        <f t="shared" si="473"/>
        <v>R</v>
      </c>
      <c r="I4314" s="62">
        <f t="shared" si="474"/>
        <v>6</v>
      </c>
      <c r="J4314" s="62">
        <f t="shared" si="475"/>
        <v>25</v>
      </c>
      <c r="K4314" s="81">
        <v>1.5065873661553315E-6</v>
      </c>
      <c r="L4314" s="2" t="s">
        <v>6892</v>
      </c>
      <c r="M4314" s="2" t="s">
        <v>14015</v>
      </c>
      <c r="N4314" s="60" t="s">
        <v>6972</v>
      </c>
      <c r="O4314" s="66" t="s">
        <v>10899</v>
      </c>
      <c r="P4314" s="67" t="s">
        <v>2637</v>
      </c>
      <c r="Q4314" s="67" t="s">
        <v>2132</v>
      </c>
      <c r="R4314" s="67"/>
      <c r="S4314" s="67"/>
      <c r="T4314" s="67"/>
      <c r="U4314" s="67"/>
      <c r="V4314" s="67"/>
      <c r="W4314" s="67"/>
      <c r="X4314" s="67"/>
      <c r="Y4314" s="67"/>
    </row>
    <row r="4315" spans="1:25" s="2" customFormat="1" ht="16.5" customHeight="1">
      <c r="A4315" s="59">
        <v>4313</v>
      </c>
      <c r="B4315" s="61" t="str">
        <f t="shared" si="469"/>
        <v>uf</v>
      </c>
      <c r="C4315" s="61" t="s">
        <v>6456</v>
      </c>
      <c r="D4315" s="2" t="s">
        <v>13362</v>
      </c>
      <c r="E4315" s="61" t="str">
        <f t="shared" si="470"/>
        <v>u</v>
      </c>
      <c r="F4315" s="62" t="str">
        <f t="shared" si="471"/>
        <v>f</v>
      </c>
      <c r="G4315" s="62" t="str">
        <f t="shared" si="472"/>
        <v>R</v>
      </c>
      <c r="H4315" s="62" t="str">
        <f t="shared" si="473"/>
        <v>L</v>
      </c>
      <c r="I4315" s="62">
        <f t="shared" si="474"/>
        <v>19</v>
      </c>
      <c r="J4315" s="62">
        <f t="shared" si="475"/>
        <v>11</v>
      </c>
      <c r="K4315" s="81">
        <v>1.5033333977619076E-6</v>
      </c>
      <c r="L4315" s="2" t="s">
        <v>13537</v>
      </c>
      <c r="M4315" s="2" t="s">
        <v>13510</v>
      </c>
      <c r="N4315" s="60" t="s">
        <v>13395</v>
      </c>
      <c r="O4315" s="66" t="s">
        <v>14369</v>
      </c>
      <c r="P4315" s="67" t="s">
        <v>3474</v>
      </c>
      <c r="Q4315" s="67" t="s">
        <v>6801</v>
      </c>
      <c r="R4315" s="67" t="s">
        <v>6802</v>
      </c>
      <c r="S4315" s="67"/>
      <c r="T4315" s="67"/>
      <c r="U4315" s="67"/>
      <c r="V4315" s="67"/>
      <c r="W4315" s="67"/>
      <c r="X4315" s="67"/>
      <c r="Y4315" s="67"/>
    </row>
    <row r="4316" spans="1:25" s="2" customFormat="1" ht="16.5" customHeight="1">
      <c r="A4316" s="59">
        <v>4314</v>
      </c>
      <c r="B4316" s="61" t="str">
        <f t="shared" si="469"/>
        <v>oz</v>
      </c>
      <c r="C4316" s="61" t="s">
        <v>4618</v>
      </c>
      <c r="D4316" s="2" t="s">
        <v>13655</v>
      </c>
      <c r="E4316" s="61" t="str">
        <f t="shared" si="470"/>
        <v>o</v>
      </c>
      <c r="F4316" s="62" t="str">
        <f t="shared" si="471"/>
        <v>z</v>
      </c>
      <c r="G4316" s="62" t="str">
        <f t="shared" si="472"/>
        <v>R</v>
      </c>
      <c r="H4316" s="62" t="str">
        <f t="shared" si="473"/>
        <v>L</v>
      </c>
      <c r="I4316" s="62">
        <f t="shared" si="474"/>
        <v>24</v>
      </c>
      <c r="J4316" s="62">
        <f t="shared" si="475"/>
        <v>3</v>
      </c>
      <c r="K4316" s="81">
        <v>1.5033333977619076E-6</v>
      </c>
      <c r="L4316" s="2" t="s">
        <v>14018</v>
      </c>
      <c r="M4316" s="2" t="s">
        <v>14460</v>
      </c>
      <c r="N4316" s="60" t="s">
        <v>13448</v>
      </c>
      <c r="O4316" s="66" t="s">
        <v>10788</v>
      </c>
      <c r="P4316" s="67" t="s">
        <v>3630</v>
      </c>
      <c r="Q4316" s="67" t="s">
        <v>6096</v>
      </c>
      <c r="R4316" s="67" t="s">
        <v>3474</v>
      </c>
      <c r="S4316" s="67" t="s">
        <v>3476</v>
      </c>
      <c r="T4316" s="67"/>
      <c r="U4316" s="67"/>
      <c r="V4316" s="67"/>
      <c r="W4316" s="67"/>
      <c r="X4316" s="67"/>
      <c r="Y4316" s="67"/>
    </row>
    <row r="4317" spans="1:25" s="2" customFormat="1" ht="16.5" customHeight="1">
      <c r="A4317" s="59">
        <v>4315</v>
      </c>
      <c r="B4317" s="61" t="str">
        <f t="shared" si="469"/>
        <v>nb</v>
      </c>
      <c r="C4317" s="61" t="s">
        <v>3640</v>
      </c>
      <c r="D4317" s="2" t="s">
        <v>6919</v>
      </c>
      <c r="E4317" s="61" t="str">
        <f t="shared" si="470"/>
        <v>n</v>
      </c>
      <c r="F4317" s="62" t="str">
        <f t="shared" si="471"/>
        <v>b</v>
      </c>
      <c r="G4317" s="62" t="str">
        <f t="shared" si="472"/>
        <v>R</v>
      </c>
      <c r="H4317" s="62" t="str">
        <f t="shared" si="473"/>
        <v>L</v>
      </c>
      <c r="I4317" s="62">
        <f t="shared" si="474"/>
        <v>18</v>
      </c>
      <c r="J4317" s="62">
        <f t="shared" si="475"/>
        <v>15</v>
      </c>
      <c r="K4317" s="81">
        <v>1.5033333977619076E-6</v>
      </c>
      <c r="L4317" s="2" t="s">
        <v>6878</v>
      </c>
      <c r="M4317" s="2" t="s">
        <v>13536</v>
      </c>
      <c r="N4317" s="60" t="s">
        <v>6972</v>
      </c>
      <c r="O4317" s="66" t="s">
        <v>14451</v>
      </c>
      <c r="P4317" s="67" t="s">
        <v>2637</v>
      </c>
      <c r="Q4317" s="67" t="s">
        <v>426</v>
      </c>
      <c r="R4317" s="67" t="s">
        <v>6966</v>
      </c>
      <c r="S4317" s="67" t="s">
        <v>2637</v>
      </c>
      <c r="T4317" s="67"/>
      <c r="U4317" s="67"/>
      <c r="V4317" s="67"/>
      <c r="W4317" s="67"/>
      <c r="X4317" s="67"/>
      <c r="Y4317" s="67"/>
    </row>
    <row r="4318" spans="1:25" s="2" customFormat="1" ht="16.5" customHeight="1">
      <c r="A4318" s="59">
        <v>4316</v>
      </c>
      <c r="B4318" s="61" t="str">
        <f t="shared" si="469"/>
        <v>lq</v>
      </c>
      <c r="C4318" s="61" t="s">
        <v>3053</v>
      </c>
      <c r="D4318" s="2" t="s">
        <v>13667</v>
      </c>
      <c r="E4318" s="61" t="str">
        <f t="shared" si="470"/>
        <v>l</v>
      </c>
      <c r="F4318" s="62" t="str">
        <f t="shared" si="471"/>
        <v>q</v>
      </c>
      <c r="G4318" s="62" t="str">
        <f t="shared" si="472"/>
        <v>R</v>
      </c>
      <c r="H4318" s="62" t="str">
        <f t="shared" si="473"/>
        <v>L</v>
      </c>
      <c r="I4318" s="62">
        <f t="shared" si="474"/>
        <v>25</v>
      </c>
      <c r="J4318" s="62">
        <f t="shared" si="475"/>
        <v>1</v>
      </c>
      <c r="K4318" s="81">
        <v>1.4968254609750595E-6</v>
      </c>
      <c r="L4318" s="2" t="s">
        <v>6889</v>
      </c>
      <c r="M4318" s="2" t="s">
        <v>14083</v>
      </c>
      <c r="N4318" s="60" t="s">
        <v>13480</v>
      </c>
      <c r="O4318" s="66" t="s">
        <v>11127</v>
      </c>
      <c r="P4318" s="67" t="s">
        <v>6982</v>
      </c>
      <c r="Q4318" s="67" t="s">
        <v>881</v>
      </c>
      <c r="R4318" s="67" t="s">
        <v>4903</v>
      </c>
      <c r="S4318" s="67" t="s">
        <v>722</v>
      </c>
      <c r="T4318" s="67"/>
      <c r="U4318" s="67"/>
      <c r="V4318" s="67"/>
      <c r="W4318" s="67"/>
      <c r="X4318" s="67"/>
      <c r="Y4318" s="67"/>
    </row>
    <row r="4319" spans="1:25" s="2" customFormat="1" ht="16.5" customHeight="1">
      <c r="A4319" s="59">
        <v>4317</v>
      </c>
      <c r="B4319" s="61" t="str">
        <f t="shared" si="469"/>
        <v>jq</v>
      </c>
      <c r="C4319" s="61" t="s">
        <v>2421</v>
      </c>
      <c r="D4319" s="2" t="s">
        <v>13544</v>
      </c>
      <c r="E4319" s="61" t="str">
        <f t="shared" si="470"/>
        <v>j</v>
      </c>
      <c r="F4319" s="62" t="str">
        <f t="shared" si="471"/>
        <v>q</v>
      </c>
      <c r="G4319" s="62" t="str">
        <f t="shared" si="472"/>
        <v>R</v>
      </c>
      <c r="H4319" s="62" t="str">
        <f t="shared" si="473"/>
        <v>L</v>
      </c>
      <c r="I4319" s="62">
        <f t="shared" si="474"/>
        <v>20</v>
      </c>
      <c r="J4319" s="62">
        <f t="shared" si="475"/>
        <v>1</v>
      </c>
      <c r="K4319" s="81">
        <v>1.4903175241882113E-6</v>
      </c>
      <c r="L4319" s="2" t="s">
        <v>6887</v>
      </c>
      <c r="M4319" s="2" t="s">
        <v>14083</v>
      </c>
      <c r="N4319" s="60" t="s">
        <v>7050</v>
      </c>
      <c r="O4319" s="66" t="s">
        <v>12469</v>
      </c>
      <c r="P4319" s="67" t="s">
        <v>506</v>
      </c>
      <c r="Q4319" s="67" t="s">
        <v>1498</v>
      </c>
      <c r="R4319" s="67" t="s">
        <v>14102</v>
      </c>
      <c r="S4319" s="67"/>
      <c r="T4319" s="67"/>
      <c r="U4319" s="67"/>
      <c r="V4319" s="67"/>
      <c r="W4319" s="67"/>
      <c r="X4319" s="67"/>
      <c r="Y4319" s="67"/>
    </row>
    <row r="4320" spans="1:25" s="2" customFormat="1" ht="16.5" customHeight="1">
      <c r="A4320" s="59">
        <v>4318</v>
      </c>
      <c r="B4320" s="61" t="str">
        <f t="shared" si="469"/>
        <v>ns</v>
      </c>
      <c r="C4320" s="61" t="s">
        <v>3600</v>
      </c>
      <c r="D4320" s="2" t="s">
        <v>13734</v>
      </c>
      <c r="E4320" s="61" t="str">
        <f t="shared" si="470"/>
        <v>n</v>
      </c>
      <c r="F4320" s="62" t="str">
        <f t="shared" si="471"/>
        <v>s</v>
      </c>
      <c r="G4320" s="62" t="str">
        <f t="shared" si="472"/>
        <v>R</v>
      </c>
      <c r="H4320" s="62" t="str">
        <f t="shared" si="473"/>
        <v>L</v>
      </c>
      <c r="I4320" s="62">
        <f t="shared" si="474"/>
        <v>18</v>
      </c>
      <c r="J4320" s="62">
        <f t="shared" si="475"/>
        <v>5</v>
      </c>
      <c r="K4320" s="81">
        <v>1.4903175241882113E-6</v>
      </c>
      <c r="L4320" s="2" t="s">
        <v>6878</v>
      </c>
      <c r="M4320" s="2" t="s">
        <v>14095</v>
      </c>
      <c r="N4320" s="60" t="s">
        <v>7106</v>
      </c>
      <c r="O4320" s="66" t="s">
        <v>10816</v>
      </c>
      <c r="P4320" s="67" t="s">
        <v>2637</v>
      </c>
      <c r="Q4320" s="67" t="s">
        <v>3366</v>
      </c>
      <c r="R4320" s="67" t="s">
        <v>1006</v>
      </c>
      <c r="S4320" s="67"/>
      <c r="T4320" s="67"/>
      <c r="U4320" s="67"/>
      <c r="V4320" s="67"/>
      <c r="W4320" s="67"/>
      <c r="X4320" s="67"/>
      <c r="Y4320" s="67"/>
    </row>
    <row r="4321" spans="1:25" s="2" customFormat="1" ht="16.5" customHeight="1">
      <c r="A4321" s="59">
        <v>4319</v>
      </c>
      <c r="B4321" s="61" t="str">
        <f t="shared" si="469"/>
        <v>ld</v>
      </c>
      <c r="C4321" s="61" t="s">
        <v>2908</v>
      </c>
      <c r="D4321" s="2" t="s">
        <v>6831</v>
      </c>
      <c r="E4321" s="61" t="str">
        <f t="shared" si="470"/>
        <v>l</v>
      </c>
      <c r="F4321" s="62" t="str">
        <f t="shared" si="471"/>
        <v>d</v>
      </c>
      <c r="G4321" s="62" t="str">
        <f t="shared" si="472"/>
        <v>R</v>
      </c>
      <c r="H4321" s="62" t="str">
        <f t="shared" si="473"/>
        <v>L</v>
      </c>
      <c r="I4321" s="62">
        <f t="shared" si="474"/>
        <v>25</v>
      </c>
      <c r="J4321" s="62">
        <f t="shared" si="475"/>
        <v>8</v>
      </c>
      <c r="K4321" s="81">
        <v>1.4870635557947873E-6</v>
      </c>
      <c r="L4321" s="2" t="s">
        <v>6889</v>
      </c>
      <c r="M4321" s="2" t="s">
        <v>13510</v>
      </c>
      <c r="N4321" s="60" t="s">
        <v>13839</v>
      </c>
      <c r="O4321" s="66" t="s">
        <v>10047</v>
      </c>
      <c r="P4321" s="67" t="s">
        <v>630</v>
      </c>
      <c r="Q4321" s="67" t="s">
        <v>506</v>
      </c>
      <c r="R4321" s="67" t="s">
        <v>5807</v>
      </c>
      <c r="S4321" s="67" t="s">
        <v>881</v>
      </c>
      <c r="T4321" s="67"/>
      <c r="U4321" s="67"/>
      <c r="V4321" s="67"/>
      <c r="W4321" s="67"/>
      <c r="X4321" s="67"/>
      <c r="Y4321" s="67"/>
    </row>
    <row r="4322" spans="1:25" s="2" customFormat="1" ht="16.5" customHeight="1">
      <c r="A4322" s="59">
        <v>4320</v>
      </c>
      <c r="B4322" s="61" t="str">
        <f t="shared" si="469"/>
        <v>rk</v>
      </c>
      <c r="C4322" s="61" t="s">
        <v>4232</v>
      </c>
      <c r="D4322" s="2" t="s">
        <v>6852</v>
      </c>
      <c r="E4322" s="61" t="str">
        <f t="shared" si="470"/>
        <v>r</v>
      </c>
      <c r="F4322" s="62" t="str">
        <f t="shared" si="471"/>
        <v>k</v>
      </c>
      <c r="G4322" s="62" t="str">
        <f t="shared" si="472"/>
        <v>L</v>
      </c>
      <c r="H4322" s="62" t="str">
        <f t="shared" si="473"/>
        <v>R</v>
      </c>
      <c r="I4322" s="62">
        <f t="shared" si="474"/>
        <v>10</v>
      </c>
      <c r="J4322" s="62">
        <f t="shared" si="475"/>
        <v>23</v>
      </c>
      <c r="K4322" s="81">
        <v>1.4838095874013632E-6</v>
      </c>
      <c r="L4322" s="2" t="s">
        <v>6891</v>
      </c>
      <c r="M4322" s="2" t="s">
        <v>6836</v>
      </c>
      <c r="N4322" s="60" t="s">
        <v>6972</v>
      </c>
      <c r="O4322" s="66" t="s">
        <v>10706</v>
      </c>
      <c r="P4322" s="67" t="s">
        <v>3630</v>
      </c>
      <c r="Q4322" s="67" t="s">
        <v>4223</v>
      </c>
      <c r="R4322" s="67"/>
      <c r="S4322" s="67"/>
      <c r="T4322" s="67"/>
      <c r="U4322" s="67"/>
      <c r="V4322" s="67"/>
      <c r="W4322" s="67"/>
      <c r="X4322" s="67"/>
      <c r="Y4322" s="67"/>
    </row>
    <row r="4323" spans="1:25" s="2" customFormat="1" ht="16.5" customHeight="1">
      <c r="A4323" s="59">
        <v>4321</v>
      </c>
      <c r="B4323" s="61" t="str">
        <f t="shared" si="469"/>
        <v>za</v>
      </c>
      <c r="C4323" s="61" t="s">
        <v>6213</v>
      </c>
      <c r="D4323" s="2" t="s">
        <v>6959</v>
      </c>
      <c r="E4323" s="61" t="str">
        <f t="shared" si="470"/>
        <v>z</v>
      </c>
      <c r="F4323" s="62" t="str">
        <f t="shared" si="471"/>
        <v>a</v>
      </c>
      <c r="G4323" s="62" t="str">
        <f t="shared" si="472"/>
        <v>L</v>
      </c>
      <c r="H4323" s="62" t="str">
        <f t="shared" si="473"/>
        <v>L</v>
      </c>
      <c r="I4323" s="62">
        <f t="shared" si="474"/>
        <v>3</v>
      </c>
      <c r="J4323" s="62">
        <f t="shared" si="475"/>
        <v>2</v>
      </c>
      <c r="K4323" s="81">
        <v>1.4838095874013632E-6</v>
      </c>
      <c r="L4323" s="2" t="s">
        <v>6883</v>
      </c>
      <c r="M4323" s="2" t="s">
        <v>6875</v>
      </c>
      <c r="N4323" s="60" t="s">
        <v>6982</v>
      </c>
      <c r="O4323" s="66" t="s">
        <v>9185</v>
      </c>
      <c r="P4323" s="67" t="s">
        <v>1213</v>
      </c>
      <c r="Q4323" s="67" t="s">
        <v>2321</v>
      </c>
      <c r="R4323" s="67"/>
      <c r="S4323" s="67"/>
      <c r="T4323" s="67"/>
      <c r="U4323" s="67"/>
      <c r="V4323" s="67"/>
      <c r="W4323" s="67"/>
      <c r="X4323" s="67"/>
      <c r="Y4323" s="67"/>
    </row>
    <row r="4324" spans="1:25" s="2" customFormat="1" ht="16.5" customHeight="1">
      <c r="A4324" s="59">
        <v>4322</v>
      </c>
      <c r="B4324" s="61" t="str">
        <f t="shared" si="469"/>
        <v>p</v>
      </c>
      <c r="C4324" s="61" t="s">
        <v>3798</v>
      </c>
      <c r="D4324" s="2" t="s">
        <v>13729</v>
      </c>
      <c r="E4324" s="61" t="str">
        <f t="shared" si="470"/>
        <v>p</v>
      </c>
      <c r="F4324" s="62" t="str">
        <f t="shared" si="471"/>
        <v>p</v>
      </c>
      <c r="G4324" s="62" t="str">
        <f t="shared" si="472"/>
        <v>R</v>
      </c>
      <c r="H4324" s="62" t="str">
        <f t="shared" si="473"/>
        <v>R</v>
      </c>
      <c r="I4324" s="62">
        <f t="shared" si="474"/>
        <v>26</v>
      </c>
      <c r="J4324" s="62">
        <f t="shared" si="475"/>
        <v>26</v>
      </c>
      <c r="K4324" s="81">
        <v>1.4838095874013632E-6</v>
      </c>
      <c r="L4324" s="2" t="s">
        <v>6881</v>
      </c>
      <c r="M4324" s="2" t="s">
        <v>14103</v>
      </c>
      <c r="N4324" s="60" t="s">
        <v>7087</v>
      </c>
      <c r="O4324" s="66" t="s">
        <v>7488</v>
      </c>
      <c r="P4324" s="67" t="s">
        <v>14500</v>
      </c>
      <c r="Q4324" s="67" t="s">
        <v>4519</v>
      </c>
      <c r="R4324" s="67" t="s">
        <v>882</v>
      </c>
      <c r="S4324" s="67"/>
      <c r="T4324" s="67"/>
      <c r="U4324" s="67"/>
      <c r="V4324" s="67"/>
      <c r="W4324" s="67"/>
      <c r="X4324" s="67"/>
      <c r="Y4324" s="67"/>
    </row>
    <row r="4325" spans="1:25" s="2" customFormat="1" ht="16.5" customHeight="1">
      <c r="A4325" s="59">
        <v>4323</v>
      </c>
      <c r="B4325" s="61" t="str">
        <f t="shared" si="469"/>
        <v>ei</v>
      </c>
      <c r="C4325" s="61" t="s">
        <v>5858</v>
      </c>
      <c r="D4325" s="2" t="s">
        <v>6920</v>
      </c>
      <c r="E4325" s="61" t="str">
        <f t="shared" si="470"/>
        <v>e</v>
      </c>
      <c r="F4325" s="62" t="str">
        <f t="shared" si="471"/>
        <v>i</v>
      </c>
      <c r="G4325" s="62" t="str">
        <f t="shared" si="472"/>
        <v>L</v>
      </c>
      <c r="H4325" s="62" t="str">
        <f t="shared" si="473"/>
        <v>R</v>
      </c>
      <c r="I4325" s="62">
        <f t="shared" si="474"/>
        <v>7</v>
      </c>
      <c r="J4325" s="62">
        <f t="shared" si="475"/>
        <v>22</v>
      </c>
      <c r="K4325" s="81">
        <v>1.4805556190079391E-6</v>
      </c>
      <c r="L4325" s="2" t="s">
        <v>6876</v>
      </c>
      <c r="M4325" s="2" t="s">
        <v>13510</v>
      </c>
      <c r="N4325" s="60" t="s">
        <v>6978</v>
      </c>
      <c r="O4325" s="66" t="s">
        <v>9278</v>
      </c>
      <c r="P4325" s="67" t="s">
        <v>5680</v>
      </c>
      <c r="Q4325" s="67" t="s">
        <v>5858</v>
      </c>
      <c r="R4325" s="67" t="s">
        <v>1511</v>
      </c>
      <c r="S4325" s="67"/>
      <c r="T4325" s="67"/>
      <c r="U4325" s="67"/>
      <c r="V4325" s="67"/>
      <c r="W4325" s="67"/>
      <c r="X4325" s="67"/>
      <c r="Y4325" s="67"/>
    </row>
    <row r="4326" spans="1:25" s="2" customFormat="1" ht="16.5" customHeight="1">
      <c r="A4326" s="59">
        <v>4324</v>
      </c>
      <c r="B4326" s="61" t="str">
        <f t="shared" si="469"/>
        <v>lu</v>
      </c>
      <c r="C4326" s="61" t="s">
        <v>3134</v>
      </c>
      <c r="D4326" s="2" t="s">
        <v>6856</v>
      </c>
      <c r="E4326" s="61" t="str">
        <f t="shared" si="470"/>
        <v>l</v>
      </c>
      <c r="F4326" s="62" t="str">
        <f t="shared" si="471"/>
        <v>u</v>
      </c>
      <c r="G4326" s="62" t="str">
        <f t="shared" si="472"/>
        <v>R</v>
      </c>
      <c r="H4326" s="62" t="str">
        <f t="shared" si="473"/>
        <v>R</v>
      </c>
      <c r="I4326" s="62">
        <f t="shared" si="474"/>
        <v>25</v>
      </c>
      <c r="J4326" s="62">
        <f t="shared" si="475"/>
        <v>19</v>
      </c>
      <c r="K4326" s="81">
        <v>1.4805556190079391E-6</v>
      </c>
      <c r="L4326" s="2" t="s">
        <v>6889</v>
      </c>
      <c r="M4326" s="2" t="s">
        <v>13512</v>
      </c>
      <c r="N4326" s="60" t="s">
        <v>6979</v>
      </c>
      <c r="O4326" s="66" t="s">
        <v>11875</v>
      </c>
      <c r="P4326" s="67" t="s">
        <v>4621</v>
      </c>
      <c r="Q4326" s="67" t="s">
        <v>14507</v>
      </c>
      <c r="R4326" s="67" t="s">
        <v>6473</v>
      </c>
      <c r="S4326" s="67" t="s">
        <v>2637</v>
      </c>
      <c r="T4326" s="67"/>
      <c r="U4326" s="67"/>
      <c r="V4326" s="67"/>
      <c r="W4326" s="67"/>
      <c r="X4326" s="67"/>
      <c r="Y4326" s="67"/>
    </row>
    <row r="4327" spans="1:25" s="2" customFormat="1" ht="16.5" customHeight="1">
      <c r="A4327" s="59">
        <v>4325</v>
      </c>
      <c r="B4327" s="61" t="str">
        <f t="shared" si="469"/>
        <v>gg</v>
      </c>
      <c r="C4327" s="61" t="s">
        <v>1435</v>
      </c>
      <c r="D4327" s="2" t="s">
        <v>13626</v>
      </c>
      <c r="E4327" s="61" t="str">
        <f t="shared" si="470"/>
        <v>g</v>
      </c>
      <c r="F4327" s="62" t="str">
        <f t="shared" si="471"/>
        <v>g</v>
      </c>
      <c r="G4327" s="62" t="str">
        <f t="shared" si="472"/>
        <v>L</v>
      </c>
      <c r="H4327" s="62" t="str">
        <f t="shared" si="473"/>
        <v>L</v>
      </c>
      <c r="I4327" s="62">
        <f t="shared" si="474"/>
        <v>14</v>
      </c>
      <c r="J4327" s="62">
        <f t="shared" si="475"/>
        <v>14</v>
      </c>
      <c r="K4327" s="81">
        <v>1.4773016506145153E-6</v>
      </c>
      <c r="L4327" s="2" t="s">
        <v>13509</v>
      </c>
      <c r="M4327" s="2" t="s">
        <v>13767</v>
      </c>
      <c r="N4327" s="60" t="s">
        <v>6972</v>
      </c>
      <c r="O4327" s="66" t="s">
        <v>8149</v>
      </c>
      <c r="P4327" s="67" t="s">
        <v>6177</v>
      </c>
      <c r="Q4327" s="67" t="s">
        <v>1511</v>
      </c>
      <c r="R4327" s="67"/>
      <c r="S4327" s="67"/>
      <c r="T4327" s="67"/>
      <c r="U4327" s="67"/>
      <c r="V4327" s="67"/>
      <c r="W4327" s="67"/>
      <c r="X4327" s="67"/>
      <c r="Y4327" s="67"/>
    </row>
    <row r="4328" spans="1:25" s="2" customFormat="1" ht="16.5" customHeight="1">
      <c r="A4328" s="59">
        <v>4326</v>
      </c>
      <c r="B4328" s="61" t="str">
        <f t="shared" si="469"/>
        <v>ts</v>
      </c>
      <c r="C4328" s="61" t="s">
        <v>4946</v>
      </c>
      <c r="D4328" s="2" t="s">
        <v>13612</v>
      </c>
      <c r="E4328" s="61" t="str">
        <f t="shared" si="470"/>
        <v>t</v>
      </c>
      <c r="F4328" s="62" t="str">
        <f t="shared" si="471"/>
        <v>s</v>
      </c>
      <c r="G4328" s="62" t="str">
        <f t="shared" si="472"/>
        <v>L</v>
      </c>
      <c r="H4328" s="62" t="str">
        <f t="shared" si="473"/>
        <v>L</v>
      </c>
      <c r="I4328" s="62">
        <f t="shared" si="474"/>
        <v>13</v>
      </c>
      <c r="J4328" s="62">
        <f t="shared" si="475"/>
        <v>5</v>
      </c>
      <c r="K4328" s="81">
        <v>1.4773016506145153E-6</v>
      </c>
      <c r="L4328" s="2" t="s">
        <v>6884</v>
      </c>
      <c r="M4328" s="2" t="s">
        <v>14095</v>
      </c>
      <c r="N4328" s="60" t="s">
        <v>7139</v>
      </c>
      <c r="O4328" s="66" t="s">
        <v>9859</v>
      </c>
      <c r="P4328" s="67" t="s">
        <v>630</v>
      </c>
      <c r="Q4328" s="67" t="s">
        <v>4223</v>
      </c>
      <c r="R4328" s="67" t="s">
        <v>5934</v>
      </c>
      <c r="S4328" s="67"/>
      <c r="T4328" s="67"/>
      <c r="U4328" s="67"/>
      <c r="V4328" s="67"/>
      <c r="W4328" s="67"/>
      <c r="X4328" s="67"/>
      <c r="Y4328" s="67"/>
    </row>
    <row r="4329" spans="1:25" s="2" customFormat="1" ht="16.5" customHeight="1">
      <c r="A4329" s="59">
        <v>4327</v>
      </c>
      <c r="B4329" s="61" t="str">
        <f t="shared" si="469"/>
        <v>iw</v>
      </c>
      <c r="C4329" s="61" t="s">
        <v>480</v>
      </c>
      <c r="D4329" s="2" t="s">
        <v>13727</v>
      </c>
      <c r="E4329" s="61" t="str">
        <f t="shared" si="470"/>
        <v>i</v>
      </c>
      <c r="F4329" s="62" t="str">
        <f t="shared" si="471"/>
        <v>w</v>
      </c>
      <c r="G4329" s="62" t="str">
        <f t="shared" si="472"/>
        <v>R</v>
      </c>
      <c r="H4329" s="62" t="str">
        <f t="shared" si="473"/>
        <v>L</v>
      </c>
      <c r="I4329" s="62">
        <f t="shared" si="474"/>
        <v>22</v>
      </c>
      <c r="J4329" s="62">
        <f t="shared" si="475"/>
        <v>4</v>
      </c>
      <c r="K4329" s="81">
        <v>1.4773016506145153E-6</v>
      </c>
      <c r="L4329" s="2" t="s">
        <v>14016</v>
      </c>
      <c r="M4329" s="2" t="s">
        <v>6841</v>
      </c>
      <c r="N4329" s="60" t="s">
        <v>13432</v>
      </c>
      <c r="O4329" s="66" t="s">
        <v>10029</v>
      </c>
      <c r="P4329" s="67" t="s">
        <v>630</v>
      </c>
      <c r="Q4329" s="67" t="s">
        <v>6799</v>
      </c>
      <c r="R4329" s="67" t="s">
        <v>506</v>
      </c>
      <c r="S4329" s="67" t="s">
        <v>72</v>
      </c>
      <c r="T4329" s="67" t="s">
        <v>5686</v>
      </c>
      <c r="U4329" s="67"/>
      <c r="V4329" s="67"/>
      <c r="W4329" s="67"/>
      <c r="X4329" s="67"/>
      <c r="Y4329" s="67"/>
    </row>
    <row r="4330" spans="1:25" s="2" customFormat="1" ht="16.5" customHeight="1">
      <c r="A4330" s="59">
        <v>4328</v>
      </c>
      <c r="B4330" s="61" t="str">
        <f t="shared" si="469"/>
        <v>si</v>
      </c>
      <c r="C4330" s="61" t="s">
        <v>4668</v>
      </c>
      <c r="D4330" s="2" t="s">
        <v>6922</v>
      </c>
      <c r="E4330" s="61" t="str">
        <f t="shared" si="470"/>
        <v>s</v>
      </c>
      <c r="F4330" s="62" t="str">
        <f t="shared" si="471"/>
        <v>i</v>
      </c>
      <c r="G4330" s="62" t="str">
        <f t="shared" si="472"/>
        <v>L</v>
      </c>
      <c r="H4330" s="62" t="str">
        <f t="shared" si="473"/>
        <v>R</v>
      </c>
      <c r="I4330" s="62">
        <f t="shared" si="474"/>
        <v>5</v>
      </c>
      <c r="J4330" s="62">
        <f t="shared" si="475"/>
        <v>22</v>
      </c>
      <c r="K4330" s="81">
        <v>1.4740476822210912E-6</v>
      </c>
      <c r="L4330" s="2" t="s">
        <v>6775</v>
      </c>
      <c r="M4330" s="2" t="s">
        <v>13510</v>
      </c>
      <c r="N4330" s="60" t="s">
        <v>6972</v>
      </c>
      <c r="O4330" s="66" t="s">
        <v>9756</v>
      </c>
      <c r="P4330" s="67" t="s">
        <v>3209</v>
      </c>
      <c r="Q4330" s="67" t="s">
        <v>4658</v>
      </c>
      <c r="R4330" s="67"/>
      <c r="S4330" s="67"/>
      <c r="T4330" s="67"/>
      <c r="U4330" s="67"/>
      <c r="V4330" s="67"/>
      <c r="W4330" s="67"/>
      <c r="X4330" s="67"/>
      <c r="Y4330" s="67"/>
    </row>
    <row r="4331" spans="1:25" s="2" customFormat="1" ht="16.5" customHeight="1">
      <c r="A4331" s="59">
        <v>4329</v>
      </c>
      <c r="B4331" s="61" t="str">
        <f t="shared" si="469"/>
        <v>xl</v>
      </c>
      <c r="C4331" s="61" t="s">
        <v>5331</v>
      </c>
      <c r="D4331" s="2" t="s">
        <v>13518</v>
      </c>
      <c r="E4331" s="61" t="str">
        <f t="shared" si="470"/>
        <v>x</v>
      </c>
      <c r="F4331" s="62" t="str">
        <f t="shared" si="471"/>
        <v>l</v>
      </c>
      <c r="G4331" s="62" t="str">
        <f t="shared" si="472"/>
        <v>L</v>
      </c>
      <c r="H4331" s="62" t="str">
        <f t="shared" si="473"/>
        <v>R</v>
      </c>
      <c r="I4331" s="62">
        <f t="shared" si="474"/>
        <v>6</v>
      </c>
      <c r="J4331" s="62">
        <f t="shared" si="475"/>
        <v>25</v>
      </c>
      <c r="K4331" s="81">
        <v>1.4675397454342431E-6</v>
      </c>
      <c r="L4331" s="2" t="s">
        <v>6892</v>
      </c>
      <c r="M4331" s="2" t="s">
        <v>14015</v>
      </c>
      <c r="N4331" s="60" t="s">
        <v>7083</v>
      </c>
      <c r="O4331" s="66" t="s">
        <v>7664</v>
      </c>
      <c r="P4331" s="67" t="s">
        <v>1777</v>
      </c>
      <c r="Q4331" s="67" t="s">
        <v>4513</v>
      </c>
      <c r="R4331" s="67" t="s">
        <v>2637</v>
      </c>
      <c r="S4331" s="67"/>
      <c r="T4331" s="67"/>
      <c r="U4331" s="67"/>
      <c r="V4331" s="67"/>
      <c r="W4331" s="67"/>
      <c r="X4331" s="67"/>
      <c r="Y4331" s="67"/>
    </row>
    <row r="4332" spans="1:25" s="2" customFormat="1" ht="16.5" customHeight="1">
      <c r="A4332" s="59">
        <v>4330</v>
      </c>
      <c r="B4332" s="61" t="str">
        <f t="shared" si="469"/>
        <v>wn</v>
      </c>
      <c r="C4332" s="61" t="s">
        <v>5055</v>
      </c>
      <c r="D4332" s="2" t="s">
        <v>13634</v>
      </c>
      <c r="E4332" s="61" t="str">
        <f t="shared" si="470"/>
        <v>w</v>
      </c>
      <c r="F4332" s="62" t="str">
        <f t="shared" si="471"/>
        <v>n</v>
      </c>
      <c r="G4332" s="62" t="str">
        <f t="shared" si="472"/>
        <v>L</v>
      </c>
      <c r="H4332" s="62" t="str">
        <f t="shared" si="473"/>
        <v>R</v>
      </c>
      <c r="I4332" s="62">
        <f t="shared" si="474"/>
        <v>4</v>
      </c>
      <c r="J4332" s="62">
        <f t="shared" si="475"/>
        <v>18</v>
      </c>
      <c r="K4332" s="81">
        <v>1.461031808647395E-6</v>
      </c>
      <c r="L4332" s="2" t="s">
        <v>6804</v>
      </c>
      <c r="M4332" s="2" t="s">
        <v>6841</v>
      </c>
      <c r="N4332" s="60" t="s">
        <v>7083</v>
      </c>
      <c r="O4332" s="66" t="s">
        <v>12477</v>
      </c>
      <c r="P4332" s="67" t="s">
        <v>1053</v>
      </c>
      <c r="Q4332" s="67" t="s">
        <v>3366</v>
      </c>
      <c r="R4332" s="67" t="s">
        <v>5242</v>
      </c>
      <c r="S4332" s="67" t="s">
        <v>6802</v>
      </c>
      <c r="T4332" s="67"/>
      <c r="U4332" s="67"/>
      <c r="V4332" s="67"/>
      <c r="W4332" s="67"/>
      <c r="X4332" s="67"/>
      <c r="Y4332" s="67"/>
    </row>
    <row r="4333" spans="1:25" s="2" customFormat="1" ht="16.5" customHeight="1">
      <c r="A4333" s="59">
        <v>4331</v>
      </c>
      <c r="B4333" s="61" t="str">
        <f t="shared" si="469"/>
        <v>ig</v>
      </c>
      <c r="C4333" s="61" t="s">
        <v>504</v>
      </c>
      <c r="D4333" s="2" t="s">
        <v>13598</v>
      </c>
      <c r="E4333" s="61" t="str">
        <f t="shared" si="470"/>
        <v>i</v>
      </c>
      <c r="F4333" s="62" t="str">
        <f t="shared" si="471"/>
        <v>g</v>
      </c>
      <c r="G4333" s="62" t="str">
        <f t="shared" si="472"/>
        <v>R</v>
      </c>
      <c r="H4333" s="62" t="str">
        <f t="shared" si="473"/>
        <v>L</v>
      </c>
      <c r="I4333" s="62">
        <f t="shared" si="474"/>
        <v>22</v>
      </c>
      <c r="J4333" s="62">
        <f t="shared" si="475"/>
        <v>14</v>
      </c>
      <c r="K4333" s="81">
        <v>1.461031808647395E-6</v>
      </c>
      <c r="L4333" s="2" t="s">
        <v>14016</v>
      </c>
      <c r="M4333" s="2" t="s">
        <v>13767</v>
      </c>
      <c r="N4333" s="60" t="s">
        <v>6972</v>
      </c>
      <c r="O4333" s="66" t="s">
        <v>10370</v>
      </c>
      <c r="P4333" s="67" t="s">
        <v>612</v>
      </c>
      <c r="Q4333" s="67" t="s">
        <v>4404</v>
      </c>
      <c r="R4333" s="67"/>
      <c r="S4333" s="67"/>
      <c r="T4333" s="67"/>
      <c r="U4333" s="67"/>
      <c r="V4333" s="67"/>
      <c r="W4333" s="67"/>
      <c r="X4333" s="67"/>
      <c r="Y4333" s="67"/>
    </row>
    <row r="4334" spans="1:25" s="2" customFormat="1" ht="16.5" customHeight="1">
      <c r="A4334" s="59">
        <v>4332</v>
      </c>
      <c r="B4334" s="61" t="str">
        <f t="shared" si="469"/>
        <v>gy</v>
      </c>
      <c r="C4334" s="61" t="s">
        <v>1492</v>
      </c>
      <c r="D4334" s="2" t="s">
        <v>6865</v>
      </c>
      <c r="E4334" s="61" t="str">
        <f t="shared" si="470"/>
        <v>g</v>
      </c>
      <c r="F4334" s="62" t="str">
        <f t="shared" si="471"/>
        <v>y</v>
      </c>
      <c r="G4334" s="62" t="str">
        <f t="shared" si="472"/>
        <v>L</v>
      </c>
      <c r="H4334" s="62" t="str">
        <f t="shared" si="473"/>
        <v>R</v>
      </c>
      <c r="I4334" s="62">
        <f t="shared" si="474"/>
        <v>14</v>
      </c>
      <c r="J4334" s="62">
        <f t="shared" si="475"/>
        <v>16</v>
      </c>
      <c r="K4334" s="81">
        <v>1.4577778402539709E-6</v>
      </c>
      <c r="L4334" s="2" t="s">
        <v>13509</v>
      </c>
      <c r="M4334" s="2" t="s">
        <v>6876</v>
      </c>
      <c r="N4334" s="60" t="s">
        <v>6972</v>
      </c>
      <c r="O4334" s="66" t="s">
        <v>9588</v>
      </c>
      <c r="P4334" s="67" t="s">
        <v>2324</v>
      </c>
      <c r="Q4334" s="67" t="s">
        <v>6473</v>
      </c>
      <c r="R4334" s="67" t="s">
        <v>2637</v>
      </c>
      <c r="S4334" s="67"/>
      <c r="T4334" s="67"/>
      <c r="U4334" s="67"/>
      <c r="V4334" s="67"/>
      <c r="W4334" s="67"/>
      <c r="X4334" s="67"/>
      <c r="Y4334" s="67"/>
    </row>
    <row r="4335" spans="1:25" s="2" customFormat="1" ht="16.5" customHeight="1">
      <c r="A4335" s="59">
        <v>4333</v>
      </c>
      <c r="B4335" s="61" t="str">
        <f t="shared" si="469"/>
        <v>eg</v>
      </c>
      <c r="C4335" s="61" t="s">
        <v>5743</v>
      </c>
      <c r="D4335" s="2" t="s">
        <v>13569</v>
      </c>
      <c r="E4335" s="61" t="str">
        <f t="shared" si="470"/>
        <v>e</v>
      </c>
      <c r="F4335" s="62" t="str">
        <f t="shared" si="471"/>
        <v>g</v>
      </c>
      <c r="G4335" s="62" t="str">
        <f t="shared" si="472"/>
        <v>L</v>
      </c>
      <c r="H4335" s="62" t="str">
        <f t="shared" si="473"/>
        <v>L</v>
      </c>
      <c r="I4335" s="62">
        <f t="shared" si="474"/>
        <v>7</v>
      </c>
      <c r="J4335" s="62">
        <f t="shared" si="475"/>
        <v>14</v>
      </c>
      <c r="K4335" s="81">
        <v>1.4577778402539709E-6</v>
      </c>
      <c r="L4335" s="2" t="s">
        <v>6885</v>
      </c>
      <c r="M4335" s="2" t="s">
        <v>13767</v>
      </c>
      <c r="N4335" s="60" t="s">
        <v>6972</v>
      </c>
      <c r="O4335" s="66" t="s">
        <v>10257</v>
      </c>
      <c r="P4335" s="67" t="s">
        <v>612</v>
      </c>
      <c r="Q4335" s="67" t="s">
        <v>5737</v>
      </c>
      <c r="R4335" s="67"/>
      <c r="S4335" s="67"/>
      <c r="T4335" s="67"/>
      <c r="U4335" s="67"/>
      <c r="V4335" s="67"/>
      <c r="W4335" s="67"/>
      <c r="X4335" s="67"/>
      <c r="Y4335" s="67"/>
    </row>
    <row r="4336" spans="1:25" s="2" customFormat="1" ht="16.5" customHeight="1">
      <c r="A4336" s="59">
        <v>4334</v>
      </c>
      <c r="B4336" s="61" t="str">
        <f t="shared" si="469"/>
        <v>ao</v>
      </c>
      <c r="C4336" s="61" t="s">
        <v>50</v>
      </c>
      <c r="D4336" s="2" t="s">
        <v>6840</v>
      </c>
      <c r="E4336" s="61" t="str">
        <f t="shared" si="470"/>
        <v>a</v>
      </c>
      <c r="F4336" s="62" t="str">
        <f t="shared" si="471"/>
        <v>o</v>
      </c>
      <c r="G4336" s="62" t="str">
        <f t="shared" si="472"/>
        <v>L</v>
      </c>
      <c r="H4336" s="62" t="str">
        <f t="shared" si="473"/>
        <v>R</v>
      </c>
      <c r="I4336" s="62">
        <f t="shared" si="474"/>
        <v>2</v>
      </c>
      <c r="J4336" s="62">
        <f t="shared" si="475"/>
        <v>24</v>
      </c>
      <c r="K4336" s="81">
        <v>1.4545238718605468E-6</v>
      </c>
      <c r="L4336" s="2" t="s">
        <v>6875</v>
      </c>
      <c r="M4336" s="2" t="s">
        <v>6879</v>
      </c>
      <c r="N4336" s="60" t="s">
        <v>6979</v>
      </c>
      <c r="O4336" s="66" t="s">
        <v>12461</v>
      </c>
      <c r="P4336" s="67" t="s">
        <v>4989</v>
      </c>
      <c r="Q4336" s="67" t="s">
        <v>5755</v>
      </c>
      <c r="R4336" s="67" t="s">
        <v>2875</v>
      </c>
      <c r="S4336" s="67"/>
      <c r="T4336" s="67"/>
      <c r="U4336" s="67"/>
      <c r="V4336" s="67"/>
      <c r="W4336" s="67"/>
      <c r="X4336" s="67"/>
      <c r="Y4336" s="67"/>
    </row>
    <row r="4337" spans="1:25" s="2" customFormat="1" ht="16.5" customHeight="1">
      <c r="A4337" s="59">
        <v>4335</v>
      </c>
      <c r="B4337" s="61" t="str">
        <f t="shared" si="469"/>
        <v>q;</v>
      </c>
      <c r="C4337" s="61" t="s">
        <v>4083</v>
      </c>
      <c r="D4337" s="2" t="s">
        <v>13578</v>
      </c>
      <c r="E4337" s="61" t="str">
        <f t="shared" si="470"/>
        <v>q</v>
      </c>
      <c r="F4337" s="62" t="str">
        <f t="shared" si="471"/>
        <v>;</v>
      </c>
      <c r="G4337" s="62" t="str">
        <f t="shared" si="472"/>
        <v>L</v>
      </c>
      <c r="H4337" s="62" t="str">
        <f t="shared" si="473"/>
        <v>R</v>
      </c>
      <c r="I4337" s="62">
        <f t="shared" si="474"/>
        <v>1</v>
      </c>
      <c r="J4337" s="62">
        <f t="shared" si="475"/>
        <v>27</v>
      </c>
      <c r="K4337" s="81">
        <v>1.4545238718605468E-6</v>
      </c>
      <c r="L4337" s="2" t="s">
        <v>13511</v>
      </c>
      <c r="M4337" s="2" t="s">
        <v>14095</v>
      </c>
      <c r="N4337" s="60" t="s">
        <v>6972</v>
      </c>
      <c r="O4337" s="66" t="s">
        <v>9795</v>
      </c>
      <c r="P4337" s="67" t="s">
        <v>630</v>
      </c>
      <c r="Q4337" s="67" t="s">
        <v>4076</v>
      </c>
      <c r="R4337" s="67"/>
      <c r="S4337" s="67"/>
      <c r="T4337" s="67"/>
      <c r="U4337" s="67"/>
      <c r="V4337" s="67"/>
      <c r="W4337" s="67"/>
      <c r="X4337" s="67"/>
      <c r="Y4337" s="67"/>
    </row>
    <row r="4338" spans="1:25" s="2" customFormat="1" ht="16.5" customHeight="1">
      <c r="A4338" s="59">
        <v>4336</v>
      </c>
      <c r="B4338" s="61" t="str">
        <f t="shared" si="469"/>
        <v>ru</v>
      </c>
      <c r="C4338" s="61" t="s">
        <v>4267</v>
      </c>
      <c r="D4338" s="2" t="s">
        <v>6937</v>
      </c>
      <c r="E4338" s="61" t="str">
        <f t="shared" si="470"/>
        <v>r</v>
      </c>
      <c r="F4338" s="62" t="str">
        <f t="shared" si="471"/>
        <v>u</v>
      </c>
      <c r="G4338" s="62" t="str">
        <f t="shared" si="472"/>
        <v>L</v>
      </c>
      <c r="H4338" s="62" t="str">
        <f t="shared" si="473"/>
        <v>R</v>
      </c>
      <c r="I4338" s="62">
        <f t="shared" si="474"/>
        <v>10</v>
      </c>
      <c r="J4338" s="62">
        <f t="shared" si="475"/>
        <v>19</v>
      </c>
      <c r="K4338" s="81">
        <v>1.4545238718605468E-6</v>
      </c>
      <c r="L4338" s="2" t="s">
        <v>6891</v>
      </c>
      <c r="M4338" s="2" t="s">
        <v>13512</v>
      </c>
      <c r="N4338" s="60" t="s">
        <v>6972</v>
      </c>
      <c r="O4338" s="66" t="s">
        <v>11070</v>
      </c>
      <c r="P4338" s="67" t="s">
        <v>2637</v>
      </c>
      <c r="Q4338" s="67" t="s">
        <v>6096</v>
      </c>
      <c r="R4338" s="67" t="s">
        <v>1166</v>
      </c>
      <c r="S4338" s="67"/>
      <c r="T4338" s="67"/>
      <c r="U4338" s="67"/>
      <c r="V4338" s="67"/>
      <c r="W4338" s="67"/>
      <c r="X4338" s="67"/>
      <c r="Y4338" s="67"/>
    </row>
    <row r="4339" spans="1:25" s="2" customFormat="1" ht="16.5" customHeight="1">
      <c r="A4339" s="59">
        <v>4337</v>
      </c>
      <c r="B4339" s="61" t="str">
        <f t="shared" si="469"/>
        <v>yw</v>
      </c>
      <c r="C4339" s="61" t="s">
        <v>5674</v>
      </c>
      <c r="D4339" s="2" t="s">
        <v>13576</v>
      </c>
      <c r="E4339" s="61" t="str">
        <f t="shared" si="470"/>
        <v>y</v>
      </c>
      <c r="F4339" s="62" t="str">
        <f t="shared" si="471"/>
        <v>w</v>
      </c>
      <c r="G4339" s="62" t="str">
        <f t="shared" si="472"/>
        <v>R</v>
      </c>
      <c r="H4339" s="62" t="str">
        <f t="shared" si="473"/>
        <v>L</v>
      </c>
      <c r="I4339" s="62">
        <f t="shared" si="474"/>
        <v>16</v>
      </c>
      <c r="J4339" s="62">
        <f t="shared" si="475"/>
        <v>4</v>
      </c>
      <c r="K4339" s="81">
        <v>1.4545238718605468E-6</v>
      </c>
      <c r="L4339" s="2" t="s">
        <v>6885</v>
      </c>
      <c r="M4339" s="2" t="s">
        <v>6841</v>
      </c>
      <c r="N4339" s="60" t="s">
        <v>6996</v>
      </c>
      <c r="O4339" s="66" t="s">
        <v>7453</v>
      </c>
      <c r="P4339" s="67" t="s">
        <v>3309</v>
      </c>
      <c r="Q4339" s="67" t="s">
        <v>824</v>
      </c>
      <c r="R4339" s="67" t="s">
        <v>4241</v>
      </c>
      <c r="S4339" s="67" t="s">
        <v>6766</v>
      </c>
      <c r="T4339" s="67"/>
      <c r="U4339" s="67"/>
      <c r="V4339" s="67"/>
      <c r="W4339" s="67"/>
      <c r="X4339" s="67"/>
      <c r="Y4339" s="67"/>
    </row>
    <row r="4340" spans="1:25" s="2" customFormat="1" ht="16.5" customHeight="1">
      <c r="A4340" s="59">
        <v>4338</v>
      </c>
      <c r="B4340" s="61" t="str">
        <f t="shared" si="469"/>
        <v>lw</v>
      </c>
      <c r="C4340" s="61" t="s">
        <v>2927</v>
      </c>
      <c r="D4340" s="2" t="s">
        <v>13620</v>
      </c>
      <c r="E4340" s="61" t="str">
        <f t="shared" si="470"/>
        <v>l</v>
      </c>
      <c r="F4340" s="62" t="str">
        <f t="shared" si="471"/>
        <v>w</v>
      </c>
      <c r="G4340" s="62" t="str">
        <f t="shared" si="472"/>
        <v>R</v>
      </c>
      <c r="H4340" s="62" t="str">
        <f t="shared" si="473"/>
        <v>L</v>
      </c>
      <c r="I4340" s="62">
        <f t="shared" si="474"/>
        <v>25</v>
      </c>
      <c r="J4340" s="62">
        <f t="shared" si="475"/>
        <v>4</v>
      </c>
      <c r="K4340" s="81">
        <v>1.4512699034671228E-6</v>
      </c>
      <c r="L4340" s="2" t="s">
        <v>6889</v>
      </c>
      <c r="M4340" s="2" t="s">
        <v>6916</v>
      </c>
      <c r="N4340" s="60" t="s">
        <v>7054</v>
      </c>
      <c r="O4340" s="66" t="s">
        <v>11970</v>
      </c>
      <c r="P4340" s="67" t="s">
        <v>4621</v>
      </c>
      <c r="Q4340" s="67" t="s">
        <v>1628</v>
      </c>
      <c r="R4340" s="67" t="s">
        <v>6963</v>
      </c>
      <c r="S4340" s="67" t="s">
        <v>2075</v>
      </c>
      <c r="T4340" s="67" t="s">
        <v>5864</v>
      </c>
      <c r="U4340" s="67"/>
      <c r="V4340" s="67"/>
      <c r="W4340" s="67"/>
      <c r="X4340" s="67"/>
      <c r="Y4340" s="67"/>
    </row>
    <row r="4341" spans="1:25" s="2" customFormat="1" ht="16.5" customHeight="1">
      <c r="A4341" s="59">
        <v>4339</v>
      </c>
      <c r="B4341" s="61" t="str">
        <f t="shared" si="469"/>
        <v>q;</v>
      </c>
      <c r="C4341" s="61" t="s">
        <v>4087</v>
      </c>
      <c r="D4341" s="2" t="s">
        <v>13578</v>
      </c>
      <c r="E4341" s="61" t="str">
        <f t="shared" si="470"/>
        <v>q</v>
      </c>
      <c r="F4341" s="62" t="str">
        <f t="shared" si="471"/>
        <v>;</v>
      </c>
      <c r="G4341" s="62" t="str">
        <f t="shared" si="472"/>
        <v>L</v>
      </c>
      <c r="H4341" s="62" t="str">
        <f t="shared" si="473"/>
        <v>R</v>
      </c>
      <c r="I4341" s="62">
        <f t="shared" si="474"/>
        <v>1</v>
      </c>
      <c r="J4341" s="62">
        <f t="shared" si="475"/>
        <v>27</v>
      </c>
      <c r="K4341" s="81">
        <v>1.4480159350736989E-6</v>
      </c>
      <c r="L4341" s="2" t="s">
        <v>13511</v>
      </c>
      <c r="M4341" s="2" t="s">
        <v>14095</v>
      </c>
      <c r="N4341" s="60" t="s">
        <v>6870</v>
      </c>
      <c r="O4341" s="66" t="s">
        <v>12828</v>
      </c>
      <c r="P4341" s="67" t="s">
        <v>3936</v>
      </c>
      <c r="Q4341" s="67" t="s">
        <v>4076</v>
      </c>
      <c r="R4341" s="67"/>
      <c r="S4341" s="67"/>
      <c r="T4341" s="67"/>
      <c r="U4341" s="67"/>
      <c r="V4341" s="67"/>
      <c r="W4341" s="67"/>
      <c r="X4341" s="67"/>
      <c r="Y4341" s="67"/>
    </row>
    <row r="4342" spans="1:25" s="2" customFormat="1" ht="16.5" customHeight="1">
      <c r="A4342" s="59">
        <v>4340</v>
      </c>
      <c r="B4342" s="61" t="str">
        <f t="shared" si="469"/>
        <v>qi</v>
      </c>
      <c r="C4342" s="61" t="s">
        <v>3906</v>
      </c>
      <c r="D4342" s="2" t="s">
        <v>6935</v>
      </c>
      <c r="E4342" s="61" t="str">
        <f t="shared" si="470"/>
        <v>q</v>
      </c>
      <c r="F4342" s="62" t="str">
        <f t="shared" si="471"/>
        <v>i</v>
      </c>
      <c r="G4342" s="62" t="str">
        <f t="shared" si="472"/>
        <v>L</v>
      </c>
      <c r="H4342" s="62" t="str">
        <f t="shared" si="473"/>
        <v>R</v>
      </c>
      <c r="I4342" s="62">
        <f t="shared" si="474"/>
        <v>1</v>
      </c>
      <c r="J4342" s="62">
        <f t="shared" si="475"/>
        <v>22</v>
      </c>
      <c r="K4342" s="81">
        <v>1.4447619666802748E-6</v>
      </c>
      <c r="L4342" s="2" t="s">
        <v>13511</v>
      </c>
      <c r="M4342" s="2" t="s">
        <v>13510</v>
      </c>
      <c r="N4342" s="60" t="s">
        <v>13846</v>
      </c>
      <c r="O4342" s="66" t="s">
        <v>8284</v>
      </c>
      <c r="P4342" s="67" t="s">
        <v>14099</v>
      </c>
      <c r="Q4342" s="67" t="s">
        <v>209</v>
      </c>
      <c r="R4342" s="67" t="s">
        <v>4241</v>
      </c>
      <c r="S4342" s="67"/>
      <c r="T4342" s="67"/>
      <c r="U4342" s="67"/>
      <c r="V4342" s="67"/>
      <c r="W4342" s="67"/>
      <c r="X4342" s="67"/>
      <c r="Y4342" s="67"/>
    </row>
    <row r="4343" spans="1:25" s="2" customFormat="1" ht="16.5" customHeight="1">
      <c r="A4343" s="59">
        <v>4341</v>
      </c>
      <c r="B4343" s="61" t="str">
        <f t="shared" si="469"/>
        <v>jd</v>
      </c>
      <c r="C4343" s="61" t="s">
        <v>2030</v>
      </c>
      <c r="D4343" s="2" t="s">
        <v>6811</v>
      </c>
      <c r="E4343" s="61" t="str">
        <f t="shared" si="470"/>
        <v>j</v>
      </c>
      <c r="F4343" s="62" t="str">
        <f t="shared" si="471"/>
        <v>d</v>
      </c>
      <c r="G4343" s="62" t="str">
        <f t="shared" si="472"/>
        <v>R</v>
      </c>
      <c r="H4343" s="62" t="str">
        <f t="shared" si="473"/>
        <v>L</v>
      </c>
      <c r="I4343" s="62">
        <f t="shared" si="474"/>
        <v>20</v>
      </c>
      <c r="J4343" s="62">
        <f t="shared" si="475"/>
        <v>8</v>
      </c>
      <c r="K4343" s="81">
        <v>1.4447619666802748E-6</v>
      </c>
      <c r="L4343" s="2" t="s">
        <v>6887</v>
      </c>
      <c r="M4343" s="2" t="s">
        <v>13510</v>
      </c>
      <c r="N4343" s="60" t="s">
        <v>6972</v>
      </c>
      <c r="O4343" s="66" t="s">
        <v>12563</v>
      </c>
      <c r="P4343" s="67" t="s">
        <v>1753</v>
      </c>
      <c r="Q4343" s="67" t="s">
        <v>6017</v>
      </c>
      <c r="R4343" s="67" t="s">
        <v>6776</v>
      </c>
      <c r="S4343" s="67" t="s">
        <v>4360</v>
      </c>
      <c r="T4343" s="67"/>
      <c r="U4343" s="67"/>
      <c r="V4343" s="67"/>
      <c r="W4343" s="67"/>
      <c r="X4343" s="67"/>
      <c r="Y4343" s="67"/>
    </row>
    <row r="4344" spans="1:25" s="2" customFormat="1" ht="16.5" customHeight="1">
      <c r="A4344" s="59">
        <v>4342</v>
      </c>
      <c r="B4344" s="61" t="str">
        <f t="shared" si="469"/>
        <v>je</v>
      </c>
      <c r="C4344" s="61" t="s">
        <v>2298</v>
      </c>
      <c r="D4344" s="2" t="s">
        <v>6843</v>
      </c>
      <c r="E4344" s="61" t="str">
        <f t="shared" si="470"/>
        <v>j</v>
      </c>
      <c r="F4344" s="62" t="str">
        <f t="shared" si="471"/>
        <v>e</v>
      </c>
      <c r="G4344" s="62" t="str">
        <f t="shared" si="472"/>
        <v>R</v>
      </c>
      <c r="H4344" s="62" t="str">
        <f t="shared" si="473"/>
        <v>L</v>
      </c>
      <c r="I4344" s="62">
        <f t="shared" si="474"/>
        <v>20</v>
      </c>
      <c r="J4344" s="62">
        <f t="shared" si="475"/>
        <v>7</v>
      </c>
      <c r="K4344" s="81">
        <v>1.4447619666802748E-6</v>
      </c>
      <c r="L4344" s="2" t="s">
        <v>6887</v>
      </c>
      <c r="M4344" s="2" t="s">
        <v>13529</v>
      </c>
      <c r="N4344" s="60" t="s">
        <v>6972</v>
      </c>
      <c r="O4344" s="66" t="s">
        <v>10720</v>
      </c>
      <c r="P4344" s="67" t="s">
        <v>3630</v>
      </c>
      <c r="Q4344" s="67" t="s">
        <v>5807</v>
      </c>
      <c r="R4344" s="67" t="s">
        <v>2075</v>
      </c>
      <c r="S4344" s="67" t="s">
        <v>14502</v>
      </c>
      <c r="T4344" s="67"/>
      <c r="U4344" s="67"/>
      <c r="V4344" s="67"/>
      <c r="W4344" s="67"/>
      <c r="X4344" s="67"/>
      <c r="Y4344" s="67"/>
    </row>
    <row r="4345" spans="1:25" s="2" customFormat="1" ht="16.5" customHeight="1">
      <c r="A4345" s="59">
        <v>4343</v>
      </c>
      <c r="B4345" s="61" t="str">
        <f t="shared" si="469"/>
        <v>mj</v>
      </c>
      <c r="C4345" s="61" t="s">
        <v>3258</v>
      </c>
      <c r="D4345" s="2" t="s">
        <v>13736</v>
      </c>
      <c r="E4345" s="61" t="str">
        <f t="shared" si="470"/>
        <v>m</v>
      </c>
      <c r="F4345" s="62" t="str">
        <f t="shared" si="471"/>
        <v>j</v>
      </c>
      <c r="G4345" s="62" t="str">
        <f t="shared" si="472"/>
        <v>R</v>
      </c>
      <c r="H4345" s="62" t="str">
        <f t="shared" si="473"/>
        <v>R</v>
      </c>
      <c r="I4345" s="62">
        <f t="shared" si="474"/>
        <v>21</v>
      </c>
      <c r="J4345" s="62">
        <f t="shared" si="475"/>
        <v>20</v>
      </c>
      <c r="K4345" s="81">
        <v>1.4415079982868508E-6</v>
      </c>
      <c r="L4345" s="2" t="s">
        <v>6877</v>
      </c>
      <c r="M4345" s="2" t="s">
        <v>6840</v>
      </c>
      <c r="N4345" s="60" t="s">
        <v>7143</v>
      </c>
      <c r="O4345" s="66" t="s">
        <v>9837</v>
      </c>
      <c r="P4345" s="67" t="s">
        <v>6768</v>
      </c>
      <c r="Q4345" s="67" t="s">
        <v>3256</v>
      </c>
      <c r="R4345" s="67"/>
      <c r="S4345" s="67"/>
      <c r="T4345" s="67"/>
      <c r="U4345" s="67"/>
      <c r="V4345" s="67"/>
      <c r="W4345" s="67"/>
      <c r="X4345" s="67"/>
      <c r="Y4345" s="67"/>
    </row>
    <row r="4346" spans="1:25" s="2" customFormat="1" ht="16.5" customHeight="1">
      <c r="A4346" s="59">
        <v>4344</v>
      </c>
      <c r="B4346" s="61" t="str">
        <f t="shared" si="469"/>
        <v>lq</v>
      </c>
      <c r="C4346" s="61" t="s">
        <v>3090</v>
      </c>
      <c r="D4346" s="2" t="s">
        <v>13710</v>
      </c>
      <c r="E4346" s="61" t="str">
        <f t="shared" si="470"/>
        <v>l</v>
      </c>
      <c r="F4346" s="62" t="str">
        <f t="shared" si="471"/>
        <v>q</v>
      </c>
      <c r="G4346" s="62" t="str">
        <f t="shared" si="472"/>
        <v>R</v>
      </c>
      <c r="H4346" s="62" t="str">
        <f t="shared" si="473"/>
        <v>L</v>
      </c>
      <c r="I4346" s="62">
        <f t="shared" si="474"/>
        <v>25</v>
      </c>
      <c r="J4346" s="62">
        <f t="shared" si="475"/>
        <v>1</v>
      </c>
      <c r="K4346" s="81">
        <v>1.4382540298934267E-6</v>
      </c>
      <c r="L4346" s="2" t="s">
        <v>6889</v>
      </c>
      <c r="M4346" s="2" t="s">
        <v>6960</v>
      </c>
      <c r="N4346" s="60" t="s">
        <v>7037</v>
      </c>
      <c r="O4346" s="66" t="s">
        <v>8556</v>
      </c>
      <c r="P4346" s="67" t="s">
        <v>1574</v>
      </c>
      <c r="Q4346" s="67" t="s">
        <v>3348</v>
      </c>
      <c r="R4346" s="67" t="s">
        <v>3630</v>
      </c>
      <c r="S4346" s="67"/>
      <c r="T4346" s="67"/>
      <c r="U4346" s="67"/>
      <c r="V4346" s="67"/>
      <c r="W4346" s="67"/>
      <c r="X4346" s="67"/>
      <c r="Y4346" s="67"/>
    </row>
    <row r="4347" spans="1:25" s="2" customFormat="1" ht="16.5" customHeight="1">
      <c r="A4347" s="59">
        <v>4345</v>
      </c>
      <c r="B4347" s="61" t="str">
        <f t="shared" si="469"/>
        <v>dn</v>
      </c>
      <c r="C4347" s="61" t="s">
        <v>858</v>
      </c>
      <c r="D4347" s="2" t="s">
        <v>6821</v>
      </c>
      <c r="E4347" s="61" t="str">
        <f t="shared" si="470"/>
        <v>d</v>
      </c>
      <c r="F4347" s="62" t="str">
        <f t="shared" si="471"/>
        <v>n</v>
      </c>
      <c r="G4347" s="62" t="str">
        <f t="shared" si="472"/>
        <v>L</v>
      </c>
      <c r="H4347" s="62" t="str">
        <f t="shared" si="473"/>
        <v>R</v>
      </c>
      <c r="I4347" s="62">
        <f t="shared" si="474"/>
        <v>8</v>
      </c>
      <c r="J4347" s="62">
        <f t="shared" si="475"/>
        <v>18</v>
      </c>
      <c r="K4347" s="81">
        <v>1.4350000615000026E-6</v>
      </c>
      <c r="L4347" s="2" t="s">
        <v>13508</v>
      </c>
      <c r="M4347" s="2" t="s">
        <v>6841</v>
      </c>
      <c r="N4347" s="60" t="s">
        <v>7106</v>
      </c>
      <c r="O4347" s="66" t="s">
        <v>8878</v>
      </c>
      <c r="P4347" s="67" t="s">
        <v>4548</v>
      </c>
      <c r="Q4347" s="67" t="s">
        <v>6761</v>
      </c>
      <c r="R4347" s="67" t="s">
        <v>4903</v>
      </c>
      <c r="S4347" s="67" t="s">
        <v>4492</v>
      </c>
      <c r="T4347" s="67"/>
      <c r="U4347" s="67"/>
      <c r="V4347" s="67"/>
      <c r="W4347" s="67"/>
      <c r="X4347" s="67"/>
      <c r="Y4347" s="67"/>
    </row>
    <row r="4348" spans="1:25" s="2" customFormat="1" ht="16.5" customHeight="1">
      <c r="A4348" s="59">
        <v>4346</v>
      </c>
      <c r="B4348" s="61" t="str">
        <f t="shared" si="469"/>
        <v>di</v>
      </c>
      <c r="C4348" s="61" t="s">
        <v>932</v>
      </c>
      <c r="D4348" s="2" t="s">
        <v>6928</v>
      </c>
      <c r="E4348" s="61" t="str">
        <f t="shared" si="470"/>
        <v>d</v>
      </c>
      <c r="F4348" s="62" t="str">
        <f t="shared" si="471"/>
        <v>i</v>
      </c>
      <c r="G4348" s="62" t="str">
        <f t="shared" si="472"/>
        <v>L</v>
      </c>
      <c r="H4348" s="62" t="str">
        <f t="shared" si="473"/>
        <v>R</v>
      </c>
      <c r="I4348" s="62">
        <f t="shared" si="474"/>
        <v>8</v>
      </c>
      <c r="J4348" s="62">
        <f t="shared" si="475"/>
        <v>22</v>
      </c>
      <c r="K4348" s="81">
        <v>1.4317460931065786E-6</v>
      </c>
      <c r="L4348" s="2" t="s">
        <v>13508</v>
      </c>
      <c r="M4348" s="2" t="s">
        <v>13510</v>
      </c>
      <c r="N4348" s="60" t="s">
        <v>6972</v>
      </c>
      <c r="O4348" s="66" t="s">
        <v>9302</v>
      </c>
      <c r="P4348" s="67" t="s">
        <v>5680</v>
      </c>
      <c r="Q4348" s="67" t="s">
        <v>4514</v>
      </c>
      <c r="R4348" s="67" t="s">
        <v>6776</v>
      </c>
      <c r="S4348" s="67"/>
      <c r="T4348" s="67"/>
      <c r="U4348" s="67"/>
      <c r="V4348" s="67"/>
      <c r="W4348" s="67"/>
      <c r="X4348" s="67"/>
      <c r="Y4348" s="67"/>
    </row>
    <row r="4349" spans="1:25" s="2" customFormat="1" ht="16.5" customHeight="1">
      <c r="A4349" s="59">
        <v>4347</v>
      </c>
      <c r="B4349" s="61" t="str">
        <f t="shared" si="469"/>
        <v>is</v>
      </c>
      <c r="C4349" s="61" t="s">
        <v>672</v>
      </c>
      <c r="D4349" s="2" t="s">
        <v>13548</v>
      </c>
      <c r="E4349" s="61" t="str">
        <f t="shared" si="470"/>
        <v>i</v>
      </c>
      <c r="F4349" s="62" t="str">
        <f t="shared" si="471"/>
        <v>s</v>
      </c>
      <c r="G4349" s="62" t="str">
        <f t="shared" si="472"/>
        <v>R</v>
      </c>
      <c r="H4349" s="62" t="str">
        <f t="shared" si="473"/>
        <v>L</v>
      </c>
      <c r="I4349" s="62">
        <f t="shared" si="474"/>
        <v>22</v>
      </c>
      <c r="J4349" s="62">
        <f t="shared" si="475"/>
        <v>5</v>
      </c>
      <c r="K4349" s="81">
        <v>1.4317460931065786E-6</v>
      </c>
      <c r="L4349" s="2" t="s">
        <v>14016</v>
      </c>
      <c r="M4349" s="2" t="s">
        <v>13512</v>
      </c>
      <c r="N4349" s="60" t="s">
        <v>7150</v>
      </c>
      <c r="O4349" s="66" t="s">
        <v>11263</v>
      </c>
      <c r="P4349" s="67" t="s">
        <v>5478</v>
      </c>
      <c r="Q4349" s="67" t="s">
        <v>3474</v>
      </c>
      <c r="R4349" s="67" t="s">
        <v>6776</v>
      </c>
      <c r="S4349" s="67"/>
      <c r="T4349" s="67"/>
      <c r="U4349" s="67"/>
      <c r="V4349" s="67"/>
      <c r="W4349" s="67"/>
      <c r="X4349" s="67"/>
      <c r="Y4349" s="67"/>
    </row>
    <row r="4350" spans="1:25" s="2" customFormat="1" ht="16.5" customHeight="1">
      <c r="A4350" s="59">
        <v>4348</v>
      </c>
      <c r="B4350" s="61" t="str">
        <f t="shared" si="469"/>
        <v>ek</v>
      </c>
      <c r="C4350" s="61" t="s">
        <v>5939</v>
      </c>
      <c r="D4350" s="2" t="s">
        <v>13618</v>
      </c>
      <c r="E4350" s="61" t="str">
        <f t="shared" si="470"/>
        <v>e</v>
      </c>
      <c r="F4350" s="62" t="str">
        <f t="shared" si="471"/>
        <v>k</v>
      </c>
      <c r="G4350" s="62" t="str">
        <f t="shared" si="472"/>
        <v>L</v>
      </c>
      <c r="H4350" s="62" t="str">
        <f t="shared" si="473"/>
        <v>R</v>
      </c>
      <c r="I4350" s="62">
        <f t="shared" si="474"/>
        <v>7</v>
      </c>
      <c r="J4350" s="62">
        <f t="shared" si="475"/>
        <v>23</v>
      </c>
      <c r="K4350" s="81">
        <v>1.4317460931065786E-6</v>
      </c>
      <c r="L4350" s="2" t="s">
        <v>6885</v>
      </c>
      <c r="M4350" s="2" t="s">
        <v>13530</v>
      </c>
      <c r="N4350" s="60" t="s">
        <v>6979</v>
      </c>
      <c r="O4350" s="66" t="s">
        <v>9932</v>
      </c>
      <c r="P4350" s="67" t="s">
        <v>630</v>
      </c>
      <c r="Q4350" s="67" t="s">
        <v>1512</v>
      </c>
      <c r="R4350" s="67" t="s">
        <v>1658</v>
      </c>
      <c r="S4350" s="67"/>
      <c r="T4350" s="67"/>
      <c r="U4350" s="67"/>
      <c r="V4350" s="67"/>
      <c r="W4350" s="67"/>
      <c r="X4350" s="67"/>
      <c r="Y4350" s="67"/>
    </row>
    <row r="4351" spans="1:25" s="2" customFormat="1" ht="16.5" customHeight="1">
      <c r="A4351" s="59">
        <v>4349</v>
      </c>
      <c r="B4351" s="61" t="str">
        <f t="shared" si="469"/>
        <v>ms</v>
      </c>
      <c r="C4351" s="61" t="s">
        <v>3420</v>
      </c>
      <c r="D4351" s="2" t="s">
        <v>13593</v>
      </c>
      <c r="E4351" s="61" t="str">
        <f t="shared" si="470"/>
        <v>m</v>
      </c>
      <c r="F4351" s="62" t="str">
        <f t="shared" si="471"/>
        <v>s</v>
      </c>
      <c r="G4351" s="62" t="str">
        <f t="shared" si="472"/>
        <v>R</v>
      </c>
      <c r="H4351" s="62" t="str">
        <f t="shared" si="473"/>
        <v>L</v>
      </c>
      <c r="I4351" s="62">
        <f t="shared" si="474"/>
        <v>21</v>
      </c>
      <c r="J4351" s="62">
        <f t="shared" si="475"/>
        <v>5</v>
      </c>
      <c r="K4351" s="81">
        <v>1.4219841879263064E-6</v>
      </c>
      <c r="L4351" s="2" t="s">
        <v>6877</v>
      </c>
      <c r="M4351" s="2" t="s">
        <v>14095</v>
      </c>
      <c r="N4351" s="60" t="s">
        <v>6797</v>
      </c>
      <c r="O4351" s="66" t="s">
        <v>7769</v>
      </c>
      <c r="P4351" s="67" t="s">
        <v>426</v>
      </c>
      <c r="Q4351" s="67" t="s">
        <v>5242</v>
      </c>
      <c r="R4351" s="67" t="s">
        <v>2637</v>
      </c>
      <c r="S4351" s="67"/>
      <c r="T4351" s="67"/>
      <c r="U4351" s="67"/>
      <c r="V4351" s="67"/>
      <c r="W4351" s="67"/>
      <c r="X4351" s="67"/>
      <c r="Y4351" s="67"/>
    </row>
    <row r="4352" spans="1:25" s="2" customFormat="1" ht="16.5" customHeight="1">
      <c r="A4352" s="59">
        <v>4350</v>
      </c>
      <c r="B4352" s="61" t="str">
        <f t="shared" si="469"/>
        <v>eu</v>
      </c>
      <c r="C4352" s="61" t="s">
        <v>6075</v>
      </c>
      <c r="D4352" s="2" t="s">
        <v>6924</v>
      </c>
      <c r="E4352" s="61" t="str">
        <f t="shared" si="470"/>
        <v>e</v>
      </c>
      <c r="F4352" s="62" t="str">
        <f t="shared" si="471"/>
        <v>u</v>
      </c>
      <c r="G4352" s="62" t="str">
        <f t="shared" si="472"/>
        <v>L</v>
      </c>
      <c r="H4352" s="62" t="str">
        <f t="shared" si="473"/>
        <v>R</v>
      </c>
      <c r="I4352" s="62">
        <f t="shared" si="474"/>
        <v>7</v>
      </c>
      <c r="J4352" s="62">
        <f t="shared" si="475"/>
        <v>19</v>
      </c>
      <c r="K4352" s="81">
        <v>1.4187302195328825E-6</v>
      </c>
      <c r="L4352" s="2" t="s">
        <v>6876</v>
      </c>
      <c r="M4352" s="2" t="s">
        <v>13512</v>
      </c>
      <c r="N4352" s="60" t="s">
        <v>6797</v>
      </c>
      <c r="O4352" s="66" t="s">
        <v>8052</v>
      </c>
      <c r="P4352" s="67" t="s">
        <v>426</v>
      </c>
      <c r="Q4352" s="67" t="s">
        <v>2416</v>
      </c>
      <c r="R4352" s="67" t="s">
        <v>4220</v>
      </c>
      <c r="S4352" s="67"/>
      <c r="T4352" s="67"/>
      <c r="U4352" s="67"/>
      <c r="V4352" s="67"/>
      <c r="W4352" s="67"/>
      <c r="X4352" s="67"/>
      <c r="Y4352" s="67"/>
    </row>
    <row r="4353" spans="1:25" s="2" customFormat="1" ht="16.5" customHeight="1">
      <c r="A4353" s="59">
        <v>4351</v>
      </c>
      <c r="B4353" s="61" t="str">
        <f t="shared" si="469"/>
        <v>ns</v>
      </c>
      <c r="C4353" s="61" t="s">
        <v>6595</v>
      </c>
      <c r="D4353" s="2" t="s">
        <v>13734</v>
      </c>
      <c r="E4353" s="61" t="str">
        <f t="shared" si="470"/>
        <v>n</v>
      </c>
      <c r="F4353" s="62" t="str">
        <f t="shared" si="471"/>
        <v>s</v>
      </c>
      <c r="G4353" s="62" t="str">
        <f t="shared" si="472"/>
        <v>R</v>
      </c>
      <c r="H4353" s="62" t="str">
        <f t="shared" si="473"/>
        <v>L</v>
      </c>
      <c r="I4353" s="62">
        <f t="shared" si="474"/>
        <v>18</v>
      </c>
      <c r="J4353" s="62">
        <f t="shared" si="475"/>
        <v>5</v>
      </c>
      <c r="K4353" s="81">
        <v>1.4187302195328825E-6</v>
      </c>
      <c r="L4353" s="2" t="s">
        <v>6878</v>
      </c>
      <c r="M4353" s="2" t="s">
        <v>14095</v>
      </c>
      <c r="N4353" s="60" t="s">
        <v>6797</v>
      </c>
      <c r="O4353" s="66" t="s">
        <v>7689</v>
      </c>
      <c r="P4353" s="67" t="s">
        <v>426</v>
      </c>
      <c r="Q4353" s="67" t="s">
        <v>3366</v>
      </c>
      <c r="R4353" s="67" t="s">
        <v>5807</v>
      </c>
      <c r="S4353" s="67" t="s">
        <v>4241</v>
      </c>
      <c r="T4353" s="67" t="s">
        <v>5807</v>
      </c>
      <c r="U4353" s="67"/>
      <c r="V4353" s="67"/>
      <c r="W4353" s="67"/>
      <c r="X4353" s="67"/>
      <c r="Y4353" s="67"/>
    </row>
    <row r="4354" spans="1:25" s="2" customFormat="1" ht="16.5" customHeight="1">
      <c r="A4354" s="59">
        <v>4352</v>
      </c>
      <c r="B4354" s="61" t="str">
        <f t="shared" si="469"/>
        <v>dw</v>
      </c>
      <c r="C4354" s="61" t="s">
        <v>961</v>
      </c>
      <c r="D4354" s="2" t="s">
        <v>13574</v>
      </c>
      <c r="E4354" s="61" t="str">
        <f t="shared" si="470"/>
        <v>d</v>
      </c>
      <c r="F4354" s="62" t="str">
        <f t="shared" si="471"/>
        <v>w</v>
      </c>
      <c r="G4354" s="62" t="str">
        <f t="shared" si="472"/>
        <v>L</v>
      </c>
      <c r="H4354" s="62" t="str">
        <f t="shared" si="473"/>
        <v>L</v>
      </c>
      <c r="I4354" s="62">
        <f t="shared" si="474"/>
        <v>8</v>
      </c>
      <c r="J4354" s="62">
        <f t="shared" si="475"/>
        <v>4</v>
      </c>
      <c r="K4354" s="81">
        <v>1.4187302195328825E-6</v>
      </c>
      <c r="L4354" s="2" t="s">
        <v>13508</v>
      </c>
      <c r="M4354" s="2" t="s">
        <v>6916</v>
      </c>
      <c r="N4354" s="60" t="s">
        <v>13812</v>
      </c>
      <c r="O4354" s="66" t="s">
        <v>10339</v>
      </c>
      <c r="P4354" s="67" t="s">
        <v>14507</v>
      </c>
      <c r="Q4354" s="67" t="s">
        <v>1628</v>
      </c>
      <c r="R4354" s="67" t="s">
        <v>6970</v>
      </c>
      <c r="S4354" s="67" t="s">
        <v>2637</v>
      </c>
      <c r="T4354" s="67"/>
      <c r="U4354" s="67"/>
      <c r="V4354" s="67"/>
      <c r="W4354" s="67"/>
      <c r="X4354" s="67"/>
      <c r="Y4354" s="67"/>
    </row>
    <row r="4355" spans="1:25" s="2" customFormat="1" ht="16.5" customHeight="1">
      <c r="A4355" s="59">
        <v>4353</v>
      </c>
      <c r="B4355" s="61" t="str">
        <f t="shared" ref="B4355:B4418" si="476">VLOOKUP(D4355,sp,2,FALSE)</f>
        <v>ub</v>
      </c>
      <c r="C4355" s="61" t="s">
        <v>6650</v>
      </c>
      <c r="D4355" s="2" t="s">
        <v>13748</v>
      </c>
      <c r="E4355" s="61" t="str">
        <f t="shared" ref="E4355:E4418" si="477">LEFT(B4355,1)</f>
        <v>u</v>
      </c>
      <c r="F4355" s="62" t="str">
        <f t="shared" ref="F4355:F4418" si="478">RIGHT(B4355,1)</f>
        <v>b</v>
      </c>
      <c r="G4355" s="62" t="str">
        <f t="shared" si="472"/>
        <v>R</v>
      </c>
      <c r="H4355" s="62" t="str">
        <f t="shared" si="473"/>
        <v>L</v>
      </c>
      <c r="I4355" s="62">
        <f t="shared" si="474"/>
        <v>19</v>
      </c>
      <c r="J4355" s="62">
        <f t="shared" si="475"/>
        <v>15</v>
      </c>
      <c r="K4355" s="81">
        <v>1.4089683143526103E-6</v>
      </c>
      <c r="L4355" s="2" t="s">
        <v>13537</v>
      </c>
      <c r="M4355" s="2" t="s">
        <v>13536</v>
      </c>
      <c r="N4355" s="60" t="s">
        <v>6972</v>
      </c>
      <c r="O4355" s="66" t="s">
        <v>11849</v>
      </c>
      <c r="P4355" s="67" t="s">
        <v>4621</v>
      </c>
      <c r="Q4355" s="67" t="s">
        <v>4508</v>
      </c>
      <c r="R4355" s="67" t="s">
        <v>6776</v>
      </c>
      <c r="S4355" s="67"/>
      <c r="T4355" s="67"/>
      <c r="U4355" s="67"/>
      <c r="V4355" s="67"/>
      <c r="W4355" s="67"/>
      <c r="X4355" s="67"/>
      <c r="Y4355" s="67"/>
    </row>
    <row r="4356" spans="1:25" s="2" customFormat="1" ht="16.5" customHeight="1">
      <c r="A4356" s="59">
        <v>4354</v>
      </c>
      <c r="B4356" s="61" t="str">
        <f t="shared" si="476"/>
        <v>j</v>
      </c>
      <c r="C4356" s="61" t="s">
        <v>2237</v>
      </c>
      <c r="D4356" s="2" t="s">
        <v>13638</v>
      </c>
      <c r="E4356" s="61" t="str">
        <f t="shared" si="477"/>
        <v>j</v>
      </c>
      <c r="F4356" s="62" t="str">
        <f t="shared" si="478"/>
        <v>j</v>
      </c>
      <c r="G4356" s="62" t="str">
        <f t="shared" ref="G4356:G4419" si="479">IF(FIND(E4356,"qwertasdfgzxcvbyuiophjkl;nm")&lt;15.5,"L","R")</f>
        <v>R</v>
      </c>
      <c r="H4356" s="62" t="str">
        <f t="shared" ref="H4356:H4419" si="480">IF(FIND(F4356,"qwertasdfgzxcvbyuiophjkl;nm")&lt;15.5,"L","R")</f>
        <v>R</v>
      </c>
      <c r="I4356" s="62">
        <f t="shared" ref="I4356:I4419" si="481">FIND(E4356,$I$1)</f>
        <v>20</v>
      </c>
      <c r="J4356" s="62">
        <f t="shared" ref="J4356:J4419" si="482">FIND(F4356,$I$1)</f>
        <v>20</v>
      </c>
      <c r="K4356" s="81">
        <v>1.4089683143526103E-6</v>
      </c>
      <c r="L4356" s="2" t="s">
        <v>6887</v>
      </c>
      <c r="M4356" s="2" t="s">
        <v>14103</v>
      </c>
      <c r="N4356" s="60" t="s">
        <v>7106</v>
      </c>
      <c r="O4356" s="66" t="s">
        <v>10728</v>
      </c>
      <c r="P4356" s="67" t="s">
        <v>3630</v>
      </c>
      <c r="Q4356" s="67" t="s">
        <v>3063</v>
      </c>
      <c r="R4356" s="67" t="s">
        <v>6759</v>
      </c>
      <c r="S4356" s="67"/>
      <c r="T4356" s="67"/>
      <c r="U4356" s="67"/>
      <c r="V4356" s="67"/>
      <c r="W4356" s="67"/>
      <c r="X4356" s="67"/>
      <c r="Y4356" s="67"/>
    </row>
    <row r="4357" spans="1:25" s="2" customFormat="1" ht="16.5" customHeight="1">
      <c r="A4357" s="59">
        <v>4355</v>
      </c>
      <c r="B4357" s="61" t="str">
        <f t="shared" si="476"/>
        <v>eg</v>
      </c>
      <c r="C4357" s="61" t="s">
        <v>5751</v>
      </c>
      <c r="D4357" s="2" t="s">
        <v>13569</v>
      </c>
      <c r="E4357" s="61" t="str">
        <f t="shared" si="477"/>
        <v>e</v>
      </c>
      <c r="F4357" s="62" t="str">
        <f t="shared" si="478"/>
        <v>g</v>
      </c>
      <c r="G4357" s="62" t="str">
        <f t="shared" si="479"/>
        <v>L</v>
      </c>
      <c r="H4357" s="62" t="str">
        <f t="shared" si="480"/>
        <v>L</v>
      </c>
      <c r="I4357" s="62">
        <f t="shared" si="481"/>
        <v>7</v>
      </c>
      <c r="J4357" s="62">
        <f t="shared" si="482"/>
        <v>14</v>
      </c>
      <c r="K4357" s="81">
        <v>1.4089683143526103E-6</v>
      </c>
      <c r="L4357" s="2" t="s">
        <v>6885</v>
      </c>
      <c r="M4357" s="2" t="s">
        <v>13767</v>
      </c>
      <c r="N4357" s="60" t="s">
        <v>6972</v>
      </c>
      <c r="O4357" s="66" t="s">
        <v>11170</v>
      </c>
      <c r="P4357" s="67" t="s">
        <v>5478</v>
      </c>
      <c r="Q4357" s="67" t="s">
        <v>2396</v>
      </c>
      <c r="R4357" s="67" t="s">
        <v>824</v>
      </c>
      <c r="S4357" s="67"/>
      <c r="T4357" s="67"/>
      <c r="U4357" s="67"/>
      <c r="V4357" s="67"/>
      <c r="W4357" s="67"/>
      <c r="X4357" s="67"/>
      <c r="Y4357" s="67"/>
    </row>
    <row r="4358" spans="1:25" s="2" customFormat="1" ht="16.5" customHeight="1">
      <c r="A4358" s="59">
        <v>4356</v>
      </c>
      <c r="B4358" s="61" t="str">
        <f t="shared" si="476"/>
        <v>ot</v>
      </c>
      <c r="C4358" s="61" t="s">
        <v>4447</v>
      </c>
      <c r="D4358" s="2" t="s">
        <v>13561</v>
      </c>
      <c r="E4358" s="61" t="str">
        <f t="shared" si="477"/>
        <v>o</v>
      </c>
      <c r="F4358" s="62" t="str">
        <f t="shared" si="478"/>
        <v>t</v>
      </c>
      <c r="G4358" s="62" t="str">
        <f t="shared" si="479"/>
        <v>R</v>
      </c>
      <c r="H4358" s="62" t="str">
        <f t="shared" si="480"/>
        <v>L</v>
      </c>
      <c r="I4358" s="62">
        <f t="shared" si="481"/>
        <v>24</v>
      </c>
      <c r="J4358" s="62">
        <f t="shared" si="482"/>
        <v>13</v>
      </c>
      <c r="K4358" s="81">
        <v>1.4057143459591862E-6</v>
      </c>
      <c r="L4358" s="2" t="s">
        <v>14018</v>
      </c>
      <c r="M4358" s="2" t="s">
        <v>6836</v>
      </c>
      <c r="N4358" s="60" t="s">
        <v>7054</v>
      </c>
      <c r="O4358" s="66" t="s">
        <v>10710</v>
      </c>
      <c r="P4358" s="67" t="s">
        <v>3630</v>
      </c>
      <c r="Q4358" s="67" t="s">
        <v>547</v>
      </c>
      <c r="R4358" s="67"/>
      <c r="S4358" s="67"/>
      <c r="T4358" s="67"/>
      <c r="U4358" s="67"/>
      <c r="V4358" s="67"/>
      <c r="W4358" s="67"/>
      <c r="X4358" s="67"/>
      <c r="Y4358" s="67"/>
    </row>
    <row r="4359" spans="1:25" s="2" customFormat="1" ht="16.5" customHeight="1">
      <c r="A4359" s="59">
        <v>4357</v>
      </c>
      <c r="B4359" s="61" t="str">
        <f t="shared" si="476"/>
        <v>ts</v>
      </c>
      <c r="C4359" s="61" t="s">
        <v>4950</v>
      </c>
      <c r="D4359" s="2" t="s">
        <v>13612</v>
      </c>
      <c r="E4359" s="61" t="str">
        <f t="shared" si="477"/>
        <v>t</v>
      </c>
      <c r="F4359" s="62" t="str">
        <f t="shared" si="478"/>
        <v>s</v>
      </c>
      <c r="G4359" s="62" t="str">
        <f t="shared" si="479"/>
        <v>L</v>
      </c>
      <c r="H4359" s="62" t="str">
        <f t="shared" si="480"/>
        <v>L</v>
      </c>
      <c r="I4359" s="62">
        <f t="shared" si="481"/>
        <v>13</v>
      </c>
      <c r="J4359" s="62">
        <f t="shared" si="482"/>
        <v>5</v>
      </c>
      <c r="K4359" s="81">
        <v>1.4057143459591862E-6</v>
      </c>
      <c r="L4359" s="2" t="s">
        <v>6884</v>
      </c>
      <c r="M4359" s="2" t="s">
        <v>14095</v>
      </c>
      <c r="N4359" s="60" t="s">
        <v>7193</v>
      </c>
      <c r="O4359" s="66" t="s">
        <v>9511</v>
      </c>
      <c r="P4359" s="67" t="s">
        <v>2324</v>
      </c>
      <c r="Q4359" s="67" t="s">
        <v>4223</v>
      </c>
      <c r="R4359" s="67" t="s">
        <v>5934</v>
      </c>
      <c r="S4359" s="67"/>
      <c r="T4359" s="67"/>
      <c r="U4359" s="67"/>
      <c r="V4359" s="67"/>
      <c r="W4359" s="67"/>
      <c r="X4359" s="67"/>
      <c r="Y4359" s="67"/>
    </row>
    <row r="4360" spans="1:25" s="2" customFormat="1" ht="16.5" customHeight="1">
      <c r="A4360" s="59">
        <v>4358</v>
      </c>
      <c r="B4360" s="61" t="str">
        <f t="shared" si="476"/>
        <v>so</v>
      </c>
      <c r="C4360" s="61" t="s">
        <v>4694</v>
      </c>
      <c r="D4360" s="2" t="s">
        <v>13763</v>
      </c>
      <c r="E4360" s="61" t="str">
        <f t="shared" si="477"/>
        <v>s</v>
      </c>
      <c r="F4360" s="62" t="str">
        <f t="shared" si="478"/>
        <v>o</v>
      </c>
      <c r="G4360" s="62" t="str">
        <f t="shared" si="479"/>
        <v>L</v>
      </c>
      <c r="H4360" s="62" t="str">
        <f t="shared" si="480"/>
        <v>R</v>
      </c>
      <c r="I4360" s="62">
        <f t="shared" si="481"/>
        <v>5</v>
      </c>
      <c r="J4360" s="62">
        <f t="shared" si="482"/>
        <v>24</v>
      </c>
      <c r="K4360" s="81">
        <v>1.3894445039920661E-6</v>
      </c>
      <c r="L4360" s="2" t="s">
        <v>6775</v>
      </c>
      <c r="M4360" s="2" t="s">
        <v>6960</v>
      </c>
      <c r="N4360" s="60" t="s">
        <v>7224</v>
      </c>
      <c r="O4360" s="66" t="s">
        <v>12943</v>
      </c>
      <c r="P4360" s="67" t="s">
        <v>1281</v>
      </c>
      <c r="Q4360" s="67" t="s">
        <v>2416</v>
      </c>
      <c r="R4360" s="67" t="s">
        <v>1658</v>
      </c>
      <c r="S4360" s="67" t="s">
        <v>6041</v>
      </c>
      <c r="T4360" s="67"/>
      <c r="U4360" s="67"/>
      <c r="V4360" s="67"/>
      <c r="W4360" s="67"/>
      <c r="X4360" s="67"/>
      <c r="Y4360" s="67"/>
    </row>
    <row r="4361" spans="1:25" s="2" customFormat="1" ht="16.5" customHeight="1">
      <c r="A4361" s="59">
        <v>4359</v>
      </c>
      <c r="B4361" s="61" t="str">
        <f t="shared" si="476"/>
        <v>si</v>
      </c>
      <c r="C4361" s="61" t="s">
        <v>4657</v>
      </c>
      <c r="D4361" s="2" t="s">
        <v>6922</v>
      </c>
      <c r="E4361" s="61" t="str">
        <f t="shared" si="477"/>
        <v>s</v>
      </c>
      <c r="F4361" s="62" t="str">
        <f t="shared" si="478"/>
        <v>i</v>
      </c>
      <c r="G4361" s="62" t="str">
        <f t="shared" si="479"/>
        <v>L</v>
      </c>
      <c r="H4361" s="62" t="str">
        <f t="shared" si="480"/>
        <v>R</v>
      </c>
      <c r="I4361" s="62">
        <f t="shared" si="481"/>
        <v>5</v>
      </c>
      <c r="J4361" s="62">
        <f t="shared" si="482"/>
        <v>22</v>
      </c>
      <c r="K4361" s="81">
        <v>1.3894445039920661E-6</v>
      </c>
      <c r="L4361" s="2" t="s">
        <v>6775</v>
      </c>
      <c r="M4361" s="2" t="s">
        <v>13510</v>
      </c>
      <c r="N4361" s="60" t="s">
        <v>6978</v>
      </c>
      <c r="O4361" s="66" t="s">
        <v>4657</v>
      </c>
      <c r="P4361" s="67" t="s">
        <v>4657</v>
      </c>
      <c r="Q4361" s="67"/>
      <c r="R4361" s="67"/>
      <c r="S4361" s="67"/>
      <c r="T4361" s="67"/>
      <c r="U4361" s="67"/>
      <c r="V4361" s="67"/>
      <c r="W4361" s="67"/>
      <c r="X4361" s="67"/>
      <c r="Y4361" s="67"/>
    </row>
    <row r="4362" spans="1:25" s="2" customFormat="1" ht="16.5" customHeight="1">
      <c r="A4362" s="59">
        <v>4360</v>
      </c>
      <c r="B4362" s="61" t="str">
        <f t="shared" si="476"/>
        <v>ia</v>
      </c>
      <c r="C4362" s="61" t="s">
        <v>440</v>
      </c>
      <c r="D4362" s="2" t="s">
        <v>6827</v>
      </c>
      <c r="E4362" s="61" t="str">
        <f t="shared" si="477"/>
        <v>i</v>
      </c>
      <c r="F4362" s="62" t="str">
        <f t="shared" si="478"/>
        <v>a</v>
      </c>
      <c r="G4362" s="62" t="str">
        <f t="shared" si="479"/>
        <v>R</v>
      </c>
      <c r="H4362" s="62" t="str">
        <f t="shared" si="480"/>
        <v>L</v>
      </c>
      <c r="I4362" s="62">
        <f t="shared" si="481"/>
        <v>22</v>
      </c>
      <c r="J4362" s="62">
        <f t="shared" si="482"/>
        <v>2</v>
      </c>
      <c r="K4362" s="81">
        <v>1.3861905355986421E-6</v>
      </c>
      <c r="L4362" s="2" t="s">
        <v>14016</v>
      </c>
      <c r="M4362" s="2" t="s">
        <v>6875</v>
      </c>
      <c r="N4362" s="60" t="s">
        <v>6972</v>
      </c>
      <c r="O4362" s="66" t="s">
        <v>10630</v>
      </c>
      <c r="P4362" s="67" t="s">
        <v>3474</v>
      </c>
      <c r="Q4362" s="67" t="s">
        <v>6041</v>
      </c>
      <c r="R4362" s="67" t="s">
        <v>6776</v>
      </c>
      <c r="S4362" s="67"/>
      <c r="T4362" s="67"/>
      <c r="U4362" s="67"/>
      <c r="V4362" s="67"/>
      <c r="W4362" s="67"/>
      <c r="X4362" s="67"/>
      <c r="Y4362" s="67"/>
    </row>
    <row r="4363" spans="1:25" s="2" customFormat="1" ht="16.5" customHeight="1">
      <c r="A4363" s="59">
        <v>4361</v>
      </c>
      <c r="B4363" s="61" t="str">
        <f t="shared" si="476"/>
        <v>gy</v>
      </c>
      <c r="C4363" s="61" t="s">
        <v>1487</v>
      </c>
      <c r="D4363" s="2" t="s">
        <v>6865</v>
      </c>
      <c r="E4363" s="61" t="str">
        <f t="shared" si="477"/>
        <v>g</v>
      </c>
      <c r="F4363" s="62" t="str">
        <f t="shared" si="478"/>
        <v>y</v>
      </c>
      <c r="G4363" s="62" t="str">
        <f t="shared" si="479"/>
        <v>L</v>
      </c>
      <c r="H4363" s="62" t="str">
        <f t="shared" si="480"/>
        <v>R</v>
      </c>
      <c r="I4363" s="62">
        <f t="shared" si="481"/>
        <v>14</v>
      </c>
      <c r="J4363" s="62">
        <f t="shared" si="482"/>
        <v>16</v>
      </c>
      <c r="K4363" s="81">
        <v>1.3796825988117939E-6</v>
      </c>
      <c r="L4363" s="2" t="s">
        <v>13509</v>
      </c>
      <c r="M4363" s="2" t="s">
        <v>6876</v>
      </c>
      <c r="N4363" s="60" t="s">
        <v>6972</v>
      </c>
      <c r="O4363" s="66" t="s">
        <v>10214</v>
      </c>
      <c r="P4363" s="67" t="s">
        <v>6541</v>
      </c>
      <c r="Q4363" s="67" t="s">
        <v>2605</v>
      </c>
      <c r="R4363" s="67"/>
      <c r="S4363" s="67"/>
      <c r="T4363" s="67"/>
      <c r="U4363" s="67"/>
      <c r="V4363" s="67"/>
      <c r="W4363" s="67"/>
      <c r="X4363" s="67"/>
      <c r="Y4363" s="67"/>
    </row>
    <row r="4364" spans="1:25" s="2" customFormat="1" ht="16.5" customHeight="1">
      <c r="A4364" s="59">
        <v>4362</v>
      </c>
      <c r="B4364" s="61" t="str">
        <f t="shared" si="476"/>
        <v>qo</v>
      </c>
      <c r="C4364" s="61" t="s">
        <v>4111</v>
      </c>
      <c r="D4364" s="2" t="s">
        <v>13684</v>
      </c>
      <c r="E4364" s="61" t="str">
        <f t="shared" si="477"/>
        <v>q</v>
      </c>
      <c r="F4364" s="62" t="str">
        <f t="shared" si="478"/>
        <v>o</v>
      </c>
      <c r="G4364" s="62" t="str">
        <f t="shared" si="479"/>
        <v>L</v>
      </c>
      <c r="H4364" s="62" t="str">
        <f t="shared" si="480"/>
        <v>R</v>
      </c>
      <c r="I4364" s="62">
        <f t="shared" si="481"/>
        <v>1</v>
      </c>
      <c r="J4364" s="62">
        <f t="shared" si="482"/>
        <v>24</v>
      </c>
      <c r="K4364" s="81">
        <v>1.3796825988117939E-6</v>
      </c>
      <c r="L4364" s="2" t="s">
        <v>13511</v>
      </c>
      <c r="M4364" s="2" t="s">
        <v>14083</v>
      </c>
      <c r="N4364" s="60" t="s">
        <v>6972</v>
      </c>
      <c r="O4364" s="66" t="s">
        <v>9920</v>
      </c>
      <c r="P4364" s="67" t="s">
        <v>630</v>
      </c>
      <c r="Q4364" s="67" t="s">
        <v>4108</v>
      </c>
      <c r="R4364" s="67" t="s">
        <v>5807</v>
      </c>
      <c r="S4364" s="67"/>
      <c r="T4364" s="67"/>
      <c r="U4364" s="67"/>
      <c r="V4364" s="67"/>
      <c r="W4364" s="67"/>
      <c r="X4364" s="67"/>
      <c r="Y4364" s="67"/>
    </row>
    <row r="4365" spans="1:25" s="2" customFormat="1" ht="16.5" customHeight="1">
      <c r="A4365" s="59">
        <v>4363</v>
      </c>
      <c r="B4365" s="61" t="str">
        <f t="shared" si="476"/>
        <v>hz</v>
      </c>
      <c r="C4365" s="61" t="s">
        <v>1917</v>
      </c>
      <c r="D4365" s="2" t="s">
        <v>13670</v>
      </c>
      <c r="E4365" s="61" t="str">
        <f t="shared" si="477"/>
        <v>h</v>
      </c>
      <c r="F4365" s="62" t="str">
        <f t="shared" si="478"/>
        <v>z</v>
      </c>
      <c r="G4365" s="62" t="str">
        <f t="shared" si="479"/>
        <v>R</v>
      </c>
      <c r="H4365" s="62" t="str">
        <f t="shared" si="480"/>
        <v>L</v>
      </c>
      <c r="I4365" s="62">
        <f t="shared" si="481"/>
        <v>17</v>
      </c>
      <c r="J4365" s="62">
        <f t="shared" si="482"/>
        <v>3</v>
      </c>
      <c r="K4365" s="81">
        <v>1.3764286304183699E-6</v>
      </c>
      <c r="L4365" s="2" t="s">
        <v>6888</v>
      </c>
      <c r="M4365" s="2" t="s">
        <v>14460</v>
      </c>
      <c r="N4365" s="60" t="s">
        <v>6972</v>
      </c>
      <c r="O4365" s="66" t="s">
        <v>12067</v>
      </c>
      <c r="P4365" s="67" t="s">
        <v>1364</v>
      </c>
      <c r="Q4365" s="67" t="s">
        <v>98</v>
      </c>
      <c r="R4365" s="67" t="s">
        <v>5080</v>
      </c>
      <c r="S4365" s="67"/>
      <c r="T4365" s="67"/>
      <c r="U4365" s="67"/>
      <c r="V4365" s="67"/>
      <c r="W4365" s="67"/>
      <c r="X4365" s="67"/>
      <c r="Y4365" s="67"/>
    </row>
    <row r="4366" spans="1:25" s="2" customFormat="1" ht="16.5" customHeight="1">
      <c r="A4366" s="59">
        <v>4364</v>
      </c>
      <c r="B4366" s="61" t="str">
        <f t="shared" si="476"/>
        <v>ta</v>
      </c>
      <c r="C4366" s="61" t="s">
        <v>4776</v>
      </c>
      <c r="D4366" s="2" t="s">
        <v>6814</v>
      </c>
      <c r="E4366" s="61" t="str">
        <f t="shared" si="477"/>
        <v>t</v>
      </c>
      <c r="F4366" s="62" t="str">
        <f t="shared" si="478"/>
        <v>a</v>
      </c>
      <c r="G4366" s="62" t="str">
        <f t="shared" si="479"/>
        <v>L</v>
      </c>
      <c r="H4366" s="62" t="str">
        <f t="shared" si="480"/>
        <v>L</v>
      </c>
      <c r="I4366" s="62">
        <f t="shared" si="481"/>
        <v>13</v>
      </c>
      <c r="J4366" s="62">
        <f t="shared" si="482"/>
        <v>2</v>
      </c>
      <c r="K4366" s="81">
        <v>1.3731746620249458E-6</v>
      </c>
      <c r="L4366" s="2" t="s">
        <v>6884</v>
      </c>
      <c r="M4366" s="2" t="s">
        <v>6875</v>
      </c>
      <c r="N4366" s="60" t="s">
        <v>7008</v>
      </c>
      <c r="O4366" s="66" t="s">
        <v>9962</v>
      </c>
      <c r="P4366" s="67" t="s">
        <v>4178</v>
      </c>
      <c r="Q4366" s="67" t="s">
        <v>3474</v>
      </c>
      <c r="R4366" s="67" t="s">
        <v>2637</v>
      </c>
      <c r="S4366" s="67" t="s">
        <v>6799</v>
      </c>
      <c r="T4366" s="67" t="s">
        <v>173</v>
      </c>
      <c r="U4366" s="67"/>
      <c r="V4366" s="67"/>
      <c r="W4366" s="67"/>
      <c r="X4366" s="67"/>
      <c r="Y4366" s="67"/>
    </row>
    <row r="4367" spans="1:25" s="2" customFormat="1" ht="16.5" customHeight="1">
      <c r="A4367" s="59">
        <v>4365</v>
      </c>
      <c r="B4367" s="61" t="str">
        <f t="shared" si="476"/>
        <v>do</v>
      </c>
      <c r="C4367" s="61" t="s">
        <v>1055</v>
      </c>
      <c r="D4367" s="2" t="s">
        <v>13675</v>
      </c>
      <c r="E4367" s="61" t="str">
        <f t="shared" si="477"/>
        <v>d</v>
      </c>
      <c r="F4367" s="62" t="str">
        <f t="shared" si="478"/>
        <v>o</v>
      </c>
      <c r="G4367" s="62" t="str">
        <f t="shared" si="479"/>
        <v>L</v>
      </c>
      <c r="H4367" s="62" t="str">
        <f t="shared" si="480"/>
        <v>R</v>
      </c>
      <c r="I4367" s="62">
        <f t="shared" si="481"/>
        <v>8</v>
      </c>
      <c r="J4367" s="62">
        <f t="shared" si="482"/>
        <v>24</v>
      </c>
      <c r="K4367" s="81">
        <v>1.3699206936315217E-6</v>
      </c>
      <c r="L4367" s="2" t="s">
        <v>13508</v>
      </c>
      <c r="M4367" s="2" t="s">
        <v>6960</v>
      </c>
      <c r="N4367" s="60" t="s">
        <v>13375</v>
      </c>
      <c r="O4367" s="66" t="s">
        <v>8547</v>
      </c>
      <c r="P4367" s="67" t="s">
        <v>3536</v>
      </c>
      <c r="Q4367" s="67" t="s">
        <v>1053</v>
      </c>
      <c r="R4367" s="67"/>
      <c r="S4367" s="67"/>
      <c r="T4367" s="67"/>
      <c r="U4367" s="67"/>
      <c r="V4367" s="67"/>
      <c r="W4367" s="67"/>
      <c r="X4367" s="67"/>
      <c r="Y4367" s="67"/>
    </row>
    <row r="4368" spans="1:25" s="2" customFormat="1" ht="16.5" customHeight="1">
      <c r="A4368" s="59">
        <v>4366</v>
      </c>
      <c r="B4368" s="61" t="str">
        <f t="shared" si="476"/>
        <v>ne</v>
      </c>
      <c r="C4368" s="61" t="s">
        <v>3591</v>
      </c>
      <c r="D4368" s="2" t="s">
        <v>13774</v>
      </c>
      <c r="E4368" s="61" t="str">
        <f t="shared" si="477"/>
        <v>n</v>
      </c>
      <c r="F4368" s="62" t="str">
        <f t="shared" si="478"/>
        <v>e</v>
      </c>
      <c r="G4368" s="62" t="str">
        <f t="shared" si="479"/>
        <v>R</v>
      </c>
      <c r="H4368" s="62" t="str">
        <f t="shared" si="480"/>
        <v>L</v>
      </c>
      <c r="I4368" s="62">
        <f t="shared" si="481"/>
        <v>18</v>
      </c>
      <c r="J4368" s="62">
        <f t="shared" si="482"/>
        <v>7</v>
      </c>
      <c r="K4368" s="81">
        <v>1.3699206936315217E-6</v>
      </c>
      <c r="L4368" s="2" t="s">
        <v>6878</v>
      </c>
      <c r="M4368" s="2" t="s">
        <v>13529</v>
      </c>
      <c r="N4368" s="60" t="s">
        <v>13408</v>
      </c>
      <c r="O4368" s="66" t="s">
        <v>10881</v>
      </c>
      <c r="P4368" s="67" t="s">
        <v>2637</v>
      </c>
      <c r="Q4368" s="67" t="s">
        <v>1170</v>
      </c>
      <c r="R4368" s="67" t="s">
        <v>6041</v>
      </c>
      <c r="S4368" s="67" t="s">
        <v>6041</v>
      </c>
      <c r="T4368" s="67"/>
      <c r="U4368" s="67"/>
      <c r="V4368" s="67"/>
      <c r="W4368" s="67"/>
      <c r="X4368" s="67"/>
      <c r="Y4368" s="67"/>
    </row>
    <row r="4369" spans="1:25" s="2" customFormat="1" ht="16.5" customHeight="1">
      <c r="A4369" s="59">
        <v>4367</v>
      </c>
      <c r="B4369" s="61" t="str">
        <f t="shared" si="476"/>
        <v>lz</v>
      </c>
      <c r="C4369" s="61" t="s">
        <v>3000</v>
      </c>
      <c r="D4369" s="2" t="s">
        <v>13359</v>
      </c>
      <c r="E4369" s="61" t="str">
        <f t="shared" si="477"/>
        <v>l</v>
      </c>
      <c r="F4369" s="62" t="str">
        <f t="shared" si="478"/>
        <v>z</v>
      </c>
      <c r="G4369" s="62" t="str">
        <f t="shared" si="479"/>
        <v>R</v>
      </c>
      <c r="H4369" s="62" t="str">
        <f t="shared" si="480"/>
        <v>L</v>
      </c>
      <c r="I4369" s="62">
        <f t="shared" si="481"/>
        <v>25</v>
      </c>
      <c r="J4369" s="62">
        <f t="shared" si="482"/>
        <v>3</v>
      </c>
      <c r="K4369" s="81">
        <v>1.3666667252380977E-6</v>
      </c>
      <c r="L4369" s="2" t="s">
        <v>6889</v>
      </c>
      <c r="M4369" s="2" t="s">
        <v>13530</v>
      </c>
      <c r="N4369" s="60" t="s">
        <v>13478</v>
      </c>
      <c r="O4369" s="66" t="s">
        <v>12609</v>
      </c>
      <c r="P4369" s="67" t="s">
        <v>3348</v>
      </c>
      <c r="Q4369" s="67" t="s">
        <v>5242</v>
      </c>
      <c r="R4369" s="2" t="s">
        <v>14488</v>
      </c>
      <c r="S4369" s="2" t="s">
        <v>722</v>
      </c>
    </row>
    <row r="4370" spans="1:25" s="2" customFormat="1" ht="16.5" customHeight="1">
      <c r="A4370" s="59">
        <v>4368</v>
      </c>
      <c r="B4370" s="61" t="str">
        <f t="shared" si="476"/>
        <v>lz</v>
      </c>
      <c r="C4370" s="61" t="s">
        <v>2999</v>
      </c>
      <c r="D4370" s="2" t="s">
        <v>13359</v>
      </c>
      <c r="E4370" s="61" t="str">
        <f t="shared" si="477"/>
        <v>l</v>
      </c>
      <c r="F4370" s="62" t="str">
        <f t="shared" si="478"/>
        <v>z</v>
      </c>
      <c r="G4370" s="62" t="str">
        <f t="shared" si="479"/>
        <v>R</v>
      </c>
      <c r="H4370" s="62" t="str">
        <f t="shared" si="480"/>
        <v>L</v>
      </c>
      <c r="I4370" s="62">
        <f t="shared" si="481"/>
        <v>25</v>
      </c>
      <c r="J4370" s="62">
        <f t="shared" si="482"/>
        <v>3</v>
      </c>
      <c r="K4370" s="81">
        <v>1.3666667252380977E-6</v>
      </c>
      <c r="L4370" s="2" t="s">
        <v>6889</v>
      </c>
      <c r="M4370" s="2" t="s">
        <v>13530</v>
      </c>
      <c r="N4370" s="60" t="s">
        <v>13433</v>
      </c>
      <c r="O4370" s="66" t="s">
        <v>12409</v>
      </c>
      <c r="P4370" s="67" t="s">
        <v>4360</v>
      </c>
      <c r="Q4370" s="67" t="s">
        <v>3348</v>
      </c>
      <c r="R4370" s="67" t="s">
        <v>5242</v>
      </c>
      <c r="S4370" s="67" t="s">
        <v>14488</v>
      </c>
      <c r="T4370" s="67"/>
      <c r="U4370" s="67"/>
      <c r="V4370" s="67"/>
      <c r="W4370" s="67"/>
      <c r="X4370" s="67"/>
      <c r="Y4370" s="67"/>
    </row>
    <row r="4371" spans="1:25" s="2" customFormat="1" ht="16.5" customHeight="1">
      <c r="A4371" s="59">
        <v>4369</v>
      </c>
      <c r="B4371" s="61" t="str">
        <f t="shared" si="476"/>
        <v>dp</v>
      </c>
      <c r="C4371" s="61" t="s">
        <v>1125</v>
      </c>
      <c r="D4371" s="2" t="s">
        <v>13568</v>
      </c>
      <c r="E4371" s="61" t="str">
        <f t="shared" si="477"/>
        <v>d</v>
      </c>
      <c r="F4371" s="62" t="str">
        <f t="shared" si="478"/>
        <v>p</v>
      </c>
      <c r="G4371" s="62" t="str">
        <f t="shared" si="479"/>
        <v>L</v>
      </c>
      <c r="H4371" s="62" t="str">
        <f t="shared" si="480"/>
        <v>R</v>
      </c>
      <c r="I4371" s="62">
        <f t="shared" si="481"/>
        <v>8</v>
      </c>
      <c r="J4371" s="62">
        <f t="shared" si="482"/>
        <v>26</v>
      </c>
      <c r="K4371" s="81">
        <v>1.3666667252380977E-6</v>
      </c>
      <c r="L4371" s="2" t="s">
        <v>13508</v>
      </c>
      <c r="M4371" s="2" t="s">
        <v>13536</v>
      </c>
      <c r="N4371" s="60" t="s">
        <v>7057</v>
      </c>
      <c r="O4371" s="66" t="s">
        <v>11133</v>
      </c>
      <c r="P4371" s="67" t="s">
        <v>2066</v>
      </c>
      <c r="Q4371" s="67" t="s">
        <v>3474</v>
      </c>
      <c r="R4371" s="67" t="s">
        <v>882</v>
      </c>
      <c r="S4371" s="67"/>
      <c r="T4371" s="67"/>
      <c r="U4371" s="67"/>
      <c r="V4371" s="67"/>
      <c r="W4371" s="67"/>
      <c r="X4371" s="67"/>
      <c r="Y4371" s="67"/>
    </row>
    <row r="4372" spans="1:25" s="2" customFormat="1" ht="16.5" customHeight="1">
      <c r="A4372" s="59">
        <v>4370</v>
      </c>
      <c r="B4372" s="61" t="str">
        <f t="shared" si="476"/>
        <v>x</v>
      </c>
      <c r="C4372" s="61" t="s">
        <v>5412</v>
      </c>
      <c r="D4372" s="2" t="s">
        <v>13563</v>
      </c>
      <c r="E4372" s="61" t="str">
        <f t="shared" si="477"/>
        <v>x</v>
      </c>
      <c r="F4372" s="62" t="str">
        <f t="shared" si="478"/>
        <v>x</v>
      </c>
      <c r="G4372" s="62" t="str">
        <f t="shared" si="479"/>
        <v>L</v>
      </c>
      <c r="H4372" s="62" t="str">
        <f t="shared" si="480"/>
        <v>L</v>
      </c>
      <c r="I4372" s="62">
        <f t="shared" si="481"/>
        <v>6</v>
      </c>
      <c r="J4372" s="62">
        <f t="shared" si="482"/>
        <v>6</v>
      </c>
      <c r="K4372" s="81">
        <v>1.3634127568446738E-6</v>
      </c>
      <c r="L4372" s="2" t="s">
        <v>6892</v>
      </c>
      <c r="M4372" s="2" t="s">
        <v>14103</v>
      </c>
      <c r="N4372" s="60" t="s">
        <v>7001</v>
      </c>
      <c r="O4372" s="66" t="s">
        <v>9963</v>
      </c>
      <c r="P4372" s="67" t="s">
        <v>3578</v>
      </c>
      <c r="Q4372" s="67" t="s">
        <v>3474</v>
      </c>
      <c r="R4372" s="67"/>
      <c r="S4372" s="67"/>
      <c r="T4372" s="67"/>
      <c r="U4372" s="67"/>
      <c r="V4372" s="67"/>
      <c r="W4372" s="67"/>
      <c r="X4372" s="67"/>
      <c r="Y4372" s="67"/>
    </row>
    <row r="4373" spans="1:25" s="2" customFormat="1" ht="16.5" customHeight="1">
      <c r="A4373" s="59">
        <v>4371</v>
      </c>
      <c r="B4373" s="61" t="str">
        <f t="shared" si="476"/>
        <v>ks</v>
      </c>
      <c r="C4373" s="61" t="s">
        <v>2648</v>
      </c>
      <c r="D4373" s="2" t="s">
        <v>6818</v>
      </c>
      <c r="E4373" s="61" t="str">
        <f t="shared" si="477"/>
        <v>k</v>
      </c>
      <c r="F4373" s="62" t="str">
        <f t="shared" si="478"/>
        <v>s</v>
      </c>
      <c r="G4373" s="62" t="str">
        <f t="shared" si="479"/>
        <v>R</v>
      </c>
      <c r="H4373" s="62" t="str">
        <f t="shared" si="480"/>
        <v>L</v>
      </c>
      <c r="I4373" s="62">
        <f t="shared" si="481"/>
        <v>23</v>
      </c>
      <c r="J4373" s="62">
        <f t="shared" si="482"/>
        <v>5</v>
      </c>
      <c r="K4373" s="81">
        <v>1.3634127568446738E-6</v>
      </c>
      <c r="L4373" s="2" t="s">
        <v>6890</v>
      </c>
      <c r="M4373" s="2" t="s">
        <v>13512</v>
      </c>
      <c r="N4373" s="60" t="s">
        <v>7040</v>
      </c>
      <c r="O4373" s="66" t="s">
        <v>8302</v>
      </c>
      <c r="P4373" s="67" t="s">
        <v>1574</v>
      </c>
      <c r="Q4373" s="67" t="s">
        <v>1568</v>
      </c>
      <c r="R4373" s="67"/>
      <c r="S4373" s="67"/>
      <c r="T4373" s="67"/>
      <c r="U4373" s="67"/>
      <c r="V4373" s="67"/>
      <c r="W4373" s="67"/>
      <c r="X4373" s="67"/>
      <c r="Y4373" s="67"/>
    </row>
    <row r="4374" spans="1:25" s="2" customFormat="1" ht="16.5" customHeight="1">
      <c r="A4374" s="59">
        <v>4372</v>
      </c>
      <c r="B4374" s="61" t="str">
        <f t="shared" si="476"/>
        <v>di</v>
      </c>
      <c r="C4374" s="61" t="s">
        <v>938</v>
      </c>
      <c r="D4374" s="2" t="s">
        <v>6928</v>
      </c>
      <c r="E4374" s="61" t="str">
        <f t="shared" si="477"/>
        <v>d</v>
      </c>
      <c r="F4374" s="62" t="str">
        <f t="shared" si="478"/>
        <v>i</v>
      </c>
      <c r="G4374" s="62" t="str">
        <f t="shared" si="479"/>
        <v>L</v>
      </c>
      <c r="H4374" s="62" t="str">
        <f t="shared" si="480"/>
        <v>R</v>
      </c>
      <c r="I4374" s="62">
        <f t="shared" si="481"/>
        <v>8</v>
      </c>
      <c r="J4374" s="62">
        <f t="shared" si="482"/>
        <v>22</v>
      </c>
      <c r="K4374" s="81">
        <v>1.3601587884512497E-6</v>
      </c>
      <c r="L4374" s="2" t="s">
        <v>13508</v>
      </c>
      <c r="M4374" s="2" t="s">
        <v>13510</v>
      </c>
      <c r="N4374" s="60" t="s">
        <v>6972</v>
      </c>
      <c r="O4374" s="66" t="s">
        <v>12294</v>
      </c>
      <c r="P4374" s="67" t="s">
        <v>4495</v>
      </c>
      <c r="Q4374" s="67" t="s">
        <v>4514</v>
      </c>
      <c r="R4374" s="67" t="s">
        <v>6776</v>
      </c>
      <c r="S4374" s="67"/>
      <c r="T4374" s="67"/>
      <c r="U4374" s="67"/>
      <c r="V4374" s="67"/>
      <c r="W4374" s="67"/>
      <c r="X4374" s="67"/>
      <c r="Y4374" s="67"/>
    </row>
    <row r="4375" spans="1:25" s="2" customFormat="1" ht="16.5" customHeight="1">
      <c r="A4375" s="59">
        <v>4373</v>
      </c>
      <c r="B4375" s="61" t="str">
        <f t="shared" si="476"/>
        <v>x</v>
      </c>
      <c r="C4375" s="61" t="s">
        <v>5416</v>
      </c>
      <c r="D4375" s="2" t="s">
        <v>13563</v>
      </c>
      <c r="E4375" s="61" t="str">
        <f t="shared" si="477"/>
        <v>x</v>
      </c>
      <c r="F4375" s="62" t="str">
        <f t="shared" si="478"/>
        <v>x</v>
      </c>
      <c r="G4375" s="62" t="str">
        <f t="shared" si="479"/>
        <v>L</v>
      </c>
      <c r="H4375" s="62" t="str">
        <f t="shared" si="480"/>
        <v>L</v>
      </c>
      <c r="I4375" s="62">
        <f t="shared" si="481"/>
        <v>6</v>
      </c>
      <c r="J4375" s="62">
        <f t="shared" si="482"/>
        <v>6</v>
      </c>
      <c r="K4375" s="81">
        <v>1.3601587884512497E-6</v>
      </c>
      <c r="L4375" s="2" t="s">
        <v>6892</v>
      </c>
      <c r="M4375" s="2" t="s">
        <v>14103</v>
      </c>
      <c r="N4375" s="60" t="s">
        <v>6972</v>
      </c>
      <c r="O4375" s="66" t="s">
        <v>9922</v>
      </c>
      <c r="P4375" s="67" t="s">
        <v>3209</v>
      </c>
      <c r="Q4375" s="67" t="s">
        <v>1462</v>
      </c>
      <c r="R4375" s="67" t="s">
        <v>1165</v>
      </c>
      <c r="S4375" s="67"/>
      <c r="T4375" s="67"/>
      <c r="U4375" s="67"/>
      <c r="V4375" s="67"/>
      <c r="W4375" s="67"/>
      <c r="X4375" s="67"/>
      <c r="Y4375" s="67"/>
    </row>
    <row r="4376" spans="1:25" s="2" customFormat="1" ht="16.5" customHeight="1">
      <c r="A4376" s="59">
        <v>4374</v>
      </c>
      <c r="B4376" s="61" t="str">
        <f t="shared" si="476"/>
        <v>uq</v>
      </c>
      <c r="C4376" s="61" t="s">
        <v>6554</v>
      </c>
      <c r="D4376" s="2" t="s">
        <v>13669</v>
      </c>
      <c r="E4376" s="61" t="str">
        <f t="shared" si="477"/>
        <v>u</v>
      </c>
      <c r="F4376" s="62" t="str">
        <f t="shared" si="478"/>
        <v>q</v>
      </c>
      <c r="G4376" s="62" t="str">
        <f t="shared" si="479"/>
        <v>R</v>
      </c>
      <c r="H4376" s="62" t="str">
        <f t="shared" si="480"/>
        <v>L</v>
      </c>
      <c r="I4376" s="62">
        <f t="shared" si="481"/>
        <v>19</v>
      </c>
      <c r="J4376" s="62">
        <f t="shared" si="482"/>
        <v>1</v>
      </c>
      <c r="K4376" s="81">
        <v>1.3569048200578257E-6</v>
      </c>
      <c r="L4376" s="2" t="s">
        <v>13537</v>
      </c>
      <c r="M4376" s="2" t="s">
        <v>6960</v>
      </c>
      <c r="N4376" s="60" t="s">
        <v>6972</v>
      </c>
      <c r="O4376" s="66" t="s">
        <v>13227</v>
      </c>
      <c r="P4376" s="67" t="s">
        <v>4641</v>
      </c>
      <c r="Q4376" s="67" t="s">
        <v>6799</v>
      </c>
      <c r="R4376" s="67" t="s">
        <v>2075</v>
      </c>
      <c r="S4376" s="67"/>
      <c r="T4376" s="67"/>
      <c r="U4376" s="67"/>
      <c r="V4376" s="67"/>
      <c r="W4376" s="67"/>
      <c r="X4376" s="67"/>
      <c r="Y4376" s="67"/>
    </row>
    <row r="4377" spans="1:25" s="2" customFormat="1" ht="16.5" customHeight="1">
      <c r="A4377" s="59">
        <v>4375</v>
      </c>
      <c r="B4377" s="61" t="str">
        <f t="shared" si="476"/>
        <v>ey</v>
      </c>
      <c r="C4377" s="61" t="s">
        <v>1159</v>
      </c>
      <c r="D4377" s="2" t="s">
        <v>6876</v>
      </c>
      <c r="E4377" s="61" t="str">
        <f t="shared" si="477"/>
        <v>e</v>
      </c>
      <c r="F4377" s="62" t="str">
        <f t="shared" si="478"/>
        <v>y</v>
      </c>
      <c r="G4377" s="62" t="str">
        <f t="shared" si="479"/>
        <v>L</v>
      </c>
      <c r="H4377" s="62" t="str">
        <f t="shared" si="480"/>
        <v>R</v>
      </c>
      <c r="I4377" s="62">
        <f t="shared" si="481"/>
        <v>7</v>
      </c>
      <c r="J4377" s="62">
        <f t="shared" si="482"/>
        <v>16</v>
      </c>
      <c r="K4377" s="81">
        <v>1.3569048200578257E-6</v>
      </c>
      <c r="L4377" s="2" t="s">
        <v>6876</v>
      </c>
      <c r="N4377" s="60" t="s">
        <v>7083</v>
      </c>
      <c r="O4377" s="66" t="s">
        <v>10996</v>
      </c>
      <c r="P4377" s="67" t="s">
        <v>2637</v>
      </c>
      <c r="Q4377" s="67" t="s">
        <v>2637</v>
      </c>
      <c r="R4377" s="67" t="s">
        <v>1176</v>
      </c>
      <c r="S4377" s="67" t="s">
        <v>6774</v>
      </c>
      <c r="T4377" s="67" t="s">
        <v>5797</v>
      </c>
      <c r="U4377" s="67"/>
      <c r="V4377" s="67"/>
      <c r="W4377" s="67"/>
      <c r="X4377" s="67"/>
      <c r="Y4377" s="67"/>
    </row>
    <row r="4378" spans="1:25" s="2" customFormat="1" ht="16.5" customHeight="1">
      <c r="A4378" s="59">
        <v>4376</v>
      </c>
      <c r="B4378" s="61" t="str">
        <f t="shared" si="476"/>
        <v>ao</v>
      </c>
      <c r="C4378" s="61" t="s">
        <v>61</v>
      </c>
      <c r="D4378" s="2" t="s">
        <v>6840</v>
      </c>
      <c r="E4378" s="61" t="str">
        <f t="shared" si="477"/>
        <v>a</v>
      </c>
      <c r="F4378" s="62" t="str">
        <f t="shared" si="478"/>
        <v>o</v>
      </c>
      <c r="G4378" s="62" t="str">
        <f t="shared" si="479"/>
        <v>L</v>
      </c>
      <c r="H4378" s="62" t="str">
        <f t="shared" si="480"/>
        <v>R</v>
      </c>
      <c r="I4378" s="62">
        <f t="shared" si="481"/>
        <v>2</v>
      </c>
      <c r="J4378" s="62">
        <f t="shared" si="482"/>
        <v>24</v>
      </c>
      <c r="K4378" s="81">
        <v>1.3536508516644016E-6</v>
      </c>
      <c r="L4378" s="2" t="s">
        <v>6875</v>
      </c>
      <c r="M4378" s="2" t="s">
        <v>6879</v>
      </c>
      <c r="N4378" s="60" t="s">
        <v>13868</v>
      </c>
      <c r="O4378" s="66" t="s">
        <v>9930</v>
      </c>
      <c r="P4378" s="67" t="s">
        <v>3126</v>
      </c>
      <c r="Q4378" s="67" t="s">
        <v>2325</v>
      </c>
      <c r="R4378" s="67"/>
      <c r="S4378" s="67"/>
      <c r="T4378" s="67"/>
      <c r="U4378" s="67"/>
      <c r="V4378" s="67"/>
      <c r="W4378" s="67"/>
      <c r="X4378" s="67"/>
      <c r="Y4378" s="67"/>
    </row>
    <row r="4379" spans="1:25" s="2" customFormat="1" ht="16.5" customHeight="1">
      <c r="A4379" s="59">
        <v>4377</v>
      </c>
      <c r="B4379" s="61" t="str">
        <f t="shared" si="476"/>
        <v>ix</v>
      </c>
      <c r="C4379" s="61" t="s">
        <v>683</v>
      </c>
      <c r="D4379" s="2" t="s">
        <v>13791</v>
      </c>
      <c r="E4379" s="61" t="str">
        <f t="shared" si="477"/>
        <v>i</v>
      </c>
      <c r="F4379" s="62" t="str">
        <f t="shared" si="478"/>
        <v>x</v>
      </c>
      <c r="G4379" s="62" t="str">
        <f t="shared" si="479"/>
        <v>R</v>
      </c>
      <c r="H4379" s="62" t="str">
        <f t="shared" si="480"/>
        <v>L</v>
      </c>
      <c r="I4379" s="62">
        <f t="shared" si="481"/>
        <v>22</v>
      </c>
      <c r="J4379" s="62">
        <f t="shared" si="482"/>
        <v>6</v>
      </c>
      <c r="K4379" s="81">
        <v>1.3503968832709775E-6</v>
      </c>
      <c r="L4379" s="2" t="s">
        <v>14016</v>
      </c>
      <c r="M4379" s="2" t="s">
        <v>14096</v>
      </c>
      <c r="N4379" s="60" t="s">
        <v>6972</v>
      </c>
      <c r="O4379" s="66" t="s">
        <v>10331</v>
      </c>
      <c r="P4379" s="67" t="s">
        <v>14507</v>
      </c>
      <c r="Q4379" s="67" t="s">
        <v>4360</v>
      </c>
      <c r="R4379" s="67" t="s">
        <v>1166</v>
      </c>
      <c r="S4379" s="67"/>
      <c r="T4379" s="67"/>
      <c r="U4379" s="67"/>
      <c r="V4379" s="67"/>
      <c r="W4379" s="67"/>
      <c r="X4379" s="67"/>
      <c r="Y4379" s="67"/>
    </row>
    <row r="4380" spans="1:25" s="2" customFormat="1" ht="16.5" customHeight="1">
      <c r="A4380" s="59">
        <v>4378</v>
      </c>
      <c r="B4380" s="61" t="str">
        <f t="shared" si="476"/>
        <v>xm</v>
      </c>
      <c r="C4380" s="61" t="s">
        <v>5579</v>
      </c>
      <c r="D4380" s="2" t="s">
        <v>13720</v>
      </c>
      <c r="E4380" s="61" t="str">
        <f t="shared" si="477"/>
        <v>x</v>
      </c>
      <c r="F4380" s="62" t="str">
        <f t="shared" si="478"/>
        <v>m</v>
      </c>
      <c r="G4380" s="62" t="str">
        <f t="shared" si="479"/>
        <v>L</v>
      </c>
      <c r="H4380" s="62" t="str">
        <f t="shared" si="480"/>
        <v>R</v>
      </c>
      <c r="I4380" s="62">
        <f t="shared" si="481"/>
        <v>6</v>
      </c>
      <c r="J4380" s="62">
        <f t="shared" si="482"/>
        <v>21</v>
      </c>
      <c r="K4380" s="81">
        <v>1.3471429148775535E-6</v>
      </c>
      <c r="L4380" s="2" t="s">
        <v>6892</v>
      </c>
      <c r="M4380" s="2" t="s">
        <v>14110</v>
      </c>
      <c r="N4380" s="60" t="s">
        <v>6972</v>
      </c>
      <c r="O4380" s="66" t="s">
        <v>12811</v>
      </c>
      <c r="P4380" s="67" t="s">
        <v>1993</v>
      </c>
      <c r="Q4380" s="67" t="s">
        <v>3366</v>
      </c>
      <c r="R4380" s="67" t="s">
        <v>5807</v>
      </c>
      <c r="S4380" s="67" t="s">
        <v>4241</v>
      </c>
      <c r="T4380" s="67" t="s">
        <v>5807</v>
      </c>
      <c r="U4380" s="67"/>
      <c r="V4380" s="67"/>
      <c r="W4380" s="67"/>
      <c r="X4380" s="67"/>
      <c r="Y4380" s="67"/>
    </row>
    <row r="4381" spans="1:25" s="2" customFormat="1" ht="16.5" customHeight="1">
      <c r="A4381" s="59">
        <v>4379</v>
      </c>
      <c r="B4381" s="61" t="str">
        <f t="shared" si="476"/>
        <v>oq</v>
      </c>
      <c r="C4381" s="61" t="s">
        <v>4558</v>
      </c>
      <c r="D4381" s="2" t="s">
        <v>13562</v>
      </c>
      <c r="E4381" s="61" t="str">
        <f t="shared" si="477"/>
        <v>o</v>
      </c>
      <c r="F4381" s="62" t="str">
        <f t="shared" si="478"/>
        <v>q</v>
      </c>
      <c r="G4381" s="62" t="str">
        <f t="shared" si="479"/>
        <v>R</v>
      </c>
      <c r="H4381" s="62" t="str">
        <f t="shared" si="480"/>
        <v>L</v>
      </c>
      <c r="I4381" s="62">
        <f t="shared" si="481"/>
        <v>24</v>
      </c>
      <c r="J4381" s="62">
        <f t="shared" si="482"/>
        <v>1</v>
      </c>
      <c r="K4381" s="81">
        <v>1.3438889464841294E-6</v>
      </c>
      <c r="L4381" s="2" t="s">
        <v>14018</v>
      </c>
      <c r="M4381" s="2" t="s">
        <v>6960</v>
      </c>
      <c r="N4381" s="60" t="s">
        <v>6972</v>
      </c>
      <c r="O4381" s="66" t="s">
        <v>13270</v>
      </c>
      <c r="P4381" s="67" t="s">
        <v>4641</v>
      </c>
      <c r="Q4381" s="67" t="s">
        <v>6760</v>
      </c>
      <c r="R4381" s="67" t="s">
        <v>3354</v>
      </c>
      <c r="S4381" s="67" t="s">
        <v>6041</v>
      </c>
      <c r="T4381" s="67"/>
      <c r="U4381" s="67"/>
      <c r="V4381" s="67"/>
      <c r="W4381" s="67"/>
      <c r="X4381" s="67"/>
      <c r="Y4381" s="67"/>
    </row>
    <row r="4382" spans="1:25" s="2" customFormat="1" ht="16.5" customHeight="1">
      <c r="A4382" s="59">
        <v>4380</v>
      </c>
      <c r="B4382" s="61" t="str">
        <f t="shared" si="476"/>
        <v>sg</v>
      </c>
      <c r="C4382" s="61" t="s">
        <v>4321</v>
      </c>
      <c r="D4382" s="2" t="s">
        <v>13761</v>
      </c>
      <c r="E4382" s="61" t="str">
        <f t="shared" si="477"/>
        <v>s</v>
      </c>
      <c r="F4382" s="62" t="str">
        <f t="shared" si="478"/>
        <v>g</v>
      </c>
      <c r="G4382" s="62" t="str">
        <f t="shared" si="479"/>
        <v>L</v>
      </c>
      <c r="H4382" s="62" t="str">
        <f t="shared" si="480"/>
        <v>L</v>
      </c>
      <c r="I4382" s="62">
        <f t="shared" si="481"/>
        <v>5</v>
      </c>
      <c r="J4382" s="62">
        <f t="shared" si="482"/>
        <v>14</v>
      </c>
      <c r="K4382" s="81">
        <v>1.3341270413038574E-6</v>
      </c>
      <c r="L4382" s="2" t="s">
        <v>6775</v>
      </c>
      <c r="M4382" s="2" t="s">
        <v>13767</v>
      </c>
      <c r="N4382" s="60" t="s">
        <v>7107</v>
      </c>
      <c r="O4382" s="66" t="s">
        <v>8904</v>
      </c>
      <c r="P4382" s="67" t="s">
        <v>4548</v>
      </c>
      <c r="Q4382" s="67" t="s">
        <v>6041</v>
      </c>
      <c r="R4382" s="67" t="s">
        <v>6041</v>
      </c>
      <c r="S4382" s="67" t="s">
        <v>6041</v>
      </c>
      <c r="T4382" s="67" t="s">
        <v>3474</v>
      </c>
      <c r="U4382" s="67"/>
      <c r="V4382" s="67"/>
      <c r="W4382" s="67"/>
      <c r="X4382" s="67"/>
      <c r="Y4382" s="67"/>
    </row>
    <row r="4383" spans="1:25" s="2" customFormat="1" ht="16.5" customHeight="1">
      <c r="A4383" s="59">
        <v>4381</v>
      </c>
      <c r="B4383" s="61" t="str">
        <f t="shared" si="476"/>
        <v>fn</v>
      </c>
      <c r="C4383" s="61" t="s">
        <v>1191</v>
      </c>
      <c r="D4383" s="2" t="s">
        <v>6863</v>
      </c>
      <c r="E4383" s="61" t="str">
        <f t="shared" si="477"/>
        <v>f</v>
      </c>
      <c r="F4383" s="62" t="str">
        <f t="shared" si="478"/>
        <v>n</v>
      </c>
      <c r="G4383" s="62" t="str">
        <f t="shared" si="479"/>
        <v>L</v>
      </c>
      <c r="H4383" s="62" t="str">
        <f t="shared" si="480"/>
        <v>R</v>
      </c>
      <c r="I4383" s="62">
        <f t="shared" si="481"/>
        <v>11</v>
      </c>
      <c r="J4383" s="62">
        <f t="shared" si="482"/>
        <v>18</v>
      </c>
      <c r="K4383" s="81">
        <v>1.3341270413038574E-6</v>
      </c>
      <c r="L4383" s="2" t="s">
        <v>6886</v>
      </c>
      <c r="M4383" s="2" t="s">
        <v>6841</v>
      </c>
      <c r="N4383" s="60" t="s">
        <v>6972</v>
      </c>
      <c r="O4383" s="66" t="s">
        <v>13276</v>
      </c>
      <c r="P4383" s="67" t="s">
        <v>2321</v>
      </c>
      <c r="Q4383" s="67" t="s">
        <v>14111</v>
      </c>
      <c r="R4383" s="67" t="s">
        <v>4903</v>
      </c>
      <c r="S4383" s="67"/>
      <c r="T4383" s="67"/>
      <c r="U4383" s="67"/>
      <c r="V4383" s="67"/>
      <c r="W4383" s="67"/>
      <c r="X4383" s="67"/>
      <c r="Y4383" s="67"/>
    </row>
    <row r="4384" spans="1:25" s="2" customFormat="1" ht="16.5" customHeight="1">
      <c r="A4384" s="59">
        <v>4382</v>
      </c>
      <c r="B4384" s="61" t="str">
        <f t="shared" si="476"/>
        <v>xn</v>
      </c>
      <c r="C4384" s="61" t="s">
        <v>5346</v>
      </c>
      <c r="D4384" s="2" t="s">
        <v>13567</v>
      </c>
      <c r="E4384" s="61" t="str">
        <f t="shared" si="477"/>
        <v>x</v>
      </c>
      <c r="F4384" s="62" t="str">
        <f t="shared" si="478"/>
        <v>n</v>
      </c>
      <c r="G4384" s="62" t="str">
        <f t="shared" si="479"/>
        <v>L</v>
      </c>
      <c r="H4384" s="62" t="str">
        <f t="shared" si="480"/>
        <v>R</v>
      </c>
      <c r="I4384" s="62">
        <f t="shared" si="481"/>
        <v>6</v>
      </c>
      <c r="J4384" s="62">
        <f t="shared" si="482"/>
        <v>18</v>
      </c>
      <c r="K4384" s="81">
        <v>1.3308730729104333E-6</v>
      </c>
      <c r="L4384" s="2" t="s">
        <v>6892</v>
      </c>
      <c r="M4384" s="2" t="s">
        <v>6916</v>
      </c>
      <c r="N4384" s="60" t="s">
        <v>7085</v>
      </c>
      <c r="O4384" s="66" t="s">
        <v>12599</v>
      </c>
      <c r="P4384" s="67" t="s">
        <v>6036</v>
      </c>
      <c r="Q4384" s="67" t="s">
        <v>14104</v>
      </c>
      <c r="R4384" s="67" t="s">
        <v>1165</v>
      </c>
      <c r="S4384" s="67"/>
      <c r="T4384" s="67"/>
      <c r="U4384" s="67"/>
      <c r="V4384" s="67"/>
      <c r="W4384" s="67"/>
      <c r="X4384" s="67"/>
      <c r="Y4384" s="67"/>
    </row>
    <row r="4385" spans="1:25" s="2" customFormat="1" ht="16.5" customHeight="1">
      <c r="A4385" s="59">
        <v>4383</v>
      </c>
      <c r="B4385" s="61" t="str">
        <f t="shared" si="476"/>
        <v>xy</v>
      </c>
      <c r="C4385" s="61" t="s">
        <v>5442</v>
      </c>
      <c r="D4385" s="2" t="s">
        <v>13570</v>
      </c>
      <c r="E4385" s="61" t="str">
        <f t="shared" si="477"/>
        <v>x</v>
      </c>
      <c r="F4385" s="62" t="str">
        <f t="shared" si="478"/>
        <v>y</v>
      </c>
      <c r="G4385" s="62" t="str">
        <f t="shared" si="479"/>
        <v>L</v>
      </c>
      <c r="H4385" s="62" t="str">
        <f t="shared" si="480"/>
        <v>R</v>
      </c>
      <c r="I4385" s="62">
        <f t="shared" si="481"/>
        <v>6</v>
      </c>
      <c r="J4385" s="62">
        <f t="shared" si="482"/>
        <v>16</v>
      </c>
      <c r="K4385" s="81">
        <v>1.3308730729104333E-6</v>
      </c>
      <c r="L4385" s="2" t="s">
        <v>6892</v>
      </c>
      <c r="M4385" s="2" t="s">
        <v>13529</v>
      </c>
      <c r="N4385" s="60" t="s">
        <v>13437</v>
      </c>
      <c r="O4385" s="66" t="s">
        <v>10434</v>
      </c>
      <c r="P4385" s="67" t="s">
        <v>3474</v>
      </c>
      <c r="Q4385" s="67" t="s">
        <v>1280</v>
      </c>
      <c r="R4385" s="67" t="s">
        <v>881</v>
      </c>
      <c r="S4385" s="67" t="s">
        <v>824</v>
      </c>
      <c r="T4385" s="67"/>
      <c r="U4385" s="67"/>
      <c r="V4385" s="67"/>
      <c r="W4385" s="67"/>
      <c r="X4385" s="67"/>
      <c r="Y4385" s="67"/>
    </row>
    <row r="4386" spans="1:25" s="2" customFormat="1" ht="16.5" customHeight="1">
      <c r="A4386" s="59">
        <v>4384</v>
      </c>
      <c r="B4386" s="61" t="str">
        <f t="shared" si="476"/>
        <v>xh</v>
      </c>
      <c r="C4386" s="61" t="s">
        <v>5402</v>
      </c>
      <c r="D4386" s="2" t="s">
        <v>13564</v>
      </c>
      <c r="E4386" s="61" t="str">
        <f t="shared" si="477"/>
        <v>x</v>
      </c>
      <c r="F4386" s="62" t="str">
        <f t="shared" si="478"/>
        <v>h</v>
      </c>
      <c r="G4386" s="62" t="str">
        <f t="shared" si="479"/>
        <v>L</v>
      </c>
      <c r="H4386" s="62" t="str">
        <f t="shared" si="480"/>
        <v>R</v>
      </c>
      <c r="I4386" s="62">
        <f t="shared" si="481"/>
        <v>6</v>
      </c>
      <c r="J4386" s="62">
        <f t="shared" si="482"/>
        <v>17</v>
      </c>
      <c r="K4386" s="81">
        <v>1.3276191045170093E-6</v>
      </c>
      <c r="L4386" s="2" t="s">
        <v>6892</v>
      </c>
      <c r="M4386" s="2" t="s">
        <v>14461</v>
      </c>
      <c r="N4386" s="60" t="s">
        <v>7083</v>
      </c>
      <c r="O4386" s="66" t="s">
        <v>13249</v>
      </c>
      <c r="P4386" s="67" t="s">
        <v>5383</v>
      </c>
      <c r="Q4386" s="67" t="s">
        <v>4502</v>
      </c>
      <c r="R4386" s="67"/>
      <c r="S4386" s="67"/>
      <c r="T4386" s="67"/>
      <c r="U4386" s="67"/>
      <c r="V4386" s="67"/>
      <c r="W4386" s="67"/>
      <c r="X4386" s="67"/>
      <c r="Y4386" s="67"/>
    </row>
    <row r="4387" spans="1:25" s="2" customFormat="1" ht="16.5" customHeight="1">
      <c r="A4387" s="59">
        <v>4385</v>
      </c>
      <c r="B4387" s="61" t="str">
        <f t="shared" si="476"/>
        <v>uf</v>
      </c>
      <c r="C4387" s="61" t="s">
        <v>6515</v>
      </c>
      <c r="D4387" s="2" t="s">
        <v>13362</v>
      </c>
      <c r="E4387" s="61" t="str">
        <f t="shared" si="477"/>
        <v>u</v>
      </c>
      <c r="F4387" s="62" t="str">
        <f t="shared" si="478"/>
        <v>f</v>
      </c>
      <c r="G4387" s="62" t="str">
        <f t="shared" si="479"/>
        <v>R</v>
      </c>
      <c r="H4387" s="62" t="str">
        <f t="shared" si="480"/>
        <v>L</v>
      </c>
      <c r="I4387" s="62">
        <f t="shared" si="481"/>
        <v>19</v>
      </c>
      <c r="J4387" s="62">
        <f t="shared" si="482"/>
        <v>11</v>
      </c>
      <c r="K4387" s="81">
        <v>1.3243651361235852E-6</v>
      </c>
      <c r="L4387" s="2" t="s">
        <v>13537</v>
      </c>
      <c r="M4387" s="2" t="s">
        <v>13510</v>
      </c>
      <c r="N4387" s="60" t="s">
        <v>6874</v>
      </c>
      <c r="O4387" s="66" t="s">
        <v>8537</v>
      </c>
      <c r="P4387" s="67" t="s">
        <v>3536</v>
      </c>
      <c r="Q4387" s="67" t="s">
        <v>4513</v>
      </c>
      <c r="R4387" s="67" t="s">
        <v>5479</v>
      </c>
      <c r="S4387" s="67"/>
      <c r="T4387" s="67"/>
      <c r="U4387" s="67"/>
      <c r="V4387" s="67"/>
      <c r="W4387" s="67"/>
      <c r="X4387" s="67"/>
      <c r="Y4387" s="67"/>
    </row>
    <row r="4388" spans="1:25" s="2" customFormat="1" ht="16.5" customHeight="1">
      <c r="A4388" s="59">
        <v>4386</v>
      </c>
      <c r="B4388" s="61" t="str">
        <f t="shared" si="476"/>
        <v>wu</v>
      </c>
      <c r="C4388" s="61" t="s">
        <v>5191</v>
      </c>
      <c r="D4388" s="2" t="s">
        <v>6939</v>
      </c>
      <c r="E4388" s="61" t="str">
        <f t="shared" si="477"/>
        <v>w</v>
      </c>
      <c r="F4388" s="62" t="str">
        <f t="shared" si="478"/>
        <v>u</v>
      </c>
      <c r="G4388" s="62" t="str">
        <f t="shared" si="479"/>
        <v>L</v>
      </c>
      <c r="H4388" s="62" t="str">
        <f t="shared" si="480"/>
        <v>R</v>
      </c>
      <c r="I4388" s="62">
        <f t="shared" si="481"/>
        <v>4</v>
      </c>
      <c r="J4388" s="62">
        <f t="shared" si="482"/>
        <v>19</v>
      </c>
      <c r="K4388" s="81">
        <v>1.3243651361235852E-6</v>
      </c>
      <c r="L4388" s="2" t="s">
        <v>6804</v>
      </c>
      <c r="M4388" s="2" t="s">
        <v>13512</v>
      </c>
      <c r="N4388" s="60" t="s">
        <v>6972</v>
      </c>
      <c r="O4388" s="66" t="s">
        <v>10045</v>
      </c>
      <c r="P4388" s="67" t="s">
        <v>5188</v>
      </c>
      <c r="Q4388" s="67" t="s">
        <v>1364</v>
      </c>
      <c r="R4388" s="67"/>
      <c r="S4388" s="67"/>
      <c r="T4388" s="67"/>
      <c r="U4388" s="67"/>
      <c r="V4388" s="67"/>
      <c r="W4388" s="67"/>
      <c r="X4388" s="67"/>
      <c r="Y4388" s="67"/>
    </row>
    <row r="4389" spans="1:25" s="2" customFormat="1" ht="16.5" customHeight="1">
      <c r="A4389" s="59">
        <v>4387</v>
      </c>
      <c r="B4389" s="61" t="str">
        <f t="shared" si="476"/>
        <v>ek</v>
      </c>
      <c r="C4389" s="61" t="s">
        <v>5944</v>
      </c>
      <c r="D4389" s="2" t="s">
        <v>13618</v>
      </c>
      <c r="E4389" s="61" t="str">
        <f t="shared" si="477"/>
        <v>e</v>
      </c>
      <c r="F4389" s="62" t="str">
        <f t="shared" si="478"/>
        <v>k</v>
      </c>
      <c r="G4389" s="62" t="str">
        <f t="shared" si="479"/>
        <v>L</v>
      </c>
      <c r="H4389" s="62" t="str">
        <f t="shared" si="480"/>
        <v>R</v>
      </c>
      <c r="I4389" s="62">
        <f t="shared" si="481"/>
        <v>7</v>
      </c>
      <c r="J4389" s="62">
        <f t="shared" si="482"/>
        <v>23</v>
      </c>
      <c r="K4389" s="81">
        <v>1.3243651361235852E-6</v>
      </c>
      <c r="L4389" s="2" t="s">
        <v>6885</v>
      </c>
      <c r="M4389" s="2" t="s">
        <v>13530</v>
      </c>
      <c r="N4389" s="60" t="s">
        <v>14064</v>
      </c>
      <c r="O4389" s="66" t="s">
        <v>11154</v>
      </c>
      <c r="P4389" s="67" t="s">
        <v>3812</v>
      </c>
      <c r="Q4389" s="67" t="s">
        <v>5755</v>
      </c>
      <c r="R4389" s="67" t="s">
        <v>6177</v>
      </c>
      <c r="S4389" s="67" t="s">
        <v>6766</v>
      </c>
      <c r="T4389" s="67"/>
      <c r="U4389" s="67"/>
      <c r="V4389" s="67"/>
      <c r="W4389" s="67"/>
      <c r="X4389" s="67"/>
      <c r="Y4389" s="67"/>
    </row>
    <row r="4390" spans="1:25" s="2" customFormat="1" ht="16.5" customHeight="1">
      <c r="A4390" s="59">
        <v>4388</v>
      </c>
      <c r="B4390" s="61" t="str">
        <f t="shared" si="476"/>
        <v>je</v>
      </c>
      <c r="C4390" s="61" t="s">
        <v>2300</v>
      </c>
      <c r="D4390" s="2" t="s">
        <v>6843</v>
      </c>
      <c r="E4390" s="61" t="str">
        <f t="shared" si="477"/>
        <v>j</v>
      </c>
      <c r="F4390" s="62" t="str">
        <f t="shared" si="478"/>
        <v>e</v>
      </c>
      <c r="G4390" s="62" t="str">
        <f t="shared" si="479"/>
        <v>R</v>
      </c>
      <c r="H4390" s="62" t="str">
        <f t="shared" si="480"/>
        <v>L</v>
      </c>
      <c r="I4390" s="62">
        <f t="shared" si="481"/>
        <v>20</v>
      </c>
      <c r="J4390" s="62">
        <f t="shared" si="482"/>
        <v>7</v>
      </c>
      <c r="K4390" s="81">
        <v>1.3211111677301611E-6</v>
      </c>
      <c r="L4390" s="2" t="s">
        <v>6887</v>
      </c>
      <c r="M4390" s="2" t="s">
        <v>13529</v>
      </c>
      <c r="N4390" s="60" t="s">
        <v>7040</v>
      </c>
      <c r="O4390" s="66" t="s">
        <v>12306</v>
      </c>
      <c r="P4390" s="67" t="s">
        <v>4513</v>
      </c>
      <c r="Q4390" s="67" t="s">
        <v>2637</v>
      </c>
      <c r="R4390" s="67" t="s">
        <v>5797</v>
      </c>
      <c r="S4390" s="67"/>
      <c r="T4390" s="67"/>
      <c r="U4390" s="67"/>
      <c r="V4390" s="67"/>
      <c r="W4390" s="67"/>
      <c r="X4390" s="67"/>
      <c r="Y4390" s="67"/>
    </row>
    <row r="4391" spans="1:25" s="2" customFormat="1" ht="16.5" customHeight="1">
      <c r="A4391" s="59">
        <v>4389</v>
      </c>
      <c r="B4391" s="61" t="str">
        <f t="shared" si="476"/>
        <v>ut</v>
      </c>
      <c r="C4391" s="61" t="s">
        <v>6401</v>
      </c>
      <c r="D4391" s="2" t="s">
        <v>13583</v>
      </c>
      <c r="E4391" s="61" t="str">
        <f t="shared" si="477"/>
        <v>u</v>
      </c>
      <c r="F4391" s="62" t="str">
        <f t="shared" si="478"/>
        <v>t</v>
      </c>
      <c r="G4391" s="62" t="str">
        <f t="shared" si="479"/>
        <v>R</v>
      </c>
      <c r="H4391" s="62" t="str">
        <f t="shared" si="480"/>
        <v>L</v>
      </c>
      <c r="I4391" s="62">
        <f t="shared" si="481"/>
        <v>19</v>
      </c>
      <c r="J4391" s="62">
        <f t="shared" si="482"/>
        <v>13</v>
      </c>
      <c r="K4391" s="81">
        <v>1.3178571993367371E-6</v>
      </c>
      <c r="L4391" s="2" t="s">
        <v>13537</v>
      </c>
      <c r="M4391" s="2" t="s">
        <v>6836</v>
      </c>
      <c r="N4391" s="60" t="s">
        <v>7106</v>
      </c>
      <c r="O4391" s="66" t="s">
        <v>12338</v>
      </c>
      <c r="P4391" s="67" t="s">
        <v>4495</v>
      </c>
      <c r="Q4391" s="67" t="s">
        <v>6970</v>
      </c>
      <c r="R4391" s="67" t="s">
        <v>2637</v>
      </c>
      <c r="S4391" s="67"/>
      <c r="T4391" s="67"/>
      <c r="U4391" s="67"/>
      <c r="V4391" s="67"/>
      <c r="W4391" s="67"/>
      <c r="X4391" s="67"/>
      <c r="Y4391" s="67"/>
    </row>
    <row r="4392" spans="1:25" s="2" customFormat="1" ht="16.5" customHeight="1">
      <c r="A4392" s="59">
        <v>4390</v>
      </c>
      <c r="B4392" s="61" t="str">
        <f t="shared" si="476"/>
        <v>e;</v>
      </c>
      <c r="C4392" s="61" t="s">
        <v>5968</v>
      </c>
      <c r="D4392" s="2" t="s">
        <v>13625</v>
      </c>
      <c r="E4392" s="61" t="str">
        <f t="shared" si="477"/>
        <v>e</v>
      </c>
      <c r="F4392" s="62" t="str">
        <f t="shared" si="478"/>
        <v>;</v>
      </c>
      <c r="G4392" s="62" t="str">
        <f t="shared" si="479"/>
        <v>L</v>
      </c>
      <c r="H4392" s="62" t="str">
        <f t="shared" si="480"/>
        <v>R</v>
      </c>
      <c r="I4392" s="62">
        <f t="shared" si="481"/>
        <v>7</v>
      </c>
      <c r="J4392" s="62">
        <f t="shared" si="482"/>
        <v>27</v>
      </c>
      <c r="K4392" s="81">
        <v>1.314603230943313E-6</v>
      </c>
      <c r="L4392" s="2" t="s">
        <v>6885</v>
      </c>
      <c r="M4392" s="2" t="s">
        <v>14095</v>
      </c>
      <c r="N4392" s="60" t="s">
        <v>6972</v>
      </c>
      <c r="O4392" s="66" t="s">
        <v>10653</v>
      </c>
      <c r="P4392" s="67" t="s">
        <v>3474</v>
      </c>
      <c r="Q4392" s="67" t="s">
        <v>3500</v>
      </c>
      <c r="R4392" s="67" t="s">
        <v>6041</v>
      </c>
      <c r="S4392" s="67" t="s">
        <v>3408</v>
      </c>
      <c r="T4392" s="67"/>
      <c r="U4392" s="67"/>
      <c r="V4392" s="67"/>
      <c r="W4392" s="67"/>
      <c r="X4392" s="67"/>
      <c r="Y4392" s="67"/>
    </row>
    <row r="4393" spans="1:25" s="2" customFormat="1" ht="16.5" customHeight="1">
      <c r="A4393" s="59">
        <v>4391</v>
      </c>
      <c r="B4393" s="61" t="str">
        <f t="shared" si="476"/>
        <v>uf</v>
      </c>
      <c r="C4393" s="61" t="s">
        <v>6480</v>
      </c>
      <c r="D4393" s="2" t="s">
        <v>13362</v>
      </c>
      <c r="E4393" s="61" t="str">
        <f t="shared" si="477"/>
        <v>u</v>
      </c>
      <c r="F4393" s="62" t="str">
        <f t="shared" si="478"/>
        <v>f</v>
      </c>
      <c r="G4393" s="62" t="str">
        <f t="shared" si="479"/>
        <v>R</v>
      </c>
      <c r="H4393" s="62" t="str">
        <f t="shared" si="480"/>
        <v>L</v>
      </c>
      <c r="I4393" s="62">
        <f t="shared" si="481"/>
        <v>19</v>
      </c>
      <c r="J4393" s="62">
        <f t="shared" si="482"/>
        <v>11</v>
      </c>
      <c r="K4393" s="81">
        <v>1.314603230943313E-6</v>
      </c>
      <c r="L4393" s="2" t="s">
        <v>13537</v>
      </c>
      <c r="M4393" s="2" t="s">
        <v>13510</v>
      </c>
      <c r="N4393" s="60" t="s">
        <v>6972</v>
      </c>
      <c r="O4393" s="66" t="s">
        <v>11260</v>
      </c>
      <c r="P4393" s="67" t="s">
        <v>4515</v>
      </c>
      <c r="Q4393" s="67" t="s">
        <v>6474</v>
      </c>
      <c r="R4393" s="67"/>
      <c r="S4393" s="67"/>
      <c r="T4393" s="67"/>
      <c r="U4393" s="67"/>
      <c r="V4393" s="67"/>
      <c r="W4393" s="67"/>
      <c r="X4393" s="67"/>
      <c r="Y4393" s="67"/>
    </row>
    <row r="4394" spans="1:25" s="2" customFormat="1" ht="16.5" customHeight="1">
      <c r="A4394" s="59">
        <v>4392</v>
      </c>
      <c r="B4394" s="61" t="str">
        <f t="shared" si="476"/>
        <v>mj</v>
      </c>
      <c r="C4394" s="61" t="s">
        <v>3275</v>
      </c>
      <c r="D4394" s="2" t="s">
        <v>13736</v>
      </c>
      <c r="E4394" s="61" t="str">
        <f t="shared" si="477"/>
        <v>m</v>
      </c>
      <c r="F4394" s="62" t="str">
        <f t="shared" si="478"/>
        <v>j</v>
      </c>
      <c r="G4394" s="62" t="str">
        <f t="shared" si="479"/>
        <v>R</v>
      </c>
      <c r="H4394" s="62" t="str">
        <f t="shared" si="480"/>
        <v>R</v>
      </c>
      <c r="I4394" s="62">
        <f t="shared" si="481"/>
        <v>21</v>
      </c>
      <c r="J4394" s="62">
        <f t="shared" si="482"/>
        <v>20</v>
      </c>
      <c r="K4394" s="81">
        <v>1.3113492625498889E-6</v>
      </c>
      <c r="L4394" s="2" t="s">
        <v>6877</v>
      </c>
      <c r="M4394" s="2" t="s">
        <v>6840</v>
      </c>
      <c r="N4394" s="60" t="s">
        <v>13827</v>
      </c>
      <c r="O4394" s="66" t="s">
        <v>8332</v>
      </c>
      <c r="P4394" s="67" t="s">
        <v>14099</v>
      </c>
      <c r="Q4394" s="67" t="s">
        <v>209</v>
      </c>
      <c r="R4394" s="67" t="s">
        <v>3256</v>
      </c>
      <c r="S4394" s="67"/>
      <c r="T4394" s="67"/>
      <c r="U4394" s="67"/>
      <c r="V4394" s="67"/>
      <c r="W4394" s="67"/>
      <c r="X4394" s="67"/>
      <c r="Y4394" s="67"/>
    </row>
    <row r="4395" spans="1:25" s="2" customFormat="1" ht="16.5" customHeight="1">
      <c r="A4395" s="59">
        <v>4393</v>
      </c>
      <c r="B4395" s="61" t="str">
        <f t="shared" si="476"/>
        <v>jw</v>
      </c>
      <c r="C4395" s="61" t="s">
        <v>2191</v>
      </c>
      <c r="D4395" s="2" t="s">
        <v>13581</v>
      </c>
      <c r="E4395" s="61" t="str">
        <f t="shared" si="477"/>
        <v>j</v>
      </c>
      <c r="F4395" s="62" t="str">
        <f t="shared" si="478"/>
        <v>w</v>
      </c>
      <c r="G4395" s="62" t="str">
        <f t="shared" si="479"/>
        <v>R</v>
      </c>
      <c r="H4395" s="62" t="str">
        <f t="shared" si="480"/>
        <v>L</v>
      </c>
      <c r="I4395" s="62">
        <f t="shared" si="481"/>
        <v>20</v>
      </c>
      <c r="J4395" s="62">
        <f t="shared" si="482"/>
        <v>4</v>
      </c>
      <c r="K4395" s="81">
        <v>1.3113492625498889E-6</v>
      </c>
      <c r="L4395" s="2" t="s">
        <v>6887</v>
      </c>
      <c r="M4395" s="2" t="s">
        <v>6916</v>
      </c>
      <c r="N4395" s="60" t="s">
        <v>6972</v>
      </c>
      <c r="O4395" s="66" t="s">
        <v>12560</v>
      </c>
      <c r="P4395" s="67" t="s">
        <v>4493</v>
      </c>
      <c r="Q4395" s="67" t="s">
        <v>5807</v>
      </c>
      <c r="R4395" s="67" t="s">
        <v>1462</v>
      </c>
      <c r="S4395" s="67"/>
      <c r="T4395" s="67"/>
      <c r="U4395" s="67"/>
      <c r="V4395" s="67"/>
      <c r="W4395" s="67"/>
      <c r="X4395" s="67"/>
      <c r="Y4395" s="67"/>
    </row>
    <row r="4396" spans="1:25" s="2" customFormat="1" ht="17.25" customHeight="1">
      <c r="A4396" s="59">
        <v>4394</v>
      </c>
      <c r="B4396" s="61" t="str">
        <f t="shared" si="476"/>
        <v>pg</v>
      </c>
      <c r="C4396" s="61" t="s">
        <v>3692</v>
      </c>
      <c r="D4396" s="2" t="s">
        <v>13692</v>
      </c>
      <c r="E4396" s="61" t="str">
        <f t="shared" si="477"/>
        <v>p</v>
      </c>
      <c r="F4396" s="62" t="str">
        <f t="shared" si="478"/>
        <v>g</v>
      </c>
      <c r="G4396" s="62" t="str">
        <f t="shared" si="479"/>
        <v>R</v>
      </c>
      <c r="H4396" s="62" t="str">
        <f t="shared" si="480"/>
        <v>L</v>
      </c>
      <c r="I4396" s="62">
        <f t="shared" si="481"/>
        <v>26</v>
      </c>
      <c r="J4396" s="62">
        <f t="shared" si="482"/>
        <v>14</v>
      </c>
      <c r="K4396" s="81">
        <v>1.3080952941564651E-6</v>
      </c>
      <c r="L4396" s="2" t="s">
        <v>6881</v>
      </c>
      <c r="M4396" s="2" t="s">
        <v>13767</v>
      </c>
      <c r="N4396" s="60" t="s">
        <v>6972</v>
      </c>
      <c r="O4396" s="66" t="s">
        <v>11806</v>
      </c>
      <c r="P4396" s="67" t="s">
        <v>4621</v>
      </c>
      <c r="Q4396" s="67" t="s">
        <v>3063</v>
      </c>
      <c r="R4396" s="67" t="s">
        <v>3354</v>
      </c>
      <c r="S4396" s="67" t="s">
        <v>1214</v>
      </c>
      <c r="T4396" s="67"/>
      <c r="U4396" s="67"/>
      <c r="V4396" s="67"/>
      <c r="W4396" s="67"/>
      <c r="X4396" s="67"/>
      <c r="Y4396" s="67"/>
    </row>
    <row r="4397" spans="1:25" s="2" customFormat="1" ht="16.5" customHeight="1">
      <c r="A4397" s="59">
        <v>4395</v>
      </c>
      <c r="B4397" s="61" t="str">
        <f t="shared" si="476"/>
        <v>cl</v>
      </c>
      <c r="C4397" s="61" t="s">
        <v>752</v>
      </c>
      <c r="D4397" s="2" t="s">
        <v>13596</v>
      </c>
      <c r="E4397" s="61" t="str">
        <f t="shared" si="477"/>
        <v>c</v>
      </c>
      <c r="F4397" s="62" t="str">
        <f t="shared" si="478"/>
        <v>l</v>
      </c>
      <c r="G4397" s="62" t="str">
        <f t="shared" si="479"/>
        <v>L</v>
      </c>
      <c r="H4397" s="62" t="str">
        <f t="shared" si="480"/>
        <v>R</v>
      </c>
      <c r="I4397" s="62">
        <f t="shared" si="481"/>
        <v>9</v>
      </c>
      <c r="J4397" s="62">
        <f t="shared" si="482"/>
        <v>25</v>
      </c>
      <c r="K4397" s="81">
        <v>1.3080952941564651E-6</v>
      </c>
      <c r="L4397" s="2" t="s">
        <v>6882</v>
      </c>
      <c r="M4397" s="2" t="s">
        <v>6908</v>
      </c>
      <c r="N4397" s="60" t="s">
        <v>6972</v>
      </c>
      <c r="O4397" s="66" t="s">
        <v>11659</v>
      </c>
      <c r="P4397" s="67" t="s">
        <v>4621</v>
      </c>
      <c r="Q4397" s="67" t="s">
        <v>3366</v>
      </c>
      <c r="R4397" s="67" t="s">
        <v>4519</v>
      </c>
      <c r="S4397" s="67"/>
      <c r="T4397" s="67"/>
      <c r="U4397" s="67"/>
      <c r="V4397" s="67"/>
      <c r="W4397" s="67"/>
      <c r="X4397" s="67"/>
      <c r="Y4397" s="67"/>
    </row>
    <row r="4398" spans="1:25" s="2" customFormat="1" ht="16.5" customHeight="1">
      <c r="A4398" s="59">
        <v>4396</v>
      </c>
      <c r="B4398" s="61" t="str">
        <f t="shared" si="476"/>
        <v>zn</v>
      </c>
      <c r="C4398" s="61" t="s">
        <v>6228</v>
      </c>
      <c r="D4398" s="2" t="s">
        <v>13737</v>
      </c>
      <c r="E4398" s="61" t="str">
        <f t="shared" si="477"/>
        <v>z</v>
      </c>
      <c r="F4398" s="62" t="str">
        <f t="shared" si="478"/>
        <v>n</v>
      </c>
      <c r="G4398" s="62" t="str">
        <f t="shared" si="479"/>
        <v>L</v>
      </c>
      <c r="H4398" s="62" t="str">
        <f t="shared" si="480"/>
        <v>R</v>
      </c>
      <c r="I4398" s="62">
        <f t="shared" si="481"/>
        <v>3</v>
      </c>
      <c r="J4398" s="62">
        <f t="shared" si="482"/>
        <v>18</v>
      </c>
      <c r="K4398" s="81">
        <v>1.304841325763041E-6</v>
      </c>
      <c r="L4398" s="2" t="s">
        <v>6883</v>
      </c>
      <c r="M4398" s="2" t="s">
        <v>6841</v>
      </c>
      <c r="N4398" s="60" t="s">
        <v>13388</v>
      </c>
      <c r="O4398" s="66" t="s">
        <v>14314</v>
      </c>
      <c r="P4398" s="67" t="s">
        <v>6798</v>
      </c>
      <c r="Q4398" s="67" t="s">
        <v>14102</v>
      </c>
      <c r="R4398" s="67" t="s">
        <v>14102</v>
      </c>
      <c r="S4398" s="67" t="s">
        <v>6175</v>
      </c>
      <c r="T4398" s="67"/>
      <c r="U4398" s="67"/>
      <c r="V4398" s="67"/>
      <c r="W4398" s="67"/>
      <c r="X4398" s="67"/>
      <c r="Y4398" s="67"/>
    </row>
    <row r="4399" spans="1:25" s="2" customFormat="1" ht="16.5" customHeight="1">
      <c r="A4399" s="59">
        <v>4397</v>
      </c>
      <c r="B4399" s="61" t="str">
        <f t="shared" si="476"/>
        <v>eo</v>
      </c>
      <c r="C4399" s="61" t="s">
        <v>6030</v>
      </c>
      <c r="D4399" s="2" t="s">
        <v>13541</v>
      </c>
      <c r="E4399" s="61" t="str">
        <f t="shared" si="477"/>
        <v>e</v>
      </c>
      <c r="F4399" s="62" t="str">
        <f t="shared" si="478"/>
        <v>o</v>
      </c>
      <c r="G4399" s="62" t="str">
        <f t="shared" si="479"/>
        <v>L</v>
      </c>
      <c r="H4399" s="62" t="str">
        <f t="shared" si="480"/>
        <v>R</v>
      </c>
      <c r="I4399" s="62">
        <f t="shared" si="481"/>
        <v>7</v>
      </c>
      <c r="J4399" s="62">
        <f t="shared" si="482"/>
        <v>24</v>
      </c>
      <c r="K4399" s="81">
        <v>1.301587357369617E-6</v>
      </c>
      <c r="L4399" s="2" t="s">
        <v>6876</v>
      </c>
      <c r="M4399" s="2" t="s">
        <v>6960</v>
      </c>
      <c r="N4399" s="60" t="s">
        <v>6972</v>
      </c>
      <c r="O4399" s="66" t="s">
        <v>9894</v>
      </c>
      <c r="P4399" s="67" t="s">
        <v>6065</v>
      </c>
      <c r="Q4399" s="67" t="s">
        <v>6017</v>
      </c>
      <c r="R4399" s="67" t="s">
        <v>6776</v>
      </c>
      <c r="S4399" s="67"/>
      <c r="T4399" s="67"/>
      <c r="U4399" s="67"/>
      <c r="V4399" s="67"/>
      <c r="W4399" s="67"/>
      <c r="X4399" s="67"/>
      <c r="Y4399" s="67"/>
    </row>
    <row r="4400" spans="1:25" s="2" customFormat="1" ht="16.5" customHeight="1">
      <c r="A4400" s="59">
        <v>4398</v>
      </c>
      <c r="B4400" s="61" t="str">
        <f t="shared" si="476"/>
        <v>xc</v>
      </c>
      <c r="C4400" s="61" t="s">
        <v>5627</v>
      </c>
      <c r="D4400" s="2" t="s">
        <v>13735</v>
      </c>
      <c r="E4400" s="61" t="str">
        <f t="shared" si="477"/>
        <v>x</v>
      </c>
      <c r="F4400" s="62" t="str">
        <f t="shared" si="478"/>
        <v>c</v>
      </c>
      <c r="G4400" s="62" t="str">
        <f t="shared" si="479"/>
        <v>L</v>
      </c>
      <c r="H4400" s="62" t="str">
        <f t="shared" si="480"/>
        <v>L</v>
      </c>
      <c r="I4400" s="62">
        <f t="shared" si="481"/>
        <v>6</v>
      </c>
      <c r="J4400" s="62">
        <f t="shared" si="482"/>
        <v>9</v>
      </c>
      <c r="K4400" s="81">
        <v>1.2983333889761929E-6</v>
      </c>
      <c r="L4400" s="2" t="s">
        <v>6892</v>
      </c>
      <c r="M4400" s="2" t="s">
        <v>13535</v>
      </c>
      <c r="N4400" s="60" t="s">
        <v>7106</v>
      </c>
      <c r="O4400" s="66" t="s">
        <v>10115</v>
      </c>
      <c r="P4400" s="67" t="s">
        <v>6065</v>
      </c>
      <c r="Q4400" s="67" t="s">
        <v>2075</v>
      </c>
      <c r="R4400" s="67" t="s">
        <v>794</v>
      </c>
      <c r="S4400" s="67"/>
      <c r="T4400" s="67"/>
      <c r="U4400" s="67"/>
      <c r="V4400" s="67"/>
      <c r="W4400" s="67"/>
      <c r="X4400" s="67"/>
      <c r="Y4400" s="67"/>
    </row>
    <row r="4401" spans="1:25" s="2" customFormat="1" ht="16.5" customHeight="1">
      <c r="A4401" s="59">
        <v>4399</v>
      </c>
      <c r="B4401" s="61" t="str">
        <f t="shared" si="476"/>
        <v>cl</v>
      </c>
      <c r="C4401" s="61" t="s">
        <v>753</v>
      </c>
      <c r="D4401" s="2" t="s">
        <v>13596</v>
      </c>
      <c r="E4401" s="61" t="str">
        <f t="shared" si="477"/>
        <v>c</v>
      </c>
      <c r="F4401" s="62" t="str">
        <f t="shared" si="478"/>
        <v>l</v>
      </c>
      <c r="G4401" s="62" t="str">
        <f t="shared" si="479"/>
        <v>L</v>
      </c>
      <c r="H4401" s="62" t="str">
        <f t="shared" si="480"/>
        <v>R</v>
      </c>
      <c r="I4401" s="62">
        <f t="shared" si="481"/>
        <v>9</v>
      </c>
      <c r="J4401" s="62">
        <f t="shared" si="482"/>
        <v>25</v>
      </c>
      <c r="K4401" s="81">
        <v>1.2983333889761929E-6</v>
      </c>
      <c r="L4401" s="2" t="s">
        <v>6882</v>
      </c>
      <c r="M4401" s="2" t="s">
        <v>6908</v>
      </c>
      <c r="N4401" s="60" t="s">
        <v>6972</v>
      </c>
      <c r="O4401" s="66" t="s">
        <v>8926</v>
      </c>
      <c r="P4401" s="67" t="s">
        <v>5080</v>
      </c>
      <c r="Q4401" s="67" t="s">
        <v>3366</v>
      </c>
      <c r="R4401" s="67" t="s">
        <v>4519</v>
      </c>
      <c r="S4401" s="67"/>
      <c r="T4401" s="67"/>
      <c r="U4401" s="67"/>
      <c r="V4401" s="67"/>
      <c r="W4401" s="67"/>
      <c r="X4401" s="67"/>
      <c r="Y4401" s="67"/>
    </row>
    <row r="4402" spans="1:25" s="2" customFormat="1" ht="16.5" customHeight="1">
      <c r="A4402" s="59">
        <v>4400</v>
      </c>
      <c r="B4402" s="61" t="str">
        <f t="shared" si="476"/>
        <v>lq</v>
      </c>
      <c r="C4402" s="61" t="s">
        <v>3097</v>
      </c>
      <c r="D4402" s="2" t="s">
        <v>13710</v>
      </c>
      <c r="E4402" s="61" t="str">
        <f t="shared" si="477"/>
        <v>l</v>
      </c>
      <c r="F4402" s="62" t="str">
        <f t="shared" si="478"/>
        <v>q</v>
      </c>
      <c r="G4402" s="62" t="str">
        <f t="shared" si="479"/>
        <v>R</v>
      </c>
      <c r="H4402" s="62" t="str">
        <f t="shared" si="480"/>
        <v>L</v>
      </c>
      <c r="I4402" s="62">
        <f t="shared" si="481"/>
        <v>25</v>
      </c>
      <c r="J4402" s="62">
        <f t="shared" si="482"/>
        <v>1</v>
      </c>
      <c r="K4402" s="81">
        <v>1.2950794205827688E-6</v>
      </c>
      <c r="L4402" s="2" t="s">
        <v>6889</v>
      </c>
      <c r="M4402" s="2" t="s">
        <v>6960</v>
      </c>
      <c r="N4402" s="60" t="s">
        <v>6972</v>
      </c>
      <c r="O4402" s="66" t="s">
        <v>9679</v>
      </c>
      <c r="P4402" s="67" t="s">
        <v>2324</v>
      </c>
      <c r="Q4402" s="67" t="s">
        <v>3348</v>
      </c>
      <c r="R4402" s="67" t="s">
        <v>3630</v>
      </c>
      <c r="S4402" s="67"/>
      <c r="T4402" s="67"/>
      <c r="U4402" s="67"/>
      <c r="V4402" s="67"/>
      <c r="W4402" s="67"/>
      <c r="X4402" s="67"/>
      <c r="Y4402" s="67"/>
    </row>
    <row r="4403" spans="1:25" s="2" customFormat="1" ht="16.5" customHeight="1">
      <c r="A4403" s="59">
        <v>4401</v>
      </c>
      <c r="B4403" s="61" t="str">
        <f t="shared" si="476"/>
        <v>p</v>
      </c>
      <c r="C4403" s="61" t="s">
        <v>3800</v>
      </c>
      <c r="D4403" s="2" t="s">
        <v>13729</v>
      </c>
      <c r="E4403" s="61" t="str">
        <f t="shared" si="477"/>
        <v>p</v>
      </c>
      <c r="F4403" s="62" t="str">
        <f t="shared" si="478"/>
        <v>p</v>
      </c>
      <c r="G4403" s="62" t="str">
        <f t="shared" si="479"/>
        <v>R</v>
      </c>
      <c r="H4403" s="62" t="str">
        <f t="shared" si="480"/>
        <v>R</v>
      </c>
      <c r="I4403" s="62">
        <f t="shared" si="481"/>
        <v>26</v>
      </c>
      <c r="J4403" s="62">
        <f t="shared" si="482"/>
        <v>26</v>
      </c>
      <c r="K4403" s="81">
        <v>1.2950794205827688E-6</v>
      </c>
      <c r="L4403" s="2" t="s">
        <v>6881</v>
      </c>
      <c r="M4403" s="2" t="s">
        <v>14103</v>
      </c>
      <c r="N4403" s="60" t="s">
        <v>6972</v>
      </c>
      <c r="O4403" s="66" t="s">
        <v>13052</v>
      </c>
      <c r="P4403" s="67" t="s">
        <v>4641</v>
      </c>
      <c r="Q4403" s="67" t="s">
        <v>14500</v>
      </c>
      <c r="R4403" s="67" t="s">
        <v>4519</v>
      </c>
      <c r="S4403" s="67"/>
      <c r="T4403" s="67"/>
      <c r="U4403" s="67"/>
      <c r="V4403" s="67"/>
      <c r="W4403" s="67"/>
      <c r="X4403" s="67"/>
      <c r="Y4403" s="67"/>
    </row>
    <row r="4404" spans="1:25" s="2" customFormat="1" ht="16.5" customHeight="1">
      <c r="A4404" s="59">
        <v>4402</v>
      </c>
      <c r="B4404" s="61" t="str">
        <f t="shared" si="476"/>
        <v>jb</v>
      </c>
      <c r="C4404" s="61" t="s">
        <v>2517</v>
      </c>
      <c r="D4404" s="2" t="s">
        <v>6819</v>
      </c>
      <c r="E4404" s="61" t="str">
        <f t="shared" si="477"/>
        <v>j</v>
      </c>
      <c r="F4404" s="62" t="str">
        <f t="shared" si="478"/>
        <v>b</v>
      </c>
      <c r="G4404" s="62" t="str">
        <f t="shared" si="479"/>
        <v>R</v>
      </c>
      <c r="H4404" s="62" t="str">
        <f t="shared" si="480"/>
        <v>L</v>
      </c>
      <c r="I4404" s="62">
        <f t="shared" si="481"/>
        <v>20</v>
      </c>
      <c r="J4404" s="62">
        <f t="shared" si="482"/>
        <v>15</v>
      </c>
      <c r="K4404" s="81">
        <v>1.2918254521893448E-6</v>
      </c>
      <c r="L4404" s="2" t="s">
        <v>6887</v>
      </c>
      <c r="M4404" s="2" t="s">
        <v>13533</v>
      </c>
      <c r="N4404" s="60" t="s">
        <v>13834</v>
      </c>
      <c r="O4404" s="66" t="s">
        <v>10344</v>
      </c>
      <c r="P4404" s="67" t="s">
        <v>14507</v>
      </c>
      <c r="Q4404" s="67" t="s">
        <v>506</v>
      </c>
      <c r="R4404" s="67" t="s">
        <v>6963</v>
      </c>
      <c r="S4404" s="67" t="s">
        <v>533</v>
      </c>
      <c r="T4404" s="67" t="s">
        <v>3991</v>
      </c>
      <c r="U4404" s="67"/>
      <c r="V4404" s="67"/>
      <c r="W4404" s="67"/>
      <c r="X4404" s="67"/>
      <c r="Y4404" s="67"/>
    </row>
    <row r="4405" spans="1:25" s="2" customFormat="1" ht="16.5" customHeight="1">
      <c r="A4405" s="59">
        <v>4403</v>
      </c>
      <c r="B4405" s="61" t="str">
        <f t="shared" si="476"/>
        <v>zi</v>
      </c>
      <c r="C4405" s="61" t="s">
        <v>6685</v>
      </c>
      <c r="D4405" s="2" t="s">
        <v>6923</v>
      </c>
      <c r="E4405" s="61" t="str">
        <f t="shared" si="477"/>
        <v>z</v>
      </c>
      <c r="F4405" s="62" t="str">
        <f t="shared" si="478"/>
        <v>i</v>
      </c>
      <c r="G4405" s="62" t="str">
        <f t="shared" si="479"/>
        <v>L</v>
      </c>
      <c r="H4405" s="62" t="str">
        <f t="shared" si="480"/>
        <v>R</v>
      </c>
      <c r="I4405" s="62">
        <f t="shared" si="481"/>
        <v>3</v>
      </c>
      <c r="J4405" s="62">
        <f t="shared" si="482"/>
        <v>22</v>
      </c>
      <c r="K4405" s="81">
        <v>1.2885714837959207E-6</v>
      </c>
      <c r="L4405" s="2" t="s">
        <v>6883</v>
      </c>
      <c r="M4405" s="2" t="s">
        <v>13510</v>
      </c>
      <c r="N4405" s="60" t="s">
        <v>6972</v>
      </c>
      <c r="O4405" s="66" t="s">
        <v>10038</v>
      </c>
      <c r="P4405" s="67" t="s">
        <v>6065</v>
      </c>
      <c r="Q4405" s="67" t="s">
        <v>6763</v>
      </c>
      <c r="R4405" s="67" t="s">
        <v>4903</v>
      </c>
      <c r="S4405" s="67"/>
      <c r="T4405" s="67"/>
      <c r="U4405" s="67"/>
      <c r="V4405" s="67"/>
      <c r="W4405" s="67"/>
      <c r="X4405" s="67"/>
      <c r="Y4405" s="67"/>
    </row>
    <row r="4406" spans="1:25" s="2" customFormat="1" ht="16.5" customHeight="1">
      <c r="A4406" s="59">
        <v>4404</v>
      </c>
      <c r="B4406" s="61" t="str">
        <f t="shared" si="476"/>
        <v>lq</v>
      </c>
      <c r="C4406" s="61" t="s">
        <v>3061</v>
      </c>
      <c r="D4406" s="2" t="s">
        <v>13667</v>
      </c>
      <c r="E4406" s="61" t="str">
        <f t="shared" si="477"/>
        <v>l</v>
      </c>
      <c r="F4406" s="62" t="str">
        <f t="shared" si="478"/>
        <v>q</v>
      </c>
      <c r="G4406" s="62" t="str">
        <f t="shared" si="479"/>
        <v>R</v>
      </c>
      <c r="H4406" s="62" t="str">
        <f t="shared" si="480"/>
        <v>L</v>
      </c>
      <c r="I4406" s="62">
        <f t="shared" si="481"/>
        <v>25</v>
      </c>
      <c r="J4406" s="62">
        <f t="shared" si="482"/>
        <v>1</v>
      </c>
      <c r="K4406" s="81">
        <v>1.2885714837959207E-6</v>
      </c>
      <c r="L4406" s="2" t="s">
        <v>6889</v>
      </c>
      <c r="M4406" s="2" t="s">
        <v>14083</v>
      </c>
      <c r="N4406" s="60" t="s">
        <v>7230</v>
      </c>
      <c r="O4406" s="66" t="s">
        <v>14128</v>
      </c>
      <c r="P4406" s="67" t="s">
        <v>4641</v>
      </c>
      <c r="Q4406" s="67" t="s">
        <v>6473</v>
      </c>
      <c r="R4406" s="67" t="s">
        <v>373</v>
      </c>
      <c r="S4406" s="67" t="s">
        <v>2637</v>
      </c>
      <c r="T4406" s="67"/>
      <c r="U4406" s="67"/>
      <c r="V4406" s="67"/>
      <c r="W4406" s="67"/>
      <c r="X4406" s="67"/>
      <c r="Y4406" s="67"/>
    </row>
    <row r="4407" spans="1:25" s="2" customFormat="1" ht="16.5" customHeight="1">
      <c r="A4407" s="59">
        <v>4405</v>
      </c>
      <c r="B4407" s="61" t="str">
        <f t="shared" si="476"/>
        <v>da</v>
      </c>
      <c r="C4407" s="61" t="s">
        <v>815</v>
      </c>
      <c r="D4407" s="2" t="s">
        <v>6926</v>
      </c>
      <c r="E4407" s="61" t="str">
        <f t="shared" si="477"/>
        <v>d</v>
      </c>
      <c r="F4407" s="62" t="str">
        <f t="shared" si="478"/>
        <v>a</v>
      </c>
      <c r="G4407" s="62" t="str">
        <f t="shared" si="479"/>
        <v>L</v>
      </c>
      <c r="H4407" s="62" t="str">
        <f t="shared" si="480"/>
        <v>L</v>
      </c>
      <c r="I4407" s="62">
        <f t="shared" si="481"/>
        <v>8</v>
      </c>
      <c r="J4407" s="62">
        <f t="shared" si="482"/>
        <v>2</v>
      </c>
      <c r="K4407" s="81">
        <v>1.2885714837959207E-6</v>
      </c>
      <c r="L4407" s="2" t="s">
        <v>13508</v>
      </c>
      <c r="M4407" s="2" t="s">
        <v>6875</v>
      </c>
      <c r="N4407" s="60" t="s">
        <v>6972</v>
      </c>
      <c r="O4407" s="66" t="s">
        <v>10666</v>
      </c>
      <c r="P4407" s="67" t="s">
        <v>3630</v>
      </c>
      <c r="Q4407" s="67" t="s">
        <v>4241</v>
      </c>
      <c r="R4407" s="67" t="s">
        <v>5807</v>
      </c>
      <c r="S4407" s="67"/>
      <c r="T4407" s="67"/>
      <c r="U4407" s="67"/>
      <c r="V4407" s="67"/>
      <c r="W4407" s="67"/>
      <c r="X4407" s="67"/>
      <c r="Y4407" s="67"/>
    </row>
    <row r="4408" spans="1:25" s="2" customFormat="1" ht="16.5" customHeight="1">
      <c r="A4408" s="59">
        <v>4406</v>
      </c>
      <c r="B4408" s="61" t="str">
        <f t="shared" si="476"/>
        <v>qk</v>
      </c>
      <c r="C4408" s="61" t="s">
        <v>4810</v>
      </c>
      <c r="D4408" s="2" t="s">
        <v>13665</v>
      </c>
      <c r="E4408" s="61" t="str">
        <f t="shared" si="477"/>
        <v>q</v>
      </c>
      <c r="F4408" s="62" t="str">
        <f t="shared" si="478"/>
        <v>k</v>
      </c>
      <c r="G4408" s="62" t="str">
        <f t="shared" si="479"/>
        <v>L</v>
      </c>
      <c r="H4408" s="62" t="str">
        <f t="shared" si="480"/>
        <v>R</v>
      </c>
      <c r="I4408" s="62">
        <f t="shared" si="481"/>
        <v>1</v>
      </c>
      <c r="J4408" s="62">
        <f t="shared" si="482"/>
        <v>23</v>
      </c>
      <c r="K4408" s="81">
        <v>1.2820635470090726E-6</v>
      </c>
      <c r="L4408" s="2" t="s">
        <v>13511</v>
      </c>
      <c r="M4408" s="2" t="s">
        <v>13530</v>
      </c>
      <c r="N4408" s="60" t="s">
        <v>6797</v>
      </c>
      <c r="O4408" s="66" t="s">
        <v>7322</v>
      </c>
      <c r="P4408" s="67" t="s">
        <v>14500</v>
      </c>
      <c r="Q4408" s="67" t="s">
        <v>4241</v>
      </c>
      <c r="R4408" s="67" t="s">
        <v>4492</v>
      </c>
      <c r="S4408" s="67"/>
      <c r="T4408" s="67"/>
      <c r="U4408" s="67"/>
      <c r="V4408" s="67"/>
      <c r="W4408" s="67"/>
      <c r="X4408" s="67"/>
      <c r="Y4408" s="67"/>
    </row>
    <row r="4409" spans="1:25" s="2" customFormat="1" ht="16.5" customHeight="1">
      <c r="A4409" s="59">
        <v>4407</v>
      </c>
      <c r="B4409" s="61" t="str">
        <f t="shared" si="476"/>
        <v>hv</v>
      </c>
      <c r="C4409" s="61" t="s">
        <v>1944</v>
      </c>
      <c r="D4409" s="2" t="s">
        <v>13559</v>
      </c>
      <c r="E4409" s="61" t="str">
        <f t="shared" si="477"/>
        <v>h</v>
      </c>
      <c r="F4409" s="62" t="str">
        <f t="shared" si="478"/>
        <v>v</v>
      </c>
      <c r="G4409" s="62" t="str">
        <f t="shared" si="479"/>
        <v>R</v>
      </c>
      <c r="H4409" s="62" t="str">
        <f t="shared" si="480"/>
        <v>L</v>
      </c>
      <c r="I4409" s="62">
        <f t="shared" si="481"/>
        <v>17</v>
      </c>
      <c r="J4409" s="62">
        <f t="shared" si="482"/>
        <v>12</v>
      </c>
      <c r="K4409" s="81">
        <v>1.2820635470090726E-6</v>
      </c>
      <c r="L4409" s="2" t="s">
        <v>6888</v>
      </c>
      <c r="M4409" s="2" t="s">
        <v>13534</v>
      </c>
      <c r="N4409" s="60" t="s">
        <v>6972</v>
      </c>
      <c r="O4409" s="66" t="s">
        <v>8923</v>
      </c>
      <c r="P4409" s="67" t="s">
        <v>5080</v>
      </c>
      <c r="Q4409" s="67" t="s">
        <v>3354</v>
      </c>
      <c r="R4409" s="67" t="s">
        <v>530</v>
      </c>
      <c r="S4409" s="67"/>
      <c r="T4409" s="67"/>
      <c r="U4409" s="67"/>
      <c r="V4409" s="67"/>
      <c r="W4409" s="67"/>
      <c r="X4409" s="67"/>
      <c r="Y4409" s="67"/>
    </row>
    <row r="4410" spans="1:25" s="2" customFormat="1" ht="16.5" customHeight="1">
      <c r="A4410" s="59">
        <v>4408</v>
      </c>
      <c r="B4410" s="61" t="str">
        <f t="shared" si="476"/>
        <v>mn</v>
      </c>
      <c r="C4410" s="61" t="s">
        <v>3237</v>
      </c>
      <c r="D4410" s="2" t="s">
        <v>13654</v>
      </c>
      <c r="E4410" s="61" t="str">
        <f t="shared" si="477"/>
        <v>m</v>
      </c>
      <c r="F4410" s="62" t="str">
        <f t="shared" si="478"/>
        <v>n</v>
      </c>
      <c r="G4410" s="62" t="str">
        <f t="shared" si="479"/>
        <v>R</v>
      </c>
      <c r="H4410" s="62" t="str">
        <f t="shared" si="480"/>
        <v>R</v>
      </c>
      <c r="I4410" s="62">
        <f t="shared" si="481"/>
        <v>21</v>
      </c>
      <c r="J4410" s="62">
        <f t="shared" si="482"/>
        <v>18</v>
      </c>
      <c r="K4410" s="81">
        <v>1.2820635470090726E-6</v>
      </c>
      <c r="L4410" s="2" t="s">
        <v>6877</v>
      </c>
      <c r="M4410" s="2" t="s">
        <v>6841</v>
      </c>
      <c r="N4410" s="60" t="s">
        <v>6972</v>
      </c>
      <c r="O4410" s="66" t="s">
        <v>9202</v>
      </c>
      <c r="P4410" s="67" t="s">
        <v>5680</v>
      </c>
      <c r="Q4410" s="67" t="s">
        <v>6175</v>
      </c>
      <c r="R4410" s="67" t="s">
        <v>14097</v>
      </c>
      <c r="S4410" s="67" t="s">
        <v>6041</v>
      </c>
      <c r="T4410" s="67"/>
      <c r="U4410" s="67"/>
      <c r="V4410" s="67"/>
      <c r="W4410" s="67"/>
      <c r="X4410" s="67"/>
      <c r="Y4410" s="67"/>
    </row>
    <row r="4411" spans="1:25" s="2" customFormat="1" ht="16.5" customHeight="1">
      <c r="A4411" s="59">
        <v>4409</v>
      </c>
      <c r="B4411" s="61" t="str">
        <f t="shared" si="476"/>
        <v>js</v>
      </c>
      <c r="C4411" s="61" t="s">
        <v>2362</v>
      </c>
      <c r="D4411" s="2" t="s">
        <v>13572</v>
      </c>
      <c r="E4411" s="61" t="str">
        <f t="shared" si="477"/>
        <v>j</v>
      </c>
      <c r="F4411" s="62" t="str">
        <f t="shared" si="478"/>
        <v>s</v>
      </c>
      <c r="G4411" s="62" t="str">
        <f t="shared" si="479"/>
        <v>R</v>
      </c>
      <c r="H4411" s="62" t="str">
        <f t="shared" si="480"/>
        <v>L</v>
      </c>
      <c r="I4411" s="62">
        <f t="shared" si="481"/>
        <v>20</v>
      </c>
      <c r="J4411" s="62">
        <f t="shared" si="482"/>
        <v>5</v>
      </c>
      <c r="K4411" s="81">
        <v>1.2820635470090726E-6</v>
      </c>
      <c r="L4411" s="2" t="s">
        <v>6887</v>
      </c>
      <c r="M4411" s="2" t="s">
        <v>14095</v>
      </c>
      <c r="N4411" s="60" t="s">
        <v>6972</v>
      </c>
      <c r="O4411" s="66" t="s">
        <v>14174</v>
      </c>
      <c r="P4411" s="67" t="s">
        <v>1214</v>
      </c>
      <c r="Q4411" s="67" t="s">
        <v>14133</v>
      </c>
      <c r="R4411" s="67" t="s">
        <v>4466</v>
      </c>
      <c r="S4411" s="67"/>
      <c r="T4411" s="67"/>
      <c r="U4411" s="67"/>
      <c r="V4411" s="67"/>
      <c r="W4411" s="67"/>
      <c r="X4411" s="67"/>
      <c r="Y4411" s="67"/>
    </row>
    <row r="4412" spans="1:25" s="2" customFormat="1" ht="16.5" customHeight="1">
      <c r="A4412" s="59">
        <v>4410</v>
      </c>
      <c r="B4412" s="61" t="str">
        <f t="shared" si="476"/>
        <v>xf</v>
      </c>
      <c r="C4412" s="61" t="s">
        <v>5518</v>
      </c>
      <c r="D4412" s="2" t="s">
        <v>13689</v>
      </c>
      <c r="E4412" s="61" t="str">
        <f t="shared" si="477"/>
        <v>x</v>
      </c>
      <c r="F4412" s="62" t="str">
        <f t="shared" si="478"/>
        <v>f</v>
      </c>
      <c r="G4412" s="62" t="str">
        <f t="shared" si="479"/>
        <v>L</v>
      </c>
      <c r="H4412" s="62" t="str">
        <f t="shared" si="480"/>
        <v>L</v>
      </c>
      <c r="I4412" s="62">
        <f t="shared" si="481"/>
        <v>6</v>
      </c>
      <c r="J4412" s="62">
        <f t="shared" si="482"/>
        <v>11</v>
      </c>
      <c r="K4412" s="81">
        <v>1.2788095786156487E-6</v>
      </c>
      <c r="L4412" s="2" t="s">
        <v>6892</v>
      </c>
      <c r="M4412" s="2" t="s">
        <v>14462</v>
      </c>
      <c r="N4412" s="60" t="s">
        <v>6797</v>
      </c>
      <c r="O4412" s="66" t="s">
        <v>7853</v>
      </c>
      <c r="P4412" s="67" t="s">
        <v>426</v>
      </c>
      <c r="Q4412" s="67" t="s">
        <v>1512</v>
      </c>
      <c r="R4412" s="67"/>
      <c r="S4412" s="67"/>
      <c r="T4412" s="67"/>
      <c r="U4412" s="67"/>
      <c r="V4412" s="67"/>
      <c r="W4412" s="67"/>
      <c r="X4412" s="67"/>
      <c r="Y4412" s="67"/>
    </row>
    <row r="4413" spans="1:25" s="2" customFormat="1" ht="16.5" customHeight="1">
      <c r="A4413" s="59">
        <v>4411</v>
      </c>
      <c r="B4413" s="61" t="str">
        <f t="shared" si="476"/>
        <v>ld</v>
      </c>
      <c r="C4413" s="61" t="s">
        <v>2861</v>
      </c>
      <c r="D4413" s="2" t="s">
        <v>6831</v>
      </c>
      <c r="E4413" s="61" t="str">
        <f t="shared" si="477"/>
        <v>l</v>
      </c>
      <c r="F4413" s="62" t="str">
        <f t="shared" si="478"/>
        <v>d</v>
      </c>
      <c r="G4413" s="62" t="str">
        <f t="shared" si="479"/>
        <v>R</v>
      </c>
      <c r="H4413" s="62" t="str">
        <f t="shared" si="480"/>
        <v>L</v>
      </c>
      <c r="I4413" s="62">
        <f t="shared" si="481"/>
        <v>25</v>
      </c>
      <c r="J4413" s="62">
        <f t="shared" si="482"/>
        <v>8</v>
      </c>
      <c r="K4413" s="81">
        <v>1.2788095786156487E-6</v>
      </c>
      <c r="L4413" s="2" t="s">
        <v>6889</v>
      </c>
      <c r="M4413" s="2" t="s">
        <v>13510</v>
      </c>
      <c r="N4413" s="60" t="s">
        <v>13975</v>
      </c>
      <c r="O4413" s="66" t="s">
        <v>9937</v>
      </c>
      <c r="P4413" s="67" t="s">
        <v>6829</v>
      </c>
      <c r="Q4413" s="67" t="s">
        <v>14508</v>
      </c>
      <c r="R4413" s="67" t="s">
        <v>630</v>
      </c>
      <c r="S4413" s="67" t="s">
        <v>630</v>
      </c>
      <c r="T4413" s="67"/>
      <c r="U4413" s="67"/>
      <c r="V4413" s="67"/>
      <c r="W4413" s="67"/>
      <c r="X4413" s="67"/>
      <c r="Y4413" s="67"/>
    </row>
    <row r="4414" spans="1:25" s="2" customFormat="1" ht="16.5" customHeight="1">
      <c r="A4414" s="59">
        <v>4412</v>
      </c>
      <c r="B4414" s="61" t="str">
        <f t="shared" si="476"/>
        <v>ke</v>
      </c>
      <c r="C4414" s="61" t="s">
        <v>2616</v>
      </c>
      <c r="D4414" s="2" t="s">
        <v>6869</v>
      </c>
      <c r="E4414" s="61" t="str">
        <f t="shared" si="477"/>
        <v>k</v>
      </c>
      <c r="F4414" s="62" t="str">
        <f t="shared" si="478"/>
        <v>e</v>
      </c>
      <c r="G4414" s="62" t="str">
        <f t="shared" si="479"/>
        <v>R</v>
      </c>
      <c r="H4414" s="62" t="str">
        <f t="shared" si="480"/>
        <v>L</v>
      </c>
      <c r="I4414" s="62">
        <f t="shared" si="481"/>
        <v>23</v>
      </c>
      <c r="J4414" s="62">
        <f t="shared" si="482"/>
        <v>7</v>
      </c>
      <c r="K4414" s="81">
        <v>1.2755556102222246E-6</v>
      </c>
      <c r="L4414" s="2" t="s">
        <v>6890</v>
      </c>
      <c r="M4414" s="2" t="s">
        <v>6876</v>
      </c>
      <c r="N4414" s="60" t="s">
        <v>6972</v>
      </c>
      <c r="O4414" s="66" t="s">
        <v>11042</v>
      </c>
      <c r="P4414" s="67" t="s">
        <v>2637</v>
      </c>
      <c r="Q4414" s="67" t="s">
        <v>4989</v>
      </c>
      <c r="R4414" s="67" t="s">
        <v>4640</v>
      </c>
      <c r="S4414" s="67" t="s">
        <v>3408</v>
      </c>
      <c r="T4414" s="67"/>
      <c r="U4414" s="67"/>
      <c r="V4414" s="67"/>
      <c r="W4414" s="67"/>
      <c r="X4414" s="67"/>
      <c r="Y4414" s="67"/>
    </row>
    <row r="4415" spans="1:25" s="2" customFormat="1" ht="16.5" customHeight="1">
      <c r="A4415" s="59">
        <v>4413</v>
      </c>
      <c r="B4415" s="61" t="str">
        <f t="shared" si="476"/>
        <v>he</v>
      </c>
      <c r="C4415" s="61" t="s">
        <v>1768</v>
      </c>
      <c r="D4415" s="2" t="s">
        <v>6927</v>
      </c>
      <c r="E4415" s="61" t="str">
        <f t="shared" si="477"/>
        <v>h</v>
      </c>
      <c r="F4415" s="62" t="str">
        <f t="shared" si="478"/>
        <v>e</v>
      </c>
      <c r="G4415" s="62" t="str">
        <f t="shared" si="479"/>
        <v>R</v>
      </c>
      <c r="H4415" s="62" t="str">
        <f t="shared" si="480"/>
        <v>L</v>
      </c>
      <c r="I4415" s="62">
        <f t="shared" si="481"/>
        <v>17</v>
      </c>
      <c r="J4415" s="62">
        <f t="shared" si="482"/>
        <v>7</v>
      </c>
      <c r="K4415" s="81">
        <v>1.2755556102222246E-6</v>
      </c>
      <c r="L4415" s="2" t="s">
        <v>6888</v>
      </c>
      <c r="M4415" s="2" t="s">
        <v>6876</v>
      </c>
      <c r="N4415" s="60" t="s">
        <v>7040</v>
      </c>
      <c r="O4415" s="66" t="s">
        <v>11490</v>
      </c>
      <c r="P4415" s="67" t="s">
        <v>13495</v>
      </c>
      <c r="Q4415" s="67" t="s">
        <v>2637</v>
      </c>
      <c r="R4415" s="67" t="s">
        <v>5797</v>
      </c>
      <c r="S4415" s="67"/>
      <c r="T4415" s="67"/>
      <c r="U4415" s="67"/>
      <c r="V4415" s="67"/>
      <c r="W4415" s="67"/>
      <c r="X4415" s="67"/>
      <c r="Y4415" s="67"/>
    </row>
    <row r="4416" spans="1:25" s="2" customFormat="1" ht="16.5" customHeight="1">
      <c r="A4416" s="59">
        <v>4414</v>
      </c>
      <c r="B4416" s="61" t="str">
        <f t="shared" si="476"/>
        <v>bl</v>
      </c>
      <c r="C4416" s="61" t="s">
        <v>297</v>
      </c>
      <c r="D4416" s="2" t="s">
        <v>13607</v>
      </c>
      <c r="E4416" s="61" t="str">
        <f t="shared" si="477"/>
        <v>b</v>
      </c>
      <c r="F4416" s="62" t="str">
        <f t="shared" si="478"/>
        <v>l</v>
      </c>
      <c r="G4416" s="62" t="str">
        <f t="shared" si="479"/>
        <v>L</v>
      </c>
      <c r="H4416" s="62" t="str">
        <f t="shared" si="480"/>
        <v>R</v>
      </c>
      <c r="I4416" s="62">
        <f t="shared" si="481"/>
        <v>15</v>
      </c>
      <c r="J4416" s="62">
        <f t="shared" si="482"/>
        <v>25</v>
      </c>
      <c r="K4416" s="81">
        <v>1.2723016418288006E-6</v>
      </c>
      <c r="L4416" s="2" t="s">
        <v>6880</v>
      </c>
      <c r="M4416" s="2" t="s">
        <v>6916</v>
      </c>
      <c r="N4416" s="60" t="s">
        <v>7215</v>
      </c>
      <c r="O4416" s="66" t="s">
        <v>12956</v>
      </c>
      <c r="P4416" s="67" t="s">
        <v>1281</v>
      </c>
      <c r="Q4416" s="67" t="s">
        <v>1993</v>
      </c>
      <c r="R4416" s="67" t="s">
        <v>1993</v>
      </c>
      <c r="S4416" s="67" t="s">
        <v>1993</v>
      </c>
      <c r="T4416" s="67"/>
      <c r="U4416" s="67"/>
      <c r="V4416" s="67"/>
      <c r="W4416" s="67"/>
      <c r="X4416" s="67"/>
      <c r="Y4416" s="67"/>
    </row>
    <row r="4417" spans="1:25" s="2" customFormat="1" ht="16.5" customHeight="1">
      <c r="A4417" s="59">
        <v>4415</v>
      </c>
      <c r="B4417" s="61" t="str">
        <f t="shared" si="476"/>
        <v>pa</v>
      </c>
      <c r="C4417" s="61" t="s">
        <v>3660</v>
      </c>
      <c r="D4417" s="2" t="s">
        <v>6956</v>
      </c>
      <c r="E4417" s="61" t="str">
        <f t="shared" si="477"/>
        <v>p</v>
      </c>
      <c r="F4417" s="62" t="str">
        <f t="shared" si="478"/>
        <v>a</v>
      </c>
      <c r="G4417" s="62" t="str">
        <f t="shared" si="479"/>
        <v>R</v>
      </c>
      <c r="H4417" s="62" t="str">
        <f t="shared" si="480"/>
        <v>L</v>
      </c>
      <c r="I4417" s="62">
        <f t="shared" si="481"/>
        <v>26</v>
      </c>
      <c r="J4417" s="62">
        <f t="shared" si="482"/>
        <v>2</v>
      </c>
      <c r="K4417" s="81">
        <v>1.2690476734353765E-6</v>
      </c>
      <c r="L4417" s="2" t="s">
        <v>6881</v>
      </c>
      <c r="M4417" s="2" t="s">
        <v>6875</v>
      </c>
      <c r="N4417" s="60" t="s">
        <v>7205</v>
      </c>
      <c r="O4417" s="66" t="s">
        <v>7737</v>
      </c>
      <c r="P4417" s="67" t="s">
        <v>426</v>
      </c>
      <c r="Q4417" s="67" t="s">
        <v>98</v>
      </c>
      <c r="R4417" s="67" t="s">
        <v>73</v>
      </c>
      <c r="S4417" s="67"/>
      <c r="T4417" s="67"/>
      <c r="U4417" s="67"/>
      <c r="V4417" s="67"/>
      <c r="W4417" s="67"/>
      <c r="X4417" s="67"/>
      <c r="Y4417" s="67"/>
    </row>
    <row r="4418" spans="1:25" s="2" customFormat="1" ht="16.5" customHeight="1">
      <c r="A4418" s="59">
        <v>4416</v>
      </c>
      <c r="B4418" s="61" t="str">
        <f t="shared" si="476"/>
        <v>uf</v>
      </c>
      <c r="C4418" s="61" t="s">
        <v>6498</v>
      </c>
      <c r="D4418" s="2" t="s">
        <v>13362</v>
      </c>
      <c r="E4418" s="61" t="str">
        <f t="shared" si="477"/>
        <v>u</v>
      </c>
      <c r="F4418" s="62" t="str">
        <f t="shared" si="478"/>
        <v>f</v>
      </c>
      <c r="G4418" s="62" t="str">
        <f t="shared" si="479"/>
        <v>R</v>
      </c>
      <c r="H4418" s="62" t="str">
        <f t="shared" si="480"/>
        <v>L</v>
      </c>
      <c r="I4418" s="62">
        <f t="shared" si="481"/>
        <v>19</v>
      </c>
      <c r="J4418" s="62">
        <f t="shared" si="482"/>
        <v>11</v>
      </c>
      <c r="K4418" s="81">
        <v>1.2657937050419524E-6</v>
      </c>
      <c r="L4418" s="2" t="s">
        <v>13537</v>
      </c>
      <c r="M4418" s="2" t="s">
        <v>13510</v>
      </c>
      <c r="N4418" s="60" t="s">
        <v>7040</v>
      </c>
      <c r="O4418" s="66" t="s">
        <v>9166</v>
      </c>
      <c r="P4418" s="67" t="s">
        <v>6488</v>
      </c>
      <c r="Q4418" s="67" t="s">
        <v>1364</v>
      </c>
      <c r="R4418" s="67"/>
      <c r="S4418" s="67"/>
      <c r="T4418" s="67"/>
      <c r="U4418" s="67"/>
      <c r="V4418" s="67"/>
      <c r="W4418" s="67"/>
      <c r="X4418" s="67"/>
      <c r="Y4418" s="67"/>
    </row>
    <row r="4419" spans="1:25" s="2" customFormat="1" ht="16.5" customHeight="1">
      <c r="A4419" s="59">
        <v>4417</v>
      </c>
      <c r="B4419" s="61" t="str">
        <f t="shared" ref="B4419:B4482" si="483">VLOOKUP(D4419,sp,2,FALSE)</f>
        <v>fu</v>
      </c>
      <c r="C4419" s="61" t="s">
        <v>1336</v>
      </c>
      <c r="D4419" s="2" t="s">
        <v>6946</v>
      </c>
      <c r="E4419" s="61" t="str">
        <f t="shared" ref="E4419:E4482" si="484">LEFT(B4419,1)</f>
        <v>f</v>
      </c>
      <c r="F4419" s="62" t="str">
        <f t="shared" ref="F4419:F4482" si="485">RIGHT(B4419,1)</f>
        <v>u</v>
      </c>
      <c r="G4419" s="62" t="str">
        <f t="shared" si="479"/>
        <v>L</v>
      </c>
      <c r="H4419" s="62" t="str">
        <f t="shared" si="480"/>
        <v>R</v>
      </c>
      <c r="I4419" s="62">
        <f t="shared" si="481"/>
        <v>11</v>
      </c>
      <c r="J4419" s="62">
        <f t="shared" si="482"/>
        <v>19</v>
      </c>
      <c r="K4419" s="81">
        <v>1.2625397366485284E-6</v>
      </c>
      <c r="L4419" s="2" t="s">
        <v>6886</v>
      </c>
      <c r="M4419" s="2" t="s">
        <v>13512</v>
      </c>
      <c r="N4419" s="60" t="s">
        <v>7001</v>
      </c>
      <c r="O4419" s="66" t="s">
        <v>11121</v>
      </c>
      <c r="P4419" s="67" t="s">
        <v>143</v>
      </c>
      <c r="Q4419" s="67" t="s">
        <v>5807</v>
      </c>
      <c r="R4419" s="67" t="s">
        <v>2637</v>
      </c>
      <c r="S4419" s="67" t="s">
        <v>4903</v>
      </c>
      <c r="T4419" s="67"/>
      <c r="U4419" s="67"/>
      <c r="V4419" s="67"/>
      <c r="W4419" s="67"/>
      <c r="X4419" s="67"/>
      <c r="Y4419" s="67"/>
    </row>
    <row r="4420" spans="1:25" s="2" customFormat="1" ht="16.5" customHeight="1">
      <c r="A4420" s="59">
        <v>4418</v>
      </c>
      <c r="B4420" s="61" t="str">
        <f t="shared" si="483"/>
        <v>jv</v>
      </c>
      <c r="C4420" s="61" t="s">
        <v>2476</v>
      </c>
      <c r="D4420" s="2" t="s">
        <v>14017</v>
      </c>
      <c r="E4420" s="61" t="str">
        <f t="shared" si="484"/>
        <v>j</v>
      </c>
      <c r="F4420" s="62" t="str">
        <f t="shared" si="485"/>
        <v>v</v>
      </c>
      <c r="G4420" s="62" t="str">
        <f t="shared" ref="G4420:G4483" si="486">IF(FIND(E4420,"qwertasdfgzxcvbyuiophjkl;nm")&lt;15.5,"L","R")</f>
        <v>R</v>
      </c>
      <c r="H4420" s="62" t="str">
        <f t="shared" ref="H4420:H4483" si="487">IF(FIND(F4420,"qwertasdfgzxcvbyuiophjkl;nm")&lt;15.5,"L","R")</f>
        <v>L</v>
      </c>
      <c r="I4420" s="62">
        <f t="shared" ref="I4420:I4483" si="488">FIND(E4420,$I$1)</f>
        <v>20</v>
      </c>
      <c r="J4420" s="62">
        <f t="shared" ref="J4420:J4483" si="489">FIND(F4420,$I$1)</f>
        <v>12</v>
      </c>
      <c r="K4420" s="81">
        <v>1.2592857682551043E-6</v>
      </c>
      <c r="L4420" s="2" t="s">
        <v>6887</v>
      </c>
      <c r="M4420" s="2" t="s">
        <v>13513</v>
      </c>
      <c r="N4420" s="60" t="s">
        <v>13485</v>
      </c>
      <c r="O4420" s="66" t="s">
        <v>9939</v>
      </c>
      <c r="P4420" s="67" t="s">
        <v>1824</v>
      </c>
      <c r="Q4420" s="67" t="s">
        <v>4508</v>
      </c>
      <c r="R4420" s="67" t="s">
        <v>722</v>
      </c>
      <c r="S4420" s="67"/>
      <c r="T4420" s="67"/>
      <c r="U4420" s="67"/>
      <c r="V4420" s="67"/>
      <c r="W4420" s="67"/>
      <c r="X4420" s="67"/>
      <c r="Y4420" s="67"/>
    </row>
    <row r="4421" spans="1:25" s="2" customFormat="1" ht="16.5" customHeight="1">
      <c r="A4421" s="59">
        <v>4419</v>
      </c>
      <c r="B4421" s="61" t="str">
        <f t="shared" si="483"/>
        <v>ye</v>
      </c>
      <c r="C4421" s="61" t="s">
        <v>5800</v>
      </c>
      <c r="D4421" s="2" t="s">
        <v>6823</v>
      </c>
      <c r="E4421" s="61" t="str">
        <f t="shared" si="484"/>
        <v>y</v>
      </c>
      <c r="F4421" s="62" t="str">
        <f t="shared" si="485"/>
        <v>e</v>
      </c>
      <c r="G4421" s="62" t="str">
        <f t="shared" si="486"/>
        <v>R</v>
      </c>
      <c r="H4421" s="62" t="str">
        <f t="shared" si="487"/>
        <v>L</v>
      </c>
      <c r="I4421" s="62">
        <f t="shared" si="488"/>
        <v>16</v>
      </c>
      <c r="J4421" s="62">
        <f t="shared" si="489"/>
        <v>7</v>
      </c>
      <c r="K4421" s="81">
        <v>1.2592857682551043E-6</v>
      </c>
      <c r="L4421" s="2" t="s">
        <v>6885</v>
      </c>
      <c r="M4421" s="2" t="s">
        <v>6876</v>
      </c>
      <c r="N4421" s="60" t="s">
        <v>7227</v>
      </c>
      <c r="O4421" s="66" t="s">
        <v>7658</v>
      </c>
      <c r="P4421" s="67" t="s">
        <v>4241</v>
      </c>
      <c r="Q4421" s="67" t="s">
        <v>4221</v>
      </c>
      <c r="R4421" s="67" t="s">
        <v>209</v>
      </c>
      <c r="S4421" s="67" t="s">
        <v>4492</v>
      </c>
      <c r="T4421" s="67"/>
      <c r="U4421" s="67"/>
      <c r="V4421" s="67"/>
      <c r="W4421" s="67"/>
      <c r="X4421" s="67"/>
      <c r="Y4421" s="67"/>
    </row>
    <row r="4422" spans="1:25" s="2" customFormat="1" ht="16.5" customHeight="1">
      <c r="A4422" s="59">
        <v>4420</v>
      </c>
      <c r="B4422" s="61" t="str">
        <f t="shared" si="483"/>
        <v>bk</v>
      </c>
      <c r="C4422" s="61" t="s">
        <v>318</v>
      </c>
      <c r="D4422" s="2" t="s">
        <v>13777</v>
      </c>
      <c r="E4422" s="61" t="str">
        <f t="shared" si="484"/>
        <v>b</v>
      </c>
      <c r="F4422" s="62" t="str">
        <f t="shared" si="485"/>
        <v>k</v>
      </c>
      <c r="G4422" s="62" t="str">
        <f t="shared" si="486"/>
        <v>L</v>
      </c>
      <c r="H4422" s="62" t="str">
        <f t="shared" si="487"/>
        <v>R</v>
      </c>
      <c r="I4422" s="62">
        <f t="shared" si="488"/>
        <v>15</v>
      </c>
      <c r="J4422" s="62">
        <f t="shared" si="489"/>
        <v>23</v>
      </c>
      <c r="K4422" s="81">
        <v>1.2560317998616802E-6</v>
      </c>
      <c r="L4422" s="2" t="s">
        <v>6880</v>
      </c>
      <c r="M4422" s="2" t="s">
        <v>13530</v>
      </c>
      <c r="N4422" s="60" t="s">
        <v>6972</v>
      </c>
      <c r="O4422" s="66" t="s">
        <v>8624</v>
      </c>
      <c r="P4422" s="67" t="s">
        <v>4548</v>
      </c>
      <c r="Q4422" s="67" t="s">
        <v>3366</v>
      </c>
      <c r="R4422" s="67" t="s">
        <v>4108</v>
      </c>
      <c r="S4422" s="67" t="s">
        <v>72</v>
      </c>
      <c r="T4422" s="67"/>
      <c r="U4422" s="67"/>
      <c r="V4422" s="67"/>
      <c r="W4422" s="67"/>
      <c r="X4422" s="67"/>
      <c r="Y4422" s="67"/>
    </row>
    <row r="4423" spans="1:25" s="2" customFormat="1" ht="16.5" customHeight="1">
      <c r="A4423" s="59">
        <v>4421</v>
      </c>
      <c r="B4423" s="61" t="str">
        <f t="shared" si="483"/>
        <v>pn</v>
      </c>
      <c r="C4423" s="61" t="s">
        <v>3679</v>
      </c>
      <c r="D4423" s="2" t="s">
        <v>7281</v>
      </c>
      <c r="E4423" s="61" t="str">
        <f t="shared" si="484"/>
        <v>p</v>
      </c>
      <c r="F4423" s="62" t="str">
        <f t="shared" si="485"/>
        <v>n</v>
      </c>
      <c r="G4423" s="62" t="str">
        <f t="shared" si="486"/>
        <v>R</v>
      </c>
      <c r="H4423" s="62" t="str">
        <f t="shared" si="487"/>
        <v>R</v>
      </c>
      <c r="I4423" s="62">
        <f t="shared" si="488"/>
        <v>26</v>
      </c>
      <c r="J4423" s="62">
        <f t="shared" si="489"/>
        <v>18</v>
      </c>
      <c r="K4423" s="81">
        <v>1.2560317998616802E-6</v>
      </c>
      <c r="L4423" s="2" t="s">
        <v>6881</v>
      </c>
      <c r="M4423" s="2" t="s">
        <v>6841</v>
      </c>
      <c r="N4423" s="60" t="s">
        <v>6790</v>
      </c>
      <c r="O4423" s="66" t="s">
        <v>3679</v>
      </c>
      <c r="P4423" s="67" t="s">
        <v>3679</v>
      </c>
      <c r="Q4423" s="67"/>
      <c r="R4423" s="67"/>
      <c r="S4423" s="67"/>
      <c r="T4423" s="67"/>
      <c r="U4423" s="67"/>
      <c r="V4423" s="67"/>
      <c r="W4423" s="67"/>
      <c r="X4423" s="67"/>
      <c r="Y4423" s="67"/>
    </row>
    <row r="4424" spans="1:25" s="2" customFormat="1" ht="16.5" customHeight="1">
      <c r="A4424" s="59">
        <v>4422</v>
      </c>
      <c r="B4424" s="61" t="str">
        <f t="shared" si="483"/>
        <v>ai</v>
      </c>
      <c r="C4424" s="61" t="s">
        <v>12</v>
      </c>
      <c r="D4424" s="2" t="s">
        <v>6950</v>
      </c>
      <c r="E4424" s="61" t="str">
        <f t="shared" si="484"/>
        <v>a</v>
      </c>
      <c r="F4424" s="62" t="str">
        <f t="shared" si="485"/>
        <v>i</v>
      </c>
      <c r="G4424" s="62" t="str">
        <f t="shared" si="486"/>
        <v>L</v>
      </c>
      <c r="H4424" s="62" t="str">
        <f t="shared" si="487"/>
        <v>R</v>
      </c>
      <c r="I4424" s="62">
        <f t="shared" si="488"/>
        <v>2</v>
      </c>
      <c r="J4424" s="62">
        <f t="shared" si="489"/>
        <v>22</v>
      </c>
      <c r="K4424" s="81">
        <v>1.2527778314682562E-6</v>
      </c>
      <c r="L4424" s="2" t="s">
        <v>6875</v>
      </c>
      <c r="M4424" s="2" t="s">
        <v>13510</v>
      </c>
      <c r="N4424" s="60" t="s">
        <v>7054</v>
      </c>
      <c r="O4424" s="66" t="s">
        <v>8856</v>
      </c>
      <c r="P4424" s="67" t="s">
        <v>4548</v>
      </c>
      <c r="Q4424" s="67" t="s">
        <v>506</v>
      </c>
      <c r="R4424" s="67" t="s">
        <v>4989</v>
      </c>
      <c r="S4424" s="67" t="s">
        <v>4989</v>
      </c>
      <c r="T4424" s="67"/>
      <c r="U4424" s="67"/>
      <c r="V4424" s="67"/>
      <c r="W4424" s="67"/>
      <c r="X4424" s="67"/>
      <c r="Y4424" s="67"/>
    </row>
    <row r="4425" spans="1:25" s="2" customFormat="1" ht="16.5" customHeight="1">
      <c r="A4425" s="59">
        <v>4423</v>
      </c>
      <c r="B4425" s="61" t="str">
        <f t="shared" si="483"/>
        <v>xm</v>
      </c>
      <c r="C4425" s="61" t="s">
        <v>5588</v>
      </c>
      <c r="D4425" s="2" t="s">
        <v>13720</v>
      </c>
      <c r="E4425" s="61" t="str">
        <f t="shared" si="484"/>
        <v>x</v>
      </c>
      <c r="F4425" s="62" t="str">
        <f t="shared" si="485"/>
        <v>m</v>
      </c>
      <c r="G4425" s="62" t="str">
        <f t="shared" si="486"/>
        <v>L</v>
      </c>
      <c r="H4425" s="62" t="str">
        <f t="shared" si="487"/>
        <v>R</v>
      </c>
      <c r="I4425" s="62">
        <f t="shared" si="488"/>
        <v>6</v>
      </c>
      <c r="J4425" s="62">
        <f t="shared" si="489"/>
        <v>21</v>
      </c>
      <c r="K4425" s="81">
        <v>1.2495238630748323E-6</v>
      </c>
      <c r="L4425" s="2" t="s">
        <v>6892</v>
      </c>
      <c r="M4425" s="2" t="s">
        <v>14110</v>
      </c>
      <c r="N4425" s="60" t="s">
        <v>6976</v>
      </c>
      <c r="O4425" s="66" t="s">
        <v>8425</v>
      </c>
      <c r="P4425" s="67" t="s">
        <v>3536</v>
      </c>
      <c r="Q4425" s="67" t="s">
        <v>6065</v>
      </c>
      <c r="R4425" s="67" t="s">
        <v>5737</v>
      </c>
      <c r="S4425" s="67"/>
      <c r="T4425" s="67"/>
      <c r="U4425" s="67"/>
      <c r="V4425" s="67"/>
      <c r="W4425" s="67"/>
      <c r="X4425" s="67"/>
      <c r="Y4425" s="67"/>
    </row>
    <row r="4426" spans="1:25" s="2" customFormat="1" ht="16.5" customHeight="1">
      <c r="A4426" s="59">
        <v>4424</v>
      </c>
      <c r="B4426" s="61" t="str">
        <f t="shared" si="483"/>
        <v>it</v>
      </c>
      <c r="C4426" s="61" t="s">
        <v>549</v>
      </c>
      <c r="D4426" s="2" t="s">
        <v>13685</v>
      </c>
      <c r="E4426" s="61" t="str">
        <f t="shared" si="484"/>
        <v>i</v>
      </c>
      <c r="F4426" s="62" t="str">
        <f t="shared" si="485"/>
        <v>t</v>
      </c>
      <c r="G4426" s="62" t="str">
        <f t="shared" si="486"/>
        <v>R</v>
      </c>
      <c r="H4426" s="62" t="str">
        <f t="shared" si="487"/>
        <v>L</v>
      </c>
      <c r="I4426" s="62">
        <f t="shared" si="488"/>
        <v>22</v>
      </c>
      <c r="J4426" s="62">
        <f t="shared" si="489"/>
        <v>13</v>
      </c>
      <c r="K4426" s="81">
        <v>1.2495238630748323E-6</v>
      </c>
      <c r="L4426" s="2" t="s">
        <v>14016</v>
      </c>
      <c r="M4426" s="2" t="s">
        <v>6836</v>
      </c>
      <c r="N4426" s="60" t="s">
        <v>13879</v>
      </c>
      <c r="O4426" s="66" t="s">
        <v>7391</v>
      </c>
      <c r="P4426" s="67" t="s">
        <v>3366</v>
      </c>
      <c r="Q4426" s="67" t="s">
        <v>547</v>
      </c>
      <c r="R4426" s="67"/>
      <c r="S4426" s="67"/>
      <c r="T4426" s="67"/>
      <c r="U4426" s="67"/>
      <c r="V4426" s="67"/>
      <c r="W4426" s="67"/>
      <c r="X4426" s="67"/>
      <c r="Y4426" s="67"/>
    </row>
    <row r="4427" spans="1:25" s="2" customFormat="1" ht="16.5" customHeight="1">
      <c r="A4427" s="59">
        <v>4425</v>
      </c>
      <c r="B4427" s="61" t="str">
        <f t="shared" si="483"/>
        <v>fn</v>
      </c>
      <c r="C4427" s="61" t="s">
        <v>1200</v>
      </c>
      <c r="D4427" s="2" t="s">
        <v>6863</v>
      </c>
      <c r="E4427" s="61" t="str">
        <f t="shared" si="484"/>
        <v>f</v>
      </c>
      <c r="F4427" s="62" t="str">
        <f t="shared" si="485"/>
        <v>n</v>
      </c>
      <c r="G4427" s="62" t="str">
        <f t="shared" si="486"/>
        <v>L</v>
      </c>
      <c r="H4427" s="62" t="str">
        <f t="shared" si="487"/>
        <v>R</v>
      </c>
      <c r="I4427" s="62">
        <f t="shared" si="488"/>
        <v>11</v>
      </c>
      <c r="J4427" s="62">
        <f t="shared" si="489"/>
        <v>18</v>
      </c>
      <c r="K4427" s="81">
        <v>1.2462698946814082E-6</v>
      </c>
      <c r="L4427" s="2" t="s">
        <v>6886</v>
      </c>
      <c r="M4427" s="2" t="s">
        <v>6841</v>
      </c>
      <c r="N4427" s="60" t="s">
        <v>6972</v>
      </c>
      <c r="O4427" s="66" t="s">
        <v>12961</v>
      </c>
      <c r="P4427" s="67" t="s">
        <v>1993</v>
      </c>
      <c r="Q4427" s="67" t="s">
        <v>14111</v>
      </c>
      <c r="R4427" s="67" t="s">
        <v>4903</v>
      </c>
      <c r="S4427" s="67"/>
      <c r="T4427" s="67"/>
      <c r="U4427" s="67"/>
      <c r="V4427" s="67"/>
      <c r="W4427" s="67"/>
      <c r="X4427" s="67"/>
      <c r="Y4427" s="67"/>
    </row>
    <row r="4428" spans="1:25" s="2" customFormat="1" ht="16.5" customHeight="1">
      <c r="A4428" s="59">
        <v>4426</v>
      </c>
      <c r="B4428" s="61" t="str">
        <f t="shared" si="483"/>
        <v>ld</v>
      </c>
      <c r="C4428" s="61" t="s">
        <v>2888</v>
      </c>
      <c r="D4428" s="2" t="s">
        <v>6831</v>
      </c>
      <c r="E4428" s="61" t="str">
        <f t="shared" si="484"/>
        <v>l</v>
      </c>
      <c r="F4428" s="62" t="str">
        <f t="shared" si="485"/>
        <v>d</v>
      </c>
      <c r="G4428" s="62" t="str">
        <f t="shared" si="486"/>
        <v>R</v>
      </c>
      <c r="H4428" s="62" t="str">
        <f t="shared" si="487"/>
        <v>L</v>
      </c>
      <c r="I4428" s="62">
        <f t="shared" si="488"/>
        <v>25</v>
      </c>
      <c r="J4428" s="62">
        <f t="shared" si="489"/>
        <v>8</v>
      </c>
      <c r="K4428" s="81">
        <v>1.2462698946814082E-6</v>
      </c>
      <c r="L4428" s="2" t="s">
        <v>6889</v>
      </c>
      <c r="M4428" s="2" t="s">
        <v>13510</v>
      </c>
      <c r="N4428" s="60" t="s">
        <v>6874</v>
      </c>
      <c r="O4428" s="66" t="s">
        <v>10817</v>
      </c>
      <c r="P4428" s="67" t="s">
        <v>2637</v>
      </c>
      <c r="Q4428" s="67" t="s">
        <v>1854</v>
      </c>
      <c r="R4428" s="67" t="s">
        <v>4179</v>
      </c>
      <c r="S4428" s="67"/>
      <c r="T4428" s="67"/>
      <c r="U4428" s="67"/>
      <c r="V4428" s="67"/>
      <c r="W4428" s="67"/>
      <c r="X4428" s="67"/>
      <c r="Y4428" s="67"/>
    </row>
    <row r="4429" spans="1:25" s="2" customFormat="1" ht="16.5" customHeight="1">
      <c r="A4429" s="59">
        <v>4427</v>
      </c>
      <c r="B4429" s="61" t="str">
        <f t="shared" si="483"/>
        <v>yw</v>
      </c>
      <c r="C4429" s="61" t="s">
        <v>5729</v>
      </c>
      <c r="D4429" s="2" t="s">
        <v>13576</v>
      </c>
      <c r="E4429" s="61" t="str">
        <f t="shared" si="484"/>
        <v>y</v>
      </c>
      <c r="F4429" s="62" t="str">
        <f t="shared" si="485"/>
        <v>w</v>
      </c>
      <c r="G4429" s="62" t="str">
        <f t="shared" si="486"/>
        <v>R</v>
      </c>
      <c r="H4429" s="62" t="str">
        <f t="shared" si="487"/>
        <v>L</v>
      </c>
      <c r="I4429" s="62">
        <f t="shared" si="488"/>
        <v>16</v>
      </c>
      <c r="J4429" s="62">
        <f t="shared" si="489"/>
        <v>4</v>
      </c>
      <c r="K4429" s="81">
        <v>1.2397619578945601E-6</v>
      </c>
      <c r="L4429" s="2" t="s">
        <v>6885</v>
      </c>
      <c r="M4429" s="2" t="s">
        <v>6841</v>
      </c>
      <c r="N4429" s="60" t="s">
        <v>13957</v>
      </c>
      <c r="O4429" s="66" t="s">
        <v>12349</v>
      </c>
      <c r="P4429" s="67" t="s">
        <v>506</v>
      </c>
      <c r="Q4429" s="67" t="s">
        <v>4221</v>
      </c>
      <c r="R4429" s="67" t="s">
        <v>6631</v>
      </c>
      <c r="S4429" s="67" t="s">
        <v>173</v>
      </c>
      <c r="T4429" s="67"/>
      <c r="U4429" s="67"/>
      <c r="V4429" s="67"/>
      <c r="W4429" s="67"/>
      <c r="X4429" s="67"/>
      <c r="Y4429" s="67"/>
    </row>
    <row r="4430" spans="1:25" s="2" customFormat="1" ht="16.5" customHeight="1">
      <c r="A4430" s="59">
        <v>4428</v>
      </c>
      <c r="B4430" s="61" t="str">
        <f t="shared" si="483"/>
        <v>jd</v>
      </c>
      <c r="C4430" s="61" t="s">
        <v>2101</v>
      </c>
      <c r="D4430" s="2" t="s">
        <v>6811</v>
      </c>
      <c r="E4430" s="61" t="str">
        <f t="shared" si="484"/>
        <v>j</v>
      </c>
      <c r="F4430" s="62" t="str">
        <f t="shared" si="485"/>
        <v>d</v>
      </c>
      <c r="G4430" s="62" t="str">
        <f t="shared" si="486"/>
        <v>R</v>
      </c>
      <c r="H4430" s="62" t="str">
        <f t="shared" si="487"/>
        <v>L</v>
      </c>
      <c r="I4430" s="62">
        <f t="shared" si="488"/>
        <v>20</v>
      </c>
      <c r="J4430" s="62">
        <f t="shared" si="489"/>
        <v>8</v>
      </c>
      <c r="K4430" s="81">
        <v>1.2397619578945601E-6</v>
      </c>
      <c r="L4430" s="2" t="s">
        <v>6887</v>
      </c>
      <c r="M4430" s="2" t="s">
        <v>13510</v>
      </c>
      <c r="N4430" s="60" t="s">
        <v>6797</v>
      </c>
      <c r="O4430" s="66" t="s">
        <v>12873</v>
      </c>
      <c r="P4430" s="67" t="s">
        <v>6096</v>
      </c>
      <c r="Q4430" s="67" t="s">
        <v>5153</v>
      </c>
      <c r="R4430" s="67" t="s">
        <v>14504</v>
      </c>
      <c r="S4430" s="67"/>
      <c r="T4430" s="67"/>
      <c r="U4430" s="67"/>
      <c r="V4430" s="67"/>
      <c r="W4430" s="67"/>
      <c r="X4430" s="67"/>
      <c r="Y4430" s="67"/>
    </row>
    <row r="4431" spans="1:25" s="2" customFormat="1" ht="16.5" customHeight="1">
      <c r="A4431" s="59">
        <v>4429</v>
      </c>
      <c r="B4431" s="61" t="str">
        <f t="shared" si="483"/>
        <v>so</v>
      </c>
      <c r="C4431" s="61" t="s">
        <v>4698</v>
      </c>
      <c r="D4431" s="2" t="s">
        <v>13763</v>
      </c>
      <c r="E4431" s="61" t="str">
        <f t="shared" si="484"/>
        <v>s</v>
      </c>
      <c r="F4431" s="62" t="str">
        <f t="shared" si="485"/>
        <v>o</v>
      </c>
      <c r="G4431" s="62" t="str">
        <f t="shared" si="486"/>
        <v>L</v>
      </c>
      <c r="H4431" s="62" t="str">
        <f t="shared" si="487"/>
        <v>R</v>
      </c>
      <c r="I4431" s="62">
        <f t="shared" si="488"/>
        <v>5</v>
      </c>
      <c r="J4431" s="62">
        <f t="shared" si="489"/>
        <v>24</v>
      </c>
      <c r="K4431" s="81">
        <v>1.2397619578945601E-6</v>
      </c>
      <c r="L4431" s="2" t="s">
        <v>6775</v>
      </c>
      <c r="M4431" s="2" t="s">
        <v>6960</v>
      </c>
      <c r="N4431" s="60" t="s">
        <v>6797</v>
      </c>
      <c r="O4431" s="66" t="s">
        <v>12665</v>
      </c>
      <c r="P4431" s="67" t="s">
        <v>2416</v>
      </c>
      <c r="Q4431" s="67" t="s">
        <v>1658</v>
      </c>
      <c r="R4431" s="67" t="s">
        <v>6041</v>
      </c>
      <c r="S4431" s="67"/>
      <c r="T4431" s="67"/>
      <c r="U4431" s="67"/>
      <c r="V4431" s="67"/>
      <c r="W4431" s="67"/>
      <c r="X4431" s="67"/>
      <c r="Y4431" s="67"/>
    </row>
    <row r="4432" spans="1:25" s="2" customFormat="1" ht="16.5" customHeight="1">
      <c r="A4432" s="59">
        <v>4430</v>
      </c>
      <c r="B4432" s="61" t="str">
        <f t="shared" si="483"/>
        <v>jz</v>
      </c>
      <c r="C4432" s="61" t="s">
        <v>2355</v>
      </c>
      <c r="D4432" s="2" t="s">
        <v>6860</v>
      </c>
      <c r="E4432" s="61" t="str">
        <f t="shared" si="484"/>
        <v>j</v>
      </c>
      <c r="F4432" s="62" t="str">
        <f t="shared" si="485"/>
        <v>z</v>
      </c>
      <c r="G4432" s="62" t="str">
        <f t="shared" si="486"/>
        <v>R</v>
      </c>
      <c r="H4432" s="62" t="str">
        <f t="shared" si="487"/>
        <v>L</v>
      </c>
      <c r="I4432" s="62">
        <f t="shared" si="488"/>
        <v>20</v>
      </c>
      <c r="J4432" s="62">
        <f t="shared" si="489"/>
        <v>3</v>
      </c>
      <c r="K4432" s="81">
        <v>1.2397619578945601E-6</v>
      </c>
      <c r="L4432" s="2" t="s">
        <v>6887</v>
      </c>
      <c r="M4432" s="2" t="s">
        <v>13530</v>
      </c>
      <c r="N4432" s="60" t="s">
        <v>7227</v>
      </c>
      <c r="O4432" s="66" t="s">
        <v>10969</v>
      </c>
      <c r="P4432" s="67" t="s">
        <v>2637</v>
      </c>
      <c r="Q4432" s="67" t="s">
        <v>3474</v>
      </c>
      <c r="R4432" s="67" t="s">
        <v>3474</v>
      </c>
      <c r="S4432" s="67" t="s">
        <v>4519</v>
      </c>
      <c r="T4432" s="67"/>
      <c r="U4432" s="67"/>
      <c r="V4432" s="67"/>
      <c r="W4432" s="67"/>
      <c r="X4432" s="67"/>
      <c r="Y4432" s="67"/>
    </row>
    <row r="4433" spans="1:25" s="2" customFormat="1" ht="16.5" customHeight="1">
      <c r="A4433" s="59">
        <v>4431</v>
      </c>
      <c r="B4433" s="61" t="str">
        <f t="shared" si="483"/>
        <v>bj</v>
      </c>
      <c r="C4433" s="61" t="s">
        <v>145</v>
      </c>
      <c r="D4433" s="2" t="s">
        <v>13677</v>
      </c>
      <c r="E4433" s="61" t="str">
        <f t="shared" si="484"/>
        <v>b</v>
      </c>
      <c r="F4433" s="62" t="str">
        <f t="shared" si="485"/>
        <v>j</v>
      </c>
      <c r="G4433" s="62" t="str">
        <f t="shared" si="486"/>
        <v>L</v>
      </c>
      <c r="H4433" s="62" t="str">
        <f t="shared" si="487"/>
        <v>R</v>
      </c>
      <c r="I4433" s="62">
        <f t="shared" si="488"/>
        <v>15</v>
      </c>
      <c r="J4433" s="62">
        <f t="shared" si="489"/>
        <v>20</v>
      </c>
      <c r="K4433" s="81">
        <v>1.236507989501136E-6</v>
      </c>
      <c r="L4433" s="2" t="s">
        <v>6880</v>
      </c>
      <c r="M4433" s="2" t="s">
        <v>6840</v>
      </c>
      <c r="N4433" s="60" t="s">
        <v>7132</v>
      </c>
      <c r="O4433" s="66" t="s">
        <v>10758</v>
      </c>
      <c r="P4433" s="67" t="s">
        <v>6687</v>
      </c>
      <c r="Q4433" s="67" t="s">
        <v>143</v>
      </c>
      <c r="R4433" s="67" t="s">
        <v>4657</v>
      </c>
      <c r="S4433" s="67"/>
      <c r="T4433" s="67"/>
      <c r="U4433" s="67"/>
      <c r="V4433" s="67"/>
      <c r="W4433" s="67"/>
      <c r="X4433" s="67"/>
      <c r="Y4433" s="67"/>
    </row>
    <row r="4434" spans="1:25" s="2" customFormat="1" ht="16.5" customHeight="1">
      <c r="A4434" s="59">
        <v>4432</v>
      </c>
      <c r="B4434" s="61" t="str">
        <f t="shared" si="483"/>
        <v>jq</v>
      </c>
      <c r="C4434" s="61" t="s">
        <v>2406</v>
      </c>
      <c r="D4434" s="2" t="s">
        <v>13544</v>
      </c>
      <c r="E4434" s="61" t="str">
        <f t="shared" si="484"/>
        <v>j</v>
      </c>
      <c r="F4434" s="62" t="str">
        <f t="shared" si="485"/>
        <v>q</v>
      </c>
      <c r="G4434" s="62" t="str">
        <f t="shared" si="486"/>
        <v>R</v>
      </c>
      <c r="H4434" s="62" t="str">
        <f t="shared" si="487"/>
        <v>L</v>
      </c>
      <c r="I4434" s="62">
        <f t="shared" si="488"/>
        <v>20</v>
      </c>
      <c r="J4434" s="62">
        <f t="shared" si="489"/>
        <v>1</v>
      </c>
      <c r="K4434" s="81">
        <v>1.233254021107712E-6</v>
      </c>
      <c r="L4434" s="2" t="s">
        <v>6887</v>
      </c>
      <c r="M4434" s="2" t="s">
        <v>14083</v>
      </c>
      <c r="N4434" s="60" t="s">
        <v>6979</v>
      </c>
      <c r="O4434" s="66" t="s">
        <v>11060</v>
      </c>
      <c r="P4434" s="67" t="s">
        <v>2637</v>
      </c>
      <c r="Q4434" s="67" t="s">
        <v>1753</v>
      </c>
      <c r="R4434" s="67" t="s">
        <v>1993</v>
      </c>
      <c r="S4434" s="67"/>
      <c r="T4434" s="67"/>
      <c r="U4434" s="67"/>
      <c r="V4434" s="67"/>
      <c r="W4434" s="67"/>
      <c r="X4434" s="67"/>
      <c r="Y4434" s="67"/>
    </row>
    <row r="4435" spans="1:25" s="2" customFormat="1" ht="16.5" customHeight="1">
      <c r="A4435" s="59">
        <v>4433</v>
      </c>
      <c r="B4435" s="61" t="str">
        <f t="shared" si="483"/>
        <v>ej</v>
      </c>
      <c r="C4435" s="61" t="s">
        <v>5755</v>
      </c>
      <c r="D4435" s="2" t="s">
        <v>13497</v>
      </c>
      <c r="E4435" s="61" t="str">
        <f t="shared" si="484"/>
        <v>e</v>
      </c>
      <c r="F4435" s="62" t="str">
        <f t="shared" si="485"/>
        <v>j</v>
      </c>
      <c r="G4435" s="62" t="str">
        <f t="shared" si="486"/>
        <v>L</v>
      </c>
      <c r="H4435" s="62" t="str">
        <f t="shared" si="487"/>
        <v>R</v>
      </c>
      <c r="I4435" s="62">
        <f t="shared" si="488"/>
        <v>7</v>
      </c>
      <c r="J4435" s="62">
        <f t="shared" si="489"/>
        <v>20</v>
      </c>
      <c r="K4435" s="81">
        <v>1.233254021107712E-6</v>
      </c>
      <c r="L4435" s="2" t="s">
        <v>6885</v>
      </c>
      <c r="M4435" s="2" t="s">
        <v>6840</v>
      </c>
      <c r="N4435" s="60" t="s">
        <v>6978</v>
      </c>
      <c r="O4435" s="66" t="s">
        <v>5755</v>
      </c>
      <c r="P4435" s="67" t="s">
        <v>5755</v>
      </c>
      <c r="Q4435" s="67"/>
      <c r="R4435" s="67"/>
      <c r="S4435" s="67"/>
      <c r="T4435" s="67"/>
      <c r="U4435" s="67"/>
      <c r="V4435" s="67"/>
      <c r="W4435" s="67"/>
      <c r="X4435" s="67"/>
      <c r="Y4435" s="67"/>
    </row>
    <row r="4436" spans="1:25" s="2" customFormat="1" ht="16.5" customHeight="1">
      <c r="A4436" s="59">
        <v>4434</v>
      </c>
      <c r="B4436" s="61" t="str">
        <f t="shared" si="483"/>
        <v>bl</v>
      </c>
      <c r="C4436" s="61" t="s">
        <v>260</v>
      </c>
      <c r="D4436" s="2" t="s">
        <v>13607</v>
      </c>
      <c r="E4436" s="61" t="str">
        <f t="shared" si="484"/>
        <v>b</v>
      </c>
      <c r="F4436" s="62" t="str">
        <f t="shared" si="485"/>
        <v>l</v>
      </c>
      <c r="G4436" s="62" t="str">
        <f t="shared" si="486"/>
        <v>L</v>
      </c>
      <c r="H4436" s="62" t="str">
        <f t="shared" si="487"/>
        <v>R</v>
      </c>
      <c r="I4436" s="62">
        <f t="shared" si="488"/>
        <v>15</v>
      </c>
      <c r="J4436" s="62">
        <f t="shared" si="489"/>
        <v>25</v>
      </c>
      <c r="K4436" s="81">
        <v>1.2300000527142879E-6</v>
      </c>
      <c r="L4436" s="2" t="s">
        <v>6880</v>
      </c>
      <c r="M4436" s="2" t="s">
        <v>6916</v>
      </c>
      <c r="N4436" s="60" t="s">
        <v>7106</v>
      </c>
      <c r="O4436" s="66" t="s">
        <v>12318</v>
      </c>
      <c r="P4436" s="67" t="s">
        <v>4495</v>
      </c>
      <c r="Q4436" s="67" t="s">
        <v>3812</v>
      </c>
      <c r="R4436" s="67" t="s">
        <v>6446</v>
      </c>
      <c r="S4436" s="67"/>
      <c r="T4436" s="67"/>
      <c r="U4436" s="67"/>
      <c r="V4436" s="67"/>
      <c r="W4436" s="67"/>
      <c r="X4436" s="67"/>
      <c r="Y4436" s="67"/>
    </row>
    <row r="4437" spans="1:25" s="2" customFormat="1" ht="16.5" customHeight="1">
      <c r="A4437" s="59">
        <v>4435</v>
      </c>
      <c r="B4437" s="61" t="str">
        <f t="shared" si="483"/>
        <v>df</v>
      </c>
      <c r="C4437" s="61" t="s">
        <v>905</v>
      </c>
      <c r="D4437" s="2" t="s">
        <v>13619</v>
      </c>
      <c r="E4437" s="61" t="str">
        <f t="shared" si="484"/>
        <v>d</v>
      </c>
      <c r="F4437" s="62" t="str">
        <f t="shared" si="485"/>
        <v>f</v>
      </c>
      <c r="G4437" s="62" t="str">
        <f t="shared" si="486"/>
        <v>L</v>
      </c>
      <c r="H4437" s="62" t="str">
        <f t="shared" si="487"/>
        <v>L</v>
      </c>
      <c r="I4437" s="62">
        <f t="shared" si="488"/>
        <v>8</v>
      </c>
      <c r="J4437" s="62">
        <f t="shared" si="489"/>
        <v>11</v>
      </c>
      <c r="K4437" s="81">
        <v>1.2300000527142879E-6</v>
      </c>
      <c r="L4437" s="2" t="s">
        <v>13508</v>
      </c>
      <c r="M4437" s="2" t="s">
        <v>14463</v>
      </c>
      <c r="N4437" s="60" t="s">
        <v>6972</v>
      </c>
      <c r="O4437" s="66" t="s">
        <v>10965</v>
      </c>
      <c r="P4437" s="67" t="s">
        <v>2637</v>
      </c>
      <c r="Q4437" s="67" t="s">
        <v>6764</v>
      </c>
      <c r="R4437" s="67" t="s">
        <v>1053</v>
      </c>
      <c r="S4437" s="67"/>
      <c r="T4437" s="67"/>
      <c r="U4437" s="67"/>
      <c r="V4437" s="67"/>
      <c r="W4437" s="67"/>
      <c r="X4437" s="67"/>
      <c r="Y4437" s="67"/>
    </row>
    <row r="4438" spans="1:25" s="2" customFormat="1" ht="16.5" customHeight="1">
      <c r="A4438" s="59">
        <v>4436</v>
      </c>
      <c r="B4438" s="61" t="str">
        <f t="shared" si="483"/>
        <v>uf</v>
      </c>
      <c r="C4438" s="61" t="s">
        <v>6503</v>
      </c>
      <c r="D4438" s="2" t="s">
        <v>13362</v>
      </c>
      <c r="E4438" s="61" t="str">
        <f t="shared" si="484"/>
        <v>u</v>
      </c>
      <c r="F4438" s="62" t="str">
        <f t="shared" si="485"/>
        <v>f</v>
      </c>
      <c r="G4438" s="62" t="str">
        <f t="shared" si="486"/>
        <v>R</v>
      </c>
      <c r="H4438" s="62" t="str">
        <f t="shared" si="487"/>
        <v>L</v>
      </c>
      <c r="I4438" s="62">
        <f t="shared" si="488"/>
        <v>19</v>
      </c>
      <c r="J4438" s="62">
        <f t="shared" si="489"/>
        <v>11</v>
      </c>
      <c r="K4438" s="81">
        <v>1.2267460843208638E-6</v>
      </c>
      <c r="L4438" s="2" t="s">
        <v>13537</v>
      </c>
      <c r="M4438" s="2" t="s">
        <v>13510</v>
      </c>
      <c r="N4438" s="60" t="s">
        <v>6972</v>
      </c>
      <c r="O4438" s="66" t="s">
        <v>10484</v>
      </c>
      <c r="P4438" s="67" t="s">
        <v>3474</v>
      </c>
      <c r="Q4438" s="67" t="s">
        <v>6488</v>
      </c>
      <c r="R4438" s="67"/>
      <c r="S4438" s="67"/>
      <c r="T4438" s="67"/>
      <c r="U4438" s="67"/>
      <c r="V4438" s="67"/>
      <c r="W4438" s="67"/>
      <c r="X4438" s="67"/>
      <c r="Y4438" s="67"/>
    </row>
    <row r="4439" spans="1:25" s="2" customFormat="1" ht="16.5" customHeight="1">
      <c r="A4439" s="59">
        <v>4437</v>
      </c>
      <c r="B4439" s="61" t="str">
        <f t="shared" si="483"/>
        <v>ld</v>
      </c>
      <c r="C4439" s="61" t="s">
        <v>2845</v>
      </c>
      <c r="D4439" s="2" t="s">
        <v>6831</v>
      </c>
      <c r="E4439" s="61" t="str">
        <f t="shared" si="484"/>
        <v>l</v>
      </c>
      <c r="F4439" s="62" t="str">
        <f t="shared" si="485"/>
        <v>d</v>
      </c>
      <c r="G4439" s="62" t="str">
        <f t="shared" si="486"/>
        <v>R</v>
      </c>
      <c r="H4439" s="62" t="str">
        <f t="shared" si="487"/>
        <v>L</v>
      </c>
      <c r="I4439" s="62">
        <f t="shared" si="488"/>
        <v>25</v>
      </c>
      <c r="J4439" s="62">
        <f t="shared" si="489"/>
        <v>8</v>
      </c>
      <c r="K4439" s="81">
        <v>1.2267460843208638E-6</v>
      </c>
      <c r="L4439" s="2" t="s">
        <v>6889</v>
      </c>
      <c r="M4439" s="2" t="s">
        <v>13510</v>
      </c>
      <c r="N4439" s="60" t="s">
        <v>7039</v>
      </c>
      <c r="O4439" s="66" t="s">
        <v>9884</v>
      </c>
      <c r="P4439" s="67" t="s">
        <v>3209</v>
      </c>
      <c r="Q4439" s="67" t="s">
        <v>5807</v>
      </c>
      <c r="R4439" s="67" t="s">
        <v>2396</v>
      </c>
      <c r="S4439" s="67" t="s">
        <v>6776</v>
      </c>
      <c r="T4439" s="67" t="s">
        <v>2396</v>
      </c>
      <c r="U4439" s="67" t="s">
        <v>6776</v>
      </c>
      <c r="V4439" s="67"/>
      <c r="W4439" s="67"/>
      <c r="X4439" s="67"/>
      <c r="Y4439" s="67"/>
    </row>
    <row r="4440" spans="1:25" s="2" customFormat="1" ht="16.5" customHeight="1">
      <c r="A4440" s="59">
        <v>4438</v>
      </c>
      <c r="B4440" s="61" t="str">
        <f t="shared" si="483"/>
        <v>cj</v>
      </c>
      <c r="C4440" s="61" t="s">
        <v>422</v>
      </c>
      <c r="D4440" s="2" t="s">
        <v>13498</v>
      </c>
      <c r="E4440" s="61" t="str">
        <f t="shared" si="484"/>
        <v>c</v>
      </c>
      <c r="F4440" s="62" t="str">
        <f t="shared" si="485"/>
        <v>j</v>
      </c>
      <c r="G4440" s="62" t="str">
        <f t="shared" si="486"/>
        <v>L</v>
      </c>
      <c r="H4440" s="62" t="str">
        <f t="shared" si="487"/>
        <v>R</v>
      </c>
      <c r="I4440" s="62">
        <f t="shared" si="488"/>
        <v>9</v>
      </c>
      <c r="J4440" s="62">
        <f t="shared" si="489"/>
        <v>20</v>
      </c>
      <c r="K4440" s="81">
        <v>1.22349211592744E-6</v>
      </c>
      <c r="L4440" s="2" t="s">
        <v>6882</v>
      </c>
      <c r="M4440" s="2" t="s">
        <v>6840</v>
      </c>
      <c r="N4440" s="60" t="s">
        <v>6972</v>
      </c>
      <c r="O4440" s="66" t="s">
        <v>11788</v>
      </c>
      <c r="P4440" s="67" t="s">
        <v>4621</v>
      </c>
      <c r="Q4440" s="67" t="s">
        <v>426</v>
      </c>
      <c r="R4440" s="67" t="s">
        <v>4241</v>
      </c>
      <c r="S4440" s="67" t="s">
        <v>6175</v>
      </c>
      <c r="T4440" s="67"/>
      <c r="U4440" s="67"/>
      <c r="V4440" s="67"/>
      <c r="W4440" s="67"/>
      <c r="X4440" s="67"/>
      <c r="Y4440" s="67"/>
    </row>
    <row r="4441" spans="1:25" s="2" customFormat="1" ht="16.5" customHeight="1">
      <c r="A4441" s="59">
        <v>4439</v>
      </c>
      <c r="B4441" s="61" t="str">
        <f t="shared" si="483"/>
        <v>dn</v>
      </c>
      <c r="C4441" s="61" t="s">
        <v>857</v>
      </c>
      <c r="D4441" s="2" t="s">
        <v>6821</v>
      </c>
      <c r="E4441" s="61" t="str">
        <f t="shared" si="484"/>
        <v>d</v>
      </c>
      <c r="F4441" s="62" t="str">
        <f t="shared" si="485"/>
        <v>n</v>
      </c>
      <c r="G4441" s="62" t="str">
        <f t="shared" si="486"/>
        <v>L</v>
      </c>
      <c r="H4441" s="62" t="str">
        <f t="shared" si="487"/>
        <v>R</v>
      </c>
      <c r="I4441" s="62">
        <f t="shared" si="488"/>
        <v>8</v>
      </c>
      <c r="J4441" s="62">
        <f t="shared" si="489"/>
        <v>18</v>
      </c>
      <c r="K4441" s="81">
        <v>1.2202381475340159E-6</v>
      </c>
      <c r="L4441" s="2" t="s">
        <v>13508</v>
      </c>
      <c r="M4441" s="2" t="s">
        <v>6841</v>
      </c>
      <c r="N4441" s="60" t="s">
        <v>6874</v>
      </c>
      <c r="O4441" s="66" t="s">
        <v>8282</v>
      </c>
      <c r="P4441" s="67" t="s">
        <v>3536</v>
      </c>
      <c r="Q4441" s="67" t="s">
        <v>4241</v>
      </c>
      <c r="R4441" s="67" t="s">
        <v>5807</v>
      </c>
      <c r="S4441" s="67"/>
      <c r="T4441" s="67"/>
      <c r="U4441" s="67"/>
      <c r="V4441" s="67"/>
      <c r="W4441" s="67"/>
      <c r="X4441" s="67"/>
      <c r="Y4441" s="67"/>
    </row>
    <row r="4442" spans="1:25" s="2" customFormat="1" ht="16.5" customHeight="1">
      <c r="A4442" s="59">
        <v>4440</v>
      </c>
      <c r="B4442" s="61" t="str">
        <f t="shared" si="483"/>
        <v>os</v>
      </c>
      <c r="C4442" s="61" t="s">
        <v>4584</v>
      </c>
      <c r="D4442" s="2" t="s">
        <v>13648</v>
      </c>
      <c r="E4442" s="61" t="str">
        <f t="shared" si="484"/>
        <v>o</v>
      </c>
      <c r="F4442" s="62" t="str">
        <f t="shared" si="485"/>
        <v>s</v>
      </c>
      <c r="G4442" s="62" t="str">
        <f t="shared" si="486"/>
        <v>R</v>
      </c>
      <c r="H4442" s="62" t="str">
        <f t="shared" si="487"/>
        <v>L</v>
      </c>
      <c r="I4442" s="62">
        <f t="shared" si="488"/>
        <v>24</v>
      </c>
      <c r="J4442" s="62">
        <f t="shared" si="489"/>
        <v>5</v>
      </c>
      <c r="K4442" s="81">
        <v>1.2202381475340159E-6</v>
      </c>
      <c r="L4442" s="2" t="s">
        <v>14018</v>
      </c>
      <c r="M4442" s="2" t="s">
        <v>13512</v>
      </c>
      <c r="N4442" s="60" t="s">
        <v>6797</v>
      </c>
      <c r="O4442" s="66" t="s">
        <v>12658</v>
      </c>
      <c r="P4442" s="67" t="s">
        <v>1753</v>
      </c>
      <c r="Q4442" s="67" t="s">
        <v>4220</v>
      </c>
      <c r="R4442" s="67" t="s">
        <v>6855</v>
      </c>
      <c r="S4442" s="67"/>
      <c r="T4442" s="67"/>
      <c r="U4442" s="67"/>
      <c r="V4442" s="67"/>
      <c r="W4442" s="67"/>
      <c r="X4442" s="67"/>
      <c r="Y4442" s="67"/>
    </row>
    <row r="4443" spans="1:25" s="2" customFormat="1" ht="16.5" customHeight="1">
      <c r="A4443" s="59">
        <v>4441</v>
      </c>
      <c r="B4443" s="61" t="str">
        <f t="shared" si="483"/>
        <v>qm</v>
      </c>
      <c r="C4443" s="61" t="s">
        <v>4177</v>
      </c>
      <c r="D4443" s="2" t="s">
        <v>13610</v>
      </c>
      <c r="E4443" s="61" t="str">
        <f t="shared" si="484"/>
        <v>q</v>
      </c>
      <c r="F4443" s="62" t="str">
        <f t="shared" si="485"/>
        <v>m</v>
      </c>
      <c r="G4443" s="62" t="str">
        <f t="shared" si="486"/>
        <v>L</v>
      </c>
      <c r="H4443" s="62" t="str">
        <f t="shared" si="487"/>
        <v>R</v>
      </c>
      <c r="I4443" s="62">
        <f t="shared" si="488"/>
        <v>1</v>
      </c>
      <c r="J4443" s="62">
        <f t="shared" si="489"/>
        <v>21</v>
      </c>
      <c r="K4443" s="81">
        <v>1.2202381475340159E-6</v>
      </c>
      <c r="L4443" s="2" t="s">
        <v>13511</v>
      </c>
      <c r="M4443" s="2" t="s">
        <v>14110</v>
      </c>
      <c r="N4443" s="60" t="s">
        <v>13387</v>
      </c>
      <c r="O4443" s="66" t="s">
        <v>7942</v>
      </c>
      <c r="P4443" s="67" t="s">
        <v>426</v>
      </c>
      <c r="Q4443" s="67" t="s">
        <v>2637</v>
      </c>
      <c r="R4443" s="67" t="s">
        <v>2637</v>
      </c>
      <c r="S4443" s="67" t="s">
        <v>6631</v>
      </c>
      <c r="T4443" s="67" t="s">
        <v>5797</v>
      </c>
      <c r="U4443" s="67"/>
      <c r="V4443" s="67"/>
      <c r="W4443" s="67"/>
      <c r="X4443" s="67"/>
      <c r="Y4443" s="67"/>
    </row>
    <row r="4444" spans="1:25" s="2" customFormat="1" ht="16.5" customHeight="1">
      <c r="A4444" s="59">
        <v>4442</v>
      </c>
      <c r="B4444" s="61" t="str">
        <f t="shared" si="483"/>
        <v>xc</v>
      </c>
      <c r="C4444" s="61" t="s">
        <v>5621</v>
      </c>
      <c r="D4444" s="2" t="s">
        <v>13735</v>
      </c>
      <c r="E4444" s="61" t="str">
        <f t="shared" si="484"/>
        <v>x</v>
      </c>
      <c r="F4444" s="62" t="str">
        <f t="shared" si="485"/>
        <v>c</v>
      </c>
      <c r="G4444" s="62" t="str">
        <f t="shared" si="486"/>
        <v>L</v>
      </c>
      <c r="H4444" s="62" t="str">
        <f t="shared" si="487"/>
        <v>L</v>
      </c>
      <c r="I4444" s="62">
        <f t="shared" si="488"/>
        <v>6</v>
      </c>
      <c r="J4444" s="62">
        <f t="shared" si="489"/>
        <v>9</v>
      </c>
      <c r="K4444" s="81">
        <v>1.2202381475340159E-6</v>
      </c>
      <c r="L4444" s="2" t="s">
        <v>6892</v>
      </c>
      <c r="M4444" s="2" t="s">
        <v>13535</v>
      </c>
      <c r="N4444" s="60" t="s">
        <v>6972</v>
      </c>
      <c r="O4444" s="66" t="s">
        <v>12313</v>
      </c>
      <c r="P4444" s="67" t="s">
        <v>4360</v>
      </c>
      <c r="Q4444" s="67" t="s">
        <v>143</v>
      </c>
      <c r="R4444" s="67" t="s">
        <v>4241</v>
      </c>
      <c r="S4444" s="67"/>
      <c r="T4444" s="67"/>
      <c r="U4444" s="67"/>
      <c r="V4444" s="67"/>
      <c r="W4444" s="67"/>
      <c r="X4444" s="67"/>
      <c r="Y4444" s="67"/>
    </row>
    <row r="4445" spans="1:25" s="2" customFormat="1" ht="16.5" customHeight="1">
      <c r="A4445" s="59">
        <v>4443</v>
      </c>
      <c r="B4445" s="61" t="str">
        <f t="shared" si="483"/>
        <v>ec</v>
      </c>
      <c r="C4445" s="61" t="s">
        <v>6195</v>
      </c>
      <c r="D4445" s="2" t="s">
        <v>13640</v>
      </c>
      <c r="E4445" s="61" t="str">
        <f t="shared" si="484"/>
        <v>e</v>
      </c>
      <c r="F4445" s="62" t="str">
        <f t="shared" si="485"/>
        <v>c</v>
      </c>
      <c r="G4445" s="62" t="str">
        <f t="shared" si="486"/>
        <v>L</v>
      </c>
      <c r="H4445" s="62" t="str">
        <f t="shared" si="487"/>
        <v>L</v>
      </c>
      <c r="I4445" s="62">
        <f t="shared" si="488"/>
        <v>7</v>
      </c>
      <c r="J4445" s="62">
        <f t="shared" si="489"/>
        <v>9</v>
      </c>
      <c r="K4445" s="81">
        <v>1.2169841791405919E-6</v>
      </c>
      <c r="L4445" s="2" t="s">
        <v>6885</v>
      </c>
      <c r="M4445" s="2" t="s">
        <v>13535</v>
      </c>
      <c r="N4445" s="60" t="s">
        <v>7040</v>
      </c>
      <c r="O4445" s="66" t="s">
        <v>10901</v>
      </c>
      <c r="P4445" s="67" t="s">
        <v>2637</v>
      </c>
      <c r="Q4445" s="67" t="s">
        <v>173</v>
      </c>
      <c r="R4445" s="67" t="s">
        <v>1364</v>
      </c>
      <c r="S4445" s="67"/>
      <c r="T4445" s="67"/>
      <c r="U4445" s="67"/>
      <c r="V4445" s="67"/>
      <c r="W4445" s="67"/>
      <c r="X4445" s="67"/>
      <c r="Y4445" s="67"/>
    </row>
    <row r="4446" spans="1:25" s="2" customFormat="1" ht="16.5" customHeight="1">
      <c r="A4446" s="59">
        <v>4444</v>
      </c>
      <c r="B4446" s="61" t="str">
        <f t="shared" si="483"/>
        <v>dn</v>
      </c>
      <c r="C4446" s="61" t="s">
        <v>852</v>
      </c>
      <c r="D4446" s="2" t="s">
        <v>6821</v>
      </c>
      <c r="E4446" s="61" t="str">
        <f t="shared" si="484"/>
        <v>d</v>
      </c>
      <c r="F4446" s="62" t="str">
        <f t="shared" si="485"/>
        <v>n</v>
      </c>
      <c r="G4446" s="62" t="str">
        <f t="shared" si="486"/>
        <v>L</v>
      </c>
      <c r="H4446" s="62" t="str">
        <f t="shared" si="487"/>
        <v>R</v>
      </c>
      <c r="I4446" s="62">
        <f t="shared" si="488"/>
        <v>8</v>
      </c>
      <c r="J4446" s="62">
        <f t="shared" si="489"/>
        <v>18</v>
      </c>
      <c r="K4446" s="81">
        <v>1.2169841791405919E-6</v>
      </c>
      <c r="L4446" s="2" t="s">
        <v>13508</v>
      </c>
      <c r="M4446" s="2" t="s">
        <v>6841</v>
      </c>
      <c r="N4446" s="60" t="s">
        <v>7083</v>
      </c>
      <c r="O4446" s="66" t="s">
        <v>8570</v>
      </c>
      <c r="P4446" s="67" t="s">
        <v>827</v>
      </c>
      <c r="Q4446" s="67" t="s">
        <v>6761</v>
      </c>
      <c r="R4446" s="67" t="s">
        <v>4903</v>
      </c>
      <c r="S4446" s="67" t="s">
        <v>4492</v>
      </c>
      <c r="T4446" s="67"/>
      <c r="U4446" s="67"/>
      <c r="V4446" s="67"/>
      <c r="W4446" s="67"/>
      <c r="X4446" s="67"/>
      <c r="Y4446" s="67"/>
    </row>
    <row r="4447" spans="1:25" s="2" customFormat="1" ht="16.5" customHeight="1">
      <c r="A4447" s="59">
        <v>4445</v>
      </c>
      <c r="B4447" s="61" t="str">
        <f t="shared" si="483"/>
        <v>sp</v>
      </c>
      <c r="C4447" s="61" t="s">
        <v>4765</v>
      </c>
      <c r="D4447" s="2" t="s">
        <v>13577</v>
      </c>
      <c r="E4447" s="61" t="str">
        <f t="shared" si="484"/>
        <v>s</v>
      </c>
      <c r="F4447" s="62" t="str">
        <f t="shared" si="485"/>
        <v>p</v>
      </c>
      <c r="G4447" s="62" t="str">
        <f t="shared" si="486"/>
        <v>L</v>
      </c>
      <c r="H4447" s="62" t="str">
        <f t="shared" si="487"/>
        <v>R</v>
      </c>
      <c r="I4447" s="62">
        <f t="shared" si="488"/>
        <v>5</v>
      </c>
      <c r="J4447" s="62">
        <f t="shared" si="489"/>
        <v>26</v>
      </c>
      <c r="K4447" s="81">
        <v>1.2137302107471678E-6</v>
      </c>
      <c r="L4447" s="2" t="s">
        <v>6775</v>
      </c>
      <c r="M4447" s="2" t="s">
        <v>13536</v>
      </c>
      <c r="N4447" s="60" t="s">
        <v>6972</v>
      </c>
      <c r="O4447" s="66" t="s">
        <v>11071</v>
      </c>
      <c r="P4447" s="67" t="s">
        <v>2637</v>
      </c>
      <c r="Q4447" s="67" t="s">
        <v>6800</v>
      </c>
      <c r="R4447" s="67" t="s">
        <v>173</v>
      </c>
      <c r="S4447" s="67"/>
      <c r="T4447" s="67"/>
      <c r="U4447" s="67"/>
      <c r="V4447" s="67"/>
      <c r="W4447" s="67"/>
      <c r="X4447" s="67"/>
      <c r="Y4447" s="67"/>
    </row>
    <row r="4448" spans="1:25" s="2" customFormat="1" ht="16.5" customHeight="1">
      <c r="A4448" s="59">
        <v>4446</v>
      </c>
      <c r="B4448" s="61" t="str">
        <f t="shared" si="483"/>
        <v>je</v>
      </c>
      <c r="C4448" s="61" t="s">
        <v>2284</v>
      </c>
      <c r="D4448" s="2" t="s">
        <v>6843</v>
      </c>
      <c r="E4448" s="61" t="str">
        <f t="shared" si="484"/>
        <v>j</v>
      </c>
      <c r="F4448" s="62" t="str">
        <f t="shared" si="485"/>
        <v>e</v>
      </c>
      <c r="G4448" s="62" t="str">
        <f t="shared" si="486"/>
        <v>R</v>
      </c>
      <c r="H4448" s="62" t="str">
        <f t="shared" si="487"/>
        <v>L</v>
      </c>
      <c r="I4448" s="62">
        <f t="shared" si="488"/>
        <v>20</v>
      </c>
      <c r="J4448" s="62">
        <f t="shared" si="489"/>
        <v>7</v>
      </c>
      <c r="K4448" s="81">
        <v>1.2137302107471678E-6</v>
      </c>
      <c r="L4448" s="2" t="s">
        <v>6887</v>
      </c>
      <c r="M4448" s="2" t="s">
        <v>13529</v>
      </c>
      <c r="N4448" s="60" t="s">
        <v>6972</v>
      </c>
      <c r="O4448" s="66" t="s">
        <v>10948</v>
      </c>
      <c r="P4448" s="67" t="s">
        <v>2637</v>
      </c>
      <c r="Q4448" s="67" t="s">
        <v>14511</v>
      </c>
      <c r="R4448" s="67" t="s">
        <v>1511</v>
      </c>
      <c r="S4448" s="67"/>
      <c r="T4448" s="67"/>
      <c r="U4448" s="67"/>
      <c r="V4448" s="67"/>
      <c r="W4448" s="67"/>
      <c r="X4448" s="67"/>
      <c r="Y4448" s="67"/>
    </row>
    <row r="4449" spans="1:25" s="2" customFormat="1" ht="16.5" customHeight="1">
      <c r="A4449" s="59">
        <v>4447</v>
      </c>
      <c r="B4449" s="61" t="str">
        <f t="shared" si="483"/>
        <v>xi</v>
      </c>
      <c r="C4449" s="61" t="s">
        <v>5278</v>
      </c>
      <c r="D4449" s="2" t="s">
        <v>6943</v>
      </c>
      <c r="E4449" s="61" t="str">
        <f t="shared" si="484"/>
        <v>x</v>
      </c>
      <c r="F4449" s="62" t="str">
        <f t="shared" si="485"/>
        <v>i</v>
      </c>
      <c r="G4449" s="62" t="str">
        <f t="shared" si="486"/>
        <v>L</v>
      </c>
      <c r="H4449" s="62" t="str">
        <f t="shared" si="487"/>
        <v>R</v>
      </c>
      <c r="I4449" s="62">
        <f t="shared" si="488"/>
        <v>6</v>
      </c>
      <c r="J4449" s="62">
        <f t="shared" si="489"/>
        <v>22</v>
      </c>
      <c r="K4449" s="81">
        <v>1.2137302107471678E-6</v>
      </c>
      <c r="L4449" s="2" t="s">
        <v>6892</v>
      </c>
      <c r="M4449" s="2" t="s">
        <v>13510</v>
      </c>
      <c r="N4449" s="60" t="s">
        <v>6979</v>
      </c>
      <c r="O4449" s="66" t="s">
        <v>9961</v>
      </c>
      <c r="P4449" s="67" t="s">
        <v>630</v>
      </c>
      <c r="Q4449" s="67" t="s">
        <v>3474</v>
      </c>
      <c r="R4449" s="67" t="s">
        <v>2323</v>
      </c>
      <c r="S4449" s="67"/>
      <c r="T4449" s="67"/>
      <c r="U4449" s="67"/>
      <c r="V4449" s="67"/>
      <c r="W4449" s="67"/>
      <c r="X4449" s="67"/>
      <c r="Y4449" s="67"/>
    </row>
    <row r="4450" spans="1:25" s="2" customFormat="1" ht="16.5" customHeight="1">
      <c r="A4450" s="59">
        <v>4448</v>
      </c>
      <c r="B4450" s="61" t="str">
        <f t="shared" si="483"/>
        <v>ow</v>
      </c>
      <c r="C4450" s="61" t="s">
        <v>4387</v>
      </c>
      <c r="D4450" s="2" t="s">
        <v>13642</v>
      </c>
      <c r="E4450" s="61" t="str">
        <f t="shared" si="484"/>
        <v>o</v>
      </c>
      <c r="F4450" s="62" t="str">
        <f t="shared" si="485"/>
        <v>w</v>
      </c>
      <c r="G4450" s="62" t="str">
        <f t="shared" si="486"/>
        <v>R</v>
      </c>
      <c r="H4450" s="62" t="str">
        <f t="shared" si="487"/>
        <v>L</v>
      </c>
      <c r="I4450" s="62">
        <f t="shared" si="488"/>
        <v>24</v>
      </c>
      <c r="J4450" s="62">
        <f t="shared" si="489"/>
        <v>4</v>
      </c>
      <c r="K4450" s="81">
        <v>1.2104762423537437E-6</v>
      </c>
      <c r="L4450" s="2" t="s">
        <v>14018</v>
      </c>
      <c r="M4450" s="2" t="s">
        <v>6841</v>
      </c>
      <c r="N4450" s="60" t="s">
        <v>6972</v>
      </c>
      <c r="O4450" s="66" t="s">
        <v>10722</v>
      </c>
      <c r="P4450" s="67" t="s">
        <v>3630</v>
      </c>
      <c r="Q4450" s="67" t="s">
        <v>4974</v>
      </c>
      <c r="R4450" s="67" t="s">
        <v>13494</v>
      </c>
      <c r="S4450" s="67" t="s">
        <v>2637</v>
      </c>
      <c r="T4450" s="67" t="s">
        <v>4241</v>
      </c>
      <c r="U4450" s="67" t="s">
        <v>5807</v>
      </c>
      <c r="V4450" s="67"/>
      <c r="W4450" s="67"/>
      <c r="X4450" s="67"/>
      <c r="Y4450" s="67"/>
    </row>
    <row r="4451" spans="1:25" s="2" customFormat="1" ht="16.5" customHeight="1">
      <c r="A4451" s="59">
        <v>4449</v>
      </c>
      <c r="B4451" s="61" t="str">
        <f t="shared" si="483"/>
        <v>ja</v>
      </c>
      <c r="C4451" s="61" t="s">
        <v>2126</v>
      </c>
      <c r="D4451" s="2" t="s">
        <v>13580</v>
      </c>
      <c r="E4451" s="61" t="str">
        <f t="shared" si="484"/>
        <v>j</v>
      </c>
      <c r="F4451" s="62" t="str">
        <f t="shared" si="485"/>
        <v>a</v>
      </c>
      <c r="G4451" s="62" t="str">
        <f t="shared" si="486"/>
        <v>R</v>
      </c>
      <c r="H4451" s="62" t="str">
        <f t="shared" si="487"/>
        <v>L</v>
      </c>
      <c r="I4451" s="62">
        <f t="shared" si="488"/>
        <v>20</v>
      </c>
      <c r="J4451" s="62">
        <f t="shared" si="489"/>
        <v>2</v>
      </c>
      <c r="K4451" s="81">
        <v>1.2104762423537437E-6</v>
      </c>
      <c r="L4451" s="2" t="s">
        <v>6887</v>
      </c>
      <c r="M4451" s="2" t="s">
        <v>14015</v>
      </c>
      <c r="N4451" s="60" t="s">
        <v>6797</v>
      </c>
      <c r="O4451" s="66" t="s">
        <v>7775</v>
      </c>
      <c r="P4451" s="67" t="s">
        <v>426</v>
      </c>
      <c r="Q4451" s="67" t="s">
        <v>6177</v>
      </c>
      <c r="R4451" s="67" t="s">
        <v>6761</v>
      </c>
      <c r="S4451" s="67" t="s">
        <v>1304</v>
      </c>
      <c r="T4451" s="67" t="s">
        <v>6855</v>
      </c>
      <c r="U4451" s="67"/>
      <c r="V4451" s="67"/>
      <c r="W4451" s="67"/>
      <c r="X4451" s="67"/>
      <c r="Y4451" s="67"/>
    </row>
    <row r="4452" spans="1:25" s="2" customFormat="1" ht="16.5" customHeight="1">
      <c r="A4452" s="59">
        <v>4450</v>
      </c>
      <c r="B4452" s="61" t="str">
        <f t="shared" si="483"/>
        <v>lz</v>
      </c>
      <c r="C4452" s="61" t="s">
        <v>3013</v>
      </c>
      <c r="D4452" s="2" t="s">
        <v>13359</v>
      </c>
      <c r="E4452" s="61" t="str">
        <f t="shared" si="484"/>
        <v>l</v>
      </c>
      <c r="F4452" s="62" t="str">
        <f t="shared" si="485"/>
        <v>z</v>
      </c>
      <c r="G4452" s="62" t="str">
        <f t="shared" si="486"/>
        <v>R</v>
      </c>
      <c r="H4452" s="62" t="str">
        <f t="shared" si="487"/>
        <v>L</v>
      </c>
      <c r="I4452" s="62">
        <f t="shared" si="488"/>
        <v>25</v>
      </c>
      <c r="J4452" s="62">
        <f t="shared" si="489"/>
        <v>3</v>
      </c>
      <c r="K4452" s="81">
        <v>1.2104762423537437E-6</v>
      </c>
      <c r="L4452" s="2" t="s">
        <v>6889</v>
      </c>
      <c r="M4452" s="2" t="s">
        <v>13530</v>
      </c>
      <c r="N4452" s="60" t="s">
        <v>6983</v>
      </c>
      <c r="O4452" s="66" t="s">
        <v>7699</v>
      </c>
      <c r="P4452" s="67" t="s">
        <v>426</v>
      </c>
      <c r="Q4452" s="67" t="s">
        <v>3309</v>
      </c>
      <c r="R4452" s="67" t="s">
        <v>6631</v>
      </c>
      <c r="S4452" s="67"/>
      <c r="T4452" s="67"/>
      <c r="U4452" s="67"/>
      <c r="V4452" s="67"/>
      <c r="W4452" s="67"/>
      <c r="X4452" s="67"/>
      <c r="Y4452" s="67"/>
    </row>
    <row r="4453" spans="1:25" s="2" customFormat="1" ht="16.5" customHeight="1">
      <c r="A4453" s="59">
        <v>4451</v>
      </c>
      <c r="B4453" s="61" t="str">
        <f t="shared" si="483"/>
        <v>ei</v>
      </c>
      <c r="C4453" s="61" t="s">
        <v>5816</v>
      </c>
      <c r="D4453" s="2" t="s">
        <v>6920</v>
      </c>
      <c r="E4453" s="61" t="str">
        <f t="shared" si="484"/>
        <v>e</v>
      </c>
      <c r="F4453" s="62" t="str">
        <f t="shared" si="485"/>
        <v>i</v>
      </c>
      <c r="G4453" s="62" t="str">
        <f t="shared" si="486"/>
        <v>L</v>
      </c>
      <c r="H4453" s="62" t="str">
        <f t="shared" si="487"/>
        <v>R</v>
      </c>
      <c r="I4453" s="62">
        <f t="shared" si="488"/>
        <v>7</v>
      </c>
      <c r="J4453" s="62">
        <f t="shared" si="489"/>
        <v>22</v>
      </c>
      <c r="K4453" s="81">
        <v>1.2104762423537437E-6</v>
      </c>
      <c r="L4453" s="2" t="s">
        <v>6876</v>
      </c>
      <c r="M4453" s="2" t="s">
        <v>13510</v>
      </c>
      <c r="N4453" s="60" t="s">
        <v>6797</v>
      </c>
      <c r="O4453" s="66" t="s">
        <v>12057</v>
      </c>
      <c r="P4453" s="67" t="s">
        <v>4513</v>
      </c>
      <c r="Q4453" s="67" t="s">
        <v>3354</v>
      </c>
      <c r="R4453" s="67" t="s">
        <v>1053</v>
      </c>
      <c r="S4453" s="67"/>
      <c r="T4453" s="67"/>
      <c r="U4453" s="67"/>
      <c r="V4453" s="67"/>
      <c r="W4453" s="67"/>
      <c r="X4453" s="67"/>
      <c r="Y4453" s="67"/>
    </row>
    <row r="4454" spans="1:25" s="2" customFormat="1" ht="16.5" customHeight="1">
      <c r="A4454" s="59">
        <v>4452</v>
      </c>
      <c r="B4454" s="61" t="str">
        <f t="shared" si="483"/>
        <v>c;</v>
      </c>
      <c r="C4454" s="61" t="s">
        <v>782</v>
      </c>
      <c r="D4454" s="2" t="s">
        <v>13760</v>
      </c>
      <c r="E4454" s="61" t="str">
        <f t="shared" si="484"/>
        <v>c</v>
      </c>
      <c r="F4454" s="62" t="str">
        <f t="shared" si="485"/>
        <v>;</v>
      </c>
      <c r="G4454" s="62" t="str">
        <f t="shared" si="486"/>
        <v>L</v>
      </c>
      <c r="H4454" s="62" t="str">
        <f t="shared" si="487"/>
        <v>R</v>
      </c>
      <c r="I4454" s="62">
        <f t="shared" si="488"/>
        <v>9</v>
      </c>
      <c r="J4454" s="62">
        <f t="shared" si="489"/>
        <v>27</v>
      </c>
      <c r="K4454" s="81">
        <v>1.2104762423537437E-6</v>
      </c>
      <c r="L4454" s="2" t="s">
        <v>6882</v>
      </c>
      <c r="M4454" s="2" t="s">
        <v>13534</v>
      </c>
      <c r="N4454" s="60" t="s">
        <v>7157</v>
      </c>
      <c r="O4454" s="66" t="s">
        <v>10936</v>
      </c>
      <c r="P4454" s="67" t="s">
        <v>2637</v>
      </c>
      <c r="Q4454" s="67" t="s">
        <v>4974</v>
      </c>
      <c r="R4454" s="67" t="s">
        <v>4220</v>
      </c>
      <c r="S4454" s="67" t="s">
        <v>4220</v>
      </c>
      <c r="T4454" s="67" t="s">
        <v>4492</v>
      </c>
      <c r="U4454" s="67"/>
      <c r="V4454" s="67"/>
      <c r="W4454" s="67"/>
      <c r="X4454" s="67"/>
      <c r="Y4454" s="67"/>
    </row>
    <row r="4455" spans="1:25" s="2" customFormat="1" ht="16.5" customHeight="1">
      <c r="A4455" s="59">
        <v>4453</v>
      </c>
      <c r="B4455" s="61" t="str">
        <f t="shared" si="483"/>
        <v>mg</v>
      </c>
      <c r="C4455" s="61" t="s">
        <v>3254</v>
      </c>
      <c r="D4455" s="2" t="s">
        <v>13672</v>
      </c>
      <c r="E4455" s="61" t="str">
        <f t="shared" si="484"/>
        <v>m</v>
      </c>
      <c r="F4455" s="62" t="str">
        <f t="shared" si="485"/>
        <v>g</v>
      </c>
      <c r="G4455" s="62" t="str">
        <f t="shared" si="486"/>
        <v>R</v>
      </c>
      <c r="H4455" s="62" t="str">
        <f t="shared" si="487"/>
        <v>L</v>
      </c>
      <c r="I4455" s="62">
        <f t="shared" si="488"/>
        <v>21</v>
      </c>
      <c r="J4455" s="62">
        <f t="shared" si="489"/>
        <v>14</v>
      </c>
      <c r="K4455" s="81">
        <v>1.2104762423537437E-6</v>
      </c>
      <c r="L4455" s="2" t="s">
        <v>6877</v>
      </c>
      <c r="M4455" s="2" t="s">
        <v>13767</v>
      </c>
      <c r="N4455" s="60" t="s">
        <v>6972</v>
      </c>
      <c r="O4455" s="66" t="s">
        <v>9802</v>
      </c>
      <c r="P4455" s="67" t="s">
        <v>630</v>
      </c>
      <c r="Q4455" s="67" t="s">
        <v>426</v>
      </c>
      <c r="R4455" s="67" t="s">
        <v>4179</v>
      </c>
      <c r="S4455" s="67" t="s">
        <v>1524</v>
      </c>
      <c r="T4455" s="67"/>
      <c r="U4455" s="67"/>
      <c r="V4455" s="67"/>
      <c r="W4455" s="67"/>
      <c r="X4455" s="67"/>
      <c r="Y4455" s="67"/>
    </row>
    <row r="4456" spans="1:25" s="2" customFormat="1" ht="16.5" customHeight="1">
      <c r="A4456" s="59">
        <v>4454</v>
      </c>
      <c r="B4456" s="61" t="str">
        <f t="shared" si="483"/>
        <v>gc</v>
      </c>
      <c r="C4456" s="61" t="s">
        <v>1661</v>
      </c>
      <c r="D4456" s="2" t="s">
        <v>6813</v>
      </c>
      <c r="E4456" s="61" t="str">
        <f t="shared" si="484"/>
        <v>g</v>
      </c>
      <c r="F4456" s="62" t="str">
        <f t="shared" si="485"/>
        <v>c</v>
      </c>
      <c r="G4456" s="62" t="str">
        <f t="shared" si="486"/>
        <v>L</v>
      </c>
      <c r="H4456" s="62" t="str">
        <f t="shared" si="487"/>
        <v>L</v>
      </c>
      <c r="I4456" s="62">
        <f t="shared" si="488"/>
        <v>14</v>
      </c>
      <c r="J4456" s="62">
        <f t="shared" si="489"/>
        <v>9</v>
      </c>
      <c r="K4456" s="81">
        <v>1.2072222739603197E-6</v>
      </c>
      <c r="L4456" s="2" t="s">
        <v>13509</v>
      </c>
      <c r="M4456" s="2" t="s">
        <v>13535</v>
      </c>
      <c r="N4456" s="60" t="s">
        <v>13433</v>
      </c>
      <c r="O4456" s="66" t="s">
        <v>10162</v>
      </c>
      <c r="P4456" s="67" t="s">
        <v>530</v>
      </c>
      <c r="Q4456" s="67" t="s">
        <v>4241</v>
      </c>
      <c r="R4456" s="67" t="s">
        <v>209</v>
      </c>
      <c r="S4456" s="67" t="s">
        <v>209</v>
      </c>
      <c r="T4456" s="67"/>
      <c r="U4456" s="67"/>
      <c r="V4456" s="67"/>
      <c r="W4456" s="67"/>
      <c r="X4456" s="67"/>
      <c r="Y4456" s="67"/>
    </row>
    <row r="4457" spans="1:25" s="2" customFormat="1" ht="16.5" customHeight="1">
      <c r="A4457" s="59">
        <v>4455</v>
      </c>
      <c r="B4457" s="61" t="str">
        <f t="shared" si="483"/>
        <v>gu</v>
      </c>
      <c r="C4457" s="61" t="s">
        <v>1587</v>
      </c>
      <c r="D4457" s="2" t="s">
        <v>6948</v>
      </c>
      <c r="E4457" s="61" t="str">
        <f t="shared" si="484"/>
        <v>g</v>
      </c>
      <c r="F4457" s="62" t="str">
        <f t="shared" si="485"/>
        <v>u</v>
      </c>
      <c r="G4457" s="62" t="str">
        <f t="shared" si="486"/>
        <v>L</v>
      </c>
      <c r="H4457" s="62" t="str">
        <f t="shared" si="487"/>
        <v>R</v>
      </c>
      <c r="I4457" s="62">
        <f t="shared" si="488"/>
        <v>14</v>
      </c>
      <c r="J4457" s="62">
        <f t="shared" si="489"/>
        <v>19</v>
      </c>
      <c r="K4457" s="81">
        <v>1.2072222739603197E-6</v>
      </c>
      <c r="L4457" s="2" t="s">
        <v>13509</v>
      </c>
      <c r="M4457" s="2" t="s">
        <v>13512</v>
      </c>
      <c r="N4457" s="60" t="s">
        <v>7106</v>
      </c>
      <c r="O4457" s="66" t="s">
        <v>10525</v>
      </c>
      <c r="P4457" s="67" t="s">
        <v>3474</v>
      </c>
      <c r="Q4457" s="67" t="s">
        <v>14104</v>
      </c>
      <c r="R4457" s="67" t="s">
        <v>2637</v>
      </c>
      <c r="S4457" s="67"/>
      <c r="T4457" s="67"/>
      <c r="U4457" s="67"/>
      <c r="V4457" s="67"/>
      <c r="W4457" s="67"/>
      <c r="X4457" s="67"/>
      <c r="Y4457" s="67"/>
    </row>
    <row r="4458" spans="1:25" s="2" customFormat="1" ht="16.5" customHeight="1">
      <c r="A4458" s="59">
        <v>4456</v>
      </c>
      <c r="B4458" s="61" t="str">
        <f t="shared" si="483"/>
        <v>by</v>
      </c>
      <c r="C4458" s="61" t="s">
        <v>306</v>
      </c>
      <c r="D4458" s="2" t="s">
        <v>13632</v>
      </c>
      <c r="E4458" s="61" t="str">
        <f t="shared" si="484"/>
        <v>b</v>
      </c>
      <c r="F4458" s="62" t="str">
        <f t="shared" si="485"/>
        <v>y</v>
      </c>
      <c r="G4458" s="62" t="str">
        <f t="shared" si="486"/>
        <v>L</v>
      </c>
      <c r="H4458" s="62" t="str">
        <f t="shared" si="487"/>
        <v>R</v>
      </c>
      <c r="I4458" s="62">
        <f t="shared" si="488"/>
        <v>15</v>
      </c>
      <c r="J4458" s="62">
        <f t="shared" si="489"/>
        <v>16</v>
      </c>
      <c r="K4458" s="81">
        <v>1.2072222739603197E-6</v>
      </c>
      <c r="L4458" s="2" t="s">
        <v>6880</v>
      </c>
      <c r="M4458" s="2" t="s">
        <v>13529</v>
      </c>
      <c r="N4458" s="60" t="s">
        <v>7238</v>
      </c>
      <c r="O4458" s="66" t="s">
        <v>13279</v>
      </c>
      <c r="P4458" s="67" t="s">
        <v>6969</v>
      </c>
      <c r="Q4458" s="67" t="s">
        <v>3857</v>
      </c>
      <c r="R4458" s="67" t="s">
        <v>6722</v>
      </c>
      <c r="S4458" s="67"/>
      <c r="T4458" s="67"/>
      <c r="U4458" s="67"/>
      <c r="V4458" s="67"/>
      <c r="W4458" s="67"/>
      <c r="X4458" s="67"/>
      <c r="Y4458" s="67"/>
    </row>
    <row r="4459" spans="1:25" s="2" customFormat="1" ht="16.5" customHeight="1">
      <c r="A4459" s="59">
        <v>4457</v>
      </c>
      <c r="B4459" s="61" t="str">
        <f t="shared" si="483"/>
        <v>qo</v>
      </c>
      <c r="C4459" s="61" t="s">
        <v>4117</v>
      </c>
      <c r="D4459" s="2" t="s">
        <v>13684</v>
      </c>
      <c r="E4459" s="61" t="str">
        <f t="shared" si="484"/>
        <v>q</v>
      </c>
      <c r="F4459" s="62" t="str">
        <f t="shared" si="485"/>
        <v>o</v>
      </c>
      <c r="G4459" s="62" t="str">
        <f t="shared" si="486"/>
        <v>L</v>
      </c>
      <c r="H4459" s="62" t="str">
        <f t="shared" si="487"/>
        <v>R</v>
      </c>
      <c r="I4459" s="62">
        <f t="shared" si="488"/>
        <v>1</v>
      </c>
      <c r="J4459" s="62">
        <f t="shared" si="489"/>
        <v>24</v>
      </c>
      <c r="K4459" s="81">
        <v>1.2072222739603197E-6</v>
      </c>
      <c r="L4459" s="2" t="s">
        <v>13511</v>
      </c>
      <c r="M4459" s="2" t="s">
        <v>14083</v>
      </c>
      <c r="N4459" s="60" t="s">
        <v>6972</v>
      </c>
      <c r="O4459" s="66" t="s">
        <v>10136</v>
      </c>
      <c r="P4459" s="67" t="s">
        <v>630</v>
      </c>
      <c r="Q4459" s="67" t="s">
        <v>6766</v>
      </c>
      <c r="R4459" s="67"/>
      <c r="S4459" s="67"/>
      <c r="T4459" s="67"/>
      <c r="U4459" s="67"/>
      <c r="V4459" s="67"/>
      <c r="W4459" s="67"/>
      <c r="X4459" s="67"/>
      <c r="Y4459" s="67"/>
    </row>
    <row r="4460" spans="1:25" s="2" customFormat="1" ht="16.5" customHeight="1">
      <c r="A4460" s="59">
        <v>4458</v>
      </c>
      <c r="B4460" s="61" t="str">
        <f t="shared" si="483"/>
        <v>sa</v>
      </c>
      <c r="C4460" s="61" t="s">
        <v>4300</v>
      </c>
      <c r="D4460" s="2" t="s">
        <v>6951</v>
      </c>
      <c r="E4460" s="61" t="str">
        <f t="shared" si="484"/>
        <v>s</v>
      </c>
      <c r="F4460" s="62" t="str">
        <f t="shared" si="485"/>
        <v>a</v>
      </c>
      <c r="G4460" s="62" t="str">
        <f t="shared" si="486"/>
        <v>L</v>
      </c>
      <c r="H4460" s="62" t="str">
        <f t="shared" si="487"/>
        <v>L</v>
      </c>
      <c r="I4460" s="62">
        <f t="shared" si="488"/>
        <v>5</v>
      </c>
      <c r="J4460" s="62">
        <f t="shared" si="489"/>
        <v>2</v>
      </c>
      <c r="K4460" s="81">
        <v>1.2039683055668956E-6</v>
      </c>
      <c r="L4460" s="2" t="s">
        <v>6775</v>
      </c>
      <c r="M4460" s="2" t="s">
        <v>6875</v>
      </c>
      <c r="N4460" s="60" t="s">
        <v>6972</v>
      </c>
      <c r="O4460" s="66" t="s">
        <v>11435</v>
      </c>
      <c r="P4460" s="67" t="s">
        <v>4221</v>
      </c>
      <c r="Q4460" s="67" t="s">
        <v>4312</v>
      </c>
      <c r="R4460" s="67"/>
      <c r="S4460" s="67"/>
      <c r="T4460" s="67"/>
      <c r="U4460" s="67"/>
      <c r="V4460" s="67"/>
      <c r="W4460" s="67"/>
      <c r="X4460" s="67"/>
      <c r="Y4460" s="67"/>
    </row>
    <row r="4461" spans="1:25" s="2" customFormat="1" ht="16.5" customHeight="1">
      <c r="A4461" s="59">
        <v>4459</v>
      </c>
      <c r="B4461" s="61" t="str">
        <f t="shared" si="483"/>
        <v>ke</v>
      </c>
      <c r="C4461" s="61" t="s">
        <v>2596</v>
      </c>
      <c r="D4461" s="2" t="s">
        <v>6869</v>
      </c>
      <c r="E4461" s="61" t="str">
        <f t="shared" si="484"/>
        <v>k</v>
      </c>
      <c r="F4461" s="62" t="str">
        <f t="shared" si="485"/>
        <v>e</v>
      </c>
      <c r="G4461" s="62" t="str">
        <f t="shared" si="486"/>
        <v>R</v>
      </c>
      <c r="H4461" s="62" t="str">
        <f t="shared" si="487"/>
        <v>L</v>
      </c>
      <c r="I4461" s="62">
        <f t="shared" si="488"/>
        <v>23</v>
      </c>
      <c r="J4461" s="62">
        <f t="shared" si="489"/>
        <v>7</v>
      </c>
      <c r="K4461" s="81">
        <v>1.2007143371734715E-6</v>
      </c>
      <c r="L4461" s="2" t="s">
        <v>6890</v>
      </c>
      <c r="M4461" s="2" t="s">
        <v>6876</v>
      </c>
      <c r="N4461" s="60" t="s">
        <v>6972</v>
      </c>
      <c r="O4461" s="66" t="s">
        <v>12546</v>
      </c>
      <c r="P4461" s="67" t="s">
        <v>1753</v>
      </c>
      <c r="Q4461" s="67" t="s">
        <v>4903</v>
      </c>
      <c r="R4461" s="67" t="s">
        <v>3474</v>
      </c>
      <c r="S4461" s="67"/>
      <c r="T4461" s="67"/>
      <c r="U4461" s="67"/>
      <c r="V4461" s="67"/>
      <c r="W4461" s="67"/>
      <c r="X4461" s="67"/>
      <c r="Y4461" s="67"/>
    </row>
    <row r="4462" spans="1:25" s="2" customFormat="1" ht="16.5" customHeight="1">
      <c r="A4462" s="59">
        <v>4460</v>
      </c>
      <c r="B4462" s="61" t="str">
        <f t="shared" si="483"/>
        <v>os</v>
      </c>
      <c r="C4462" s="61" t="s">
        <v>4563</v>
      </c>
      <c r="D4462" s="2" t="s">
        <v>13648</v>
      </c>
      <c r="E4462" s="61" t="str">
        <f t="shared" si="484"/>
        <v>o</v>
      </c>
      <c r="F4462" s="62" t="str">
        <f t="shared" si="485"/>
        <v>s</v>
      </c>
      <c r="G4462" s="62" t="str">
        <f t="shared" si="486"/>
        <v>R</v>
      </c>
      <c r="H4462" s="62" t="str">
        <f t="shared" si="487"/>
        <v>L</v>
      </c>
      <c r="I4462" s="62">
        <f t="shared" si="488"/>
        <v>24</v>
      </c>
      <c r="J4462" s="62">
        <f t="shared" si="489"/>
        <v>5</v>
      </c>
      <c r="K4462" s="81">
        <v>1.2007143371734715E-6</v>
      </c>
      <c r="L4462" s="2" t="s">
        <v>14018</v>
      </c>
      <c r="M4462" s="2" t="s">
        <v>13512</v>
      </c>
      <c r="N4462" s="60" t="s">
        <v>6972</v>
      </c>
      <c r="O4462" s="66" t="s">
        <v>13303</v>
      </c>
      <c r="P4462" s="67" t="s">
        <v>4641</v>
      </c>
      <c r="Q4462" s="67" t="s">
        <v>6058</v>
      </c>
      <c r="R4462" s="67"/>
      <c r="S4462" s="67"/>
      <c r="T4462" s="67"/>
      <c r="U4462" s="67"/>
      <c r="V4462" s="67"/>
      <c r="W4462" s="67"/>
      <c r="X4462" s="67"/>
      <c r="Y4462" s="67"/>
    </row>
    <row r="4463" spans="1:25" s="2" customFormat="1" ht="16.5" customHeight="1">
      <c r="A4463" s="59">
        <v>4461</v>
      </c>
      <c r="B4463" s="61" t="str">
        <f t="shared" si="483"/>
        <v>eu</v>
      </c>
      <c r="C4463" s="61" t="s">
        <v>6081</v>
      </c>
      <c r="D4463" s="2" t="s">
        <v>6924</v>
      </c>
      <c r="E4463" s="61" t="str">
        <f t="shared" si="484"/>
        <v>e</v>
      </c>
      <c r="F4463" s="62" t="str">
        <f t="shared" si="485"/>
        <v>u</v>
      </c>
      <c r="G4463" s="62" t="str">
        <f t="shared" si="486"/>
        <v>L</v>
      </c>
      <c r="H4463" s="62" t="str">
        <f t="shared" si="487"/>
        <v>R</v>
      </c>
      <c r="I4463" s="62">
        <f t="shared" si="488"/>
        <v>7</v>
      </c>
      <c r="J4463" s="62">
        <f t="shared" si="489"/>
        <v>19</v>
      </c>
      <c r="K4463" s="81">
        <v>1.2007143371734715E-6</v>
      </c>
      <c r="L4463" s="2" t="s">
        <v>6876</v>
      </c>
      <c r="M4463" s="2" t="s">
        <v>13512</v>
      </c>
      <c r="N4463" s="60" t="s">
        <v>6972</v>
      </c>
      <c r="O4463" s="66" t="s">
        <v>8227</v>
      </c>
      <c r="P4463" s="67" t="s">
        <v>6177</v>
      </c>
      <c r="Q4463" s="67" t="s">
        <v>2416</v>
      </c>
      <c r="R4463" s="67" t="s">
        <v>4220</v>
      </c>
      <c r="S4463" s="67"/>
      <c r="T4463" s="67"/>
      <c r="U4463" s="67"/>
      <c r="V4463" s="67"/>
      <c r="W4463" s="67"/>
      <c r="X4463" s="67"/>
      <c r="Y4463" s="67"/>
    </row>
    <row r="4464" spans="1:25" s="2" customFormat="1" ht="16.5" customHeight="1">
      <c r="A4464" s="59">
        <v>4462</v>
      </c>
      <c r="B4464" s="61" t="str">
        <f t="shared" si="483"/>
        <v>ms</v>
      </c>
      <c r="C4464" s="61" t="s">
        <v>3425</v>
      </c>
      <c r="D4464" s="2" t="s">
        <v>13593</v>
      </c>
      <c r="E4464" s="61" t="str">
        <f t="shared" si="484"/>
        <v>m</v>
      </c>
      <c r="F4464" s="62" t="str">
        <f t="shared" si="485"/>
        <v>s</v>
      </c>
      <c r="G4464" s="62" t="str">
        <f t="shared" si="486"/>
        <v>R</v>
      </c>
      <c r="H4464" s="62" t="str">
        <f t="shared" si="487"/>
        <v>L</v>
      </c>
      <c r="I4464" s="62">
        <f t="shared" si="488"/>
        <v>21</v>
      </c>
      <c r="J4464" s="62">
        <f t="shared" si="489"/>
        <v>5</v>
      </c>
      <c r="K4464" s="81">
        <v>1.1974603687800475E-6</v>
      </c>
      <c r="L4464" s="2" t="s">
        <v>6877</v>
      </c>
      <c r="M4464" s="2" t="s">
        <v>14095</v>
      </c>
      <c r="N4464" s="60" t="s">
        <v>6972</v>
      </c>
      <c r="O4464" s="66" t="s">
        <v>8261</v>
      </c>
      <c r="P4464" s="67" t="s">
        <v>3476</v>
      </c>
      <c r="Q4464" s="67" t="s">
        <v>3354</v>
      </c>
      <c r="R4464" s="67" t="s">
        <v>4241</v>
      </c>
      <c r="S4464" s="67" t="s">
        <v>3063</v>
      </c>
      <c r="T4464" s="67"/>
      <c r="U4464" s="67"/>
      <c r="V4464" s="67"/>
      <c r="W4464" s="67"/>
      <c r="X4464" s="67"/>
      <c r="Y4464" s="67"/>
    </row>
    <row r="4465" spans="1:25" s="2" customFormat="1" ht="16.5" customHeight="1">
      <c r="A4465" s="59">
        <v>4463</v>
      </c>
      <c r="B4465" s="61" t="str">
        <f t="shared" si="483"/>
        <v>ba</v>
      </c>
      <c r="C4465" s="61" t="s">
        <v>82</v>
      </c>
      <c r="D4465" s="2" t="s">
        <v>6941</v>
      </c>
      <c r="E4465" s="61" t="str">
        <f t="shared" si="484"/>
        <v>b</v>
      </c>
      <c r="F4465" s="62" t="str">
        <f t="shared" si="485"/>
        <v>a</v>
      </c>
      <c r="G4465" s="62" t="str">
        <f t="shared" si="486"/>
        <v>L</v>
      </c>
      <c r="H4465" s="62" t="str">
        <f t="shared" si="487"/>
        <v>L</v>
      </c>
      <c r="I4465" s="62">
        <f t="shared" si="488"/>
        <v>15</v>
      </c>
      <c r="J4465" s="62">
        <f t="shared" si="489"/>
        <v>2</v>
      </c>
      <c r="K4465" s="81">
        <v>1.1942064003866236E-6</v>
      </c>
      <c r="L4465" s="2" t="s">
        <v>6880</v>
      </c>
      <c r="M4465" s="2" t="s">
        <v>6875</v>
      </c>
      <c r="N4465" s="60" t="s">
        <v>6972</v>
      </c>
      <c r="O4465" s="66" t="s">
        <v>12591</v>
      </c>
      <c r="P4465" s="67" t="s">
        <v>3348</v>
      </c>
      <c r="Q4465" s="67" t="s">
        <v>73</v>
      </c>
      <c r="R4465" s="67"/>
      <c r="S4465" s="67"/>
      <c r="T4465" s="67"/>
      <c r="U4465" s="67"/>
      <c r="V4465" s="67"/>
      <c r="W4465" s="67"/>
      <c r="X4465" s="67"/>
      <c r="Y4465" s="67"/>
    </row>
    <row r="4466" spans="1:25" s="2" customFormat="1" ht="16.5" customHeight="1">
      <c r="A4466" s="59">
        <v>4464</v>
      </c>
      <c r="B4466" s="61" t="str">
        <f t="shared" si="483"/>
        <v>oa</v>
      </c>
      <c r="C4466" s="61" t="s">
        <v>4605</v>
      </c>
      <c r="D4466" s="2" t="s">
        <v>13783</v>
      </c>
      <c r="E4466" s="61" t="str">
        <f t="shared" si="484"/>
        <v>o</v>
      </c>
      <c r="F4466" s="62" t="str">
        <f t="shared" si="485"/>
        <v>a</v>
      </c>
      <c r="G4466" s="62" t="str">
        <f t="shared" si="486"/>
        <v>R</v>
      </c>
      <c r="H4466" s="62" t="str">
        <f t="shared" si="487"/>
        <v>L</v>
      </c>
      <c r="I4466" s="62">
        <f t="shared" si="488"/>
        <v>24</v>
      </c>
      <c r="J4466" s="62">
        <f t="shared" si="489"/>
        <v>2</v>
      </c>
      <c r="K4466" s="81">
        <v>1.1942064003866236E-6</v>
      </c>
      <c r="L4466" s="2" t="s">
        <v>14018</v>
      </c>
      <c r="M4466" s="2" t="s">
        <v>13532</v>
      </c>
      <c r="N4466" s="60" t="s">
        <v>14074</v>
      </c>
      <c r="O4466" s="66" t="s">
        <v>10883</v>
      </c>
      <c r="P4466" s="67" t="s">
        <v>2637</v>
      </c>
      <c r="Q4466" s="67" t="s">
        <v>4481</v>
      </c>
      <c r="R4466" s="67" t="s">
        <v>2321</v>
      </c>
      <c r="S4466" s="67" t="s">
        <v>882</v>
      </c>
      <c r="T4466" s="67"/>
      <c r="U4466" s="67"/>
      <c r="V4466" s="67"/>
      <c r="W4466" s="67"/>
      <c r="X4466" s="67"/>
      <c r="Y4466" s="67"/>
    </row>
    <row r="4467" spans="1:25" s="2" customFormat="1" ht="16.5" customHeight="1">
      <c r="A4467" s="59">
        <v>4465</v>
      </c>
      <c r="B4467" s="61" t="str">
        <f t="shared" si="483"/>
        <v>ow</v>
      </c>
      <c r="C4467" s="61" t="s">
        <v>4373</v>
      </c>
      <c r="D4467" s="2" t="s">
        <v>13642</v>
      </c>
      <c r="E4467" s="61" t="str">
        <f t="shared" si="484"/>
        <v>o</v>
      </c>
      <c r="F4467" s="62" t="str">
        <f t="shared" si="485"/>
        <v>w</v>
      </c>
      <c r="G4467" s="62" t="str">
        <f t="shared" si="486"/>
        <v>R</v>
      </c>
      <c r="H4467" s="62" t="str">
        <f t="shared" si="487"/>
        <v>L</v>
      </c>
      <c r="I4467" s="62">
        <f t="shared" si="488"/>
        <v>24</v>
      </c>
      <c r="J4467" s="62">
        <f t="shared" si="489"/>
        <v>4</v>
      </c>
      <c r="K4467" s="81">
        <v>1.1876984635997755E-6</v>
      </c>
      <c r="L4467" s="2" t="s">
        <v>14018</v>
      </c>
      <c r="M4467" s="2" t="s">
        <v>6841</v>
      </c>
      <c r="N4467" s="60" t="s">
        <v>13435</v>
      </c>
      <c r="O4467" s="66" t="s">
        <v>11883</v>
      </c>
      <c r="P4467" s="67" t="s">
        <v>4621</v>
      </c>
      <c r="Q4467" s="67" t="s">
        <v>3474</v>
      </c>
      <c r="R4467" s="67" t="s">
        <v>3474</v>
      </c>
      <c r="S4467" s="67" t="s">
        <v>6177</v>
      </c>
      <c r="T4467" s="67"/>
      <c r="U4467" s="67"/>
      <c r="V4467" s="67"/>
      <c r="W4467" s="67"/>
      <c r="X4467" s="67"/>
      <c r="Y4467" s="67"/>
    </row>
    <row r="4468" spans="1:25" s="2" customFormat="1" ht="16.5" customHeight="1">
      <c r="A4468" s="59">
        <v>4466</v>
      </c>
      <c r="B4468" s="61" t="str">
        <f t="shared" si="483"/>
        <v>sj</v>
      </c>
      <c r="C4468" s="61" t="s">
        <v>4327</v>
      </c>
      <c r="D4468" s="2" t="s">
        <v>13496</v>
      </c>
      <c r="E4468" s="61" t="str">
        <f t="shared" si="484"/>
        <v>s</v>
      </c>
      <c r="F4468" s="62" t="str">
        <f t="shared" si="485"/>
        <v>j</v>
      </c>
      <c r="G4468" s="62" t="str">
        <f t="shared" si="486"/>
        <v>L</v>
      </c>
      <c r="H4468" s="62" t="str">
        <f t="shared" si="487"/>
        <v>R</v>
      </c>
      <c r="I4468" s="62">
        <f t="shared" si="488"/>
        <v>5</v>
      </c>
      <c r="J4468" s="62">
        <f t="shared" si="489"/>
        <v>20</v>
      </c>
      <c r="K4468" s="81">
        <v>1.1844444952063514E-6</v>
      </c>
      <c r="L4468" s="2" t="s">
        <v>6775</v>
      </c>
      <c r="M4468" s="2" t="s">
        <v>6840</v>
      </c>
      <c r="N4468" s="60" t="s">
        <v>6972</v>
      </c>
      <c r="O4468" s="66" t="s">
        <v>13230</v>
      </c>
      <c r="P4468" s="67" t="s">
        <v>4641</v>
      </c>
      <c r="Q4468" s="67" t="s">
        <v>6763</v>
      </c>
      <c r="R4468" s="67" t="s">
        <v>4903</v>
      </c>
      <c r="S4468" s="67" t="s">
        <v>3474</v>
      </c>
      <c r="T4468" s="67"/>
      <c r="U4468" s="67"/>
      <c r="V4468" s="67"/>
      <c r="W4468" s="67"/>
      <c r="X4468" s="67"/>
      <c r="Y4468" s="67"/>
    </row>
    <row r="4469" spans="1:25" s="2" customFormat="1" ht="16.5" customHeight="1">
      <c r="A4469" s="59">
        <v>4467</v>
      </c>
      <c r="B4469" s="61" t="str">
        <f t="shared" si="483"/>
        <v>ld</v>
      </c>
      <c r="C4469" s="61" t="s">
        <v>2893</v>
      </c>
      <c r="D4469" s="2" t="s">
        <v>6831</v>
      </c>
      <c r="E4469" s="61" t="str">
        <f t="shared" si="484"/>
        <v>l</v>
      </c>
      <c r="F4469" s="62" t="str">
        <f t="shared" si="485"/>
        <v>d</v>
      </c>
      <c r="G4469" s="62" t="str">
        <f t="shared" si="486"/>
        <v>R</v>
      </c>
      <c r="H4469" s="62" t="str">
        <f t="shared" si="487"/>
        <v>L</v>
      </c>
      <c r="I4469" s="62">
        <f t="shared" si="488"/>
        <v>25</v>
      </c>
      <c r="J4469" s="62">
        <f t="shared" si="489"/>
        <v>8</v>
      </c>
      <c r="K4469" s="81">
        <v>1.1844444952063514E-6</v>
      </c>
      <c r="L4469" s="2" t="s">
        <v>6889</v>
      </c>
      <c r="M4469" s="2" t="s">
        <v>13510</v>
      </c>
      <c r="N4469" s="60" t="s">
        <v>7192</v>
      </c>
      <c r="O4469" s="66" t="s">
        <v>11425</v>
      </c>
      <c r="P4469" s="67" t="s">
        <v>4221</v>
      </c>
      <c r="Q4469" s="67" t="s">
        <v>5807</v>
      </c>
      <c r="R4469" s="67" t="s">
        <v>2396</v>
      </c>
      <c r="S4469" s="67" t="s">
        <v>6776</v>
      </c>
      <c r="T4469" s="67" t="s">
        <v>2396</v>
      </c>
      <c r="U4469" s="67" t="s">
        <v>6776</v>
      </c>
      <c r="V4469" s="67"/>
      <c r="W4469" s="67"/>
      <c r="X4469" s="67"/>
      <c r="Y4469" s="67"/>
    </row>
    <row r="4470" spans="1:25" s="2" customFormat="1" ht="16.5" customHeight="1">
      <c r="A4470" s="59">
        <v>4468</v>
      </c>
      <c r="B4470" s="61" t="str">
        <f t="shared" si="483"/>
        <v>gu</v>
      </c>
      <c r="C4470" s="61" t="s">
        <v>1577</v>
      </c>
      <c r="D4470" s="2" t="s">
        <v>6948</v>
      </c>
      <c r="E4470" s="61" t="str">
        <f t="shared" si="484"/>
        <v>g</v>
      </c>
      <c r="F4470" s="62" t="str">
        <f t="shared" si="485"/>
        <v>u</v>
      </c>
      <c r="G4470" s="62" t="str">
        <f t="shared" si="486"/>
        <v>L</v>
      </c>
      <c r="H4470" s="62" t="str">
        <f t="shared" si="487"/>
        <v>R</v>
      </c>
      <c r="I4470" s="62">
        <f t="shared" si="488"/>
        <v>14</v>
      </c>
      <c r="J4470" s="62">
        <f t="shared" si="489"/>
        <v>19</v>
      </c>
      <c r="K4470" s="81">
        <v>1.1844444952063514E-6</v>
      </c>
      <c r="L4470" s="2" t="s">
        <v>13509</v>
      </c>
      <c r="M4470" s="2" t="s">
        <v>13512</v>
      </c>
      <c r="N4470" s="60" t="s">
        <v>6797</v>
      </c>
      <c r="O4470" s="66" t="s">
        <v>10078</v>
      </c>
      <c r="P4470" s="67" t="s">
        <v>630</v>
      </c>
      <c r="Q4470" s="67" t="s">
        <v>3408</v>
      </c>
      <c r="R4470" s="67"/>
      <c r="S4470" s="67"/>
      <c r="T4470" s="67"/>
      <c r="U4470" s="67"/>
      <c r="V4470" s="67"/>
      <c r="W4470" s="67"/>
      <c r="X4470" s="67"/>
      <c r="Y4470" s="67"/>
    </row>
    <row r="4471" spans="1:25" s="2" customFormat="1" ht="16.5" customHeight="1">
      <c r="A4471" s="59">
        <v>4469</v>
      </c>
      <c r="B4471" s="61" t="str">
        <f t="shared" si="483"/>
        <v>nw</v>
      </c>
      <c r="C4471" s="61" t="s">
        <v>5679</v>
      </c>
      <c r="D4471" s="2" t="s">
        <v>13605</v>
      </c>
      <c r="E4471" s="61" t="str">
        <f t="shared" si="484"/>
        <v>n</v>
      </c>
      <c r="F4471" s="62" t="str">
        <f t="shared" si="485"/>
        <v>w</v>
      </c>
      <c r="G4471" s="62" t="str">
        <f t="shared" si="486"/>
        <v>R</v>
      </c>
      <c r="H4471" s="62" t="str">
        <f t="shared" si="487"/>
        <v>L</v>
      </c>
      <c r="I4471" s="62">
        <f t="shared" si="488"/>
        <v>18</v>
      </c>
      <c r="J4471" s="62">
        <f t="shared" si="489"/>
        <v>4</v>
      </c>
      <c r="K4471" s="81">
        <v>1.1811905268129273E-6</v>
      </c>
      <c r="L4471" s="2" t="s">
        <v>6878</v>
      </c>
      <c r="M4471" s="2" t="s">
        <v>14015</v>
      </c>
      <c r="N4471" s="60" t="s">
        <v>7237</v>
      </c>
      <c r="O4471" s="66" t="s">
        <v>7826</v>
      </c>
      <c r="P4471" s="67" t="s">
        <v>426</v>
      </c>
      <c r="Q4471" s="67" t="s">
        <v>5332</v>
      </c>
      <c r="R4471" s="67" t="s">
        <v>14458</v>
      </c>
      <c r="S4471" s="67" t="s">
        <v>5807</v>
      </c>
      <c r="T4471" s="67" t="s">
        <v>6774</v>
      </c>
      <c r="U4471" s="67" t="s">
        <v>286</v>
      </c>
      <c r="V4471" s="67"/>
      <c r="W4471" s="67"/>
      <c r="X4471" s="67"/>
      <c r="Y4471" s="67"/>
    </row>
    <row r="4472" spans="1:25" s="2" customFormat="1" ht="16.5" customHeight="1">
      <c r="A4472" s="59">
        <v>4470</v>
      </c>
      <c r="B4472" s="61" t="str">
        <f t="shared" si="483"/>
        <v>ei</v>
      </c>
      <c r="C4472" s="61" t="s">
        <v>5813</v>
      </c>
      <c r="D4472" s="2" t="s">
        <v>6920</v>
      </c>
      <c r="E4472" s="61" t="str">
        <f t="shared" si="484"/>
        <v>e</v>
      </c>
      <c r="F4472" s="62" t="str">
        <f t="shared" si="485"/>
        <v>i</v>
      </c>
      <c r="G4472" s="62" t="str">
        <f t="shared" si="486"/>
        <v>L</v>
      </c>
      <c r="H4472" s="62" t="str">
        <f t="shared" si="487"/>
        <v>R</v>
      </c>
      <c r="I4472" s="62">
        <f t="shared" si="488"/>
        <v>7</v>
      </c>
      <c r="J4472" s="62">
        <f t="shared" si="489"/>
        <v>22</v>
      </c>
      <c r="K4472" s="81">
        <v>1.1779365584195033E-6</v>
      </c>
      <c r="L4472" s="2" t="s">
        <v>6876</v>
      </c>
      <c r="M4472" s="2" t="s">
        <v>13510</v>
      </c>
      <c r="N4472" s="60" t="s">
        <v>7008</v>
      </c>
      <c r="O4472" s="66" t="s">
        <v>11027</v>
      </c>
      <c r="P4472" s="67" t="s">
        <v>2637</v>
      </c>
      <c r="Q4472" s="67" t="s">
        <v>4221</v>
      </c>
      <c r="R4472" s="67" t="s">
        <v>2075</v>
      </c>
      <c r="S4472" s="67" t="s">
        <v>3812</v>
      </c>
      <c r="T4472" s="67"/>
      <c r="U4472" s="67"/>
      <c r="V4472" s="67"/>
      <c r="W4472" s="67"/>
      <c r="X4472" s="67"/>
      <c r="Y4472" s="67"/>
    </row>
    <row r="4473" spans="1:25" s="2" customFormat="1" ht="16.5" customHeight="1">
      <c r="A4473" s="59">
        <v>4471</v>
      </c>
      <c r="B4473" s="61" t="str">
        <f t="shared" si="483"/>
        <v>lg</v>
      </c>
      <c r="C4473" s="61" t="s">
        <v>2390</v>
      </c>
      <c r="D4473" s="2" t="s">
        <v>13579</v>
      </c>
      <c r="E4473" s="61" t="str">
        <f t="shared" si="484"/>
        <v>l</v>
      </c>
      <c r="F4473" s="62" t="str">
        <f t="shared" si="485"/>
        <v>g</v>
      </c>
      <c r="G4473" s="62" t="str">
        <f t="shared" si="486"/>
        <v>R</v>
      </c>
      <c r="H4473" s="62" t="str">
        <f t="shared" si="487"/>
        <v>L</v>
      </c>
      <c r="I4473" s="62">
        <f t="shared" si="488"/>
        <v>25</v>
      </c>
      <c r="J4473" s="62">
        <f t="shared" si="489"/>
        <v>14</v>
      </c>
      <c r="K4473" s="81">
        <v>1.1779365584195033E-6</v>
      </c>
      <c r="L4473" s="2" t="s">
        <v>6889</v>
      </c>
      <c r="M4473" s="2" t="s">
        <v>14461</v>
      </c>
      <c r="N4473" s="60" t="s">
        <v>7037</v>
      </c>
      <c r="O4473" s="66" t="s">
        <v>7765</v>
      </c>
      <c r="P4473" s="67" t="s">
        <v>4076</v>
      </c>
      <c r="Q4473" s="67" t="s">
        <v>2188</v>
      </c>
      <c r="R4473" s="67"/>
      <c r="S4473" s="67"/>
      <c r="T4473" s="67"/>
      <c r="U4473" s="67"/>
      <c r="V4473" s="67"/>
      <c r="W4473" s="67"/>
      <c r="X4473" s="67"/>
      <c r="Y4473" s="67"/>
    </row>
    <row r="4474" spans="1:25" s="2" customFormat="1" ht="16.5" customHeight="1">
      <c r="A4474" s="59">
        <v>4472</v>
      </c>
      <c r="B4474" s="61" t="str">
        <f t="shared" si="483"/>
        <v>em</v>
      </c>
      <c r="C4474" s="61" t="s">
        <v>6159</v>
      </c>
      <c r="D4474" s="2" t="s">
        <v>13641</v>
      </c>
      <c r="E4474" s="61" t="str">
        <f t="shared" si="484"/>
        <v>e</v>
      </c>
      <c r="F4474" s="62" t="str">
        <f t="shared" si="485"/>
        <v>m</v>
      </c>
      <c r="G4474" s="62" t="str">
        <f t="shared" si="486"/>
        <v>L</v>
      </c>
      <c r="H4474" s="62" t="str">
        <f t="shared" si="487"/>
        <v>R</v>
      </c>
      <c r="I4474" s="62">
        <f t="shared" si="488"/>
        <v>7</v>
      </c>
      <c r="J4474" s="62">
        <f t="shared" si="489"/>
        <v>21</v>
      </c>
      <c r="K4474" s="81">
        <v>1.1746825900260792E-6</v>
      </c>
      <c r="L4474" s="2" t="s">
        <v>6885</v>
      </c>
      <c r="M4474" s="2" t="s">
        <v>14110</v>
      </c>
      <c r="N4474" s="60" t="s">
        <v>7142</v>
      </c>
      <c r="O4474" s="66" t="s">
        <v>12374</v>
      </c>
      <c r="P4474" s="67" t="s">
        <v>4989</v>
      </c>
      <c r="Q4474" s="67" t="s">
        <v>506</v>
      </c>
      <c r="R4474" s="67" t="s">
        <v>98</v>
      </c>
      <c r="S4474" s="67" t="s">
        <v>5431</v>
      </c>
      <c r="T4474" s="67"/>
      <c r="U4474" s="67"/>
      <c r="V4474" s="67"/>
      <c r="W4474" s="67"/>
      <c r="X4474" s="67"/>
      <c r="Y4474" s="67"/>
    </row>
    <row r="4475" spans="1:25" s="2" customFormat="1" ht="16.5" customHeight="1">
      <c r="A4475" s="59">
        <v>4473</v>
      </c>
      <c r="B4475" s="61" t="str">
        <f t="shared" si="483"/>
        <v>eu</v>
      </c>
      <c r="C4475" s="61" t="s">
        <v>6072</v>
      </c>
      <c r="D4475" s="2" t="s">
        <v>6924</v>
      </c>
      <c r="E4475" s="61" t="str">
        <f t="shared" si="484"/>
        <v>e</v>
      </c>
      <c r="F4475" s="62" t="str">
        <f t="shared" si="485"/>
        <v>u</v>
      </c>
      <c r="G4475" s="62" t="str">
        <f t="shared" si="486"/>
        <v>L</v>
      </c>
      <c r="H4475" s="62" t="str">
        <f t="shared" si="487"/>
        <v>R</v>
      </c>
      <c r="I4475" s="62">
        <f t="shared" si="488"/>
        <v>7</v>
      </c>
      <c r="J4475" s="62">
        <f t="shared" si="489"/>
        <v>19</v>
      </c>
      <c r="K4475" s="81">
        <v>1.1714286216326551E-6</v>
      </c>
      <c r="L4475" s="2" t="s">
        <v>6876</v>
      </c>
      <c r="M4475" s="2" t="s">
        <v>13512</v>
      </c>
      <c r="N4475" s="60" t="s">
        <v>6972</v>
      </c>
      <c r="O4475" s="66" t="s">
        <v>9381</v>
      </c>
      <c r="P4475" s="67" t="s">
        <v>5680</v>
      </c>
      <c r="Q4475" s="67" t="s">
        <v>2416</v>
      </c>
      <c r="R4475" s="67" t="s">
        <v>4220</v>
      </c>
      <c r="S4475" s="67"/>
      <c r="T4475" s="67"/>
      <c r="U4475" s="67"/>
      <c r="V4475" s="67"/>
      <c r="W4475" s="67"/>
      <c r="X4475" s="67"/>
      <c r="Y4475" s="67"/>
    </row>
    <row r="4476" spans="1:25" s="2" customFormat="1" ht="16.5" customHeight="1">
      <c r="A4476" s="59">
        <v>4474</v>
      </c>
      <c r="B4476" s="61" t="str">
        <f t="shared" si="483"/>
        <v>bl</v>
      </c>
      <c r="C4476" s="61" t="s">
        <v>276</v>
      </c>
      <c r="D4476" s="2" t="s">
        <v>13607</v>
      </c>
      <c r="E4476" s="61" t="str">
        <f t="shared" si="484"/>
        <v>b</v>
      </c>
      <c r="F4476" s="62" t="str">
        <f t="shared" si="485"/>
        <v>l</v>
      </c>
      <c r="G4476" s="62" t="str">
        <f t="shared" si="486"/>
        <v>L</v>
      </c>
      <c r="H4476" s="62" t="str">
        <f t="shared" si="487"/>
        <v>R</v>
      </c>
      <c r="I4476" s="62">
        <f t="shared" si="488"/>
        <v>15</v>
      </c>
      <c r="J4476" s="62">
        <f t="shared" si="489"/>
        <v>25</v>
      </c>
      <c r="K4476" s="81">
        <v>1.1681746532392313E-6</v>
      </c>
      <c r="L4476" s="2" t="s">
        <v>6880</v>
      </c>
      <c r="M4476" s="2" t="s">
        <v>6916</v>
      </c>
      <c r="N4476" s="60" t="s">
        <v>6972</v>
      </c>
      <c r="O4476" s="66" t="s">
        <v>11819</v>
      </c>
      <c r="P4476" s="67" t="s">
        <v>4621</v>
      </c>
      <c r="Q4476" s="67" t="s">
        <v>4974</v>
      </c>
      <c r="R4476" s="67" t="s">
        <v>373</v>
      </c>
      <c r="S4476" s="67"/>
      <c r="T4476" s="67"/>
      <c r="U4476" s="67"/>
      <c r="V4476" s="67"/>
      <c r="W4476" s="67"/>
      <c r="X4476" s="67"/>
      <c r="Y4476" s="67"/>
    </row>
    <row r="4477" spans="1:25" s="2" customFormat="1" ht="16.5" customHeight="1">
      <c r="A4477" s="59">
        <v>4475</v>
      </c>
      <c r="B4477" s="61" t="str">
        <f t="shared" si="483"/>
        <v>bu</v>
      </c>
      <c r="C4477" s="61" t="s">
        <v>382</v>
      </c>
      <c r="D4477" s="2" t="s">
        <v>6921</v>
      </c>
      <c r="E4477" s="61" t="str">
        <f t="shared" si="484"/>
        <v>b</v>
      </c>
      <c r="F4477" s="62" t="str">
        <f t="shared" si="485"/>
        <v>u</v>
      </c>
      <c r="G4477" s="62" t="str">
        <f t="shared" si="486"/>
        <v>L</v>
      </c>
      <c r="H4477" s="62" t="str">
        <f t="shared" si="487"/>
        <v>R</v>
      </c>
      <c r="I4477" s="62">
        <f t="shared" si="488"/>
        <v>15</v>
      </c>
      <c r="J4477" s="62">
        <f t="shared" si="489"/>
        <v>19</v>
      </c>
      <c r="K4477" s="81">
        <v>1.1649206848458072E-6</v>
      </c>
      <c r="L4477" s="2" t="s">
        <v>6880</v>
      </c>
      <c r="M4477" s="2" t="s">
        <v>13512</v>
      </c>
      <c r="N4477" s="60" t="s">
        <v>6972</v>
      </c>
      <c r="O4477" s="66" t="s">
        <v>9701</v>
      </c>
      <c r="P4477" s="67" t="s">
        <v>2324</v>
      </c>
      <c r="Q4477" s="67" t="s">
        <v>378</v>
      </c>
      <c r="R4477" s="67"/>
      <c r="S4477" s="67"/>
      <c r="T4477" s="67"/>
      <c r="U4477" s="67"/>
      <c r="V4477" s="67"/>
      <c r="W4477" s="67"/>
      <c r="X4477" s="67"/>
      <c r="Y4477" s="67"/>
    </row>
    <row r="4478" spans="1:25" s="2" customFormat="1" ht="16.5" customHeight="1">
      <c r="A4478" s="59">
        <v>4476</v>
      </c>
      <c r="B4478" s="61" t="str">
        <f t="shared" si="483"/>
        <v>qi</v>
      </c>
      <c r="C4478" s="61" t="s">
        <v>3892</v>
      </c>
      <c r="D4478" s="2" t="s">
        <v>6935</v>
      </c>
      <c r="E4478" s="61" t="str">
        <f t="shared" si="484"/>
        <v>q</v>
      </c>
      <c r="F4478" s="62" t="str">
        <f t="shared" si="485"/>
        <v>i</v>
      </c>
      <c r="G4478" s="62" t="str">
        <f t="shared" si="486"/>
        <v>L</v>
      </c>
      <c r="H4478" s="62" t="str">
        <f t="shared" si="487"/>
        <v>R</v>
      </c>
      <c r="I4478" s="62">
        <f t="shared" si="488"/>
        <v>1</v>
      </c>
      <c r="J4478" s="62">
        <f t="shared" si="489"/>
        <v>22</v>
      </c>
      <c r="K4478" s="81">
        <v>1.1649206848458072E-6</v>
      </c>
      <c r="L4478" s="2" t="s">
        <v>13511</v>
      </c>
      <c r="M4478" s="2" t="s">
        <v>13510</v>
      </c>
      <c r="N4478" s="60" t="s">
        <v>7109</v>
      </c>
      <c r="O4478" s="66" t="s">
        <v>10943</v>
      </c>
      <c r="P4478" s="67" t="s">
        <v>2637</v>
      </c>
      <c r="Q4478" s="67" t="s">
        <v>5226</v>
      </c>
      <c r="R4478" s="67" t="s">
        <v>4403</v>
      </c>
      <c r="S4478" s="67" t="s">
        <v>5431</v>
      </c>
      <c r="T4478" s="67"/>
      <c r="U4478" s="67"/>
      <c r="V4478" s="67"/>
      <c r="W4478" s="67"/>
      <c r="X4478" s="67"/>
      <c r="Y4478" s="67"/>
    </row>
    <row r="4479" spans="1:25" s="2" customFormat="1" ht="16.5" customHeight="1">
      <c r="A4479" s="59">
        <v>4477</v>
      </c>
      <c r="B4479" s="61" t="str">
        <f t="shared" si="483"/>
        <v>jw</v>
      </c>
      <c r="C4479" s="61" t="s">
        <v>2177</v>
      </c>
      <c r="D4479" s="2" t="s">
        <v>13581</v>
      </c>
      <c r="E4479" s="61" t="str">
        <f t="shared" si="484"/>
        <v>j</v>
      </c>
      <c r="F4479" s="62" t="str">
        <f t="shared" si="485"/>
        <v>w</v>
      </c>
      <c r="G4479" s="62" t="str">
        <f t="shared" si="486"/>
        <v>R</v>
      </c>
      <c r="H4479" s="62" t="str">
        <f t="shared" si="487"/>
        <v>L</v>
      </c>
      <c r="I4479" s="62">
        <f t="shared" si="488"/>
        <v>20</v>
      </c>
      <c r="J4479" s="62">
        <f t="shared" si="489"/>
        <v>4</v>
      </c>
      <c r="K4479" s="81">
        <v>1.1649206848458072E-6</v>
      </c>
      <c r="L4479" s="2" t="s">
        <v>6887</v>
      </c>
      <c r="M4479" s="2" t="s">
        <v>6916</v>
      </c>
      <c r="N4479" s="60" t="s">
        <v>6972</v>
      </c>
      <c r="O4479" s="66" t="s">
        <v>8509</v>
      </c>
      <c r="P4479" s="67" t="s">
        <v>3476</v>
      </c>
      <c r="Q4479" s="67" t="s">
        <v>13495</v>
      </c>
      <c r="R4479" s="67" t="s">
        <v>14501</v>
      </c>
      <c r="S4479" s="67" t="s">
        <v>5807</v>
      </c>
      <c r="T4479" s="67"/>
      <c r="U4479" s="67"/>
      <c r="V4479" s="67"/>
      <c r="W4479" s="67"/>
      <c r="X4479" s="67"/>
      <c r="Y4479" s="67"/>
    </row>
    <row r="4480" spans="1:25" s="2" customFormat="1" ht="16.5" customHeight="1">
      <c r="A4480" s="59">
        <v>4478</v>
      </c>
      <c r="B4480" s="61" t="str">
        <f t="shared" si="483"/>
        <v>ke</v>
      </c>
      <c r="C4480" s="61" t="s">
        <v>2595</v>
      </c>
      <c r="D4480" s="2" t="s">
        <v>6869</v>
      </c>
      <c r="E4480" s="61" t="str">
        <f t="shared" si="484"/>
        <v>k</v>
      </c>
      <c r="F4480" s="62" t="str">
        <f t="shared" si="485"/>
        <v>e</v>
      </c>
      <c r="G4480" s="62" t="str">
        <f t="shared" si="486"/>
        <v>R</v>
      </c>
      <c r="H4480" s="62" t="str">
        <f t="shared" si="487"/>
        <v>L</v>
      </c>
      <c r="I4480" s="62">
        <f t="shared" si="488"/>
        <v>23</v>
      </c>
      <c r="J4480" s="62">
        <f t="shared" si="489"/>
        <v>7</v>
      </c>
      <c r="K4480" s="81">
        <v>1.1616667164523831E-6</v>
      </c>
      <c r="L4480" s="2" t="s">
        <v>6890</v>
      </c>
      <c r="M4480" s="2" t="s">
        <v>6876</v>
      </c>
      <c r="N4480" s="60" t="s">
        <v>7087</v>
      </c>
      <c r="O4480" s="66" t="s">
        <v>9848</v>
      </c>
      <c r="P4480" s="67" t="s">
        <v>1691</v>
      </c>
      <c r="Q4480" s="67" t="s">
        <v>5797</v>
      </c>
      <c r="R4480" s="67"/>
      <c r="S4480" s="67"/>
      <c r="T4480" s="67"/>
      <c r="U4480" s="67"/>
      <c r="V4480" s="67"/>
      <c r="W4480" s="67"/>
      <c r="X4480" s="67"/>
      <c r="Y4480" s="67"/>
    </row>
    <row r="4481" spans="1:25" s="2" customFormat="1" ht="16.5" customHeight="1">
      <c r="A4481" s="59">
        <v>4479</v>
      </c>
      <c r="B4481" s="61" t="str">
        <f t="shared" si="483"/>
        <v>iw</v>
      </c>
      <c r="C4481" s="61" t="s">
        <v>483</v>
      </c>
      <c r="D4481" s="2" t="s">
        <v>13727</v>
      </c>
      <c r="E4481" s="61" t="str">
        <f t="shared" si="484"/>
        <v>i</v>
      </c>
      <c r="F4481" s="62" t="str">
        <f t="shared" si="485"/>
        <v>w</v>
      </c>
      <c r="G4481" s="62" t="str">
        <f t="shared" si="486"/>
        <v>R</v>
      </c>
      <c r="H4481" s="62" t="str">
        <f t="shared" si="487"/>
        <v>L</v>
      </c>
      <c r="I4481" s="62">
        <f t="shared" si="488"/>
        <v>22</v>
      </c>
      <c r="J4481" s="62">
        <f t="shared" si="489"/>
        <v>4</v>
      </c>
      <c r="K4481" s="81">
        <v>1.1616667164523831E-6</v>
      </c>
      <c r="L4481" s="2" t="s">
        <v>14016</v>
      </c>
      <c r="M4481" s="2" t="s">
        <v>6841</v>
      </c>
      <c r="N4481" s="60" t="s">
        <v>6972</v>
      </c>
      <c r="O4481" s="66" t="s">
        <v>9358</v>
      </c>
      <c r="P4481" s="67" t="s">
        <v>5680</v>
      </c>
      <c r="Q4481" s="67" t="s">
        <v>6799</v>
      </c>
      <c r="R4481" s="67" t="s">
        <v>2416</v>
      </c>
      <c r="S4481" s="67"/>
      <c r="T4481" s="67"/>
      <c r="U4481" s="67"/>
      <c r="V4481" s="67"/>
      <c r="W4481" s="67"/>
      <c r="X4481" s="67"/>
      <c r="Y4481" s="67"/>
    </row>
    <row r="4482" spans="1:25" s="2" customFormat="1" ht="16.5" customHeight="1">
      <c r="A4482" s="59">
        <v>4480</v>
      </c>
      <c r="B4482" s="61" t="str">
        <f t="shared" si="483"/>
        <v>ir</v>
      </c>
      <c r="C4482" s="61" t="s">
        <v>691</v>
      </c>
      <c r="D4482" s="2" t="s">
        <v>13659</v>
      </c>
      <c r="E4482" s="61" t="str">
        <f t="shared" si="484"/>
        <v>i</v>
      </c>
      <c r="F4482" s="62" t="str">
        <f t="shared" si="485"/>
        <v>r</v>
      </c>
      <c r="G4482" s="62" t="str">
        <f t="shared" si="486"/>
        <v>R</v>
      </c>
      <c r="H4482" s="62" t="str">
        <f t="shared" si="487"/>
        <v>L</v>
      </c>
      <c r="I4482" s="62">
        <f t="shared" si="488"/>
        <v>22</v>
      </c>
      <c r="J4482" s="62">
        <f t="shared" si="489"/>
        <v>10</v>
      </c>
      <c r="K4482" s="81">
        <v>1.1584127480589591E-6</v>
      </c>
      <c r="L4482" s="2" t="s">
        <v>14016</v>
      </c>
      <c r="M4482" s="2" t="s">
        <v>14110</v>
      </c>
      <c r="N4482" s="60" t="s">
        <v>6972</v>
      </c>
      <c r="O4482" s="66" t="s">
        <v>10522</v>
      </c>
      <c r="P4482" s="67" t="s">
        <v>3474</v>
      </c>
      <c r="Q4482" s="67" t="s">
        <v>6829</v>
      </c>
      <c r="R4482" s="67" t="s">
        <v>14508</v>
      </c>
      <c r="S4482" s="67"/>
      <c r="T4482" s="67"/>
      <c r="U4482" s="67"/>
      <c r="V4482" s="67"/>
      <c r="W4482" s="67"/>
      <c r="X4482" s="67"/>
      <c r="Y4482" s="67"/>
    </row>
    <row r="4483" spans="1:25" s="2" customFormat="1" ht="16.5" customHeight="1">
      <c r="A4483" s="59">
        <v>4481</v>
      </c>
      <c r="B4483" s="61" t="str">
        <f t="shared" ref="B4483:B4546" si="490">VLOOKUP(D4483,sp,2,FALSE)</f>
        <v>ua</v>
      </c>
      <c r="C4483" s="61" t="s">
        <v>6294</v>
      </c>
      <c r="D4483" s="2" t="s">
        <v>13741</v>
      </c>
      <c r="E4483" s="61" t="str">
        <f t="shared" ref="E4483:E4546" si="491">LEFT(B4483,1)</f>
        <v>u</v>
      </c>
      <c r="F4483" s="62" t="str">
        <f t="shared" ref="F4483:F4546" si="492">RIGHT(B4483,1)</f>
        <v>a</v>
      </c>
      <c r="G4483" s="62" t="str">
        <f t="shared" si="486"/>
        <v>R</v>
      </c>
      <c r="H4483" s="62" t="str">
        <f t="shared" si="487"/>
        <v>L</v>
      </c>
      <c r="I4483" s="62">
        <f t="shared" si="488"/>
        <v>19</v>
      </c>
      <c r="J4483" s="62">
        <f t="shared" si="489"/>
        <v>2</v>
      </c>
      <c r="K4483" s="81">
        <v>1.1584127480589591E-6</v>
      </c>
      <c r="L4483" s="2" t="s">
        <v>13537</v>
      </c>
      <c r="M4483" s="2" t="s">
        <v>6875</v>
      </c>
      <c r="N4483" s="60" t="s">
        <v>6979</v>
      </c>
      <c r="O4483" s="66" t="s">
        <v>9510</v>
      </c>
      <c r="P4483" s="67" t="s">
        <v>2324</v>
      </c>
      <c r="Q4483" s="67" t="s">
        <v>173</v>
      </c>
      <c r="R4483" s="67" t="s">
        <v>882</v>
      </c>
      <c r="S4483" s="67"/>
      <c r="T4483" s="67"/>
      <c r="U4483" s="67"/>
      <c r="V4483" s="67"/>
      <c r="W4483" s="67"/>
      <c r="X4483" s="67"/>
      <c r="Y4483" s="67"/>
    </row>
    <row r="4484" spans="1:25" s="2" customFormat="1" ht="16.5" customHeight="1">
      <c r="A4484" s="59">
        <v>4482</v>
      </c>
      <c r="B4484" s="61" t="str">
        <f t="shared" si="490"/>
        <v>ug</v>
      </c>
      <c r="C4484" s="61" t="s">
        <v>6359</v>
      </c>
      <c r="D4484" s="2" t="s">
        <v>13622</v>
      </c>
      <c r="E4484" s="61" t="str">
        <f t="shared" si="491"/>
        <v>u</v>
      </c>
      <c r="F4484" s="62" t="str">
        <f t="shared" si="492"/>
        <v>g</v>
      </c>
      <c r="G4484" s="62" t="str">
        <f t="shared" ref="G4484:G4547" si="493">IF(FIND(E4484,"qwertasdfgzxcvbyuiophjkl;nm")&lt;15.5,"L","R")</f>
        <v>R</v>
      </c>
      <c r="H4484" s="62" t="str">
        <f t="shared" ref="H4484:H4547" si="494">IF(FIND(F4484,"qwertasdfgzxcvbyuiophjkl;nm")&lt;15.5,"L","R")</f>
        <v>L</v>
      </c>
      <c r="I4484" s="62">
        <f t="shared" ref="I4484:I4547" si="495">FIND(E4484,$I$1)</f>
        <v>19</v>
      </c>
      <c r="J4484" s="62">
        <f t="shared" ref="J4484:J4547" si="496">FIND(F4484,$I$1)</f>
        <v>14</v>
      </c>
      <c r="K4484" s="81">
        <v>1.1584127480589591E-6</v>
      </c>
      <c r="L4484" s="2" t="s">
        <v>13537</v>
      </c>
      <c r="M4484" s="2" t="s">
        <v>13767</v>
      </c>
      <c r="N4484" s="60" t="s">
        <v>6874</v>
      </c>
      <c r="O4484" s="66" t="s">
        <v>8386</v>
      </c>
      <c r="P4484" s="67" t="s">
        <v>3536</v>
      </c>
      <c r="Q4484" s="67" t="s">
        <v>5918</v>
      </c>
      <c r="R4484" s="67" t="s">
        <v>4492</v>
      </c>
      <c r="S4484" s="67"/>
      <c r="T4484" s="67"/>
      <c r="U4484" s="67"/>
      <c r="V4484" s="67"/>
      <c r="W4484" s="67"/>
      <c r="X4484" s="67"/>
      <c r="Y4484" s="67"/>
    </row>
    <row r="4485" spans="1:25" s="2" customFormat="1" ht="16.5" customHeight="1">
      <c r="A4485" s="59">
        <v>4483</v>
      </c>
      <c r="B4485" s="61" t="str">
        <f t="shared" si="490"/>
        <v>gu</v>
      </c>
      <c r="C4485" s="61" t="s">
        <v>1586</v>
      </c>
      <c r="D4485" s="2" t="s">
        <v>6948</v>
      </c>
      <c r="E4485" s="61" t="str">
        <f t="shared" si="491"/>
        <v>g</v>
      </c>
      <c r="F4485" s="62" t="str">
        <f t="shared" si="492"/>
        <v>u</v>
      </c>
      <c r="G4485" s="62" t="str">
        <f t="shared" si="493"/>
        <v>L</v>
      </c>
      <c r="H4485" s="62" t="str">
        <f t="shared" si="494"/>
        <v>R</v>
      </c>
      <c r="I4485" s="62">
        <f t="shared" si="495"/>
        <v>14</v>
      </c>
      <c r="J4485" s="62">
        <f t="shared" si="496"/>
        <v>19</v>
      </c>
      <c r="K4485" s="81">
        <v>1.155158779665535E-6</v>
      </c>
      <c r="L4485" s="2" t="s">
        <v>13509</v>
      </c>
      <c r="M4485" s="2" t="s">
        <v>13512</v>
      </c>
      <c r="N4485" s="60" t="s">
        <v>7125</v>
      </c>
      <c r="O4485" s="66" t="s">
        <v>12034</v>
      </c>
      <c r="P4485" s="67" t="s">
        <v>4360</v>
      </c>
      <c r="Q4485" s="67" t="s">
        <v>13494</v>
      </c>
      <c r="R4485" s="67" t="s">
        <v>1568</v>
      </c>
      <c r="S4485" s="67"/>
      <c r="T4485" s="67"/>
      <c r="U4485" s="67"/>
      <c r="V4485" s="67"/>
      <c r="W4485" s="67"/>
      <c r="X4485" s="67"/>
      <c r="Y4485" s="67"/>
    </row>
    <row r="4486" spans="1:25" s="2" customFormat="1" ht="16.5" customHeight="1">
      <c r="A4486" s="59">
        <v>4484</v>
      </c>
      <c r="B4486" s="61" t="str">
        <f t="shared" si="490"/>
        <v>qo</v>
      </c>
      <c r="C4486" s="61" t="s">
        <v>4125</v>
      </c>
      <c r="D4486" s="2" t="s">
        <v>13684</v>
      </c>
      <c r="E4486" s="61" t="str">
        <f t="shared" si="491"/>
        <v>q</v>
      </c>
      <c r="F4486" s="62" t="str">
        <f t="shared" si="492"/>
        <v>o</v>
      </c>
      <c r="G4486" s="62" t="str">
        <f t="shared" si="493"/>
        <v>L</v>
      </c>
      <c r="H4486" s="62" t="str">
        <f t="shared" si="494"/>
        <v>R</v>
      </c>
      <c r="I4486" s="62">
        <f t="shared" si="495"/>
        <v>1</v>
      </c>
      <c r="J4486" s="62">
        <f t="shared" si="496"/>
        <v>24</v>
      </c>
      <c r="K4486" s="81">
        <v>1.155158779665535E-6</v>
      </c>
      <c r="L4486" s="2" t="s">
        <v>13511</v>
      </c>
      <c r="M4486" s="2" t="s">
        <v>14083</v>
      </c>
      <c r="N4486" s="60" t="s">
        <v>6973</v>
      </c>
      <c r="O4486" s="66" t="s">
        <v>12791</v>
      </c>
      <c r="P4486" s="67" t="s">
        <v>6761</v>
      </c>
      <c r="Q4486" s="67" t="s">
        <v>6036</v>
      </c>
      <c r="R4486" s="67" t="s">
        <v>722</v>
      </c>
      <c r="S4486" s="67"/>
      <c r="T4486" s="67"/>
      <c r="U4486" s="67"/>
      <c r="V4486" s="67"/>
      <c r="W4486" s="67"/>
      <c r="X4486" s="67"/>
      <c r="Y4486" s="67"/>
    </row>
    <row r="4487" spans="1:25" s="2" customFormat="1" ht="16.5" customHeight="1">
      <c r="A4487" s="59">
        <v>4485</v>
      </c>
      <c r="B4487" s="61" t="str">
        <f t="shared" si="490"/>
        <v>hg</v>
      </c>
      <c r="C4487" s="61" t="s">
        <v>1787</v>
      </c>
      <c r="D4487" s="2" t="s">
        <v>13770</v>
      </c>
      <c r="E4487" s="61" t="str">
        <f t="shared" si="491"/>
        <v>h</v>
      </c>
      <c r="F4487" s="62" t="str">
        <f t="shared" si="492"/>
        <v>g</v>
      </c>
      <c r="G4487" s="62" t="str">
        <f t="shared" si="493"/>
        <v>R</v>
      </c>
      <c r="H4487" s="62" t="str">
        <f t="shared" si="494"/>
        <v>L</v>
      </c>
      <c r="I4487" s="62">
        <f t="shared" si="495"/>
        <v>17</v>
      </c>
      <c r="J4487" s="62">
        <f t="shared" si="496"/>
        <v>14</v>
      </c>
      <c r="K4487" s="81">
        <v>1.155158779665535E-6</v>
      </c>
      <c r="L4487" s="2" t="s">
        <v>6888</v>
      </c>
      <c r="M4487" s="2" t="s">
        <v>13767</v>
      </c>
      <c r="N4487" s="60" t="s">
        <v>7233</v>
      </c>
      <c r="O4487" s="66" t="s">
        <v>14030</v>
      </c>
      <c r="P4487" s="67" t="s">
        <v>5080</v>
      </c>
      <c r="Q4487" s="67" t="s">
        <v>5501</v>
      </c>
      <c r="R4487" s="67"/>
      <c r="S4487" s="67"/>
      <c r="T4487" s="67"/>
      <c r="U4487" s="67"/>
      <c r="V4487" s="67"/>
      <c r="W4487" s="67"/>
      <c r="X4487" s="67"/>
      <c r="Y4487" s="67"/>
    </row>
    <row r="4488" spans="1:25" s="2" customFormat="1" ht="16.5" customHeight="1">
      <c r="A4488" s="59">
        <v>4486</v>
      </c>
      <c r="B4488" s="61" t="str">
        <f t="shared" si="490"/>
        <v>eu</v>
      </c>
      <c r="C4488" s="61" t="s">
        <v>6115</v>
      </c>
      <c r="D4488" s="2" t="s">
        <v>6924</v>
      </c>
      <c r="E4488" s="61" t="str">
        <f t="shared" si="491"/>
        <v>e</v>
      </c>
      <c r="F4488" s="62" t="str">
        <f t="shared" si="492"/>
        <v>u</v>
      </c>
      <c r="G4488" s="62" t="str">
        <f t="shared" si="493"/>
        <v>L</v>
      </c>
      <c r="H4488" s="62" t="str">
        <f t="shared" si="494"/>
        <v>R</v>
      </c>
      <c r="I4488" s="62">
        <f t="shared" si="495"/>
        <v>7</v>
      </c>
      <c r="J4488" s="62">
        <f t="shared" si="496"/>
        <v>19</v>
      </c>
      <c r="K4488" s="81">
        <v>1.155158779665535E-6</v>
      </c>
      <c r="L4488" s="2" t="s">
        <v>6876</v>
      </c>
      <c r="M4488" s="2" t="s">
        <v>13512</v>
      </c>
      <c r="N4488" s="60" t="s">
        <v>6797</v>
      </c>
      <c r="O4488" s="66" t="s">
        <v>7608</v>
      </c>
      <c r="P4488" s="67" t="s">
        <v>4241</v>
      </c>
      <c r="Q4488" s="67" t="s">
        <v>2878</v>
      </c>
      <c r="R4488" s="67"/>
      <c r="S4488" s="67"/>
      <c r="T4488" s="67"/>
      <c r="U4488" s="67"/>
      <c r="V4488" s="67"/>
      <c r="W4488" s="67"/>
      <c r="X4488" s="67"/>
      <c r="Y4488" s="67"/>
    </row>
    <row r="4489" spans="1:25" s="2" customFormat="1" ht="16.5" customHeight="1">
      <c r="A4489" s="59">
        <v>4487</v>
      </c>
      <c r="B4489" s="61" t="str">
        <f t="shared" si="490"/>
        <v>ix</v>
      </c>
      <c r="C4489" s="61" t="s">
        <v>464</v>
      </c>
      <c r="D4489" s="2" t="s">
        <v>13788</v>
      </c>
      <c r="E4489" s="61" t="str">
        <f t="shared" si="491"/>
        <v>i</v>
      </c>
      <c r="F4489" s="62" t="str">
        <f t="shared" si="492"/>
        <v>x</v>
      </c>
      <c r="G4489" s="62" t="str">
        <f t="shared" si="493"/>
        <v>R</v>
      </c>
      <c r="H4489" s="62" t="str">
        <f t="shared" si="494"/>
        <v>L</v>
      </c>
      <c r="I4489" s="62">
        <f t="shared" si="495"/>
        <v>22</v>
      </c>
      <c r="J4489" s="62">
        <f t="shared" si="496"/>
        <v>6</v>
      </c>
      <c r="K4489" s="81">
        <v>1.1519048112721109E-6</v>
      </c>
      <c r="L4489" s="2" t="s">
        <v>14016</v>
      </c>
      <c r="M4489" s="2" t="s">
        <v>6950</v>
      </c>
      <c r="N4489" s="60" t="s">
        <v>6972</v>
      </c>
      <c r="O4489" s="66" t="s">
        <v>9853</v>
      </c>
      <c r="P4489" s="67" t="s">
        <v>6491</v>
      </c>
      <c r="Q4489" s="67" t="s">
        <v>391</v>
      </c>
      <c r="R4489" s="67"/>
      <c r="S4489" s="67"/>
      <c r="T4489" s="67"/>
      <c r="U4489" s="67"/>
      <c r="V4489" s="67"/>
      <c r="W4489" s="67"/>
      <c r="X4489" s="67"/>
      <c r="Y4489" s="67"/>
    </row>
    <row r="4490" spans="1:25" s="2" customFormat="1" ht="16.5" customHeight="1">
      <c r="A4490" s="59">
        <v>4488</v>
      </c>
      <c r="B4490" s="61" t="str">
        <f t="shared" si="490"/>
        <v>q;</v>
      </c>
      <c r="C4490" s="61" t="s">
        <v>4098</v>
      </c>
      <c r="D4490" s="2" t="s">
        <v>13578</v>
      </c>
      <c r="E4490" s="61" t="str">
        <f t="shared" si="491"/>
        <v>q</v>
      </c>
      <c r="F4490" s="62" t="str">
        <f t="shared" si="492"/>
        <v>;</v>
      </c>
      <c r="G4490" s="62" t="str">
        <f t="shared" si="493"/>
        <v>L</v>
      </c>
      <c r="H4490" s="62" t="str">
        <f t="shared" si="494"/>
        <v>R</v>
      </c>
      <c r="I4490" s="62">
        <f t="shared" si="495"/>
        <v>1</v>
      </c>
      <c r="J4490" s="62">
        <f t="shared" si="496"/>
        <v>27</v>
      </c>
      <c r="K4490" s="81">
        <v>1.1486508428786869E-6</v>
      </c>
      <c r="L4490" s="2" t="s">
        <v>13511</v>
      </c>
      <c r="M4490" s="2" t="s">
        <v>14095</v>
      </c>
      <c r="N4490" s="60" t="s">
        <v>7248</v>
      </c>
      <c r="O4490" s="66" t="s">
        <v>12136</v>
      </c>
      <c r="P4490" s="67" t="s">
        <v>4513</v>
      </c>
      <c r="Q4490" s="67" t="s">
        <v>14547</v>
      </c>
      <c r="R4490" s="67" t="s">
        <v>4561</v>
      </c>
      <c r="S4490" s="67" t="s">
        <v>1302</v>
      </c>
      <c r="T4490" s="67"/>
      <c r="U4490" s="67"/>
      <c r="V4490" s="67"/>
      <c r="W4490" s="67"/>
      <c r="X4490" s="67"/>
      <c r="Y4490" s="67"/>
    </row>
    <row r="4491" spans="1:25" s="2" customFormat="1" ht="16.5" customHeight="1">
      <c r="A4491" s="59">
        <v>4489</v>
      </c>
      <c r="B4491" s="61" t="str">
        <f t="shared" si="490"/>
        <v>hw</v>
      </c>
      <c r="C4491" s="61" t="s">
        <v>1718</v>
      </c>
      <c r="D4491" s="2" t="s">
        <v>13705</v>
      </c>
      <c r="E4491" s="61" t="str">
        <f t="shared" si="491"/>
        <v>h</v>
      </c>
      <c r="F4491" s="62" t="str">
        <f t="shared" si="492"/>
        <v>w</v>
      </c>
      <c r="G4491" s="62" t="str">
        <f t="shared" si="493"/>
        <v>R</v>
      </c>
      <c r="H4491" s="62" t="str">
        <f t="shared" si="494"/>
        <v>L</v>
      </c>
      <c r="I4491" s="62">
        <f t="shared" si="495"/>
        <v>17</v>
      </c>
      <c r="J4491" s="62">
        <f t="shared" si="496"/>
        <v>4</v>
      </c>
      <c r="K4491" s="81">
        <v>1.1486508428786869E-6</v>
      </c>
      <c r="L4491" s="2" t="s">
        <v>6888</v>
      </c>
      <c r="M4491" s="2" t="s">
        <v>6841</v>
      </c>
      <c r="N4491" s="60" t="s">
        <v>7040</v>
      </c>
      <c r="O4491" s="66" t="s">
        <v>11624</v>
      </c>
      <c r="P4491" s="67" t="s">
        <v>14108</v>
      </c>
      <c r="Q4491" s="67" t="s">
        <v>14505</v>
      </c>
      <c r="R4491" s="67" t="s">
        <v>2637</v>
      </c>
      <c r="S4491" s="67" t="s">
        <v>5797</v>
      </c>
      <c r="T4491" s="67"/>
      <c r="U4491" s="67"/>
      <c r="V4491" s="67"/>
      <c r="W4491" s="67"/>
      <c r="X4491" s="67"/>
      <c r="Y4491" s="67"/>
    </row>
    <row r="4492" spans="1:25" s="2" customFormat="1" ht="16.5" customHeight="1">
      <c r="A4492" s="59">
        <v>4490</v>
      </c>
      <c r="B4492" s="61" t="str">
        <f t="shared" si="490"/>
        <v>fk</v>
      </c>
      <c r="C4492" s="61" t="s">
        <v>1265</v>
      </c>
      <c r="D4492" s="2" t="s">
        <v>13614</v>
      </c>
      <c r="E4492" s="61" t="str">
        <f t="shared" si="491"/>
        <v>f</v>
      </c>
      <c r="F4492" s="62" t="str">
        <f t="shared" si="492"/>
        <v>k</v>
      </c>
      <c r="G4492" s="62" t="str">
        <f t="shared" si="493"/>
        <v>L</v>
      </c>
      <c r="H4492" s="62" t="str">
        <f t="shared" si="494"/>
        <v>R</v>
      </c>
      <c r="I4492" s="62">
        <f t="shared" si="495"/>
        <v>11</v>
      </c>
      <c r="J4492" s="62">
        <f t="shared" si="496"/>
        <v>23</v>
      </c>
      <c r="K4492" s="81">
        <v>1.1453968744852628E-6</v>
      </c>
      <c r="L4492" s="2" t="s">
        <v>6886</v>
      </c>
      <c r="M4492" s="2" t="s">
        <v>6836</v>
      </c>
      <c r="N4492" s="60" t="s">
        <v>7200</v>
      </c>
      <c r="O4492" s="66" t="s">
        <v>12695</v>
      </c>
      <c r="P4492" s="67" t="s">
        <v>6036</v>
      </c>
      <c r="Q4492" s="67" t="s">
        <v>72</v>
      </c>
      <c r="R4492" s="67" t="s">
        <v>881</v>
      </c>
      <c r="S4492" s="67"/>
      <c r="T4492" s="67"/>
      <c r="U4492" s="67"/>
      <c r="V4492" s="67"/>
      <c r="W4492" s="67"/>
      <c r="X4492" s="67"/>
      <c r="Y4492" s="67"/>
    </row>
    <row r="4493" spans="1:25" s="2" customFormat="1" ht="16.5" customHeight="1">
      <c r="A4493" s="59">
        <v>4491</v>
      </c>
      <c r="B4493" s="61" t="str">
        <f t="shared" si="490"/>
        <v>qi</v>
      </c>
      <c r="C4493" s="61" t="s">
        <v>3911</v>
      </c>
      <c r="D4493" s="2" t="s">
        <v>6935</v>
      </c>
      <c r="E4493" s="61" t="str">
        <f t="shared" si="491"/>
        <v>q</v>
      </c>
      <c r="F4493" s="62" t="str">
        <f t="shared" si="492"/>
        <v>i</v>
      </c>
      <c r="G4493" s="62" t="str">
        <f t="shared" si="493"/>
        <v>L</v>
      </c>
      <c r="H4493" s="62" t="str">
        <f t="shared" si="494"/>
        <v>R</v>
      </c>
      <c r="I4493" s="62">
        <f t="shared" si="495"/>
        <v>1</v>
      </c>
      <c r="J4493" s="62">
        <f t="shared" si="496"/>
        <v>22</v>
      </c>
      <c r="K4493" s="81">
        <v>1.1421429060918387E-6</v>
      </c>
      <c r="L4493" s="2" t="s">
        <v>13511</v>
      </c>
      <c r="M4493" s="2" t="s">
        <v>13510</v>
      </c>
      <c r="N4493" s="60" t="s">
        <v>6972</v>
      </c>
      <c r="O4493" s="66" t="s">
        <v>9055</v>
      </c>
      <c r="P4493" s="67" t="s">
        <v>4903</v>
      </c>
      <c r="Q4493" s="67" t="s">
        <v>4989</v>
      </c>
      <c r="R4493" s="67" t="s">
        <v>4989</v>
      </c>
      <c r="S4493" s="67"/>
      <c r="T4493" s="67"/>
      <c r="U4493" s="67"/>
      <c r="V4493" s="67"/>
      <c r="W4493" s="67"/>
      <c r="X4493" s="67"/>
      <c r="Y4493" s="67"/>
    </row>
    <row r="4494" spans="1:25" s="2" customFormat="1" ht="16.5" customHeight="1">
      <c r="A4494" s="59">
        <v>4492</v>
      </c>
      <c r="B4494" s="61" t="str">
        <f t="shared" si="490"/>
        <v>ld</v>
      </c>
      <c r="C4494" s="61" t="s">
        <v>2903</v>
      </c>
      <c r="D4494" s="2" t="s">
        <v>6831</v>
      </c>
      <c r="E4494" s="61" t="str">
        <f t="shared" si="491"/>
        <v>l</v>
      </c>
      <c r="F4494" s="62" t="str">
        <f t="shared" si="492"/>
        <v>d</v>
      </c>
      <c r="G4494" s="62" t="str">
        <f t="shared" si="493"/>
        <v>R</v>
      </c>
      <c r="H4494" s="62" t="str">
        <f t="shared" si="494"/>
        <v>L</v>
      </c>
      <c r="I4494" s="62">
        <f t="shared" si="495"/>
        <v>25</v>
      </c>
      <c r="J4494" s="62">
        <f t="shared" si="496"/>
        <v>8</v>
      </c>
      <c r="K4494" s="81">
        <v>1.1421429060918387E-6</v>
      </c>
      <c r="L4494" s="2" t="s">
        <v>6889</v>
      </c>
      <c r="M4494" s="2" t="s">
        <v>13510</v>
      </c>
      <c r="N4494" s="60" t="s">
        <v>7240</v>
      </c>
      <c r="O4494" s="66" t="s">
        <v>7983</v>
      </c>
      <c r="P4494" s="67" t="s">
        <v>426</v>
      </c>
      <c r="Q4494" s="67" t="s">
        <v>4221</v>
      </c>
      <c r="R4494" s="67" t="s">
        <v>2878</v>
      </c>
      <c r="S4494" s="67"/>
      <c r="T4494" s="67"/>
      <c r="U4494" s="67"/>
      <c r="V4494" s="67"/>
      <c r="W4494" s="67"/>
      <c r="X4494" s="67"/>
      <c r="Y4494" s="67"/>
    </row>
    <row r="4495" spans="1:25" s="2" customFormat="1" ht="16.5" customHeight="1">
      <c r="A4495" s="59">
        <v>4493</v>
      </c>
      <c r="B4495" s="61" t="str">
        <f t="shared" si="490"/>
        <v>wn</v>
      </c>
      <c r="C4495" s="61" t="s">
        <v>5057</v>
      </c>
      <c r="D4495" s="2" t="s">
        <v>13634</v>
      </c>
      <c r="E4495" s="61" t="str">
        <f t="shared" si="491"/>
        <v>w</v>
      </c>
      <c r="F4495" s="62" t="str">
        <f t="shared" si="492"/>
        <v>n</v>
      </c>
      <c r="G4495" s="62" t="str">
        <f t="shared" si="493"/>
        <v>L</v>
      </c>
      <c r="H4495" s="62" t="str">
        <f t="shared" si="494"/>
        <v>R</v>
      </c>
      <c r="I4495" s="62">
        <f t="shared" si="495"/>
        <v>4</v>
      </c>
      <c r="J4495" s="62">
        <f t="shared" si="496"/>
        <v>18</v>
      </c>
      <c r="K4495" s="81">
        <v>1.1421429060918387E-6</v>
      </c>
      <c r="L4495" s="2" t="s">
        <v>6804</v>
      </c>
      <c r="M4495" s="2" t="s">
        <v>6841</v>
      </c>
      <c r="N4495" s="60" t="s">
        <v>6972</v>
      </c>
      <c r="O4495" s="66" t="s">
        <v>13194</v>
      </c>
      <c r="P4495" s="67" t="s">
        <v>4641</v>
      </c>
      <c r="Q4495" s="67" t="s">
        <v>5056</v>
      </c>
      <c r="R4495" s="67"/>
      <c r="S4495" s="67"/>
      <c r="T4495" s="67"/>
      <c r="U4495" s="67"/>
      <c r="V4495" s="67"/>
      <c r="W4495" s="67"/>
      <c r="X4495" s="67"/>
      <c r="Y4495" s="67"/>
    </row>
    <row r="4496" spans="1:25" s="2" customFormat="1" ht="16.5" customHeight="1">
      <c r="A4496" s="59">
        <v>4494</v>
      </c>
      <c r="B4496" s="61" t="str">
        <f t="shared" si="490"/>
        <v>yw</v>
      </c>
      <c r="C4496" s="61" t="s">
        <v>5697</v>
      </c>
      <c r="D4496" s="2" t="s">
        <v>13576</v>
      </c>
      <c r="E4496" s="61" t="str">
        <f t="shared" si="491"/>
        <v>y</v>
      </c>
      <c r="F4496" s="62" t="str">
        <f t="shared" si="492"/>
        <v>w</v>
      </c>
      <c r="G4496" s="62" t="str">
        <f t="shared" si="493"/>
        <v>R</v>
      </c>
      <c r="H4496" s="62" t="str">
        <f t="shared" si="494"/>
        <v>L</v>
      </c>
      <c r="I4496" s="62">
        <f t="shared" si="495"/>
        <v>16</v>
      </c>
      <c r="J4496" s="62">
        <f t="shared" si="496"/>
        <v>4</v>
      </c>
      <c r="K4496" s="81">
        <v>1.1388889376984149E-6</v>
      </c>
      <c r="L4496" s="2" t="s">
        <v>6885</v>
      </c>
      <c r="M4496" s="2" t="s">
        <v>6841</v>
      </c>
      <c r="N4496" s="60" t="s">
        <v>6797</v>
      </c>
      <c r="O4496" s="66" t="s">
        <v>9249</v>
      </c>
      <c r="P4496" s="67" t="s">
        <v>3063</v>
      </c>
      <c r="Q4496" s="67" t="s">
        <v>4640</v>
      </c>
      <c r="R4496" s="67" t="s">
        <v>1165</v>
      </c>
      <c r="S4496" s="67"/>
      <c r="T4496" s="67"/>
      <c r="U4496" s="67"/>
      <c r="V4496" s="67"/>
      <c r="W4496" s="67"/>
      <c r="X4496" s="67"/>
      <c r="Y4496" s="67"/>
    </row>
    <row r="4497" spans="1:25" s="2" customFormat="1" ht="16.5" customHeight="1">
      <c r="A4497" s="59">
        <v>4495</v>
      </c>
      <c r="B4497" s="61" t="str">
        <f t="shared" si="490"/>
        <v>wa</v>
      </c>
      <c r="C4497" s="61" t="s">
        <v>5045</v>
      </c>
      <c r="D4497" s="2" t="s">
        <v>6961</v>
      </c>
      <c r="E4497" s="61" t="str">
        <f t="shared" si="491"/>
        <v>w</v>
      </c>
      <c r="F4497" s="62" t="str">
        <f t="shared" si="492"/>
        <v>a</v>
      </c>
      <c r="G4497" s="62" t="str">
        <f t="shared" si="493"/>
        <v>L</v>
      </c>
      <c r="H4497" s="62" t="str">
        <f t="shared" si="494"/>
        <v>L</v>
      </c>
      <c r="I4497" s="62">
        <f t="shared" si="495"/>
        <v>4</v>
      </c>
      <c r="J4497" s="62">
        <f t="shared" si="496"/>
        <v>2</v>
      </c>
      <c r="K4497" s="81">
        <v>1.1356349693049908E-6</v>
      </c>
      <c r="L4497" s="2" t="s">
        <v>6804</v>
      </c>
      <c r="M4497" s="2" t="s">
        <v>6875</v>
      </c>
      <c r="N4497" s="60" t="s">
        <v>6972</v>
      </c>
      <c r="O4497" s="66" t="s">
        <v>11576</v>
      </c>
      <c r="P4497" s="67" t="s">
        <v>4221</v>
      </c>
      <c r="Q4497" s="67" t="s">
        <v>5044</v>
      </c>
      <c r="R4497" s="67"/>
      <c r="S4497" s="67"/>
      <c r="T4497" s="67"/>
      <c r="U4497" s="67"/>
      <c r="V4497" s="67"/>
      <c r="W4497" s="67"/>
      <c r="X4497" s="67"/>
      <c r="Y4497" s="67"/>
    </row>
    <row r="4498" spans="1:25" s="2" customFormat="1" ht="16.5" customHeight="1">
      <c r="A4498" s="59">
        <v>4496</v>
      </c>
      <c r="B4498" s="61" t="str">
        <f t="shared" si="490"/>
        <v>lw</v>
      </c>
      <c r="C4498" s="61" t="s">
        <v>2940</v>
      </c>
      <c r="D4498" s="2" t="s">
        <v>13620</v>
      </c>
      <c r="E4498" s="61" t="str">
        <f t="shared" si="491"/>
        <v>l</v>
      </c>
      <c r="F4498" s="62" t="str">
        <f t="shared" si="492"/>
        <v>w</v>
      </c>
      <c r="G4498" s="62" t="str">
        <f t="shared" si="493"/>
        <v>R</v>
      </c>
      <c r="H4498" s="62" t="str">
        <f t="shared" si="494"/>
        <v>L</v>
      </c>
      <c r="I4498" s="62">
        <f t="shared" si="495"/>
        <v>25</v>
      </c>
      <c r="J4498" s="62">
        <f t="shared" si="496"/>
        <v>4</v>
      </c>
      <c r="K4498" s="81">
        <v>1.1356349693049908E-6</v>
      </c>
      <c r="L4498" s="2" t="s">
        <v>6889</v>
      </c>
      <c r="M4498" s="2" t="s">
        <v>6916</v>
      </c>
      <c r="N4498" s="60" t="s">
        <v>7083</v>
      </c>
      <c r="O4498" s="66" t="s">
        <v>8510</v>
      </c>
      <c r="P4498" s="67" t="s">
        <v>827</v>
      </c>
      <c r="Q4498" s="67" t="s">
        <v>13495</v>
      </c>
      <c r="R4498" s="67" t="s">
        <v>14501</v>
      </c>
      <c r="S4498" s="67" t="s">
        <v>5807</v>
      </c>
      <c r="T4498" s="67"/>
      <c r="U4498" s="67"/>
      <c r="V4498" s="67"/>
      <c r="W4498" s="67"/>
      <c r="X4498" s="67"/>
      <c r="Y4498" s="67"/>
    </row>
    <row r="4499" spans="1:25" s="2" customFormat="1" ht="16.5" customHeight="1">
      <c r="A4499" s="59">
        <v>4497</v>
      </c>
      <c r="B4499" s="61" t="str">
        <f t="shared" si="490"/>
        <v>xi</v>
      </c>
      <c r="C4499" s="61" t="s">
        <v>5301</v>
      </c>
      <c r="D4499" s="2" t="s">
        <v>6943</v>
      </c>
      <c r="E4499" s="61" t="str">
        <f t="shared" si="491"/>
        <v>x</v>
      </c>
      <c r="F4499" s="62" t="str">
        <f t="shared" si="492"/>
        <v>i</v>
      </c>
      <c r="G4499" s="62" t="str">
        <f t="shared" si="493"/>
        <v>L</v>
      </c>
      <c r="H4499" s="62" t="str">
        <f t="shared" si="494"/>
        <v>R</v>
      </c>
      <c r="I4499" s="62">
        <f t="shared" si="495"/>
        <v>6</v>
      </c>
      <c r="J4499" s="62">
        <f t="shared" si="496"/>
        <v>22</v>
      </c>
      <c r="K4499" s="81">
        <v>1.1356349693049908E-6</v>
      </c>
      <c r="L4499" s="2" t="s">
        <v>6892</v>
      </c>
      <c r="M4499" s="2" t="s">
        <v>13510</v>
      </c>
      <c r="N4499" s="60" t="s">
        <v>6972</v>
      </c>
      <c r="O4499" s="66" t="s">
        <v>9578</v>
      </c>
      <c r="P4499" s="67" t="s">
        <v>2324</v>
      </c>
      <c r="Q4499" s="67" t="s">
        <v>14104</v>
      </c>
      <c r="R4499" s="67" t="s">
        <v>1165</v>
      </c>
      <c r="S4499" s="67"/>
      <c r="T4499" s="67"/>
      <c r="U4499" s="67"/>
      <c r="V4499" s="67"/>
      <c r="W4499" s="67"/>
      <c r="X4499" s="67"/>
      <c r="Y4499" s="67"/>
    </row>
    <row r="4500" spans="1:25" s="2" customFormat="1" ht="16.5" customHeight="1">
      <c r="A4500" s="59">
        <v>4498</v>
      </c>
      <c r="B4500" s="61" t="str">
        <f t="shared" si="490"/>
        <v>ei</v>
      </c>
      <c r="C4500" s="61" t="s">
        <v>5829</v>
      </c>
      <c r="D4500" s="2" t="s">
        <v>6920</v>
      </c>
      <c r="E4500" s="61" t="str">
        <f t="shared" si="491"/>
        <v>e</v>
      </c>
      <c r="F4500" s="62" t="str">
        <f t="shared" si="492"/>
        <v>i</v>
      </c>
      <c r="G4500" s="62" t="str">
        <f t="shared" si="493"/>
        <v>L</v>
      </c>
      <c r="H4500" s="62" t="str">
        <f t="shared" si="494"/>
        <v>R</v>
      </c>
      <c r="I4500" s="62">
        <f t="shared" si="495"/>
        <v>7</v>
      </c>
      <c r="J4500" s="62">
        <f t="shared" si="496"/>
        <v>22</v>
      </c>
      <c r="K4500" s="81">
        <v>1.1356349693049908E-6</v>
      </c>
      <c r="L4500" s="2" t="s">
        <v>6876</v>
      </c>
      <c r="M4500" s="2" t="s">
        <v>13510</v>
      </c>
      <c r="N4500" s="60" t="s">
        <v>6985</v>
      </c>
      <c r="O4500" s="66" t="s">
        <v>14216</v>
      </c>
      <c r="P4500" s="67" t="s">
        <v>14133</v>
      </c>
      <c r="Q4500" s="67" t="s">
        <v>5791</v>
      </c>
      <c r="R4500" s="67" t="s">
        <v>722</v>
      </c>
      <c r="S4500" s="67"/>
      <c r="T4500" s="67"/>
      <c r="U4500" s="67"/>
      <c r="V4500" s="67"/>
      <c r="W4500" s="67"/>
      <c r="X4500" s="67"/>
      <c r="Y4500" s="67"/>
    </row>
    <row r="4501" spans="1:25" s="2" customFormat="1" ht="16.5" customHeight="1">
      <c r="A4501" s="59">
        <v>4499</v>
      </c>
      <c r="B4501" s="61" t="str">
        <f t="shared" si="490"/>
        <v>tc</v>
      </c>
      <c r="C4501" s="61" t="s">
        <v>5010</v>
      </c>
      <c r="D4501" s="2" t="s">
        <v>13758</v>
      </c>
      <c r="E4501" s="61" t="str">
        <f t="shared" si="491"/>
        <v>t</v>
      </c>
      <c r="F4501" s="62" t="str">
        <f t="shared" si="492"/>
        <v>c</v>
      </c>
      <c r="G4501" s="62" t="str">
        <f t="shared" si="493"/>
        <v>L</v>
      </c>
      <c r="H4501" s="62" t="str">
        <f t="shared" si="494"/>
        <v>L</v>
      </c>
      <c r="I4501" s="62">
        <f t="shared" si="495"/>
        <v>13</v>
      </c>
      <c r="J4501" s="62">
        <f t="shared" si="496"/>
        <v>9</v>
      </c>
      <c r="K4501" s="81">
        <v>1.1323810009115668E-6</v>
      </c>
      <c r="L4501" s="2" t="s">
        <v>6884</v>
      </c>
      <c r="M4501" s="2" t="s">
        <v>13535</v>
      </c>
      <c r="N4501" s="60" t="s">
        <v>6972</v>
      </c>
      <c r="O4501" s="66" t="s">
        <v>12555</v>
      </c>
      <c r="P4501" s="67" t="s">
        <v>4493</v>
      </c>
      <c r="Q4501" s="67" t="s">
        <v>3881</v>
      </c>
      <c r="R4501" s="67" t="s">
        <v>3984</v>
      </c>
      <c r="S4501" s="67"/>
      <c r="T4501" s="67"/>
      <c r="U4501" s="67"/>
      <c r="V4501" s="67"/>
      <c r="W4501" s="67"/>
      <c r="X4501" s="67"/>
      <c r="Y4501" s="67"/>
    </row>
    <row r="4502" spans="1:25" s="2" customFormat="1" ht="16.5" customHeight="1">
      <c r="A4502" s="59">
        <v>4500</v>
      </c>
      <c r="B4502" s="61" t="str">
        <f t="shared" si="490"/>
        <v>ne</v>
      </c>
      <c r="C4502" s="61" t="s">
        <v>3590</v>
      </c>
      <c r="D4502" s="2" t="s">
        <v>13774</v>
      </c>
      <c r="E4502" s="61" t="str">
        <f t="shared" si="491"/>
        <v>n</v>
      </c>
      <c r="F4502" s="62" t="str">
        <f t="shared" si="492"/>
        <v>e</v>
      </c>
      <c r="G4502" s="62" t="str">
        <f t="shared" si="493"/>
        <v>R</v>
      </c>
      <c r="H4502" s="62" t="str">
        <f t="shared" si="494"/>
        <v>L</v>
      </c>
      <c r="I4502" s="62">
        <f t="shared" si="495"/>
        <v>18</v>
      </c>
      <c r="J4502" s="62">
        <f t="shared" si="496"/>
        <v>7</v>
      </c>
      <c r="K4502" s="81">
        <v>1.1323810009115668E-6</v>
      </c>
      <c r="L4502" s="2" t="s">
        <v>6878</v>
      </c>
      <c r="M4502" s="2" t="s">
        <v>13529</v>
      </c>
      <c r="N4502" s="60" t="s">
        <v>6972</v>
      </c>
      <c r="O4502" s="66" t="s">
        <v>10870</v>
      </c>
      <c r="P4502" s="67" t="s">
        <v>2637</v>
      </c>
      <c r="Q4502" s="67" t="s">
        <v>608</v>
      </c>
      <c r="R4502" s="67"/>
      <c r="S4502" s="67"/>
      <c r="T4502" s="67"/>
      <c r="U4502" s="67"/>
      <c r="V4502" s="67"/>
      <c r="W4502" s="67"/>
      <c r="X4502" s="67"/>
      <c r="Y4502" s="67"/>
    </row>
    <row r="4503" spans="1:25" s="2" customFormat="1" ht="16.5" customHeight="1">
      <c r="A4503" s="59">
        <v>4501</v>
      </c>
      <c r="B4503" s="61" t="str">
        <f t="shared" si="490"/>
        <v>wu</v>
      </c>
      <c r="C4503" s="61" t="s">
        <v>5240</v>
      </c>
      <c r="D4503" s="2" t="s">
        <v>6939</v>
      </c>
      <c r="E4503" s="61" t="str">
        <f t="shared" si="491"/>
        <v>w</v>
      </c>
      <c r="F4503" s="62" t="str">
        <f t="shared" si="492"/>
        <v>u</v>
      </c>
      <c r="G4503" s="62" t="str">
        <f t="shared" si="493"/>
        <v>L</v>
      </c>
      <c r="H4503" s="62" t="str">
        <f t="shared" si="494"/>
        <v>R</v>
      </c>
      <c r="I4503" s="62">
        <f t="shared" si="495"/>
        <v>4</v>
      </c>
      <c r="J4503" s="62">
        <f t="shared" si="496"/>
        <v>19</v>
      </c>
      <c r="K4503" s="81">
        <v>1.1323810009115668E-6</v>
      </c>
      <c r="L4503" s="2" t="s">
        <v>6804</v>
      </c>
      <c r="M4503" s="2" t="s">
        <v>13512</v>
      </c>
      <c r="N4503" s="60" t="s">
        <v>7209</v>
      </c>
      <c r="O4503" s="66" t="s">
        <v>9717</v>
      </c>
      <c r="P4503" s="67" t="s">
        <v>3257</v>
      </c>
      <c r="Q4503" s="67" t="s">
        <v>3857</v>
      </c>
      <c r="R4503" s="67" t="s">
        <v>3578</v>
      </c>
      <c r="S4503" s="67"/>
      <c r="T4503" s="67"/>
      <c r="U4503" s="67"/>
      <c r="V4503" s="67"/>
      <c r="W4503" s="67"/>
      <c r="X4503" s="67"/>
      <c r="Y4503" s="67"/>
    </row>
    <row r="4504" spans="1:25" s="2" customFormat="1" ht="16.5" customHeight="1">
      <c r="A4504" s="59">
        <v>4502</v>
      </c>
      <c r="B4504" s="61" t="str">
        <f t="shared" si="490"/>
        <v>zk</v>
      </c>
      <c r="C4504" s="61" t="s">
        <v>6279</v>
      </c>
      <c r="D4504" s="2" t="s">
        <v>13711</v>
      </c>
      <c r="E4504" s="61" t="str">
        <f t="shared" si="491"/>
        <v>z</v>
      </c>
      <c r="F4504" s="62" t="str">
        <f t="shared" si="492"/>
        <v>k</v>
      </c>
      <c r="G4504" s="62" t="str">
        <f t="shared" si="493"/>
        <v>L</v>
      </c>
      <c r="H4504" s="62" t="str">
        <f t="shared" si="494"/>
        <v>R</v>
      </c>
      <c r="I4504" s="62">
        <f t="shared" si="495"/>
        <v>3</v>
      </c>
      <c r="J4504" s="62">
        <f t="shared" si="496"/>
        <v>23</v>
      </c>
      <c r="K4504" s="81">
        <v>1.1323810009115668E-6</v>
      </c>
      <c r="L4504" s="2" t="s">
        <v>6883</v>
      </c>
      <c r="M4504" s="2" t="s">
        <v>14463</v>
      </c>
      <c r="N4504" s="60" t="s">
        <v>6972</v>
      </c>
      <c r="O4504" s="66" t="s">
        <v>9604</v>
      </c>
      <c r="P4504" s="67" t="s">
        <v>2324</v>
      </c>
      <c r="Q4504" s="67" t="s">
        <v>2637</v>
      </c>
      <c r="R4504" s="67" t="s">
        <v>5080</v>
      </c>
      <c r="S4504" s="67"/>
      <c r="T4504" s="67"/>
      <c r="U4504" s="67"/>
      <c r="V4504" s="67"/>
      <c r="W4504" s="67"/>
      <c r="X4504" s="67"/>
      <c r="Y4504" s="67"/>
    </row>
    <row r="4505" spans="1:25" s="2" customFormat="1" ht="16.5" customHeight="1">
      <c r="A4505" s="59">
        <v>4503</v>
      </c>
      <c r="B4505" s="61" t="str">
        <f t="shared" si="490"/>
        <v>wo</v>
      </c>
      <c r="C4505" s="61" t="s">
        <v>5182</v>
      </c>
      <c r="D4505" s="2" t="s">
        <v>6844</v>
      </c>
      <c r="E4505" s="61" t="str">
        <f t="shared" si="491"/>
        <v>w</v>
      </c>
      <c r="F4505" s="62" t="str">
        <f t="shared" si="492"/>
        <v>o</v>
      </c>
      <c r="G4505" s="62" t="str">
        <f t="shared" si="493"/>
        <v>L</v>
      </c>
      <c r="H4505" s="62" t="str">
        <f t="shared" si="494"/>
        <v>R</v>
      </c>
      <c r="I4505" s="62">
        <f t="shared" si="495"/>
        <v>4</v>
      </c>
      <c r="J4505" s="62">
        <f t="shared" si="496"/>
        <v>24</v>
      </c>
      <c r="K4505" s="81">
        <v>1.1323810009115668E-6</v>
      </c>
      <c r="L4505" s="2" t="s">
        <v>6804</v>
      </c>
      <c r="M4505" s="2" t="s">
        <v>6879</v>
      </c>
      <c r="N4505" s="60" t="s">
        <v>13813</v>
      </c>
      <c r="O4505" s="66" t="s">
        <v>13096</v>
      </c>
      <c r="P4505" s="67" t="s">
        <v>2321</v>
      </c>
      <c r="Q4505" s="67" t="s">
        <v>4481</v>
      </c>
      <c r="R4505" s="67" t="s">
        <v>6488</v>
      </c>
      <c r="S4505" s="67"/>
      <c r="T4505" s="67"/>
      <c r="U4505" s="67"/>
      <c r="V4505" s="67"/>
      <c r="W4505" s="67"/>
      <c r="X4505" s="67"/>
      <c r="Y4505" s="67"/>
    </row>
    <row r="4506" spans="1:25" s="2" customFormat="1" ht="16.5" customHeight="1">
      <c r="A4506" s="59">
        <v>4504</v>
      </c>
      <c r="B4506" s="61" t="str">
        <f t="shared" si="490"/>
        <v>si</v>
      </c>
      <c r="C4506" s="61" t="s">
        <v>4650</v>
      </c>
      <c r="D4506" s="2" t="s">
        <v>6922</v>
      </c>
      <c r="E4506" s="61" t="str">
        <f t="shared" si="491"/>
        <v>s</v>
      </c>
      <c r="F4506" s="62" t="str">
        <f t="shared" si="492"/>
        <v>i</v>
      </c>
      <c r="G4506" s="62" t="str">
        <f t="shared" si="493"/>
        <v>L</v>
      </c>
      <c r="H4506" s="62" t="str">
        <f t="shared" si="494"/>
        <v>R</v>
      </c>
      <c r="I4506" s="62">
        <f t="shared" si="495"/>
        <v>5</v>
      </c>
      <c r="J4506" s="62">
        <f t="shared" si="496"/>
        <v>22</v>
      </c>
      <c r="K4506" s="81">
        <v>1.1291270325181427E-6</v>
      </c>
      <c r="L4506" s="2" t="s">
        <v>6775</v>
      </c>
      <c r="M4506" s="2" t="s">
        <v>13510</v>
      </c>
      <c r="N4506" s="60" t="s">
        <v>6979</v>
      </c>
      <c r="O4506" s="66" t="s">
        <v>9924</v>
      </c>
      <c r="P4506" s="67" t="s">
        <v>630</v>
      </c>
      <c r="Q4506" s="67" t="s">
        <v>14510</v>
      </c>
      <c r="R4506" s="67" t="s">
        <v>5807</v>
      </c>
      <c r="S4506" s="67" t="s">
        <v>2321</v>
      </c>
      <c r="T4506" s="67"/>
      <c r="U4506" s="67"/>
      <c r="V4506" s="67"/>
      <c r="W4506" s="67"/>
      <c r="X4506" s="67"/>
      <c r="Y4506" s="67"/>
    </row>
    <row r="4507" spans="1:25" s="2" customFormat="1" ht="16.5" customHeight="1">
      <c r="A4507" s="59">
        <v>4505</v>
      </c>
      <c r="B4507" s="61" t="str">
        <f t="shared" si="490"/>
        <v>hv</v>
      </c>
      <c r="C4507" s="61" t="s">
        <v>1970</v>
      </c>
      <c r="D4507" s="2" t="s">
        <v>13559</v>
      </c>
      <c r="E4507" s="61" t="str">
        <f t="shared" si="491"/>
        <v>h</v>
      </c>
      <c r="F4507" s="62" t="str">
        <f t="shared" si="492"/>
        <v>v</v>
      </c>
      <c r="G4507" s="62" t="str">
        <f t="shared" si="493"/>
        <v>R</v>
      </c>
      <c r="H4507" s="62" t="str">
        <f t="shared" si="494"/>
        <v>L</v>
      </c>
      <c r="I4507" s="62">
        <f t="shared" si="495"/>
        <v>17</v>
      </c>
      <c r="J4507" s="62">
        <f t="shared" si="496"/>
        <v>12</v>
      </c>
      <c r="K4507" s="81">
        <v>1.1291270325181427E-6</v>
      </c>
      <c r="L4507" s="2" t="s">
        <v>6888</v>
      </c>
      <c r="M4507" s="2" t="s">
        <v>13534</v>
      </c>
      <c r="N4507" s="60" t="s">
        <v>6972</v>
      </c>
      <c r="O4507" s="66" t="s">
        <v>10953</v>
      </c>
      <c r="P4507" s="67" t="s">
        <v>2637</v>
      </c>
      <c r="Q4507" s="67" t="s">
        <v>6829</v>
      </c>
      <c r="R4507" s="67" t="s">
        <v>14508</v>
      </c>
      <c r="S4507" s="67"/>
      <c r="T4507" s="67"/>
      <c r="U4507" s="67"/>
      <c r="V4507" s="67"/>
      <c r="W4507" s="67"/>
      <c r="X4507" s="67"/>
      <c r="Y4507" s="67"/>
    </row>
    <row r="4508" spans="1:25" s="2" customFormat="1" ht="16.5" customHeight="1">
      <c r="A4508" s="59">
        <v>4506</v>
      </c>
      <c r="B4508" s="61" t="str">
        <f t="shared" si="490"/>
        <v>eu</v>
      </c>
      <c r="C4508" s="61" t="s">
        <v>6064</v>
      </c>
      <c r="D4508" s="2" t="s">
        <v>6924</v>
      </c>
      <c r="E4508" s="61" t="str">
        <f t="shared" si="491"/>
        <v>e</v>
      </c>
      <c r="F4508" s="62" t="str">
        <f t="shared" si="492"/>
        <v>u</v>
      </c>
      <c r="G4508" s="62" t="str">
        <f t="shared" si="493"/>
        <v>L</v>
      </c>
      <c r="H4508" s="62" t="str">
        <f t="shared" si="494"/>
        <v>R</v>
      </c>
      <c r="I4508" s="62">
        <f t="shared" si="495"/>
        <v>7</v>
      </c>
      <c r="J4508" s="62">
        <f t="shared" si="496"/>
        <v>19</v>
      </c>
      <c r="K4508" s="81">
        <v>1.1291270325181427E-6</v>
      </c>
      <c r="L4508" s="2" t="s">
        <v>6876</v>
      </c>
      <c r="M4508" s="2" t="s">
        <v>13512</v>
      </c>
      <c r="N4508" s="60" t="s">
        <v>6988</v>
      </c>
      <c r="O4508" s="66" t="s">
        <v>12655</v>
      </c>
      <c r="P4508" s="67" t="s">
        <v>2416</v>
      </c>
      <c r="Q4508" s="67" t="s">
        <v>4220</v>
      </c>
      <c r="R4508" s="67"/>
      <c r="S4508" s="67"/>
      <c r="T4508" s="67"/>
      <c r="U4508" s="67"/>
      <c r="V4508" s="67"/>
      <c r="W4508" s="67"/>
      <c r="X4508" s="67"/>
      <c r="Y4508" s="67"/>
    </row>
    <row r="4509" spans="1:25" s="2" customFormat="1" ht="16.5" customHeight="1">
      <c r="A4509" s="59">
        <v>4507</v>
      </c>
      <c r="B4509" s="61" t="str">
        <f t="shared" si="490"/>
        <v>to</v>
      </c>
      <c r="C4509" s="61" t="s">
        <v>4977</v>
      </c>
      <c r="D4509" s="2" t="s">
        <v>13565</v>
      </c>
      <c r="E4509" s="61" t="str">
        <f t="shared" si="491"/>
        <v>t</v>
      </c>
      <c r="F4509" s="62" t="str">
        <f t="shared" si="492"/>
        <v>o</v>
      </c>
      <c r="G4509" s="62" t="str">
        <f t="shared" si="493"/>
        <v>L</v>
      </c>
      <c r="H4509" s="62" t="str">
        <f t="shared" si="494"/>
        <v>R</v>
      </c>
      <c r="I4509" s="62">
        <f t="shared" si="495"/>
        <v>13</v>
      </c>
      <c r="J4509" s="62">
        <f t="shared" si="496"/>
        <v>24</v>
      </c>
      <c r="K4509" s="81">
        <v>1.1291270325181427E-6</v>
      </c>
      <c r="L4509" s="2" t="s">
        <v>6884</v>
      </c>
      <c r="M4509" s="2" t="s">
        <v>6960</v>
      </c>
      <c r="N4509" s="60" t="s">
        <v>7037</v>
      </c>
      <c r="O4509" s="66" t="s">
        <v>8410</v>
      </c>
      <c r="P4509" s="67" t="s">
        <v>1574</v>
      </c>
      <c r="Q4509" s="67" t="s">
        <v>4561</v>
      </c>
      <c r="R4509" s="67"/>
      <c r="S4509" s="67"/>
      <c r="T4509" s="67"/>
      <c r="U4509" s="67"/>
      <c r="V4509" s="67"/>
      <c r="W4509" s="67"/>
      <c r="X4509" s="67"/>
      <c r="Y4509" s="67"/>
    </row>
    <row r="4510" spans="1:25" s="2" customFormat="1" ht="16.5" customHeight="1">
      <c r="A4510" s="59">
        <v>4508</v>
      </c>
      <c r="B4510" s="61" t="str">
        <f t="shared" si="490"/>
        <v>m</v>
      </c>
      <c r="C4510" s="61" t="s">
        <v>3391</v>
      </c>
      <c r="D4510" s="2" t="s">
        <v>13732</v>
      </c>
      <c r="E4510" s="61" t="str">
        <f t="shared" si="491"/>
        <v>m</v>
      </c>
      <c r="F4510" s="62" t="str">
        <f t="shared" si="492"/>
        <v>m</v>
      </c>
      <c r="G4510" s="62" t="str">
        <f t="shared" si="493"/>
        <v>R</v>
      </c>
      <c r="H4510" s="62" t="str">
        <f t="shared" si="494"/>
        <v>R</v>
      </c>
      <c r="I4510" s="62">
        <f t="shared" si="495"/>
        <v>21</v>
      </c>
      <c r="J4510" s="62">
        <f t="shared" si="496"/>
        <v>21</v>
      </c>
      <c r="K4510" s="81">
        <v>1.1291270325181427E-6</v>
      </c>
      <c r="L4510" s="2" t="s">
        <v>6877</v>
      </c>
      <c r="M4510" s="2" t="s">
        <v>14103</v>
      </c>
      <c r="N4510" s="60" t="s">
        <v>7008</v>
      </c>
      <c r="O4510" s="66" t="s">
        <v>13101</v>
      </c>
      <c r="P4510" s="67" t="s">
        <v>4641</v>
      </c>
      <c r="Q4510" s="67" t="s">
        <v>3476</v>
      </c>
      <c r="R4510" s="67" t="s">
        <v>5431</v>
      </c>
      <c r="S4510" s="67" t="s">
        <v>3812</v>
      </c>
      <c r="T4510" s="67"/>
      <c r="U4510" s="67"/>
      <c r="V4510" s="67"/>
      <c r="W4510" s="67"/>
      <c r="X4510" s="67"/>
      <c r="Y4510" s="67"/>
    </row>
    <row r="4511" spans="1:25" s="2" customFormat="1" ht="16.5" customHeight="1">
      <c r="A4511" s="59">
        <v>4509</v>
      </c>
      <c r="B4511" s="61" t="str">
        <f t="shared" si="490"/>
        <v>ow</v>
      </c>
      <c r="C4511" s="61" t="s">
        <v>4392</v>
      </c>
      <c r="D4511" s="2" t="s">
        <v>13642</v>
      </c>
      <c r="E4511" s="61" t="str">
        <f t="shared" si="491"/>
        <v>o</v>
      </c>
      <c r="F4511" s="62" t="str">
        <f t="shared" si="492"/>
        <v>w</v>
      </c>
      <c r="G4511" s="62" t="str">
        <f t="shared" si="493"/>
        <v>R</v>
      </c>
      <c r="H4511" s="62" t="str">
        <f t="shared" si="494"/>
        <v>L</v>
      </c>
      <c r="I4511" s="62">
        <f t="shared" si="495"/>
        <v>24</v>
      </c>
      <c r="J4511" s="62">
        <f t="shared" si="496"/>
        <v>4</v>
      </c>
      <c r="K4511" s="81">
        <v>1.1258730641247186E-6</v>
      </c>
      <c r="L4511" s="2" t="s">
        <v>14018</v>
      </c>
      <c r="M4511" s="2" t="s">
        <v>6841</v>
      </c>
      <c r="N4511" s="60" t="s">
        <v>6972</v>
      </c>
      <c r="O4511" s="66" t="s">
        <v>9945</v>
      </c>
      <c r="P4511" s="67" t="s">
        <v>6065</v>
      </c>
      <c r="Q4511" s="67" t="s">
        <v>5737</v>
      </c>
      <c r="R4511" s="67" t="s">
        <v>6963</v>
      </c>
      <c r="S4511" s="67" t="s">
        <v>2637</v>
      </c>
      <c r="T4511" s="67"/>
      <c r="U4511" s="67"/>
      <c r="V4511" s="67"/>
      <c r="W4511" s="67"/>
      <c r="X4511" s="67"/>
      <c r="Y4511" s="67"/>
    </row>
    <row r="4512" spans="1:25" s="2" customFormat="1" ht="16.5" customHeight="1">
      <c r="A4512" s="59">
        <v>4510</v>
      </c>
      <c r="B4512" s="61" t="str">
        <f t="shared" si="490"/>
        <v>ga</v>
      </c>
      <c r="C4512" s="61" t="s">
        <v>1388</v>
      </c>
      <c r="D4512" s="2" t="s">
        <v>6867</v>
      </c>
      <c r="E4512" s="61" t="str">
        <f t="shared" si="491"/>
        <v>g</v>
      </c>
      <c r="F4512" s="62" t="str">
        <f t="shared" si="492"/>
        <v>a</v>
      </c>
      <c r="G4512" s="62" t="str">
        <f t="shared" si="493"/>
        <v>L</v>
      </c>
      <c r="H4512" s="62" t="str">
        <f t="shared" si="494"/>
        <v>L</v>
      </c>
      <c r="I4512" s="62">
        <f t="shared" si="495"/>
        <v>14</v>
      </c>
      <c r="J4512" s="62">
        <f t="shared" si="496"/>
        <v>2</v>
      </c>
      <c r="K4512" s="81">
        <v>1.1258730641247186E-6</v>
      </c>
      <c r="L4512" s="2" t="s">
        <v>13509</v>
      </c>
      <c r="M4512" s="2" t="s">
        <v>6875</v>
      </c>
      <c r="N4512" s="60" t="s">
        <v>6797</v>
      </c>
      <c r="O4512" s="66" t="s">
        <v>11105</v>
      </c>
      <c r="P4512" s="67" t="s">
        <v>2409</v>
      </c>
      <c r="Q4512" s="67" t="s">
        <v>4241</v>
      </c>
      <c r="R4512" s="67"/>
      <c r="S4512" s="67"/>
      <c r="T4512" s="67"/>
      <c r="U4512" s="67"/>
      <c r="V4512" s="67"/>
      <c r="W4512" s="67"/>
      <c r="X4512" s="67"/>
      <c r="Y4512" s="67"/>
    </row>
    <row r="4513" spans="1:25" s="2" customFormat="1" ht="16.5" customHeight="1">
      <c r="A4513" s="59">
        <v>4511</v>
      </c>
      <c r="B4513" s="61" t="str">
        <f t="shared" si="490"/>
        <v>g;</v>
      </c>
      <c r="C4513" s="61" t="s">
        <v>1964</v>
      </c>
      <c r="D4513" s="2" t="s">
        <v>6902</v>
      </c>
      <c r="E4513" s="61" t="str">
        <f t="shared" si="491"/>
        <v>g</v>
      </c>
      <c r="F4513" s="62" t="str">
        <f t="shared" si="492"/>
        <v>;</v>
      </c>
      <c r="G4513" s="62" t="str">
        <f t="shared" si="493"/>
        <v>L</v>
      </c>
      <c r="H4513" s="62" t="str">
        <f t="shared" si="494"/>
        <v>R</v>
      </c>
      <c r="I4513" s="62">
        <f t="shared" si="495"/>
        <v>14</v>
      </c>
      <c r="J4513" s="62">
        <f t="shared" si="496"/>
        <v>27</v>
      </c>
      <c r="K4513" s="81">
        <v>1.1258730641247186E-6</v>
      </c>
      <c r="L4513" s="2" t="s">
        <v>13509</v>
      </c>
      <c r="M4513" s="2" t="s">
        <v>13534</v>
      </c>
      <c r="N4513" s="60" t="s">
        <v>6972</v>
      </c>
      <c r="O4513" s="66" t="s">
        <v>10587</v>
      </c>
      <c r="P4513" s="67" t="s">
        <v>3474</v>
      </c>
      <c r="Q4513" s="67" t="s">
        <v>4220</v>
      </c>
      <c r="R4513" s="67" t="s">
        <v>6190</v>
      </c>
      <c r="S4513" s="67"/>
      <c r="T4513" s="67"/>
      <c r="U4513" s="67"/>
      <c r="V4513" s="67"/>
      <c r="W4513" s="67"/>
      <c r="X4513" s="67"/>
      <c r="Y4513" s="67"/>
    </row>
    <row r="4514" spans="1:25" s="2" customFormat="1" ht="16.5" customHeight="1">
      <c r="A4514" s="59">
        <v>4512</v>
      </c>
      <c r="B4514" s="61" t="str">
        <f t="shared" si="490"/>
        <v>q</v>
      </c>
      <c r="C4514" s="61" t="s">
        <v>4029</v>
      </c>
      <c r="D4514" s="2" t="s">
        <v>13749</v>
      </c>
      <c r="E4514" s="61" t="str">
        <f t="shared" si="491"/>
        <v>q</v>
      </c>
      <c r="F4514" s="62" t="str">
        <f t="shared" si="492"/>
        <v>q</v>
      </c>
      <c r="G4514" s="62" t="str">
        <f t="shared" si="493"/>
        <v>L</v>
      </c>
      <c r="H4514" s="62" t="str">
        <f t="shared" si="494"/>
        <v>L</v>
      </c>
      <c r="I4514" s="62">
        <f t="shared" si="495"/>
        <v>1</v>
      </c>
      <c r="J4514" s="62">
        <f t="shared" si="496"/>
        <v>1</v>
      </c>
      <c r="K4514" s="81">
        <v>1.1226190957312946E-6</v>
      </c>
      <c r="L4514" s="2" t="s">
        <v>13511</v>
      </c>
      <c r="M4514" s="2" t="s">
        <v>14103</v>
      </c>
      <c r="N4514" s="60" t="s">
        <v>6797</v>
      </c>
      <c r="O4514" s="66" t="s">
        <v>7959</v>
      </c>
      <c r="P4514" s="67" t="s">
        <v>426</v>
      </c>
      <c r="Q4514" s="67" t="s">
        <v>3812</v>
      </c>
      <c r="R4514" s="67" t="s">
        <v>824</v>
      </c>
      <c r="S4514" s="67" t="s">
        <v>14504</v>
      </c>
      <c r="T4514" s="67"/>
      <c r="U4514" s="67"/>
      <c r="V4514" s="67"/>
      <c r="W4514" s="67"/>
      <c r="X4514" s="67"/>
      <c r="Y4514" s="67"/>
    </row>
    <row r="4515" spans="1:25" s="2" customFormat="1" ht="16.5" customHeight="1">
      <c r="A4515" s="59">
        <v>4513</v>
      </c>
      <c r="B4515" s="61" t="str">
        <f t="shared" si="490"/>
        <v>jb</v>
      </c>
      <c r="C4515" s="61" t="s">
        <v>2494</v>
      </c>
      <c r="D4515" s="2" t="s">
        <v>6819</v>
      </c>
      <c r="E4515" s="61" t="str">
        <f t="shared" si="491"/>
        <v>j</v>
      </c>
      <c r="F4515" s="62" t="str">
        <f t="shared" si="492"/>
        <v>b</v>
      </c>
      <c r="G4515" s="62" t="str">
        <f t="shared" si="493"/>
        <v>R</v>
      </c>
      <c r="H4515" s="62" t="str">
        <f t="shared" si="494"/>
        <v>L</v>
      </c>
      <c r="I4515" s="62">
        <f t="shared" si="495"/>
        <v>20</v>
      </c>
      <c r="J4515" s="62">
        <f t="shared" si="496"/>
        <v>15</v>
      </c>
      <c r="K4515" s="81">
        <v>1.1226190957312946E-6</v>
      </c>
      <c r="L4515" s="2" t="s">
        <v>6887</v>
      </c>
      <c r="M4515" s="2" t="s">
        <v>13533</v>
      </c>
      <c r="N4515" s="60" t="s">
        <v>7128</v>
      </c>
      <c r="O4515" s="66" t="s">
        <v>11046</v>
      </c>
      <c r="P4515" s="67" t="s">
        <v>2637</v>
      </c>
      <c r="Q4515" s="67" t="s">
        <v>506</v>
      </c>
      <c r="R4515" s="67" t="s">
        <v>6963</v>
      </c>
      <c r="S4515" s="67" t="s">
        <v>533</v>
      </c>
      <c r="T4515" s="67" t="s">
        <v>3991</v>
      </c>
      <c r="U4515" s="67"/>
      <c r="V4515" s="67"/>
      <c r="W4515" s="67"/>
      <c r="X4515" s="67"/>
      <c r="Y4515" s="67"/>
    </row>
    <row r="4516" spans="1:25" s="2" customFormat="1" ht="16.5" customHeight="1">
      <c r="A4516" s="59">
        <v>4514</v>
      </c>
      <c r="B4516" s="61" t="str">
        <f t="shared" si="490"/>
        <v>uq</v>
      </c>
      <c r="C4516" s="61" t="s">
        <v>6551</v>
      </c>
      <c r="D4516" s="2" t="s">
        <v>13669</v>
      </c>
      <c r="E4516" s="61" t="str">
        <f t="shared" si="491"/>
        <v>u</v>
      </c>
      <c r="F4516" s="62" t="str">
        <f t="shared" si="492"/>
        <v>q</v>
      </c>
      <c r="G4516" s="62" t="str">
        <f t="shared" si="493"/>
        <v>R</v>
      </c>
      <c r="H4516" s="62" t="str">
        <f t="shared" si="494"/>
        <v>L</v>
      </c>
      <c r="I4516" s="62">
        <f t="shared" si="495"/>
        <v>19</v>
      </c>
      <c r="J4516" s="62">
        <f t="shared" si="496"/>
        <v>1</v>
      </c>
      <c r="K4516" s="81">
        <v>1.1193651273378705E-6</v>
      </c>
      <c r="L4516" s="2" t="s">
        <v>13537</v>
      </c>
      <c r="M4516" s="2" t="s">
        <v>6960</v>
      </c>
      <c r="N4516" s="60" t="s">
        <v>6972</v>
      </c>
      <c r="O4516" s="66" t="s">
        <v>13103</v>
      </c>
      <c r="P4516" s="67" t="s">
        <v>4641</v>
      </c>
      <c r="Q4516" s="67" t="s">
        <v>794</v>
      </c>
      <c r="R4516" s="67"/>
      <c r="S4516" s="67"/>
      <c r="T4516" s="67"/>
      <c r="U4516" s="67"/>
      <c r="V4516" s="67"/>
      <c r="W4516" s="67"/>
      <c r="X4516" s="67"/>
      <c r="Y4516" s="67"/>
    </row>
    <row r="4517" spans="1:25" s="2" customFormat="1" ht="16.5" customHeight="1">
      <c r="A4517" s="59">
        <v>4515</v>
      </c>
      <c r="B4517" s="61" t="str">
        <f t="shared" si="490"/>
        <v>bp</v>
      </c>
      <c r="C4517" s="61" t="s">
        <v>183</v>
      </c>
      <c r="D4517" s="2" t="s">
        <v>13586</v>
      </c>
      <c r="E4517" s="61" t="str">
        <f t="shared" si="491"/>
        <v>b</v>
      </c>
      <c r="F4517" s="62" t="str">
        <f t="shared" si="492"/>
        <v>p</v>
      </c>
      <c r="G4517" s="62" t="str">
        <f t="shared" si="493"/>
        <v>L</v>
      </c>
      <c r="H4517" s="62" t="str">
        <f t="shared" si="494"/>
        <v>R</v>
      </c>
      <c r="I4517" s="62">
        <f t="shared" si="495"/>
        <v>15</v>
      </c>
      <c r="J4517" s="62">
        <f t="shared" si="496"/>
        <v>26</v>
      </c>
      <c r="K4517" s="81">
        <v>1.1161111589444464E-6</v>
      </c>
      <c r="L4517" s="2" t="s">
        <v>6880</v>
      </c>
      <c r="M4517" s="2" t="s">
        <v>6816</v>
      </c>
      <c r="N4517" s="60" t="s">
        <v>6972</v>
      </c>
      <c r="O4517" s="66" t="s">
        <v>12871</v>
      </c>
      <c r="P4517" s="67" t="s">
        <v>1993</v>
      </c>
      <c r="Q4517" s="67" t="s">
        <v>2878</v>
      </c>
      <c r="R4517" s="67" t="s">
        <v>2637</v>
      </c>
      <c r="S4517" s="67"/>
      <c r="T4517" s="67"/>
      <c r="U4517" s="67"/>
      <c r="V4517" s="67"/>
      <c r="W4517" s="67"/>
      <c r="X4517" s="67"/>
      <c r="Y4517" s="67"/>
    </row>
    <row r="4518" spans="1:25" s="2" customFormat="1" ht="16.5" customHeight="1">
      <c r="A4518" s="59">
        <v>4516</v>
      </c>
      <c r="B4518" s="61" t="str">
        <f t="shared" si="490"/>
        <v>zp</v>
      </c>
      <c r="C4518" s="61" t="s">
        <v>6754</v>
      </c>
      <c r="D4518" s="2" t="s">
        <v>6917</v>
      </c>
      <c r="E4518" s="61" t="str">
        <f t="shared" si="491"/>
        <v>z</v>
      </c>
      <c r="F4518" s="62" t="str">
        <f t="shared" si="492"/>
        <v>p</v>
      </c>
      <c r="G4518" s="62" t="str">
        <f t="shared" si="493"/>
        <v>L</v>
      </c>
      <c r="H4518" s="62" t="str">
        <f t="shared" si="494"/>
        <v>R</v>
      </c>
      <c r="I4518" s="62">
        <f t="shared" si="495"/>
        <v>3</v>
      </c>
      <c r="J4518" s="62">
        <f t="shared" si="496"/>
        <v>26</v>
      </c>
      <c r="K4518" s="81">
        <v>1.1161111589444464E-6</v>
      </c>
      <c r="L4518" s="2" t="s">
        <v>6883</v>
      </c>
      <c r="M4518" s="2" t="s">
        <v>13536</v>
      </c>
      <c r="N4518" s="60" t="s">
        <v>6972</v>
      </c>
      <c r="O4518" s="66" t="s">
        <v>14219</v>
      </c>
      <c r="P4518" s="67" t="s">
        <v>4515</v>
      </c>
      <c r="Q4518" s="67" t="s">
        <v>14133</v>
      </c>
      <c r="R4518" s="67" t="s">
        <v>6801</v>
      </c>
      <c r="S4518" s="67"/>
      <c r="T4518" s="67"/>
      <c r="U4518" s="67"/>
      <c r="V4518" s="67"/>
      <c r="W4518" s="67"/>
      <c r="X4518" s="67"/>
      <c r="Y4518" s="67"/>
    </row>
    <row r="4519" spans="1:25" s="2" customFormat="1" ht="16.5" customHeight="1">
      <c r="A4519" s="59">
        <v>4517</v>
      </c>
      <c r="B4519" s="61" t="str">
        <f t="shared" si="490"/>
        <v>pn</v>
      </c>
      <c r="C4519" s="61" t="s">
        <v>3683</v>
      </c>
      <c r="D4519" s="2" t="s">
        <v>7281</v>
      </c>
      <c r="E4519" s="61" t="str">
        <f t="shared" si="491"/>
        <v>p</v>
      </c>
      <c r="F4519" s="62" t="str">
        <f t="shared" si="492"/>
        <v>n</v>
      </c>
      <c r="G4519" s="62" t="str">
        <f t="shared" si="493"/>
        <v>R</v>
      </c>
      <c r="H4519" s="62" t="str">
        <f t="shared" si="494"/>
        <v>R</v>
      </c>
      <c r="I4519" s="62">
        <f t="shared" si="495"/>
        <v>26</v>
      </c>
      <c r="J4519" s="62">
        <f t="shared" si="496"/>
        <v>18</v>
      </c>
      <c r="K4519" s="81">
        <v>1.1161111589444464E-6</v>
      </c>
      <c r="L4519" s="2" t="s">
        <v>6881</v>
      </c>
      <c r="M4519" s="2" t="s">
        <v>6841</v>
      </c>
      <c r="N4519" s="60" t="s">
        <v>6972</v>
      </c>
      <c r="O4519" s="66" t="s">
        <v>10117</v>
      </c>
      <c r="P4519" s="67" t="s">
        <v>630</v>
      </c>
      <c r="Q4519" s="67" t="s">
        <v>14111</v>
      </c>
      <c r="R4519" s="67" t="s">
        <v>4903</v>
      </c>
      <c r="S4519" s="67"/>
      <c r="T4519" s="67"/>
      <c r="U4519" s="67"/>
      <c r="V4519" s="67"/>
      <c r="W4519" s="67"/>
      <c r="X4519" s="67"/>
      <c r="Y4519" s="67"/>
    </row>
    <row r="4520" spans="1:25" s="2" customFormat="1" ht="16.5" customHeight="1">
      <c r="A4520" s="59">
        <v>4518</v>
      </c>
      <c r="B4520" s="61" t="str">
        <f t="shared" si="490"/>
        <v>sa</v>
      </c>
      <c r="C4520" s="61" t="s">
        <v>4303</v>
      </c>
      <c r="D4520" s="2" t="s">
        <v>6951</v>
      </c>
      <c r="E4520" s="61" t="str">
        <f t="shared" si="491"/>
        <v>s</v>
      </c>
      <c r="F4520" s="62" t="str">
        <f t="shared" si="492"/>
        <v>a</v>
      </c>
      <c r="G4520" s="62" t="str">
        <f t="shared" si="493"/>
        <v>L</v>
      </c>
      <c r="H4520" s="62" t="str">
        <f t="shared" si="494"/>
        <v>L</v>
      </c>
      <c r="I4520" s="62">
        <f t="shared" si="495"/>
        <v>5</v>
      </c>
      <c r="J4520" s="62">
        <f t="shared" si="496"/>
        <v>2</v>
      </c>
      <c r="K4520" s="81">
        <v>1.1128571905510224E-6</v>
      </c>
      <c r="L4520" s="2" t="s">
        <v>6775</v>
      </c>
      <c r="M4520" s="2" t="s">
        <v>6875</v>
      </c>
      <c r="N4520" s="60" t="s">
        <v>6978</v>
      </c>
      <c r="O4520" s="66" t="s">
        <v>4303</v>
      </c>
      <c r="P4520" s="67" t="s">
        <v>4303</v>
      </c>
      <c r="Q4520" s="67"/>
      <c r="R4520" s="67"/>
      <c r="S4520" s="67"/>
      <c r="T4520" s="67"/>
      <c r="U4520" s="67"/>
      <c r="V4520" s="67"/>
      <c r="W4520" s="67"/>
      <c r="X4520" s="67"/>
      <c r="Y4520" s="67"/>
    </row>
    <row r="4521" spans="1:25" s="2" customFormat="1" ht="16.5" customHeight="1">
      <c r="A4521" s="59">
        <v>4519</v>
      </c>
      <c r="B4521" s="61" t="str">
        <f t="shared" si="490"/>
        <v>jb</v>
      </c>
      <c r="C4521" s="61" t="s">
        <v>2512</v>
      </c>
      <c r="D4521" s="2" t="s">
        <v>6819</v>
      </c>
      <c r="E4521" s="61" t="str">
        <f t="shared" si="491"/>
        <v>j</v>
      </c>
      <c r="F4521" s="62" t="str">
        <f t="shared" si="492"/>
        <v>b</v>
      </c>
      <c r="G4521" s="62" t="str">
        <f t="shared" si="493"/>
        <v>R</v>
      </c>
      <c r="H4521" s="62" t="str">
        <f t="shared" si="494"/>
        <v>L</v>
      </c>
      <c r="I4521" s="62">
        <f t="shared" si="495"/>
        <v>20</v>
      </c>
      <c r="J4521" s="62">
        <f t="shared" si="496"/>
        <v>15</v>
      </c>
      <c r="K4521" s="81">
        <v>1.1128571905510224E-6</v>
      </c>
      <c r="L4521" s="2" t="s">
        <v>6887</v>
      </c>
      <c r="M4521" s="2" t="s">
        <v>13533</v>
      </c>
      <c r="N4521" s="60" t="s">
        <v>13904</v>
      </c>
      <c r="O4521" s="66" t="s">
        <v>8033</v>
      </c>
      <c r="P4521" s="67" t="s">
        <v>426</v>
      </c>
      <c r="Q4521" s="67" t="s">
        <v>506</v>
      </c>
      <c r="R4521" s="67" t="s">
        <v>6963</v>
      </c>
      <c r="S4521" s="67" t="s">
        <v>533</v>
      </c>
      <c r="T4521" s="67" t="s">
        <v>3991</v>
      </c>
      <c r="U4521" s="67"/>
      <c r="V4521" s="67"/>
      <c r="W4521" s="67"/>
      <c r="X4521" s="67"/>
      <c r="Y4521" s="67"/>
    </row>
    <row r="4522" spans="1:25" s="2" customFormat="1" ht="16.5" customHeight="1">
      <c r="A4522" s="59">
        <v>4520</v>
      </c>
      <c r="B4522" s="61" t="str">
        <f t="shared" si="490"/>
        <v>la</v>
      </c>
      <c r="C4522" s="61" t="s">
        <v>2737</v>
      </c>
      <c r="D4522" s="2" t="s">
        <v>6949</v>
      </c>
      <c r="E4522" s="61" t="str">
        <f t="shared" si="491"/>
        <v>l</v>
      </c>
      <c r="F4522" s="62" t="str">
        <f t="shared" si="492"/>
        <v>a</v>
      </c>
      <c r="G4522" s="62" t="str">
        <f t="shared" si="493"/>
        <v>R</v>
      </c>
      <c r="H4522" s="62" t="str">
        <f t="shared" si="494"/>
        <v>L</v>
      </c>
      <c r="I4522" s="62">
        <f t="shared" si="495"/>
        <v>25</v>
      </c>
      <c r="J4522" s="62">
        <f t="shared" si="496"/>
        <v>2</v>
      </c>
      <c r="K4522" s="81">
        <v>1.1096032221575985E-6</v>
      </c>
      <c r="L4522" s="2" t="s">
        <v>6889</v>
      </c>
      <c r="M4522" s="2" t="s">
        <v>6875</v>
      </c>
      <c r="N4522" s="60" t="s">
        <v>6797</v>
      </c>
      <c r="O4522" s="66" t="s">
        <v>7645</v>
      </c>
      <c r="P4522" s="67" t="s">
        <v>4241</v>
      </c>
      <c r="Q4522" s="67" t="s">
        <v>2409</v>
      </c>
      <c r="R4522" s="67"/>
      <c r="S4522" s="67"/>
      <c r="T4522" s="67"/>
      <c r="U4522" s="67"/>
      <c r="V4522" s="67"/>
      <c r="W4522" s="67"/>
      <c r="X4522" s="67"/>
      <c r="Y4522" s="67"/>
    </row>
    <row r="4523" spans="1:25" s="2" customFormat="1" ht="16.5" customHeight="1">
      <c r="A4523" s="59">
        <v>4521</v>
      </c>
      <c r="B4523" s="61" t="str">
        <f t="shared" si="490"/>
        <v>su</v>
      </c>
      <c r="C4523" s="61" t="s">
        <v>4718</v>
      </c>
      <c r="D4523" s="2" t="s">
        <v>6944</v>
      </c>
      <c r="E4523" s="61" t="str">
        <f t="shared" si="491"/>
        <v>s</v>
      </c>
      <c r="F4523" s="62" t="str">
        <f t="shared" si="492"/>
        <v>u</v>
      </c>
      <c r="G4523" s="62" t="str">
        <f t="shared" si="493"/>
        <v>L</v>
      </c>
      <c r="H4523" s="62" t="str">
        <f t="shared" si="494"/>
        <v>R</v>
      </c>
      <c r="I4523" s="62">
        <f t="shared" si="495"/>
        <v>5</v>
      </c>
      <c r="J4523" s="62">
        <f t="shared" si="496"/>
        <v>19</v>
      </c>
      <c r="K4523" s="81">
        <v>1.1096032221575985E-6</v>
      </c>
      <c r="L4523" s="2" t="s">
        <v>6775</v>
      </c>
      <c r="M4523" s="2" t="s">
        <v>13512</v>
      </c>
      <c r="N4523" s="60" t="s">
        <v>6972</v>
      </c>
      <c r="O4523" s="66" t="s">
        <v>11201</v>
      </c>
      <c r="P4523" s="67" t="s">
        <v>5478</v>
      </c>
      <c r="Q4523" s="67" t="s">
        <v>6974</v>
      </c>
      <c r="R4523" s="67" t="s">
        <v>3355</v>
      </c>
      <c r="S4523" s="67"/>
      <c r="T4523" s="67"/>
      <c r="U4523" s="67"/>
      <c r="V4523" s="67"/>
      <c r="W4523" s="67"/>
      <c r="X4523" s="67"/>
      <c r="Y4523" s="67"/>
    </row>
    <row r="4524" spans="1:25" s="2" customFormat="1" ht="16.5" customHeight="1">
      <c r="A4524" s="59">
        <v>4522</v>
      </c>
      <c r="B4524" s="61" t="str">
        <f t="shared" si="490"/>
        <v>la</v>
      </c>
      <c r="C4524" s="61" t="s">
        <v>2736</v>
      </c>
      <c r="D4524" s="2" t="s">
        <v>6949</v>
      </c>
      <c r="E4524" s="61" t="str">
        <f t="shared" si="491"/>
        <v>l</v>
      </c>
      <c r="F4524" s="62" t="str">
        <f t="shared" si="492"/>
        <v>a</v>
      </c>
      <c r="G4524" s="62" t="str">
        <f t="shared" si="493"/>
        <v>R</v>
      </c>
      <c r="H4524" s="62" t="str">
        <f t="shared" si="494"/>
        <v>L</v>
      </c>
      <c r="I4524" s="62">
        <f t="shared" si="495"/>
        <v>25</v>
      </c>
      <c r="J4524" s="62">
        <f t="shared" si="496"/>
        <v>2</v>
      </c>
      <c r="K4524" s="81">
        <v>1.1096032221575985E-6</v>
      </c>
      <c r="L4524" s="2" t="s">
        <v>6889</v>
      </c>
      <c r="M4524" s="2" t="s">
        <v>6875</v>
      </c>
      <c r="N4524" s="60" t="s">
        <v>13487</v>
      </c>
      <c r="O4524" s="66" t="s">
        <v>11854</v>
      </c>
      <c r="P4524" s="67" t="s">
        <v>6763</v>
      </c>
      <c r="Q4524" s="67" t="s">
        <v>4586</v>
      </c>
      <c r="R4524" s="67" t="s">
        <v>722</v>
      </c>
      <c r="S4524" s="67"/>
      <c r="T4524" s="67"/>
      <c r="U4524" s="67"/>
      <c r="V4524" s="67"/>
      <c r="W4524" s="67"/>
      <c r="X4524" s="67"/>
      <c r="Y4524" s="67"/>
    </row>
    <row r="4525" spans="1:25" s="2" customFormat="1" ht="16.5" customHeight="1">
      <c r="A4525" s="59">
        <v>4523</v>
      </c>
      <c r="B4525" s="61" t="str">
        <f t="shared" si="490"/>
        <v>b</v>
      </c>
      <c r="C4525" s="61" t="s">
        <v>293</v>
      </c>
      <c r="D4525" s="2" t="s">
        <v>13661</v>
      </c>
      <c r="E4525" s="61" t="str">
        <f t="shared" si="491"/>
        <v>b</v>
      </c>
      <c r="F4525" s="62" t="str">
        <f t="shared" si="492"/>
        <v>b</v>
      </c>
      <c r="G4525" s="62" t="str">
        <f t="shared" si="493"/>
        <v>L</v>
      </c>
      <c r="H4525" s="62" t="str">
        <f t="shared" si="494"/>
        <v>L</v>
      </c>
      <c r="I4525" s="62">
        <f t="shared" si="495"/>
        <v>15</v>
      </c>
      <c r="J4525" s="62">
        <f t="shared" si="496"/>
        <v>15</v>
      </c>
      <c r="K4525" s="81">
        <v>1.1063492537641744E-6</v>
      </c>
      <c r="L4525" s="2" t="s">
        <v>6880</v>
      </c>
      <c r="M4525" s="2" t="s">
        <v>14103</v>
      </c>
      <c r="N4525" s="60" t="s">
        <v>7106</v>
      </c>
      <c r="O4525" s="66" t="s">
        <v>8121</v>
      </c>
      <c r="P4525" s="67" t="s">
        <v>6177</v>
      </c>
      <c r="Q4525" s="67" t="s">
        <v>14500</v>
      </c>
      <c r="R4525" s="67" t="s">
        <v>4519</v>
      </c>
      <c r="S4525" s="67"/>
      <c r="T4525" s="67"/>
      <c r="U4525" s="67"/>
      <c r="V4525" s="67"/>
      <c r="W4525" s="67"/>
      <c r="X4525" s="67"/>
      <c r="Y4525" s="67"/>
    </row>
    <row r="4526" spans="1:25" s="2" customFormat="1" ht="16.5" customHeight="1">
      <c r="A4526" s="59">
        <v>4524</v>
      </c>
      <c r="B4526" s="61" t="str">
        <f t="shared" si="490"/>
        <v>yw</v>
      </c>
      <c r="C4526" s="61" t="s">
        <v>5709</v>
      </c>
      <c r="D4526" s="2" t="s">
        <v>13576</v>
      </c>
      <c r="E4526" s="61" t="str">
        <f t="shared" si="491"/>
        <v>y</v>
      </c>
      <c r="F4526" s="62" t="str">
        <f t="shared" si="492"/>
        <v>w</v>
      </c>
      <c r="G4526" s="62" t="str">
        <f t="shared" si="493"/>
        <v>R</v>
      </c>
      <c r="H4526" s="62" t="str">
        <f t="shared" si="494"/>
        <v>L</v>
      </c>
      <c r="I4526" s="62">
        <f t="shared" si="495"/>
        <v>16</v>
      </c>
      <c r="J4526" s="62">
        <f t="shared" si="496"/>
        <v>4</v>
      </c>
      <c r="K4526" s="81">
        <v>1.1063492537641744E-6</v>
      </c>
      <c r="L4526" s="2" t="s">
        <v>6885</v>
      </c>
      <c r="M4526" s="2" t="s">
        <v>6841</v>
      </c>
      <c r="N4526" s="60" t="s">
        <v>13890</v>
      </c>
      <c r="O4526" s="66" t="s">
        <v>12258</v>
      </c>
      <c r="P4526" s="67" t="s">
        <v>506</v>
      </c>
      <c r="Q4526" s="67" t="s">
        <v>4179</v>
      </c>
      <c r="R4526" s="67" t="s">
        <v>1647</v>
      </c>
      <c r="S4526" s="67"/>
      <c r="T4526" s="67"/>
      <c r="U4526" s="67"/>
      <c r="V4526" s="67"/>
      <c r="W4526" s="67"/>
      <c r="X4526" s="67"/>
      <c r="Y4526" s="67"/>
    </row>
    <row r="4527" spans="1:25" s="2" customFormat="1" ht="16.5" customHeight="1">
      <c r="A4527" s="59">
        <v>4525</v>
      </c>
      <c r="B4527" s="61" t="str">
        <f t="shared" si="490"/>
        <v>jd</v>
      </c>
      <c r="C4527" s="61" t="s">
        <v>2104</v>
      </c>
      <c r="D4527" s="2" t="s">
        <v>6811</v>
      </c>
      <c r="E4527" s="61" t="str">
        <f t="shared" si="491"/>
        <v>j</v>
      </c>
      <c r="F4527" s="62" t="str">
        <f t="shared" si="492"/>
        <v>d</v>
      </c>
      <c r="G4527" s="62" t="str">
        <f t="shared" si="493"/>
        <v>R</v>
      </c>
      <c r="H4527" s="62" t="str">
        <f t="shared" si="494"/>
        <v>L</v>
      </c>
      <c r="I4527" s="62">
        <f t="shared" si="495"/>
        <v>20</v>
      </c>
      <c r="J4527" s="62">
        <f t="shared" si="496"/>
        <v>8</v>
      </c>
      <c r="K4527" s="81">
        <v>1.1030952853707504E-6</v>
      </c>
      <c r="L4527" s="2" t="s">
        <v>6887</v>
      </c>
      <c r="M4527" s="2" t="s">
        <v>13510</v>
      </c>
      <c r="N4527" s="60" t="s">
        <v>6979</v>
      </c>
      <c r="O4527" s="66" t="s">
        <v>10145</v>
      </c>
      <c r="P4527" s="67" t="s">
        <v>6065</v>
      </c>
      <c r="Q4527" s="67" t="s">
        <v>1498</v>
      </c>
      <c r="R4527" s="67" t="s">
        <v>2287</v>
      </c>
      <c r="S4527" s="67"/>
      <c r="T4527" s="67"/>
      <c r="U4527" s="67"/>
      <c r="V4527" s="67"/>
      <c r="W4527" s="67"/>
      <c r="X4527" s="67"/>
      <c r="Y4527" s="67"/>
    </row>
    <row r="4528" spans="1:25" s="2" customFormat="1" ht="16.5" customHeight="1">
      <c r="A4528" s="59">
        <v>4526</v>
      </c>
      <c r="B4528" s="61" t="str">
        <f t="shared" si="490"/>
        <v>ei</v>
      </c>
      <c r="C4528" s="61" t="s">
        <v>5890</v>
      </c>
      <c r="D4528" s="2" t="s">
        <v>6920</v>
      </c>
      <c r="E4528" s="61" t="str">
        <f t="shared" si="491"/>
        <v>e</v>
      </c>
      <c r="F4528" s="62" t="str">
        <f t="shared" si="492"/>
        <v>i</v>
      </c>
      <c r="G4528" s="62" t="str">
        <f t="shared" si="493"/>
        <v>L</v>
      </c>
      <c r="H4528" s="62" t="str">
        <f t="shared" si="494"/>
        <v>R</v>
      </c>
      <c r="I4528" s="62">
        <f t="shared" si="495"/>
        <v>7</v>
      </c>
      <c r="J4528" s="62">
        <f t="shared" si="496"/>
        <v>22</v>
      </c>
      <c r="K4528" s="81">
        <v>1.1030952853707504E-6</v>
      </c>
      <c r="L4528" s="2" t="s">
        <v>6876</v>
      </c>
      <c r="M4528" s="2" t="s">
        <v>13510</v>
      </c>
      <c r="N4528" s="60" t="s">
        <v>6979</v>
      </c>
      <c r="O4528" s="66" t="s">
        <v>8388</v>
      </c>
      <c r="P4528" s="67" t="s">
        <v>6095</v>
      </c>
      <c r="Q4528" s="67" t="s">
        <v>2878</v>
      </c>
      <c r="R4528" s="67"/>
      <c r="S4528" s="67"/>
      <c r="T4528" s="67"/>
      <c r="U4528" s="67"/>
      <c r="V4528" s="67"/>
      <c r="W4528" s="67"/>
      <c r="X4528" s="67"/>
      <c r="Y4528" s="67"/>
    </row>
    <row r="4529" spans="1:25" s="2" customFormat="1" ht="16.5" customHeight="1">
      <c r="A4529" s="59">
        <v>4527</v>
      </c>
      <c r="B4529" s="61" t="str">
        <f t="shared" si="490"/>
        <v>if</v>
      </c>
      <c r="C4529" s="61" t="s">
        <v>619</v>
      </c>
      <c r="D4529" s="2" t="s">
        <v>13361</v>
      </c>
      <c r="E4529" s="61" t="str">
        <f t="shared" si="491"/>
        <v>i</v>
      </c>
      <c r="F4529" s="62" t="str">
        <f t="shared" si="492"/>
        <v>f</v>
      </c>
      <c r="G4529" s="62" t="str">
        <f t="shared" si="493"/>
        <v>R</v>
      </c>
      <c r="H4529" s="62" t="str">
        <f t="shared" si="494"/>
        <v>L</v>
      </c>
      <c r="I4529" s="62">
        <f t="shared" si="495"/>
        <v>22</v>
      </c>
      <c r="J4529" s="62">
        <f t="shared" si="496"/>
        <v>11</v>
      </c>
      <c r="K4529" s="81">
        <v>1.0998413169773263E-6</v>
      </c>
      <c r="L4529" s="2" t="s">
        <v>14016</v>
      </c>
      <c r="M4529" s="2" t="s">
        <v>13510</v>
      </c>
      <c r="N4529" s="60" t="s">
        <v>7064</v>
      </c>
      <c r="O4529" s="66" t="s">
        <v>10559</v>
      </c>
      <c r="P4529" s="67" t="s">
        <v>3474</v>
      </c>
      <c r="Q4529" s="67" t="s">
        <v>2637</v>
      </c>
      <c r="R4529" s="67" t="s">
        <v>3857</v>
      </c>
      <c r="S4529" s="67"/>
      <c r="T4529" s="67"/>
      <c r="U4529" s="67"/>
      <c r="V4529" s="67"/>
      <c r="W4529" s="67"/>
      <c r="X4529" s="67"/>
      <c r="Y4529" s="67"/>
    </row>
    <row r="4530" spans="1:25" s="2" customFormat="1" ht="16.5" customHeight="1">
      <c r="A4530" s="59">
        <v>4528</v>
      </c>
      <c r="B4530" s="61" t="str">
        <f t="shared" si="490"/>
        <v>g;</v>
      </c>
      <c r="C4530" s="61" t="s">
        <v>1646</v>
      </c>
      <c r="D4530" s="2" t="s">
        <v>6902</v>
      </c>
      <c r="E4530" s="61" t="str">
        <f t="shared" si="491"/>
        <v>g</v>
      </c>
      <c r="F4530" s="62" t="str">
        <f t="shared" si="492"/>
        <v>;</v>
      </c>
      <c r="G4530" s="62" t="str">
        <f t="shared" si="493"/>
        <v>L</v>
      </c>
      <c r="H4530" s="62" t="str">
        <f t="shared" si="494"/>
        <v>R</v>
      </c>
      <c r="I4530" s="62">
        <f t="shared" si="495"/>
        <v>14</v>
      </c>
      <c r="J4530" s="62">
        <f t="shared" si="496"/>
        <v>27</v>
      </c>
      <c r="K4530" s="81">
        <v>1.0998413169773263E-6</v>
      </c>
      <c r="L4530" s="2" t="s">
        <v>13509</v>
      </c>
      <c r="M4530" s="2" t="s">
        <v>13534</v>
      </c>
      <c r="N4530" s="60" t="s">
        <v>13910</v>
      </c>
      <c r="O4530" s="66" t="s">
        <v>10210</v>
      </c>
      <c r="P4530" s="67" t="s">
        <v>6764</v>
      </c>
      <c r="Q4530" s="67" t="s">
        <v>5807</v>
      </c>
      <c r="R4530" s="67" t="s">
        <v>824</v>
      </c>
      <c r="S4530" s="67"/>
      <c r="T4530" s="67"/>
      <c r="U4530" s="67"/>
      <c r="V4530" s="67"/>
      <c r="W4530" s="67"/>
      <c r="X4530" s="67"/>
      <c r="Y4530" s="67"/>
    </row>
    <row r="4531" spans="1:25" s="2" customFormat="1" ht="16.5" customHeight="1">
      <c r="A4531" s="59">
        <v>4529</v>
      </c>
      <c r="B4531" s="61" t="str">
        <f t="shared" si="490"/>
        <v>us</v>
      </c>
      <c r="C4531" s="61" t="s">
        <v>6586</v>
      </c>
      <c r="D4531" s="2" t="s">
        <v>13615</v>
      </c>
      <c r="E4531" s="61" t="str">
        <f t="shared" si="491"/>
        <v>u</v>
      </c>
      <c r="F4531" s="62" t="str">
        <f t="shared" si="492"/>
        <v>s</v>
      </c>
      <c r="G4531" s="62" t="str">
        <f t="shared" si="493"/>
        <v>R</v>
      </c>
      <c r="H4531" s="62" t="str">
        <f t="shared" si="494"/>
        <v>L</v>
      </c>
      <c r="I4531" s="62">
        <f t="shared" si="495"/>
        <v>19</v>
      </c>
      <c r="J4531" s="62">
        <f t="shared" si="496"/>
        <v>5</v>
      </c>
      <c r="K4531" s="81">
        <v>1.0965873485839022E-6</v>
      </c>
      <c r="L4531" s="2" t="s">
        <v>13537</v>
      </c>
      <c r="M4531" s="2" t="s">
        <v>13512</v>
      </c>
      <c r="N4531" s="60" t="s">
        <v>6972</v>
      </c>
      <c r="O4531" s="66" t="s">
        <v>11732</v>
      </c>
      <c r="P4531" s="67" t="s">
        <v>4621</v>
      </c>
      <c r="Q4531" s="67" t="s">
        <v>14099</v>
      </c>
      <c r="R4531" s="67" t="s">
        <v>4241</v>
      </c>
      <c r="S4531" s="67"/>
      <c r="T4531" s="67"/>
      <c r="U4531" s="67"/>
      <c r="V4531" s="67"/>
      <c r="W4531" s="67"/>
      <c r="X4531" s="67"/>
      <c r="Y4531" s="67"/>
    </row>
    <row r="4532" spans="1:25" s="2" customFormat="1" ht="16.5" customHeight="1">
      <c r="A4532" s="59">
        <v>4530</v>
      </c>
      <c r="B4532" s="61" t="str">
        <f t="shared" si="490"/>
        <v>jg</v>
      </c>
      <c r="C4532" s="61" t="s">
        <v>2232</v>
      </c>
      <c r="D4532" s="2" t="s">
        <v>13582</v>
      </c>
      <c r="E4532" s="61" t="str">
        <f t="shared" si="491"/>
        <v>j</v>
      </c>
      <c r="F4532" s="62" t="str">
        <f t="shared" si="492"/>
        <v>g</v>
      </c>
      <c r="G4532" s="62" t="str">
        <f t="shared" si="493"/>
        <v>R</v>
      </c>
      <c r="H4532" s="62" t="str">
        <f t="shared" si="494"/>
        <v>L</v>
      </c>
      <c r="I4532" s="62">
        <f t="shared" si="495"/>
        <v>20</v>
      </c>
      <c r="J4532" s="62">
        <f t="shared" si="496"/>
        <v>14</v>
      </c>
      <c r="K4532" s="81">
        <v>1.0965873485839022E-6</v>
      </c>
      <c r="L4532" s="2" t="s">
        <v>6887</v>
      </c>
      <c r="M4532" s="2" t="s">
        <v>14461</v>
      </c>
      <c r="N4532" s="60" t="s">
        <v>7238</v>
      </c>
      <c r="O4532" s="66" t="s">
        <v>9607</v>
      </c>
      <c r="P4532" s="67" t="s">
        <v>1512</v>
      </c>
      <c r="Q4532" s="67" t="s">
        <v>2637</v>
      </c>
      <c r="R4532" s="67" t="s">
        <v>630</v>
      </c>
      <c r="S4532" s="67" t="s">
        <v>3610</v>
      </c>
      <c r="T4532" s="67"/>
      <c r="U4532" s="67"/>
      <c r="V4532" s="67"/>
      <c r="W4532" s="67"/>
      <c r="X4532" s="67"/>
      <c r="Y4532" s="67"/>
    </row>
    <row r="4533" spans="1:25" s="2" customFormat="1" ht="16.5" customHeight="1">
      <c r="A4533" s="59">
        <v>4531</v>
      </c>
      <c r="B4533" s="61" t="str">
        <f t="shared" si="490"/>
        <v>b</v>
      </c>
      <c r="C4533" s="61" t="s">
        <v>300</v>
      </c>
      <c r="D4533" s="2" t="s">
        <v>13661</v>
      </c>
      <c r="E4533" s="61" t="str">
        <f t="shared" si="491"/>
        <v>b</v>
      </c>
      <c r="F4533" s="62" t="str">
        <f t="shared" si="492"/>
        <v>b</v>
      </c>
      <c r="G4533" s="62" t="str">
        <f t="shared" si="493"/>
        <v>L</v>
      </c>
      <c r="H4533" s="62" t="str">
        <f t="shared" si="494"/>
        <v>L</v>
      </c>
      <c r="I4533" s="62">
        <f t="shared" si="495"/>
        <v>15</v>
      </c>
      <c r="J4533" s="62">
        <f t="shared" si="496"/>
        <v>15</v>
      </c>
      <c r="K4533" s="81">
        <v>1.0965873485839022E-6</v>
      </c>
      <c r="L4533" s="2" t="s">
        <v>6880</v>
      </c>
      <c r="M4533" s="2" t="s">
        <v>14103</v>
      </c>
      <c r="N4533" s="60" t="s">
        <v>6972</v>
      </c>
      <c r="O4533" s="66" t="s">
        <v>10680</v>
      </c>
      <c r="P4533" s="67" t="s">
        <v>3630</v>
      </c>
      <c r="Q4533" s="67" t="s">
        <v>6974</v>
      </c>
      <c r="R4533" s="67" t="s">
        <v>14468</v>
      </c>
      <c r="S4533" s="67"/>
      <c r="T4533" s="67"/>
      <c r="U4533" s="67"/>
      <c r="V4533" s="67"/>
      <c r="W4533" s="67"/>
      <c r="X4533" s="67"/>
      <c r="Y4533" s="67"/>
    </row>
    <row r="4534" spans="1:25" s="2" customFormat="1" ht="16.5" customHeight="1">
      <c r="A4534" s="59">
        <v>4532</v>
      </c>
      <c r="B4534" s="61" t="str">
        <f t="shared" si="490"/>
        <v>ld</v>
      </c>
      <c r="C4534" s="61" t="s">
        <v>2865</v>
      </c>
      <c r="D4534" s="2" t="s">
        <v>6831</v>
      </c>
      <c r="E4534" s="61" t="str">
        <f t="shared" si="491"/>
        <v>l</v>
      </c>
      <c r="F4534" s="62" t="str">
        <f t="shared" si="492"/>
        <v>d</v>
      </c>
      <c r="G4534" s="62" t="str">
        <f t="shared" si="493"/>
        <v>R</v>
      </c>
      <c r="H4534" s="62" t="str">
        <f t="shared" si="494"/>
        <v>L</v>
      </c>
      <c r="I4534" s="62">
        <f t="shared" si="495"/>
        <v>25</v>
      </c>
      <c r="J4534" s="62">
        <f t="shared" si="496"/>
        <v>8</v>
      </c>
      <c r="K4534" s="81">
        <v>1.0933333801904782E-6</v>
      </c>
      <c r="L4534" s="2" t="s">
        <v>6889</v>
      </c>
      <c r="M4534" s="2" t="s">
        <v>13510</v>
      </c>
      <c r="N4534" s="60" t="s">
        <v>6972</v>
      </c>
      <c r="O4534" s="66" t="s">
        <v>11418</v>
      </c>
      <c r="P4534" s="67" t="s">
        <v>4221</v>
      </c>
      <c r="Q4534" s="67" t="s">
        <v>4903</v>
      </c>
      <c r="R4534" s="67" t="s">
        <v>4989</v>
      </c>
      <c r="S4534" s="67"/>
      <c r="T4534" s="67"/>
      <c r="U4534" s="67"/>
      <c r="V4534" s="67"/>
      <c r="W4534" s="67"/>
      <c r="X4534" s="67"/>
      <c r="Y4534" s="67"/>
    </row>
    <row r="4535" spans="1:25" s="2" customFormat="1" ht="16.5" customHeight="1">
      <c r="A4535" s="59">
        <v>4533</v>
      </c>
      <c r="B4535" s="61" t="str">
        <f t="shared" si="490"/>
        <v>hc</v>
      </c>
      <c r="C4535" s="61" t="s">
        <v>1982</v>
      </c>
      <c r="D4535" s="2" t="s">
        <v>13717</v>
      </c>
      <c r="E4535" s="61" t="str">
        <f t="shared" si="491"/>
        <v>h</v>
      </c>
      <c r="F4535" s="62" t="str">
        <f t="shared" si="492"/>
        <v>c</v>
      </c>
      <c r="G4535" s="62" t="str">
        <f t="shared" si="493"/>
        <v>R</v>
      </c>
      <c r="H4535" s="62" t="str">
        <f t="shared" si="494"/>
        <v>L</v>
      </c>
      <c r="I4535" s="62">
        <f t="shared" si="495"/>
        <v>17</v>
      </c>
      <c r="J4535" s="62">
        <f t="shared" si="496"/>
        <v>9</v>
      </c>
      <c r="K4535" s="81">
        <v>1.0933333801904782E-6</v>
      </c>
      <c r="L4535" s="2" t="s">
        <v>6888</v>
      </c>
      <c r="M4535" s="2" t="s">
        <v>13535</v>
      </c>
      <c r="N4535" s="60" t="s">
        <v>7192</v>
      </c>
      <c r="O4535" s="66" t="s">
        <v>12493</v>
      </c>
      <c r="P4535" s="67" t="s">
        <v>4493</v>
      </c>
      <c r="Q4535" s="67" t="s">
        <v>4241</v>
      </c>
      <c r="R4535" s="67" t="s">
        <v>209</v>
      </c>
      <c r="S4535" s="67" t="s">
        <v>209</v>
      </c>
      <c r="T4535" s="67"/>
      <c r="U4535" s="67"/>
      <c r="V4535" s="67"/>
      <c r="W4535" s="67"/>
      <c r="X4535" s="67"/>
      <c r="Y4535" s="67"/>
    </row>
    <row r="4536" spans="1:25" s="2" customFormat="1" ht="16.5" customHeight="1">
      <c r="A4536" s="59">
        <v>4534</v>
      </c>
      <c r="B4536" s="61" t="str">
        <f t="shared" si="490"/>
        <v>bh</v>
      </c>
      <c r="C4536" s="61" t="s">
        <v>100</v>
      </c>
      <c r="D4536" s="2" t="s">
        <v>13609</v>
      </c>
      <c r="E4536" s="61" t="str">
        <f t="shared" si="491"/>
        <v>b</v>
      </c>
      <c r="F4536" s="62" t="str">
        <f t="shared" si="492"/>
        <v>h</v>
      </c>
      <c r="G4536" s="62" t="str">
        <f t="shared" si="493"/>
        <v>L</v>
      </c>
      <c r="H4536" s="62" t="str">
        <f t="shared" si="494"/>
        <v>R</v>
      </c>
      <c r="I4536" s="62">
        <f t="shared" si="495"/>
        <v>15</v>
      </c>
      <c r="J4536" s="62">
        <f t="shared" si="496"/>
        <v>17</v>
      </c>
      <c r="K4536" s="81">
        <v>1.0900794117970541E-6</v>
      </c>
      <c r="L4536" s="2" t="s">
        <v>6880</v>
      </c>
      <c r="M4536" s="2" t="s">
        <v>6950</v>
      </c>
      <c r="N4536" s="60" t="s">
        <v>6972</v>
      </c>
      <c r="O4536" s="66" t="s">
        <v>11421</v>
      </c>
      <c r="P4536" s="67" t="s">
        <v>4221</v>
      </c>
      <c r="Q4536" s="67" t="s">
        <v>5807</v>
      </c>
      <c r="R4536" s="67" t="s">
        <v>98</v>
      </c>
      <c r="S4536" s="67"/>
      <c r="T4536" s="67"/>
      <c r="U4536" s="67"/>
      <c r="V4536" s="67"/>
      <c r="W4536" s="67"/>
      <c r="X4536" s="67"/>
      <c r="Y4536" s="67"/>
    </row>
    <row r="4537" spans="1:25" s="2" customFormat="1" ht="16.5" customHeight="1">
      <c r="A4537" s="59">
        <v>4535</v>
      </c>
      <c r="B4537" s="61" t="str">
        <f t="shared" si="490"/>
        <v>hh</v>
      </c>
      <c r="C4537" s="61" t="s">
        <v>1694</v>
      </c>
      <c r="D4537" s="2" t="s">
        <v>13556</v>
      </c>
      <c r="E4537" s="61" t="str">
        <f t="shared" si="491"/>
        <v>h</v>
      </c>
      <c r="F4537" s="62" t="str">
        <f t="shared" si="492"/>
        <v>h</v>
      </c>
      <c r="G4537" s="62" t="str">
        <f t="shared" si="493"/>
        <v>R</v>
      </c>
      <c r="H4537" s="62" t="str">
        <f t="shared" si="494"/>
        <v>R</v>
      </c>
      <c r="I4537" s="62">
        <f t="shared" si="495"/>
        <v>17</v>
      </c>
      <c r="J4537" s="62">
        <f t="shared" si="496"/>
        <v>17</v>
      </c>
      <c r="K4537" s="81">
        <v>1.08682544340363E-6</v>
      </c>
      <c r="L4537" s="2" t="s">
        <v>6888</v>
      </c>
      <c r="M4537" s="2" t="s">
        <v>6950</v>
      </c>
      <c r="N4537" s="60" t="s">
        <v>6870</v>
      </c>
      <c r="O4537" s="66" t="s">
        <v>12881</v>
      </c>
      <c r="P4537" s="67" t="s">
        <v>3936</v>
      </c>
      <c r="Q4537" s="67" t="s">
        <v>1691</v>
      </c>
      <c r="R4537" s="67"/>
      <c r="S4537" s="67"/>
      <c r="T4537" s="67"/>
      <c r="U4537" s="67"/>
      <c r="V4537" s="67"/>
      <c r="W4537" s="67"/>
      <c r="X4537" s="67"/>
      <c r="Y4537" s="67"/>
    </row>
    <row r="4538" spans="1:25" s="2" customFormat="1" ht="16.5" customHeight="1">
      <c r="A4538" s="59">
        <v>4536</v>
      </c>
      <c r="B4538" s="61" t="str">
        <f t="shared" si="490"/>
        <v>og</v>
      </c>
      <c r="C4538" s="61" t="s">
        <v>4397</v>
      </c>
      <c r="D4538" s="2" t="s">
        <v>13545</v>
      </c>
      <c r="E4538" s="61" t="str">
        <f t="shared" si="491"/>
        <v>o</v>
      </c>
      <c r="F4538" s="62" t="str">
        <f t="shared" si="492"/>
        <v>g</v>
      </c>
      <c r="G4538" s="62" t="str">
        <f t="shared" si="493"/>
        <v>R</v>
      </c>
      <c r="H4538" s="62" t="str">
        <f t="shared" si="494"/>
        <v>L</v>
      </c>
      <c r="I4538" s="62">
        <f t="shared" si="495"/>
        <v>24</v>
      </c>
      <c r="J4538" s="62">
        <f t="shared" si="496"/>
        <v>14</v>
      </c>
      <c r="K4538" s="81">
        <v>1.0835714750102062E-6</v>
      </c>
      <c r="L4538" s="2" t="s">
        <v>14018</v>
      </c>
      <c r="M4538" s="2" t="s">
        <v>13767</v>
      </c>
      <c r="N4538" s="60" t="s">
        <v>6972</v>
      </c>
      <c r="O4538" s="66" t="s">
        <v>12209</v>
      </c>
      <c r="P4538" s="67" t="s">
        <v>4989</v>
      </c>
      <c r="Q4538" s="67" t="s">
        <v>3063</v>
      </c>
      <c r="R4538" s="67" t="s">
        <v>2396</v>
      </c>
      <c r="S4538" s="67" t="s">
        <v>72</v>
      </c>
      <c r="T4538" s="67" t="s">
        <v>2637</v>
      </c>
      <c r="U4538" s="67"/>
      <c r="V4538" s="67"/>
      <c r="W4538" s="67"/>
      <c r="X4538" s="67"/>
      <c r="Y4538" s="67"/>
    </row>
    <row r="4539" spans="1:25" s="2" customFormat="1" ht="16.5" customHeight="1">
      <c r="A4539" s="59">
        <v>4537</v>
      </c>
      <c r="B4539" s="61" t="str">
        <f t="shared" si="490"/>
        <v>dl</v>
      </c>
      <c r="C4539" s="61" t="s">
        <v>1038</v>
      </c>
      <c r="D4539" s="2" t="s">
        <v>13587</v>
      </c>
      <c r="E4539" s="61" t="str">
        <f t="shared" si="491"/>
        <v>d</v>
      </c>
      <c r="F4539" s="62" t="str">
        <f t="shared" si="492"/>
        <v>l</v>
      </c>
      <c r="G4539" s="62" t="str">
        <f t="shared" si="493"/>
        <v>L</v>
      </c>
      <c r="H4539" s="62" t="str">
        <f t="shared" si="494"/>
        <v>R</v>
      </c>
      <c r="I4539" s="62">
        <f t="shared" si="495"/>
        <v>8</v>
      </c>
      <c r="J4539" s="62">
        <f t="shared" si="496"/>
        <v>25</v>
      </c>
      <c r="K4539" s="81">
        <v>1.0803175066167821E-6</v>
      </c>
      <c r="L4539" s="2" t="s">
        <v>13508</v>
      </c>
      <c r="M4539" s="2" t="s">
        <v>6908</v>
      </c>
      <c r="N4539" s="60" t="s">
        <v>7109</v>
      </c>
      <c r="O4539" s="66" t="s">
        <v>11165</v>
      </c>
      <c r="P4539" s="67" t="s">
        <v>5478</v>
      </c>
      <c r="Q4539" s="67" t="s">
        <v>2396</v>
      </c>
      <c r="R4539" s="67" t="s">
        <v>5807</v>
      </c>
      <c r="S4539" s="67" t="s">
        <v>2637</v>
      </c>
      <c r="T4539" s="67"/>
      <c r="U4539" s="67"/>
      <c r="V4539" s="67"/>
      <c r="W4539" s="67"/>
      <c r="X4539" s="67"/>
      <c r="Y4539" s="67"/>
    </row>
    <row r="4540" spans="1:25" s="2" customFormat="1" ht="16.5" customHeight="1">
      <c r="A4540" s="59">
        <v>4538</v>
      </c>
      <c r="B4540" s="61" t="str">
        <f t="shared" si="490"/>
        <v>si</v>
      </c>
      <c r="C4540" s="61" t="s">
        <v>4645</v>
      </c>
      <c r="D4540" s="2" t="s">
        <v>6922</v>
      </c>
      <c r="E4540" s="61" t="str">
        <f t="shared" si="491"/>
        <v>s</v>
      </c>
      <c r="F4540" s="62" t="str">
        <f t="shared" si="492"/>
        <v>i</v>
      </c>
      <c r="G4540" s="62" t="str">
        <f t="shared" si="493"/>
        <v>L</v>
      </c>
      <c r="H4540" s="62" t="str">
        <f t="shared" si="494"/>
        <v>R</v>
      </c>
      <c r="I4540" s="62">
        <f t="shared" si="495"/>
        <v>5</v>
      </c>
      <c r="J4540" s="62">
        <f t="shared" si="496"/>
        <v>22</v>
      </c>
      <c r="K4540" s="81">
        <v>1.0803175066167821E-6</v>
      </c>
      <c r="L4540" s="2" t="s">
        <v>6775</v>
      </c>
      <c r="M4540" s="2" t="s">
        <v>13510</v>
      </c>
      <c r="N4540" s="60" t="s">
        <v>7039</v>
      </c>
      <c r="O4540" s="66" t="s">
        <v>11092</v>
      </c>
      <c r="P4540" s="67" t="s">
        <v>2637</v>
      </c>
      <c r="Q4540" s="67" t="s">
        <v>4641</v>
      </c>
      <c r="R4540" s="67" t="s">
        <v>4641</v>
      </c>
      <c r="S4540" s="67"/>
      <c r="T4540" s="67"/>
      <c r="U4540" s="67"/>
      <c r="V4540" s="67"/>
      <c r="W4540" s="67"/>
      <c r="X4540" s="67"/>
      <c r="Y4540" s="67"/>
    </row>
    <row r="4541" spans="1:25" s="2" customFormat="1" ht="16.5" customHeight="1">
      <c r="A4541" s="59">
        <v>4539</v>
      </c>
      <c r="B4541" s="61" t="str">
        <f t="shared" si="490"/>
        <v>ll</v>
      </c>
      <c r="C4541" s="61" t="s">
        <v>3069</v>
      </c>
      <c r="D4541" s="2" t="s">
        <v>13595</v>
      </c>
      <c r="E4541" s="61" t="str">
        <f t="shared" si="491"/>
        <v>l</v>
      </c>
      <c r="F4541" s="62" t="str">
        <f t="shared" si="492"/>
        <v>l</v>
      </c>
      <c r="G4541" s="62" t="str">
        <f t="shared" si="493"/>
        <v>R</v>
      </c>
      <c r="H4541" s="62" t="str">
        <f t="shared" si="494"/>
        <v>R</v>
      </c>
      <c r="I4541" s="62">
        <f t="shared" si="495"/>
        <v>25</v>
      </c>
      <c r="J4541" s="62">
        <f t="shared" si="496"/>
        <v>25</v>
      </c>
      <c r="K4541" s="81">
        <v>1.077063538223358E-6</v>
      </c>
      <c r="L4541" s="2" t="s">
        <v>6889</v>
      </c>
      <c r="M4541" s="2" t="s">
        <v>6908</v>
      </c>
      <c r="N4541" s="60" t="s">
        <v>6973</v>
      </c>
      <c r="O4541" s="66" t="s">
        <v>7893</v>
      </c>
      <c r="P4541" s="67" t="s">
        <v>426</v>
      </c>
      <c r="Q4541" s="67" t="s">
        <v>3066</v>
      </c>
      <c r="R4541" s="67"/>
      <c r="S4541" s="67"/>
      <c r="T4541" s="67"/>
      <c r="U4541" s="67"/>
      <c r="V4541" s="67"/>
      <c r="W4541" s="67"/>
      <c r="X4541" s="67"/>
      <c r="Y4541" s="67"/>
    </row>
    <row r="4542" spans="1:25" s="2" customFormat="1" ht="16.5" customHeight="1">
      <c r="A4542" s="59">
        <v>4540</v>
      </c>
      <c r="B4542" s="61" t="str">
        <f t="shared" si="490"/>
        <v>uf</v>
      </c>
      <c r="C4542" s="61" t="s">
        <v>6509</v>
      </c>
      <c r="D4542" s="2" t="s">
        <v>13362</v>
      </c>
      <c r="E4542" s="61" t="str">
        <f t="shared" si="491"/>
        <v>u</v>
      </c>
      <c r="F4542" s="62" t="str">
        <f t="shared" si="492"/>
        <v>f</v>
      </c>
      <c r="G4542" s="62" t="str">
        <f t="shared" si="493"/>
        <v>R</v>
      </c>
      <c r="H4542" s="62" t="str">
        <f t="shared" si="494"/>
        <v>L</v>
      </c>
      <c r="I4542" s="62">
        <f t="shared" si="495"/>
        <v>19</v>
      </c>
      <c r="J4542" s="62">
        <f t="shared" si="496"/>
        <v>11</v>
      </c>
      <c r="K4542" s="81">
        <v>1.077063538223358E-6</v>
      </c>
      <c r="L4542" s="2" t="s">
        <v>13537</v>
      </c>
      <c r="M4542" s="2" t="s">
        <v>13510</v>
      </c>
      <c r="N4542" s="60" t="s">
        <v>13887</v>
      </c>
      <c r="O4542" s="66" t="s">
        <v>8531</v>
      </c>
      <c r="P4542" s="67" t="s">
        <v>3536</v>
      </c>
      <c r="Q4542" s="67" t="s">
        <v>4989</v>
      </c>
      <c r="R4542" s="67" t="s">
        <v>794</v>
      </c>
      <c r="S4542" s="67"/>
      <c r="T4542" s="67"/>
      <c r="U4542" s="67"/>
      <c r="V4542" s="67"/>
      <c r="W4542" s="67"/>
      <c r="X4542" s="67"/>
      <c r="Y4542" s="67"/>
    </row>
    <row r="4543" spans="1:25" s="2" customFormat="1" ht="16.5" customHeight="1">
      <c r="A4543" s="59">
        <v>4541</v>
      </c>
      <c r="B4543" s="61" t="str">
        <f t="shared" si="490"/>
        <v>eu</v>
      </c>
      <c r="C4543" s="61" t="s">
        <v>6080</v>
      </c>
      <c r="D4543" s="2" t="s">
        <v>6924</v>
      </c>
      <c r="E4543" s="61" t="str">
        <f t="shared" si="491"/>
        <v>e</v>
      </c>
      <c r="F4543" s="62" t="str">
        <f t="shared" si="492"/>
        <v>u</v>
      </c>
      <c r="G4543" s="62" t="str">
        <f t="shared" si="493"/>
        <v>L</v>
      </c>
      <c r="H4543" s="62" t="str">
        <f t="shared" si="494"/>
        <v>R</v>
      </c>
      <c r="I4543" s="62">
        <f t="shared" si="495"/>
        <v>7</v>
      </c>
      <c r="J4543" s="62">
        <f t="shared" si="496"/>
        <v>19</v>
      </c>
      <c r="K4543" s="81">
        <v>1.077063538223358E-6</v>
      </c>
      <c r="L4543" s="2" t="s">
        <v>6876</v>
      </c>
      <c r="M4543" s="2" t="s">
        <v>13512</v>
      </c>
      <c r="N4543" s="60" t="s">
        <v>13433</v>
      </c>
      <c r="O4543" s="66" t="s">
        <v>8826</v>
      </c>
      <c r="P4543" s="67" t="s">
        <v>4548</v>
      </c>
      <c r="Q4543" s="67" t="s">
        <v>13495</v>
      </c>
      <c r="R4543" s="67" t="s">
        <v>6177</v>
      </c>
      <c r="S4543" s="67" t="s">
        <v>882</v>
      </c>
      <c r="T4543" s="67"/>
      <c r="U4543" s="67"/>
      <c r="V4543" s="67"/>
      <c r="W4543" s="67"/>
      <c r="X4543" s="67"/>
      <c r="Y4543" s="67"/>
    </row>
    <row r="4544" spans="1:25" s="2" customFormat="1" ht="16.5" customHeight="1">
      <c r="A4544" s="59">
        <v>4542</v>
      </c>
      <c r="B4544" s="61" t="str">
        <f t="shared" si="490"/>
        <v>lb</v>
      </c>
      <c r="C4544" s="61" t="s">
        <v>3200</v>
      </c>
      <c r="D4544" s="2" t="s">
        <v>6914</v>
      </c>
      <c r="E4544" s="61" t="str">
        <f t="shared" si="491"/>
        <v>l</v>
      </c>
      <c r="F4544" s="62" t="str">
        <f t="shared" si="492"/>
        <v>b</v>
      </c>
      <c r="G4544" s="62" t="str">
        <f t="shared" si="493"/>
        <v>R</v>
      </c>
      <c r="H4544" s="62" t="str">
        <f t="shared" si="494"/>
        <v>L</v>
      </c>
      <c r="I4544" s="62">
        <f t="shared" si="495"/>
        <v>25</v>
      </c>
      <c r="J4544" s="62">
        <f t="shared" si="496"/>
        <v>15</v>
      </c>
      <c r="K4544" s="81">
        <v>1.077063538223358E-6</v>
      </c>
      <c r="L4544" s="2" t="s">
        <v>6889</v>
      </c>
      <c r="M4544" s="2" t="s">
        <v>13536</v>
      </c>
      <c r="N4544" s="60" t="s">
        <v>6972</v>
      </c>
      <c r="O4544" s="66" t="s">
        <v>9008</v>
      </c>
      <c r="P4544" s="67" t="s">
        <v>5080</v>
      </c>
      <c r="Q4544" s="67" t="s">
        <v>6473</v>
      </c>
      <c r="R4544" s="67" t="s">
        <v>2637</v>
      </c>
      <c r="S4544" s="67"/>
      <c r="T4544" s="67"/>
      <c r="U4544" s="67"/>
      <c r="V4544" s="67"/>
      <c r="W4544" s="67"/>
      <c r="X4544" s="67"/>
      <c r="Y4544" s="67"/>
    </row>
    <row r="4545" spans="1:25" s="2" customFormat="1" ht="16.5" customHeight="1">
      <c r="A4545" s="59">
        <v>4543</v>
      </c>
      <c r="B4545" s="61" t="str">
        <f t="shared" si="490"/>
        <v>mw</v>
      </c>
      <c r="C4545" s="61" t="s">
        <v>3377</v>
      </c>
      <c r="D4545" s="2" t="s">
        <v>13566</v>
      </c>
      <c r="E4545" s="61" t="str">
        <f t="shared" si="491"/>
        <v>m</v>
      </c>
      <c r="F4545" s="62" t="str">
        <f t="shared" si="492"/>
        <v>w</v>
      </c>
      <c r="G4545" s="62" t="str">
        <f t="shared" si="493"/>
        <v>R</v>
      </c>
      <c r="H4545" s="62" t="str">
        <f t="shared" si="494"/>
        <v>L</v>
      </c>
      <c r="I4545" s="62">
        <f t="shared" si="495"/>
        <v>21</v>
      </c>
      <c r="J4545" s="62">
        <f t="shared" si="496"/>
        <v>4</v>
      </c>
      <c r="K4545" s="81">
        <v>1.073809569829934E-6</v>
      </c>
      <c r="L4545" s="2" t="s">
        <v>6877</v>
      </c>
      <c r="M4545" s="2" t="s">
        <v>6916</v>
      </c>
      <c r="N4545" s="60" t="s">
        <v>6972</v>
      </c>
      <c r="O4545" s="66" t="s">
        <v>11730</v>
      </c>
      <c r="P4545" s="67" t="s">
        <v>4621</v>
      </c>
      <c r="Q4545" s="67" t="s">
        <v>3380</v>
      </c>
      <c r="R4545" s="67"/>
      <c r="S4545" s="67"/>
      <c r="T4545" s="67"/>
      <c r="U4545" s="67"/>
      <c r="V4545" s="67"/>
      <c r="W4545" s="67"/>
      <c r="X4545" s="67"/>
      <c r="Y4545" s="67"/>
    </row>
    <row r="4546" spans="1:25" s="2" customFormat="1" ht="16.5" customHeight="1">
      <c r="A4546" s="59">
        <v>4544</v>
      </c>
      <c r="B4546" s="61" t="str">
        <f t="shared" si="490"/>
        <v>ig</v>
      </c>
      <c r="C4546" s="61" t="s">
        <v>508</v>
      </c>
      <c r="D4546" s="2" t="s">
        <v>13598</v>
      </c>
      <c r="E4546" s="61" t="str">
        <f t="shared" si="491"/>
        <v>i</v>
      </c>
      <c r="F4546" s="62" t="str">
        <f t="shared" si="492"/>
        <v>g</v>
      </c>
      <c r="G4546" s="62" t="str">
        <f t="shared" si="493"/>
        <v>R</v>
      </c>
      <c r="H4546" s="62" t="str">
        <f t="shared" si="494"/>
        <v>L</v>
      </c>
      <c r="I4546" s="62">
        <f t="shared" si="495"/>
        <v>22</v>
      </c>
      <c r="J4546" s="62">
        <f t="shared" si="496"/>
        <v>14</v>
      </c>
      <c r="K4546" s="81">
        <v>1.073809569829934E-6</v>
      </c>
      <c r="L4546" s="2" t="s">
        <v>14016</v>
      </c>
      <c r="M4546" s="2" t="s">
        <v>13767</v>
      </c>
      <c r="N4546" s="60" t="s">
        <v>6972</v>
      </c>
      <c r="O4546" s="66" t="s">
        <v>8215</v>
      </c>
      <c r="P4546" s="67" t="s">
        <v>6776</v>
      </c>
      <c r="Q4546" s="67" t="s">
        <v>4622</v>
      </c>
      <c r="R4546" s="67" t="s">
        <v>4241</v>
      </c>
      <c r="S4546" s="67"/>
      <c r="T4546" s="67"/>
      <c r="U4546" s="67"/>
      <c r="V4546" s="67"/>
      <c r="W4546" s="67"/>
      <c r="X4546" s="67"/>
      <c r="Y4546" s="67"/>
    </row>
    <row r="4547" spans="1:25" s="2" customFormat="1" ht="16.5" customHeight="1">
      <c r="A4547" s="59">
        <v>4545</v>
      </c>
      <c r="B4547" s="61" t="str">
        <f t="shared" ref="B4547:B4610" si="497">VLOOKUP(D4547,sp,2,FALSE)</f>
        <v>xi</v>
      </c>
      <c r="C4547" s="61" t="s">
        <v>5297</v>
      </c>
      <c r="D4547" s="2" t="s">
        <v>6943</v>
      </c>
      <c r="E4547" s="61" t="str">
        <f t="shared" ref="E4547:E4610" si="498">LEFT(B4547,1)</f>
        <v>x</v>
      </c>
      <c r="F4547" s="62" t="str">
        <f t="shared" ref="F4547:F4610" si="499">RIGHT(B4547,1)</f>
        <v>i</v>
      </c>
      <c r="G4547" s="62" t="str">
        <f t="shared" si="493"/>
        <v>L</v>
      </c>
      <c r="H4547" s="62" t="str">
        <f t="shared" si="494"/>
        <v>R</v>
      </c>
      <c r="I4547" s="62">
        <f t="shared" si="495"/>
        <v>6</v>
      </c>
      <c r="J4547" s="62">
        <f t="shared" si="496"/>
        <v>22</v>
      </c>
      <c r="K4547" s="81">
        <v>1.073809569829934E-6</v>
      </c>
      <c r="L4547" s="2" t="s">
        <v>6892</v>
      </c>
      <c r="M4547" s="2" t="s">
        <v>13510</v>
      </c>
      <c r="N4547" s="60" t="s">
        <v>14061</v>
      </c>
      <c r="O4547" s="66" t="s">
        <v>10420</v>
      </c>
      <c r="P4547" s="67" t="s">
        <v>3474</v>
      </c>
      <c r="Q4547" s="67" t="s">
        <v>98</v>
      </c>
      <c r="R4547" s="67" t="s">
        <v>1214</v>
      </c>
      <c r="S4547" s="67" t="s">
        <v>3857</v>
      </c>
      <c r="T4547" s="67"/>
      <c r="U4547" s="67"/>
      <c r="V4547" s="67"/>
      <c r="W4547" s="67"/>
      <c r="X4547" s="67"/>
      <c r="Y4547" s="67"/>
    </row>
    <row r="4548" spans="1:25" s="2" customFormat="1" ht="16.5" customHeight="1">
      <c r="A4548" s="59">
        <v>4546</v>
      </c>
      <c r="B4548" s="61" t="str">
        <f t="shared" si="497"/>
        <v>jd</v>
      </c>
      <c r="C4548" s="61" t="s">
        <v>2037</v>
      </c>
      <c r="D4548" s="2" t="s">
        <v>6811</v>
      </c>
      <c r="E4548" s="61" t="str">
        <f t="shared" si="498"/>
        <v>j</v>
      </c>
      <c r="F4548" s="62" t="str">
        <f t="shared" si="499"/>
        <v>d</v>
      </c>
      <c r="G4548" s="62" t="str">
        <f t="shared" ref="G4548:G4611" si="500">IF(FIND(E4548,"qwertasdfgzxcvbyuiophjkl;nm")&lt;15.5,"L","R")</f>
        <v>R</v>
      </c>
      <c r="H4548" s="62" t="str">
        <f t="shared" ref="H4548:H4611" si="501">IF(FIND(F4548,"qwertasdfgzxcvbyuiophjkl;nm")&lt;15.5,"L","R")</f>
        <v>L</v>
      </c>
      <c r="I4548" s="62">
        <f t="shared" ref="I4548:I4611" si="502">FIND(E4548,$I$1)</f>
        <v>20</v>
      </c>
      <c r="J4548" s="62">
        <f t="shared" ref="J4548:J4611" si="503">FIND(F4548,$I$1)</f>
        <v>8</v>
      </c>
      <c r="K4548" s="81">
        <v>1.073809569829934E-6</v>
      </c>
      <c r="L4548" s="2" t="s">
        <v>6887</v>
      </c>
      <c r="M4548" s="2" t="s">
        <v>13510</v>
      </c>
      <c r="N4548" s="60" t="s">
        <v>7007</v>
      </c>
      <c r="O4548" s="66" t="s">
        <v>13291</v>
      </c>
      <c r="P4548" s="67" t="s">
        <v>5755</v>
      </c>
      <c r="Q4548" s="67" t="s">
        <v>5755</v>
      </c>
      <c r="R4548" s="67" t="s">
        <v>1462</v>
      </c>
      <c r="S4548" s="67" t="s">
        <v>4903</v>
      </c>
      <c r="T4548" s="67"/>
      <c r="U4548" s="67"/>
      <c r="V4548" s="67"/>
      <c r="W4548" s="67"/>
      <c r="X4548" s="67"/>
      <c r="Y4548" s="67"/>
    </row>
    <row r="4549" spans="1:25" s="2" customFormat="1" ht="16.5" customHeight="1">
      <c r="A4549" s="59">
        <v>4547</v>
      </c>
      <c r="B4549" s="61" t="str">
        <f t="shared" si="497"/>
        <v>bo</v>
      </c>
      <c r="C4549" s="61" t="s">
        <v>341</v>
      </c>
      <c r="D4549" s="2" t="s">
        <v>6864</v>
      </c>
      <c r="E4549" s="61" t="str">
        <f t="shared" si="498"/>
        <v>b</v>
      </c>
      <c r="F4549" s="62" t="str">
        <f t="shared" si="499"/>
        <v>o</v>
      </c>
      <c r="G4549" s="62" t="str">
        <f t="shared" si="500"/>
        <v>L</v>
      </c>
      <c r="H4549" s="62" t="str">
        <f t="shared" si="501"/>
        <v>R</v>
      </c>
      <c r="I4549" s="62">
        <f t="shared" si="502"/>
        <v>15</v>
      </c>
      <c r="J4549" s="62">
        <f t="shared" si="503"/>
        <v>24</v>
      </c>
      <c r="K4549" s="81">
        <v>1.0705556014365099E-6</v>
      </c>
      <c r="L4549" s="2" t="s">
        <v>6880</v>
      </c>
      <c r="M4549" s="2" t="s">
        <v>6879</v>
      </c>
      <c r="N4549" s="60" t="s">
        <v>6972</v>
      </c>
      <c r="O4549" s="66" t="s">
        <v>12496</v>
      </c>
      <c r="P4549" s="67" t="s">
        <v>4493</v>
      </c>
      <c r="Q4549" s="67" t="s">
        <v>4492</v>
      </c>
      <c r="R4549" s="67" t="s">
        <v>3354</v>
      </c>
      <c r="S4549" s="67" t="s">
        <v>6687</v>
      </c>
      <c r="T4549" s="67"/>
      <c r="U4549" s="67"/>
      <c r="V4549" s="67"/>
      <c r="W4549" s="67"/>
      <c r="X4549" s="67"/>
      <c r="Y4549" s="67"/>
    </row>
    <row r="4550" spans="1:25" s="2" customFormat="1" ht="16.5" customHeight="1">
      <c r="A4550" s="59">
        <v>4548</v>
      </c>
      <c r="B4550" s="61" t="str">
        <f t="shared" si="497"/>
        <v>gy</v>
      </c>
      <c r="C4550" s="61" t="s">
        <v>1483</v>
      </c>
      <c r="D4550" s="2" t="s">
        <v>6865</v>
      </c>
      <c r="E4550" s="61" t="str">
        <f t="shared" si="498"/>
        <v>g</v>
      </c>
      <c r="F4550" s="62" t="str">
        <f t="shared" si="499"/>
        <v>y</v>
      </c>
      <c r="G4550" s="62" t="str">
        <f t="shared" si="500"/>
        <v>L</v>
      </c>
      <c r="H4550" s="62" t="str">
        <f t="shared" si="501"/>
        <v>R</v>
      </c>
      <c r="I4550" s="62">
        <f t="shared" si="502"/>
        <v>14</v>
      </c>
      <c r="J4550" s="62">
        <f t="shared" si="503"/>
        <v>16</v>
      </c>
      <c r="K4550" s="81">
        <v>1.0673016330430858E-6</v>
      </c>
      <c r="L4550" s="2" t="s">
        <v>13509</v>
      </c>
      <c r="M4550" s="2" t="s">
        <v>6876</v>
      </c>
      <c r="N4550" s="60" t="s">
        <v>7173</v>
      </c>
      <c r="O4550" s="66" t="s">
        <v>8225</v>
      </c>
      <c r="P4550" s="67" t="s">
        <v>6177</v>
      </c>
      <c r="Q4550" s="67" t="s">
        <v>1476</v>
      </c>
      <c r="R4550" s="67"/>
      <c r="S4550" s="67"/>
      <c r="T4550" s="67"/>
      <c r="U4550" s="67"/>
      <c r="V4550" s="67"/>
      <c r="W4550" s="67"/>
      <c r="X4550" s="67"/>
      <c r="Y4550" s="67"/>
    </row>
    <row r="4551" spans="1:25" s="2" customFormat="1" ht="16.5" customHeight="1">
      <c r="A4551" s="59">
        <v>4549</v>
      </c>
      <c r="B4551" s="61" t="str">
        <f t="shared" si="497"/>
        <v>is</v>
      </c>
      <c r="C4551" s="61" t="s">
        <v>677</v>
      </c>
      <c r="D4551" s="2" t="s">
        <v>13548</v>
      </c>
      <c r="E4551" s="61" t="str">
        <f t="shared" si="498"/>
        <v>i</v>
      </c>
      <c r="F4551" s="62" t="str">
        <f t="shared" si="499"/>
        <v>s</v>
      </c>
      <c r="G4551" s="62" t="str">
        <f t="shared" si="500"/>
        <v>R</v>
      </c>
      <c r="H4551" s="62" t="str">
        <f t="shared" si="501"/>
        <v>L</v>
      </c>
      <c r="I4551" s="62">
        <f t="shared" si="502"/>
        <v>22</v>
      </c>
      <c r="J4551" s="62">
        <f t="shared" si="503"/>
        <v>5</v>
      </c>
      <c r="K4551" s="81">
        <v>1.0673016330430858E-6</v>
      </c>
      <c r="L4551" s="2" t="s">
        <v>14016</v>
      </c>
      <c r="M4551" s="2" t="s">
        <v>13512</v>
      </c>
      <c r="N4551" s="60" t="s">
        <v>7086</v>
      </c>
      <c r="O4551" s="66" t="s">
        <v>7581</v>
      </c>
      <c r="P4551" s="67" t="s">
        <v>1777</v>
      </c>
      <c r="Q4551" s="67" t="s">
        <v>533</v>
      </c>
      <c r="R4551" s="67" t="s">
        <v>3984</v>
      </c>
      <c r="S4551" s="67"/>
      <c r="T4551" s="67"/>
      <c r="U4551" s="67"/>
      <c r="V4551" s="67"/>
      <c r="W4551" s="67"/>
      <c r="X4551" s="67"/>
      <c r="Y4551" s="67"/>
    </row>
    <row r="4552" spans="1:25" s="2" customFormat="1" ht="16.5" customHeight="1">
      <c r="A4552" s="59">
        <v>4550</v>
      </c>
      <c r="B4552" s="61" t="str">
        <f t="shared" si="497"/>
        <v>nc</v>
      </c>
      <c r="C4552" s="61" t="s">
        <v>3562</v>
      </c>
      <c r="D4552" s="2" t="s">
        <v>6932</v>
      </c>
      <c r="E4552" s="61" t="str">
        <f t="shared" si="498"/>
        <v>n</v>
      </c>
      <c r="F4552" s="62" t="str">
        <f t="shared" si="499"/>
        <v>c</v>
      </c>
      <c r="G4552" s="62" t="str">
        <f t="shared" si="500"/>
        <v>R</v>
      </c>
      <c r="H4552" s="62" t="str">
        <f t="shared" si="501"/>
        <v>L</v>
      </c>
      <c r="I4552" s="62">
        <f t="shared" si="502"/>
        <v>18</v>
      </c>
      <c r="J4552" s="62">
        <f t="shared" si="503"/>
        <v>9</v>
      </c>
      <c r="K4552" s="81">
        <v>1.0673016330430858E-6</v>
      </c>
      <c r="L4552" s="2" t="s">
        <v>6878</v>
      </c>
      <c r="M4552" s="2" t="s">
        <v>13510</v>
      </c>
      <c r="N4552" s="60" t="s">
        <v>6972</v>
      </c>
      <c r="O4552" s="66" t="s">
        <v>8559</v>
      </c>
      <c r="P4552" s="67" t="s">
        <v>3476</v>
      </c>
      <c r="Q4552" s="67" t="s">
        <v>2416</v>
      </c>
      <c r="R4552" s="67" t="s">
        <v>1165</v>
      </c>
      <c r="S4552" s="67"/>
      <c r="T4552" s="67"/>
      <c r="U4552" s="67"/>
      <c r="V4552" s="67"/>
      <c r="W4552" s="67"/>
      <c r="X4552" s="67"/>
      <c r="Y4552" s="67"/>
    </row>
    <row r="4553" spans="1:25" s="2" customFormat="1" ht="16.5" customHeight="1">
      <c r="A4553" s="59">
        <v>4551</v>
      </c>
      <c r="B4553" s="61" t="str">
        <f t="shared" si="497"/>
        <v>pa</v>
      </c>
      <c r="C4553" s="61" t="s">
        <v>3661</v>
      </c>
      <c r="D4553" s="2" t="s">
        <v>6956</v>
      </c>
      <c r="E4553" s="61" t="str">
        <f t="shared" si="498"/>
        <v>p</v>
      </c>
      <c r="F4553" s="62" t="str">
        <f t="shared" si="499"/>
        <v>a</v>
      </c>
      <c r="G4553" s="62" t="str">
        <f t="shared" si="500"/>
        <v>R</v>
      </c>
      <c r="H4553" s="62" t="str">
        <f t="shared" si="501"/>
        <v>L</v>
      </c>
      <c r="I4553" s="62">
        <f t="shared" si="502"/>
        <v>26</v>
      </c>
      <c r="J4553" s="62">
        <f t="shared" si="503"/>
        <v>2</v>
      </c>
      <c r="K4553" s="81">
        <v>1.0640476646496618E-6</v>
      </c>
      <c r="L4553" s="2" t="s">
        <v>6881</v>
      </c>
      <c r="M4553" s="2" t="s">
        <v>6875</v>
      </c>
      <c r="N4553" s="60" t="s">
        <v>7103</v>
      </c>
      <c r="O4553" s="66" t="s">
        <v>10517</v>
      </c>
      <c r="P4553" s="67" t="s">
        <v>3474</v>
      </c>
      <c r="Q4553" s="67" t="s">
        <v>73</v>
      </c>
      <c r="R4553" s="67"/>
      <c r="S4553" s="67"/>
      <c r="T4553" s="67"/>
      <c r="U4553" s="67"/>
      <c r="V4553" s="67"/>
      <c r="W4553" s="67"/>
      <c r="X4553" s="67"/>
      <c r="Y4553" s="67"/>
    </row>
    <row r="4554" spans="1:25" s="2" customFormat="1" ht="16.5" customHeight="1">
      <c r="A4554" s="59">
        <v>4552</v>
      </c>
      <c r="B4554" s="61" t="str">
        <f t="shared" si="497"/>
        <v>hs</v>
      </c>
      <c r="C4554" s="61" t="s">
        <v>1837</v>
      </c>
      <c r="D4554" s="2" t="s">
        <v>6934</v>
      </c>
      <c r="E4554" s="61" t="str">
        <f t="shared" si="498"/>
        <v>h</v>
      </c>
      <c r="F4554" s="62" t="str">
        <f t="shared" si="499"/>
        <v>s</v>
      </c>
      <c r="G4554" s="62" t="str">
        <f t="shared" si="500"/>
        <v>R</v>
      </c>
      <c r="H4554" s="62" t="str">
        <f t="shared" si="501"/>
        <v>L</v>
      </c>
      <c r="I4554" s="62">
        <f t="shared" si="502"/>
        <v>17</v>
      </c>
      <c r="J4554" s="62">
        <f t="shared" si="503"/>
        <v>5</v>
      </c>
      <c r="K4554" s="81">
        <v>1.0640476646496618E-6</v>
      </c>
      <c r="L4554" s="2" t="s">
        <v>6888</v>
      </c>
      <c r="M4554" s="2" t="s">
        <v>13512</v>
      </c>
      <c r="N4554" s="60" t="s">
        <v>7056</v>
      </c>
      <c r="O4554" s="66" t="s">
        <v>13522</v>
      </c>
      <c r="P4554" s="67" t="s">
        <v>2252</v>
      </c>
      <c r="Q4554" s="67" t="s">
        <v>1048</v>
      </c>
      <c r="R4554" s="67"/>
      <c r="S4554" s="67"/>
      <c r="T4554" s="67"/>
      <c r="U4554" s="67"/>
      <c r="V4554" s="67"/>
      <c r="W4554" s="67"/>
      <c r="X4554" s="67"/>
      <c r="Y4554" s="67"/>
    </row>
    <row r="4555" spans="1:25" s="2" customFormat="1" ht="16.5" customHeight="1">
      <c r="A4555" s="59">
        <v>4553</v>
      </c>
      <c r="B4555" s="61" t="str">
        <f t="shared" si="497"/>
        <v>bo</v>
      </c>
      <c r="C4555" s="61" t="s">
        <v>354</v>
      </c>
      <c r="D4555" s="2" t="s">
        <v>6864</v>
      </c>
      <c r="E4555" s="61" t="str">
        <f t="shared" si="498"/>
        <v>b</v>
      </c>
      <c r="F4555" s="62" t="str">
        <f t="shared" si="499"/>
        <v>o</v>
      </c>
      <c r="G4555" s="62" t="str">
        <f t="shared" si="500"/>
        <v>L</v>
      </c>
      <c r="H4555" s="62" t="str">
        <f t="shared" si="501"/>
        <v>R</v>
      </c>
      <c r="I4555" s="62">
        <f t="shared" si="502"/>
        <v>15</v>
      </c>
      <c r="J4555" s="62">
        <f t="shared" si="503"/>
        <v>24</v>
      </c>
      <c r="K4555" s="81">
        <v>1.0640476646496618E-6</v>
      </c>
      <c r="L4555" s="2" t="s">
        <v>6880</v>
      </c>
      <c r="M4555" s="2" t="s">
        <v>6879</v>
      </c>
      <c r="N4555" s="60" t="s">
        <v>6972</v>
      </c>
      <c r="O4555" s="66" t="s">
        <v>9462</v>
      </c>
      <c r="P4555" s="67" t="s">
        <v>2324</v>
      </c>
      <c r="Q4555" s="67" t="s">
        <v>98</v>
      </c>
      <c r="R4555" s="67"/>
      <c r="S4555" s="67"/>
      <c r="T4555" s="67"/>
      <c r="U4555" s="67"/>
      <c r="V4555" s="67"/>
      <c r="W4555" s="67"/>
      <c r="X4555" s="67"/>
      <c r="Y4555" s="67"/>
    </row>
    <row r="4556" spans="1:25" s="2" customFormat="1" ht="16.5" customHeight="1">
      <c r="A4556" s="59">
        <v>4554</v>
      </c>
      <c r="B4556" s="61" t="str">
        <f t="shared" si="497"/>
        <v>kv</v>
      </c>
      <c r="C4556" s="61" t="s">
        <v>2708</v>
      </c>
      <c r="D4556" s="2" t="s">
        <v>13764</v>
      </c>
      <c r="E4556" s="61" t="str">
        <f t="shared" si="498"/>
        <v>k</v>
      </c>
      <c r="F4556" s="62" t="str">
        <f t="shared" si="499"/>
        <v>v</v>
      </c>
      <c r="G4556" s="62" t="str">
        <f t="shared" si="500"/>
        <v>R</v>
      </c>
      <c r="H4556" s="62" t="str">
        <f t="shared" si="501"/>
        <v>L</v>
      </c>
      <c r="I4556" s="62">
        <f t="shared" si="502"/>
        <v>23</v>
      </c>
      <c r="J4556" s="62">
        <f t="shared" si="503"/>
        <v>12</v>
      </c>
      <c r="K4556" s="81">
        <v>1.0640476646496618E-6</v>
      </c>
      <c r="L4556" s="2" t="s">
        <v>6890</v>
      </c>
      <c r="M4556" s="2" t="s">
        <v>13534</v>
      </c>
      <c r="N4556" s="60" t="s">
        <v>7106</v>
      </c>
      <c r="O4556" s="66" t="s">
        <v>10891</v>
      </c>
      <c r="P4556" s="67" t="s">
        <v>2637</v>
      </c>
      <c r="Q4556" s="67" t="s">
        <v>4903</v>
      </c>
      <c r="R4556" s="67" t="s">
        <v>6177</v>
      </c>
      <c r="S4556" s="67"/>
      <c r="T4556" s="67"/>
      <c r="U4556" s="67"/>
      <c r="V4556" s="67"/>
      <c r="W4556" s="67"/>
      <c r="X4556" s="67"/>
      <c r="Y4556" s="67"/>
    </row>
    <row r="4557" spans="1:25" s="2" customFormat="1" ht="16.5" customHeight="1">
      <c r="A4557" s="59">
        <v>4555</v>
      </c>
      <c r="B4557" s="61" t="str">
        <f t="shared" si="497"/>
        <v>ts</v>
      </c>
      <c r="C4557" s="61" t="s">
        <v>4938</v>
      </c>
      <c r="D4557" s="2" t="s">
        <v>13612</v>
      </c>
      <c r="E4557" s="61" t="str">
        <f t="shared" si="498"/>
        <v>t</v>
      </c>
      <c r="F4557" s="62" t="str">
        <f t="shared" si="499"/>
        <v>s</v>
      </c>
      <c r="G4557" s="62" t="str">
        <f t="shared" si="500"/>
        <v>L</v>
      </c>
      <c r="H4557" s="62" t="str">
        <f t="shared" si="501"/>
        <v>L</v>
      </c>
      <c r="I4557" s="62">
        <f t="shared" si="502"/>
        <v>13</v>
      </c>
      <c r="J4557" s="62">
        <f t="shared" si="503"/>
        <v>5</v>
      </c>
      <c r="K4557" s="81">
        <v>1.0607936962562377E-6</v>
      </c>
      <c r="L4557" s="2" t="s">
        <v>6884</v>
      </c>
      <c r="M4557" s="2" t="s">
        <v>14095</v>
      </c>
      <c r="N4557" s="60" t="s">
        <v>6972</v>
      </c>
      <c r="O4557" s="66" t="s">
        <v>12960</v>
      </c>
      <c r="P4557" s="67" t="s">
        <v>1993</v>
      </c>
      <c r="Q4557" s="67" t="s">
        <v>14113</v>
      </c>
      <c r="R4557" s="67" t="s">
        <v>1511</v>
      </c>
      <c r="S4557" s="67"/>
      <c r="T4557" s="67"/>
      <c r="U4557" s="67"/>
      <c r="V4557" s="67"/>
      <c r="W4557" s="67"/>
      <c r="X4557" s="67"/>
      <c r="Y4557" s="67"/>
    </row>
    <row r="4558" spans="1:25" s="2" customFormat="1" ht="16.5" customHeight="1">
      <c r="A4558" s="59">
        <v>4556</v>
      </c>
      <c r="B4558" s="61" t="str">
        <f t="shared" si="497"/>
        <v>nb</v>
      </c>
      <c r="C4558" s="61" t="s">
        <v>3638</v>
      </c>
      <c r="D4558" s="2" t="s">
        <v>6919</v>
      </c>
      <c r="E4558" s="61" t="str">
        <f t="shared" si="498"/>
        <v>n</v>
      </c>
      <c r="F4558" s="62" t="str">
        <f t="shared" si="499"/>
        <v>b</v>
      </c>
      <c r="G4558" s="62" t="str">
        <f t="shared" si="500"/>
        <v>R</v>
      </c>
      <c r="H4558" s="62" t="str">
        <f t="shared" si="501"/>
        <v>L</v>
      </c>
      <c r="I4558" s="62">
        <f t="shared" si="502"/>
        <v>18</v>
      </c>
      <c r="J4558" s="62">
        <f t="shared" si="503"/>
        <v>15</v>
      </c>
      <c r="K4558" s="81">
        <v>1.0607936962562377E-6</v>
      </c>
      <c r="L4558" s="2" t="s">
        <v>6878</v>
      </c>
      <c r="M4558" s="2" t="s">
        <v>13536</v>
      </c>
      <c r="N4558" s="60" t="s">
        <v>6979</v>
      </c>
      <c r="O4558" s="66" t="s">
        <v>11602</v>
      </c>
      <c r="P4558" s="67" t="s">
        <v>4221</v>
      </c>
      <c r="Q4558" s="67" t="s">
        <v>6041</v>
      </c>
      <c r="R4558" s="67" t="s">
        <v>6631</v>
      </c>
      <c r="S4558" s="67"/>
      <c r="T4558" s="67"/>
      <c r="U4558" s="67"/>
      <c r="V4558" s="67"/>
      <c r="W4558" s="67"/>
      <c r="X4558" s="67"/>
      <c r="Y4558" s="67"/>
    </row>
    <row r="4559" spans="1:25" s="2" customFormat="1" ht="16.5" customHeight="1">
      <c r="A4559" s="59">
        <v>4557</v>
      </c>
      <c r="B4559" s="61" t="str">
        <f t="shared" si="497"/>
        <v>jw</v>
      </c>
      <c r="C4559" s="61" t="s">
        <v>2185</v>
      </c>
      <c r="D4559" s="2" t="s">
        <v>13581</v>
      </c>
      <c r="E4559" s="61" t="str">
        <f t="shared" si="498"/>
        <v>j</v>
      </c>
      <c r="F4559" s="62" t="str">
        <f t="shared" si="499"/>
        <v>w</v>
      </c>
      <c r="G4559" s="62" t="str">
        <f t="shared" si="500"/>
        <v>R</v>
      </c>
      <c r="H4559" s="62" t="str">
        <f t="shared" si="501"/>
        <v>L</v>
      </c>
      <c r="I4559" s="62">
        <f t="shared" si="502"/>
        <v>20</v>
      </c>
      <c r="J4559" s="62">
        <f t="shared" si="503"/>
        <v>4</v>
      </c>
      <c r="K4559" s="81">
        <v>1.0607936962562377E-6</v>
      </c>
      <c r="L4559" s="2" t="s">
        <v>6887</v>
      </c>
      <c r="M4559" s="2" t="s">
        <v>6916</v>
      </c>
      <c r="N4559" s="60" t="s">
        <v>7246</v>
      </c>
      <c r="O4559" s="66" t="s">
        <v>12740</v>
      </c>
      <c r="P4559" s="67" t="s">
        <v>6963</v>
      </c>
      <c r="Q4559" s="67" t="s">
        <v>6177</v>
      </c>
      <c r="R4559" s="67" t="s">
        <v>882</v>
      </c>
      <c r="S4559" s="67" t="s">
        <v>6095</v>
      </c>
      <c r="T4559" s="67"/>
      <c r="U4559" s="67"/>
      <c r="V4559" s="67"/>
      <c r="W4559" s="67"/>
      <c r="X4559" s="67"/>
      <c r="Y4559" s="67"/>
    </row>
    <row r="4560" spans="1:25" s="2" customFormat="1" ht="16.5" customHeight="1">
      <c r="A4560" s="59">
        <v>4558</v>
      </c>
      <c r="B4560" s="61" t="str">
        <f t="shared" si="497"/>
        <v>nj</v>
      </c>
      <c r="C4560" s="61" t="s">
        <v>3523</v>
      </c>
      <c r="D4560" s="2" t="s">
        <v>13688</v>
      </c>
      <c r="E4560" s="61" t="str">
        <f t="shared" si="498"/>
        <v>n</v>
      </c>
      <c r="F4560" s="62" t="str">
        <f t="shared" si="499"/>
        <v>j</v>
      </c>
      <c r="G4560" s="62" t="str">
        <f t="shared" si="500"/>
        <v>R</v>
      </c>
      <c r="H4560" s="62" t="str">
        <f t="shared" si="501"/>
        <v>R</v>
      </c>
      <c r="I4560" s="62">
        <f t="shared" si="502"/>
        <v>18</v>
      </c>
      <c r="J4560" s="62">
        <f t="shared" si="503"/>
        <v>20</v>
      </c>
      <c r="K4560" s="81">
        <v>1.0607936962562377E-6</v>
      </c>
      <c r="L4560" s="2" t="s">
        <v>6878</v>
      </c>
      <c r="M4560" s="2" t="s">
        <v>6840</v>
      </c>
      <c r="N4560" s="60" t="s">
        <v>7240</v>
      </c>
      <c r="O4560" s="66" t="s">
        <v>12898</v>
      </c>
      <c r="P4560" s="67" t="s">
        <v>378</v>
      </c>
      <c r="Q4560" s="67" t="s">
        <v>3630</v>
      </c>
      <c r="R4560" s="67" t="s">
        <v>6687</v>
      </c>
      <c r="S4560" s="67"/>
      <c r="T4560" s="67"/>
      <c r="U4560" s="67"/>
      <c r="V4560" s="67"/>
      <c r="W4560" s="67"/>
      <c r="X4560" s="67"/>
      <c r="Y4560" s="67"/>
    </row>
    <row r="4561" spans="1:25" s="2" customFormat="1" ht="16.5" customHeight="1">
      <c r="A4561" s="59">
        <v>4559</v>
      </c>
      <c r="B4561" s="61" t="str">
        <f t="shared" si="497"/>
        <v>ou</v>
      </c>
      <c r="C4561" s="61" t="s">
        <v>3650</v>
      </c>
      <c r="D4561" s="2" t="s">
        <v>6960</v>
      </c>
      <c r="E4561" s="61" t="str">
        <f t="shared" si="498"/>
        <v>o</v>
      </c>
      <c r="F4561" s="62" t="str">
        <f t="shared" si="499"/>
        <v>u</v>
      </c>
      <c r="G4561" s="62" t="str">
        <f t="shared" si="500"/>
        <v>R</v>
      </c>
      <c r="H4561" s="62" t="str">
        <f t="shared" si="501"/>
        <v>R</v>
      </c>
      <c r="I4561" s="62">
        <f t="shared" si="502"/>
        <v>24</v>
      </c>
      <c r="J4561" s="62">
        <f t="shared" si="503"/>
        <v>19</v>
      </c>
      <c r="K4561" s="81">
        <v>1.0575397278628136E-6</v>
      </c>
      <c r="L4561" s="2" t="s">
        <v>6879</v>
      </c>
      <c r="M4561" s="2" t="s">
        <v>13512</v>
      </c>
      <c r="N4561" s="60" t="s">
        <v>7062</v>
      </c>
      <c r="O4561" s="66" t="s">
        <v>9184</v>
      </c>
      <c r="P4561" s="67" t="s">
        <v>14101</v>
      </c>
      <c r="Q4561" s="67" t="s">
        <v>14112</v>
      </c>
      <c r="R4561" s="67" t="s">
        <v>5044</v>
      </c>
      <c r="S4561" s="67"/>
      <c r="T4561" s="67"/>
      <c r="U4561" s="67"/>
      <c r="V4561" s="67"/>
      <c r="W4561" s="67"/>
      <c r="X4561" s="67"/>
      <c r="Y4561" s="67"/>
    </row>
    <row r="4562" spans="1:25" s="2" customFormat="1" ht="16.5" customHeight="1">
      <c r="A4562" s="59">
        <v>4560</v>
      </c>
      <c r="B4562" s="61" t="str">
        <f t="shared" si="497"/>
        <v>jq</v>
      </c>
      <c r="C4562" s="61" t="s">
        <v>2412</v>
      </c>
      <c r="D4562" s="2" t="s">
        <v>13544</v>
      </c>
      <c r="E4562" s="61" t="str">
        <f t="shared" si="498"/>
        <v>j</v>
      </c>
      <c r="F4562" s="62" t="str">
        <f t="shared" si="499"/>
        <v>q</v>
      </c>
      <c r="G4562" s="62" t="str">
        <f t="shared" si="500"/>
        <v>R</v>
      </c>
      <c r="H4562" s="62" t="str">
        <f t="shared" si="501"/>
        <v>L</v>
      </c>
      <c r="I4562" s="62">
        <f t="shared" si="502"/>
        <v>20</v>
      </c>
      <c r="J4562" s="62">
        <f t="shared" si="503"/>
        <v>1</v>
      </c>
      <c r="K4562" s="81">
        <v>1.0542857594693898E-6</v>
      </c>
      <c r="L4562" s="2" t="s">
        <v>6887</v>
      </c>
      <c r="M4562" s="2" t="s">
        <v>14083</v>
      </c>
      <c r="N4562" s="60" t="s">
        <v>6972</v>
      </c>
      <c r="O4562" s="66" t="s">
        <v>9038</v>
      </c>
      <c r="P4562" s="67" t="s">
        <v>5080</v>
      </c>
      <c r="Q4562" s="67" t="s">
        <v>6799</v>
      </c>
      <c r="R4562" s="67" t="s">
        <v>6776</v>
      </c>
      <c r="S4562" s="67"/>
      <c r="T4562" s="67"/>
      <c r="U4562" s="67"/>
      <c r="V4562" s="67"/>
      <c r="W4562" s="67"/>
      <c r="X4562" s="67"/>
      <c r="Y4562" s="67"/>
    </row>
    <row r="4563" spans="1:25" s="2" customFormat="1" ht="16.5" customHeight="1">
      <c r="A4563" s="59">
        <v>4561</v>
      </c>
      <c r="B4563" s="61" t="str">
        <f t="shared" si="497"/>
        <v>kz</v>
      </c>
      <c r="C4563" s="61" t="s">
        <v>2675</v>
      </c>
      <c r="D4563" s="2" t="s">
        <v>13687</v>
      </c>
      <c r="E4563" s="61" t="str">
        <f t="shared" si="498"/>
        <v>k</v>
      </c>
      <c r="F4563" s="62" t="str">
        <f t="shared" si="499"/>
        <v>z</v>
      </c>
      <c r="G4563" s="62" t="str">
        <f t="shared" si="500"/>
        <v>R</v>
      </c>
      <c r="H4563" s="62" t="str">
        <f t="shared" si="501"/>
        <v>L</v>
      </c>
      <c r="I4563" s="62">
        <f t="shared" si="502"/>
        <v>23</v>
      </c>
      <c r="J4563" s="62">
        <f t="shared" si="503"/>
        <v>3</v>
      </c>
      <c r="K4563" s="81">
        <v>1.0542857594693898E-6</v>
      </c>
      <c r="L4563" s="2" t="s">
        <v>6890</v>
      </c>
      <c r="M4563" s="2" t="s">
        <v>14460</v>
      </c>
      <c r="N4563" s="60" t="s">
        <v>6972</v>
      </c>
      <c r="O4563" s="66" t="s">
        <v>10911</v>
      </c>
      <c r="P4563" s="67" t="s">
        <v>2637</v>
      </c>
      <c r="Q4563" s="67" t="s">
        <v>1213</v>
      </c>
      <c r="R4563" s="67" t="s">
        <v>5080</v>
      </c>
      <c r="S4563" s="67"/>
      <c r="T4563" s="67"/>
      <c r="U4563" s="67"/>
      <c r="V4563" s="67"/>
      <c r="W4563" s="67"/>
      <c r="X4563" s="67"/>
      <c r="Y4563" s="67"/>
    </row>
    <row r="4564" spans="1:25" s="2" customFormat="1" ht="16.5" customHeight="1">
      <c r="A4564" s="59">
        <v>4562</v>
      </c>
      <c r="B4564" s="61" t="str">
        <f t="shared" si="497"/>
        <v>hj</v>
      </c>
      <c r="C4564" s="61" t="s">
        <v>1748</v>
      </c>
      <c r="D4564" s="2" t="s">
        <v>13557</v>
      </c>
      <c r="E4564" s="61" t="str">
        <f t="shared" si="498"/>
        <v>h</v>
      </c>
      <c r="F4564" s="62" t="str">
        <f t="shared" si="499"/>
        <v>j</v>
      </c>
      <c r="G4564" s="62" t="str">
        <f t="shared" si="500"/>
        <v>R</v>
      </c>
      <c r="H4564" s="62" t="str">
        <f t="shared" si="501"/>
        <v>R</v>
      </c>
      <c r="I4564" s="62">
        <f t="shared" si="502"/>
        <v>17</v>
      </c>
      <c r="J4564" s="62">
        <f t="shared" si="503"/>
        <v>20</v>
      </c>
      <c r="K4564" s="81">
        <v>1.0510317910759657E-6</v>
      </c>
      <c r="L4564" s="2" t="s">
        <v>6888</v>
      </c>
      <c r="M4564" s="2" t="s">
        <v>6840</v>
      </c>
      <c r="N4564" s="60" t="s">
        <v>7008</v>
      </c>
      <c r="O4564" s="66" t="s">
        <v>11679</v>
      </c>
      <c r="P4564" s="67" t="s">
        <v>4621</v>
      </c>
      <c r="Q4564" s="67" t="s">
        <v>4241</v>
      </c>
      <c r="R4564" s="67" t="s">
        <v>1445</v>
      </c>
      <c r="S4564" s="67" t="s">
        <v>5431</v>
      </c>
      <c r="T4564" s="67" t="s">
        <v>5797</v>
      </c>
      <c r="U4564" s="67"/>
      <c r="V4564" s="67"/>
      <c r="W4564" s="67"/>
      <c r="X4564" s="67"/>
      <c r="Y4564" s="67"/>
    </row>
    <row r="4565" spans="1:25" s="2" customFormat="1" ht="16.5" customHeight="1">
      <c r="A4565" s="59">
        <v>4563</v>
      </c>
      <c r="B4565" s="61" t="str">
        <f t="shared" si="497"/>
        <v>qn</v>
      </c>
      <c r="C4565" s="61" t="s">
        <v>3970</v>
      </c>
      <c r="D4565" s="2" t="s">
        <v>13573</v>
      </c>
      <c r="E4565" s="61" t="str">
        <f t="shared" si="498"/>
        <v>q</v>
      </c>
      <c r="F4565" s="62" t="str">
        <f t="shared" si="499"/>
        <v>n</v>
      </c>
      <c r="G4565" s="62" t="str">
        <f t="shared" si="500"/>
        <v>L</v>
      </c>
      <c r="H4565" s="62" t="str">
        <f t="shared" si="501"/>
        <v>R</v>
      </c>
      <c r="I4565" s="62">
        <f t="shared" si="502"/>
        <v>1</v>
      </c>
      <c r="J4565" s="62">
        <f t="shared" si="503"/>
        <v>18</v>
      </c>
      <c r="K4565" s="81">
        <v>1.0510317910759657E-6</v>
      </c>
      <c r="L4565" s="2" t="s">
        <v>13511</v>
      </c>
      <c r="M4565" s="2" t="s">
        <v>6916</v>
      </c>
      <c r="N4565" s="60" t="s">
        <v>13927</v>
      </c>
      <c r="O4565" s="66" t="s">
        <v>7334</v>
      </c>
      <c r="P4565" s="67" t="s">
        <v>3366</v>
      </c>
      <c r="Q4565" s="67" t="s">
        <v>2371</v>
      </c>
      <c r="R4565" s="67" t="s">
        <v>72</v>
      </c>
      <c r="S4565" s="67" t="s">
        <v>3209</v>
      </c>
      <c r="T4565" s="67"/>
      <c r="U4565" s="67"/>
      <c r="V4565" s="67"/>
      <c r="W4565" s="67"/>
      <c r="X4565" s="67"/>
      <c r="Y4565" s="67"/>
    </row>
    <row r="4566" spans="1:25" s="2" customFormat="1" ht="16.5" customHeight="1">
      <c r="A4566" s="59">
        <v>4564</v>
      </c>
      <c r="B4566" s="61" t="str">
        <f t="shared" si="497"/>
        <v>b</v>
      </c>
      <c r="C4566" s="61" t="s">
        <v>298</v>
      </c>
      <c r="D4566" s="2" t="s">
        <v>13661</v>
      </c>
      <c r="E4566" s="61" t="str">
        <f t="shared" si="498"/>
        <v>b</v>
      </c>
      <c r="F4566" s="62" t="str">
        <f t="shared" si="499"/>
        <v>b</v>
      </c>
      <c r="G4566" s="62" t="str">
        <f t="shared" si="500"/>
        <v>L</v>
      </c>
      <c r="H4566" s="62" t="str">
        <f t="shared" si="501"/>
        <v>L</v>
      </c>
      <c r="I4566" s="62">
        <f t="shared" si="502"/>
        <v>15</v>
      </c>
      <c r="J4566" s="62">
        <f t="shared" si="503"/>
        <v>15</v>
      </c>
      <c r="K4566" s="81">
        <v>1.0510317910759657E-6</v>
      </c>
      <c r="L4566" s="2" t="s">
        <v>6880</v>
      </c>
      <c r="M4566" s="2" t="s">
        <v>14103</v>
      </c>
      <c r="N4566" s="60" t="s">
        <v>7054</v>
      </c>
      <c r="O4566" s="66" t="s">
        <v>9580</v>
      </c>
      <c r="P4566" s="67" t="s">
        <v>2324</v>
      </c>
      <c r="Q4566" s="67" t="s">
        <v>3126</v>
      </c>
      <c r="R4566" s="67" t="s">
        <v>286</v>
      </c>
      <c r="S4566" s="67"/>
      <c r="T4566" s="67"/>
      <c r="U4566" s="67"/>
      <c r="V4566" s="67"/>
      <c r="W4566" s="67"/>
      <c r="X4566" s="67"/>
      <c r="Y4566" s="67"/>
    </row>
    <row r="4567" spans="1:25" s="2" customFormat="1" ht="16.5" customHeight="1">
      <c r="A4567" s="59">
        <v>4565</v>
      </c>
      <c r="B4567" s="61" t="str">
        <f t="shared" si="497"/>
        <v>lr</v>
      </c>
      <c r="C4567" s="61" t="s">
        <v>3165</v>
      </c>
      <c r="D4567" s="2" t="s">
        <v>13686</v>
      </c>
      <c r="E4567" s="61" t="str">
        <f t="shared" si="498"/>
        <v>l</v>
      </c>
      <c r="F4567" s="62" t="str">
        <f t="shared" si="499"/>
        <v>r</v>
      </c>
      <c r="G4567" s="62" t="str">
        <f t="shared" si="500"/>
        <v>R</v>
      </c>
      <c r="H4567" s="62" t="str">
        <f t="shared" si="501"/>
        <v>L</v>
      </c>
      <c r="I4567" s="62">
        <f t="shared" si="502"/>
        <v>25</v>
      </c>
      <c r="J4567" s="62">
        <f t="shared" si="503"/>
        <v>10</v>
      </c>
      <c r="K4567" s="81">
        <v>1.0510317910759657E-6</v>
      </c>
      <c r="L4567" s="2" t="s">
        <v>6889</v>
      </c>
      <c r="M4567" s="2" t="s">
        <v>14110</v>
      </c>
      <c r="N4567" s="60" t="s">
        <v>6797</v>
      </c>
      <c r="O4567" s="66" t="s">
        <v>9399</v>
      </c>
      <c r="P4567" s="67" t="s">
        <v>4974</v>
      </c>
      <c r="Q4567" s="67" t="s">
        <v>5864</v>
      </c>
      <c r="R4567" s="67" t="s">
        <v>2325</v>
      </c>
      <c r="S4567" s="67"/>
      <c r="T4567" s="67"/>
      <c r="U4567" s="67"/>
      <c r="V4567" s="67"/>
      <c r="W4567" s="67"/>
      <c r="X4567" s="67"/>
      <c r="Y4567" s="67"/>
    </row>
    <row r="4568" spans="1:25" s="2" customFormat="1" ht="16.5" customHeight="1">
      <c r="A4568" s="59">
        <v>4566</v>
      </c>
      <c r="B4568" s="61" t="str">
        <f t="shared" si="497"/>
        <v>ei</v>
      </c>
      <c r="C4568" s="61" t="s">
        <v>5855</v>
      </c>
      <c r="D4568" s="2" t="s">
        <v>6920</v>
      </c>
      <c r="E4568" s="61" t="str">
        <f t="shared" si="498"/>
        <v>e</v>
      </c>
      <c r="F4568" s="62" t="str">
        <f t="shared" si="499"/>
        <v>i</v>
      </c>
      <c r="G4568" s="62" t="str">
        <f t="shared" si="500"/>
        <v>L</v>
      </c>
      <c r="H4568" s="62" t="str">
        <f t="shared" si="501"/>
        <v>R</v>
      </c>
      <c r="I4568" s="62">
        <f t="shared" si="502"/>
        <v>7</v>
      </c>
      <c r="J4568" s="62">
        <f t="shared" si="503"/>
        <v>22</v>
      </c>
      <c r="K4568" s="81">
        <v>1.0510317910759657E-6</v>
      </c>
      <c r="L4568" s="2" t="s">
        <v>6876</v>
      </c>
      <c r="M4568" s="2" t="s">
        <v>13510</v>
      </c>
      <c r="N4568" s="60" t="s">
        <v>7106</v>
      </c>
      <c r="O4568" s="66" t="s">
        <v>14201</v>
      </c>
      <c r="P4568" s="67" t="s">
        <v>1214</v>
      </c>
      <c r="Q4568" s="67" t="s">
        <v>14133</v>
      </c>
      <c r="R4568" s="67" t="s">
        <v>824</v>
      </c>
      <c r="S4568" s="67" t="s">
        <v>2605</v>
      </c>
      <c r="T4568" s="67"/>
      <c r="U4568" s="67"/>
      <c r="V4568" s="67"/>
      <c r="W4568" s="67"/>
      <c r="X4568" s="67"/>
      <c r="Y4568" s="67"/>
    </row>
    <row r="4569" spans="1:25" s="2" customFormat="1" ht="16.5" customHeight="1">
      <c r="A4569" s="59">
        <v>4567</v>
      </c>
      <c r="B4569" s="61" t="str">
        <f t="shared" si="497"/>
        <v>ey</v>
      </c>
      <c r="C4569" s="61" t="s">
        <v>1158</v>
      </c>
      <c r="D4569" s="2" t="s">
        <v>6876</v>
      </c>
      <c r="E4569" s="61" t="str">
        <f t="shared" si="498"/>
        <v>e</v>
      </c>
      <c r="F4569" s="62" t="str">
        <f t="shared" si="499"/>
        <v>y</v>
      </c>
      <c r="G4569" s="62" t="str">
        <f t="shared" si="500"/>
        <v>L</v>
      </c>
      <c r="H4569" s="62" t="str">
        <f t="shared" si="501"/>
        <v>R</v>
      </c>
      <c r="I4569" s="62">
        <f t="shared" si="502"/>
        <v>7</v>
      </c>
      <c r="J4569" s="62">
        <f t="shared" si="503"/>
        <v>16</v>
      </c>
      <c r="K4569" s="81">
        <v>1.0477778226825417E-6</v>
      </c>
      <c r="L4569" s="2" t="s">
        <v>6876</v>
      </c>
      <c r="N4569" s="60" t="s">
        <v>7040</v>
      </c>
      <c r="O4569" s="66" t="s">
        <v>10994</v>
      </c>
      <c r="P4569" s="67" t="s">
        <v>2637</v>
      </c>
      <c r="Q4569" s="67" t="s">
        <v>2637</v>
      </c>
      <c r="R4569" s="67" t="s">
        <v>1176</v>
      </c>
      <c r="S4569" s="67" t="s">
        <v>6774</v>
      </c>
      <c r="T4569" s="67" t="s">
        <v>3578</v>
      </c>
      <c r="U4569" s="67"/>
      <c r="V4569" s="67"/>
      <c r="W4569" s="67"/>
      <c r="X4569" s="67"/>
      <c r="Y4569" s="67"/>
    </row>
    <row r="4570" spans="1:25" s="2" customFormat="1" ht="16.5" customHeight="1">
      <c r="A4570" s="59">
        <v>4568</v>
      </c>
      <c r="B4570" s="61" t="str">
        <f t="shared" si="497"/>
        <v>ey</v>
      </c>
      <c r="C4570" s="61" t="s">
        <v>1147</v>
      </c>
      <c r="D4570" s="2" t="s">
        <v>6876</v>
      </c>
      <c r="E4570" s="61" t="str">
        <f t="shared" si="498"/>
        <v>e</v>
      </c>
      <c r="F4570" s="62" t="str">
        <f t="shared" si="499"/>
        <v>y</v>
      </c>
      <c r="G4570" s="62" t="str">
        <f t="shared" si="500"/>
        <v>L</v>
      </c>
      <c r="H4570" s="62" t="str">
        <f t="shared" si="501"/>
        <v>R</v>
      </c>
      <c r="I4570" s="62">
        <f t="shared" si="502"/>
        <v>7</v>
      </c>
      <c r="J4570" s="62">
        <f t="shared" si="503"/>
        <v>16</v>
      </c>
      <c r="K4570" s="81">
        <v>1.0477778226825417E-6</v>
      </c>
      <c r="L4570" s="2" t="s">
        <v>6876</v>
      </c>
      <c r="N4570" s="60" t="s">
        <v>6797</v>
      </c>
      <c r="O4570" s="66" t="s">
        <v>9176</v>
      </c>
      <c r="P4570" s="67" t="s">
        <v>5807</v>
      </c>
      <c r="Q4570" s="67" t="s">
        <v>5794</v>
      </c>
      <c r="R4570" s="67" t="s">
        <v>4989</v>
      </c>
      <c r="S4570" s="67"/>
      <c r="T4570" s="67"/>
      <c r="U4570" s="67"/>
      <c r="V4570" s="67"/>
      <c r="W4570" s="67"/>
      <c r="X4570" s="67"/>
      <c r="Y4570" s="67"/>
    </row>
    <row r="4571" spans="1:25" s="2" customFormat="1" ht="16.5" customHeight="1">
      <c r="A4571" s="59">
        <v>4569</v>
      </c>
      <c r="B4571" s="61" t="str">
        <f t="shared" si="497"/>
        <v>da</v>
      </c>
      <c r="C4571" s="61" t="s">
        <v>822</v>
      </c>
      <c r="D4571" s="2" t="s">
        <v>6926</v>
      </c>
      <c r="E4571" s="61" t="str">
        <f t="shared" si="498"/>
        <v>d</v>
      </c>
      <c r="F4571" s="62" t="str">
        <f t="shared" si="499"/>
        <v>a</v>
      </c>
      <c r="G4571" s="62" t="str">
        <f t="shared" si="500"/>
        <v>L</v>
      </c>
      <c r="H4571" s="62" t="str">
        <f t="shared" si="501"/>
        <v>L</v>
      </c>
      <c r="I4571" s="62">
        <f t="shared" si="502"/>
        <v>8</v>
      </c>
      <c r="J4571" s="62">
        <f t="shared" si="503"/>
        <v>2</v>
      </c>
      <c r="K4571" s="81">
        <v>1.0477778226825417E-6</v>
      </c>
      <c r="L4571" s="2" t="s">
        <v>13508</v>
      </c>
      <c r="M4571" s="2" t="s">
        <v>6875</v>
      </c>
      <c r="N4571" s="60" t="s">
        <v>7051</v>
      </c>
      <c r="O4571" s="66" t="s">
        <v>13175</v>
      </c>
      <c r="P4571" s="67" t="s">
        <v>1474</v>
      </c>
      <c r="Q4571" s="67" t="s">
        <v>824</v>
      </c>
      <c r="R4571" s="67" t="s">
        <v>722</v>
      </c>
      <c r="S4571" s="67"/>
      <c r="T4571" s="67"/>
      <c r="U4571" s="67"/>
      <c r="V4571" s="67"/>
      <c r="W4571" s="67"/>
      <c r="X4571" s="67"/>
      <c r="Y4571" s="67"/>
    </row>
    <row r="4572" spans="1:25" s="2" customFormat="1" ht="16.5" customHeight="1">
      <c r="A4572" s="59">
        <v>4570</v>
      </c>
      <c r="B4572" s="61" t="str">
        <f t="shared" si="497"/>
        <v>je</v>
      </c>
      <c r="C4572" s="61" t="s">
        <v>2288</v>
      </c>
      <c r="D4572" s="2" t="s">
        <v>6843</v>
      </c>
      <c r="E4572" s="61" t="str">
        <f t="shared" si="498"/>
        <v>j</v>
      </c>
      <c r="F4572" s="62" t="str">
        <f t="shared" si="499"/>
        <v>e</v>
      </c>
      <c r="G4572" s="62" t="str">
        <f t="shared" si="500"/>
        <v>R</v>
      </c>
      <c r="H4572" s="62" t="str">
        <f t="shared" si="501"/>
        <v>L</v>
      </c>
      <c r="I4572" s="62">
        <f t="shared" si="502"/>
        <v>20</v>
      </c>
      <c r="J4572" s="62">
        <f t="shared" si="503"/>
        <v>7</v>
      </c>
      <c r="K4572" s="81">
        <v>1.0445238542891176E-6</v>
      </c>
      <c r="L4572" s="2" t="s">
        <v>6887</v>
      </c>
      <c r="M4572" s="2" t="s">
        <v>13529</v>
      </c>
      <c r="N4572" s="60" t="s">
        <v>6978</v>
      </c>
      <c r="O4572" s="66" t="s">
        <v>10205</v>
      </c>
      <c r="P4572" s="67" t="s">
        <v>2975</v>
      </c>
      <c r="Q4572" s="67" t="s">
        <v>14516</v>
      </c>
      <c r="R4572" s="67"/>
      <c r="S4572" s="67"/>
      <c r="T4572" s="67"/>
      <c r="U4572" s="67"/>
      <c r="V4572" s="67"/>
      <c r="W4572" s="67"/>
      <c r="X4572" s="67"/>
      <c r="Y4572" s="67"/>
    </row>
    <row r="4573" spans="1:25" s="2" customFormat="1" ht="16.5" customHeight="1">
      <c r="A4573" s="59">
        <v>4571</v>
      </c>
      <c r="B4573" s="61" t="str">
        <f t="shared" si="497"/>
        <v>lq</v>
      </c>
      <c r="C4573" s="61" t="s">
        <v>3084</v>
      </c>
      <c r="D4573" s="2" t="s">
        <v>13710</v>
      </c>
      <c r="E4573" s="61" t="str">
        <f t="shared" si="498"/>
        <v>l</v>
      </c>
      <c r="F4573" s="62" t="str">
        <f t="shared" si="499"/>
        <v>q</v>
      </c>
      <c r="G4573" s="62" t="str">
        <f t="shared" si="500"/>
        <v>R</v>
      </c>
      <c r="H4573" s="62" t="str">
        <f t="shared" si="501"/>
        <v>L</v>
      </c>
      <c r="I4573" s="62">
        <f t="shared" si="502"/>
        <v>25</v>
      </c>
      <c r="J4573" s="62">
        <f t="shared" si="503"/>
        <v>1</v>
      </c>
      <c r="K4573" s="81">
        <v>1.0445238542891176E-6</v>
      </c>
      <c r="L4573" s="2" t="s">
        <v>6889</v>
      </c>
      <c r="M4573" s="2" t="s">
        <v>6960</v>
      </c>
      <c r="N4573" s="60" t="s">
        <v>6972</v>
      </c>
      <c r="O4573" s="66" t="s">
        <v>11572</v>
      </c>
      <c r="P4573" s="67" t="s">
        <v>4221</v>
      </c>
      <c r="Q4573" s="67" t="s">
        <v>3348</v>
      </c>
      <c r="R4573" s="67" t="s">
        <v>3630</v>
      </c>
      <c r="S4573" s="67"/>
      <c r="T4573" s="67"/>
      <c r="U4573" s="67"/>
      <c r="V4573" s="67"/>
      <c r="W4573" s="67"/>
      <c r="X4573" s="67"/>
      <c r="Y4573" s="67"/>
    </row>
    <row r="4574" spans="1:25" s="2" customFormat="1" ht="16.5" customHeight="1">
      <c r="A4574" s="59">
        <v>4572</v>
      </c>
      <c r="B4574" s="61" t="str">
        <f t="shared" si="497"/>
        <v>ta</v>
      </c>
      <c r="C4574" s="61" t="s">
        <v>4780</v>
      </c>
      <c r="D4574" s="2" t="s">
        <v>6814</v>
      </c>
      <c r="E4574" s="61" t="str">
        <f t="shared" si="498"/>
        <v>t</v>
      </c>
      <c r="F4574" s="62" t="str">
        <f t="shared" si="499"/>
        <v>a</v>
      </c>
      <c r="G4574" s="62" t="str">
        <f t="shared" si="500"/>
        <v>L</v>
      </c>
      <c r="H4574" s="62" t="str">
        <f t="shared" si="501"/>
        <v>L</v>
      </c>
      <c r="I4574" s="62">
        <f t="shared" si="502"/>
        <v>13</v>
      </c>
      <c r="J4574" s="62">
        <f t="shared" si="503"/>
        <v>2</v>
      </c>
      <c r="K4574" s="81">
        <v>1.0412698858956935E-6</v>
      </c>
      <c r="L4574" s="2" t="s">
        <v>6884</v>
      </c>
      <c r="M4574" s="2" t="s">
        <v>6875</v>
      </c>
      <c r="N4574" s="60" t="s">
        <v>13479</v>
      </c>
      <c r="O4574" s="66" t="s">
        <v>7589</v>
      </c>
      <c r="P4574" s="67" t="s">
        <v>14513</v>
      </c>
      <c r="Q4574" s="67" t="s">
        <v>6095</v>
      </c>
      <c r="R4574" s="67" t="s">
        <v>722</v>
      </c>
      <c r="S4574" s="67"/>
      <c r="T4574" s="67"/>
      <c r="U4574" s="67"/>
      <c r="V4574" s="67"/>
      <c r="W4574" s="67"/>
      <c r="X4574" s="67"/>
      <c r="Y4574" s="67"/>
    </row>
    <row r="4575" spans="1:25" s="2" customFormat="1" ht="16.5" customHeight="1">
      <c r="A4575" s="59">
        <v>4573</v>
      </c>
      <c r="B4575" s="61" t="str">
        <f t="shared" si="497"/>
        <v>qu</v>
      </c>
      <c r="C4575" s="61" t="s">
        <v>4137</v>
      </c>
      <c r="D4575" s="2" t="s">
        <v>6810</v>
      </c>
      <c r="E4575" s="61" t="str">
        <f t="shared" si="498"/>
        <v>q</v>
      </c>
      <c r="F4575" s="62" t="str">
        <f t="shared" si="499"/>
        <v>u</v>
      </c>
      <c r="G4575" s="62" t="str">
        <f t="shared" si="500"/>
        <v>L</v>
      </c>
      <c r="H4575" s="62" t="str">
        <f t="shared" si="501"/>
        <v>R</v>
      </c>
      <c r="I4575" s="62">
        <f t="shared" si="502"/>
        <v>1</v>
      </c>
      <c r="J4575" s="62">
        <f t="shared" si="503"/>
        <v>19</v>
      </c>
      <c r="K4575" s="81">
        <v>1.0380159175022695E-6</v>
      </c>
      <c r="L4575" s="2" t="s">
        <v>13511</v>
      </c>
      <c r="M4575" s="2" t="s">
        <v>13512</v>
      </c>
      <c r="N4575" s="60" t="s">
        <v>6972</v>
      </c>
      <c r="O4575" s="66" t="s">
        <v>9818</v>
      </c>
      <c r="P4575" s="67" t="s">
        <v>630</v>
      </c>
      <c r="Q4575" s="67" t="s">
        <v>4047</v>
      </c>
      <c r="R4575" s="67"/>
      <c r="S4575" s="67"/>
      <c r="T4575" s="67"/>
      <c r="U4575" s="67"/>
      <c r="V4575" s="67"/>
      <c r="W4575" s="67"/>
      <c r="X4575" s="67"/>
      <c r="Y4575" s="67"/>
    </row>
    <row r="4576" spans="1:25" s="2" customFormat="1" ht="16.5" customHeight="1">
      <c r="A4576" s="59">
        <v>4574</v>
      </c>
      <c r="B4576" s="61" t="str">
        <f t="shared" si="497"/>
        <v>jq</v>
      </c>
      <c r="C4576" s="61" t="s">
        <v>2426</v>
      </c>
      <c r="D4576" s="2" t="s">
        <v>13544</v>
      </c>
      <c r="E4576" s="61" t="str">
        <f t="shared" si="498"/>
        <v>j</v>
      </c>
      <c r="F4576" s="62" t="str">
        <f t="shared" si="499"/>
        <v>q</v>
      </c>
      <c r="G4576" s="62" t="str">
        <f t="shared" si="500"/>
        <v>R</v>
      </c>
      <c r="H4576" s="62" t="str">
        <f t="shared" si="501"/>
        <v>L</v>
      </c>
      <c r="I4576" s="62">
        <f t="shared" si="502"/>
        <v>20</v>
      </c>
      <c r="J4576" s="62">
        <f t="shared" si="503"/>
        <v>1</v>
      </c>
      <c r="K4576" s="81">
        <v>1.0347619491088454E-6</v>
      </c>
      <c r="L4576" s="2" t="s">
        <v>6887</v>
      </c>
      <c r="M4576" s="2" t="s">
        <v>14083</v>
      </c>
      <c r="N4576" s="60" t="s">
        <v>7238</v>
      </c>
      <c r="O4576" s="66" t="s">
        <v>9395</v>
      </c>
      <c r="P4576" s="67" t="s">
        <v>1445</v>
      </c>
      <c r="Q4576" s="67" t="s">
        <v>5431</v>
      </c>
      <c r="R4576" s="67" t="s">
        <v>6017</v>
      </c>
      <c r="S4576" s="67" t="s">
        <v>6776</v>
      </c>
      <c r="T4576" s="67" t="s">
        <v>3578</v>
      </c>
      <c r="U4576" s="67"/>
      <c r="V4576" s="67"/>
      <c r="W4576" s="67"/>
      <c r="X4576" s="67"/>
      <c r="Y4576" s="67"/>
    </row>
    <row r="4577" spans="1:25" s="2" customFormat="1" ht="16.5" customHeight="1">
      <c r="A4577" s="59">
        <v>4575</v>
      </c>
      <c r="B4577" s="61" t="str">
        <f t="shared" si="497"/>
        <v>nc</v>
      </c>
      <c r="C4577" s="61" t="s">
        <v>3557</v>
      </c>
      <c r="D4577" s="2" t="s">
        <v>6932</v>
      </c>
      <c r="E4577" s="61" t="str">
        <f t="shared" si="498"/>
        <v>n</v>
      </c>
      <c r="F4577" s="62" t="str">
        <f t="shared" si="499"/>
        <v>c</v>
      </c>
      <c r="G4577" s="62" t="str">
        <f t="shared" si="500"/>
        <v>R</v>
      </c>
      <c r="H4577" s="62" t="str">
        <f t="shared" si="501"/>
        <v>L</v>
      </c>
      <c r="I4577" s="62">
        <f t="shared" si="502"/>
        <v>18</v>
      </c>
      <c r="J4577" s="62">
        <f t="shared" si="503"/>
        <v>9</v>
      </c>
      <c r="K4577" s="81">
        <v>1.0315079807154213E-6</v>
      </c>
      <c r="L4577" s="2" t="s">
        <v>6878</v>
      </c>
      <c r="M4577" s="2" t="s">
        <v>13510</v>
      </c>
      <c r="N4577" s="60" t="s">
        <v>6972</v>
      </c>
      <c r="O4577" s="66" t="s">
        <v>14175</v>
      </c>
      <c r="P4577" s="67" t="s">
        <v>1214</v>
      </c>
      <c r="Q4577" s="67" t="s">
        <v>14133</v>
      </c>
      <c r="R4577" s="67" t="s">
        <v>4481</v>
      </c>
      <c r="S4577" s="67" t="s">
        <v>209</v>
      </c>
      <c r="T4577" s="67"/>
      <c r="U4577" s="67"/>
      <c r="V4577" s="67"/>
      <c r="W4577" s="67"/>
      <c r="X4577" s="67"/>
      <c r="Y4577" s="67"/>
    </row>
    <row r="4578" spans="1:25" s="2" customFormat="1" ht="16.5" customHeight="1">
      <c r="A4578" s="59">
        <v>4576</v>
      </c>
      <c r="B4578" s="61" t="str">
        <f t="shared" si="497"/>
        <v>hs</v>
      </c>
      <c r="C4578" s="61" t="s">
        <v>1578</v>
      </c>
      <c r="D4578" s="2" t="s">
        <v>6934</v>
      </c>
      <c r="E4578" s="61" t="str">
        <f t="shared" si="498"/>
        <v>h</v>
      </c>
      <c r="F4578" s="62" t="str">
        <f t="shared" si="499"/>
        <v>s</v>
      </c>
      <c r="G4578" s="62" t="str">
        <f t="shared" si="500"/>
        <v>R</v>
      </c>
      <c r="H4578" s="62" t="str">
        <f t="shared" si="501"/>
        <v>L</v>
      </c>
      <c r="I4578" s="62">
        <f t="shared" si="502"/>
        <v>17</v>
      </c>
      <c r="J4578" s="62">
        <f t="shared" si="503"/>
        <v>5</v>
      </c>
      <c r="K4578" s="81">
        <v>1.0282540123219973E-6</v>
      </c>
      <c r="L4578" s="2" t="s">
        <v>6888</v>
      </c>
      <c r="M4578" s="2" t="s">
        <v>13512</v>
      </c>
      <c r="N4578" s="60" t="s">
        <v>7040</v>
      </c>
      <c r="O4578" s="66" t="s">
        <v>9982</v>
      </c>
      <c r="P4578" s="67" t="s">
        <v>14104</v>
      </c>
      <c r="Q4578" s="67" t="s">
        <v>2637</v>
      </c>
      <c r="R4578" s="67" t="s">
        <v>3578</v>
      </c>
      <c r="S4578" s="67"/>
      <c r="T4578" s="67"/>
      <c r="U4578" s="67"/>
      <c r="V4578" s="67"/>
      <c r="W4578" s="67"/>
      <c r="X4578" s="67"/>
      <c r="Y4578" s="67"/>
    </row>
    <row r="4579" spans="1:25" s="2" customFormat="1" ht="16.5" customHeight="1">
      <c r="A4579" s="59">
        <v>4577</v>
      </c>
      <c r="B4579" s="61" t="str">
        <f t="shared" si="497"/>
        <v>pi</v>
      </c>
      <c r="C4579" s="61" t="s">
        <v>3760</v>
      </c>
      <c r="D4579" s="2" t="s">
        <v>6955</v>
      </c>
      <c r="E4579" s="61" t="str">
        <f t="shared" si="498"/>
        <v>p</v>
      </c>
      <c r="F4579" s="62" t="str">
        <f t="shared" si="499"/>
        <v>i</v>
      </c>
      <c r="G4579" s="62" t="str">
        <f t="shared" si="500"/>
        <v>R</v>
      </c>
      <c r="H4579" s="62" t="str">
        <f t="shared" si="501"/>
        <v>R</v>
      </c>
      <c r="I4579" s="62">
        <f t="shared" si="502"/>
        <v>26</v>
      </c>
      <c r="J4579" s="62">
        <f t="shared" si="503"/>
        <v>22</v>
      </c>
      <c r="K4579" s="81">
        <v>1.0217460755351493E-6</v>
      </c>
      <c r="L4579" s="2" t="s">
        <v>6881</v>
      </c>
      <c r="M4579" s="2" t="s">
        <v>13510</v>
      </c>
      <c r="N4579" s="60" t="s">
        <v>6979</v>
      </c>
      <c r="O4579" s="66" t="s">
        <v>10610</v>
      </c>
      <c r="P4579" s="67" t="s">
        <v>3474</v>
      </c>
      <c r="Q4579" s="67" t="s">
        <v>209</v>
      </c>
      <c r="R4579" s="67" t="s">
        <v>209</v>
      </c>
      <c r="S4579" s="67"/>
      <c r="T4579" s="67"/>
      <c r="U4579" s="67"/>
      <c r="V4579" s="67"/>
      <c r="W4579" s="67"/>
      <c r="X4579" s="67"/>
      <c r="Y4579" s="67"/>
    </row>
    <row r="4580" spans="1:25" s="2" customFormat="1" ht="16.5" customHeight="1">
      <c r="A4580" s="59">
        <v>4578</v>
      </c>
      <c r="B4580" s="61" t="str">
        <f t="shared" si="497"/>
        <v>ow</v>
      </c>
      <c r="C4580" s="61" t="s">
        <v>4385</v>
      </c>
      <c r="D4580" s="2" t="s">
        <v>13642</v>
      </c>
      <c r="E4580" s="61" t="str">
        <f t="shared" si="498"/>
        <v>o</v>
      </c>
      <c r="F4580" s="62" t="str">
        <f t="shared" si="499"/>
        <v>w</v>
      </c>
      <c r="G4580" s="62" t="str">
        <f t="shared" si="500"/>
        <v>R</v>
      </c>
      <c r="H4580" s="62" t="str">
        <f t="shared" si="501"/>
        <v>L</v>
      </c>
      <c r="I4580" s="62">
        <f t="shared" si="502"/>
        <v>24</v>
      </c>
      <c r="J4580" s="62">
        <f t="shared" si="503"/>
        <v>4</v>
      </c>
      <c r="K4580" s="81">
        <v>1.0217460755351493E-6</v>
      </c>
      <c r="L4580" s="2" t="s">
        <v>14018</v>
      </c>
      <c r="M4580" s="2" t="s">
        <v>6841</v>
      </c>
      <c r="N4580" s="60" t="s">
        <v>7057</v>
      </c>
      <c r="O4580" s="66" t="s">
        <v>10096</v>
      </c>
      <c r="P4580" s="67" t="s">
        <v>5737</v>
      </c>
      <c r="Q4580" s="67" t="s">
        <v>6963</v>
      </c>
      <c r="R4580" s="67" t="s">
        <v>2637</v>
      </c>
      <c r="S4580" s="67" t="s">
        <v>1364</v>
      </c>
      <c r="T4580" s="67"/>
      <c r="U4580" s="67"/>
      <c r="V4580" s="67"/>
      <c r="W4580" s="67"/>
      <c r="X4580" s="67"/>
      <c r="Y4580" s="67"/>
    </row>
    <row r="4581" spans="1:25" s="2" customFormat="1" ht="16.5" customHeight="1">
      <c r="A4581" s="59">
        <v>4579</v>
      </c>
      <c r="B4581" s="61" t="str">
        <f t="shared" si="497"/>
        <v>s;</v>
      </c>
      <c r="C4581" s="61" t="s">
        <v>4731</v>
      </c>
      <c r="D4581" s="2" t="s">
        <v>13631</v>
      </c>
      <c r="E4581" s="61" t="str">
        <f t="shared" si="498"/>
        <v>s</v>
      </c>
      <c r="F4581" s="62" t="str">
        <f t="shared" si="499"/>
        <v>;</v>
      </c>
      <c r="G4581" s="62" t="str">
        <f t="shared" si="500"/>
        <v>L</v>
      </c>
      <c r="H4581" s="62" t="str">
        <f t="shared" si="501"/>
        <v>R</v>
      </c>
      <c r="I4581" s="62">
        <f t="shared" si="502"/>
        <v>5</v>
      </c>
      <c r="J4581" s="62">
        <f t="shared" si="503"/>
        <v>27</v>
      </c>
      <c r="K4581" s="81">
        <v>1.0217460755351493E-6</v>
      </c>
      <c r="L4581" s="2" t="s">
        <v>6775</v>
      </c>
      <c r="M4581" s="2" t="s">
        <v>13534</v>
      </c>
      <c r="N4581" s="60" t="s">
        <v>6979</v>
      </c>
      <c r="O4581" s="66" t="s">
        <v>8429</v>
      </c>
      <c r="P4581" s="67" t="s">
        <v>3476</v>
      </c>
      <c r="Q4581" s="67" t="s">
        <v>6631</v>
      </c>
      <c r="R4581" s="67"/>
      <c r="S4581" s="67"/>
      <c r="T4581" s="67"/>
      <c r="U4581" s="67"/>
      <c r="V4581" s="67"/>
      <c r="W4581" s="67"/>
      <c r="X4581" s="67"/>
      <c r="Y4581" s="67"/>
    </row>
    <row r="4582" spans="1:25" s="2" customFormat="1" ht="16.5" customHeight="1">
      <c r="A4582" s="59">
        <v>4580</v>
      </c>
      <c r="B4582" s="61" t="str">
        <f t="shared" si="497"/>
        <v>jd</v>
      </c>
      <c r="C4582" s="61" t="s">
        <v>2093</v>
      </c>
      <c r="D4582" s="2" t="s">
        <v>6811</v>
      </c>
      <c r="E4582" s="61" t="str">
        <f t="shared" si="498"/>
        <v>j</v>
      </c>
      <c r="F4582" s="62" t="str">
        <f t="shared" si="499"/>
        <v>d</v>
      </c>
      <c r="G4582" s="62" t="str">
        <f t="shared" si="500"/>
        <v>R</v>
      </c>
      <c r="H4582" s="62" t="str">
        <f t="shared" si="501"/>
        <v>L</v>
      </c>
      <c r="I4582" s="62">
        <f t="shared" si="502"/>
        <v>20</v>
      </c>
      <c r="J4582" s="62">
        <f t="shared" si="503"/>
        <v>8</v>
      </c>
      <c r="K4582" s="81">
        <v>1.0184921071417253E-6</v>
      </c>
      <c r="L4582" s="2" t="s">
        <v>6887</v>
      </c>
      <c r="M4582" s="2" t="s">
        <v>13510</v>
      </c>
      <c r="N4582" s="60" t="s">
        <v>6972</v>
      </c>
      <c r="O4582" s="66" t="s">
        <v>11358</v>
      </c>
      <c r="P4582" s="67" t="s">
        <v>4221</v>
      </c>
      <c r="Q4582" s="67" t="s">
        <v>6175</v>
      </c>
      <c r="R4582" s="67" t="s">
        <v>143</v>
      </c>
      <c r="S4582" s="67" t="s">
        <v>4220</v>
      </c>
      <c r="T4582" s="67" t="s">
        <v>14458</v>
      </c>
      <c r="U4582" s="67"/>
      <c r="V4582" s="67"/>
      <c r="W4582" s="67"/>
      <c r="X4582" s="67"/>
      <c r="Y4582" s="67"/>
    </row>
    <row r="4583" spans="1:25" s="2" customFormat="1" ht="16.5" customHeight="1">
      <c r="A4583" s="59">
        <v>4581</v>
      </c>
      <c r="B4583" s="61" t="str">
        <f t="shared" si="497"/>
        <v>e;</v>
      </c>
      <c r="C4583" s="61" t="s">
        <v>5950</v>
      </c>
      <c r="D4583" s="2" t="s">
        <v>13625</v>
      </c>
      <c r="E4583" s="61" t="str">
        <f t="shared" si="498"/>
        <v>e</v>
      </c>
      <c r="F4583" s="62" t="str">
        <f t="shared" si="499"/>
        <v>;</v>
      </c>
      <c r="G4583" s="62" t="str">
        <f t="shared" si="500"/>
        <v>L</v>
      </c>
      <c r="H4583" s="62" t="str">
        <f t="shared" si="501"/>
        <v>R</v>
      </c>
      <c r="I4583" s="62">
        <f t="shared" si="502"/>
        <v>7</v>
      </c>
      <c r="J4583" s="62">
        <f t="shared" si="503"/>
        <v>27</v>
      </c>
      <c r="K4583" s="81">
        <v>1.0184921071417253E-6</v>
      </c>
      <c r="L4583" s="2" t="s">
        <v>6885</v>
      </c>
      <c r="M4583" s="2" t="s">
        <v>14095</v>
      </c>
      <c r="N4583" s="60" t="s">
        <v>6972</v>
      </c>
      <c r="O4583" s="66" t="s">
        <v>10892</v>
      </c>
      <c r="P4583" s="67" t="s">
        <v>2637</v>
      </c>
      <c r="Q4583" s="67" t="s">
        <v>173</v>
      </c>
      <c r="R4583" s="67" t="s">
        <v>173</v>
      </c>
      <c r="S4583" s="67" t="s">
        <v>3630</v>
      </c>
      <c r="T4583" s="67"/>
      <c r="U4583" s="67"/>
      <c r="V4583" s="67"/>
      <c r="W4583" s="67"/>
      <c r="X4583" s="67"/>
      <c r="Y4583" s="67"/>
    </row>
    <row r="4584" spans="1:25" s="2" customFormat="1" ht="16.5" customHeight="1">
      <c r="A4584" s="59">
        <v>4582</v>
      </c>
      <c r="B4584" s="61" t="str">
        <f t="shared" si="497"/>
        <v>fu</v>
      </c>
      <c r="C4584" s="61" t="s">
        <v>1373</v>
      </c>
      <c r="D4584" s="2" t="s">
        <v>6946</v>
      </c>
      <c r="E4584" s="61" t="str">
        <f t="shared" si="498"/>
        <v>f</v>
      </c>
      <c r="F4584" s="62" t="str">
        <f t="shared" si="499"/>
        <v>u</v>
      </c>
      <c r="G4584" s="62" t="str">
        <f t="shared" si="500"/>
        <v>L</v>
      </c>
      <c r="H4584" s="62" t="str">
        <f t="shared" si="501"/>
        <v>R</v>
      </c>
      <c r="I4584" s="62">
        <f t="shared" si="502"/>
        <v>11</v>
      </c>
      <c r="J4584" s="62">
        <f t="shared" si="503"/>
        <v>19</v>
      </c>
      <c r="K4584" s="81">
        <v>1.0184921071417253E-6</v>
      </c>
      <c r="L4584" s="2" t="s">
        <v>6886</v>
      </c>
      <c r="M4584" s="2" t="s">
        <v>13512</v>
      </c>
      <c r="N4584" s="60" t="s">
        <v>6979</v>
      </c>
      <c r="O4584" s="66" t="s">
        <v>10017</v>
      </c>
      <c r="P4584" s="67" t="s">
        <v>3209</v>
      </c>
      <c r="Q4584" s="67" t="s">
        <v>4221</v>
      </c>
      <c r="R4584" s="67" t="s">
        <v>794</v>
      </c>
      <c r="S4584" s="67"/>
      <c r="T4584" s="67"/>
      <c r="U4584" s="67"/>
      <c r="V4584" s="67"/>
      <c r="W4584" s="67"/>
      <c r="X4584" s="67"/>
      <c r="Y4584" s="67"/>
    </row>
    <row r="4585" spans="1:25" s="2" customFormat="1" ht="16.5" customHeight="1">
      <c r="A4585" s="59">
        <v>4583</v>
      </c>
      <c r="B4585" s="61" t="str">
        <f t="shared" si="497"/>
        <v>xn</v>
      </c>
      <c r="C4585" s="61" t="s">
        <v>5347</v>
      </c>
      <c r="D4585" s="2" t="s">
        <v>13567</v>
      </c>
      <c r="E4585" s="61" t="str">
        <f t="shared" si="498"/>
        <v>x</v>
      </c>
      <c r="F4585" s="62" t="str">
        <f t="shared" si="499"/>
        <v>n</v>
      </c>
      <c r="G4585" s="62" t="str">
        <f t="shared" si="500"/>
        <v>L</v>
      </c>
      <c r="H4585" s="62" t="str">
        <f t="shared" si="501"/>
        <v>R</v>
      </c>
      <c r="I4585" s="62">
        <f t="shared" si="502"/>
        <v>6</v>
      </c>
      <c r="J4585" s="62">
        <f t="shared" si="503"/>
        <v>18</v>
      </c>
      <c r="K4585" s="81">
        <v>1.0152381387483012E-6</v>
      </c>
      <c r="L4585" s="2" t="s">
        <v>6892</v>
      </c>
      <c r="M4585" s="2" t="s">
        <v>6916</v>
      </c>
      <c r="N4585" s="60" t="s">
        <v>6979</v>
      </c>
      <c r="O4585" s="66" t="s">
        <v>9560</v>
      </c>
      <c r="P4585" s="67" t="s">
        <v>2324</v>
      </c>
      <c r="Q4585" s="67" t="s">
        <v>2323</v>
      </c>
      <c r="R4585" s="67" t="s">
        <v>3991</v>
      </c>
      <c r="S4585" s="67"/>
      <c r="T4585" s="67"/>
      <c r="U4585" s="67"/>
      <c r="V4585" s="67"/>
      <c r="W4585" s="67"/>
      <c r="X4585" s="67"/>
      <c r="Y4585" s="67"/>
    </row>
    <row r="4586" spans="1:25" s="2" customFormat="1" ht="16.5" customHeight="1">
      <c r="A4586" s="59">
        <v>4584</v>
      </c>
      <c r="B4586" s="61" t="str">
        <f t="shared" si="497"/>
        <v>zi</v>
      </c>
      <c r="C4586" s="61" t="s">
        <v>6684</v>
      </c>
      <c r="D4586" s="2" t="s">
        <v>6923</v>
      </c>
      <c r="E4586" s="61" t="str">
        <f t="shared" si="498"/>
        <v>z</v>
      </c>
      <c r="F4586" s="62" t="str">
        <f t="shared" si="499"/>
        <v>i</v>
      </c>
      <c r="G4586" s="62" t="str">
        <f t="shared" si="500"/>
        <v>L</v>
      </c>
      <c r="H4586" s="62" t="str">
        <f t="shared" si="501"/>
        <v>R</v>
      </c>
      <c r="I4586" s="62">
        <f t="shared" si="502"/>
        <v>3</v>
      </c>
      <c r="J4586" s="62">
        <f t="shared" si="503"/>
        <v>22</v>
      </c>
      <c r="K4586" s="81">
        <v>1.0119841703548771E-6</v>
      </c>
      <c r="L4586" s="2" t="s">
        <v>6883</v>
      </c>
      <c r="M4586" s="2" t="s">
        <v>13510</v>
      </c>
      <c r="N4586" s="60" t="s">
        <v>7203</v>
      </c>
      <c r="O4586" s="66" t="s">
        <v>8441</v>
      </c>
      <c r="P4586" s="67" t="s">
        <v>291</v>
      </c>
      <c r="Q4586" s="67" t="s">
        <v>6474</v>
      </c>
      <c r="R4586" s="67" t="s">
        <v>209</v>
      </c>
      <c r="S4586" s="67"/>
      <c r="T4586" s="67"/>
      <c r="U4586" s="67"/>
      <c r="V4586" s="67"/>
      <c r="W4586" s="67"/>
      <c r="X4586" s="67"/>
      <c r="Y4586" s="67"/>
    </row>
    <row r="4587" spans="1:25" s="2" customFormat="1" ht="16.5" customHeight="1">
      <c r="A4587" s="59">
        <v>4585</v>
      </c>
      <c r="B4587" s="61" t="str">
        <f t="shared" si="497"/>
        <v>kc</v>
      </c>
      <c r="C4587" s="61" t="s">
        <v>2718</v>
      </c>
      <c r="D4587" s="2" t="s">
        <v>13753</v>
      </c>
      <c r="E4587" s="61" t="str">
        <f t="shared" si="498"/>
        <v>k</v>
      </c>
      <c r="F4587" s="62" t="str">
        <f t="shared" si="499"/>
        <v>c</v>
      </c>
      <c r="G4587" s="62" t="str">
        <f t="shared" si="500"/>
        <v>R</v>
      </c>
      <c r="H4587" s="62" t="str">
        <f t="shared" si="501"/>
        <v>L</v>
      </c>
      <c r="I4587" s="62">
        <f t="shared" si="502"/>
        <v>23</v>
      </c>
      <c r="J4587" s="62">
        <f t="shared" si="503"/>
        <v>9</v>
      </c>
      <c r="K4587" s="81">
        <v>1.0119841703548771E-6</v>
      </c>
      <c r="L4587" s="2" t="s">
        <v>6890</v>
      </c>
      <c r="M4587" s="2" t="s">
        <v>13535</v>
      </c>
      <c r="N4587" s="60" t="s">
        <v>6972</v>
      </c>
      <c r="O4587" s="66" t="s">
        <v>8931</v>
      </c>
      <c r="P4587" s="67" t="s">
        <v>5080</v>
      </c>
      <c r="Q4587" s="67" t="s">
        <v>4241</v>
      </c>
      <c r="R4587" s="67" t="s">
        <v>209</v>
      </c>
      <c r="S4587" s="67" t="s">
        <v>209</v>
      </c>
      <c r="T4587" s="67"/>
      <c r="U4587" s="67"/>
      <c r="V4587" s="67"/>
      <c r="W4587" s="67"/>
      <c r="X4587" s="67"/>
      <c r="Y4587" s="67"/>
    </row>
    <row r="4588" spans="1:25" s="2" customFormat="1" ht="16.5" customHeight="1">
      <c r="A4588" s="59">
        <v>4586</v>
      </c>
      <c r="B4588" s="61" t="str">
        <f t="shared" si="497"/>
        <v>is</v>
      </c>
      <c r="C4588" s="61" t="s">
        <v>657</v>
      </c>
      <c r="D4588" s="2" t="s">
        <v>13548</v>
      </c>
      <c r="E4588" s="61" t="str">
        <f t="shared" si="498"/>
        <v>i</v>
      </c>
      <c r="F4588" s="62" t="str">
        <f t="shared" si="499"/>
        <v>s</v>
      </c>
      <c r="G4588" s="62" t="str">
        <f t="shared" si="500"/>
        <v>R</v>
      </c>
      <c r="H4588" s="62" t="str">
        <f t="shared" si="501"/>
        <v>L</v>
      </c>
      <c r="I4588" s="62">
        <f t="shared" si="502"/>
        <v>22</v>
      </c>
      <c r="J4588" s="62">
        <f t="shared" si="503"/>
        <v>5</v>
      </c>
      <c r="K4588" s="81">
        <v>1.0119841703548771E-6</v>
      </c>
      <c r="L4588" s="2" t="s">
        <v>14016</v>
      </c>
      <c r="M4588" s="2" t="s">
        <v>13512</v>
      </c>
      <c r="N4588" s="60" t="s">
        <v>7008</v>
      </c>
      <c r="O4588" s="66" t="s">
        <v>11963</v>
      </c>
      <c r="P4588" s="67" t="s">
        <v>4621</v>
      </c>
      <c r="Q4588" s="67" t="s">
        <v>1364</v>
      </c>
      <c r="R4588" s="67" t="s">
        <v>13495</v>
      </c>
      <c r="S4588" s="67" t="s">
        <v>3474</v>
      </c>
      <c r="T4588" s="67"/>
      <c r="U4588" s="67"/>
      <c r="V4588" s="67"/>
      <c r="W4588" s="67"/>
      <c r="X4588" s="67"/>
      <c r="Y4588" s="67"/>
    </row>
    <row r="4589" spans="1:25" s="2" customFormat="1" ht="16.5" customHeight="1">
      <c r="A4589" s="59">
        <v>4587</v>
      </c>
      <c r="B4589" s="61" t="str">
        <f t="shared" si="497"/>
        <v>ka</v>
      </c>
      <c r="C4589" s="61" t="s">
        <v>2659</v>
      </c>
      <c r="D4589" s="2" t="s">
        <v>13775</v>
      </c>
      <c r="E4589" s="61" t="str">
        <f t="shared" si="498"/>
        <v>k</v>
      </c>
      <c r="F4589" s="62" t="str">
        <f t="shared" si="499"/>
        <v>a</v>
      </c>
      <c r="G4589" s="62" t="str">
        <f t="shared" si="500"/>
        <v>R</v>
      </c>
      <c r="H4589" s="62" t="str">
        <f t="shared" si="501"/>
        <v>L</v>
      </c>
      <c r="I4589" s="62">
        <f t="shared" si="502"/>
        <v>23</v>
      </c>
      <c r="J4589" s="62">
        <f t="shared" si="503"/>
        <v>2</v>
      </c>
      <c r="K4589" s="81">
        <v>1.0119841703548771E-6</v>
      </c>
      <c r="L4589" s="2" t="s">
        <v>6890</v>
      </c>
      <c r="M4589" s="2" t="s">
        <v>13532</v>
      </c>
      <c r="N4589" s="60" t="s">
        <v>7106</v>
      </c>
      <c r="O4589" s="66" t="s">
        <v>8195</v>
      </c>
      <c r="P4589" s="67" t="s">
        <v>6177</v>
      </c>
      <c r="Q4589" s="67" t="s">
        <v>824</v>
      </c>
      <c r="R4589" s="67" t="s">
        <v>1176</v>
      </c>
      <c r="S4589" s="67" t="s">
        <v>6774</v>
      </c>
      <c r="T4589" s="67"/>
      <c r="U4589" s="67"/>
      <c r="V4589" s="67"/>
      <c r="W4589" s="67"/>
      <c r="X4589" s="67"/>
      <c r="Y4589" s="67"/>
    </row>
    <row r="4590" spans="1:25" s="2" customFormat="1" ht="16.5" customHeight="1">
      <c r="A4590" s="59">
        <v>4588</v>
      </c>
      <c r="B4590" s="61" t="str">
        <f t="shared" si="497"/>
        <v>ea</v>
      </c>
      <c r="C4590" s="61" t="s">
        <v>5649</v>
      </c>
      <c r="D4590" s="2" t="s">
        <v>6952</v>
      </c>
      <c r="E4590" s="61" t="str">
        <f t="shared" si="498"/>
        <v>e</v>
      </c>
      <c r="F4590" s="62" t="str">
        <f t="shared" si="499"/>
        <v>a</v>
      </c>
      <c r="G4590" s="62" t="str">
        <f t="shared" si="500"/>
        <v>L</v>
      </c>
      <c r="H4590" s="62" t="str">
        <f t="shared" si="501"/>
        <v>L</v>
      </c>
      <c r="I4590" s="62">
        <f t="shared" si="502"/>
        <v>7</v>
      </c>
      <c r="J4590" s="62">
        <f t="shared" si="503"/>
        <v>2</v>
      </c>
      <c r="K4590" s="81">
        <v>1.0087302019614531E-6</v>
      </c>
      <c r="L4590" s="2" t="s">
        <v>6885</v>
      </c>
      <c r="M4590" s="2" t="s">
        <v>6875</v>
      </c>
      <c r="N4590" s="60" t="s">
        <v>7144</v>
      </c>
      <c r="O4590" s="66" t="s">
        <v>9847</v>
      </c>
      <c r="P4590" s="67" t="s">
        <v>630</v>
      </c>
      <c r="Q4590" s="67" t="s">
        <v>5644</v>
      </c>
      <c r="R4590" s="67"/>
      <c r="S4590" s="67"/>
      <c r="T4590" s="67"/>
      <c r="U4590" s="67"/>
      <c r="V4590" s="67"/>
      <c r="W4590" s="67"/>
      <c r="X4590" s="67"/>
      <c r="Y4590" s="67"/>
    </row>
    <row r="4591" spans="1:25" s="2" customFormat="1" ht="16.5" customHeight="1">
      <c r="A4591" s="59">
        <v>4589</v>
      </c>
      <c r="B4591" s="61" t="str">
        <f t="shared" si="497"/>
        <v>ub</v>
      </c>
      <c r="C4591" s="61" t="s">
        <v>6663</v>
      </c>
      <c r="D4591" s="2" t="s">
        <v>13748</v>
      </c>
      <c r="E4591" s="61" t="str">
        <f t="shared" si="498"/>
        <v>u</v>
      </c>
      <c r="F4591" s="62" t="str">
        <f t="shared" si="499"/>
        <v>b</v>
      </c>
      <c r="G4591" s="62" t="str">
        <f t="shared" si="500"/>
        <v>R</v>
      </c>
      <c r="H4591" s="62" t="str">
        <f t="shared" si="501"/>
        <v>L</v>
      </c>
      <c r="I4591" s="62">
        <f t="shared" si="502"/>
        <v>19</v>
      </c>
      <c r="J4591" s="62">
        <f t="shared" si="503"/>
        <v>15</v>
      </c>
      <c r="K4591" s="81">
        <v>1.0087302019614531E-6</v>
      </c>
      <c r="L4591" s="2" t="s">
        <v>13537</v>
      </c>
      <c r="M4591" s="2" t="s">
        <v>13536</v>
      </c>
      <c r="N4591" s="60" t="s">
        <v>7192</v>
      </c>
      <c r="O4591" s="66" t="s">
        <v>11741</v>
      </c>
      <c r="P4591" s="67" t="s">
        <v>4621</v>
      </c>
      <c r="Q4591" s="67" t="s">
        <v>6095</v>
      </c>
      <c r="R4591" s="67" t="s">
        <v>6631</v>
      </c>
      <c r="S4591" s="67"/>
      <c r="T4591" s="67"/>
      <c r="U4591" s="67"/>
      <c r="V4591" s="67"/>
      <c r="W4591" s="67"/>
      <c r="X4591" s="67"/>
      <c r="Y4591" s="67"/>
    </row>
    <row r="4592" spans="1:25" s="2" customFormat="1" ht="16.5" customHeight="1">
      <c r="A4592" s="59">
        <v>4590</v>
      </c>
      <c r="B4592" s="61" t="str">
        <f t="shared" si="497"/>
        <v>ea</v>
      </c>
      <c r="C4592" s="61" t="s">
        <v>5645</v>
      </c>
      <c r="D4592" s="2" t="s">
        <v>6952</v>
      </c>
      <c r="E4592" s="61" t="str">
        <f t="shared" si="498"/>
        <v>e</v>
      </c>
      <c r="F4592" s="62" t="str">
        <f t="shared" si="499"/>
        <v>a</v>
      </c>
      <c r="G4592" s="62" t="str">
        <f t="shared" si="500"/>
        <v>L</v>
      </c>
      <c r="H4592" s="62" t="str">
        <f t="shared" si="501"/>
        <v>L</v>
      </c>
      <c r="I4592" s="62">
        <f t="shared" si="502"/>
        <v>7</v>
      </c>
      <c r="J4592" s="62">
        <f t="shared" si="503"/>
        <v>2</v>
      </c>
      <c r="K4592" s="81">
        <v>1.0087302019614531E-6</v>
      </c>
      <c r="L4592" s="2" t="s">
        <v>6885</v>
      </c>
      <c r="M4592" s="2" t="s">
        <v>6875</v>
      </c>
      <c r="N4592" s="60" t="s">
        <v>6972</v>
      </c>
      <c r="O4592" s="66" t="s">
        <v>11397</v>
      </c>
      <c r="P4592" s="67" t="s">
        <v>4221</v>
      </c>
      <c r="Q4592" s="67" t="s">
        <v>5644</v>
      </c>
      <c r="R4592" s="67"/>
      <c r="S4592" s="67"/>
      <c r="T4592" s="67"/>
      <c r="U4592" s="67"/>
      <c r="V4592" s="67"/>
      <c r="W4592" s="67"/>
      <c r="X4592" s="67"/>
      <c r="Y4592" s="67"/>
    </row>
    <row r="4593" spans="1:25" s="2" customFormat="1" ht="16.5" customHeight="1">
      <c r="A4593" s="59">
        <v>4591</v>
      </c>
      <c r="B4593" s="61" t="str">
        <f t="shared" si="497"/>
        <v>ei</v>
      </c>
      <c r="C4593" s="61" t="s">
        <v>5868</v>
      </c>
      <c r="D4593" s="2" t="s">
        <v>6920</v>
      </c>
      <c r="E4593" s="61" t="str">
        <f t="shared" si="498"/>
        <v>e</v>
      </c>
      <c r="F4593" s="62" t="str">
        <f t="shared" si="499"/>
        <v>i</v>
      </c>
      <c r="G4593" s="62" t="str">
        <f t="shared" si="500"/>
        <v>L</v>
      </c>
      <c r="H4593" s="62" t="str">
        <f t="shared" si="501"/>
        <v>R</v>
      </c>
      <c r="I4593" s="62">
        <f t="shared" si="502"/>
        <v>7</v>
      </c>
      <c r="J4593" s="62">
        <f t="shared" si="503"/>
        <v>22</v>
      </c>
      <c r="K4593" s="81">
        <v>1.0022222651746049E-6</v>
      </c>
      <c r="L4593" s="2" t="s">
        <v>6876</v>
      </c>
      <c r="M4593" s="2" t="s">
        <v>13510</v>
      </c>
      <c r="N4593" s="60" t="s">
        <v>6972</v>
      </c>
      <c r="O4593" s="66" t="s">
        <v>10863</v>
      </c>
      <c r="P4593" s="67" t="s">
        <v>2637</v>
      </c>
      <c r="Q4593" s="67" t="s">
        <v>426</v>
      </c>
      <c r="R4593" s="67" t="s">
        <v>5845</v>
      </c>
      <c r="S4593" s="67"/>
      <c r="T4593" s="67"/>
      <c r="U4593" s="67"/>
      <c r="V4593" s="67"/>
      <c r="W4593" s="67"/>
      <c r="X4593" s="67"/>
      <c r="Y4593" s="67"/>
    </row>
    <row r="4594" spans="1:25" s="2" customFormat="1" ht="16.5" customHeight="1">
      <c r="A4594" s="59">
        <v>4592</v>
      </c>
      <c r="B4594" s="61" t="str">
        <f t="shared" si="497"/>
        <v>bh</v>
      </c>
      <c r="C4594" s="61" t="s">
        <v>107</v>
      </c>
      <c r="D4594" s="2" t="s">
        <v>13609</v>
      </c>
      <c r="E4594" s="61" t="str">
        <f t="shared" si="498"/>
        <v>b</v>
      </c>
      <c r="F4594" s="62" t="str">
        <f t="shared" si="499"/>
        <v>h</v>
      </c>
      <c r="G4594" s="62" t="str">
        <f t="shared" si="500"/>
        <v>L</v>
      </c>
      <c r="H4594" s="62" t="str">
        <f t="shared" si="501"/>
        <v>R</v>
      </c>
      <c r="I4594" s="62">
        <f t="shared" si="502"/>
        <v>15</v>
      </c>
      <c r="J4594" s="62">
        <f t="shared" si="503"/>
        <v>17</v>
      </c>
      <c r="K4594" s="81">
        <v>9.9896829678118108E-7</v>
      </c>
      <c r="L4594" s="2" t="s">
        <v>6880</v>
      </c>
      <c r="M4594" s="2" t="s">
        <v>6950</v>
      </c>
      <c r="N4594" s="60" t="s">
        <v>7106</v>
      </c>
      <c r="O4594" s="66" t="s">
        <v>12491</v>
      </c>
      <c r="P4594" s="67" t="s">
        <v>1753</v>
      </c>
      <c r="Q4594" s="67" t="s">
        <v>98</v>
      </c>
      <c r="R4594" s="67">
        <v>4</v>
      </c>
      <c r="S4594" s="67"/>
      <c r="T4594" s="67"/>
      <c r="U4594" s="67"/>
      <c r="V4594" s="67"/>
      <c r="W4594" s="67"/>
      <c r="X4594" s="67"/>
      <c r="Y4594" s="67"/>
    </row>
    <row r="4595" spans="1:25" s="2" customFormat="1" ht="16.5" customHeight="1">
      <c r="A4595" s="59">
        <v>4593</v>
      </c>
      <c r="B4595" s="61" t="str">
        <f t="shared" si="497"/>
        <v>gu</v>
      </c>
      <c r="C4595" s="61" t="s">
        <v>1590</v>
      </c>
      <c r="D4595" s="2" t="s">
        <v>6948</v>
      </c>
      <c r="E4595" s="61" t="str">
        <f t="shared" si="498"/>
        <v>g</v>
      </c>
      <c r="F4595" s="62" t="str">
        <f t="shared" si="499"/>
        <v>u</v>
      </c>
      <c r="G4595" s="62" t="str">
        <f t="shared" si="500"/>
        <v>L</v>
      </c>
      <c r="H4595" s="62" t="str">
        <f t="shared" si="501"/>
        <v>R</v>
      </c>
      <c r="I4595" s="62">
        <f t="shared" si="502"/>
        <v>14</v>
      </c>
      <c r="J4595" s="62">
        <f t="shared" si="503"/>
        <v>19</v>
      </c>
      <c r="K4595" s="81">
        <v>9.9896829678118108E-7</v>
      </c>
      <c r="L4595" s="2" t="s">
        <v>13509</v>
      </c>
      <c r="M4595" s="2" t="s">
        <v>13512</v>
      </c>
      <c r="N4595" s="60" t="s">
        <v>7023</v>
      </c>
      <c r="O4595" s="66" t="s">
        <v>8264</v>
      </c>
      <c r="P4595" s="67" t="s">
        <v>3536</v>
      </c>
      <c r="Q4595" s="67" t="s">
        <v>13494</v>
      </c>
      <c r="R4595" s="67" t="s">
        <v>1568</v>
      </c>
      <c r="S4595" s="67"/>
      <c r="T4595" s="67"/>
      <c r="U4595" s="67"/>
      <c r="V4595" s="67"/>
      <c r="W4595" s="67"/>
      <c r="X4595" s="67"/>
      <c r="Y4595" s="67"/>
    </row>
    <row r="4596" spans="1:25" s="2" customFormat="1" ht="16.5" customHeight="1">
      <c r="A4596" s="59">
        <v>4594</v>
      </c>
      <c r="B4596" s="61" t="str">
        <f t="shared" si="497"/>
        <v>du</v>
      </c>
      <c r="C4596" s="61" t="s">
        <v>1079</v>
      </c>
      <c r="D4596" s="2" t="s">
        <v>6938</v>
      </c>
      <c r="E4596" s="61" t="str">
        <f t="shared" si="498"/>
        <v>d</v>
      </c>
      <c r="F4596" s="62" t="str">
        <f t="shared" si="499"/>
        <v>u</v>
      </c>
      <c r="G4596" s="62" t="str">
        <f t="shared" si="500"/>
        <v>L</v>
      </c>
      <c r="H4596" s="62" t="str">
        <f t="shared" si="501"/>
        <v>R</v>
      </c>
      <c r="I4596" s="62">
        <f t="shared" si="502"/>
        <v>8</v>
      </c>
      <c r="J4596" s="62">
        <f t="shared" si="503"/>
        <v>19</v>
      </c>
      <c r="K4596" s="81">
        <v>9.9896829678118108E-7</v>
      </c>
      <c r="L4596" s="2" t="s">
        <v>13508</v>
      </c>
      <c r="M4596" s="2" t="s">
        <v>13512</v>
      </c>
      <c r="N4596" s="60" t="s">
        <v>13975</v>
      </c>
      <c r="O4596" s="66" t="s">
        <v>9147</v>
      </c>
      <c r="P4596" s="67" t="s">
        <v>5807</v>
      </c>
      <c r="Q4596" s="67" t="s">
        <v>2637</v>
      </c>
      <c r="R4596" s="67" t="s">
        <v>1658</v>
      </c>
      <c r="S4596" s="67" t="s">
        <v>3354</v>
      </c>
      <c r="T4596" s="67" t="s">
        <v>4495</v>
      </c>
      <c r="U4596" s="67" t="s">
        <v>630</v>
      </c>
      <c r="V4596" s="67" t="s">
        <v>630</v>
      </c>
      <c r="W4596" s="67"/>
      <c r="X4596" s="67"/>
      <c r="Y4596" s="67"/>
    </row>
    <row r="4597" spans="1:25" s="2" customFormat="1" ht="16.5" customHeight="1">
      <c r="A4597" s="59">
        <v>4595</v>
      </c>
      <c r="B4597" s="61" t="str">
        <f t="shared" si="497"/>
        <v>go</v>
      </c>
      <c r="C4597" s="61" t="s">
        <v>1548</v>
      </c>
      <c r="D4597" s="2" t="s">
        <v>13663</v>
      </c>
      <c r="E4597" s="61" t="str">
        <f t="shared" si="498"/>
        <v>g</v>
      </c>
      <c r="F4597" s="62" t="str">
        <f t="shared" si="499"/>
        <v>o</v>
      </c>
      <c r="G4597" s="62" t="str">
        <f t="shared" si="500"/>
        <v>L</v>
      </c>
      <c r="H4597" s="62" t="str">
        <f t="shared" si="501"/>
        <v>R</v>
      </c>
      <c r="I4597" s="62">
        <f t="shared" si="502"/>
        <v>14</v>
      </c>
      <c r="J4597" s="62">
        <f t="shared" si="503"/>
        <v>24</v>
      </c>
      <c r="K4597" s="81">
        <v>9.9896829678118108E-7</v>
      </c>
      <c r="L4597" s="2" t="s">
        <v>13509</v>
      </c>
      <c r="M4597" s="2" t="s">
        <v>6960</v>
      </c>
      <c r="N4597" s="60" t="s">
        <v>6972</v>
      </c>
      <c r="O4597" s="66" t="s">
        <v>10676</v>
      </c>
      <c r="P4597" s="67" t="s">
        <v>3630</v>
      </c>
      <c r="Q4597" s="67" t="s">
        <v>2371</v>
      </c>
      <c r="R4597" s="67" t="s">
        <v>5807</v>
      </c>
      <c r="S4597" s="67" t="s">
        <v>2396</v>
      </c>
      <c r="T4597" s="67" t="s">
        <v>4989</v>
      </c>
      <c r="U4597" s="67"/>
      <c r="V4597" s="67"/>
      <c r="W4597" s="67"/>
      <c r="X4597" s="67"/>
      <c r="Y4597" s="67"/>
    </row>
    <row r="4598" spans="1:25" s="2" customFormat="1" ht="16.5" customHeight="1">
      <c r="A4598" s="59">
        <v>4596</v>
      </c>
      <c r="B4598" s="61" t="str">
        <f t="shared" si="497"/>
        <v>el</v>
      </c>
      <c r="C4598" s="61" t="s">
        <v>6008</v>
      </c>
      <c r="D4598" s="2" t="s">
        <v>13589</v>
      </c>
      <c r="E4598" s="61" t="str">
        <f t="shared" si="498"/>
        <v>e</v>
      </c>
      <c r="F4598" s="62" t="str">
        <f t="shared" si="499"/>
        <v>l</v>
      </c>
      <c r="G4598" s="62" t="str">
        <f t="shared" si="500"/>
        <v>L</v>
      </c>
      <c r="H4598" s="62" t="str">
        <f t="shared" si="501"/>
        <v>R</v>
      </c>
      <c r="I4598" s="62">
        <f t="shared" si="502"/>
        <v>7</v>
      </c>
      <c r="J4598" s="62">
        <f t="shared" si="503"/>
        <v>25</v>
      </c>
      <c r="K4598" s="81">
        <v>9.9896829678118108E-7</v>
      </c>
      <c r="L4598" s="2" t="s">
        <v>6885</v>
      </c>
      <c r="M4598" s="2" t="s">
        <v>6908</v>
      </c>
      <c r="N4598" s="60" t="s">
        <v>6972</v>
      </c>
      <c r="O4598" s="66" t="s">
        <v>10141</v>
      </c>
      <c r="P4598" s="67" t="s">
        <v>630</v>
      </c>
      <c r="Q4598" s="67" t="s">
        <v>14114</v>
      </c>
      <c r="R4598" s="67" t="s">
        <v>6010</v>
      </c>
      <c r="S4598" s="67"/>
      <c r="T4598" s="67"/>
      <c r="U4598" s="67"/>
      <c r="V4598" s="67"/>
      <c r="W4598" s="67"/>
      <c r="X4598" s="67"/>
      <c r="Y4598" s="67"/>
    </row>
    <row r="4599" spans="1:25" s="2" customFormat="1" ht="16.5" customHeight="1">
      <c r="A4599" s="59">
        <v>4597</v>
      </c>
      <c r="B4599" s="61" t="str">
        <f t="shared" si="497"/>
        <v>ot</v>
      </c>
      <c r="C4599" s="61" t="s">
        <v>4448</v>
      </c>
      <c r="D4599" s="2" t="s">
        <v>13561</v>
      </c>
      <c r="E4599" s="61" t="str">
        <f t="shared" si="498"/>
        <v>o</v>
      </c>
      <c r="F4599" s="62" t="str">
        <f t="shared" si="499"/>
        <v>t</v>
      </c>
      <c r="G4599" s="62" t="str">
        <f t="shared" si="500"/>
        <v>R</v>
      </c>
      <c r="H4599" s="62" t="str">
        <f t="shared" si="501"/>
        <v>L</v>
      </c>
      <c r="I4599" s="62">
        <f t="shared" si="502"/>
        <v>24</v>
      </c>
      <c r="J4599" s="62">
        <f t="shared" si="503"/>
        <v>13</v>
      </c>
      <c r="K4599" s="81">
        <v>9.9571432838775701E-7</v>
      </c>
      <c r="L4599" s="2" t="s">
        <v>14018</v>
      </c>
      <c r="M4599" s="2" t="s">
        <v>6836</v>
      </c>
      <c r="N4599" s="60" t="s">
        <v>6972</v>
      </c>
      <c r="O4599" s="66" t="s">
        <v>12080</v>
      </c>
      <c r="P4599" s="67" t="s">
        <v>4495</v>
      </c>
      <c r="Q4599" s="67" t="s">
        <v>4241</v>
      </c>
      <c r="R4599" s="67" t="s">
        <v>1658</v>
      </c>
      <c r="S4599" s="67"/>
      <c r="T4599" s="67"/>
      <c r="U4599" s="67"/>
      <c r="V4599" s="67"/>
      <c r="W4599" s="67"/>
      <c r="X4599" s="67"/>
      <c r="Y4599" s="67"/>
    </row>
    <row r="4600" spans="1:25" s="2" customFormat="1" ht="16.5" customHeight="1">
      <c r="A4600" s="59">
        <v>4598</v>
      </c>
      <c r="B4600" s="61" t="str">
        <f t="shared" si="497"/>
        <v>ey</v>
      </c>
      <c r="C4600" s="61" t="s">
        <v>1157</v>
      </c>
      <c r="D4600" s="2" t="s">
        <v>6876</v>
      </c>
      <c r="E4600" s="61" t="str">
        <f t="shared" si="498"/>
        <v>e</v>
      </c>
      <c r="F4600" s="62" t="str">
        <f t="shared" si="499"/>
        <v>y</v>
      </c>
      <c r="G4600" s="62" t="str">
        <f t="shared" si="500"/>
        <v>L</v>
      </c>
      <c r="H4600" s="62" t="str">
        <f t="shared" si="501"/>
        <v>R</v>
      </c>
      <c r="I4600" s="62">
        <f t="shared" si="502"/>
        <v>7</v>
      </c>
      <c r="J4600" s="62">
        <f t="shared" si="503"/>
        <v>16</v>
      </c>
      <c r="K4600" s="81">
        <v>9.9571432838775701E-7</v>
      </c>
      <c r="L4600" s="2" t="s">
        <v>6876</v>
      </c>
      <c r="N4600" s="60" t="s">
        <v>6972</v>
      </c>
      <c r="O4600" s="66" t="s">
        <v>9610</v>
      </c>
      <c r="P4600" s="67" t="s">
        <v>2324</v>
      </c>
      <c r="Q4600" s="67" t="s">
        <v>2637</v>
      </c>
      <c r="R4600" s="67" t="s">
        <v>2637</v>
      </c>
      <c r="S4600" s="67" t="s">
        <v>1176</v>
      </c>
      <c r="T4600" s="67" t="s">
        <v>6774</v>
      </c>
      <c r="U4600" s="67"/>
      <c r="V4600" s="67"/>
      <c r="W4600" s="67"/>
      <c r="X4600" s="67"/>
      <c r="Y4600" s="67"/>
    </row>
    <row r="4601" spans="1:25" s="2" customFormat="1" ht="16.5" customHeight="1">
      <c r="A4601" s="59">
        <v>4599</v>
      </c>
      <c r="B4601" s="61" t="str">
        <f t="shared" si="497"/>
        <v>ua</v>
      </c>
      <c r="C4601" s="61" t="s">
        <v>6303</v>
      </c>
      <c r="D4601" s="2" t="s">
        <v>13741</v>
      </c>
      <c r="E4601" s="61" t="str">
        <f t="shared" si="498"/>
        <v>u</v>
      </c>
      <c r="F4601" s="62" t="str">
        <f t="shared" si="499"/>
        <v>a</v>
      </c>
      <c r="G4601" s="62" t="str">
        <f t="shared" si="500"/>
        <v>R</v>
      </c>
      <c r="H4601" s="62" t="str">
        <f t="shared" si="501"/>
        <v>L</v>
      </c>
      <c r="I4601" s="62">
        <f t="shared" si="502"/>
        <v>19</v>
      </c>
      <c r="J4601" s="62">
        <f t="shared" si="503"/>
        <v>2</v>
      </c>
      <c r="K4601" s="81">
        <v>9.9571432838775701E-7</v>
      </c>
      <c r="L4601" s="2" t="s">
        <v>13537</v>
      </c>
      <c r="M4601" s="2" t="s">
        <v>6875</v>
      </c>
      <c r="N4601" s="60" t="s">
        <v>6972</v>
      </c>
      <c r="O4601" s="66" t="s">
        <v>14176</v>
      </c>
      <c r="P4601" s="67" t="s">
        <v>630</v>
      </c>
      <c r="Q4601" s="67" t="s">
        <v>14133</v>
      </c>
      <c r="R4601" s="67" t="s">
        <v>6801</v>
      </c>
      <c r="S4601" s="67"/>
      <c r="T4601" s="67"/>
      <c r="U4601" s="67"/>
      <c r="V4601" s="67"/>
      <c r="W4601" s="67"/>
      <c r="X4601" s="67"/>
      <c r="Y4601" s="67"/>
    </row>
    <row r="4602" spans="1:25" s="2" customFormat="1" ht="16.5" customHeight="1">
      <c r="A4602" s="59">
        <v>4600</v>
      </c>
      <c r="B4602" s="61" t="str">
        <f t="shared" si="497"/>
        <v>gc</v>
      </c>
      <c r="C4602" s="61" t="s">
        <v>1659</v>
      </c>
      <c r="D4602" s="2" t="s">
        <v>6813</v>
      </c>
      <c r="E4602" s="61" t="str">
        <f t="shared" si="498"/>
        <v>g</v>
      </c>
      <c r="F4602" s="62" t="str">
        <f t="shared" si="499"/>
        <v>c</v>
      </c>
      <c r="G4602" s="62" t="str">
        <f t="shared" si="500"/>
        <v>L</v>
      </c>
      <c r="H4602" s="62" t="str">
        <f t="shared" si="501"/>
        <v>L</v>
      </c>
      <c r="I4602" s="62">
        <f t="shared" si="502"/>
        <v>14</v>
      </c>
      <c r="J4602" s="62">
        <f t="shared" si="503"/>
        <v>9</v>
      </c>
      <c r="K4602" s="81">
        <v>9.9571432838775701E-7</v>
      </c>
      <c r="L4602" s="2" t="s">
        <v>13509</v>
      </c>
      <c r="M4602" s="2" t="s">
        <v>13535</v>
      </c>
      <c r="N4602" s="60" t="s">
        <v>6797</v>
      </c>
      <c r="O4602" s="66" t="s">
        <v>13256</v>
      </c>
      <c r="P4602" s="67" t="s">
        <v>5810</v>
      </c>
      <c r="Q4602" s="67" t="s">
        <v>72</v>
      </c>
      <c r="R4602" s="67" t="s">
        <v>4640</v>
      </c>
      <c r="S4602" s="67"/>
      <c r="T4602" s="67"/>
      <c r="U4602" s="67"/>
      <c r="V4602" s="67"/>
      <c r="W4602" s="67"/>
      <c r="X4602" s="67"/>
      <c r="Y4602" s="67"/>
    </row>
    <row r="4603" spans="1:25" s="2" customFormat="1" ht="16.5" customHeight="1">
      <c r="A4603" s="59">
        <v>4601</v>
      </c>
      <c r="B4603" s="61" t="str">
        <f t="shared" si="497"/>
        <v>gj</v>
      </c>
      <c r="C4603" s="61" t="s">
        <v>1447</v>
      </c>
      <c r="D4603" s="2" t="s">
        <v>6911</v>
      </c>
      <c r="E4603" s="61" t="str">
        <f t="shared" si="498"/>
        <v>g</v>
      </c>
      <c r="F4603" s="62" t="str">
        <f t="shared" si="499"/>
        <v>j</v>
      </c>
      <c r="G4603" s="62" t="str">
        <f t="shared" si="500"/>
        <v>L</v>
      </c>
      <c r="H4603" s="62" t="str">
        <f t="shared" si="501"/>
        <v>R</v>
      </c>
      <c r="I4603" s="62">
        <f t="shared" si="502"/>
        <v>14</v>
      </c>
      <c r="J4603" s="62">
        <f t="shared" si="503"/>
        <v>20</v>
      </c>
      <c r="K4603" s="81">
        <v>9.9246035999433294E-7</v>
      </c>
      <c r="L4603" s="2" t="s">
        <v>13509</v>
      </c>
      <c r="M4603" s="2" t="s">
        <v>6840</v>
      </c>
      <c r="N4603" s="60" t="s">
        <v>6797</v>
      </c>
      <c r="O4603" s="66" t="s">
        <v>11101</v>
      </c>
      <c r="P4603" s="67" t="s">
        <v>3812</v>
      </c>
      <c r="Q4603" s="67" t="s">
        <v>14097</v>
      </c>
      <c r="R4603" s="67" t="s">
        <v>4989</v>
      </c>
      <c r="S4603" s="67" t="s">
        <v>6761</v>
      </c>
      <c r="T4603" s="67" t="s">
        <v>1407</v>
      </c>
      <c r="U4603" s="67"/>
      <c r="V4603" s="67"/>
      <c r="W4603" s="67"/>
      <c r="X4603" s="67"/>
      <c r="Y4603" s="67"/>
    </row>
    <row r="4604" spans="1:25" s="2" customFormat="1" ht="16.5" customHeight="1">
      <c r="A4604" s="59">
        <v>4602</v>
      </c>
      <c r="B4604" s="61" t="str">
        <f t="shared" si="497"/>
        <v>os</v>
      </c>
      <c r="C4604" s="61" t="s">
        <v>4593</v>
      </c>
      <c r="D4604" s="2" t="s">
        <v>13648</v>
      </c>
      <c r="E4604" s="61" t="str">
        <f t="shared" si="498"/>
        <v>o</v>
      </c>
      <c r="F4604" s="62" t="str">
        <f t="shared" si="499"/>
        <v>s</v>
      </c>
      <c r="G4604" s="62" t="str">
        <f t="shared" si="500"/>
        <v>R</v>
      </c>
      <c r="H4604" s="62" t="str">
        <f t="shared" si="501"/>
        <v>L</v>
      </c>
      <c r="I4604" s="62">
        <f t="shared" si="502"/>
        <v>24</v>
      </c>
      <c r="J4604" s="62">
        <f t="shared" si="503"/>
        <v>5</v>
      </c>
      <c r="K4604" s="81">
        <v>9.8920639160090888E-7</v>
      </c>
      <c r="L4604" s="2" t="s">
        <v>14018</v>
      </c>
      <c r="M4604" s="2" t="s">
        <v>13512</v>
      </c>
      <c r="N4604" s="60" t="s">
        <v>7178</v>
      </c>
      <c r="O4604" s="66" t="s">
        <v>11880</v>
      </c>
      <c r="P4604" s="67" t="s">
        <v>4621</v>
      </c>
      <c r="Q4604" s="67" t="s">
        <v>3474</v>
      </c>
      <c r="R4604" s="67" t="s">
        <v>6776</v>
      </c>
      <c r="S4604" s="67"/>
      <c r="T4604" s="67"/>
      <c r="U4604" s="67"/>
      <c r="V4604" s="67"/>
      <c r="W4604" s="67"/>
      <c r="X4604" s="67"/>
      <c r="Y4604" s="67"/>
    </row>
    <row r="4605" spans="1:25" s="2" customFormat="1" ht="16.5" customHeight="1">
      <c r="A4605" s="59">
        <v>4603</v>
      </c>
      <c r="B4605" s="61" t="str">
        <f t="shared" si="497"/>
        <v>me</v>
      </c>
      <c r="C4605" s="61" t="s">
        <v>3400</v>
      </c>
      <c r="D4605" s="2" t="s">
        <v>13708</v>
      </c>
      <c r="E4605" s="61" t="str">
        <f t="shared" si="498"/>
        <v>m</v>
      </c>
      <c r="F4605" s="62" t="str">
        <f t="shared" si="499"/>
        <v>e</v>
      </c>
      <c r="G4605" s="62" t="str">
        <f t="shared" si="500"/>
        <v>R</v>
      </c>
      <c r="H4605" s="62" t="str">
        <f t="shared" si="501"/>
        <v>L</v>
      </c>
      <c r="I4605" s="62">
        <f t="shared" si="502"/>
        <v>21</v>
      </c>
      <c r="J4605" s="62">
        <f t="shared" si="503"/>
        <v>7</v>
      </c>
      <c r="K4605" s="81">
        <v>9.8920639160090888E-7</v>
      </c>
      <c r="L4605" s="2" t="s">
        <v>6877</v>
      </c>
      <c r="M4605" s="2" t="s">
        <v>13529</v>
      </c>
      <c r="N4605" s="60" t="s">
        <v>7113</v>
      </c>
      <c r="O4605" s="66" t="s">
        <v>14304</v>
      </c>
      <c r="P4605" s="67" t="s">
        <v>6798</v>
      </c>
      <c r="Q4605" s="67" t="s">
        <v>14097</v>
      </c>
      <c r="R4605" s="67" t="s">
        <v>5226</v>
      </c>
      <c r="S4605" s="67" t="s">
        <v>6776</v>
      </c>
      <c r="T4605" s="67"/>
      <c r="U4605" s="67"/>
      <c r="V4605" s="67"/>
      <c r="W4605" s="67"/>
      <c r="X4605" s="67"/>
      <c r="Y4605" s="67"/>
    </row>
    <row r="4606" spans="1:25" s="2" customFormat="1" ht="16.5" customHeight="1">
      <c r="A4606" s="59">
        <v>4604</v>
      </c>
      <c r="B4606" s="61" t="str">
        <f t="shared" si="497"/>
        <v>ro</v>
      </c>
      <c r="C4606" s="61" t="s">
        <v>4259</v>
      </c>
      <c r="D4606" s="2" t="s">
        <v>6817</v>
      </c>
      <c r="E4606" s="61" t="str">
        <f t="shared" si="498"/>
        <v>r</v>
      </c>
      <c r="F4606" s="62" t="str">
        <f t="shared" si="499"/>
        <v>o</v>
      </c>
      <c r="G4606" s="62" t="str">
        <f t="shared" si="500"/>
        <v>L</v>
      </c>
      <c r="H4606" s="62" t="str">
        <f t="shared" si="501"/>
        <v>R</v>
      </c>
      <c r="I4606" s="62">
        <f t="shared" si="502"/>
        <v>10</v>
      </c>
      <c r="J4606" s="62">
        <f t="shared" si="503"/>
        <v>24</v>
      </c>
      <c r="K4606" s="81">
        <v>9.8920639160090888E-7</v>
      </c>
      <c r="L4606" s="2" t="s">
        <v>6891</v>
      </c>
      <c r="M4606" s="2" t="s">
        <v>6960</v>
      </c>
      <c r="N4606" s="60" t="s">
        <v>6972</v>
      </c>
      <c r="O4606" s="66" t="s">
        <v>12583</v>
      </c>
      <c r="P4606" s="67" t="s">
        <v>3348</v>
      </c>
      <c r="Q4606" s="67" t="s">
        <v>3257</v>
      </c>
      <c r="R4606" s="67" t="s">
        <v>3474</v>
      </c>
      <c r="S4606" s="67"/>
      <c r="T4606" s="67"/>
      <c r="U4606" s="67"/>
      <c r="V4606" s="67"/>
      <c r="W4606" s="67"/>
      <c r="X4606" s="67"/>
      <c r="Y4606" s="67"/>
    </row>
    <row r="4607" spans="1:25" s="2" customFormat="1" ht="16.5" customHeight="1">
      <c r="A4607" s="59">
        <v>4605</v>
      </c>
      <c r="B4607" s="61" t="str">
        <f t="shared" si="497"/>
        <v>je</v>
      </c>
      <c r="C4607" s="61" t="s">
        <v>2297</v>
      </c>
      <c r="D4607" s="2" t="s">
        <v>6843</v>
      </c>
      <c r="E4607" s="61" t="str">
        <f t="shared" si="498"/>
        <v>j</v>
      </c>
      <c r="F4607" s="62" t="str">
        <f t="shared" si="499"/>
        <v>e</v>
      </c>
      <c r="G4607" s="62" t="str">
        <f t="shared" si="500"/>
        <v>R</v>
      </c>
      <c r="H4607" s="62" t="str">
        <f t="shared" si="501"/>
        <v>L</v>
      </c>
      <c r="I4607" s="62">
        <f t="shared" si="502"/>
        <v>20</v>
      </c>
      <c r="J4607" s="62">
        <f t="shared" si="503"/>
        <v>7</v>
      </c>
      <c r="K4607" s="81">
        <v>9.8920639160090888E-7</v>
      </c>
      <c r="L4607" s="2" t="s">
        <v>6887</v>
      </c>
      <c r="M4607" s="2" t="s">
        <v>13529</v>
      </c>
      <c r="N4607" s="60" t="s">
        <v>7238</v>
      </c>
      <c r="O4607" s="66" t="s">
        <v>10271</v>
      </c>
      <c r="P4607" s="67" t="s">
        <v>5242</v>
      </c>
      <c r="Q4607" s="67" t="s">
        <v>14488</v>
      </c>
      <c r="R4607" s="67" t="s">
        <v>3474</v>
      </c>
      <c r="S4607" s="67"/>
      <c r="T4607" s="67"/>
      <c r="U4607" s="67"/>
      <c r="V4607" s="67"/>
      <c r="W4607" s="67"/>
      <c r="X4607" s="67"/>
      <c r="Y4607" s="67"/>
    </row>
    <row r="4608" spans="1:25" s="2" customFormat="1" ht="16.5" customHeight="1">
      <c r="A4608" s="59">
        <v>4606</v>
      </c>
      <c r="B4608" s="61" t="str">
        <f t="shared" si="497"/>
        <v>ec</v>
      </c>
      <c r="C4608" s="61" t="s">
        <v>6205</v>
      </c>
      <c r="D4608" s="2" t="s">
        <v>13640</v>
      </c>
      <c r="E4608" s="61" t="str">
        <f t="shared" si="498"/>
        <v>e</v>
      </c>
      <c r="F4608" s="62" t="str">
        <f t="shared" si="499"/>
        <v>c</v>
      </c>
      <c r="G4608" s="62" t="str">
        <f t="shared" si="500"/>
        <v>L</v>
      </c>
      <c r="H4608" s="62" t="str">
        <f t="shared" si="501"/>
        <v>L</v>
      </c>
      <c r="I4608" s="62">
        <f t="shared" si="502"/>
        <v>7</v>
      </c>
      <c r="J4608" s="62">
        <f t="shared" si="503"/>
        <v>9</v>
      </c>
      <c r="K4608" s="81">
        <v>9.8595242320748481E-7</v>
      </c>
      <c r="L4608" s="2" t="s">
        <v>6885</v>
      </c>
      <c r="M4608" s="2" t="s">
        <v>13535</v>
      </c>
      <c r="N4608" s="60" t="s">
        <v>6972</v>
      </c>
      <c r="O4608" s="66" t="s">
        <v>11168</v>
      </c>
      <c r="P4608" s="67" t="s">
        <v>5478</v>
      </c>
      <c r="Q4608" s="67" t="s">
        <v>3354</v>
      </c>
      <c r="R4608" s="67" t="s">
        <v>530</v>
      </c>
      <c r="S4608" s="67"/>
      <c r="T4608" s="67"/>
      <c r="U4608" s="67"/>
      <c r="V4608" s="67"/>
      <c r="W4608" s="67"/>
      <c r="X4608" s="67"/>
      <c r="Y4608" s="67"/>
    </row>
    <row r="4609" spans="1:25" s="2" customFormat="1" ht="16.5" customHeight="1">
      <c r="A4609" s="59">
        <v>4607</v>
      </c>
      <c r="B4609" s="61" t="str">
        <f t="shared" si="497"/>
        <v>ul</v>
      </c>
      <c r="C4609" s="61" t="s">
        <v>6531</v>
      </c>
      <c r="D4609" s="2" t="s">
        <v>13550</v>
      </c>
      <c r="E4609" s="61" t="str">
        <f t="shared" si="498"/>
        <v>u</v>
      </c>
      <c r="F4609" s="62" t="str">
        <f t="shared" si="499"/>
        <v>l</v>
      </c>
      <c r="G4609" s="62" t="str">
        <f t="shared" si="500"/>
        <v>R</v>
      </c>
      <c r="H4609" s="62" t="str">
        <f t="shared" si="501"/>
        <v>R</v>
      </c>
      <c r="I4609" s="62">
        <f t="shared" si="502"/>
        <v>19</v>
      </c>
      <c r="J4609" s="62">
        <f t="shared" si="503"/>
        <v>25</v>
      </c>
      <c r="K4609" s="81">
        <v>9.8595242320748481E-7</v>
      </c>
      <c r="L4609" s="2" t="s">
        <v>13537</v>
      </c>
      <c r="M4609" s="2" t="s">
        <v>6908</v>
      </c>
      <c r="N4609" s="60" t="s">
        <v>6972</v>
      </c>
      <c r="O4609" s="66" t="s">
        <v>9620</v>
      </c>
      <c r="P4609" s="67" t="s">
        <v>2324</v>
      </c>
      <c r="Q4609" s="67" t="s">
        <v>3955</v>
      </c>
      <c r="R4609" s="67" t="s">
        <v>4903</v>
      </c>
      <c r="S4609" s="67" t="s">
        <v>4989</v>
      </c>
      <c r="T4609" s="67"/>
      <c r="U4609" s="67"/>
      <c r="V4609" s="67"/>
      <c r="W4609" s="67"/>
      <c r="X4609" s="67"/>
      <c r="Y4609" s="67"/>
    </row>
    <row r="4610" spans="1:25" s="2" customFormat="1" ht="16.5" customHeight="1">
      <c r="A4610" s="59">
        <v>4608</v>
      </c>
      <c r="B4610" s="61" t="str">
        <f t="shared" si="497"/>
        <v>x;</v>
      </c>
      <c r="C4610" s="61" t="s">
        <v>5962</v>
      </c>
      <c r="D4610" s="2" t="s">
        <v>13600</v>
      </c>
      <c r="E4610" s="61" t="str">
        <f t="shared" si="498"/>
        <v>x</v>
      </c>
      <c r="F4610" s="62" t="str">
        <f t="shared" si="499"/>
        <v>;</v>
      </c>
      <c r="G4610" s="62" t="str">
        <f t="shared" si="500"/>
        <v>L</v>
      </c>
      <c r="H4610" s="62" t="str">
        <f t="shared" si="501"/>
        <v>R</v>
      </c>
      <c r="I4610" s="62">
        <f t="shared" si="502"/>
        <v>6</v>
      </c>
      <c r="J4610" s="62">
        <f t="shared" si="503"/>
        <v>27</v>
      </c>
      <c r="K4610" s="81">
        <v>9.7944448642063668E-7</v>
      </c>
      <c r="L4610" s="2" t="s">
        <v>6892</v>
      </c>
      <c r="M4610" s="2" t="s">
        <v>14095</v>
      </c>
      <c r="N4610" s="60" t="s">
        <v>6797</v>
      </c>
      <c r="O4610" s="66" t="s">
        <v>7713</v>
      </c>
      <c r="P4610" s="67" t="s">
        <v>426</v>
      </c>
      <c r="Q4610" s="67" t="s">
        <v>3354</v>
      </c>
      <c r="R4610" s="67" t="s">
        <v>4622</v>
      </c>
      <c r="S4610" s="67"/>
      <c r="T4610" s="67"/>
      <c r="U4610" s="67"/>
      <c r="V4610" s="67"/>
      <c r="W4610" s="67"/>
      <c r="X4610" s="67"/>
      <c r="Y4610" s="67"/>
    </row>
    <row r="4611" spans="1:25" s="2" customFormat="1" ht="16.5" customHeight="1">
      <c r="A4611" s="59">
        <v>4609</v>
      </c>
      <c r="B4611" s="61" t="str">
        <f t="shared" ref="B4611:B4674" si="504">VLOOKUP(D4611,sp,2,FALSE)</f>
        <v>gn</v>
      </c>
      <c r="C4611" s="61" t="s">
        <v>1429</v>
      </c>
      <c r="D4611" s="2" t="s">
        <v>13611</v>
      </c>
      <c r="E4611" s="61" t="str">
        <f t="shared" ref="E4611:E4674" si="505">LEFT(B4611,1)</f>
        <v>g</v>
      </c>
      <c r="F4611" s="62" t="str">
        <f t="shared" ref="F4611:F4674" si="506">RIGHT(B4611,1)</f>
        <v>n</v>
      </c>
      <c r="G4611" s="62" t="str">
        <f t="shared" si="500"/>
        <v>L</v>
      </c>
      <c r="H4611" s="62" t="str">
        <f t="shared" si="501"/>
        <v>R</v>
      </c>
      <c r="I4611" s="62">
        <f t="shared" si="502"/>
        <v>14</v>
      </c>
      <c r="J4611" s="62">
        <f t="shared" si="503"/>
        <v>18</v>
      </c>
      <c r="K4611" s="81">
        <v>9.7619051802721261E-7</v>
      </c>
      <c r="L4611" s="2" t="s">
        <v>13509</v>
      </c>
      <c r="M4611" s="2" t="s">
        <v>6841</v>
      </c>
      <c r="N4611" s="60" t="s">
        <v>6972</v>
      </c>
      <c r="O4611" s="66" t="s">
        <v>11841</v>
      </c>
      <c r="P4611" s="67" t="s">
        <v>4621</v>
      </c>
      <c r="Q4611" s="67" t="s">
        <v>2325</v>
      </c>
      <c r="R4611" s="67"/>
      <c r="S4611" s="67"/>
      <c r="T4611" s="67"/>
      <c r="U4611" s="67"/>
      <c r="V4611" s="67"/>
      <c r="W4611" s="67"/>
      <c r="X4611" s="67"/>
      <c r="Y4611" s="67"/>
    </row>
    <row r="4612" spans="1:25" s="2" customFormat="1" ht="16.5" customHeight="1">
      <c r="A4612" s="59">
        <v>4610</v>
      </c>
      <c r="B4612" s="61" t="str">
        <f t="shared" si="504"/>
        <v>of</v>
      </c>
      <c r="C4612" s="61" t="s">
        <v>4534</v>
      </c>
      <c r="D4612" s="2" t="s">
        <v>13538</v>
      </c>
      <c r="E4612" s="61" t="str">
        <f t="shared" si="505"/>
        <v>o</v>
      </c>
      <c r="F4612" s="62" t="str">
        <f t="shared" si="506"/>
        <v>f</v>
      </c>
      <c r="G4612" s="62" t="str">
        <f t="shared" ref="G4612:G4675" si="507">IF(FIND(E4612,"qwertasdfgzxcvbyuiophjkl;nm")&lt;15.5,"L","R")</f>
        <v>R</v>
      </c>
      <c r="H4612" s="62" t="str">
        <f t="shared" ref="H4612:H4675" si="508">IF(FIND(F4612,"qwertasdfgzxcvbyuiophjkl;nm")&lt;15.5,"L","R")</f>
        <v>L</v>
      </c>
      <c r="I4612" s="62">
        <f t="shared" ref="I4612:I4675" si="509">FIND(E4612,$I$1)</f>
        <v>24</v>
      </c>
      <c r="J4612" s="62">
        <f t="shared" ref="J4612:J4675" si="510">FIND(F4612,$I$1)</f>
        <v>11</v>
      </c>
      <c r="K4612" s="81">
        <v>9.7619051802721261E-7</v>
      </c>
      <c r="L4612" s="2" t="s">
        <v>14018</v>
      </c>
      <c r="M4612" s="2" t="s">
        <v>13510</v>
      </c>
      <c r="N4612" s="60" t="s">
        <v>6972</v>
      </c>
      <c r="O4612" s="66" t="s">
        <v>8458</v>
      </c>
      <c r="P4612" s="67" t="s">
        <v>4427</v>
      </c>
      <c r="Q4612" s="67" t="s">
        <v>4514</v>
      </c>
      <c r="R4612" s="67"/>
      <c r="S4612" s="67"/>
      <c r="T4612" s="67"/>
      <c r="U4612" s="67"/>
      <c r="V4612" s="67"/>
      <c r="W4612" s="67"/>
      <c r="X4612" s="67"/>
      <c r="Y4612" s="67"/>
    </row>
    <row r="4613" spans="1:25" s="2" customFormat="1" ht="16.5" customHeight="1">
      <c r="A4613" s="59">
        <v>4611</v>
      </c>
      <c r="B4613" s="61" t="str">
        <f t="shared" si="504"/>
        <v>pd</v>
      </c>
      <c r="C4613" s="61" t="s">
        <v>3733</v>
      </c>
      <c r="D4613" s="2" t="s">
        <v>13730</v>
      </c>
      <c r="E4613" s="61" t="str">
        <f t="shared" si="505"/>
        <v>p</v>
      </c>
      <c r="F4613" s="62" t="str">
        <f t="shared" si="506"/>
        <v>d</v>
      </c>
      <c r="G4613" s="62" t="str">
        <f t="shared" si="507"/>
        <v>R</v>
      </c>
      <c r="H4613" s="62" t="str">
        <f t="shared" si="508"/>
        <v>L</v>
      </c>
      <c r="I4613" s="62">
        <f t="shared" si="509"/>
        <v>26</v>
      </c>
      <c r="J4613" s="62">
        <f t="shared" si="510"/>
        <v>8</v>
      </c>
      <c r="K4613" s="81">
        <v>9.7619051802721261E-7</v>
      </c>
      <c r="L4613" s="2" t="s">
        <v>6881</v>
      </c>
      <c r="M4613" s="2" t="s">
        <v>14463</v>
      </c>
      <c r="N4613" s="60" t="s">
        <v>7008</v>
      </c>
      <c r="O4613" s="66" t="s">
        <v>10938</v>
      </c>
      <c r="P4613" s="67" t="s">
        <v>2637</v>
      </c>
      <c r="Q4613" s="67" t="s">
        <v>4513</v>
      </c>
      <c r="R4613" s="67" t="s">
        <v>2637</v>
      </c>
      <c r="S4613" s="67" t="s">
        <v>6963</v>
      </c>
      <c r="T4613" s="67" t="s">
        <v>4361</v>
      </c>
      <c r="U4613" s="67"/>
      <c r="V4613" s="67"/>
      <c r="W4613" s="67"/>
      <c r="X4613" s="67"/>
      <c r="Y4613" s="67"/>
    </row>
    <row r="4614" spans="1:25" s="2" customFormat="1" ht="16.5" customHeight="1">
      <c r="A4614" s="59">
        <v>4612</v>
      </c>
      <c r="B4614" s="61" t="str">
        <f t="shared" si="504"/>
        <v>js</v>
      </c>
      <c r="C4614" s="61" t="s">
        <v>2365</v>
      </c>
      <c r="D4614" s="2" t="s">
        <v>13572</v>
      </c>
      <c r="E4614" s="61" t="str">
        <f t="shared" si="505"/>
        <v>j</v>
      </c>
      <c r="F4614" s="62" t="str">
        <f t="shared" si="506"/>
        <v>s</v>
      </c>
      <c r="G4614" s="62" t="str">
        <f t="shared" si="507"/>
        <v>R</v>
      </c>
      <c r="H4614" s="62" t="str">
        <f t="shared" si="508"/>
        <v>L</v>
      </c>
      <c r="I4614" s="62">
        <f t="shared" si="509"/>
        <v>20</v>
      </c>
      <c r="J4614" s="62">
        <f t="shared" si="510"/>
        <v>5</v>
      </c>
      <c r="K4614" s="81">
        <v>9.7293654963378854E-7</v>
      </c>
      <c r="L4614" s="2" t="s">
        <v>6887</v>
      </c>
      <c r="M4614" s="2" t="s">
        <v>14095</v>
      </c>
      <c r="N4614" s="60" t="s">
        <v>6972</v>
      </c>
      <c r="O4614" s="66" t="s">
        <v>8136</v>
      </c>
      <c r="P4614" s="67" t="s">
        <v>6177</v>
      </c>
      <c r="Q4614" s="67" t="s">
        <v>4076</v>
      </c>
      <c r="R4614" s="67"/>
      <c r="S4614" s="67"/>
      <c r="T4614" s="67"/>
      <c r="U4614" s="67"/>
      <c r="V4614" s="67"/>
      <c r="W4614" s="67"/>
      <c r="X4614" s="67"/>
      <c r="Y4614" s="67"/>
    </row>
    <row r="4615" spans="1:25" s="2" customFormat="1" ht="16.5" customHeight="1">
      <c r="A4615" s="59">
        <v>4613</v>
      </c>
      <c r="B4615" s="61" t="str">
        <f t="shared" si="504"/>
        <v>dy</v>
      </c>
      <c r="C4615" s="61" t="s">
        <v>999</v>
      </c>
      <c r="D4615" s="2" t="s">
        <v>13766</v>
      </c>
      <c r="E4615" s="61" t="str">
        <f t="shared" si="505"/>
        <v>d</v>
      </c>
      <c r="F4615" s="62" t="str">
        <f t="shared" si="506"/>
        <v>y</v>
      </c>
      <c r="G4615" s="62" t="str">
        <f t="shared" si="507"/>
        <v>L</v>
      </c>
      <c r="H4615" s="62" t="str">
        <f t="shared" si="508"/>
        <v>R</v>
      </c>
      <c r="I4615" s="62">
        <f t="shared" si="509"/>
        <v>8</v>
      </c>
      <c r="J4615" s="62">
        <f t="shared" si="510"/>
        <v>16</v>
      </c>
      <c r="K4615" s="81">
        <v>9.7293654963378854E-7</v>
      </c>
      <c r="L4615" s="2" t="s">
        <v>13508</v>
      </c>
      <c r="M4615" s="2" t="s">
        <v>13529</v>
      </c>
      <c r="N4615" s="60" t="s">
        <v>13849</v>
      </c>
      <c r="O4615" s="66" t="s">
        <v>8379</v>
      </c>
      <c r="P4615" s="67" t="s">
        <v>14099</v>
      </c>
      <c r="Q4615" s="67" t="s">
        <v>209</v>
      </c>
      <c r="R4615" s="67" t="s">
        <v>6488</v>
      </c>
      <c r="S4615" s="67"/>
      <c r="T4615" s="67"/>
      <c r="U4615" s="67"/>
      <c r="V4615" s="67"/>
      <c r="W4615" s="67"/>
      <c r="X4615" s="67"/>
      <c r="Y4615" s="67"/>
    </row>
    <row r="4616" spans="1:25" s="2" customFormat="1" ht="16.5" customHeight="1">
      <c r="A4616" s="59">
        <v>4614</v>
      </c>
      <c r="B4616" s="61" t="str">
        <f t="shared" si="504"/>
        <v>jv</v>
      </c>
      <c r="C4616" s="61" t="s">
        <v>2436</v>
      </c>
      <c r="D4616" s="2" t="s">
        <v>14017</v>
      </c>
      <c r="E4616" s="61" t="str">
        <f t="shared" si="505"/>
        <v>j</v>
      </c>
      <c r="F4616" s="62" t="str">
        <f t="shared" si="506"/>
        <v>v</v>
      </c>
      <c r="G4616" s="62" t="str">
        <f t="shared" si="507"/>
        <v>R</v>
      </c>
      <c r="H4616" s="62" t="str">
        <f t="shared" si="508"/>
        <v>L</v>
      </c>
      <c r="I4616" s="62">
        <f t="shared" si="509"/>
        <v>20</v>
      </c>
      <c r="J4616" s="62">
        <f t="shared" si="510"/>
        <v>12</v>
      </c>
      <c r="K4616" s="81">
        <v>9.7293654963378854E-7</v>
      </c>
      <c r="L4616" s="2" t="s">
        <v>6887</v>
      </c>
      <c r="M4616" s="2" t="s">
        <v>13513</v>
      </c>
      <c r="N4616" s="60" t="s">
        <v>6973</v>
      </c>
      <c r="O4616" s="66" t="s">
        <v>10176</v>
      </c>
      <c r="P4616" s="67" t="s">
        <v>4989</v>
      </c>
      <c r="Q4616" s="67" t="s">
        <v>14502</v>
      </c>
      <c r="R4616" s="67" t="s">
        <v>4047</v>
      </c>
      <c r="S4616" s="67"/>
      <c r="T4616" s="67"/>
      <c r="U4616" s="67"/>
      <c r="V4616" s="67"/>
      <c r="W4616" s="67"/>
      <c r="X4616" s="67"/>
      <c r="Y4616" s="67"/>
    </row>
    <row r="4617" spans="1:25" s="2" customFormat="1" ht="16.5" customHeight="1">
      <c r="A4617" s="59">
        <v>4615</v>
      </c>
      <c r="B4617" s="61" t="str">
        <f t="shared" si="504"/>
        <v>ls</v>
      </c>
      <c r="C4617" s="61" t="s">
        <v>3021</v>
      </c>
      <c r="D4617" s="2" t="s">
        <v>13635</v>
      </c>
      <c r="E4617" s="61" t="str">
        <f t="shared" si="505"/>
        <v>l</v>
      </c>
      <c r="F4617" s="62" t="str">
        <f t="shared" si="506"/>
        <v>s</v>
      </c>
      <c r="G4617" s="62" t="str">
        <f t="shared" si="507"/>
        <v>R</v>
      </c>
      <c r="H4617" s="62" t="str">
        <f t="shared" si="508"/>
        <v>L</v>
      </c>
      <c r="I4617" s="62">
        <f t="shared" si="509"/>
        <v>25</v>
      </c>
      <c r="J4617" s="62">
        <f t="shared" si="510"/>
        <v>5</v>
      </c>
      <c r="K4617" s="81">
        <v>9.6968258124036469E-7</v>
      </c>
      <c r="L4617" s="2" t="s">
        <v>6889</v>
      </c>
      <c r="M4617" s="2" t="s">
        <v>14095</v>
      </c>
      <c r="N4617" s="60" t="s">
        <v>6972</v>
      </c>
      <c r="O4617" s="66" t="s">
        <v>11946</v>
      </c>
      <c r="P4617" s="67" t="s">
        <v>4621</v>
      </c>
      <c r="Q4617" s="67" t="s">
        <v>14108</v>
      </c>
      <c r="R4617" s="67" t="s">
        <v>14114</v>
      </c>
      <c r="S4617" s="67"/>
      <c r="T4617" s="67"/>
      <c r="U4617" s="67"/>
      <c r="V4617" s="67"/>
      <c r="W4617" s="67"/>
      <c r="X4617" s="67"/>
      <c r="Y4617" s="67"/>
    </row>
    <row r="4618" spans="1:25" s="2" customFormat="1" ht="16.5" customHeight="1">
      <c r="A4618" s="59">
        <v>4616</v>
      </c>
      <c r="B4618" s="61" t="str">
        <f t="shared" si="504"/>
        <v>cn</v>
      </c>
      <c r="C4618" s="61" t="s">
        <v>472</v>
      </c>
      <c r="D4618" s="2" t="s">
        <v>13731</v>
      </c>
      <c r="E4618" s="61" t="str">
        <f t="shared" si="505"/>
        <v>c</v>
      </c>
      <c r="F4618" s="62" t="str">
        <f t="shared" si="506"/>
        <v>n</v>
      </c>
      <c r="G4618" s="62" t="str">
        <f t="shared" si="507"/>
        <v>L</v>
      </c>
      <c r="H4618" s="62" t="str">
        <f t="shared" si="508"/>
        <v>R</v>
      </c>
      <c r="I4618" s="62">
        <f t="shared" si="509"/>
        <v>9</v>
      </c>
      <c r="J4618" s="62">
        <f t="shared" si="510"/>
        <v>18</v>
      </c>
      <c r="K4618" s="81">
        <v>9.6642861284694062E-7</v>
      </c>
      <c r="L4618" s="2" t="s">
        <v>6882</v>
      </c>
      <c r="M4618" s="2" t="s">
        <v>6841</v>
      </c>
      <c r="N4618" s="60" t="s">
        <v>13465</v>
      </c>
      <c r="O4618" s="66" t="s">
        <v>8457</v>
      </c>
      <c r="P4618" s="67" t="s">
        <v>4481</v>
      </c>
      <c r="Q4618" s="67" t="s">
        <v>6687</v>
      </c>
      <c r="R4618" s="67" t="s">
        <v>6687</v>
      </c>
      <c r="S4618" s="67" t="s">
        <v>6687</v>
      </c>
      <c r="T4618" s="67"/>
      <c r="U4618" s="67"/>
      <c r="V4618" s="67"/>
      <c r="W4618" s="67"/>
      <c r="X4618" s="67"/>
      <c r="Y4618" s="67"/>
    </row>
    <row r="4619" spans="1:25" s="2" customFormat="1" ht="16.5" customHeight="1">
      <c r="A4619" s="59">
        <v>4617</v>
      </c>
      <c r="B4619" s="61" t="str">
        <f t="shared" si="504"/>
        <v>ug</v>
      </c>
      <c r="C4619" s="61" t="s">
        <v>6346</v>
      </c>
      <c r="D4619" s="2" t="s">
        <v>13622</v>
      </c>
      <c r="E4619" s="61" t="str">
        <f t="shared" si="505"/>
        <v>u</v>
      </c>
      <c r="F4619" s="62" t="str">
        <f t="shared" si="506"/>
        <v>g</v>
      </c>
      <c r="G4619" s="62" t="str">
        <f t="shared" si="507"/>
        <v>R</v>
      </c>
      <c r="H4619" s="62" t="str">
        <f t="shared" si="508"/>
        <v>L</v>
      </c>
      <c r="I4619" s="62">
        <f t="shared" si="509"/>
        <v>19</v>
      </c>
      <c r="J4619" s="62">
        <f t="shared" si="510"/>
        <v>14</v>
      </c>
      <c r="K4619" s="81">
        <v>9.6642861284694062E-7</v>
      </c>
      <c r="L4619" s="2" t="s">
        <v>13537</v>
      </c>
      <c r="M4619" s="2" t="s">
        <v>13767</v>
      </c>
      <c r="N4619" s="60" t="s">
        <v>7106</v>
      </c>
      <c r="O4619" s="66" t="s">
        <v>9897</v>
      </c>
      <c r="P4619" s="67" t="s">
        <v>630</v>
      </c>
      <c r="Q4619" s="67" t="s">
        <v>5918</v>
      </c>
      <c r="R4619" s="67" t="s">
        <v>4492</v>
      </c>
      <c r="S4619" s="67"/>
      <c r="T4619" s="67"/>
      <c r="U4619" s="67"/>
      <c r="V4619" s="67"/>
      <c r="W4619" s="67"/>
      <c r="X4619" s="67"/>
      <c r="Y4619" s="67"/>
    </row>
    <row r="4620" spans="1:25" s="2" customFormat="1" ht="16.5" customHeight="1">
      <c r="A4620" s="59">
        <v>4618</v>
      </c>
      <c r="B4620" s="61" t="str">
        <f t="shared" si="504"/>
        <v>ds</v>
      </c>
      <c r="C4620" s="61" t="s">
        <v>1014</v>
      </c>
      <c r="D4620" s="2" t="s">
        <v>13602</v>
      </c>
      <c r="E4620" s="61" t="str">
        <f t="shared" si="505"/>
        <v>d</v>
      </c>
      <c r="F4620" s="62" t="str">
        <f t="shared" si="506"/>
        <v>s</v>
      </c>
      <c r="G4620" s="62" t="str">
        <f t="shared" si="507"/>
        <v>L</v>
      </c>
      <c r="H4620" s="62" t="str">
        <f t="shared" si="508"/>
        <v>L</v>
      </c>
      <c r="I4620" s="62">
        <f t="shared" si="509"/>
        <v>8</v>
      </c>
      <c r="J4620" s="62">
        <f t="shared" si="510"/>
        <v>5</v>
      </c>
      <c r="K4620" s="81">
        <v>9.6317464445351655E-7</v>
      </c>
      <c r="L4620" s="2" t="s">
        <v>13508</v>
      </c>
      <c r="M4620" s="2" t="s">
        <v>14095</v>
      </c>
      <c r="N4620" s="60" t="s">
        <v>7153</v>
      </c>
      <c r="O4620" s="66" t="s">
        <v>12557</v>
      </c>
      <c r="P4620" s="67" t="s">
        <v>6036</v>
      </c>
      <c r="Q4620" s="67" t="s">
        <v>1006</v>
      </c>
      <c r="R4620" s="67"/>
      <c r="S4620" s="67"/>
      <c r="T4620" s="67"/>
      <c r="U4620" s="67"/>
      <c r="V4620" s="67"/>
      <c r="W4620" s="67"/>
      <c r="X4620" s="67"/>
      <c r="Y4620" s="67"/>
    </row>
    <row r="4621" spans="1:25" s="2" customFormat="1" ht="16.5" customHeight="1">
      <c r="A4621" s="59">
        <v>4619</v>
      </c>
      <c r="B4621" s="61" t="str">
        <f t="shared" si="504"/>
        <v>ll</v>
      </c>
      <c r="C4621" s="61" t="s">
        <v>3081</v>
      </c>
      <c r="D4621" s="2" t="s">
        <v>13595</v>
      </c>
      <c r="E4621" s="61" t="str">
        <f t="shared" si="505"/>
        <v>l</v>
      </c>
      <c r="F4621" s="62" t="str">
        <f t="shared" si="506"/>
        <v>l</v>
      </c>
      <c r="G4621" s="62" t="str">
        <f t="shared" si="507"/>
        <v>R</v>
      </c>
      <c r="H4621" s="62" t="str">
        <f t="shared" si="508"/>
        <v>R</v>
      </c>
      <c r="I4621" s="62">
        <f t="shared" si="509"/>
        <v>25</v>
      </c>
      <c r="J4621" s="62">
        <f t="shared" si="510"/>
        <v>25</v>
      </c>
      <c r="K4621" s="81">
        <v>9.5992067606009249E-7</v>
      </c>
      <c r="L4621" s="2" t="s">
        <v>6889</v>
      </c>
      <c r="M4621" s="2" t="s">
        <v>6908</v>
      </c>
      <c r="N4621" s="60" t="s">
        <v>7142</v>
      </c>
      <c r="O4621" s="66" t="s">
        <v>12253</v>
      </c>
      <c r="P4621" s="67" t="s">
        <v>4989</v>
      </c>
      <c r="Q4621" s="67" t="s">
        <v>3066</v>
      </c>
      <c r="R4621" s="67"/>
      <c r="S4621" s="67"/>
      <c r="T4621" s="67"/>
      <c r="U4621" s="67"/>
      <c r="V4621" s="67"/>
      <c r="W4621" s="67"/>
      <c r="X4621" s="67"/>
      <c r="Y4621" s="67"/>
    </row>
    <row r="4622" spans="1:25" s="2" customFormat="1" ht="16.5" customHeight="1">
      <c r="A4622" s="59">
        <v>4620</v>
      </c>
      <c r="B4622" s="61" t="str">
        <f t="shared" si="504"/>
        <v>gy</v>
      </c>
      <c r="C4622" s="61" t="s">
        <v>1463</v>
      </c>
      <c r="D4622" s="2" t="s">
        <v>6865</v>
      </c>
      <c r="E4622" s="61" t="str">
        <f t="shared" si="505"/>
        <v>g</v>
      </c>
      <c r="F4622" s="62" t="str">
        <f t="shared" si="506"/>
        <v>y</v>
      </c>
      <c r="G4622" s="62" t="str">
        <f t="shared" si="507"/>
        <v>L</v>
      </c>
      <c r="H4622" s="62" t="str">
        <f t="shared" si="508"/>
        <v>R</v>
      </c>
      <c r="I4622" s="62">
        <f t="shared" si="509"/>
        <v>14</v>
      </c>
      <c r="J4622" s="62">
        <f t="shared" si="510"/>
        <v>16</v>
      </c>
      <c r="K4622" s="81">
        <v>9.5992067606009249E-7</v>
      </c>
      <c r="L4622" s="2" t="s">
        <v>13509</v>
      </c>
      <c r="M4622" s="2" t="s">
        <v>6876</v>
      </c>
      <c r="N4622" s="60" t="s">
        <v>6972</v>
      </c>
      <c r="O4622" s="66" t="s">
        <v>14177</v>
      </c>
      <c r="P4622" s="67" t="s">
        <v>4989</v>
      </c>
      <c r="Q4622" s="67" t="s">
        <v>14133</v>
      </c>
      <c r="R4622" s="67" t="s">
        <v>5845</v>
      </c>
      <c r="S4622" s="67"/>
      <c r="T4622" s="67"/>
      <c r="U4622" s="67"/>
      <c r="V4622" s="67"/>
      <c r="W4622" s="67"/>
      <c r="X4622" s="67"/>
      <c r="Y4622" s="67"/>
    </row>
    <row r="4623" spans="1:25" s="2" customFormat="1" ht="16.5" customHeight="1">
      <c r="A4623" s="59">
        <v>4621</v>
      </c>
      <c r="B4623" s="61" t="str">
        <f t="shared" si="504"/>
        <v>gn</v>
      </c>
      <c r="C4623" s="61" t="s">
        <v>1427</v>
      </c>
      <c r="D4623" s="2" t="s">
        <v>13611</v>
      </c>
      <c r="E4623" s="61" t="str">
        <f t="shared" si="505"/>
        <v>g</v>
      </c>
      <c r="F4623" s="62" t="str">
        <f t="shared" si="506"/>
        <v>n</v>
      </c>
      <c r="G4623" s="62" t="str">
        <f t="shared" si="507"/>
        <v>L</v>
      </c>
      <c r="H4623" s="62" t="str">
        <f t="shared" si="508"/>
        <v>R</v>
      </c>
      <c r="I4623" s="62">
        <f t="shared" si="509"/>
        <v>14</v>
      </c>
      <c r="J4623" s="62">
        <f t="shared" si="510"/>
        <v>18</v>
      </c>
      <c r="K4623" s="81">
        <v>9.5992067606009249E-7</v>
      </c>
      <c r="L4623" s="2" t="s">
        <v>13509</v>
      </c>
      <c r="M4623" s="2" t="s">
        <v>6841</v>
      </c>
      <c r="N4623" s="60" t="s">
        <v>7166</v>
      </c>
      <c r="O4623" s="66" t="s">
        <v>12232</v>
      </c>
      <c r="P4623" s="67" t="s">
        <v>4495</v>
      </c>
      <c r="Q4623" s="67" t="s">
        <v>1407</v>
      </c>
      <c r="R4623" s="67"/>
      <c r="S4623" s="67"/>
      <c r="T4623" s="67"/>
      <c r="U4623" s="67"/>
      <c r="V4623" s="67"/>
      <c r="W4623" s="67"/>
      <c r="X4623" s="67"/>
      <c r="Y4623" s="67"/>
    </row>
    <row r="4624" spans="1:25" s="2" customFormat="1" ht="16.5" customHeight="1">
      <c r="A4624" s="59">
        <v>4622</v>
      </c>
      <c r="B4624" s="61" t="str">
        <f t="shared" si="504"/>
        <v>ib</v>
      </c>
      <c r="C4624" s="61" t="s">
        <v>725</v>
      </c>
      <c r="D4624" s="2" t="s">
        <v>13790</v>
      </c>
      <c r="E4624" s="61" t="str">
        <f t="shared" si="505"/>
        <v>i</v>
      </c>
      <c r="F4624" s="62" t="str">
        <f t="shared" si="506"/>
        <v>b</v>
      </c>
      <c r="G4624" s="62" t="str">
        <f t="shared" si="507"/>
        <v>R</v>
      </c>
      <c r="H4624" s="62" t="str">
        <f t="shared" si="508"/>
        <v>L</v>
      </c>
      <c r="I4624" s="62">
        <f t="shared" si="509"/>
        <v>22</v>
      </c>
      <c r="J4624" s="62">
        <f t="shared" si="510"/>
        <v>15</v>
      </c>
      <c r="K4624" s="81">
        <v>9.5992067606009249E-7</v>
      </c>
      <c r="L4624" s="2" t="s">
        <v>14016</v>
      </c>
      <c r="M4624" s="2" t="s">
        <v>13536</v>
      </c>
      <c r="N4624" s="60" t="s">
        <v>7040</v>
      </c>
      <c r="O4624" s="66" t="s">
        <v>8437</v>
      </c>
      <c r="P4624" s="67" t="s">
        <v>608</v>
      </c>
      <c r="Q4624" s="67" t="s">
        <v>6722</v>
      </c>
      <c r="R4624" s="67"/>
      <c r="S4624" s="67"/>
      <c r="T4624" s="67"/>
      <c r="U4624" s="67"/>
      <c r="V4624" s="67"/>
      <c r="W4624" s="67"/>
      <c r="X4624" s="67"/>
      <c r="Y4624" s="67"/>
    </row>
    <row r="4625" spans="1:25" s="2" customFormat="1" ht="16.5" customHeight="1">
      <c r="A4625" s="59">
        <v>4623</v>
      </c>
      <c r="B4625" s="61" t="str">
        <f t="shared" si="504"/>
        <v>wo</v>
      </c>
      <c r="C4625" s="61" t="s">
        <v>5187</v>
      </c>
      <c r="D4625" s="2" t="s">
        <v>6844</v>
      </c>
      <c r="E4625" s="61" t="str">
        <f t="shared" si="505"/>
        <v>w</v>
      </c>
      <c r="F4625" s="62" t="str">
        <f t="shared" si="506"/>
        <v>o</v>
      </c>
      <c r="G4625" s="62" t="str">
        <f t="shared" si="507"/>
        <v>L</v>
      </c>
      <c r="H4625" s="62" t="str">
        <f t="shared" si="508"/>
        <v>R</v>
      </c>
      <c r="I4625" s="62">
        <f t="shared" si="509"/>
        <v>4</v>
      </c>
      <c r="J4625" s="62">
        <f t="shared" si="510"/>
        <v>24</v>
      </c>
      <c r="K4625" s="81">
        <v>9.5992067606009249E-7</v>
      </c>
      <c r="L4625" s="2" t="s">
        <v>6804</v>
      </c>
      <c r="M4625" s="2" t="s">
        <v>6879</v>
      </c>
      <c r="N4625" s="60" t="s">
        <v>7037</v>
      </c>
      <c r="O4625" s="66" t="s">
        <v>8326</v>
      </c>
      <c r="P4625" s="67" t="s">
        <v>608</v>
      </c>
      <c r="Q4625" s="67" t="s">
        <v>4481</v>
      </c>
      <c r="R4625" s="67" t="s">
        <v>6488</v>
      </c>
      <c r="S4625" s="67"/>
      <c r="T4625" s="67"/>
      <c r="U4625" s="67"/>
      <c r="V4625" s="67"/>
      <c r="W4625" s="67"/>
      <c r="X4625" s="67"/>
      <c r="Y4625" s="67"/>
    </row>
    <row r="4626" spans="1:25" s="2" customFormat="1" ht="16.5" customHeight="1">
      <c r="A4626" s="59">
        <v>4624</v>
      </c>
      <c r="B4626" s="61" t="str">
        <f t="shared" si="504"/>
        <v>gh</v>
      </c>
      <c r="C4626" s="61" t="s">
        <v>1399</v>
      </c>
      <c r="D4626" s="2" t="s">
        <v>13647</v>
      </c>
      <c r="E4626" s="61" t="str">
        <f t="shared" si="505"/>
        <v>g</v>
      </c>
      <c r="F4626" s="62" t="str">
        <f t="shared" si="506"/>
        <v>h</v>
      </c>
      <c r="G4626" s="62" t="str">
        <f t="shared" si="507"/>
        <v>L</v>
      </c>
      <c r="H4626" s="62" t="str">
        <f t="shared" si="508"/>
        <v>R</v>
      </c>
      <c r="I4626" s="62">
        <f t="shared" si="509"/>
        <v>14</v>
      </c>
      <c r="J4626" s="62">
        <f t="shared" si="510"/>
        <v>17</v>
      </c>
      <c r="K4626" s="81">
        <v>9.5666670766666842E-7</v>
      </c>
      <c r="L4626" s="2" t="s">
        <v>13509</v>
      </c>
      <c r="M4626" s="2" t="s">
        <v>6950</v>
      </c>
      <c r="N4626" s="60" t="s">
        <v>6972</v>
      </c>
      <c r="O4626" s="66" t="s">
        <v>8995</v>
      </c>
      <c r="P4626" s="67" t="s">
        <v>173</v>
      </c>
      <c r="Q4626" s="67" t="s">
        <v>1691</v>
      </c>
      <c r="R4626" s="67"/>
      <c r="S4626" s="67"/>
      <c r="T4626" s="67"/>
      <c r="U4626" s="67"/>
      <c r="V4626" s="67"/>
      <c r="W4626" s="67"/>
      <c r="X4626" s="67"/>
      <c r="Y4626" s="67"/>
    </row>
    <row r="4627" spans="1:25" s="2" customFormat="1" ht="16.5" customHeight="1">
      <c r="A4627" s="59">
        <v>4625</v>
      </c>
      <c r="B4627" s="61" t="str">
        <f t="shared" si="504"/>
        <v>ep</v>
      </c>
      <c r="C4627" s="61" t="s">
        <v>6182</v>
      </c>
      <c r="D4627" s="2" t="s">
        <v>13643</v>
      </c>
      <c r="E4627" s="61" t="str">
        <f t="shared" si="505"/>
        <v>e</v>
      </c>
      <c r="F4627" s="62" t="str">
        <f t="shared" si="506"/>
        <v>p</v>
      </c>
      <c r="G4627" s="62" t="str">
        <f t="shared" si="507"/>
        <v>L</v>
      </c>
      <c r="H4627" s="62" t="str">
        <f t="shared" si="508"/>
        <v>R</v>
      </c>
      <c r="I4627" s="62">
        <f t="shared" si="509"/>
        <v>7</v>
      </c>
      <c r="J4627" s="62">
        <f t="shared" si="510"/>
        <v>26</v>
      </c>
      <c r="K4627" s="81">
        <v>9.5666670766666842E-7</v>
      </c>
      <c r="L4627" s="2" t="s">
        <v>6885</v>
      </c>
      <c r="M4627" s="2" t="s">
        <v>13533</v>
      </c>
      <c r="N4627" s="60" t="s">
        <v>7111</v>
      </c>
      <c r="O4627" s="66" t="s">
        <v>9572</v>
      </c>
      <c r="P4627" s="67" t="s">
        <v>2324</v>
      </c>
      <c r="Q4627" s="67" t="s">
        <v>1462</v>
      </c>
      <c r="R4627" s="67" t="s">
        <v>6765</v>
      </c>
      <c r="S4627" s="67"/>
      <c r="T4627" s="67"/>
      <c r="U4627" s="67"/>
      <c r="V4627" s="67"/>
      <c r="W4627" s="67"/>
      <c r="X4627" s="67"/>
      <c r="Y4627" s="67"/>
    </row>
    <row r="4628" spans="1:25" s="2" customFormat="1" ht="16.5" customHeight="1">
      <c r="A4628" s="59">
        <v>4626</v>
      </c>
      <c r="B4628" s="61" t="str">
        <f t="shared" si="504"/>
        <v>ye</v>
      </c>
      <c r="C4628" s="61" t="s">
        <v>5789</v>
      </c>
      <c r="D4628" s="2" t="s">
        <v>6823</v>
      </c>
      <c r="E4628" s="61" t="str">
        <f t="shared" si="505"/>
        <v>y</v>
      </c>
      <c r="F4628" s="62" t="str">
        <f t="shared" si="506"/>
        <v>e</v>
      </c>
      <c r="G4628" s="62" t="str">
        <f t="shared" si="507"/>
        <v>R</v>
      </c>
      <c r="H4628" s="62" t="str">
        <f t="shared" si="508"/>
        <v>L</v>
      </c>
      <c r="I4628" s="62">
        <f t="shared" si="509"/>
        <v>16</v>
      </c>
      <c r="J4628" s="62">
        <f t="shared" si="510"/>
        <v>7</v>
      </c>
      <c r="K4628" s="81">
        <v>9.5666670766666842E-7</v>
      </c>
      <c r="L4628" s="2" t="s">
        <v>6885</v>
      </c>
      <c r="M4628" s="2" t="s">
        <v>6876</v>
      </c>
      <c r="N4628" s="60" t="s">
        <v>6979</v>
      </c>
      <c r="O4628" s="66" t="s">
        <v>8675</v>
      </c>
      <c r="P4628" s="67" t="s">
        <v>4548</v>
      </c>
      <c r="Q4628" s="67" t="s">
        <v>1170</v>
      </c>
      <c r="R4628" s="67" t="s">
        <v>1364</v>
      </c>
      <c r="S4628" s="67"/>
      <c r="T4628" s="67"/>
      <c r="U4628" s="67"/>
      <c r="V4628" s="67"/>
      <c r="W4628" s="67"/>
      <c r="X4628" s="67"/>
      <c r="Y4628" s="67"/>
    </row>
    <row r="4629" spans="1:25" s="2" customFormat="1" ht="16.5" customHeight="1">
      <c r="A4629" s="59">
        <v>4627</v>
      </c>
      <c r="B4629" s="61" t="str">
        <f t="shared" si="504"/>
        <v>em</v>
      </c>
      <c r="C4629" s="61" t="s">
        <v>6170</v>
      </c>
      <c r="D4629" s="2" t="s">
        <v>13641</v>
      </c>
      <c r="E4629" s="61" t="str">
        <f t="shared" si="505"/>
        <v>e</v>
      </c>
      <c r="F4629" s="62" t="str">
        <f t="shared" si="506"/>
        <v>m</v>
      </c>
      <c r="G4629" s="62" t="str">
        <f t="shared" si="507"/>
        <v>L</v>
      </c>
      <c r="H4629" s="62" t="str">
        <f t="shared" si="508"/>
        <v>R</v>
      </c>
      <c r="I4629" s="62">
        <f t="shared" si="509"/>
        <v>7</v>
      </c>
      <c r="J4629" s="62">
        <f t="shared" si="510"/>
        <v>21</v>
      </c>
      <c r="K4629" s="81">
        <v>9.5341273927324435E-7</v>
      </c>
      <c r="L4629" s="2" t="s">
        <v>6885</v>
      </c>
      <c r="M4629" s="2" t="s">
        <v>14110</v>
      </c>
      <c r="N4629" s="60" t="s">
        <v>6972</v>
      </c>
      <c r="O4629" s="66" t="s">
        <v>12060</v>
      </c>
      <c r="P4629" s="67" t="s">
        <v>4989</v>
      </c>
      <c r="Q4629" s="67" t="s">
        <v>3366</v>
      </c>
      <c r="R4629" s="67" t="s">
        <v>1176</v>
      </c>
      <c r="S4629" s="67" t="s">
        <v>1165</v>
      </c>
      <c r="T4629" s="67"/>
      <c r="U4629" s="67"/>
      <c r="V4629" s="67"/>
      <c r="W4629" s="67"/>
      <c r="X4629" s="67"/>
      <c r="Y4629" s="67"/>
    </row>
    <row r="4630" spans="1:25" s="2" customFormat="1" ht="16.5" customHeight="1">
      <c r="A4630" s="59">
        <v>4628</v>
      </c>
      <c r="B4630" s="61" t="str">
        <f t="shared" si="504"/>
        <v>if</v>
      </c>
      <c r="C4630" s="61" t="s">
        <v>610</v>
      </c>
      <c r="D4630" s="2" t="s">
        <v>13361</v>
      </c>
      <c r="E4630" s="61" t="str">
        <f t="shared" si="505"/>
        <v>i</v>
      </c>
      <c r="F4630" s="62" t="str">
        <f t="shared" si="506"/>
        <v>f</v>
      </c>
      <c r="G4630" s="62" t="str">
        <f t="shared" si="507"/>
        <v>R</v>
      </c>
      <c r="H4630" s="62" t="str">
        <f t="shared" si="508"/>
        <v>L</v>
      </c>
      <c r="I4630" s="62">
        <f t="shared" si="509"/>
        <v>22</v>
      </c>
      <c r="J4630" s="62">
        <f t="shared" si="510"/>
        <v>11</v>
      </c>
      <c r="K4630" s="81">
        <v>9.5341273927324435E-7</v>
      </c>
      <c r="L4630" s="2" t="s">
        <v>14016</v>
      </c>
      <c r="M4630" s="2" t="s">
        <v>13510</v>
      </c>
      <c r="N4630" s="60" t="s">
        <v>7083</v>
      </c>
      <c r="O4630" s="66" t="s">
        <v>12711</v>
      </c>
      <c r="P4630" s="67" t="s">
        <v>1053</v>
      </c>
      <c r="Q4630" s="67" t="s">
        <v>6447</v>
      </c>
      <c r="R4630" s="67"/>
      <c r="S4630" s="67"/>
      <c r="T4630" s="67"/>
      <c r="U4630" s="67"/>
      <c r="V4630" s="67"/>
      <c r="W4630" s="67"/>
      <c r="X4630" s="67"/>
      <c r="Y4630" s="67"/>
    </row>
    <row r="4631" spans="1:25" s="2" customFormat="1" ht="16.5" customHeight="1">
      <c r="A4631" s="59">
        <v>4629</v>
      </c>
      <c r="B4631" s="61" t="str">
        <f t="shared" si="504"/>
        <v>oe</v>
      </c>
      <c r="C4631" s="61" t="s">
        <v>4426</v>
      </c>
      <c r="D4631" s="2" t="s">
        <v>13699</v>
      </c>
      <c r="E4631" s="61" t="str">
        <f t="shared" si="505"/>
        <v>o</v>
      </c>
      <c r="F4631" s="62" t="str">
        <f t="shared" si="506"/>
        <v>e</v>
      </c>
      <c r="G4631" s="62" t="str">
        <f t="shared" si="507"/>
        <v>R</v>
      </c>
      <c r="H4631" s="62" t="str">
        <f t="shared" si="508"/>
        <v>L</v>
      </c>
      <c r="I4631" s="62">
        <f t="shared" si="509"/>
        <v>24</v>
      </c>
      <c r="J4631" s="62">
        <f t="shared" si="510"/>
        <v>7</v>
      </c>
      <c r="K4631" s="81">
        <v>9.5341273927324435E-7</v>
      </c>
      <c r="L4631" s="2" t="s">
        <v>14018</v>
      </c>
      <c r="M4631" s="2" t="s">
        <v>6876</v>
      </c>
      <c r="N4631" s="60" t="s">
        <v>6797</v>
      </c>
      <c r="O4631" s="66" t="s">
        <v>11519</v>
      </c>
      <c r="P4631" s="67" t="s">
        <v>4220</v>
      </c>
      <c r="Q4631" s="67" t="s">
        <v>4519</v>
      </c>
      <c r="R4631" s="67" t="s">
        <v>4903</v>
      </c>
      <c r="S4631" s="67"/>
      <c r="T4631" s="67"/>
      <c r="U4631" s="67"/>
      <c r="V4631" s="67"/>
      <c r="W4631" s="67"/>
      <c r="X4631" s="67"/>
      <c r="Y4631" s="67"/>
    </row>
    <row r="4632" spans="1:25" s="2" customFormat="1" ht="16.5" customHeight="1">
      <c r="A4632" s="59">
        <v>4630</v>
      </c>
      <c r="B4632" s="61" t="str">
        <f t="shared" si="504"/>
        <v>jb</v>
      </c>
      <c r="C4632" s="61" t="s">
        <v>2510</v>
      </c>
      <c r="D4632" s="2" t="s">
        <v>6819</v>
      </c>
      <c r="E4632" s="61" t="str">
        <f t="shared" si="505"/>
        <v>j</v>
      </c>
      <c r="F4632" s="62" t="str">
        <f t="shared" si="506"/>
        <v>b</v>
      </c>
      <c r="G4632" s="62" t="str">
        <f t="shared" si="507"/>
        <v>R</v>
      </c>
      <c r="H4632" s="62" t="str">
        <f t="shared" si="508"/>
        <v>L</v>
      </c>
      <c r="I4632" s="62">
        <f t="shared" si="509"/>
        <v>20</v>
      </c>
      <c r="J4632" s="62">
        <f t="shared" si="510"/>
        <v>15</v>
      </c>
      <c r="K4632" s="81">
        <v>9.5341273927324435E-7</v>
      </c>
      <c r="L4632" s="2" t="s">
        <v>6887</v>
      </c>
      <c r="M4632" s="2" t="s">
        <v>13533</v>
      </c>
      <c r="N4632" s="60" t="s">
        <v>7106</v>
      </c>
      <c r="O4632" s="66" t="s">
        <v>9272</v>
      </c>
      <c r="P4632" s="67" t="s">
        <v>5680</v>
      </c>
      <c r="Q4632" s="67" t="s">
        <v>3257</v>
      </c>
      <c r="R4632" s="67" t="s">
        <v>2396</v>
      </c>
      <c r="S4632" s="67" t="s">
        <v>72</v>
      </c>
      <c r="T4632" s="67" t="s">
        <v>2637</v>
      </c>
      <c r="U4632" s="67"/>
      <c r="V4632" s="67"/>
      <c r="W4632" s="67"/>
      <c r="X4632" s="67"/>
      <c r="Y4632" s="67"/>
    </row>
    <row r="4633" spans="1:25" s="2" customFormat="1" ht="16.5" customHeight="1">
      <c r="A4633" s="59">
        <v>4631</v>
      </c>
      <c r="B4633" s="61" t="str">
        <f t="shared" si="504"/>
        <v>ey</v>
      </c>
      <c r="C4633" s="61" t="s">
        <v>1141</v>
      </c>
      <c r="D4633" s="2" t="s">
        <v>6876</v>
      </c>
      <c r="E4633" s="61" t="str">
        <f t="shared" si="505"/>
        <v>e</v>
      </c>
      <c r="F4633" s="62" t="str">
        <f t="shared" si="506"/>
        <v>y</v>
      </c>
      <c r="G4633" s="62" t="str">
        <f t="shared" si="507"/>
        <v>L</v>
      </c>
      <c r="H4633" s="62" t="str">
        <f t="shared" si="508"/>
        <v>R</v>
      </c>
      <c r="I4633" s="62">
        <f t="shared" si="509"/>
        <v>7</v>
      </c>
      <c r="J4633" s="62">
        <f t="shared" si="510"/>
        <v>16</v>
      </c>
      <c r="K4633" s="81">
        <v>9.5341273927324435E-7</v>
      </c>
      <c r="L4633" s="2" t="s">
        <v>6876</v>
      </c>
      <c r="N4633" s="60" t="s">
        <v>6979</v>
      </c>
      <c r="O4633" s="66" t="s">
        <v>10764</v>
      </c>
      <c r="P4633" s="67" t="s">
        <v>3630</v>
      </c>
      <c r="Q4633" s="67" t="s">
        <v>1364</v>
      </c>
      <c r="R4633" s="67" t="s">
        <v>2605</v>
      </c>
      <c r="S4633" s="67"/>
      <c r="T4633" s="67"/>
      <c r="U4633" s="67"/>
      <c r="V4633" s="67"/>
      <c r="W4633" s="67"/>
      <c r="X4633" s="67"/>
      <c r="Y4633" s="67"/>
    </row>
    <row r="4634" spans="1:25" s="2" customFormat="1" ht="16.5" customHeight="1">
      <c r="A4634" s="59">
        <v>4632</v>
      </c>
      <c r="B4634" s="61" t="str">
        <f t="shared" si="504"/>
        <v>bo</v>
      </c>
      <c r="C4634" s="61" t="s">
        <v>367</v>
      </c>
      <c r="D4634" s="2" t="s">
        <v>6864</v>
      </c>
      <c r="E4634" s="61" t="str">
        <f t="shared" si="505"/>
        <v>b</v>
      </c>
      <c r="F4634" s="62" t="str">
        <f t="shared" si="506"/>
        <v>o</v>
      </c>
      <c r="G4634" s="62" t="str">
        <f t="shared" si="507"/>
        <v>L</v>
      </c>
      <c r="H4634" s="62" t="str">
        <f t="shared" si="508"/>
        <v>R</v>
      </c>
      <c r="I4634" s="62">
        <f t="shared" si="509"/>
        <v>15</v>
      </c>
      <c r="J4634" s="62">
        <f t="shared" si="510"/>
        <v>24</v>
      </c>
      <c r="K4634" s="81">
        <v>9.5015877087982029E-7</v>
      </c>
      <c r="L4634" s="2" t="s">
        <v>6880</v>
      </c>
      <c r="M4634" s="2" t="s">
        <v>6879</v>
      </c>
      <c r="N4634" s="60" t="s">
        <v>7238</v>
      </c>
      <c r="O4634" s="66" t="s">
        <v>8467</v>
      </c>
      <c r="P4634" s="67" t="s">
        <v>4481</v>
      </c>
      <c r="Q4634" s="67" t="s">
        <v>2637</v>
      </c>
      <c r="R4634" s="67" t="s">
        <v>5482</v>
      </c>
      <c r="S4634" s="67" t="s">
        <v>4547</v>
      </c>
      <c r="T4634" s="67"/>
      <c r="U4634" s="67"/>
      <c r="V4634" s="67"/>
      <c r="W4634" s="67"/>
      <c r="X4634" s="67"/>
      <c r="Y4634" s="67"/>
    </row>
    <row r="4635" spans="1:25" s="2" customFormat="1" ht="16.5" customHeight="1">
      <c r="A4635" s="59">
        <v>4633</v>
      </c>
      <c r="B4635" s="61" t="str">
        <f t="shared" si="504"/>
        <v>xq</v>
      </c>
      <c r="C4635" s="61" t="s">
        <v>5534</v>
      </c>
      <c r="D4635" s="2" t="s">
        <v>13656</v>
      </c>
      <c r="E4635" s="61" t="str">
        <f t="shared" si="505"/>
        <v>x</v>
      </c>
      <c r="F4635" s="62" t="str">
        <f t="shared" si="506"/>
        <v>q</v>
      </c>
      <c r="G4635" s="62" t="str">
        <f t="shared" si="507"/>
        <v>L</v>
      </c>
      <c r="H4635" s="62" t="str">
        <f t="shared" si="508"/>
        <v>L</v>
      </c>
      <c r="I4635" s="62">
        <f t="shared" si="509"/>
        <v>6</v>
      </c>
      <c r="J4635" s="62">
        <f t="shared" si="510"/>
        <v>1</v>
      </c>
      <c r="K4635" s="81">
        <v>9.5015877087982029E-7</v>
      </c>
      <c r="L4635" s="2" t="s">
        <v>6892</v>
      </c>
      <c r="M4635" s="2" t="s">
        <v>14083</v>
      </c>
      <c r="N4635" s="60" t="s">
        <v>6972</v>
      </c>
      <c r="O4635" s="66" t="s">
        <v>12176</v>
      </c>
      <c r="P4635" s="67" t="s">
        <v>4360</v>
      </c>
      <c r="Q4635" s="67" t="s">
        <v>6019</v>
      </c>
      <c r="R4635" s="67"/>
      <c r="S4635" s="67"/>
      <c r="T4635" s="67"/>
      <c r="U4635" s="67"/>
      <c r="V4635" s="67"/>
      <c r="W4635" s="67"/>
      <c r="X4635" s="67"/>
      <c r="Y4635" s="67"/>
    </row>
    <row r="4636" spans="1:25" s="2" customFormat="1" ht="16.5" customHeight="1">
      <c r="A4636" s="59">
        <v>4634</v>
      </c>
      <c r="B4636" s="61" t="str">
        <f t="shared" si="504"/>
        <v>uf</v>
      </c>
      <c r="C4636" s="61" t="s">
        <v>6493</v>
      </c>
      <c r="D4636" s="2" t="s">
        <v>13362</v>
      </c>
      <c r="E4636" s="61" t="str">
        <f t="shared" si="505"/>
        <v>u</v>
      </c>
      <c r="F4636" s="62" t="str">
        <f t="shared" si="506"/>
        <v>f</v>
      </c>
      <c r="G4636" s="62" t="str">
        <f t="shared" si="507"/>
        <v>R</v>
      </c>
      <c r="H4636" s="62" t="str">
        <f t="shared" si="508"/>
        <v>L</v>
      </c>
      <c r="I4636" s="62">
        <f t="shared" si="509"/>
        <v>19</v>
      </c>
      <c r="J4636" s="62">
        <f t="shared" si="510"/>
        <v>11</v>
      </c>
      <c r="K4636" s="81">
        <v>9.4690480248639633E-7</v>
      </c>
      <c r="L4636" s="2" t="s">
        <v>13537</v>
      </c>
      <c r="M4636" s="2" t="s">
        <v>13510</v>
      </c>
      <c r="N4636" s="60" t="s">
        <v>7150</v>
      </c>
      <c r="O4636" s="66" t="s">
        <v>13199</v>
      </c>
      <c r="P4636" s="67" t="s">
        <v>2321</v>
      </c>
      <c r="Q4636" s="67" t="s">
        <v>4482</v>
      </c>
      <c r="R4636" s="67"/>
      <c r="S4636" s="67"/>
      <c r="T4636" s="67"/>
      <c r="U4636" s="67"/>
      <c r="V4636" s="67"/>
      <c r="W4636" s="67"/>
      <c r="X4636" s="67"/>
      <c r="Y4636" s="67"/>
    </row>
    <row r="4637" spans="1:25" s="2" customFormat="1" ht="16.5" customHeight="1">
      <c r="A4637" s="59">
        <v>4635</v>
      </c>
      <c r="B4637" s="61" t="str">
        <f t="shared" si="504"/>
        <v>ue</v>
      </c>
      <c r="C4637" s="61" t="s">
        <v>6387</v>
      </c>
      <c r="D4637" s="2" t="s">
        <v>13539</v>
      </c>
      <c r="E4637" s="61" t="str">
        <f t="shared" si="505"/>
        <v>u</v>
      </c>
      <c r="F4637" s="62" t="str">
        <f t="shared" si="506"/>
        <v>e</v>
      </c>
      <c r="G4637" s="62" t="str">
        <f t="shared" si="507"/>
        <v>R</v>
      </c>
      <c r="H4637" s="62" t="str">
        <f t="shared" si="508"/>
        <v>L</v>
      </c>
      <c r="I4637" s="62">
        <f t="shared" si="509"/>
        <v>19</v>
      </c>
      <c r="J4637" s="62">
        <f t="shared" si="510"/>
        <v>7</v>
      </c>
      <c r="K4637" s="81">
        <v>9.4690480248639633E-7</v>
      </c>
      <c r="L4637" s="2" t="s">
        <v>13537</v>
      </c>
      <c r="M4637" s="2" t="s">
        <v>6876</v>
      </c>
      <c r="N4637" s="60" t="s">
        <v>7188</v>
      </c>
      <c r="O4637" s="66" t="s">
        <v>12433</v>
      </c>
      <c r="P4637" s="67" t="s">
        <v>615</v>
      </c>
      <c r="Q4637" s="67" t="s">
        <v>14099</v>
      </c>
      <c r="R4637" s="67" t="s">
        <v>4241</v>
      </c>
      <c r="S4637" s="67"/>
      <c r="T4637" s="67"/>
      <c r="U4637" s="67"/>
      <c r="V4637" s="67"/>
      <c r="W4637" s="67"/>
      <c r="X4637" s="67"/>
      <c r="Y4637" s="67"/>
    </row>
    <row r="4638" spans="1:25" s="2" customFormat="1" ht="16.5" customHeight="1">
      <c r="A4638" s="59">
        <v>4636</v>
      </c>
      <c r="B4638" s="61" t="str">
        <f t="shared" si="504"/>
        <v>hv</v>
      </c>
      <c r="C4638" s="61" t="s">
        <v>1965</v>
      </c>
      <c r="D4638" s="2" t="s">
        <v>13559</v>
      </c>
      <c r="E4638" s="61" t="str">
        <f t="shared" si="505"/>
        <v>h</v>
      </c>
      <c r="F4638" s="62" t="str">
        <f t="shared" si="506"/>
        <v>v</v>
      </c>
      <c r="G4638" s="62" t="str">
        <f t="shared" si="507"/>
        <v>R</v>
      </c>
      <c r="H4638" s="62" t="str">
        <f t="shared" si="508"/>
        <v>L</v>
      </c>
      <c r="I4638" s="62">
        <f t="shared" si="509"/>
        <v>17</v>
      </c>
      <c r="J4638" s="62">
        <f t="shared" si="510"/>
        <v>12</v>
      </c>
      <c r="K4638" s="81">
        <v>9.4690480248639633E-7</v>
      </c>
      <c r="L4638" s="2" t="s">
        <v>6888</v>
      </c>
      <c r="M4638" s="2" t="s">
        <v>13534</v>
      </c>
      <c r="N4638" s="60" t="s">
        <v>7106</v>
      </c>
      <c r="O4638" s="66" t="s">
        <v>12927</v>
      </c>
      <c r="P4638" s="67" t="s">
        <v>1993</v>
      </c>
      <c r="Q4638" s="67" t="s">
        <v>4220</v>
      </c>
      <c r="R4638" s="67" t="s">
        <v>6190</v>
      </c>
      <c r="S4638" s="67"/>
      <c r="T4638" s="67"/>
      <c r="U4638" s="67"/>
      <c r="V4638" s="67"/>
      <c r="W4638" s="67"/>
      <c r="X4638" s="67"/>
      <c r="Y4638" s="67"/>
    </row>
    <row r="4639" spans="1:25" s="2" customFormat="1" ht="16.5" customHeight="1">
      <c r="A4639" s="59">
        <v>4637</v>
      </c>
      <c r="B4639" s="61" t="str">
        <f t="shared" si="504"/>
        <v>jz</v>
      </c>
      <c r="C4639" s="61" t="s">
        <v>2351</v>
      </c>
      <c r="D4639" s="2" t="s">
        <v>6860</v>
      </c>
      <c r="E4639" s="61" t="str">
        <f t="shared" si="505"/>
        <v>j</v>
      </c>
      <c r="F4639" s="62" t="str">
        <f t="shared" si="506"/>
        <v>z</v>
      </c>
      <c r="G4639" s="62" t="str">
        <f t="shared" si="507"/>
        <v>R</v>
      </c>
      <c r="H4639" s="62" t="str">
        <f t="shared" si="508"/>
        <v>L</v>
      </c>
      <c r="I4639" s="62">
        <f t="shared" si="509"/>
        <v>20</v>
      </c>
      <c r="J4639" s="62">
        <f t="shared" si="510"/>
        <v>3</v>
      </c>
      <c r="K4639" s="81">
        <v>9.4365083409297226E-7</v>
      </c>
      <c r="L4639" s="2" t="s">
        <v>6887</v>
      </c>
      <c r="M4639" s="2" t="s">
        <v>13530</v>
      </c>
      <c r="N4639" s="60" t="s">
        <v>6972</v>
      </c>
      <c r="O4639" s="66" t="s">
        <v>13129</v>
      </c>
      <c r="P4639" s="67" t="s">
        <v>4641</v>
      </c>
      <c r="Q4639" s="67" t="s">
        <v>5807</v>
      </c>
      <c r="R4639" s="67" t="s">
        <v>5794</v>
      </c>
      <c r="S4639" s="67" t="s">
        <v>4241</v>
      </c>
      <c r="T4639" s="67"/>
      <c r="U4639" s="67"/>
      <c r="V4639" s="67"/>
      <c r="W4639" s="67"/>
      <c r="X4639" s="67"/>
      <c r="Y4639" s="67"/>
    </row>
    <row r="4640" spans="1:25" s="2" customFormat="1" ht="16.5" customHeight="1">
      <c r="A4640" s="59">
        <v>4638</v>
      </c>
      <c r="B4640" s="61" t="str">
        <f t="shared" si="504"/>
        <v>wa</v>
      </c>
      <c r="C4640" s="61" t="s">
        <v>5042</v>
      </c>
      <c r="D4640" s="2" t="s">
        <v>6961</v>
      </c>
      <c r="E4640" s="61" t="str">
        <f t="shared" si="505"/>
        <v>w</v>
      </c>
      <c r="F4640" s="62" t="str">
        <f t="shared" si="506"/>
        <v>a</v>
      </c>
      <c r="G4640" s="62" t="str">
        <f t="shared" si="507"/>
        <v>L</v>
      </c>
      <c r="H4640" s="62" t="str">
        <f t="shared" si="508"/>
        <v>L</v>
      </c>
      <c r="I4640" s="62">
        <f t="shared" si="509"/>
        <v>4</v>
      </c>
      <c r="J4640" s="62">
        <f t="shared" si="510"/>
        <v>2</v>
      </c>
      <c r="K4640" s="81">
        <v>9.4365083409297226E-7</v>
      </c>
      <c r="L4640" s="2" t="s">
        <v>6804</v>
      </c>
      <c r="M4640" s="2" t="s">
        <v>6875</v>
      </c>
      <c r="N4640" s="60" t="s">
        <v>7147</v>
      </c>
      <c r="O4640" s="66" t="s">
        <v>10748</v>
      </c>
      <c r="P4640" s="67" t="s">
        <v>3630</v>
      </c>
      <c r="Q4640" s="67" t="s">
        <v>2637</v>
      </c>
      <c r="R4640" s="67" t="s">
        <v>2396</v>
      </c>
      <c r="S4640" s="67" t="s">
        <v>4220</v>
      </c>
      <c r="T4640" s="67"/>
      <c r="U4640" s="67"/>
      <c r="V4640" s="67"/>
      <c r="W4640" s="67"/>
      <c r="X4640" s="67"/>
      <c r="Y4640" s="67"/>
    </row>
    <row r="4641" spans="1:25" s="2" customFormat="1" ht="16.5" customHeight="1">
      <c r="A4641" s="59">
        <v>4639</v>
      </c>
      <c r="B4641" s="61" t="str">
        <f t="shared" si="504"/>
        <v>mj</v>
      </c>
      <c r="C4641" s="61" t="s">
        <v>3271</v>
      </c>
      <c r="D4641" s="2" t="s">
        <v>13736</v>
      </c>
      <c r="E4641" s="61" t="str">
        <f t="shared" si="505"/>
        <v>m</v>
      </c>
      <c r="F4641" s="62" t="str">
        <f t="shared" si="506"/>
        <v>j</v>
      </c>
      <c r="G4641" s="62" t="str">
        <f t="shared" si="507"/>
        <v>R</v>
      </c>
      <c r="H4641" s="62" t="str">
        <f t="shared" si="508"/>
        <v>R</v>
      </c>
      <c r="I4641" s="62">
        <f t="shared" si="509"/>
        <v>21</v>
      </c>
      <c r="J4641" s="62">
        <f t="shared" si="510"/>
        <v>20</v>
      </c>
      <c r="K4641" s="81">
        <v>9.4039686569954819E-7</v>
      </c>
      <c r="L4641" s="2" t="s">
        <v>6877</v>
      </c>
      <c r="M4641" s="2" t="s">
        <v>6840</v>
      </c>
      <c r="N4641" s="60" t="s">
        <v>6979</v>
      </c>
      <c r="O4641" s="66" t="s">
        <v>9632</v>
      </c>
      <c r="P4641" s="67" t="s">
        <v>2324</v>
      </c>
      <c r="Q4641" s="67" t="s">
        <v>6967</v>
      </c>
      <c r="R4641" s="67" t="s">
        <v>2287</v>
      </c>
      <c r="S4641" s="67"/>
      <c r="T4641" s="67"/>
      <c r="U4641" s="67"/>
      <c r="V4641" s="67"/>
      <c r="W4641" s="67"/>
      <c r="X4641" s="67"/>
      <c r="Y4641" s="67"/>
    </row>
    <row r="4642" spans="1:25" s="2" customFormat="1" ht="16.5" customHeight="1">
      <c r="A4642" s="59">
        <v>4640</v>
      </c>
      <c r="B4642" s="61" t="str">
        <f t="shared" si="504"/>
        <v>kc</v>
      </c>
      <c r="C4642" s="61" t="s">
        <v>2722</v>
      </c>
      <c r="D4642" s="2" t="s">
        <v>13753</v>
      </c>
      <c r="E4642" s="61" t="str">
        <f t="shared" si="505"/>
        <v>k</v>
      </c>
      <c r="F4642" s="62" t="str">
        <f t="shared" si="506"/>
        <v>c</v>
      </c>
      <c r="G4642" s="62" t="str">
        <f t="shared" si="507"/>
        <v>R</v>
      </c>
      <c r="H4642" s="62" t="str">
        <f t="shared" si="508"/>
        <v>L</v>
      </c>
      <c r="I4642" s="62">
        <f t="shared" si="509"/>
        <v>23</v>
      </c>
      <c r="J4642" s="62">
        <f t="shared" si="510"/>
        <v>9</v>
      </c>
      <c r="K4642" s="81">
        <v>9.4039686569954819E-7</v>
      </c>
      <c r="L4642" s="2" t="s">
        <v>6890</v>
      </c>
      <c r="M4642" s="2" t="s">
        <v>13535</v>
      </c>
      <c r="N4642" s="60" t="s">
        <v>13433</v>
      </c>
      <c r="O4642" s="66" t="s">
        <v>9782</v>
      </c>
      <c r="P4642" s="67" t="s">
        <v>6065</v>
      </c>
      <c r="Q4642" s="67" t="s">
        <v>4241</v>
      </c>
      <c r="R4642" s="67" t="s">
        <v>209</v>
      </c>
      <c r="S4642" s="67" t="s">
        <v>209</v>
      </c>
      <c r="T4642" s="67"/>
      <c r="U4642" s="67"/>
      <c r="V4642" s="67"/>
      <c r="W4642" s="67"/>
      <c r="X4642" s="67"/>
      <c r="Y4642" s="67"/>
    </row>
    <row r="4643" spans="1:25" s="2" customFormat="1" ht="16.5" customHeight="1">
      <c r="A4643" s="59">
        <v>4641</v>
      </c>
      <c r="B4643" s="61" t="str">
        <f t="shared" si="504"/>
        <v>ga</v>
      </c>
      <c r="C4643" s="61" t="s">
        <v>1394</v>
      </c>
      <c r="D4643" s="2" t="s">
        <v>6867</v>
      </c>
      <c r="E4643" s="61" t="str">
        <f t="shared" si="505"/>
        <v>g</v>
      </c>
      <c r="F4643" s="62" t="str">
        <f t="shared" si="506"/>
        <v>a</v>
      </c>
      <c r="G4643" s="62" t="str">
        <f t="shared" si="507"/>
        <v>L</v>
      </c>
      <c r="H4643" s="62" t="str">
        <f t="shared" si="508"/>
        <v>L</v>
      </c>
      <c r="I4643" s="62">
        <f t="shared" si="509"/>
        <v>14</v>
      </c>
      <c r="J4643" s="62">
        <f t="shared" si="510"/>
        <v>2</v>
      </c>
      <c r="K4643" s="81">
        <v>9.3714289730612413E-7</v>
      </c>
      <c r="L4643" s="2" t="s">
        <v>13509</v>
      </c>
      <c r="M4643" s="2" t="s">
        <v>6875</v>
      </c>
      <c r="N4643" s="60" t="s">
        <v>6797</v>
      </c>
      <c r="O4643" s="66" t="s">
        <v>13330</v>
      </c>
      <c r="P4643" s="67" t="s">
        <v>3500</v>
      </c>
      <c r="Q4643" s="67" t="s">
        <v>5431</v>
      </c>
      <c r="R4643" s="67"/>
      <c r="S4643" s="67"/>
      <c r="T4643" s="67"/>
      <c r="U4643" s="67"/>
      <c r="V4643" s="67"/>
      <c r="W4643" s="67"/>
      <c r="X4643" s="67"/>
      <c r="Y4643" s="67"/>
    </row>
    <row r="4644" spans="1:25" s="2" customFormat="1" ht="16.5" customHeight="1">
      <c r="A4644" s="59">
        <v>4642</v>
      </c>
      <c r="B4644" s="61" t="str">
        <f t="shared" si="504"/>
        <v>kv</v>
      </c>
      <c r="C4644" s="61" t="s">
        <v>2715</v>
      </c>
      <c r="D4644" s="2" t="s">
        <v>13764</v>
      </c>
      <c r="E4644" s="61" t="str">
        <f t="shared" si="505"/>
        <v>k</v>
      </c>
      <c r="F4644" s="62" t="str">
        <f t="shared" si="506"/>
        <v>v</v>
      </c>
      <c r="G4644" s="62" t="str">
        <f t="shared" si="507"/>
        <v>R</v>
      </c>
      <c r="H4644" s="62" t="str">
        <f t="shared" si="508"/>
        <v>L</v>
      </c>
      <c r="I4644" s="62">
        <f t="shared" si="509"/>
        <v>23</v>
      </c>
      <c r="J4644" s="62">
        <f t="shared" si="510"/>
        <v>12</v>
      </c>
      <c r="K4644" s="81">
        <v>9.3714289730612413E-7</v>
      </c>
      <c r="L4644" s="2" t="s">
        <v>6890</v>
      </c>
      <c r="M4644" s="2" t="s">
        <v>13534</v>
      </c>
      <c r="N4644" s="60" t="s">
        <v>6972</v>
      </c>
      <c r="O4644" s="66" t="s">
        <v>8465</v>
      </c>
      <c r="P4644" s="67" t="s">
        <v>1170</v>
      </c>
      <c r="Q4644" s="67" t="s">
        <v>630</v>
      </c>
      <c r="R4644" s="67" t="s">
        <v>173</v>
      </c>
      <c r="S4644" s="67"/>
      <c r="T4644" s="67"/>
      <c r="U4644" s="67"/>
      <c r="V4644" s="67"/>
      <c r="W4644" s="67"/>
      <c r="X4644" s="67"/>
      <c r="Y4644" s="67"/>
    </row>
    <row r="4645" spans="1:25" s="2" customFormat="1" ht="16.5" customHeight="1">
      <c r="A4645" s="59">
        <v>4643</v>
      </c>
      <c r="B4645" s="61" t="str">
        <f t="shared" si="504"/>
        <v>ti</v>
      </c>
      <c r="C4645" s="61" t="s">
        <v>4893</v>
      </c>
      <c r="D4645" s="2" t="s">
        <v>6942</v>
      </c>
      <c r="E4645" s="61" t="str">
        <f t="shared" si="505"/>
        <v>t</v>
      </c>
      <c r="F4645" s="62" t="str">
        <f t="shared" si="506"/>
        <v>i</v>
      </c>
      <c r="G4645" s="62" t="str">
        <f t="shared" si="507"/>
        <v>L</v>
      </c>
      <c r="H4645" s="62" t="str">
        <f t="shared" si="508"/>
        <v>R</v>
      </c>
      <c r="I4645" s="62">
        <f t="shared" si="509"/>
        <v>13</v>
      </c>
      <c r="J4645" s="62">
        <f t="shared" si="510"/>
        <v>22</v>
      </c>
      <c r="K4645" s="81">
        <v>9.3714289730612413E-7</v>
      </c>
      <c r="L4645" s="2" t="s">
        <v>6884</v>
      </c>
      <c r="M4645" s="2" t="s">
        <v>13510</v>
      </c>
      <c r="N4645" s="60" t="s">
        <v>7109</v>
      </c>
      <c r="O4645" s="66" t="s">
        <v>11351</v>
      </c>
      <c r="P4645" s="67" t="s">
        <v>4221</v>
      </c>
      <c r="Q4645" s="67" t="s">
        <v>2396</v>
      </c>
      <c r="R4645" s="67" t="s">
        <v>4989</v>
      </c>
      <c r="S4645" s="67" t="s">
        <v>2637</v>
      </c>
      <c r="T4645" s="67"/>
      <c r="U4645" s="67"/>
      <c r="V4645" s="67"/>
      <c r="W4645" s="67"/>
      <c r="X4645" s="67"/>
      <c r="Y4645" s="67"/>
    </row>
    <row r="4646" spans="1:25" s="2" customFormat="1" ht="16.5" customHeight="1">
      <c r="A4646" s="59">
        <v>4644</v>
      </c>
      <c r="B4646" s="61" t="str">
        <f t="shared" si="504"/>
        <v>rk</v>
      </c>
      <c r="C4646" s="61" t="s">
        <v>4223</v>
      </c>
      <c r="D4646" s="2" t="s">
        <v>6852</v>
      </c>
      <c r="E4646" s="61" t="str">
        <f t="shared" si="505"/>
        <v>r</v>
      </c>
      <c r="F4646" s="62" t="str">
        <f t="shared" si="506"/>
        <v>k</v>
      </c>
      <c r="G4646" s="62" t="str">
        <f t="shared" si="507"/>
        <v>L</v>
      </c>
      <c r="H4646" s="62" t="str">
        <f t="shared" si="508"/>
        <v>R</v>
      </c>
      <c r="I4646" s="62">
        <f t="shared" si="509"/>
        <v>10</v>
      </c>
      <c r="J4646" s="62">
        <f t="shared" si="510"/>
        <v>23</v>
      </c>
      <c r="K4646" s="81">
        <v>9.3714289730612413E-7</v>
      </c>
      <c r="L4646" s="2" t="s">
        <v>6891</v>
      </c>
      <c r="M4646" s="2" t="s">
        <v>6836</v>
      </c>
      <c r="N4646" s="60" t="s">
        <v>6797</v>
      </c>
      <c r="O4646" s="66" t="s">
        <v>4223</v>
      </c>
      <c r="P4646" s="67" t="s">
        <v>4223</v>
      </c>
      <c r="Q4646" s="67"/>
      <c r="R4646" s="67"/>
      <c r="S4646" s="67"/>
      <c r="T4646" s="67"/>
      <c r="U4646" s="67"/>
      <c r="V4646" s="67"/>
      <c r="W4646" s="67"/>
      <c r="X4646" s="67"/>
      <c r="Y4646" s="67"/>
    </row>
    <row r="4647" spans="1:25" s="2" customFormat="1" ht="16.5" customHeight="1">
      <c r="A4647" s="59">
        <v>4645</v>
      </c>
      <c r="B4647" s="61" t="str">
        <f t="shared" si="504"/>
        <v>jd</v>
      </c>
      <c r="C4647" s="61" t="s">
        <v>3945</v>
      </c>
      <c r="D4647" s="2" t="s">
        <v>6811</v>
      </c>
      <c r="E4647" s="61" t="str">
        <f t="shared" si="505"/>
        <v>j</v>
      </c>
      <c r="F4647" s="62" t="str">
        <f t="shared" si="506"/>
        <v>d</v>
      </c>
      <c r="G4647" s="62" t="str">
        <f t="shared" si="507"/>
        <v>R</v>
      </c>
      <c r="H4647" s="62" t="str">
        <f t="shared" si="508"/>
        <v>L</v>
      </c>
      <c r="I4647" s="62">
        <f t="shared" si="509"/>
        <v>20</v>
      </c>
      <c r="J4647" s="62">
        <f t="shared" si="510"/>
        <v>8</v>
      </c>
      <c r="K4647" s="81">
        <v>9.306349605192761E-7</v>
      </c>
      <c r="L4647" s="2" t="s">
        <v>6887</v>
      </c>
      <c r="M4647" s="2" t="s">
        <v>13510</v>
      </c>
      <c r="N4647" s="60" t="s">
        <v>6797</v>
      </c>
      <c r="O4647" s="66" t="s">
        <v>7841</v>
      </c>
      <c r="P4647" s="67" t="s">
        <v>426</v>
      </c>
      <c r="Q4647" s="67" t="s">
        <v>5153</v>
      </c>
      <c r="R4647" s="67" t="s">
        <v>14504</v>
      </c>
      <c r="S4647" s="67"/>
      <c r="T4647" s="67"/>
      <c r="U4647" s="67"/>
      <c r="V4647" s="67"/>
      <c r="W4647" s="67"/>
      <c r="X4647" s="67"/>
      <c r="Y4647" s="67"/>
    </row>
    <row r="4648" spans="1:25" s="2" customFormat="1" ht="16.5" customHeight="1">
      <c r="A4648" s="59">
        <v>4646</v>
      </c>
      <c r="B4648" s="61" t="str">
        <f t="shared" si="504"/>
        <v>us</v>
      </c>
      <c r="C4648" s="61" t="s">
        <v>6596</v>
      </c>
      <c r="D4648" s="2" t="s">
        <v>13615</v>
      </c>
      <c r="E4648" s="61" t="str">
        <f t="shared" si="505"/>
        <v>u</v>
      </c>
      <c r="F4648" s="62" t="str">
        <f t="shared" si="506"/>
        <v>s</v>
      </c>
      <c r="G4648" s="62" t="str">
        <f t="shared" si="507"/>
        <v>R</v>
      </c>
      <c r="H4648" s="62" t="str">
        <f t="shared" si="508"/>
        <v>L</v>
      </c>
      <c r="I4648" s="62">
        <f t="shared" si="509"/>
        <v>19</v>
      </c>
      <c r="J4648" s="62">
        <f t="shared" si="510"/>
        <v>5</v>
      </c>
      <c r="K4648" s="81">
        <v>9.306349605192761E-7</v>
      </c>
      <c r="L4648" s="2" t="s">
        <v>13537</v>
      </c>
      <c r="M4648" s="2" t="s">
        <v>13512</v>
      </c>
      <c r="N4648" s="60" t="s">
        <v>7106</v>
      </c>
      <c r="O4648" s="66" t="s">
        <v>10652</v>
      </c>
      <c r="P4648" s="67" t="s">
        <v>3474</v>
      </c>
      <c r="Q4648" s="67" t="s">
        <v>6058</v>
      </c>
      <c r="R4648" s="67"/>
      <c r="S4648" s="67"/>
      <c r="T4648" s="67"/>
      <c r="U4648" s="67"/>
      <c r="V4648" s="67"/>
      <c r="W4648" s="67"/>
      <c r="X4648" s="67"/>
      <c r="Y4648" s="67"/>
    </row>
    <row r="4649" spans="1:25" s="2" customFormat="1" ht="16.5" customHeight="1">
      <c r="A4649" s="59">
        <v>4647</v>
      </c>
      <c r="B4649" s="61" t="str">
        <f t="shared" si="504"/>
        <v>pz</v>
      </c>
      <c r="C4649" s="61" t="s">
        <v>3817</v>
      </c>
      <c r="D4649" s="2" t="s">
        <v>13360</v>
      </c>
      <c r="E4649" s="61" t="str">
        <f t="shared" si="505"/>
        <v>p</v>
      </c>
      <c r="F4649" s="62" t="str">
        <f t="shared" si="506"/>
        <v>z</v>
      </c>
      <c r="G4649" s="62" t="str">
        <f t="shared" si="507"/>
        <v>R</v>
      </c>
      <c r="H4649" s="62" t="str">
        <f t="shared" si="508"/>
        <v>L</v>
      </c>
      <c r="I4649" s="62">
        <f t="shared" si="509"/>
        <v>26</v>
      </c>
      <c r="J4649" s="62">
        <f t="shared" si="510"/>
        <v>3</v>
      </c>
      <c r="K4649" s="81">
        <v>9.306349605192761E-7</v>
      </c>
      <c r="L4649" s="2" t="s">
        <v>6881</v>
      </c>
      <c r="M4649" s="2" t="s">
        <v>13530</v>
      </c>
      <c r="N4649" s="60" t="s">
        <v>6972</v>
      </c>
      <c r="O4649" s="66" t="s">
        <v>10658</v>
      </c>
      <c r="P4649" s="67" t="s">
        <v>3630</v>
      </c>
      <c r="Q4649" s="67" t="s">
        <v>3366</v>
      </c>
      <c r="R4649" s="67" t="s">
        <v>4108</v>
      </c>
      <c r="S4649" s="67" t="s">
        <v>72</v>
      </c>
      <c r="T4649" s="67"/>
      <c r="U4649" s="67"/>
      <c r="V4649" s="67"/>
      <c r="W4649" s="67"/>
      <c r="X4649" s="67"/>
      <c r="Y4649" s="67"/>
    </row>
    <row r="4650" spans="1:25" s="2" customFormat="1" ht="16.5" customHeight="1">
      <c r="A4650" s="59">
        <v>4648</v>
      </c>
      <c r="B4650" s="61" t="str">
        <f t="shared" si="504"/>
        <v>tp</v>
      </c>
      <c r="C4650" s="61" t="s">
        <v>5019</v>
      </c>
      <c r="D4650" s="2" t="s">
        <v>6838</v>
      </c>
      <c r="E4650" s="61" t="str">
        <f t="shared" si="505"/>
        <v>t</v>
      </c>
      <c r="F4650" s="62" t="str">
        <f t="shared" si="506"/>
        <v>p</v>
      </c>
      <c r="G4650" s="62" t="str">
        <f t="shared" si="507"/>
        <v>L</v>
      </c>
      <c r="H4650" s="62" t="str">
        <f t="shared" si="508"/>
        <v>R</v>
      </c>
      <c r="I4650" s="62">
        <f t="shared" si="509"/>
        <v>13</v>
      </c>
      <c r="J4650" s="62">
        <f t="shared" si="510"/>
        <v>26</v>
      </c>
      <c r="K4650" s="81">
        <v>9.2738099212585203E-7</v>
      </c>
      <c r="L4650" s="2" t="s">
        <v>6884</v>
      </c>
      <c r="M4650" s="2" t="s">
        <v>13536</v>
      </c>
      <c r="N4650" s="60" t="s">
        <v>6972</v>
      </c>
      <c r="O4650" s="66" t="s">
        <v>11352</v>
      </c>
      <c r="P4650" s="67" t="s">
        <v>4221</v>
      </c>
      <c r="Q4650" s="67" t="s">
        <v>3366</v>
      </c>
      <c r="R4650" s="67" t="s">
        <v>209</v>
      </c>
      <c r="S4650" s="67"/>
      <c r="T4650" s="67"/>
      <c r="U4650" s="67"/>
      <c r="V4650" s="67"/>
      <c r="W4650" s="67"/>
      <c r="X4650" s="67"/>
      <c r="Y4650" s="67"/>
    </row>
    <row r="4651" spans="1:25" s="2" customFormat="1" ht="16.5" customHeight="1">
      <c r="A4651" s="59">
        <v>4649</v>
      </c>
      <c r="B4651" s="61" t="str">
        <f t="shared" si="504"/>
        <v>pd</v>
      </c>
      <c r="C4651" s="61" t="s">
        <v>3738</v>
      </c>
      <c r="D4651" s="2" t="s">
        <v>13730</v>
      </c>
      <c r="E4651" s="61" t="str">
        <f t="shared" si="505"/>
        <v>p</v>
      </c>
      <c r="F4651" s="62" t="str">
        <f t="shared" si="506"/>
        <v>d</v>
      </c>
      <c r="G4651" s="62" t="str">
        <f t="shared" si="507"/>
        <v>R</v>
      </c>
      <c r="H4651" s="62" t="str">
        <f t="shared" si="508"/>
        <v>L</v>
      </c>
      <c r="I4651" s="62">
        <f t="shared" si="509"/>
        <v>26</v>
      </c>
      <c r="J4651" s="62">
        <f t="shared" si="510"/>
        <v>8</v>
      </c>
      <c r="K4651" s="81">
        <v>9.2412702373242796E-7</v>
      </c>
      <c r="L4651" s="2" t="s">
        <v>6881</v>
      </c>
      <c r="M4651" s="2" t="s">
        <v>14463</v>
      </c>
      <c r="N4651" s="60" t="s">
        <v>6979</v>
      </c>
      <c r="O4651" s="66" t="s">
        <v>12118</v>
      </c>
      <c r="P4651" s="67" t="s">
        <v>4495</v>
      </c>
      <c r="Q4651" s="67" t="s">
        <v>6177</v>
      </c>
      <c r="R4651" s="67" t="s">
        <v>6177</v>
      </c>
      <c r="S4651" s="67"/>
      <c r="T4651" s="67"/>
      <c r="U4651" s="67"/>
      <c r="V4651" s="67"/>
      <c r="W4651" s="67"/>
      <c r="X4651" s="67"/>
      <c r="Y4651" s="67"/>
    </row>
    <row r="4652" spans="1:25" s="2" customFormat="1" ht="16.5" customHeight="1">
      <c r="A4652" s="59">
        <v>4650</v>
      </c>
      <c r="B4652" s="61" t="str">
        <f t="shared" si="504"/>
        <v>is</v>
      </c>
      <c r="C4652" s="61" t="s">
        <v>654</v>
      </c>
      <c r="D4652" s="2" t="s">
        <v>13548</v>
      </c>
      <c r="E4652" s="61" t="str">
        <f t="shared" si="505"/>
        <v>i</v>
      </c>
      <c r="F4652" s="62" t="str">
        <f t="shared" si="506"/>
        <v>s</v>
      </c>
      <c r="G4652" s="62" t="str">
        <f t="shared" si="507"/>
        <v>R</v>
      </c>
      <c r="H4652" s="62" t="str">
        <f t="shared" si="508"/>
        <v>L</v>
      </c>
      <c r="I4652" s="62">
        <f t="shared" si="509"/>
        <v>22</v>
      </c>
      <c r="J4652" s="62">
        <f t="shared" si="510"/>
        <v>5</v>
      </c>
      <c r="K4652" s="81">
        <v>9.2412702373242796E-7</v>
      </c>
      <c r="L4652" s="2" t="s">
        <v>14016</v>
      </c>
      <c r="M4652" s="2" t="s">
        <v>13512</v>
      </c>
      <c r="N4652" s="60" t="s">
        <v>6797</v>
      </c>
      <c r="O4652" s="66" t="s">
        <v>11601</v>
      </c>
      <c r="P4652" s="67" t="s">
        <v>6799</v>
      </c>
      <c r="Q4652" s="67" t="s">
        <v>2075</v>
      </c>
      <c r="R4652" s="67"/>
      <c r="S4652" s="67"/>
      <c r="T4652" s="67"/>
      <c r="U4652" s="67"/>
      <c r="V4652" s="67"/>
      <c r="W4652" s="67"/>
      <c r="X4652" s="67"/>
      <c r="Y4652" s="67"/>
    </row>
    <row r="4653" spans="1:25" s="2" customFormat="1" ht="16.5" customHeight="1">
      <c r="A4653" s="59">
        <v>4651</v>
      </c>
      <c r="B4653" s="61" t="str">
        <f t="shared" si="504"/>
        <v>jv</v>
      </c>
      <c r="C4653" s="61" t="s">
        <v>2454</v>
      </c>
      <c r="D4653" s="2" t="s">
        <v>14017</v>
      </c>
      <c r="E4653" s="61" t="str">
        <f t="shared" si="505"/>
        <v>j</v>
      </c>
      <c r="F4653" s="62" t="str">
        <f t="shared" si="506"/>
        <v>v</v>
      </c>
      <c r="G4653" s="62" t="str">
        <f t="shared" si="507"/>
        <v>R</v>
      </c>
      <c r="H4653" s="62" t="str">
        <f t="shared" si="508"/>
        <v>L</v>
      </c>
      <c r="I4653" s="62">
        <f t="shared" si="509"/>
        <v>20</v>
      </c>
      <c r="J4653" s="62">
        <f t="shared" si="510"/>
        <v>12</v>
      </c>
      <c r="K4653" s="81">
        <v>9.20873055339004E-7</v>
      </c>
      <c r="L4653" s="2" t="s">
        <v>6887</v>
      </c>
      <c r="M4653" s="2" t="s">
        <v>13513</v>
      </c>
      <c r="N4653" s="60" t="s">
        <v>7168</v>
      </c>
      <c r="O4653" s="66" t="s">
        <v>10295</v>
      </c>
      <c r="P4653" s="67" t="s">
        <v>14507</v>
      </c>
      <c r="Q4653" s="67" t="s">
        <v>3812</v>
      </c>
      <c r="R4653" s="67" t="s">
        <v>2637</v>
      </c>
      <c r="S4653" s="67" t="s">
        <v>14105</v>
      </c>
      <c r="T4653" s="67"/>
      <c r="U4653" s="67"/>
      <c r="V4653" s="67"/>
      <c r="W4653" s="67"/>
      <c r="X4653" s="67"/>
      <c r="Y4653" s="67"/>
    </row>
    <row r="4654" spans="1:25" s="2" customFormat="1" ht="16.5" customHeight="1">
      <c r="A4654" s="59">
        <v>4652</v>
      </c>
      <c r="B4654" s="61" t="str">
        <f t="shared" si="504"/>
        <v>eo</v>
      </c>
      <c r="C4654" s="61" t="s">
        <v>6047</v>
      </c>
      <c r="D4654" s="2" t="s">
        <v>13541</v>
      </c>
      <c r="E4654" s="61" t="str">
        <f t="shared" si="505"/>
        <v>e</v>
      </c>
      <c r="F4654" s="62" t="str">
        <f t="shared" si="506"/>
        <v>o</v>
      </c>
      <c r="G4654" s="62" t="str">
        <f t="shared" si="507"/>
        <v>L</v>
      </c>
      <c r="H4654" s="62" t="str">
        <f t="shared" si="508"/>
        <v>R</v>
      </c>
      <c r="I4654" s="62">
        <f t="shared" si="509"/>
        <v>7</v>
      </c>
      <c r="J4654" s="62">
        <f t="shared" si="510"/>
        <v>24</v>
      </c>
      <c r="K4654" s="81">
        <v>9.20873055339004E-7</v>
      </c>
      <c r="L4654" s="2" t="s">
        <v>6876</v>
      </c>
      <c r="M4654" s="2" t="s">
        <v>6960</v>
      </c>
      <c r="N4654" s="60" t="s">
        <v>13880</v>
      </c>
      <c r="O4654" s="66" t="s">
        <v>14389</v>
      </c>
      <c r="P4654" s="67" t="s">
        <v>3366</v>
      </c>
      <c r="Q4654" s="67" t="s">
        <v>6966</v>
      </c>
      <c r="R4654" s="67" t="s">
        <v>6177</v>
      </c>
      <c r="S4654" s="67"/>
      <c r="T4654" s="67"/>
      <c r="U4654" s="67"/>
      <c r="V4654" s="67"/>
      <c r="W4654" s="67"/>
      <c r="X4654" s="67"/>
      <c r="Y4654" s="67"/>
    </row>
    <row r="4655" spans="1:25" s="2" customFormat="1" ht="16.5" customHeight="1">
      <c r="A4655" s="59">
        <v>4653</v>
      </c>
      <c r="B4655" s="61" t="str">
        <f t="shared" si="504"/>
        <v>og</v>
      </c>
      <c r="C4655" s="61" t="s">
        <v>4398</v>
      </c>
      <c r="D4655" s="2" t="s">
        <v>13545</v>
      </c>
      <c r="E4655" s="61" t="str">
        <f t="shared" si="505"/>
        <v>o</v>
      </c>
      <c r="F4655" s="62" t="str">
        <f t="shared" si="506"/>
        <v>g</v>
      </c>
      <c r="G4655" s="62" t="str">
        <f t="shared" si="507"/>
        <v>R</v>
      </c>
      <c r="H4655" s="62" t="str">
        <f t="shared" si="508"/>
        <v>L</v>
      </c>
      <c r="I4655" s="62">
        <f t="shared" si="509"/>
        <v>24</v>
      </c>
      <c r="J4655" s="62">
        <f t="shared" si="510"/>
        <v>14</v>
      </c>
      <c r="K4655" s="81">
        <v>9.1761908694557994E-7</v>
      </c>
      <c r="L4655" s="2" t="s">
        <v>14018</v>
      </c>
      <c r="M4655" s="2" t="s">
        <v>13767</v>
      </c>
      <c r="N4655" s="60" t="s">
        <v>6972</v>
      </c>
      <c r="O4655" s="66" t="s">
        <v>12868</v>
      </c>
      <c r="P4655" s="67" t="s">
        <v>1993</v>
      </c>
      <c r="Q4655" s="67" t="s">
        <v>3063</v>
      </c>
      <c r="R4655" s="67" t="s">
        <v>2396</v>
      </c>
      <c r="S4655" s="67" t="s">
        <v>72</v>
      </c>
      <c r="T4655" s="67" t="s">
        <v>2637</v>
      </c>
      <c r="U4655" s="67"/>
      <c r="V4655" s="67"/>
      <c r="W4655" s="67"/>
      <c r="X4655" s="67"/>
      <c r="Y4655" s="67"/>
    </row>
    <row r="4656" spans="1:25" s="2" customFormat="1" ht="16.5" customHeight="1">
      <c r="A4656" s="59">
        <v>4654</v>
      </c>
      <c r="B4656" s="61" t="str">
        <f t="shared" si="504"/>
        <v>qi</v>
      </c>
      <c r="C4656" s="61" t="s">
        <v>3899</v>
      </c>
      <c r="D4656" s="2" t="s">
        <v>6935</v>
      </c>
      <c r="E4656" s="61" t="str">
        <f t="shared" si="505"/>
        <v>q</v>
      </c>
      <c r="F4656" s="62" t="str">
        <f t="shared" si="506"/>
        <v>i</v>
      </c>
      <c r="G4656" s="62" t="str">
        <f t="shared" si="507"/>
        <v>L</v>
      </c>
      <c r="H4656" s="62" t="str">
        <f t="shared" si="508"/>
        <v>R</v>
      </c>
      <c r="I4656" s="62">
        <f t="shared" si="509"/>
        <v>1</v>
      </c>
      <c r="J4656" s="62">
        <f t="shared" si="510"/>
        <v>22</v>
      </c>
      <c r="K4656" s="81">
        <v>9.1761908694557994E-7</v>
      </c>
      <c r="L4656" s="2" t="s">
        <v>13511</v>
      </c>
      <c r="M4656" s="2" t="s">
        <v>13510</v>
      </c>
      <c r="N4656" s="60" t="s">
        <v>6972</v>
      </c>
      <c r="O4656" s="66" t="s">
        <v>12237</v>
      </c>
      <c r="P4656" s="67" t="s">
        <v>4989</v>
      </c>
      <c r="Q4656" s="67" t="s">
        <v>2323</v>
      </c>
      <c r="R4656" s="67"/>
      <c r="S4656" s="67"/>
      <c r="T4656" s="67"/>
      <c r="U4656" s="67"/>
      <c r="V4656" s="67"/>
      <c r="W4656" s="67"/>
      <c r="X4656" s="67"/>
      <c r="Y4656" s="67"/>
    </row>
    <row r="4657" spans="1:25" s="2" customFormat="1" ht="16.5" customHeight="1">
      <c r="A4657" s="59">
        <v>4655</v>
      </c>
      <c r="B4657" s="61" t="str">
        <f t="shared" si="504"/>
        <v>it</v>
      </c>
      <c r="C4657" s="61" t="s">
        <v>559</v>
      </c>
      <c r="D4657" s="2" t="s">
        <v>13685</v>
      </c>
      <c r="E4657" s="61" t="str">
        <f t="shared" si="505"/>
        <v>i</v>
      </c>
      <c r="F4657" s="62" t="str">
        <f t="shared" si="506"/>
        <v>t</v>
      </c>
      <c r="G4657" s="62" t="str">
        <f t="shared" si="507"/>
        <v>R</v>
      </c>
      <c r="H4657" s="62" t="str">
        <f t="shared" si="508"/>
        <v>L</v>
      </c>
      <c r="I4657" s="62">
        <f t="shared" si="509"/>
        <v>22</v>
      </c>
      <c r="J4657" s="62">
        <f t="shared" si="510"/>
        <v>13</v>
      </c>
      <c r="K4657" s="81">
        <v>9.1436511855215587E-7</v>
      </c>
      <c r="L4657" s="2" t="s">
        <v>14016</v>
      </c>
      <c r="M4657" s="2" t="s">
        <v>6836</v>
      </c>
      <c r="N4657" s="60" t="s">
        <v>7131</v>
      </c>
      <c r="O4657" s="66" t="s">
        <v>9352</v>
      </c>
      <c r="P4657" s="67" t="s">
        <v>5680</v>
      </c>
      <c r="Q4657" s="67" t="s">
        <v>4220</v>
      </c>
      <c r="R4657" s="67" t="s">
        <v>4220</v>
      </c>
      <c r="S4657" s="67" t="s">
        <v>1462</v>
      </c>
      <c r="T4657" s="67" t="s">
        <v>1233</v>
      </c>
      <c r="U4657" s="67" t="s">
        <v>5807</v>
      </c>
      <c r="V4657" s="67"/>
      <c r="W4657" s="67"/>
      <c r="X4657" s="67"/>
      <c r="Y4657" s="67"/>
    </row>
    <row r="4658" spans="1:25" s="2" customFormat="1" ht="16.5" customHeight="1">
      <c r="A4658" s="59">
        <v>4656</v>
      </c>
      <c r="B4658" s="61" t="str">
        <f t="shared" si="504"/>
        <v>jv</v>
      </c>
      <c r="C4658" s="61" t="s">
        <v>2429</v>
      </c>
      <c r="D4658" s="2" t="s">
        <v>14017</v>
      </c>
      <c r="E4658" s="61" t="str">
        <f t="shared" si="505"/>
        <v>j</v>
      </c>
      <c r="F4658" s="62" t="str">
        <f t="shared" si="506"/>
        <v>v</v>
      </c>
      <c r="G4658" s="62" t="str">
        <f t="shared" si="507"/>
        <v>R</v>
      </c>
      <c r="H4658" s="62" t="str">
        <f t="shared" si="508"/>
        <v>L</v>
      </c>
      <c r="I4658" s="62">
        <f t="shared" si="509"/>
        <v>20</v>
      </c>
      <c r="J4658" s="62">
        <f t="shared" si="510"/>
        <v>12</v>
      </c>
      <c r="K4658" s="81">
        <v>9.1436511855215587E-7</v>
      </c>
      <c r="L4658" s="2" t="s">
        <v>6887</v>
      </c>
      <c r="M4658" s="2" t="s">
        <v>13513</v>
      </c>
      <c r="N4658" s="60" t="s">
        <v>6972</v>
      </c>
      <c r="O4658" s="66" t="s">
        <v>9820</v>
      </c>
      <c r="P4658" s="67" t="s">
        <v>4178</v>
      </c>
      <c r="Q4658" s="67" t="s">
        <v>4047</v>
      </c>
      <c r="R4658" s="67"/>
      <c r="S4658" s="67"/>
      <c r="T4658" s="67"/>
      <c r="U4658" s="67"/>
      <c r="V4658" s="67"/>
      <c r="W4658" s="67"/>
      <c r="X4658" s="67"/>
      <c r="Y4658" s="67"/>
    </row>
    <row r="4659" spans="1:25" s="2" customFormat="1" ht="16.5" customHeight="1">
      <c r="A4659" s="59">
        <v>4657</v>
      </c>
      <c r="B4659" s="61" t="str">
        <f t="shared" si="504"/>
        <v>zu</v>
      </c>
      <c r="C4659" s="61" t="s">
        <v>6729</v>
      </c>
      <c r="D4659" s="2" t="s">
        <v>6940</v>
      </c>
      <c r="E4659" s="61" t="str">
        <f t="shared" si="505"/>
        <v>z</v>
      </c>
      <c r="F4659" s="62" t="str">
        <f t="shared" si="506"/>
        <v>u</v>
      </c>
      <c r="G4659" s="62" t="str">
        <f t="shared" si="507"/>
        <v>L</v>
      </c>
      <c r="H4659" s="62" t="str">
        <f t="shared" si="508"/>
        <v>R</v>
      </c>
      <c r="I4659" s="62">
        <f t="shared" si="509"/>
        <v>3</v>
      </c>
      <c r="J4659" s="62">
        <f t="shared" si="510"/>
        <v>19</v>
      </c>
      <c r="K4659" s="81">
        <v>9.111111501587318E-7</v>
      </c>
      <c r="L4659" s="2" t="s">
        <v>6883</v>
      </c>
      <c r="M4659" s="2" t="s">
        <v>13512</v>
      </c>
      <c r="N4659" s="60" t="s">
        <v>7040</v>
      </c>
      <c r="O4659" s="66" t="s">
        <v>11524</v>
      </c>
      <c r="P4659" s="67" t="s">
        <v>4220</v>
      </c>
      <c r="Q4659" s="67" t="s">
        <v>4220</v>
      </c>
      <c r="R4659" s="67" t="s">
        <v>4047</v>
      </c>
      <c r="S4659" s="67"/>
      <c r="T4659" s="67"/>
      <c r="U4659" s="67"/>
      <c r="V4659" s="67"/>
      <c r="W4659" s="67"/>
      <c r="X4659" s="67"/>
      <c r="Y4659" s="67"/>
    </row>
    <row r="4660" spans="1:25" s="2" customFormat="1" ht="16.5" customHeight="1">
      <c r="A4660" s="59">
        <v>4658</v>
      </c>
      <c r="B4660" s="61" t="str">
        <f t="shared" si="504"/>
        <v>xq</v>
      </c>
      <c r="C4660" s="61" t="s">
        <v>5525</v>
      </c>
      <c r="D4660" s="2" t="s">
        <v>13656</v>
      </c>
      <c r="E4660" s="61" t="str">
        <f t="shared" si="505"/>
        <v>x</v>
      </c>
      <c r="F4660" s="62" t="str">
        <f t="shared" si="506"/>
        <v>q</v>
      </c>
      <c r="G4660" s="62" t="str">
        <f t="shared" si="507"/>
        <v>L</v>
      </c>
      <c r="H4660" s="62" t="str">
        <f t="shared" si="508"/>
        <v>L</v>
      </c>
      <c r="I4660" s="62">
        <f t="shared" si="509"/>
        <v>6</v>
      </c>
      <c r="J4660" s="62">
        <f t="shared" si="510"/>
        <v>1</v>
      </c>
      <c r="K4660" s="81">
        <v>9.111111501587318E-7</v>
      </c>
      <c r="L4660" s="2" t="s">
        <v>6892</v>
      </c>
      <c r="M4660" s="2" t="s">
        <v>14083</v>
      </c>
      <c r="N4660" s="60" t="s">
        <v>6979</v>
      </c>
      <c r="O4660" s="66" t="s">
        <v>11023</v>
      </c>
      <c r="P4660" s="67" t="s">
        <v>2637</v>
      </c>
      <c r="Q4660" s="67" t="s">
        <v>4221</v>
      </c>
      <c r="R4660" s="67" t="s">
        <v>3474</v>
      </c>
      <c r="S4660" s="67"/>
      <c r="T4660" s="67"/>
      <c r="U4660" s="67"/>
      <c r="V4660" s="67"/>
      <c r="W4660" s="67"/>
      <c r="X4660" s="67"/>
      <c r="Y4660" s="67"/>
    </row>
    <row r="4661" spans="1:25" s="2" customFormat="1" ht="16.5" customHeight="1">
      <c r="A4661" s="59">
        <v>4659</v>
      </c>
      <c r="B4661" s="61" t="str">
        <f t="shared" si="504"/>
        <v>pw</v>
      </c>
      <c r="C4661" s="61" t="s">
        <v>3793</v>
      </c>
      <c r="D4661" s="2" t="s">
        <v>13678</v>
      </c>
      <c r="E4661" s="61" t="str">
        <f t="shared" si="505"/>
        <v>p</v>
      </c>
      <c r="F4661" s="62" t="str">
        <f t="shared" si="506"/>
        <v>w</v>
      </c>
      <c r="G4661" s="62" t="str">
        <f t="shared" si="507"/>
        <v>R</v>
      </c>
      <c r="H4661" s="62" t="str">
        <f t="shared" si="508"/>
        <v>L</v>
      </c>
      <c r="I4661" s="62">
        <f t="shared" si="509"/>
        <v>26</v>
      </c>
      <c r="J4661" s="62">
        <f t="shared" si="510"/>
        <v>4</v>
      </c>
      <c r="K4661" s="81">
        <v>9.0785718176530784E-7</v>
      </c>
      <c r="L4661" s="2" t="s">
        <v>6881</v>
      </c>
      <c r="M4661" s="2" t="s">
        <v>6916</v>
      </c>
      <c r="N4661" s="60" t="s">
        <v>6972</v>
      </c>
      <c r="O4661" s="66" t="s">
        <v>10089</v>
      </c>
      <c r="P4661" s="67" t="s">
        <v>3209</v>
      </c>
      <c r="Q4661" s="67" t="s">
        <v>6963</v>
      </c>
      <c r="R4661" s="67" t="s">
        <v>1524</v>
      </c>
      <c r="S4661" s="67"/>
      <c r="T4661" s="67"/>
      <c r="U4661" s="67"/>
      <c r="V4661" s="67"/>
      <c r="W4661" s="67"/>
      <c r="X4661" s="67"/>
      <c r="Y4661" s="67"/>
    </row>
    <row r="4662" spans="1:25" s="2" customFormat="1" ht="16.5" customHeight="1">
      <c r="A4662" s="59">
        <v>4660</v>
      </c>
      <c r="B4662" s="61" t="str">
        <f t="shared" si="504"/>
        <v>oe</v>
      </c>
      <c r="C4662" s="61" t="s">
        <v>4428</v>
      </c>
      <c r="D4662" s="2" t="s">
        <v>13699</v>
      </c>
      <c r="E4662" s="61" t="str">
        <f t="shared" si="505"/>
        <v>o</v>
      </c>
      <c r="F4662" s="62" t="str">
        <f t="shared" si="506"/>
        <v>e</v>
      </c>
      <c r="G4662" s="62" t="str">
        <f t="shared" si="507"/>
        <v>R</v>
      </c>
      <c r="H4662" s="62" t="str">
        <f t="shared" si="508"/>
        <v>L</v>
      </c>
      <c r="I4662" s="62">
        <f t="shared" si="509"/>
        <v>24</v>
      </c>
      <c r="J4662" s="62">
        <f t="shared" si="510"/>
        <v>7</v>
      </c>
      <c r="K4662" s="81">
        <v>9.0785718176530784E-7</v>
      </c>
      <c r="L4662" s="2" t="s">
        <v>14018</v>
      </c>
      <c r="M4662" s="2" t="s">
        <v>6876</v>
      </c>
      <c r="N4662" s="60" t="s">
        <v>6797</v>
      </c>
      <c r="O4662" s="66" t="s">
        <v>11522</v>
      </c>
      <c r="P4662" s="67" t="s">
        <v>4220</v>
      </c>
      <c r="Q4662" s="67" t="s">
        <v>4519</v>
      </c>
      <c r="R4662" s="67"/>
      <c r="S4662" s="67"/>
      <c r="T4662" s="67"/>
      <c r="U4662" s="67"/>
      <c r="V4662" s="67"/>
      <c r="W4662" s="67"/>
      <c r="X4662" s="67"/>
      <c r="Y4662" s="67"/>
    </row>
    <row r="4663" spans="1:25" s="2" customFormat="1" ht="16.5" customHeight="1">
      <c r="A4663" s="59">
        <v>4661</v>
      </c>
      <c r="B4663" s="61" t="str">
        <f t="shared" si="504"/>
        <v>ei</v>
      </c>
      <c r="C4663" s="61" t="s">
        <v>5814</v>
      </c>
      <c r="D4663" s="2" t="s">
        <v>6920</v>
      </c>
      <c r="E4663" s="61" t="str">
        <f t="shared" si="505"/>
        <v>e</v>
      </c>
      <c r="F4663" s="62" t="str">
        <f t="shared" si="506"/>
        <v>i</v>
      </c>
      <c r="G4663" s="62" t="str">
        <f t="shared" si="507"/>
        <v>L</v>
      </c>
      <c r="H4663" s="62" t="str">
        <f t="shared" si="508"/>
        <v>R</v>
      </c>
      <c r="I4663" s="62">
        <f t="shared" si="509"/>
        <v>7</v>
      </c>
      <c r="J4663" s="62">
        <f t="shared" si="510"/>
        <v>22</v>
      </c>
      <c r="K4663" s="81">
        <v>9.0460321337188378E-7</v>
      </c>
      <c r="L4663" s="2" t="s">
        <v>6876</v>
      </c>
      <c r="M4663" s="2" t="s">
        <v>13510</v>
      </c>
      <c r="N4663" s="60" t="s">
        <v>6972</v>
      </c>
      <c r="O4663" s="66" t="s">
        <v>11857</v>
      </c>
      <c r="P4663" s="67" t="s">
        <v>4621</v>
      </c>
      <c r="Q4663" s="67" t="s">
        <v>4178</v>
      </c>
      <c r="R4663" s="67" t="s">
        <v>824</v>
      </c>
      <c r="S4663" s="67" t="s">
        <v>2605</v>
      </c>
      <c r="T4663" s="67"/>
      <c r="U4663" s="67"/>
      <c r="V4663" s="67"/>
      <c r="W4663" s="67"/>
      <c r="X4663" s="67"/>
      <c r="Y4663" s="67"/>
    </row>
    <row r="4664" spans="1:25" s="2" customFormat="1" ht="16.5" customHeight="1">
      <c r="A4664" s="59">
        <v>4662</v>
      </c>
      <c r="B4664" s="61" t="str">
        <f t="shared" si="504"/>
        <v>gu</v>
      </c>
      <c r="C4664" s="61" t="s">
        <v>1576</v>
      </c>
      <c r="D4664" s="2" t="s">
        <v>6948</v>
      </c>
      <c r="E4664" s="61" t="str">
        <f t="shared" si="505"/>
        <v>g</v>
      </c>
      <c r="F4664" s="62" t="str">
        <f t="shared" si="506"/>
        <v>u</v>
      </c>
      <c r="G4664" s="62" t="str">
        <f t="shared" si="507"/>
        <v>L</v>
      </c>
      <c r="H4664" s="62" t="str">
        <f t="shared" si="508"/>
        <v>R</v>
      </c>
      <c r="I4664" s="62">
        <f t="shared" si="509"/>
        <v>14</v>
      </c>
      <c r="J4664" s="62">
        <f t="shared" si="510"/>
        <v>19</v>
      </c>
      <c r="K4664" s="81">
        <v>9.0460321337188378E-7</v>
      </c>
      <c r="L4664" s="2" t="s">
        <v>13509</v>
      </c>
      <c r="M4664" s="2" t="s">
        <v>13512</v>
      </c>
      <c r="N4664" s="60" t="s">
        <v>6972</v>
      </c>
      <c r="O4664" s="66" t="s">
        <v>9479</v>
      </c>
      <c r="P4664" s="67" t="s">
        <v>2324</v>
      </c>
      <c r="Q4664" s="67" t="s">
        <v>1568</v>
      </c>
      <c r="R4664" s="67"/>
      <c r="S4664" s="67"/>
      <c r="T4664" s="67"/>
      <c r="U4664" s="67"/>
      <c r="V4664" s="67"/>
      <c r="W4664" s="67"/>
      <c r="X4664" s="67"/>
      <c r="Y4664" s="67"/>
    </row>
    <row r="4665" spans="1:25" s="2" customFormat="1" ht="16.5" customHeight="1">
      <c r="A4665" s="59">
        <v>4663</v>
      </c>
      <c r="B4665" s="61" t="str">
        <f t="shared" si="504"/>
        <v>gy</v>
      </c>
      <c r="C4665" s="61" t="s">
        <v>1480</v>
      </c>
      <c r="D4665" s="2" t="s">
        <v>6865</v>
      </c>
      <c r="E4665" s="61" t="str">
        <f t="shared" si="505"/>
        <v>g</v>
      </c>
      <c r="F4665" s="62" t="str">
        <f t="shared" si="506"/>
        <v>y</v>
      </c>
      <c r="G4665" s="62" t="str">
        <f t="shared" si="507"/>
        <v>L</v>
      </c>
      <c r="H4665" s="62" t="str">
        <f t="shared" si="508"/>
        <v>R</v>
      </c>
      <c r="I4665" s="62">
        <f t="shared" si="509"/>
        <v>14</v>
      </c>
      <c r="J4665" s="62">
        <f t="shared" si="510"/>
        <v>16</v>
      </c>
      <c r="K4665" s="81">
        <v>9.0460321337188378E-7</v>
      </c>
      <c r="L4665" s="2" t="s">
        <v>13509</v>
      </c>
      <c r="M4665" s="2" t="s">
        <v>6876</v>
      </c>
      <c r="N4665" s="60" t="s">
        <v>6972</v>
      </c>
      <c r="O4665" s="66" t="s">
        <v>11053</v>
      </c>
      <c r="P4665" s="67" t="s">
        <v>2637</v>
      </c>
      <c r="Q4665" s="67" t="s">
        <v>1476</v>
      </c>
      <c r="R4665" s="67"/>
      <c r="S4665" s="67"/>
      <c r="T4665" s="67"/>
      <c r="U4665" s="67"/>
      <c r="V4665" s="67"/>
      <c r="W4665" s="67"/>
      <c r="X4665" s="67"/>
      <c r="Y4665" s="67"/>
    </row>
    <row r="4666" spans="1:25" s="2" customFormat="1" ht="16.5" customHeight="1">
      <c r="A4666" s="59">
        <v>4664</v>
      </c>
      <c r="B4666" s="61" t="str">
        <f t="shared" si="504"/>
        <v>qo</v>
      </c>
      <c r="C4666" s="61" t="s">
        <v>4113</v>
      </c>
      <c r="D4666" s="2" t="s">
        <v>13684</v>
      </c>
      <c r="E4666" s="61" t="str">
        <f t="shared" si="505"/>
        <v>q</v>
      </c>
      <c r="F4666" s="62" t="str">
        <f t="shared" si="506"/>
        <v>o</v>
      </c>
      <c r="G4666" s="62" t="str">
        <f t="shared" si="507"/>
        <v>L</v>
      </c>
      <c r="H4666" s="62" t="str">
        <f t="shared" si="508"/>
        <v>R</v>
      </c>
      <c r="I4666" s="62">
        <f t="shared" si="509"/>
        <v>1</v>
      </c>
      <c r="J4666" s="62">
        <f t="shared" si="510"/>
        <v>24</v>
      </c>
      <c r="K4666" s="81">
        <v>9.0460321337188378E-7</v>
      </c>
      <c r="L4666" s="2" t="s">
        <v>13511</v>
      </c>
      <c r="M4666" s="2" t="s">
        <v>14083</v>
      </c>
      <c r="N4666" s="60" t="s">
        <v>6979</v>
      </c>
      <c r="O4666" s="66" t="s">
        <v>10087</v>
      </c>
      <c r="P4666" s="67" t="s">
        <v>6065</v>
      </c>
      <c r="Q4666" s="67" t="s">
        <v>1753</v>
      </c>
      <c r="R4666" s="67" t="s">
        <v>1993</v>
      </c>
      <c r="S4666" s="67"/>
      <c r="T4666" s="67"/>
      <c r="U4666" s="67"/>
      <c r="V4666" s="67"/>
      <c r="W4666" s="67"/>
      <c r="X4666" s="67"/>
      <c r="Y4666" s="67"/>
    </row>
    <row r="4667" spans="1:25" s="2" customFormat="1" ht="16.5" customHeight="1">
      <c r="A4667" s="59">
        <v>4665</v>
      </c>
      <c r="B4667" s="61" t="str">
        <f t="shared" si="504"/>
        <v>is</v>
      </c>
      <c r="C4667" s="61" t="s">
        <v>673</v>
      </c>
      <c r="D4667" s="2" t="s">
        <v>13548</v>
      </c>
      <c r="E4667" s="61" t="str">
        <f t="shared" si="505"/>
        <v>i</v>
      </c>
      <c r="F4667" s="62" t="str">
        <f t="shared" si="506"/>
        <v>s</v>
      </c>
      <c r="G4667" s="62" t="str">
        <f t="shared" si="507"/>
        <v>R</v>
      </c>
      <c r="H4667" s="62" t="str">
        <f t="shared" si="508"/>
        <v>L</v>
      </c>
      <c r="I4667" s="62">
        <f t="shared" si="509"/>
        <v>22</v>
      </c>
      <c r="J4667" s="62">
        <f t="shared" si="510"/>
        <v>5</v>
      </c>
      <c r="K4667" s="81">
        <v>9.0134924497845971E-7</v>
      </c>
      <c r="L4667" s="2" t="s">
        <v>14016</v>
      </c>
      <c r="M4667" s="2" t="s">
        <v>13512</v>
      </c>
      <c r="N4667" s="60" t="s">
        <v>7138</v>
      </c>
      <c r="O4667" s="66" t="s">
        <v>13085</v>
      </c>
      <c r="P4667" s="67" t="s">
        <v>4641</v>
      </c>
      <c r="Q4667" s="67" t="s">
        <v>533</v>
      </c>
      <c r="R4667" s="67" t="s">
        <v>3984</v>
      </c>
      <c r="S4667" s="67"/>
      <c r="T4667" s="67"/>
      <c r="U4667" s="67"/>
      <c r="V4667" s="67"/>
      <c r="W4667" s="67"/>
      <c r="X4667" s="67"/>
      <c r="Y4667" s="67"/>
    </row>
    <row r="4668" spans="1:25" s="2" customFormat="1" ht="16.5" customHeight="1">
      <c r="A4668" s="59">
        <v>4666</v>
      </c>
      <c r="B4668" s="61" t="str">
        <f t="shared" si="504"/>
        <v>ia</v>
      </c>
      <c r="C4668" s="61" t="s">
        <v>453</v>
      </c>
      <c r="D4668" s="2" t="s">
        <v>6827</v>
      </c>
      <c r="E4668" s="61" t="str">
        <f t="shared" si="505"/>
        <v>i</v>
      </c>
      <c r="F4668" s="62" t="str">
        <f t="shared" si="506"/>
        <v>a</v>
      </c>
      <c r="G4668" s="62" t="str">
        <f t="shared" si="507"/>
        <v>R</v>
      </c>
      <c r="H4668" s="62" t="str">
        <f t="shared" si="508"/>
        <v>L</v>
      </c>
      <c r="I4668" s="62">
        <f t="shared" si="509"/>
        <v>22</v>
      </c>
      <c r="J4668" s="62">
        <f t="shared" si="510"/>
        <v>2</v>
      </c>
      <c r="K4668" s="81">
        <v>9.0134924497845971E-7</v>
      </c>
      <c r="L4668" s="2" t="s">
        <v>14016</v>
      </c>
      <c r="M4668" s="2" t="s">
        <v>6875</v>
      </c>
      <c r="N4668" s="60" t="s">
        <v>6972</v>
      </c>
      <c r="O4668" s="66" t="s">
        <v>13272</v>
      </c>
      <c r="P4668" s="67" t="s">
        <v>5808</v>
      </c>
      <c r="Q4668" s="67" t="s">
        <v>6041</v>
      </c>
      <c r="R4668" s="67" t="s">
        <v>6776</v>
      </c>
      <c r="S4668" s="67"/>
      <c r="T4668" s="67"/>
      <c r="U4668" s="67"/>
      <c r="V4668" s="67"/>
      <c r="W4668" s="67"/>
      <c r="X4668" s="67"/>
      <c r="Y4668" s="67"/>
    </row>
    <row r="4669" spans="1:25" s="2" customFormat="1" ht="16.5" customHeight="1">
      <c r="A4669" s="59">
        <v>4667</v>
      </c>
      <c r="B4669" s="61" t="str">
        <f t="shared" si="504"/>
        <v>us</v>
      </c>
      <c r="C4669" s="61" t="s">
        <v>6567</v>
      </c>
      <c r="D4669" s="2" t="s">
        <v>13615</v>
      </c>
      <c r="E4669" s="61" t="str">
        <f t="shared" si="505"/>
        <v>u</v>
      </c>
      <c r="F4669" s="62" t="str">
        <f t="shared" si="506"/>
        <v>s</v>
      </c>
      <c r="G4669" s="62" t="str">
        <f t="shared" si="507"/>
        <v>R</v>
      </c>
      <c r="H4669" s="62" t="str">
        <f t="shared" si="508"/>
        <v>L</v>
      </c>
      <c r="I4669" s="62">
        <f t="shared" si="509"/>
        <v>19</v>
      </c>
      <c r="J4669" s="62">
        <f t="shared" si="510"/>
        <v>5</v>
      </c>
      <c r="K4669" s="81">
        <v>9.0134924497845971E-7</v>
      </c>
      <c r="L4669" s="2" t="s">
        <v>13537</v>
      </c>
      <c r="M4669" s="2" t="s">
        <v>13512</v>
      </c>
      <c r="N4669" s="60" t="s">
        <v>6797</v>
      </c>
      <c r="O4669" s="66" t="s">
        <v>7958</v>
      </c>
      <c r="P4669" s="67" t="s">
        <v>426</v>
      </c>
      <c r="Q4669" s="67" t="s">
        <v>6562</v>
      </c>
      <c r="R4669" s="67"/>
      <c r="S4669" s="67"/>
      <c r="T4669" s="67"/>
      <c r="U4669" s="67"/>
      <c r="V4669" s="67"/>
      <c r="W4669" s="67"/>
      <c r="X4669" s="67"/>
      <c r="Y4669" s="67"/>
    </row>
    <row r="4670" spans="1:25" s="2" customFormat="1" ht="16.5" customHeight="1">
      <c r="A4670" s="59">
        <v>4668</v>
      </c>
      <c r="B4670" s="61" t="str">
        <f t="shared" si="504"/>
        <v>el</v>
      </c>
      <c r="C4670" s="61" t="s">
        <v>5994</v>
      </c>
      <c r="D4670" s="2" t="s">
        <v>13589</v>
      </c>
      <c r="E4670" s="61" t="str">
        <f t="shared" si="505"/>
        <v>e</v>
      </c>
      <c r="F4670" s="62" t="str">
        <f t="shared" si="506"/>
        <v>l</v>
      </c>
      <c r="G4670" s="62" t="str">
        <f t="shared" si="507"/>
        <v>L</v>
      </c>
      <c r="H4670" s="62" t="str">
        <f t="shared" si="508"/>
        <v>R</v>
      </c>
      <c r="I4670" s="62">
        <f t="shared" si="509"/>
        <v>7</v>
      </c>
      <c r="J4670" s="62">
        <f t="shared" si="510"/>
        <v>25</v>
      </c>
      <c r="K4670" s="81">
        <v>8.9809527658503564E-7</v>
      </c>
      <c r="L4670" s="2" t="s">
        <v>6885</v>
      </c>
      <c r="M4670" s="2" t="s">
        <v>6908</v>
      </c>
      <c r="N4670" s="60" t="s">
        <v>13967</v>
      </c>
      <c r="O4670" s="66" t="s">
        <v>9428</v>
      </c>
      <c r="P4670" s="67" t="s">
        <v>4974</v>
      </c>
      <c r="Q4670" s="67" t="s">
        <v>5383</v>
      </c>
      <c r="R4670" s="67" t="s">
        <v>6631</v>
      </c>
      <c r="S4670" s="67" t="s">
        <v>4989</v>
      </c>
      <c r="T4670" s="67"/>
      <c r="U4670" s="67"/>
      <c r="V4670" s="67"/>
      <c r="W4670" s="67"/>
      <c r="X4670" s="67"/>
      <c r="Y4670" s="67"/>
    </row>
    <row r="4671" spans="1:25" s="2" customFormat="1" ht="16.5" customHeight="1">
      <c r="A4671" s="59">
        <v>4669</v>
      </c>
      <c r="B4671" s="61" t="str">
        <f t="shared" si="504"/>
        <v>yw</v>
      </c>
      <c r="C4671" s="61" t="s">
        <v>5682</v>
      </c>
      <c r="D4671" s="2" t="s">
        <v>13576</v>
      </c>
      <c r="E4671" s="61" t="str">
        <f t="shared" si="505"/>
        <v>y</v>
      </c>
      <c r="F4671" s="62" t="str">
        <f t="shared" si="506"/>
        <v>w</v>
      </c>
      <c r="G4671" s="62" t="str">
        <f t="shared" si="507"/>
        <v>R</v>
      </c>
      <c r="H4671" s="62" t="str">
        <f t="shared" si="508"/>
        <v>L</v>
      </c>
      <c r="I4671" s="62">
        <f t="shared" si="509"/>
        <v>16</v>
      </c>
      <c r="J4671" s="62">
        <f t="shared" si="510"/>
        <v>4</v>
      </c>
      <c r="K4671" s="81">
        <v>8.9809527658503564E-7</v>
      </c>
      <c r="L4671" s="2" t="s">
        <v>6885</v>
      </c>
      <c r="M4671" s="2" t="s">
        <v>6841</v>
      </c>
      <c r="N4671" s="60" t="s">
        <v>6977</v>
      </c>
      <c r="O4671" s="66" t="s">
        <v>7405</v>
      </c>
      <c r="P4671" s="67" t="s">
        <v>3309</v>
      </c>
      <c r="Q4671" s="67" t="s">
        <v>4312</v>
      </c>
      <c r="R4671" s="67"/>
      <c r="S4671" s="67"/>
      <c r="T4671" s="67"/>
      <c r="U4671" s="67"/>
      <c r="V4671" s="67"/>
      <c r="W4671" s="67"/>
      <c r="X4671" s="67"/>
      <c r="Y4671" s="67"/>
    </row>
    <row r="4672" spans="1:25" s="2" customFormat="1" ht="16.5" customHeight="1">
      <c r="A4672" s="59">
        <v>4670</v>
      </c>
      <c r="B4672" s="61" t="str">
        <f t="shared" si="504"/>
        <v>ue</v>
      </c>
      <c r="C4672" s="61" t="s">
        <v>6375</v>
      </c>
      <c r="D4672" s="2" t="s">
        <v>13539</v>
      </c>
      <c r="E4672" s="61" t="str">
        <f t="shared" si="505"/>
        <v>u</v>
      </c>
      <c r="F4672" s="62" t="str">
        <f t="shared" si="506"/>
        <v>e</v>
      </c>
      <c r="G4672" s="62" t="str">
        <f t="shared" si="507"/>
        <v>R</v>
      </c>
      <c r="H4672" s="62" t="str">
        <f t="shared" si="508"/>
        <v>L</v>
      </c>
      <c r="I4672" s="62">
        <f t="shared" si="509"/>
        <v>19</v>
      </c>
      <c r="J4672" s="62">
        <f t="shared" si="510"/>
        <v>7</v>
      </c>
      <c r="K4672" s="81">
        <v>8.9809527658503564E-7</v>
      </c>
      <c r="L4672" s="2" t="s">
        <v>13537</v>
      </c>
      <c r="M4672" s="2" t="s">
        <v>6876</v>
      </c>
      <c r="N4672" s="60" t="s">
        <v>7208</v>
      </c>
      <c r="O4672" s="66" t="s">
        <v>8738</v>
      </c>
      <c r="P4672" s="67" t="s">
        <v>4548</v>
      </c>
      <c r="Q4672" s="67" t="s">
        <v>2323</v>
      </c>
      <c r="R4672" s="67" t="s">
        <v>630</v>
      </c>
      <c r="S4672" s="67"/>
      <c r="T4672" s="67"/>
      <c r="U4672" s="67"/>
      <c r="V4672" s="67"/>
      <c r="W4672" s="67"/>
      <c r="X4672" s="67"/>
      <c r="Y4672" s="67"/>
    </row>
    <row r="4673" spans="1:25" s="2" customFormat="1" ht="16.5" customHeight="1">
      <c r="A4673" s="59">
        <v>4671</v>
      </c>
      <c r="B4673" s="61" t="str">
        <f t="shared" si="504"/>
        <v>xy</v>
      </c>
      <c r="C4673" s="61" t="s">
        <v>5453</v>
      </c>
      <c r="D4673" s="2" t="s">
        <v>13570</v>
      </c>
      <c r="E4673" s="61" t="str">
        <f t="shared" si="505"/>
        <v>x</v>
      </c>
      <c r="F4673" s="62" t="str">
        <f t="shared" si="506"/>
        <v>y</v>
      </c>
      <c r="G4673" s="62" t="str">
        <f t="shared" si="507"/>
        <v>L</v>
      </c>
      <c r="H4673" s="62" t="str">
        <f t="shared" si="508"/>
        <v>R</v>
      </c>
      <c r="I4673" s="62">
        <f t="shared" si="509"/>
        <v>6</v>
      </c>
      <c r="J4673" s="62">
        <f t="shared" si="510"/>
        <v>16</v>
      </c>
      <c r="K4673" s="81">
        <v>8.9484130819161158E-7</v>
      </c>
      <c r="L4673" s="2" t="s">
        <v>6892</v>
      </c>
      <c r="M4673" s="2" t="s">
        <v>13529</v>
      </c>
      <c r="N4673" s="60" t="s">
        <v>13527</v>
      </c>
      <c r="O4673" s="66" t="s">
        <v>8682</v>
      </c>
      <c r="P4673" s="67" t="s">
        <v>2875</v>
      </c>
      <c r="Q4673" s="67" t="s">
        <v>2875</v>
      </c>
      <c r="R4673" s="67" t="s">
        <v>2875</v>
      </c>
      <c r="S4673" s="67" t="s">
        <v>4903</v>
      </c>
      <c r="T4673" s="67" t="s">
        <v>5479</v>
      </c>
      <c r="U4673" s="67"/>
      <c r="V4673" s="67"/>
      <c r="W4673" s="67"/>
      <c r="X4673" s="67"/>
      <c r="Y4673" s="67"/>
    </row>
    <row r="4674" spans="1:25" s="2" customFormat="1" ht="16.5" customHeight="1">
      <c r="A4674" s="59">
        <v>4672</v>
      </c>
      <c r="B4674" s="61" t="str">
        <f t="shared" si="504"/>
        <v>uz</v>
      </c>
      <c r="C4674" s="61" t="s">
        <v>4964</v>
      </c>
      <c r="D4674" s="2" t="s">
        <v>13691</v>
      </c>
      <c r="E4674" s="61" t="str">
        <f t="shared" si="505"/>
        <v>u</v>
      </c>
      <c r="F4674" s="62" t="str">
        <f t="shared" si="506"/>
        <v>z</v>
      </c>
      <c r="G4674" s="62" t="str">
        <f t="shared" si="507"/>
        <v>R</v>
      </c>
      <c r="H4674" s="62" t="str">
        <f t="shared" si="508"/>
        <v>L</v>
      </c>
      <c r="I4674" s="62">
        <f t="shared" si="509"/>
        <v>19</v>
      </c>
      <c r="J4674" s="62">
        <f t="shared" si="510"/>
        <v>3</v>
      </c>
      <c r="K4674" s="81">
        <v>8.9484130819161158E-7</v>
      </c>
      <c r="L4674" s="2" t="s">
        <v>13537</v>
      </c>
      <c r="M4674" s="2" t="s">
        <v>14460</v>
      </c>
      <c r="N4674" s="60" t="s">
        <v>6972</v>
      </c>
      <c r="O4674" s="66" t="s">
        <v>11443</v>
      </c>
      <c r="P4674" s="67" t="s">
        <v>4221</v>
      </c>
      <c r="Q4674" s="67" t="s">
        <v>2878</v>
      </c>
      <c r="R4674" s="67" t="s">
        <v>4903</v>
      </c>
      <c r="S4674" s="67" t="s">
        <v>4989</v>
      </c>
      <c r="T4674" s="67"/>
      <c r="U4674" s="67"/>
      <c r="V4674" s="67"/>
      <c r="W4674" s="67"/>
      <c r="X4674" s="67"/>
      <c r="Y4674" s="67"/>
    </row>
    <row r="4675" spans="1:25" s="2" customFormat="1" ht="16.5" customHeight="1">
      <c r="A4675" s="59">
        <v>4673</v>
      </c>
      <c r="B4675" s="61" t="str">
        <f t="shared" ref="B4675:B4738" si="511">VLOOKUP(D4675,sp,2,FALSE)</f>
        <v>bo</v>
      </c>
      <c r="C4675" s="61" t="s">
        <v>342</v>
      </c>
      <c r="D4675" s="2" t="s">
        <v>6864</v>
      </c>
      <c r="E4675" s="61" t="str">
        <f t="shared" ref="E4675:E4738" si="512">LEFT(B4675,1)</f>
        <v>b</v>
      </c>
      <c r="F4675" s="62" t="str">
        <f t="shared" ref="F4675:F4738" si="513">RIGHT(B4675,1)</f>
        <v>o</v>
      </c>
      <c r="G4675" s="62" t="str">
        <f t="shared" si="507"/>
        <v>L</v>
      </c>
      <c r="H4675" s="62" t="str">
        <f t="shared" si="508"/>
        <v>R</v>
      </c>
      <c r="I4675" s="62">
        <f t="shared" si="509"/>
        <v>15</v>
      </c>
      <c r="J4675" s="62">
        <f t="shared" si="510"/>
        <v>24</v>
      </c>
      <c r="K4675" s="81">
        <v>8.9484130819161158E-7</v>
      </c>
      <c r="L4675" s="2" t="s">
        <v>6880</v>
      </c>
      <c r="M4675" s="2" t="s">
        <v>6879</v>
      </c>
      <c r="N4675" s="60" t="s">
        <v>6979</v>
      </c>
      <c r="O4675" s="66" t="s">
        <v>11032</v>
      </c>
      <c r="P4675" s="67" t="s">
        <v>2637</v>
      </c>
      <c r="Q4675" s="67" t="s">
        <v>4621</v>
      </c>
      <c r="R4675" s="67" t="s">
        <v>3758</v>
      </c>
      <c r="S4675" s="67"/>
      <c r="T4675" s="67"/>
      <c r="U4675" s="67"/>
      <c r="V4675" s="67"/>
      <c r="W4675" s="67"/>
      <c r="X4675" s="67"/>
      <c r="Y4675" s="67"/>
    </row>
    <row r="4676" spans="1:25" s="2" customFormat="1" ht="16.5" customHeight="1">
      <c r="A4676" s="59">
        <v>4674</v>
      </c>
      <c r="B4676" s="61" t="str">
        <f t="shared" si="511"/>
        <v>ej</v>
      </c>
      <c r="C4676" s="61" t="s">
        <v>5777</v>
      </c>
      <c r="D4676" s="2" t="s">
        <v>13497</v>
      </c>
      <c r="E4676" s="61" t="str">
        <f t="shared" si="512"/>
        <v>e</v>
      </c>
      <c r="F4676" s="62" t="str">
        <f t="shared" si="513"/>
        <v>j</v>
      </c>
      <c r="G4676" s="62" t="str">
        <f t="shared" ref="G4676:G4739" si="514">IF(FIND(E4676,"qwertasdfgzxcvbyuiophjkl;nm")&lt;15.5,"L","R")</f>
        <v>L</v>
      </c>
      <c r="H4676" s="62" t="str">
        <f t="shared" ref="H4676:H4739" si="515">IF(FIND(F4676,"qwertasdfgzxcvbyuiophjkl;nm")&lt;15.5,"L","R")</f>
        <v>R</v>
      </c>
      <c r="I4676" s="62">
        <f t="shared" ref="I4676:I4739" si="516">FIND(E4676,$I$1)</f>
        <v>7</v>
      </c>
      <c r="J4676" s="62">
        <f t="shared" ref="J4676:J4739" si="517">FIND(F4676,$I$1)</f>
        <v>20</v>
      </c>
      <c r="K4676" s="81">
        <v>8.9484130819161158E-7</v>
      </c>
      <c r="L4676" s="2" t="s">
        <v>6885</v>
      </c>
      <c r="M4676" s="2" t="s">
        <v>6840</v>
      </c>
      <c r="N4676" s="60" t="s">
        <v>7240</v>
      </c>
      <c r="O4676" s="66" t="s">
        <v>7558</v>
      </c>
      <c r="P4676" s="67" t="s">
        <v>5600</v>
      </c>
      <c r="Q4676" s="67" t="s">
        <v>5755</v>
      </c>
      <c r="R4676" s="67" t="s">
        <v>2875</v>
      </c>
      <c r="S4676" s="67"/>
      <c r="T4676" s="67"/>
      <c r="U4676" s="67"/>
      <c r="V4676" s="67"/>
      <c r="W4676" s="67"/>
      <c r="X4676" s="67"/>
      <c r="Y4676" s="67"/>
    </row>
    <row r="4677" spans="1:25" s="2" customFormat="1" ht="16.5" customHeight="1">
      <c r="A4677" s="59">
        <v>4675</v>
      </c>
      <c r="B4677" s="61" t="str">
        <f t="shared" si="511"/>
        <v>kg</v>
      </c>
      <c r="C4677" s="61" t="s">
        <v>2573</v>
      </c>
      <c r="D4677" s="2" t="s">
        <v>13733</v>
      </c>
      <c r="E4677" s="61" t="str">
        <f t="shared" si="512"/>
        <v>k</v>
      </c>
      <c r="F4677" s="62" t="str">
        <f t="shared" si="513"/>
        <v>g</v>
      </c>
      <c r="G4677" s="62" t="str">
        <f t="shared" si="514"/>
        <v>R</v>
      </c>
      <c r="H4677" s="62" t="str">
        <f t="shared" si="515"/>
        <v>L</v>
      </c>
      <c r="I4677" s="62">
        <f t="shared" si="516"/>
        <v>23</v>
      </c>
      <c r="J4677" s="62">
        <f t="shared" si="517"/>
        <v>14</v>
      </c>
      <c r="K4677" s="81">
        <v>8.9158733979818761E-7</v>
      </c>
      <c r="L4677" s="2" t="s">
        <v>6890</v>
      </c>
      <c r="M4677" s="2" t="s">
        <v>13767</v>
      </c>
      <c r="N4677" s="60" t="s">
        <v>6972</v>
      </c>
      <c r="O4677" s="66" t="s">
        <v>11449</v>
      </c>
      <c r="P4677" s="67" t="s">
        <v>4221</v>
      </c>
      <c r="Q4677" s="67" t="s">
        <v>4974</v>
      </c>
      <c r="R4677" s="67" t="s">
        <v>2066</v>
      </c>
      <c r="S4677" s="67"/>
      <c r="T4677" s="67"/>
      <c r="U4677" s="67"/>
      <c r="V4677" s="67"/>
      <c r="W4677" s="67"/>
      <c r="X4677" s="67"/>
      <c r="Y4677" s="67"/>
    </row>
    <row r="4678" spans="1:25" s="2" customFormat="1" ht="16.5" customHeight="1">
      <c r="A4678" s="59">
        <v>4676</v>
      </c>
      <c r="B4678" s="61" t="str">
        <f t="shared" si="511"/>
        <v>el</v>
      </c>
      <c r="C4678" s="61" t="s">
        <v>5988</v>
      </c>
      <c r="D4678" s="2" t="s">
        <v>13589</v>
      </c>
      <c r="E4678" s="61" t="str">
        <f t="shared" si="512"/>
        <v>e</v>
      </c>
      <c r="F4678" s="62" t="str">
        <f t="shared" si="513"/>
        <v>l</v>
      </c>
      <c r="G4678" s="62" t="str">
        <f t="shared" si="514"/>
        <v>L</v>
      </c>
      <c r="H4678" s="62" t="str">
        <f t="shared" si="515"/>
        <v>R</v>
      </c>
      <c r="I4678" s="62">
        <f t="shared" si="516"/>
        <v>7</v>
      </c>
      <c r="J4678" s="62">
        <f t="shared" si="517"/>
        <v>25</v>
      </c>
      <c r="K4678" s="81">
        <v>8.8833337140476355E-7</v>
      </c>
      <c r="L4678" s="2" t="s">
        <v>6885</v>
      </c>
      <c r="M4678" s="2" t="s">
        <v>6908</v>
      </c>
      <c r="N4678" s="60" t="s">
        <v>6874</v>
      </c>
      <c r="O4678" s="66" t="s">
        <v>8490</v>
      </c>
      <c r="P4678" s="67" t="s">
        <v>3536</v>
      </c>
      <c r="Q4678" s="67" t="s">
        <v>6010</v>
      </c>
      <c r="R4678" s="67"/>
      <c r="S4678" s="67"/>
      <c r="T4678" s="67"/>
      <c r="U4678" s="67"/>
      <c r="V4678" s="67"/>
      <c r="W4678" s="67"/>
      <c r="X4678" s="67"/>
      <c r="Y4678" s="67"/>
    </row>
    <row r="4679" spans="1:25" s="2" customFormat="1" ht="16.5" customHeight="1">
      <c r="A4679" s="59">
        <v>4677</v>
      </c>
      <c r="B4679" s="61" t="str">
        <f t="shared" si="511"/>
        <v>ms</v>
      </c>
      <c r="C4679" s="61" t="s">
        <v>3427</v>
      </c>
      <c r="D4679" s="2" t="s">
        <v>13593</v>
      </c>
      <c r="E4679" s="61" t="str">
        <f t="shared" si="512"/>
        <v>m</v>
      </c>
      <c r="F4679" s="62" t="str">
        <f t="shared" si="513"/>
        <v>s</v>
      </c>
      <c r="G4679" s="62" t="str">
        <f t="shared" si="514"/>
        <v>R</v>
      </c>
      <c r="H4679" s="62" t="str">
        <f t="shared" si="515"/>
        <v>L</v>
      </c>
      <c r="I4679" s="62">
        <f t="shared" si="516"/>
        <v>21</v>
      </c>
      <c r="J4679" s="62">
        <f t="shared" si="517"/>
        <v>5</v>
      </c>
      <c r="K4679" s="81">
        <v>8.8833337140476355E-7</v>
      </c>
      <c r="L4679" s="2" t="s">
        <v>6877</v>
      </c>
      <c r="M4679" s="2" t="s">
        <v>14095</v>
      </c>
      <c r="N4679" s="60" t="s">
        <v>7221</v>
      </c>
      <c r="O4679" s="66" t="s">
        <v>12525</v>
      </c>
      <c r="P4679" s="67" t="s">
        <v>6036</v>
      </c>
      <c r="Q4679" s="67" t="s">
        <v>5242</v>
      </c>
      <c r="R4679" s="67" t="s">
        <v>2637</v>
      </c>
      <c r="S4679" s="67"/>
      <c r="T4679" s="67"/>
      <c r="U4679" s="67"/>
      <c r="V4679" s="67"/>
      <c r="W4679" s="67"/>
      <c r="X4679" s="67"/>
      <c r="Y4679" s="67"/>
    </row>
    <row r="4680" spans="1:25" s="2" customFormat="1" ht="16.5" customHeight="1">
      <c r="A4680" s="59">
        <v>4678</v>
      </c>
      <c r="B4680" s="61" t="str">
        <f t="shared" si="511"/>
        <v>pi</v>
      </c>
      <c r="C4680" s="61" t="s">
        <v>3750</v>
      </c>
      <c r="D4680" s="2" t="s">
        <v>6955</v>
      </c>
      <c r="E4680" s="61" t="str">
        <f t="shared" si="512"/>
        <v>p</v>
      </c>
      <c r="F4680" s="62" t="str">
        <f t="shared" si="513"/>
        <v>i</v>
      </c>
      <c r="G4680" s="62" t="str">
        <f t="shared" si="514"/>
        <v>R</v>
      </c>
      <c r="H4680" s="62" t="str">
        <f t="shared" si="515"/>
        <v>R</v>
      </c>
      <c r="I4680" s="62">
        <f t="shared" si="516"/>
        <v>26</v>
      </c>
      <c r="J4680" s="62">
        <f t="shared" si="517"/>
        <v>22</v>
      </c>
      <c r="K4680" s="81">
        <v>8.8833337140476355E-7</v>
      </c>
      <c r="L4680" s="2" t="s">
        <v>6881</v>
      </c>
      <c r="M4680" s="2" t="s">
        <v>13510</v>
      </c>
      <c r="N4680" s="60" t="s">
        <v>6972</v>
      </c>
      <c r="O4680" s="66" t="s">
        <v>12864</v>
      </c>
      <c r="P4680" s="67" t="s">
        <v>378</v>
      </c>
      <c r="Q4680" s="67" t="s">
        <v>5807</v>
      </c>
      <c r="R4680" s="67" t="s">
        <v>1364</v>
      </c>
      <c r="S4680" s="67"/>
      <c r="T4680" s="67"/>
      <c r="U4680" s="67"/>
      <c r="V4680" s="67"/>
      <c r="W4680" s="67"/>
      <c r="X4680" s="67"/>
      <c r="Y4680" s="67"/>
    </row>
    <row r="4681" spans="1:25" s="2" customFormat="1" ht="16.5" customHeight="1">
      <c r="A4681" s="59">
        <v>4679</v>
      </c>
      <c r="B4681" s="61" t="str">
        <f t="shared" si="511"/>
        <v>bj</v>
      </c>
      <c r="C4681" s="61" t="s">
        <v>158</v>
      </c>
      <c r="D4681" s="2" t="s">
        <v>13677</v>
      </c>
      <c r="E4681" s="61" t="str">
        <f t="shared" si="512"/>
        <v>b</v>
      </c>
      <c r="F4681" s="62" t="str">
        <f t="shared" si="513"/>
        <v>j</v>
      </c>
      <c r="G4681" s="62" t="str">
        <f t="shared" si="514"/>
        <v>L</v>
      </c>
      <c r="H4681" s="62" t="str">
        <f t="shared" si="515"/>
        <v>R</v>
      </c>
      <c r="I4681" s="62">
        <f t="shared" si="516"/>
        <v>15</v>
      </c>
      <c r="J4681" s="62">
        <f t="shared" si="517"/>
        <v>20</v>
      </c>
      <c r="K4681" s="81">
        <v>8.8833337140476355E-7</v>
      </c>
      <c r="L4681" s="2" t="s">
        <v>6880</v>
      </c>
      <c r="M4681" s="2" t="s">
        <v>6840</v>
      </c>
      <c r="N4681" s="60" t="s">
        <v>6979</v>
      </c>
      <c r="O4681" s="66" t="s">
        <v>13221</v>
      </c>
      <c r="P4681" s="67" t="s">
        <v>5808</v>
      </c>
      <c r="Q4681" s="67" t="s">
        <v>4221</v>
      </c>
      <c r="R4681" s="67" t="s">
        <v>2637</v>
      </c>
      <c r="S4681" s="67" t="s">
        <v>3474</v>
      </c>
      <c r="T4681" s="67"/>
      <c r="U4681" s="67"/>
      <c r="V4681" s="67"/>
      <c r="W4681" s="67"/>
      <c r="X4681" s="67"/>
      <c r="Y4681" s="67"/>
    </row>
    <row r="4682" spans="1:25" s="2" customFormat="1" ht="16.5" customHeight="1">
      <c r="A4682" s="59">
        <v>4680</v>
      </c>
      <c r="B4682" s="61" t="str">
        <f t="shared" si="511"/>
        <v>gu</v>
      </c>
      <c r="C4682" s="61" t="s">
        <v>1567</v>
      </c>
      <c r="D4682" s="2" t="s">
        <v>6948</v>
      </c>
      <c r="E4682" s="61" t="str">
        <f t="shared" si="512"/>
        <v>g</v>
      </c>
      <c r="F4682" s="62" t="str">
        <f t="shared" si="513"/>
        <v>u</v>
      </c>
      <c r="G4682" s="62" t="str">
        <f t="shared" si="514"/>
        <v>L</v>
      </c>
      <c r="H4682" s="62" t="str">
        <f t="shared" si="515"/>
        <v>R</v>
      </c>
      <c r="I4682" s="62">
        <f t="shared" si="516"/>
        <v>14</v>
      </c>
      <c r="J4682" s="62">
        <f t="shared" si="517"/>
        <v>19</v>
      </c>
      <c r="K4682" s="81">
        <v>8.8833337140476355E-7</v>
      </c>
      <c r="L4682" s="2" t="s">
        <v>13509</v>
      </c>
      <c r="M4682" s="2" t="s">
        <v>13512</v>
      </c>
      <c r="N4682" s="60" t="s">
        <v>7035</v>
      </c>
      <c r="O4682" s="66" t="s">
        <v>8419</v>
      </c>
      <c r="P4682" s="67" t="s">
        <v>1574</v>
      </c>
      <c r="Q4682" s="67" t="s">
        <v>3578</v>
      </c>
      <c r="R4682" s="67"/>
      <c r="S4682" s="67"/>
      <c r="T4682" s="67"/>
      <c r="U4682" s="67"/>
      <c r="V4682" s="67"/>
      <c r="W4682" s="67"/>
      <c r="X4682" s="67"/>
      <c r="Y4682" s="67"/>
    </row>
    <row r="4683" spans="1:25" s="2" customFormat="1" ht="16.5" customHeight="1">
      <c r="A4683" s="59">
        <v>4681</v>
      </c>
      <c r="B4683" s="61" t="str">
        <f t="shared" si="511"/>
        <v>pu</v>
      </c>
      <c r="C4683" s="61" t="s">
        <v>3878</v>
      </c>
      <c r="D4683" s="2" t="s">
        <v>6958</v>
      </c>
      <c r="E4683" s="61" t="str">
        <f t="shared" si="512"/>
        <v>p</v>
      </c>
      <c r="F4683" s="62" t="str">
        <f t="shared" si="513"/>
        <v>u</v>
      </c>
      <c r="G4683" s="62" t="str">
        <f t="shared" si="514"/>
        <v>R</v>
      </c>
      <c r="H4683" s="62" t="str">
        <f t="shared" si="515"/>
        <v>R</v>
      </c>
      <c r="I4683" s="62">
        <f t="shared" si="516"/>
        <v>26</v>
      </c>
      <c r="J4683" s="62">
        <f t="shared" si="517"/>
        <v>19</v>
      </c>
      <c r="K4683" s="81">
        <v>8.8507940301133948E-7</v>
      </c>
      <c r="L4683" s="2" t="s">
        <v>6881</v>
      </c>
      <c r="M4683" s="2" t="s">
        <v>13512</v>
      </c>
      <c r="N4683" s="60" t="s">
        <v>6972</v>
      </c>
      <c r="O4683" s="66" t="s">
        <v>10374</v>
      </c>
      <c r="P4683" s="67" t="s">
        <v>14507</v>
      </c>
      <c r="Q4683" s="67" t="s">
        <v>5794</v>
      </c>
      <c r="R4683" s="67" t="s">
        <v>14511</v>
      </c>
      <c r="S4683" s="67" t="s">
        <v>6776</v>
      </c>
      <c r="T4683" s="67"/>
      <c r="U4683" s="67"/>
      <c r="V4683" s="67"/>
      <c r="W4683" s="67"/>
      <c r="X4683" s="67"/>
      <c r="Y4683" s="67"/>
    </row>
    <row r="4684" spans="1:25" s="2" customFormat="1" ht="16.5" customHeight="1">
      <c r="A4684" s="59">
        <v>4682</v>
      </c>
      <c r="B4684" s="61" t="str">
        <f t="shared" si="511"/>
        <v>gp</v>
      </c>
      <c r="C4684" s="61" t="s">
        <v>1671</v>
      </c>
      <c r="D4684" s="2" t="s">
        <v>13554</v>
      </c>
      <c r="E4684" s="61" t="str">
        <f t="shared" si="512"/>
        <v>g</v>
      </c>
      <c r="F4684" s="62" t="str">
        <f t="shared" si="513"/>
        <v>p</v>
      </c>
      <c r="G4684" s="62" t="str">
        <f t="shared" si="514"/>
        <v>L</v>
      </c>
      <c r="H4684" s="62" t="str">
        <f t="shared" si="515"/>
        <v>R</v>
      </c>
      <c r="I4684" s="62">
        <f t="shared" si="516"/>
        <v>14</v>
      </c>
      <c r="J4684" s="62">
        <f t="shared" si="517"/>
        <v>26</v>
      </c>
      <c r="K4684" s="81">
        <v>8.8182543461791541E-7</v>
      </c>
      <c r="L4684" s="2" t="s">
        <v>13509</v>
      </c>
      <c r="M4684" s="2" t="s">
        <v>13536</v>
      </c>
      <c r="N4684" s="60" t="s">
        <v>6972</v>
      </c>
      <c r="O4684" s="66" t="s">
        <v>9743</v>
      </c>
      <c r="P4684" s="67" t="s">
        <v>630</v>
      </c>
      <c r="Q4684" s="67" t="s">
        <v>13494</v>
      </c>
      <c r="R4684" s="67" t="s">
        <v>6106</v>
      </c>
      <c r="S4684" s="67"/>
      <c r="T4684" s="67"/>
      <c r="U4684" s="67"/>
      <c r="V4684" s="67"/>
      <c r="W4684" s="67"/>
      <c r="X4684" s="67"/>
      <c r="Y4684" s="67"/>
    </row>
    <row r="4685" spans="1:25" s="2" customFormat="1" ht="16.5" customHeight="1">
      <c r="A4685" s="59">
        <v>4683</v>
      </c>
      <c r="B4685" s="61" t="str">
        <f t="shared" si="511"/>
        <v>zi</v>
      </c>
      <c r="C4685" s="61" t="s">
        <v>6683</v>
      </c>
      <c r="D4685" s="2" t="s">
        <v>6923</v>
      </c>
      <c r="E4685" s="61" t="str">
        <f t="shared" si="512"/>
        <v>z</v>
      </c>
      <c r="F4685" s="62" t="str">
        <f t="shared" si="513"/>
        <v>i</v>
      </c>
      <c r="G4685" s="62" t="str">
        <f t="shared" si="514"/>
        <v>L</v>
      </c>
      <c r="H4685" s="62" t="str">
        <f t="shared" si="515"/>
        <v>R</v>
      </c>
      <c r="I4685" s="62">
        <f t="shared" si="516"/>
        <v>3</v>
      </c>
      <c r="J4685" s="62">
        <f t="shared" si="517"/>
        <v>22</v>
      </c>
      <c r="K4685" s="81">
        <v>8.8182543461791541E-7</v>
      </c>
      <c r="L4685" s="2" t="s">
        <v>6883</v>
      </c>
      <c r="M4685" s="2" t="s">
        <v>13510</v>
      </c>
      <c r="N4685" s="60" t="s">
        <v>7008</v>
      </c>
      <c r="O4685" s="66" t="s">
        <v>8442</v>
      </c>
      <c r="P4685" s="67" t="s">
        <v>608</v>
      </c>
      <c r="Q4685" s="67" t="s">
        <v>6474</v>
      </c>
      <c r="R4685" s="67" t="s">
        <v>209</v>
      </c>
      <c r="S4685" s="67"/>
      <c r="T4685" s="67"/>
      <c r="U4685" s="67"/>
      <c r="V4685" s="67"/>
      <c r="W4685" s="67"/>
      <c r="X4685" s="67"/>
      <c r="Y4685" s="67"/>
    </row>
    <row r="4686" spans="1:25" s="2" customFormat="1" ht="16.5" customHeight="1">
      <c r="A4686" s="59">
        <v>4684</v>
      </c>
      <c r="B4686" s="61" t="str">
        <f t="shared" si="511"/>
        <v>ck</v>
      </c>
      <c r="C4686" s="61" t="s">
        <v>435</v>
      </c>
      <c r="D4686" s="2" t="s">
        <v>6854</v>
      </c>
      <c r="E4686" s="61" t="str">
        <f t="shared" si="512"/>
        <v>c</v>
      </c>
      <c r="F4686" s="62" t="str">
        <f t="shared" si="513"/>
        <v>k</v>
      </c>
      <c r="G4686" s="62" t="str">
        <f t="shared" si="514"/>
        <v>L</v>
      </c>
      <c r="H4686" s="62" t="str">
        <f t="shared" si="515"/>
        <v>R</v>
      </c>
      <c r="I4686" s="62">
        <f t="shared" si="516"/>
        <v>9</v>
      </c>
      <c r="J4686" s="62">
        <f t="shared" si="517"/>
        <v>23</v>
      </c>
      <c r="K4686" s="81">
        <v>8.8182543461791541E-7</v>
      </c>
      <c r="L4686" s="2" t="s">
        <v>6882</v>
      </c>
      <c r="M4686" s="2" t="s">
        <v>6836</v>
      </c>
      <c r="N4686" s="60" t="s">
        <v>6972</v>
      </c>
      <c r="O4686" s="66" t="s">
        <v>11964</v>
      </c>
      <c r="P4686" s="67" t="s">
        <v>4621</v>
      </c>
      <c r="Q4686" s="67" t="s">
        <v>4360</v>
      </c>
      <c r="R4686" s="67" t="s">
        <v>14108</v>
      </c>
      <c r="S4686" s="67" t="s">
        <v>14505</v>
      </c>
      <c r="T4686" s="67"/>
      <c r="U4686" s="67"/>
      <c r="V4686" s="67"/>
      <c r="W4686" s="67"/>
      <c r="X4686" s="67"/>
      <c r="Y4686" s="67"/>
    </row>
    <row r="4687" spans="1:25" s="2" customFormat="1" ht="16.5" customHeight="1">
      <c r="A4687" s="59">
        <v>4685</v>
      </c>
      <c r="B4687" s="61" t="str">
        <f t="shared" si="511"/>
        <v>ba</v>
      </c>
      <c r="C4687" s="61" t="s">
        <v>77</v>
      </c>
      <c r="D4687" s="2" t="s">
        <v>6941</v>
      </c>
      <c r="E4687" s="61" t="str">
        <f t="shared" si="512"/>
        <v>b</v>
      </c>
      <c r="F4687" s="62" t="str">
        <f t="shared" si="513"/>
        <v>a</v>
      </c>
      <c r="G4687" s="62" t="str">
        <f t="shared" si="514"/>
        <v>L</v>
      </c>
      <c r="H4687" s="62" t="str">
        <f t="shared" si="515"/>
        <v>L</v>
      </c>
      <c r="I4687" s="62">
        <f t="shared" si="516"/>
        <v>15</v>
      </c>
      <c r="J4687" s="62">
        <f t="shared" si="517"/>
        <v>2</v>
      </c>
      <c r="K4687" s="81">
        <v>8.7857146622449145E-7</v>
      </c>
      <c r="L4687" s="2" t="s">
        <v>6880</v>
      </c>
      <c r="M4687" s="2" t="s">
        <v>6875</v>
      </c>
      <c r="N4687" s="60" t="s">
        <v>6797</v>
      </c>
      <c r="O4687" s="66" t="s">
        <v>12244</v>
      </c>
      <c r="P4687" s="67" t="s">
        <v>4360</v>
      </c>
      <c r="Q4687" s="67" t="s">
        <v>73</v>
      </c>
      <c r="R4687" s="67"/>
      <c r="S4687" s="67"/>
      <c r="T4687" s="67"/>
      <c r="U4687" s="67"/>
      <c r="V4687" s="67"/>
      <c r="W4687" s="67"/>
      <c r="X4687" s="67"/>
      <c r="Y4687" s="67"/>
    </row>
    <row r="4688" spans="1:25" s="2" customFormat="1" ht="16.5" customHeight="1">
      <c r="A4688" s="59">
        <v>4686</v>
      </c>
      <c r="B4688" s="61" t="str">
        <f t="shared" si="511"/>
        <v>th</v>
      </c>
      <c r="C4688" s="61" t="s">
        <v>4797</v>
      </c>
      <c r="D4688" s="2" t="s">
        <v>13624</v>
      </c>
      <c r="E4688" s="61" t="str">
        <f t="shared" si="512"/>
        <v>t</v>
      </c>
      <c r="F4688" s="62" t="str">
        <f t="shared" si="513"/>
        <v>h</v>
      </c>
      <c r="G4688" s="62" t="str">
        <f t="shared" si="514"/>
        <v>L</v>
      </c>
      <c r="H4688" s="62" t="str">
        <f t="shared" si="515"/>
        <v>R</v>
      </c>
      <c r="I4688" s="62">
        <f t="shared" si="516"/>
        <v>13</v>
      </c>
      <c r="J4688" s="62">
        <f t="shared" si="517"/>
        <v>17</v>
      </c>
      <c r="K4688" s="81">
        <v>8.7857146622449145E-7</v>
      </c>
      <c r="L4688" s="2" t="s">
        <v>6884</v>
      </c>
      <c r="M4688" s="2" t="s">
        <v>6950</v>
      </c>
      <c r="N4688" s="60" t="s">
        <v>6972</v>
      </c>
      <c r="O4688" s="66" t="s">
        <v>8192</v>
      </c>
      <c r="P4688" s="67" t="s">
        <v>6177</v>
      </c>
      <c r="Q4688" s="67" t="s">
        <v>824</v>
      </c>
      <c r="R4688" s="67" t="s">
        <v>6776</v>
      </c>
      <c r="S4688" s="67"/>
      <c r="T4688" s="67"/>
      <c r="U4688" s="67"/>
      <c r="V4688" s="67"/>
      <c r="W4688" s="67"/>
      <c r="X4688" s="67"/>
      <c r="Y4688" s="67"/>
    </row>
    <row r="4689" spans="1:25" s="2" customFormat="1" ht="16.5" customHeight="1">
      <c r="A4689" s="59">
        <v>4687</v>
      </c>
      <c r="B4689" s="61" t="str">
        <f t="shared" si="511"/>
        <v>xn</v>
      </c>
      <c r="C4689" s="61" t="s">
        <v>5368</v>
      </c>
      <c r="D4689" s="2" t="s">
        <v>13567</v>
      </c>
      <c r="E4689" s="61" t="str">
        <f t="shared" si="512"/>
        <v>x</v>
      </c>
      <c r="F4689" s="62" t="str">
        <f t="shared" si="513"/>
        <v>n</v>
      </c>
      <c r="G4689" s="62" t="str">
        <f t="shared" si="514"/>
        <v>L</v>
      </c>
      <c r="H4689" s="62" t="str">
        <f t="shared" si="515"/>
        <v>R</v>
      </c>
      <c r="I4689" s="62">
        <f t="shared" si="516"/>
        <v>6</v>
      </c>
      <c r="J4689" s="62">
        <f t="shared" si="517"/>
        <v>18</v>
      </c>
      <c r="K4689" s="81">
        <v>8.7857146622449145E-7</v>
      </c>
      <c r="L4689" s="2" t="s">
        <v>6892</v>
      </c>
      <c r="M4689" s="2" t="s">
        <v>6916</v>
      </c>
      <c r="N4689" s="60" t="s">
        <v>13384</v>
      </c>
      <c r="O4689" s="66" t="s">
        <v>7892</v>
      </c>
      <c r="P4689" s="67" t="s">
        <v>426</v>
      </c>
      <c r="Q4689" s="67" t="s">
        <v>6065</v>
      </c>
      <c r="R4689" s="67" t="s">
        <v>5737</v>
      </c>
      <c r="S4689" s="67"/>
      <c r="T4689" s="67"/>
      <c r="U4689" s="67"/>
      <c r="V4689" s="67"/>
      <c r="W4689" s="67"/>
      <c r="X4689" s="67"/>
      <c r="Y4689" s="67"/>
    </row>
    <row r="4690" spans="1:25" s="2" customFormat="1" ht="16.5" customHeight="1">
      <c r="A4690" s="59">
        <v>4688</v>
      </c>
      <c r="B4690" s="61" t="str">
        <f t="shared" si="511"/>
        <v>kv</v>
      </c>
      <c r="C4690" s="61" t="s">
        <v>2704</v>
      </c>
      <c r="D4690" s="2" t="s">
        <v>13764</v>
      </c>
      <c r="E4690" s="61" t="str">
        <f t="shared" si="512"/>
        <v>k</v>
      </c>
      <c r="F4690" s="62" t="str">
        <f t="shared" si="513"/>
        <v>v</v>
      </c>
      <c r="G4690" s="62" t="str">
        <f t="shared" si="514"/>
        <v>R</v>
      </c>
      <c r="H4690" s="62" t="str">
        <f t="shared" si="515"/>
        <v>L</v>
      </c>
      <c r="I4690" s="62">
        <f t="shared" si="516"/>
        <v>23</v>
      </c>
      <c r="J4690" s="62">
        <f t="shared" si="517"/>
        <v>12</v>
      </c>
      <c r="K4690" s="81">
        <v>8.7857146622449145E-7</v>
      </c>
      <c r="L4690" s="2" t="s">
        <v>6890</v>
      </c>
      <c r="M4690" s="2" t="s">
        <v>13534</v>
      </c>
      <c r="N4690" s="60" t="s">
        <v>13505</v>
      </c>
      <c r="O4690" s="66" t="s">
        <v>12745</v>
      </c>
      <c r="P4690" s="67" t="s">
        <v>4550</v>
      </c>
      <c r="Q4690" s="67" t="s">
        <v>6474</v>
      </c>
      <c r="R4690" s="67" t="s">
        <v>4657</v>
      </c>
      <c r="S4690" s="67" t="s">
        <v>72</v>
      </c>
      <c r="T4690" s="67" t="s">
        <v>14106</v>
      </c>
      <c r="U4690" s="67"/>
      <c r="V4690" s="67"/>
      <c r="W4690" s="67"/>
      <c r="X4690" s="67"/>
      <c r="Y4690" s="67"/>
    </row>
    <row r="4691" spans="1:25" s="2" customFormat="1" ht="16.5" customHeight="1">
      <c r="A4691" s="59">
        <v>4689</v>
      </c>
      <c r="B4691" s="61" t="str">
        <f t="shared" si="511"/>
        <v>ei</v>
      </c>
      <c r="C4691" s="61" t="s">
        <v>5899</v>
      </c>
      <c r="D4691" s="2" t="s">
        <v>6920</v>
      </c>
      <c r="E4691" s="61" t="str">
        <f t="shared" si="512"/>
        <v>e</v>
      </c>
      <c r="F4691" s="62" t="str">
        <f t="shared" si="513"/>
        <v>i</v>
      </c>
      <c r="G4691" s="62" t="str">
        <f t="shared" si="514"/>
        <v>L</v>
      </c>
      <c r="H4691" s="62" t="str">
        <f t="shared" si="515"/>
        <v>R</v>
      </c>
      <c r="I4691" s="62">
        <f t="shared" si="516"/>
        <v>7</v>
      </c>
      <c r="J4691" s="62">
        <f t="shared" si="517"/>
        <v>22</v>
      </c>
      <c r="K4691" s="81">
        <v>8.7857146622449145E-7</v>
      </c>
      <c r="L4691" s="2" t="s">
        <v>6876</v>
      </c>
      <c r="M4691" s="2" t="s">
        <v>13510</v>
      </c>
      <c r="N4691" s="60" t="s">
        <v>6972</v>
      </c>
      <c r="O4691" s="66" t="s">
        <v>9779</v>
      </c>
      <c r="P4691" s="67" t="s">
        <v>630</v>
      </c>
      <c r="Q4691" s="67" t="s">
        <v>4241</v>
      </c>
      <c r="R4691" s="67" t="s">
        <v>143</v>
      </c>
      <c r="S4691" s="67" t="s">
        <v>6806</v>
      </c>
      <c r="T4691" s="67"/>
      <c r="U4691" s="67"/>
      <c r="V4691" s="67"/>
      <c r="W4691" s="67"/>
      <c r="X4691" s="67"/>
      <c r="Y4691" s="67"/>
    </row>
    <row r="4692" spans="1:25" s="2" customFormat="1" ht="16.5" customHeight="1">
      <c r="A4692" s="59">
        <v>4690</v>
      </c>
      <c r="B4692" s="61" t="str">
        <f t="shared" si="511"/>
        <v>ec</v>
      </c>
      <c r="C4692" s="61" t="s">
        <v>6208</v>
      </c>
      <c r="D4692" s="2" t="s">
        <v>13640</v>
      </c>
      <c r="E4692" s="61" t="str">
        <f t="shared" si="512"/>
        <v>e</v>
      </c>
      <c r="F4692" s="62" t="str">
        <f t="shared" si="513"/>
        <v>c</v>
      </c>
      <c r="G4692" s="62" t="str">
        <f t="shared" si="514"/>
        <v>L</v>
      </c>
      <c r="H4692" s="62" t="str">
        <f t="shared" si="515"/>
        <v>L</v>
      </c>
      <c r="I4692" s="62">
        <f t="shared" si="516"/>
        <v>7</v>
      </c>
      <c r="J4692" s="62">
        <f t="shared" si="517"/>
        <v>9</v>
      </c>
      <c r="K4692" s="81">
        <v>8.7531749783106739E-7</v>
      </c>
      <c r="L4692" s="2" t="s">
        <v>6885</v>
      </c>
      <c r="M4692" s="2" t="s">
        <v>13535</v>
      </c>
      <c r="N4692" s="60" t="s">
        <v>6972</v>
      </c>
      <c r="O4692" s="66" t="s">
        <v>11187</v>
      </c>
      <c r="P4692" s="67" t="s">
        <v>5478</v>
      </c>
      <c r="Q4692" s="67" t="s">
        <v>4241</v>
      </c>
      <c r="R4692" s="67" t="s">
        <v>3408</v>
      </c>
      <c r="S4692" s="67"/>
      <c r="T4692" s="67"/>
      <c r="U4692" s="67"/>
      <c r="V4692" s="67"/>
      <c r="W4692" s="67"/>
      <c r="X4692" s="67"/>
      <c r="Y4692" s="67"/>
    </row>
    <row r="4693" spans="1:25" s="2" customFormat="1" ht="16.5" customHeight="1">
      <c r="A4693" s="59">
        <v>4691</v>
      </c>
      <c r="B4693" s="61" t="str">
        <f t="shared" si="511"/>
        <v>od</v>
      </c>
      <c r="C4693" s="61" t="s">
        <v>4480</v>
      </c>
      <c r="D4693" s="2" t="s">
        <v>13571</v>
      </c>
      <c r="E4693" s="61" t="str">
        <f t="shared" si="512"/>
        <v>o</v>
      </c>
      <c r="F4693" s="62" t="str">
        <f t="shared" si="513"/>
        <v>d</v>
      </c>
      <c r="G4693" s="62" t="str">
        <f t="shared" si="514"/>
        <v>R</v>
      </c>
      <c r="H4693" s="62" t="str">
        <f t="shared" si="515"/>
        <v>L</v>
      </c>
      <c r="I4693" s="62">
        <f t="shared" si="516"/>
        <v>24</v>
      </c>
      <c r="J4693" s="62">
        <f t="shared" si="517"/>
        <v>8</v>
      </c>
      <c r="K4693" s="81">
        <v>8.7206352943764332E-7</v>
      </c>
      <c r="L4693" s="2" t="s">
        <v>14018</v>
      </c>
      <c r="M4693" s="2" t="s">
        <v>14463</v>
      </c>
      <c r="N4693" s="60" t="s">
        <v>14004</v>
      </c>
      <c r="O4693" s="66" t="s">
        <v>12416</v>
      </c>
      <c r="P4693" s="67" t="s">
        <v>4360</v>
      </c>
      <c r="Q4693" s="67" t="s">
        <v>1753</v>
      </c>
      <c r="R4693" s="67" t="s">
        <v>6626</v>
      </c>
      <c r="S4693" s="67" t="s">
        <v>209</v>
      </c>
      <c r="T4693" s="67"/>
      <c r="U4693" s="67"/>
      <c r="V4693" s="67"/>
      <c r="W4693" s="67"/>
      <c r="X4693" s="67"/>
      <c r="Y4693" s="67"/>
    </row>
    <row r="4694" spans="1:25" s="2" customFormat="1" ht="16.5" customHeight="1">
      <c r="A4694" s="59">
        <v>4692</v>
      </c>
      <c r="B4694" s="61" t="str">
        <f t="shared" si="511"/>
        <v>pj</v>
      </c>
      <c r="C4694" s="61" t="s">
        <v>3710</v>
      </c>
      <c r="D4694" s="2" t="s">
        <v>6903</v>
      </c>
      <c r="E4694" s="61" t="str">
        <f t="shared" si="512"/>
        <v>p</v>
      </c>
      <c r="F4694" s="62" t="str">
        <f t="shared" si="513"/>
        <v>j</v>
      </c>
      <c r="G4694" s="62" t="str">
        <f t="shared" si="514"/>
        <v>R</v>
      </c>
      <c r="H4694" s="62" t="str">
        <f t="shared" si="515"/>
        <v>R</v>
      </c>
      <c r="I4694" s="62">
        <f t="shared" si="516"/>
        <v>26</v>
      </c>
      <c r="J4694" s="62">
        <f t="shared" si="517"/>
        <v>20</v>
      </c>
      <c r="K4694" s="81">
        <v>8.7206352943764332E-7</v>
      </c>
      <c r="L4694" s="2" t="s">
        <v>6881</v>
      </c>
      <c r="M4694" s="2" t="s">
        <v>6840</v>
      </c>
      <c r="N4694" s="60" t="s">
        <v>7014</v>
      </c>
      <c r="O4694" s="66" t="s">
        <v>8493</v>
      </c>
      <c r="P4694" s="67" t="s">
        <v>3536</v>
      </c>
      <c r="Q4694" s="67" t="s">
        <v>143</v>
      </c>
      <c r="R4694" s="67" t="s">
        <v>4657</v>
      </c>
      <c r="S4694" s="67"/>
      <c r="T4694" s="67"/>
      <c r="U4694" s="67"/>
      <c r="V4694" s="67"/>
      <c r="W4694" s="67"/>
      <c r="X4694" s="67"/>
      <c r="Y4694" s="67"/>
    </row>
    <row r="4695" spans="1:25" s="2" customFormat="1" ht="16.5" customHeight="1">
      <c r="A4695" s="59">
        <v>4693</v>
      </c>
      <c r="B4695" s="61" t="str">
        <f t="shared" si="511"/>
        <v>ja</v>
      </c>
      <c r="C4695" s="61" t="s">
        <v>2113</v>
      </c>
      <c r="D4695" s="2" t="s">
        <v>13580</v>
      </c>
      <c r="E4695" s="61" t="str">
        <f t="shared" si="512"/>
        <v>j</v>
      </c>
      <c r="F4695" s="62" t="str">
        <f t="shared" si="513"/>
        <v>a</v>
      </c>
      <c r="G4695" s="62" t="str">
        <f t="shared" si="514"/>
        <v>R</v>
      </c>
      <c r="H4695" s="62" t="str">
        <f t="shared" si="515"/>
        <v>L</v>
      </c>
      <c r="I4695" s="62">
        <f t="shared" si="516"/>
        <v>20</v>
      </c>
      <c r="J4695" s="62">
        <f t="shared" si="517"/>
        <v>2</v>
      </c>
      <c r="K4695" s="81">
        <v>8.7206352943764332E-7</v>
      </c>
      <c r="L4695" s="2" t="s">
        <v>6887</v>
      </c>
      <c r="M4695" s="2" t="s">
        <v>14015</v>
      </c>
      <c r="N4695" s="60" t="s">
        <v>7162</v>
      </c>
      <c r="O4695" s="66" t="s">
        <v>11901</v>
      </c>
      <c r="P4695" s="67" t="s">
        <v>4621</v>
      </c>
      <c r="Q4695" s="67" t="s">
        <v>1304</v>
      </c>
      <c r="R4695" s="67" t="s">
        <v>6761</v>
      </c>
      <c r="S4695" s="67"/>
      <c r="T4695" s="67"/>
      <c r="U4695" s="67"/>
      <c r="V4695" s="67"/>
      <c r="W4695" s="67"/>
      <c r="X4695" s="67"/>
      <c r="Y4695" s="67"/>
    </row>
    <row r="4696" spans="1:25" s="2" customFormat="1" ht="16.5" customHeight="1">
      <c r="A4696" s="59">
        <v>4694</v>
      </c>
      <c r="B4696" s="61" t="str">
        <f t="shared" si="511"/>
        <v>yw</v>
      </c>
      <c r="C4696" s="61" t="s">
        <v>5722</v>
      </c>
      <c r="D4696" s="2" t="s">
        <v>13576</v>
      </c>
      <c r="E4696" s="61" t="str">
        <f t="shared" si="512"/>
        <v>y</v>
      </c>
      <c r="F4696" s="62" t="str">
        <f t="shared" si="513"/>
        <v>w</v>
      </c>
      <c r="G4696" s="62" t="str">
        <f t="shared" si="514"/>
        <v>R</v>
      </c>
      <c r="H4696" s="62" t="str">
        <f t="shared" si="515"/>
        <v>L</v>
      </c>
      <c r="I4696" s="62">
        <f t="shared" si="516"/>
        <v>16</v>
      </c>
      <c r="J4696" s="62">
        <f t="shared" si="517"/>
        <v>4</v>
      </c>
      <c r="K4696" s="81">
        <v>8.7206352943764332E-7</v>
      </c>
      <c r="L4696" s="2" t="s">
        <v>6885</v>
      </c>
      <c r="M4696" s="2" t="s">
        <v>6841</v>
      </c>
      <c r="N4696" s="60" t="s">
        <v>7240</v>
      </c>
      <c r="O4696" s="66" t="s">
        <v>12954</v>
      </c>
      <c r="P4696" s="67" t="s">
        <v>1993</v>
      </c>
      <c r="Q4696" s="67" t="s">
        <v>1993</v>
      </c>
      <c r="R4696" s="67" t="s">
        <v>1993</v>
      </c>
      <c r="S4696" s="67"/>
      <c r="T4696" s="67"/>
      <c r="U4696" s="67"/>
      <c r="V4696" s="67"/>
      <c r="W4696" s="67"/>
      <c r="X4696" s="67"/>
      <c r="Y4696" s="67"/>
    </row>
    <row r="4697" spans="1:25" s="2" customFormat="1" ht="16.5" customHeight="1">
      <c r="A4697" s="59">
        <v>4695</v>
      </c>
      <c r="B4697" s="61" t="str">
        <f t="shared" si="511"/>
        <v>mc</v>
      </c>
      <c r="C4697" s="61" t="s">
        <v>3356</v>
      </c>
      <c r="D4697" s="2" t="s">
        <v>6849</v>
      </c>
      <c r="E4697" s="61" t="str">
        <f t="shared" si="512"/>
        <v>m</v>
      </c>
      <c r="F4697" s="62" t="str">
        <f t="shared" si="513"/>
        <v>c</v>
      </c>
      <c r="G4697" s="62" t="str">
        <f t="shared" si="514"/>
        <v>R</v>
      </c>
      <c r="H4697" s="62" t="str">
        <f t="shared" si="515"/>
        <v>L</v>
      </c>
      <c r="I4697" s="62">
        <f t="shared" si="516"/>
        <v>21</v>
      </c>
      <c r="J4697" s="62">
        <f t="shared" si="517"/>
        <v>9</v>
      </c>
      <c r="K4697" s="81">
        <v>8.6880956104421925E-7</v>
      </c>
      <c r="L4697" s="2" t="s">
        <v>6877</v>
      </c>
      <c r="M4697" s="2" t="s">
        <v>13510</v>
      </c>
      <c r="N4697" s="60" t="s">
        <v>6972</v>
      </c>
      <c r="O4697" s="66" t="s">
        <v>14126</v>
      </c>
      <c r="P4697" s="67" t="s">
        <v>4621</v>
      </c>
      <c r="Q4697" s="67" t="s">
        <v>4241</v>
      </c>
      <c r="R4697" s="67"/>
      <c r="S4697" s="67"/>
      <c r="T4697" s="67"/>
      <c r="U4697" s="67"/>
      <c r="V4697" s="67"/>
      <c r="W4697" s="67"/>
      <c r="X4697" s="67"/>
      <c r="Y4697" s="67"/>
    </row>
    <row r="4698" spans="1:25" s="2" customFormat="1" ht="16.5" customHeight="1">
      <c r="A4698" s="59">
        <v>4696</v>
      </c>
      <c r="B4698" s="61" t="str">
        <f t="shared" si="511"/>
        <v>hr</v>
      </c>
      <c r="C4698" s="61" t="s">
        <v>1902</v>
      </c>
      <c r="D4698" s="2" t="s">
        <v>13690</v>
      </c>
      <c r="E4698" s="61" t="str">
        <f t="shared" si="512"/>
        <v>h</v>
      </c>
      <c r="F4698" s="62" t="str">
        <f t="shared" si="513"/>
        <v>r</v>
      </c>
      <c r="G4698" s="62" t="str">
        <f t="shared" si="514"/>
        <v>R</v>
      </c>
      <c r="H4698" s="62" t="str">
        <f t="shared" si="515"/>
        <v>L</v>
      </c>
      <c r="I4698" s="62">
        <f t="shared" si="516"/>
        <v>17</v>
      </c>
      <c r="J4698" s="62">
        <f t="shared" si="517"/>
        <v>10</v>
      </c>
      <c r="K4698" s="81">
        <v>8.6880956104421925E-7</v>
      </c>
      <c r="L4698" s="2" t="s">
        <v>6888</v>
      </c>
      <c r="M4698" s="2" t="s">
        <v>14110</v>
      </c>
      <c r="N4698" s="60" t="s">
        <v>6972</v>
      </c>
      <c r="O4698" s="66" t="s">
        <v>11670</v>
      </c>
      <c r="P4698" s="67" t="s">
        <v>4621</v>
      </c>
      <c r="Q4698" s="67" t="s">
        <v>3366</v>
      </c>
      <c r="R4698" s="67" t="s">
        <v>1176</v>
      </c>
      <c r="S4698" s="67" t="s">
        <v>1165</v>
      </c>
      <c r="T4698" s="67"/>
      <c r="U4698" s="67"/>
      <c r="V4698" s="67"/>
      <c r="W4698" s="67"/>
      <c r="X4698" s="67"/>
      <c r="Y4698" s="67"/>
    </row>
    <row r="4699" spans="1:25" s="2" customFormat="1" ht="16.5" customHeight="1">
      <c r="A4699" s="59">
        <v>4697</v>
      </c>
      <c r="B4699" s="61" t="str">
        <f t="shared" si="511"/>
        <v>lu</v>
      </c>
      <c r="C4699" s="61" t="s">
        <v>3118</v>
      </c>
      <c r="D4699" s="2" t="s">
        <v>6856</v>
      </c>
      <c r="E4699" s="61" t="str">
        <f t="shared" si="512"/>
        <v>l</v>
      </c>
      <c r="F4699" s="62" t="str">
        <f t="shared" si="513"/>
        <v>u</v>
      </c>
      <c r="G4699" s="62" t="str">
        <f t="shared" si="514"/>
        <v>R</v>
      </c>
      <c r="H4699" s="62" t="str">
        <f t="shared" si="515"/>
        <v>R</v>
      </c>
      <c r="I4699" s="62">
        <f t="shared" si="516"/>
        <v>25</v>
      </c>
      <c r="J4699" s="62">
        <f t="shared" si="517"/>
        <v>19</v>
      </c>
      <c r="K4699" s="81">
        <v>8.6555559265079529E-7</v>
      </c>
      <c r="L4699" s="2" t="s">
        <v>6889</v>
      </c>
      <c r="M4699" s="2" t="s">
        <v>13512</v>
      </c>
      <c r="N4699" s="60" t="s">
        <v>6972</v>
      </c>
      <c r="O4699" s="66" t="s">
        <v>10518</v>
      </c>
      <c r="P4699" s="67" t="s">
        <v>3474</v>
      </c>
      <c r="Q4699" s="67" t="s">
        <v>6065</v>
      </c>
      <c r="R4699" s="67" t="s">
        <v>4241</v>
      </c>
      <c r="S4699" s="67"/>
      <c r="T4699" s="67"/>
      <c r="U4699" s="67"/>
      <c r="V4699" s="67"/>
      <c r="W4699" s="67"/>
      <c r="X4699" s="67"/>
      <c r="Y4699" s="67"/>
    </row>
    <row r="4700" spans="1:25" s="2" customFormat="1" ht="16.5" customHeight="1">
      <c r="A4700" s="59">
        <v>4698</v>
      </c>
      <c r="B4700" s="61" t="str">
        <f t="shared" si="511"/>
        <v>ob</v>
      </c>
      <c r="C4700" s="61" t="s">
        <v>4633</v>
      </c>
      <c r="D4700" s="2" t="s">
        <v>13547</v>
      </c>
      <c r="E4700" s="61" t="str">
        <f t="shared" si="512"/>
        <v>o</v>
      </c>
      <c r="F4700" s="62" t="str">
        <f t="shared" si="513"/>
        <v>b</v>
      </c>
      <c r="G4700" s="62" t="str">
        <f t="shared" si="514"/>
        <v>R</v>
      </c>
      <c r="H4700" s="62" t="str">
        <f t="shared" si="515"/>
        <v>L</v>
      </c>
      <c r="I4700" s="62">
        <f t="shared" si="516"/>
        <v>24</v>
      </c>
      <c r="J4700" s="62">
        <f t="shared" si="517"/>
        <v>15</v>
      </c>
      <c r="K4700" s="81">
        <v>8.6555559265079529E-7</v>
      </c>
      <c r="L4700" s="2" t="s">
        <v>14018</v>
      </c>
      <c r="M4700" s="2" t="s">
        <v>13536</v>
      </c>
      <c r="N4700" s="60" t="s">
        <v>6972</v>
      </c>
      <c r="O4700" s="66" t="s">
        <v>9630</v>
      </c>
      <c r="P4700" s="67" t="s">
        <v>2324</v>
      </c>
      <c r="Q4700" s="67" t="s">
        <v>6982</v>
      </c>
      <c r="R4700" s="67" t="s">
        <v>5431</v>
      </c>
      <c r="S4700" s="67"/>
      <c r="T4700" s="67"/>
      <c r="U4700" s="67"/>
      <c r="V4700" s="67"/>
      <c r="W4700" s="67"/>
      <c r="X4700" s="67"/>
      <c r="Y4700" s="67"/>
    </row>
    <row r="4701" spans="1:25" s="2" customFormat="1" ht="16.5" customHeight="1">
      <c r="A4701" s="59">
        <v>4699</v>
      </c>
      <c r="B4701" s="61" t="str">
        <f t="shared" si="511"/>
        <v>hs</v>
      </c>
      <c r="C4701" s="61" t="s">
        <v>1831</v>
      </c>
      <c r="D4701" s="2" t="s">
        <v>6934</v>
      </c>
      <c r="E4701" s="61" t="str">
        <f t="shared" si="512"/>
        <v>h</v>
      </c>
      <c r="F4701" s="62" t="str">
        <f t="shared" si="513"/>
        <v>s</v>
      </c>
      <c r="G4701" s="62" t="str">
        <f t="shared" si="514"/>
        <v>R</v>
      </c>
      <c r="H4701" s="62" t="str">
        <f t="shared" si="515"/>
        <v>L</v>
      </c>
      <c r="I4701" s="62">
        <f t="shared" si="516"/>
        <v>17</v>
      </c>
      <c r="J4701" s="62">
        <f t="shared" si="517"/>
        <v>5</v>
      </c>
      <c r="K4701" s="81">
        <v>8.6230162425737123E-7</v>
      </c>
      <c r="L4701" s="2" t="s">
        <v>6888</v>
      </c>
      <c r="M4701" s="2" t="s">
        <v>13512</v>
      </c>
      <c r="N4701" s="60" t="s">
        <v>13822</v>
      </c>
      <c r="O4701" s="66" t="s">
        <v>11859</v>
      </c>
      <c r="P4701" s="67" t="s">
        <v>4621</v>
      </c>
      <c r="Q4701" s="67" t="s">
        <v>1824</v>
      </c>
      <c r="R4701" s="67" t="s">
        <v>3812</v>
      </c>
      <c r="S4701" s="67" t="s">
        <v>6761</v>
      </c>
      <c r="T4701" s="67" t="s">
        <v>1006</v>
      </c>
      <c r="U4701" s="67"/>
      <c r="V4701" s="67"/>
      <c r="W4701" s="67"/>
      <c r="X4701" s="67"/>
      <c r="Y4701" s="67"/>
    </row>
    <row r="4702" spans="1:25" s="2" customFormat="1" ht="16.5" customHeight="1">
      <c r="A4702" s="59">
        <v>4700</v>
      </c>
      <c r="B4702" s="61" t="str">
        <f t="shared" si="511"/>
        <v>lj</v>
      </c>
      <c r="C4702" s="61" t="s">
        <v>2797</v>
      </c>
      <c r="D4702" s="2" t="s">
        <v>13499</v>
      </c>
      <c r="E4702" s="61" t="str">
        <f t="shared" si="512"/>
        <v>l</v>
      </c>
      <c r="F4702" s="62" t="str">
        <f t="shared" si="513"/>
        <v>j</v>
      </c>
      <c r="G4702" s="62" t="str">
        <f t="shared" si="514"/>
        <v>R</v>
      </c>
      <c r="H4702" s="62" t="str">
        <f t="shared" si="515"/>
        <v>R</v>
      </c>
      <c r="I4702" s="62">
        <f t="shared" si="516"/>
        <v>25</v>
      </c>
      <c r="J4702" s="62">
        <f t="shared" si="517"/>
        <v>20</v>
      </c>
      <c r="K4702" s="81">
        <v>8.6230162425737123E-7</v>
      </c>
      <c r="L4702" s="2" t="s">
        <v>6889</v>
      </c>
      <c r="M4702" s="2" t="s">
        <v>6840</v>
      </c>
      <c r="N4702" s="60" t="s">
        <v>13889</v>
      </c>
      <c r="O4702" s="66" t="s">
        <v>8291</v>
      </c>
      <c r="P4702" s="67" t="s">
        <v>3536</v>
      </c>
      <c r="Q4702" s="67" t="s">
        <v>426</v>
      </c>
      <c r="R4702" s="67" t="s">
        <v>3354</v>
      </c>
      <c r="S4702" s="67" t="s">
        <v>2875</v>
      </c>
      <c r="T4702" s="67"/>
      <c r="U4702" s="67"/>
      <c r="V4702" s="67"/>
      <c r="W4702" s="67"/>
      <c r="X4702" s="67"/>
      <c r="Y4702" s="67"/>
    </row>
    <row r="4703" spans="1:25" s="2" customFormat="1" ht="16.5" customHeight="1">
      <c r="A4703" s="59">
        <v>4701</v>
      </c>
      <c r="B4703" s="61" t="str">
        <f t="shared" si="511"/>
        <v>m</v>
      </c>
      <c r="C4703" s="61" t="s">
        <v>3393</v>
      </c>
      <c r="D4703" s="2" t="s">
        <v>13732</v>
      </c>
      <c r="E4703" s="61" t="str">
        <f t="shared" si="512"/>
        <v>m</v>
      </c>
      <c r="F4703" s="62" t="str">
        <f t="shared" si="513"/>
        <v>m</v>
      </c>
      <c r="G4703" s="62" t="str">
        <f t="shared" si="514"/>
        <v>R</v>
      </c>
      <c r="H4703" s="62" t="str">
        <f t="shared" si="515"/>
        <v>R</v>
      </c>
      <c r="I4703" s="62">
        <f t="shared" si="516"/>
        <v>21</v>
      </c>
      <c r="J4703" s="62">
        <f t="shared" si="517"/>
        <v>21</v>
      </c>
      <c r="K4703" s="81">
        <v>8.5904765586394716E-7</v>
      </c>
      <c r="L4703" s="2" t="s">
        <v>6877</v>
      </c>
      <c r="M4703" s="2" t="s">
        <v>14103</v>
      </c>
      <c r="N4703" s="60" t="s">
        <v>6989</v>
      </c>
      <c r="O4703" s="66" t="s">
        <v>9781</v>
      </c>
      <c r="P4703" s="67" t="s">
        <v>6491</v>
      </c>
      <c r="Q4703" s="67" t="s">
        <v>98</v>
      </c>
      <c r="R4703" s="67" t="s">
        <v>1165</v>
      </c>
      <c r="S4703" s="67" t="s">
        <v>722</v>
      </c>
      <c r="T4703" s="67"/>
      <c r="U4703" s="67"/>
      <c r="V4703" s="67"/>
      <c r="W4703" s="67"/>
      <c r="X4703" s="67"/>
      <c r="Y4703" s="67"/>
    </row>
    <row r="4704" spans="1:25" s="2" customFormat="1" ht="16.5" customHeight="1">
      <c r="A4704" s="59">
        <v>4702</v>
      </c>
      <c r="B4704" s="61" t="str">
        <f t="shared" si="511"/>
        <v>bk</v>
      </c>
      <c r="C4704" s="61" t="s">
        <v>191</v>
      </c>
      <c r="D4704" s="2" t="s">
        <v>6845</v>
      </c>
      <c r="E4704" s="61" t="str">
        <f t="shared" si="512"/>
        <v>b</v>
      </c>
      <c r="F4704" s="62" t="str">
        <f t="shared" si="513"/>
        <v>k</v>
      </c>
      <c r="G4704" s="62" t="str">
        <f t="shared" si="514"/>
        <v>L</v>
      </c>
      <c r="H4704" s="62" t="str">
        <f t="shared" si="515"/>
        <v>R</v>
      </c>
      <c r="I4704" s="62">
        <f t="shared" si="516"/>
        <v>15</v>
      </c>
      <c r="J4704" s="62">
        <f t="shared" si="517"/>
        <v>23</v>
      </c>
      <c r="K4704" s="81">
        <v>8.5904765586394716E-7</v>
      </c>
      <c r="L4704" s="2" t="s">
        <v>6880</v>
      </c>
      <c r="M4704" s="2" t="s">
        <v>6836</v>
      </c>
      <c r="N4704" s="60" t="s">
        <v>6797</v>
      </c>
      <c r="O4704" s="66" t="s">
        <v>10845</v>
      </c>
      <c r="P4704" s="67" t="s">
        <v>2637</v>
      </c>
      <c r="Q4704" s="67" t="s">
        <v>4492</v>
      </c>
      <c r="R4704" s="67" t="s">
        <v>426</v>
      </c>
      <c r="S4704" s="67" t="s">
        <v>173</v>
      </c>
      <c r="T4704" s="67"/>
      <c r="U4704" s="67"/>
      <c r="V4704" s="67"/>
      <c r="W4704" s="67"/>
      <c r="X4704" s="67"/>
      <c r="Y4704" s="67"/>
    </row>
    <row r="4705" spans="1:25" s="2" customFormat="1" ht="16.5" customHeight="1">
      <c r="A4705" s="59">
        <v>4703</v>
      </c>
      <c r="B4705" s="61" t="str">
        <f t="shared" si="511"/>
        <v>ia</v>
      </c>
      <c r="C4705" s="61" t="s">
        <v>447</v>
      </c>
      <c r="D4705" s="2" t="s">
        <v>6827</v>
      </c>
      <c r="E4705" s="61" t="str">
        <f t="shared" si="512"/>
        <v>i</v>
      </c>
      <c r="F4705" s="62" t="str">
        <f t="shared" si="513"/>
        <v>a</v>
      </c>
      <c r="G4705" s="62" t="str">
        <f t="shared" si="514"/>
        <v>R</v>
      </c>
      <c r="H4705" s="62" t="str">
        <f t="shared" si="515"/>
        <v>L</v>
      </c>
      <c r="I4705" s="62">
        <f t="shared" si="516"/>
        <v>22</v>
      </c>
      <c r="J4705" s="62">
        <f t="shared" si="517"/>
        <v>2</v>
      </c>
      <c r="K4705" s="81">
        <v>8.5579368747052309E-7</v>
      </c>
      <c r="L4705" s="2" t="s">
        <v>14016</v>
      </c>
      <c r="M4705" s="2" t="s">
        <v>6875</v>
      </c>
      <c r="N4705" s="60" t="s">
        <v>6972</v>
      </c>
      <c r="O4705" s="66" t="s">
        <v>8655</v>
      </c>
      <c r="P4705" s="67" t="s">
        <v>4548</v>
      </c>
      <c r="Q4705" s="67" t="s">
        <v>426</v>
      </c>
      <c r="R4705" s="67" t="s">
        <v>4220</v>
      </c>
      <c r="S4705" s="67" t="s">
        <v>3474</v>
      </c>
      <c r="T4705" s="67"/>
      <c r="U4705" s="67"/>
      <c r="V4705" s="67"/>
      <c r="W4705" s="67"/>
      <c r="X4705" s="67"/>
      <c r="Y4705" s="67"/>
    </row>
    <row r="4706" spans="1:25" s="2" customFormat="1" ht="16.5" customHeight="1">
      <c r="A4706" s="59">
        <v>4704</v>
      </c>
      <c r="B4706" s="61" t="str">
        <f t="shared" si="511"/>
        <v>qn</v>
      </c>
      <c r="C4706" s="61" t="s">
        <v>3957</v>
      </c>
      <c r="D4706" s="2" t="s">
        <v>13573</v>
      </c>
      <c r="E4706" s="61" t="str">
        <f t="shared" si="512"/>
        <v>q</v>
      </c>
      <c r="F4706" s="62" t="str">
        <f t="shared" si="513"/>
        <v>n</v>
      </c>
      <c r="G4706" s="62" t="str">
        <f t="shared" si="514"/>
        <v>L</v>
      </c>
      <c r="H4706" s="62" t="str">
        <f t="shared" si="515"/>
        <v>R</v>
      </c>
      <c r="I4706" s="62">
        <f t="shared" si="516"/>
        <v>1</v>
      </c>
      <c r="J4706" s="62">
        <f t="shared" si="517"/>
        <v>18</v>
      </c>
      <c r="K4706" s="81">
        <v>8.5579368747052309E-7</v>
      </c>
      <c r="L4706" s="2" t="s">
        <v>13511</v>
      </c>
      <c r="M4706" s="2" t="s">
        <v>6916</v>
      </c>
      <c r="N4706" s="60" t="s">
        <v>6972</v>
      </c>
      <c r="O4706" s="66" t="s">
        <v>12323</v>
      </c>
      <c r="P4706" s="67" t="s">
        <v>1364</v>
      </c>
      <c r="Q4706" s="67" t="s">
        <v>3955</v>
      </c>
      <c r="R4706" s="67"/>
      <c r="S4706" s="67"/>
      <c r="T4706" s="67"/>
      <c r="U4706" s="67"/>
      <c r="V4706" s="67"/>
      <c r="W4706" s="67"/>
      <c r="X4706" s="67"/>
      <c r="Y4706" s="67"/>
    </row>
    <row r="4707" spans="1:25" s="2" customFormat="1" ht="16.5" customHeight="1">
      <c r="A4707" s="59">
        <v>4705</v>
      </c>
      <c r="B4707" s="61" t="str">
        <f t="shared" si="511"/>
        <v>hl</v>
      </c>
      <c r="C4707" s="61" t="s">
        <v>1793</v>
      </c>
      <c r="D4707" s="2" t="s">
        <v>13657</v>
      </c>
      <c r="E4707" s="61" t="str">
        <f t="shared" si="512"/>
        <v>h</v>
      </c>
      <c r="F4707" s="62" t="str">
        <f t="shared" si="513"/>
        <v>l</v>
      </c>
      <c r="G4707" s="62" t="str">
        <f t="shared" si="514"/>
        <v>R</v>
      </c>
      <c r="H4707" s="62" t="str">
        <f t="shared" si="515"/>
        <v>R</v>
      </c>
      <c r="I4707" s="62">
        <f t="shared" si="516"/>
        <v>17</v>
      </c>
      <c r="J4707" s="62">
        <f t="shared" si="517"/>
        <v>25</v>
      </c>
      <c r="K4707" s="81">
        <v>8.5579368747052309E-7</v>
      </c>
      <c r="L4707" s="2" t="s">
        <v>6888</v>
      </c>
      <c r="M4707" s="2" t="s">
        <v>6908</v>
      </c>
      <c r="N4707" s="60" t="s">
        <v>7001</v>
      </c>
      <c r="O4707" s="66" t="s">
        <v>11124</v>
      </c>
      <c r="P4707" s="67" t="s">
        <v>143</v>
      </c>
      <c r="Q4707" s="67" t="s">
        <v>5686</v>
      </c>
      <c r="R4707" s="67"/>
      <c r="S4707" s="67"/>
      <c r="T4707" s="67"/>
      <c r="U4707" s="67"/>
      <c r="V4707" s="67"/>
      <c r="W4707" s="67"/>
      <c r="X4707" s="67"/>
      <c r="Y4707" s="67"/>
    </row>
    <row r="4708" spans="1:25" s="2" customFormat="1" ht="16.5" customHeight="1">
      <c r="A4708" s="59">
        <v>4706</v>
      </c>
      <c r="B4708" s="61" t="str">
        <f t="shared" si="511"/>
        <v>jv</v>
      </c>
      <c r="C4708" s="61" t="s">
        <v>2450</v>
      </c>
      <c r="D4708" s="2" t="s">
        <v>14017</v>
      </c>
      <c r="E4708" s="61" t="str">
        <f t="shared" si="512"/>
        <v>j</v>
      </c>
      <c r="F4708" s="62" t="str">
        <f t="shared" si="513"/>
        <v>v</v>
      </c>
      <c r="G4708" s="62" t="str">
        <f t="shared" si="514"/>
        <v>R</v>
      </c>
      <c r="H4708" s="62" t="str">
        <f t="shared" si="515"/>
        <v>L</v>
      </c>
      <c r="I4708" s="62">
        <f t="shared" si="516"/>
        <v>20</v>
      </c>
      <c r="J4708" s="62">
        <f t="shared" si="517"/>
        <v>12</v>
      </c>
      <c r="K4708" s="81">
        <v>8.5579368747052309E-7</v>
      </c>
      <c r="L4708" s="2" t="s">
        <v>6887</v>
      </c>
      <c r="M4708" s="2" t="s">
        <v>13513</v>
      </c>
      <c r="N4708" s="60" t="s">
        <v>6797</v>
      </c>
      <c r="O4708" s="66" t="s">
        <v>7940</v>
      </c>
      <c r="P4708" s="67" t="s">
        <v>426</v>
      </c>
      <c r="Q4708" s="67" t="s">
        <v>2637</v>
      </c>
      <c r="R4708" s="67" t="s">
        <v>2637</v>
      </c>
      <c r="S4708" s="67"/>
      <c r="T4708" s="67"/>
      <c r="U4708" s="67"/>
      <c r="V4708" s="67"/>
      <c r="W4708" s="67"/>
      <c r="X4708" s="67"/>
      <c r="Y4708" s="67"/>
    </row>
    <row r="4709" spans="1:25" s="2" customFormat="1" ht="16.5" customHeight="1">
      <c r="A4709" s="59">
        <v>4707</v>
      </c>
      <c r="B4709" s="61" t="str">
        <f t="shared" si="511"/>
        <v>wn</v>
      </c>
      <c r="C4709" s="61" t="s">
        <v>5052</v>
      </c>
      <c r="D4709" s="2" t="s">
        <v>13634</v>
      </c>
      <c r="E4709" s="61" t="str">
        <f t="shared" si="512"/>
        <v>w</v>
      </c>
      <c r="F4709" s="62" t="str">
        <f t="shared" si="513"/>
        <v>n</v>
      </c>
      <c r="G4709" s="62" t="str">
        <f t="shared" si="514"/>
        <v>L</v>
      </c>
      <c r="H4709" s="62" t="str">
        <f t="shared" si="515"/>
        <v>R</v>
      </c>
      <c r="I4709" s="62">
        <f t="shared" si="516"/>
        <v>4</v>
      </c>
      <c r="J4709" s="62">
        <f t="shared" si="517"/>
        <v>18</v>
      </c>
      <c r="K4709" s="81">
        <v>8.5579368747052309E-7</v>
      </c>
      <c r="L4709" s="2" t="s">
        <v>6804</v>
      </c>
      <c r="M4709" s="2" t="s">
        <v>6841</v>
      </c>
      <c r="N4709" s="60" t="s">
        <v>7040</v>
      </c>
      <c r="O4709" s="66" t="s">
        <v>7365</v>
      </c>
      <c r="P4709" s="67" t="s">
        <v>3366</v>
      </c>
      <c r="Q4709" s="67" t="s">
        <v>5242</v>
      </c>
      <c r="R4709" s="67" t="s">
        <v>6802</v>
      </c>
      <c r="S4709" s="67" t="s">
        <v>882</v>
      </c>
      <c r="T4709" s="67"/>
      <c r="U4709" s="67"/>
      <c r="V4709" s="67"/>
      <c r="W4709" s="67"/>
      <c r="X4709" s="67"/>
      <c r="Y4709" s="67"/>
    </row>
    <row r="4710" spans="1:25" s="2" customFormat="1" ht="16.5" customHeight="1">
      <c r="A4710" s="59">
        <v>4708</v>
      </c>
      <c r="B4710" s="61" t="str">
        <f t="shared" si="511"/>
        <v>uq</v>
      </c>
      <c r="C4710" s="61" t="s">
        <v>6542</v>
      </c>
      <c r="D4710" s="2" t="s">
        <v>13669</v>
      </c>
      <c r="E4710" s="61" t="str">
        <f t="shared" si="512"/>
        <v>u</v>
      </c>
      <c r="F4710" s="62" t="str">
        <f t="shared" si="513"/>
        <v>q</v>
      </c>
      <c r="G4710" s="62" t="str">
        <f t="shared" si="514"/>
        <v>R</v>
      </c>
      <c r="H4710" s="62" t="str">
        <f t="shared" si="515"/>
        <v>L</v>
      </c>
      <c r="I4710" s="62">
        <f t="shared" si="516"/>
        <v>19</v>
      </c>
      <c r="J4710" s="62">
        <f t="shared" si="517"/>
        <v>1</v>
      </c>
      <c r="K4710" s="81">
        <v>8.5579368747052309E-7</v>
      </c>
      <c r="L4710" s="2" t="s">
        <v>13537</v>
      </c>
      <c r="M4710" s="2" t="s">
        <v>6960</v>
      </c>
      <c r="N4710" s="60" t="s">
        <v>7106</v>
      </c>
      <c r="O4710" s="66" t="s">
        <v>9359</v>
      </c>
      <c r="P4710" s="67" t="s">
        <v>5680</v>
      </c>
      <c r="Q4710" s="67" t="s">
        <v>6799</v>
      </c>
      <c r="R4710" s="67" t="s">
        <v>2075</v>
      </c>
      <c r="S4710" s="67"/>
      <c r="T4710" s="67"/>
      <c r="U4710" s="67"/>
      <c r="V4710" s="67"/>
      <c r="W4710" s="67"/>
      <c r="X4710" s="67"/>
      <c r="Y4710" s="67"/>
    </row>
    <row r="4711" spans="1:25" s="2" customFormat="1" ht="16.5" customHeight="1">
      <c r="A4711" s="59">
        <v>4709</v>
      </c>
      <c r="B4711" s="61" t="str">
        <f t="shared" si="511"/>
        <v>ud</v>
      </c>
      <c r="C4711" s="61" t="s">
        <v>6436</v>
      </c>
      <c r="D4711" s="2" t="s">
        <v>13591</v>
      </c>
      <c r="E4711" s="61" t="str">
        <f t="shared" si="512"/>
        <v>u</v>
      </c>
      <c r="F4711" s="62" t="str">
        <f t="shared" si="513"/>
        <v>d</v>
      </c>
      <c r="G4711" s="62" t="str">
        <f t="shared" si="514"/>
        <v>R</v>
      </c>
      <c r="H4711" s="62" t="str">
        <f t="shared" si="515"/>
        <v>L</v>
      </c>
      <c r="I4711" s="62">
        <f t="shared" si="516"/>
        <v>19</v>
      </c>
      <c r="J4711" s="62">
        <f t="shared" si="517"/>
        <v>8</v>
      </c>
      <c r="K4711" s="81">
        <v>8.5579368747052309E-7</v>
      </c>
      <c r="L4711" s="2" t="s">
        <v>13537</v>
      </c>
      <c r="M4711" s="2" t="s">
        <v>14463</v>
      </c>
      <c r="N4711" s="60" t="s">
        <v>14065</v>
      </c>
      <c r="O4711" s="66" t="s">
        <v>10334</v>
      </c>
      <c r="P4711" s="67" t="s">
        <v>612</v>
      </c>
      <c r="Q4711" s="67" t="s">
        <v>4360</v>
      </c>
      <c r="R4711" s="67" t="s">
        <v>5807</v>
      </c>
      <c r="S4711" s="67" t="s">
        <v>5080</v>
      </c>
      <c r="T4711" s="67" t="s">
        <v>3857</v>
      </c>
      <c r="U4711" s="67"/>
      <c r="V4711" s="67"/>
      <c r="W4711" s="67"/>
      <c r="X4711" s="67"/>
      <c r="Y4711" s="67"/>
    </row>
    <row r="4712" spans="1:25" s="2" customFormat="1" ht="16.5" customHeight="1">
      <c r="A4712" s="59">
        <v>4710</v>
      </c>
      <c r="B4712" s="61" t="str">
        <f t="shared" si="511"/>
        <v>hz</v>
      </c>
      <c r="C4712" s="61" t="s">
        <v>1922</v>
      </c>
      <c r="D4712" s="2" t="s">
        <v>13670</v>
      </c>
      <c r="E4712" s="61" t="str">
        <f t="shared" si="512"/>
        <v>h</v>
      </c>
      <c r="F4712" s="62" t="str">
        <f t="shared" si="513"/>
        <v>z</v>
      </c>
      <c r="G4712" s="62" t="str">
        <f t="shared" si="514"/>
        <v>R</v>
      </c>
      <c r="H4712" s="62" t="str">
        <f t="shared" si="515"/>
        <v>L</v>
      </c>
      <c r="I4712" s="62">
        <f t="shared" si="516"/>
        <v>17</v>
      </c>
      <c r="J4712" s="62">
        <f t="shared" si="517"/>
        <v>3</v>
      </c>
      <c r="K4712" s="81">
        <v>8.5579368747052309E-7</v>
      </c>
      <c r="L4712" s="2" t="s">
        <v>6888</v>
      </c>
      <c r="M4712" s="2" t="s">
        <v>14460</v>
      </c>
      <c r="N4712" s="60" t="s">
        <v>13487</v>
      </c>
      <c r="O4712" s="66" t="s">
        <v>7594</v>
      </c>
      <c r="P4712" s="67" t="s">
        <v>98</v>
      </c>
      <c r="Q4712" s="67" t="s">
        <v>5080</v>
      </c>
      <c r="R4712" s="67" t="s">
        <v>722</v>
      </c>
      <c r="S4712" s="67"/>
      <c r="T4712" s="67"/>
      <c r="U4712" s="67"/>
      <c r="V4712" s="67"/>
      <c r="W4712" s="67"/>
      <c r="X4712" s="67"/>
      <c r="Y4712" s="67"/>
    </row>
    <row r="4713" spans="1:25" s="2" customFormat="1" ht="16.5" customHeight="1">
      <c r="A4713" s="59">
        <v>4711</v>
      </c>
      <c r="B4713" s="61" t="str">
        <f t="shared" si="511"/>
        <v>gu</v>
      </c>
      <c r="C4713" s="61" t="s">
        <v>1557</v>
      </c>
      <c r="D4713" s="2" t="s">
        <v>6948</v>
      </c>
      <c r="E4713" s="61" t="str">
        <f t="shared" si="512"/>
        <v>g</v>
      </c>
      <c r="F4713" s="62" t="str">
        <f t="shared" si="513"/>
        <v>u</v>
      </c>
      <c r="G4713" s="62" t="str">
        <f t="shared" si="514"/>
        <v>L</v>
      </c>
      <c r="H4713" s="62" t="str">
        <f t="shared" si="515"/>
        <v>R</v>
      </c>
      <c r="I4713" s="62">
        <f t="shared" si="516"/>
        <v>14</v>
      </c>
      <c r="J4713" s="62">
        <f t="shared" si="517"/>
        <v>19</v>
      </c>
      <c r="K4713" s="81">
        <v>8.5253971907709903E-7</v>
      </c>
      <c r="L4713" s="2" t="s">
        <v>13509</v>
      </c>
      <c r="M4713" s="2" t="s">
        <v>13512</v>
      </c>
      <c r="N4713" s="60" t="s">
        <v>7149</v>
      </c>
      <c r="O4713" s="66" t="s">
        <v>10170</v>
      </c>
      <c r="P4713" s="67" t="s">
        <v>530</v>
      </c>
      <c r="Q4713" s="67" t="s">
        <v>1568</v>
      </c>
      <c r="R4713" s="67"/>
      <c r="S4713" s="67"/>
      <c r="T4713" s="67"/>
      <c r="U4713" s="67"/>
      <c r="V4713" s="67"/>
      <c r="W4713" s="67"/>
      <c r="X4713" s="67"/>
      <c r="Y4713" s="67"/>
    </row>
    <row r="4714" spans="1:25" s="2" customFormat="1" ht="16.5" customHeight="1">
      <c r="A4714" s="59">
        <v>4712</v>
      </c>
      <c r="B4714" s="61" t="str">
        <f t="shared" si="511"/>
        <v>l</v>
      </c>
      <c r="C4714" s="61" t="s">
        <v>2966</v>
      </c>
      <c r="D4714" s="2" t="s">
        <v>13718</v>
      </c>
      <c r="E4714" s="61" t="str">
        <f t="shared" si="512"/>
        <v>l</v>
      </c>
      <c r="F4714" s="62" t="str">
        <f t="shared" si="513"/>
        <v>l</v>
      </c>
      <c r="G4714" s="62" t="str">
        <f t="shared" si="514"/>
        <v>R</v>
      </c>
      <c r="H4714" s="62" t="str">
        <f t="shared" si="515"/>
        <v>R</v>
      </c>
      <c r="I4714" s="62">
        <f t="shared" si="516"/>
        <v>25</v>
      </c>
      <c r="J4714" s="62">
        <f t="shared" si="517"/>
        <v>25</v>
      </c>
      <c r="K4714" s="81">
        <v>8.5253971907709903E-7</v>
      </c>
      <c r="L4714" s="2" t="s">
        <v>6889</v>
      </c>
      <c r="M4714" s="2" t="s">
        <v>14103</v>
      </c>
      <c r="N4714" s="60" t="s">
        <v>6797</v>
      </c>
      <c r="O4714" s="66" t="s">
        <v>7465</v>
      </c>
      <c r="P4714" s="67" t="s">
        <v>3366</v>
      </c>
      <c r="Q4714" s="67" t="s">
        <v>824</v>
      </c>
      <c r="R4714" s="67" t="s">
        <v>6761</v>
      </c>
      <c r="S4714" s="67" t="s">
        <v>4241</v>
      </c>
      <c r="T4714" s="67" t="s">
        <v>5431</v>
      </c>
      <c r="U4714" s="67"/>
      <c r="V4714" s="67"/>
      <c r="W4714" s="67"/>
      <c r="X4714" s="67"/>
      <c r="Y4714" s="67"/>
    </row>
    <row r="4715" spans="1:25" s="2" customFormat="1" ht="16.5" customHeight="1">
      <c r="A4715" s="59">
        <v>4713</v>
      </c>
      <c r="B4715" s="61" t="str">
        <f t="shared" si="511"/>
        <v>nn</v>
      </c>
      <c r="C4715" s="61" t="s">
        <v>3509</v>
      </c>
      <c r="D4715" s="2" t="s">
        <v>13628</v>
      </c>
      <c r="E4715" s="61" t="str">
        <f t="shared" si="512"/>
        <v>n</v>
      </c>
      <c r="F4715" s="62" t="str">
        <f t="shared" si="513"/>
        <v>n</v>
      </c>
      <c r="G4715" s="62" t="str">
        <f t="shared" si="514"/>
        <v>R</v>
      </c>
      <c r="H4715" s="62" t="str">
        <f t="shared" si="515"/>
        <v>R</v>
      </c>
      <c r="I4715" s="62">
        <f t="shared" si="516"/>
        <v>18</v>
      </c>
      <c r="J4715" s="62">
        <f t="shared" si="517"/>
        <v>18</v>
      </c>
      <c r="K4715" s="81">
        <v>8.5253971907709903E-7</v>
      </c>
      <c r="L4715" s="2" t="s">
        <v>6878</v>
      </c>
      <c r="M4715" s="2" t="s">
        <v>6875</v>
      </c>
      <c r="N4715" s="60" t="s">
        <v>6873</v>
      </c>
      <c r="O4715" s="66" t="s">
        <v>7466</v>
      </c>
      <c r="P4715" s="67" t="s">
        <v>13494</v>
      </c>
      <c r="Q4715" s="67" t="s">
        <v>3630</v>
      </c>
      <c r="R4715" s="67"/>
      <c r="S4715" s="67"/>
      <c r="T4715" s="67"/>
      <c r="U4715" s="67"/>
      <c r="V4715" s="67"/>
      <c r="W4715" s="67"/>
      <c r="X4715" s="67"/>
      <c r="Y4715" s="67"/>
    </row>
    <row r="4716" spans="1:25" s="2" customFormat="1" ht="16.5" customHeight="1">
      <c r="A4716" s="59">
        <v>4714</v>
      </c>
      <c r="B4716" s="61" t="str">
        <f t="shared" si="511"/>
        <v>qh</v>
      </c>
      <c r="C4716" s="61" t="s">
        <v>4017</v>
      </c>
      <c r="D4716" s="2" t="s">
        <v>13621</v>
      </c>
      <c r="E4716" s="61" t="str">
        <f t="shared" si="512"/>
        <v>q</v>
      </c>
      <c r="F4716" s="62" t="str">
        <f t="shared" si="513"/>
        <v>h</v>
      </c>
      <c r="G4716" s="62" t="str">
        <f t="shared" si="514"/>
        <v>L</v>
      </c>
      <c r="H4716" s="62" t="str">
        <f t="shared" si="515"/>
        <v>R</v>
      </c>
      <c r="I4716" s="62">
        <f t="shared" si="516"/>
        <v>1</v>
      </c>
      <c r="J4716" s="62">
        <f t="shared" si="517"/>
        <v>17</v>
      </c>
      <c r="K4716" s="81">
        <v>8.5253971907709903E-7</v>
      </c>
      <c r="L4716" s="2" t="s">
        <v>13511</v>
      </c>
      <c r="M4716" s="2" t="s">
        <v>14461</v>
      </c>
      <c r="N4716" s="60" t="s">
        <v>6979</v>
      </c>
      <c r="O4716" s="66" t="s">
        <v>13149</v>
      </c>
      <c r="P4716" s="67" t="s">
        <v>5808</v>
      </c>
      <c r="Q4716" s="67" t="s">
        <v>1512</v>
      </c>
      <c r="R4716" s="67" t="s">
        <v>2637</v>
      </c>
      <c r="S4716" s="67" t="s">
        <v>630</v>
      </c>
      <c r="T4716" s="67"/>
      <c r="U4716" s="67"/>
      <c r="V4716" s="67"/>
      <c r="W4716" s="67"/>
      <c r="X4716" s="67"/>
      <c r="Y4716" s="67"/>
    </row>
    <row r="4717" spans="1:25" s="2" customFormat="1" ht="16.5" customHeight="1">
      <c r="A4717" s="59">
        <v>4715</v>
      </c>
      <c r="B4717" s="61" t="str">
        <f t="shared" si="511"/>
        <v>tp</v>
      </c>
      <c r="C4717" s="61" t="s">
        <v>5021</v>
      </c>
      <c r="D4717" s="2" t="s">
        <v>6838</v>
      </c>
      <c r="E4717" s="61" t="str">
        <f t="shared" si="512"/>
        <v>t</v>
      </c>
      <c r="F4717" s="62" t="str">
        <f t="shared" si="513"/>
        <v>p</v>
      </c>
      <c r="G4717" s="62" t="str">
        <f t="shared" si="514"/>
        <v>L</v>
      </c>
      <c r="H4717" s="62" t="str">
        <f t="shared" si="515"/>
        <v>R</v>
      </c>
      <c r="I4717" s="62">
        <f t="shared" si="516"/>
        <v>13</v>
      </c>
      <c r="J4717" s="62">
        <f t="shared" si="517"/>
        <v>26</v>
      </c>
      <c r="K4717" s="81">
        <v>8.4928575068367507E-7</v>
      </c>
      <c r="L4717" s="2" t="s">
        <v>6884</v>
      </c>
      <c r="M4717" s="2" t="s">
        <v>13536</v>
      </c>
      <c r="N4717" s="60" t="s">
        <v>6972</v>
      </c>
      <c r="O4717" s="66" t="s">
        <v>12055</v>
      </c>
      <c r="P4717" s="67" t="s">
        <v>4989</v>
      </c>
      <c r="Q4717" s="67" t="s">
        <v>3366</v>
      </c>
      <c r="R4717" s="67" t="s">
        <v>209</v>
      </c>
      <c r="S4717" s="67"/>
      <c r="T4717" s="67"/>
      <c r="U4717" s="67"/>
      <c r="V4717" s="67"/>
      <c r="W4717" s="67"/>
      <c r="X4717" s="67"/>
      <c r="Y4717" s="67"/>
    </row>
    <row r="4718" spans="1:25" s="2" customFormat="1" ht="16.5" customHeight="1">
      <c r="A4718" s="59">
        <v>4716</v>
      </c>
      <c r="B4718" s="61" t="str">
        <f t="shared" si="511"/>
        <v>xc</v>
      </c>
      <c r="C4718" s="61" t="s">
        <v>5623</v>
      </c>
      <c r="D4718" s="2" t="s">
        <v>13735</v>
      </c>
      <c r="E4718" s="61" t="str">
        <f t="shared" si="512"/>
        <v>x</v>
      </c>
      <c r="F4718" s="62" t="str">
        <f t="shared" si="513"/>
        <v>c</v>
      </c>
      <c r="G4718" s="62" t="str">
        <f t="shared" si="514"/>
        <v>L</v>
      </c>
      <c r="H4718" s="62" t="str">
        <f t="shared" si="515"/>
        <v>L</v>
      </c>
      <c r="I4718" s="62">
        <f t="shared" si="516"/>
        <v>6</v>
      </c>
      <c r="J4718" s="62">
        <f t="shared" si="517"/>
        <v>9</v>
      </c>
      <c r="K4718" s="81">
        <v>8.4928575068367507E-7</v>
      </c>
      <c r="L4718" s="2" t="s">
        <v>6892</v>
      </c>
      <c r="M4718" s="2" t="s">
        <v>13535</v>
      </c>
      <c r="N4718" s="60" t="s">
        <v>6972</v>
      </c>
      <c r="O4718" s="66" t="s">
        <v>11910</v>
      </c>
      <c r="P4718" s="67" t="s">
        <v>4621</v>
      </c>
      <c r="Q4718" s="67" t="s">
        <v>143</v>
      </c>
      <c r="R4718" s="67" t="s">
        <v>4241</v>
      </c>
      <c r="S4718" s="67"/>
      <c r="T4718" s="67"/>
      <c r="U4718" s="67"/>
      <c r="V4718" s="67"/>
      <c r="W4718" s="67"/>
      <c r="X4718" s="67"/>
      <c r="Y4718" s="67"/>
    </row>
    <row r="4719" spans="1:25" s="2" customFormat="1" ht="16.5" customHeight="1">
      <c r="A4719" s="59">
        <v>4717</v>
      </c>
      <c r="B4719" s="61" t="str">
        <f t="shared" si="511"/>
        <v>jw</v>
      </c>
      <c r="C4719" s="61" t="s">
        <v>2208</v>
      </c>
      <c r="D4719" s="2" t="s">
        <v>13581</v>
      </c>
      <c r="E4719" s="61" t="str">
        <f t="shared" si="512"/>
        <v>j</v>
      </c>
      <c r="F4719" s="62" t="str">
        <f t="shared" si="513"/>
        <v>w</v>
      </c>
      <c r="G4719" s="62" t="str">
        <f t="shared" si="514"/>
        <v>R</v>
      </c>
      <c r="H4719" s="62" t="str">
        <f t="shared" si="515"/>
        <v>L</v>
      </c>
      <c r="I4719" s="62">
        <f t="shared" si="516"/>
        <v>20</v>
      </c>
      <c r="J4719" s="62">
        <f t="shared" si="517"/>
        <v>4</v>
      </c>
      <c r="K4719" s="81">
        <v>8.4277781389682693E-7</v>
      </c>
      <c r="L4719" s="2" t="s">
        <v>6887</v>
      </c>
      <c r="M4719" s="2" t="s">
        <v>6916</v>
      </c>
      <c r="N4719" s="60" t="s">
        <v>7227</v>
      </c>
      <c r="O4719" s="66" t="s">
        <v>11428</v>
      </c>
      <c r="P4719" s="67" t="s">
        <v>4221</v>
      </c>
      <c r="Q4719" s="67" t="s">
        <v>14102</v>
      </c>
      <c r="R4719" s="67" t="s">
        <v>14102</v>
      </c>
      <c r="S4719" s="67" t="s">
        <v>6175</v>
      </c>
      <c r="T4719" s="67"/>
      <c r="U4719" s="67"/>
      <c r="V4719" s="67"/>
      <c r="W4719" s="67"/>
      <c r="X4719" s="67"/>
      <c r="Y4719" s="67"/>
    </row>
    <row r="4720" spans="1:25" s="2" customFormat="1" ht="16.5" customHeight="1">
      <c r="A4720" s="59">
        <v>4718</v>
      </c>
      <c r="B4720" s="61" t="str">
        <f t="shared" si="511"/>
        <v>gz</v>
      </c>
      <c r="C4720" s="61" t="s">
        <v>1625</v>
      </c>
      <c r="D4720" s="2" t="s">
        <v>13599</v>
      </c>
      <c r="E4720" s="61" t="str">
        <f t="shared" si="512"/>
        <v>g</v>
      </c>
      <c r="F4720" s="62" t="str">
        <f t="shared" si="513"/>
        <v>z</v>
      </c>
      <c r="G4720" s="62" t="str">
        <f t="shared" si="514"/>
        <v>L</v>
      </c>
      <c r="H4720" s="62" t="str">
        <f t="shared" si="515"/>
        <v>L</v>
      </c>
      <c r="I4720" s="62">
        <f t="shared" si="516"/>
        <v>14</v>
      </c>
      <c r="J4720" s="62">
        <f t="shared" si="517"/>
        <v>3</v>
      </c>
      <c r="K4720" s="81">
        <v>8.4277781389682693E-7</v>
      </c>
      <c r="L4720" s="2" t="s">
        <v>13509</v>
      </c>
      <c r="M4720" s="2" t="s">
        <v>14460</v>
      </c>
      <c r="N4720" s="60" t="s">
        <v>6972</v>
      </c>
      <c r="O4720" s="66" t="s">
        <v>11076</v>
      </c>
      <c r="P4720" s="67" t="s">
        <v>2637</v>
      </c>
      <c r="Q4720" s="67" t="s">
        <v>1624</v>
      </c>
      <c r="R4720" s="67"/>
      <c r="S4720" s="67"/>
      <c r="T4720" s="67"/>
      <c r="U4720" s="67"/>
      <c r="V4720" s="67"/>
      <c r="W4720" s="67"/>
      <c r="X4720" s="67"/>
      <c r="Y4720" s="67"/>
    </row>
    <row r="4721" spans="1:25" s="2" customFormat="1" ht="16.5" customHeight="1">
      <c r="A4721" s="59">
        <v>4719</v>
      </c>
      <c r="B4721" s="61" t="str">
        <f t="shared" si="511"/>
        <v>hb</v>
      </c>
      <c r="C4721" s="61" t="s">
        <v>2005</v>
      </c>
      <c r="D4721" s="2" t="s">
        <v>6833</v>
      </c>
      <c r="E4721" s="61" t="str">
        <f t="shared" si="512"/>
        <v>h</v>
      </c>
      <c r="F4721" s="62" t="str">
        <f t="shared" si="513"/>
        <v>b</v>
      </c>
      <c r="G4721" s="62" t="str">
        <f t="shared" si="514"/>
        <v>R</v>
      </c>
      <c r="H4721" s="62" t="str">
        <f t="shared" si="515"/>
        <v>L</v>
      </c>
      <c r="I4721" s="62">
        <f t="shared" si="516"/>
        <v>17</v>
      </c>
      <c r="J4721" s="62">
        <f t="shared" si="517"/>
        <v>15</v>
      </c>
      <c r="K4721" s="81">
        <v>8.3952384550340286E-7</v>
      </c>
      <c r="L4721" s="2" t="s">
        <v>6888</v>
      </c>
      <c r="M4721" s="2" t="s">
        <v>13536</v>
      </c>
      <c r="N4721" s="60" t="s">
        <v>13979</v>
      </c>
      <c r="O4721" s="66" t="s">
        <v>8067</v>
      </c>
      <c r="P4721" s="67" t="s">
        <v>426</v>
      </c>
      <c r="Q4721" s="67" t="s">
        <v>6096</v>
      </c>
      <c r="R4721" s="67" t="s">
        <v>6631</v>
      </c>
      <c r="S4721" s="67"/>
      <c r="T4721" s="67"/>
      <c r="U4721" s="67"/>
      <c r="V4721" s="67"/>
      <c r="W4721" s="67"/>
      <c r="X4721" s="67"/>
      <c r="Y4721" s="67"/>
    </row>
    <row r="4722" spans="1:25" s="2" customFormat="1" ht="16.5" customHeight="1">
      <c r="A4722" s="59">
        <v>4720</v>
      </c>
      <c r="B4722" s="61" t="str">
        <f t="shared" si="511"/>
        <v>hj</v>
      </c>
      <c r="C4722" s="61" t="s">
        <v>1735</v>
      </c>
      <c r="D4722" s="2" t="s">
        <v>13557</v>
      </c>
      <c r="E4722" s="61" t="str">
        <f t="shared" si="512"/>
        <v>h</v>
      </c>
      <c r="F4722" s="62" t="str">
        <f t="shared" si="513"/>
        <v>j</v>
      </c>
      <c r="G4722" s="62" t="str">
        <f t="shared" si="514"/>
        <v>R</v>
      </c>
      <c r="H4722" s="62" t="str">
        <f t="shared" si="515"/>
        <v>R</v>
      </c>
      <c r="I4722" s="62">
        <f t="shared" si="516"/>
        <v>17</v>
      </c>
      <c r="J4722" s="62">
        <f t="shared" si="517"/>
        <v>20</v>
      </c>
      <c r="K4722" s="81">
        <v>8.3952384550340286E-7</v>
      </c>
      <c r="L4722" s="2" t="s">
        <v>6888</v>
      </c>
      <c r="M4722" s="2" t="s">
        <v>6840</v>
      </c>
      <c r="N4722" s="60" t="s">
        <v>7106</v>
      </c>
      <c r="O4722" s="66" t="s">
        <v>10833</v>
      </c>
      <c r="P4722" s="67" t="s">
        <v>2637</v>
      </c>
      <c r="Q4722" s="67" t="s">
        <v>98</v>
      </c>
      <c r="R4722" s="67" t="s">
        <v>824</v>
      </c>
      <c r="S4722" s="67" t="s">
        <v>4492</v>
      </c>
      <c r="T4722" s="67"/>
      <c r="U4722" s="67"/>
      <c r="V4722" s="67"/>
      <c r="W4722" s="67"/>
      <c r="X4722" s="67"/>
      <c r="Y4722" s="67"/>
    </row>
    <row r="4723" spans="1:25" s="2" customFormat="1" ht="16.5" customHeight="1">
      <c r="A4723" s="59">
        <v>4721</v>
      </c>
      <c r="B4723" s="61" t="str">
        <f t="shared" si="511"/>
        <v>eo</v>
      </c>
      <c r="C4723" s="61" t="s">
        <v>6037</v>
      </c>
      <c r="D4723" s="2" t="s">
        <v>13541</v>
      </c>
      <c r="E4723" s="61" t="str">
        <f t="shared" si="512"/>
        <v>e</v>
      </c>
      <c r="F4723" s="62" t="str">
        <f t="shared" si="513"/>
        <v>o</v>
      </c>
      <c r="G4723" s="62" t="str">
        <f t="shared" si="514"/>
        <v>L</v>
      </c>
      <c r="H4723" s="62" t="str">
        <f t="shared" si="515"/>
        <v>R</v>
      </c>
      <c r="I4723" s="62">
        <f t="shared" si="516"/>
        <v>7</v>
      </c>
      <c r="J4723" s="62">
        <f t="shared" si="517"/>
        <v>24</v>
      </c>
      <c r="K4723" s="81">
        <v>8.362698771099789E-7</v>
      </c>
      <c r="L4723" s="2" t="s">
        <v>6876</v>
      </c>
      <c r="M4723" s="2" t="s">
        <v>6960</v>
      </c>
      <c r="N4723" s="60" t="s">
        <v>6797</v>
      </c>
      <c r="O4723" s="66" t="s">
        <v>8057</v>
      </c>
      <c r="P4723" s="67" t="s">
        <v>426</v>
      </c>
      <c r="Q4723" s="67" t="s">
        <v>1753</v>
      </c>
      <c r="R4723" s="67" t="s">
        <v>3500</v>
      </c>
      <c r="S4723" s="67"/>
      <c r="T4723" s="67"/>
      <c r="U4723" s="67"/>
      <c r="V4723" s="67"/>
      <c r="W4723" s="67"/>
      <c r="X4723" s="67"/>
      <c r="Y4723" s="67"/>
    </row>
    <row r="4724" spans="1:25" s="2" customFormat="1" ht="16.5" customHeight="1">
      <c r="A4724" s="59">
        <v>4722</v>
      </c>
      <c r="B4724" s="61" t="str">
        <f t="shared" si="511"/>
        <v>ud</v>
      </c>
      <c r="C4724" s="61" t="s">
        <v>6441</v>
      </c>
      <c r="D4724" s="2" t="s">
        <v>13591</v>
      </c>
      <c r="E4724" s="61" t="str">
        <f t="shared" si="512"/>
        <v>u</v>
      </c>
      <c r="F4724" s="62" t="str">
        <f t="shared" si="513"/>
        <v>d</v>
      </c>
      <c r="G4724" s="62" t="str">
        <f t="shared" si="514"/>
        <v>R</v>
      </c>
      <c r="H4724" s="62" t="str">
        <f t="shared" si="515"/>
        <v>L</v>
      </c>
      <c r="I4724" s="62">
        <f t="shared" si="516"/>
        <v>19</v>
      </c>
      <c r="J4724" s="62">
        <f t="shared" si="517"/>
        <v>8</v>
      </c>
      <c r="K4724" s="81">
        <v>8.3301590871655484E-7</v>
      </c>
      <c r="L4724" s="2" t="s">
        <v>13537</v>
      </c>
      <c r="M4724" s="2" t="s">
        <v>14463</v>
      </c>
      <c r="N4724" s="60" t="s">
        <v>6972</v>
      </c>
      <c r="O4724" s="66" t="s">
        <v>9360</v>
      </c>
      <c r="P4724" s="67" t="s">
        <v>5680</v>
      </c>
      <c r="Q4724" s="67" t="s">
        <v>6799</v>
      </c>
      <c r="R4724" s="67" t="s">
        <v>6797</v>
      </c>
      <c r="S4724" s="67" t="s">
        <v>6772</v>
      </c>
      <c r="T4724" s="67"/>
      <c r="U4724" s="67"/>
      <c r="V4724" s="67"/>
      <c r="W4724" s="67"/>
      <c r="X4724" s="67"/>
      <c r="Y4724" s="67"/>
    </row>
    <row r="4725" spans="1:25" s="2" customFormat="1" ht="16.5" customHeight="1">
      <c r="A4725" s="59">
        <v>4723</v>
      </c>
      <c r="B4725" s="61" t="str">
        <f t="shared" si="511"/>
        <v>ls</v>
      </c>
      <c r="C4725" s="61" t="s">
        <v>3029</v>
      </c>
      <c r="D4725" s="2" t="s">
        <v>13635</v>
      </c>
      <c r="E4725" s="61" t="str">
        <f t="shared" si="512"/>
        <v>l</v>
      </c>
      <c r="F4725" s="62" t="str">
        <f t="shared" si="513"/>
        <v>s</v>
      </c>
      <c r="G4725" s="62" t="str">
        <f t="shared" si="514"/>
        <v>R</v>
      </c>
      <c r="H4725" s="62" t="str">
        <f t="shared" si="515"/>
        <v>L</v>
      </c>
      <c r="I4725" s="62">
        <f t="shared" si="516"/>
        <v>25</v>
      </c>
      <c r="J4725" s="62">
        <f t="shared" si="517"/>
        <v>5</v>
      </c>
      <c r="K4725" s="81">
        <v>8.3301590871655484E-7</v>
      </c>
      <c r="L4725" s="2" t="s">
        <v>6889</v>
      </c>
      <c r="M4725" s="2" t="s">
        <v>14095</v>
      </c>
      <c r="N4725" s="60" t="s">
        <v>7144</v>
      </c>
      <c r="O4725" s="66" t="s">
        <v>10641</v>
      </c>
      <c r="P4725" s="67" t="s">
        <v>3474</v>
      </c>
      <c r="Q4725" s="67" t="s">
        <v>2075</v>
      </c>
      <c r="R4725" s="67" t="s">
        <v>1993</v>
      </c>
      <c r="S4725" s="67"/>
      <c r="T4725" s="67"/>
      <c r="U4725" s="67"/>
      <c r="V4725" s="67"/>
      <c r="W4725" s="67"/>
      <c r="X4725" s="67"/>
      <c r="Y4725" s="67"/>
    </row>
    <row r="4726" spans="1:25" s="2" customFormat="1" ht="16.5" customHeight="1">
      <c r="A4726" s="59">
        <v>4724</v>
      </c>
      <c r="B4726" s="61" t="str">
        <f t="shared" si="511"/>
        <v>ei</v>
      </c>
      <c r="C4726" s="61" t="s">
        <v>5850</v>
      </c>
      <c r="D4726" s="2" t="s">
        <v>6920</v>
      </c>
      <c r="E4726" s="61" t="str">
        <f t="shared" si="512"/>
        <v>e</v>
      </c>
      <c r="F4726" s="62" t="str">
        <f t="shared" si="513"/>
        <v>i</v>
      </c>
      <c r="G4726" s="62" t="str">
        <f t="shared" si="514"/>
        <v>L</v>
      </c>
      <c r="H4726" s="62" t="str">
        <f t="shared" si="515"/>
        <v>R</v>
      </c>
      <c r="I4726" s="62">
        <f t="shared" si="516"/>
        <v>7</v>
      </c>
      <c r="J4726" s="62">
        <f t="shared" si="517"/>
        <v>22</v>
      </c>
      <c r="K4726" s="81">
        <v>8.2976194032313077E-7</v>
      </c>
      <c r="L4726" s="2" t="s">
        <v>6876</v>
      </c>
      <c r="M4726" s="2" t="s">
        <v>13510</v>
      </c>
      <c r="N4726" s="60" t="s">
        <v>7205</v>
      </c>
      <c r="O4726" s="66" t="s">
        <v>8051</v>
      </c>
      <c r="P4726" s="67" t="s">
        <v>426</v>
      </c>
      <c r="Q4726" s="67" t="s">
        <v>6766</v>
      </c>
      <c r="R4726" s="67" t="s">
        <v>6776</v>
      </c>
      <c r="S4726" s="67" t="s">
        <v>4220</v>
      </c>
      <c r="T4726" s="67"/>
      <c r="U4726" s="67"/>
      <c r="V4726" s="67"/>
      <c r="W4726" s="67"/>
      <c r="X4726" s="67"/>
      <c r="Y4726" s="67"/>
    </row>
    <row r="4727" spans="1:25" s="2" customFormat="1" ht="16.5" customHeight="1">
      <c r="A4727" s="59">
        <v>4725</v>
      </c>
      <c r="B4727" s="61" t="str">
        <f t="shared" si="511"/>
        <v>ej</v>
      </c>
      <c r="C4727" s="61" t="s">
        <v>5761</v>
      </c>
      <c r="D4727" s="2" t="s">
        <v>13497</v>
      </c>
      <c r="E4727" s="61" t="str">
        <f t="shared" si="512"/>
        <v>e</v>
      </c>
      <c r="F4727" s="62" t="str">
        <f t="shared" si="513"/>
        <v>j</v>
      </c>
      <c r="G4727" s="62" t="str">
        <f t="shared" si="514"/>
        <v>L</v>
      </c>
      <c r="H4727" s="62" t="str">
        <f t="shared" si="515"/>
        <v>R</v>
      </c>
      <c r="I4727" s="62">
        <f t="shared" si="516"/>
        <v>7</v>
      </c>
      <c r="J4727" s="62">
        <f t="shared" si="517"/>
        <v>20</v>
      </c>
      <c r="K4727" s="81">
        <v>8.2976194032313077E-7</v>
      </c>
      <c r="L4727" s="2" t="s">
        <v>6885</v>
      </c>
      <c r="M4727" s="2" t="s">
        <v>6840</v>
      </c>
      <c r="N4727" s="60" t="s">
        <v>6797</v>
      </c>
      <c r="O4727" s="66" t="s">
        <v>5761</v>
      </c>
      <c r="P4727" s="67" t="s">
        <v>6892</v>
      </c>
      <c r="Q4727" s="67" t="s">
        <v>6892</v>
      </c>
      <c r="R4727" s="67"/>
      <c r="S4727" s="67"/>
      <c r="T4727" s="67"/>
      <c r="U4727" s="67"/>
      <c r="V4727" s="67"/>
      <c r="W4727" s="67"/>
      <c r="X4727" s="67"/>
      <c r="Y4727" s="67"/>
    </row>
    <row r="4728" spans="1:25" s="2" customFormat="1" ht="16.5" customHeight="1">
      <c r="A4728" s="59">
        <v>4726</v>
      </c>
      <c r="B4728" s="61" t="str">
        <f t="shared" si="511"/>
        <v>jw</v>
      </c>
      <c r="C4728" s="61" t="s">
        <v>2187</v>
      </c>
      <c r="D4728" s="2" t="s">
        <v>13581</v>
      </c>
      <c r="E4728" s="61" t="str">
        <f t="shared" si="512"/>
        <v>j</v>
      </c>
      <c r="F4728" s="62" t="str">
        <f t="shared" si="513"/>
        <v>w</v>
      </c>
      <c r="G4728" s="62" t="str">
        <f t="shared" si="514"/>
        <v>R</v>
      </c>
      <c r="H4728" s="62" t="str">
        <f t="shared" si="515"/>
        <v>L</v>
      </c>
      <c r="I4728" s="62">
        <f t="shared" si="516"/>
        <v>20</v>
      </c>
      <c r="J4728" s="62">
        <f t="shared" si="517"/>
        <v>4</v>
      </c>
      <c r="K4728" s="81">
        <v>8.2976194032313077E-7</v>
      </c>
      <c r="L4728" s="2" t="s">
        <v>6887</v>
      </c>
      <c r="M4728" s="2" t="s">
        <v>6916</v>
      </c>
      <c r="N4728" s="60" t="s">
        <v>6797</v>
      </c>
      <c r="O4728" s="66" t="s">
        <v>7335</v>
      </c>
      <c r="P4728" s="67" t="s">
        <v>3366</v>
      </c>
      <c r="Q4728" s="67" t="s">
        <v>2371</v>
      </c>
      <c r="R4728" s="67" t="s">
        <v>72</v>
      </c>
      <c r="S4728" s="67" t="s">
        <v>6722</v>
      </c>
      <c r="T4728" s="67"/>
      <c r="U4728" s="67"/>
      <c r="V4728" s="67"/>
      <c r="W4728" s="67"/>
      <c r="X4728" s="67"/>
      <c r="Y4728" s="67"/>
    </row>
    <row r="4729" spans="1:25" s="2" customFormat="1" ht="16.5" customHeight="1">
      <c r="A4729" s="59">
        <v>4727</v>
      </c>
      <c r="B4729" s="61" t="str">
        <f t="shared" si="511"/>
        <v>nc</v>
      </c>
      <c r="C4729" s="61" t="s">
        <v>3547</v>
      </c>
      <c r="D4729" s="2" t="s">
        <v>6932</v>
      </c>
      <c r="E4729" s="61" t="str">
        <f t="shared" si="512"/>
        <v>n</v>
      </c>
      <c r="F4729" s="62" t="str">
        <f t="shared" si="513"/>
        <v>c</v>
      </c>
      <c r="G4729" s="62" t="str">
        <f t="shared" si="514"/>
        <v>R</v>
      </c>
      <c r="H4729" s="62" t="str">
        <f t="shared" si="515"/>
        <v>L</v>
      </c>
      <c r="I4729" s="62">
        <f t="shared" si="516"/>
        <v>18</v>
      </c>
      <c r="J4729" s="62">
        <f t="shared" si="517"/>
        <v>9</v>
      </c>
      <c r="K4729" s="81">
        <v>8.2976194032313077E-7</v>
      </c>
      <c r="L4729" s="2" t="s">
        <v>6878</v>
      </c>
      <c r="M4729" s="2" t="s">
        <v>13510</v>
      </c>
      <c r="N4729" s="60" t="s">
        <v>7054</v>
      </c>
      <c r="O4729" s="66" t="s">
        <v>11210</v>
      </c>
      <c r="P4729" s="67" t="s">
        <v>5478</v>
      </c>
      <c r="Q4729" s="67" t="s">
        <v>4481</v>
      </c>
      <c r="R4729" s="67" t="s">
        <v>209</v>
      </c>
      <c r="S4729" s="67"/>
      <c r="T4729" s="67"/>
      <c r="U4729" s="67"/>
      <c r="V4729" s="67"/>
      <c r="W4729" s="67"/>
      <c r="X4729" s="67"/>
      <c r="Y4729" s="67"/>
    </row>
    <row r="4730" spans="1:25" s="2" customFormat="1" ht="16.5" customHeight="1">
      <c r="A4730" s="59">
        <v>4728</v>
      </c>
      <c r="B4730" s="61" t="str">
        <f t="shared" si="511"/>
        <v>t</v>
      </c>
      <c r="C4730" s="61" t="s">
        <v>4914</v>
      </c>
      <c r="D4730" s="2" t="s">
        <v>13681</v>
      </c>
      <c r="E4730" s="61" t="str">
        <f t="shared" si="512"/>
        <v>t</v>
      </c>
      <c r="F4730" s="62" t="str">
        <f t="shared" si="513"/>
        <v>t</v>
      </c>
      <c r="G4730" s="62" t="str">
        <f t="shared" si="514"/>
        <v>L</v>
      </c>
      <c r="H4730" s="62" t="str">
        <f t="shared" si="515"/>
        <v>L</v>
      </c>
      <c r="I4730" s="62">
        <f t="shared" si="516"/>
        <v>13</v>
      </c>
      <c r="J4730" s="62">
        <f t="shared" si="517"/>
        <v>13</v>
      </c>
      <c r="K4730" s="81">
        <v>8.2976194032313077E-7</v>
      </c>
      <c r="L4730" s="2" t="s">
        <v>6884</v>
      </c>
      <c r="M4730" s="2" t="s">
        <v>14103</v>
      </c>
      <c r="N4730" s="60" t="s">
        <v>14006</v>
      </c>
      <c r="O4730" s="66" t="s">
        <v>11532</v>
      </c>
      <c r="P4730" s="67" t="s">
        <v>4221</v>
      </c>
      <c r="Q4730" s="67" t="s">
        <v>1165</v>
      </c>
      <c r="R4730" s="67" t="s">
        <v>4622</v>
      </c>
      <c r="S4730" s="67"/>
      <c r="T4730" s="67"/>
      <c r="U4730" s="67"/>
      <c r="V4730" s="67"/>
      <c r="W4730" s="67"/>
      <c r="X4730" s="67"/>
      <c r="Y4730" s="67"/>
    </row>
    <row r="4731" spans="1:25" s="2" customFormat="1" ht="16.5" customHeight="1">
      <c r="A4731" s="59">
        <v>4729</v>
      </c>
      <c r="B4731" s="61" t="str">
        <f t="shared" si="511"/>
        <v>ld</v>
      </c>
      <c r="C4731" s="61" t="s">
        <v>2870</v>
      </c>
      <c r="D4731" s="2" t="s">
        <v>6831</v>
      </c>
      <c r="E4731" s="61" t="str">
        <f t="shared" si="512"/>
        <v>l</v>
      </c>
      <c r="F4731" s="62" t="str">
        <f t="shared" si="513"/>
        <v>d</v>
      </c>
      <c r="G4731" s="62" t="str">
        <f t="shared" si="514"/>
        <v>R</v>
      </c>
      <c r="H4731" s="62" t="str">
        <f t="shared" si="515"/>
        <v>L</v>
      </c>
      <c r="I4731" s="62">
        <f t="shared" si="516"/>
        <v>25</v>
      </c>
      <c r="J4731" s="62">
        <f t="shared" si="517"/>
        <v>8</v>
      </c>
      <c r="K4731" s="81">
        <v>8.265079719297067E-7</v>
      </c>
      <c r="L4731" s="2" t="s">
        <v>6889</v>
      </c>
      <c r="M4731" s="2" t="s">
        <v>13510</v>
      </c>
      <c r="N4731" s="60" t="s">
        <v>6972</v>
      </c>
      <c r="O4731" s="66" t="s">
        <v>9516</v>
      </c>
      <c r="P4731" s="67" t="s">
        <v>2324</v>
      </c>
      <c r="Q4731" s="67" t="s">
        <v>4903</v>
      </c>
      <c r="R4731" s="67" t="s">
        <v>4989</v>
      </c>
      <c r="S4731" s="67"/>
      <c r="T4731" s="67"/>
      <c r="U4731" s="67"/>
      <c r="V4731" s="67"/>
      <c r="W4731" s="67"/>
      <c r="X4731" s="67"/>
      <c r="Y4731" s="67"/>
    </row>
    <row r="4732" spans="1:25" s="2" customFormat="1" ht="16.5" customHeight="1">
      <c r="A4732" s="59">
        <v>4730</v>
      </c>
      <c r="B4732" s="61" t="str">
        <f t="shared" si="511"/>
        <v>xc</v>
      </c>
      <c r="C4732" s="61" t="s">
        <v>5624</v>
      </c>
      <c r="D4732" s="2" t="s">
        <v>13735</v>
      </c>
      <c r="E4732" s="61" t="str">
        <f t="shared" si="512"/>
        <v>x</v>
      </c>
      <c r="F4732" s="62" t="str">
        <f t="shared" si="513"/>
        <v>c</v>
      </c>
      <c r="G4732" s="62" t="str">
        <f t="shared" si="514"/>
        <v>L</v>
      </c>
      <c r="H4732" s="62" t="str">
        <f t="shared" si="515"/>
        <v>L</v>
      </c>
      <c r="I4732" s="62">
        <f t="shared" si="516"/>
        <v>6</v>
      </c>
      <c r="J4732" s="62">
        <f t="shared" si="517"/>
        <v>9</v>
      </c>
      <c r="K4732" s="81">
        <v>8.265079719297067E-7</v>
      </c>
      <c r="L4732" s="2" t="s">
        <v>6892</v>
      </c>
      <c r="M4732" s="2" t="s">
        <v>13535</v>
      </c>
      <c r="N4732" s="60" t="s">
        <v>6972</v>
      </c>
      <c r="O4732" s="66" t="s">
        <v>12011</v>
      </c>
      <c r="P4732" s="67" t="s">
        <v>4621</v>
      </c>
      <c r="Q4732" s="67" t="s">
        <v>2075</v>
      </c>
      <c r="R4732" s="67" t="s">
        <v>794</v>
      </c>
      <c r="S4732" s="67"/>
      <c r="T4732" s="67"/>
      <c r="U4732" s="67"/>
      <c r="V4732" s="67"/>
      <c r="W4732" s="67"/>
      <c r="X4732" s="67"/>
      <c r="Y4732" s="67"/>
    </row>
    <row r="4733" spans="1:25" s="2" customFormat="1" ht="16.5" customHeight="1">
      <c r="A4733" s="59">
        <v>4731</v>
      </c>
      <c r="B4733" s="61" t="str">
        <f t="shared" si="511"/>
        <v>hv</v>
      </c>
      <c r="C4733" s="61" t="s">
        <v>1951</v>
      </c>
      <c r="D4733" s="2" t="s">
        <v>13559</v>
      </c>
      <c r="E4733" s="61" t="str">
        <f t="shared" si="512"/>
        <v>h</v>
      </c>
      <c r="F4733" s="62" t="str">
        <f t="shared" si="513"/>
        <v>v</v>
      </c>
      <c r="G4733" s="62" t="str">
        <f t="shared" si="514"/>
        <v>R</v>
      </c>
      <c r="H4733" s="62" t="str">
        <f t="shared" si="515"/>
        <v>L</v>
      </c>
      <c r="I4733" s="62">
        <f t="shared" si="516"/>
        <v>17</v>
      </c>
      <c r="J4733" s="62">
        <f t="shared" si="517"/>
        <v>12</v>
      </c>
      <c r="K4733" s="81">
        <v>8.265079719297067E-7</v>
      </c>
      <c r="L4733" s="2" t="s">
        <v>6888</v>
      </c>
      <c r="M4733" s="2" t="s">
        <v>13534</v>
      </c>
      <c r="N4733" s="60" t="s">
        <v>6797</v>
      </c>
      <c r="O4733" s="66" t="s">
        <v>7709</v>
      </c>
      <c r="P4733" s="67" t="s">
        <v>426</v>
      </c>
      <c r="Q4733" s="67" t="s">
        <v>13494</v>
      </c>
      <c r="R4733" s="67" t="s">
        <v>2637</v>
      </c>
      <c r="S4733" s="67"/>
      <c r="T4733" s="67"/>
      <c r="U4733" s="67"/>
      <c r="V4733" s="67"/>
      <c r="W4733" s="67"/>
      <c r="X4733" s="67"/>
      <c r="Y4733" s="67"/>
    </row>
    <row r="4734" spans="1:25" s="2" customFormat="1" ht="16.5" customHeight="1">
      <c r="A4734" s="59">
        <v>4732</v>
      </c>
      <c r="B4734" s="61" t="str">
        <f t="shared" si="511"/>
        <v>gj</v>
      </c>
      <c r="C4734" s="61" t="s">
        <v>1449</v>
      </c>
      <c r="D4734" s="2" t="s">
        <v>6911</v>
      </c>
      <c r="E4734" s="61" t="str">
        <f t="shared" si="512"/>
        <v>g</v>
      </c>
      <c r="F4734" s="62" t="str">
        <f t="shared" si="513"/>
        <v>j</v>
      </c>
      <c r="G4734" s="62" t="str">
        <f t="shared" si="514"/>
        <v>L</v>
      </c>
      <c r="H4734" s="62" t="str">
        <f t="shared" si="515"/>
        <v>R</v>
      </c>
      <c r="I4734" s="62">
        <f t="shared" si="516"/>
        <v>14</v>
      </c>
      <c r="J4734" s="62">
        <f t="shared" si="517"/>
        <v>20</v>
      </c>
      <c r="K4734" s="81">
        <v>8.265079719297067E-7</v>
      </c>
      <c r="L4734" s="2" t="s">
        <v>13509</v>
      </c>
      <c r="M4734" s="2" t="s">
        <v>6840</v>
      </c>
      <c r="N4734" s="60" t="s">
        <v>7239</v>
      </c>
      <c r="O4734" s="66" t="s">
        <v>14305</v>
      </c>
      <c r="P4734" s="67" t="s">
        <v>6798</v>
      </c>
      <c r="Q4734" s="67" t="s">
        <v>1445</v>
      </c>
      <c r="R4734" s="67"/>
      <c r="S4734" s="67"/>
      <c r="T4734" s="67"/>
      <c r="U4734" s="67"/>
      <c r="V4734" s="67"/>
      <c r="W4734" s="67"/>
      <c r="X4734" s="67"/>
      <c r="Y4734" s="67"/>
    </row>
    <row r="4735" spans="1:25" s="2" customFormat="1" ht="16.5" customHeight="1">
      <c r="A4735" s="59">
        <v>4733</v>
      </c>
      <c r="B4735" s="61" t="str">
        <f t="shared" si="511"/>
        <v>oa</v>
      </c>
      <c r="C4735" s="61" t="s">
        <v>4350</v>
      </c>
      <c r="D4735" s="2" t="s">
        <v>13637</v>
      </c>
      <c r="E4735" s="61" t="str">
        <f t="shared" si="512"/>
        <v>o</v>
      </c>
      <c r="F4735" s="62" t="str">
        <f t="shared" si="513"/>
        <v>a</v>
      </c>
      <c r="G4735" s="62" t="str">
        <f t="shared" si="514"/>
        <v>R</v>
      </c>
      <c r="H4735" s="62" t="str">
        <f t="shared" si="515"/>
        <v>L</v>
      </c>
      <c r="I4735" s="62">
        <f t="shared" si="516"/>
        <v>24</v>
      </c>
      <c r="J4735" s="62">
        <f t="shared" si="517"/>
        <v>2</v>
      </c>
      <c r="K4735" s="81">
        <v>8.265079719297067E-7</v>
      </c>
      <c r="L4735" s="2" t="s">
        <v>14018</v>
      </c>
      <c r="M4735" s="2" t="s">
        <v>6875</v>
      </c>
      <c r="N4735" s="60" t="s">
        <v>7271</v>
      </c>
      <c r="O4735" s="66" t="s">
        <v>12003</v>
      </c>
      <c r="P4735" s="67" t="s">
        <v>4621</v>
      </c>
      <c r="Q4735" s="67" t="s">
        <v>5431</v>
      </c>
      <c r="R4735" s="67" t="s">
        <v>3812</v>
      </c>
      <c r="S4735" s="67" t="s">
        <v>5810</v>
      </c>
      <c r="T4735" s="67"/>
      <c r="U4735" s="67"/>
      <c r="V4735" s="67"/>
      <c r="W4735" s="67"/>
      <c r="X4735" s="67"/>
      <c r="Y4735" s="67"/>
    </row>
    <row r="4736" spans="1:25" s="2" customFormat="1" ht="16.5" customHeight="1">
      <c r="A4736" s="59">
        <v>4734</v>
      </c>
      <c r="B4736" s="61" t="str">
        <f t="shared" si="511"/>
        <v>pz</v>
      </c>
      <c r="C4736" s="61" t="s">
        <v>3819</v>
      </c>
      <c r="D4736" s="2" t="s">
        <v>13360</v>
      </c>
      <c r="E4736" s="61" t="str">
        <f t="shared" si="512"/>
        <v>p</v>
      </c>
      <c r="F4736" s="62" t="str">
        <f t="shared" si="513"/>
        <v>z</v>
      </c>
      <c r="G4736" s="62" t="str">
        <f t="shared" si="514"/>
        <v>R</v>
      </c>
      <c r="H4736" s="62" t="str">
        <f t="shared" si="515"/>
        <v>L</v>
      </c>
      <c r="I4736" s="62">
        <f t="shared" si="516"/>
        <v>26</v>
      </c>
      <c r="J4736" s="62">
        <f t="shared" si="517"/>
        <v>3</v>
      </c>
      <c r="K4736" s="81">
        <v>8.265079719297067E-7</v>
      </c>
      <c r="L4736" s="2" t="s">
        <v>6881</v>
      </c>
      <c r="M4736" s="2" t="s">
        <v>13530</v>
      </c>
      <c r="N4736" s="60" t="s">
        <v>7209</v>
      </c>
      <c r="O4736" s="66" t="s">
        <v>10260</v>
      </c>
      <c r="P4736" s="67" t="s">
        <v>6474</v>
      </c>
      <c r="Q4736" s="67" t="s">
        <v>4417</v>
      </c>
      <c r="R4736" s="67" t="s">
        <v>5797</v>
      </c>
      <c r="S4736" s="67" t="s">
        <v>98</v>
      </c>
      <c r="T4736" s="67">
        <v>4</v>
      </c>
      <c r="U4736" s="67"/>
      <c r="V4736" s="67"/>
      <c r="W4736" s="67"/>
      <c r="X4736" s="67"/>
      <c r="Y4736" s="67"/>
    </row>
    <row r="4737" spans="1:25" s="2" customFormat="1" ht="16.5" customHeight="1">
      <c r="A4737" s="59">
        <v>4735</v>
      </c>
      <c r="B4737" s="61" t="str">
        <f t="shared" si="511"/>
        <v>hr</v>
      </c>
      <c r="C4737" s="61" t="s">
        <v>1895</v>
      </c>
      <c r="D4737" s="2" t="s">
        <v>13690</v>
      </c>
      <c r="E4737" s="61" t="str">
        <f t="shared" si="512"/>
        <v>h</v>
      </c>
      <c r="F4737" s="62" t="str">
        <f t="shared" si="513"/>
        <v>r</v>
      </c>
      <c r="G4737" s="62" t="str">
        <f t="shared" si="514"/>
        <v>R</v>
      </c>
      <c r="H4737" s="62" t="str">
        <f t="shared" si="515"/>
        <v>L</v>
      </c>
      <c r="I4737" s="62">
        <f t="shared" si="516"/>
        <v>17</v>
      </c>
      <c r="J4737" s="62">
        <f t="shared" si="517"/>
        <v>10</v>
      </c>
      <c r="K4737" s="81">
        <v>8.265079719297067E-7</v>
      </c>
      <c r="L4737" s="2" t="s">
        <v>6888</v>
      </c>
      <c r="M4737" s="2" t="s">
        <v>14110</v>
      </c>
      <c r="N4737" s="60" t="s">
        <v>7238</v>
      </c>
      <c r="O4737" s="66" t="s">
        <v>8266</v>
      </c>
      <c r="P4737" s="67" t="s">
        <v>291</v>
      </c>
      <c r="Q4737" s="67" t="s">
        <v>14097</v>
      </c>
      <c r="R4737" s="67" t="s">
        <v>5807</v>
      </c>
      <c r="S4737" s="67" t="s">
        <v>2637</v>
      </c>
      <c r="T4737" s="67" t="s">
        <v>14468</v>
      </c>
      <c r="U4737" s="67"/>
      <c r="V4737" s="67"/>
      <c r="W4737" s="67"/>
      <c r="X4737" s="67"/>
      <c r="Y4737" s="67"/>
    </row>
    <row r="4738" spans="1:25" s="2" customFormat="1" ht="16.5" customHeight="1">
      <c r="A4738" s="59">
        <v>4736</v>
      </c>
      <c r="B4738" s="61" t="str">
        <f t="shared" si="511"/>
        <v>rk</v>
      </c>
      <c r="C4738" s="61" t="s">
        <v>4226</v>
      </c>
      <c r="D4738" s="2" t="s">
        <v>6852</v>
      </c>
      <c r="E4738" s="61" t="str">
        <f t="shared" si="512"/>
        <v>r</v>
      </c>
      <c r="F4738" s="62" t="str">
        <f t="shared" si="513"/>
        <v>k</v>
      </c>
      <c r="G4738" s="62" t="str">
        <f t="shared" si="514"/>
        <v>L</v>
      </c>
      <c r="H4738" s="62" t="str">
        <f t="shared" si="515"/>
        <v>R</v>
      </c>
      <c r="I4738" s="62">
        <f t="shared" si="516"/>
        <v>10</v>
      </c>
      <c r="J4738" s="62">
        <f t="shared" si="517"/>
        <v>23</v>
      </c>
      <c r="K4738" s="81">
        <v>8.2325400353628274E-7</v>
      </c>
      <c r="L4738" s="2" t="s">
        <v>6891</v>
      </c>
      <c r="M4738" s="2" t="s">
        <v>6836</v>
      </c>
      <c r="N4738" s="60" t="s">
        <v>6972</v>
      </c>
      <c r="O4738" s="66" t="s">
        <v>12662</v>
      </c>
      <c r="P4738" s="67" t="s">
        <v>1753</v>
      </c>
      <c r="Q4738" s="67" t="s">
        <v>14108</v>
      </c>
      <c r="R4738" s="67" t="s">
        <v>14505</v>
      </c>
      <c r="S4738" s="67" t="s">
        <v>5479</v>
      </c>
      <c r="T4738" s="67"/>
      <c r="U4738" s="67"/>
      <c r="V4738" s="67"/>
      <c r="W4738" s="67"/>
      <c r="X4738" s="67"/>
      <c r="Y4738" s="67"/>
    </row>
    <row r="4739" spans="1:25" s="2" customFormat="1" ht="16.5" customHeight="1">
      <c r="A4739" s="59">
        <v>4737</v>
      </c>
      <c r="B4739" s="61" t="str">
        <f t="shared" ref="B4739:B4802" si="518">VLOOKUP(D4739,sp,2,FALSE)</f>
        <v>tp</v>
      </c>
      <c r="C4739" s="61" t="s">
        <v>5025</v>
      </c>
      <c r="D4739" s="2" t="s">
        <v>6838</v>
      </c>
      <c r="E4739" s="61" t="str">
        <f t="shared" ref="E4739:E4802" si="519">LEFT(B4739,1)</f>
        <v>t</v>
      </c>
      <c r="F4739" s="62" t="str">
        <f t="shared" ref="F4739:F4802" si="520">RIGHT(B4739,1)</f>
        <v>p</v>
      </c>
      <c r="G4739" s="62" t="str">
        <f t="shared" si="514"/>
        <v>L</v>
      </c>
      <c r="H4739" s="62" t="str">
        <f t="shared" si="515"/>
        <v>R</v>
      </c>
      <c r="I4739" s="62">
        <f t="shared" si="516"/>
        <v>13</v>
      </c>
      <c r="J4739" s="62">
        <f t="shared" si="517"/>
        <v>26</v>
      </c>
      <c r="K4739" s="81">
        <v>8.2325400353628274E-7</v>
      </c>
      <c r="L4739" s="2" t="s">
        <v>6884</v>
      </c>
      <c r="M4739" s="2" t="s">
        <v>13536</v>
      </c>
      <c r="N4739" s="60" t="s">
        <v>6972</v>
      </c>
      <c r="O4739" s="66" t="s">
        <v>12056</v>
      </c>
      <c r="P4739" s="67" t="s">
        <v>4495</v>
      </c>
      <c r="Q4739" s="67" t="s">
        <v>3366</v>
      </c>
      <c r="R4739" s="67" t="s">
        <v>209</v>
      </c>
      <c r="S4739" s="67"/>
      <c r="T4739" s="67"/>
      <c r="U4739" s="67"/>
      <c r="V4739" s="67"/>
      <c r="W4739" s="67"/>
      <c r="X4739" s="67"/>
      <c r="Y4739" s="67"/>
    </row>
    <row r="4740" spans="1:25" s="2" customFormat="1" ht="16.5" customHeight="1">
      <c r="A4740" s="59">
        <v>4738</v>
      </c>
      <c r="B4740" s="61" t="str">
        <f t="shared" si="518"/>
        <v>ug</v>
      </c>
      <c r="C4740" s="61" t="s">
        <v>6357</v>
      </c>
      <c r="D4740" s="2" t="s">
        <v>13622</v>
      </c>
      <c r="E4740" s="61" t="str">
        <f t="shared" si="519"/>
        <v>u</v>
      </c>
      <c r="F4740" s="62" t="str">
        <f t="shared" si="520"/>
        <v>g</v>
      </c>
      <c r="G4740" s="62" t="str">
        <f t="shared" ref="G4740:G4803" si="521">IF(FIND(E4740,"qwertasdfgzxcvbyuiophjkl;nm")&lt;15.5,"L","R")</f>
        <v>R</v>
      </c>
      <c r="H4740" s="62" t="str">
        <f t="shared" ref="H4740:H4803" si="522">IF(FIND(F4740,"qwertasdfgzxcvbyuiophjkl;nm")&lt;15.5,"L","R")</f>
        <v>L</v>
      </c>
      <c r="I4740" s="62">
        <f t="shared" ref="I4740:I4803" si="523">FIND(E4740,$I$1)</f>
        <v>19</v>
      </c>
      <c r="J4740" s="62">
        <f t="shared" ref="J4740:J4803" si="524">FIND(F4740,$I$1)</f>
        <v>14</v>
      </c>
      <c r="K4740" s="81">
        <v>8.2325400353628274E-7</v>
      </c>
      <c r="L4740" s="2" t="s">
        <v>13537</v>
      </c>
      <c r="M4740" s="2" t="s">
        <v>13767</v>
      </c>
      <c r="N4740" s="60" t="s">
        <v>6972</v>
      </c>
      <c r="O4740" s="66" t="s">
        <v>12212</v>
      </c>
      <c r="P4740" s="67" t="s">
        <v>4360</v>
      </c>
      <c r="Q4740" s="67" t="s">
        <v>5918</v>
      </c>
      <c r="R4740" s="67" t="s">
        <v>4492</v>
      </c>
      <c r="S4740" s="67"/>
      <c r="T4740" s="67"/>
      <c r="U4740" s="67"/>
      <c r="V4740" s="67"/>
      <c r="W4740" s="67"/>
      <c r="X4740" s="67"/>
      <c r="Y4740" s="67"/>
    </row>
    <row r="4741" spans="1:25" s="2" customFormat="1" ht="16.5" customHeight="1">
      <c r="A4741" s="59">
        <v>4739</v>
      </c>
      <c r="B4741" s="61" t="str">
        <f t="shared" si="518"/>
        <v>th</v>
      </c>
      <c r="C4741" s="61" t="s">
        <v>4793</v>
      </c>
      <c r="D4741" s="2" t="s">
        <v>13624</v>
      </c>
      <c r="E4741" s="61" t="str">
        <f t="shared" si="519"/>
        <v>t</v>
      </c>
      <c r="F4741" s="62" t="str">
        <f t="shared" si="520"/>
        <v>h</v>
      </c>
      <c r="G4741" s="62" t="str">
        <f t="shared" si="521"/>
        <v>L</v>
      </c>
      <c r="H4741" s="62" t="str">
        <f t="shared" si="522"/>
        <v>R</v>
      </c>
      <c r="I4741" s="62">
        <f t="shared" si="523"/>
        <v>13</v>
      </c>
      <c r="J4741" s="62">
        <f t="shared" si="524"/>
        <v>17</v>
      </c>
      <c r="K4741" s="81">
        <v>8.2000003514285868E-7</v>
      </c>
      <c r="L4741" s="2" t="s">
        <v>6884</v>
      </c>
      <c r="M4741" s="2" t="s">
        <v>6950</v>
      </c>
      <c r="N4741" s="60" t="s">
        <v>13930</v>
      </c>
      <c r="O4741" s="66" t="s">
        <v>8026</v>
      </c>
      <c r="P4741" s="67" t="s">
        <v>426</v>
      </c>
      <c r="Q4741" s="67" t="s">
        <v>4513</v>
      </c>
      <c r="R4741" s="67" t="s">
        <v>2637</v>
      </c>
      <c r="S4741" s="67" t="s">
        <v>3354</v>
      </c>
      <c r="T4741" s="67" t="s">
        <v>6488</v>
      </c>
      <c r="U4741" s="67"/>
      <c r="V4741" s="67"/>
      <c r="W4741" s="67"/>
      <c r="X4741" s="67"/>
      <c r="Y4741" s="67"/>
    </row>
    <row r="4742" spans="1:25" s="2" customFormat="1" ht="16.5" customHeight="1">
      <c r="A4742" s="59">
        <v>4740</v>
      </c>
      <c r="B4742" s="61" t="str">
        <f t="shared" si="518"/>
        <v>ue</v>
      </c>
      <c r="C4742" s="61" t="s">
        <v>6390</v>
      </c>
      <c r="D4742" s="2" t="s">
        <v>13539</v>
      </c>
      <c r="E4742" s="61" t="str">
        <f t="shared" si="519"/>
        <v>u</v>
      </c>
      <c r="F4742" s="62" t="str">
        <f t="shared" si="520"/>
        <v>e</v>
      </c>
      <c r="G4742" s="62" t="str">
        <f t="shared" si="521"/>
        <v>R</v>
      </c>
      <c r="H4742" s="62" t="str">
        <f t="shared" si="522"/>
        <v>L</v>
      </c>
      <c r="I4742" s="62">
        <f t="shared" si="523"/>
        <v>19</v>
      </c>
      <c r="J4742" s="62">
        <f t="shared" si="524"/>
        <v>7</v>
      </c>
      <c r="K4742" s="81">
        <v>8.2000003514285868E-7</v>
      </c>
      <c r="L4742" s="2" t="s">
        <v>13537</v>
      </c>
      <c r="M4742" s="2" t="s">
        <v>6876</v>
      </c>
      <c r="N4742" s="60" t="s">
        <v>7143</v>
      </c>
      <c r="O4742" s="66" t="s">
        <v>10594</v>
      </c>
      <c r="P4742" s="67" t="s">
        <v>3474</v>
      </c>
      <c r="Q4742" s="67" t="s">
        <v>4495</v>
      </c>
      <c r="R4742" s="67"/>
      <c r="S4742" s="67"/>
      <c r="T4742" s="67"/>
      <c r="U4742" s="67"/>
      <c r="V4742" s="67"/>
      <c r="W4742" s="67"/>
      <c r="X4742" s="67"/>
      <c r="Y4742" s="67"/>
    </row>
    <row r="4743" spans="1:25" s="2" customFormat="1" ht="16.5" customHeight="1">
      <c r="A4743" s="59">
        <v>4741</v>
      </c>
      <c r="B4743" s="61" t="str">
        <f t="shared" si="518"/>
        <v>bo</v>
      </c>
      <c r="C4743" s="61" t="s">
        <v>352</v>
      </c>
      <c r="D4743" s="2" t="s">
        <v>6864</v>
      </c>
      <c r="E4743" s="61" t="str">
        <f t="shared" si="519"/>
        <v>b</v>
      </c>
      <c r="F4743" s="62" t="str">
        <f t="shared" si="520"/>
        <v>o</v>
      </c>
      <c r="G4743" s="62" t="str">
        <f t="shared" si="521"/>
        <v>L</v>
      </c>
      <c r="H4743" s="62" t="str">
        <f t="shared" si="522"/>
        <v>R</v>
      </c>
      <c r="I4743" s="62">
        <f t="shared" si="523"/>
        <v>15</v>
      </c>
      <c r="J4743" s="62">
        <f t="shared" si="524"/>
        <v>24</v>
      </c>
      <c r="K4743" s="81">
        <v>8.2000003514285868E-7</v>
      </c>
      <c r="L4743" s="2" t="s">
        <v>6880</v>
      </c>
      <c r="M4743" s="2" t="s">
        <v>6879</v>
      </c>
      <c r="N4743" s="60" t="s">
        <v>6797</v>
      </c>
      <c r="O4743" s="66" t="s">
        <v>9331</v>
      </c>
      <c r="P4743" s="67" t="s">
        <v>1445</v>
      </c>
      <c r="Q4743" s="67" t="s">
        <v>3812</v>
      </c>
      <c r="R4743" s="67" t="s">
        <v>3881</v>
      </c>
      <c r="S4743" s="67"/>
      <c r="T4743" s="67"/>
      <c r="U4743" s="67"/>
      <c r="V4743" s="67"/>
      <c r="W4743" s="67"/>
      <c r="X4743" s="67"/>
      <c r="Y4743" s="67"/>
    </row>
    <row r="4744" spans="1:25" s="2" customFormat="1" ht="16.5" customHeight="1">
      <c r="A4744" s="59">
        <v>4742</v>
      </c>
      <c r="B4744" s="61" t="str">
        <f t="shared" si="518"/>
        <v>t</v>
      </c>
      <c r="C4744" s="61" t="s">
        <v>4924</v>
      </c>
      <c r="D4744" s="2" t="s">
        <v>13681</v>
      </c>
      <c r="E4744" s="61" t="str">
        <f t="shared" si="519"/>
        <v>t</v>
      </c>
      <c r="F4744" s="62" t="str">
        <f t="shared" si="520"/>
        <v>t</v>
      </c>
      <c r="G4744" s="62" t="str">
        <f t="shared" si="521"/>
        <v>L</v>
      </c>
      <c r="H4744" s="62" t="str">
        <f t="shared" si="522"/>
        <v>L</v>
      </c>
      <c r="I4744" s="62">
        <f t="shared" si="523"/>
        <v>13</v>
      </c>
      <c r="J4744" s="62">
        <f t="shared" si="524"/>
        <v>13</v>
      </c>
      <c r="K4744" s="81">
        <v>8.2000003514285868E-7</v>
      </c>
      <c r="L4744" s="2" t="s">
        <v>6884</v>
      </c>
      <c r="M4744" s="2" t="s">
        <v>14103</v>
      </c>
      <c r="N4744" s="60" t="s">
        <v>7029</v>
      </c>
      <c r="O4744" s="66" t="s">
        <v>7506</v>
      </c>
      <c r="P4744" s="67" t="s">
        <v>5600</v>
      </c>
      <c r="Q4744" s="67" t="s">
        <v>1165</v>
      </c>
      <c r="R4744" s="67" t="s">
        <v>4622</v>
      </c>
      <c r="S4744" s="67"/>
      <c r="T4744" s="67"/>
      <c r="U4744" s="67"/>
      <c r="V4744" s="67"/>
      <c r="W4744" s="67"/>
      <c r="X4744" s="67"/>
      <c r="Y4744" s="67"/>
    </row>
    <row r="4745" spans="1:25" s="2" customFormat="1" ht="16.5" customHeight="1">
      <c r="A4745" s="59">
        <v>4743</v>
      </c>
      <c r="B4745" s="61" t="str">
        <f t="shared" si="518"/>
        <v>ot</v>
      </c>
      <c r="C4745" s="61" t="s">
        <v>4464</v>
      </c>
      <c r="D4745" s="2" t="s">
        <v>13561</v>
      </c>
      <c r="E4745" s="61" t="str">
        <f t="shared" si="519"/>
        <v>o</v>
      </c>
      <c r="F4745" s="62" t="str">
        <f t="shared" si="520"/>
        <v>t</v>
      </c>
      <c r="G4745" s="62" t="str">
        <f t="shared" si="521"/>
        <v>R</v>
      </c>
      <c r="H4745" s="62" t="str">
        <f t="shared" si="522"/>
        <v>L</v>
      </c>
      <c r="I4745" s="62">
        <f t="shared" si="523"/>
        <v>24</v>
      </c>
      <c r="J4745" s="62">
        <f t="shared" si="524"/>
        <v>13</v>
      </c>
      <c r="K4745" s="81">
        <v>8.2000003514285868E-7</v>
      </c>
      <c r="L4745" s="2" t="s">
        <v>14018</v>
      </c>
      <c r="M4745" s="2" t="s">
        <v>6836</v>
      </c>
      <c r="N4745" s="60" t="s">
        <v>13871</v>
      </c>
      <c r="O4745" s="66" t="s">
        <v>9129</v>
      </c>
      <c r="P4745" s="67" t="s">
        <v>547</v>
      </c>
      <c r="Q4745" s="67" t="s">
        <v>630</v>
      </c>
      <c r="R4745" s="67"/>
      <c r="S4745" s="67"/>
      <c r="T4745" s="67"/>
      <c r="U4745" s="67"/>
      <c r="V4745" s="67"/>
      <c r="W4745" s="67"/>
      <c r="X4745" s="67"/>
      <c r="Y4745" s="67"/>
    </row>
    <row r="4746" spans="1:25" s="2" customFormat="1" ht="16.5" customHeight="1">
      <c r="A4746" s="59">
        <v>4744</v>
      </c>
      <c r="B4746" s="61" t="str">
        <f t="shared" si="518"/>
        <v>td</v>
      </c>
      <c r="C4746" s="61" t="s">
        <v>4875</v>
      </c>
      <c r="D4746" s="2" t="s">
        <v>13744</v>
      </c>
      <c r="E4746" s="61" t="str">
        <f t="shared" si="519"/>
        <v>t</v>
      </c>
      <c r="F4746" s="62" t="str">
        <f t="shared" si="520"/>
        <v>d</v>
      </c>
      <c r="G4746" s="62" t="str">
        <f t="shared" si="521"/>
        <v>L</v>
      </c>
      <c r="H4746" s="62" t="str">
        <f t="shared" si="522"/>
        <v>L</v>
      </c>
      <c r="I4746" s="62">
        <f t="shared" si="523"/>
        <v>13</v>
      </c>
      <c r="J4746" s="62">
        <f t="shared" si="524"/>
        <v>8</v>
      </c>
      <c r="K4746" s="81">
        <v>8.1674606674943461E-7</v>
      </c>
      <c r="L4746" s="2" t="s">
        <v>6884</v>
      </c>
      <c r="M4746" s="2" t="s">
        <v>14463</v>
      </c>
      <c r="N4746" s="60" t="s">
        <v>6797</v>
      </c>
      <c r="O4746" s="66" t="s">
        <v>14032</v>
      </c>
      <c r="P4746" s="67" t="s">
        <v>6761</v>
      </c>
      <c r="Q4746" s="67" t="s">
        <v>1304</v>
      </c>
      <c r="R4746" s="67" t="s">
        <v>5686</v>
      </c>
      <c r="S4746" s="67"/>
      <c r="T4746" s="67"/>
      <c r="U4746" s="67"/>
      <c r="V4746" s="67"/>
      <c r="W4746" s="67"/>
      <c r="X4746" s="67"/>
      <c r="Y4746" s="67"/>
    </row>
    <row r="4747" spans="1:25" s="2" customFormat="1" ht="16.5" customHeight="1">
      <c r="A4747" s="59">
        <v>4745</v>
      </c>
      <c r="B4747" s="61" t="str">
        <f t="shared" si="518"/>
        <v>sn</v>
      </c>
      <c r="C4747" s="61" t="s">
        <v>4313</v>
      </c>
      <c r="D4747" s="2" t="s">
        <v>13597</v>
      </c>
      <c r="E4747" s="61" t="str">
        <f t="shared" si="519"/>
        <v>s</v>
      </c>
      <c r="F4747" s="62" t="str">
        <f t="shared" si="520"/>
        <v>n</v>
      </c>
      <c r="G4747" s="62" t="str">
        <f t="shared" si="521"/>
        <v>L</v>
      </c>
      <c r="H4747" s="62" t="str">
        <f t="shared" si="522"/>
        <v>R</v>
      </c>
      <c r="I4747" s="62">
        <f t="shared" si="523"/>
        <v>5</v>
      </c>
      <c r="J4747" s="62">
        <f t="shared" si="524"/>
        <v>18</v>
      </c>
      <c r="K4747" s="81">
        <v>8.1674606674943461E-7</v>
      </c>
      <c r="L4747" s="2" t="s">
        <v>6775</v>
      </c>
      <c r="M4747" s="2" t="s">
        <v>6841</v>
      </c>
      <c r="N4747" s="60" t="s">
        <v>6797</v>
      </c>
      <c r="O4747" s="66" t="s">
        <v>9019</v>
      </c>
      <c r="P4747" s="67" t="s">
        <v>4640</v>
      </c>
      <c r="Q4747" s="67" t="s">
        <v>824</v>
      </c>
      <c r="R4747" s="67" t="s">
        <v>4312</v>
      </c>
      <c r="S4747" s="67"/>
      <c r="T4747" s="67"/>
      <c r="U4747" s="67"/>
      <c r="V4747" s="67"/>
      <c r="W4747" s="67"/>
      <c r="X4747" s="67"/>
      <c r="Y4747" s="67"/>
    </row>
    <row r="4748" spans="1:25" s="2" customFormat="1" ht="16.5" customHeight="1">
      <c r="A4748" s="59">
        <v>4746</v>
      </c>
      <c r="B4748" s="61" t="str">
        <f t="shared" si="518"/>
        <v>fa</v>
      </c>
      <c r="C4748" s="61" t="s">
        <v>1187</v>
      </c>
      <c r="D4748" s="2" t="s">
        <v>6936</v>
      </c>
      <c r="E4748" s="61" t="str">
        <f t="shared" si="519"/>
        <v>f</v>
      </c>
      <c r="F4748" s="62" t="str">
        <f t="shared" si="520"/>
        <v>a</v>
      </c>
      <c r="G4748" s="62" t="str">
        <f t="shared" si="521"/>
        <v>L</v>
      </c>
      <c r="H4748" s="62" t="str">
        <f t="shared" si="522"/>
        <v>L</v>
      </c>
      <c r="I4748" s="62">
        <f t="shared" si="523"/>
        <v>11</v>
      </c>
      <c r="J4748" s="62">
        <f t="shared" si="524"/>
        <v>2</v>
      </c>
      <c r="K4748" s="81">
        <v>8.1674606674943461E-7</v>
      </c>
      <c r="L4748" s="2" t="s">
        <v>6886</v>
      </c>
      <c r="M4748" s="2" t="s">
        <v>6875</v>
      </c>
      <c r="N4748" s="60" t="s">
        <v>6972</v>
      </c>
      <c r="O4748" s="66" t="s">
        <v>12381</v>
      </c>
      <c r="P4748" s="67" t="s">
        <v>4495</v>
      </c>
      <c r="Q4748" s="67" t="s">
        <v>4989</v>
      </c>
      <c r="R4748" s="67" t="s">
        <v>4640</v>
      </c>
      <c r="S4748" s="67"/>
      <c r="T4748" s="67"/>
      <c r="U4748" s="67"/>
      <c r="V4748" s="67"/>
      <c r="W4748" s="67"/>
      <c r="X4748" s="67"/>
      <c r="Y4748" s="67"/>
    </row>
    <row r="4749" spans="1:25" s="2" customFormat="1" ht="16.5" customHeight="1">
      <c r="A4749" s="59">
        <v>4747</v>
      </c>
      <c r="B4749" s="61" t="str">
        <f t="shared" si="518"/>
        <v>ke</v>
      </c>
      <c r="C4749" s="61" t="s">
        <v>2591</v>
      </c>
      <c r="D4749" s="2" t="s">
        <v>6869</v>
      </c>
      <c r="E4749" s="61" t="str">
        <f t="shared" si="519"/>
        <v>k</v>
      </c>
      <c r="F4749" s="62" t="str">
        <f t="shared" si="520"/>
        <v>e</v>
      </c>
      <c r="G4749" s="62" t="str">
        <f t="shared" si="521"/>
        <v>R</v>
      </c>
      <c r="H4749" s="62" t="str">
        <f t="shared" si="522"/>
        <v>L</v>
      </c>
      <c r="I4749" s="62">
        <f t="shared" si="523"/>
        <v>23</v>
      </c>
      <c r="J4749" s="62">
        <f t="shared" si="524"/>
        <v>7</v>
      </c>
      <c r="K4749" s="81">
        <v>8.1674606674943461E-7</v>
      </c>
      <c r="L4749" s="2" t="s">
        <v>6890</v>
      </c>
      <c r="M4749" s="2" t="s">
        <v>6876</v>
      </c>
      <c r="N4749" s="60" t="s">
        <v>6972</v>
      </c>
      <c r="O4749" s="66" t="s">
        <v>10212</v>
      </c>
      <c r="P4749" s="67" t="s">
        <v>530</v>
      </c>
      <c r="Q4749" s="67" t="s">
        <v>2605</v>
      </c>
      <c r="R4749" s="67"/>
      <c r="S4749" s="67"/>
      <c r="T4749" s="67"/>
      <c r="U4749" s="67"/>
      <c r="V4749" s="67"/>
      <c r="W4749" s="67"/>
      <c r="X4749" s="67"/>
      <c r="Y4749" s="67"/>
    </row>
    <row r="4750" spans="1:25" s="2" customFormat="1" ht="16.5" customHeight="1">
      <c r="A4750" s="59">
        <v>4748</v>
      </c>
      <c r="B4750" s="61" t="str">
        <f t="shared" si="518"/>
        <v>bp</v>
      </c>
      <c r="C4750" s="61" t="s">
        <v>166</v>
      </c>
      <c r="D4750" s="2" t="s">
        <v>13586</v>
      </c>
      <c r="E4750" s="61" t="str">
        <f t="shared" si="519"/>
        <v>b</v>
      </c>
      <c r="F4750" s="62" t="str">
        <f t="shared" si="520"/>
        <v>p</v>
      </c>
      <c r="G4750" s="62" t="str">
        <f t="shared" si="521"/>
        <v>L</v>
      </c>
      <c r="H4750" s="62" t="str">
        <f t="shared" si="522"/>
        <v>R</v>
      </c>
      <c r="I4750" s="62">
        <f t="shared" si="523"/>
        <v>15</v>
      </c>
      <c r="J4750" s="62">
        <f t="shared" si="524"/>
        <v>26</v>
      </c>
      <c r="K4750" s="81">
        <v>8.1349209835601054E-7</v>
      </c>
      <c r="L4750" s="2" t="s">
        <v>6880</v>
      </c>
      <c r="M4750" s="2" t="s">
        <v>6816</v>
      </c>
      <c r="N4750" s="60" t="s">
        <v>6972</v>
      </c>
      <c r="O4750" s="66" t="s">
        <v>12139</v>
      </c>
      <c r="P4750" s="67" t="s">
        <v>1364</v>
      </c>
      <c r="Q4750" s="67" t="s">
        <v>3758</v>
      </c>
      <c r="R4750" s="67"/>
      <c r="S4750" s="67"/>
      <c r="T4750" s="67"/>
      <c r="U4750" s="67"/>
      <c r="V4750" s="67"/>
      <c r="W4750" s="67"/>
      <c r="X4750" s="67"/>
      <c r="Y4750" s="67"/>
    </row>
    <row r="4751" spans="1:25" s="2" customFormat="1" ht="16.5" customHeight="1">
      <c r="A4751" s="59">
        <v>4749</v>
      </c>
      <c r="B4751" s="61" t="str">
        <f t="shared" si="518"/>
        <v>ld</v>
      </c>
      <c r="C4751" s="61" t="s">
        <v>2848</v>
      </c>
      <c r="D4751" s="2" t="s">
        <v>6831</v>
      </c>
      <c r="E4751" s="61" t="str">
        <f t="shared" si="519"/>
        <v>l</v>
      </c>
      <c r="F4751" s="62" t="str">
        <f t="shared" si="520"/>
        <v>d</v>
      </c>
      <c r="G4751" s="62" t="str">
        <f t="shared" si="521"/>
        <v>R</v>
      </c>
      <c r="H4751" s="62" t="str">
        <f t="shared" si="522"/>
        <v>L</v>
      </c>
      <c r="I4751" s="62">
        <f t="shared" si="523"/>
        <v>25</v>
      </c>
      <c r="J4751" s="62">
        <f t="shared" si="524"/>
        <v>8</v>
      </c>
      <c r="K4751" s="81">
        <v>8.1349209835601054E-7</v>
      </c>
      <c r="L4751" s="2" t="s">
        <v>6889</v>
      </c>
      <c r="M4751" s="2" t="s">
        <v>13510</v>
      </c>
      <c r="N4751" s="60" t="s">
        <v>7087</v>
      </c>
      <c r="O4751" s="66" t="s">
        <v>9097</v>
      </c>
      <c r="P4751" s="67" t="s">
        <v>5807</v>
      </c>
      <c r="Q4751" s="67" t="s">
        <v>2396</v>
      </c>
      <c r="R4751" s="67" t="s">
        <v>6776</v>
      </c>
      <c r="S4751" s="67" t="s">
        <v>2396</v>
      </c>
      <c r="T4751" s="67" t="s">
        <v>6776</v>
      </c>
      <c r="U4751" s="67" t="s">
        <v>3578</v>
      </c>
      <c r="V4751" s="67"/>
      <c r="W4751" s="67"/>
      <c r="X4751" s="67"/>
      <c r="Y4751" s="67"/>
    </row>
    <row r="4752" spans="1:25" s="2" customFormat="1" ht="16.5" customHeight="1">
      <c r="A4752" s="59">
        <v>4750</v>
      </c>
      <c r="B4752" s="61" t="str">
        <f t="shared" si="518"/>
        <v>go</v>
      </c>
      <c r="C4752" s="61" t="s">
        <v>1532</v>
      </c>
      <c r="D4752" s="2" t="s">
        <v>13663</v>
      </c>
      <c r="E4752" s="61" t="str">
        <f t="shared" si="519"/>
        <v>g</v>
      </c>
      <c r="F4752" s="62" t="str">
        <f t="shared" si="520"/>
        <v>o</v>
      </c>
      <c r="G4752" s="62" t="str">
        <f t="shared" si="521"/>
        <v>L</v>
      </c>
      <c r="H4752" s="62" t="str">
        <f t="shared" si="522"/>
        <v>R</v>
      </c>
      <c r="I4752" s="62">
        <f t="shared" si="523"/>
        <v>14</v>
      </c>
      <c r="J4752" s="62">
        <f t="shared" si="524"/>
        <v>24</v>
      </c>
      <c r="K4752" s="81">
        <v>8.1349209835601054E-7</v>
      </c>
      <c r="L4752" s="2" t="s">
        <v>13509</v>
      </c>
      <c r="M4752" s="2" t="s">
        <v>6960</v>
      </c>
      <c r="N4752" s="60" t="s">
        <v>6972</v>
      </c>
      <c r="O4752" s="66" t="s">
        <v>11511</v>
      </c>
      <c r="P4752" s="67" t="s">
        <v>4221</v>
      </c>
      <c r="Q4752" s="67" t="s">
        <v>143</v>
      </c>
      <c r="R4752" s="67" t="s">
        <v>2637</v>
      </c>
      <c r="S4752" s="67"/>
      <c r="T4752" s="67"/>
      <c r="U4752" s="67"/>
      <c r="V4752" s="67"/>
      <c r="W4752" s="67"/>
      <c r="X4752" s="67"/>
      <c r="Y4752" s="67"/>
    </row>
    <row r="4753" spans="1:25" s="2" customFormat="1" ht="16.5" customHeight="1">
      <c r="A4753" s="59">
        <v>4751</v>
      </c>
      <c r="B4753" s="61" t="str">
        <f t="shared" si="518"/>
        <v>jw</v>
      </c>
      <c r="C4753" s="61" t="s">
        <v>2156</v>
      </c>
      <c r="D4753" s="2" t="s">
        <v>13581</v>
      </c>
      <c r="E4753" s="61" t="str">
        <f t="shared" si="519"/>
        <v>j</v>
      </c>
      <c r="F4753" s="62" t="str">
        <f t="shared" si="520"/>
        <v>w</v>
      </c>
      <c r="G4753" s="62" t="str">
        <f t="shared" si="521"/>
        <v>R</v>
      </c>
      <c r="H4753" s="62" t="str">
        <f t="shared" si="522"/>
        <v>L</v>
      </c>
      <c r="I4753" s="62">
        <f t="shared" si="523"/>
        <v>20</v>
      </c>
      <c r="J4753" s="62">
        <f t="shared" si="524"/>
        <v>4</v>
      </c>
      <c r="K4753" s="81">
        <v>8.1023812996258648E-7</v>
      </c>
      <c r="L4753" s="2" t="s">
        <v>6887</v>
      </c>
      <c r="M4753" s="2" t="s">
        <v>6916</v>
      </c>
      <c r="N4753" s="60" t="s">
        <v>7139</v>
      </c>
      <c r="O4753" s="66" t="s">
        <v>10118</v>
      </c>
      <c r="P4753" s="67" t="s">
        <v>6768</v>
      </c>
      <c r="Q4753" s="67" t="s">
        <v>6109</v>
      </c>
      <c r="R4753" s="67" t="s">
        <v>5934</v>
      </c>
      <c r="S4753" s="67"/>
      <c r="T4753" s="67"/>
      <c r="U4753" s="67"/>
      <c r="V4753" s="67"/>
      <c r="W4753" s="67"/>
      <c r="X4753" s="67"/>
      <c r="Y4753" s="67"/>
    </row>
    <row r="4754" spans="1:25" s="2" customFormat="1" ht="16.5" customHeight="1">
      <c r="A4754" s="59">
        <v>4752</v>
      </c>
      <c r="B4754" s="61" t="str">
        <f t="shared" si="518"/>
        <v>ja</v>
      </c>
      <c r="C4754" s="61" t="s">
        <v>2118</v>
      </c>
      <c r="D4754" s="2" t="s">
        <v>13580</v>
      </c>
      <c r="E4754" s="61" t="str">
        <f t="shared" si="519"/>
        <v>j</v>
      </c>
      <c r="F4754" s="62" t="str">
        <f t="shared" si="520"/>
        <v>a</v>
      </c>
      <c r="G4754" s="62" t="str">
        <f t="shared" si="521"/>
        <v>R</v>
      </c>
      <c r="H4754" s="62" t="str">
        <f t="shared" si="522"/>
        <v>L</v>
      </c>
      <c r="I4754" s="62">
        <f t="shared" si="523"/>
        <v>20</v>
      </c>
      <c r="J4754" s="62">
        <f t="shared" si="524"/>
        <v>2</v>
      </c>
      <c r="K4754" s="81">
        <v>8.1023812996258648E-7</v>
      </c>
      <c r="L4754" s="2" t="s">
        <v>6887</v>
      </c>
      <c r="M4754" s="2" t="s">
        <v>14015</v>
      </c>
      <c r="N4754" s="60" t="s">
        <v>7238</v>
      </c>
      <c r="O4754" s="66" t="s">
        <v>8795</v>
      </c>
      <c r="P4754" s="67" t="s">
        <v>2875</v>
      </c>
      <c r="Q4754" s="67" t="s">
        <v>2637</v>
      </c>
      <c r="R4754" s="67" t="s">
        <v>5810</v>
      </c>
      <c r="S4754" s="67"/>
      <c r="T4754" s="67"/>
      <c r="U4754" s="67"/>
      <c r="V4754" s="67"/>
      <c r="W4754" s="67"/>
      <c r="X4754" s="67"/>
      <c r="Y4754" s="67"/>
    </row>
    <row r="4755" spans="1:25" s="2" customFormat="1" ht="16.5" customHeight="1">
      <c r="A4755" s="59">
        <v>4753</v>
      </c>
      <c r="B4755" s="61" t="str">
        <f t="shared" si="518"/>
        <v>el</v>
      </c>
      <c r="C4755" s="61" t="s">
        <v>5989</v>
      </c>
      <c r="D4755" s="2" t="s">
        <v>13589</v>
      </c>
      <c r="E4755" s="61" t="str">
        <f t="shared" si="519"/>
        <v>e</v>
      </c>
      <c r="F4755" s="62" t="str">
        <f t="shared" si="520"/>
        <v>l</v>
      </c>
      <c r="G4755" s="62" t="str">
        <f t="shared" si="521"/>
        <v>L</v>
      </c>
      <c r="H4755" s="62" t="str">
        <f t="shared" si="522"/>
        <v>R</v>
      </c>
      <c r="I4755" s="62">
        <f t="shared" si="523"/>
        <v>7</v>
      </c>
      <c r="J4755" s="62">
        <f t="shared" si="524"/>
        <v>25</v>
      </c>
      <c r="K4755" s="81">
        <v>8.1023812996258648E-7</v>
      </c>
      <c r="L4755" s="2" t="s">
        <v>6885</v>
      </c>
      <c r="M4755" s="2" t="s">
        <v>6908</v>
      </c>
      <c r="N4755" s="60" t="s">
        <v>6797</v>
      </c>
      <c r="O4755" s="66" t="s">
        <v>11972</v>
      </c>
      <c r="P4755" s="67" t="s">
        <v>6763</v>
      </c>
      <c r="Q4755" s="67" t="s">
        <v>2637</v>
      </c>
      <c r="R4755" s="67" t="s">
        <v>73</v>
      </c>
      <c r="S4755" s="67"/>
      <c r="T4755" s="67"/>
      <c r="U4755" s="67"/>
      <c r="V4755" s="67"/>
      <c r="W4755" s="67"/>
      <c r="X4755" s="67"/>
      <c r="Y4755" s="67"/>
    </row>
    <row r="4756" spans="1:25" s="2" customFormat="1" ht="16.5" customHeight="1">
      <c r="A4756" s="59">
        <v>4754</v>
      </c>
      <c r="B4756" s="61" t="str">
        <f t="shared" si="518"/>
        <v>uf</v>
      </c>
      <c r="C4756" s="61" t="s">
        <v>6506</v>
      </c>
      <c r="D4756" s="2" t="s">
        <v>13362</v>
      </c>
      <c r="E4756" s="61" t="str">
        <f t="shared" si="519"/>
        <v>u</v>
      </c>
      <c r="F4756" s="62" t="str">
        <f t="shared" si="520"/>
        <v>f</v>
      </c>
      <c r="G4756" s="62" t="str">
        <f t="shared" si="521"/>
        <v>R</v>
      </c>
      <c r="H4756" s="62" t="str">
        <f t="shared" si="522"/>
        <v>L</v>
      </c>
      <c r="I4756" s="62">
        <f t="shared" si="523"/>
        <v>19</v>
      </c>
      <c r="J4756" s="62">
        <f t="shared" si="524"/>
        <v>11</v>
      </c>
      <c r="K4756" s="81">
        <v>8.1023812996258648E-7</v>
      </c>
      <c r="L4756" s="2" t="s">
        <v>13537</v>
      </c>
      <c r="M4756" s="2" t="s">
        <v>13510</v>
      </c>
      <c r="N4756" s="60" t="s">
        <v>7238</v>
      </c>
      <c r="O4756" s="66" t="s">
        <v>8801</v>
      </c>
      <c r="P4756" s="67" t="s">
        <v>4548</v>
      </c>
      <c r="Q4756" s="67" t="s">
        <v>5056</v>
      </c>
      <c r="R4756" s="67" t="s">
        <v>173</v>
      </c>
      <c r="S4756" s="67"/>
      <c r="T4756" s="67"/>
      <c r="U4756" s="67"/>
      <c r="V4756" s="67"/>
      <c r="W4756" s="67"/>
      <c r="X4756" s="67"/>
      <c r="Y4756" s="67"/>
    </row>
    <row r="4757" spans="1:25" s="2" customFormat="1" ht="16.5" customHeight="1">
      <c r="A4757" s="59">
        <v>4755</v>
      </c>
      <c r="B4757" s="61" t="str">
        <f t="shared" si="518"/>
        <v>qm</v>
      </c>
      <c r="C4757" s="61" t="s">
        <v>4175</v>
      </c>
      <c r="D4757" s="2" t="s">
        <v>13610</v>
      </c>
      <c r="E4757" s="61" t="str">
        <f t="shared" si="519"/>
        <v>q</v>
      </c>
      <c r="F4757" s="62" t="str">
        <f t="shared" si="520"/>
        <v>m</v>
      </c>
      <c r="G4757" s="62" t="str">
        <f t="shared" si="521"/>
        <v>L</v>
      </c>
      <c r="H4757" s="62" t="str">
        <f t="shared" si="522"/>
        <v>R</v>
      </c>
      <c r="I4757" s="62">
        <f t="shared" si="523"/>
        <v>1</v>
      </c>
      <c r="J4757" s="62">
        <f t="shared" si="524"/>
        <v>21</v>
      </c>
      <c r="K4757" s="81">
        <v>8.0698416156916252E-7</v>
      </c>
      <c r="L4757" s="2" t="s">
        <v>13511</v>
      </c>
      <c r="M4757" s="2" t="s">
        <v>14110</v>
      </c>
      <c r="N4757" s="60" t="s">
        <v>7085</v>
      </c>
      <c r="O4757" s="66" t="s">
        <v>12514</v>
      </c>
      <c r="P4757" s="67" t="s">
        <v>6036</v>
      </c>
      <c r="Q4757" s="67" t="s">
        <v>426</v>
      </c>
      <c r="R4757" s="67" t="s">
        <v>4220</v>
      </c>
      <c r="S4757" s="67" t="s">
        <v>5080</v>
      </c>
      <c r="T4757" s="67"/>
      <c r="U4757" s="67"/>
      <c r="V4757" s="67"/>
      <c r="W4757" s="67"/>
      <c r="X4757" s="67"/>
      <c r="Y4757" s="67"/>
    </row>
    <row r="4758" spans="1:25" s="2" customFormat="1" ht="16.5" customHeight="1">
      <c r="A4758" s="59">
        <v>4756</v>
      </c>
      <c r="B4758" s="61" t="str">
        <f t="shared" si="518"/>
        <v>xn</v>
      </c>
      <c r="C4758" s="61" t="s">
        <v>5349</v>
      </c>
      <c r="D4758" s="2" t="s">
        <v>13567</v>
      </c>
      <c r="E4758" s="61" t="str">
        <f t="shared" si="519"/>
        <v>x</v>
      </c>
      <c r="F4758" s="62" t="str">
        <f t="shared" si="520"/>
        <v>n</v>
      </c>
      <c r="G4758" s="62" t="str">
        <f t="shared" si="521"/>
        <v>L</v>
      </c>
      <c r="H4758" s="62" t="str">
        <f t="shared" si="522"/>
        <v>R</v>
      </c>
      <c r="I4758" s="62">
        <f t="shared" si="523"/>
        <v>6</v>
      </c>
      <c r="J4758" s="62">
        <f t="shared" si="524"/>
        <v>18</v>
      </c>
      <c r="K4758" s="81">
        <v>8.0698416156916252E-7</v>
      </c>
      <c r="L4758" s="2" t="s">
        <v>6892</v>
      </c>
      <c r="M4758" s="2" t="s">
        <v>6916</v>
      </c>
      <c r="N4758" s="60" t="s">
        <v>13478</v>
      </c>
      <c r="O4758" s="66" t="s">
        <v>7623</v>
      </c>
      <c r="P4758" s="67" t="s">
        <v>4241</v>
      </c>
      <c r="Q4758" s="67" t="s">
        <v>6631</v>
      </c>
      <c r="R4758" s="67" t="s">
        <v>722</v>
      </c>
      <c r="S4758" s="67"/>
      <c r="T4758" s="67"/>
      <c r="U4758" s="67"/>
      <c r="V4758" s="67"/>
      <c r="W4758" s="67"/>
      <c r="X4758" s="67"/>
      <c r="Y4758" s="67"/>
    </row>
    <row r="4759" spans="1:25" s="2" customFormat="1" ht="16.5" customHeight="1">
      <c r="A4759" s="59">
        <v>4757</v>
      </c>
      <c r="B4759" s="61" t="str">
        <f t="shared" si="518"/>
        <v>ly</v>
      </c>
      <c r="C4759" s="61" t="s">
        <v>2989</v>
      </c>
      <c r="D4759" s="2" t="s">
        <v>6906</v>
      </c>
      <c r="E4759" s="61" t="str">
        <f t="shared" si="519"/>
        <v>l</v>
      </c>
      <c r="F4759" s="62" t="str">
        <f t="shared" si="520"/>
        <v>y</v>
      </c>
      <c r="G4759" s="62" t="str">
        <f t="shared" si="521"/>
        <v>R</v>
      </c>
      <c r="H4759" s="62" t="str">
        <f t="shared" si="522"/>
        <v>R</v>
      </c>
      <c r="I4759" s="62">
        <f t="shared" si="523"/>
        <v>25</v>
      </c>
      <c r="J4759" s="62">
        <f t="shared" si="524"/>
        <v>16</v>
      </c>
      <c r="K4759" s="81">
        <v>8.0698416156916252E-7</v>
      </c>
      <c r="L4759" s="2" t="s">
        <v>6889</v>
      </c>
      <c r="M4759" s="2" t="s">
        <v>13529</v>
      </c>
      <c r="N4759" s="60" t="s">
        <v>6989</v>
      </c>
      <c r="O4759" s="66" t="s">
        <v>10185</v>
      </c>
      <c r="P4759" s="67" t="s">
        <v>4989</v>
      </c>
      <c r="Q4759" s="67" t="s">
        <v>14502</v>
      </c>
      <c r="R4759" s="67" t="s">
        <v>827</v>
      </c>
      <c r="S4759" s="67" t="s">
        <v>882</v>
      </c>
      <c r="T4759" s="67"/>
      <c r="U4759" s="67"/>
      <c r="V4759" s="67"/>
      <c r="W4759" s="67"/>
      <c r="X4759" s="67"/>
      <c r="Y4759" s="67"/>
    </row>
    <row r="4760" spans="1:25" s="2" customFormat="1" ht="16.5" customHeight="1">
      <c r="A4760" s="59">
        <v>4758</v>
      </c>
      <c r="B4760" s="61" t="str">
        <f t="shared" si="518"/>
        <v>fi</v>
      </c>
      <c r="C4760" s="61" t="s">
        <v>1319</v>
      </c>
      <c r="D4760" s="2" t="s">
        <v>13613</v>
      </c>
      <c r="E4760" s="61" t="str">
        <f t="shared" si="519"/>
        <v>f</v>
      </c>
      <c r="F4760" s="62" t="str">
        <f t="shared" si="520"/>
        <v>i</v>
      </c>
      <c r="G4760" s="62" t="str">
        <f t="shared" si="521"/>
        <v>L</v>
      </c>
      <c r="H4760" s="62" t="str">
        <f t="shared" si="522"/>
        <v>R</v>
      </c>
      <c r="I4760" s="62">
        <f t="shared" si="523"/>
        <v>11</v>
      </c>
      <c r="J4760" s="62">
        <f t="shared" si="524"/>
        <v>22</v>
      </c>
      <c r="K4760" s="81">
        <v>8.0373019317573845E-7</v>
      </c>
      <c r="L4760" s="2" t="s">
        <v>6886</v>
      </c>
      <c r="M4760" s="2" t="s">
        <v>6816</v>
      </c>
      <c r="N4760" s="60" t="s">
        <v>6797</v>
      </c>
      <c r="O4760" s="66" t="s">
        <v>7830</v>
      </c>
      <c r="P4760" s="67" t="s">
        <v>6971</v>
      </c>
      <c r="Q4760" s="67" t="s">
        <v>2321</v>
      </c>
      <c r="R4760" s="67"/>
      <c r="S4760" s="67"/>
      <c r="T4760" s="67"/>
      <c r="U4760" s="67"/>
      <c r="V4760" s="67"/>
      <c r="W4760" s="67"/>
      <c r="X4760" s="67"/>
      <c r="Y4760" s="67"/>
    </row>
    <row r="4761" spans="1:25" s="2" customFormat="1" ht="16.5" customHeight="1">
      <c r="A4761" s="59">
        <v>4759</v>
      </c>
      <c r="B4761" s="61" t="str">
        <f t="shared" si="518"/>
        <v>zp</v>
      </c>
      <c r="C4761" s="61" t="s">
        <v>6753</v>
      </c>
      <c r="D4761" s="2" t="s">
        <v>6917</v>
      </c>
      <c r="E4761" s="61" t="str">
        <f t="shared" si="519"/>
        <v>z</v>
      </c>
      <c r="F4761" s="62" t="str">
        <f t="shared" si="520"/>
        <v>p</v>
      </c>
      <c r="G4761" s="62" t="str">
        <f t="shared" si="521"/>
        <v>L</v>
      </c>
      <c r="H4761" s="62" t="str">
        <f t="shared" si="522"/>
        <v>R</v>
      </c>
      <c r="I4761" s="62">
        <f t="shared" si="523"/>
        <v>3</v>
      </c>
      <c r="J4761" s="62">
        <f t="shared" si="524"/>
        <v>26</v>
      </c>
      <c r="K4761" s="81">
        <v>8.0373019317573845E-7</v>
      </c>
      <c r="L4761" s="2" t="s">
        <v>6883</v>
      </c>
      <c r="M4761" s="2" t="s">
        <v>13536</v>
      </c>
      <c r="N4761" s="60" t="s">
        <v>6972</v>
      </c>
      <c r="O4761" s="66" t="s">
        <v>14178</v>
      </c>
      <c r="P4761" s="67" t="s">
        <v>3474</v>
      </c>
      <c r="Q4761" s="67" t="s">
        <v>14133</v>
      </c>
      <c r="R4761" s="67" t="s">
        <v>6801</v>
      </c>
      <c r="S4761" s="67"/>
      <c r="T4761" s="67"/>
      <c r="U4761" s="67"/>
      <c r="V4761" s="67"/>
      <c r="W4761" s="67"/>
      <c r="X4761" s="67"/>
      <c r="Y4761" s="67"/>
    </row>
    <row r="4762" spans="1:25" s="2" customFormat="1" ht="16.5" customHeight="1">
      <c r="A4762" s="59">
        <v>4760</v>
      </c>
      <c r="B4762" s="61" t="str">
        <f t="shared" si="518"/>
        <v>ls</v>
      </c>
      <c r="C4762" s="61" t="s">
        <v>3019</v>
      </c>
      <c r="D4762" s="2" t="s">
        <v>13635</v>
      </c>
      <c r="E4762" s="61" t="str">
        <f t="shared" si="519"/>
        <v>l</v>
      </c>
      <c r="F4762" s="62" t="str">
        <f t="shared" si="520"/>
        <v>s</v>
      </c>
      <c r="G4762" s="62" t="str">
        <f t="shared" si="521"/>
        <v>R</v>
      </c>
      <c r="H4762" s="62" t="str">
        <f t="shared" si="522"/>
        <v>L</v>
      </c>
      <c r="I4762" s="62">
        <f t="shared" si="523"/>
        <v>25</v>
      </c>
      <c r="J4762" s="62">
        <f t="shared" si="524"/>
        <v>5</v>
      </c>
      <c r="K4762" s="81">
        <v>8.0373019317573845E-7</v>
      </c>
      <c r="L4762" s="2" t="s">
        <v>6889</v>
      </c>
      <c r="M4762" s="2" t="s">
        <v>14095</v>
      </c>
      <c r="N4762" s="60" t="s">
        <v>6992</v>
      </c>
      <c r="O4762" s="66" t="s">
        <v>7509</v>
      </c>
      <c r="P4762" s="67" t="s">
        <v>13494</v>
      </c>
      <c r="Q4762" s="67" t="s">
        <v>14108</v>
      </c>
      <c r="R4762" s="67" t="s">
        <v>14114</v>
      </c>
      <c r="S4762" s="67"/>
      <c r="T4762" s="67"/>
      <c r="U4762" s="67"/>
      <c r="V4762" s="67"/>
      <c r="W4762" s="67"/>
      <c r="X4762" s="67"/>
      <c r="Y4762" s="67"/>
    </row>
    <row r="4763" spans="1:25" s="2" customFormat="1" ht="16.5" customHeight="1">
      <c r="A4763" s="59">
        <v>4761</v>
      </c>
      <c r="B4763" s="61" t="str">
        <f t="shared" si="518"/>
        <v>nq</v>
      </c>
      <c r="C4763" s="61" t="s">
        <v>3611</v>
      </c>
      <c r="D4763" s="2" t="s">
        <v>13745</v>
      </c>
      <c r="E4763" s="61" t="str">
        <f t="shared" si="519"/>
        <v>n</v>
      </c>
      <c r="F4763" s="62" t="str">
        <f t="shared" si="520"/>
        <v>q</v>
      </c>
      <c r="G4763" s="62" t="str">
        <f t="shared" si="521"/>
        <v>R</v>
      </c>
      <c r="H4763" s="62" t="str">
        <f t="shared" si="522"/>
        <v>L</v>
      </c>
      <c r="I4763" s="62">
        <f t="shared" si="523"/>
        <v>18</v>
      </c>
      <c r="J4763" s="62">
        <f t="shared" si="524"/>
        <v>1</v>
      </c>
      <c r="K4763" s="81">
        <v>8.0373019317573845E-7</v>
      </c>
      <c r="L4763" s="2" t="s">
        <v>6878</v>
      </c>
      <c r="M4763" s="2" t="s">
        <v>14083</v>
      </c>
      <c r="N4763" s="60" t="s">
        <v>6972</v>
      </c>
      <c r="O4763" s="66" t="s">
        <v>11339</v>
      </c>
      <c r="P4763" s="67" t="s">
        <v>5478</v>
      </c>
      <c r="Q4763" s="67" t="s">
        <v>648</v>
      </c>
      <c r="R4763" s="67"/>
      <c r="S4763" s="67"/>
      <c r="T4763" s="67"/>
      <c r="U4763" s="67"/>
      <c r="V4763" s="67"/>
      <c r="W4763" s="67"/>
      <c r="X4763" s="67"/>
      <c r="Y4763" s="67"/>
    </row>
    <row r="4764" spans="1:25" s="2" customFormat="1" ht="16.5" customHeight="1">
      <c r="A4764" s="59">
        <v>4762</v>
      </c>
      <c r="B4764" s="61" t="str">
        <f t="shared" si="518"/>
        <v>eo</v>
      </c>
      <c r="C4764" s="61" t="s">
        <v>6031</v>
      </c>
      <c r="D4764" s="2" t="s">
        <v>13541</v>
      </c>
      <c r="E4764" s="61" t="str">
        <f t="shared" si="519"/>
        <v>e</v>
      </c>
      <c r="F4764" s="62" t="str">
        <f t="shared" si="520"/>
        <v>o</v>
      </c>
      <c r="G4764" s="62" t="str">
        <f t="shared" si="521"/>
        <v>L</v>
      </c>
      <c r="H4764" s="62" t="str">
        <f t="shared" si="522"/>
        <v>R</v>
      </c>
      <c r="I4764" s="62">
        <f t="shared" si="523"/>
        <v>7</v>
      </c>
      <c r="J4764" s="62">
        <f t="shared" si="524"/>
        <v>24</v>
      </c>
      <c r="K4764" s="81">
        <v>8.0373019317573845E-7</v>
      </c>
      <c r="L4764" s="2" t="s">
        <v>6876</v>
      </c>
      <c r="M4764" s="2" t="s">
        <v>6960</v>
      </c>
      <c r="N4764" s="60" t="s">
        <v>7120</v>
      </c>
      <c r="O4764" s="66" t="s">
        <v>12790</v>
      </c>
      <c r="P4764" s="67" t="s">
        <v>6761</v>
      </c>
      <c r="Q4764" s="67" t="s">
        <v>6036</v>
      </c>
      <c r="R4764" s="67" t="s">
        <v>4179</v>
      </c>
      <c r="S4764" s="67"/>
      <c r="T4764" s="67"/>
      <c r="U4764" s="67"/>
      <c r="V4764" s="67"/>
      <c r="W4764" s="67"/>
      <c r="X4764" s="67"/>
      <c r="Y4764" s="67"/>
    </row>
    <row r="4765" spans="1:25" s="2" customFormat="1" ht="16.5" customHeight="1">
      <c r="A4765" s="59">
        <v>4763</v>
      </c>
      <c r="B4765" s="61" t="str">
        <f t="shared" si="518"/>
        <v>qh</v>
      </c>
      <c r="C4765" s="61" t="s">
        <v>4001</v>
      </c>
      <c r="D4765" s="2" t="s">
        <v>13621</v>
      </c>
      <c r="E4765" s="61" t="str">
        <f t="shared" si="519"/>
        <v>q</v>
      </c>
      <c r="F4765" s="62" t="str">
        <f t="shared" si="520"/>
        <v>h</v>
      </c>
      <c r="G4765" s="62" t="str">
        <f t="shared" si="521"/>
        <v>L</v>
      </c>
      <c r="H4765" s="62" t="str">
        <f t="shared" si="522"/>
        <v>R</v>
      </c>
      <c r="I4765" s="62">
        <f t="shared" si="523"/>
        <v>1</v>
      </c>
      <c r="J4765" s="62">
        <f t="shared" si="524"/>
        <v>17</v>
      </c>
      <c r="K4765" s="81">
        <v>8.0047622478231438E-7</v>
      </c>
      <c r="L4765" s="2" t="s">
        <v>13511</v>
      </c>
      <c r="M4765" s="2" t="s">
        <v>14461</v>
      </c>
      <c r="N4765" s="60" t="s">
        <v>7143</v>
      </c>
      <c r="O4765" s="66" t="s">
        <v>7418</v>
      </c>
      <c r="P4765" s="67" t="s">
        <v>3679</v>
      </c>
      <c r="Q4765" s="67" t="s">
        <v>1462</v>
      </c>
      <c r="R4765" s="67"/>
      <c r="S4765" s="67"/>
      <c r="T4765" s="67"/>
      <c r="U4765" s="67"/>
      <c r="V4765" s="67"/>
      <c r="W4765" s="67"/>
      <c r="X4765" s="67"/>
      <c r="Y4765" s="67"/>
    </row>
    <row r="4766" spans="1:25" s="2" customFormat="1" ht="16.5" customHeight="1">
      <c r="A4766" s="59">
        <v>4764</v>
      </c>
      <c r="B4766" s="61" t="str">
        <f t="shared" si="518"/>
        <v>wu</v>
      </c>
      <c r="C4766" s="61" t="s">
        <v>5235</v>
      </c>
      <c r="D4766" s="2" t="s">
        <v>6939</v>
      </c>
      <c r="E4766" s="61" t="str">
        <f t="shared" si="519"/>
        <v>w</v>
      </c>
      <c r="F4766" s="62" t="str">
        <f t="shared" si="520"/>
        <v>u</v>
      </c>
      <c r="G4766" s="62" t="str">
        <f t="shared" si="521"/>
        <v>L</v>
      </c>
      <c r="H4766" s="62" t="str">
        <f t="shared" si="522"/>
        <v>R</v>
      </c>
      <c r="I4766" s="62">
        <f t="shared" si="523"/>
        <v>4</v>
      </c>
      <c r="J4766" s="62">
        <f t="shared" si="524"/>
        <v>19</v>
      </c>
      <c r="K4766" s="81">
        <v>7.9722225638889031E-7</v>
      </c>
      <c r="L4766" s="2" t="s">
        <v>6804</v>
      </c>
      <c r="M4766" s="2" t="s">
        <v>13512</v>
      </c>
      <c r="N4766" s="60" t="s">
        <v>7238</v>
      </c>
      <c r="O4766" s="66" t="s">
        <v>9721</v>
      </c>
      <c r="P4766" s="67" t="s">
        <v>3257</v>
      </c>
      <c r="Q4766" s="67" t="s">
        <v>3857</v>
      </c>
      <c r="R4766" s="67" t="s">
        <v>3630</v>
      </c>
      <c r="S4766" s="67"/>
      <c r="T4766" s="67"/>
      <c r="U4766" s="67"/>
      <c r="V4766" s="67"/>
      <c r="W4766" s="67"/>
      <c r="X4766" s="67"/>
      <c r="Y4766" s="67"/>
    </row>
    <row r="4767" spans="1:25" s="2" customFormat="1" ht="16.5" customHeight="1">
      <c r="A4767" s="59">
        <v>4765</v>
      </c>
      <c r="B4767" s="61" t="str">
        <f t="shared" si="518"/>
        <v>ld</v>
      </c>
      <c r="C4767" s="61" t="s">
        <v>2894</v>
      </c>
      <c r="D4767" s="2" t="s">
        <v>6831</v>
      </c>
      <c r="E4767" s="61" t="str">
        <f t="shared" si="519"/>
        <v>l</v>
      </c>
      <c r="F4767" s="62" t="str">
        <f t="shared" si="520"/>
        <v>d</v>
      </c>
      <c r="G4767" s="62" t="str">
        <f t="shared" si="521"/>
        <v>R</v>
      </c>
      <c r="H4767" s="62" t="str">
        <f t="shared" si="522"/>
        <v>L</v>
      </c>
      <c r="I4767" s="62">
        <f t="shared" si="523"/>
        <v>25</v>
      </c>
      <c r="J4767" s="62">
        <f t="shared" si="524"/>
        <v>8</v>
      </c>
      <c r="K4767" s="81">
        <v>7.9722225638889031E-7</v>
      </c>
      <c r="L4767" s="2" t="s">
        <v>6889</v>
      </c>
      <c r="M4767" s="2" t="s">
        <v>13510</v>
      </c>
      <c r="N4767" s="60" t="s">
        <v>7106</v>
      </c>
      <c r="O4767" s="66" t="s">
        <v>10568</v>
      </c>
      <c r="P4767" s="67" t="s">
        <v>3474</v>
      </c>
      <c r="Q4767" s="67" t="s">
        <v>6982</v>
      </c>
      <c r="R4767" s="67" t="s">
        <v>5431</v>
      </c>
      <c r="S4767" s="67"/>
      <c r="T4767" s="67"/>
      <c r="U4767" s="67"/>
      <c r="V4767" s="67"/>
      <c r="W4767" s="67"/>
      <c r="X4767" s="67"/>
      <c r="Y4767" s="67"/>
    </row>
    <row r="4768" spans="1:25" s="2" customFormat="1" ht="16.5" customHeight="1">
      <c r="A4768" s="59">
        <v>4766</v>
      </c>
      <c r="B4768" s="61" t="str">
        <f t="shared" si="518"/>
        <v>xh</v>
      </c>
      <c r="C4768" s="61" t="s">
        <v>5393</v>
      </c>
      <c r="D4768" s="2" t="s">
        <v>13564</v>
      </c>
      <c r="E4768" s="61" t="str">
        <f t="shared" si="519"/>
        <v>x</v>
      </c>
      <c r="F4768" s="62" t="str">
        <f t="shared" si="520"/>
        <v>h</v>
      </c>
      <c r="G4768" s="62" t="str">
        <f t="shared" si="521"/>
        <v>L</v>
      </c>
      <c r="H4768" s="62" t="str">
        <f t="shared" si="522"/>
        <v>R</v>
      </c>
      <c r="I4768" s="62">
        <f t="shared" si="523"/>
        <v>6</v>
      </c>
      <c r="J4768" s="62">
        <f t="shared" si="524"/>
        <v>17</v>
      </c>
      <c r="K4768" s="81">
        <v>7.9722225638889031E-7</v>
      </c>
      <c r="L4768" s="2" t="s">
        <v>6892</v>
      </c>
      <c r="M4768" s="2" t="s">
        <v>14461</v>
      </c>
      <c r="N4768" s="60" t="s">
        <v>6972</v>
      </c>
      <c r="O4768" s="66" t="s">
        <v>10135</v>
      </c>
      <c r="P4768" s="67" t="s">
        <v>3209</v>
      </c>
      <c r="Q4768" s="67" t="s">
        <v>5810</v>
      </c>
      <c r="R4768" s="67" t="s">
        <v>2637</v>
      </c>
      <c r="S4768" s="67" t="s">
        <v>2637</v>
      </c>
      <c r="T4768" s="67" t="s">
        <v>2371</v>
      </c>
      <c r="U4768" s="67" t="s">
        <v>5807</v>
      </c>
      <c r="V4768" s="67"/>
      <c r="W4768" s="67"/>
      <c r="X4768" s="67"/>
      <c r="Y4768" s="67"/>
    </row>
    <row r="4769" spans="1:25" s="2" customFormat="1" ht="16.5" customHeight="1">
      <c r="A4769" s="59">
        <v>4767</v>
      </c>
      <c r="B4769" s="61" t="str">
        <f t="shared" si="518"/>
        <v>gl</v>
      </c>
      <c r="C4769" s="61" t="s">
        <v>1520</v>
      </c>
      <c r="D4769" s="2" t="s">
        <v>13633</v>
      </c>
      <c r="E4769" s="61" t="str">
        <f t="shared" si="519"/>
        <v>g</v>
      </c>
      <c r="F4769" s="62" t="str">
        <f t="shared" si="520"/>
        <v>l</v>
      </c>
      <c r="G4769" s="62" t="str">
        <f t="shared" si="521"/>
        <v>L</v>
      </c>
      <c r="H4769" s="62" t="str">
        <f t="shared" si="522"/>
        <v>R</v>
      </c>
      <c r="I4769" s="62">
        <f t="shared" si="523"/>
        <v>14</v>
      </c>
      <c r="J4769" s="62">
        <f t="shared" si="524"/>
        <v>25</v>
      </c>
      <c r="K4769" s="81">
        <v>7.9722225638889031E-7</v>
      </c>
      <c r="L4769" s="2" t="s">
        <v>13509</v>
      </c>
      <c r="M4769" s="2" t="s">
        <v>6908</v>
      </c>
      <c r="N4769" s="60" t="s">
        <v>7036</v>
      </c>
      <c r="O4769" s="66" t="s">
        <v>10091</v>
      </c>
      <c r="P4769" s="67" t="s">
        <v>630</v>
      </c>
      <c r="Q4769" s="67" t="s">
        <v>72</v>
      </c>
      <c r="R4769" s="67" t="s">
        <v>4640</v>
      </c>
      <c r="S4769" s="67"/>
      <c r="T4769" s="67"/>
      <c r="U4769" s="67"/>
      <c r="V4769" s="67"/>
      <c r="W4769" s="67"/>
      <c r="X4769" s="67"/>
      <c r="Y4769" s="67"/>
    </row>
    <row r="4770" spans="1:25" s="2" customFormat="1" ht="16.5" customHeight="1">
      <c r="A4770" s="59">
        <v>4768</v>
      </c>
      <c r="B4770" s="61" t="str">
        <f t="shared" si="518"/>
        <v>ue</v>
      </c>
      <c r="C4770" s="61" t="s">
        <v>6382</v>
      </c>
      <c r="D4770" s="2" t="s">
        <v>13539</v>
      </c>
      <c r="E4770" s="61" t="str">
        <f t="shared" si="519"/>
        <v>u</v>
      </c>
      <c r="F4770" s="62" t="str">
        <f t="shared" si="520"/>
        <v>e</v>
      </c>
      <c r="G4770" s="62" t="str">
        <f t="shared" si="521"/>
        <v>R</v>
      </c>
      <c r="H4770" s="62" t="str">
        <f t="shared" si="522"/>
        <v>L</v>
      </c>
      <c r="I4770" s="62">
        <f t="shared" si="523"/>
        <v>19</v>
      </c>
      <c r="J4770" s="62">
        <f t="shared" si="524"/>
        <v>7</v>
      </c>
      <c r="K4770" s="81">
        <v>7.9396828799546635E-7</v>
      </c>
      <c r="L4770" s="2" t="s">
        <v>13537</v>
      </c>
      <c r="M4770" s="2" t="s">
        <v>6876</v>
      </c>
      <c r="N4770" s="60" t="s">
        <v>13446</v>
      </c>
      <c r="O4770" s="66" t="s">
        <v>8662</v>
      </c>
      <c r="P4770" s="67" t="s">
        <v>4548</v>
      </c>
      <c r="Q4770" s="67" t="s">
        <v>6095</v>
      </c>
      <c r="R4770" s="67" t="s">
        <v>98</v>
      </c>
      <c r="S4770" s="67"/>
      <c r="T4770" s="67"/>
      <c r="U4770" s="67"/>
      <c r="V4770" s="67"/>
      <c r="W4770" s="67"/>
      <c r="X4770" s="67"/>
      <c r="Y4770" s="67"/>
    </row>
    <row r="4771" spans="1:25" s="2" customFormat="1" ht="16.5" customHeight="1">
      <c r="A4771" s="59">
        <v>4769</v>
      </c>
      <c r="B4771" s="61" t="str">
        <f t="shared" si="518"/>
        <v>cp</v>
      </c>
      <c r="C4771" s="61" t="s">
        <v>807</v>
      </c>
      <c r="D4771" s="2" t="s">
        <v>13676</v>
      </c>
      <c r="E4771" s="61" t="str">
        <f t="shared" si="519"/>
        <v>c</v>
      </c>
      <c r="F4771" s="62" t="str">
        <f t="shared" si="520"/>
        <v>p</v>
      </c>
      <c r="G4771" s="62" t="str">
        <f t="shared" si="521"/>
        <v>L</v>
      </c>
      <c r="H4771" s="62" t="str">
        <f t="shared" si="522"/>
        <v>R</v>
      </c>
      <c r="I4771" s="62">
        <f t="shared" si="523"/>
        <v>9</v>
      </c>
      <c r="J4771" s="62">
        <f t="shared" si="524"/>
        <v>26</v>
      </c>
      <c r="K4771" s="81">
        <v>7.9396828799546635E-7</v>
      </c>
      <c r="L4771" s="2" t="s">
        <v>6882</v>
      </c>
      <c r="M4771" s="2" t="s">
        <v>13536</v>
      </c>
      <c r="N4771" s="60" t="s">
        <v>6972</v>
      </c>
      <c r="O4771" s="66" t="s">
        <v>9643</v>
      </c>
      <c r="P4771" s="67" t="s">
        <v>2324</v>
      </c>
      <c r="Q4771" s="67" t="s">
        <v>4220</v>
      </c>
      <c r="R4771" s="67" t="s">
        <v>4220</v>
      </c>
      <c r="S4771" s="67" t="s">
        <v>4989</v>
      </c>
      <c r="T4771" s="67"/>
      <c r="U4771" s="67"/>
      <c r="V4771" s="67"/>
      <c r="W4771" s="67"/>
      <c r="X4771" s="67"/>
      <c r="Y4771" s="67"/>
    </row>
    <row r="4772" spans="1:25" s="2" customFormat="1" ht="16.5" customHeight="1">
      <c r="A4772" s="59">
        <v>4770</v>
      </c>
      <c r="B4772" s="61" t="str">
        <f t="shared" si="518"/>
        <v>gk</v>
      </c>
      <c r="C4772" s="61" t="s">
        <v>1498</v>
      </c>
      <c r="D4772" s="2" t="s">
        <v>7283</v>
      </c>
      <c r="E4772" s="61" t="str">
        <f t="shared" si="519"/>
        <v>g</v>
      </c>
      <c r="F4772" s="62" t="str">
        <f t="shared" si="520"/>
        <v>k</v>
      </c>
      <c r="G4772" s="62" t="str">
        <f t="shared" si="521"/>
        <v>L</v>
      </c>
      <c r="H4772" s="62" t="str">
        <f t="shared" si="522"/>
        <v>R</v>
      </c>
      <c r="I4772" s="62">
        <f t="shared" si="523"/>
        <v>14</v>
      </c>
      <c r="J4772" s="62">
        <f t="shared" si="524"/>
        <v>23</v>
      </c>
      <c r="K4772" s="81">
        <v>7.9396828799546635E-7</v>
      </c>
      <c r="L4772" s="2" t="s">
        <v>13509</v>
      </c>
      <c r="M4772" s="2" t="s">
        <v>6836</v>
      </c>
      <c r="N4772" s="60" t="s">
        <v>6978</v>
      </c>
      <c r="O4772" s="66" t="s">
        <v>1498</v>
      </c>
      <c r="P4772" s="67" t="s">
        <v>1498</v>
      </c>
      <c r="Q4772" s="67"/>
      <c r="R4772" s="67"/>
      <c r="S4772" s="67"/>
      <c r="T4772" s="67"/>
      <c r="U4772" s="67"/>
      <c r="V4772" s="67"/>
      <c r="W4772" s="67"/>
      <c r="X4772" s="67"/>
      <c r="Y4772" s="67"/>
    </row>
    <row r="4773" spans="1:25" s="2" customFormat="1" ht="16.5" customHeight="1">
      <c r="A4773" s="59">
        <v>4771</v>
      </c>
      <c r="B4773" s="61" t="str">
        <f t="shared" si="518"/>
        <v>hj</v>
      </c>
      <c r="C4773" s="61" t="s">
        <v>1739</v>
      </c>
      <c r="D4773" s="2" t="s">
        <v>13557</v>
      </c>
      <c r="E4773" s="61" t="str">
        <f t="shared" si="519"/>
        <v>h</v>
      </c>
      <c r="F4773" s="62" t="str">
        <f t="shared" si="520"/>
        <v>j</v>
      </c>
      <c r="G4773" s="62" t="str">
        <f t="shared" si="521"/>
        <v>R</v>
      </c>
      <c r="H4773" s="62" t="str">
        <f t="shared" si="522"/>
        <v>R</v>
      </c>
      <c r="I4773" s="62">
        <f t="shared" si="523"/>
        <v>17</v>
      </c>
      <c r="J4773" s="62">
        <f t="shared" si="524"/>
        <v>20</v>
      </c>
      <c r="K4773" s="81">
        <v>7.9396828799546635E-7</v>
      </c>
      <c r="L4773" s="2" t="s">
        <v>6888</v>
      </c>
      <c r="M4773" s="2" t="s">
        <v>6840</v>
      </c>
      <c r="N4773" s="60" t="s">
        <v>6972</v>
      </c>
      <c r="O4773" s="66" t="s">
        <v>11813</v>
      </c>
      <c r="P4773" s="67" t="s">
        <v>4621</v>
      </c>
      <c r="Q4773" s="67" t="s">
        <v>1445</v>
      </c>
      <c r="R4773" s="67" t="s">
        <v>4508</v>
      </c>
      <c r="S4773" s="67"/>
      <c r="T4773" s="67"/>
      <c r="U4773" s="67"/>
      <c r="V4773" s="67"/>
      <c r="W4773" s="67"/>
      <c r="X4773" s="67"/>
      <c r="Y4773" s="67"/>
    </row>
    <row r="4774" spans="1:25" s="2" customFormat="1" ht="16.5" customHeight="1">
      <c r="A4774" s="59">
        <v>4772</v>
      </c>
      <c r="B4774" s="61" t="str">
        <f t="shared" si="518"/>
        <v>ph</v>
      </c>
      <c r="C4774" s="61" t="s">
        <v>3669</v>
      </c>
      <c r="D4774" s="2" t="s">
        <v>13693</v>
      </c>
      <c r="E4774" s="61" t="str">
        <f t="shared" si="519"/>
        <v>p</v>
      </c>
      <c r="F4774" s="62" t="str">
        <f t="shared" si="520"/>
        <v>h</v>
      </c>
      <c r="G4774" s="62" t="str">
        <f t="shared" si="521"/>
        <v>R</v>
      </c>
      <c r="H4774" s="62" t="str">
        <f t="shared" si="522"/>
        <v>R</v>
      </c>
      <c r="I4774" s="62">
        <f t="shared" si="523"/>
        <v>26</v>
      </c>
      <c r="J4774" s="62">
        <f t="shared" si="524"/>
        <v>17</v>
      </c>
      <c r="K4774" s="81">
        <v>7.9071431960204229E-7</v>
      </c>
      <c r="L4774" s="2" t="s">
        <v>6881</v>
      </c>
      <c r="M4774" s="2" t="s">
        <v>6950</v>
      </c>
      <c r="N4774" s="60" t="s">
        <v>6979</v>
      </c>
      <c r="O4774" s="66" t="s">
        <v>11523</v>
      </c>
      <c r="P4774" s="67" t="s">
        <v>4221</v>
      </c>
      <c r="Q4774" s="67" t="s">
        <v>1233</v>
      </c>
      <c r="R4774" s="67"/>
      <c r="S4774" s="67"/>
      <c r="T4774" s="67"/>
      <c r="U4774" s="67"/>
      <c r="V4774" s="67"/>
      <c r="W4774" s="67"/>
      <c r="X4774" s="67"/>
      <c r="Y4774" s="67"/>
    </row>
    <row r="4775" spans="1:25" s="2" customFormat="1" ht="16.5" customHeight="1">
      <c r="A4775" s="59">
        <v>4773</v>
      </c>
      <c r="B4775" s="61" t="str">
        <f t="shared" si="518"/>
        <v>qk</v>
      </c>
      <c r="C4775" s="61" t="s">
        <v>4075</v>
      </c>
      <c r="D4775" s="2" t="s">
        <v>13665</v>
      </c>
      <c r="E4775" s="61" t="str">
        <f t="shared" si="519"/>
        <v>q</v>
      </c>
      <c r="F4775" s="62" t="str">
        <f t="shared" si="520"/>
        <v>k</v>
      </c>
      <c r="G4775" s="62" t="str">
        <f t="shared" si="521"/>
        <v>L</v>
      </c>
      <c r="H4775" s="62" t="str">
        <f t="shared" si="522"/>
        <v>R</v>
      </c>
      <c r="I4775" s="62">
        <f t="shared" si="523"/>
        <v>1</v>
      </c>
      <c r="J4775" s="62">
        <f t="shared" si="524"/>
        <v>23</v>
      </c>
      <c r="K4775" s="81">
        <v>7.9071431960204229E-7</v>
      </c>
      <c r="L4775" s="2" t="s">
        <v>13511</v>
      </c>
      <c r="M4775" s="2" t="s">
        <v>13530</v>
      </c>
      <c r="N4775" s="60" t="s">
        <v>6979</v>
      </c>
      <c r="O4775" s="66" t="s">
        <v>8731</v>
      </c>
      <c r="P4775" s="67" t="s">
        <v>4548</v>
      </c>
      <c r="Q4775" s="67" t="s">
        <v>2324</v>
      </c>
      <c r="R4775" s="67" t="s">
        <v>3991</v>
      </c>
      <c r="S4775" s="67"/>
      <c r="T4775" s="67"/>
      <c r="U4775" s="67"/>
      <c r="V4775" s="67"/>
      <c r="W4775" s="67"/>
      <c r="X4775" s="67"/>
      <c r="Y4775" s="67"/>
    </row>
    <row r="4776" spans="1:25" s="2" customFormat="1" ht="16.5" customHeight="1">
      <c r="A4776" s="59">
        <v>4774</v>
      </c>
      <c r="B4776" s="61" t="str">
        <f t="shared" si="518"/>
        <v>wi</v>
      </c>
      <c r="C4776" s="61" t="s">
        <v>5097</v>
      </c>
      <c r="D4776" s="2" t="s">
        <v>13558</v>
      </c>
      <c r="E4776" s="61" t="str">
        <f t="shared" si="519"/>
        <v>w</v>
      </c>
      <c r="F4776" s="62" t="str">
        <f t="shared" si="520"/>
        <v>i</v>
      </c>
      <c r="G4776" s="62" t="str">
        <f t="shared" si="521"/>
        <v>L</v>
      </c>
      <c r="H4776" s="62" t="str">
        <f t="shared" si="522"/>
        <v>R</v>
      </c>
      <c r="I4776" s="62">
        <f t="shared" si="523"/>
        <v>4</v>
      </c>
      <c r="J4776" s="62">
        <f t="shared" si="524"/>
        <v>22</v>
      </c>
      <c r="K4776" s="81">
        <v>7.9071431960204229E-7</v>
      </c>
      <c r="L4776" s="2" t="s">
        <v>6804</v>
      </c>
      <c r="M4776" s="2" t="s">
        <v>6816</v>
      </c>
      <c r="N4776" s="60" t="s">
        <v>6983</v>
      </c>
      <c r="O4776" s="66" t="s">
        <v>7856</v>
      </c>
      <c r="P4776" s="67" t="s">
        <v>426</v>
      </c>
      <c r="Q4776" s="67" t="s">
        <v>5226</v>
      </c>
      <c r="R4776" s="67" t="s">
        <v>5807</v>
      </c>
      <c r="S4776" s="67" t="s">
        <v>3630</v>
      </c>
      <c r="T4776" s="67"/>
      <c r="U4776" s="67"/>
      <c r="V4776" s="67"/>
      <c r="W4776" s="67"/>
      <c r="X4776" s="67"/>
      <c r="Y4776" s="67"/>
    </row>
    <row r="4777" spans="1:25" s="2" customFormat="1" ht="16.5" customHeight="1">
      <c r="A4777" s="59">
        <v>4775</v>
      </c>
      <c r="B4777" s="61" t="str">
        <f t="shared" si="518"/>
        <v>eg</v>
      </c>
      <c r="C4777" s="61" t="s">
        <v>5740</v>
      </c>
      <c r="D4777" s="2" t="s">
        <v>13569</v>
      </c>
      <c r="E4777" s="61" t="str">
        <f t="shared" si="519"/>
        <v>e</v>
      </c>
      <c r="F4777" s="62" t="str">
        <f t="shared" si="520"/>
        <v>g</v>
      </c>
      <c r="G4777" s="62" t="str">
        <f t="shared" si="521"/>
        <v>L</v>
      </c>
      <c r="H4777" s="62" t="str">
        <f t="shared" si="522"/>
        <v>L</v>
      </c>
      <c r="I4777" s="62">
        <f t="shared" si="523"/>
        <v>7</v>
      </c>
      <c r="J4777" s="62">
        <f t="shared" si="524"/>
        <v>14</v>
      </c>
      <c r="K4777" s="81">
        <v>7.9071431960204229E-7</v>
      </c>
      <c r="L4777" s="2" t="s">
        <v>6885</v>
      </c>
      <c r="M4777" s="2" t="s">
        <v>13767</v>
      </c>
      <c r="N4777" s="60" t="s">
        <v>6972</v>
      </c>
      <c r="O4777" s="66" t="s">
        <v>12974</v>
      </c>
      <c r="P4777" s="67" t="s">
        <v>1993</v>
      </c>
      <c r="Q4777" s="67" t="s">
        <v>6773</v>
      </c>
      <c r="R4777" s="67" t="s">
        <v>6806</v>
      </c>
      <c r="S4777" s="67"/>
      <c r="T4777" s="67"/>
      <c r="U4777" s="67"/>
      <c r="V4777" s="67"/>
      <c r="W4777" s="67"/>
      <c r="X4777" s="67"/>
      <c r="Y4777" s="67"/>
    </row>
    <row r="4778" spans="1:25" s="2" customFormat="1" ht="16.5" customHeight="1">
      <c r="A4778" s="59">
        <v>4776</v>
      </c>
      <c r="B4778" s="61" t="str">
        <f t="shared" si="518"/>
        <v>xq</v>
      </c>
      <c r="C4778" s="61" t="s">
        <v>5538</v>
      </c>
      <c r="D4778" s="2" t="s">
        <v>13656</v>
      </c>
      <c r="E4778" s="61" t="str">
        <f t="shared" si="519"/>
        <v>x</v>
      </c>
      <c r="F4778" s="62" t="str">
        <f t="shared" si="520"/>
        <v>q</v>
      </c>
      <c r="G4778" s="62" t="str">
        <f t="shared" si="521"/>
        <v>L</v>
      </c>
      <c r="H4778" s="62" t="str">
        <f t="shared" si="522"/>
        <v>L</v>
      </c>
      <c r="I4778" s="62">
        <f t="shared" si="523"/>
        <v>6</v>
      </c>
      <c r="J4778" s="62">
        <f t="shared" si="524"/>
        <v>1</v>
      </c>
      <c r="K4778" s="81">
        <v>7.8746035120861822E-7</v>
      </c>
      <c r="L4778" s="2" t="s">
        <v>6892</v>
      </c>
      <c r="M4778" s="2" t="s">
        <v>14083</v>
      </c>
      <c r="N4778" s="60" t="s">
        <v>7106</v>
      </c>
      <c r="O4778" s="66" t="s">
        <v>11740</v>
      </c>
      <c r="P4778" s="67" t="s">
        <v>4621</v>
      </c>
      <c r="Q4778" s="67" t="s">
        <v>6697</v>
      </c>
      <c r="R4778" s="67" t="s">
        <v>4179</v>
      </c>
      <c r="S4778" s="67"/>
      <c r="T4778" s="67"/>
      <c r="U4778" s="67"/>
      <c r="V4778" s="67"/>
      <c r="W4778" s="67"/>
      <c r="X4778" s="67"/>
      <c r="Y4778" s="67"/>
    </row>
    <row r="4779" spans="1:25" s="2" customFormat="1" ht="16.5" customHeight="1">
      <c r="A4779" s="59">
        <v>4777</v>
      </c>
      <c r="B4779" s="61" t="str">
        <f t="shared" si="518"/>
        <v>wu</v>
      </c>
      <c r="C4779" s="61" t="s">
        <v>5205</v>
      </c>
      <c r="D4779" s="2" t="s">
        <v>6939</v>
      </c>
      <c r="E4779" s="61" t="str">
        <f t="shared" si="519"/>
        <v>w</v>
      </c>
      <c r="F4779" s="62" t="str">
        <f t="shared" si="520"/>
        <v>u</v>
      </c>
      <c r="G4779" s="62" t="str">
        <f t="shared" si="521"/>
        <v>L</v>
      </c>
      <c r="H4779" s="62" t="str">
        <f t="shared" si="522"/>
        <v>R</v>
      </c>
      <c r="I4779" s="62">
        <f t="shared" si="523"/>
        <v>4</v>
      </c>
      <c r="J4779" s="62">
        <f t="shared" si="524"/>
        <v>19</v>
      </c>
      <c r="K4779" s="81">
        <v>7.8746035120861822E-7</v>
      </c>
      <c r="L4779" s="2" t="s">
        <v>6804</v>
      </c>
      <c r="M4779" s="2" t="s">
        <v>13512</v>
      </c>
      <c r="N4779" s="60" t="s">
        <v>6972</v>
      </c>
      <c r="O4779" s="66" t="s">
        <v>9980</v>
      </c>
      <c r="P4779" s="67" t="s">
        <v>630</v>
      </c>
      <c r="Q4779" s="67" t="s">
        <v>2637</v>
      </c>
      <c r="R4779" s="67" t="s">
        <v>5807</v>
      </c>
      <c r="S4779" s="67" t="s">
        <v>824</v>
      </c>
      <c r="T4779" s="67"/>
      <c r="U4779" s="67"/>
      <c r="V4779" s="67"/>
      <c r="W4779" s="67"/>
      <c r="X4779" s="67"/>
      <c r="Y4779" s="67"/>
    </row>
    <row r="4780" spans="1:25" s="2" customFormat="1" ht="16.5" customHeight="1">
      <c r="A4780" s="59">
        <v>4778</v>
      </c>
      <c r="B4780" s="61" t="str">
        <f t="shared" si="518"/>
        <v>so</v>
      </c>
      <c r="C4780" s="61" t="s">
        <v>4702</v>
      </c>
      <c r="D4780" s="2" t="s">
        <v>13763</v>
      </c>
      <c r="E4780" s="61" t="str">
        <f t="shared" si="519"/>
        <v>s</v>
      </c>
      <c r="F4780" s="62" t="str">
        <f t="shared" si="520"/>
        <v>o</v>
      </c>
      <c r="G4780" s="62" t="str">
        <f t="shared" si="521"/>
        <v>L</v>
      </c>
      <c r="H4780" s="62" t="str">
        <f t="shared" si="522"/>
        <v>R</v>
      </c>
      <c r="I4780" s="62">
        <f t="shared" si="523"/>
        <v>5</v>
      </c>
      <c r="J4780" s="62">
        <f t="shared" si="524"/>
        <v>24</v>
      </c>
      <c r="K4780" s="81">
        <v>7.8420638281519415E-7</v>
      </c>
      <c r="L4780" s="2" t="s">
        <v>6775</v>
      </c>
      <c r="M4780" s="2" t="s">
        <v>6960</v>
      </c>
      <c r="N4780" s="60" t="s">
        <v>7240</v>
      </c>
      <c r="O4780" s="66" t="s">
        <v>8049</v>
      </c>
      <c r="P4780" s="67" t="s">
        <v>426</v>
      </c>
      <c r="Q4780" s="67" t="s">
        <v>3348</v>
      </c>
      <c r="R4780" s="67" t="s">
        <v>3630</v>
      </c>
      <c r="S4780" s="67" t="s">
        <v>3857</v>
      </c>
      <c r="T4780" s="67"/>
      <c r="U4780" s="67"/>
      <c r="V4780" s="67"/>
      <c r="W4780" s="67"/>
      <c r="X4780" s="67"/>
      <c r="Y4780" s="67"/>
    </row>
    <row r="4781" spans="1:25" s="2" customFormat="1" ht="16.5" customHeight="1">
      <c r="A4781" s="59">
        <v>4779</v>
      </c>
      <c r="B4781" s="61" t="str">
        <f t="shared" si="518"/>
        <v>qm</v>
      </c>
      <c r="C4781" s="61" t="s">
        <v>4176</v>
      </c>
      <c r="D4781" s="2" t="s">
        <v>13610</v>
      </c>
      <c r="E4781" s="61" t="str">
        <f t="shared" si="519"/>
        <v>q</v>
      </c>
      <c r="F4781" s="62" t="str">
        <f t="shared" si="520"/>
        <v>m</v>
      </c>
      <c r="G4781" s="62" t="str">
        <f t="shared" si="521"/>
        <v>L</v>
      </c>
      <c r="H4781" s="62" t="str">
        <f t="shared" si="522"/>
        <v>R</v>
      </c>
      <c r="I4781" s="62">
        <f t="shared" si="523"/>
        <v>1</v>
      </c>
      <c r="J4781" s="62">
        <f t="shared" si="524"/>
        <v>21</v>
      </c>
      <c r="K4781" s="81">
        <v>7.8095241442177019E-7</v>
      </c>
      <c r="L4781" s="2" t="s">
        <v>13511</v>
      </c>
      <c r="M4781" s="2" t="s">
        <v>14110</v>
      </c>
      <c r="N4781" s="60" t="s">
        <v>7238</v>
      </c>
      <c r="O4781" s="66" t="s">
        <v>8574</v>
      </c>
      <c r="P4781" s="67" t="s">
        <v>291</v>
      </c>
      <c r="Q4781" s="67" t="s">
        <v>6761</v>
      </c>
      <c r="R4781" s="67" t="s">
        <v>1304</v>
      </c>
      <c r="S4781" s="67" t="s">
        <v>6802</v>
      </c>
      <c r="T4781" s="67"/>
      <c r="U4781" s="67"/>
      <c r="V4781" s="67"/>
      <c r="W4781" s="67"/>
      <c r="X4781" s="67"/>
      <c r="Y4781" s="67"/>
    </row>
    <row r="4782" spans="1:25" s="2" customFormat="1" ht="16.5" customHeight="1">
      <c r="A4782" s="59">
        <v>4780</v>
      </c>
      <c r="B4782" s="61" t="str">
        <f t="shared" si="518"/>
        <v>bi</v>
      </c>
      <c r="C4782" s="61" t="s">
        <v>241</v>
      </c>
      <c r="D4782" s="2" t="s">
        <v>6945</v>
      </c>
      <c r="E4782" s="61" t="str">
        <f t="shared" si="519"/>
        <v>b</v>
      </c>
      <c r="F4782" s="62" t="str">
        <f t="shared" si="520"/>
        <v>i</v>
      </c>
      <c r="G4782" s="62" t="str">
        <f t="shared" si="521"/>
        <v>L</v>
      </c>
      <c r="H4782" s="62" t="str">
        <f t="shared" si="522"/>
        <v>R</v>
      </c>
      <c r="I4782" s="62">
        <f t="shared" si="523"/>
        <v>15</v>
      </c>
      <c r="J4782" s="62">
        <f t="shared" si="524"/>
        <v>22</v>
      </c>
      <c r="K4782" s="81">
        <v>7.8095241442177019E-7</v>
      </c>
      <c r="L4782" s="2" t="s">
        <v>6880</v>
      </c>
      <c r="M4782" s="2" t="s">
        <v>13510</v>
      </c>
      <c r="N4782" s="60" t="s">
        <v>13975</v>
      </c>
      <c r="O4782" s="66" t="s">
        <v>7798</v>
      </c>
      <c r="P4782" s="67" t="s">
        <v>426</v>
      </c>
      <c r="Q4782" s="67" t="s">
        <v>5492</v>
      </c>
      <c r="R4782" s="67" t="s">
        <v>209</v>
      </c>
      <c r="S4782" s="67" t="s">
        <v>209</v>
      </c>
      <c r="T4782" s="67"/>
      <c r="U4782" s="67"/>
      <c r="V4782" s="67"/>
      <c r="W4782" s="67"/>
      <c r="X4782" s="67"/>
      <c r="Y4782" s="67"/>
    </row>
    <row r="4783" spans="1:25" s="2" customFormat="1" ht="16.5" customHeight="1">
      <c r="A4783" s="59">
        <v>4781</v>
      </c>
      <c r="B4783" s="61" t="str">
        <f t="shared" si="518"/>
        <v>kz</v>
      </c>
      <c r="C4783" s="61" t="s">
        <v>2680</v>
      </c>
      <c r="D4783" s="2" t="s">
        <v>13687</v>
      </c>
      <c r="E4783" s="61" t="str">
        <f t="shared" si="519"/>
        <v>k</v>
      </c>
      <c r="F4783" s="62" t="str">
        <f t="shared" si="520"/>
        <v>z</v>
      </c>
      <c r="G4783" s="62" t="str">
        <f t="shared" si="521"/>
        <v>R</v>
      </c>
      <c r="H4783" s="62" t="str">
        <f t="shared" si="522"/>
        <v>L</v>
      </c>
      <c r="I4783" s="62">
        <f t="shared" si="523"/>
        <v>23</v>
      </c>
      <c r="J4783" s="62">
        <f t="shared" si="524"/>
        <v>3</v>
      </c>
      <c r="K4783" s="81">
        <v>7.8095241442177019E-7</v>
      </c>
      <c r="L4783" s="2" t="s">
        <v>6890</v>
      </c>
      <c r="M4783" s="2" t="s">
        <v>14460</v>
      </c>
      <c r="N4783" s="60" t="s">
        <v>6972</v>
      </c>
      <c r="O4783" s="66" t="s">
        <v>12376</v>
      </c>
      <c r="P4783" s="67" t="s">
        <v>1628</v>
      </c>
      <c r="Q4783" s="67" t="s">
        <v>1364</v>
      </c>
      <c r="R4783" s="67"/>
      <c r="S4783" s="67"/>
      <c r="T4783" s="67"/>
      <c r="U4783" s="67"/>
      <c r="V4783" s="67"/>
      <c r="W4783" s="67"/>
      <c r="X4783" s="67"/>
      <c r="Y4783" s="67"/>
    </row>
    <row r="4784" spans="1:25" s="2" customFormat="1" ht="16.5" customHeight="1">
      <c r="A4784" s="59">
        <v>4782</v>
      </c>
      <c r="B4784" s="61" t="str">
        <f t="shared" si="518"/>
        <v>eu</v>
      </c>
      <c r="C4784" s="61" t="s">
        <v>6111</v>
      </c>
      <c r="D4784" s="2" t="s">
        <v>6924</v>
      </c>
      <c r="E4784" s="61" t="str">
        <f t="shared" si="519"/>
        <v>e</v>
      </c>
      <c r="F4784" s="62" t="str">
        <f t="shared" si="520"/>
        <v>u</v>
      </c>
      <c r="G4784" s="62" t="str">
        <f t="shared" si="521"/>
        <v>L</v>
      </c>
      <c r="H4784" s="62" t="str">
        <f t="shared" si="522"/>
        <v>R</v>
      </c>
      <c r="I4784" s="62">
        <f t="shared" si="523"/>
        <v>7</v>
      </c>
      <c r="J4784" s="62">
        <f t="shared" si="524"/>
        <v>19</v>
      </c>
      <c r="K4784" s="81">
        <v>7.8095241442177019E-7</v>
      </c>
      <c r="L4784" s="2" t="s">
        <v>6876</v>
      </c>
      <c r="M4784" s="2" t="s">
        <v>13512</v>
      </c>
      <c r="N4784" s="60" t="s">
        <v>7102</v>
      </c>
      <c r="O4784" s="66" t="s">
        <v>10719</v>
      </c>
      <c r="P4784" s="67" t="s">
        <v>3630</v>
      </c>
      <c r="Q4784" s="67" t="s">
        <v>14101</v>
      </c>
      <c r="R4784" s="67" t="s">
        <v>14112</v>
      </c>
      <c r="S4784" s="67"/>
      <c r="T4784" s="67"/>
      <c r="U4784" s="67"/>
      <c r="V4784" s="67"/>
      <c r="W4784" s="67"/>
      <c r="X4784" s="67"/>
      <c r="Y4784" s="67"/>
    </row>
    <row r="4785" spans="1:25" s="2" customFormat="1" ht="16.5" customHeight="1">
      <c r="A4785" s="59">
        <v>4783</v>
      </c>
      <c r="B4785" s="61" t="str">
        <f t="shared" si="518"/>
        <v>eu</v>
      </c>
      <c r="C4785" s="61" t="s">
        <v>6100</v>
      </c>
      <c r="D4785" s="2" t="s">
        <v>6924</v>
      </c>
      <c r="E4785" s="61" t="str">
        <f t="shared" si="519"/>
        <v>e</v>
      </c>
      <c r="F4785" s="62" t="str">
        <f t="shared" si="520"/>
        <v>u</v>
      </c>
      <c r="G4785" s="62" t="str">
        <f t="shared" si="521"/>
        <v>L</v>
      </c>
      <c r="H4785" s="62" t="str">
        <f t="shared" si="522"/>
        <v>R</v>
      </c>
      <c r="I4785" s="62">
        <f t="shared" si="523"/>
        <v>7</v>
      </c>
      <c r="J4785" s="62">
        <f t="shared" si="524"/>
        <v>19</v>
      </c>
      <c r="K4785" s="81">
        <v>7.7769844602834613E-7</v>
      </c>
      <c r="L4785" s="2" t="s">
        <v>6876</v>
      </c>
      <c r="M4785" s="2" t="s">
        <v>13512</v>
      </c>
      <c r="N4785" s="60" t="s">
        <v>6873</v>
      </c>
      <c r="O4785" s="66" t="s">
        <v>7399</v>
      </c>
      <c r="P4785" s="67" t="s">
        <v>13494</v>
      </c>
      <c r="Q4785" s="67" t="s">
        <v>5207</v>
      </c>
      <c r="R4785" s="67" t="s">
        <v>2637</v>
      </c>
      <c r="S4785" s="67"/>
      <c r="T4785" s="67"/>
      <c r="U4785" s="67"/>
      <c r="V4785" s="67"/>
      <c r="W4785" s="67"/>
      <c r="X4785" s="67"/>
      <c r="Y4785" s="67"/>
    </row>
    <row r="4786" spans="1:25" s="2" customFormat="1" ht="16.5" customHeight="1">
      <c r="A4786" s="59">
        <v>4784</v>
      </c>
      <c r="B4786" s="61" t="str">
        <f t="shared" si="518"/>
        <v>fu</v>
      </c>
      <c r="C4786" s="61" t="s">
        <v>1366</v>
      </c>
      <c r="D4786" s="2" t="s">
        <v>6946</v>
      </c>
      <c r="E4786" s="61" t="str">
        <f t="shared" si="519"/>
        <v>f</v>
      </c>
      <c r="F4786" s="62" t="str">
        <f t="shared" si="520"/>
        <v>u</v>
      </c>
      <c r="G4786" s="62" t="str">
        <f t="shared" si="521"/>
        <v>L</v>
      </c>
      <c r="H4786" s="62" t="str">
        <f t="shared" si="522"/>
        <v>R</v>
      </c>
      <c r="I4786" s="62">
        <f t="shared" si="523"/>
        <v>11</v>
      </c>
      <c r="J4786" s="62">
        <f t="shared" si="524"/>
        <v>19</v>
      </c>
      <c r="K4786" s="81">
        <v>7.7444447763492206E-7</v>
      </c>
      <c r="L4786" s="2" t="s">
        <v>6886</v>
      </c>
      <c r="M4786" s="2" t="s">
        <v>13512</v>
      </c>
      <c r="N4786" s="60" t="s">
        <v>6972</v>
      </c>
      <c r="O4786" s="66" t="s">
        <v>9337</v>
      </c>
      <c r="P4786" s="67" t="s">
        <v>5680</v>
      </c>
      <c r="Q4786" s="67" t="s">
        <v>373</v>
      </c>
      <c r="R4786" s="67"/>
      <c r="S4786" s="67"/>
      <c r="T4786" s="67"/>
      <c r="U4786" s="67"/>
      <c r="V4786" s="67"/>
      <c r="W4786" s="67"/>
      <c r="X4786" s="67"/>
      <c r="Y4786" s="67"/>
    </row>
    <row r="4787" spans="1:25" s="2" customFormat="1" ht="16.5" customHeight="1">
      <c r="A4787" s="59">
        <v>4785</v>
      </c>
      <c r="B4787" s="61" t="str">
        <f t="shared" si="518"/>
        <v>kv</v>
      </c>
      <c r="C4787" s="61" t="s">
        <v>2696</v>
      </c>
      <c r="D4787" s="2" t="s">
        <v>13764</v>
      </c>
      <c r="E4787" s="61" t="str">
        <f t="shared" si="519"/>
        <v>k</v>
      </c>
      <c r="F4787" s="62" t="str">
        <f t="shared" si="520"/>
        <v>v</v>
      </c>
      <c r="G4787" s="62" t="str">
        <f t="shared" si="521"/>
        <v>R</v>
      </c>
      <c r="H4787" s="62" t="str">
        <f t="shared" si="522"/>
        <v>L</v>
      </c>
      <c r="I4787" s="62">
        <f t="shared" si="523"/>
        <v>23</v>
      </c>
      <c r="J4787" s="62">
        <f t="shared" si="524"/>
        <v>12</v>
      </c>
      <c r="K4787" s="81">
        <v>7.7444447763492206E-7</v>
      </c>
      <c r="L4787" s="2" t="s">
        <v>6890</v>
      </c>
      <c r="M4787" s="2" t="s">
        <v>13534</v>
      </c>
      <c r="N4787" s="60" t="s">
        <v>6973</v>
      </c>
      <c r="O4787" s="66" t="s">
        <v>11148</v>
      </c>
      <c r="P4787" s="67" t="s">
        <v>2409</v>
      </c>
      <c r="Q4787" s="67" t="s">
        <v>4550</v>
      </c>
      <c r="R4787" s="67"/>
      <c r="S4787" s="67"/>
      <c r="T4787" s="67"/>
      <c r="U4787" s="67"/>
      <c r="V4787" s="67"/>
      <c r="W4787" s="67"/>
      <c r="X4787" s="67"/>
      <c r="Y4787" s="67"/>
    </row>
    <row r="4788" spans="1:25" s="2" customFormat="1" ht="16.5" customHeight="1">
      <c r="A4788" s="59">
        <v>4786</v>
      </c>
      <c r="B4788" s="61" t="str">
        <f t="shared" si="518"/>
        <v>cn</v>
      </c>
      <c r="C4788" s="61" t="s">
        <v>410</v>
      </c>
      <c r="D4788" s="2" t="s">
        <v>13731</v>
      </c>
      <c r="E4788" s="61" t="str">
        <f t="shared" si="519"/>
        <v>c</v>
      </c>
      <c r="F4788" s="62" t="str">
        <f t="shared" si="520"/>
        <v>n</v>
      </c>
      <c r="G4788" s="62" t="str">
        <f t="shared" si="521"/>
        <v>L</v>
      </c>
      <c r="H4788" s="62" t="str">
        <f t="shared" si="522"/>
        <v>R</v>
      </c>
      <c r="I4788" s="62">
        <f t="shared" si="523"/>
        <v>9</v>
      </c>
      <c r="J4788" s="62">
        <f t="shared" si="524"/>
        <v>18</v>
      </c>
      <c r="K4788" s="81">
        <v>7.7444447763492206E-7</v>
      </c>
      <c r="L4788" s="2" t="s">
        <v>6882</v>
      </c>
      <c r="M4788" s="2" t="s">
        <v>6841</v>
      </c>
      <c r="N4788" s="60" t="s">
        <v>7238</v>
      </c>
      <c r="O4788" s="66" t="s">
        <v>8601</v>
      </c>
      <c r="P4788" s="67" t="s">
        <v>6970</v>
      </c>
      <c r="Q4788" s="67" t="s">
        <v>5242</v>
      </c>
      <c r="R4788" s="67" t="s">
        <v>6041</v>
      </c>
      <c r="S4788" s="67" t="s">
        <v>3348</v>
      </c>
      <c r="T4788" s="67"/>
      <c r="U4788" s="67"/>
      <c r="V4788" s="67"/>
      <c r="W4788" s="67"/>
      <c r="X4788" s="67"/>
      <c r="Y4788" s="67"/>
    </row>
    <row r="4789" spans="1:25" s="2" customFormat="1" ht="16.5" customHeight="1">
      <c r="A4789" s="59">
        <v>4787</v>
      </c>
      <c r="B4789" s="61" t="str">
        <f t="shared" si="518"/>
        <v>qn</v>
      </c>
      <c r="C4789" s="61" t="s">
        <v>3980</v>
      </c>
      <c r="D4789" s="2" t="s">
        <v>13573</v>
      </c>
      <c r="E4789" s="61" t="str">
        <f t="shared" si="519"/>
        <v>q</v>
      </c>
      <c r="F4789" s="62" t="str">
        <f t="shared" si="520"/>
        <v>n</v>
      </c>
      <c r="G4789" s="62" t="str">
        <f t="shared" si="521"/>
        <v>L</v>
      </c>
      <c r="H4789" s="62" t="str">
        <f t="shared" si="522"/>
        <v>R</v>
      </c>
      <c r="I4789" s="62">
        <f t="shared" si="523"/>
        <v>1</v>
      </c>
      <c r="J4789" s="62">
        <f t="shared" si="524"/>
        <v>18</v>
      </c>
      <c r="K4789" s="81">
        <v>7.7119050924149799E-7</v>
      </c>
      <c r="L4789" s="2" t="s">
        <v>13511</v>
      </c>
      <c r="M4789" s="2" t="s">
        <v>6916</v>
      </c>
      <c r="N4789" s="60" t="s">
        <v>13395</v>
      </c>
      <c r="O4789" s="66" t="s">
        <v>8616</v>
      </c>
      <c r="P4789" s="67" t="s">
        <v>4548</v>
      </c>
      <c r="Q4789" s="67" t="s">
        <v>1854</v>
      </c>
      <c r="R4789" s="67" t="s">
        <v>6177</v>
      </c>
      <c r="S4789" s="67"/>
      <c r="T4789" s="67"/>
      <c r="U4789" s="67"/>
      <c r="V4789" s="67"/>
      <c r="W4789" s="67"/>
      <c r="X4789" s="67"/>
      <c r="Y4789" s="67"/>
    </row>
    <row r="4790" spans="1:25" s="2" customFormat="1" ht="16.5" customHeight="1">
      <c r="A4790" s="59">
        <v>4788</v>
      </c>
      <c r="B4790" s="61" t="str">
        <f t="shared" si="518"/>
        <v>md</v>
      </c>
      <c r="C4790" s="61" t="s">
        <v>3326</v>
      </c>
      <c r="D4790" s="2" t="s">
        <v>13698</v>
      </c>
      <c r="E4790" s="61" t="str">
        <f t="shared" si="519"/>
        <v>m</v>
      </c>
      <c r="F4790" s="62" t="str">
        <f t="shared" si="520"/>
        <v>d</v>
      </c>
      <c r="G4790" s="62" t="str">
        <f t="shared" si="521"/>
        <v>R</v>
      </c>
      <c r="H4790" s="62" t="str">
        <f t="shared" si="522"/>
        <v>L</v>
      </c>
      <c r="I4790" s="62">
        <f t="shared" si="523"/>
        <v>21</v>
      </c>
      <c r="J4790" s="62">
        <f t="shared" si="524"/>
        <v>8</v>
      </c>
      <c r="K4790" s="81">
        <v>7.7119050924149799E-7</v>
      </c>
      <c r="L4790" s="2" t="s">
        <v>6877</v>
      </c>
      <c r="M4790" s="2" t="s">
        <v>14463</v>
      </c>
      <c r="N4790" s="60" t="s">
        <v>7087</v>
      </c>
      <c r="O4790" s="66" t="s">
        <v>10768</v>
      </c>
      <c r="P4790" s="67" t="s">
        <v>6687</v>
      </c>
      <c r="Q4790" s="67" t="s">
        <v>3408</v>
      </c>
      <c r="R4790" s="67" t="s">
        <v>2875</v>
      </c>
      <c r="S4790" s="67"/>
      <c r="T4790" s="67"/>
      <c r="U4790" s="67"/>
      <c r="V4790" s="67"/>
      <c r="W4790" s="67"/>
      <c r="X4790" s="67"/>
      <c r="Y4790" s="67"/>
    </row>
    <row r="4791" spans="1:25" s="2" customFormat="1" ht="16.5" customHeight="1">
      <c r="A4791" s="59">
        <v>4789</v>
      </c>
      <c r="B4791" s="61" t="str">
        <f t="shared" si="518"/>
        <v>if</v>
      </c>
      <c r="C4791" s="61" t="s">
        <v>616</v>
      </c>
      <c r="D4791" s="2" t="s">
        <v>13361</v>
      </c>
      <c r="E4791" s="61" t="str">
        <f t="shared" si="519"/>
        <v>i</v>
      </c>
      <c r="F4791" s="62" t="str">
        <f t="shared" si="520"/>
        <v>f</v>
      </c>
      <c r="G4791" s="62" t="str">
        <f t="shared" si="521"/>
        <v>R</v>
      </c>
      <c r="H4791" s="62" t="str">
        <f t="shared" si="522"/>
        <v>L</v>
      </c>
      <c r="I4791" s="62">
        <f t="shared" si="523"/>
        <v>22</v>
      </c>
      <c r="J4791" s="62">
        <f t="shared" si="524"/>
        <v>11</v>
      </c>
      <c r="K4791" s="81">
        <v>7.7119050924149799E-7</v>
      </c>
      <c r="L4791" s="2" t="s">
        <v>14016</v>
      </c>
      <c r="M4791" s="2" t="s">
        <v>13510</v>
      </c>
      <c r="N4791" s="60" t="s">
        <v>6797</v>
      </c>
      <c r="O4791" s="66" t="s">
        <v>14153</v>
      </c>
      <c r="P4791" s="67" t="s">
        <v>4493</v>
      </c>
      <c r="Q4791" s="67" t="s">
        <v>14133</v>
      </c>
      <c r="R4791" s="67" t="s">
        <v>2875</v>
      </c>
      <c r="S4791" s="67"/>
      <c r="T4791" s="67"/>
      <c r="U4791" s="67"/>
      <c r="V4791" s="67"/>
      <c r="W4791" s="67"/>
      <c r="X4791" s="67"/>
      <c r="Y4791" s="67"/>
    </row>
    <row r="4792" spans="1:25" s="2" customFormat="1" ht="16.5" customHeight="1">
      <c r="A4792" s="59">
        <v>4790</v>
      </c>
      <c r="B4792" s="61" t="str">
        <f t="shared" si="518"/>
        <v>pz</v>
      </c>
      <c r="C4792" s="61" t="s">
        <v>3814</v>
      </c>
      <c r="D4792" s="2" t="s">
        <v>13360</v>
      </c>
      <c r="E4792" s="61" t="str">
        <f t="shared" si="519"/>
        <v>p</v>
      </c>
      <c r="F4792" s="62" t="str">
        <f t="shared" si="520"/>
        <v>z</v>
      </c>
      <c r="G4792" s="62" t="str">
        <f t="shared" si="521"/>
        <v>R</v>
      </c>
      <c r="H4792" s="62" t="str">
        <f t="shared" si="522"/>
        <v>L</v>
      </c>
      <c r="I4792" s="62">
        <f t="shared" si="523"/>
        <v>26</v>
      </c>
      <c r="J4792" s="62">
        <f t="shared" si="524"/>
        <v>3</v>
      </c>
      <c r="K4792" s="81">
        <v>7.7119050924149799E-7</v>
      </c>
      <c r="L4792" s="2" t="s">
        <v>6881</v>
      </c>
      <c r="M4792" s="2" t="s">
        <v>13530</v>
      </c>
      <c r="N4792" s="60" t="s">
        <v>6972</v>
      </c>
      <c r="O4792" s="66" t="s">
        <v>10775</v>
      </c>
      <c r="P4792" s="67" t="s">
        <v>3630</v>
      </c>
      <c r="Q4792" s="67" t="s">
        <v>6963</v>
      </c>
      <c r="R4792" s="67" t="s">
        <v>1524</v>
      </c>
      <c r="S4792" s="67"/>
      <c r="T4792" s="67"/>
      <c r="U4792" s="67"/>
      <c r="V4792" s="67"/>
      <c r="W4792" s="67"/>
      <c r="X4792" s="67"/>
      <c r="Y4792" s="67"/>
    </row>
    <row r="4793" spans="1:25" s="2" customFormat="1" ht="16.5" customHeight="1">
      <c r="A4793" s="59">
        <v>4791</v>
      </c>
      <c r="B4793" s="61" t="str">
        <f t="shared" si="518"/>
        <v>ea</v>
      </c>
      <c r="C4793" s="61" t="s">
        <v>5642</v>
      </c>
      <c r="D4793" s="2" t="s">
        <v>6952</v>
      </c>
      <c r="E4793" s="61" t="str">
        <f t="shared" si="519"/>
        <v>e</v>
      </c>
      <c r="F4793" s="62" t="str">
        <f t="shared" si="520"/>
        <v>a</v>
      </c>
      <c r="G4793" s="62" t="str">
        <f t="shared" si="521"/>
        <v>L</v>
      </c>
      <c r="H4793" s="62" t="str">
        <f t="shared" si="522"/>
        <v>L</v>
      </c>
      <c r="I4793" s="62">
        <f t="shared" si="523"/>
        <v>7</v>
      </c>
      <c r="J4793" s="62">
        <f t="shared" si="524"/>
        <v>2</v>
      </c>
      <c r="K4793" s="81">
        <v>7.7119050924149799E-7</v>
      </c>
      <c r="L4793" s="2" t="s">
        <v>6885</v>
      </c>
      <c r="M4793" s="2" t="s">
        <v>6875</v>
      </c>
      <c r="N4793" s="60" t="s">
        <v>7106</v>
      </c>
      <c r="O4793" s="66" t="s">
        <v>10485</v>
      </c>
      <c r="P4793" s="67" t="s">
        <v>3474</v>
      </c>
      <c r="Q4793" s="67" t="s">
        <v>5807</v>
      </c>
      <c r="R4793" s="67" t="s">
        <v>5794</v>
      </c>
      <c r="S4793" s="67"/>
      <c r="T4793" s="67"/>
      <c r="U4793" s="67"/>
      <c r="V4793" s="67"/>
      <c r="W4793" s="67"/>
      <c r="X4793" s="67"/>
      <c r="Y4793" s="67"/>
    </row>
    <row r="4794" spans="1:25" s="2" customFormat="1" ht="16.5" customHeight="1">
      <c r="A4794" s="59">
        <v>4792</v>
      </c>
      <c r="B4794" s="61" t="str">
        <f t="shared" si="518"/>
        <v>yw</v>
      </c>
      <c r="C4794" s="61" t="s">
        <v>5677</v>
      </c>
      <c r="D4794" s="2" t="s">
        <v>13576</v>
      </c>
      <c r="E4794" s="61" t="str">
        <f t="shared" si="519"/>
        <v>y</v>
      </c>
      <c r="F4794" s="62" t="str">
        <f t="shared" si="520"/>
        <v>w</v>
      </c>
      <c r="G4794" s="62" t="str">
        <f t="shared" si="521"/>
        <v>R</v>
      </c>
      <c r="H4794" s="62" t="str">
        <f t="shared" si="522"/>
        <v>L</v>
      </c>
      <c r="I4794" s="62">
        <f t="shared" si="523"/>
        <v>16</v>
      </c>
      <c r="J4794" s="62">
        <f t="shared" si="524"/>
        <v>4</v>
      </c>
      <c r="K4794" s="81">
        <v>7.7119050924149799E-7</v>
      </c>
      <c r="L4794" s="2" t="s">
        <v>6885</v>
      </c>
      <c r="M4794" s="2" t="s">
        <v>6841</v>
      </c>
      <c r="N4794" s="60" t="s">
        <v>7040</v>
      </c>
      <c r="O4794" s="66" t="s">
        <v>9132</v>
      </c>
      <c r="P4794" s="67" t="s">
        <v>5332</v>
      </c>
      <c r="Q4794" s="67" t="s">
        <v>14458</v>
      </c>
      <c r="R4794" s="67" t="s">
        <v>5807</v>
      </c>
      <c r="S4794" s="67" t="s">
        <v>6774</v>
      </c>
      <c r="T4794" s="67" t="s">
        <v>286</v>
      </c>
      <c r="U4794" s="67" t="s">
        <v>1364</v>
      </c>
      <c r="V4794" s="67"/>
      <c r="W4794" s="67"/>
      <c r="X4794" s="67"/>
      <c r="Y4794" s="67"/>
    </row>
    <row r="4795" spans="1:25" s="2" customFormat="1" ht="16.5" customHeight="1">
      <c r="A4795" s="59">
        <v>4793</v>
      </c>
      <c r="B4795" s="61" t="str">
        <f t="shared" si="518"/>
        <v>en</v>
      </c>
      <c r="C4795" s="61" t="s">
        <v>1164</v>
      </c>
      <c r="D4795" s="2" t="s">
        <v>6836</v>
      </c>
      <c r="E4795" s="61" t="str">
        <f t="shared" si="519"/>
        <v>e</v>
      </c>
      <c r="F4795" s="62" t="str">
        <f t="shared" si="520"/>
        <v>n</v>
      </c>
      <c r="G4795" s="62" t="str">
        <f t="shared" si="521"/>
        <v>L</v>
      </c>
      <c r="H4795" s="62" t="str">
        <f t="shared" si="522"/>
        <v>R</v>
      </c>
      <c r="I4795" s="62">
        <f t="shared" si="523"/>
        <v>7</v>
      </c>
      <c r="J4795" s="62">
        <f t="shared" si="524"/>
        <v>18</v>
      </c>
      <c r="K4795" s="81">
        <v>7.7119050924149799E-7</v>
      </c>
      <c r="L4795" s="2" t="s">
        <v>6876</v>
      </c>
      <c r="M4795" s="2" t="s">
        <v>6878</v>
      </c>
      <c r="N4795" s="60" t="s">
        <v>6972</v>
      </c>
      <c r="O4795" s="66" t="s">
        <v>8631</v>
      </c>
      <c r="P4795" s="67" t="s">
        <v>4548</v>
      </c>
      <c r="Q4795" s="67" t="s">
        <v>13494</v>
      </c>
      <c r="R4795" s="67" t="s">
        <v>824</v>
      </c>
      <c r="S4795" s="67" t="s">
        <v>5479</v>
      </c>
      <c r="T4795" s="67"/>
      <c r="U4795" s="67"/>
      <c r="V4795" s="67"/>
      <c r="W4795" s="67"/>
      <c r="X4795" s="67"/>
      <c r="Y4795" s="67"/>
    </row>
    <row r="4796" spans="1:25" s="2" customFormat="1" ht="16.5" customHeight="1">
      <c r="A4796" s="59">
        <v>4794</v>
      </c>
      <c r="B4796" s="61" t="str">
        <f t="shared" si="518"/>
        <v>zi</v>
      </c>
      <c r="C4796" s="61" t="s">
        <v>6675</v>
      </c>
      <c r="D4796" s="2" t="s">
        <v>6923</v>
      </c>
      <c r="E4796" s="61" t="str">
        <f t="shared" si="519"/>
        <v>z</v>
      </c>
      <c r="F4796" s="62" t="str">
        <f t="shared" si="520"/>
        <v>i</v>
      </c>
      <c r="G4796" s="62" t="str">
        <f t="shared" si="521"/>
        <v>L</v>
      </c>
      <c r="H4796" s="62" t="str">
        <f t="shared" si="522"/>
        <v>R</v>
      </c>
      <c r="I4796" s="62">
        <f t="shared" si="523"/>
        <v>3</v>
      </c>
      <c r="J4796" s="62">
        <f t="shared" si="524"/>
        <v>22</v>
      </c>
      <c r="K4796" s="81">
        <v>7.6793654084807393E-7</v>
      </c>
      <c r="L4796" s="2" t="s">
        <v>6883</v>
      </c>
      <c r="M4796" s="2" t="s">
        <v>13510</v>
      </c>
      <c r="N4796" s="60" t="s">
        <v>13964</v>
      </c>
      <c r="O4796" s="66" t="s">
        <v>12806</v>
      </c>
      <c r="P4796" s="67" t="s">
        <v>6963</v>
      </c>
      <c r="Q4796" s="67" t="s">
        <v>5755</v>
      </c>
      <c r="R4796" s="67" t="s">
        <v>5755</v>
      </c>
      <c r="S4796" s="67" t="s">
        <v>6687</v>
      </c>
      <c r="T4796" s="67"/>
      <c r="U4796" s="67"/>
      <c r="V4796" s="67"/>
      <c r="W4796" s="67"/>
      <c r="X4796" s="67"/>
      <c r="Y4796" s="67"/>
    </row>
    <row r="4797" spans="1:25" s="2" customFormat="1" ht="16.5" customHeight="1">
      <c r="A4797" s="59">
        <v>4795</v>
      </c>
      <c r="B4797" s="61" t="str">
        <f t="shared" si="518"/>
        <v>bj</v>
      </c>
      <c r="C4797" s="61" t="s">
        <v>148</v>
      </c>
      <c r="D4797" s="2" t="s">
        <v>13677</v>
      </c>
      <c r="E4797" s="61" t="str">
        <f t="shared" si="519"/>
        <v>b</v>
      </c>
      <c r="F4797" s="62" t="str">
        <f t="shared" si="520"/>
        <v>j</v>
      </c>
      <c r="G4797" s="62" t="str">
        <f t="shared" si="521"/>
        <v>L</v>
      </c>
      <c r="H4797" s="62" t="str">
        <f t="shared" si="522"/>
        <v>R</v>
      </c>
      <c r="I4797" s="62">
        <f t="shared" si="523"/>
        <v>15</v>
      </c>
      <c r="J4797" s="62">
        <f t="shared" si="524"/>
        <v>20</v>
      </c>
      <c r="K4797" s="81">
        <v>7.6793654084807393E-7</v>
      </c>
      <c r="L4797" s="2" t="s">
        <v>6880</v>
      </c>
      <c r="M4797" s="2" t="s">
        <v>6840</v>
      </c>
      <c r="N4797" s="60" t="s">
        <v>7238</v>
      </c>
      <c r="O4797" s="66" t="s">
        <v>11498</v>
      </c>
      <c r="P4797" s="67" t="s">
        <v>4221</v>
      </c>
      <c r="Q4797" s="67" t="s">
        <v>2637</v>
      </c>
      <c r="R4797" s="67" t="s">
        <v>3474</v>
      </c>
      <c r="S4797" s="67" t="s">
        <v>1993</v>
      </c>
      <c r="T4797" s="67"/>
      <c r="U4797" s="67"/>
      <c r="V4797" s="67"/>
      <c r="W4797" s="67"/>
      <c r="X4797" s="67"/>
      <c r="Y4797" s="67"/>
    </row>
    <row r="4798" spans="1:25" s="2" customFormat="1" ht="16.5" customHeight="1">
      <c r="A4798" s="59">
        <v>4796</v>
      </c>
      <c r="B4798" s="61" t="str">
        <f t="shared" si="518"/>
        <v>kx</v>
      </c>
      <c r="C4798" s="61" t="s">
        <v>2664</v>
      </c>
      <c r="D4798" s="2" t="s">
        <v>13623</v>
      </c>
      <c r="E4798" s="61" t="str">
        <f t="shared" si="519"/>
        <v>k</v>
      </c>
      <c r="F4798" s="62" t="str">
        <f t="shared" si="520"/>
        <v>x</v>
      </c>
      <c r="G4798" s="62" t="str">
        <f t="shared" si="521"/>
        <v>R</v>
      </c>
      <c r="H4798" s="62" t="str">
        <f t="shared" si="522"/>
        <v>L</v>
      </c>
      <c r="I4798" s="62">
        <f t="shared" si="523"/>
        <v>23</v>
      </c>
      <c r="J4798" s="62">
        <f t="shared" si="524"/>
        <v>6</v>
      </c>
      <c r="K4798" s="81">
        <v>7.6793654084807393E-7</v>
      </c>
      <c r="L4798" s="2" t="s">
        <v>6890</v>
      </c>
      <c r="M4798" s="2" t="s">
        <v>14096</v>
      </c>
      <c r="N4798" s="60" t="s">
        <v>6972</v>
      </c>
      <c r="O4798" s="66" t="s">
        <v>11537</v>
      </c>
      <c r="P4798" s="67" t="s">
        <v>4221</v>
      </c>
      <c r="Q4798" s="67" t="s">
        <v>4220</v>
      </c>
      <c r="R4798" s="67" t="s">
        <v>6190</v>
      </c>
      <c r="S4798" s="67"/>
      <c r="T4798" s="67"/>
      <c r="U4798" s="67"/>
      <c r="V4798" s="67"/>
      <c r="W4798" s="67"/>
      <c r="X4798" s="67"/>
      <c r="Y4798" s="67"/>
    </row>
    <row r="4799" spans="1:25" s="2" customFormat="1" ht="16.5" customHeight="1">
      <c r="A4799" s="59">
        <v>4797</v>
      </c>
      <c r="B4799" s="61" t="str">
        <f t="shared" si="518"/>
        <v>eu</v>
      </c>
      <c r="C4799" s="61" t="s">
        <v>6087</v>
      </c>
      <c r="D4799" s="2" t="s">
        <v>6924</v>
      </c>
      <c r="E4799" s="61" t="str">
        <f t="shared" si="519"/>
        <v>e</v>
      </c>
      <c r="F4799" s="62" t="str">
        <f t="shared" si="520"/>
        <v>u</v>
      </c>
      <c r="G4799" s="62" t="str">
        <f t="shared" si="521"/>
        <v>L</v>
      </c>
      <c r="H4799" s="62" t="str">
        <f t="shared" si="522"/>
        <v>R</v>
      </c>
      <c r="I4799" s="62">
        <f t="shared" si="523"/>
        <v>7</v>
      </c>
      <c r="J4799" s="62">
        <f t="shared" si="524"/>
        <v>19</v>
      </c>
      <c r="K4799" s="81">
        <v>7.6793654084807393E-7</v>
      </c>
      <c r="L4799" s="2" t="s">
        <v>6876</v>
      </c>
      <c r="M4799" s="2" t="s">
        <v>13512</v>
      </c>
      <c r="N4799" s="60" t="s">
        <v>13417</v>
      </c>
      <c r="O4799" s="66" t="s">
        <v>11380</v>
      </c>
      <c r="P4799" s="67" t="s">
        <v>13495</v>
      </c>
      <c r="Q4799" s="67" t="s">
        <v>6177</v>
      </c>
      <c r="R4799" s="67" t="s">
        <v>882</v>
      </c>
      <c r="S4799" s="67" t="s">
        <v>2188</v>
      </c>
      <c r="T4799" s="67"/>
      <c r="U4799" s="67"/>
      <c r="V4799" s="67"/>
      <c r="W4799" s="67"/>
      <c r="X4799" s="67"/>
      <c r="Y4799" s="67"/>
    </row>
    <row r="4800" spans="1:25" s="2" customFormat="1" ht="16.5" customHeight="1">
      <c r="A4800" s="59">
        <v>4798</v>
      </c>
      <c r="B4800" s="61" t="str">
        <f t="shared" si="518"/>
        <v>ti</v>
      </c>
      <c r="C4800" s="61" t="s">
        <v>4880</v>
      </c>
      <c r="D4800" s="2" t="s">
        <v>6942</v>
      </c>
      <c r="E4800" s="61" t="str">
        <f t="shared" si="519"/>
        <v>t</v>
      </c>
      <c r="F4800" s="62" t="str">
        <f t="shared" si="520"/>
        <v>i</v>
      </c>
      <c r="G4800" s="62" t="str">
        <f t="shared" si="521"/>
        <v>L</v>
      </c>
      <c r="H4800" s="62" t="str">
        <f t="shared" si="522"/>
        <v>R</v>
      </c>
      <c r="I4800" s="62">
        <f t="shared" si="523"/>
        <v>13</v>
      </c>
      <c r="J4800" s="62">
        <f t="shared" si="524"/>
        <v>22</v>
      </c>
      <c r="K4800" s="81">
        <v>7.6468257245464997E-7</v>
      </c>
      <c r="L4800" s="2" t="s">
        <v>6884</v>
      </c>
      <c r="M4800" s="2" t="s">
        <v>13510</v>
      </c>
      <c r="N4800" s="60" t="s">
        <v>6972</v>
      </c>
      <c r="O4800" s="66" t="s">
        <v>9689</v>
      </c>
      <c r="P4800" s="67" t="s">
        <v>2324</v>
      </c>
      <c r="Q4800" s="67" t="s">
        <v>6761</v>
      </c>
      <c r="R4800" s="67" t="s">
        <v>1512</v>
      </c>
      <c r="S4800" s="67" t="s">
        <v>1658</v>
      </c>
      <c r="T4800" s="67" t="s">
        <v>3812</v>
      </c>
      <c r="U4800" s="67"/>
      <c r="V4800" s="67"/>
      <c r="W4800" s="67"/>
      <c r="X4800" s="67"/>
      <c r="Y4800" s="67"/>
    </row>
    <row r="4801" spans="1:25" s="2" customFormat="1" ht="16.5" customHeight="1">
      <c r="A4801" s="59">
        <v>4799</v>
      </c>
      <c r="B4801" s="61" t="str">
        <f t="shared" si="518"/>
        <v>jb</v>
      </c>
      <c r="C4801" s="61" t="s">
        <v>2513</v>
      </c>
      <c r="D4801" s="2" t="s">
        <v>6819</v>
      </c>
      <c r="E4801" s="61" t="str">
        <f t="shared" si="519"/>
        <v>j</v>
      </c>
      <c r="F4801" s="62" t="str">
        <f t="shared" si="520"/>
        <v>b</v>
      </c>
      <c r="G4801" s="62" t="str">
        <f t="shared" si="521"/>
        <v>R</v>
      </c>
      <c r="H4801" s="62" t="str">
        <f t="shared" si="522"/>
        <v>L</v>
      </c>
      <c r="I4801" s="62">
        <f t="shared" si="523"/>
        <v>20</v>
      </c>
      <c r="J4801" s="62">
        <f t="shared" si="524"/>
        <v>15</v>
      </c>
      <c r="K4801" s="81">
        <v>7.6468257245464997E-7</v>
      </c>
      <c r="L4801" s="2" t="s">
        <v>6887</v>
      </c>
      <c r="M4801" s="2" t="s">
        <v>13533</v>
      </c>
      <c r="N4801" s="60" t="s">
        <v>7054</v>
      </c>
      <c r="O4801" s="66" t="s">
        <v>10952</v>
      </c>
      <c r="P4801" s="67" t="s">
        <v>2637</v>
      </c>
      <c r="Q4801" s="67" t="s">
        <v>1824</v>
      </c>
      <c r="R4801" s="67" t="s">
        <v>4508</v>
      </c>
      <c r="S4801" s="67"/>
      <c r="T4801" s="67"/>
      <c r="U4801" s="67"/>
      <c r="V4801" s="67"/>
      <c r="W4801" s="67"/>
      <c r="X4801" s="67"/>
      <c r="Y4801" s="67"/>
    </row>
    <row r="4802" spans="1:25" s="2" customFormat="1" ht="16.5" customHeight="1">
      <c r="A4802" s="59">
        <v>4800</v>
      </c>
      <c r="B4802" s="61" t="str">
        <f t="shared" si="518"/>
        <v>jb</v>
      </c>
      <c r="C4802" s="61" t="s">
        <v>2519</v>
      </c>
      <c r="D4802" s="2" t="s">
        <v>6819</v>
      </c>
      <c r="E4802" s="61" t="str">
        <f t="shared" si="519"/>
        <v>j</v>
      </c>
      <c r="F4802" s="62" t="str">
        <f t="shared" si="520"/>
        <v>b</v>
      </c>
      <c r="G4802" s="62" t="str">
        <f t="shared" si="521"/>
        <v>R</v>
      </c>
      <c r="H4802" s="62" t="str">
        <f t="shared" si="522"/>
        <v>L</v>
      </c>
      <c r="I4802" s="62">
        <f t="shared" si="523"/>
        <v>20</v>
      </c>
      <c r="J4802" s="62">
        <f t="shared" si="524"/>
        <v>15</v>
      </c>
      <c r="K4802" s="81">
        <v>7.6468257245464997E-7</v>
      </c>
      <c r="L4802" s="2" t="s">
        <v>6887</v>
      </c>
      <c r="M4802" s="2" t="s">
        <v>13533</v>
      </c>
      <c r="N4802" s="60" t="s">
        <v>13953</v>
      </c>
      <c r="O4802" s="66" t="s">
        <v>8329</v>
      </c>
      <c r="P4802" s="67" t="s">
        <v>3476</v>
      </c>
      <c r="Q4802" s="67" t="s">
        <v>3476</v>
      </c>
      <c r="R4802" s="67" t="s">
        <v>6631</v>
      </c>
      <c r="S4802" s="67" t="s">
        <v>6041</v>
      </c>
      <c r="T4802" s="67"/>
      <c r="U4802" s="67"/>
      <c r="V4802" s="67"/>
      <c r="W4802" s="67"/>
      <c r="X4802" s="67"/>
      <c r="Y4802" s="67"/>
    </row>
    <row r="4803" spans="1:25" s="2" customFormat="1" ht="16.5" customHeight="1">
      <c r="A4803" s="59">
        <v>4801</v>
      </c>
      <c r="B4803" s="61" t="str">
        <f t="shared" ref="B4803:B4866" si="525">VLOOKUP(D4803,sp,2,FALSE)</f>
        <v>pj</v>
      </c>
      <c r="C4803" s="61" t="s">
        <v>3703</v>
      </c>
      <c r="D4803" s="2" t="s">
        <v>6903</v>
      </c>
      <c r="E4803" s="61" t="str">
        <f t="shared" ref="E4803:E4866" si="526">LEFT(B4803,1)</f>
        <v>p</v>
      </c>
      <c r="F4803" s="62" t="str">
        <f t="shared" ref="F4803:F4866" si="527">RIGHT(B4803,1)</f>
        <v>j</v>
      </c>
      <c r="G4803" s="62" t="str">
        <f t="shared" si="521"/>
        <v>R</v>
      </c>
      <c r="H4803" s="62" t="str">
        <f t="shared" si="522"/>
        <v>R</v>
      </c>
      <c r="I4803" s="62">
        <f t="shared" si="523"/>
        <v>26</v>
      </c>
      <c r="J4803" s="62">
        <f t="shared" si="524"/>
        <v>20</v>
      </c>
      <c r="K4803" s="81">
        <v>7.6468257245464997E-7</v>
      </c>
      <c r="L4803" s="2" t="s">
        <v>6881</v>
      </c>
      <c r="M4803" s="2" t="s">
        <v>6840</v>
      </c>
      <c r="N4803" s="60" t="s">
        <v>13886</v>
      </c>
      <c r="O4803" s="66" t="s">
        <v>12330</v>
      </c>
      <c r="P4803" s="67" t="s">
        <v>1628</v>
      </c>
      <c r="Q4803" s="67" t="s">
        <v>143</v>
      </c>
      <c r="R4803" s="67" t="s">
        <v>4657</v>
      </c>
      <c r="S4803" s="67"/>
      <c r="T4803" s="67"/>
      <c r="U4803" s="67"/>
      <c r="V4803" s="67"/>
      <c r="W4803" s="67"/>
      <c r="X4803" s="67"/>
      <c r="Y4803" s="67"/>
    </row>
    <row r="4804" spans="1:25" s="2" customFormat="1" ht="16.5" customHeight="1">
      <c r="A4804" s="59">
        <v>4802</v>
      </c>
      <c r="B4804" s="61" t="str">
        <f t="shared" si="525"/>
        <v>jd</v>
      </c>
      <c r="C4804" s="61" t="s">
        <v>2031</v>
      </c>
      <c r="D4804" s="2" t="s">
        <v>6811</v>
      </c>
      <c r="E4804" s="61" t="str">
        <f t="shared" si="526"/>
        <v>j</v>
      </c>
      <c r="F4804" s="62" t="str">
        <f t="shared" si="527"/>
        <v>d</v>
      </c>
      <c r="G4804" s="62" t="str">
        <f t="shared" ref="G4804:G4867" si="528">IF(FIND(E4804,"qwertasdfgzxcvbyuiophjkl;nm")&lt;15.5,"L","R")</f>
        <v>R</v>
      </c>
      <c r="H4804" s="62" t="str">
        <f t="shared" ref="H4804:H4867" si="529">IF(FIND(F4804,"qwertasdfgzxcvbyuiophjkl;nm")&lt;15.5,"L","R")</f>
        <v>L</v>
      </c>
      <c r="I4804" s="62">
        <f t="shared" ref="I4804:I4867" si="530">FIND(E4804,$I$1)</f>
        <v>20</v>
      </c>
      <c r="J4804" s="62">
        <f t="shared" ref="J4804:J4867" si="531">FIND(F4804,$I$1)</f>
        <v>8</v>
      </c>
      <c r="K4804" s="81">
        <v>7.6468257245464997E-7</v>
      </c>
      <c r="L4804" s="2" t="s">
        <v>6887</v>
      </c>
      <c r="M4804" s="2" t="s">
        <v>13510</v>
      </c>
      <c r="N4804" s="60" t="s">
        <v>6972</v>
      </c>
      <c r="O4804" s="66" t="s">
        <v>9967</v>
      </c>
      <c r="P4804" s="67" t="s">
        <v>6768</v>
      </c>
      <c r="Q4804" s="67" t="s">
        <v>824</v>
      </c>
      <c r="R4804" s="67" t="s">
        <v>2605</v>
      </c>
      <c r="S4804" s="67"/>
      <c r="T4804" s="67"/>
      <c r="U4804" s="67"/>
      <c r="V4804" s="67"/>
      <c r="W4804" s="67"/>
      <c r="X4804" s="67"/>
      <c r="Y4804" s="67"/>
    </row>
    <row r="4805" spans="1:25" s="2" customFormat="1" ht="16.5" customHeight="1">
      <c r="A4805" s="59">
        <v>4803</v>
      </c>
      <c r="B4805" s="61" t="str">
        <f t="shared" si="525"/>
        <v>zi</v>
      </c>
      <c r="C4805" s="61" t="s">
        <v>6689</v>
      </c>
      <c r="D4805" s="2" t="s">
        <v>6923</v>
      </c>
      <c r="E4805" s="61" t="str">
        <f t="shared" si="526"/>
        <v>z</v>
      </c>
      <c r="F4805" s="62" t="str">
        <f t="shared" si="527"/>
        <v>i</v>
      </c>
      <c r="G4805" s="62" t="str">
        <f t="shared" si="528"/>
        <v>L</v>
      </c>
      <c r="H4805" s="62" t="str">
        <f t="shared" si="529"/>
        <v>R</v>
      </c>
      <c r="I4805" s="62">
        <f t="shared" si="530"/>
        <v>3</v>
      </c>
      <c r="J4805" s="62">
        <f t="shared" si="531"/>
        <v>22</v>
      </c>
      <c r="K4805" s="81">
        <v>7.614286040612259E-7</v>
      </c>
      <c r="L4805" s="2" t="s">
        <v>6883</v>
      </c>
      <c r="M4805" s="2" t="s">
        <v>13510</v>
      </c>
      <c r="N4805" s="60" t="s">
        <v>13998</v>
      </c>
      <c r="O4805" s="66" t="s">
        <v>12585</v>
      </c>
      <c r="P4805" s="67" t="s">
        <v>1753</v>
      </c>
      <c r="Q4805" s="67" t="s">
        <v>1512</v>
      </c>
      <c r="R4805" s="67" t="s">
        <v>1658</v>
      </c>
      <c r="S4805" s="67" t="s">
        <v>3812</v>
      </c>
      <c r="T4805" s="67"/>
      <c r="U4805" s="67"/>
      <c r="V4805" s="67"/>
      <c r="W4805" s="67"/>
      <c r="X4805" s="67"/>
      <c r="Y4805" s="67"/>
    </row>
    <row r="4806" spans="1:25" s="2" customFormat="1" ht="16.5" customHeight="1">
      <c r="A4806" s="59">
        <v>4804</v>
      </c>
      <c r="B4806" s="61" t="str">
        <f t="shared" si="525"/>
        <v>ea</v>
      </c>
      <c r="C4806" s="61" t="s">
        <v>5661</v>
      </c>
      <c r="D4806" s="2" t="s">
        <v>6952</v>
      </c>
      <c r="E4806" s="61" t="str">
        <f t="shared" si="526"/>
        <v>e</v>
      </c>
      <c r="F4806" s="62" t="str">
        <f t="shared" si="527"/>
        <v>a</v>
      </c>
      <c r="G4806" s="62" t="str">
        <f t="shared" si="528"/>
        <v>L</v>
      </c>
      <c r="H4806" s="62" t="str">
        <f t="shared" si="529"/>
        <v>L</v>
      </c>
      <c r="I4806" s="62">
        <f t="shared" si="530"/>
        <v>7</v>
      </c>
      <c r="J4806" s="62">
        <f t="shared" si="531"/>
        <v>2</v>
      </c>
      <c r="K4806" s="81">
        <v>7.614286040612259E-7</v>
      </c>
      <c r="L4806" s="2" t="s">
        <v>6885</v>
      </c>
      <c r="M4806" s="2" t="s">
        <v>6875</v>
      </c>
      <c r="N4806" s="60" t="s">
        <v>6972</v>
      </c>
      <c r="O4806" s="66" t="s">
        <v>12202</v>
      </c>
      <c r="P4806" s="67" t="s">
        <v>4989</v>
      </c>
      <c r="Q4806" s="67" t="s">
        <v>5807</v>
      </c>
      <c r="R4806" s="67" t="s">
        <v>5794</v>
      </c>
      <c r="S4806" s="67"/>
      <c r="T4806" s="67"/>
      <c r="U4806" s="67"/>
      <c r="V4806" s="67"/>
      <c r="W4806" s="67"/>
      <c r="X4806" s="67"/>
      <c r="Y4806" s="67"/>
    </row>
    <row r="4807" spans="1:25" s="2" customFormat="1" ht="16.5" customHeight="1">
      <c r="A4807" s="59">
        <v>4805</v>
      </c>
      <c r="B4807" s="61" t="str">
        <f t="shared" si="525"/>
        <v>mq</v>
      </c>
      <c r="C4807" s="61" t="s">
        <v>3463</v>
      </c>
      <c r="D4807" s="2" t="s">
        <v>6839</v>
      </c>
      <c r="E4807" s="61" t="str">
        <f t="shared" si="526"/>
        <v>m</v>
      </c>
      <c r="F4807" s="62" t="str">
        <f t="shared" si="527"/>
        <v>q</v>
      </c>
      <c r="G4807" s="62" t="str">
        <f t="shared" si="528"/>
        <v>R</v>
      </c>
      <c r="H4807" s="62" t="str">
        <f t="shared" si="529"/>
        <v>L</v>
      </c>
      <c r="I4807" s="62">
        <f t="shared" si="530"/>
        <v>21</v>
      </c>
      <c r="J4807" s="62">
        <f t="shared" si="531"/>
        <v>1</v>
      </c>
      <c r="K4807" s="81">
        <v>7.614286040612259E-7</v>
      </c>
      <c r="L4807" s="2" t="s">
        <v>6877</v>
      </c>
      <c r="M4807" s="2" t="s">
        <v>6960</v>
      </c>
      <c r="N4807" s="60" t="s">
        <v>6972</v>
      </c>
      <c r="O4807" s="66" t="s">
        <v>11412</v>
      </c>
      <c r="P4807" s="67" t="s">
        <v>4221</v>
      </c>
      <c r="Q4807" s="67" t="s">
        <v>4640</v>
      </c>
      <c r="R4807" s="67" t="s">
        <v>3610</v>
      </c>
      <c r="S4807" s="67"/>
      <c r="T4807" s="67"/>
      <c r="U4807" s="67"/>
      <c r="V4807" s="67"/>
      <c r="W4807" s="67"/>
      <c r="X4807" s="67"/>
      <c r="Y4807" s="67"/>
    </row>
    <row r="4808" spans="1:25" s="2" customFormat="1" ht="16.5" customHeight="1">
      <c r="A4808" s="59">
        <v>4806</v>
      </c>
      <c r="B4808" s="61" t="str">
        <f t="shared" si="525"/>
        <v>ic</v>
      </c>
      <c r="C4808" s="61" t="s">
        <v>717</v>
      </c>
      <c r="D4808" s="2" t="s">
        <v>13750</v>
      </c>
      <c r="E4808" s="61" t="str">
        <f t="shared" si="526"/>
        <v>i</v>
      </c>
      <c r="F4808" s="62" t="str">
        <f t="shared" si="527"/>
        <v>c</v>
      </c>
      <c r="G4808" s="62" t="str">
        <f t="shared" si="528"/>
        <v>R</v>
      </c>
      <c r="H4808" s="62" t="str">
        <f t="shared" si="529"/>
        <v>L</v>
      </c>
      <c r="I4808" s="62">
        <f t="shared" si="530"/>
        <v>22</v>
      </c>
      <c r="J4808" s="62">
        <f t="shared" si="531"/>
        <v>9</v>
      </c>
      <c r="K4808" s="81">
        <v>7.614286040612259E-7</v>
      </c>
      <c r="L4808" s="2" t="s">
        <v>14016</v>
      </c>
      <c r="M4808" s="2" t="s">
        <v>13535</v>
      </c>
      <c r="N4808" s="60" t="s">
        <v>7087</v>
      </c>
      <c r="O4808" s="66" t="s">
        <v>9304</v>
      </c>
      <c r="P4808" s="67" t="s">
        <v>1445</v>
      </c>
      <c r="Q4808" s="67" t="s">
        <v>6687</v>
      </c>
      <c r="R4808" s="67" t="s">
        <v>3578</v>
      </c>
      <c r="S4808" s="67"/>
      <c r="T4808" s="67"/>
      <c r="U4808" s="67"/>
      <c r="V4808" s="67"/>
      <c r="W4808" s="67"/>
      <c r="X4808" s="67"/>
      <c r="Y4808" s="67"/>
    </row>
    <row r="4809" spans="1:25" s="2" customFormat="1" ht="16.5" customHeight="1">
      <c r="A4809" s="59">
        <v>4807</v>
      </c>
      <c r="B4809" s="61" t="str">
        <f t="shared" si="525"/>
        <v>ld</v>
      </c>
      <c r="C4809" s="61" t="s">
        <v>2898</v>
      </c>
      <c r="D4809" s="2" t="s">
        <v>6831</v>
      </c>
      <c r="E4809" s="61" t="str">
        <f t="shared" si="526"/>
        <v>l</v>
      </c>
      <c r="F4809" s="62" t="str">
        <f t="shared" si="527"/>
        <v>d</v>
      </c>
      <c r="G4809" s="62" t="str">
        <f t="shared" si="528"/>
        <v>R</v>
      </c>
      <c r="H4809" s="62" t="str">
        <f t="shared" si="529"/>
        <v>L</v>
      </c>
      <c r="I4809" s="62">
        <f t="shared" si="530"/>
        <v>25</v>
      </c>
      <c r="J4809" s="62">
        <f t="shared" si="531"/>
        <v>8</v>
      </c>
      <c r="K4809" s="81">
        <v>7.614286040612259E-7</v>
      </c>
      <c r="L4809" s="2" t="s">
        <v>6889</v>
      </c>
      <c r="M4809" s="2" t="s">
        <v>13510</v>
      </c>
      <c r="N4809" s="60" t="s">
        <v>7040</v>
      </c>
      <c r="O4809" s="66" t="s">
        <v>9099</v>
      </c>
      <c r="P4809" s="67" t="s">
        <v>5807</v>
      </c>
      <c r="Q4809" s="67" t="s">
        <v>2396</v>
      </c>
      <c r="R4809" s="67" t="s">
        <v>6776</v>
      </c>
      <c r="S4809" s="67" t="s">
        <v>2396</v>
      </c>
      <c r="T4809" s="67" t="s">
        <v>6776</v>
      </c>
      <c r="U4809" s="67" t="s">
        <v>1364</v>
      </c>
      <c r="V4809" s="67"/>
      <c r="W4809" s="67"/>
      <c r="X4809" s="67"/>
      <c r="Y4809" s="67"/>
    </row>
    <row r="4810" spans="1:25" s="2" customFormat="1" ht="16.5" customHeight="1">
      <c r="A4810" s="59">
        <v>4808</v>
      </c>
      <c r="B4810" s="61" t="str">
        <f t="shared" si="525"/>
        <v>ec</v>
      </c>
      <c r="C4810" s="61" t="s">
        <v>6201</v>
      </c>
      <c r="D4810" s="2" t="s">
        <v>13640</v>
      </c>
      <c r="E4810" s="61" t="str">
        <f t="shared" si="526"/>
        <v>e</v>
      </c>
      <c r="F4810" s="62" t="str">
        <f t="shared" si="527"/>
        <v>c</v>
      </c>
      <c r="G4810" s="62" t="str">
        <f t="shared" si="528"/>
        <v>L</v>
      </c>
      <c r="H4810" s="62" t="str">
        <f t="shared" si="529"/>
        <v>L</v>
      </c>
      <c r="I4810" s="62">
        <f t="shared" si="530"/>
        <v>7</v>
      </c>
      <c r="J4810" s="62">
        <f t="shared" si="531"/>
        <v>9</v>
      </c>
      <c r="K4810" s="81">
        <v>7.614286040612259E-7</v>
      </c>
      <c r="L4810" s="2" t="s">
        <v>6885</v>
      </c>
      <c r="M4810" s="2" t="s">
        <v>13535</v>
      </c>
      <c r="N4810" s="60" t="s">
        <v>7083</v>
      </c>
      <c r="O4810" s="66" t="s">
        <v>8463</v>
      </c>
      <c r="P4810" s="67" t="s">
        <v>827</v>
      </c>
      <c r="Q4810" s="67" t="s">
        <v>2637</v>
      </c>
      <c r="R4810" s="67" t="s">
        <v>173</v>
      </c>
      <c r="S4810" s="67"/>
      <c r="T4810" s="67"/>
      <c r="U4810" s="67"/>
      <c r="V4810" s="67"/>
      <c r="W4810" s="67"/>
      <c r="X4810" s="67"/>
      <c r="Y4810" s="67"/>
    </row>
    <row r="4811" spans="1:25" s="2" customFormat="1" ht="16.5" customHeight="1">
      <c r="A4811" s="59">
        <v>4809</v>
      </c>
      <c r="B4811" s="61" t="str">
        <f t="shared" si="525"/>
        <v>ga</v>
      </c>
      <c r="C4811" s="61" t="s">
        <v>1598</v>
      </c>
      <c r="D4811" s="2" t="s">
        <v>6962</v>
      </c>
      <c r="E4811" s="61" t="str">
        <f t="shared" si="526"/>
        <v>g</v>
      </c>
      <c r="F4811" s="62" t="str">
        <f t="shared" si="527"/>
        <v>a</v>
      </c>
      <c r="G4811" s="62" t="str">
        <f t="shared" si="528"/>
        <v>L</v>
      </c>
      <c r="H4811" s="62" t="str">
        <f t="shared" si="529"/>
        <v>L</v>
      </c>
      <c r="I4811" s="62">
        <f t="shared" si="530"/>
        <v>14</v>
      </c>
      <c r="J4811" s="62">
        <f t="shared" si="531"/>
        <v>2</v>
      </c>
      <c r="K4811" s="81">
        <v>7.614286040612259E-7</v>
      </c>
      <c r="L4811" s="2" t="s">
        <v>13509</v>
      </c>
      <c r="M4811" s="2" t="s">
        <v>13532</v>
      </c>
      <c r="N4811" s="60" t="s">
        <v>7087</v>
      </c>
      <c r="O4811" s="66" t="s">
        <v>10825</v>
      </c>
      <c r="P4811" s="67" t="s">
        <v>2637</v>
      </c>
      <c r="Q4811" s="67" t="s">
        <v>2396</v>
      </c>
      <c r="R4811" s="67" t="s">
        <v>4220</v>
      </c>
      <c r="S4811" s="67" t="s">
        <v>882</v>
      </c>
      <c r="T4811" s="67"/>
      <c r="U4811" s="67"/>
      <c r="V4811" s="67"/>
      <c r="W4811" s="67"/>
      <c r="X4811" s="67"/>
      <c r="Y4811" s="67"/>
    </row>
    <row r="4812" spans="1:25" s="2" customFormat="1" ht="16.5" customHeight="1">
      <c r="A4812" s="59">
        <v>4810</v>
      </c>
      <c r="B4812" s="61" t="str">
        <f t="shared" si="525"/>
        <v>ls</v>
      </c>
      <c r="C4812" s="61" t="s">
        <v>3025</v>
      </c>
      <c r="D4812" s="2" t="s">
        <v>13635</v>
      </c>
      <c r="E4812" s="61" t="str">
        <f t="shared" si="526"/>
        <v>l</v>
      </c>
      <c r="F4812" s="62" t="str">
        <f t="shared" si="527"/>
        <v>s</v>
      </c>
      <c r="G4812" s="62" t="str">
        <f t="shared" si="528"/>
        <v>R</v>
      </c>
      <c r="H4812" s="62" t="str">
        <f t="shared" si="529"/>
        <v>L</v>
      </c>
      <c r="I4812" s="62">
        <f t="shared" si="530"/>
        <v>25</v>
      </c>
      <c r="J4812" s="62">
        <f t="shared" si="531"/>
        <v>5</v>
      </c>
      <c r="K4812" s="81">
        <v>7.5817463566780183E-7</v>
      </c>
      <c r="L4812" s="2" t="s">
        <v>6889</v>
      </c>
      <c r="M4812" s="2" t="s">
        <v>14095</v>
      </c>
      <c r="N4812" s="60" t="s">
        <v>7040</v>
      </c>
      <c r="O4812" s="66" t="s">
        <v>11628</v>
      </c>
      <c r="P4812" s="67" t="s">
        <v>14108</v>
      </c>
      <c r="Q4812" s="67" t="s">
        <v>14114</v>
      </c>
      <c r="R4812" s="67" t="s">
        <v>5044</v>
      </c>
      <c r="S4812" s="67"/>
      <c r="T4812" s="67"/>
      <c r="U4812" s="67"/>
      <c r="V4812" s="67"/>
      <c r="W4812" s="67"/>
      <c r="X4812" s="67"/>
      <c r="Y4812" s="67"/>
    </row>
    <row r="4813" spans="1:25" s="2" customFormat="1" ht="16.5" customHeight="1">
      <c r="A4813" s="59">
        <v>4811</v>
      </c>
      <c r="B4813" s="61" t="str">
        <f t="shared" si="525"/>
        <v>lc</v>
      </c>
      <c r="C4813" s="61" t="s">
        <v>3174</v>
      </c>
      <c r="D4813" s="2" t="s">
        <v>6907</v>
      </c>
      <c r="E4813" s="61" t="str">
        <f t="shared" si="526"/>
        <v>l</v>
      </c>
      <c r="F4813" s="62" t="str">
        <f t="shared" si="527"/>
        <v>c</v>
      </c>
      <c r="G4813" s="62" t="str">
        <f t="shared" si="528"/>
        <v>R</v>
      </c>
      <c r="H4813" s="62" t="str">
        <f t="shared" si="529"/>
        <v>L</v>
      </c>
      <c r="I4813" s="62">
        <f t="shared" si="530"/>
        <v>25</v>
      </c>
      <c r="J4813" s="62">
        <f t="shared" si="531"/>
        <v>9</v>
      </c>
      <c r="K4813" s="81">
        <v>7.5817463566780183E-7</v>
      </c>
      <c r="L4813" s="2" t="s">
        <v>6889</v>
      </c>
      <c r="M4813" s="2" t="s">
        <v>13535</v>
      </c>
      <c r="N4813" s="60" t="s">
        <v>6873</v>
      </c>
      <c r="O4813" s="66" t="s">
        <v>7507</v>
      </c>
      <c r="P4813" s="67" t="s">
        <v>13494</v>
      </c>
      <c r="Q4813" s="67" t="s">
        <v>4220</v>
      </c>
      <c r="R4813" s="67" t="s">
        <v>209</v>
      </c>
      <c r="S4813" s="67"/>
      <c r="T4813" s="67"/>
      <c r="U4813" s="67"/>
      <c r="V4813" s="67"/>
      <c r="W4813" s="67"/>
      <c r="X4813" s="67"/>
      <c r="Y4813" s="67"/>
    </row>
    <row r="4814" spans="1:25" s="2" customFormat="1" ht="16.5" customHeight="1">
      <c r="A4814" s="59">
        <v>4812</v>
      </c>
      <c r="B4814" s="61" t="str">
        <f t="shared" si="525"/>
        <v>lq</v>
      </c>
      <c r="C4814" s="61" t="s">
        <v>3086</v>
      </c>
      <c r="D4814" s="2" t="s">
        <v>13710</v>
      </c>
      <c r="E4814" s="61" t="str">
        <f t="shared" si="526"/>
        <v>l</v>
      </c>
      <c r="F4814" s="62" t="str">
        <f t="shared" si="527"/>
        <v>q</v>
      </c>
      <c r="G4814" s="62" t="str">
        <f t="shared" si="528"/>
        <v>R</v>
      </c>
      <c r="H4814" s="62" t="str">
        <f t="shared" si="529"/>
        <v>L</v>
      </c>
      <c r="I4814" s="62">
        <f t="shared" si="530"/>
        <v>25</v>
      </c>
      <c r="J4814" s="62">
        <f t="shared" si="531"/>
        <v>1</v>
      </c>
      <c r="K4814" s="81">
        <v>7.5492066727437777E-7</v>
      </c>
      <c r="L4814" s="2" t="s">
        <v>6889</v>
      </c>
      <c r="M4814" s="2" t="s">
        <v>6960</v>
      </c>
      <c r="N4814" s="60" t="s">
        <v>6797</v>
      </c>
      <c r="O4814" s="66" t="s">
        <v>8048</v>
      </c>
      <c r="P4814" s="67" t="s">
        <v>426</v>
      </c>
      <c r="Q4814" s="67" t="s">
        <v>3348</v>
      </c>
      <c r="R4814" s="67" t="s">
        <v>3630</v>
      </c>
      <c r="S4814" s="67"/>
      <c r="T4814" s="67"/>
      <c r="U4814" s="67"/>
      <c r="V4814" s="67"/>
      <c r="W4814" s="67"/>
      <c r="X4814" s="67"/>
      <c r="Y4814" s="67"/>
    </row>
    <row r="4815" spans="1:25" s="2" customFormat="1" ht="16.5" customHeight="1">
      <c r="A4815" s="59">
        <v>4813</v>
      </c>
      <c r="B4815" s="61" t="str">
        <f t="shared" si="525"/>
        <v>ei</v>
      </c>
      <c r="C4815" s="61" t="s">
        <v>5906</v>
      </c>
      <c r="D4815" s="2" t="s">
        <v>6920</v>
      </c>
      <c r="E4815" s="61" t="str">
        <f t="shared" si="526"/>
        <v>e</v>
      </c>
      <c r="F4815" s="62" t="str">
        <f t="shared" si="527"/>
        <v>i</v>
      </c>
      <c r="G4815" s="62" t="str">
        <f t="shared" si="528"/>
        <v>L</v>
      </c>
      <c r="H4815" s="62" t="str">
        <f t="shared" si="529"/>
        <v>R</v>
      </c>
      <c r="I4815" s="62">
        <f t="shared" si="530"/>
        <v>7</v>
      </c>
      <c r="J4815" s="62">
        <f t="shared" si="531"/>
        <v>22</v>
      </c>
      <c r="K4815" s="81">
        <v>7.5492066727437777E-7</v>
      </c>
      <c r="L4815" s="2" t="s">
        <v>6876</v>
      </c>
      <c r="M4815" s="2" t="s">
        <v>13510</v>
      </c>
      <c r="N4815" s="60" t="s">
        <v>7203</v>
      </c>
      <c r="O4815" s="66" t="s">
        <v>14046</v>
      </c>
      <c r="P4815" s="67" t="s">
        <v>14101</v>
      </c>
      <c r="Q4815" s="67" t="s">
        <v>4507</v>
      </c>
      <c r="R4815" s="67" t="s">
        <v>4561</v>
      </c>
      <c r="S4815" s="67" t="s">
        <v>6095</v>
      </c>
      <c r="T4815" s="67"/>
      <c r="U4815" s="67"/>
      <c r="V4815" s="67"/>
      <c r="W4815" s="67"/>
      <c r="X4815" s="67"/>
      <c r="Y4815" s="67"/>
    </row>
    <row r="4816" spans="1:25" s="2" customFormat="1" ht="16.5" customHeight="1">
      <c r="A4816" s="59">
        <v>4814</v>
      </c>
      <c r="B4816" s="61" t="str">
        <f t="shared" si="525"/>
        <v>sa</v>
      </c>
      <c r="C4816" s="61" t="s">
        <v>4756</v>
      </c>
      <c r="D4816" s="2" t="s">
        <v>6951</v>
      </c>
      <c r="E4816" s="61" t="str">
        <f t="shared" si="526"/>
        <v>s</v>
      </c>
      <c r="F4816" s="62" t="str">
        <f t="shared" si="527"/>
        <v>a</v>
      </c>
      <c r="G4816" s="62" t="str">
        <f t="shared" si="528"/>
        <v>L</v>
      </c>
      <c r="H4816" s="62" t="str">
        <f t="shared" si="529"/>
        <v>L</v>
      </c>
      <c r="I4816" s="62">
        <f t="shared" si="530"/>
        <v>5</v>
      </c>
      <c r="J4816" s="62">
        <f t="shared" si="531"/>
        <v>2</v>
      </c>
      <c r="K4816" s="81">
        <v>7.5492066727437777E-7</v>
      </c>
      <c r="L4816" s="2" t="s">
        <v>6775</v>
      </c>
      <c r="M4816" s="2" t="s">
        <v>6875</v>
      </c>
      <c r="N4816" s="60" t="s">
        <v>7206</v>
      </c>
      <c r="O4816" s="66" t="s">
        <v>12000</v>
      </c>
      <c r="P4816" s="67" t="s">
        <v>4621</v>
      </c>
      <c r="Q4816" s="67" t="s">
        <v>5431</v>
      </c>
      <c r="R4816" s="67" t="s">
        <v>3812</v>
      </c>
      <c r="S4816" s="67" t="s">
        <v>4547</v>
      </c>
      <c r="T4816" s="67"/>
      <c r="U4816" s="67"/>
      <c r="V4816" s="67"/>
      <c r="W4816" s="67"/>
      <c r="X4816" s="67"/>
      <c r="Y4816" s="67"/>
    </row>
    <row r="4817" spans="1:25" s="2" customFormat="1" ht="16.5" customHeight="1">
      <c r="A4817" s="59">
        <v>4815</v>
      </c>
      <c r="B4817" s="61" t="str">
        <f t="shared" si="525"/>
        <v>lw</v>
      </c>
      <c r="C4817" s="61" t="s">
        <v>2942</v>
      </c>
      <c r="D4817" s="2" t="s">
        <v>13620</v>
      </c>
      <c r="E4817" s="61" t="str">
        <f t="shared" si="526"/>
        <v>l</v>
      </c>
      <c r="F4817" s="62" t="str">
        <f t="shared" si="527"/>
        <v>w</v>
      </c>
      <c r="G4817" s="62" t="str">
        <f t="shared" si="528"/>
        <v>R</v>
      </c>
      <c r="H4817" s="62" t="str">
        <f t="shared" si="529"/>
        <v>L</v>
      </c>
      <c r="I4817" s="62">
        <f t="shared" si="530"/>
        <v>25</v>
      </c>
      <c r="J4817" s="62">
        <f t="shared" si="531"/>
        <v>4</v>
      </c>
      <c r="K4817" s="81">
        <v>7.516666988809538E-7</v>
      </c>
      <c r="L4817" s="2" t="s">
        <v>6889</v>
      </c>
      <c r="M4817" s="2" t="s">
        <v>6916</v>
      </c>
      <c r="N4817" s="60" t="s">
        <v>14004</v>
      </c>
      <c r="O4817" s="66" t="s">
        <v>10534</v>
      </c>
      <c r="P4817" s="67" t="s">
        <v>3474</v>
      </c>
      <c r="Q4817" s="67" t="s">
        <v>3474</v>
      </c>
      <c r="R4817" s="67" t="s">
        <v>13494</v>
      </c>
      <c r="S4817" s="67" t="s">
        <v>6761</v>
      </c>
      <c r="T4817" s="67"/>
      <c r="U4817" s="67"/>
      <c r="V4817" s="67"/>
      <c r="W4817" s="67"/>
      <c r="X4817" s="67"/>
      <c r="Y4817" s="67"/>
    </row>
    <row r="4818" spans="1:25" s="2" customFormat="1" ht="16.5" customHeight="1">
      <c r="A4818" s="59">
        <v>4816</v>
      </c>
      <c r="B4818" s="61" t="str">
        <f t="shared" si="525"/>
        <v>wn</v>
      </c>
      <c r="C4818" s="61" t="s">
        <v>5074</v>
      </c>
      <c r="D4818" s="2" t="s">
        <v>13634</v>
      </c>
      <c r="E4818" s="61" t="str">
        <f t="shared" si="526"/>
        <v>w</v>
      </c>
      <c r="F4818" s="62" t="str">
        <f t="shared" si="527"/>
        <v>n</v>
      </c>
      <c r="G4818" s="62" t="str">
        <f t="shared" si="528"/>
        <v>L</v>
      </c>
      <c r="H4818" s="62" t="str">
        <f t="shared" si="529"/>
        <v>R</v>
      </c>
      <c r="I4818" s="62">
        <f t="shared" si="530"/>
        <v>4</v>
      </c>
      <c r="J4818" s="62">
        <f t="shared" si="531"/>
        <v>18</v>
      </c>
      <c r="K4818" s="81">
        <v>7.4841273048752974E-7</v>
      </c>
      <c r="L4818" s="2" t="s">
        <v>6804</v>
      </c>
      <c r="M4818" s="2" t="s">
        <v>6841</v>
      </c>
      <c r="N4818" s="60" t="s">
        <v>7192</v>
      </c>
      <c r="O4818" s="66" t="s">
        <v>8921</v>
      </c>
      <c r="P4818" s="67" t="s">
        <v>4903</v>
      </c>
      <c r="Q4818" s="67" t="s">
        <v>3366</v>
      </c>
      <c r="R4818" s="67" t="s">
        <v>5242</v>
      </c>
      <c r="S4818" s="67" t="s">
        <v>6802</v>
      </c>
      <c r="T4818" s="67"/>
      <c r="U4818" s="67"/>
      <c r="V4818" s="67"/>
      <c r="W4818" s="67"/>
      <c r="X4818" s="67"/>
      <c r="Y4818" s="67"/>
    </row>
    <row r="4819" spans="1:25" s="2" customFormat="1" ht="16.5" customHeight="1">
      <c r="A4819" s="59">
        <v>4817</v>
      </c>
      <c r="B4819" s="61" t="str">
        <f t="shared" si="525"/>
        <v>kx</v>
      </c>
      <c r="C4819" s="61" t="s">
        <v>2661</v>
      </c>
      <c r="D4819" s="2" t="s">
        <v>13623</v>
      </c>
      <c r="E4819" s="61" t="str">
        <f t="shared" si="526"/>
        <v>k</v>
      </c>
      <c r="F4819" s="62" t="str">
        <f t="shared" si="527"/>
        <v>x</v>
      </c>
      <c r="G4819" s="62" t="str">
        <f t="shared" si="528"/>
        <v>R</v>
      </c>
      <c r="H4819" s="62" t="str">
        <f t="shared" si="529"/>
        <v>L</v>
      </c>
      <c r="I4819" s="62">
        <f t="shared" si="530"/>
        <v>23</v>
      </c>
      <c r="J4819" s="62">
        <f t="shared" si="531"/>
        <v>6</v>
      </c>
      <c r="K4819" s="81">
        <v>7.4841273048752974E-7</v>
      </c>
      <c r="L4819" s="2" t="s">
        <v>6890</v>
      </c>
      <c r="M4819" s="2" t="s">
        <v>14096</v>
      </c>
      <c r="N4819" s="60" t="s">
        <v>13420</v>
      </c>
      <c r="O4819" s="66" t="s">
        <v>7764</v>
      </c>
      <c r="P4819" s="67" t="s">
        <v>426</v>
      </c>
      <c r="Q4819" s="67" t="s">
        <v>6177</v>
      </c>
      <c r="R4819" s="67" t="s">
        <v>6177</v>
      </c>
      <c r="S4819" s="67" t="s">
        <v>882</v>
      </c>
      <c r="T4819" s="67"/>
      <c r="U4819" s="67"/>
      <c r="V4819" s="67"/>
      <c r="W4819" s="67"/>
      <c r="X4819" s="67"/>
      <c r="Y4819" s="67"/>
    </row>
    <row r="4820" spans="1:25" s="2" customFormat="1" ht="16.5" customHeight="1">
      <c r="A4820" s="59">
        <v>4818</v>
      </c>
      <c r="B4820" s="61" t="str">
        <f t="shared" si="525"/>
        <v>pb</v>
      </c>
      <c r="C4820" s="61" t="s">
        <v>3844</v>
      </c>
      <c r="D4820" s="2" t="s">
        <v>6953</v>
      </c>
      <c r="E4820" s="61" t="str">
        <f t="shared" si="526"/>
        <v>p</v>
      </c>
      <c r="F4820" s="62" t="str">
        <f t="shared" si="527"/>
        <v>b</v>
      </c>
      <c r="G4820" s="62" t="str">
        <f t="shared" si="528"/>
        <v>R</v>
      </c>
      <c r="H4820" s="62" t="str">
        <f t="shared" si="529"/>
        <v>L</v>
      </c>
      <c r="I4820" s="62">
        <f t="shared" si="530"/>
        <v>26</v>
      </c>
      <c r="J4820" s="62">
        <f t="shared" si="531"/>
        <v>15</v>
      </c>
      <c r="K4820" s="81">
        <v>7.4841273048752974E-7</v>
      </c>
      <c r="L4820" s="2" t="s">
        <v>6881</v>
      </c>
      <c r="M4820" s="2" t="s">
        <v>6879</v>
      </c>
      <c r="N4820" s="60" t="s">
        <v>6982</v>
      </c>
      <c r="O4820" s="66" t="s">
        <v>9144</v>
      </c>
      <c r="P4820" s="67" t="s">
        <v>1213</v>
      </c>
      <c r="Q4820" s="67" t="s">
        <v>2637</v>
      </c>
      <c r="R4820" s="67"/>
      <c r="S4820" s="67"/>
      <c r="T4820" s="67"/>
      <c r="U4820" s="67"/>
      <c r="V4820" s="67"/>
      <c r="W4820" s="67"/>
      <c r="X4820" s="67"/>
      <c r="Y4820" s="67"/>
    </row>
    <row r="4821" spans="1:25" s="2" customFormat="1" ht="16.5" customHeight="1">
      <c r="A4821" s="59">
        <v>4819</v>
      </c>
      <c r="B4821" s="61" t="str">
        <f t="shared" si="525"/>
        <v>jd</v>
      </c>
      <c r="C4821" s="61" t="s">
        <v>2092</v>
      </c>
      <c r="D4821" s="2" t="s">
        <v>6811</v>
      </c>
      <c r="E4821" s="61" t="str">
        <f t="shared" si="526"/>
        <v>j</v>
      </c>
      <c r="F4821" s="62" t="str">
        <f t="shared" si="527"/>
        <v>d</v>
      </c>
      <c r="G4821" s="62" t="str">
        <f t="shared" si="528"/>
        <v>R</v>
      </c>
      <c r="H4821" s="62" t="str">
        <f t="shared" si="529"/>
        <v>L</v>
      </c>
      <c r="I4821" s="62">
        <f t="shared" si="530"/>
        <v>20</v>
      </c>
      <c r="J4821" s="62">
        <f t="shared" si="531"/>
        <v>8</v>
      </c>
      <c r="K4821" s="81">
        <v>7.4515876209410567E-7</v>
      </c>
      <c r="L4821" s="2" t="s">
        <v>6887</v>
      </c>
      <c r="M4821" s="2" t="s">
        <v>13510</v>
      </c>
      <c r="N4821" s="60" t="s">
        <v>7083</v>
      </c>
      <c r="O4821" s="66" t="s">
        <v>12465</v>
      </c>
      <c r="P4821" s="67" t="s">
        <v>4360</v>
      </c>
      <c r="Q4821" s="67" t="s">
        <v>2067</v>
      </c>
      <c r="R4821" s="67" t="s">
        <v>2188</v>
      </c>
      <c r="S4821" s="67"/>
      <c r="T4821" s="67"/>
      <c r="U4821" s="67"/>
      <c r="V4821" s="67"/>
      <c r="W4821" s="67"/>
      <c r="X4821" s="67"/>
      <c r="Y4821" s="67"/>
    </row>
    <row r="4822" spans="1:25" s="2" customFormat="1" ht="16.5" customHeight="1">
      <c r="A4822" s="59">
        <v>4820</v>
      </c>
      <c r="B4822" s="61" t="str">
        <f t="shared" si="525"/>
        <v>c;</v>
      </c>
      <c r="C4822" s="61" t="s">
        <v>784</v>
      </c>
      <c r="D4822" s="2" t="s">
        <v>13760</v>
      </c>
      <c r="E4822" s="61" t="str">
        <f t="shared" si="526"/>
        <v>c</v>
      </c>
      <c r="F4822" s="62" t="str">
        <f t="shared" si="527"/>
        <v>;</v>
      </c>
      <c r="G4822" s="62" t="str">
        <f t="shared" si="528"/>
        <v>L</v>
      </c>
      <c r="H4822" s="62" t="str">
        <f t="shared" si="529"/>
        <v>R</v>
      </c>
      <c r="I4822" s="62">
        <f t="shared" si="530"/>
        <v>9</v>
      </c>
      <c r="J4822" s="62">
        <f t="shared" si="531"/>
        <v>27</v>
      </c>
      <c r="K4822" s="81">
        <v>7.4515876209410567E-7</v>
      </c>
      <c r="L4822" s="2" t="s">
        <v>6882</v>
      </c>
      <c r="M4822" s="2" t="s">
        <v>13534</v>
      </c>
      <c r="N4822" s="60" t="s">
        <v>7106</v>
      </c>
      <c r="O4822" s="66" t="s">
        <v>11822</v>
      </c>
      <c r="P4822" s="67" t="s">
        <v>4621</v>
      </c>
      <c r="Q4822" s="67" t="s">
        <v>4974</v>
      </c>
      <c r="R4822" s="67" t="s">
        <v>4220</v>
      </c>
      <c r="S4822" s="67" t="s">
        <v>4220</v>
      </c>
      <c r="T4822" s="67" t="s">
        <v>4492</v>
      </c>
      <c r="U4822" s="67"/>
      <c r="V4822" s="67"/>
      <c r="W4822" s="67"/>
      <c r="X4822" s="67"/>
      <c r="Y4822" s="67"/>
    </row>
    <row r="4823" spans="1:25" s="2" customFormat="1" ht="16.5" customHeight="1">
      <c r="A4823" s="59">
        <v>4821</v>
      </c>
      <c r="B4823" s="61" t="str">
        <f t="shared" si="525"/>
        <v>qn</v>
      </c>
      <c r="C4823" s="61" t="s">
        <v>3963</v>
      </c>
      <c r="D4823" s="2" t="s">
        <v>13573</v>
      </c>
      <c r="E4823" s="61" t="str">
        <f t="shared" si="526"/>
        <v>q</v>
      </c>
      <c r="F4823" s="62" t="str">
        <f t="shared" si="527"/>
        <v>n</v>
      </c>
      <c r="G4823" s="62" t="str">
        <f t="shared" si="528"/>
        <v>L</v>
      </c>
      <c r="H4823" s="62" t="str">
        <f t="shared" si="529"/>
        <v>R</v>
      </c>
      <c r="I4823" s="62">
        <f t="shared" si="530"/>
        <v>1</v>
      </c>
      <c r="J4823" s="62">
        <f t="shared" si="531"/>
        <v>18</v>
      </c>
      <c r="K4823" s="81">
        <v>7.419047937006816E-7</v>
      </c>
      <c r="L4823" s="2" t="s">
        <v>13511</v>
      </c>
      <c r="M4823" s="2" t="s">
        <v>6916</v>
      </c>
      <c r="N4823" s="60" t="s">
        <v>6972</v>
      </c>
      <c r="O4823" s="66" t="s">
        <v>9626</v>
      </c>
      <c r="P4823" s="67" t="s">
        <v>2324</v>
      </c>
      <c r="Q4823" s="67" t="s">
        <v>3955</v>
      </c>
      <c r="R4823" s="67"/>
      <c r="S4823" s="67"/>
      <c r="T4823" s="67"/>
      <c r="U4823" s="67"/>
      <c r="V4823" s="67"/>
      <c r="W4823" s="67"/>
      <c r="X4823" s="67"/>
      <c r="Y4823" s="67"/>
    </row>
    <row r="4824" spans="1:25" s="2" customFormat="1" ht="16.5" customHeight="1">
      <c r="A4824" s="59">
        <v>4822</v>
      </c>
      <c r="B4824" s="61" t="str">
        <f t="shared" si="525"/>
        <v>gm</v>
      </c>
      <c r="C4824" s="61" t="s">
        <v>1620</v>
      </c>
      <c r="D4824" s="2" t="s">
        <v>13644</v>
      </c>
      <c r="E4824" s="61" t="str">
        <f t="shared" si="526"/>
        <v>g</v>
      </c>
      <c r="F4824" s="62" t="str">
        <f t="shared" si="527"/>
        <v>m</v>
      </c>
      <c r="G4824" s="62" t="str">
        <f t="shared" si="528"/>
        <v>L</v>
      </c>
      <c r="H4824" s="62" t="str">
        <f t="shared" si="529"/>
        <v>R</v>
      </c>
      <c r="I4824" s="62">
        <f t="shared" si="530"/>
        <v>14</v>
      </c>
      <c r="J4824" s="62">
        <f t="shared" si="531"/>
        <v>21</v>
      </c>
      <c r="K4824" s="81">
        <v>7.419047937006816E-7</v>
      </c>
      <c r="L4824" s="2" t="s">
        <v>13509</v>
      </c>
      <c r="M4824" s="2" t="s">
        <v>14110</v>
      </c>
      <c r="N4824" s="60" t="s">
        <v>7247</v>
      </c>
      <c r="O4824" s="66" t="s">
        <v>13024</v>
      </c>
      <c r="P4824" s="67" t="s">
        <v>2416</v>
      </c>
      <c r="Q4824" s="67" t="s">
        <v>4622</v>
      </c>
      <c r="R4824" s="67" t="s">
        <v>3408</v>
      </c>
      <c r="S4824" s="67"/>
      <c r="T4824" s="67"/>
      <c r="U4824" s="67"/>
      <c r="V4824" s="67"/>
      <c r="W4824" s="67"/>
      <c r="X4824" s="67"/>
      <c r="Y4824" s="67"/>
    </row>
    <row r="4825" spans="1:25" s="2" customFormat="1" ht="16.5" customHeight="1">
      <c r="A4825" s="59">
        <v>4823</v>
      </c>
      <c r="B4825" s="61" t="str">
        <f t="shared" si="525"/>
        <v>oe</v>
      </c>
      <c r="C4825" s="61" t="s">
        <v>5283</v>
      </c>
      <c r="D4825" s="2" t="s">
        <v>13699</v>
      </c>
      <c r="E4825" s="61" t="str">
        <f t="shared" si="526"/>
        <v>o</v>
      </c>
      <c r="F4825" s="62" t="str">
        <f t="shared" si="527"/>
        <v>e</v>
      </c>
      <c r="G4825" s="62" t="str">
        <f t="shared" si="528"/>
        <v>R</v>
      </c>
      <c r="H4825" s="62" t="str">
        <f t="shared" si="529"/>
        <v>L</v>
      </c>
      <c r="I4825" s="62">
        <f t="shared" si="530"/>
        <v>24</v>
      </c>
      <c r="J4825" s="62">
        <f t="shared" si="531"/>
        <v>7</v>
      </c>
      <c r="K4825" s="81">
        <v>7.3865082530725764E-7</v>
      </c>
      <c r="L4825" s="2" t="s">
        <v>14018</v>
      </c>
      <c r="M4825" s="2" t="s">
        <v>6876</v>
      </c>
      <c r="N4825" s="60" t="s">
        <v>13426</v>
      </c>
      <c r="O4825" s="66" t="s">
        <v>11488</v>
      </c>
      <c r="P4825" s="67" t="s">
        <v>13495</v>
      </c>
      <c r="Q4825" s="67" t="s">
        <v>2637</v>
      </c>
      <c r="R4825" s="67" t="s">
        <v>6095</v>
      </c>
      <c r="S4825" s="67" t="s">
        <v>3991</v>
      </c>
      <c r="T4825" s="67"/>
      <c r="U4825" s="67"/>
      <c r="V4825" s="67"/>
      <c r="W4825" s="67"/>
      <c r="X4825" s="67"/>
      <c r="Y4825" s="67"/>
    </row>
    <row r="4826" spans="1:25" s="2" customFormat="1" ht="16.5" customHeight="1">
      <c r="A4826" s="59">
        <v>4824</v>
      </c>
      <c r="B4826" s="61" t="str">
        <f t="shared" si="525"/>
        <v>of</v>
      </c>
      <c r="C4826" s="61" t="s">
        <v>4539</v>
      </c>
      <c r="D4826" s="2" t="s">
        <v>13538</v>
      </c>
      <c r="E4826" s="61" t="str">
        <f t="shared" si="526"/>
        <v>o</v>
      </c>
      <c r="F4826" s="62" t="str">
        <f t="shared" si="527"/>
        <v>f</v>
      </c>
      <c r="G4826" s="62" t="str">
        <f t="shared" si="528"/>
        <v>R</v>
      </c>
      <c r="H4826" s="62" t="str">
        <f t="shared" si="529"/>
        <v>L</v>
      </c>
      <c r="I4826" s="62">
        <f t="shared" si="530"/>
        <v>24</v>
      </c>
      <c r="J4826" s="62">
        <f t="shared" si="531"/>
        <v>11</v>
      </c>
      <c r="K4826" s="81">
        <v>7.3865082530725764E-7</v>
      </c>
      <c r="L4826" s="2" t="s">
        <v>14018</v>
      </c>
      <c r="M4826" s="2" t="s">
        <v>13510</v>
      </c>
      <c r="N4826" s="60" t="s">
        <v>6972</v>
      </c>
      <c r="O4826" s="66" t="s">
        <v>9364</v>
      </c>
      <c r="P4826" s="67" t="s">
        <v>5680</v>
      </c>
      <c r="Q4826" s="67" t="s">
        <v>6963</v>
      </c>
      <c r="R4826" s="67" t="s">
        <v>72</v>
      </c>
      <c r="S4826" s="67" t="s">
        <v>3408</v>
      </c>
      <c r="T4826" s="67"/>
      <c r="U4826" s="67"/>
      <c r="V4826" s="67"/>
      <c r="W4826" s="67"/>
      <c r="X4826" s="67"/>
      <c r="Y4826" s="67"/>
    </row>
    <row r="4827" spans="1:25" s="2" customFormat="1" ht="16.5" customHeight="1">
      <c r="A4827" s="59">
        <v>4825</v>
      </c>
      <c r="B4827" s="61" t="str">
        <f t="shared" si="525"/>
        <v>it</v>
      </c>
      <c r="C4827" s="61" t="s">
        <v>551</v>
      </c>
      <c r="D4827" s="2" t="s">
        <v>13685</v>
      </c>
      <c r="E4827" s="61" t="str">
        <f t="shared" si="526"/>
        <v>i</v>
      </c>
      <c r="F4827" s="62" t="str">
        <f t="shared" si="527"/>
        <v>t</v>
      </c>
      <c r="G4827" s="62" t="str">
        <f t="shared" si="528"/>
        <v>R</v>
      </c>
      <c r="H4827" s="62" t="str">
        <f t="shared" si="529"/>
        <v>L</v>
      </c>
      <c r="I4827" s="62">
        <f t="shared" si="530"/>
        <v>22</v>
      </c>
      <c r="J4827" s="62">
        <f t="shared" si="531"/>
        <v>13</v>
      </c>
      <c r="K4827" s="81">
        <v>7.3865082530725764E-7</v>
      </c>
      <c r="L4827" s="2" t="s">
        <v>14016</v>
      </c>
      <c r="M4827" s="2" t="s">
        <v>6836</v>
      </c>
      <c r="N4827" s="60" t="s">
        <v>6972</v>
      </c>
      <c r="O4827" s="66" t="s">
        <v>9375</v>
      </c>
      <c r="P4827" s="67" t="s">
        <v>5680</v>
      </c>
      <c r="Q4827" s="67" t="s">
        <v>6971</v>
      </c>
      <c r="R4827" s="67" t="s">
        <v>72</v>
      </c>
      <c r="S4827" s="67" t="s">
        <v>14458</v>
      </c>
      <c r="T4827" s="67"/>
      <c r="U4827" s="67"/>
      <c r="V4827" s="67"/>
      <c r="W4827" s="67"/>
      <c r="X4827" s="67"/>
      <c r="Y4827" s="67"/>
    </row>
    <row r="4828" spans="1:25" s="2" customFormat="1" ht="16.5" customHeight="1">
      <c r="A4828" s="59">
        <v>4826</v>
      </c>
      <c r="B4828" s="61" t="str">
        <f t="shared" si="525"/>
        <v>bk</v>
      </c>
      <c r="C4828" s="61" t="s">
        <v>320</v>
      </c>
      <c r="D4828" s="2" t="s">
        <v>13777</v>
      </c>
      <c r="E4828" s="61" t="str">
        <f t="shared" si="526"/>
        <v>b</v>
      </c>
      <c r="F4828" s="62" t="str">
        <f t="shared" si="527"/>
        <v>k</v>
      </c>
      <c r="G4828" s="62" t="str">
        <f t="shared" si="528"/>
        <v>L</v>
      </c>
      <c r="H4828" s="62" t="str">
        <f t="shared" si="529"/>
        <v>R</v>
      </c>
      <c r="I4828" s="62">
        <f t="shared" si="530"/>
        <v>15</v>
      </c>
      <c r="J4828" s="62">
        <f t="shared" si="531"/>
        <v>23</v>
      </c>
      <c r="K4828" s="81">
        <v>7.3865082530725764E-7</v>
      </c>
      <c r="L4828" s="2" t="s">
        <v>6880</v>
      </c>
      <c r="M4828" s="2" t="s">
        <v>13530</v>
      </c>
      <c r="N4828" s="60" t="s">
        <v>7106</v>
      </c>
      <c r="O4828" s="66" t="s">
        <v>8115</v>
      </c>
      <c r="P4828" s="67" t="s">
        <v>6177</v>
      </c>
      <c r="Q4828" s="67" t="s">
        <v>3366</v>
      </c>
      <c r="R4828" s="67" t="s">
        <v>4108</v>
      </c>
      <c r="S4828" s="67" t="s">
        <v>72</v>
      </c>
      <c r="T4828" s="67"/>
      <c r="U4828" s="67"/>
      <c r="V4828" s="67"/>
      <c r="W4828" s="67"/>
      <c r="X4828" s="67"/>
      <c r="Y4828" s="67"/>
    </row>
    <row r="4829" spans="1:25" s="2" customFormat="1" ht="16.5" customHeight="1">
      <c r="A4829" s="59">
        <v>4827</v>
      </c>
      <c r="B4829" s="61" t="str">
        <f t="shared" si="525"/>
        <v>hs</v>
      </c>
      <c r="C4829" s="61" t="s">
        <v>1832</v>
      </c>
      <c r="D4829" s="2" t="s">
        <v>6934</v>
      </c>
      <c r="E4829" s="61" t="str">
        <f t="shared" si="526"/>
        <v>h</v>
      </c>
      <c r="F4829" s="62" t="str">
        <f t="shared" si="527"/>
        <v>s</v>
      </c>
      <c r="G4829" s="62" t="str">
        <f t="shared" si="528"/>
        <v>R</v>
      </c>
      <c r="H4829" s="62" t="str">
        <f t="shared" si="529"/>
        <v>L</v>
      </c>
      <c r="I4829" s="62">
        <f t="shared" si="530"/>
        <v>17</v>
      </c>
      <c r="J4829" s="62">
        <f t="shared" si="531"/>
        <v>5</v>
      </c>
      <c r="K4829" s="81">
        <v>7.3865082530725764E-7</v>
      </c>
      <c r="L4829" s="2" t="s">
        <v>6888</v>
      </c>
      <c r="M4829" s="2" t="s">
        <v>13512</v>
      </c>
      <c r="N4829" s="60" t="s">
        <v>6873</v>
      </c>
      <c r="O4829" s="66" t="s">
        <v>7484</v>
      </c>
      <c r="P4829" s="67" t="s">
        <v>13494</v>
      </c>
      <c r="Q4829" s="67" t="s">
        <v>143</v>
      </c>
      <c r="R4829" s="67" t="s">
        <v>6806</v>
      </c>
      <c r="S4829" s="67"/>
      <c r="T4829" s="67"/>
      <c r="U4829" s="67"/>
      <c r="V4829" s="67"/>
      <c r="W4829" s="67"/>
      <c r="X4829" s="67"/>
      <c r="Y4829" s="67"/>
    </row>
    <row r="4830" spans="1:25" s="2" customFormat="1" ht="16.5" customHeight="1">
      <c r="A4830" s="59">
        <v>4828</v>
      </c>
      <c r="B4830" s="61" t="str">
        <f t="shared" si="525"/>
        <v>gy</v>
      </c>
      <c r="C4830" s="61" t="s">
        <v>1484</v>
      </c>
      <c r="D4830" s="2" t="s">
        <v>6865</v>
      </c>
      <c r="E4830" s="61" t="str">
        <f t="shared" si="526"/>
        <v>g</v>
      </c>
      <c r="F4830" s="62" t="str">
        <f t="shared" si="527"/>
        <v>y</v>
      </c>
      <c r="G4830" s="62" t="str">
        <f t="shared" si="528"/>
        <v>L</v>
      </c>
      <c r="H4830" s="62" t="str">
        <f t="shared" si="529"/>
        <v>R</v>
      </c>
      <c r="I4830" s="62">
        <f t="shared" si="530"/>
        <v>14</v>
      </c>
      <c r="J4830" s="62">
        <f t="shared" si="531"/>
        <v>16</v>
      </c>
      <c r="K4830" s="81">
        <v>7.3539685691383358E-7</v>
      </c>
      <c r="L4830" s="2" t="s">
        <v>13509</v>
      </c>
      <c r="M4830" s="2" t="s">
        <v>6876</v>
      </c>
      <c r="N4830" s="60" t="s">
        <v>6972</v>
      </c>
      <c r="O4830" s="66" t="s">
        <v>9677</v>
      </c>
      <c r="P4830" s="67" t="s">
        <v>2324</v>
      </c>
      <c r="Q4830" s="67" t="s">
        <v>1476</v>
      </c>
      <c r="R4830" s="67"/>
      <c r="S4830" s="67"/>
      <c r="T4830" s="67"/>
      <c r="U4830" s="67"/>
      <c r="V4830" s="67"/>
      <c r="W4830" s="67"/>
      <c r="X4830" s="67"/>
      <c r="Y4830" s="67"/>
    </row>
    <row r="4831" spans="1:25" s="2" customFormat="1" ht="16.5" customHeight="1">
      <c r="A4831" s="59">
        <v>4829</v>
      </c>
      <c r="B4831" s="61" t="str">
        <f t="shared" si="525"/>
        <v>oj</v>
      </c>
      <c r="C4831" s="61" t="s">
        <v>4415</v>
      </c>
      <c r="D4831" s="2" t="s">
        <v>13616</v>
      </c>
      <c r="E4831" s="61" t="str">
        <f t="shared" si="526"/>
        <v>o</v>
      </c>
      <c r="F4831" s="62" t="str">
        <f t="shared" si="527"/>
        <v>j</v>
      </c>
      <c r="G4831" s="62" t="str">
        <f t="shared" si="528"/>
        <v>R</v>
      </c>
      <c r="H4831" s="62" t="str">
        <f t="shared" si="529"/>
        <v>R</v>
      </c>
      <c r="I4831" s="62">
        <f t="shared" si="530"/>
        <v>24</v>
      </c>
      <c r="J4831" s="62">
        <f t="shared" si="531"/>
        <v>20</v>
      </c>
      <c r="K4831" s="81">
        <v>7.3539685691383358E-7</v>
      </c>
      <c r="L4831" s="2" t="s">
        <v>14018</v>
      </c>
      <c r="M4831" s="2" t="s">
        <v>6840</v>
      </c>
      <c r="N4831" s="60" t="s">
        <v>6797</v>
      </c>
      <c r="O4831" s="66" t="s">
        <v>7864</v>
      </c>
      <c r="P4831" s="67" t="s">
        <v>426</v>
      </c>
      <c r="Q4831" s="67" t="s">
        <v>881</v>
      </c>
      <c r="R4831" s="67" t="s">
        <v>2637</v>
      </c>
      <c r="S4831" s="67"/>
      <c r="T4831" s="67"/>
      <c r="U4831" s="67"/>
      <c r="V4831" s="67"/>
      <c r="W4831" s="67"/>
      <c r="X4831" s="67"/>
      <c r="Y4831" s="67"/>
    </row>
    <row r="4832" spans="1:25" s="2" customFormat="1" ht="16.5" customHeight="1">
      <c r="A4832" s="59">
        <v>4830</v>
      </c>
      <c r="B4832" s="61" t="str">
        <f t="shared" si="525"/>
        <v>ja</v>
      </c>
      <c r="C4832" s="61" t="s">
        <v>2133</v>
      </c>
      <c r="D4832" s="2" t="s">
        <v>13580</v>
      </c>
      <c r="E4832" s="61" t="str">
        <f t="shared" si="526"/>
        <v>j</v>
      </c>
      <c r="F4832" s="62" t="str">
        <f t="shared" si="527"/>
        <v>a</v>
      </c>
      <c r="G4832" s="62" t="str">
        <f t="shared" si="528"/>
        <v>R</v>
      </c>
      <c r="H4832" s="62" t="str">
        <f t="shared" si="529"/>
        <v>L</v>
      </c>
      <c r="I4832" s="62">
        <f t="shared" si="530"/>
        <v>20</v>
      </c>
      <c r="J4832" s="62">
        <f t="shared" si="531"/>
        <v>2</v>
      </c>
      <c r="K4832" s="81">
        <v>7.3539685691383358E-7</v>
      </c>
      <c r="L4832" s="2" t="s">
        <v>6887</v>
      </c>
      <c r="M4832" s="2" t="s">
        <v>14015</v>
      </c>
      <c r="N4832" s="60" t="s">
        <v>6972</v>
      </c>
      <c r="O4832" s="66" t="s">
        <v>8156</v>
      </c>
      <c r="P4832" s="67" t="s">
        <v>6177</v>
      </c>
      <c r="Q4832" s="67" t="s">
        <v>2132</v>
      </c>
      <c r="R4832" s="67"/>
      <c r="S4832" s="67"/>
      <c r="T4832" s="67"/>
      <c r="U4832" s="67"/>
      <c r="V4832" s="67"/>
      <c r="W4832" s="67"/>
      <c r="X4832" s="67"/>
      <c r="Y4832" s="67"/>
    </row>
    <row r="4833" spans="1:25" s="2" customFormat="1" ht="16.5" customHeight="1">
      <c r="A4833" s="59">
        <v>4831</v>
      </c>
      <c r="B4833" s="61" t="str">
        <f t="shared" si="525"/>
        <v>eh</v>
      </c>
      <c r="C4833" s="61" t="s">
        <v>1178</v>
      </c>
      <c r="D4833" s="2" t="s">
        <v>6929</v>
      </c>
      <c r="E4833" s="61" t="str">
        <f t="shared" si="526"/>
        <v>e</v>
      </c>
      <c r="F4833" s="62" t="str">
        <f t="shared" si="527"/>
        <v>h</v>
      </c>
      <c r="G4833" s="62" t="str">
        <f t="shared" si="528"/>
        <v>L</v>
      </c>
      <c r="H4833" s="62" t="str">
        <f t="shared" si="529"/>
        <v>R</v>
      </c>
      <c r="I4833" s="62">
        <f t="shared" si="530"/>
        <v>7</v>
      </c>
      <c r="J4833" s="62">
        <f t="shared" si="531"/>
        <v>17</v>
      </c>
      <c r="K4833" s="81">
        <v>7.3539685691383358E-7</v>
      </c>
      <c r="L4833" s="2" t="s">
        <v>6876</v>
      </c>
      <c r="M4833" s="2" t="s">
        <v>6891</v>
      </c>
      <c r="N4833" s="60" t="s">
        <v>6870</v>
      </c>
      <c r="O4833" s="66" t="s">
        <v>9687</v>
      </c>
      <c r="P4833" s="67" t="s">
        <v>5858</v>
      </c>
      <c r="Q4833" s="67" t="s">
        <v>1176</v>
      </c>
      <c r="R4833" s="67" t="s">
        <v>173</v>
      </c>
      <c r="S4833" s="67"/>
      <c r="T4833" s="67"/>
      <c r="U4833" s="67"/>
      <c r="V4833" s="67"/>
      <c r="W4833" s="67"/>
      <c r="X4833" s="67"/>
      <c r="Y4833" s="67"/>
    </row>
    <row r="4834" spans="1:25" s="2" customFormat="1" ht="16.5" customHeight="1">
      <c r="A4834" s="59">
        <v>4832</v>
      </c>
      <c r="B4834" s="61" t="str">
        <f t="shared" si="525"/>
        <v>kj</v>
      </c>
      <c r="C4834" s="61" t="s">
        <v>2584</v>
      </c>
      <c r="D4834" s="2" t="s">
        <v>13519</v>
      </c>
      <c r="E4834" s="61" t="str">
        <f t="shared" si="526"/>
        <v>k</v>
      </c>
      <c r="F4834" s="62" t="str">
        <f t="shared" si="527"/>
        <v>j</v>
      </c>
      <c r="G4834" s="62" t="str">
        <f t="shared" si="528"/>
        <v>R</v>
      </c>
      <c r="H4834" s="62" t="str">
        <f t="shared" si="529"/>
        <v>R</v>
      </c>
      <c r="I4834" s="62">
        <f t="shared" si="530"/>
        <v>23</v>
      </c>
      <c r="J4834" s="62">
        <f t="shared" si="531"/>
        <v>20</v>
      </c>
      <c r="K4834" s="81">
        <v>7.3539685691383358E-7</v>
      </c>
      <c r="L4834" s="2" t="s">
        <v>6890</v>
      </c>
      <c r="M4834" s="2" t="s">
        <v>6840</v>
      </c>
      <c r="N4834" s="60" t="s">
        <v>6972</v>
      </c>
      <c r="O4834" s="66" t="s">
        <v>9902</v>
      </c>
      <c r="P4834" s="67" t="s">
        <v>6768</v>
      </c>
      <c r="Q4834" s="67" t="s">
        <v>1445</v>
      </c>
      <c r="R4834" s="67"/>
      <c r="S4834" s="67"/>
      <c r="T4834" s="67"/>
      <c r="U4834" s="67"/>
      <c r="V4834" s="67"/>
      <c r="W4834" s="67"/>
      <c r="X4834" s="67"/>
      <c r="Y4834" s="67"/>
    </row>
    <row r="4835" spans="1:25" s="2" customFormat="1" ht="16.5" customHeight="1">
      <c r="A4835" s="59">
        <v>4833</v>
      </c>
      <c r="B4835" s="61" t="str">
        <f t="shared" si="525"/>
        <v>kq</v>
      </c>
      <c r="C4835" s="61" t="s">
        <v>2642</v>
      </c>
      <c r="D4835" s="2" t="s">
        <v>13606</v>
      </c>
      <c r="E4835" s="61" t="str">
        <f t="shared" si="526"/>
        <v>k</v>
      </c>
      <c r="F4835" s="62" t="str">
        <f t="shared" si="527"/>
        <v>q</v>
      </c>
      <c r="G4835" s="62" t="str">
        <f t="shared" si="528"/>
        <v>R</v>
      </c>
      <c r="H4835" s="62" t="str">
        <f t="shared" si="529"/>
        <v>L</v>
      </c>
      <c r="I4835" s="62">
        <f t="shared" si="530"/>
        <v>23</v>
      </c>
      <c r="J4835" s="62">
        <f t="shared" si="531"/>
        <v>1</v>
      </c>
      <c r="K4835" s="81">
        <v>7.3539685691383358E-7</v>
      </c>
      <c r="L4835" s="2" t="s">
        <v>6890</v>
      </c>
      <c r="M4835" s="2" t="s">
        <v>6960</v>
      </c>
      <c r="N4835" s="60" t="s">
        <v>13940</v>
      </c>
      <c r="O4835" s="66" t="s">
        <v>13994</v>
      </c>
      <c r="P4835" s="67" t="s">
        <v>426</v>
      </c>
      <c r="Q4835" s="67" t="s">
        <v>3366</v>
      </c>
      <c r="R4835" s="67" t="s">
        <v>1176</v>
      </c>
      <c r="S4835" s="67" t="s">
        <v>1165</v>
      </c>
      <c r="T4835" s="67" t="s">
        <v>3856</v>
      </c>
      <c r="U4835" s="67"/>
      <c r="V4835" s="67"/>
      <c r="W4835" s="67"/>
      <c r="X4835" s="67"/>
      <c r="Y4835" s="67"/>
    </row>
    <row r="4836" spans="1:25" s="2" customFormat="1" ht="16.5" customHeight="1">
      <c r="A4836" s="59">
        <v>4834</v>
      </c>
      <c r="B4836" s="61" t="str">
        <f t="shared" si="525"/>
        <v>rk</v>
      </c>
      <c r="C4836" s="61" t="s">
        <v>4225</v>
      </c>
      <c r="D4836" s="2" t="s">
        <v>6852</v>
      </c>
      <c r="E4836" s="61" t="str">
        <f t="shared" si="526"/>
        <v>r</v>
      </c>
      <c r="F4836" s="62" t="str">
        <f t="shared" si="527"/>
        <v>k</v>
      </c>
      <c r="G4836" s="62" t="str">
        <f t="shared" si="528"/>
        <v>L</v>
      </c>
      <c r="H4836" s="62" t="str">
        <f t="shared" si="529"/>
        <v>R</v>
      </c>
      <c r="I4836" s="62">
        <f t="shared" si="530"/>
        <v>10</v>
      </c>
      <c r="J4836" s="62">
        <f t="shared" si="531"/>
        <v>23</v>
      </c>
      <c r="K4836" s="81">
        <v>7.3214288852040951E-7</v>
      </c>
      <c r="L4836" s="2" t="s">
        <v>6891</v>
      </c>
      <c r="M4836" s="2" t="s">
        <v>6836</v>
      </c>
      <c r="N4836" s="60" t="s">
        <v>7205</v>
      </c>
      <c r="O4836" s="66" t="s">
        <v>7980</v>
      </c>
      <c r="P4836" s="67" t="s">
        <v>426</v>
      </c>
      <c r="Q4836" s="67" t="s">
        <v>4221</v>
      </c>
      <c r="R4836" s="67" t="s">
        <v>4223</v>
      </c>
      <c r="S4836" s="67"/>
      <c r="T4836" s="67"/>
      <c r="U4836" s="67"/>
      <c r="V4836" s="67"/>
      <c r="W4836" s="67"/>
      <c r="X4836" s="67"/>
      <c r="Y4836" s="67"/>
    </row>
    <row r="4837" spans="1:25" s="2" customFormat="1" ht="16.5" customHeight="1">
      <c r="A4837" s="59">
        <v>4835</v>
      </c>
      <c r="B4837" s="61" t="str">
        <f t="shared" si="525"/>
        <v>jd</v>
      </c>
      <c r="C4837" s="61" t="s">
        <v>2053</v>
      </c>
      <c r="D4837" s="2" t="s">
        <v>6811</v>
      </c>
      <c r="E4837" s="61" t="str">
        <f t="shared" si="526"/>
        <v>j</v>
      </c>
      <c r="F4837" s="62" t="str">
        <f t="shared" si="527"/>
        <v>d</v>
      </c>
      <c r="G4837" s="62" t="str">
        <f t="shared" si="528"/>
        <v>R</v>
      </c>
      <c r="H4837" s="62" t="str">
        <f t="shared" si="529"/>
        <v>L</v>
      </c>
      <c r="I4837" s="62">
        <f t="shared" si="530"/>
        <v>20</v>
      </c>
      <c r="J4837" s="62">
        <f t="shared" si="531"/>
        <v>8</v>
      </c>
      <c r="K4837" s="81">
        <v>7.3214288852040951E-7</v>
      </c>
      <c r="L4837" s="2" t="s">
        <v>6887</v>
      </c>
      <c r="M4837" s="2" t="s">
        <v>13510</v>
      </c>
      <c r="N4837" s="60" t="s">
        <v>6797</v>
      </c>
      <c r="O4837" s="66" t="s">
        <v>14281</v>
      </c>
      <c r="P4837" s="67" t="s">
        <v>6798</v>
      </c>
      <c r="Q4837" s="67" t="s">
        <v>2043</v>
      </c>
      <c r="R4837" s="67"/>
      <c r="S4837" s="67"/>
      <c r="T4837" s="67"/>
      <c r="U4837" s="67"/>
      <c r="V4837" s="67"/>
      <c r="W4837" s="67"/>
      <c r="X4837" s="67"/>
      <c r="Y4837" s="67"/>
    </row>
    <row r="4838" spans="1:25" s="2" customFormat="1" ht="16.5" customHeight="1">
      <c r="A4838" s="59">
        <v>4836</v>
      </c>
      <c r="B4838" s="61" t="str">
        <f t="shared" si="525"/>
        <v>e;</v>
      </c>
      <c r="C4838" s="61" t="s">
        <v>5969</v>
      </c>
      <c r="D4838" s="2" t="s">
        <v>13625</v>
      </c>
      <c r="E4838" s="61" t="str">
        <f t="shared" si="526"/>
        <v>e</v>
      </c>
      <c r="F4838" s="62" t="str">
        <f t="shared" si="527"/>
        <v>;</v>
      </c>
      <c r="G4838" s="62" t="str">
        <f t="shared" si="528"/>
        <v>L</v>
      </c>
      <c r="H4838" s="62" t="str">
        <f t="shared" si="529"/>
        <v>R</v>
      </c>
      <c r="I4838" s="62">
        <f t="shared" si="530"/>
        <v>7</v>
      </c>
      <c r="J4838" s="62">
        <f t="shared" si="531"/>
        <v>27</v>
      </c>
      <c r="K4838" s="81">
        <v>7.3214288852040951E-7</v>
      </c>
      <c r="L4838" s="2" t="s">
        <v>6885</v>
      </c>
      <c r="M4838" s="2" t="s">
        <v>14095</v>
      </c>
      <c r="N4838" s="60" t="s">
        <v>7163</v>
      </c>
      <c r="O4838" s="66" t="s">
        <v>11691</v>
      </c>
      <c r="P4838" s="67" t="s">
        <v>4621</v>
      </c>
      <c r="Q4838" s="67" t="s">
        <v>426</v>
      </c>
      <c r="R4838" s="67" t="s">
        <v>3354</v>
      </c>
      <c r="S4838" s="67" t="s">
        <v>6106</v>
      </c>
      <c r="T4838" s="67"/>
      <c r="U4838" s="67"/>
      <c r="V4838" s="67"/>
      <c r="W4838" s="67"/>
      <c r="X4838" s="67"/>
      <c r="Y4838" s="67"/>
    </row>
    <row r="4839" spans="1:25" s="2" customFormat="1" ht="16.5" customHeight="1">
      <c r="A4839" s="59">
        <v>4837</v>
      </c>
      <c r="B4839" s="61" t="str">
        <f t="shared" si="525"/>
        <v>wn</v>
      </c>
      <c r="C4839" s="61" t="s">
        <v>5070</v>
      </c>
      <c r="D4839" s="2" t="s">
        <v>13634</v>
      </c>
      <c r="E4839" s="61" t="str">
        <f t="shared" si="526"/>
        <v>w</v>
      </c>
      <c r="F4839" s="62" t="str">
        <f t="shared" si="527"/>
        <v>n</v>
      </c>
      <c r="G4839" s="62" t="str">
        <f t="shared" si="528"/>
        <v>L</v>
      </c>
      <c r="H4839" s="62" t="str">
        <f t="shared" si="529"/>
        <v>R</v>
      </c>
      <c r="I4839" s="62">
        <f t="shared" si="530"/>
        <v>4</v>
      </c>
      <c r="J4839" s="62">
        <f t="shared" si="531"/>
        <v>18</v>
      </c>
      <c r="K4839" s="81">
        <v>7.2888892012698544E-7</v>
      </c>
      <c r="L4839" s="2" t="s">
        <v>6804</v>
      </c>
      <c r="M4839" s="2" t="s">
        <v>6841</v>
      </c>
      <c r="N4839" s="60" t="s">
        <v>7106</v>
      </c>
      <c r="O4839" s="66" t="s">
        <v>8123</v>
      </c>
      <c r="P4839" s="67" t="s">
        <v>6177</v>
      </c>
      <c r="Q4839" s="67" t="s">
        <v>3366</v>
      </c>
      <c r="R4839" s="67" t="s">
        <v>1176</v>
      </c>
      <c r="S4839" s="67" t="s">
        <v>1165</v>
      </c>
      <c r="T4839" s="67"/>
      <c r="U4839" s="67"/>
      <c r="V4839" s="67"/>
      <c r="W4839" s="67"/>
      <c r="X4839" s="67"/>
      <c r="Y4839" s="67"/>
    </row>
    <row r="4840" spans="1:25" s="2" customFormat="1" ht="16.5" customHeight="1">
      <c r="A4840" s="59">
        <v>4838</v>
      </c>
      <c r="B4840" s="61" t="str">
        <f t="shared" si="525"/>
        <v>if</v>
      </c>
      <c r="C4840" s="61" t="s">
        <v>934</v>
      </c>
      <c r="D4840" s="2" t="s">
        <v>13361</v>
      </c>
      <c r="E4840" s="61" t="str">
        <f t="shared" si="526"/>
        <v>i</v>
      </c>
      <c r="F4840" s="62" t="str">
        <f t="shared" si="527"/>
        <v>f</v>
      </c>
      <c r="G4840" s="62" t="str">
        <f t="shared" si="528"/>
        <v>R</v>
      </c>
      <c r="H4840" s="62" t="str">
        <f t="shared" si="529"/>
        <v>L</v>
      </c>
      <c r="I4840" s="62">
        <f t="shared" si="530"/>
        <v>22</v>
      </c>
      <c r="J4840" s="62">
        <f t="shared" si="531"/>
        <v>11</v>
      </c>
      <c r="K4840" s="81">
        <v>7.2888892012698544E-7</v>
      </c>
      <c r="L4840" s="2" t="s">
        <v>14016</v>
      </c>
      <c r="M4840" s="2" t="s">
        <v>13510</v>
      </c>
      <c r="N4840" s="60" t="s">
        <v>6972</v>
      </c>
      <c r="O4840" s="66" t="s">
        <v>12295</v>
      </c>
      <c r="P4840" s="67" t="s">
        <v>4989</v>
      </c>
      <c r="Q4840" s="67" t="s">
        <v>4514</v>
      </c>
      <c r="R4840" s="67" t="s">
        <v>6776</v>
      </c>
      <c r="S4840" s="67"/>
      <c r="T4840" s="67"/>
      <c r="U4840" s="67"/>
      <c r="V4840" s="67"/>
      <c r="W4840" s="67"/>
      <c r="X4840" s="67"/>
      <c r="Y4840" s="67"/>
    </row>
    <row r="4841" spans="1:25" s="2" customFormat="1" ht="16.5" customHeight="1">
      <c r="A4841" s="59">
        <v>4839</v>
      </c>
      <c r="B4841" s="61" t="str">
        <f t="shared" si="525"/>
        <v>qn</v>
      </c>
      <c r="C4841" s="61" t="s">
        <v>3975</v>
      </c>
      <c r="D4841" s="2" t="s">
        <v>13573</v>
      </c>
      <c r="E4841" s="61" t="str">
        <f t="shared" si="526"/>
        <v>q</v>
      </c>
      <c r="F4841" s="62" t="str">
        <f t="shared" si="527"/>
        <v>n</v>
      </c>
      <c r="G4841" s="62" t="str">
        <f t="shared" si="528"/>
        <v>L</v>
      </c>
      <c r="H4841" s="62" t="str">
        <f t="shared" si="529"/>
        <v>R</v>
      </c>
      <c r="I4841" s="62">
        <f t="shared" si="530"/>
        <v>1</v>
      </c>
      <c r="J4841" s="62">
        <f t="shared" si="531"/>
        <v>18</v>
      </c>
      <c r="K4841" s="81">
        <v>7.2888892012698544E-7</v>
      </c>
      <c r="L4841" s="2" t="s">
        <v>13511</v>
      </c>
      <c r="M4841" s="2" t="s">
        <v>6916</v>
      </c>
      <c r="N4841" s="60" t="s">
        <v>6972</v>
      </c>
      <c r="O4841" s="66" t="s">
        <v>9649</v>
      </c>
      <c r="P4841" s="67" t="s">
        <v>2324</v>
      </c>
      <c r="Q4841" s="67" t="s">
        <v>14108</v>
      </c>
      <c r="R4841" s="67" t="s">
        <v>14505</v>
      </c>
      <c r="S4841" s="67"/>
      <c r="T4841" s="67"/>
      <c r="U4841" s="67"/>
      <c r="V4841" s="67"/>
      <c r="W4841" s="67"/>
      <c r="X4841" s="67"/>
      <c r="Y4841" s="67"/>
    </row>
    <row r="4842" spans="1:25" s="2" customFormat="1" ht="16.5" customHeight="1">
      <c r="A4842" s="59">
        <v>4840</v>
      </c>
      <c r="B4842" s="61" t="str">
        <f t="shared" si="525"/>
        <v>wi</v>
      </c>
      <c r="C4842" s="61" t="s">
        <v>5132</v>
      </c>
      <c r="D4842" s="2" t="s">
        <v>13558</v>
      </c>
      <c r="E4842" s="61" t="str">
        <f t="shared" si="526"/>
        <v>w</v>
      </c>
      <c r="F4842" s="62" t="str">
        <f t="shared" si="527"/>
        <v>i</v>
      </c>
      <c r="G4842" s="62" t="str">
        <f t="shared" si="528"/>
        <v>L</v>
      </c>
      <c r="H4842" s="62" t="str">
        <f t="shared" si="529"/>
        <v>R</v>
      </c>
      <c r="I4842" s="62">
        <f t="shared" si="530"/>
        <v>4</v>
      </c>
      <c r="J4842" s="62">
        <f t="shared" si="531"/>
        <v>22</v>
      </c>
      <c r="K4842" s="81">
        <v>7.2888892012698544E-7</v>
      </c>
      <c r="L4842" s="2" t="s">
        <v>6804</v>
      </c>
      <c r="M4842" s="2" t="s">
        <v>6816</v>
      </c>
      <c r="N4842" s="60" t="s">
        <v>13887</v>
      </c>
      <c r="O4842" s="66" t="s">
        <v>8557</v>
      </c>
      <c r="P4842" s="67" t="s">
        <v>3536</v>
      </c>
      <c r="Q4842" s="67" t="s">
        <v>1753</v>
      </c>
      <c r="R4842" s="67" t="s">
        <v>3630</v>
      </c>
      <c r="S4842" s="67"/>
      <c r="T4842" s="67"/>
      <c r="U4842" s="67"/>
      <c r="V4842" s="67"/>
      <c r="W4842" s="67"/>
      <c r="X4842" s="67"/>
      <c r="Y4842" s="67"/>
    </row>
    <row r="4843" spans="1:25" s="2" customFormat="1" ht="16.5" customHeight="1">
      <c r="A4843" s="59">
        <v>4841</v>
      </c>
      <c r="B4843" s="61" t="str">
        <f t="shared" si="525"/>
        <v>gj</v>
      </c>
      <c r="C4843" s="61" t="s">
        <v>1459</v>
      </c>
      <c r="D4843" s="2" t="s">
        <v>6911</v>
      </c>
      <c r="E4843" s="61" t="str">
        <f t="shared" si="526"/>
        <v>g</v>
      </c>
      <c r="F4843" s="62" t="str">
        <f t="shared" si="527"/>
        <v>j</v>
      </c>
      <c r="G4843" s="62" t="str">
        <f t="shared" si="528"/>
        <v>L</v>
      </c>
      <c r="H4843" s="62" t="str">
        <f t="shared" si="529"/>
        <v>R</v>
      </c>
      <c r="I4843" s="62">
        <f t="shared" si="530"/>
        <v>14</v>
      </c>
      <c r="J4843" s="62">
        <f t="shared" si="531"/>
        <v>20</v>
      </c>
      <c r="K4843" s="81">
        <v>7.2888892012698544E-7</v>
      </c>
      <c r="L4843" s="2" t="s">
        <v>13509</v>
      </c>
      <c r="M4843" s="2" t="s">
        <v>6840</v>
      </c>
      <c r="N4843" s="60" t="s">
        <v>6972</v>
      </c>
      <c r="O4843" s="66" t="s">
        <v>9289</v>
      </c>
      <c r="P4843" s="67" t="s">
        <v>5680</v>
      </c>
      <c r="Q4843" s="67" t="s">
        <v>14104</v>
      </c>
      <c r="R4843" s="67" t="s">
        <v>2637</v>
      </c>
      <c r="S4843" s="67"/>
      <c r="T4843" s="67"/>
      <c r="U4843" s="67"/>
      <c r="V4843" s="67"/>
      <c r="W4843" s="67"/>
      <c r="X4843" s="67"/>
      <c r="Y4843" s="67"/>
    </row>
    <row r="4844" spans="1:25" s="2" customFormat="1" ht="16.5" customHeight="1">
      <c r="A4844" s="59">
        <v>4842</v>
      </c>
      <c r="B4844" s="61" t="str">
        <f t="shared" si="525"/>
        <v>ue</v>
      </c>
      <c r="C4844" s="61" t="s">
        <v>6381</v>
      </c>
      <c r="D4844" s="2" t="s">
        <v>13539</v>
      </c>
      <c r="E4844" s="61" t="str">
        <f t="shared" si="526"/>
        <v>u</v>
      </c>
      <c r="F4844" s="62" t="str">
        <f t="shared" si="527"/>
        <v>e</v>
      </c>
      <c r="G4844" s="62" t="str">
        <f t="shared" si="528"/>
        <v>R</v>
      </c>
      <c r="H4844" s="62" t="str">
        <f t="shared" si="529"/>
        <v>L</v>
      </c>
      <c r="I4844" s="62">
        <f t="shared" si="530"/>
        <v>19</v>
      </c>
      <c r="J4844" s="62">
        <f t="shared" si="531"/>
        <v>7</v>
      </c>
      <c r="K4844" s="81">
        <v>7.2888892012698544E-7</v>
      </c>
      <c r="L4844" s="2" t="s">
        <v>13537</v>
      </c>
      <c r="M4844" s="2" t="s">
        <v>6876</v>
      </c>
      <c r="N4844" s="60" t="s">
        <v>6972</v>
      </c>
      <c r="O4844" s="66" t="s">
        <v>9263</v>
      </c>
      <c r="P4844" s="67" t="s">
        <v>5680</v>
      </c>
      <c r="Q4844" s="67" t="s">
        <v>3063</v>
      </c>
      <c r="R4844" s="67" t="s">
        <v>2396</v>
      </c>
      <c r="S4844" s="67" t="s">
        <v>1568</v>
      </c>
      <c r="T4844" s="67"/>
      <c r="U4844" s="67"/>
      <c r="V4844" s="67"/>
      <c r="W4844" s="67"/>
      <c r="X4844" s="67"/>
      <c r="Y4844" s="67"/>
    </row>
    <row r="4845" spans="1:25" s="2" customFormat="1" ht="16.5" customHeight="1">
      <c r="A4845" s="59">
        <v>4843</v>
      </c>
      <c r="B4845" s="61" t="str">
        <f t="shared" si="525"/>
        <v>eu</v>
      </c>
      <c r="C4845" s="61" t="s">
        <v>6105</v>
      </c>
      <c r="D4845" s="2" t="s">
        <v>6924</v>
      </c>
      <c r="E4845" s="61" t="str">
        <f t="shared" si="526"/>
        <v>e</v>
      </c>
      <c r="F4845" s="62" t="str">
        <f t="shared" si="527"/>
        <v>u</v>
      </c>
      <c r="G4845" s="62" t="str">
        <f t="shared" si="528"/>
        <v>L</v>
      </c>
      <c r="H4845" s="62" t="str">
        <f t="shared" si="529"/>
        <v>R</v>
      </c>
      <c r="I4845" s="62">
        <f t="shared" si="530"/>
        <v>7</v>
      </c>
      <c r="J4845" s="62">
        <f t="shared" si="531"/>
        <v>19</v>
      </c>
      <c r="K4845" s="81">
        <v>7.2563495173356138E-7</v>
      </c>
      <c r="L4845" s="2" t="s">
        <v>6876</v>
      </c>
      <c r="M4845" s="2" t="s">
        <v>13512</v>
      </c>
      <c r="N4845" s="60" t="s">
        <v>7037</v>
      </c>
      <c r="O4845" s="66" t="s">
        <v>8373</v>
      </c>
      <c r="P4845" s="67" t="s">
        <v>608</v>
      </c>
      <c r="Q4845" s="67" t="s">
        <v>5207</v>
      </c>
      <c r="R4845" s="67" t="s">
        <v>2637</v>
      </c>
      <c r="S4845" s="67"/>
      <c r="T4845" s="67"/>
      <c r="U4845" s="67"/>
      <c r="V4845" s="67"/>
      <c r="W4845" s="67"/>
      <c r="X4845" s="67"/>
      <c r="Y4845" s="67"/>
    </row>
    <row r="4846" spans="1:25" s="2" customFormat="1" ht="16.5" customHeight="1">
      <c r="A4846" s="59">
        <v>4844</v>
      </c>
      <c r="B4846" s="61" t="str">
        <f t="shared" si="525"/>
        <v>ut</v>
      </c>
      <c r="C4846" s="61" t="s">
        <v>6406</v>
      </c>
      <c r="D4846" s="2" t="s">
        <v>13583</v>
      </c>
      <c r="E4846" s="61" t="str">
        <f t="shared" si="526"/>
        <v>u</v>
      </c>
      <c r="F4846" s="62" t="str">
        <f t="shared" si="527"/>
        <v>t</v>
      </c>
      <c r="G4846" s="62" t="str">
        <f t="shared" si="528"/>
        <v>R</v>
      </c>
      <c r="H4846" s="62" t="str">
        <f t="shared" si="529"/>
        <v>L</v>
      </c>
      <c r="I4846" s="62">
        <f t="shared" si="530"/>
        <v>19</v>
      </c>
      <c r="J4846" s="62">
        <f t="shared" si="531"/>
        <v>13</v>
      </c>
      <c r="K4846" s="81">
        <v>7.2238098334013742E-7</v>
      </c>
      <c r="L4846" s="2" t="s">
        <v>13537</v>
      </c>
      <c r="M4846" s="2" t="s">
        <v>6836</v>
      </c>
      <c r="N4846" s="60" t="s">
        <v>6972</v>
      </c>
      <c r="O4846" s="66" t="s">
        <v>10432</v>
      </c>
      <c r="P4846" s="67" t="s">
        <v>3474</v>
      </c>
      <c r="Q4846" s="67" t="s">
        <v>6762</v>
      </c>
      <c r="R4846" s="67" t="s">
        <v>1753</v>
      </c>
      <c r="S4846" s="67"/>
      <c r="T4846" s="67"/>
      <c r="U4846" s="67"/>
      <c r="V4846" s="67"/>
      <c r="W4846" s="67"/>
      <c r="X4846" s="67"/>
      <c r="Y4846" s="67"/>
    </row>
    <row r="4847" spans="1:25" s="2" customFormat="1" ht="16.5" customHeight="1">
      <c r="A4847" s="59">
        <v>4845</v>
      </c>
      <c r="B4847" s="61" t="str">
        <f t="shared" si="525"/>
        <v>is</v>
      </c>
      <c r="C4847" s="61" t="s">
        <v>659</v>
      </c>
      <c r="D4847" s="2" t="s">
        <v>13548</v>
      </c>
      <c r="E4847" s="61" t="str">
        <f t="shared" si="526"/>
        <v>i</v>
      </c>
      <c r="F4847" s="62" t="str">
        <f t="shared" si="527"/>
        <v>s</v>
      </c>
      <c r="G4847" s="62" t="str">
        <f t="shared" si="528"/>
        <v>R</v>
      </c>
      <c r="H4847" s="62" t="str">
        <f t="shared" si="529"/>
        <v>L</v>
      </c>
      <c r="I4847" s="62">
        <f t="shared" si="530"/>
        <v>22</v>
      </c>
      <c r="J4847" s="62">
        <f t="shared" si="531"/>
        <v>5</v>
      </c>
      <c r="K4847" s="81">
        <v>7.2238098334013742E-7</v>
      </c>
      <c r="L4847" s="2" t="s">
        <v>14016</v>
      </c>
      <c r="M4847" s="2" t="s">
        <v>13512</v>
      </c>
      <c r="N4847" s="60" t="s">
        <v>6972</v>
      </c>
      <c r="O4847" s="66" t="s">
        <v>10025</v>
      </c>
      <c r="P4847" s="67" t="s">
        <v>630</v>
      </c>
      <c r="Q4847" s="67" t="s">
        <v>13495</v>
      </c>
      <c r="R4847" s="67" t="s">
        <v>3474</v>
      </c>
      <c r="S4847" s="67"/>
      <c r="T4847" s="67"/>
      <c r="U4847" s="67"/>
      <c r="V4847" s="67"/>
      <c r="W4847" s="67"/>
      <c r="X4847" s="67"/>
      <c r="Y4847" s="67"/>
    </row>
    <row r="4848" spans="1:25" s="2" customFormat="1" ht="16.5" customHeight="1">
      <c r="A4848" s="59">
        <v>4846</v>
      </c>
      <c r="B4848" s="61" t="str">
        <f t="shared" si="525"/>
        <v>js</v>
      </c>
      <c r="C4848" s="61" t="s">
        <v>2383</v>
      </c>
      <c r="D4848" s="2" t="s">
        <v>13572</v>
      </c>
      <c r="E4848" s="61" t="str">
        <f t="shared" si="526"/>
        <v>j</v>
      </c>
      <c r="F4848" s="62" t="str">
        <f t="shared" si="527"/>
        <v>s</v>
      </c>
      <c r="G4848" s="62" t="str">
        <f t="shared" si="528"/>
        <v>R</v>
      </c>
      <c r="H4848" s="62" t="str">
        <f t="shared" si="529"/>
        <v>L</v>
      </c>
      <c r="I4848" s="62">
        <f t="shared" si="530"/>
        <v>20</v>
      </c>
      <c r="J4848" s="62">
        <f t="shared" si="531"/>
        <v>5</v>
      </c>
      <c r="K4848" s="81">
        <v>7.2238098334013742E-7</v>
      </c>
      <c r="L4848" s="2" t="s">
        <v>6887</v>
      </c>
      <c r="M4848" s="2" t="s">
        <v>14095</v>
      </c>
      <c r="N4848" s="60" t="s">
        <v>6973</v>
      </c>
      <c r="O4848" s="66" t="s">
        <v>12993</v>
      </c>
      <c r="P4848" s="67" t="s">
        <v>14113</v>
      </c>
      <c r="Q4848" s="67" t="s">
        <v>1511</v>
      </c>
      <c r="R4848" s="67" t="s">
        <v>722</v>
      </c>
      <c r="S4848" s="67"/>
      <c r="T4848" s="67"/>
      <c r="U4848" s="67"/>
      <c r="V4848" s="67"/>
      <c r="W4848" s="67"/>
      <c r="X4848" s="67"/>
      <c r="Y4848" s="67"/>
    </row>
    <row r="4849" spans="1:25" s="2" customFormat="1" ht="16.5" customHeight="1">
      <c r="A4849" s="59">
        <v>4847</v>
      </c>
      <c r="B4849" s="61" t="str">
        <f t="shared" si="525"/>
        <v>jv</v>
      </c>
      <c r="C4849" s="61" t="s">
        <v>2453</v>
      </c>
      <c r="D4849" s="2" t="s">
        <v>14017</v>
      </c>
      <c r="E4849" s="61" t="str">
        <f t="shared" si="526"/>
        <v>j</v>
      </c>
      <c r="F4849" s="62" t="str">
        <f t="shared" si="527"/>
        <v>v</v>
      </c>
      <c r="G4849" s="62" t="str">
        <f t="shared" si="528"/>
        <v>R</v>
      </c>
      <c r="H4849" s="62" t="str">
        <f t="shared" si="529"/>
        <v>L</v>
      </c>
      <c r="I4849" s="62">
        <f t="shared" si="530"/>
        <v>20</v>
      </c>
      <c r="J4849" s="62">
        <f t="shared" si="531"/>
        <v>12</v>
      </c>
      <c r="K4849" s="81">
        <v>7.1912701494671335E-7</v>
      </c>
      <c r="L4849" s="2" t="s">
        <v>6887</v>
      </c>
      <c r="M4849" s="2" t="s">
        <v>13513</v>
      </c>
      <c r="N4849" s="60" t="s">
        <v>7040</v>
      </c>
      <c r="O4849" s="66" t="s">
        <v>8314</v>
      </c>
      <c r="P4849" s="67" t="s">
        <v>608</v>
      </c>
      <c r="Q4849" s="67" t="s">
        <v>4047</v>
      </c>
      <c r="R4849" s="67"/>
      <c r="S4849" s="67"/>
      <c r="T4849" s="67"/>
      <c r="U4849" s="67"/>
      <c r="V4849" s="67"/>
      <c r="W4849" s="67"/>
      <c r="X4849" s="67"/>
      <c r="Y4849" s="67"/>
    </row>
    <row r="4850" spans="1:25" s="2" customFormat="1" ht="16.5" customHeight="1">
      <c r="A4850" s="59">
        <v>4848</v>
      </c>
      <c r="B4850" s="61" t="str">
        <f t="shared" si="525"/>
        <v>og</v>
      </c>
      <c r="C4850" s="61" t="s">
        <v>4396</v>
      </c>
      <c r="D4850" s="2" t="s">
        <v>13545</v>
      </c>
      <c r="E4850" s="61" t="str">
        <f t="shared" si="526"/>
        <v>o</v>
      </c>
      <c r="F4850" s="62" t="str">
        <f t="shared" si="527"/>
        <v>g</v>
      </c>
      <c r="G4850" s="62" t="str">
        <f t="shared" si="528"/>
        <v>R</v>
      </c>
      <c r="H4850" s="62" t="str">
        <f t="shared" si="529"/>
        <v>L</v>
      </c>
      <c r="I4850" s="62">
        <f t="shared" si="530"/>
        <v>24</v>
      </c>
      <c r="J4850" s="62">
        <f t="shared" si="531"/>
        <v>14</v>
      </c>
      <c r="K4850" s="81">
        <v>7.1912701494671335E-7</v>
      </c>
      <c r="L4850" s="2" t="s">
        <v>14018</v>
      </c>
      <c r="M4850" s="2" t="s">
        <v>13767</v>
      </c>
      <c r="N4850" s="60" t="s">
        <v>7056</v>
      </c>
      <c r="O4850" s="66" t="s">
        <v>14222</v>
      </c>
      <c r="P4850" s="67" t="s">
        <v>2252</v>
      </c>
      <c r="Q4850" s="67" t="s">
        <v>14133</v>
      </c>
      <c r="R4850" s="67" t="s">
        <v>6773</v>
      </c>
      <c r="S4850" s="67" t="s">
        <v>6806</v>
      </c>
      <c r="T4850" s="67"/>
      <c r="U4850" s="67"/>
      <c r="V4850" s="67"/>
      <c r="W4850" s="67"/>
      <c r="X4850" s="67"/>
      <c r="Y4850" s="67"/>
    </row>
    <row r="4851" spans="1:25" s="2" customFormat="1" ht="16.5" customHeight="1">
      <c r="A4851" s="59">
        <v>4849</v>
      </c>
      <c r="B4851" s="61" t="str">
        <f t="shared" si="525"/>
        <v>lj</v>
      </c>
      <c r="C4851" s="61" t="s">
        <v>2796</v>
      </c>
      <c r="D4851" s="2" t="s">
        <v>13499</v>
      </c>
      <c r="E4851" s="61" t="str">
        <f t="shared" si="526"/>
        <v>l</v>
      </c>
      <c r="F4851" s="62" t="str">
        <f t="shared" si="527"/>
        <v>j</v>
      </c>
      <c r="G4851" s="62" t="str">
        <f t="shared" si="528"/>
        <v>R</v>
      </c>
      <c r="H4851" s="62" t="str">
        <f t="shared" si="529"/>
        <v>R</v>
      </c>
      <c r="I4851" s="62">
        <f t="shared" si="530"/>
        <v>25</v>
      </c>
      <c r="J4851" s="62">
        <f t="shared" si="531"/>
        <v>20</v>
      </c>
      <c r="K4851" s="81">
        <v>7.1587304655328928E-7</v>
      </c>
      <c r="L4851" s="2" t="s">
        <v>6889</v>
      </c>
      <c r="M4851" s="2" t="s">
        <v>6840</v>
      </c>
      <c r="N4851" s="60" t="s">
        <v>7163</v>
      </c>
      <c r="O4851" s="66" t="s">
        <v>12086</v>
      </c>
      <c r="P4851" s="67" t="s">
        <v>4360</v>
      </c>
      <c r="Q4851" s="67" t="s">
        <v>426</v>
      </c>
      <c r="R4851" s="67" t="s">
        <v>3354</v>
      </c>
      <c r="S4851" s="67" t="s">
        <v>2875</v>
      </c>
      <c r="T4851" s="67"/>
      <c r="U4851" s="67"/>
      <c r="V4851" s="67"/>
      <c r="W4851" s="67"/>
      <c r="X4851" s="67"/>
      <c r="Y4851" s="67"/>
    </row>
    <row r="4852" spans="1:25" s="2" customFormat="1" ht="16.5" customHeight="1">
      <c r="A4852" s="59">
        <v>4850</v>
      </c>
      <c r="B4852" s="61" t="str">
        <f t="shared" si="525"/>
        <v>tg</v>
      </c>
      <c r="C4852" s="61" t="s">
        <v>4847</v>
      </c>
      <c r="D4852" s="2" t="s">
        <v>13713</v>
      </c>
      <c r="E4852" s="61" t="str">
        <f t="shared" si="526"/>
        <v>t</v>
      </c>
      <c r="F4852" s="62" t="str">
        <f t="shared" si="527"/>
        <v>g</v>
      </c>
      <c r="G4852" s="62" t="str">
        <f t="shared" si="528"/>
        <v>L</v>
      </c>
      <c r="H4852" s="62" t="str">
        <f t="shared" si="529"/>
        <v>L</v>
      </c>
      <c r="I4852" s="62">
        <f t="shared" si="530"/>
        <v>13</v>
      </c>
      <c r="J4852" s="62">
        <f t="shared" si="531"/>
        <v>14</v>
      </c>
      <c r="K4852" s="81">
        <v>7.1587304655328928E-7</v>
      </c>
      <c r="L4852" s="2" t="s">
        <v>6884</v>
      </c>
      <c r="M4852" s="2" t="s">
        <v>13767</v>
      </c>
      <c r="N4852" s="60" t="s">
        <v>6972</v>
      </c>
      <c r="O4852" s="66" t="s">
        <v>11593</v>
      </c>
      <c r="P4852" s="67" t="s">
        <v>4221</v>
      </c>
      <c r="Q4852" s="67" t="s">
        <v>4404</v>
      </c>
      <c r="R4852" s="67" t="s">
        <v>1165</v>
      </c>
      <c r="S4852" s="67"/>
      <c r="T4852" s="67"/>
      <c r="U4852" s="67"/>
      <c r="V4852" s="67"/>
      <c r="W4852" s="67"/>
      <c r="X4852" s="67"/>
      <c r="Y4852" s="67"/>
    </row>
    <row r="4853" spans="1:25" s="2" customFormat="1" ht="16.5" customHeight="1">
      <c r="A4853" s="59">
        <v>4851</v>
      </c>
      <c r="B4853" s="61" t="str">
        <f t="shared" si="525"/>
        <v>it</v>
      </c>
      <c r="C4853" s="61" t="s">
        <v>413</v>
      </c>
      <c r="D4853" s="2" t="s">
        <v>13685</v>
      </c>
      <c r="E4853" s="61" t="str">
        <f t="shared" si="526"/>
        <v>i</v>
      </c>
      <c r="F4853" s="62" t="str">
        <f t="shared" si="527"/>
        <v>t</v>
      </c>
      <c r="G4853" s="62" t="str">
        <f t="shared" si="528"/>
        <v>R</v>
      </c>
      <c r="H4853" s="62" t="str">
        <f t="shared" si="529"/>
        <v>L</v>
      </c>
      <c r="I4853" s="62">
        <f t="shared" si="530"/>
        <v>22</v>
      </c>
      <c r="J4853" s="62">
        <f t="shared" si="531"/>
        <v>13</v>
      </c>
      <c r="K4853" s="81">
        <v>7.1261907815986522E-7</v>
      </c>
      <c r="L4853" s="2" t="s">
        <v>14016</v>
      </c>
      <c r="M4853" s="2" t="s">
        <v>6836</v>
      </c>
      <c r="N4853" s="60" t="s">
        <v>7106</v>
      </c>
      <c r="O4853" s="66" t="s">
        <v>11539</v>
      </c>
      <c r="P4853" s="67" t="s">
        <v>4221</v>
      </c>
      <c r="Q4853" s="67" t="s">
        <v>4220</v>
      </c>
      <c r="R4853" s="67" t="s">
        <v>6802</v>
      </c>
      <c r="S4853" s="67"/>
      <c r="T4853" s="67"/>
      <c r="U4853" s="67"/>
      <c r="V4853" s="67"/>
      <c r="W4853" s="67"/>
      <c r="X4853" s="67"/>
      <c r="Y4853" s="67"/>
    </row>
    <row r="4854" spans="1:25" s="2" customFormat="1" ht="16.5" customHeight="1">
      <c r="A4854" s="59">
        <v>4852</v>
      </c>
      <c r="B4854" s="61" t="str">
        <f t="shared" si="525"/>
        <v>os</v>
      </c>
      <c r="C4854" s="61" t="s">
        <v>4603</v>
      </c>
      <c r="D4854" s="2" t="s">
        <v>13648</v>
      </c>
      <c r="E4854" s="61" t="str">
        <f t="shared" si="526"/>
        <v>o</v>
      </c>
      <c r="F4854" s="62" t="str">
        <f t="shared" si="527"/>
        <v>s</v>
      </c>
      <c r="G4854" s="62" t="str">
        <f t="shared" si="528"/>
        <v>R</v>
      </c>
      <c r="H4854" s="62" t="str">
        <f t="shared" si="529"/>
        <v>L</v>
      </c>
      <c r="I4854" s="62">
        <f t="shared" si="530"/>
        <v>24</v>
      </c>
      <c r="J4854" s="62">
        <f t="shared" si="531"/>
        <v>5</v>
      </c>
      <c r="K4854" s="81">
        <v>7.1261907815986522E-7</v>
      </c>
      <c r="L4854" s="2" t="s">
        <v>14018</v>
      </c>
      <c r="M4854" s="2" t="s">
        <v>13512</v>
      </c>
      <c r="N4854" s="60" t="s">
        <v>7008</v>
      </c>
      <c r="O4854" s="66" t="s">
        <v>11809</v>
      </c>
      <c r="P4854" s="67" t="s">
        <v>4621</v>
      </c>
      <c r="Q4854" s="67" t="s">
        <v>4513</v>
      </c>
      <c r="R4854" s="67" t="s">
        <v>2637</v>
      </c>
      <c r="S4854" s="67" t="s">
        <v>6963</v>
      </c>
      <c r="T4854" s="67" t="s">
        <v>794</v>
      </c>
      <c r="U4854" s="67"/>
      <c r="V4854" s="67"/>
      <c r="W4854" s="67"/>
      <c r="X4854" s="67"/>
      <c r="Y4854" s="67"/>
    </row>
    <row r="4855" spans="1:25" s="2" customFormat="1" ht="16.5" customHeight="1">
      <c r="A4855" s="59">
        <v>4853</v>
      </c>
      <c r="B4855" s="61" t="str">
        <f t="shared" si="525"/>
        <v>gn</v>
      </c>
      <c r="C4855" s="61" t="s">
        <v>1425</v>
      </c>
      <c r="D4855" s="2" t="s">
        <v>13611</v>
      </c>
      <c r="E4855" s="61" t="str">
        <f t="shared" si="526"/>
        <v>g</v>
      </c>
      <c r="F4855" s="62" t="str">
        <f t="shared" si="527"/>
        <v>n</v>
      </c>
      <c r="G4855" s="62" t="str">
        <f t="shared" si="528"/>
        <v>L</v>
      </c>
      <c r="H4855" s="62" t="str">
        <f t="shared" si="529"/>
        <v>R</v>
      </c>
      <c r="I4855" s="62">
        <f t="shared" si="530"/>
        <v>14</v>
      </c>
      <c r="J4855" s="62">
        <f t="shared" si="531"/>
        <v>18</v>
      </c>
      <c r="K4855" s="81">
        <v>7.1261907815986522E-7</v>
      </c>
      <c r="L4855" s="2" t="s">
        <v>13509</v>
      </c>
      <c r="M4855" s="2" t="s">
        <v>6841</v>
      </c>
      <c r="N4855" s="60" t="s">
        <v>7030</v>
      </c>
      <c r="O4855" s="66" t="s">
        <v>8647</v>
      </c>
      <c r="P4855" s="67" t="s">
        <v>4548</v>
      </c>
      <c r="Q4855" s="67" t="s">
        <v>4492</v>
      </c>
      <c r="R4855" s="67" t="s">
        <v>4241</v>
      </c>
      <c r="S4855" s="67" t="s">
        <v>4492</v>
      </c>
      <c r="T4855" s="67" t="s">
        <v>4220</v>
      </c>
      <c r="U4855" s="67" t="s">
        <v>1407</v>
      </c>
      <c r="V4855" s="67"/>
      <c r="W4855" s="67"/>
      <c r="X4855" s="67"/>
      <c r="Y4855" s="67"/>
    </row>
    <row r="4856" spans="1:25" s="2" customFormat="1" ht="16.5" customHeight="1">
      <c r="A4856" s="59">
        <v>4854</v>
      </c>
      <c r="B4856" s="61" t="str">
        <f t="shared" si="525"/>
        <v>ld</v>
      </c>
      <c r="C4856" s="61" t="s">
        <v>2873</v>
      </c>
      <c r="D4856" s="2" t="s">
        <v>6831</v>
      </c>
      <c r="E4856" s="61" t="str">
        <f t="shared" si="526"/>
        <v>l</v>
      </c>
      <c r="F4856" s="62" t="str">
        <f t="shared" si="527"/>
        <v>d</v>
      </c>
      <c r="G4856" s="62" t="str">
        <f t="shared" si="528"/>
        <v>R</v>
      </c>
      <c r="H4856" s="62" t="str">
        <f t="shared" si="529"/>
        <v>L</v>
      </c>
      <c r="I4856" s="62">
        <f t="shared" si="530"/>
        <v>25</v>
      </c>
      <c r="J4856" s="62">
        <f t="shared" si="531"/>
        <v>8</v>
      </c>
      <c r="K4856" s="81">
        <v>7.1261907815986522E-7</v>
      </c>
      <c r="L4856" s="2" t="s">
        <v>6889</v>
      </c>
      <c r="M4856" s="2" t="s">
        <v>13510</v>
      </c>
      <c r="N4856" s="60" t="s">
        <v>7085</v>
      </c>
      <c r="O4856" s="66" t="s">
        <v>12573</v>
      </c>
      <c r="P4856" s="67" t="s">
        <v>6036</v>
      </c>
      <c r="Q4856" s="67" t="s">
        <v>4241</v>
      </c>
      <c r="R4856" s="67" t="s">
        <v>14504</v>
      </c>
      <c r="S4856" s="67" t="s">
        <v>1053</v>
      </c>
      <c r="T4856" s="67"/>
      <c r="U4856" s="67"/>
      <c r="V4856" s="67"/>
      <c r="W4856" s="67"/>
      <c r="X4856" s="67"/>
      <c r="Y4856" s="67"/>
    </row>
    <row r="4857" spans="1:25" s="2" customFormat="1" ht="16.5" customHeight="1">
      <c r="A4857" s="59">
        <v>4855</v>
      </c>
      <c r="B4857" s="61" t="str">
        <f t="shared" si="525"/>
        <v>hc</v>
      </c>
      <c r="C4857" s="61" t="s">
        <v>1984</v>
      </c>
      <c r="D4857" s="2" t="s">
        <v>13717</v>
      </c>
      <c r="E4857" s="61" t="str">
        <f t="shared" si="526"/>
        <v>h</v>
      </c>
      <c r="F4857" s="62" t="str">
        <f t="shared" si="527"/>
        <v>c</v>
      </c>
      <c r="G4857" s="62" t="str">
        <f t="shared" si="528"/>
        <v>R</v>
      </c>
      <c r="H4857" s="62" t="str">
        <f t="shared" si="529"/>
        <v>L</v>
      </c>
      <c r="I4857" s="62">
        <f t="shared" si="530"/>
        <v>17</v>
      </c>
      <c r="J4857" s="62">
        <f t="shared" si="531"/>
        <v>9</v>
      </c>
      <c r="K4857" s="81">
        <v>7.1261907815986522E-7</v>
      </c>
      <c r="L4857" s="2" t="s">
        <v>6888</v>
      </c>
      <c r="M4857" s="2" t="s">
        <v>13535</v>
      </c>
      <c r="N4857" s="60" t="s">
        <v>6972</v>
      </c>
      <c r="O4857" s="66" t="s">
        <v>9193</v>
      </c>
      <c r="P4857" s="67" t="s">
        <v>5680</v>
      </c>
      <c r="Q4857" s="67" t="s">
        <v>3354</v>
      </c>
      <c r="R4857" s="67" t="s">
        <v>530</v>
      </c>
      <c r="S4857" s="67"/>
      <c r="T4857" s="67"/>
      <c r="U4857" s="67"/>
      <c r="V4857" s="67"/>
      <c r="W4857" s="67"/>
      <c r="X4857" s="67"/>
      <c r="Y4857" s="67"/>
    </row>
    <row r="4858" spans="1:25" s="2" customFormat="1" ht="16.5" customHeight="1">
      <c r="A4858" s="59">
        <v>4856</v>
      </c>
      <c r="B4858" s="61" t="str">
        <f t="shared" si="525"/>
        <v>tp</v>
      </c>
      <c r="C4858" s="61" t="s">
        <v>5029</v>
      </c>
      <c r="D4858" s="2" t="s">
        <v>6838</v>
      </c>
      <c r="E4858" s="61" t="str">
        <f t="shared" si="526"/>
        <v>t</v>
      </c>
      <c r="F4858" s="62" t="str">
        <f t="shared" si="527"/>
        <v>p</v>
      </c>
      <c r="G4858" s="62" t="str">
        <f t="shared" si="528"/>
        <v>L</v>
      </c>
      <c r="H4858" s="62" t="str">
        <f t="shared" si="529"/>
        <v>R</v>
      </c>
      <c r="I4858" s="62">
        <f t="shared" si="530"/>
        <v>13</v>
      </c>
      <c r="J4858" s="62">
        <f t="shared" si="531"/>
        <v>26</v>
      </c>
      <c r="K4858" s="81">
        <v>7.1261907815986522E-7</v>
      </c>
      <c r="L4858" s="2" t="s">
        <v>6884</v>
      </c>
      <c r="M4858" s="2" t="s">
        <v>13536</v>
      </c>
      <c r="N4858" s="60" t="s">
        <v>6797</v>
      </c>
      <c r="O4858" s="66" t="s">
        <v>9148</v>
      </c>
      <c r="P4858" s="67" t="s">
        <v>5807</v>
      </c>
      <c r="Q4858" s="67" t="s">
        <v>2637</v>
      </c>
      <c r="R4858" s="67" t="s">
        <v>1658</v>
      </c>
      <c r="S4858" s="67" t="s">
        <v>3354</v>
      </c>
      <c r="T4858" s="67" t="s">
        <v>4495</v>
      </c>
      <c r="U4858" s="67" t="s">
        <v>3474</v>
      </c>
      <c r="V4858" s="67"/>
      <c r="W4858" s="67"/>
      <c r="X4858" s="67"/>
      <c r="Y4858" s="67"/>
    </row>
    <row r="4859" spans="1:25" s="2" customFormat="1" ht="16.5" customHeight="1">
      <c r="A4859" s="59">
        <v>4857</v>
      </c>
      <c r="B4859" s="61" t="str">
        <f t="shared" si="525"/>
        <v>mj</v>
      </c>
      <c r="C4859" s="61" t="s">
        <v>3267</v>
      </c>
      <c r="D4859" s="2" t="s">
        <v>13736</v>
      </c>
      <c r="E4859" s="61" t="str">
        <f t="shared" si="526"/>
        <v>m</v>
      </c>
      <c r="F4859" s="62" t="str">
        <f t="shared" si="527"/>
        <v>j</v>
      </c>
      <c r="G4859" s="62" t="str">
        <f t="shared" si="528"/>
        <v>R</v>
      </c>
      <c r="H4859" s="62" t="str">
        <f t="shared" si="529"/>
        <v>R</v>
      </c>
      <c r="I4859" s="62">
        <f t="shared" si="530"/>
        <v>21</v>
      </c>
      <c r="J4859" s="62">
        <f t="shared" si="531"/>
        <v>20</v>
      </c>
      <c r="K4859" s="81">
        <v>7.0936510976644125E-7</v>
      </c>
      <c r="L4859" s="2" t="s">
        <v>6877</v>
      </c>
      <c r="M4859" s="2" t="s">
        <v>6840</v>
      </c>
      <c r="N4859" s="60" t="s">
        <v>7240</v>
      </c>
      <c r="O4859" s="66" t="s">
        <v>12329</v>
      </c>
      <c r="P4859" s="67" t="s">
        <v>4360</v>
      </c>
      <c r="Q4859" s="67" t="s">
        <v>6967</v>
      </c>
      <c r="R4859" s="67" t="s">
        <v>2287</v>
      </c>
      <c r="S4859" s="67"/>
      <c r="T4859" s="67"/>
      <c r="U4859" s="67"/>
      <c r="V4859" s="67"/>
      <c r="W4859" s="67"/>
      <c r="X4859" s="67"/>
      <c r="Y4859" s="67"/>
    </row>
    <row r="4860" spans="1:25" s="2" customFormat="1" ht="16.5" customHeight="1">
      <c r="A4860" s="59">
        <v>4858</v>
      </c>
      <c r="B4860" s="61" t="str">
        <f t="shared" si="525"/>
        <v>hv</v>
      </c>
      <c r="C4860" s="61" t="s">
        <v>1952</v>
      </c>
      <c r="D4860" s="2" t="s">
        <v>13559</v>
      </c>
      <c r="E4860" s="61" t="str">
        <f t="shared" si="526"/>
        <v>h</v>
      </c>
      <c r="F4860" s="62" t="str">
        <f t="shared" si="527"/>
        <v>v</v>
      </c>
      <c r="G4860" s="62" t="str">
        <f t="shared" si="528"/>
        <v>R</v>
      </c>
      <c r="H4860" s="62" t="str">
        <f t="shared" si="529"/>
        <v>L</v>
      </c>
      <c r="I4860" s="62">
        <f t="shared" si="530"/>
        <v>17</v>
      </c>
      <c r="J4860" s="62">
        <f t="shared" si="531"/>
        <v>12</v>
      </c>
      <c r="K4860" s="81">
        <v>7.0936510976644125E-7</v>
      </c>
      <c r="L4860" s="2" t="s">
        <v>6888</v>
      </c>
      <c r="M4860" s="2" t="s">
        <v>13534</v>
      </c>
      <c r="N4860" s="60" t="s">
        <v>6972</v>
      </c>
      <c r="O4860" s="66" t="s">
        <v>9750</v>
      </c>
      <c r="P4860" s="67" t="s">
        <v>630</v>
      </c>
      <c r="Q4860" s="67" t="s">
        <v>13494</v>
      </c>
      <c r="R4860" s="67" t="s">
        <v>2637</v>
      </c>
      <c r="S4860" s="67"/>
      <c r="T4860" s="67"/>
      <c r="U4860" s="67"/>
      <c r="V4860" s="67"/>
      <c r="W4860" s="67"/>
      <c r="X4860" s="67"/>
      <c r="Y4860" s="67"/>
    </row>
    <row r="4861" spans="1:25" s="2" customFormat="1" ht="16.5" customHeight="1">
      <c r="A4861" s="59">
        <v>4859</v>
      </c>
      <c r="B4861" s="61" t="str">
        <f t="shared" si="525"/>
        <v>mz</v>
      </c>
      <c r="C4861" s="61" t="s">
        <v>3406</v>
      </c>
      <c r="D4861" s="2" t="s">
        <v>13702</v>
      </c>
      <c r="E4861" s="61" t="str">
        <f t="shared" si="526"/>
        <v>m</v>
      </c>
      <c r="F4861" s="62" t="str">
        <f t="shared" si="527"/>
        <v>z</v>
      </c>
      <c r="G4861" s="62" t="str">
        <f t="shared" si="528"/>
        <v>R</v>
      </c>
      <c r="H4861" s="62" t="str">
        <f t="shared" si="529"/>
        <v>L</v>
      </c>
      <c r="I4861" s="62">
        <f t="shared" si="530"/>
        <v>21</v>
      </c>
      <c r="J4861" s="62">
        <f t="shared" si="531"/>
        <v>3</v>
      </c>
      <c r="K4861" s="81">
        <v>7.0611114137301719E-7</v>
      </c>
      <c r="L4861" s="2" t="s">
        <v>6877</v>
      </c>
      <c r="M4861" s="2" t="s">
        <v>13530</v>
      </c>
      <c r="N4861" s="60" t="s">
        <v>6972</v>
      </c>
      <c r="O4861" s="66" t="s">
        <v>9020</v>
      </c>
      <c r="P4861" s="67" t="s">
        <v>5080</v>
      </c>
      <c r="Q4861" s="67" t="s">
        <v>3402</v>
      </c>
      <c r="R4861" s="67"/>
      <c r="S4861" s="67"/>
      <c r="T4861" s="67"/>
      <c r="U4861" s="67"/>
      <c r="V4861" s="67"/>
      <c r="W4861" s="67"/>
      <c r="X4861" s="67"/>
      <c r="Y4861" s="67"/>
    </row>
    <row r="4862" spans="1:25" s="2" customFormat="1" ht="16.5" customHeight="1">
      <c r="A4862" s="59">
        <v>4860</v>
      </c>
      <c r="B4862" s="61" t="str">
        <f t="shared" si="525"/>
        <v>qi</v>
      </c>
      <c r="C4862" s="61" t="s">
        <v>3946</v>
      </c>
      <c r="D4862" s="2" t="s">
        <v>6935</v>
      </c>
      <c r="E4862" s="61" t="str">
        <f t="shared" si="526"/>
        <v>q</v>
      </c>
      <c r="F4862" s="62" t="str">
        <f t="shared" si="527"/>
        <v>i</v>
      </c>
      <c r="G4862" s="62" t="str">
        <f t="shared" si="528"/>
        <v>L</v>
      </c>
      <c r="H4862" s="62" t="str">
        <f t="shared" si="529"/>
        <v>R</v>
      </c>
      <c r="I4862" s="62">
        <f t="shared" si="530"/>
        <v>1</v>
      </c>
      <c r="J4862" s="62">
        <f t="shared" si="531"/>
        <v>22</v>
      </c>
      <c r="K4862" s="81">
        <v>7.0611114137301719E-7</v>
      </c>
      <c r="L4862" s="2" t="s">
        <v>13511</v>
      </c>
      <c r="M4862" s="2" t="s">
        <v>13510</v>
      </c>
      <c r="N4862" s="60" t="s">
        <v>6797</v>
      </c>
      <c r="O4862" s="66" t="s">
        <v>7936</v>
      </c>
      <c r="P4862" s="67" t="s">
        <v>426</v>
      </c>
      <c r="Q4862" s="67" t="s">
        <v>2637</v>
      </c>
      <c r="R4862" s="67" t="s">
        <v>1170</v>
      </c>
      <c r="S4862" s="67"/>
      <c r="T4862" s="67"/>
      <c r="U4862" s="67"/>
      <c r="V4862" s="67"/>
      <c r="W4862" s="67"/>
      <c r="X4862" s="67"/>
      <c r="Y4862" s="67"/>
    </row>
    <row r="4863" spans="1:25" s="2" customFormat="1" ht="16.5" customHeight="1">
      <c r="A4863" s="59">
        <v>4861</v>
      </c>
      <c r="B4863" s="61" t="str">
        <f t="shared" si="525"/>
        <v>hl</v>
      </c>
      <c r="C4863" s="61" t="s">
        <v>1799</v>
      </c>
      <c r="D4863" s="2" t="s">
        <v>13657</v>
      </c>
      <c r="E4863" s="61" t="str">
        <f t="shared" si="526"/>
        <v>h</v>
      </c>
      <c r="F4863" s="62" t="str">
        <f t="shared" si="527"/>
        <v>l</v>
      </c>
      <c r="G4863" s="62" t="str">
        <f t="shared" si="528"/>
        <v>R</v>
      </c>
      <c r="H4863" s="62" t="str">
        <f t="shared" si="529"/>
        <v>R</v>
      </c>
      <c r="I4863" s="62">
        <f t="shared" si="530"/>
        <v>17</v>
      </c>
      <c r="J4863" s="62">
        <f t="shared" si="531"/>
        <v>25</v>
      </c>
      <c r="K4863" s="81">
        <v>7.0611114137301719E-7</v>
      </c>
      <c r="L4863" s="2" t="s">
        <v>6888</v>
      </c>
      <c r="M4863" s="2" t="s">
        <v>6908</v>
      </c>
      <c r="N4863" s="60" t="s">
        <v>13861</v>
      </c>
      <c r="O4863" s="66" t="s">
        <v>14440</v>
      </c>
      <c r="P4863" s="67" t="s">
        <v>3309</v>
      </c>
      <c r="Q4863" s="67" t="s">
        <v>6966</v>
      </c>
      <c r="R4863" s="67" t="s">
        <v>4640</v>
      </c>
      <c r="S4863" s="67"/>
      <c r="T4863" s="67"/>
      <c r="U4863" s="67"/>
      <c r="V4863" s="67"/>
      <c r="W4863" s="67"/>
      <c r="X4863" s="67"/>
      <c r="Y4863" s="67"/>
    </row>
    <row r="4864" spans="1:25" s="2" customFormat="1" ht="16.5" customHeight="1">
      <c r="A4864" s="59">
        <v>4862</v>
      </c>
      <c r="B4864" s="61" t="str">
        <f t="shared" si="525"/>
        <v>lq</v>
      </c>
      <c r="C4864" s="61" t="s">
        <v>3055</v>
      </c>
      <c r="D4864" s="2" t="s">
        <v>13667</v>
      </c>
      <c r="E4864" s="61" t="str">
        <f t="shared" si="526"/>
        <v>l</v>
      </c>
      <c r="F4864" s="62" t="str">
        <f t="shared" si="527"/>
        <v>q</v>
      </c>
      <c r="G4864" s="62" t="str">
        <f t="shared" si="528"/>
        <v>R</v>
      </c>
      <c r="H4864" s="62" t="str">
        <f t="shared" si="529"/>
        <v>L</v>
      </c>
      <c r="I4864" s="62">
        <f t="shared" si="530"/>
        <v>25</v>
      </c>
      <c r="J4864" s="62">
        <f t="shared" si="531"/>
        <v>1</v>
      </c>
      <c r="K4864" s="81">
        <v>7.0285717297959312E-7</v>
      </c>
      <c r="L4864" s="2" t="s">
        <v>6889</v>
      </c>
      <c r="M4864" s="2" t="s">
        <v>14083</v>
      </c>
      <c r="N4864" s="60" t="s">
        <v>13437</v>
      </c>
      <c r="O4864" s="66" t="s">
        <v>9993</v>
      </c>
      <c r="P4864" s="67" t="s">
        <v>3209</v>
      </c>
      <c r="Q4864" s="67" t="s">
        <v>6982</v>
      </c>
      <c r="R4864" s="67" t="s">
        <v>881</v>
      </c>
      <c r="S4864" s="67" t="s">
        <v>4903</v>
      </c>
      <c r="T4864" s="67"/>
      <c r="U4864" s="67"/>
      <c r="V4864" s="67"/>
      <c r="W4864" s="67"/>
      <c r="X4864" s="67"/>
      <c r="Y4864" s="67"/>
    </row>
    <row r="4865" spans="1:25" s="2" customFormat="1" ht="16.5" customHeight="1">
      <c r="A4865" s="59">
        <v>4863</v>
      </c>
      <c r="B4865" s="61" t="str">
        <f t="shared" si="525"/>
        <v>ja</v>
      </c>
      <c r="C4865" s="61" t="s">
        <v>2124</v>
      </c>
      <c r="D4865" s="2" t="s">
        <v>13580</v>
      </c>
      <c r="E4865" s="61" t="str">
        <f t="shared" si="526"/>
        <v>j</v>
      </c>
      <c r="F4865" s="62" t="str">
        <f t="shared" si="527"/>
        <v>a</v>
      </c>
      <c r="G4865" s="62" t="str">
        <f t="shared" si="528"/>
        <v>R</v>
      </c>
      <c r="H4865" s="62" t="str">
        <f t="shared" si="529"/>
        <v>L</v>
      </c>
      <c r="I4865" s="62">
        <f t="shared" si="530"/>
        <v>20</v>
      </c>
      <c r="J4865" s="62">
        <f t="shared" si="531"/>
        <v>2</v>
      </c>
      <c r="K4865" s="81">
        <v>7.0285717297959312E-7</v>
      </c>
      <c r="L4865" s="2" t="s">
        <v>6887</v>
      </c>
      <c r="M4865" s="2" t="s">
        <v>14015</v>
      </c>
      <c r="N4865" s="60" t="s">
        <v>6972</v>
      </c>
      <c r="O4865" s="66" t="s">
        <v>12169</v>
      </c>
      <c r="P4865" s="67" t="s">
        <v>4360</v>
      </c>
      <c r="Q4865" s="67" t="s">
        <v>2132</v>
      </c>
      <c r="R4865" s="67"/>
      <c r="S4865" s="67"/>
      <c r="T4865" s="67"/>
      <c r="U4865" s="67"/>
      <c r="V4865" s="67"/>
      <c r="W4865" s="67"/>
      <c r="X4865" s="67"/>
      <c r="Y4865" s="67"/>
    </row>
    <row r="4866" spans="1:25" s="2" customFormat="1" ht="16.5" customHeight="1">
      <c r="A4866" s="59">
        <v>4864</v>
      </c>
      <c r="B4866" s="61" t="str">
        <f t="shared" si="525"/>
        <v>ld</v>
      </c>
      <c r="C4866" s="61" t="s">
        <v>2914</v>
      </c>
      <c r="D4866" s="2" t="s">
        <v>6831</v>
      </c>
      <c r="E4866" s="61" t="str">
        <f t="shared" si="526"/>
        <v>l</v>
      </c>
      <c r="F4866" s="62" t="str">
        <f t="shared" si="527"/>
        <v>d</v>
      </c>
      <c r="G4866" s="62" t="str">
        <f t="shared" si="528"/>
        <v>R</v>
      </c>
      <c r="H4866" s="62" t="str">
        <f t="shared" si="529"/>
        <v>L</v>
      </c>
      <c r="I4866" s="62">
        <f t="shared" si="530"/>
        <v>25</v>
      </c>
      <c r="J4866" s="62">
        <f t="shared" si="531"/>
        <v>8</v>
      </c>
      <c r="K4866" s="81">
        <v>7.0285717297959312E-7</v>
      </c>
      <c r="L4866" s="2" t="s">
        <v>6889</v>
      </c>
      <c r="M4866" s="2" t="s">
        <v>13510</v>
      </c>
      <c r="N4866" s="60" t="s">
        <v>6972</v>
      </c>
      <c r="O4866" s="66" t="s">
        <v>11651</v>
      </c>
      <c r="P4866" s="67" t="s">
        <v>4621</v>
      </c>
      <c r="Q4866" s="67" t="s">
        <v>14500</v>
      </c>
      <c r="R4866" s="67" t="s">
        <v>3474</v>
      </c>
      <c r="S4866" s="67"/>
      <c r="T4866" s="67"/>
      <c r="U4866" s="67"/>
      <c r="V4866" s="67"/>
      <c r="W4866" s="67"/>
      <c r="X4866" s="67"/>
      <c r="Y4866" s="67"/>
    </row>
    <row r="4867" spans="1:25" s="2" customFormat="1" ht="16.5" customHeight="1">
      <c r="A4867" s="59">
        <v>4865</v>
      </c>
      <c r="B4867" s="61" t="str">
        <f t="shared" ref="B4867:B4930" si="532">VLOOKUP(D4867,sp,2,FALSE)</f>
        <v>mf</v>
      </c>
      <c r="C4867" s="61" t="s">
        <v>3290</v>
      </c>
      <c r="D4867" s="2" t="s">
        <v>13552</v>
      </c>
      <c r="E4867" s="61" t="str">
        <f t="shared" ref="E4867:E4930" si="533">LEFT(B4867,1)</f>
        <v>m</v>
      </c>
      <c r="F4867" s="62" t="str">
        <f t="shared" ref="F4867:F4930" si="534">RIGHT(B4867,1)</f>
        <v>f</v>
      </c>
      <c r="G4867" s="62" t="str">
        <f t="shared" si="528"/>
        <v>R</v>
      </c>
      <c r="H4867" s="62" t="str">
        <f t="shared" si="529"/>
        <v>L</v>
      </c>
      <c r="I4867" s="62">
        <f t="shared" si="530"/>
        <v>21</v>
      </c>
      <c r="J4867" s="62">
        <f t="shared" si="531"/>
        <v>11</v>
      </c>
      <c r="K4867" s="81">
        <v>7.0285717297959312E-7</v>
      </c>
      <c r="L4867" s="2" t="s">
        <v>6877</v>
      </c>
      <c r="M4867" s="2" t="s">
        <v>6816</v>
      </c>
      <c r="N4867" s="60" t="s">
        <v>13813</v>
      </c>
      <c r="O4867" s="66" t="s">
        <v>12129</v>
      </c>
      <c r="P4867" s="67" t="s">
        <v>4360</v>
      </c>
      <c r="Q4867" s="67" t="s">
        <v>14547</v>
      </c>
      <c r="R4867" s="67" t="s">
        <v>3476</v>
      </c>
      <c r="S4867" s="67"/>
      <c r="T4867" s="67"/>
      <c r="U4867" s="67"/>
      <c r="V4867" s="67"/>
      <c r="W4867" s="67"/>
      <c r="X4867" s="67"/>
      <c r="Y4867" s="67"/>
    </row>
    <row r="4868" spans="1:25" s="2" customFormat="1" ht="16.5" customHeight="1">
      <c r="A4868" s="59">
        <v>4866</v>
      </c>
      <c r="B4868" s="61" t="str">
        <f t="shared" si="532"/>
        <v>jw</v>
      </c>
      <c r="C4868" s="61" t="s">
        <v>2183</v>
      </c>
      <c r="D4868" s="2" t="s">
        <v>13581</v>
      </c>
      <c r="E4868" s="61" t="str">
        <f t="shared" si="533"/>
        <v>j</v>
      </c>
      <c r="F4868" s="62" t="str">
        <f t="shared" si="534"/>
        <v>w</v>
      </c>
      <c r="G4868" s="62" t="str">
        <f t="shared" ref="G4868:G4931" si="535">IF(FIND(E4868,"qwertasdfgzxcvbyuiophjkl;nm")&lt;15.5,"L","R")</f>
        <v>R</v>
      </c>
      <c r="H4868" s="62" t="str">
        <f t="shared" ref="H4868:H4931" si="536">IF(FIND(F4868,"qwertasdfgzxcvbyuiophjkl;nm")&lt;15.5,"L","R")</f>
        <v>L</v>
      </c>
      <c r="I4868" s="62">
        <f t="shared" ref="I4868:I4931" si="537">FIND(E4868,$I$1)</f>
        <v>20</v>
      </c>
      <c r="J4868" s="62">
        <f t="shared" ref="J4868:J4931" si="538">FIND(F4868,$I$1)</f>
        <v>4</v>
      </c>
      <c r="K4868" s="81">
        <v>7.0285717297959312E-7</v>
      </c>
      <c r="L4868" s="2" t="s">
        <v>6887</v>
      </c>
      <c r="M4868" s="2" t="s">
        <v>6916</v>
      </c>
      <c r="N4868" s="60" t="s">
        <v>7040</v>
      </c>
      <c r="O4868" s="66" t="s">
        <v>9169</v>
      </c>
      <c r="P4868" s="67" t="s">
        <v>5807</v>
      </c>
      <c r="Q4868" s="67" t="s">
        <v>5794</v>
      </c>
      <c r="R4868" s="67" t="s">
        <v>4241</v>
      </c>
      <c r="S4868" s="67" t="s">
        <v>1462</v>
      </c>
      <c r="T4868" s="67"/>
      <c r="U4868" s="67"/>
      <c r="V4868" s="67"/>
      <c r="W4868" s="67"/>
      <c r="X4868" s="67"/>
      <c r="Y4868" s="67"/>
    </row>
    <row r="4869" spans="1:25" s="2" customFormat="1" ht="16.5" customHeight="1">
      <c r="A4869" s="59">
        <v>4867</v>
      </c>
      <c r="B4869" s="61" t="str">
        <f t="shared" si="532"/>
        <v>wi</v>
      </c>
      <c r="C4869" s="61" t="s">
        <v>5095</v>
      </c>
      <c r="D4869" s="2" t="s">
        <v>13558</v>
      </c>
      <c r="E4869" s="61" t="str">
        <f t="shared" si="533"/>
        <v>w</v>
      </c>
      <c r="F4869" s="62" t="str">
        <f t="shared" si="534"/>
        <v>i</v>
      </c>
      <c r="G4869" s="62" t="str">
        <f t="shared" si="535"/>
        <v>L</v>
      </c>
      <c r="H4869" s="62" t="str">
        <f t="shared" si="536"/>
        <v>R</v>
      </c>
      <c r="I4869" s="62">
        <f t="shared" si="537"/>
        <v>4</v>
      </c>
      <c r="J4869" s="62">
        <f t="shared" si="538"/>
        <v>22</v>
      </c>
      <c r="K4869" s="81">
        <v>6.9634923619274509E-7</v>
      </c>
      <c r="L4869" s="2" t="s">
        <v>6804</v>
      </c>
      <c r="M4869" s="2" t="s">
        <v>6816</v>
      </c>
      <c r="N4869" s="60" t="s">
        <v>6985</v>
      </c>
      <c r="O4869" s="66" t="s">
        <v>12619</v>
      </c>
      <c r="P4869" s="67" t="s">
        <v>1753</v>
      </c>
      <c r="Q4869" s="67" t="s">
        <v>3630</v>
      </c>
      <c r="R4869" s="67" t="s">
        <v>722</v>
      </c>
      <c r="S4869" s="67"/>
      <c r="T4869" s="67"/>
      <c r="U4869" s="67"/>
      <c r="V4869" s="67"/>
      <c r="W4869" s="67"/>
      <c r="X4869" s="67"/>
      <c r="Y4869" s="67"/>
    </row>
    <row r="4870" spans="1:25" s="2" customFormat="1" ht="16.5" customHeight="1">
      <c r="A4870" s="59">
        <v>4868</v>
      </c>
      <c r="B4870" s="61" t="str">
        <f t="shared" si="532"/>
        <v>q;</v>
      </c>
      <c r="C4870" s="61" t="s">
        <v>4097</v>
      </c>
      <c r="D4870" s="2" t="s">
        <v>13578</v>
      </c>
      <c r="E4870" s="61" t="str">
        <f t="shared" si="533"/>
        <v>q</v>
      </c>
      <c r="F4870" s="62" t="str">
        <f t="shared" si="534"/>
        <v>;</v>
      </c>
      <c r="G4870" s="62" t="str">
        <f t="shared" si="535"/>
        <v>L</v>
      </c>
      <c r="H4870" s="62" t="str">
        <f t="shared" si="536"/>
        <v>R</v>
      </c>
      <c r="I4870" s="62">
        <f t="shared" si="537"/>
        <v>1</v>
      </c>
      <c r="J4870" s="62">
        <f t="shared" si="538"/>
        <v>27</v>
      </c>
      <c r="K4870" s="81">
        <v>6.9634923619274509E-7</v>
      </c>
      <c r="L4870" s="2" t="s">
        <v>13511</v>
      </c>
      <c r="M4870" s="2" t="s">
        <v>14095</v>
      </c>
      <c r="N4870" s="60" t="s">
        <v>7249</v>
      </c>
      <c r="O4870" s="66" t="s">
        <v>12134</v>
      </c>
      <c r="P4870" s="67" t="s">
        <v>4513</v>
      </c>
      <c r="Q4870" s="67" t="s">
        <v>14547</v>
      </c>
      <c r="R4870" s="67" t="s">
        <v>4561</v>
      </c>
      <c r="S4870" s="67" t="s">
        <v>4495</v>
      </c>
      <c r="T4870" s="67"/>
      <c r="U4870" s="67"/>
      <c r="V4870" s="67"/>
      <c r="W4870" s="67"/>
      <c r="X4870" s="67"/>
      <c r="Y4870" s="67"/>
    </row>
    <row r="4871" spans="1:25" s="2" customFormat="1" ht="16.5" customHeight="1">
      <c r="A4871" s="59">
        <v>4869</v>
      </c>
      <c r="B4871" s="61" t="str">
        <f t="shared" si="532"/>
        <v>je</v>
      </c>
      <c r="C4871" s="61" t="s">
        <v>2303</v>
      </c>
      <c r="D4871" s="2" t="s">
        <v>6843</v>
      </c>
      <c r="E4871" s="61" t="str">
        <f t="shared" si="533"/>
        <v>j</v>
      </c>
      <c r="F4871" s="62" t="str">
        <f t="shared" si="534"/>
        <v>e</v>
      </c>
      <c r="G4871" s="62" t="str">
        <f t="shared" si="535"/>
        <v>R</v>
      </c>
      <c r="H4871" s="62" t="str">
        <f t="shared" si="536"/>
        <v>L</v>
      </c>
      <c r="I4871" s="62">
        <f t="shared" si="537"/>
        <v>20</v>
      </c>
      <c r="J4871" s="62">
        <f t="shared" si="538"/>
        <v>7</v>
      </c>
      <c r="K4871" s="81">
        <v>6.9309526779932103E-7</v>
      </c>
      <c r="L4871" s="2" t="s">
        <v>6887</v>
      </c>
      <c r="M4871" s="2" t="s">
        <v>13529</v>
      </c>
      <c r="N4871" s="60" t="s">
        <v>6972</v>
      </c>
      <c r="O4871" s="66" t="s">
        <v>12077</v>
      </c>
      <c r="P4871" s="67" t="s">
        <v>4495</v>
      </c>
      <c r="Q4871" s="67" t="s">
        <v>6175</v>
      </c>
      <c r="R4871" s="67" t="s">
        <v>143</v>
      </c>
      <c r="S4871" s="67" t="s">
        <v>4220</v>
      </c>
      <c r="T4871" s="67" t="s">
        <v>14458</v>
      </c>
      <c r="U4871" s="67"/>
      <c r="V4871" s="67"/>
      <c r="W4871" s="67"/>
      <c r="X4871" s="67"/>
      <c r="Y4871" s="67"/>
    </row>
    <row r="4872" spans="1:25" s="2" customFormat="1" ht="16.5" customHeight="1">
      <c r="A4872" s="59">
        <v>4870</v>
      </c>
      <c r="B4872" s="61" t="str">
        <f t="shared" si="532"/>
        <v>qo</v>
      </c>
      <c r="C4872" s="61" t="s">
        <v>4118</v>
      </c>
      <c r="D4872" s="2" t="s">
        <v>13684</v>
      </c>
      <c r="E4872" s="61" t="str">
        <f t="shared" si="533"/>
        <v>q</v>
      </c>
      <c r="F4872" s="62" t="str">
        <f t="shared" si="534"/>
        <v>o</v>
      </c>
      <c r="G4872" s="62" t="str">
        <f t="shared" si="535"/>
        <v>L</v>
      </c>
      <c r="H4872" s="62" t="str">
        <f t="shared" si="536"/>
        <v>R</v>
      </c>
      <c r="I4872" s="62">
        <f t="shared" si="537"/>
        <v>1</v>
      </c>
      <c r="J4872" s="62">
        <f t="shared" si="538"/>
        <v>24</v>
      </c>
      <c r="K4872" s="81">
        <v>6.9309526779932103E-7</v>
      </c>
      <c r="L4872" s="2" t="s">
        <v>13511</v>
      </c>
      <c r="M4872" s="2" t="s">
        <v>14083</v>
      </c>
      <c r="N4872" s="60" t="s">
        <v>7124</v>
      </c>
      <c r="O4872" s="66" t="s">
        <v>11661</v>
      </c>
      <c r="P4872" s="67" t="s">
        <v>4621</v>
      </c>
      <c r="Q4872" s="67" t="s">
        <v>13494</v>
      </c>
      <c r="R4872" s="67" t="s">
        <v>4220</v>
      </c>
      <c r="S4872" s="67"/>
      <c r="T4872" s="67"/>
      <c r="U4872" s="67"/>
      <c r="V4872" s="67"/>
      <c r="W4872" s="67"/>
      <c r="X4872" s="67"/>
      <c r="Y4872" s="67"/>
    </row>
    <row r="4873" spans="1:25" s="2" customFormat="1" ht="16.5" customHeight="1">
      <c r="A4873" s="59">
        <v>4871</v>
      </c>
      <c r="B4873" s="61" t="str">
        <f t="shared" si="532"/>
        <v>it</v>
      </c>
      <c r="C4873" s="61" t="s">
        <v>552</v>
      </c>
      <c r="D4873" s="2" t="s">
        <v>13685</v>
      </c>
      <c r="E4873" s="61" t="str">
        <f t="shared" si="533"/>
        <v>i</v>
      </c>
      <c r="F4873" s="62" t="str">
        <f t="shared" si="534"/>
        <v>t</v>
      </c>
      <c r="G4873" s="62" t="str">
        <f t="shared" si="535"/>
        <v>R</v>
      </c>
      <c r="H4873" s="62" t="str">
        <f t="shared" si="536"/>
        <v>L</v>
      </c>
      <c r="I4873" s="62">
        <f t="shared" si="537"/>
        <v>22</v>
      </c>
      <c r="J4873" s="62">
        <f t="shared" si="538"/>
        <v>13</v>
      </c>
      <c r="K4873" s="81">
        <v>6.9309526779932103E-7</v>
      </c>
      <c r="L4873" s="2" t="s">
        <v>14016</v>
      </c>
      <c r="M4873" s="2" t="s">
        <v>6836</v>
      </c>
      <c r="N4873" s="60" t="s">
        <v>6972</v>
      </c>
      <c r="O4873" s="66" t="s">
        <v>12166</v>
      </c>
      <c r="P4873" s="67" t="s">
        <v>4495</v>
      </c>
      <c r="Q4873" s="67" t="s">
        <v>4640</v>
      </c>
      <c r="R4873" s="67" t="s">
        <v>824</v>
      </c>
      <c r="S4873" s="67" t="s">
        <v>4361</v>
      </c>
      <c r="T4873" s="67"/>
      <c r="U4873" s="67"/>
      <c r="V4873" s="67"/>
      <c r="W4873" s="67"/>
      <c r="X4873" s="67"/>
      <c r="Y4873" s="67"/>
    </row>
    <row r="4874" spans="1:25" s="2" customFormat="1" ht="16.5" customHeight="1">
      <c r="A4874" s="59">
        <v>4872</v>
      </c>
      <c r="B4874" s="61" t="str">
        <f t="shared" si="532"/>
        <v>cp</v>
      </c>
      <c r="C4874" s="61" t="s">
        <v>798</v>
      </c>
      <c r="D4874" s="2" t="s">
        <v>13676</v>
      </c>
      <c r="E4874" s="61" t="str">
        <f t="shared" si="533"/>
        <v>c</v>
      </c>
      <c r="F4874" s="62" t="str">
        <f t="shared" si="534"/>
        <v>p</v>
      </c>
      <c r="G4874" s="62" t="str">
        <f t="shared" si="535"/>
        <v>L</v>
      </c>
      <c r="H4874" s="62" t="str">
        <f t="shared" si="536"/>
        <v>R</v>
      </c>
      <c r="I4874" s="62">
        <f t="shared" si="537"/>
        <v>9</v>
      </c>
      <c r="J4874" s="62">
        <f t="shared" si="538"/>
        <v>26</v>
      </c>
      <c r="K4874" s="81">
        <v>6.8984129940589696E-7</v>
      </c>
      <c r="L4874" s="2" t="s">
        <v>6882</v>
      </c>
      <c r="M4874" s="2" t="s">
        <v>13536</v>
      </c>
      <c r="N4874" s="60" t="s">
        <v>6972</v>
      </c>
      <c r="O4874" s="66" t="s">
        <v>10251</v>
      </c>
      <c r="P4874" s="67" t="s">
        <v>14507</v>
      </c>
      <c r="Q4874" s="67" t="s">
        <v>14511</v>
      </c>
      <c r="R4874" s="67" t="s">
        <v>1511</v>
      </c>
      <c r="S4874" s="67"/>
      <c r="T4874" s="67"/>
      <c r="U4874" s="67"/>
      <c r="V4874" s="67"/>
      <c r="W4874" s="67"/>
      <c r="X4874" s="67"/>
      <c r="Y4874" s="67"/>
    </row>
    <row r="4875" spans="1:25" s="2" customFormat="1" ht="16.5" customHeight="1">
      <c r="A4875" s="59">
        <v>4873</v>
      </c>
      <c r="B4875" s="61" t="str">
        <f t="shared" si="532"/>
        <v>js</v>
      </c>
      <c r="C4875" s="61" t="s">
        <v>2377</v>
      </c>
      <c r="D4875" s="2" t="s">
        <v>13572</v>
      </c>
      <c r="E4875" s="61" t="str">
        <f t="shared" si="533"/>
        <v>j</v>
      </c>
      <c r="F4875" s="62" t="str">
        <f t="shared" si="534"/>
        <v>s</v>
      </c>
      <c r="G4875" s="62" t="str">
        <f t="shared" si="535"/>
        <v>R</v>
      </c>
      <c r="H4875" s="62" t="str">
        <f t="shared" si="536"/>
        <v>L</v>
      </c>
      <c r="I4875" s="62">
        <f t="shared" si="537"/>
        <v>20</v>
      </c>
      <c r="J4875" s="62">
        <f t="shared" si="538"/>
        <v>5</v>
      </c>
      <c r="K4875" s="81">
        <v>6.8984129940589696E-7</v>
      </c>
      <c r="L4875" s="2" t="s">
        <v>6887</v>
      </c>
      <c r="M4875" s="2" t="s">
        <v>14095</v>
      </c>
      <c r="N4875" s="60" t="s">
        <v>7008</v>
      </c>
      <c r="O4875" s="66" t="s">
        <v>11373</v>
      </c>
      <c r="P4875" s="67" t="s">
        <v>4221</v>
      </c>
      <c r="Q4875" s="67" t="s">
        <v>426</v>
      </c>
      <c r="R4875" s="67" t="s">
        <v>143</v>
      </c>
      <c r="S4875" s="67" t="s">
        <v>2637</v>
      </c>
      <c r="T4875" s="67" t="s">
        <v>3857</v>
      </c>
      <c r="U4875" s="67"/>
      <c r="V4875" s="67"/>
      <c r="W4875" s="67"/>
      <c r="X4875" s="67"/>
      <c r="Y4875" s="67"/>
    </row>
    <row r="4876" spans="1:25" s="2" customFormat="1" ht="16.5" customHeight="1">
      <c r="A4876" s="59">
        <v>4874</v>
      </c>
      <c r="B4876" s="61" t="str">
        <f t="shared" si="532"/>
        <v>gm</v>
      </c>
      <c r="C4876" s="61" t="s">
        <v>1613</v>
      </c>
      <c r="D4876" s="2" t="s">
        <v>13644</v>
      </c>
      <c r="E4876" s="61" t="str">
        <f t="shared" si="533"/>
        <v>g</v>
      </c>
      <c r="F4876" s="62" t="str">
        <f t="shared" si="534"/>
        <v>m</v>
      </c>
      <c r="G4876" s="62" t="str">
        <f t="shared" si="535"/>
        <v>L</v>
      </c>
      <c r="H4876" s="62" t="str">
        <f t="shared" si="536"/>
        <v>R</v>
      </c>
      <c r="I4876" s="62">
        <f t="shared" si="537"/>
        <v>14</v>
      </c>
      <c r="J4876" s="62">
        <f t="shared" si="538"/>
        <v>21</v>
      </c>
      <c r="K4876" s="81">
        <v>6.8333336261904883E-7</v>
      </c>
      <c r="L4876" s="2" t="s">
        <v>13509</v>
      </c>
      <c r="M4876" s="2" t="s">
        <v>14110</v>
      </c>
      <c r="N4876" s="60" t="s">
        <v>7106</v>
      </c>
      <c r="O4876" s="66" t="s">
        <v>9757</v>
      </c>
      <c r="P4876" s="67" t="s">
        <v>6065</v>
      </c>
      <c r="Q4876" s="67" t="s">
        <v>14097</v>
      </c>
      <c r="R4876" s="67" t="s">
        <v>4622</v>
      </c>
      <c r="S4876" s="67"/>
      <c r="T4876" s="67"/>
      <c r="U4876" s="67"/>
      <c r="V4876" s="67"/>
      <c r="W4876" s="67"/>
      <c r="X4876" s="67"/>
      <c r="Y4876" s="67"/>
    </row>
    <row r="4877" spans="1:25" s="2" customFormat="1" ht="16.5" customHeight="1">
      <c r="A4877" s="59">
        <v>4875</v>
      </c>
      <c r="B4877" s="61" t="str">
        <f t="shared" si="532"/>
        <v>ir</v>
      </c>
      <c r="C4877" s="61" t="s">
        <v>692</v>
      </c>
      <c r="D4877" s="2" t="s">
        <v>13659</v>
      </c>
      <c r="E4877" s="61" t="str">
        <f t="shared" si="533"/>
        <v>i</v>
      </c>
      <c r="F4877" s="62" t="str">
        <f t="shared" si="534"/>
        <v>r</v>
      </c>
      <c r="G4877" s="62" t="str">
        <f t="shared" si="535"/>
        <v>R</v>
      </c>
      <c r="H4877" s="62" t="str">
        <f t="shared" si="536"/>
        <v>L</v>
      </c>
      <c r="I4877" s="62">
        <f t="shared" si="537"/>
        <v>22</v>
      </c>
      <c r="J4877" s="62">
        <f t="shared" si="538"/>
        <v>10</v>
      </c>
      <c r="K4877" s="81">
        <v>6.8333336261904883E-7</v>
      </c>
      <c r="L4877" s="2" t="s">
        <v>14016</v>
      </c>
      <c r="M4877" s="2" t="s">
        <v>14110</v>
      </c>
      <c r="N4877" s="60" t="s">
        <v>6972</v>
      </c>
      <c r="O4877" s="66" t="s">
        <v>692</v>
      </c>
      <c r="P4877" s="67" t="s">
        <v>5242</v>
      </c>
      <c r="Q4877" s="67" t="s">
        <v>14488</v>
      </c>
      <c r="R4877" s="67"/>
      <c r="S4877" s="67"/>
      <c r="T4877" s="67"/>
      <c r="U4877" s="67"/>
      <c r="V4877" s="67"/>
      <c r="W4877" s="67"/>
      <c r="X4877" s="67"/>
      <c r="Y4877" s="67"/>
    </row>
    <row r="4878" spans="1:25" s="2" customFormat="1" ht="16.5" customHeight="1">
      <c r="A4878" s="59">
        <v>4876</v>
      </c>
      <c r="B4878" s="61" t="str">
        <f t="shared" si="532"/>
        <v>zc</v>
      </c>
      <c r="C4878" s="61" t="s">
        <v>6743</v>
      </c>
      <c r="D4878" s="2" t="s">
        <v>7225</v>
      </c>
      <c r="E4878" s="61" t="str">
        <f t="shared" si="533"/>
        <v>z</v>
      </c>
      <c r="F4878" s="62" t="str">
        <f t="shared" si="534"/>
        <v>c</v>
      </c>
      <c r="G4878" s="62" t="str">
        <f t="shared" si="535"/>
        <v>L</v>
      </c>
      <c r="H4878" s="62" t="str">
        <f t="shared" si="536"/>
        <v>L</v>
      </c>
      <c r="I4878" s="62">
        <f t="shared" si="537"/>
        <v>3</v>
      </c>
      <c r="J4878" s="62">
        <f t="shared" si="538"/>
        <v>9</v>
      </c>
      <c r="K4878" s="81">
        <v>6.8333336261904883E-7</v>
      </c>
      <c r="L4878" s="2" t="s">
        <v>6883</v>
      </c>
      <c r="M4878" s="2" t="s">
        <v>13535</v>
      </c>
      <c r="N4878" s="60" t="s">
        <v>6972</v>
      </c>
      <c r="O4878" s="66" t="s">
        <v>10617</v>
      </c>
      <c r="P4878" s="67" t="s">
        <v>3474</v>
      </c>
      <c r="Q4878" s="67" t="s">
        <v>6761</v>
      </c>
      <c r="R4878" s="67" t="s">
        <v>6036</v>
      </c>
      <c r="S4878" s="67" t="s">
        <v>794</v>
      </c>
      <c r="T4878" s="67"/>
      <c r="U4878" s="67"/>
      <c r="V4878" s="67"/>
      <c r="W4878" s="67"/>
      <c r="X4878" s="67"/>
      <c r="Y4878" s="67"/>
    </row>
    <row r="4879" spans="1:25" s="2" customFormat="1" ht="16.5" customHeight="1">
      <c r="A4879" s="59">
        <v>4877</v>
      </c>
      <c r="B4879" s="61" t="str">
        <f t="shared" si="532"/>
        <v>el</v>
      </c>
      <c r="C4879" s="61" t="s">
        <v>5993</v>
      </c>
      <c r="D4879" s="2" t="s">
        <v>13589</v>
      </c>
      <c r="E4879" s="61" t="str">
        <f t="shared" si="533"/>
        <v>e</v>
      </c>
      <c r="F4879" s="62" t="str">
        <f t="shared" si="534"/>
        <v>l</v>
      </c>
      <c r="G4879" s="62" t="str">
        <f t="shared" si="535"/>
        <v>L</v>
      </c>
      <c r="H4879" s="62" t="str">
        <f t="shared" si="536"/>
        <v>R</v>
      </c>
      <c r="I4879" s="62">
        <f t="shared" si="537"/>
        <v>7</v>
      </c>
      <c r="J4879" s="62">
        <f t="shared" si="538"/>
        <v>25</v>
      </c>
      <c r="K4879" s="81">
        <v>6.8333336261904883E-7</v>
      </c>
      <c r="L4879" s="2" t="s">
        <v>6885</v>
      </c>
      <c r="M4879" s="2" t="s">
        <v>6908</v>
      </c>
      <c r="N4879" s="60" t="s">
        <v>7054</v>
      </c>
      <c r="O4879" s="66" t="s">
        <v>11305</v>
      </c>
      <c r="P4879" s="67" t="s">
        <v>5478</v>
      </c>
      <c r="Q4879" s="67" t="s">
        <v>1628</v>
      </c>
      <c r="R4879" s="67" t="s">
        <v>3585</v>
      </c>
      <c r="S4879" s="67" t="s">
        <v>6010</v>
      </c>
      <c r="T4879" s="67"/>
      <c r="U4879" s="67"/>
      <c r="V4879" s="67"/>
      <c r="W4879" s="67"/>
      <c r="X4879" s="67"/>
      <c r="Y4879" s="67"/>
    </row>
    <row r="4880" spans="1:25" s="2" customFormat="1" ht="16.5" customHeight="1">
      <c r="A4880" s="59">
        <v>4878</v>
      </c>
      <c r="B4880" s="61" t="str">
        <f t="shared" si="532"/>
        <v>ei</v>
      </c>
      <c r="C4880" s="61" t="s">
        <v>5905</v>
      </c>
      <c r="D4880" s="2" t="s">
        <v>6920</v>
      </c>
      <c r="E4880" s="61" t="str">
        <f t="shared" si="533"/>
        <v>e</v>
      </c>
      <c r="F4880" s="62" t="str">
        <f t="shared" si="534"/>
        <v>i</v>
      </c>
      <c r="G4880" s="62" t="str">
        <f t="shared" si="535"/>
        <v>L</v>
      </c>
      <c r="H4880" s="62" t="str">
        <f t="shared" si="536"/>
        <v>R</v>
      </c>
      <c r="I4880" s="62">
        <f t="shared" si="537"/>
        <v>7</v>
      </c>
      <c r="J4880" s="62">
        <f t="shared" si="538"/>
        <v>22</v>
      </c>
      <c r="K4880" s="81">
        <v>6.8007939422562487E-7</v>
      </c>
      <c r="L4880" s="2" t="s">
        <v>6876</v>
      </c>
      <c r="M4880" s="2" t="s">
        <v>13510</v>
      </c>
      <c r="N4880" s="60" t="s">
        <v>6797</v>
      </c>
      <c r="O4880" s="66" t="s">
        <v>7843</v>
      </c>
      <c r="P4880" s="67" t="s">
        <v>426</v>
      </c>
      <c r="Q4880" s="67" t="s">
        <v>5918</v>
      </c>
      <c r="R4880" s="67" t="s">
        <v>5479</v>
      </c>
      <c r="S4880" s="67"/>
      <c r="T4880" s="67"/>
      <c r="U4880" s="67"/>
      <c r="V4880" s="67"/>
      <c r="W4880" s="67"/>
      <c r="X4880" s="67"/>
      <c r="Y4880" s="67"/>
    </row>
    <row r="4881" spans="1:25" s="2" customFormat="1" ht="16.5" customHeight="1">
      <c r="A4881" s="59">
        <v>4879</v>
      </c>
      <c r="B4881" s="61" t="str">
        <f t="shared" si="532"/>
        <v>zc</v>
      </c>
      <c r="C4881" s="61" t="s">
        <v>6744</v>
      </c>
      <c r="D4881" s="2" t="s">
        <v>7225</v>
      </c>
      <c r="E4881" s="61" t="str">
        <f t="shared" si="533"/>
        <v>z</v>
      </c>
      <c r="F4881" s="62" t="str">
        <f t="shared" si="534"/>
        <v>c</v>
      </c>
      <c r="G4881" s="62" t="str">
        <f t="shared" si="535"/>
        <v>L</v>
      </c>
      <c r="H4881" s="62" t="str">
        <f t="shared" si="536"/>
        <v>L</v>
      </c>
      <c r="I4881" s="62">
        <f t="shared" si="537"/>
        <v>3</v>
      </c>
      <c r="J4881" s="62">
        <f t="shared" si="538"/>
        <v>9</v>
      </c>
      <c r="K4881" s="81">
        <v>6.8007939422562487E-7</v>
      </c>
      <c r="L4881" s="2" t="s">
        <v>6883</v>
      </c>
      <c r="M4881" s="2" t="s">
        <v>13535</v>
      </c>
      <c r="N4881" s="60" t="s">
        <v>6972</v>
      </c>
      <c r="O4881" s="66" t="s">
        <v>10097</v>
      </c>
      <c r="P4881" s="67" t="s">
        <v>6065</v>
      </c>
      <c r="Q4881" s="67" t="s">
        <v>6761</v>
      </c>
      <c r="R4881" s="67" t="s">
        <v>6036</v>
      </c>
      <c r="S4881" s="67" t="s">
        <v>794</v>
      </c>
      <c r="T4881" s="67"/>
      <c r="U4881" s="67"/>
      <c r="V4881" s="67"/>
      <c r="W4881" s="67"/>
      <c r="X4881" s="67"/>
      <c r="Y4881" s="67"/>
    </row>
    <row r="4882" spans="1:25" s="2" customFormat="1" ht="16.5" customHeight="1">
      <c r="A4882" s="59">
        <v>4880</v>
      </c>
      <c r="B4882" s="61" t="str">
        <f t="shared" si="532"/>
        <v>tn</v>
      </c>
      <c r="C4882" s="61" t="s">
        <v>869</v>
      </c>
      <c r="D4882" s="2" t="s">
        <v>13703</v>
      </c>
      <c r="E4882" s="61" t="str">
        <f t="shared" si="533"/>
        <v>t</v>
      </c>
      <c r="F4882" s="62" t="str">
        <f t="shared" si="534"/>
        <v>n</v>
      </c>
      <c r="G4882" s="62" t="str">
        <f t="shared" si="535"/>
        <v>L</v>
      </c>
      <c r="H4882" s="62" t="str">
        <f t="shared" si="536"/>
        <v>R</v>
      </c>
      <c r="I4882" s="62">
        <f t="shared" si="537"/>
        <v>13</v>
      </c>
      <c r="J4882" s="62">
        <f t="shared" si="538"/>
        <v>18</v>
      </c>
      <c r="K4882" s="81">
        <v>6.8007939422562487E-7</v>
      </c>
      <c r="L4882" s="2" t="s">
        <v>6884</v>
      </c>
      <c r="M4882" s="2" t="s">
        <v>6841</v>
      </c>
      <c r="N4882" s="60" t="s">
        <v>13399</v>
      </c>
      <c r="O4882" s="66" t="s">
        <v>11940</v>
      </c>
      <c r="P4882" s="67" t="s">
        <v>4621</v>
      </c>
      <c r="Q4882" s="67" t="s">
        <v>6799</v>
      </c>
      <c r="R4882" s="67" t="s">
        <v>506</v>
      </c>
      <c r="S4882" s="67" t="s">
        <v>72</v>
      </c>
      <c r="T4882" s="67" t="s">
        <v>5686</v>
      </c>
      <c r="U4882" s="67"/>
      <c r="V4882" s="67"/>
      <c r="W4882" s="67"/>
      <c r="X4882" s="67"/>
      <c r="Y4882" s="67"/>
    </row>
    <row r="4883" spans="1:25" s="2" customFormat="1" ht="16.5" customHeight="1">
      <c r="A4883" s="59">
        <v>4881</v>
      </c>
      <c r="B4883" s="61" t="str">
        <f t="shared" si="532"/>
        <v>qu</v>
      </c>
      <c r="C4883" s="61" t="s">
        <v>4157</v>
      </c>
      <c r="D4883" s="2" t="s">
        <v>6810</v>
      </c>
      <c r="E4883" s="61" t="str">
        <f t="shared" si="533"/>
        <v>q</v>
      </c>
      <c r="F4883" s="62" t="str">
        <f t="shared" si="534"/>
        <v>u</v>
      </c>
      <c r="G4883" s="62" t="str">
        <f t="shared" si="535"/>
        <v>L</v>
      </c>
      <c r="H4883" s="62" t="str">
        <f t="shared" si="536"/>
        <v>R</v>
      </c>
      <c r="I4883" s="62">
        <f t="shared" si="537"/>
        <v>1</v>
      </c>
      <c r="J4883" s="62">
        <f t="shared" si="538"/>
        <v>19</v>
      </c>
      <c r="K4883" s="81">
        <v>6.768254258322008E-7</v>
      </c>
      <c r="L4883" s="2" t="s">
        <v>13511</v>
      </c>
      <c r="M4883" s="2" t="s">
        <v>13512</v>
      </c>
      <c r="N4883" s="60" t="s">
        <v>7037</v>
      </c>
      <c r="O4883" s="66" t="s">
        <v>8488</v>
      </c>
      <c r="P4883" s="67" t="s">
        <v>608</v>
      </c>
      <c r="Q4883" s="67" t="s">
        <v>3812</v>
      </c>
      <c r="R4883" s="67" t="s">
        <v>2637</v>
      </c>
      <c r="S4883" s="67" t="s">
        <v>14105</v>
      </c>
      <c r="T4883" s="67"/>
      <c r="U4883" s="67"/>
      <c r="V4883" s="67"/>
      <c r="W4883" s="67"/>
      <c r="X4883" s="67"/>
      <c r="Y4883" s="67"/>
    </row>
    <row r="4884" spans="1:25" s="2" customFormat="1" ht="16.5" customHeight="1">
      <c r="A4884" s="59">
        <v>4882</v>
      </c>
      <c r="B4884" s="61" t="str">
        <f t="shared" si="532"/>
        <v>gj</v>
      </c>
      <c r="C4884" s="61" t="s">
        <v>1451</v>
      </c>
      <c r="D4884" s="2" t="s">
        <v>6911</v>
      </c>
      <c r="E4884" s="61" t="str">
        <f t="shared" si="533"/>
        <v>g</v>
      </c>
      <c r="F4884" s="62" t="str">
        <f t="shared" si="534"/>
        <v>j</v>
      </c>
      <c r="G4884" s="62" t="str">
        <f t="shared" si="535"/>
        <v>L</v>
      </c>
      <c r="H4884" s="62" t="str">
        <f t="shared" si="536"/>
        <v>R</v>
      </c>
      <c r="I4884" s="62">
        <f t="shared" si="537"/>
        <v>14</v>
      </c>
      <c r="J4884" s="62">
        <f t="shared" si="538"/>
        <v>20</v>
      </c>
      <c r="K4884" s="81">
        <v>6.768254258322008E-7</v>
      </c>
      <c r="L4884" s="2" t="s">
        <v>13509</v>
      </c>
      <c r="M4884" s="2" t="s">
        <v>6840</v>
      </c>
      <c r="N4884" s="60" t="s">
        <v>6797</v>
      </c>
      <c r="O4884" s="66" t="s">
        <v>14094</v>
      </c>
      <c r="P4884" s="67" t="s">
        <v>4241</v>
      </c>
      <c r="Q4884" s="67" t="s">
        <v>3474</v>
      </c>
      <c r="R4884" s="67"/>
      <c r="S4884" s="67"/>
      <c r="T4884" s="67"/>
      <c r="U4884" s="67"/>
      <c r="V4884" s="67"/>
      <c r="W4884" s="67"/>
      <c r="X4884" s="67"/>
      <c r="Y4884" s="67"/>
    </row>
    <row r="4885" spans="1:25" s="2" customFormat="1" ht="16.5" customHeight="1">
      <c r="A4885" s="59">
        <v>4883</v>
      </c>
      <c r="B4885" s="61" t="str">
        <f t="shared" si="532"/>
        <v>ke</v>
      </c>
      <c r="C4885" s="61" t="s">
        <v>2617</v>
      </c>
      <c r="D4885" s="2" t="s">
        <v>6869</v>
      </c>
      <c r="E4885" s="61" t="str">
        <f t="shared" si="533"/>
        <v>k</v>
      </c>
      <c r="F4885" s="62" t="str">
        <f t="shared" si="534"/>
        <v>e</v>
      </c>
      <c r="G4885" s="62" t="str">
        <f t="shared" si="535"/>
        <v>R</v>
      </c>
      <c r="H4885" s="62" t="str">
        <f t="shared" si="536"/>
        <v>L</v>
      </c>
      <c r="I4885" s="62">
        <f t="shared" si="537"/>
        <v>23</v>
      </c>
      <c r="J4885" s="62">
        <f t="shared" si="538"/>
        <v>7</v>
      </c>
      <c r="K4885" s="81">
        <v>6.768254258322008E-7</v>
      </c>
      <c r="L4885" s="2" t="s">
        <v>6890</v>
      </c>
      <c r="M4885" s="2" t="s">
        <v>6876</v>
      </c>
      <c r="N4885" s="60" t="s">
        <v>6972</v>
      </c>
      <c r="O4885" s="66" t="s">
        <v>11961</v>
      </c>
      <c r="P4885" s="67" t="s">
        <v>4621</v>
      </c>
      <c r="Q4885" s="67" t="s">
        <v>4989</v>
      </c>
      <c r="R4885" s="67" t="s">
        <v>4640</v>
      </c>
      <c r="S4885" s="67" t="s">
        <v>3408</v>
      </c>
      <c r="T4885" s="67"/>
      <c r="U4885" s="67"/>
      <c r="V4885" s="67"/>
      <c r="W4885" s="67"/>
      <c r="X4885" s="67"/>
      <c r="Y4885" s="67"/>
    </row>
    <row r="4886" spans="1:25" s="2" customFormat="1" ht="16.5" customHeight="1">
      <c r="A4886" s="59">
        <v>4884</v>
      </c>
      <c r="B4886" s="61" t="str">
        <f t="shared" si="532"/>
        <v>jw</v>
      </c>
      <c r="C4886" s="61" t="s">
        <v>2186</v>
      </c>
      <c r="D4886" s="2" t="s">
        <v>13581</v>
      </c>
      <c r="E4886" s="61" t="str">
        <f t="shared" si="533"/>
        <v>j</v>
      </c>
      <c r="F4886" s="62" t="str">
        <f t="shared" si="534"/>
        <v>w</v>
      </c>
      <c r="G4886" s="62" t="str">
        <f t="shared" si="535"/>
        <v>R</v>
      </c>
      <c r="H4886" s="62" t="str">
        <f t="shared" si="536"/>
        <v>L</v>
      </c>
      <c r="I4886" s="62">
        <f t="shared" si="537"/>
        <v>20</v>
      </c>
      <c r="J4886" s="62">
        <f t="shared" si="538"/>
        <v>4</v>
      </c>
      <c r="K4886" s="81">
        <v>6.768254258322008E-7</v>
      </c>
      <c r="L4886" s="2" t="s">
        <v>6887</v>
      </c>
      <c r="M4886" s="2" t="s">
        <v>6916</v>
      </c>
      <c r="N4886" s="60" t="s">
        <v>6797</v>
      </c>
      <c r="O4886" s="66" t="s">
        <v>7333</v>
      </c>
      <c r="P4886" s="67" t="s">
        <v>3366</v>
      </c>
      <c r="Q4886" s="67" t="s">
        <v>2371</v>
      </c>
      <c r="R4886" s="67" t="s">
        <v>72</v>
      </c>
      <c r="S4886" s="67" t="s">
        <v>5686</v>
      </c>
      <c r="T4886" s="67"/>
      <c r="U4886" s="67"/>
      <c r="V4886" s="67"/>
      <c r="W4886" s="67"/>
      <c r="X4886" s="67"/>
      <c r="Y4886" s="67"/>
    </row>
    <row r="4887" spans="1:25" s="2" customFormat="1" ht="16.5" customHeight="1">
      <c r="A4887" s="59">
        <v>4885</v>
      </c>
      <c r="B4887" s="61" t="str">
        <f t="shared" si="532"/>
        <v>mb</v>
      </c>
      <c r="C4887" s="61" t="s">
        <v>3445</v>
      </c>
      <c r="D4887" s="2" t="s">
        <v>6957</v>
      </c>
      <c r="E4887" s="61" t="str">
        <f t="shared" si="533"/>
        <v>m</v>
      </c>
      <c r="F4887" s="62" t="str">
        <f t="shared" si="534"/>
        <v>b</v>
      </c>
      <c r="G4887" s="62" t="str">
        <f t="shared" si="535"/>
        <v>R</v>
      </c>
      <c r="H4887" s="62" t="str">
        <f t="shared" si="536"/>
        <v>L</v>
      </c>
      <c r="I4887" s="62">
        <f t="shared" si="537"/>
        <v>21</v>
      </c>
      <c r="J4887" s="62">
        <f t="shared" si="538"/>
        <v>15</v>
      </c>
      <c r="K4887" s="81">
        <v>6.768254258322008E-7</v>
      </c>
      <c r="L4887" s="2" t="s">
        <v>6877</v>
      </c>
      <c r="M4887" s="2" t="s">
        <v>6879</v>
      </c>
      <c r="N4887" s="60" t="s">
        <v>7037</v>
      </c>
      <c r="O4887" s="66" t="s">
        <v>8409</v>
      </c>
      <c r="P4887" s="67" t="s">
        <v>827</v>
      </c>
      <c r="Q4887" s="67" t="s">
        <v>4561</v>
      </c>
      <c r="R4887" s="67"/>
      <c r="S4887" s="67"/>
      <c r="T4887" s="67"/>
      <c r="U4887" s="67"/>
      <c r="V4887" s="67"/>
      <c r="W4887" s="67"/>
      <c r="X4887" s="67"/>
      <c r="Y4887" s="67"/>
    </row>
    <row r="4888" spans="1:25" s="2" customFormat="1" ht="16.5" customHeight="1">
      <c r="A4888" s="59">
        <v>4886</v>
      </c>
      <c r="B4888" s="61" t="str">
        <f t="shared" si="532"/>
        <v>ej</v>
      </c>
      <c r="C4888" s="61" t="s">
        <v>5783</v>
      </c>
      <c r="D4888" s="2" t="s">
        <v>13497</v>
      </c>
      <c r="E4888" s="61" t="str">
        <f t="shared" si="533"/>
        <v>e</v>
      </c>
      <c r="F4888" s="62" t="str">
        <f t="shared" si="534"/>
        <v>j</v>
      </c>
      <c r="G4888" s="62" t="str">
        <f t="shared" si="535"/>
        <v>L</v>
      </c>
      <c r="H4888" s="62" t="str">
        <f t="shared" si="536"/>
        <v>R</v>
      </c>
      <c r="I4888" s="62">
        <f t="shared" si="537"/>
        <v>7</v>
      </c>
      <c r="J4888" s="62">
        <f t="shared" si="538"/>
        <v>20</v>
      </c>
      <c r="K4888" s="81">
        <v>6.768254258322008E-7</v>
      </c>
      <c r="L4888" s="2" t="s">
        <v>6885</v>
      </c>
      <c r="M4888" s="2" t="s">
        <v>6840</v>
      </c>
      <c r="N4888" s="60" t="s">
        <v>13435</v>
      </c>
      <c r="O4888" s="66" t="s">
        <v>7588</v>
      </c>
      <c r="P4888" s="67" t="s">
        <v>4241</v>
      </c>
      <c r="Q4888" s="67" t="s">
        <v>6095</v>
      </c>
      <c r="R4888" s="67" t="s">
        <v>6631</v>
      </c>
      <c r="S4888" s="67"/>
      <c r="T4888" s="67"/>
      <c r="U4888" s="67"/>
      <c r="V4888" s="67"/>
      <c r="W4888" s="67"/>
      <c r="X4888" s="67"/>
      <c r="Y4888" s="67"/>
    </row>
    <row r="4889" spans="1:25" s="2" customFormat="1" ht="16.5" customHeight="1">
      <c r="A4889" s="59">
        <v>4887</v>
      </c>
      <c r="B4889" s="61" t="str">
        <f t="shared" si="532"/>
        <v>od</v>
      </c>
      <c r="C4889" s="61" t="s">
        <v>4477</v>
      </c>
      <c r="D4889" s="2" t="s">
        <v>13571</v>
      </c>
      <c r="E4889" s="61" t="str">
        <f t="shared" si="533"/>
        <v>o</v>
      </c>
      <c r="F4889" s="62" t="str">
        <f t="shared" si="534"/>
        <v>d</v>
      </c>
      <c r="G4889" s="62" t="str">
        <f t="shared" si="535"/>
        <v>R</v>
      </c>
      <c r="H4889" s="62" t="str">
        <f t="shared" si="536"/>
        <v>L</v>
      </c>
      <c r="I4889" s="62">
        <f t="shared" si="537"/>
        <v>24</v>
      </c>
      <c r="J4889" s="62">
        <f t="shared" si="538"/>
        <v>8</v>
      </c>
      <c r="K4889" s="81">
        <v>6.768254258322008E-7</v>
      </c>
      <c r="L4889" s="2" t="s">
        <v>14018</v>
      </c>
      <c r="M4889" s="2" t="s">
        <v>14463</v>
      </c>
      <c r="N4889" s="60" t="s">
        <v>6983</v>
      </c>
      <c r="O4889" s="66" t="s">
        <v>7622</v>
      </c>
      <c r="P4889" s="67" t="s">
        <v>4241</v>
      </c>
      <c r="Q4889" s="67" t="s">
        <v>1462</v>
      </c>
      <c r="R4889" s="67" t="s">
        <v>881</v>
      </c>
      <c r="S4889" s="67"/>
      <c r="T4889" s="67"/>
      <c r="U4889" s="67"/>
      <c r="V4889" s="67"/>
      <c r="W4889" s="67"/>
      <c r="X4889" s="67"/>
      <c r="Y4889" s="67"/>
    </row>
    <row r="4890" spans="1:25" s="2" customFormat="1" ht="16.5" customHeight="1">
      <c r="A4890" s="59">
        <v>4888</v>
      </c>
      <c r="B4890" s="61" t="str">
        <f t="shared" si="532"/>
        <v>hs</v>
      </c>
      <c r="C4890" s="61" t="s">
        <v>1861</v>
      </c>
      <c r="D4890" s="2" t="s">
        <v>6934</v>
      </c>
      <c r="E4890" s="61" t="str">
        <f t="shared" si="533"/>
        <v>h</v>
      </c>
      <c r="F4890" s="62" t="str">
        <f t="shared" si="534"/>
        <v>s</v>
      </c>
      <c r="G4890" s="62" t="str">
        <f t="shared" si="535"/>
        <v>R</v>
      </c>
      <c r="H4890" s="62" t="str">
        <f t="shared" si="536"/>
        <v>L</v>
      </c>
      <c r="I4890" s="62">
        <f t="shared" si="537"/>
        <v>17</v>
      </c>
      <c r="J4890" s="62">
        <f t="shared" si="538"/>
        <v>5</v>
      </c>
      <c r="K4890" s="81">
        <v>6.7357145743877673E-7</v>
      </c>
      <c r="L4890" s="2" t="s">
        <v>6888</v>
      </c>
      <c r="M4890" s="2" t="s">
        <v>13512</v>
      </c>
      <c r="N4890" s="60" t="s">
        <v>7149</v>
      </c>
      <c r="O4890" s="66" t="s">
        <v>11198</v>
      </c>
      <c r="P4890" s="67" t="s">
        <v>4515</v>
      </c>
      <c r="Q4890" s="67" t="s">
        <v>1568</v>
      </c>
      <c r="R4890" s="67"/>
      <c r="S4890" s="67"/>
      <c r="T4890" s="67"/>
      <c r="U4890" s="67"/>
      <c r="V4890" s="67"/>
      <c r="W4890" s="67"/>
      <c r="X4890" s="67"/>
      <c r="Y4890" s="67"/>
    </row>
    <row r="4891" spans="1:25" s="2" customFormat="1" ht="16.5" customHeight="1">
      <c r="A4891" s="59">
        <v>4889</v>
      </c>
      <c r="B4891" s="61" t="str">
        <f t="shared" si="532"/>
        <v>do</v>
      </c>
      <c r="C4891" s="61" t="s">
        <v>1052</v>
      </c>
      <c r="D4891" s="2" t="s">
        <v>13675</v>
      </c>
      <c r="E4891" s="61" t="str">
        <f t="shared" si="533"/>
        <v>d</v>
      </c>
      <c r="F4891" s="62" t="str">
        <f t="shared" si="534"/>
        <v>o</v>
      </c>
      <c r="G4891" s="62" t="str">
        <f t="shared" si="535"/>
        <v>L</v>
      </c>
      <c r="H4891" s="62" t="str">
        <f t="shared" si="536"/>
        <v>R</v>
      </c>
      <c r="I4891" s="62">
        <f t="shared" si="537"/>
        <v>8</v>
      </c>
      <c r="J4891" s="62">
        <f t="shared" si="538"/>
        <v>24</v>
      </c>
      <c r="K4891" s="81">
        <v>6.7357145743877673E-7</v>
      </c>
      <c r="L4891" s="2" t="s">
        <v>13508</v>
      </c>
      <c r="M4891" s="2" t="s">
        <v>6960</v>
      </c>
      <c r="N4891" s="60" t="s">
        <v>6972</v>
      </c>
      <c r="O4891" s="66" t="s">
        <v>10066</v>
      </c>
      <c r="P4891" s="67" t="s">
        <v>630</v>
      </c>
      <c r="Q4891" s="67" t="s">
        <v>1048</v>
      </c>
      <c r="R4891" s="67"/>
      <c r="S4891" s="67"/>
      <c r="T4891" s="67"/>
      <c r="U4891" s="67"/>
      <c r="V4891" s="67"/>
      <c r="W4891" s="67"/>
      <c r="X4891" s="67"/>
      <c r="Y4891" s="67"/>
    </row>
    <row r="4892" spans="1:25" s="2" customFormat="1" ht="16.5" customHeight="1">
      <c r="A4892" s="59">
        <v>4890</v>
      </c>
      <c r="B4892" s="61" t="str">
        <f t="shared" si="532"/>
        <v>dw</v>
      </c>
      <c r="C4892" s="61" t="s">
        <v>975</v>
      </c>
      <c r="D4892" s="2" t="s">
        <v>13574</v>
      </c>
      <c r="E4892" s="61" t="str">
        <f t="shared" si="533"/>
        <v>d</v>
      </c>
      <c r="F4892" s="62" t="str">
        <f t="shared" si="534"/>
        <v>w</v>
      </c>
      <c r="G4892" s="62" t="str">
        <f t="shared" si="535"/>
        <v>L</v>
      </c>
      <c r="H4892" s="62" t="str">
        <f t="shared" si="536"/>
        <v>L</v>
      </c>
      <c r="I4892" s="62">
        <f t="shared" si="537"/>
        <v>8</v>
      </c>
      <c r="J4892" s="62">
        <f t="shared" si="538"/>
        <v>4</v>
      </c>
      <c r="K4892" s="81">
        <v>6.7357145743877673E-7</v>
      </c>
      <c r="L4892" s="2" t="s">
        <v>13508</v>
      </c>
      <c r="M4892" s="2" t="s">
        <v>6916</v>
      </c>
      <c r="N4892" s="60" t="s">
        <v>7083</v>
      </c>
      <c r="O4892" s="66" t="s">
        <v>7761</v>
      </c>
      <c r="P4892" s="67" t="s">
        <v>4076</v>
      </c>
      <c r="Q4892" s="67" t="s">
        <v>3366</v>
      </c>
      <c r="R4892" s="67" t="s">
        <v>5654</v>
      </c>
      <c r="S4892" s="67"/>
      <c r="T4892" s="67"/>
      <c r="U4892" s="67"/>
      <c r="V4892" s="67"/>
      <c r="W4892" s="67"/>
      <c r="X4892" s="67"/>
      <c r="Y4892" s="67"/>
    </row>
    <row r="4893" spans="1:25" s="2" customFormat="1" ht="16.5" customHeight="1">
      <c r="A4893" s="59">
        <v>4891</v>
      </c>
      <c r="B4893" s="61" t="str">
        <f t="shared" si="532"/>
        <v>ub</v>
      </c>
      <c r="C4893" s="61" t="s">
        <v>520</v>
      </c>
      <c r="D4893" s="2" t="s">
        <v>13748</v>
      </c>
      <c r="E4893" s="61" t="str">
        <f t="shared" si="533"/>
        <v>u</v>
      </c>
      <c r="F4893" s="62" t="str">
        <f t="shared" si="534"/>
        <v>b</v>
      </c>
      <c r="G4893" s="62" t="str">
        <f t="shared" si="535"/>
        <v>R</v>
      </c>
      <c r="H4893" s="62" t="str">
        <f t="shared" si="536"/>
        <v>L</v>
      </c>
      <c r="I4893" s="62">
        <f t="shared" si="537"/>
        <v>19</v>
      </c>
      <c r="J4893" s="62">
        <f t="shared" si="538"/>
        <v>15</v>
      </c>
      <c r="K4893" s="81">
        <v>6.7031748904535267E-7</v>
      </c>
      <c r="L4893" s="2" t="s">
        <v>13537</v>
      </c>
      <c r="M4893" s="2" t="s">
        <v>13536</v>
      </c>
      <c r="N4893" s="60" t="s">
        <v>6972</v>
      </c>
      <c r="O4893" s="66" t="s">
        <v>12919</v>
      </c>
      <c r="P4893" s="67" t="s">
        <v>1993</v>
      </c>
      <c r="Q4893" s="67" t="s">
        <v>6970</v>
      </c>
      <c r="R4893" s="67" t="s">
        <v>4241</v>
      </c>
      <c r="S4893" s="67" t="s">
        <v>4492</v>
      </c>
      <c r="T4893" s="67"/>
      <c r="U4893" s="67"/>
      <c r="V4893" s="67"/>
      <c r="W4893" s="67"/>
      <c r="X4893" s="67"/>
      <c r="Y4893" s="67"/>
    </row>
    <row r="4894" spans="1:25" s="2" customFormat="1" ht="16.5" customHeight="1">
      <c r="A4894" s="59">
        <v>4892</v>
      </c>
      <c r="B4894" s="61" t="str">
        <f t="shared" si="532"/>
        <v>el</v>
      </c>
      <c r="C4894" s="61" t="s">
        <v>5999</v>
      </c>
      <c r="D4894" s="2" t="s">
        <v>13589</v>
      </c>
      <c r="E4894" s="61" t="str">
        <f t="shared" si="533"/>
        <v>e</v>
      </c>
      <c r="F4894" s="62" t="str">
        <f t="shared" si="534"/>
        <v>l</v>
      </c>
      <c r="G4894" s="62" t="str">
        <f t="shared" si="535"/>
        <v>L</v>
      </c>
      <c r="H4894" s="62" t="str">
        <f t="shared" si="536"/>
        <v>R</v>
      </c>
      <c r="I4894" s="62">
        <f t="shared" si="537"/>
        <v>7</v>
      </c>
      <c r="J4894" s="62">
        <f t="shared" si="538"/>
        <v>25</v>
      </c>
      <c r="K4894" s="81">
        <v>6.7031748904535267E-7</v>
      </c>
      <c r="L4894" s="2" t="s">
        <v>6885</v>
      </c>
      <c r="M4894" s="2" t="s">
        <v>6908</v>
      </c>
      <c r="N4894" s="60" t="s">
        <v>7169</v>
      </c>
      <c r="O4894" s="66" t="s">
        <v>10897</v>
      </c>
      <c r="P4894" s="67" t="s">
        <v>2637</v>
      </c>
      <c r="Q4894" s="67" t="s">
        <v>4903</v>
      </c>
      <c r="R4894" s="67" t="s">
        <v>14105</v>
      </c>
      <c r="S4894" s="67"/>
      <c r="T4894" s="67"/>
      <c r="U4894" s="67"/>
      <c r="V4894" s="67"/>
      <c r="W4894" s="67"/>
      <c r="X4894" s="67"/>
      <c r="Y4894" s="67"/>
    </row>
    <row r="4895" spans="1:25" s="2" customFormat="1" ht="16.5" customHeight="1">
      <c r="A4895" s="59">
        <v>4893</v>
      </c>
      <c r="B4895" s="61" t="str">
        <f t="shared" si="532"/>
        <v>ke</v>
      </c>
      <c r="C4895" s="61" t="s">
        <v>2601</v>
      </c>
      <c r="D4895" s="2" t="s">
        <v>6869</v>
      </c>
      <c r="E4895" s="61" t="str">
        <f t="shared" si="533"/>
        <v>k</v>
      </c>
      <c r="F4895" s="62" t="str">
        <f t="shared" si="534"/>
        <v>e</v>
      </c>
      <c r="G4895" s="62" t="str">
        <f t="shared" si="535"/>
        <v>R</v>
      </c>
      <c r="H4895" s="62" t="str">
        <f t="shared" si="536"/>
        <v>L</v>
      </c>
      <c r="I4895" s="62">
        <f t="shared" si="537"/>
        <v>23</v>
      </c>
      <c r="J4895" s="62">
        <f t="shared" si="538"/>
        <v>7</v>
      </c>
      <c r="K4895" s="81">
        <v>6.7031748904535267E-7</v>
      </c>
      <c r="L4895" s="2" t="s">
        <v>6890</v>
      </c>
      <c r="M4895" s="2" t="s">
        <v>6876</v>
      </c>
      <c r="N4895" s="60" t="s">
        <v>7008</v>
      </c>
      <c r="O4895" s="66" t="s">
        <v>10085</v>
      </c>
      <c r="P4895" s="67" t="s">
        <v>630</v>
      </c>
      <c r="Q4895" s="67" t="s">
        <v>1753</v>
      </c>
      <c r="R4895" s="67" t="s">
        <v>1048</v>
      </c>
      <c r="S4895" s="67"/>
      <c r="T4895" s="67"/>
      <c r="U4895" s="67"/>
      <c r="V4895" s="67"/>
      <c r="W4895" s="67"/>
      <c r="X4895" s="67"/>
      <c r="Y4895" s="67"/>
    </row>
    <row r="4896" spans="1:25" s="2" customFormat="1" ht="16.5" customHeight="1">
      <c r="A4896" s="59">
        <v>4894</v>
      </c>
      <c r="B4896" s="61" t="str">
        <f t="shared" si="532"/>
        <v>wi</v>
      </c>
      <c r="C4896" s="61" t="s">
        <v>5099</v>
      </c>
      <c r="D4896" s="2" t="s">
        <v>13558</v>
      </c>
      <c r="E4896" s="61" t="str">
        <f t="shared" si="533"/>
        <v>w</v>
      </c>
      <c r="F4896" s="62" t="str">
        <f t="shared" si="534"/>
        <v>i</v>
      </c>
      <c r="G4896" s="62" t="str">
        <f t="shared" si="535"/>
        <v>L</v>
      </c>
      <c r="H4896" s="62" t="str">
        <f t="shared" si="536"/>
        <v>R</v>
      </c>
      <c r="I4896" s="62">
        <f t="shared" si="537"/>
        <v>4</v>
      </c>
      <c r="J4896" s="62">
        <f t="shared" si="538"/>
        <v>22</v>
      </c>
      <c r="K4896" s="81">
        <v>6.7031748904535267E-7</v>
      </c>
      <c r="L4896" s="2" t="s">
        <v>6804</v>
      </c>
      <c r="M4896" s="2" t="s">
        <v>6816</v>
      </c>
      <c r="N4896" s="60" t="s">
        <v>6972</v>
      </c>
      <c r="O4896" s="66" t="s">
        <v>12855</v>
      </c>
      <c r="P4896" s="67" t="s">
        <v>1993</v>
      </c>
      <c r="Q4896" s="67" t="s">
        <v>4903</v>
      </c>
      <c r="R4896" s="67" t="s">
        <v>5807</v>
      </c>
      <c r="S4896" s="67" t="s">
        <v>14468</v>
      </c>
      <c r="T4896" s="67"/>
      <c r="U4896" s="67"/>
      <c r="V4896" s="67"/>
      <c r="W4896" s="67"/>
      <c r="X4896" s="67"/>
      <c r="Y4896" s="67"/>
    </row>
    <row r="4897" spans="1:25" s="2" customFormat="1" ht="16.5" customHeight="1">
      <c r="A4897" s="59">
        <v>4895</v>
      </c>
      <c r="B4897" s="61" t="str">
        <f t="shared" si="532"/>
        <v>ia</v>
      </c>
      <c r="C4897" s="61" t="s">
        <v>458</v>
      </c>
      <c r="D4897" s="2" t="s">
        <v>6827</v>
      </c>
      <c r="E4897" s="61" t="str">
        <f t="shared" si="533"/>
        <v>i</v>
      </c>
      <c r="F4897" s="62" t="str">
        <f t="shared" si="534"/>
        <v>a</v>
      </c>
      <c r="G4897" s="62" t="str">
        <f t="shared" si="535"/>
        <v>R</v>
      </c>
      <c r="H4897" s="62" t="str">
        <f t="shared" si="536"/>
        <v>L</v>
      </c>
      <c r="I4897" s="62">
        <f t="shared" si="537"/>
        <v>22</v>
      </c>
      <c r="J4897" s="62">
        <f t="shared" si="538"/>
        <v>2</v>
      </c>
      <c r="K4897" s="81">
        <v>6.7031748904535267E-7</v>
      </c>
      <c r="L4897" s="2" t="s">
        <v>14016</v>
      </c>
      <c r="M4897" s="2" t="s">
        <v>6875</v>
      </c>
      <c r="N4897" s="60" t="s">
        <v>6972</v>
      </c>
      <c r="O4897" s="66" t="s">
        <v>10663</v>
      </c>
      <c r="P4897" s="67" t="s">
        <v>3630</v>
      </c>
      <c r="Q4897" s="67" t="s">
        <v>3366</v>
      </c>
      <c r="R4897" s="67" t="s">
        <v>3812</v>
      </c>
      <c r="S4897" s="67" t="s">
        <v>3881</v>
      </c>
      <c r="T4897" s="67"/>
      <c r="U4897" s="67"/>
      <c r="V4897" s="67"/>
      <c r="W4897" s="67"/>
      <c r="X4897" s="67"/>
      <c r="Y4897" s="67"/>
    </row>
    <row r="4898" spans="1:25" s="2" customFormat="1" ht="16.5" customHeight="1">
      <c r="A4898" s="59">
        <v>4896</v>
      </c>
      <c r="B4898" s="61" t="str">
        <f t="shared" si="532"/>
        <v>sc</v>
      </c>
      <c r="C4898" s="61" t="s">
        <v>4752</v>
      </c>
      <c r="D4898" s="2" t="s">
        <v>13721</v>
      </c>
      <c r="E4898" s="61" t="str">
        <f t="shared" si="533"/>
        <v>s</v>
      </c>
      <c r="F4898" s="62" t="str">
        <f t="shared" si="534"/>
        <v>c</v>
      </c>
      <c r="G4898" s="62" t="str">
        <f t="shared" si="535"/>
        <v>L</v>
      </c>
      <c r="H4898" s="62" t="str">
        <f t="shared" si="536"/>
        <v>L</v>
      </c>
      <c r="I4898" s="62">
        <f t="shared" si="537"/>
        <v>5</v>
      </c>
      <c r="J4898" s="62">
        <f t="shared" si="538"/>
        <v>9</v>
      </c>
      <c r="K4898" s="81">
        <v>6.7031748904535267E-7</v>
      </c>
      <c r="L4898" s="2" t="s">
        <v>6775</v>
      </c>
      <c r="M4898" s="2" t="s">
        <v>13535</v>
      </c>
      <c r="N4898" s="60" t="s">
        <v>7238</v>
      </c>
      <c r="O4898" s="66" t="s">
        <v>9801</v>
      </c>
      <c r="P4898" s="67" t="s">
        <v>6631</v>
      </c>
      <c r="Q4898" s="67" t="s">
        <v>4492</v>
      </c>
      <c r="R4898" s="67"/>
      <c r="S4898" s="67"/>
      <c r="T4898" s="67"/>
      <c r="U4898" s="67"/>
      <c r="V4898" s="67"/>
      <c r="W4898" s="67"/>
      <c r="X4898" s="67"/>
      <c r="Y4898" s="67"/>
    </row>
    <row r="4899" spans="1:25" s="2" customFormat="1" ht="16.5" customHeight="1">
      <c r="A4899" s="59">
        <v>4897</v>
      </c>
      <c r="B4899" s="61" t="str">
        <f t="shared" si="532"/>
        <v>sh</v>
      </c>
      <c r="C4899" s="61" t="s">
        <v>4310</v>
      </c>
      <c r="D4899" s="2" t="s">
        <v>13726</v>
      </c>
      <c r="E4899" s="61" t="str">
        <f t="shared" si="533"/>
        <v>s</v>
      </c>
      <c r="F4899" s="62" t="str">
        <f t="shared" si="534"/>
        <v>h</v>
      </c>
      <c r="G4899" s="62" t="str">
        <f t="shared" si="535"/>
        <v>L</v>
      </c>
      <c r="H4899" s="62" t="str">
        <f t="shared" si="536"/>
        <v>R</v>
      </c>
      <c r="I4899" s="62">
        <f t="shared" si="537"/>
        <v>5</v>
      </c>
      <c r="J4899" s="62">
        <f t="shared" si="538"/>
        <v>17</v>
      </c>
      <c r="K4899" s="81">
        <v>6.670635206519287E-7</v>
      </c>
      <c r="L4899" s="2" t="s">
        <v>6775</v>
      </c>
      <c r="M4899" s="2" t="s">
        <v>6950</v>
      </c>
      <c r="N4899" s="60" t="s">
        <v>7106</v>
      </c>
      <c r="O4899" s="66" t="s">
        <v>9867</v>
      </c>
      <c r="P4899" s="67" t="s">
        <v>6065</v>
      </c>
      <c r="Q4899" s="67" t="s">
        <v>4903</v>
      </c>
      <c r="R4899" s="67" t="s">
        <v>5479</v>
      </c>
      <c r="S4899" s="67"/>
      <c r="T4899" s="67"/>
      <c r="U4899" s="67"/>
      <c r="V4899" s="67"/>
      <c r="W4899" s="67"/>
      <c r="X4899" s="67"/>
      <c r="Y4899" s="67"/>
    </row>
    <row r="4900" spans="1:25" s="2" customFormat="1" ht="16.5" customHeight="1">
      <c r="A4900" s="59">
        <v>4898</v>
      </c>
      <c r="B4900" s="61" t="str">
        <f t="shared" si="532"/>
        <v>jd</v>
      </c>
      <c r="C4900" s="61" t="s">
        <v>2025</v>
      </c>
      <c r="D4900" s="2" t="s">
        <v>6811</v>
      </c>
      <c r="E4900" s="61" t="str">
        <f t="shared" si="533"/>
        <v>j</v>
      </c>
      <c r="F4900" s="62" t="str">
        <f t="shared" si="534"/>
        <v>d</v>
      </c>
      <c r="G4900" s="62" t="str">
        <f t="shared" si="535"/>
        <v>R</v>
      </c>
      <c r="H4900" s="62" t="str">
        <f t="shared" si="536"/>
        <v>L</v>
      </c>
      <c r="I4900" s="62">
        <f t="shared" si="537"/>
        <v>20</v>
      </c>
      <c r="J4900" s="62">
        <f t="shared" si="538"/>
        <v>8</v>
      </c>
      <c r="K4900" s="81">
        <v>6.670635206519287E-7</v>
      </c>
      <c r="L4900" s="2" t="s">
        <v>6887</v>
      </c>
      <c r="M4900" s="2" t="s">
        <v>13510</v>
      </c>
      <c r="N4900" s="60" t="s">
        <v>13472</v>
      </c>
      <c r="O4900" s="66" t="s">
        <v>8446</v>
      </c>
      <c r="P4900" s="67" t="s">
        <v>4481</v>
      </c>
      <c r="Q4900" s="67" t="s">
        <v>612</v>
      </c>
      <c r="R4900" s="67" t="s">
        <v>6447</v>
      </c>
      <c r="S4900" s="67"/>
      <c r="T4900" s="67"/>
      <c r="U4900" s="67"/>
      <c r="V4900" s="67"/>
      <c r="W4900" s="67"/>
      <c r="X4900" s="67"/>
      <c r="Y4900" s="67"/>
    </row>
    <row r="4901" spans="1:25" s="2" customFormat="1" ht="16.5" customHeight="1">
      <c r="A4901" s="59">
        <v>4899</v>
      </c>
      <c r="B4901" s="61" t="str">
        <f t="shared" si="532"/>
        <v>lf</v>
      </c>
      <c r="C4901" s="61" t="s">
        <v>2821</v>
      </c>
      <c r="D4901" s="2" t="s">
        <v>13653</v>
      </c>
      <c r="E4901" s="61" t="str">
        <f t="shared" si="533"/>
        <v>l</v>
      </c>
      <c r="F4901" s="62" t="str">
        <f t="shared" si="534"/>
        <v>f</v>
      </c>
      <c r="G4901" s="62" t="str">
        <f t="shared" si="535"/>
        <v>R</v>
      </c>
      <c r="H4901" s="62" t="str">
        <f t="shared" si="536"/>
        <v>L</v>
      </c>
      <c r="I4901" s="62">
        <f t="shared" si="537"/>
        <v>25</v>
      </c>
      <c r="J4901" s="62">
        <f t="shared" si="538"/>
        <v>11</v>
      </c>
      <c r="K4901" s="81">
        <v>6.670635206519287E-7</v>
      </c>
      <c r="L4901" s="2" t="s">
        <v>6889</v>
      </c>
      <c r="M4901" s="2" t="s">
        <v>6816</v>
      </c>
      <c r="N4901" s="60" t="s">
        <v>13982</v>
      </c>
      <c r="O4901" s="66" t="s">
        <v>9315</v>
      </c>
      <c r="P4901" s="67" t="s">
        <v>5079</v>
      </c>
      <c r="Q4901" s="67" t="s">
        <v>2637</v>
      </c>
      <c r="R4901" s="67" t="s">
        <v>6177</v>
      </c>
      <c r="S4901" s="67" t="s">
        <v>5737</v>
      </c>
      <c r="T4901" s="67" t="s">
        <v>1194</v>
      </c>
      <c r="U4901" s="67"/>
      <c r="V4901" s="67"/>
      <c r="W4901" s="67"/>
      <c r="X4901" s="67"/>
      <c r="Y4901" s="67"/>
    </row>
    <row r="4902" spans="1:25" s="2" customFormat="1" ht="16.5" customHeight="1">
      <c r="A4902" s="59">
        <v>4900</v>
      </c>
      <c r="B4902" s="61" t="str">
        <f t="shared" si="532"/>
        <v>gj</v>
      </c>
      <c r="C4902" s="61" t="s">
        <v>1454</v>
      </c>
      <c r="D4902" s="2" t="s">
        <v>6911</v>
      </c>
      <c r="E4902" s="61" t="str">
        <f t="shared" si="533"/>
        <v>g</v>
      </c>
      <c r="F4902" s="62" t="str">
        <f t="shared" si="534"/>
        <v>j</v>
      </c>
      <c r="G4902" s="62" t="str">
        <f t="shared" si="535"/>
        <v>L</v>
      </c>
      <c r="H4902" s="62" t="str">
        <f t="shared" si="536"/>
        <v>R</v>
      </c>
      <c r="I4902" s="62">
        <f t="shared" si="537"/>
        <v>14</v>
      </c>
      <c r="J4902" s="62">
        <f t="shared" si="538"/>
        <v>20</v>
      </c>
      <c r="K4902" s="81">
        <v>6.670635206519287E-7</v>
      </c>
      <c r="L4902" s="2" t="s">
        <v>13509</v>
      </c>
      <c r="M4902" s="2" t="s">
        <v>6840</v>
      </c>
      <c r="N4902" s="60" t="s">
        <v>6972</v>
      </c>
      <c r="O4902" s="66" t="s">
        <v>10499</v>
      </c>
      <c r="P4902" s="67" t="s">
        <v>3474</v>
      </c>
      <c r="Q4902" s="67" t="s">
        <v>1445</v>
      </c>
      <c r="R4902" s="67"/>
      <c r="S4902" s="67"/>
      <c r="T4902" s="67"/>
      <c r="U4902" s="67"/>
      <c r="V4902" s="67"/>
      <c r="W4902" s="67"/>
      <c r="X4902" s="67"/>
      <c r="Y4902" s="67"/>
    </row>
    <row r="4903" spans="1:25" s="2" customFormat="1" ht="16.5" customHeight="1">
      <c r="A4903" s="59">
        <v>4901</v>
      </c>
      <c r="B4903" s="61" t="str">
        <f t="shared" si="532"/>
        <v>kv</v>
      </c>
      <c r="C4903" s="61" t="s">
        <v>2714</v>
      </c>
      <c r="D4903" s="2" t="s">
        <v>13764</v>
      </c>
      <c r="E4903" s="61" t="str">
        <f t="shared" si="533"/>
        <v>k</v>
      </c>
      <c r="F4903" s="62" t="str">
        <f t="shared" si="534"/>
        <v>v</v>
      </c>
      <c r="G4903" s="62" t="str">
        <f t="shared" si="535"/>
        <v>R</v>
      </c>
      <c r="H4903" s="62" t="str">
        <f t="shared" si="536"/>
        <v>L</v>
      </c>
      <c r="I4903" s="62">
        <f t="shared" si="537"/>
        <v>23</v>
      </c>
      <c r="J4903" s="62">
        <f t="shared" si="538"/>
        <v>12</v>
      </c>
      <c r="K4903" s="81">
        <v>6.670635206519287E-7</v>
      </c>
      <c r="L4903" s="2" t="s">
        <v>6890</v>
      </c>
      <c r="M4903" s="2" t="s">
        <v>13534</v>
      </c>
      <c r="N4903" s="60" t="s">
        <v>6797</v>
      </c>
      <c r="O4903" s="66" t="s">
        <v>14282</v>
      </c>
      <c r="P4903" s="67" t="s">
        <v>6798</v>
      </c>
      <c r="Q4903" s="67" t="s">
        <v>630</v>
      </c>
      <c r="R4903" s="67" t="s">
        <v>173</v>
      </c>
      <c r="S4903" s="67"/>
      <c r="T4903" s="67"/>
      <c r="U4903" s="67"/>
      <c r="V4903" s="67"/>
      <c r="W4903" s="67"/>
      <c r="X4903" s="67"/>
      <c r="Y4903" s="67"/>
    </row>
    <row r="4904" spans="1:25" s="2" customFormat="1" ht="16.5" customHeight="1">
      <c r="A4904" s="59">
        <v>4902</v>
      </c>
      <c r="B4904" s="61" t="str">
        <f t="shared" si="532"/>
        <v>jd</v>
      </c>
      <c r="C4904" s="61" t="s">
        <v>2015</v>
      </c>
      <c r="D4904" s="2" t="s">
        <v>6811</v>
      </c>
      <c r="E4904" s="61" t="str">
        <f t="shared" si="533"/>
        <v>j</v>
      </c>
      <c r="F4904" s="62" t="str">
        <f t="shared" si="534"/>
        <v>d</v>
      </c>
      <c r="G4904" s="62" t="str">
        <f t="shared" si="535"/>
        <v>R</v>
      </c>
      <c r="H4904" s="62" t="str">
        <f t="shared" si="536"/>
        <v>L</v>
      </c>
      <c r="I4904" s="62">
        <f t="shared" si="537"/>
        <v>20</v>
      </c>
      <c r="J4904" s="62">
        <f t="shared" si="538"/>
        <v>8</v>
      </c>
      <c r="K4904" s="81">
        <v>6.670635206519287E-7</v>
      </c>
      <c r="L4904" s="2" t="s">
        <v>6887</v>
      </c>
      <c r="M4904" s="2" t="s">
        <v>13510</v>
      </c>
      <c r="N4904" s="60" t="s">
        <v>6972</v>
      </c>
      <c r="O4904" s="66" t="s">
        <v>9033</v>
      </c>
      <c r="P4904" s="67" t="s">
        <v>5080</v>
      </c>
      <c r="Q4904" s="67" t="s">
        <v>2066</v>
      </c>
      <c r="R4904" s="67"/>
      <c r="S4904" s="67"/>
      <c r="T4904" s="67"/>
      <c r="U4904" s="67"/>
      <c r="V4904" s="67"/>
      <c r="W4904" s="67"/>
      <c r="X4904" s="67"/>
      <c r="Y4904" s="67"/>
    </row>
    <row r="4905" spans="1:25" s="2" customFormat="1" ht="16.5" customHeight="1">
      <c r="A4905" s="59">
        <v>4903</v>
      </c>
      <c r="B4905" s="61" t="str">
        <f t="shared" si="532"/>
        <v>rh</v>
      </c>
      <c r="C4905" s="61" t="s">
        <v>4206</v>
      </c>
      <c r="D4905" s="2" t="s">
        <v>13585</v>
      </c>
      <c r="E4905" s="61" t="str">
        <f t="shared" si="533"/>
        <v>r</v>
      </c>
      <c r="F4905" s="62" t="str">
        <f t="shared" si="534"/>
        <v>h</v>
      </c>
      <c r="G4905" s="62" t="str">
        <f t="shared" si="535"/>
        <v>L</v>
      </c>
      <c r="H4905" s="62" t="str">
        <f t="shared" si="536"/>
        <v>R</v>
      </c>
      <c r="I4905" s="62">
        <f t="shared" si="537"/>
        <v>10</v>
      </c>
      <c r="J4905" s="62">
        <f t="shared" si="538"/>
        <v>17</v>
      </c>
      <c r="K4905" s="81">
        <v>6.6380955225850464E-7</v>
      </c>
      <c r="L4905" s="2" t="s">
        <v>6891</v>
      </c>
      <c r="M4905" s="2" t="s">
        <v>13767</v>
      </c>
      <c r="N4905" s="60" t="s">
        <v>7081</v>
      </c>
      <c r="O4905" s="66" t="s">
        <v>13185</v>
      </c>
      <c r="P4905" s="67" t="s">
        <v>5810</v>
      </c>
      <c r="Q4905" s="67" t="s">
        <v>2637</v>
      </c>
      <c r="R4905" s="67" t="s">
        <v>2637</v>
      </c>
      <c r="S4905" s="67" t="s">
        <v>2371</v>
      </c>
      <c r="T4905" s="67" t="s">
        <v>5807</v>
      </c>
      <c r="U4905" s="67" t="s">
        <v>1593</v>
      </c>
      <c r="V4905" s="67"/>
      <c r="W4905" s="67"/>
      <c r="X4905" s="67"/>
      <c r="Y4905" s="67"/>
    </row>
    <row r="4906" spans="1:25" s="2" customFormat="1" ht="16.5" customHeight="1">
      <c r="A4906" s="59">
        <v>4904</v>
      </c>
      <c r="B4906" s="61" t="str">
        <f t="shared" si="532"/>
        <v>fu</v>
      </c>
      <c r="C4906" s="61" t="s">
        <v>1345</v>
      </c>
      <c r="D4906" s="2" t="s">
        <v>6946</v>
      </c>
      <c r="E4906" s="61" t="str">
        <f t="shared" si="533"/>
        <v>f</v>
      </c>
      <c r="F4906" s="62" t="str">
        <f t="shared" si="534"/>
        <v>u</v>
      </c>
      <c r="G4906" s="62" t="str">
        <f t="shared" si="535"/>
        <v>L</v>
      </c>
      <c r="H4906" s="62" t="str">
        <f t="shared" si="536"/>
        <v>R</v>
      </c>
      <c r="I4906" s="62">
        <f t="shared" si="537"/>
        <v>11</v>
      </c>
      <c r="J4906" s="62">
        <f t="shared" si="538"/>
        <v>19</v>
      </c>
      <c r="K4906" s="81">
        <v>6.6380955225850464E-7</v>
      </c>
      <c r="L4906" s="2" t="s">
        <v>6886</v>
      </c>
      <c r="M4906" s="2" t="s">
        <v>13512</v>
      </c>
      <c r="N4906" s="60" t="s">
        <v>6972</v>
      </c>
      <c r="O4906" s="66" t="s">
        <v>10119</v>
      </c>
      <c r="P4906" s="67" t="s">
        <v>630</v>
      </c>
      <c r="Q4906" s="67" t="s">
        <v>6760</v>
      </c>
      <c r="R4906" s="67" t="s">
        <v>6687</v>
      </c>
      <c r="S4906" s="67"/>
      <c r="T4906" s="67"/>
      <c r="U4906" s="67"/>
      <c r="V4906" s="67"/>
      <c r="W4906" s="67"/>
      <c r="X4906" s="67"/>
      <c r="Y4906" s="67"/>
    </row>
    <row r="4907" spans="1:25" s="2" customFormat="1" ht="16.5" customHeight="1">
      <c r="A4907" s="59">
        <v>4905</v>
      </c>
      <c r="B4907" s="61" t="str">
        <f t="shared" si="532"/>
        <v>tp</v>
      </c>
      <c r="C4907" s="61" t="s">
        <v>5027</v>
      </c>
      <c r="D4907" s="2" t="s">
        <v>6838</v>
      </c>
      <c r="E4907" s="61" t="str">
        <f t="shared" si="533"/>
        <v>t</v>
      </c>
      <c r="F4907" s="62" t="str">
        <f t="shared" si="534"/>
        <v>p</v>
      </c>
      <c r="G4907" s="62" t="str">
        <f t="shared" si="535"/>
        <v>L</v>
      </c>
      <c r="H4907" s="62" t="str">
        <f t="shared" si="536"/>
        <v>R</v>
      </c>
      <c r="I4907" s="62">
        <f t="shared" si="537"/>
        <v>13</v>
      </c>
      <c r="J4907" s="62">
        <f t="shared" si="538"/>
        <v>26</v>
      </c>
      <c r="K4907" s="81">
        <v>6.6380955225850464E-7</v>
      </c>
      <c r="L4907" s="2" t="s">
        <v>6884</v>
      </c>
      <c r="M4907" s="2" t="s">
        <v>13536</v>
      </c>
      <c r="N4907" s="60" t="s">
        <v>6972</v>
      </c>
      <c r="O4907" s="66" t="s">
        <v>10153</v>
      </c>
      <c r="P4907" s="67" t="s">
        <v>14507</v>
      </c>
      <c r="Q4907" s="67" t="s">
        <v>3366</v>
      </c>
      <c r="R4907" s="67" t="s">
        <v>209</v>
      </c>
      <c r="S4907" s="67"/>
      <c r="T4907" s="67"/>
      <c r="U4907" s="67"/>
      <c r="V4907" s="67"/>
      <c r="W4907" s="67"/>
      <c r="X4907" s="67"/>
      <c r="Y4907" s="67"/>
    </row>
    <row r="4908" spans="1:25" s="2" customFormat="1" ht="16.5" customHeight="1">
      <c r="A4908" s="59">
        <v>4906</v>
      </c>
      <c r="B4908" s="61" t="str">
        <f t="shared" si="532"/>
        <v>it</v>
      </c>
      <c r="C4908" s="61" t="s">
        <v>539</v>
      </c>
      <c r="D4908" s="2" t="s">
        <v>13685</v>
      </c>
      <c r="E4908" s="61" t="str">
        <f t="shared" si="533"/>
        <v>i</v>
      </c>
      <c r="F4908" s="62" t="str">
        <f t="shared" si="534"/>
        <v>t</v>
      </c>
      <c r="G4908" s="62" t="str">
        <f t="shared" si="535"/>
        <v>R</v>
      </c>
      <c r="H4908" s="62" t="str">
        <f t="shared" si="536"/>
        <v>L</v>
      </c>
      <c r="I4908" s="62">
        <f t="shared" si="537"/>
        <v>22</v>
      </c>
      <c r="J4908" s="62">
        <f t="shared" si="538"/>
        <v>13</v>
      </c>
      <c r="K4908" s="81">
        <v>6.6380955225850464E-7</v>
      </c>
      <c r="L4908" s="2" t="s">
        <v>14016</v>
      </c>
      <c r="M4908" s="2" t="s">
        <v>6836</v>
      </c>
      <c r="N4908" s="60" t="s">
        <v>7150</v>
      </c>
      <c r="O4908" s="66" t="s">
        <v>8643</v>
      </c>
      <c r="P4908" s="67" t="s">
        <v>4548</v>
      </c>
      <c r="Q4908" s="67" t="s">
        <v>4241</v>
      </c>
      <c r="R4908" s="67" t="s">
        <v>1658</v>
      </c>
      <c r="S4908" s="67"/>
      <c r="T4908" s="67"/>
      <c r="U4908" s="67"/>
      <c r="V4908" s="67"/>
      <c r="W4908" s="67"/>
      <c r="X4908" s="67"/>
      <c r="Y4908" s="67"/>
    </row>
    <row r="4909" spans="1:25" s="2" customFormat="1" ht="16.5" customHeight="1">
      <c r="A4909" s="59">
        <v>4907</v>
      </c>
      <c r="B4909" s="61" t="str">
        <f t="shared" si="532"/>
        <v>ei</v>
      </c>
      <c r="C4909" s="61" t="s">
        <v>5838</v>
      </c>
      <c r="D4909" s="2" t="s">
        <v>6920</v>
      </c>
      <c r="E4909" s="61" t="str">
        <f t="shared" si="533"/>
        <v>e</v>
      </c>
      <c r="F4909" s="62" t="str">
        <f t="shared" si="534"/>
        <v>i</v>
      </c>
      <c r="G4909" s="62" t="str">
        <f t="shared" si="535"/>
        <v>L</v>
      </c>
      <c r="H4909" s="62" t="str">
        <f t="shared" si="536"/>
        <v>R</v>
      </c>
      <c r="I4909" s="62">
        <f t="shared" si="537"/>
        <v>7</v>
      </c>
      <c r="J4909" s="62">
        <f t="shared" si="538"/>
        <v>22</v>
      </c>
      <c r="K4909" s="81">
        <v>6.6380955225850464E-7</v>
      </c>
      <c r="L4909" s="2" t="s">
        <v>6876</v>
      </c>
      <c r="M4909" s="2" t="s">
        <v>13510</v>
      </c>
      <c r="N4909" s="60" t="s">
        <v>7022</v>
      </c>
      <c r="O4909" s="66" t="s">
        <v>8456</v>
      </c>
      <c r="P4909" s="67" t="s">
        <v>3536</v>
      </c>
      <c r="Q4909" s="67" t="s">
        <v>824</v>
      </c>
      <c r="R4909" s="67" t="s">
        <v>1512</v>
      </c>
      <c r="S4909" s="67"/>
      <c r="T4909" s="67"/>
      <c r="U4909" s="67"/>
      <c r="V4909" s="67"/>
      <c r="W4909" s="67"/>
      <c r="X4909" s="67"/>
      <c r="Y4909" s="67"/>
    </row>
    <row r="4910" spans="1:25" s="2" customFormat="1" ht="16.5" customHeight="1">
      <c r="A4910" s="59">
        <v>4908</v>
      </c>
      <c r="B4910" s="61" t="str">
        <f t="shared" si="532"/>
        <v>ay</v>
      </c>
      <c r="C4910" s="61" t="s">
        <v>5</v>
      </c>
      <c r="D4910" s="2" t="s">
        <v>6875</v>
      </c>
      <c r="E4910" s="61" t="str">
        <f t="shared" si="533"/>
        <v>a</v>
      </c>
      <c r="F4910" s="62" t="str">
        <f t="shared" si="534"/>
        <v>y</v>
      </c>
      <c r="G4910" s="62" t="str">
        <f t="shared" si="535"/>
        <v>L</v>
      </c>
      <c r="H4910" s="62" t="str">
        <f t="shared" si="536"/>
        <v>R</v>
      </c>
      <c r="I4910" s="62">
        <f t="shared" si="537"/>
        <v>2</v>
      </c>
      <c r="J4910" s="62">
        <f t="shared" si="538"/>
        <v>16</v>
      </c>
      <c r="K4910" s="81">
        <v>6.6055558386508057E-7</v>
      </c>
      <c r="L4910" s="2" t="s">
        <v>6875</v>
      </c>
      <c r="N4910" s="60" t="s">
        <v>6972</v>
      </c>
      <c r="O4910" s="66" t="s">
        <v>10909</v>
      </c>
      <c r="P4910" s="67" t="s">
        <v>2637</v>
      </c>
      <c r="Q4910" s="69" t="s">
        <v>5807</v>
      </c>
      <c r="R4910" s="67" t="s">
        <v>6697</v>
      </c>
      <c r="S4910" s="67" t="s">
        <v>14106</v>
      </c>
      <c r="T4910" s="67"/>
      <c r="U4910" s="67"/>
      <c r="V4910" s="67"/>
      <c r="W4910" s="67"/>
      <c r="X4910" s="67"/>
      <c r="Y4910" s="67"/>
    </row>
    <row r="4911" spans="1:25" s="2" customFormat="1" ht="16.5" customHeight="1">
      <c r="A4911" s="59">
        <v>4909</v>
      </c>
      <c r="B4911" s="61" t="str">
        <f t="shared" si="532"/>
        <v>q</v>
      </c>
      <c r="C4911" s="61" t="s">
        <v>4039</v>
      </c>
      <c r="D4911" s="2" t="s">
        <v>13749</v>
      </c>
      <c r="E4911" s="61" t="str">
        <f t="shared" si="533"/>
        <v>q</v>
      </c>
      <c r="F4911" s="62" t="str">
        <f t="shared" si="534"/>
        <v>q</v>
      </c>
      <c r="G4911" s="62" t="str">
        <f t="shared" si="535"/>
        <v>L</v>
      </c>
      <c r="H4911" s="62" t="str">
        <f t="shared" si="536"/>
        <v>L</v>
      </c>
      <c r="I4911" s="62">
        <f t="shared" si="537"/>
        <v>1</v>
      </c>
      <c r="J4911" s="62">
        <f t="shared" si="538"/>
        <v>1</v>
      </c>
      <c r="K4911" s="81">
        <v>6.6055558386508057E-7</v>
      </c>
      <c r="L4911" s="2" t="s">
        <v>13511</v>
      </c>
      <c r="M4911" s="2" t="s">
        <v>14103</v>
      </c>
      <c r="N4911" s="60" t="s">
        <v>6972</v>
      </c>
      <c r="O4911" s="66" t="s">
        <v>9390</v>
      </c>
      <c r="P4911" s="67" t="s">
        <v>5680</v>
      </c>
      <c r="Q4911" s="67" t="s">
        <v>6800</v>
      </c>
      <c r="R4911" s="67" t="s">
        <v>6177</v>
      </c>
      <c r="S4911" s="67"/>
      <c r="T4911" s="67"/>
      <c r="U4911" s="67"/>
      <c r="V4911" s="67"/>
      <c r="W4911" s="67"/>
      <c r="X4911" s="67"/>
      <c r="Y4911" s="67"/>
    </row>
    <row r="4912" spans="1:25" s="2" customFormat="1" ht="16.5" customHeight="1">
      <c r="A4912" s="59">
        <v>4910</v>
      </c>
      <c r="B4912" s="61" t="str">
        <f t="shared" si="532"/>
        <v>xn</v>
      </c>
      <c r="C4912" s="61" t="s">
        <v>5342</v>
      </c>
      <c r="D4912" s="2" t="s">
        <v>13567</v>
      </c>
      <c r="E4912" s="61" t="str">
        <f t="shared" si="533"/>
        <v>x</v>
      </c>
      <c r="F4912" s="62" t="str">
        <f t="shared" si="534"/>
        <v>n</v>
      </c>
      <c r="G4912" s="62" t="str">
        <f t="shared" si="535"/>
        <v>L</v>
      </c>
      <c r="H4912" s="62" t="str">
        <f t="shared" si="536"/>
        <v>R</v>
      </c>
      <c r="I4912" s="62">
        <f t="shared" si="537"/>
        <v>6</v>
      </c>
      <c r="J4912" s="62">
        <f t="shared" si="538"/>
        <v>18</v>
      </c>
      <c r="K4912" s="81">
        <v>6.573016154716565E-7</v>
      </c>
      <c r="L4912" s="2" t="s">
        <v>6892</v>
      </c>
      <c r="M4912" s="2" t="s">
        <v>6916</v>
      </c>
      <c r="N4912" s="60" t="s">
        <v>6972</v>
      </c>
      <c r="O4912" s="66" t="s">
        <v>12672</v>
      </c>
      <c r="P4912" s="67" t="s">
        <v>3348</v>
      </c>
      <c r="Q4912" s="67" t="s">
        <v>4360</v>
      </c>
      <c r="R4912" s="67"/>
      <c r="S4912" s="67"/>
      <c r="T4912" s="67"/>
      <c r="U4912" s="67"/>
      <c r="V4912" s="67"/>
      <c r="W4912" s="67"/>
      <c r="X4912" s="67"/>
      <c r="Y4912" s="67"/>
    </row>
    <row r="4913" spans="1:25" s="2" customFormat="1" ht="16.5" customHeight="1">
      <c r="A4913" s="59">
        <v>4911</v>
      </c>
      <c r="B4913" s="61" t="str">
        <f t="shared" si="532"/>
        <v>eu</v>
      </c>
      <c r="C4913" s="61" t="s">
        <v>6061</v>
      </c>
      <c r="D4913" s="2" t="s">
        <v>6924</v>
      </c>
      <c r="E4913" s="61" t="str">
        <f t="shared" si="533"/>
        <v>e</v>
      </c>
      <c r="F4913" s="62" t="str">
        <f t="shared" si="534"/>
        <v>u</v>
      </c>
      <c r="G4913" s="62" t="str">
        <f t="shared" si="535"/>
        <v>L</v>
      </c>
      <c r="H4913" s="62" t="str">
        <f t="shared" si="536"/>
        <v>R</v>
      </c>
      <c r="I4913" s="62">
        <f t="shared" si="537"/>
        <v>7</v>
      </c>
      <c r="J4913" s="62">
        <f t="shared" si="538"/>
        <v>19</v>
      </c>
      <c r="K4913" s="81">
        <v>6.573016154716565E-7</v>
      </c>
      <c r="L4913" s="2" t="s">
        <v>6876</v>
      </c>
      <c r="M4913" s="2" t="s">
        <v>13512</v>
      </c>
      <c r="N4913" s="60" t="s">
        <v>6972</v>
      </c>
      <c r="O4913" s="66" t="s">
        <v>9186</v>
      </c>
      <c r="P4913" s="67" t="s">
        <v>5807</v>
      </c>
      <c r="Q4913" s="67" t="s">
        <v>6774</v>
      </c>
      <c r="R4913" s="67" t="s">
        <v>5807</v>
      </c>
      <c r="S4913" s="67" t="s">
        <v>3991</v>
      </c>
      <c r="T4913" s="67"/>
      <c r="U4913" s="67"/>
      <c r="V4913" s="67"/>
      <c r="W4913" s="67"/>
      <c r="X4913" s="67"/>
      <c r="Y4913" s="67"/>
    </row>
    <row r="4914" spans="1:25" s="2" customFormat="1" ht="16.5" customHeight="1">
      <c r="A4914" s="59">
        <v>4912</v>
      </c>
      <c r="B4914" s="61" t="str">
        <f t="shared" si="532"/>
        <v>e;</v>
      </c>
      <c r="C4914" s="61" t="s">
        <v>5960</v>
      </c>
      <c r="D4914" s="2" t="s">
        <v>13625</v>
      </c>
      <c r="E4914" s="61" t="str">
        <f t="shared" si="533"/>
        <v>e</v>
      </c>
      <c r="F4914" s="62" t="str">
        <f t="shared" si="534"/>
        <v>;</v>
      </c>
      <c r="G4914" s="62" t="str">
        <f t="shared" si="535"/>
        <v>L</v>
      </c>
      <c r="H4914" s="62" t="str">
        <f t="shared" si="536"/>
        <v>R</v>
      </c>
      <c r="I4914" s="62">
        <f t="shared" si="537"/>
        <v>7</v>
      </c>
      <c r="J4914" s="62">
        <f t="shared" si="538"/>
        <v>27</v>
      </c>
      <c r="K4914" s="81">
        <v>6.573016154716565E-7</v>
      </c>
      <c r="L4914" s="2" t="s">
        <v>6885</v>
      </c>
      <c r="M4914" s="2" t="s">
        <v>14095</v>
      </c>
      <c r="N4914" s="60" t="s">
        <v>6797</v>
      </c>
      <c r="O4914" s="66" t="s">
        <v>7717</v>
      </c>
      <c r="P4914" s="67" t="s">
        <v>426</v>
      </c>
      <c r="Q4914" s="67" t="s">
        <v>3354</v>
      </c>
      <c r="R4914" s="67" t="s">
        <v>4989</v>
      </c>
      <c r="S4914" s="67"/>
      <c r="T4914" s="67"/>
      <c r="U4914" s="67"/>
      <c r="V4914" s="67"/>
      <c r="W4914" s="67"/>
      <c r="X4914" s="67"/>
      <c r="Y4914" s="67"/>
    </row>
    <row r="4915" spans="1:25" s="2" customFormat="1" ht="16.5" customHeight="1">
      <c r="A4915" s="59">
        <v>4913</v>
      </c>
      <c r="B4915" s="61" t="str">
        <f t="shared" si="532"/>
        <v>if</v>
      </c>
      <c r="C4915" s="61" t="s">
        <v>590</v>
      </c>
      <c r="D4915" s="2" t="s">
        <v>13361</v>
      </c>
      <c r="E4915" s="61" t="str">
        <f t="shared" si="533"/>
        <v>i</v>
      </c>
      <c r="F4915" s="62" t="str">
        <f t="shared" si="534"/>
        <v>f</v>
      </c>
      <c r="G4915" s="62" t="str">
        <f t="shared" si="535"/>
        <v>R</v>
      </c>
      <c r="H4915" s="62" t="str">
        <f t="shared" si="536"/>
        <v>L</v>
      </c>
      <c r="I4915" s="62">
        <f t="shared" si="537"/>
        <v>22</v>
      </c>
      <c r="J4915" s="62">
        <f t="shared" si="538"/>
        <v>11</v>
      </c>
      <c r="K4915" s="81">
        <v>6.573016154716565E-7</v>
      </c>
      <c r="L4915" s="2" t="s">
        <v>14016</v>
      </c>
      <c r="M4915" s="2" t="s">
        <v>13510</v>
      </c>
      <c r="N4915" s="60" t="s">
        <v>6797</v>
      </c>
      <c r="O4915" s="66" t="s">
        <v>14328</v>
      </c>
      <c r="P4915" s="67" t="s">
        <v>6798</v>
      </c>
      <c r="Q4915" s="67" t="s">
        <v>4640</v>
      </c>
      <c r="R4915" s="67" t="s">
        <v>2637</v>
      </c>
      <c r="S4915" s="67"/>
      <c r="T4915" s="67"/>
      <c r="U4915" s="67"/>
      <c r="V4915" s="67"/>
      <c r="W4915" s="67"/>
      <c r="X4915" s="67"/>
      <c r="Y4915" s="67"/>
    </row>
    <row r="4916" spans="1:25" s="2" customFormat="1" ht="16.5" customHeight="1">
      <c r="A4916" s="59">
        <v>4914</v>
      </c>
      <c r="B4916" s="61" t="str">
        <f t="shared" si="532"/>
        <v>sl</v>
      </c>
      <c r="C4916" s="61" t="s">
        <v>4674</v>
      </c>
      <c r="D4916" s="2" t="s">
        <v>13696</v>
      </c>
      <c r="E4916" s="61" t="str">
        <f t="shared" si="533"/>
        <v>s</v>
      </c>
      <c r="F4916" s="62" t="str">
        <f t="shared" si="534"/>
        <v>l</v>
      </c>
      <c r="G4916" s="62" t="str">
        <f t="shared" si="535"/>
        <v>L</v>
      </c>
      <c r="H4916" s="62" t="str">
        <f t="shared" si="536"/>
        <v>R</v>
      </c>
      <c r="I4916" s="62">
        <f t="shared" si="537"/>
        <v>5</v>
      </c>
      <c r="J4916" s="62">
        <f t="shared" si="538"/>
        <v>25</v>
      </c>
      <c r="K4916" s="81">
        <v>6.573016154716565E-7</v>
      </c>
      <c r="L4916" s="2" t="s">
        <v>6775</v>
      </c>
      <c r="M4916" s="2" t="s">
        <v>6908</v>
      </c>
      <c r="N4916" s="60" t="s">
        <v>7106</v>
      </c>
      <c r="O4916" s="66" t="s">
        <v>11317</v>
      </c>
      <c r="P4916" s="67" t="s">
        <v>5478</v>
      </c>
      <c r="Q4916" s="67" t="s">
        <v>72</v>
      </c>
      <c r="R4916" s="67" t="s">
        <v>4640</v>
      </c>
      <c r="S4916" s="67"/>
      <c r="T4916" s="67"/>
      <c r="U4916" s="67"/>
      <c r="V4916" s="67"/>
      <c r="W4916" s="67"/>
      <c r="X4916" s="67"/>
      <c r="Y4916" s="67"/>
    </row>
    <row r="4917" spans="1:25" s="2" customFormat="1" ht="16.5" customHeight="1">
      <c r="A4917" s="59">
        <v>4915</v>
      </c>
      <c r="B4917" s="61" t="str">
        <f t="shared" si="532"/>
        <v>uf</v>
      </c>
      <c r="C4917" s="61" t="s">
        <v>6501</v>
      </c>
      <c r="D4917" s="2" t="s">
        <v>13362</v>
      </c>
      <c r="E4917" s="61" t="str">
        <f t="shared" si="533"/>
        <v>u</v>
      </c>
      <c r="F4917" s="62" t="str">
        <f t="shared" si="534"/>
        <v>f</v>
      </c>
      <c r="G4917" s="62" t="str">
        <f t="shared" si="535"/>
        <v>R</v>
      </c>
      <c r="H4917" s="62" t="str">
        <f t="shared" si="536"/>
        <v>L</v>
      </c>
      <c r="I4917" s="62">
        <f t="shared" si="537"/>
        <v>19</v>
      </c>
      <c r="J4917" s="62">
        <f t="shared" si="538"/>
        <v>11</v>
      </c>
      <c r="K4917" s="81">
        <v>6.5404764707823254E-7</v>
      </c>
      <c r="L4917" s="2" t="s">
        <v>13537</v>
      </c>
      <c r="M4917" s="2" t="s">
        <v>13510</v>
      </c>
      <c r="N4917" s="60" t="s">
        <v>6972</v>
      </c>
      <c r="O4917" s="66" t="s">
        <v>12278</v>
      </c>
      <c r="P4917" s="67" t="s">
        <v>1364</v>
      </c>
      <c r="Q4917" s="67" t="s">
        <v>6474</v>
      </c>
      <c r="R4917" s="67" t="s">
        <v>4417</v>
      </c>
      <c r="S4917" s="67"/>
      <c r="T4917" s="67"/>
      <c r="U4917" s="67"/>
      <c r="V4917" s="67"/>
      <c r="W4917" s="67"/>
      <c r="X4917" s="67"/>
      <c r="Y4917" s="67"/>
    </row>
    <row r="4918" spans="1:25" s="2" customFormat="1" ht="16.5" customHeight="1">
      <c r="A4918" s="59">
        <v>4916</v>
      </c>
      <c r="B4918" s="61" t="str">
        <f t="shared" si="532"/>
        <v>ja</v>
      </c>
      <c r="C4918" s="61" t="s">
        <v>2116</v>
      </c>
      <c r="D4918" s="2" t="s">
        <v>13580</v>
      </c>
      <c r="E4918" s="61" t="str">
        <f t="shared" si="533"/>
        <v>j</v>
      </c>
      <c r="F4918" s="62" t="str">
        <f t="shared" si="534"/>
        <v>a</v>
      </c>
      <c r="G4918" s="62" t="str">
        <f t="shared" si="535"/>
        <v>R</v>
      </c>
      <c r="H4918" s="62" t="str">
        <f t="shared" si="536"/>
        <v>L</v>
      </c>
      <c r="I4918" s="62">
        <f t="shared" si="537"/>
        <v>20</v>
      </c>
      <c r="J4918" s="62">
        <f t="shared" si="538"/>
        <v>2</v>
      </c>
      <c r="K4918" s="81">
        <v>6.5404764707823254E-7</v>
      </c>
      <c r="L4918" s="2" t="s">
        <v>6887</v>
      </c>
      <c r="M4918" s="2" t="s">
        <v>14015</v>
      </c>
      <c r="N4918" s="60" t="s">
        <v>6976</v>
      </c>
      <c r="O4918" s="66" t="s">
        <v>8346</v>
      </c>
      <c r="P4918" s="67" t="s">
        <v>3536</v>
      </c>
      <c r="Q4918" s="67" t="s">
        <v>2875</v>
      </c>
      <c r="R4918" s="67" t="s">
        <v>2637</v>
      </c>
      <c r="S4918" s="67"/>
      <c r="T4918" s="67"/>
      <c r="U4918" s="67"/>
      <c r="V4918" s="67"/>
      <c r="W4918" s="67"/>
      <c r="X4918" s="67"/>
      <c r="Y4918" s="67"/>
    </row>
    <row r="4919" spans="1:25" s="2" customFormat="1" ht="16.5" customHeight="1">
      <c r="A4919" s="59">
        <v>4917</v>
      </c>
      <c r="B4919" s="61" t="str">
        <f t="shared" si="532"/>
        <v>tl</v>
      </c>
      <c r="C4919" s="61" t="s">
        <v>4953</v>
      </c>
      <c r="D4919" s="2" t="s">
        <v>13603</v>
      </c>
      <c r="E4919" s="61" t="str">
        <f t="shared" si="533"/>
        <v>t</v>
      </c>
      <c r="F4919" s="62" t="str">
        <f t="shared" si="534"/>
        <v>l</v>
      </c>
      <c r="G4919" s="62" t="str">
        <f t="shared" si="535"/>
        <v>L</v>
      </c>
      <c r="H4919" s="62" t="str">
        <f t="shared" si="536"/>
        <v>R</v>
      </c>
      <c r="I4919" s="62">
        <f t="shared" si="537"/>
        <v>13</v>
      </c>
      <c r="J4919" s="62">
        <f t="shared" si="538"/>
        <v>25</v>
      </c>
      <c r="K4919" s="81">
        <v>6.5404764707823254E-7</v>
      </c>
      <c r="L4919" s="2" t="s">
        <v>6884</v>
      </c>
      <c r="M4919" s="2" t="s">
        <v>6908</v>
      </c>
      <c r="N4919" s="60" t="s">
        <v>7139</v>
      </c>
      <c r="O4919" s="66" t="s">
        <v>11097</v>
      </c>
      <c r="P4919" s="67" t="s">
        <v>2637</v>
      </c>
      <c r="Q4919" s="67" t="s">
        <v>14114</v>
      </c>
      <c r="R4919" s="67" t="s">
        <v>6010</v>
      </c>
      <c r="S4919" s="67" t="s">
        <v>722</v>
      </c>
      <c r="T4919" s="67"/>
      <c r="U4919" s="67"/>
      <c r="V4919" s="67"/>
      <c r="W4919" s="67"/>
      <c r="X4919" s="67"/>
      <c r="Y4919" s="67"/>
    </row>
    <row r="4920" spans="1:25" s="2" customFormat="1" ht="16.5" customHeight="1">
      <c r="A4920" s="59">
        <v>4918</v>
      </c>
      <c r="B4920" s="61" t="str">
        <f t="shared" si="532"/>
        <v>zi</v>
      </c>
      <c r="C4920" s="61" t="s">
        <v>6679</v>
      </c>
      <c r="D4920" s="2" t="s">
        <v>6923</v>
      </c>
      <c r="E4920" s="61" t="str">
        <f t="shared" si="533"/>
        <v>z</v>
      </c>
      <c r="F4920" s="62" t="str">
        <f t="shared" si="534"/>
        <v>i</v>
      </c>
      <c r="G4920" s="62" t="str">
        <f t="shared" si="535"/>
        <v>L</v>
      </c>
      <c r="H4920" s="62" t="str">
        <f t="shared" si="536"/>
        <v>R</v>
      </c>
      <c r="I4920" s="62">
        <f t="shared" si="537"/>
        <v>3</v>
      </c>
      <c r="J4920" s="62">
        <f t="shared" si="538"/>
        <v>22</v>
      </c>
      <c r="K4920" s="81">
        <v>6.5404764707823254E-7</v>
      </c>
      <c r="L4920" s="2" t="s">
        <v>6883</v>
      </c>
      <c r="M4920" s="2" t="s">
        <v>13510</v>
      </c>
      <c r="N4920" s="60" t="s">
        <v>6972</v>
      </c>
      <c r="O4920" s="66" t="s">
        <v>10324</v>
      </c>
      <c r="P4920" s="67" t="s">
        <v>530</v>
      </c>
      <c r="Q4920" s="67" t="s">
        <v>6763</v>
      </c>
      <c r="R4920" s="67" t="s">
        <v>4903</v>
      </c>
      <c r="S4920" s="67"/>
      <c r="T4920" s="67"/>
      <c r="U4920" s="67"/>
      <c r="V4920" s="67"/>
      <c r="W4920" s="67"/>
      <c r="X4920" s="67"/>
      <c r="Y4920" s="67"/>
    </row>
    <row r="4921" spans="1:25" s="2" customFormat="1" ht="16.5" customHeight="1">
      <c r="A4921" s="59">
        <v>4919</v>
      </c>
      <c r="B4921" s="61" t="str">
        <f t="shared" si="532"/>
        <v>na</v>
      </c>
      <c r="C4921" s="61" t="s">
        <v>3497</v>
      </c>
      <c r="D4921" s="2" t="s">
        <v>6933</v>
      </c>
      <c r="E4921" s="61" t="str">
        <f t="shared" si="533"/>
        <v>n</v>
      </c>
      <c r="F4921" s="62" t="str">
        <f t="shared" si="534"/>
        <v>a</v>
      </c>
      <c r="G4921" s="62" t="str">
        <f t="shared" si="535"/>
        <v>R</v>
      </c>
      <c r="H4921" s="62" t="str">
        <f t="shared" si="536"/>
        <v>L</v>
      </c>
      <c r="I4921" s="62">
        <f t="shared" si="537"/>
        <v>18</v>
      </c>
      <c r="J4921" s="62">
        <f t="shared" si="538"/>
        <v>2</v>
      </c>
      <c r="K4921" s="81">
        <v>6.5404764707823254E-7</v>
      </c>
      <c r="L4921" s="2" t="s">
        <v>6878</v>
      </c>
      <c r="M4921" s="2" t="s">
        <v>6875</v>
      </c>
      <c r="N4921" s="60" t="s">
        <v>6972</v>
      </c>
      <c r="O4921" s="66" t="s">
        <v>13055</v>
      </c>
      <c r="P4921" s="67" t="s">
        <v>5808</v>
      </c>
      <c r="Q4921" s="67" t="s">
        <v>2396</v>
      </c>
      <c r="R4921" s="67" t="s">
        <v>4220</v>
      </c>
      <c r="S4921" s="67"/>
      <c r="T4921" s="67"/>
      <c r="U4921" s="67"/>
      <c r="V4921" s="67"/>
      <c r="W4921" s="67"/>
      <c r="X4921" s="67"/>
      <c r="Y4921" s="67"/>
    </row>
    <row r="4922" spans="1:25" s="2" customFormat="1" ht="16.5" customHeight="1">
      <c r="A4922" s="59">
        <v>4920</v>
      </c>
      <c r="B4922" s="61" t="str">
        <f t="shared" si="532"/>
        <v>ld</v>
      </c>
      <c r="C4922" s="61" t="s">
        <v>2909</v>
      </c>
      <c r="D4922" s="2" t="s">
        <v>6831</v>
      </c>
      <c r="E4922" s="61" t="str">
        <f t="shared" si="533"/>
        <v>l</v>
      </c>
      <c r="F4922" s="62" t="str">
        <f t="shared" si="534"/>
        <v>d</v>
      </c>
      <c r="G4922" s="62" t="str">
        <f t="shared" si="535"/>
        <v>R</v>
      </c>
      <c r="H4922" s="62" t="str">
        <f t="shared" si="536"/>
        <v>L</v>
      </c>
      <c r="I4922" s="62">
        <f t="shared" si="537"/>
        <v>25</v>
      </c>
      <c r="J4922" s="62">
        <f t="shared" si="538"/>
        <v>8</v>
      </c>
      <c r="K4922" s="81">
        <v>6.5079367868480848E-7</v>
      </c>
      <c r="L4922" s="2" t="s">
        <v>6889</v>
      </c>
      <c r="M4922" s="2" t="s">
        <v>13510</v>
      </c>
      <c r="N4922" s="60" t="s">
        <v>7106</v>
      </c>
      <c r="O4922" s="66" t="s">
        <v>11348</v>
      </c>
      <c r="P4922" s="67" t="s">
        <v>4221</v>
      </c>
      <c r="Q4922" s="67" t="s">
        <v>14500</v>
      </c>
      <c r="R4922" s="67" t="s">
        <v>3474</v>
      </c>
      <c r="S4922" s="67"/>
      <c r="T4922" s="67"/>
      <c r="U4922" s="67"/>
      <c r="V4922" s="67"/>
      <c r="W4922" s="67"/>
      <c r="X4922" s="67"/>
      <c r="Y4922" s="67"/>
    </row>
    <row r="4923" spans="1:25" s="2" customFormat="1" ht="16.5" customHeight="1">
      <c r="A4923" s="59">
        <v>4921</v>
      </c>
      <c r="B4923" s="61" t="str">
        <f t="shared" si="532"/>
        <v>ne</v>
      </c>
      <c r="C4923" s="61" t="s">
        <v>3396</v>
      </c>
      <c r="D4923" s="2" t="s">
        <v>13774</v>
      </c>
      <c r="E4923" s="61" t="str">
        <f t="shared" si="533"/>
        <v>n</v>
      </c>
      <c r="F4923" s="62" t="str">
        <f t="shared" si="534"/>
        <v>e</v>
      </c>
      <c r="G4923" s="62" t="str">
        <f t="shared" si="535"/>
        <v>R</v>
      </c>
      <c r="H4923" s="62" t="str">
        <f t="shared" si="536"/>
        <v>L</v>
      </c>
      <c r="I4923" s="62">
        <f t="shared" si="537"/>
        <v>18</v>
      </c>
      <c r="J4923" s="62">
        <f t="shared" si="538"/>
        <v>7</v>
      </c>
      <c r="K4923" s="81">
        <v>6.5079367868480848E-7</v>
      </c>
      <c r="L4923" s="2" t="s">
        <v>6878</v>
      </c>
      <c r="M4923" s="2" t="s">
        <v>13529</v>
      </c>
      <c r="N4923" s="60" t="s">
        <v>6978</v>
      </c>
      <c r="O4923" s="66" t="s">
        <v>13335</v>
      </c>
      <c r="P4923" s="67" t="s">
        <v>14506</v>
      </c>
      <c r="Q4923" s="67" t="s">
        <v>6766</v>
      </c>
      <c r="R4923" s="67"/>
      <c r="S4923" s="67"/>
      <c r="T4923" s="67"/>
      <c r="U4923" s="67"/>
      <c r="V4923" s="67"/>
      <c r="W4923" s="67"/>
      <c r="X4923" s="67"/>
      <c r="Y4923" s="67"/>
    </row>
    <row r="4924" spans="1:25" s="2" customFormat="1" ht="16.5" customHeight="1">
      <c r="A4924" s="59">
        <v>4922</v>
      </c>
      <c r="B4924" s="61" t="str">
        <f t="shared" si="532"/>
        <v>hr</v>
      </c>
      <c r="C4924" s="61" t="s">
        <v>1908</v>
      </c>
      <c r="D4924" s="2" t="s">
        <v>13690</v>
      </c>
      <c r="E4924" s="61" t="str">
        <f t="shared" si="533"/>
        <v>h</v>
      </c>
      <c r="F4924" s="62" t="str">
        <f t="shared" si="534"/>
        <v>r</v>
      </c>
      <c r="G4924" s="62" t="str">
        <f t="shared" si="535"/>
        <v>R</v>
      </c>
      <c r="H4924" s="62" t="str">
        <f t="shared" si="536"/>
        <v>L</v>
      </c>
      <c r="I4924" s="62">
        <f t="shared" si="537"/>
        <v>17</v>
      </c>
      <c r="J4924" s="62">
        <f t="shared" si="538"/>
        <v>10</v>
      </c>
      <c r="K4924" s="81">
        <v>6.5079367868480848E-7</v>
      </c>
      <c r="L4924" s="2" t="s">
        <v>6888</v>
      </c>
      <c r="M4924" s="2" t="s">
        <v>14110</v>
      </c>
      <c r="N4924" s="60" t="s">
        <v>6797</v>
      </c>
      <c r="O4924" s="66" t="s">
        <v>12774</v>
      </c>
      <c r="P4924" s="67" t="s">
        <v>6761</v>
      </c>
      <c r="Q4924" s="67" t="s">
        <v>1304</v>
      </c>
      <c r="R4924" s="67" t="s">
        <v>4508</v>
      </c>
      <c r="S4924" s="67"/>
      <c r="T4924" s="67"/>
      <c r="U4924" s="67"/>
      <c r="V4924" s="67"/>
      <c r="W4924" s="67"/>
      <c r="X4924" s="67"/>
      <c r="Y4924" s="67"/>
    </row>
    <row r="4925" spans="1:25" s="2" customFormat="1" ht="16.5" customHeight="1">
      <c r="A4925" s="59">
        <v>4923</v>
      </c>
      <c r="B4925" s="61" t="str">
        <f t="shared" si="532"/>
        <v>ms</v>
      </c>
      <c r="C4925" s="61" t="s">
        <v>3426</v>
      </c>
      <c r="D4925" s="2" t="s">
        <v>13593</v>
      </c>
      <c r="E4925" s="61" t="str">
        <f t="shared" si="533"/>
        <v>m</v>
      </c>
      <c r="F4925" s="62" t="str">
        <f t="shared" si="534"/>
        <v>s</v>
      </c>
      <c r="G4925" s="62" t="str">
        <f t="shared" si="535"/>
        <v>R</v>
      </c>
      <c r="H4925" s="62" t="str">
        <f t="shared" si="536"/>
        <v>L</v>
      </c>
      <c r="I4925" s="62">
        <f t="shared" si="537"/>
        <v>21</v>
      </c>
      <c r="J4925" s="62">
        <f t="shared" si="538"/>
        <v>5</v>
      </c>
      <c r="K4925" s="81">
        <v>6.5079367868480848E-7</v>
      </c>
      <c r="L4925" s="2" t="s">
        <v>6877</v>
      </c>
      <c r="M4925" s="2" t="s">
        <v>14095</v>
      </c>
      <c r="N4925" s="60" t="s">
        <v>7309</v>
      </c>
      <c r="O4925" s="66" t="s">
        <v>9737</v>
      </c>
      <c r="P4925" s="67" t="s">
        <v>630</v>
      </c>
      <c r="Q4925" s="67" t="s">
        <v>3354</v>
      </c>
      <c r="R4925" s="67" t="s">
        <v>4241</v>
      </c>
      <c r="S4925" s="67" t="s">
        <v>3063</v>
      </c>
      <c r="T4925" s="67"/>
      <c r="U4925" s="67"/>
      <c r="V4925" s="67"/>
      <c r="W4925" s="67"/>
      <c r="X4925" s="67"/>
      <c r="Y4925" s="67"/>
    </row>
    <row r="4926" spans="1:25" s="2" customFormat="1" ht="16.5" customHeight="1">
      <c r="A4926" s="59">
        <v>4924</v>
      </c>
      <c r="B4926" s="61" t="str">
        <f t="shared" si="532"/>
        <v>ns</v>
      </c>
      <c r="C4926" s="61" t="s">
        <v>3606</v>
      </c>
      <c r="D4926" s="2" t="s">
        <v>13734</v>
      </c>
      <c r="E4926" s="61" t="str">
        <f t="shared" si="533"/>
        <v>n</v>
      </c>
      <c r="F4926" s="62" t="str">
        <f t="shared" si="534"/>
        <v>s</v>
      </c>
      <c r="G4926" s="62" t="str">
        <f t="shared" si="535"/>
        <v>R</v>
      </c>
      <c r="H4926" s="62" t="str">
        <f t="shared" si="536"/>
        <v>L</v>
      </c>
      <c r="I4926" s="62">
        <f t="shared" si="537"/>
        <v>18</v>
      </c>
      <c r="J4926" s="62">
        <f t="shared" si="538"/>
        <v>5</v>
      </c>
      <c r="K4926" s="81">
        <v>6.5079367868480848E-7</v>
      </c>
      <c r="L4926" s="2" t="s">
        <v>6878</v>
      </c>
      <c r="M4926" s="2" t="s">
        <v>14095</v>
      </c>
      <c r="N4926" s="60" t="s">
        <v>6972</v>
      </c>
      <c r="O4926" s="66" t="s">
        <v>11583</v>
      </c>
      <c r="P4926" s="67" t="s">
        <v>4221</v>
      </c>
      <c r="Q4926" s="67" t="s">
        <v>1176</v>
      </c>
      <c r="R4926" s="67" t="s">
        <v>3630</v>
      </c>
      <c r="S4926" s="67"/>
      <c r="T4926" s="67"/>
      <c r="U4926" s="67"/>
      <c r="V4926" s="67"/>
      <c r="W4926" s="67"/>
      <c r="X4926" s="67"/>
      <c r="Y4926" s="67"/>
    </row>
    <row r="4927" spans="1:25" s="2" customFormat="1" ht="16.5" customHeight="1">
      <c r="A4927" s="59">
        <v>4925</v>
      </c>
      <c r="B4927" s="61" t="str">
        <f t="shared" si="532"/>
        <v>bg</v>
      </c>
      <c r="C4927" s="61" t="s">
        <v>140</v>
      </c>
      <c r="D4927" s="2" t="s">
        <v>13671</v>
      </c>
      <c r="E4927" s="61" t="str">
        <f t="shared" si="533"/>
        <v>b</v>
      </c>
      <c r="F4927" s="62" t="str">
        <f t="shared" si="534"/>
        <v>g</v>
      </c>
      <c r="G4927" s="62" t="str">
        <f t="shared" si="535"/>
        <v>L</v>
      </c>
      <c r="H4927" s="62" t="str">
        <f t="shared" si="536"/>
        <v>L</v>
      </c>
      <c r="I4927" s="62">
        <f t="shared" si="537"/>
        <v>15</v>
      </c>
      <c r="J4927" s="62">
        <f t="shared" si="538"/>
        <v>14</v>
      </c>
      <c r="K4927" s="81">
        <v>6.4753971029138441E-7</v>
      </c>
      <c r="L4927" s="2" t="s">
        <v>6880</v>
      </c>
      <c r="M4927" s="2" t="s">
        <v>13767</v>
      </c>
      <c r="N4927" s="60" t="s">
        <v>6797</v>
      </c>
      <c r="O4927" s="66" t="s">
        <v>7832</v>
      </c>
      <c r="P4927" s="67" t="s">
        <v>426</v>
      </c>
      <c r="Q4927" s="67" t="s">
        <v>3063</v>
      </c>
      <c r="R4927" s="67" t="s">
        <v>3354</v>
      </c>
      <c r="S4927" s="67" t="s">
        <v>1214</v>
      </c>
      <c r="T4927" s="67"/>
      <c r="U4927" s="67"/>
      <c r="V4927" s="67"/>
      <c r="W4927" s="67"/>
      <c r="X4927" s="67"/>
      <c r="Y4927" s="67"/>
    </row>
    <row r="4928" spans="1:25" s="2" customFormat="1" ht="16.5" customHeight="1">
      <c r="A4928" s="59">
        <v>4926</v>
      </c>
      <c r="B4928" s="61" t="str">
        <f t="shared" si="532"/>
        <v>ek</v>
      </c>
      <c r="C4928" s="61" t="s">
        <v>5930</v>
      </c>
      <c r="D4928" s="2" t="s">
        <v>13618</v>
      </c>
      <c r="E4928" s="61" t="str">
        <f t="shared" si="533"/>
        <v>e</v>
      </c>
      <c r="F4928" s="62" t="str">
        <f t="shared" si="534"/>
        <v>k</v>
      </c>
      <c r="G4928" s="62" t="str">
        <f t="shared" si="535"/>
        <v>L</v>
      </c>
      <c r="H4928" s="62" t="str">
        <f t="shared" si="536"/>
        <v>R</v>
      </c>
      <c r="I4928" s="62">
        <f t="shared" si="537"/>
        <v>7</v>
      </c>
      <c r="J4928" s="62">
        <f t="shared" si="538"/>
        <v>23</v>
      </c>
      <c r="K4928" s="81">
        <v>6.4753971029138441E-7</v>
      </c>
      <c r="L4928" s="2" t="s">
        <v>6885</v>
      </c>
      <c r="M4928" s="2" t="s">
        <v>13530</v>
      </c>
      <c r="N4928" s="60" t="s">
        <v>7087</v>
      </c>
      <c r="O4928" s="66" t="s">
        <v>7933</v>
      </c>
      <c r="P4928" s="67" t="s">
        <v>3573</v>
      </c>
      <c r="Q4928" s="67" t="s">
        <v>2637</v>
      </c>
      <c r="R4928" s="67" t="s">
        <v>6974</v>
      </c>
      <c r="S4928" s="67" t="s">
        <v>1364</v>
      </c>
      <c r="T4928" s="67"/>
      <c r="U4928" s="67"/>
      <c r="V4928" s="67"/>
      <c r="W4928" s="67"/>
      <c r="X4928" s="67"/>
      <c r="Y4928" s="67"/>
    </row>
    <row r="4929" spans="1:25" s="2" customFormat="1" ht="16.5" customHeight="1">
      <c r="A4929" s="59">
        <v>4927</v>
      </c>
      <c r="B4929" s="61" t="str">
        <f t="shared" si="532"/>
        <v>sp</v>
      </c>
      <c r="C4929" s="61" t="s">
        <v>4762</v>
      </c>
      <c r="D4929" s="2" t="s">
        <v>13577</v>
      </c>
      <c r="E4929" s="61" t="str">
        <f t="shared" si="533"/>
        <v>s</v>
      </c>
      <c r="F4929" s="62" t="str">
        <f t="shared" si="534"/>
        <v>p</v>
      </c>
      <c r="G4929" s="62" t="str">
        <f t="shared" si="535"/>
        <v>L</v>
      </c>
      <c r="H4929" s="62" t="str">
        <f t="shared" si="536"/>
        <v>R</v>
      </c>
      <c r="I4929" s="62">
        <f t="shared" si="537"/>
        <v>5</v>
      </c>
      <c r="J4929" s="62">
        <f t="shared" si="538"/>
        <v>26</v>
      </c>
      <c r="K4929" s="81">
        <v>6.4753971029138441E-7</v>
      </c>
      <c r="L4929" s="2" t="s">
        <v>6775</v>
      </c>
      <c r="M4929" s="2" t="s">
        <v>13536</v>
      </c>
      <c r="N4929" s="60" t="s">
        <v>6797</v>
      </c>
      <c r="O4929" s="66" t="s">
        <v>8088</v>
      </c>
      <c r="P4929" s="67" t="s">
        <v>426</v>
      </c>
      <c r="Q4929" s="67" t="s">
        <v>5810</v>
      </c>
      <c r="R4929" s="67" t="s">
        <v>2637</v>
      </c>
      <c r="S4929" s="67" t="s">
        <v>5807</v>
      </c>
      <c r="T4929" s="67"/>
      <c r="U4929" s="67"/>
      <c r="V4929" s="67"/>
      <c r="W4929" s="67"/>
      <c r="X4929" s="67"/>
      <c r="Y4929" s="67"/>
    </row>
    <row r="4930" spans="1:25" s="2" customFormat="1" ht="16.5" customHeight="1">
      <c r="A4930" s="59">
        <v>4928</v>
      </c>
      <c r="B4930" s="61" t="str">
        <f t="shared" si="532"/>
        <v>ub</v>
      </c>
      <c r="C4930" s="61" t="s">
        <v>6662</v>
      </c>
      <c r="D4930" s="2" t="s">
        <v>13748</v>
      </c>
      <c r="E4930" s="61" t="str">
        <f t="shared" si="533"/>
        <v>u</v>
      </c>
      <c r="F4930" s="62" t="str">
        <f t="shared" si="534"/>
        <v>b</v>
      </c>
      <c r="G4930" s="62" t="str">
        <f t="shared" si="535"/>
        <v>R</v>
      </c>
      <c r="H4930" s="62" t="str">
        <f t="shared" si="536"/>
        <v>L</v>
      </c>
      <c r="I4930" s="62">
        <f t="shared" si="537"/>
        <v>19</v>
      </c>
      <c r="J4930" s="62">
        <f t="shared" si="538"/>
        <v>15</v>
      </c>
      <c r="K4930" s="81">
        <v>6.4428574189796034E-7</v>
      </c>
      <c r="L4930" s="2" t="s">
        <v>13537</v>
      </c>
      <c r="M4930" s="2" t="s">
        <v>13536</v>
      </c>
      <c r="N4930" s="60" t="s">
        <v>13440</v>
      </c>
      <c r="O4930" s="66" t="s">
        <v>8670</v>
      </c>
      <c r="P4930" s="67" t="s">
        <v>4548</v>
      </c>
      <c r="Q4930" s="67" t="s">
        <v>6095</v>
      </c>
      <c r="R4930" s="67" t="s">
        <v>6631</v>
      </c>
      <c r="S4930" s="67"/>
      <c r="T4930" s="67"/>
      <c r="U4930" s="67"/>
      <c r="V4930" s="67"/>
      <c r="W4930" s="67"/>
      <c r="X4930" s="67"/>
      <c r="Y4930" s="67"/>
    </row>
    <row r="4931" spans="1:25" s="2" customFormat="1" ht="16.5" customHeight="1">
      <c r="A4931" s="59">
        <v>4929</v>
      </c>
      <c r="B4931" s="61" t="str">
        <f t="shared" ref="B4931:B4994" si="539">VLOOKUP(D4931,sp,2,FALSE)</f>
        <v>ti</v>
      </c>
      <c r="C4931" s="61" t="s">
        <v>4894</v>
      </c>
      <c r="D4931" s="2" t="s">
        <v>6942</v>
      </c>
      <c r="E4931" s="61" t="str">
        <f t="shared" ref="E4931:E4994" si="540">LEFT(B4931,1)</f>
        <v>t</v>
      </c>
      <c r="F4931" s="62" t="str">
        <f t="shared" ref="F4931:F4994" si="541">RIGHT(B4931,1)</f>
        <v>i</v>
      </c>
      <c r="G4931" s="62" t="str">
        <f t="shared" si="535"/>
        <v>L</v>
      </c>
      <c r="H4931" s="62" t="str">
        <f t="shared" si="536"/>
        <v>R</v>
      </c>
      <c r="I4931" s="62">
        <f t="shared" si="537"/>
        <v>13</v>
      </c>
      <c r="J4931" s="62">
        <f t="shared" si="538"/>
        <v>22</v>
      </c>
      <c r="K4931" s="81">
        <v>6.4428574189796034E-7</v>
      </c>
      <c r="L4931" s="2" t="s">
        <v>6884</v>
      </c>
      <c r="M4931" s="2" t="s">
        <v>13510</v>
      </c>
      <c r="N4931" s="60" t="s">
        <v>6972</v>
      </c>
      <c r="O4931" s="66" t="s">
        <v>11318</v>
      </c>
      <c r="P4931" s="67" t="s">
        <v>5478</v>
      </c>
      <c r="Q4931" s="67" t="s">
        <v>6761</v>
      </c>
      <c r="R4931" s="67" t="s">
        <v>1512</v>
      </c>
      <c r="S4931" s="67" t="s">
        <v>1658</v>
      </c>
      <c r="T4931" s="67" t="s">
        <v>3812</v>
      </c>
      <c r="U4931" s="67"/>
      <c r="V4931" s="67"/>
      <c r="W4931" s="67"/>
      <c r="X4931" s="67"/>
      <c r="Y4931" s="67"/>
    </row>
    <row r="4932" spans="1:25" s="2" customFormat="1" ht="16.5" customHeight="1">
      <c r="A4932" s="59">
        <v>4930</v>
      </c>
      <c r="B4932" s="61" t="str">
        <f t="shared" si="539"/>
        <v>gu</v>
      </c>
      <c r="C4932" s="61" t="s">
        <v>1558</v>
      </c>
      <c r="D4932" s="2" t="s">
        <v>6948</v>
      </c>
      <c r="E4932" s="61" t="str">
        <f t="shared" si="540"/>
        <v>g</v>
      </c>
      <c r="F4932" s="62" t="str">
        <f t="shared" si="541"/>
        <v>u</v>
      </c>
      <c r="G4932" s="62" t="str">
        <f t="shared" ref="G4932:G4995" si="542">IF(FIND(E4932,"qwertasdfgzxcvbyuiophjkl;nm")&lt;15.5,"L","R")</f>
        <v>L</v>
      </c>
      <c r="H4932" s="62" t="str">
        <f t="shared" ref="H4932:H4995" si="543">IF(FIND(F4932,"qwertasdfgzxcvbyuiophjkl;nm")&lt;15.5,"L","R")</f>
        <v>R</v>
      </c>
      <c r="I4932" s="62">
        <f t="shared" ref="I4932:I4995" si="544">FIND(E4932,$I$1)</f>
        <v>14</v>
      </c>
      <c r="J4932" s="62">
        <f t="shared" ref="J4932:J4995" si="545">FIND(F4932,$I$1)</f>
        <v>19</v>
      </c>
      <c r="K4932" s="81">
        <v>6.4428574189796034E-7</v>
      </c>
      <c r="L4932" s="2" t="s">
        <v>13509</v>
      </c>
      <c r="M4932" s="2" t="s">
        <v>13512</v>
      </c>
      <c r="N4932" s="60" t="s">
        <v>7036</v>
      </c>
      <c r="O4932" s="66" t="s">
        <v>7939</v>
      </c>
      <c r="P4932" s="67" t="s">
        <v>1568</v>
      </c>
      <c r="Q4932" s="67" t="s">
        <v>3578</v>
      </c>
      <c r="R4932" s="67"/>
      <c r="S4932" s="67"/>
      <c r="T4932" s="67"/>
      <c r="U4932" s="67"/>
      <c r="V4932" s="67"/>
      <c r="W4932" s="67"/>
      <c r="X4932" s="67"/>
      <c r="Y4932" s="67"/>
    </row>
    <row r="4933" spans="1:25" s="2" customFormat="1" ht="16.5" customHeight="1">
      <c r="A4933" s="59">
        <v>4931</v>
      </c>
      <c r="B4933" s="61" t="str">
        <f t="shared" si="539"/>
        <v>dx</v>
      </c>
      <c r="C4933" s="61" t="s">
        <v>952</v>
      </c>
      <c r="D4933" s="2" t="s">
        <v>13796</v>
      </c>
      <c r="E4933" s="61" t="str">
        <f t="shared" si="540"/>
        <v>d</v>
      </c>
      <c r="F4933" s="62" t="str">
        <f t="shared" si="541"/>
        <v>x</v>
      </c>
      <c r="G4933" s="62" t="str">
        <f t="shared" si="542"/>
        <v>L</v>
      </c>
      <c r="H4933" s="62" t="str">
        <f t="shared" si="543"/>
        <v>L</v>
      </c>
      <c r="I4933" s="62">
        <f t="shared" si="544"/>
        <v>8</v>
      </c>
      <c r="J4933" s="62">
        <f t="shared" si="545"/>
        <v>6</v>
      </c>
      <c r="K4933" s="81">
        <v>6.4428574189796034E-7</v>
      </c>
      <c r="L4933" s="2" t="s">
        <v>13508</v>
      </c>
      <c r="M4933" s="2" t="s">
        <v>14015</v>
      </c>
      <c r="N4933" s="60" t="s">
        <v>6972</v>
      </c>
      <c r="O4933" s="66" t="s">
        <v>11067</v>
      </c>
      <c r="P4933" s="67" t="s">
        <v>2637</v>
      </c>
      <c r="Q4933" s="67" t="s">
        <v>72</v>
      </c>
      <c r="R4933" s="67" t="s">
        <v>6759</v>
      </c>
      <c r="S4933" s="67" t="s">
        <v>5242</v>
      </c>
      <c r="T4933" s="67" t="s">
        <v>5242</v>
      </c>
      <c r="U4933" s="67"/>
      <c r="V4933" s="67"/>
      <c r="W4933" s="67"/>
      <c r="X4933" s="67"/>
      <c r="Y4933" s="67"/>
    </row>
    <row r="4934" spans="1:25" s="2" customFormat="1" ht="16.5" customHeight="1">
      <c r="A4934" s="59">
        <v>4932</v>
      </c>
      <c r="B4934" s="61" t="str">
        <f t="shared" si="539"/>
        <v>uw</v>
      </c>
      <c r="C4934" s="61" t="s">
        <v>6320</v>
      </c>
      <c r="D4934" s="2" t="s">
        <v>13592</v>
      </c>
      <c r="E4934" s="61" t="str">
        <f t="shared" si="540"/>
        <v>u</v>
      </c>
      <c r="F4934" s="62" t="str">
        <f t="shared" si="541"/>
        <v>w</v>
      </c>
      <c r="G4934" s="62" t="str">
        <f t="shared" si="542"/>
        <v>R</v>
      </c>
      <c r="H4934" s="62" t="str">
        <f t="shared" si="543"/>
        <v>L</v>
      </c>
      <c r="I4934" s="62">
        <f t="shared" si="544"/>
        <v>19</v>
      </c>
      <c r="J4934" s="62">
        <f t="shared" si="545"/>
        <v>4</v>
      </c>
      <c r="K4934" s="81">
        <v>6.4103177350453628E-7</v>
      </c>
      <c r="L4934" s="2" t="s">
        <v>13537</v>
      </c>
      <c r="M4934" s="2" t="s">
        <v>6841</v>
      </c>
      <c r="N4934" s="60" t="s">
        <v>13403</v>
      </c>
      <c r="O4934" s="66" t="s">
        <v>9354</v>
      </c>
      <c r="P4934" s="67" t="s">
        <v>5680</v>
      </c>
      <c r="Q4934" s="67" t="s">
        <v>6799</v>
      </c>
      <c r="R4934" s="67" t="s">
        <v>506</v>
      </c>
      <c r="S4934" s="67" t="s">
        <v>72</v>
      </c>
      <c r="T4934" s="67" t="s">
        <v>5686</v>
      </c>
      <c r="U4934" s="67"/>
      <c r="V4934" s="67"/>
      <c r="W4934" s="67"/>
      <c r="X4934" s="67"/>
      <c r="Y4934" s="67"/>
    </row>
    <row r="4935" spans="1:25" s="2" customFormat="1" ht="16.5" customHeight="1">
      <c r="A4935" s="59">
        <v>4933</v>
      </c>
      <c r="B4935" s="61" t="str">
        <f t="shared" si="539"/>
        <v>hb</v>
      </c>
      <c r="C4935" s="61" t="s">
        <v>1996</v>
      </c>
      <c r="D4935" s="2" t="s">
        <v>6833</v>
      </c>
      <c r="E4935" s="61" t="str">
        <f t="shared" si="540"/>
        <v>h</v>
      </c>
      <c r="F4935" s="62" t="str">
        <f t="shared" si="541"/>
        <v>b</v>
      </c>
      <c r="G4935" s="62" t="str">
        <f t="shared" si="542"/>
        <v>R</v>
      </c>
      <c r="H4935" s="62" t="str">
        <f t="shared" si="543"/>
        <v>L</v>
      </c>
      <c r="I4935" s="62">
        <f t="shared" si="544"/>
        <v>17</v>
      </c>
      <c r="J4935" s="62">
        <f t="shared" si="545"/>
        <v>15</v>
      </c>
      <c r="K4935" s="81">
        <v>6.4103177350453628E-7</v>
      </c>
      <c r="L4935" s="2" t="s">
        <v>6888</v>
      </c>
      <c r="M4935" s="2" t="s">
        <v>13536</v>
      </c>
      <c r="N4935" s="60" t="s">
        <v>7061</v>
      </c>
      <c r="O4935" s="66" t="s">
        <v>9013</v>
      </c>
      <c r="P4935" s="67" t="s">
        <v>4903</v>
      </c>
      <c r="Q4935" s="67" t="s">
        <v>3474</v>
      </c>
      <c r="R4935" s="67" t="s">
        <v>5242</v>
      </c>
      <c r="S4935" s="67" t="s">
        <v>5242</v>
      </c>
      <c r="T4935" s="67"/>
      <c r="U4935" s="67"/>
      <c r="V4935" s="67"/>
      <c r="W4935" s="67"/>
      <c r="X4935" s="67"/>
      <c r="Y4935" s="67"/>
    </row>
    <row r="4936" spans="1:25" s="2" customFormat="1" ht="16.5" customHeight="1">
      <c r="A4936" s="59">
        <v>4934</v>
      </c>
      <c r="B4936" s="61" t="str">
        <f t="shared" si="539"/>
        <v>rk</v>
      </c>
      <c r="C4936" s="61" t="s">
        <v>4229</v>
      </c>
      <c r="D4936" s="2" t="s">
        <v>6852</v>
      </c>
      <c r="E4936" s="61" t="str">
        <f t="shared" si="540"/>
        <v>r</v>
      </c>
      <c r="F4936" s="62" t="str">
        <f t="shared" si="541"/>
        <v>k</v>
      </c>
      <c r="G4936" s="62" t="str">
        <f t="shared" si="542"/>
        <v>L</v>
      </c>
      <c r="H4936" s="62" t="str">
        <f t="shared" si="543"/>
        <v>R</v>
      </c>
      <c r="I4936" s="62">
        <f t="shared" si="544"/>
        <v>10</v>
      </c>
      <c r="J4936" s="62">
        <f t="shared" si="545"/>
        <v>23</v>
      </c>
      <c r="K4936" s="81">
        <v>6.4103177350453628E-7</v>
      </c>
      <c r="L4936" s="2" t="s">
        <v>6891</v>
      </c>
      <c r="M4936" s="2" t="s">
        <v>6836</v>
      </c>
      <c r="N4936" s="60" t="s">
        <v>7150</v>
      </c>
      <c r="O4936" s="66" t="s">
        <v>11456</v>
      </c>
      <c r="P4936" s="67" t="s">
        <v>4221</v>
      </c>
      <c r="Q4936" s="67" t="s">
        <v>881</v>
      </c>
      <c r="R4936" s="67" t="s">
        <v>6776</v>
      </c>
      <c r="S4936" s="67"/>
      <c r="T4936" s="67"/>
      <c r="U4936" s="67"/>
      <c r="V4936" s="67"/>
      <c r="W4936" s="67"/>
      <c r="X4936" s="67"/>
      <c r="Y4936" s="67"/>
    </row>
    <row r="4937" spans="1:25" s="2" customFormat="1" ht="16.5" customHeight="1">
      <c r="A4937" s="59">
        <v>4935</v>
      </c>
      <c r="B4937" s="61" t="str">
        <f t="shared" si="539"/>
        <v>da</v>
      </c>
      <c r="C4937" s="61" t="s">
        <v>821</v>
      </c>
      <c r="D4937" s="2" t="s">
        <v>6926</v>
      </c>
      <c r="E4937" s="61" t="str">
        <f t="shared" si="540"/>
        <v>d</v>
      </c>
      <c r="F4937" s="62" t="str">
        <f t="shared" si="541"/>
        <v>a</v>
      </c>
      <c r="G4937" s="62" t="str">
        <f t="shared" si="542"/>
        <v>L</v>
      </c>
      <c r="H4937" s="62" t="str">
        <f t="shared" si="543"/>
        <v>L</v>
      </c>
      <c r="I4937" s="62">
        <f t="shared" si="544"/>
        <v>8</v>
      </c>
      <c r="J4937" s="62">
        <f t="shared" si="545"/>
        <v>2</v>
      </c>
      <c r="K4937" s="81">
        <v>6.4103177350453628E-7</v>
      </c>
      <c r="L4937" s="2" t="s">
        <v>13508</v>
      </c>
      <c r="M4937" s="2" t="s">
        <v>6875</v>
      </c>
      <c r="N4937" s="60" t="s">
        <v>7037</v>
      </c>
      <c r="O4937" s="66" t="s">
        <v>13065</v>
      </c>
      <c r="P4937" s="67" t="s">
        <v>1474</v>
      </c>
      <c r="Q4937" s="67" t="s">
        <v>4241</v>
      </c>
      <c r="R4937" s="67" t="s">
        <v>5807</v>
      </c>
      <c r="S4937" s="67"/>
      <c r="T4937" s="67"/>
      <c r="U4937" s="67"/>
      <c r="V4937" s="67"/>
      <c r="W4937" s="67"/>
      <c r="X4937" s="67"/>
      <c r="Y4937" s="67"/>
    </row>
    <row r="4938" spans="1:25" s="2" customFormat="1" ht="16.5" customHeight="1">
      <c r="A4938" s="59">
        <v>4936</v>
      </c>
      <c r="B4938" s="61" t="str">
        <f t="shared" si="539"/>
        <v>ou</v>
      </c>
      <c r="C4938" s="61" t="s">
        <v>3657</v>
      </c>
      <c r="D4938" s="2" t="s">
        <v>6960</v>
      </c>
      <c r="E4938" s="61" t="str">
        <f t="shared" si="540"/>
        <v>o</v>
      </c>
      <c r="F4938" s="62" t="str">
        <f t="shared" si="541"/>
        <v>u</v>
      </c>
      <c r="G4938" s="62" t="str">
        <f t="shared" si="542"/>
        <v>R</v>
      </c>
      <c r="H4938" s="62" t="str">
        <f t="shared" si="543"/>
        <v>R</v>
      </c>
      <c r="I4938" s="62">
        <f t="shared" si="544"/>
        <v>24</v>
      </c>
      <c r="J4938" s="62">
        <f t="shared" si="545"/>
        <v>19</v>
      </c>
      <c r="K4938" s="81">
        <v>6.3777780511111232E-7</v>
      </c>
      <c r="L4938" s="2" t="s">
        <v>6879</v>
      </c>
      <c r="M4938" s="2" t="s">
        <v>13512</v>
      </c>
      <c r="N4938" s="60" t="s">
        <v>7102</v>
      </c>
      <c r="O4938" s="66" t="s">
        <v>11801</v>
      </c>
      <c r="P4938" s="67" t="s">
        <v>4621</v>
      </c>
      <c r="Q4938" s="67" t="s">
        <v>14101</v>
      </c>
      <c r="R4938" s="67" t="s">
        <v>14112</v>
      </c>
      <c r="S4938" s="67"/>
      <c r="T4938" s="67"/>
      <c r="U4938" s="67"/>
      <c r="V4938" s="67"/>
      <c r="W4938" s="67"/>
      <c r="X4938" s="67"/>
      <c r="Y4938" s="67"/>
    </row>
    <row r="4939" spans="1:25" s="2" customFormat="1" ht="16.5" customHeight="1">
      <c r="A4939" s="59">
        <v>4937</v>
      </c>
      <c r="B4939" s="61" t="str">
        <f t="shared" si="539"/>
        <v>ec</v>
      </c>
      <c r="C4939" s="61" t="s">
        <v>6197</v>
      </c>
      <c r="D4939" s="2" t="s">
        <v>13640</v>
      </c>
      <c r="E4939" s="61" t="str">
        <f t="shared" si="540"/>
        <v>e</v>
      </c>
      <c r="F4939" s="62" t="str">
        <f t="shared" si="541"/>
        <v>c</v>
      </c>
      <c r="G4939" s="62" t="str">
        <f t="shared" si="542"/>
        <v>L</v>
      </c>
      <c r="H4939" s="62" t="str">
        <f t="shared" si="543"/>
        <v>L</v>
      </c>
      <c r="I4939" s="62">
        <f t="shared" si="544"/>
        <v>7</v>
      </c>
      <c r="J4939" s="62">
        <f t="shared" si="545"/>
        <v>9</v>
      </c>
      <c r="K4939" s="81">
        <v>6.3777780511111232E-7</v>
      </c>
      <c r="L4939" s="2" t="s">
        <v>6885</v>
      </c>
      <c r="M4939" s="2" t="s">
        <v>13535</v>
      </c>
      <c r="N4939" s="60" t="s">
        <v>6994</v>
      </c>
      <c r="O4939" s="66" t="s">
        <v>12826</v>
      </c>
      <c r="P4939" s="67" t="s">
        <v>3936</v>
      </c>
      <c r="Q4939" s="67" t="s">
        <v>4241</v>
      </c>
      <c r="R4939" s="67" t="s">
        <v>3408</v>
      </c>
      <c r="S4939" s="67"/>
      <c r="T4939" s="67"/>
      <c r="U4939" s="67"/>
      <c r="V4939" s="67"/>
      <c r="W4939" s="67"/>
      <c r="X4939" s="67"/>
      <c r="Y4939" s="67"/>
    </row>
    <row r="4940" spans="1:25" s="2" customFormat="1" ht="16.5" customHeight="1">
      <c r="A4940" s="59">
        <v>4938</v>
      </c>
      <c r="B4940" s="61" t="str">
        <f t="shared" si="539"/>
        <v>g;</v>
      </c>
      <c r="C4940" s="61" t="s">
        <v>1640</v>
      </c>
      <c r="D4940" s="2" t="s">
        <v>6902</v>
      </c>
      <c r="E4940" s="61" t="str">
        <f t="shared" si="540"/>
        <v>g</v>
      </c>
      <c r="F4940" s="62" t="str">
        <f t="shared" si="541"/>
        <v>;</v>
      </c>
      <c r="G4940" s="62" t="str">
        <f t="shared" si="542"/>
        <v>L</v>
      </c>
      <c r="H4940" s="62" t="str">
        <f t="shared" si="543"/>
        <v>R</v>
      </c>
      <c r="I4940" s="62">
        <f t="shared" si="544"/>
        <v>14</v>
      </c>
      <c r="J4940" s="62">
        <f t="shared" si="545"/>
        <v>27</v>
      </c>
      <c r="K4940" s="81">
        <v>6.3452383671768825E-7</v>
      </c>
      <c r="L4940" s="2" t="s">
        <v>13509</v>
      </c>
      <c r="M4940" s="2" t="s">
        <v>13534</v>
      </c>
      <c r="N4940" s="60" t="s">
        <v>6972</v>
      </c>
      <c r="O4940" s="66" t="s">
        <v>10052</v>
      </c>
      <c r="P4940" s="67" t="s">
        <v>6065</v>
      </c>
      <c r="Q4940" s="67" t="s">
        <v>4989</v>
      </c>
      <c r="R4940" s="67" t="s">
        <v>4989</v>
      </c>
      <c r="S4940" s="67"/>
      <c r="T4940" s="67"/>
      <c r="U4940" s="67"/>
      <c r="V4940" s="67"/>
      <c r="W4940" s="67"/>
      <c r="X4940" s="67"/>
      <c r="Y4940" s="67"/>
    </row>
    <row r="4941" spans="1:25" s="2" customFormat="1" ht="16.5" customHeight="1">
      <c r="A4941" s="59">
        <v>4939</v>
      </c>
      <c r="B4941" s="61" t="str">
        <f t="shared" si="539"/>
        <v>iw</v>
      </c>
      <c r="C4941" s="61" t="s">
        <v>471</v>
      </c>
      <c r="D4941" s="2" t="s">
        <v>13727</v>
      </c>
      <c r="E4941" s="61" t="str">
        <f t="shared" si="540"/>
        <v>i</v>
      </c>
      <c r="F4941" s="62" t="str">
        <f t="shared" si="541"/>
        <v>w</v>
      </c>
      <c r="G4941" s="62" t="str">
        <f t="shared" si="542"/>
        <v>R</v>
      </c>
      <c r="H4941" s="62" t="str">
        <f t="shared" si="543"/>
        <v>L</v>
      </c>
      <c r="I4941" s="62">
        <f t="shared" si="544"/>
        <v>22</v>
      </c>
      <c r="J4941" s="62">
        <f t="shared" si="545"/>
        <v>4</v>
      </c>
      <c r="K4941" s="81">
        <v>6.3126986832426418E-7</v>
      </c>
      <c r="L4941" s="2" t="s">
        <v>14016</v>
      </c>
      <c r="M4941" s="2" t="s">
        <v>6841</v>
      </c>
      <c r="N4941" s="60" t="s">
        <v>6972</v>
      </c>
      <c r="O4941" s="66" t="s">
        <v>9291</v>
      </c>
      <c r="P4941" s="67" t="s">
        <v>5680</v>
      </c>
      <c r="Q4941" s="67" t="s">
        <v>881</v>
      </c>
      <c r="R4941" s="67" t="s">
        <v>2637</v>
      </c>
      <c r="S4941" s="67" t="s">
        <v>1165</v>
      </c>
      <c r="T4941" s="67" t="s">
        <v>14494</v>
      </c>
      <c r="U4941" s="67"/>
      <c r="V4941" s="67"/>
      <c r="W4941" s="67"/>
      <c r="X4941" s="67"/>
      <c r="Y4941" s="67"/>
    </row>
    <row r="4942" spans="1:25" s="2" customFormat="1" ht="16.5" customHeight="1">
      <c r="A4942" s="59">
        <v>4940</v>
      </c>
      <c r="B4942" s="61" t="str">
        <f t="shared" si="539"/>
        <v>uf</v>
      </c>
      <c r="C4942" s="61" t="s">
        <v>6457</v>
      </c>
      <c r="D4942" s="2" t="s">
        <v>13362</v>
      </c>
      <c r="E4942" s="61" t="str">
        <f t="shared" si="540"/>
        <v>u</v>
      </c>
      <c r="F4942" s="62" t="str">
        <f t="shared" si="541"/>
        <v>f</v>
      </c>
      <c r="G4942" s="62" t="str">
        <f t="shared" si="542"/>
        <v>R</v>
      </c>
      <c r="H4942" s="62" t="str">
        <f t="shared" si="543"/>
        <v>L</v>
      </c>
      <c r="I4942" s="62">
        <f t="shared" si="544"/>
        <v>19</v>
      </c>
      <c r="J4942" s="62">
        <f t="shared" si="545"/>
        <v>11</v>
      </c>
      <c r="K4942" s="81">
        <v>6.3126986832426418E-7</v>
      </c>
      <c r="L4942" s="2" t="s">
        <v>13537</v>
      </c>
      <c r="M4942" s="2" t="s">
        <v>13510</v>
      </c>
      <c r="N4942" s="60" t="s">
        <v>6972</v>
      </c>
      <c r="O4942" s="66" t="s">
        <v>11268</v>
      </c>
      <c r="P4942" s="67" t="s">
        <v>4515</v>
      </c>
      <c r="Q4942" s="67" t="s">
        <v>4514</v>
      </c>
      <c r="R4942" s="67" t="s">
        <v>6776</v>
      </c>
      <c r="S4942" s="67"/>
      <c r="T4942" s="67"/>
      <c r="U4942" s="67"/>
      <c r="V4942" s="67"/>
      <c r="W4942" s="67"/>
      <c r="X4942" s="67"/>
      <c r="Y4942" s="67"/>
    </row>
    <row r="4943" spans="1:25" s="2" customFormat="1" ht="16.5" customHeight="1">
      <c r="A4943" s="59">
        <v>4941</v>
      </c>
      <c r="B4943" s="61" t="str">
        <f t="shared" si="539"/>
        <v>gn</v>
      </c>
      <c r="C4943" s="61" t="s">
        <v>1413</v>
      </c>
      <c r="D4943" s="2" t="s">
        <v>13611</v>
      </c>
      <c r="E4943" s="61" t="str">
        <f t="shared" si="540"/>
        <v>g</v>
      </c>
      <c r="F4943" s="62" t="str">
        <f t="shared" si="541"/>
        <v>n</v>
      </c>
      <c r="G4943" s="62" t="str">
        <f t="shared" si="542"/>
        <v>L</v>
      </c>
      <c r="H4943" s="62" t="str">
        <f t="shared" si="543"/>
        <v>R</v>
      </c>
      <c r="I4943" s="62">
        <f t="shared" si="544"/>
        <v>14</v>
      </c>
      <c r="J4943" s="62">
        <f t="shared" si="545"/>
        <v>18</v>
      </c>
      <c r="K4943" s="81">
        <v>6.2801589993084012E-7</v>
      </c>
      <c r="L4943" s="2" t="s">
        <v>13509</v>
      </c>
      <c r="M4943" s="2" t="s">
        <v>6841</v>
      </c>
      <c r="N4943" s="60" t="s">
        <v>6797</v>
      </c>
      <c r="O4943" s="66" t="s">
        <v>8042</v>
      </c>
      <c r="P4943" s="67" t="s">
        <v>426</v>
      </c>
      <c r="Q4943" s="67" t="s">
        <v>1408</v>
      </c>
      <c r="R4943" s="67"/>
      <c r="S4943" s="67"/>
      <c r="T4943" s="67"/>
      <c r="U4943" s="67"/>
      <c r="V4943" s="67"/>
      <c r="W4943" s="67"/>
      <c r="X4943" s="67"/>
      <c r="Y4943" s="67"/>
    </row>
    <row r="4944" spans="1:25" s="2" customFormat="1" ht="16.5" customHeight="1">
      <c r="A4944" s="59">
        <v>4942</v>
      </c>
      <c r="B4944" s="61" t="str">
        <f t="shared" si="539"/>
        <v>r;</v>
      </c>
      <c r="C4944" s="61" t="s">
        <v>4286</v>
      </c>
      <c r="D4944" s="2" t="s">
        <v>13751</v>
      </c>
      <c r="E4944" s="61" t="str">
        <f t="shared" si="540"/>
        <v>r</v>
      </c>
      <c r="F4944" s="62" t="str">
        <f t="shared" si="541"/>
        <v>;</v>
      </c>
      <c r="G4944" s="62" t="str">
        <f t="shared" si="542"/>
        <v>L</v>
      </c>
      <c r="H4944" s="62" t="str">
        <f t="shared" si="543"/>
        <v>R</v>
      </c>
      <c r="I4944" s="62">
        <f t="shared" si="544"/>
        <v>10</v>
      </c>
      <c r="J4944" s="62">
        <f t="shared" si="545"/>
        <v>27</v>
      </c>
      <c r="K4944" s="81">
        <v>6.2801589993084012E-7</v>
      </c>
      <c r="L4944" s="2" t="s">
        <v>6891</v>
      </c>
      <c r="M4944" s="2" t="s">
        <v>13534</v>
      </c>
      <c r="N4944" s="60" t="s">
        <v>6778</v>
      </c>
      <c r="O4944" s="66" t="s">
        <v>7886</v>
      </c>
      <c r="P4944" s="67" t="s">
        <v>426</v>
      </c>
      <c r="Q4944" s="67" t="s">
        <v>4508</v>
      </c>
      <c r="R4944" s="67" t="s">
        <v>4466</v>
      </c>
      <c r="S4944" s="67"/>
      <c r="T4944" s="67"/>
      <c r="U4944" s="67"/>
      <c r="V4944" s="67"/>
      <c r="W4944" s="67"/>
      <c r="X4944" s="67"/>
      <c r="Y4944" s="67"/>
    </row>
    <row r="4945" spans="1:25" s="2" customFormat="1" ht="16.5" customHeight="1">
      <c r="A4945" s="59">
        <v>4943</v>
      </c>
      <c r="B4945" s="61" t="str">
        <f t="shared" si="539"/>
        <v>mc</v>
      </c>
      <c r="C4945" s="61" t="s">
        <v>3350</v>
      </c>
      <c r="D4945" s="2" t="s">
        <v>6849</v>
      </c>
      <c r="E4945" s="61" t="str">
        <f t="shared" si="540"/>
        <v>m</v>
      </c>
      <c r="F4945" s="62" t="str">
        <f t="shared" si="541"/>
        <v>c</v>
      </c>
      <c r="G4945" s="62" t="str">
        <f t="shared" si="542"/>
        <v>R</v>
      </c>
      <c r="H4945" s="62" t="str">
        <f t="shared" si="543"/>
        <v>L</v>
      </c>
      <c r="I4945" s="62">
        <f t="shared" si="544"/>
        <v>21</v>
      </c>
      <c r="J4945" s="62">
        <f t="shared" si="545"/>
        <v>9</v>
      </c>
      <c r="K4945" s="81">
        <v>6.2801589993084012E-7</v>
      </c>
      <c r="L4945" s="2" t="s">
        <v>6877</v>
      </c>
      <c r="M4945" s="2" t="s">
        <v>13510</v>
      </c>
      <c r="N4945" s="60" t="s">
        <v>6972</v>
      </c>
      <c r="O4945" s="66" t="s">
        <v>9491</v>
      </c>
      <c r="P4945" s="67" t="s">
        <v>1512</v>
      </c>
      <c r="Q4945" s="67" t="s">
        <v>1170</v>
      </c>
      <c r="R4945" s="67"/>
      <c r="S4945" s="67"/>
      <c r="T4945" s="67"/>
      <c r="U4945" s="67"/>
      <c r="V4945" s="67"/>
      <c r="W4945" s="67"/>
      <c r="X4945" s="67"/>
      <c r="Y4945" s="67"/>
    </row>
    <row r="4946" spans="1:25" s="2" customFormat="1" ht="16.5" customHeight="1">
      <c r="A4946" s="59">
        <v>4944</v>
      </c>
      <c r="B4946" s="61" t="str">
        <f t="shared" si="539"/>
        <v>ek</v>
      </c>
      <c r="C4946" s="61" t="s">
        <v>5920</v>
      </c>
      <c r="D4946" s="2" t="s">
        <v>13618</v>
      </c>
      <c r="E4946" s="61" t="str">
        <f t="shared" si="540"/>
        <v>e</v>
      </c>
      <c r="F4946" s="62" t="str">
        <f t="shared" si="541"/>
        <v>k</v>
      </c>
      <c r="G4946" s="62" t="str">
        <f t="shared" si="542"/>
        <v>L</v>
      </c>
      <c r="H4946" s="62" t="str">
        <f t="shared" si="543"/>
        <v>R</v>
      </c>
      <c r="I4946" s="62">
        <f t="shared" si="544"/>
        <v>7</v>
      </c>
      <c r="J4946" s="62">
        <f t="shared" si="545"/>
        <v>23</v>
      </c>
      <c r="K4946" s="81">
        <v>6.2801589993084012E-7</v>
      </c>
      <c r="L4946" s="2" t="s">
        <v>6885</v>
      </c>
      <c r="M4946" s="2" t="s">
        <v>13530</v>
      </c>
      <c r="N4946" s="60" t="s">
        <v>7011</v>
      </c>
      <c r="O4946" s="66" t="s">
        <v>12814</v>
      </c>
      <c r="P4946" s="67" t="s">
        <v>3936</v>
      </c>
      <c r="Q4946" s="67" t="s">
        <v>13494</v>
      </c>
      <c r="R4946" s="67" t="s">
        <v>824</v>
      </c>
      <c r="S4946" s="67"/>
      <c r="T4946" s="67"/>
      <c r="U4946" s="67"/>
      <c r="V4946" s="67"/>
      <c r="W4946" s="67"/>
      <c r="X4946" s="67"/>
      <c r="Y4946" s="67"/>
    </row>
    <row r="4947" spans="1:25" s="2" customFormat="1" ht="16.5" customHeight="1">
      <c r="A4947" s="59">
        <v>4945</v>
      </c>
      <c r="B4947" s="61" t="str">
        <f t="shared" si="539"/>
        <v>eg</v>
      </c>
      <c r="C4947" s="61" t="s">
        <v>5745</v>
      </c>
      <c r="D4947" s="2" t="s">
        <v>13569</v>
      </c>
      <c r="E4947" s="61" t="str">
        <f t="shared" si="540"/>
        <v>e</v>
      </c>
      <c r="F4947" s="62" t="str">
        <f t="shared" si="541"/>
        <v>g</v>
      </c>
      <c r="G4947" s="62" t="str">
        <f t="shared" si="542"/>
        <v>L</v>
      </c>
      <c r="H4947" s="62" t="str">
        <f t="shared" si="543"/>
        <v>L</v>
      </c>
      <c r="I4947" s="62">
        <f t="shared" si="544"/>
        <v>7</v>
      </c>
      <c r="J4947" s="62">
        <f t="shared" si="545"/>
        <v>14</v>
      </c>
      <c r="K4947" s="81">
        <v>6.2476193153741615E-7</v>
      </c>
      <c r="L4947" s="2" t="s">
        <v>6885</v>
      </c>
      <c r="M4947" s="2" t="s">
        <v>13767</v>
      </c>
      <c r="N4947" s="60" t="s">
        <v>6972</v>
      </c>
      <c r="O4947" s="66" t="s">
        <v>12884</v>
      </c>
      <c r="P4947" s="67" t="s">
        <v>1993</v>
      </c>
      <c r="Q4947" s="67" t="s">
        <v>5737</v>
      </c>
      <c r="R4947" s="67"/>
      <c r="S4947" s="67"/>
      <c r="T4947" s="67"/>
      <c r="U4947" s="67"/>
      <c r="V4947" s="67"/>
      <c r="W4947" s="67"/>
      <c r="X4947" s="67"/>
      <c r="Y4947" s="67"/>
    </row>
    <row r="4948" spans="1:25" s="2" customFormat="1" ht="16.5" customHeight="1">
      <c r="A4948" s="59">
        <v>4946</v>
      </c>
      <c r="B4948" s="61" t="str">
        <f t="shared" si="539"/>
        <v>ou</v>
      </c>
      <c r="C4948" s="61" t="s">
        <v>3654</v>
      </c>
      <c r="D4948" s="2" t="s">
        <v>6960</v>
      </c>
      <c r="E4948" s="61" t="str">
        <f t="shared" si="540"/>
        <v>o</v>
      </c>
      <c r="F4948" s="62" t="str">
        <f t="shared" si="541"/>
        <v>u</v>
      </c>
      <c r="G4948" s="62" t="str">
        <f t="shared" si="542"/>
        <v>R</v>
      </c>
      <c r="H4948" s="62" t="str">
        <f t="shared" si="543"/>
        <v>R</v>
      </c>
      <c r="I4948" s="62">
        <f t="shared" si="544"/>
        <v>24</v>
      </c>
      <c r="J4948" s="62">
        <f t="shared" si="545"/>
        <v>19</v>
      </c>
      <c r="K4948" s="81">
        <v>6.2476193153741615E-7</v>
      </c>
      <c r="L4948" s="2" t="s">
        <v>6879</v>
      </c>
      <c r="M4948" s="2" t="s">
        <v>13512</v>
      </c>
      <c r="N4948" s="60" t="s">
        <v>6972</v>
      </c>
      <c r="O4948" s="66" t="s">
        <v>12545</v>
      </c>
      <c r="P4948" s="67" t="s">
        <v>2822</v>
      </c>
      <c r="Q4948" s="67" t="s">
        <v>4903</v>
      </c>
      <c r="R4948" s="67" t="s">
        <v>14105</v>
      </c>
      <c r="S4948" s="67"/>
      <c r="T4948" s="67"/>
      <c r="U4948" s="67"/>
      <c r="V4948" s="67"/>
      <c r="W4948" s="67"/>
      <c r="X4948" s="67"/>
      <c r="Y4948" s="67"/>
    </row>
    <row r="4949" spans="1:25" s="2" customFormat="1" ht="16.5" customHeight="1">
      <c r="A4949" s="59">
        <v>4947</v>
      </c>
      <c r="B4949" s="61" t="str">
        <f t="shared" si="539"/>
        <v>qi</v>
      </c>
      <c r="C4949" s="61" t="s">
        <v>3908</v>
      </c>
      <c r="D4949" s="2" t="s">
        <v>6935</v>
      </c>
      <c r="E4949" s="61" t="str">
        <f t="shared" si="540"/>
        <v>q</v>
      </c>
      <c r="F4949" s="62" t="str">
        <f t="shared" si="541"/>
        <v>i</v>
      </c>
      <c r="G4949" s="62" t="str">
        <f t="shared" si="542"/>
        <v>L</v>
      </c>
      <c r="H4949" s="62" t="str">
        <f t="shared" si="543"/>
        <v>R</v>
      </c>
      <c r="I4949" s="62">
        <f t="shared" si="544"/>
        <v>1</v>
      </c>
      <c r="J4949" s="62">
        <f t="shared" si="545"/>
        <v>22</v>
      </c>
      <c r="K4949" s="81">
        <v>6.2476193153741615E-7</v>
      </c>
      <c r="L4949" s="2" t="s">
        <v>13511</v>
      </c>
      <c r="M4949" s="2" t="s">
        <v>13510</v>
      </c>
      <c r="N4949" s="60" t="s">
        <v>6972</v>
      </c>
      <c r="O4949" s="66" t="s">
        <v>9505</v>
      </c>
      <c r="P4949" s="67" t="s">
        <v>2323</v>
      </c>
      <c r="Q4949" s="67" t="s">
        <v>5797</v>
      </c>
      <c r="R4949" s="67"/>
      <c r="S4949" s="67"/>
      <c r="T4949" s="67"/>
      <c r="U4949" s="67"/>
      <c r="V4949" s="67"/>
      <c r="W4949" s="67"/>
      <c r="X4949" s="67"/>
      <c r="Y4949" s="67"/>
    </row>
    <row r="4950" spans="1:25" s="2" customFormat="1" ht="16.5" customHeight="1">
      <c r="A4950" s="59">
        <v>4948</v>
      </c>
      <c r="B4950" s="61" t="str">
        <f t="shared" si="539"/>
        <v>bi</v>
      </c>
      <c r="C4950" s="61" t="s">
        <v>225</v>
      </c>
      <c r="D4950" s="2" t="s">
        <v>6945</v>
      </c>
      <c r="E4950" s="61" t="str">
        <f t="shared" si="540"/>
        <v>b</v>
      </c>
      <c r="F4950" s="62" t="str">
        <f t="shared" si="541"/>
        <v>i</v>
      </c>
      <c r="G4950" s="62" t="str">
        <f t="shared" si="542"/>
        <v>L</v>
      </c>
      <c r="H4950" s="62" t="str">
        <f t="shared" si="543"/>
        <v>R</v>
      </c>
      <c r="I4950" s="62">
        <f t="shared" si="544"/>
        <v>15</v>
      </c>
      <c r="J4950" s="62">
        <f t="shared" si="545"/>
        <v>22</v>
      </c>
      <c r="K4950" s="81">
        <v>6.2476193153741615E-7</v>
      </c>
      <c r="L4950" s="2" t="s">
        <v>6880</v>
      </c>
      <c r="M4950" s="2" t="s">
        <v>13510</v>
      </c>
      <c r="N4950" s="60" t="s">
        <v>7227</v>
      </c>
      <c r="O4950" s="66" t="s">
        <v>11059</v>
      </c>
      <c r="P4950" s="67" t="s">
        <v>2637</v>
      </c>
      <c r="Q4950" s="67" t="s">
        <v>209</v>
      </c>
      <c r="R4950" s="67" t="s">
        <v>209</v>
      </c>
      <c r="S4950" s="67" t="s">
        <v>4492</v>
      </c>
      <c r="T4950" s="67"/>
      <c r="U4950" s="67"/>
      <c r="V4950" s="67"/>
      <c r="W4950" s="67"/>
      <c r="X4950" s="67"/>
      <c r="Y4950" s="67"/>
    </row>
    <row r="4951" spans="1:25" s="2" customFormat="1" ht="16.5" customHeight="1">
      <c r="A4951" s="59">
        <v>4949</v>
      </c>
      <c r="B4951" s="61" t="str">
        <f t="shared" si="539"/>
        <v>dh</v>
      </c>
      <c r="C4951" s="61" t="s">
        <v>838</v>
      </c>
      <c r="D4951" s="2" t="s">
        <v>13639</v>
      </c>
      <c r="E4951" s="61" t="str">
        <f t="shared" si="540"/>
        <v>d</v>
      </c>
      <c r="F4951" s="62" t="str">
        <f t="shared" si="541"/>
        <v>h</v>
      </c>
      <c r="G4951" s="62" t="str">
        <f t="shared" si="542"/>
        <v>L</v>
      </c>
      <c r="H4951" s="62" t="str">
        <f t="shared" si="543"/>
        <v>R</v>
      </c>
      <c r="I4951" s="62">
        <f t="shared" si="544"/>
        <v>8</v>
      </c>
      <c r="J4951" s="62">
        <f t="shared" si="545"/>
        <v>17</v>
      </c>
      <c r="K4951" s="81">
        <v>6.2476193153741615E-7</v>
      </c>
      <c r="L4951" s="2" t="s">
        <v>13508</v>
      </c>
      <c r="M4951" s="2" t="s">
        <v>6950</v>
      </c>
      <c r="N4951" s="60" t="s">
        <v>6979</v>
      </c>
      <c r="O4951" s="66" t="s">
        <v>9042</v>
      </c>
      <c r="P4951" s="67" t="s">
        <v>5080</v>
      </c>
      <c r="Q4951" s="67" t="s">
        <v>4221</v>
      </c>
      <c r="R4951" s="67" t="s">
        <v>5858</v>
      </c>
      <c r="S4951" s="67"/>
      <c r="T4951" s="67"/>
      <c r="U4951" s="67"/>
      <c r="V4951" s="67"/>
      <c r="W4951" s="67"/>
      <c r="X4951" s="67"/>
      <c r="Y4951" s="67"/>
    </row>
    <row r="4952" spans="1:25" s="2" customFormat="1" ht="16.5" customHeight="1">
      <c r="A4952" s="59">
        <v>4950</v>
      </c>
      <c r="B4952" s="61" t="str">
        <f t="shared" si="539"/>
        <v>mv</v>
      </c>
      <c r="C4952" s="61" t="s">
        <v>3481</v>
      </c>
      <c r="D4952" s="2" t="s">
        <v>6809</v>
      </c>
      <c r="E4952" s="61" t="str">
        <f t="shared" si="540"/>
        <v>m</v>
      </c>
      <c r="F4952" s="62" t="str">
        <f t="shared" si="541"/>
        <v>v</v>
      </c>
      <c r="G4952" s="62" t="str">
        <f t="shared" si="542"/>
        <v>R</v>
      </c>
      <c r="H4952" s="62" t="str">
        <f t="shared" si="543"/>
        <v>L</v>
      </c>
      <c r="I4952" s="62">
        <f t="shared" si="544"/>
        <v>21</v>
      </c>
      <c r="J4952" s="62">
        <f t="shared" si="545"/>
        <v>12</v>
      </c>
      <c r="K4952" s="81">
        <v>6.2150796314399209E-7</v>
      </c>
      <c r="L4952" s="2" t="s">
        <v>6877</v>
      </c>
      <c r="M4952" s="2" t="s">
        <v>13513</v>
      </c>
      <c r="N4952" s="60" t="s">
        <v>6972</v>
      </c>
      <c r="O4952" s="66" t="s">
        <v>9496</v>
      </c>
      <c r="P4952" s="67" t="s">
        <v>2324</v>
      </c>
      <c r="Q4952" s="67" t="s">
        <v>3476</v>
      </c>
      <c r="R4952" s="67"/>
      <c r="S4952" s="67"/>
      <c r="T4952" s="67"/>
      <c r="U4952" s="67"/>
      <c r="V4952" s="67"/>
      <c r="W4952" s="67"/>
      <c r="X4952" s="67"/>
      <c r="Y4952" s="67"/>
    </row>
    <row r="4953" spans="1:25" s="2" customFormat="1" ht="16.5" customHeight="1">
      <c r="A4953" s="59">
        <v>4951</v>
      </c>
      <c r="B4953" s="61" t="str">
        <f t="shared" si="539"/>
        <v>j</v>
      </c>
      <c r="C4953" s="61" t="s">
        <v>2262</v>
      </c>
      <c r="D4953" s="2" t="s">
        <v>13638</v>
      </c>
      <c r="E4953" s="61" t="str">
        <f t="shared" si="540"/>
        <v>j</v>
      </c>
      <c r="F4953" s="62" t="str">
        <f t="shared" si="541"/>
        <v>j</v>
      </c>
      <c r="G4953" s="62" t="str">
        <f t="shared" si="542"/>
        <v>R</v>
      </c>
      <c r="H4953" s="62" t="str">
        <f t="shared" si="543"/>
        <v>R</v>
      </c>
      <c r="I4953" s="62">
        <f t="shared" si="544"/>
        <v>20</v>
      </c>
      <c r="J4953" s="62">
        <f t="shared" si="545"/>
        <v>20</v>
      </c>
      <c r="K4953" s="81">
        <v>6.2150796314399209E-7</v>
      </c>
      <c r="L4953" s="2" t="s">
        <v>6887</v>
      </c>
      <c r="M4953" s="2" t="s">
        <v>14103</v>
      </c>
      <c r="N4953" s="60" t="s">
        <v>7106</v>
      </c>
      <c r="O4953" s="66" t="s">
        <v>9553</v>
      </c>
      <c r="P4953" s="67" t="s">
        <v>2324</v>
      </c>
      <c r="Q4953" s="67" t="s">
        <v>3063</v>
      </c>
      <c r="R4953" s="67" t="s">
        <v>6759</v>
      </c>
      <c r="S4953" s="67"/>
      <c r="T4953" s="67"/>
      <c r="U4953" s="67"/>
      <c r="V4953" s="67"/>
      <c r="W4953" s="67"/>
      <c r="X4953" s="67"/>
      <c r="Y4953" s="67"/>
    </row>
    <row r="4954" spans="1:25" s="2" customFormat="1" ht="16.5" customHeight="1">
      <c r="A4954" s="59">
        <v>4952</v>
      </c>
      <c r="B4954" s="61" t="str">
        <f t="shared" si="539"/>
        <v>mb</v>
      </c>
      <c r="C4954" s="61" t="s">
        <v>3449</v>
      </c>
      <c r="D4954" s="2" t="s">
        <v>6957</v>
      </c>
      <c r="E4954" s="61" t="str">
        <f t="shared" si="540"/>
        <v>m</v>
      </c>
      <c r="F4954" s="62" t="str">
        <f t="shared" si="541"/>
        <v>b</v>
      </c>
      <c r="G4954" s="62" t="str">
        <f t="shared" si="542"/>
        <v>R</v>
      </c>
      <c r="H4954" s="62" t="str">
        <f t="shared" si="543"/>
        <v>L</v>
      </c>
      <c r="I4954" s="62">
        <f t="shared" si="544"/>
        <v>21</v>
      </c>
      <c r="J4954" s="62">
        <f t="shared" si="545"/>
        <v>15</v>
      </c>
      <c r="K4954" s="81">
        <v>6.2150796314399209E-7</v>
      </c>
      <c r="L4954" s="2" t="s">
        <v>6877</v>
      </c>
      <c r="M4954" s="2" t="s">
        <v>6879</v>
      </c>
      <c r="N4954" s="60" t="s">
        <v>6972</v>
      </c>
      <c r="O4954" s="66" t="s">
        <v>12561</v>
      </c>
      <c r="P4954" s="67" t="s">
        <v>1753</v>
      </c>
      <c r="Q4954" s="67" t="s">
        <v>5807</v>
      </c>
      <c r="R4954" s="67" t="s">
        <v>3474</v>
      </c>
      <c r="S4954" s="67"/>
      <c r="T4954" s="67"/>
      <c r="U4954" s="67"/>
      <c r="V4954" s="67"/>
      <c r="W4954" s="67"/>
      <c r="X4954" s="67"/>
      <c r="Y4954" s="67"/>
    </row>
    <row r="4955" spans="1:25" s="2" customFormat="1" ht="16.5" customHeight="1">
      <c r="A4955" s="59">
        <v>4953</v>
      </c>
      <c r="B4955" s="61" t="str">
        <f t="shared" si="539"/>
        <v>kh</v>
      </c>
      <c r="C4955" s="61" t="s">
        <v>2555</v>
      </c>
      <c r="D4955" s="2" t="s">
        <v>13520</v>
      </c>
      <c r="E4955" s="61" t="str">
        <f t="shared" si="540"/>
        <v>k</v>
      </c>
      <c r="F4955" s="62" t="str">
        <f t="shared" si="541"/>
        <v>h</v>
      </c>
      <c r="G4955" s="62" t="str">
        <f t="shared" si="542"/>
        <v>R</v>
      </c>
      <c r="H4955" s="62" t="str">
        <f t="shared" si="543"/>
        <v>R</v>
      </c>
      <c r="I4955" s="62">
        <f t="shared" si="544"/>
        <v>23</v>
      </c>
      <c r="J4955" s="62">
        <f t="shared" si="545"/>
        <v>17</v>
      </c>
      <c r="K4955" s="81">
        <v>6.2150796314399209E-7</v>
      </c>
      <c r="L4955" s="2" t="s">
        <v>6890</v>
      </c>
      <c r="M4955" s="2" t="s">
        <v>6950</v>
      </c>
      <c r="N4955" s="60" t="s">
        <v>6972</v>
      </c>
      <c r="O4955" s="66" t="s">
        <v>11326</v>
      </c>
      <c r="P4955" s="67" t="s">
        <v>5478</v>
      </c>
      <c r="Q4955" s="67" t="s">
        <v>3936</v>
      </c>
      <c r="R4955" s="67"/>
      <c r="S4955" s="67"/>
      <c r="T4955" s="67"/>
      <c r="U4955" s="67"/>
      <c r="V4955" s="67"/>
      <c r="W4955" s="67"/>
      <c r="X4955" s="67"/>
      <c r="Y4955" s="67"/>
    </row>
    <row r="4956" spans="1:25" s="2" customFormat="1" ht="16.5" customHeight="1">
      <c r="A4956" s="59">
        <v>4954</v>
      </c>
      <c r="B4956" s="61" t="str">
        <f t="shared" si="539"/>
        <v>uw</v>
      </c>
      <c r="C4956" s="61" t="s">
        <v>6317</v>
      </c>
      <c r="D4956" s="2" t="s">
        <v>13592</v>
      </c>
      <c r="E4956" s="61" t="str">
        <f t="shared" si="540"/>
        <v>u</v>
      </c>
      <c r="F4956" s="62" t="str">
        <f t="shared" si="541"/>
        <v>w</v>
      </c>
      <c r="G4956" s="62" t="str">
        <f t="shared" si="542"/>
        <v>R</v>
      </c>
      <c r="H4956" s="62" t="str">
        <f t="shared" si="543"/>
        <v>L</v>
      </c>
      <c r="I4956" s="62">
        <f t="shared" si="544"/>
        <v>19</v>
      </c>
      <c r="J4956" s="62">
        <f t="shared" si="545"/>
        <v>4</v>
      </c>
      <c r="K4956" s="81">
        <v>6.2150796314399209E-7</v>
      </c>
      <c r="L4956" s="2" t="s">
        <v>13537</v>
      </c>
      <c r="M4956" s="2" t="s">
        <v>6841</v>
      </c>
      <c r="N4956" s="60" t="s">
        <v>6972</v>
      </c>
      <c r="O4956" s="66" t="s">
        <v>14179</v>
      </c>
      <c r="P4956" s="67" t="s">
        <v>1214</v>
      </c>
      <c r="Q4956" s="67" t="s">
        <v>14133</v>
      </c>
      <c r="R4956" s="67" t="s">
        <v>845</v>
      </c>
      <c r="S4956" s="67"/>
      <c r="T4956" s="67"/>
      <c r="U4956" s="67"/>
      <c r="V4956" s="67"/>
      <c r="W4956" s="67"/>
      <c r="X4956" s="67"/>
      <c r="Y4956" s="67"/>
    </row>
    <row r="4957" spans="1:25" s="2" customFormat="1" ht="16.5" customHeight="1">
      <c r="A4957" s="59">
        <v>4955</v>
      </c>
      <c r="B4957" s="61" t="str">
        <f t="shared" si="539"/>
        <v>tu</v>
      </c>
      <c r="C4957" s="61" t="s">
        <v>4994</v>
      </c>
      <c r="D4957" s="2" t="s">
        <v>6834</v>
      </c>
      <c r="E4957" s="61" t="str">
        <f t="shared" si="540"/>
        <v>t</v>
      </c>
      <c r="F4957" s="62" t="str">
        <f t="shared" si="541"/>
        <v>u</v>
      </c>
      <c r="G4957" s="62" t="str">
        <f t="shared" si="542"/>
        <v>L</v>
      </c>
      <c r="H4957" s="62" t="str">
        <f t="shared" si="543"/>
        <v>R</v>
      </c>
      <c r="I4957" s="62">
        <f t="shared" si="544"/>
        <v>13</v>
      </c>
      <c r="J4957" s="62">
        <f t="shared" si="545"/>
        <v>19</v>
      </c>
      <c r="K4957" s="81">
        <v>6.1825399475056802E-7</v>
      </c>
      <c r="L4957" s="2" t="s">
        <v>6884</v>
      </c>
      <c r="M4957" s="2" t="s">
        <v>13512</v>
      </c>
      <c r="N4957" s="60" t="s">
        <v>6797</v>
      </c>
      <c r="O4957" s="66" t="s">
        <v>7894</v>
      </c>
      <c r="P4957" s="67" t="s">
        <v>426</v>
      </c>
      <c r="Q4957" s="67" t="s">
        <v>6799</v>
      </c>
      <c r="R4957" s="67" t="s">
        <v>2637</v>
      </c>
      <c r="S4957" s="67" t="s">
        <v>1165</v>
      </c>
      <c r="T4957" s="67" t="s">
        <v>6776</v>
      </c>
      <c r="U4957" s="67"/>
      <c r="V4957" s="67"/>
      <c r="W4957" s="67"/>
      <c r="X4957" s="67"/>
      <c r="Y4957" s="67"/>
    </row>
    <row r="4958" spans="1:25" s="2" customFormat="1" ht="16.5" customHeight="1">
      <c r="A4958" s="59">
        <v>4956</v>
      </c>
      <c r="B4958" s="61" t="str">
        <f t="shared" si="539"/>
        <v>tj</v>
      </c>
      <c r="C4958" s="61" t="s">
        <v>4853</v>
      </c>
      <c r="D4958" s="2" t="s">
        <v>13712</v>
      </c>
      <c r="E4958" s="61" t="str">
        <f t="shared" si="540"/>
        <v>t</v>
      </c>
      <c r="F4958" s="62" t="str">
        <f t="shared" si="541"/>
        <v>j</v>
      </c>
      <c r="G4958" s="62" t="str">
        <f t="shared" si="542"/>
        <v>L</v>
      </c>
      <c r="H4958" s="62" t="str">
        <f t="shared" si="543"/>
        <v>R</v>
      </c>
      <c r="I4958" s="62">
        <f t="shared" si="544"/>
        <v>13</v>
      </c>
      <c r="J4958" s="62">
        <f t="shared" si="545"/>
        <v>20</v>
      </c>
      <c r="K4958" s="81">
        <v>6.1825399475056802E-7</v>
      </c>
      <c r="L4958" s="2" t="s">
        <v>6884</v>
      </c>
      <c r="M4958" s="2" t="s">
        <v>6840</v>
      </c>
      <c r="N4958" s="60" t="s">
        <v>6972</v>
      </c>
      <c r="O4958" s="66" t="s">
        <v>13164</v>
      </c>
      <c r="P4958" s="67" t="s">
        <v>4641</v>
      </c>
      <c r="Q4958" s="67" t="s">
        <v>6473</v>
      </c>
      <c r="R4958" s="67" t="s">
        <v>3474</v>
      </c>
      <c r="S4958" s="67"/>
      <c r="T4958" s="67"/>
      <c r="U4958" s="67"/>
      <c r="V4958" s="67"/>
      <c r="W4958" s="67"/>
      <c r="X4958" s="67"/>
      <c r="Y4958" s="67"/>
    </row>
    <row r="4959" spans="1:25" s="2" customFormat="1" ht="16.5" customHeight="1">
      <c r="A4959" s="59">
        <v>4957</v>
      </c>
      <c r="B4959" s="61" t="str">
        <f t="shared" si="539"/>
        <v>bd</v>
      </c>
      <c r="C4959" s="61" t="s">
        <v>200</v>
      </c>
      <c r="D4959" s="2" t="s">
        <v>13779</v>
      </c>
      <c r="E4959" s="61" t="str">
        <f t="shared" si="540"/>
        <v>b</v>
      </c>
      <c r="F4959" s="62" t="str">
        <f t="shared" si="541"/>
        <v>d</v>
      </c>
      <c r="G4959" s="62" t="str">
        <f t="shared" si="542"/>
        <v>L</v>
      </c>
      <c r="H4959" s="62" t="str">
        <f t="shared" si="543"/>
        <v>L</v>
      </c>
      <c r="I4959" s="62">
        <f t="shared" si="544"/>
        <v>15</v>
      </c>
      <c r="J4959" s="62">
        <f t="shared" si="545"/>
        <v>8</v>
      </c>
      <c r="K4959" s="81">
        <v>6.1825399475056802E-7</v>
      </c>
      <c r="L4959" s="2" t="s">
        <v>6880</v>
      </c>
      <c r="M4959" s="2" t="s">
        <v>14463</v>
      </c>
      <c r="N4959" s="60" t="s">
        <v>7192</v>
      </c>
      <c r="O4959" s="66" t="s">
        <v>11037</v>
      </c>
      <c r="P4959" s="67" t="s">
        <v>2637</v>
      </c>
      <c r="Q4959" s="67" t="s">
        <v>4360</v>
      </c>
      <c r="R4959" s="67" t="s">
        <v>6177</v>
      </c>
      <c r="S4959" s="67" t="s">
        <v>6177</v>
      </c>
      <c r="T4959" s="67"/>
      <c r="U4959" s="67"/>
      <c r="V4959" s="67"/>
      <c r="W4959" s="67"/>
      <c r="X4959" s="67"/>
      <c r="Y4959" s="67"/>
    </row>
    <row r="4960" spans="1:25" s="2" customFormat="1" ht="16.5" customHeight="1">
      <c r="A4960" s="59">
        <v>4958</v>
      </c>
      <c r="B4960" s="61" t="str">
        <f t="shared" si="539"/>
        <v>zl</v>
      </c>
      <c r="C4960" s="61" t="s">
        <v>746</v>
      </c>
      <c r="D4960" s="2" t="s">
        <v>13674</v>
      </c>
      <c r="E4960" s="61" t="str">
        <f t="shared" si="540"/>
        <v>z</v>
      </c>
      <c r="F4960" s="62" t="str">
        <f t="shared" si="541"/>
        <v>l</v>
      </c>
      <c r="G4960" s="62" t="str">
        <f t="shared" si="542"/>
        <v>L</v>
      </c>
      <c r="H4960" s="62" t="str">
        <f t="shared" si="543"/>
        <v>R</v>
      </c>
      <c r="I4960" s="62">
        <f t="shared" si="544"/>
        <v>3</v>
      </c>
      <c r="J4960" s="62">
        <f t="shared" si="545"/>
        <v>25</v>
      </c>
      <c r="K4960" s="81">
        <v>6.1500002635714395E-7</v>
      </c>
      <c r="L4960" s="2" t="s">
        <v>6883</v>
      </c>
      <c r="M4960" s="2" t="s">
        <v>6908</v>
      </c>
      <c r="N4960" s="60" t="s">
        <v>6979</v>
      </c>
      <c r="O4960" s="66" t="s">
        <v>10581</v>
      </c>
      <c r="P4960" s="67" t="s">
        <v>3474</v>
      </c>
      <c r="Q4960" s="67" t="s">
        <v>4220</v>
      </c>
      <c r="R4960" s="67" t="s">
        <v>4220</v>
      </c>
      <c r="S4960" s="67"/>
      <c r="T4960" s="67"/>
      <c r="U4960" s="67"/>
      <c r="V4960" s="67"/>
      <c r="W4960" s="67"/>
      <c r="X4960" s="67"/>
      <c r="Y4960" s="67"/>
    </row>
    <row r="4961" spans="1:25" s="2" customFormat="1" ht="16.5" customHeight="1">
      <c r="A4961" s="59">
        <v>4959</v>
      </c>
      <c r="B4961" s="61" t="str">
        <f t="shared" si="539"/>
        <v>ek</v>
      </c>
      <c r="C4961" s="61" t="s">
        <v>5932</v>
      </c>
      <c r="D4961" s="2" t="s">
        <v>13618</v>
      </c>
      <c r="E4961" s="61" t="str">
        <f t="shared" si="540"/>
        <v>e</v>
      </c>
      <c r="F4961" s="62" t="str">
        <f t="shared" si="541"/>
        <v>k</v>
      </c>
      <c r="G4961" s="62" t="str">
        <f t="shared" si="542"/>
        <v>L</v>
      </c>
      <c r="H4961" s="62" t="str">
        <f t="shared" si="543"/>
        <v>R</v>
      </c>
      <c r="I4961" s="62">
        <f t="shared" si="544"/>
        <v>7</v>
      </c>
      <c r="J4961" s="62">
        <f t="shared" si="545"/>
        <v>23</v>
      </c>
      <c r="K4961" s="81">
        <v>6.1500002635714395E-7</v>
      </c>
      <c r="L4961" s="2" t="s">
        <v>6885</v>
      </c>
      <c r="M4961" s="2" t="s">
        <v>13530</v>
      </c>
      <c r="N4961" s="60" t="s">
        <v>7087</v>
      </c>
      <c r="O4961" s="66" t="s">
        <v>8609</v>
      </c>
      <c r="P4961" s="67" t="s">
        <v>608</v>
      </c>
      <c r="Q4961" s="67" t="s">
        <v>1498</v>
      </c>
      <c r="R4961" s="67"/>
      <c r="S4961" s="67"/>
      <c r="T4961" s="67"/>
      <c r="U4961" s="67"/>
      <c r="V4961" s="67"/>
      <c r="W4961" s="67"/>
      <c r="X4961" s="67"/>
      <c r="Y4961" s="67"/>
    </row>
    <row r="4962" spans="1:25" s="2" customFormat="1" ht="16.5" customHeight="1">
      <c r="A4962" s="59">
        <v>4960</v>
      </c>
      <c r="B4962" s="61" t="str">
        <f t="shared" si="539"/>
        <v>us</v>
      </c>
      <c r="C4962" s="61" t="s">
        <v>6608</v>
      </c>
      <c r="D4962" s="2" t="s">
        <v>13615</v>
      </c>
      <c r="E4962" s="61" t="str">
        <f t="shared" si="540"/>
        <v>u</v>
      </c>
      <c r="F4962" s="62" t="str">
        <f t="shared" si="541"/>
        <v>s</v>
      </c>
      <c r="G4962" s="62" t="str">
        <f t="shared" si="542"/>
        <v>R</v>
      </c>
      <c r="H4962" s="62" t="str">
        <f t="shared" si="543"/>
        <v>L</v>
      </c>
      <c r="I4962" s="62">
        <f t="shared" si="544"/>
        <v>19</v>
      </c>
      <c r="J4962" s="62">
        <f t="shared" si="545"/>
        <v>5</v>
      </c>
      <c r="K4962" s="81">
        <v>6.1500002635714395E-7</v>
      </c>
      <c r="L4962" s="2" t="s">
        <v>13537</v>
      </c>
      <c r="M4962" s="2" t="s">
        <v>13512</v>
      </c>
      <c r="N4962" s="60" t="s">
        <v>6797</v>
      </c>
      <c r="O4962" s="66" t="s">
        <v>14329</v>
      </c>
      <c r="P4962" s="67" t="s">
        <v>6798</v>
      </c>
      <c r="Q4962" s="67" t="s">
        <v>14099</v>
      </c>
      <c r="R4962" s="67" t="s">
        <v>4241</v>
      </c>
      <c r="S4962" s="67"/>
      <c r="T4962" s="67"/>
      <c r="U4962" s="67"/>
      <c r="V4962" s="67"/>
      <c r="W4962" s="67"/>
      <c r="X4962" s="67"/>
      <c r="Y4962" s="67"/>
    </row>
    <row r="4963" spans="1:25" s="2" customFormat="1" ht="16.5" customHeight="1">
      <c r="A4963" s="59">
        <v>4961</v>
      </c>
      <c r="B4963" s="61" t="str">
        <f t="shared" si="539"/>
        <v>fi</v>
      </c>
      <c r="C4963" s="61" t="s">
        <v>1254</v>
      </c>
      <c r="D4963" s="2" t="s">
        <v>13613</v>
      </c>
      <c r="E4963" s="61" t="str">
        <f t="shared" si="540"/>
        <v>f</v>
      </c>
      <c r="F4963" s="62" t="str">
        <f t="shared" si="541"/>
        <v>i</v>
      </c>
      <c r="G4963" s="62" t="str">
        <f t="shared" si="542"/>
        <v>L</v>
      </c>
      <c r="H4963" s="62" t="str">
        <f t="shared" si="543"/>
        <v>R</v>
      </c>
      <c r="I4963" s="62">
        <f t="shared" si="544"/>
        <v>11</v>
      </c>
      <c r="J4963" s="62">
        <f t="shared" si="545"/>
        <v>22</v>
      </c>
      <c r="K4963" s="81">
        <v>6.1500002635714395E-7</v>
      </c>
      <c r="L4963" s="2" t="s">
        <v>6886</v>
      </c>
      <c r="M4963" s="2" t="s">
        <v>6816</v>
      </c>
      <c r="N4963" s="60" t="s">
        <v>6972</v>
      </c>
      <c r="O4963" s="66" t="s">
        <v>9925</v>
      </c>
      <c r="P4963" s="67" t="s">
        <v>4178</v>
      </c>
      <c r="Q4963" s="67" t="s">
        <v>1512</v>
      </c>
      <c r="R4963" s="67" t="s">
        <v>14504</v>
      </c>
      <c r="S4963" s="67"/>
      <c r="T4963" s="67"/>
      <c r="U4963" s="67"/>
      <c r="V4963" s="67"/>
      <c r="W4963" s="67"/>
      <c r="X4963" s="67"/>
      <c r="Y4963" s="67"/>
    </row>
    <row r="4964" spans="1:25" s="2" customFormat="1" ht="16.5" customHeight="1">
      <c r="A4964" s="59">
        <v>4962</v>
      </c>
      <c r="B4964" s="61" t="str">
        <f t="shared" si="539"/>
        <v>so</v>
      </c>
      <c r="C4964" s="61" t="s">
        <v>4693</v>
      </c>
      <c r="D4964" s="2" t="s">
        <v>13763</v>
      </c>
      <c r="E4964" s="61" t="str">
        <f t="shared" si="540"/>
        <v>s</v>
      </c>
      <c r="F4964" s="62" t="str">
        <f t="shared" si="541"/>
        <v>o</v>
      </c>
      <c r="G4964" s="62" t="str">
        <f t="shared" si="542"/>
        <v>L</v>
      </c>
      <c r="H4964" s="62" t="str">
        <f t="shared" si="543"/>
        <v>R</v>
      </c>
      <c r="I4964" s="62">
        <f t="shared" si="544"/>
        <v>5</v>
      </c>
      <c r="J4964" s="62">
        <f t="shared" si="545"/>
        <v>24</v>
      </c>
      <c r="K4964" s="81">
        <v>6.1500002635714395E-7</v>
      </c>
      <c r="L4964" s="2" t="s">
        <v>6775</v>
      </c>
      <c r="M4964" s="2" t="s">
        <v>6960</v>
      </c>
      <c r="N4964" s="60" t="s">
        <v>6972</v>
      </c>
      <c r="O4964" s="66" t="s">
        <v>12690</v>
      </c>
      <c r="P4964" s="67" t="s">
        <v>4493</v>
      </c>
      <c r="Q4964" s="67" t="s">
        <v>2416</v>
      </c>
      <c r="R4964" s="67" t="s">
        <v>1658</v>
      </c>
      <c r="S4964" s="67" t="s">
        <v>6041</v>
      </c>
      <c r="T4964" s="67"/>
      <c r="U4964" s="67"/>
      <c r="V4964" s="67"/>
      <c r="W4964" s="67"/>
      <c r="X4964" s="67"/>
      <c r="Y4964" s="67"/>
    </row>
    <row r="4965" spans="1:25" s="2" customFormat="1" ht="16.5" customHeight="1">
      <c r="A4965" s="59">
        <v>4963</v>
      </c>
      <c r="B4965" s="61" t="str">
        <f t="shared" si="539"/>
        <v>xn</v>
      </c>
      <c r="C4965" s="61" t="s">
        <v>5372</v>
      </c>
      <c r="D4965" s="2" t="s">
        <v>13567</v>
      </c>
      <c r="E4965" s="61" t="str">
        <f t="shared" si="540"/>
        <v>x</v>
      </c>
      <c r="F4965" s="62" t="str">
        <f t="shared" si="541"/>
        <v>n</v>
      </c>
      <c r="G4965" s="62" t="str">
        <f t="shared" si="542"/>
        <v>L</v>
      </c>
      <c r="H4965" s="62" t="str">
        <f t="shared" si="543"/>
        <v>R</v>
      </c>
      <c r="I4965" s="62">
        <f t="shared" si="544"/>
        <v>6</v>
      </c>
      <c r="J4965" s="62">
        <f t="shared" si="545"/>
        <v>18</v>
      </c>
      <c r="K4965" s="81">
        <v>6.1500002635714395E-7</v>
      </c>
      <c r="L4965" s="2" t="s">
        <v>6892</v>
      </c>
      <c r="M4965" s="2" t="s">
        <v>6916</v>
      </c>
      <c r="N4965" s="60" t="s">
        <v>6797</v>
      </c>
      <c r="O4965" s="66" t="s">
        <v>7794</v>
      </c>
      <c r="P4965" s="67" t="s">
        <v>426</v>
      </c>
      <c r="Q4965" s="67" t="s">
        <v>2188</v>
      </c>
      <c r="R4965" s="67"/>
      <c r="S4965" s="67"/>
      <c r="T4965" s="67"/>
      <c r="U4965" s="67"/>
      <c r="V4965" s="67"/>
      <c r="W4965" s="67"/>
      <c r="X4965" s="67"/>
      <c r="Y4965" s="67"/>
    </row>
    <row r="4966" spans="1:25" s="2" customFormat="1" ht="16.5" customHeight="1">
      <c r="A4966" s="59">
        <v>4964</v>
      </c>
      <c r="B4966" s="61" t="str">
        <f t="shared" si="539"/>
        <v>yw</v>
      </c>
      <c r="C4966" s="61" t="s">
        <v>5706</v>
      </c>
      <c r="D4966" s="2" t="s">
        <v>13576</v>
      </c>
      <c r="E4966" s="61" t="str">
        <f t="shared" si="540"/>
        <v>y</v>
      </c>
      <c r="F4966" s="62" t="str">
        <f t="shared" si="541"/>
        <v>w</v>
      </c>
      <c r="G4966" s="62" t="str">
        <f t="shared" si="542"/>
        <v>R</v>
      </c>
      <c r="H4966" s="62" t="str">
        <f t="shared" si="543"/>
        <v>L</v>
      </c>
      <c r="I4966" s="62">
        <f t="shared" si="544"/>
        <v>16</v>
      </c>
      <c r="J4966" s="62">
        <f t="shared" si="545"/>
        <v>4</v>
      </c>
      <c r="K4966" s="81">
        <v>6.1500002635714395E-7</v>
      </c>
      <c r="L4966" s="2" t="s">
        <v>6885</v>
      </c>
      <c r="M4966" s="2" t="s">
        <v>6841</v>
      </c>
      <c r="N4966" s="60" t="s">
        <v>6972</v>
      </c>
      <c r="O4966" s="66" t="s">
        <v>9073</v>
      </c>
      <c r="P4966" s="67" t="s">
        <v>5080</v>
      </c>
      <c r="Q4966" s="67" t="s">
        <v>1993</v>
      </c>
      <c r="R4966" s="67" t="s">
        <v>1993</v>
      </c>
      <c r="S4966" s="67"/>
      <c r="T4966" s="67"/>
      <c r="U4966" s="67"/>
      <c r="V4966" s="67"/>
      <c r="W4966" s="67"/>
      <c r="X4966" s="67"/>
      <c r="Y4966" s="67"/>
    </row>
    <row r="4967" spans="1:25" s="2" customFormat="1" ht="16.5" customHeight="1">
      <c r="A4967" s="59">
        <v>4965</v>
      </c>
      <c r="B4967" s="61" t="str">
        <f t="shared" si="539"/>
        <v>jd</v>
      </c>
      <c r="C4967" s="61" t="s">
        <v>2060</v>
      </c>
      <c r="D4967" s="2" t="s">
        <v>6811</v>
      </c>
      <c r="E4967" s="61" t="str">
        <f t="shared" si="540"/>
        <v>j</v>
      </c>
      <c r="F4967" s="62" t="str">
        <f t="shared" si="541"/>
        <v>d</v>
      </c>
      <c r="G4967" s="62" t="str">
        <f t="shared" si="542"/>
        <v>R</v>
      </c>
      <c r="H4967" s="62" t="str">
        <f t="shared" si="543"/>
        <v>L</v>
      </c>
      <c r="I4967" s="62">
        <f t="shared" si="544"/>
        <v>20</v>
      </c>
      <c r="J4967" s="62">
        <f t="shared" si="545"/>
        <v>8</v>
      </c>
      <c r="K4967" s="81">
        <v>6.1174605796371999E-7</v>
      </c>
      <c r="L4967" s="2" t="s">
        <v>6887</v>
      </c>
      <c r="M4967" s="2" t="s">
        <v>13510</v>
      </c>
      <c r="N4967" s="60" t="s">
        <v>6972</v>
      </c>
      <c r="O4967" s="66" t="s">
        <v>10551</v>
      </c>
      <c r="P4967" s="67" t="s">
        <v>3474</v>
      </c>
      <c r="Q4967" s="67" t="s">
        <v>2637</v>
      </c>
      <c r="R4967" s="67" t="s">
        <v>1170</v>
      </c>
      <c r="S4967" s="67"/>
      <c r="T4967" s="67"/>
      <c r="U4967" s="67"/>
      <c r="V4967" s="67"/>
      <c r="W4967" s="67"/>
      <c r="X4967" s="67"/>
      <c r="Y4967" s="67"/>
    </row>
    <row r="4968" spans="1:25" s="2" customFormat="1" ht="16.5" customHeight="1">
      <c r="A4968" s="59">
        <v>4966</v>
      </c>
      <c r="B4968" s="61" t="str">
        <f t="shared" si="539"/>
        <v>qi</v>
      </c>
      <c r="C4968" s="61" t="s">
        <v>3937</v>
      </c>
      <c r="D4968" s="2" t="s">
        <v>6935</v>
      </c>
      <c r="E4968" s="61" t="str">
        <f t="shared" si="540"/>
        <v>q</v>
      </c>
      <c r="F4968" s="62" t="str">
        <f t="shared" si="541"/>
        <v>i</v>
      </c>
      <c r="G4968" s="62" t="str">
        <f t="shared" si="542"/>
        <v>L</v>
      </c>
      <c r="H4968" s="62" t="str">
        <f t="shared" si="543"/>
        <v>R</v>
      </c>
      <c r="I4968" s="62">
        <f t="shared" si="544"/>
        <v>1</v>
      </c>
      <c r="J4968" s="62">
        <f t="shared" si="545"/>
        <v>22</v>
      </c>
      <c r="K4968" s="81">
        <v>6.1174605796371999E-7</v>
      </c>
      <c r="L4968" s="2" t="s">
        <v>13511</v>
      </c>
      <c r="M4968" s="2" t="s">
        <v>13510</v>
      </c>
      <c r="N4968" s="60" t="s">
        <v>6972</v>
      </c>
      <c r="O4968" s="66" t="s">
        <v>14180</v>
      </c>
      <c r="P4968" s="67" t="s">
        <v>5680</v>
      </c>
      <c r="Q4968" s="67" t="s">
        <v>14133</v>
      </c>
      <c r="R4968" s="67" t="s">
        <v>5845</v>
      </c>
      <c r="S4968" s="67"/>
      <c r="T4968" s="67"/>
      <c r="U4968" s="67"/>
      <c r="V4968" s="67"/>
      <c r="W4968" s="67"/>
      <c r="X4968" s="67"/>
      <c r="Y4968" s="67"/>
    </row>
    <row r="4969" spans="1:25" s="2" customFormat="1" ht="16.5" customHeight="1">
      <c r="A4969" s="59">
        <v>4967</v>
      </c>
      <c r="B4969" s="61" t="str">
        <f t="shared" si="539"/>
        <v>gu</v>
      </c>
      <c r="C4969" s="61" t="s">
        <v>1573</v>
      </c>
      <c r="D4969" s="2" t="s">
        <v>6948</v>
      </c>
      <c r="E4969" s="61" t="str">
        <f t="shared" si="540"/>
        <v>g</v>
      </c>
      <c r="F4969" s="62" t="str">
        <f t="shared" si="541"/>
        <v>u</v>
      </c>
      <c r="G4969" s="62" t="str">
        <f t="shared" si="542"/>
        <v>L</v>
      </c>
      <c r="H4969" s="62" t="str">
        <f t="shared" si="543"/>
        <v>R</v>
      </c>
      <c r="I4969" s="62">
        <f t="shared" si="544"/>
        <v>14</v>
      </c>
      <c r="J4969" s="62">
        <f t="shared" si="545"/>
        <v>19</v>
      </c>
      <c r="K4969" s="81">
        <v>6.1174605796371999E-7</v>
      </c>
      <c r="L4969" s="2" t="s">
        <v>13509</v>
      </c>
      <c r="M4969" s="2" t="s">
        <v>13512</v>
      </c>
      <c r="N4969" s="60" t="s">
        <v>7143</v>
      </c>
      <c r="O4969" s="66" t="s">
        <v>9806</v>
      </c>
      <c r="P4969" s="67" t="s">
        <v>6768</v>
      </c>
      <c r="Q4969" s="67" t="s">
        <v>1568</v>
      </c>
      <c r="R4969" s="67"/>
      <c r="S4969" s="67"/>
      <c r="T4969" s="67"/>
      <c r="U4969" s="67"/>
      <c r="V4969" s="67"/>
      <c r="W4969" s="67"/>
      <c r="X4969" s="67"/>
      <c r="Y4969" s="67"/>
    </row>
    <row r="4970" spans="1:25" s="2" customFormat="1" ht="16.5" customHeight="1">
      <c r="A4970" s="59">
        <v>4968</v>
      </c>
      <c r="B4970" s="61" t="str">
        <f t="shared" si="539"/>
        <v>ei</v>
      </c>
      <c r="C4970" s="61" t="s">
        <v>5885</v>
      </c>
      <c r="D4970" s="2" t="s">
        <v>6920</v>
      </c>
      <c r="E4970" s="61" t="str">
        <f t="shared" si="540"/>
        <v>e</v>
      </c>
      <c r="F4970" s="62" t="str">
        <f t="shared" si="541"/>
        <v>i</v>
      </c>
      <c r="G4970" s="62" t="str">
        <f t="shared" si="542"/>
        <v>L</v>
      </c>
      <c r="H4970" s="62" t="str">
        <f t="shared" si="543"/>
        <v>R</v>
      </c>
      <c r="I4970" s="62">
        <f t="shared" si="544"/>
        <v>7</v>
      </c>
      <c r="J4970" s="62">
        <f t="shared" si="545"/>
        <v>22</v>
      </c>
      <c r="K4970" s="81">
        <v>6.1174605796371999E-7</v>
      </c>
      <c r="L4970" s="2" t="s">
        <v>6876</v>
      </c>
      <c r="M4970" s="2" t="s">
        <v>13510</v>
      </c>
      <c r="N4970" s="60" t="s">
        <v>6972</v>
      </c>
      <c r="O4970" s="66" t="s">
        <v>11307</v>
      </c>
      <c r="P4970" s="67" t="s">
        <v>5478</v>
      </c>
      <c r="Q4970" s="67" t="s">
        <v>2637</v>
      </c>
      <c r="R4970" s="67" t="s">
        <v>73</v>
      </c>
      <c r="S4970" s="67"/>
      <c r="T4970" s="67"/>
      <c r="U4970" s="67"/>
      <c r="V4970" s="67"/>
      <c r="W4970" s="67"/>
      <c r="X4970" s="67"/>
      <c r="Y4970" s="67"/>
    </row>
    <row r="4971" spans="1:25" s="2" customFormat="1" ht="16.5" customHeight="1">
      <c r="A4971" s="59">
        <v>4969</v>
      </c>
      <c r="B4971" s="61" t="str">
        <f t="shared" si="539"/>
        <v>xi</v>
      </c>
      <c r="C4971" s="61" t="s">
        <v>5270</v>
      </c>
      <c r="D4971" s="2" t="s">
        <v>6943</v>
      </c>
      <c r="E4971" s="61" t="str">
        <f t="shared" si="540"/>
        <v>x</v>
      </c>
      <c r="F4971" s="62" t="str">
        <f t="shared" si="541"/>
        <v>i</v>
      </c>
      <c r="G4971" s="62" t="str">
        <f t="shared" si="542"/>
        <v>L</v>
      </c>
      <c r="H4971" s="62" t="str">
        <f t="shared" si="543"/>
        <v>R</v>
      </c>
      <c r="I4971" s="62">
        <f t="shared" si="544"/>
        <v>6</v>
      </c>
      <c r="J4971" s="62">
        <f t="shared" si="545"/>
        <v>22</v>
      </c>
      <c r="K4971" s="81">
        <v>6.1174605796371999E-7</v>
      </c>
      <c r="L4971" s="2" t="s">
        <v>6892</v>
      </c>
      <c r="M4971" s="2" t="s">
        <v>13510</v>
      </c>
      <c r="N4971" s="60" t="s">
        <v>6797</v>
      </c>
      <c r="O4971" s="66" t="s">
        <v>11489</v>
      </c>
      <c r="P4971" s="67" t="s">
        <v>13495</v>
      </c>
      <c r="Q4971" s="67" t="s">
        <v>2637</v>
      </c>
      <c r="R4971" s="67" t="s">
        <v>6095</v>
      </c>
      <c r="S4971" s="67"/>
      <c r="T4971" s="67"/>
      <c r="U4971" s="67"/>
      <c r="V4971" s="67"/>
      <c r="W4971" s="67"/>
      <c r="X4971" s="67"/>
      <c r="Y4971" s="67"/>
    </row>
    <row r="4972" spans="1:25" s="2" customFormat="1" ht="16.5" customHeight="1">
      <c r="A4972" s="59">
        <v>4970</v>
      </c>
      <c r="B4972" s="61" t="str">
        <f t="shared" si="539"/>
        <v>tg</v>
      </c>
      <c r="C4972" s="61" t="s">
        <v>4842</v>
      </c>
      <c r="D4972" s="2" t="s">
        <v>13713</v>
      </c>
      <c r="E4972" s="61" t="str">
        <f t="shared" si="540"/>
        <v>t</v>
      </c>
      <c r="F4972" s="62" t="str">
        <f t="shared" si="541"/>
        <v>g</v>
      </c>
      <c r="G4972" s="62" t="str">
        <f t="shared" si="542"/>
        <v>L</v>
      </c>
      <c r="H4972" s="62" t="str">
        <f t="shared" si="543"/>
        <v>L</v>
      </c>
      <c r="I4972" s="62">
        <f t="shared" si="544"/>
        <v>13</v>
      </c>
      <c r="J4972" s="62">
        <f t="shared" si="545"/>
        <v>14</v>
      </c>
      <c r="K4972" s="81">
        <v>6.1174605796371999E-7</v>
      </c>
      <c r="L4972" s="2" t="s">
        <v>6884</v>
      </c>
      <c r="M4972" s="2" t="s">
        <v>13767</v>
      </c>
      <c r="N4972" s="60" t="s">
        <v>7036</v>
      </c>
      <c r="O4972" s="66" t="s">
        <v>10107</v>
      </c>
      <c r="P4972" s="67" t="s">
        <v>630</v>
      </c>
      <c r="Q4972" s="67" t="s">
        <v>4404</v>
      </c>
      <c r="R4972" s="67" t="s">
        <v>4989</v>
      </c>
      <c r="S4972" s="67"/>
      <c r="T4972" s="67"/>
      <c r="U4972" s="67"/>
      <c r="V4972" s="67"/>
      <c r="W4972" s="67"/>
      <c r="X4972" s="67"/>
      <c r="Y4972" s="67"/>
    </row>
    <row r="4973" spans="1:25" s="2" customFormat="1" ht="16.5" customHeight="1">
      <c r="A4973" s="59">
        <v>4971</v>
      </c>
      <c r="B4973" s="61" t="str">
        <f t="shared" si="539"/>
        <v>xu</v>
      </c>
      <c r="C4973" s="61" t="s">
        <v>5571</v>
      </c>
      <c r="D4973" s="2" t="s">
        <v>6947</v>
      </c>
      <c r="E4973" s="61" t="str">
        <f t="shared" si="540"/>
        <v>x</v>
      </c>
      <c r="F4973" s="62" t="str">
        <f t="shared" si="541"/>
        <v>u</v>
      </c>
      <c r="G4973" s="62" t="str">
        <f t="shared" si="542"/>
        <v>L</v>
      </c>
      <c r="H4973" s="62" t="str">
        <f t="shared" si="543"/>
        <v>R</v>
      </c>
      <c r="I4973" s="62">
        <f t="shared" si="544"/>
        <v>6</v>
      </c>
      <c r="J4973" s="62">
        <f t="shared" si="545"/>
        <v>19</v>
      </c>
      <c r="K4973" s="81">
        <v>6.0849208957029593E-7</v>
      </c>
      <c r="L4973" s="2" t="s">
        <v>6892</v>
      </c>
      <c r="M4973" s="2" t="s">
        <v>13512</v>
      </c>
      <c r="N4973" s="60" t="s">
        <v>14125</v>
      </c>
      <c r="O4973" s="66" t="s">
        <v>7711</v>
      </c>
      <c r="P4973" s="67" t="s">
        <v>426</v>
      </c>
      <c r="Q4973" s="67" t="s">
        <v>3366</v>
      </c>
      <c r="R4973" s="67" t="s">
        <v>4221</v>
      </c>
      <c r="S4973" s="67" t="s">
        <v>5807</v>
      </c>
      <c r="T4973" s="67" t="s">
        <v>98</v>
      </c>
      <c r="U4973" s="67"/>
      <c r="V4973" s="67"/>
      <c r="W4973" s="67"/>
      <c r="X4973" s="67"/>
      <c r="Y4973" s="67"/>
    </row>
    <row r="4974" spans="1:25" s="2" customFormat="1" ht="16.5" customHeight="1">
      <c r="A4974" s="59">
        <v>4972</v>
      </c>
      <c r="B4974" s="61" t="str">
        <f t="shared" si="539"/>
        <v>yw</v>
      </c>
      <c r="C4974" s="61" t="s">
        <v>5667</v>
      </c>
      <c r="D4974" s="2" t="s">
        <v>13576</v>
      </c>
      <c r="E4974" s="61" t="str">
        <f t="shared" si="540"/>
        <v>y</v>
      </c>
      <c r="F4974" s="62" t="str">
        <f t="shared" si="541"/>
        <v>w</v>
      </c>
      <c r="G4974" s="62" t="str">
        <f t="shared" si="542"/>
        <v>R</v>
      </c>
      <c r="H4974" s="62" t="str">
        <f t="shared" si="543"/>
        <v>L</v>
      </c>
      <c r="I4974" s="62">
        <f t="shared" si="544"/>
        <v>16</v>
      </c>
      <c r="J4974" s="62">
        <f t="shared" si="545"/>
        <v>4</v>
      </c>
      <c r="K4974" s="81">
        <v>6.0849208957029593E-7</v>
      </c>
      <c r="L4974" s="2" t="s">
        <v>6885</v>
      </c>
      <c r="M4974" s="2" t="s">
        <v>6841</v>
      </c>
      <c r="N4974" s="60" t="s">
        <v>13839</v>
      </c>
      <c r="O4974" s="66" t="s">
        <v>11301</v>
      </c>
      <c r="P4974" s="67" t="s">
        <v>5478</v>
      </c>
      <c r="Q4974" s="67" t="s">
        <v>506</v>
      </c>
      <c r="R4974" s="67" t="s">
        <v>4179</v>
      </c>
      <c r="S4974" s="67"/>
      <c r="T4974" s="67"/>
      <c r="U4974" s="67"/>
      <c r="V4974" s="67"/>
      <c r="W4974" s="67"/>
      <c r="X4974" s="67"/>
      <c r="Y4974" s="67"/>
    </row>
    <row r="4975" spans="1:25" s="2" customFormat="1" ht="16.5" customHeight="1">
      <c r="A4975" s="59">
        <v>4973</v>
      </c>
      <c r="B4975" s="61" t="str">
        <f t="shared" si="539"/>
        <v>pi</v>
      </c>
      <c r="C4975" s="61" t="s">
        <v>3749</v>
      </c>
      <c r="D4975" s="2" t="s">
        <v>6955</v>
      </c>
      <c r="E4975" s="61" t="str">
        <f t="shared" si="540"/>
        <v>p</v>
      </c>
      <c r="F4975" s="62" t="str">
        <f t="shared" si="541"/>
        <v>i</v>
      </c>
      <c r="G4975" s="62" t="str">
        <f t="shared" si="542"/>
        <v>R</v>
      </c>
      <c r="H4975" s="62" t="str">
        <f t="shared" si="543"/>
        <v>R</v>
      </c>
      <c r="I4975" s="62">
        <f t="shared" si="544"/>
        <v>26</v>
      </c>
      <c r="J4975" s="62">
        <f t="shared" si="545"/>
        <v>22</v>
      </c>
      <c r="K4975" s="81">
        <v>6.0849208957029593E-7</v>
      </c>
      <c r="L4975" s="2" t="s">
        <v>6881</v>
      </c>
      <c r="M4975" s="2" t="s">
        <v>13510</v>
      </c>
      <c r="N4975" s="60" t="s">
        <v>6979</v>
      </c>
      <c r="O4975" s="66" t="s">
        <v>13250</v>
      </c>
      <c r="P4975" s="67" t="s">
        <v>4641</v>
      </c>
      <c r="Q4975" s="67" t="s">
        <v>209</v>
      </c>
      <c r="R4975" s="67" t="s">
        <v>209</v>
      </c>
      <c r="S4975" s="67"/>
      <c r="T4975" s="67"/>
      <c r="U4975" s="67"/>
      <c r="V4975" s="67"/>
      <c r="W4975" s="67"/>
      <c r="X4975" s="67"/>
      <c r="Y4975" s="67"/>
    </row>
    <row r="4976" spans="1:25" s="2" customFormat="1" ht="16.5" customHeight="1">
      <c r="A4976" s="59">
        <v>4974</v>
      </c>
      <c r="B4976" s="61" t="str">
        <f t="shared" si="539"/>
        <v>ja</v>
      </c>
      <c r="C4976" s="61" t="s">
        <v>2114</v>
      </c>
      <c r="D4976" s="2" t="s">
        <v>13580</v>
      </c>
      <c r="E4976" s="61" t="str">
        <f t="shared" si="540"/>
        <v>j</v>
      </c>
      <c r="F4976" s="62" t="str">
        <f t="shared" si="541"/>
        <v>a</v>
      </c>
      <c r="G4976" s="62" t="str">
        <f t="shared" si="542"/>
        <v>R</v>
      </c>
      <c r="H4976" s="62" t="str">
        <f t="shared" si="543"/>
        <v>L</v>
      </c>
      <c r="I4976" s="62">
        <f t="shared" si="544"/>
        <v>20</v>
      </c>
      <c r="J4976" s="62">
        <f t="shared" si="545"/>
        <v>2</v>
      </c>
      <c r="K4976" s="81">
        <v>6.0849208957029593E-7</v>
      </c>
      <c r="L4976" s="2" t="s">
        <v>6887</v>
      </c>
      <c r="M4976" s="2" t="s">
        <v>14015</v>
      </c>
      <c r="N4976" s="60" t="s">
        <v>6979</v>
      </c>
      <c r="O4976" s="66" t="s">
        <v>8958</v>
      </c>
      <c r="P4976" s="67" t="s">
        <v>5080</v>
      </c>
      <c r="Q4976" s="67" t="s">
        <v>2875</v>
      </c>
      <c r="R4976" s="67" t="s">
        <v>2637</v>
      </c>
      <c r="S4976" s="67"/>
      <c r="T4976" s="67"/>
      <c r="U4976" s="67"/>
      <c r="V4976" s="67"/>
      <c r="W4976" s="67"/>
      <c r="X4976" s="67"/>
      <c r="Y4976" s="67"/>
    </row>
    <row r="4977" spans="1:25" s="2" customFormat="1" ht="16.5" customHeight="1">
      <c r="A4977" s="59">
        <v>4975</v>
      </c>
      <c r="B4977" s="61" t="str">
        <f t="shared" si="539"/>
        <v>ci</v>
      </c>
      <c r="C4977" s="61" t="s">
        <v>726</v>
      </c>
      <c r="D4977" s="2" t="s">
        <v>6832</v>
      </c>
      <c r="E4977" s="61" t="str">
        <f t="shared" si="540"/>
        <v>c</v>
      </c>
      <c r="F4977" s="62" t="str">
        <f t="shared" si="541"/>
        <v>i</v>
      </c>
      <c r="G4977" s="62" t="str">
        <f t="shared" si="542"/>
        <v>L</v>
      </c>
      <c r="H4977" s="62" t="str">
        <f t="shared" si="543"/>
        <v>R</v>
      </c>
      <c r="I4977" s="62">
        <f t="shared" si="544"/>
        <v>9</v>
      </c>
      <c r="J4977" s="62">
        <f t="shared" si="545"/>
        <v>22</v>
      </c>
      <c r="K4977" s="81">
        <v>6.0849208957029593E-7</v>
      </c>
      <c r="L4977" s="2" t="s">
        <v>6882</v>
      </c>
      <c r="M4977" s="2" t="s">
        <v>13510</v>
      </c>
      <c r="N4977" s="60" t="s">
        <v>6979</v>
      </c>
      <c r="O4977" s="66" t="s">
        <v>14027</v>
      </c>
      <c r="P4977" s="67" t="s">
        <v>2637</v>
      </c>
      <c r="Q4977" s="67" t="s">
        <v>6474</v>
      </c>
      <c r="R4977" s="67" t="s">
        <v>209</v>
      </c>
      <c r="S4977" s="67"/>
      <c r="T4977" s="67"/>
      <c r="U4977" s="67"/>
      <c r="V4977" s="67"/>
      <c r="W4977" s="67"/>
      <c r="X4977" s="67"/>
      <c r="Y4977" s="67"/>
    </row>
    <row r="4978" spans="1:25" s="2" customFormat="1" ht="16.5" customHeight="1">
      <c r="A4978" s="59">
        <v>4976</v>
      </c>
      <c r="B4978" s="61" t="str">
        <f t="shared" si="539"/>
        <v>mc</v>
      </c>
      <c r="C4978" s="61" t="s">
        <v>3342</v>
      </c>
      <c r="D4978" s="2" t="s">
        <v>6849</v>
      </c>
      <c r="E4978" s="61" t="str">
        <f t="shared" si="540"/>
        <v>m</v>
      </c>
      <c r="F4978" s="62" t="str">
        <f t="shared" si="541"/>
        <v>c</v>
      </c>
      <c r="G4978" s="62" t="str">
        <f t="shared" si="542"/>
        <v>R</v>
      </c>
      <c r="H4978" s="62" t="str">
        <f t="shared" si="543"/>
        <v>L</v>
      </c>
      <c r="I4978" s="62">
        <f t="shared" si="544"/>
        <v>21</v>
      </c>
      <c r="J4978" s="62">
        <f t="shared" si="545"/>
        <v>9</v>
      </c>
      <c r="K4978" s="81">
        <v>6.0523812117687186E-7</v>
      </c>
      <c r="L4978" s="2" t="s">
        <v>6877</v>
      </c>
      <c r="M4978" s="2" t="s">
        <v>13510</v>
      </c>
      <c r="N4978" s="60" t="s">
        <v>7051</v>
      </c>
      <c r="O4978" s="66" t="s">
        <v>13492</v>
      </c>
      <c r="P4978" s="67" t="s">
        <v>6036</v>
      </c>
      <c r="Q4978" s="67" t="s">
        <v>3348</v>
      </c>
      <c r="R4978" s="67" t="s">
        <v>722</v>
      </c>
      <c r="S4978" s="67"/>
      <c r="T4978" s="67"/>
      <c r="U4978" s="67"/>
      <c r="V4978" s="67"/>
      <c r="W4978" s="67"/>
      <c r="X4978" s="67"/>
      <c r="Y4978" s="67"/>
    </row>
    <row r="4979" spans="1:25" s="2" customFormat="1" ht="16.5" customHeight="1">
      <c r="A4979" s="59">
        <v>4977</v>
      </c>
      <c r="B4979" s="61" t="str">
        <f t="shared" si="539"/>
        <v>an</v>
      </c>
      <c r="C4979" s="61" t="s">
        <v>33</v>
      </c>
      <c r="D4979" s="2" t="s">
        <v>6841</v>
      </c>
      <c r="E4979" s="61" t="str">
        <f t="shared" si="540"/>
        <v>a</v>
      </c>
      <c r="F4979" s="62" t="str">
        <f t="shared" si="541"/>
        <v>n</v>
      </c>
      <c r="G4979" s="62" t="str">
        <f t="shared" si="542"/>
        <v>L</v>
      </c>
      <c r="H4979" s="62" t="str">
        <f t="shared" si="543"/>
        <v>R</v>
      </c>
      <c r="I4979" s="62">
        <f t="shared" si="544"/>
        <v>2</v>
      </c>
      <c r="J4979" s="62">
        <f t="shared" si="545"/>
        <v>18</v>
      </c>
      <c r="K4979" s="81">
        <v>6.0523812117687186E-7</v>
      </c>
      <c r="L4979" s="2" t="s">
        <v>6875</v>
      </c>
      <c r="M4979" s="2" t="s">
        <v>6878</v>
      </c>
      <c r="N4979" s="60" t="s">
        <v>7040</v>
      </c>
      <c r="O4979" s="66" t="s">
        <v>10671</v>
      </c>
      <c r="P4979" s="67" t="s">
        <v>824</v>
      </c>
      <c r="Q4979" s="67" t="s">
        <v>4241</v>
      </c>
      <c r="R4979" s="67" t="s">
        <v>6766</v>
      </c>
      <c r="S4979" s="67" t="s">
        <v>3578</v>
      </c>
      <c r="T4979" s="67"/>
      <c r="U4979" s="67"/>
      <c r="V4979" s="67"/>
      <c r="W4979" s="67"/>
      <c r="X4979" s="67"/>
      <c r="Y4979" s="67"/>
    </row>
    <row r="4980" spans="1:25" s="2" customFormat="1" ht="16.5" customHeight="1">
      <c r="A4980" s="59">
        <v>4978</v>
      </c>
      <c r="B4980" s="61" t="str">
        <f t="shared" si="539"/>
        <v>lh</v>
      </c>
      <c r="C4980" s="61" t="s">
        <v>2747</v>
      </c>
      <c r="D4980" s="2" t="s">
        <v>13542</v>
      </c>
      <c r="E4980" s="61" t="str">
        <f t="shared" si="540"/>
        <v>l</v>
      </c>
      <c r="F4980" s="62" t="str">
        <f t="shared" si="541"/>
        <v>h</v>
      </c>
      <c r="G4980" s="62" t="str">
        <f t="shared" si="542"/>
        <v>R</v>
      </c>
      <c r="H4980" s="62" t="str">
        <f t="shared" si="543"/>
        <v>R</v>
      </c>
      <c r="I4980" s="62">
        <f t="shared" si="544"/>
        <v>25</v>
      </c>
      <c r="J4980" s="62">
        <f t="shared" si="545"/>
        <v>17</v>
      </c>
      <c r="K4980" s="81">
        <v>6.0523812117687186E-7</v>
      </c>
      <c r="L4980" s="2" t="s">
        <v>6889</v>
      </c>
      <c r="M4980" s="2" t="s">
        <v>6950</v>
      </c>
      <c r="N4980" s="60" t="s">
        <v>6972</v>
      </c>
      <c r="O4980" s="66" t="s">
        <v>11891</v>
      </c>
      <c r="P4980" s="67" t="s">
        <v>4621</v>
      </c>
      <c r="Q4980" s="67" t="s">
        <v>5137</v>
      </c>
      <c r="R4980" s="67" t="s">
        <v>6761</v>
      </c>
      <c r="S4980" s="67"/>
      <c r="T4980" s="67"/>
      <c r="U4980" s="67"/>
      <c r="V4980" s="67"/>
      <c r="W4980" s="67"/>
      <c r="X4980" s="67"/>
      <c r="Y4980" s="67"/>
    </row>
    <row r="4981" spans="1:25" s="2" customFormat="1" ht="16.5" customHeight="1">
      <c r="A4981" s="59">
        <v>4979</v>
      </c>
      <c r="B4981" s="61" t="str">
        <f t="shared" si="539"/>
        <v>mv</v>
      </c>
      <c r="C4981" s="61" t="s">
        <v>3480</v>
      </c>
      <c r="D4981" s="2" t="s">
        <v>6809</v>
      </c>
      <c r="E4981" s="61" t="str">
        <f t="shared" si="540"/>
        <v>m</v>
      </c>
      <c r="F4981" s="62" t="str">
        <f t="shared" si="541"/>
        <v>v</v>
      </c>
      <c r="G4981" s="62" t="str">
        <f t="shared" si="542"/>
        <v>R</v>
      </c>
      <c r="H4981" s="62" t="str">
        <f t="shared" si="543"/>
        <v>L</v>
      </c>
      <c r="I4981" s="62">
        <f t="shared" si="544"/>
        <v>21</v>
      </c>
      <c r="J4981" s="62">
        <f t="shared" si="545"/>
        <v>12</v>
      </c>
      <c r="K4981" s="81">
        <v>6.0523812117687186E-7</v>
      </c>
      <c r="L4981" s="2" t="s">
        <v>6877</v>
      </c>
      <c r="M4981" s="2" t="s">
        <v>13513</v>
      </c>
      <c r="N4981" s="60" t="s">
        <v>6797</v>
      </c>
      <c r="O4981" s="66" t="s">
        <v>7789</v>
      </c>
      <c r="P4981" s="67" t="s">
        <v>426</v>
      </c>
      <c r="Q4981" s="67" t="s">
        <v>3476</v>
      </c>
      <c r="R4981" s="67"/>
      <c r="S4981" s="67"/>
      <c r="T4981" s="67"/>
      <c r="U4981" s="67"/>
      <c r="V4981" s="67"/>
      <c r="W4981" s="67"/>
      <c r="X4981" s="67"/>
      <c r="Y4981" s="67"/>
    </row>
    <row r="4982" spans="1:25" s="2" customFormat="1" ht="16.5" customHeight="1">
      <c r="A4982" s="59">
        <v>4980</v>
      </c>
      <c r="B4982" s="61" t="str">
        <f t="shared" si="539"/>
        <v>je</v>
      </c>
      <c r="C4982" s="61" t="s">
        <v>2290</v>
      </c>
      <c r="D4982" s="2" t="s">
        <v>6843</v>
      </c>
      <c r="E4982" s="61" t="str">
        <f t="shared" si="540"/>
        <v>j</v>
      </c>
      <c r="F4982" s="62" t="str">
        <f t="shared" si="541"/>
        <v>e</v>
      </c>
      <c r="G4982" s="62" t="str">
        <f t="shared" si="542"/>
        <v>R</v>
      </c>
      <c r="H4982" s="62" t="str">
        <f t="shared" si="543"/>
        <v>L</v>
      </c>
      <c r="I4982" s="62">
        <f t="shared" si="544"/>
        <v>20</v>
      </c>
      <c r="J4982" s="62">
        <f t="shared" si="545"/>
        <v>7</v>
      </c>
      <c r="K4982" s="81">
        <v>6.0198415278344779E-7</v>
      </c>
      <c r="L4982" s="2" t="s">
        <v>6887</v>
      </c>
      <c r="M4982" s="2" t="s">
        <v>13529</v>
      </c>
      <c r="N4982" s="60" t="s">
        <v>7143</v>
      </c>
      <c r="O4982" s="66" t="s">
        <v>9279</v>
      </c>
      <c r="P4982" s="67" t="s">
        <v>5680</v>
      </c>
      <c r="Q4982" s="67" t="s">
        <v>1407</v>
      </c>
      <c r="R4982" s="67"/>
      <c r="S4982" s="67"/>
      <c r="T4982" s="67"/>
      <c r="U4982" s="67"/>
      <c r="V4982" s="67"/>
      <c r="W4982" s="67"/>
      <c r="X4982" s="67"/>
      <c r="Y4982" s="67"/>
    </row>
    <row r="4983" spans="1:25" s="2" customFormat="1" ht="16.5" customHeight="1">
      <c r="A4983" s="59">
        <v>4981</v>
      </c>
      <c r="B4983" s="61" t="str">
        <f t="shared" si="539"/>
        <v>ei</v>
      </c>
      <c r="C4983" s="61" t="s">
        <v>5830</v>
      </c>
      <c r="D4983" s="2" t="s">
        <v>6920</v>
      </c>
      <c r="E4983" s="61" t="str">
        <f t="shared" si="540"/>
        <v>e</v>
      </c>
      <c r="F4983" s="62" t="str">
        <f t="shared" si="541"/>
        <v>i</v>
      </c>
      <c r="G4983" s="62" t="str">
        <f t="shared" si="542"/>
        <v>L</v>
      </c>
      <c r="H4983" s="62" t="str">
        <f t="shared" si="543"/>
        <v>R</v>
      </c>
      <c r="I4983" s="62">
        <f t="shared" si="544"/>
        <v>7</v>
      </c>
      <c r="J4983" s="62">
        <f t="shared" si="545"/>
        <v>22</v>
      </c>
      <c r="K4983" s="81">
        <v>6.0198415278344779E-7</v>
      </c>
      <c r="L4983" s="2" t="s">
        <v>6876</v>
      </c>
      <c r="M4983" s="2" t="s">
        <v>13510</v>
      </c>
      <c r="N4983" s="60" t="s">
        <v>7147</v>
      </c>
      <c r="O4983" s="66" t="s">
        <v>12548</v>
      </c>
      <c r="P4983" s="67" t="s">
        <v>4493</v>
      </c>
      <c r="Q4983" s="67" t="s">
        <v>4640</v>
      </c>
      <c r="R4983" s="67" t="s">
        <v>2637</v>
      </c>
      <c r="S4983" s="67"/>
      <c r="T4983" s="67"/>
      <c r="U4983" s="67"/>
      <c r="V4983" s="67"/>
      <c r="W4983" s="67"/>
      <c r="X4983" s="67"/>
      <c r="Y4983" s="67"/>
    </row>
    <row r="4984" spans="1:25" s="2" customFormat="1" ht="16.5" customHeight="1">
      <c r="A4984" s="59">
        <v>4982</v>
      </c>
      <c r="B4984" s="61" t="str">
        <f t="shared" si="539"/>
        <v>ow</v>
      </c>
      <c r="C4984" s="61" t="s">
        <v>4370</v>
      </c>
      <c r="D4984" s="2" t="s">
        <v>13642</v>
      </c>
      <c r="E4984" s="61" t="str">
        <f t="shared" si="540"/>
        <v>o</v>
      </c>
      <c r="F4984" s="62" t="str">
        <f t="shared" si="541"/>
        <v>w</v>
      </c>
      <c r="G4984" s="62" t="str">
        <f t="shared" si="542"/>
        <v>R</v>
      </c>
      <c r="H4984" s="62" t="str">
        <f t="shared" si="543"/>
        <v>L</v>
      </c>
      <c r="I4984" s="62">
        <f t="shared" si="544"/>
        <v>24</v>
      </c>
      <c r="J4984" s="62">
        <f t="shared" si="545"/>
        <v>4</v>
      </c>
      <c r="K4984" s="81">
        <v>6.0198415278344779E-7</v>
      </c>
      <c r="L4984" s="2" t="s">
        <v>14018</v>
      </c>
      <c r="M4984" s="2" t="s">
        <v>6841</v>
      </c>
      <c r="N4984" s="60" t="s">
        <v>6972</v>
      </c>
      <c r="O4984" s="66" t="s">
        <v>10340</v>
      </c>
      <c r="P4984" s="67" t="s">
        <v>6541</v>
      </c>
      <c r="Q4984" s="67" t="s">
        <v>4360</v>
      </c>
      <c r="R4984" s="67"/>
      <c r="S4984" s="67"/>
      <c r="T4984" s="67"/>
      <c r="U4984" s="67"/>
      <c r="V4984" s="67"/>
      <c r="W4984" s="67"/>
      <c r="X4984" s="67"/>
      <c r="Y4984" s="67"/>
    </row>
    <row r="4985" spans="1:25" s="2" customFormat="1" ht="16.5" customHeight="1">
      <c r="A4985" s="59">
        <v>4983</v>
      </c>
      <c r="B4985" s="61" t="str">
        <f t="shared" si="539"/>
        <v>an</v>
      </c>
      <c r="C4985" s="61" t="s">
        <v>29</v>
      </c>
      <c r="D4985" s="2" t="s">
        <v>6841</v>
      </c>
      <c r="E4985" s="61" t="str">
        <f t="shared" si="540"/>
        <v>a</v>
      </c>
      <c r="F4985" s="62" t="str">
        <f t="shared" si="541"/>
        <v>n</v>
      </c>
      <c r="G4985" s="62" t="str">
        <f t="shared" si="542"/>
        <v>L</v>
      </c>
      <c r="H4985" s="62" t="str">
        <f t="shared" si="543"/>
        <v>R</v>
      </c>
      <c r="I4985" s="62">
        <f t="shared" si="544"/>
        <v>2</v>
      </c>
      <c r="J4985" s="62">
        <f t="shared" si="545"/>
        <v>18</v>
      </c>
      <c r="K4985" s="81">
        <v>6.0198415278344779E-7</v>
      </c>
      <c r="L4985" s="2" t="s">
        <v>6875</v>
      </c>
      <c r="M4985" s="2" t="s">
        <v>6878</v>
      </c>
      <c r="N4985" s="60" t="s">
        <v>6972</v>
      </c>
      <c r="O4985" s="66" t="s">
        <v>10407</v>
      </c>
      <c r="P4985" s="67" t="s">
        <v>3474</v>
      </c>
      <c r="Q4985" s="67" t="s">
        <v>3366</v>
      </c>
      <c r="R4985" s="67" t="s">
        <v>3630</v>
      </c>
      <c r="S4985" s="67"/>
      <c r="T4985" s="67"/>
      <c r="U4985" s="67"/>
      <c r="V4985" s="67"/>
      <c r="W4985" s="67"/>
      <c r="X4985" s="67"/>
      <c r="Y4985" s="67"/>
    </row>
    <row r="4986" spans="1:25" s="2" customFormat="1" ht="16.5" customHeight="1">
      <c r="A4986" s="59">
        <v>4984</v>
      </c>
      <c r="B4986" s="61" t="str">
        <f t="shared" si="539"/>
        <v>iw</v>
      </c>
      <c r="C4986" s="61" t="s">
        <v>470</v>
      </c>
      <c r="D4986" s="2" t="s">
        <v>13727</v>
      </c>
      <c r="E4986" s="61" t="str">
        <f t="shared" si="540"/>
        <v>i</v>
      </c>
      <c r="F4986" s="62" t="str">
        <f t="shared" si="541"/>
        <v>w</v>
      </c>
      <c r="G4986" s="62" t="str">
        <f t="shared" si="542"/>
        <v>R</v>
      </c>
      <c r="H4986" s="62" t="str">
        <f t="shared" si="543"/>
        <v>L</v>
      </c>
      <c r="I4986" s="62">
        <f t="shared" si="544"/>
        <v>22</v>
      </c>
      <c r="J4986" s="62">
        <f t="shared" si="545"/>
        <v>4</v>
      </c>
      <c r="K4986" s="81">
        <v>6.0198415278344779E-7</v>
      </c>
      <c r="L4986" s="2" t="s">
        <v>14016</v>
      </c>
      <c r="M4986" s="2" t="s">
        <v>6841</v>
      </c>
      <c r="N4986" s="60" t="s">
        <v>6972</v>
      </c>
      <c r="O4986" s="66" t="s">
        <v>10777</v>
      </c>
      <c r="P4986" s="67" t="s">
        <v>3630</v>
      </c>
      <c r="Q4986" s="67" t="s">
        <v>6761</v>
      </c>
      <c r="R4986" s="67" t="s">
        <v>4903</v>
      </c>
      <c r="S4986" s="67" t="s">
        <v>4492</v>
      </c>
      <c r="T4986" s="67"/>
      <c r="U4986" s="67"/>
      <c r="V4986" s="67"/>
      <c r="W4986" s="67"/>
      <c r="X4986" s="67"/>
      <c r="Y4986" s="67"/>
    </row>
    <row r="4987" spans="1:25" s="2" customFormat="1" ht="16.5" customHeight="1">
      <c r="A4987" s="59">
        <v>4985</v>
      </c>
      <c r="B4987" s="61" t="str">
        <f t="shared" si="539"/>
        <v>ei</v>
      </c>
      <c r="C4987" s="61" t="s">
        <v>5896</v>
      </c>
      <c r="D4987" s="2" t="s">
        <v>6920</v>
      </c>
      <c r="E4987" s="61" t="str">
        <f t="shared" si="540"/>
        <v>e</v>
      </c>
      <c r="F4987" s="62" t="str">
        <f t="shared" si="541"/>
        <v>i</v>
      </c>
      <c r="G4987" s="62" t="str">
        <f t="shared" si="542"/>
        <v>L</v>
      </c>
      <c r="H4987" s="62" t="str">
        <f t="shared" si="543"/>
        <v>R</v>
      </c>
      <c r="I4987" s="62">
        <f t="shared" si="544"/>
        <v>7</v>
      </c>
      <c r="J4987" s="62">
        <f t="shared" si="545"/>
        <v>22</v>
      </c>
      <c r="K4987" s="81">
        <v>5.9873018439002373E-7</v>
      </c>
      <c r="L4987" s="2" t="s">
        <v>6876</v>
      </c>
      <c r="M4987" s="2" t="s">
        <v>13510</v>
      </c>
      <c r="N4987" s="60" t="s">
        <v>7037</v>
      </c>
      <c r="O4987" s="66" t="s">
        <v>12589</v>
      </c>
      <c r="P4987" s="67" t="s">
        <v>209</v>
      </c>
      <c r="Q4987" s="67" t="s">
        <v>4507</v>
      </c>
      <c r="R4987" s="67" t="s">
        <v>6109</v>
      </c>
      <c r="S4987" s="67"/>
      <c r="T4987" s="67"/>
      <c r="U4987" s="67"/>
      <c r="V4987" s="67"/>
      <c r="W4987" s="67"/>
      <c r="X4987" s="67"/>
      <c r="Y4987" s="67"/>
    </row>
    <row r="4988" spans="1:25" s="2" customFormat="1" ht="16.5" customHeight="1">
      <c r="A4988" s="59">
        <v>4986</v>
      </c>
      <c r="B4988" s="61" t="str">
        <f t="shared" si="539"/>
        <v>us</v>
      </c>
      <c r="C4988" s="61" t="s">
        <v>6583</v>
      </c>
      <c r="D4988" s="2" t="s">
        <v>13615</v>
      </c>
      <c r="E4988" s="61" t="str">
        <f t="shared" si="540"/>
        <v>u</v>
      </c>
      <c r="F4988" s="62" t="str">
        <f t="shared" si="541"/>
        <v>s</v>
      </c>
      <c r="G4988" s="62" t="str">
        <f t="shared" si="542"/>
        <v>R</v>
      </c>
      <c r="H4988" s="62" t="str">
        <f t="shared" si="543"/>
        <v>L</v>
      </c>
      <c r="I4988" s="62">
        <f t="shared" si="544"/>
        <v>19</v>
      </c>
      <c r="J4988" s="62">
        <f t="shared" si="545"/>
        <v>5</v>
      </c>
      <c r="K4988" s="81">
        <v>5.9873018439002373E-7</v>
      </c>
      <c r="L4988" s="2" t="s">
        <v>13537</v>
      </c>
      <c r="M4988" s="2" t="s">
        <v>13512</v>
      </c>
      <c r="N4988" s="60" t="s">
        <v>6972</v>
      </c>
      <c r="O4988" s="66" t="s">
        <v>10150</v>
      </c>
      <c r="P4988" s="67" t="s">
        <v>14507</v>
      </c>
      <c r="Q4988" s="67" t="s">
        <v>14097</v>
      </c>
      <c r="R4988" s="67" t="s">
        <v>143</v>
      </c>
      <c r="S4988" s="67" t="s">
        <v>630</v>
      </c>
      <c r="T4988" s="67"/>
      <c r="U4988" s="67"/>
      <c r="V4988" s="67"/>
      <c r="W4988" s="67"/>
      <c r="X4988" s="67"/>
      <c r="Y4988" s="67"/>
    </row>
    <row r="4989" spans="1:25" s="2" customFormat="1" ht="16.5" customHeight="1">
      <c r="A4989" s="59">
        <v>4987</v>
      </c>
      <c r="B4989" s="61" t="str">
        <f t="shared" si="539"/>
        <v>qp</v>
      </c>
      <c r="C4989" s="61" t="s">
        <v>4184</v>
      </c>
      <c r="D4989" s="2" t="s">
        <v>13594</v>
      </c>
      <c r="E4989" s="61" t="str">
        <f t="shared" si="540"/>
        <v>q</v>
      </c>
      <c r="F4989" s="62" t="str">
        <f t="shared" si="541"/>
        <v>p</v>
      </c>
      <c r="G4989" s="62" t="str">
        <f t="shared" si="542"/>
        <v>L</v>
      </c>
      <c r="H4989" s="62" t="str">
        <f t="shared" si="543"/>
        <v>R</v>
      </c>
      <c r="I4989" s="62">
        <f t="shared" si="544"/>
        <v>1</v>
      </c>
      <c r="J4989" s="62">
        <f t="shared" si="545"/>
        <v>26</v>
      </c>
      <c r="K4989" s="81">
        <v>5.9873018439002373E-7</v>
      </c>
      <c r="L4989" s="2" t="s">
        <v>13511</v>
      </c>
      <c r="M4989" s="2" t="s">
        <v>13533</v>
      </c>
      <c r="N4989" s="60" t="s">
        <v>6972</v>
      </c>
      <c r="O4989" s="66" t="s">
        <v>12851</v>
      </c>
      <c r="P4989" s="67" t="s">
        <v>1993</v>
      </c>
      <c r="Q4989" s="67" t="s">
        <v>14019</v>
      </c>
      <c r="R4989" s="67"/>
      <c r="S4989" s="67"/>
      <c r="T4989" s="67"/>
      <c r="U4989" s="67"/>
      <c r="V4989" s="67"/>
      <c r="W4989" s="67"/>
      <c r="X4989" s="67"/>
      <c r="Y4989" s="67"/>
    </row>
    <row r="4990" spans="1:25" s="2" customFormat="1" ht="16.5" customHeight="1">
      <c r="A4990" s="59">
        <v>4988</v>
      </c>
      <c r="B4990" s="61" t="str">
        <f t="shared" si="539"/>
        <v>dw</v>
      </c>
      <c r="C4990" s="61" t="s">
        <v>970</v>
      </c>
      <c r="D4990" s="2" t="s">
        <v>13574</v>
      </c>
      <c r="E4990" s="61" t="str">
        <f t="shared" si="540"/>
        <v>d</v>
      </c>
      <c r="F4990" s="62" t="str">
        <f t="shared" si="541"/>
        <v>w</v>
      </c>
      <c r="G4990" s="62" t="str">
        <f t="shared" si="542"/>
        <v>L</v>
      </c>
      <c r="H4990" s="62" t="str">
        <f t="shared" si="543"/>
        <v>L</v>
      </c>
      <c r="I4990" s="62">
        <f t="shared" si="544"/>
        <v>8</v>
      </c>
      <c r="J4990" s="62">
        <f t="shared" si="545"/>
        <v>4</v>
      </c>
      <c r="K4990" s="81">
        <v>5.9873018439002373E-7</v>
      </c>
      <c r="L4990" s="2" t="s">
        <v>13508</v>
      </c>
      <c r="M4990" s="2" t="s">
        <v>6916</v>
      </c>
      <c r="N4990" s="60" t="s">
        <v>6972</v>
      </c>
      <c r="O4990" s="66" t="s">
        <v>9508</v>
      </c>
      <c r="P4990" s="67" t="s">
        <v>2324</v>
      </c>
      <c r="Q4990" s="67" t="s">
        <v>4903</v>
      </c>
      <c r="R4990" s="67"/>
      <c r="S4990" s="67"/>
      <c r="T4990" s="67"/>
      <c r="U4990" s="67"/>
      <c r="V4990" s="67"/>
      <c r="W4990" s="67"/>
      <c r="X4990" s="67"/>
      <c r="Y4990" s="67"/>
    </row>
    <row r="4991" spans="1:25" s="2" customFormat="1" ht="16.5" customHeight="1">
      <c r="A4991" s="59">
        <v>4989</v>
      </c>
      <c r="B4991" s="61" t="str">
        <f t="shared" si="539"/>
        <v>nd</v>
      </c>
      <c r="C4991" s="61" t="s">
        <v>4237</v>
      </c>
      <c r="D4991" s="2" t="s">
        <v>6918</v>
      </c>
      <c r="E4991" s="61" t="str">
        <f t="shared" si="540"/>
        <v>n</v>
      </c>
      <c r="F4991" s="62" t="str">
        <f t="shared" si="541"/>
        <v>d</v>
      </c>
      <c r="G4991" s="62" t="str">
        <f t="shared" si="542"/>
        <v>R</v>
      </c>
      <c r="H4991" s="62" t="str">
        <f t="shared" si="543"/>
        <v>L</v>
      </c>
      <c r="I4991" s="62">
        <f t="shared" si="544"/>
        <v>18</v>
      </c>
      <c r="J4991" s="62">
        <f t="shared" si="545"/>
        <v>8</v>
      </c>
      <c r="K4991" s="81">
        <v>5.9873018439002373E-7</v>
      </c>
      <c r="L4991" s="2" t="s">
        <v>6878</v>
      </c>
      <c r="M4991" s="2" t="s">
        <v>6876</v>
      </c>
      <c r="N4991" s="60" t="s">
        <v>7244</v>
      </c>
      <c r="O4991" s="66" t="s">
        <v>11416</v>
      </c>
      <c r="P4991" s="67" t="s">
        <v>4221</v>
      </c>
      <c r="Q4991" s="67" t="s">
        <v>4223</v>
      </c>
      <c r="R4991" s="67" t="s">
        <v>5479</v>
      </c>
      <c r="S4991" s="67"/>
      <c r="T4991" s="67"/>
      <c r="U4991" s="67"/>
      <c r="V4991" s="67"/>
      <c r="W4991" s="67"/>
      <c r="X4991" s="67"/>
      <c r="Y4991" s="67"/>
    </row>
    <row r="4992" spans="1:25" s="2" customFormat="1" ht="16.5" customHeight="1">
      <c r="A4992" s="59">
        <v>4990</v>
      </c>
      <c r="B4992" s="61" t="str">
        <f t="shared" si="539"/>
        <v>bj</v>
      </c>
      <c r="C4992" s="61" t="s">
        <v>155</v>
      </c>
      <c r="D4992" s="2" t="s">
        <v>13677</v>
      </c>
      <c r="E4992" s="61" t="str">
        <f t="shared" si="540"/>
        <v>b</v>
      </c>
      <c r="F4992" s="62" t="str">
        <f t="shared" si="541"/>
        <v>j</v>
      </c>
      <c r="G4992" s="62" t="str">
        <f t="shared" si="542"/>
        <v>L</v>
      </c>
      <c r="H4992" s="62" t="str">
        <f t="shared" si="543"/>
        <v>R</v>
      </c>
      <c r="I4992" s="62">
        <f t="shared" si="544"/>
        <v>15</v>
      </c>
      <c r="J4992" s="62">
        <f t="shared" si="545"/>
        <v>20</v>
      </c>
      <c r="K4992" s="81">
        <v>5.9547621599659977E-7</v>
      </c>
      <c r="L4992" s="2" t="s">
        <v>6880</v>
      </c>
      <c r="M4992" s="2" t="s">
        <v>6840</v>
      </c>
      <c r="N4992" s="60" t="s">
        <v>7040</v>
      </c>
      <c r="O4992" s="66" t="s">
        <v>12509</v>
      </c>
      <c r="P4992" s="67" t="s">
        <v>209</v>
      </c>
      <c r="Q4992" s="67" t="s">
        <v>4492</v>
      </c>
      <c r="R4992" s="67" t="s">
        <v>3578</v>
      </c>
      <c r="S4992" s="67"/>
      <c r="T4992" s="67"/>
      <c r="U4992" s="67"/>
      <c r="V4992" s="67"/>
      <c r="W4992" s="67"/>
      <c r="X4992" s="67"/>
      <c r="Y4992" s="67"/>
    </row>
    <row r="4993" spans="1:25" s="2" customFormat="1" ht="16.5" customHeight="1">
      <c r="A4993" s="59">
        <v>4991</v>
      </c>
      <c r="B4993" s="61" t="str">
        <f t="shared" si="539"/>
        <v>s;</v>
      </c>
      <c r="C4993" s="61" t="s">
        <v>4743</v>
      </c>
      <c r="D4993" s="2" t="s">
        <v>13631</v>
      </c>
      <c r="E4993" s="61" t="str">
        <f t="shared" si="540"/>
        <v>s</v>
      </c>
      <c r="F4993" s="62" t="str">
        <f t="shared" si="541"/>
        <v>;</v>
      </c>
      <c r="G4993" s="62" t="str">
        <f t="shared" si="542"/>
        <v>L</v>
      </c>
      <c r="H4993" s="62" t="str">
        <f t="shared" si="543"/>
        <v>R</v>
      </c>
      <c r="I4993" s="62">
        <f t="shared" si="544"/>
        <v>5</v>
      </c>
      <c r="J4993" s="62">
        <f t="shared" si="545"/>
        <v>27</v>
      </c>
      <c r="K4993" s="81">
        <v>5.922222476031757E-7</v>
      </c>
      <c r="L4993" s="2" t="s">
        <v>6775</v>
      </c>
      <c r="M4993" s="2" t="s">
        <v>13534</v>
      </c>
      <c r="N4993" s="60" t="s">
        <v>7139</v>
      </c>
      <c r="O4993" s="66" t="s">
        <v>12946</v>
      </c>
      <c r="P4993" s="67" t="s">
        <v>1993</v>
      </c>
      <c r="Q4993" s="67" t="s">
        <v>6761</v>
      </c>
      <c r="R4993" s="67" t="s">
        <v>4508</v>
      </c>
      <c r="S4993" s="67" t="s">
        <v>722</v>
      </c>
      <c r="T4993" s="67"/>
      <c r="U4993" s="67"/>
      <c r="V4993" s="67"/>
      <c r="W4993" s="67"/>
      <c r="X4993" s="67"/>
      <c r="Y4993" s="67"/>
    </row>
    <row r="4994" spans="1:25" s="2" customFormat="1" ht="16.5" customHeight="1">
      <c r="A4994" s="59">
        <v>4992</v>
      </c>
      <c r="B4994" s="61" t="str">
        <f t="shared" si="539"/>
        <v>fu</v>
      </c>
      <c r="C4994" s="61" t="s">
        <v>1308</v>
      </c>
      <c r="D4994" s="2" t="s">
        <v>6946</v>
      </c>
      <c r="E4994" s="61" t="str">
        <f t="shared" si="540"/>
        <v>f</v>
      </c>
      <c r="F4994" s="62" t="str">
        <f t="shared" si="541"/>
        <v>u</v>
      </c>
      <c r="G4994" s="62" t="str">
        <f t="shared" si="542"/>
        <v>L</v>
      </c>
      <c r="H4994" s="62" t="str">
        <f t="shared" si="543"/>
        <v>R</v>
      </c>
      <c r="I4994" s="62">
        <f t="shared" si="544"/>
        <v>11</v>
      </c>
      <c r="J4994" s="62">
        <f t="shared" si="545"/>
        <v>19</v>
      </c>
      <c r="K4994" s="81">
        <v>5.8896827920975163E-7</v>
      </c>
      <c r="L4994" s="2" t="s">
        <v>6886</v>
      </c>
      <c r="M4994" s="2" t="s">
        <v>13512</v>
      </c>
      <c r="N4994" s="60" t="s">
        <v>7087</v>
      </c>
      <c r="O4994" s="66" t="s">
        <v>12618</v>
      </c>
      <c r="P4994" s="67" t="s">
        <v>3225</v>
      </c>
      <c r="Q4994" s="67" t="s">
        <v>1304</v>
      </c>
      <c r="R4994" s="67"/>
      <c r="S4994" s="67"/>
      <c r="T4994" s="67"/>
      <c r="U4994" s="67"/>
      <c r="V4994" s="67"/>
      <c r="W4994" s="67"/>
      <c r="X4994" s="67"/>
      <c r="Y4994" s="67"/>
    </row>
    <row r="4995" spans="1:25" s="2" customFormat="1" ht="16.5" customHeight="1">
      <c r="A4995" s="59">
        <v>4993</v>
      </c>
      <c r="B4995" s="61" t="str">
        <f t="shared" ref="B4995:B5058" si="546">VLOOKUP(D4995,sp,2,FALSE)</f>
        <v>wu</v>
      </c>
      <c r="C4995" s="61" t="s">
        <v>5237</v>
      </c>
      <c r="D4995" s="2" t="s">
        <v>6939</v>
      </c>
      <c r="E4995" s="61" t="str">
        <f t="shared" ref="E4995:E5058" si="547">LEFT(B4995,1)</f>
        <v>w</v>
      </c>
      <c r="F4995" s="62" t="str">
        <f t="shared" ref="F4995:F5058" si="548">RIGHT(B4995,1)</f>
        <v>u</v>
      </c>
      <c r="G4995" s="62" t="str">
        <f t="shared" si="542"/>
        <v>L</v>
      </c>
      <c r="H4995" s="62" t="str">
        <f t="shared" si="543"/>
        <v>R</v>
      </c>
      <c r="I4995" s="62">
        <f t="shared" si="544"/>
        <v>4</v>
      </c>
      <c r="J4995" s="62">
        <f t="shared" si="545"/>
        <v>19</v>
      </c>
      <c r="K4995" s="81">
        <v>5.8896827920975163E-7</v>
      </c>
      <c r="L4995" s="2" t="s">
        <v>6804</v>
      </c>
      <c r="M4995" s="2" t="s">
        <v>13512</v>
      </c>
      <c r="N4995" s="60" t="s">
        <v>7206</v>
      </c>
      <c r="O4995" s="66" t="s">
        <v>9718</v>
      </c>
      <c r="P4995" s="67" t="s">
        <v>3257</v>
      </c>
      <c r="Q4995" s="67" t="s">
        <v>3857</v>
      </c>
      <c r="R4995" s="67" t="s">
        <v>3209</v>
      </c>
      <c r="S4995" s="67"/>
      <c r="T4995" s="67"/>
      <c r="U4995" s="67"/>
      <c r="V4995" s="67"/>
      <c r="W4995" s="67"/>
      <c r="X4995" s="67"/>
      <c r="Y4995" s="67"/>
    </row>
    <row r="4996" spans="1:25" s="2" customFormat="1" ht="16.5" customHeight="1">
      <c r="A4996" s="59">
        <v>4994</v>
      </c>
      <c r="B4996" s="61" t="str">
        <f t="shared" si="546"/>
        <v>jq</v>
      </c>
      <c r="C4996" s="61" t="s">
        <v>2405</v>
      </c>
      <c r="D4996" s="2" t="s">
        <v>13544</v>
      </c>
      <c r="E4996" s="61" t="str">
        <f t="shared" si="547"/>
        <v>j</v>
      </c>
      <c r="F4996" s="62" t="str">
        <f t="shared" si="548"/>
        <v>q</v>
      </c>
      <c r="G4996" s="62" t="str">
        <f t="shared" ref="G4996:G5059" si="549">IF(FIND(E4996,"qwertasdfgzxcvbyuiophjkl;nm")&lt;15.5,"L","R")</f>
        <v>R</v>
      </c>
      <c r="H4996" s="62" t="str">
        <f t="shared" ref="H4996:H5059" si="550">IF(FIND(F4996,"qwertasdfgzxcvbyuiophjkl;nm")&lt;15.5,"L","R")</f>
        <v>L</v>
      </c>
      <c r="I4996" s="62">
        <f t="shared" ref="I4996:I5059" si="551">FIND(E4996,$I$1)</f>
        <v>20</v>
      </c>
      <c r="J4996" s="62">
        <f t="shared" ref="J4996:J5059" si="552">FIND(F4996,$I$1)</f>
        <v>1</v>
      </c>
      <c r="K4996" s="81">
        <v>5.8571431081632757E-7</v>
      </c>
      <c r="L4996" s="2" t="s">
        <v>6887</v>
      </c>
      <c r="M4996" s="2" t="s">
        <v>14083</v>
      </c>
      <c r="N4996" s="60" t="s">
        <v>6996</v>
      </c>
      <c r="O4996" s="66" t="s">
        <v>7425</v>
      </c>
      <c r="P4996" s="67" t="s">
        <v>3309</v>
      </c>
      <c r="Q4996" s="67" t="s">
        <v>6799</v>
      </c>
      <c r="R4996" s="67" t="s">
        <v>4903</v>
      </c>
      <c r="S4996" s="67" t="s">
        <v>6766</v>
      </c>
      <c r="T4996" s="67"/>
      <c r="U4996" s="67"/>
      <c r="V4996" s="67"/>
      <c r="W4996" s="67"/>
      <c r="X4996" s="67"/>
      <c r="Y4996" s="67"/>
    </row>
    <row r="4997" spans="1:25" s="2" customFormat="1" ht="16.5" customHeight="1">
      <c r="A4997" s="59">
        <v>4995</v>
      </c>
      <c r="B4997" s="61" t="str">
        <f t="shared" si="546"/>
        <v>fu</v>
      </c>
      <c r="C4997" s="61" t="s">
        <v>1325</v>
      </c>
      <c r="D4997" s="2" t="s">
        <v>6946</v>
      </c>
      <c r="E4997" s="61" t="str">
        <f t="shared" si="547"/>
        <v>f</v>
      </c>
      <c r="F4997" s="62" t="str">
        <f t="shared" si="548"/>
        <v>u</v>
      </c>
      <c r="G4997" s="62" t="str">
        <f t="shared" si="549"/>
        <v>L</v>
      </c>
      <c r="H4997" s="62" t="str">
        <f t="shared" si="550"/>
        <v>R</v>
      </c>
      <c r="I4997" s="62">
        <f t="shared" si="551"/>
        <v>11</v>
      </c>
      <c r="J4997" s="62">
        <f t="shared" si="552"/>
        <v>19</v>
      </c>
      <c r="K4997" s="81">
        <v>5.8571431081632757E-7</v>
      </c>
      <c r="L4997" s="2" t="s">
        <v>6886</v>
      </c>
      <c r="M4997" s="2" t="s">
        <v>13512</v>
      </c>
      <c r="N4997" s="60" t="s">
        <v>13926</v>
      </c>
      <c r="O4997" s="66" t="s">
        <v>7979</v>
      </c>
      <c r="P4997" s="67" t="s">
        <v>426</v>
      </c>
      <c r="Q4997" s="67" t="s">
        <v>4221</v>
      </c>
      <c r="R4997" s="67" t="s">
        <v>794</v>
      </c>
      <c r="S4997" s="67"/>
      <c r="T4997" s="67"/>
      <c r="U4997" s="67"/>
      <c r="V4997" s="67"/>
      <c r="W4997" s="67"/>
      <c r="X4997" s="67"/>
      <c r="Y4997" s="67"/>
    </row>
    <row r="4998" spans="1:25" s="2" customFormat="1" ht="16.5" customHeight="1">
      <c r="A4998" s="59">
        <v>4996</v>
      </c>
      <c r="B4998" s="61" t="str">
        <f t="shared" si="546"/>
        <v>lq</v>
      </c>
      <c r="C4998" s="61" t="s">
        <v>3059</v>
      </c>
      <c r="D4998" s="2" t="s">
        <v>13667</v>
      </c>
      <c r="E4998" s="61" t="str">
        <f t="shared" si="547"/>
        <v>l</v>
      </c>
      <c r="F4998" s="62" t="str">
        <f t="shared" si="548"/>
        <v>q</v>
      </c>
      <c r="G4998" s="62" t="str">
        <f t="shared" si="549"/>
        <v>R</v>
      </c>
      <c r="H4998" s="62" t="str">
        <f t="shared" si="550"/>
        <v>L</v>
      </c>
      <c r="I4998" s="62">
        <f t="shared" si="551"/>
        <v>25</v>
      </c>
      <c r="J4998" s="62">
        <f t="shared" si="552"/>
        <v>1</v>
      </c>
      <c r="K4998" s="81">
        <v>5.8571431081632757E-7</v>
      </c>
      <c r="L4998" s="2" t="s">
        <v>6889</v>
      </c>
      <c r="M4998" s="2" t="s">
        <v>14083</v>
      </c>
      <c r="N4998" s="60" t="s">
        <v>7238</v>
      </c>
      <c r="O4998" s="66" t="s">
        <v>14093</v>
      </c>
      <c r="P4998" s="67" t="s">
        <v>4621</v>
      </c>
      <c r="Q4998" s="67" t="s">
        <v>6982</v>
      </c>
      <c r="R4998" s="67" t="s">
        <v>684</v>
      </c>
      <c r="S4998" s="67" t="s">
        <v>2325</v>
      </c>
      <c r="T4998" s="67"/>
      <c r="U4998" s="67"/>
      <c r="V4998" s="67"/>
      <c r="W4998" s="67"/>
      <c r="X4998" s="67"/>
      <c r="Y4998" s="67"/>
    </row>
    <row r="4999" spans="1:25" s="2" customFormat="1" ht="16.5" customHeight="1">
      <c r="A4999" s="59">
        <v>4997</v>
      </c>
      <c r="B4999" s="61" t="str">
        <f t="shared" si="546"/>
        <v>rj</v>
      </c>
      <c r="C4999" s="61" t="s">
        <v>4216</v>
      </c>
      <c r="D4999" s="2" t="s">
        <v>13757</v>
      </c>
      <c r="E4999" s="61" t="str">
        <f t="shared" si="547"/>
        <v>r</v>
      </c>
      <c r="F4999" s="62" t="str">
        <f t="shared" si="548"/>
        <v>j</v>
      </c>
      <c r="G4999" s="62" t="str">
        <f t="shared" si="549"/>
        <v>L</v>
      </c>
      <c r="H4999" s="62" t="str">
        <f t="shared" si="550"/>
        <v>R</v>
      </c>
      <c r="I4999" s="62">
        <f t="shared" si="551"/>
        <v>10</v>
      </c>
      <c r="J4999" s="62">
        <f t="shared" si="552"/>
        <v>20</v>
      </c>
      <c r="K4999" s="81">
        <v>5.8571431081632757E-7</v>
      </c>
      <c r="L4999" s="2" t="s">
        <v>6891</v>
      </c>
      <c r="M4999" s="2" t="s">
        <v>6840</v>
      </c>
      <c r="N4999" s="60" t="s">
        <v>6972</v>
      </c>
      <c r="O4999" s="66" t="s">
        <v>10731</v>
      </c>
      <c r="P4999" s="67" t="s">
        <v>3630</v>
      </c>
      <c r="Q4999" s="67" t="s">
        <v>1462</v>
      </c>
      <c r="R4999" s="67" t="s">
        <v>1165</v>
      </c>
      <c r="S4999" s="67"/>
      <c r="T4999" s="67"/>
      <c r="U4999" s="67"/>
      <c r="V4999" s="67"/>
      <c r="W4999" s="67"/>
      <c r="X4999" s="67"/>
      <c r="Y4999" s="67"/>
    </row>
    <row r="5000" spans="1:25" s="2" customFormat="1" ht="16.5" customHeight="1">
      <c r="A5000" s="59">
        <v>4998</v>
      </c>
      <c r="B5000" s="61" t="str">
        <f t="shared" si="546"/>
        <v>hl</v>
      </c>
      <c r="C5000" s="61" t="s">
        <v>1805</v>
      </c>
      <c r="D5000" s="2" t="s">
        <v>13657</v>
      </c>
      <c r="E5000" s="61" t="str">
        <f t="shared" si="547"/>
        <v>h</v>
      </c>
      <c r="F5000" s="62" t="str">
        <f t="shared" si="548"/>
        <v>l</v>
      </c>
      <c r="G5000" s="62" t="str">
        <f t="shared" si="549"/>
        <v>R</v>
      </c>
      <c r="H5000" s="62" t="str">
        <f t="shared" si="550"/>
        <v>R</v>
      </c>
      <c r="I5000" s="62">
        <f t="shared" si="551"/>
        <v>17</v>
      </c>
      <c r="J5000" s="62">
        <f t="shared" si="552"/>
        <v>25</v>
      </c>
      <c r="K5000" s="81">
        <v>5.824603424229036E-7</v>
      </c>
      <c r="L5000" s="2" t="s">
        <v>6888</v>
      </c>
      <c r="M5000" s="2" t="s">
        <v>6908</v>
      </c>
      <c r="N5000" s="60" t="s">
        <v>13983</v>
      </c>
      <c r="O5000" s="66" t="s">
        <v>8083</v>
      </c>
      <c r="P5000" s="67" t="s">
        <v>426</v>
      </c>
      <c r="Q5000" s="67" t="s">
        <v>6770</v>
      </c>
      <c r="R5000" s="67" t="s">
        <v>426</v>
      </c>
      <c r="S5000" s="67" t="s">
        <v>72</v>
      </c>
      <c r="T5000" s="67"/>
      <c r="U5000" s="67"/>
      <c r="V5000" s="67"/>
      <c r="W5000" s="67"/>
      <c r="X5000" s="67"/>
      <c r="Y5000" s="67"/>
    </row>
    <row r="5001" spans="1:25" s="2" customFormat="1" ht="16.5" customHeight="1">
      <c r="A5001" s="59">
        <v>4999</v>
      </c>
      <c r="B5001" s="61" t="str">
        <f t="shared" si="546"/>
        <v>cl</v>
      </c>
      <c r="C5001" s="61" t="s">
        <v>745</v>
      </c>
      <c r="D5001" s="2" t="s">
        <v>13596</v>
      </c>
      <c r="E5001" s="61" t="str">
        <f t="shared" si="547"/>
        <v>c</v>
      </c>
      <c r="F5001" s="62" t="str">
        <f t="shared" si="548"/>
        <v>l</v>
      </c>
      <c r="G5001" s="62" t="str">
        <f t="shared" si="549"/>
        <v>L</v>
      </c>
      <c r="H5001" s="62" t="str">
        <f t="shared" si="550"/>
        <v>R</v>
      </c>
      <c r="I5001" s="62">
        <f t="shared" si="551"/>
        <v>9</v>
      </c>
      <c r="J5001" s="62">
        <f t="shared" si="552"/>
        <v>25</v>
      </c>
      <c r="K5001" s="81">
        <v>5.824603424229036E-7</v>
      </c>
      <c r="L5001" s="2" t="s">
        <v>6882</v>
      </c>
      <c r="M5001" s="2" t="s">
        <v>6908</v>
      </c>
      <c r="N5001" s="60" t="s">
        <v>7240</v>
      </c>
      <c r="O5001" s="66" t="s">
        <v>7844</v>
      </c>
      <c r="P5001" s="67" t="s">
        <v>426</v>
      </c>
      <c r="Q5001" s="67" t="s">
        <v>4974</v>
      </c>
      <c r="R5001" s="67" t="s">
        <v>4220</v>
      </c>
      <c r="S5001" s="67" t="s">
        <v>4220</v>
      </c>
      <c r="T5001" s="67" t="s">
        <v>4492</v>
      </c>
      <c r="U5001" s="67"/>
      <c r="V5001" s="67"/>
      <c r="W5001" s="67"/>
      <c r="X5001" s="67"/>
      <c r="Y5001" s="67"/>
    </row>
    <row r="5002" spans="1:25" s="2" customFormat="1" ht="16.5" customHeight="1">
      <c r="A5002" s="59">
        <v>5000</v>
      </c>
      <c r="B5002" s="61" t="str">
        <f t="shared" si="546"/>
        <v>bp</v>
      </c>
      <c r="C5002" s="61" t="s">
        <v>178</v>
      </c>
      <c r="D5002" s="2" t="s">
        <v>13586</v>
      </c>
      <c r="E5002" s="61" t="str">
        <f t="shared" si="547"/>
        <v>b</v>
      </c>
      <c r="F5002" s="62" t="str">
        <f t="shared" si="548"/>
        <v>p</v>
      </c>
      <c r="G5002" s="62" t="str">
        <f t="shared" si="549"/>
        <v>L</v>
      </c>
      <c r="H5002" s="62" t="str">
        <f t="shared" si="550"/>
        <v>R</v>
      </c>
      <c r="I5002" s="62">
        <f t="shared" si="551"/>
        <v>15</v>
      </c>
      <c r="J5002" s="62">
        <f t="shared" si="552"/>
        <v>26</v>
      </c>
      <c r="K5002" s="81">
        <v>5.824603424229036E-7</v>
      </c>
      <c r="L5002" s="2" t="s">
        <v>6880</v>
      </c>
      <c r="M5002" s="2" t="s">
        <v>6816</v>
      </c>
      <c r="N5002" s="60" t="s">
        <v>6972</v>
      </c>
      <c r="O5002" s="66" t="s">
        <v>9509</v>
      </c>
      <c r="P5002" s="67" t="s">
        <v>2324</v>
      </c>
      <c r="Q5002" s="67" t="s">
        <v>173</v>
      </c>
      <c r="R5002" s="67"/>
      <c r="S5002" s="67"/>
      <c r="T5002" s="67"/>
      <c r="U5002" s="67"/>
      <c r="V5002" s="67"/>
      <c r="W5002" s="67"/>
      <c r="X5002" s="67"/>
      <c r="Y5002" s="67"/>
    </row>
    <row r="5003" spans="1:25" s="2" customFormat="1" ht="16.5" customHeight="1">
      <c r="A5003" s="59">
        <v>5001</v>
      </c>
      <c r="B5003" s="61" t="str">
        <f t="shared" si="546"/>
        <v>gj</v>
      </c>
      <c r="C5003" s="61" t="s">
        <v>1460</v>
      </c>
      <c r="D5003" s="2" t="s">
        <v>6911</v>
      </c>
      <c r="E5003" s="61" t="str">
        <f t="shared" si="547"/>
        <v>g</v>
      </c>
      <c r="F5003" s="62" t="str">
        <f t="shared" si="548"/>
        <v>j</v>
      </c>
      <c r="G5003" s="62" t="str">
        <f t="shared" si="549"/>
        <v>L</v>
      </c>
      <c r="H5003" s="62" t="str">
        <f t="shared" si="550"/>
        <v>R</v>
      </c>
      <c r="I5003" s="62">
        <f t="shared" si="551"/>
        <v>14</v>
      </c>
      <c r="J5003" s="62">
        <f t="shared" si="552"/>
        <v>20</v>
      </c>
      <c r="K5003" s="81">
        <v>5.824603424229036E-7</v>
      </c>
      <c r="L5003" s="2" t="s">
        <v>13509</v>
      </c>
      <c r="M5003" s="2" t="s">
        <v>6840</v>
      </c>
      <c r="N5003" s="60" t="s">
        <v>6972</v>
      </c>
      <c r="O5003" s="66" t="s">
        <v>9986</v>
      </c>
      <c r="P5003" s="67" t="s">
        <v>14104</v>
      </c>
      <c r="Q5003" s="67" t="s">
        <v>2637</v>
      </c>
      <c r="R5003" s="67" t="s">
        <v>1364</v>
      </c>
      <c r="S5003" s="67"/>
      <c r="T5003" s="67"/>
      <c r="U5003" s="67"/>
      <c r="V5003" s="67"/>
      <c r="W5003" s="67"/>
      <c r="X5003" s="67"/>
      <c r="Y5003" s="67"/>
    </row>
    <row r="5004" spans="1:25" s="2" customFormat="1" ht="16.5" customHeight="1">
      <c r="A5004" s="59">
        <v>5002</v>
      </c>
      <c r="B5004" s="61" t="str">
        <f t="shared" si="546"/>
        <v>sc</v>
      </c>
      <c r="C5004" s="61" t="s">
        <v>4753</v>
      </c>
      <c r="D5004" s="2" t="s">
        <v>13721</v>
      </c>
      <c r="E5004" s="61" t="str">
        <f t="shared" si="547"/>
        <v>s</v>
      </c>
      <c r="F5004" s="62" t="str">
        <f t="shared" si="548"/>
        <v>c</v>
      </c>
      <c r="G5004" s="62" t="str">
        <f t="shared" si="549"/>
        <v>L</v>
      </c>
      <c r="H5004" s="62" t="str">
        <f t="shared" si="550"/>
        <v>L</v>
      </c>
      <c r="I5004" s="62">
        <f t="shared" si="551"/>
        <v>5</v>
      </c>
      <c r="J5004" s="62">
        <f t="shared" si="552"/>
        <v>9</v>
      </c>
      <c r="K5004" s="81">
        <v>5.7920637402947954E-7</v>
      </c>
      <c r="L5004" s="2" t="s">
        <v>6775</v>
      </c>
      <c r="M5004" s="2" t="s">
        <v>13535</v>
      </c>
      <c r="N5004" s="60" t="s">
        <v>13437</v>
      </c>
      <c r="O5004" s="66" t="s">
        <v>10519</v>
      </c>
      <c r="P5004" s="67" t="s">
        <v>3474</v>
      </c>
      <c r="Q5004" s="67" t="s">
        <v>6631</v>
      </c>
      <c r="R5004" s="67" t="s">
        <v>4492</v>
      </c>
      <c r="S5004" s="67"/>
      <c r="T5004" s="67"/>
      <c r="U5004" s="67"/>
      <c r="V5004" s="67"/>
      <c r="W5004" s="67"/>
      <c r="X5004" s="67"/>
      <c r="Y5004" s="67"/>
    </row>
    <row r="5005" spans="1:25" s="2" customFormat="1" ht="16.5" customHeight="1">
      <c r="A5005" s="59">
        <v>5003</v>
      </c>
      <c r="B5005" s="61" t="str">
        <f t="shared" si="546"/>
        <v>jw</v>
      </c>
      <c r="C5005" s="61" t="s">
        <v>2204</v>
      </c>
      <c r="D5005" s="2" t="s">
        <v>13581</v>
      </c>
      <c r="E5005" s="61" t="str">
        <f t="shared" si="547"/>
        <v>j</v>
      </c>
      <c r="F5005" s="62" t="str">
        <f t="shared" si="548"/>
        <v>w</v>
      </c>
      <c r="G5005" s="62" t="str">
        <f t="shared" si="549"/>
        <v>R</v>
      </c>
      <c r="H5005" s="62" t="str">
        <f t="shared" si="550"/>
        <v>L</v>
      </c>
      <c r="I5005" s="62">
        <f t="shared" si="551"/>
        <v>20</v>
      </c>
      <c r="J5005" s="62">
        <f t="shared" si="552"/>
        <v>4</v>
      </c>
      <c r="K5005" s="81">
        <v>5.7920637402947954E-7</v>
      </c>
      <c r="L5005" s="2" t="s">
        <v>6887</v>
      </c>
      <c r="M5005" s="2" t="s">
        <v>6916</v>
      </c>
      <c r="N5005" s="60" t="s">
        <v>7139</v>
      </c>
      <c r="O5005" s="66" t="s">
        <v>8246</v>
      </c>
      <c r="P5005" s="67" t="s">
        <v>6177</v>
      </c>
      <c r="Q5005" s="67" t="s">
        <v>6109</v>
      </c>
      <c r="R5005" s="67" t="s">
        <v>5934</v>
      </c>
      <c r="S5005" s="67"/>
      <c r="T5005" s="67"/>
      <c r="U5005" s="67"/>
      <c r="V5005" s="67"/>
      <c r="W5005" s="67"/>
      <c r="X5005" s="67"/>
      <c r="Y5005" s="67"/>
    </row>
    <row r="5006" spans="1:25" s="2" customFormat="1" ht="16.5" customHeight="1">
      <c r="A5006" s="59">
        <v>5004</v>
      </c>
      <c r="B5006" s="61" t="str">
        <f t="shared" si="546"/>
        <v>qi</v>
      </c>
      <c r="C5006" s="61" t="s">
        <v>3923</v>
      </c>
      <c r="D5006" s="2" t="s">
        <v>6935</v>
      </c>
      <c r="E5006" s="61" t="str">
        <f t="shared" si="547"/>
        <v>q</v>
      </c>
      <c r="F5006" s="62" t="str">
        <f t="shared" si="548"/>
        <v>i</v>
      </c>
      <c r="G5006" s="62" t="str">
        <f t="shared" si="549"/>
        <v>L</v>
      </c>
      <c r="H5006" s="62" t="str">
        <f t="shared" si="550"/>
        <v>R</v>
      </c>
      <c r="I5006" s="62">
        <f t="shared" si="551"/>
        <v>1</v>
      </c>
      <c r="J5006" s="62">
        <f t="shared" si="552"/>
        <v>22</v>
      </c>
      <c r="K5006" s="81">
        <v>5.7920637402947954E-7</v>
      </c>
      <c r="L5006" s="2" t="s">
        <v>13511</v>
      </c>
      <c r="M5006" s="2" t="s">
        <v>13510</v>
      </c>
      <c r="N5006" s="60" t="s">
        <v>13983</v>
      </c>
      <c r="O5006" s="66" t="s">
        <v>8059</v>
      </c>
      <c r="P5006" s="67" t="s">
        <v>426</v>
      </c>
      <c r="Q5006" s="67" t="s">
        <v>6761</v>
      </c>
      <c r="R5006" s="67" t="s">
        <v>4903</v>
      </c>
      <c r="S5006" s="67" t="s">
        <v>4492</v>
      </c>
      <c r="T5006" s="67" t="s">
        <v>2323</v>
      </c>
      <c r="U5006" s="67"/>
      <c r="V5006" s="67"/>
      <c r="W5006" s="67"/>
      <c r="X5006" s="67"/>
      <c r="Y5006" s="67"/>
    </row>
    <row r="5007" spans="1:25" s="2" customFormat="1" ht="16.5" customHeight="1">
      <c r="A5007" s="59">
        <v>5005</v>
      </c>
      <c r="B5007" s="61" t="str">
        <f t="shared" si="546"/>
        <v>fa</v>
      </c>
      <c r="C5007" s="61" t="s">
        <v>1188</v>
      </c>
      <c r="D5007" s="2" t="s">
        <v>6936</v>
      </c>
      <c r="E5007" s="61" t="str">
        <f t="shared" si="547"/>
        <v>f</v>
      </c>
      <c r="F5007" s="62" t="str">
        <f t="shared" si="548"/>
        <v>a</v>
      </c>
      <c r="G5007" s="62" t="str">
        <f t="shared" si="549"/>
        <v>L</v>
      </c>
      <c r="H5007" s="62" t="str">
        <f t="shared" si="550"/>
        <v>L</v>
      </c>
      <c r="I5007" s="62">
        <f t="shared" si="551"/>
        <v>11</v>
      </c>
      <c r="J5007" s="62">
        <f t="shared" si="552"/>
        <v>2</v>
      </c>
      <c r="K5007" s="81">
        <v>5.7920637402947954E-7</v>
      </c>
      <c r="L5007" s="2" t="s">
        <v>6886</v>
      </c>
      <c r="M5007" s="2" t="s">
        <v>6875</v>
      </c>
      <c r="N5007" s="60" t="s">
        <v>6972</v>
      </c>
      <c r="O5007" s="66" t="s">
        <v>9052</v>
      </c>
      <c r="P5007" s="67" t="s">
        <v>5080</v>
      </c>
      <c r="Q5007" s="67" t="s">
        <v>4989</v>
      </c>
      <c r="R5007" s="67" t="s">
        <v>4640</v>
      </c>
      <c r="S5007" s="67"/>
      <c r="T5007" s="67"/>
      <c r="U5007" s="67"/>
      <c r="V5007" s="67"/>
      <c r="W5007" s="67"/>
      <c r="X5007" s="67"/>
      <c r="Y5007" s="67"/>
    </row>
    <row r="5008" spans="1:25" s="2" customFormat="1" ht="16.5" customHeight="1">
      <c r="A5008" s="59">
        <v>5006</v>
      </c>
      <c r="B5008" s="61" t="str">
        <f t="shared" si="546"/>
        <v>wn</v>
      </c>
      <c r="C5008" s="61" t="s">
        <v>5072</v>
      </c>
      <c r="D5008" s="2" t="s">
        <v>13634</v>
      </c>
      <c r="E5008" s="61" t="str">
        <f t="shared" si="547"/>
        <v>w</v>
      </c>
      <c r="F5008" s="62" t="str">
        <f t="shared" si="548"/>
        <v>n</v>
      </c>
      <c r="G5008" s="62" t="str">
        <f t="shared" si="549"/>
        <v>L</v>
      </c>
      <c r="H5008" s="62" t="str">
        <f t="shared" si="550"/>
        <v>R</v>
      </c>
      <c r="I5008" s="62">
        <f t="shared" si="551"/>
        <v>4</v>
      </c>
      <c r="J5008" s="62">
        <f t="shared" si="552"/>
        <v>18</v>
      </c>
      <c r="K5008" s="81">
        <v>5.7920637402947954E-7</v>
      </c>
      <c r="L5008" s="2" t="s">
        <v>6804</v>
      </c>
      <c r="M5008" s="2" t="s">
        <v>6841</v>
      </c>
      <c r="N5008" s="60" t="s">
        <v>13433</v>
      </c>
      <c r="O5008" s="66" t="s">
        <v>8920</v>
      </c>
      <c r="P5008" s="67" t="s">
        <v>5080</v>
      </c>
      <c r="Q5008" s="67" t="s">
        <v>3366</v>
      </c>
      <c r="R5008" s="67" t="s">
        <v>5242</v>
      </c>
      <c r="S5008" s="67" t="s">
        <v>6802</v>
      </c>
      <c r="T5008" s="67"/>
      <c r="U5008" s="67"/>
      <c r="V5008" s="67"/>
      <c r="W5008" s="67"/>
      <c r="X5008" s="67"/>
      <c r="Y5008" s="67"/>
    </row>
    <row r="5009" spans="1:25" s="2" customFormat="1" ht="16.5" customHeight="1">
      <c r="A5009" s="59">
        <v>5007</v>
      </c>
      <c r="B5009" s="61" t="str">
        <f t="shared" si="546"/>
        <v>uf</v>
      </c>
      <c r="C5009" s="61" t="s">
        <v>6472</v>
      </c>
      <c r="D5009" s="2" t="s">
        <v>13362</v>
      </c>
      <c r="E5009" s="61" t="str">
        <f t="shared" si="547"/>
        <v>u</v>
      </c>
      <c r="F5009" s="62" t="str">
        <f t="shared" si="548"/>
        <v>f</v>
      </c>
      <c r="G5009" s="62" t="str">
        <f t="shared" si="549"/>
        <v>R</v>
      </c>
      <c r="H5009" s="62" t="str">
        <f t="shared" si="550"/>
        <v>L</v>
      </c>
      <c r="I5009" s="62">
        <f t="shared" si="551"/>
        <v>19</v>
      </c>
      <c r="J5009" s="62">
        <f t="shared" si="552"/>
        <v>11</v>
      </c>
      <c r="K5009" s="81">
        <v>5.7595240563605547E-7</v>
      </c>
      <c r="L5009" s="2" t="s">
        <v>13537</v>
      </c>
      <c r="M5009" s="2" t="s">
        <v>13510</v>
      </c>
      <c r="N5009" s="60" t="s">
        <v>7008</v>
      </c>
      <c r="O5009" s="66" t="s">
        <v>10367</v>
      </c>
      <c r="P5009" s="67" t="s">
        <v>14507</v>
      </c>
      <c r="Q5009" s="67" t="s">
        <v>6963</v>
      </c>
      <c r="R5009" s="67" t="s">
        <v>824</v>
      </c>
      <c r="S5009" s="67" t="s">
        <v>1364</v>
      </c>
      <c r="T5009" s="67"/>
      <c r="U5009" s="67"/>
      <c r="V5009" s="67"/>
      <c r="W5009" s="67"/>
      <c r="X5009" s="67"/>
      <c r="Y5009" s="67"/>
    </row>
    <row r="5010" spans="1:25" s="2" customFormat="1" ht="16.5" customHeight="1">
      <c r="A5010" s="59">
        <v>5008</v>
      </c>
      <c r="B5010" s="61" t="str">
        <f t="shared" si="546"/>
        <v>e;</v>
      </c>
      <c r="C5010" s="61" t="s">
        <v>5955</v>
      </c>
      <c r="D5010" s="2" t="s">
        <v>13625</v>
      </c>
      <c r="E5010" s="61" t="str">
        <f t="shared" si="547"/>
        <v>e</v>
      </c>
      <c r="F5010" s="62" t="str">
        <f t="shared" si="548"/>
        <v>;</v>
      </c>
      <c r="G5010" s="62" t="str">
        <f t="shared" si="549"/>
        <v>L</v>
      </c>
      <c r="H5010" s="62" t="str">
        <f t="shared" si="550"/>
        <v>R</v>
      </c>
      <c r="I5010" s="62">
        <f t="shared" si="551"/>
        <v>7</v>
      </c>
      <c r="J5010" s="62">
        <f t="shared" si="552"/>
        <v>27</v>
      </c>
      <c r="K5010" s="81">
        <v>5.7595240563605547E-7</v>
      </c>
      <c r="L5010" s="2" t="s">
        <v>6885</v>
      </c>
      <c r="M5010" s="2" t="s">
        <v>14095</v>
      </c>
      <c r="N5010" s="60" t="s">
        <v>7107</v>
      </c>
      <c r="O5010" s="66" t="s">
        <v>8960</v>
      </c>
      <c r="P5010" s="67" t="s">
        <v>5080</v>
      </c>
      <c r="Q5010" s="67" t="s">
        <v>173</v>
      </c>
      <c r="R5010" s="67" t="s">
        <v>173</v>
      </c>
      <c r="S5010" s="67" t="s">
        <v>3630</v>
      </c>
      <c r="T5010" s="67"/>
      <c r="U5010" s="67"/>
      <c r="V5010" s="67"/>
      <c r="W5010" s="67"/>
      <c r="X5010" s="67"/>
      <c r="Y5010" s="67"/>
    </row>
    <row r="5011" spans="1:25" s="2" customFormat="1" ht="16.5" customHeight="1">
      <c r="A5011" s="59">
        <v>5009</v>
      </c>
      <c r="B5011" s="61" t="str">
        <f t="shared" si="546"/>
        <v>jd</v>
      </c>
      <c r="C5011" s="61" t="s">
        <v>2061</v>
      </c>
      <c r="D5011" s="2" t="s">
        <v>6811</v>
      </c>
      <c r="E5011" s="61" t="str">
        <f t="shared" si="547"/>
        <v>j</v>
      </c>
      <c r="F5011" s="62" t="str">
        <f t="shared" si="548"/>
        <v>d</v>
      </c>
      <c r="G5011" s="62" t="str">
        <f t="shared" si="549"/>
        <v>R</v>
      </c>
      <c r="H5011" s="62" t="str">
        <f t="shared" si="550"/>
        <v>L</v>
      </c>
      <c r="I5011" s="62">
        <f t="shared" si="551"/>
        <v>20</v>
      </c>
      <c r="J5011" s="62">
        <f t="shared" si="552"/>
        <v>8</v>
      </c>
      <c r="K5011" s="81">
        <v>5.7595240563605547E-7</v>
      </c>
      <c r="L5011" s="2" t="s">
        <v>6887</v>
      </c>
      <c r="M5011" s="2" t="s">
        <v>13510</v>
      </c>
      <c r="N5011" s="60" t="s">
        <v>13877</v>
      </c>
      <c r="O5011" s="66" t="s">
        <v>7788</v>
      </c>
      <c r="P5011" s="67" t="s">
        <v>426</v>
      </c>
      <c r="Q5011" s="67" t="s">
        <v>3536</v>
      </c>
      <c r="R5011" s="67" t="s">
        <v>4507</v>
      </c>
      <c r="S5011" s="67"/>
      <c r="T5011" s="67"/>
      <c r="U5011" s="67"/>
      <c r="V5011" s="67"/>
      <c r="W5011" s="67"/>
      <c r="X5011" s="67"/>
      <c r="Y5011" s="67"/>
    </row>
    <row r="5012" spans="1:25" s="2" customFormat="1" ht="16.5" customHeight="1">
      <c r="A5012" s="59">
        <v>5010</v>
      </c>
      <c r="B5012" s="61" t="str">
        <f t="shared" si="546"/>
        <v>oj</v>
      </c>
      <c r="C5012" s="61" t="s">
        <v>4418</v>
      </c>
      <c r="D5012" s="2" t="s">
        <v>13616</v>
      </c>
      <c r="E5012" s="61" t="str">
        <f t="shared" si="547"/>
        <v>o</v>
      </c>
      <c r="F5012" s="62" t="str">
        <f t="shared" si="548"/>
        <v>j</v>
      </c>
      <c r="G5012" s="62" t="str">
        <f t="shared" si="549"/>
        <v>R</v>
      </c>
      <c r="H5012" s="62" t="str">
        <f t="shared" si="550"/>
        <v>R</v>
      </c>
      <c r="I5012" s="62">
        <f t="shared" si="551"/>
        <v>24</v>
      </c>
      <c r="J5012" s="62">
        <f t="shared" si="552"/>
        <v>20</v>
      </c>
      <c r="K5012" s="81">
        <v>5.7595240563605547E-7</v>
      </c>
      <c r="L5012" s="2" t="s">
        <v>14018</v>
      </c>
      <c r="M5012" s="2" t="s">
        <v>6840</v>
      </c>
      <c r="N5012" s="60" t="s">
        <v>6972</v>
      </c>
      <c r="O5012" s="66" t="s">
        <v>9603</v>
      </c>
      <c r="P5012" s="67" t="s">
        <v>881</v>
      </c>
      <c r="Q5012" s="67" t="s">
        <v>2637</v>
      </c>
      <c r="R5012" s="67" t="s">
        <v>2875</v>
      </c>
      <c r="S5012" s="67"/>
      <c r="T5012" s="67"/>
      <c r="U5012" s="67"/>
      <c r="V5012" s="67"/>
      <c r="W5012" s="67"/>
      <c r="X5012" s="67"/>
      <c r="Y5012" s="67"/>
    </row>
    <row r="5013" spans="1:25" s="2" customFormat="1" ht="16.5" customHeight="1">
      <c r="A5013" s="59">
        <v>5011</v>
      </c>
      <c r="B5013" s="61" t="str">
        <f t="shared" si="546"/>
        <v>os</v>
      </c>
      <c r="C5013" s="61" t="s">
        <v>4578</v>
      </c>
      <c r="D5013" s="2" t="s">
        <v>13648</v>
      </c>
      <c r="E5013" s="61" t="str">
        <f t="shared" si="547"/>
        <v>o</v>
      </c>
      <c r="F5013" s="62" t="str">
        <f t="shared" si="548"/>
        <v>s</v>
      </c>
      <c r="G5013" s="62" t="str">
        <f t="shared" si="549"/>
        <v>R</v>
      </c>
      <c r="H5013" s="62" t="str">
        <f t="shared" si="550"/>
        <v>L</v>
      </c>
      <c r="I5013" s="62">
        <f t="shared" si="551"/>
        <v>24</v>
      </c>
      <c r="J5013" s="62">
        <f t="shared" si="552"/>
        <v>5</v>
      </c>
      <c r="K5013" s="81">
        <v>5.726984372426314E-7</v>
      </c>
      <c r="L5013" s="2" t="s">
        <v>14018</v>
      </c>
      <c r="M5013" s="2" t="s">
        <v>13512</v>
      </c>
      <c r="N5013" s="60" t="s">
        <v>6972</v>
      </c>
      <c r="O5013" s="66" t="s">
        <v>12614</v>
      </c>
      <c r="P5013" s="67" t="s">
        <v>1753</v>
      </c>
      <c r="Q5013" s="67" t="s">
        <v>3474</v>
      </c>
      <c r="R5013" s="67" t="s">
        <v>6776</v>
      </c>
      <c r="S5013" s="67"/>
      <c r="T5013" s="67"/>
      <c r="U5013" s="67"/>
      <c r="V5013" s="67"/>
      <c r="W5013" s="67"/>
      <c r="X5013" s="67"/>
      <c r="Y5013" s="67"/>
    </row>
    <row r="5014" spans="1:25" s="2" customFormat="1" ht="16.5" customHeight="1">
      <c r="A5014" s="59">
        <v>5012</v>
      </c>
      <c r="B5014" s="61" t="str">
        <f t="shared" si="546"/>
        <v>kh</v>
      </c>
      <c r="C5014" s="61" t="s">
        <v>2554</v>
      </c>
      <c r="D5014" s="2" t="s">
        <v>13520</v>
      </c>
      <c r="E5014" s="61" t="str">
        <f t="shared" si="547"/>
        <v>k</v>
      </c>
      <c r="F5014" s="62" t="str">
        <f t="shared" si="548"/>
        <v>h</v>
      </c>
      <c r="G5014" s="62" t="str">
        <f t="shared" si="549"/>
        <v>R</v>
      </c>
      <c r="H5014" s="62" t="str">
        <f t="shared" si="550"/>
        <v>R</v>
      </c>
      <c r="I5014" s="62">
        <f t="shared" si="551"/>
        <v>23</v>
      </c>
      <c r="J5014" s="62">
        <f t="shared" si="552"/>
        <v>17</v>
      </c>
      <c r="K5014" s="81">
        <v>5.726984372426314E-7</v>
      </c>
      <c r="L5014" s="2" t="s">
        <v>6890</v>
      </c>
      <c r="M5014" s="2" t="s">
        <v>6950</v>
      </c>
      <c r="N5014" s="60" t="s">
        <v>13446</v>
      </c>
      <c r="O5014" s="66" t="s">
        <v>9681</v>
      </c>
      <c r="P5014" s="67" t="s">
        <v>2324</v>
      </c>
      <c r="Q5014" s="67" t="s">
        <v>209</v>
      </c>
      <c r="R5014" s="67" t="s">
        <v>209</v>
      </c>
      <c r="S5014" s="67" t="s">
        <v>98</v>
      </c>
      <c r="T5014" s="67"/>
      <c r="U5014" s="67"/>
      <c r="V5014" s="67"/>
      <c r="W5014" s="67"/>
      <c r="X5014" s="67"/>
      <c r="Y5014" s="67"/>
    </row>
    <row r="5015" spans="1:25" s="2" customFormat="1" ht="16.5" customHeight="1">
      <c r="A5015" s="59">
        <v>5013</v>
      </c>
      <c r="B5015" s="61" t="str">
        <f t="shared" si="546"/>
        <v>qi</v>
      </c>
      <c r="C5015" s="61" t="s">
        <v>3889</v>
      </c>
      <c r="D5015" s="2" t="s">
        <v>6935</v>
      </c>
      <c r="E5015" s="61" t="str">
        <f t="shared" si="547"/>
        <v>q</v>
      </c>
      <c r="F5015" s="62" t="str">
        <f t="shared" si="548"/>
        <v>i</v>
      </c>
      <c r="G5015" s="62" t="str">
        <f t="shared" si="549"/>
        <v>L</v>
      </c>
      <c r="H5015" s="62" t="str">
        <f t="shared" si="550"/>
        <v>R</v>
      </c>
      <c r="I5015" s="62">
        <f t="shared" si="551"/>
        <v>1</v>
      </c>
      <c r="J5015" s="62">
        <f t="shared" si="552"/>
        <v>22</v>
      </c>
      <c r="K5015" s="81">
        <v>5.726984372426314E-7</v>
      </c>
      <c r="L5015" s="2" t="s">
        <v>13511</v>
      </c>
      <c r="M5015" s="2" t="s">
        <v>13510</v>
      </c>
      <c r="N5015" s="60" t="s">
        <v>6797</v>
      </c>
      <c r="O5015" s="66" t="s">
        <v>7829</v>
      </c>
      <c r="P5015" s="67" t="s">
        <v>6971</v>
      </c>
      <c r="Q5015" s="67" t="s">
        <v>3585</v>
      </c>
      <c r="R5015" s="67" t="s">
        <v>3630</v>
      </c>
      <c r="S5015" s="67"/>
      <c r="T5015" s="67"/>
      <c r="U5015" s="67"/>
      <c r="V5015" s="67"/>
      <c r="W5015" s="67"/>
      <c r="X5015" s="67"/>
      <c r="Y5015" s="67"/>
    </row>
    <row r="5016" spans="1:25" s="2" customFormat="1" ht="16.5" customHeight="1">
      <c r="A5016" s="59">
        <v>5014</v>
      </c>
      <c r="B5016" s="61" t="str">
        <f t="shared" si="546"/>
        <v>jw</v>
      </c>
      <c r="C5016" s="61" t="s">
        <v>2180</v>
      </c>
      <c r="D5016" s="2" t="s">
        <v>13581</v>
      </c>
      <c r="E5016" s="61" t="str">
        <f t="shared" si="547"/>
        <v>j</v>
      </c>
      <c r="F5016" s="62" t="str">
        <f t="shared" si="548"/>
        <v>w</v>
      </c>
      <c r="G5016" s="62" t="str">
        <f t="shared" si="549"/>
        <v>R</v>
      </c>
      <c r="H5016" s="62" t="str">
        <f t="shared" si="550"/>
        <v>L</v>
      </c>
      <c r="I5016" s="62">
        <f t="shared" si="551"/>
        <v>20</v>
      </c>
      <c r="J5016" s="62">
        <f t="shared" si="552"/>
        <v>4</v>
      </c>
      <c r="K5016" s="81">
        <v>5.726984372426314E-7</v>
      </c>
      <c r="L5016" s="2" t="s">
        <v>6887</v>
      </c>
      <c r="M5016" s="2" t="s">
        <v>6916</v>
      </c>
      <c r="N5016" s="60" t="s">
        <v>7109</v>
      </c>
      <c r="O5016" s="66" t="s">
        <v>9441</v>
      </c>
      <c r="P5016" s="67" t="s">
        <v>2324</v>
      </c>
      <c r="Q5016" s="67" t="s">
        <v>3309</v>
      </c>
      <c r="R5016" s="67" t="s">
        <v>4241</v>
      </c>
      <c r="S5016" s="67"/>
      <c r="T5016" s="67"/>
      <c r="U5016" s="67"/>
      <c r="V5016" s="67"/>
      <c r="W5016" s="67"/>
      <c r="X5016" s="67"/>
      <c r="Y5016" s="67"/>
    </row>
    <row r="5017" spans="1:25" s="2" customFormat="1" ht="16.5" customHeight="1">
      <c r="A5017" s="59">
        <v>5015</v>
      </c>
      <c r="B5017" s="61" t="str">
        <f t="shared" si="546"/>
        <v>x;</v>
      </c>
      <c r="C5017" s="61" t="s">
        <v>5508</v>
      </c>
      <c r="D5017" s="2" t="s">
        <v>13600</v>
      </c>
      <c r="E5017" s="61" t="str">
        <f t="shared" si="547"/>
        <v>x</v>
      </c>
      <c r="F5017" s="62" t="str">
        <f t="shared" si="548"/>
        <v>;</v>
      </c>
      <c r="G5017" s="62" t="str">
        <f t="shared" si="549"/>
        <v>L</v>
      </c>
      <c r="H5017" s="62" t="str">
        <f t="shared" si="550"/>
        <v>R</v>
      </c>
      <c r="I5017" s="62">
        <f t="shared" si="551"/>
        <v>6</v>
      </c>
      <c r="J5017" s="62">
        <f t="shared" si="552"/>
        <v>27</v>
      </c>
      <c r="K5017" s="81">
        <v>5.6944446884920744E-7</v>
      </c>
      <c r="L5017" s="2" t="s">
        <v>6892</v>
      </c>
      <c r="M5017" s="2" t="s">
        <v>14095</v>
      </c>
      <c r="N5017" s="60" t="s">
        <v>7106</v>
      </c>
      <c r="O5017" s="66" t="s">
        <v>8661</v>
      </c>
      <c r="P5017" s="67" t="s">
        <v>4548</v>
      </c>
      <c r="Q5017" s="67" t="s">
        <v>208</v>
      </c>
      <c r="R5017" s="67"/>
      <c r="S5017" s="67"/>
      <c r="T5017" s="67"/>
      <c r="U5017" s="67"/>
      <c r="V5017" s="67"/>
      <c r="W5017" s="67"/>
      <c r="X5017" s="67"/>
      <c r="Y5017" s="67"/>
    </row>
    <row r="5018" spans="1:25" s="2" customFormat="1" ht="16.5" customHeight="1">
      <c r="A5018" s="59">
        <v>5016</v>
      </c>
      <c r="B5018" s="61" t="str">
        <f t="shared" si="546"/>
        <v>lh</v>
      </c>
      <c r="C5018" s="61" t="s">
        <v>2753</v>
      </c>
      <c r="D5018" s="2" t="s">
        <v>13542</v>
      </c>
      <c r="E5018" s="61" t="str">
        <f t="shared" si="547"/>
        <v>l</v>
      </c>
      <c r="F5018" s="62" t="str">
        <f t="shared" si="548"/>
        <v>h</v>
      </c>
      <c r="G5018" s="62" t="str">
        <f t="shared" si="549"/>
        <v>R</v>
      </c>
      <c r="H5018" s="62" t="str">
        <f t="shared" si="550"/>
        <v>R</v>
      </c>
      <c r="I5018" s="62">
        <f t="shared" si="551"/>
        <v>25</v>
      </c>
      <c r="J5018" s="62">
        <f t="shared" si="552"/>
        <v>17</v>
      </c>
      <c r="K5018" s="81">
        <v>5.6944446884920744E-7</v>
      </c>
      <c r="L5018" s="2" t="s">
        <v>6889</v>
      </c>
      <c r="M5018" s="2" t="s">
        <v>6950</v>
      </c>
      <c r="N5018" s="60" t="s">
        <v>6979</v>
      </c>
      <c r="O5018" s="66" t="s">
        <v>11888</v>
      </c>
      <c r="P5018" s="67" t="s">
        <v>4621</v>
      </c>
      <c r="Q5018" s="67" t="s">
        <v>3474</v>
      </c>
      <c r="R5018" s="67" t="s">
        <v>2637</v>
      </c>
      <c r="S5018" s="67" t="s">
        <v>6799</v>
      </c>
      <c r="T5018" s="67" t="s">
        <v>173</v>
      </c>
      <c r="U5018" s="67"/>
      <c r="V5018" s="67"/>
      <c r="W5018" s="67"/>
      <c r="X5018" s="67"/>
      <c r="Y5018" s="67"/>
    </row>
    <row r="5019" spans="1:25" s="2" customFormat="1" ht="16.5" customHeight="1">
      <c r="A5019" s="59">
        <v>5017</v>
      </c>
      <c r="B5019" s="61" t="str">
        <f t="shared" si="546"/>
        <v>pi</v>
      </c>
      <c r="C5019" s="61" t="s">
        <v>3753</v>
      </c>
      <c r="D5019" s="2" t="s">
        <v>6955</v>
      </c>
      <c r="E5019" s="61" t="str">
        <f t="shared" si="547"/>
        <v>p</v>
      </c>
      <c r="F5019" s="62" t="str">
        <f t="shared" si="548"/>
        <v>i</v>
      </c>
      <c r="G5019" s="62" t="str">
        <f t="shared" si="549"/>
        <v>R</v>
      </c>
      <c r="H5019" s="62" t="str">
        <f t="shared" si="550"/>
        <v>R</v>
      </c>
      <c r="I5019" s="62">
        <f t="shared" si="551"/>
        <v>26</v>
      </c>
      <c r="J5019" s="62">
        <f t="shared" si="552"/>
        <v>22</v>
      </c>
      <c r="K5019" s="81">
        <v>5.6619050045578338E-7</v>
      </c>
      <c r="L5019" s="2" t="s">
        <v>6881</v>
      </c>
      <c r="M5019" s="2" t="s">
        <v>13510</v>
      </c>
      <c r="N5019" s="60" t="s">
        <v>6979</v>
      </c>
      <c r="O5019" s="66" t="s">
        <v>12413</v>
      </c>
      <c r="P5019" s="67" t="s">
        <v>4495</v>
      </c>
      <c r="Q5019" s="67" t="s">
        <v>209</v>
      </c>
      <c r="R5019" s="67" t="s">
        <v>209</v>
      </c>
      <c r="S5019" s="67"/>
      <c r="T5019" s="67"/>
      <c r="U5019" s="67"/>
      <c r="V5019" s="67"/>
      <c r="W5019" s="67"/>
      <c r="X5019" s="67"/>
      <c r="Y5019" s="67"/>
    </row>
    <row r="5020" spans="1:25" s="2" customFormat="1" ht="16.5" customHeight="1">
      <c r="A5020" s="59">
        <v>5018</v>
      </c>
      <c r="B5020" s="61" t="str">
        <f t="shared" si="546"/>
        <v>da</v>
      </c>
      <c r="C5020" s="61" t="s">
        <v>813</v>
      </c>
      <c r="D5020" s="2" t="s">
        <v>6926</v>
      </c>
      <c r="E5020" s="61" t="str">
        <f t="shared" si="547"/>
        <v>d</v>
      </c>
      <c r="F5020" s="62" t="str">
        <f t="shared" si="548"/>
        <v>a</v>
      </c>
      <c r="G5020" s="62" t="str">
        <f t="shared" si="549"/>
        <v>L</v>
      </c>
      <c r="H5020" s="62" t="str">
        <f t="shared" si="550"/>
        <v>L</v>
      </c>
      <c r="I5020" s="62">
        <f t="shared" si="551"/>
        <v>8</v>
      </c>
      <c r="J5020" s="62">
        <f t="shared" si="552"/>
        <v>2</v>
      </c>
      <c r="K5020" s="81">
        <v>5.6293653206235931E-7</v>
      </c>
      <c r="L5020" s="2" t="s">
        <v>13508</v>
      </c>
      <c r="M5020" s="2" t="s">
        <v>6875</v>
      </c>
      <c r="N5020" s="60" t="s">
        <v>6972</v>
      </c>
      <c r="O5020" s="66" t="s">
        <v>13083</v>
      </c>
      <c r="P5020" s="67" t="s">
        <v>5808</v>
      </c>
      <c r="Q5020" s="67" t="s">
        <v>426</v>
      </c>
      <c r="R5020" s="67" t="s">
        <v>13495</v>
      </c>
      <c r="S5020" s="67" t="s">
        <v>2637</v>
      </c>
      <c r="T5020" s="67"/>
      <c r="U5020" s="67"/>
      <c r="V5020" s="67"/>
      <c r="W5020" s="67"/>
      <c r="X5020" s="67"/>
      <c r="Y5020" s="67"/>
    </row>
    <row r="5021" spans="1:25" s="2" customFormat="1" ht="16.5" customHeight="1">
      <c r="A5021" s="59">
        <v>5019</v>
      </c>
      <c r="B5021" s="61" t="str">
        <f t="shared" si="546"/>
        <v>bi</v>
      </c>
      <c r="C5021" s="61" t="s">
        <v>237</v>
      </c>
      <c r="D5021" s="2" t="s">
        <v>6945</v>
      </c>
      <c r="E5021" s="61" t="str">
        <f t="shared" si="547"/>
        <v>b</v>
      </c>
      <c r="F5021" s="62" t="str">
        <f t="shared" si="548"/>
        <v>i</v>
      </c>
      <c r="G5021" s="62" t="str">
        <f t="shared" si="549"/>
        <v>L</v>
      </c>
      <c r="H5021" s="62" t="str">
        <f t="shared" si="550"/>
        <v>R</v>
      </c>
      <c r="I5021" s="62">
        <f t="shared" si="551"/>
        <v>15</v>
      </c>
      <c r="J5021" s="62">
        <f t="shared" si="552"/>
        <v>22</v>
      </c>
      <c r="K5021" s="81">
        <v>5.6293653206235931E-7</v>
      </c>
      <c r="L5021" s="2" t="s">
        <v>6880</v>
      </c>
      <c r="M5021" s="2" t="s">
        <v>13510</v>
      </c>
      <c r="N5021" s="60" t="s">
        <v>6972</v>
      </c>
      <c r="O5021" s="66" t="s">
        <v>14181</v>
      </c>
      <c r="P5021" s="67" t="s">
        <v>5478</v>
      </c>
      <c r="Q5021" s="67" t="s">
        <v>14133</v>
      </c>
      <c r="R5021" s="67" t="s">
        <v>4241</v>
      </c>
      <c r="S5021" s="67" t="s">
        <v>14106</v>
      </c>
      <c r="T5021" s="67"/>
      <c r="U5021" s="67"/>
      <c r="V5021" s="67"/>
      <c r="W5021" s="67"/>
      <c r="X5021" s="67"/>
      <c r="Y5021" s="67"/>
    </row>
    <row r="5022" spans="1:25" s="2" customFormat="1" ht="16.5" customHeight="1">
      <c r="A5022" s="59">
        <v>5020</v>
      </c>
      <c r="B5022" s="61" t="str">
        <f t="shared" si="546"/>
        <v>gp</v>
      </c>
      <c r="C5022" s="61" t="s">
        <v>1669</v>
      </c>
      <c r="D5022" s="2" t="s">
        <v>13554</v>
      </c>
      <c r="E5022" s="61" t="str">
        <f t="shared" si="547"/>
        <v>g</v>
      </c>
      <c r="F5022" s="62" t="str">
        <f t="shared" si="548"/>
        <v>p</v>
      </c>
      <c r="G5022" s="62" t="str">
        <f t="shared" si="549"/>
        <v>L</v>
      </c>
      <c r="H5022" s="62" t="str">
        <f t="shared" si="550"/>
        <v>R</v>
      </c>
      <c r="I5022" s="62">
        <f t="shared" si="551"/>
        <v>14</v>
      </c>
      <c r="J5022" s="62">
        <f t="shared" si="552"/>
        <v>26</v>
      </c>
      <c r="K5022" s="81">
        <v>5.6293653206235931E-7</v>
      </c>
      <c r="L5022" s="2" t="s">
        <v>13509</v>
      </c>
      <c r="M5022" s="2" t="s">
        <v>13536</v>
      </c>
      <c r="N5022" s="60" t="s">
        <v>6972</v>
      </c>
      <c r="O5022" s="66" t="s">
        <v>8335</v>
      </c>
      <c r="P5022" s="67" t="s">
        <v>1170</v>
      </c>
      <c r="Q5022" s="67" t="s">
        <v>4427</v>
      </c>
      <c r="R5022" s="67"/>
      <c r="S5022" s="67"/>
      <c r="T5022" s="67"/>
      <c r="U5022" s="67"/>
      <c r="V5022" s="67"/>
      <c r="W5022" s="67"/>
      <c r="X5022" s="67"/>
      <c r="Y5022" s="67"/>
    </row>
    <row r="5023" spans="1:25" s="2" customFormat="1" ht="16.5" customHeight="1">
      <c r="A5023" s="59">
        <v>5021</v>
      </c>
      <c r="B5023" s="61" t="str">
        <f t="shared" si="546"/>
        <v>ug</v>
      </c>
      <c r="C5023" s="61" t="s">
        <v>6358</v>
      </c>
      <c r="D5023" s="2" t="s">
        <v>13622</v>
      </c>
      <c r="E5023" s="61" t="str">
        <f t="shared" si="547"/>
        <v>u</v>
      </c>
      <c r="F5023" s="62" t="str">
        <f t="shared" si="548"/>
        <v>g</v>
      </c>
      <c r="G5023" s="62" t="str">
        <f t="shared" si="549"/>
        <v>R</v>
      </c>
      <c r="H5023" s="62" t="str">
        <f t="shared" si="550"/>
        <v>L</v>
      </c>
      <c r="I5023" s="62">
        <f t="shared" si="551"/>
        <v>19</v>
      </c>
      <c r="J5023" s="62">
        <f t="shared" si="552"/>
        <v>14</v>
      </c>
      <c r="K5023" s="81">
        <v>5.5968256366893524E-7</v>
      </c>
      <c r="L5023" s="2" t="s">
        <v>13537</v>
      </c>
      <c r="M5023" s="2" t="s">
        <v>13767</v>
      </c>
      <c r="N5023" s="60" t="s">
        <v>6972</v>
      </c>
      <c r="O5023" s="66" t="s">
        <v>13132</v>
      </c>
      <c r="P5023" s="67" t="s">
        <v>2321</v>
      </c>
      <c r="Q5023" s="67" t="s">
        <v>5918</v>
      </c>
      <c r="R5023" s="67" t="s">
        <v>4492</v>
      </c>
      <c r="S5023" s="67"/>
      <c r="T5023" s="67"/>
      <c r="U5023" s="67"/>
      <c r="V5023" s="67"/>
      <c r="W5023" s="67"/>
      <c r="X5023" s="67"/>
      <c r="Y5023" s="67"/>
    </row>
    <row r="5024" spans="1:25" s="2" customFormat="1" ht="16.5" customHeight="1">
      <c r="A5024" s="59">
        <v>5022</v>
      </c>
      <c r="B5024" s="61" t="str">
        <f t="shared" si="546"/>
        <v>qy</v>
      </c>
      <c r="C5024" s="61" t="s">
        <v>4051</v>
      </c>
      <c r="D5024" s="2" t="s">
        <v>13658</v>
      </c>
      <c r="E5024" s="61" t="str">
        <f t="shared" si="547"/>
        <v>q</v>
      </c>
      <c r="F5024" s="62" t="str">
        <f t="shared" si="548"/>
        <v>y</v>
      </c>
      <c r="G5024" s="62" t="str">
        <f t="shared" si="549"/>
        <v>L</v>
      </c>
      <c r="H5024" s="62" t="str">
        <f t="shared" si="550"/>
        <v>R</v>
      </c>
      <c r="I5024" s="62">
        <f t="shared" si="551"/>
        <v>1</v>
      </c>
      <c r="J5024" s="62">
        <f t="shared" si="552"/>
        <v>16</v>
      </c>
      <c r="K5024" s="81">
        <v>5.5968256366893524E-7</v>
      </c>
      <c r="L5024" s="2" t="s">
        <v>13511</v>
      </c>
      <c r="M5024" s="2" t="s">
        <v>13529</v>
      </c>
      <c r="N5024" s="60" t="s">
        <v>7238</v>
      </c>
      <c r="O5024" s="66" t="s">
        <v>7852</v>
      </c>
      <c r="P5024" s="67" t="s">
        <v>1280</v>
      </c>
      <c r="Q5024" s="67" t="s">
        <v>881</v>
      </c>
      <c r="R5024" s="67" t="s">
        <v>4547</v>
      </c>
      <c r="S5024" s="67"/>
      <c r="T5024" s="67"/>
      <c r="U5024" s="67"/>
      <c r="V5024" s="67"/>
      <c r="W5024" s="67"/>
      <c r="X5024" s="67"/>
      <c r="Y5024" s="67"/>
    </row>
    <row r="5025" spans="1:25" s="2" customFormat="1" ht="16.5" customHeight="1">
      <c r="A5025" s="59">
        <v>5023</v>
      </c>
      <c r="B5025" s="61" t="str">
        <f t="shared" si="546"/>
        <v>hr</v>
      </c>
      <c r="C5025" s="61" t="s">
        <v>1885</v>
      </c>
      <c r="D5025" s="2" t="s">
        <v>13690</v>
      </c>
      <c r="E5025" s="61" t="str">
        <f t="shared" si="547"/>
        <v>h</v>
      </c>
      <c r="F5025" s="62" t="str">
        <f t="shared" si="548"/>
        <v>r</v>
      </c>
      <c r="G5025" s="62" t="str">
        <f t="shared" si="549"/>
        <v>R</v>
      </c>
      <c r="H5025" s="62" t="str">
        <f t="shared" si="550"/>
        <v>L</v>
      </c>
      <c r="I5025" s="62">
        <f t="shared" si="551"/>
        <v>17</v>
      </c>
      <c r="J5025" s="62">
        <f t="shared" si="552"/>
        <v>10</v>
      </c>
      <c r="K5025" s="81">
        <v>5.5968256366893524E-7</v>
      </c>
      <c r="L5025" s="2" t="s">
        <v>6888</v>
      </c>
      <c r="M5025" s="2" t="s">
        <v>14110</v>
      </c>
      <c r="N5025" s="60" t="s">
        <v>7192</v>
      </c>
      <c r="O5025" s="66" t="s">
        <v>9809</v>
      </c>
      <c r="P5025" s="67" t="s">
        <v>4178</v>
      </c>
      <c r="Q5025" s="67" t="s">
        <v>426</v>
      </c>
      <c r="R5025" s="67" t="s">
        <v>2637</v>
      </c>
      <c r="S5025" s="67" t="s">
        <v>2637</v>
      </c>
      <c r="T5025" s="67" t="s">
        <v>6631</v>
      </c>
      <c r="U5025" s="67"/>
      <c r="V5025" s="67"/>
      <c r="W5025" s="67"/>
      <c r="X5025" s="67"/>
      <c r="Y5025" s="67"/>
    </row>
    <row r="5026" spans="1:25" s="2" customFormat="1" ht="16.5" customHeight="1">
      <c r="A5026" s="59">
        <v>5024</v>
      </c>
      <c r="B5026" s="61" t="str">
        <f t="shared" si="546"/>
        <v>nj</v>
      </c>
      <c r="C5026" s="61" t="s">
        <v>3524</v>
      </c>
      <c r="D5026" s="2" t="s">
        <v>13688</v>
      </c>
      <c r="E5026" s="61" t="str">
        <f t="shared" si="547"/>
        <v>n</v>
      </c>
      <c r="F5026" s="62" t="str">
        <f t="shared" si="548"/>
        <v>j</v>
      </c>
      <c r="G5026" s="62" t="str">
        <f t="shared" si="549"/>
        <v>R</v>
      </c>
      <c r="H5026" s="62" t="str">
        <f t="shared" si="550"/>
        <v>R</v>
      </c>
      <c r="I5026" s="62">
        <f t="shared" si="551"/>
        <v>18</v>
      </c>
      <c r="J5026" s="62">
        <f t="shared" si="552"/>
        <v>20</v>
      </c>
      <c r="K5026" s="81">
        <v>5.5968256366893524E-7</v>
      </c>
      <c r="L5026" s="2" t="s">
        <v>6878</v>
      </c>
      <c r="M5026" s="2" t="s">
        <v>6840</v>
      </c>
      <c r="N5026" s="60" t="s">
        <v>6979</v>
      </c>
      <c r="O5026" s="66" t="s">
        <v>10981</v>
      </c>
      <c r="P5026" s="67" t="s">
        <v>2637</v>
      </c>
      <c r="Q5026" s="67" t="s">
        <v>3630</v>
      </c>
      <c r="R5026" s="67" t="s">
        <v>6041</v>
      </c>
      <c r="S5026" s="67"/>
      <c r="T5026" s="67"/>
      <c r="U5026" s="67"/>
      <c r="V5026" s="67"/>
      <c r="W5026" s="67"/>
      <c r="X5026" s="67"/>
      <c r="Y5026" s="67"/>
    </row>
    <row r="5027" spans="1:25" s="2" customFormat="1" ht="16.5" customHeight="1">
      <c r="A5027" s="59">
        <v>5025</v>
      </c>
      <c r="B5027" s="61" t="str">
        <f t="shared" si="546"/>
        <v>wu</v>
      </c>
      <c r="C5027" s="61" t="s">
        <v>5214</v>
      </c>
      <c r="D5027" s="2" t="s">
        <v>6939</v>
      </c>
      <c r="E5027" s="61" t="str">
        <f t="shared" si="547"/>
        <v>w</v>
      </c>
      <c r="F5027" s="62" t="str">
        <f t="shared" si="548"/>
        <v>u</v>
      </c>
      <c r="G5027" s="62" t="str">
        <f t="shared" si="549"/>
        <v>L</v>
      </c>
      <c r="H5027" s="62" t="str">
        <f t="shared" si="550"/>
        <v>R</v>
      </c>
      <c r="I5027" s="62">
        <f t="shared" si="551"/>
        <v>4</v>
      </c>
      <c r="J5027" s="62">
        <f t="shared" si="552"/>
        <v>19</v>
      </c>
      <c r="K5027" s="81">
        <v>5.5642859527551118E-7</v>
      </c>
      <c r="L5027" s="2" t="s">
        <v>6804</v>
      </c>
      <c r="M5027" s="2" t="s">
        <v>13512</v>
      </c>
      <c r="N5027" s="60" t="s">
        <v>6972</v>
      </c>
      <c r="O5027" s="66" t="s">
        <v>14182</v>
      </c>
      <c r="P5027" s="67" t="s">
        <v>5478</v>
      </c>
      <c r="Q5027" s="67" t="s">
        <v>14133</v>
      </c>
      <c r="R5027" s="67" t="s">
        <v>4492</v>
      </c>
      <c r="S5027" s="67"/>
      <c r="T5027" s="67"/>
      <c r="U5027" s="67"/>
      <c r="V5027" s="67"/>
      <c r="W5027" s="67"/>
      <c r="X5027" s="67"/>
      <c r="Y5027" s="67"/>
    </row>
    <row r="5028" spans="1:25" s="2" customFormat="1" ht="16.5" customHeight="1">
      <c r="A5028" s="59">
        <v>5026</v>
      </c>
      <c r="B5028" s="61" t="str">
        <f t="shared" si="546"/>
        <v>ey</v>
      </c>
      <c r="C5028" s="61" t="s">
        <v>1146</v>
      </c>
      <c r="D5028" s="2" t="s">
        <v>6876</v>
      </c>
      <c r="E5028" s="61" t="str">
        <f t="shared" si="547"/>
        <v>e</v>
      </c>
      <c r="F5028" s="62" t="str">
        <f t="shared" si="548"/>
        <v>y</v>
      </c>
      <c r="G5028" s="62" t="str">
        <f t="shared" si="549"/>
        <v>L</v>
      </c>
      <c r="H5028" s="62" t="str">
        <f t="shared" si="550"/>
        <v>R</v>
      </c>
      <c r="I5028" s="62">
        <f t="shared" si="551"/>
        <v>7</v>
      </c>
      <c r="J5028" s="62">
        <f t="shared" si="552"/>
        <v>16</v>
      </c>
      <c r="K5028" s="81">
        <v>5.5317462688208722E-7</v>
      </c>
      <c r="L5028" s="2" t="s">
        <v>6876</v>
      </c>
      <c r="N5028" s="60" t="s">
        <v>7142</v>
      </c>
      <c r="O5028" s="66" t="s">
        <v>10345</v>
      </c>
      <c r="P5028" s="67" t="s">
        <v>530</v>
      </c>
      <c r="Q5028" s="67" t="s">
        <v>506</v>
      </c>
      <c r="R5028" s="67" t="s">
        <v>6802</v>
      </c>
      <c r="S5028" s="67"/>
      <c r="T5028" s="67"/>
      <c r="U5028" s="67"/>
      <c r="V5028" s="67"/>
      <c r="W5028" s="67"/>
      <c r="X5028" s="67"/>
      <c r="Y5028" s="67"/>
    </row>
    <row r="5029" spans="1:25" s="2" customFormat="1" ht="16.5" customHeight="1">
      <c r="A5029" s="59">
        <v>5027</v>
      </c>
      <c r="B5029" s="61" t="str">
        <f t="shared" si="546"/>
        <v>fn</v>
      </c>
      <c r="C5029" s="61" t="s">
        <v>1196</v>
      </c>
      <c r="D5029" s="2" t="s">
        <v>6863</v>
      </c>
      <c r="E5029" s="61" t="str">
        <f t="shared" si="547"/>
        <v>f</v>
      </c>
      <c r="F5029" s="62" t="str">
        <f t="shared" si="548"/>
        <v>n</v>
      </c>
      <c r="G5029" s="62" t="str">
        <f t="shared" si="549"/>
        <v>L</v>
      </c>
      <c r="H5029" s="62" t="str">
        <f t="shared" si="550"/>
        <v>R</v>
      </c>
      <c r="I5029" s="62">
        <f t="shared" si="551"/>
        <v>11</v>
      </c>
      <c r="J5029" s="62">
        <f t="shared" si="552"/>
        <v>18</v>
      </c>
      <c r="K5029" s="81">
        <v>5.5317462688208722E-7</v>
      </c>
      <c r="L5029" s="2" t="s">
        <v>6886</v>
      </c>
      <c r="M5029" s="2" t="s">
        <v>6841</v>
      </c>
      <c r="N5029" s="60" t="s">
        <v>6972</v>
      </c>
      <c r="O5029" s="66" t="s">
        <v>9617</v>
      </c>
      <c r="P5029" s="67" t="s">
        <v>2324</v>
      </c>
      <c r="Q5029" s="67" t="s">
        <v>1194</v>
      </c>
      <c r="R5029" s="67"/>
      <c r="S5029" s="67"/>
      <c r="T5029" s="67"/>
      <c r="U5029" s="67"/>
      <c r="V5029" s="67"/>
      <c r="W5029" s="67"/>
      <c r="X5029" s="67"/>
      <c r="Y5029" s="67"/>
    </row>
    <row r="5030" spans="1:25" s="2" customFormat="1" ht="16.5" customHeight="1">
      <c r="A5030" s="59">
        <v>5028</v>
      </c>
      <c r="B5030" s="61" t="str">
        <f t="shared" si="546"/>
        <v>b</v>
      </c>
      <c r="C5030" s="61" t="s">
        <v>287</v>
      </c>
      <c r="D5030" s="2" t="s">
        <v>13661</v>
      </c>
      <c r="E5030" s="61" t="str">
        <f t="shared" si="547"/>
        <v>b</v>
      </c>
      <c r="F5030" s="62" t="str">
        <f t="shared" si="548"/>
        <v>b</v>
      </c>
      <c r="G5030" s="62" t="str">
        <f t="shared" si="549"/>
        <v>L</v>
      </c>
      <c r="H5030" s="62" t="str">
        <f t="shared" si="550"/>
        <v>L</v>
      </c>
      <c r="I5030" s="62">
        <f t="shared" si="551"/>
        <v>15</v>
      </c>
      <c r="J5030" s="62">
        <f t="shared" si="552"/>
        <v>15</v>
      </c>
      <c r="K5030" s="81">
        <v>5.5317462688208722E-7</v>
      </c>
      <c r="L5030" s="2" t="s">
        <v>6880</v>
      </c>
      <c r="M5030" s="2" t="s">
        <v>14103</v>
      </c>
      <c r="N5030" s="60" t="s">
        <v>7132</v>
      </c>
      <c r="O5030" s="66" t="s">
        <v>10561</v>
      </c>
      <c r="P5030" s="67" t="s">
        <v>3474</v>
      </c>
      <c r="Q5030" s="67" t="s">
        <v>4413</v>
      </c>
      <c r="R5030" s="67"/>
      <c r="S5030" s="67"/>
      <c r="T5030" s="67"/>
      <c r="U5030" s="67"/>
      <c r="V5030" s="67"/>
      <c r="W5030" s="67"/>
      <c r="X5030" s="67"/>
      <c r="Y5030" s="67"/>
    </row>
    <row r="5031" spans="1:25" s="2" customFormat="1" ht="16.5" customHeight="1">
      <c r="A5031" s="59">
        <v>5029</v>
      </c>
      <c r="B5031" s="61" t="str">
        <f t="shared" si="546"/>
        <v>kv</v>
      </c>
      <c r="C5031" s="61" t="s">
        <v>2698</v>
      </c>
      <c r="D5031" s="2" t="s">
        <v>13764</v>
      </c>
      <c r="E5031" s="61" t="str">
        <f t="shared" si="547"/>
        <v>k</v>
      </c>
      <c r="F5031" s="62" t="str">
        <f t="shared" si="548"/>
        <v>v</v>
      </c>
      <c r="G5031" s="62" t="str">
        <f t="shared" si="549"/>
        <v>R</v>
      </c>
      <c r="H5031" s="62" t="str">
        <f t="shared" si="550"/>
        <v>L</v>
      </c>
      <c r="I5031" s="62">
        <f t="shared" si="551"/>
        <v>23</v>
      </c>
      <c r="J5031" s="62">
        <f t="shared" si="552"/>
        <v>12</v>
      </c>
      <c r="K5031" s="81">
        <v>5.5317462688208722E-7</v>
      </c>
      <c r="L5031" s="2" t="s">
        <v>6890</v>
      </c>
      <c r="M5031" s="2" t="s">
        <v>13534</v>
      </c>
      <c r="N5031" s="60" t="s">
        <v>13397</v>
      </c>
      <c r="O5031" s="66" t="s">
        <v>8764</v>
      </c>
      <c r="P5031" s="67" t="s">
        <v>4548</v>
      </c>
      <c r="Q5031" s="67" t="s">
        <v>6764</v>
      </c>
      <c r="R5031" s="67" t="s">
        <v>5807</v>
      </c>
      <c r="S5031" s="67" t="s">
        <v>824</v>
      </c>
      <c r="T5031" s="67"/>
      <c r="U5031" s="67"/>
      <c r="V5031" s="67"/>
      <c r="W5031" s="67"/>
      <c r="X5031" s="67"/>
      <c r="Y5031" s="67"/>
    </row>
    <row r="5032" spans="1:25" s="2" customFormat="1" ht="16.5" customHeight="1">
      <c r="A5032" s="59">
        <v>5030</v>
      </c>
      <c r="B5032" s="61" t="str">
        <f t="shared" si="546"/>
        <v>ig</v>
      </c>
      <c r="C5032" s="61" t="s">
        <v>511</v>
      </c>
      <c r="D5032" s="2" t="s">
        <v>13598</v>
      </c>
      <c r="E5032" s="61" t="str">
        <f t="shared" si="547"/>
        <v>i</v>
      </c>
      <c r="F5032" s="62" t="str">
        <f t="shared" si="548"/>
        <v>g</v>
      </c>
      <c r="G5032" s="62" t="str">
        <f t="shared" si="549"/>
        <v>R</v>
      </c>
      <c r="H5032" s="62" t="str">
        <f t="shared" si="550"/>
        <v>L</v>
      </c>
      <c r="I5032" s="62">
        <f t="shared" si="551"/>
        <v>22</v>
      </c>
      <c r="J5032" s="62">
        <f t="shared" si="552"/>
        <v>14</v>
      </c>
      <c r="K5032" s="81">
        <v>5.5317462688208722E-7</v>
      </c>
      <c r="L5032" s="2" t="s">
        <v>14016</v>
      </c>
      <c r="M5032" s="2" t="s">
        <v>13767</v>
      </c>
      <c r="N5032" s="60" t="s">
        <v>7238</v>
      </c>
      <c r="O5032" s="66" t="s">
        <v>12958</v>
      </c>
      <c r="P5032" s="67" t="s">
        <v>4404</v>
      </c>
      <c r="Q5032" s="67" t="s">
        <v>3857</v>
      </c>
      <c r="R5032" s="67" t="s">
        <v>3256</v>
      </c>
      <c r="S5032" s="67"/>
      <c r="T5032" s="67"/>
      <c r="U5032" s="67"/>
      <c r="V5032" s="67"/>
      <c r="W5032" s="67"/>
      <c r="X5032" s="67"/>
      <c r="Y5032" s="67"/>
    </row>
    <row r="5033" spans="1:25" s="2" customFormat="1" ht="16.5" customHeight="1">
      <c r="A5033" s="59">
        <v>5031</v>
      </c>
      <c r="B5033" s="61" t="str">
        <f t="shared" si="546"/>
        <v>of</v>
      </c>
      <c r="C5033" s="61" t="s">
        <v>4538</v>
      </c>
      <c r="D5033" s="2" t="s">
        <v>13538</v>
      </c>
      <c r="E5033" s="61" t="str">
        <f t="shared" si="547"/>
        <v>o</v>
      </c>
      <c r="F5033" s="62" t="str">
        <f t="shared" si="548"/>
        <v>f</v>
      </c>
      <c r="G5033" s="62" t="str">
        <f t="shared" si="549"/>
        <v>R</v>
      </c>
      <c r="H5033" s="62" t="str">
        <f t="shared" si="550"/>
        <v>L</v>
      </c>
      <c r="I5033" s="62">
        <f t="shared" si="551"/>
        <v>24</v>
      </c>
      <c r="J5033" s="62">
        <f t="shared" si="552"/>
        <v>11</v>
      </c>
      <c r="K5033" s="81">
        <v>5.4992065848866315E-7</v>
      </c>
      <c r="L5033" s="2" t="s">
        <v>14018</v>
      </c>
      <c r="M5033" s="2" t="s">
        <v>13510</v>
      </c>
      <c r="N5033" s="60" t="s">
        <v>7049</v>
      </c>
      <c r="O5033" s="66" t="s">
        <v>13010</v>
      </c>
      <c r="P5033" s="67" t="s">
        <v>14112</v>
      </c>
      <c r="Q5033" s="67" t="s">
        <v>3474</v>
      </c>
      <c r="R5033" s="67" t="s">
        <v>5858</v>
      </c>
      <c r="S5033" s="67" t="s">
        <v>1511</v>
      </c>
      <c r="T5033" s="67"/>
      <c r="U5033" s="67"/>
      <c r="V5033" s="67"/>
      <c r="W5033" s="67"/>
      <c r="X5033" s="67"/>
      <c r="Y5033" s="67"/>
    </row>
    <row r="5034" spans="1:25" s="2" customFormat="1" ht="16.5" customHeight="1">
      <c r="A5034" s="59">
        <v>5032</v>
      </c>
      <c r="B5034" s="61" t="str">
        <f t="shared" si="546"/>
        <v>ao</v>
      </c>
      <c r="C5034" s="61" t="s">
        <v>59</v>
      </c>
      <c r="D5034" s="2" t="s">
        <v>6840</v>
      </c>
      <c r="E5034" s="61" t="str">
        <f t="shared" si="547"/>
        <v>a</v>
      </c>
      <c r="F5034" s="62" t="str">
        <f t="shared" si="548"/>
        <v>o</v>
      </c>
      <c r="G5034" s="62" t="str">
        <f t="shared" si="549"/>
        <v>L</v>
      </c>
      <c r="H5034" s="62" t="str">
        <f t="shared" si="550"/>
        <v>R</v>
      </c>
      <c r="I5034" s="62">
        <f t="shared" si="551"/>
        <v>2</v>
      </c>
      <c r="J5034" s="62">
        <f t="shared" si="552"/>
        <v>24</v>
      </c>
      <c r="K5034" s="81">
        <v>5.4666669009523908E-7</v>
      </c>
      <c r="L5034" s="2" t="s">
        <v>6875</v>
      </c>
      <c r="M5034" s="2" t="s">
        <v>6879</v>
      </c>
      <c r="N5034" s="60" t="s">
        <v>7238</v>
      </c>
      <c r="O5034" s="66" t="s">
        <v>7875</v>
      </c>
      <c r="P5034" s="67" t="s">
        <v>6974</v>
      </c>
      <c r="Q5034" s="67" t="s">
        <v>881</v>
      </c>
      <c r="R5034" s="67" t="s">
        <v>3857</v>
      </c>
      <c r="S5034" s="67" t="s">
        <v>630</v>
      </c>
      <c r="T5034" s="67"/>
      <c r="U5034" s="67"/>
      <c r="V5034" s="67"/>
      <c r="W5034" s="67"/>
      <c r="X5034" s="67"/>
      <c r="Y5034" s="67"/>
    </row>
    <row r="5035" spans="1:25" s="2" customFormat="1" ht="16.5" customHeight="1">
      <c r="A5035" s="59">
        <v>5033</v>
      </c>
      <c r="B5035" s="61" t="str">
        <f t="shared" si="546"/>
        <v>ye</v>
      </c>
      <c r="C5035" s="61" t="s">
        <v>5798</v>
      </c>
      <c r="D5035" s="2" t="s">
        <v>6823</v>
      </c>
      <c r="E5035" s="61" t="str">
        <f t="shared" si="547"/>
        <v>y</v>
      </c>
      <c r="F5035" s="62" t="str">
        <f t="shared" si="548"/>
        <v>e</v>
      </c>
      <c r="G5035" s="62" t="str">
        <f t="shared" si="549"/>
        <v>R</v>
      </c>
      <c r="H5035" s="62" t="str">
        <f t="shared" si="550"/>
        <v>L</v>
      </c>
      <c r="I5035" s="62">
        <f t="shared" si="551"/>
        <v>16</v>
      </c>
      <c r="J5035" s="62">
        <f t="shared" si="552"/>
        <v>7</v>
      </c>
      <c r="K5035" s="81">
        <v>5.4666669009523908E-7</v>
      </c>
      <c r="L5035" s="2" t="s">
        <v>6885</v>
      </c>
      <c r="M5035" s="2" t="s">
        <v>6876</v>
      </c>
      <c r="N5035" s="60" t="s">
        <v>6972</v>
      </c>
      <c r="O5035" s="66" t="s">
        <v>12934</v>
      </c>
      <c r="P5035" s="67" t="s">
        <v>5794</v>
      </c>
      <c r="Q5035" s="67" t="s">
        <v>1364</v>
      </c>
      <c r="R5035" s="67"/>
      <c r="S5035" s="67"/>
      <c r="T5035" s="67"/>
      <c r="U5035" s="67"/>
      <c r="V5035" s="67"/>
      <c r="W5035" s="67"/>
      <c r="X5035" s="67"/>
      <c r="Y5035" s="67"/>
    </row>
    <row r="5036" spans="1:25" s="2" customFormat="1" ht="16.5" customHeight="1">
      <c r="A5036" s="59">
        <v>5034</v>
      </c>
      <c r="B5036" s="61" t="str">
        <f t="shared" si="546"/>
        <v>bl</v>
      </c>
      <c r="C5036" s="61" t="s">
        <v>274</v>
      </c>
      <c r="D5036" s="2" t="s">
        <v>13607</v>
      </c>
      <c r="E5036" s="61" t="str">
        <f t="shared" si="547"/>
        <v>b</v>
      </c>
      <c r="F5036" s="62" t="str">
        <f t="shared" si="548"/>
        <v>l</v>
      </c>
      <c r="G5036" s="62" t="str">
        <f t="shared" si="549"/>
        <v>L</v>
      </c>
      <c r="H5036" s="62" t="str">
        <f t="shared" si="550"/>
        <v>R</v>
      </c>
      <c r="I5036" s="62">
        <f t="shared" si="551"/>
        <v>15</v>
      </c>
      <c r="J5036" s="62">
        <f t="shared" si="552"/>
        <v>25</v>
      </c>
      <c r="K5036" s="81">
        <v>5.4341272170181502E-7</v>
      </c>
      <c r="L5036" s="2" t="s">
        <v>6880</v>
      </c>
      <c r="M5036" s="2" t="s">
        <v>6916</v>
      </c>
      <c r="N5036" s="60" t="s">
        <v>6797</v>
      </c>
      <c r="O5036" s="66" t="s">
        <v>8937</v>
      </c>
      <c r="P5036" s="67" t="s">
        <v>4640</v>
      </c>
      <c r="Q5036" s="67" t="s">
        <v>1524</v>
      </c>
      <c r="R5036" s="67"/>
      <c r="S5036" s="67"/>
      <c r="T5036" s="67"/>
      <c r="U5036" s="67"/>
      <c r="V5036" s="67"/>
      <c r="W5036" s="67"/>
      <c r="X5036" s="67"/>
      <c r="Y5036" s="67"/>
    </row>
    <row r="5037" spans="1:25" s="2" customFormat="1" ht="16.5" customHeight="1">
      <c r="A5037" s="59">
        <v>5035</v>
      </c>
      <c r="B5037" s="61" t="str">
        <f t="shared" si="546"/>
        <v>uf</v>
      </c>
      <c r="C5037" s="61" t="s">
        <v>6516</v>
      </c>
      <c r="D5037" s="2" t="s">
        <v>13362</v>
      </c>
      <c r="E5037" s="61" t="str">
        <f t="shared" si="547"/>
        <v>u</v>
      </c>
      <c r="F5037" s="62" t="str">
        <f t="shared" si="548"/>
        <v>f</v>
      </c>
      <c r="G5037" s="62" t="str">
        <f t="shared" si="549"/>
        <v>R</v>
      </c>
      <c r="H5037" s="62" t="str">
        <f t="shared" si="550"/>
        <v>L</v>
      </c>
      <c r="I5037" s="62">
        <f t="shared" si="551"/>
        <v>19</v>
      </c>
      <c r="J5037" s="62">
        <f t="shared" si="552"/>
        <v>11</v>
      </c>
      <c r="K5037" s="81">
        <v>5.4341272170181502E-7</v>
      </c>
      <c r="L5037" s="2" t="s">
        <v>13537</v>
      </c>
      <c r="M5037" s="2" t="s">
        <v>13510</v>
      </c>
      <c r="N5037" s="60" t="s">
        <v>6972</v>
      </c>
      <c r="O5037" s="66" t="s">
        <v>9891</v>
      </c>
      <c r="P5037" s="67" t="s">
        <v>630</v>
      </c>
      <c r="Q5037" s="67" t="s">
        <v>6488</v>
      </c>
      <c r="R5037" s="67"/>
      <c r="S5037" s="67"/>
      <c r="T5037" s="67"/>
      <c r="U5037" s="67"/>
      <c r="V5037" s="67"/>
      <c r="W5037" s="67"/>
      <c r="X5037" s="67"/>
      <c r="Y5037" s="67"/>
    </row>
    <row r="5038" spans="1:25" s="2" customFormat="1" ht="16.5" customHeight="1">
      <c r="A5038" s="59">
        <v>5036</v>
      </c>
      <c r="B5038" s="61" t="str">
        <f t="shared" si="546"/>
        <v>oa</v>
      </c>
      <c r="C5038" s="61" t="s">
        <v>4349</v>
      </c>
      <c r="D5038" s="2" t="s">
        <v>13637</v>
      </c>
      <c r="E5038" s="61" t="str">
        <f t="shared" si="547"/>
        <v>o</v>
      </c>
      <c r="F5038" s="62" t="str">
        <f t="shared" si="548"/>
        <v>a</v>
      </c>
      <c r="G5038" s="62" t="str">
        <f t="shared" si="549"/>
        <v>R</v>
      </c>
      <c r="H5038" s="62" t="str">
        <f t="shared" si="550"/>
        <v>L</v>
      </c>
      <c r="I5038" s="62">
        <f t="shared" si="551"/>
        <v>24</v>
      </c>
      <c r="J5038" s="62">
        <f t="shared" si="552"/>
        <v>2</v>
      </c>
      <c r="K5038" s="81">
        <v>5.4015875330839105E-7</v>
      </c>
      <c r="L5038" s="2" t="s">
        <v>14018</v>
      </c>
      <c r="M5038" s="2" t="s">
        <v>6875</v>
      </c>
      <c r="N5038" s="60" t="s">
        <v>6976</v>
      </c>
      <c r="O5038" s="66" t="s">
        <v>8526</v>
      </c>
      <c r="P5038" s="67" t="s">
        <v>3536</v>
      </c>
      <c r="Q5038" s="67" t="s">
        <v>4621</v>
      </c>
      <c r="R5038" s="67" t="s">
        <v>5431</v>
      </c>
      <c r="S5038" s="67" t="s">
        <v>3812</v>
      </c>
      <c r="T5038" s="67"/>
      <c r="U5038" s="67"/>
      <c r="V5038" s="67"/>
      <c r="W5038" s="67"/>
      <c r="X5038" s="67"/>
      <c r="Y5038" s="67"/>
    </row>
    <row r="5039" spans="1:25" s="2" customFormat="1" ht="16.5" customHeight="1">
      <c r="A5039" s="59">
        <v>5037</v>
      </c>
      <c r="B5039" s="61" t="str">
        <f t="shared" si="546"/>
        <v>hs</v>
      </c>
      <c r="C5039" s="61" t="s">
        <v>1829</v>
      </c>
      <c r="D5039" s="2" t="s">
        <v>6934</v>
      </c>
      <c r="E5039" s="61" t="str">
        <f t="shared" si="547"/>
        <v>h</v>
      </c>
      <c r="F5039" s="62" t="str">
        <f t="shared" si="548"/>
        <v>s</v>
      </c>
      <c r="G5039" s="62" t="str">
        <f t="shared" si="549"/>
        <v>R</v>
      </c>
      <c r="H5039" s="62" t="str">
        <f t="shared" si="550"/>
        <v>L</v>
      </c>
      <c r="I5039" s="62">
        <f t="shared" si="551"/>
        <v>17</v>
      </c>
      <c r="J5039" s="62">
        <f t="shared" si="552"/>
        <v>5</v>
      </c>
      <c r="K5039" s="81">
        <v>5.4015875330839105E-7</v>
      </c>
      <c r="L5039" s="2" t="s">
        <v>6888</v>
      </c>
      <c r="M5039" s="2" t="s">
        <v>13512</v>
      </c>
      <c r="N5039" s="60" t="s">
        <v>7194</v>
      </c>
      <c r="O5039" s="66" t="s">
        <v>11008</v>
      </c>
      <c r="P5039" s="67" t="s">
        <v>2637</v>
      </c>
      <c r="Q5039" s="67" t="s">
        <v>143</v>
      </c>
      <c r="R5039" s="67" t="s">
        <v>6806</v>
      </c>
      <c r="S5039" s="67" t="s">
        <v>5479</v>
      </c>
      <c r="T5039" s="67"/>
      <c r="U5039" s="67"/>
      <c r="V5039" s="67"/>
      <c r="W5039" s="67"/>
      <c r="X5039" s="67"/>
      <c r="Y5039" s="67"/>
    </row>
    <row r="5040" spans="1:25" s="2" customFormat="1" ht="16.5" customHeight="1">
      <c r="A5040" s="59">
        <v>5038</v>
      </c>
      <c r="B5040" s="61" t="str">
        <f t="shared" si="546"/>
        <v>jz</v>
      </c>
      <c r="C5040" s="61" t="s">
        <v>2339</v>
      </c>
      <c r="D5040" s="2" t="s">
        <v>6860</v>
      </c>
      <c r="E5040" s="61" t="str">
        <f t="shared" si="547"/>
        <v>j</v>
      </c>
      <c r="F5040" s="62" t="str">
        <f t="shared" si="548"/>
        <v>z</v>
      </c>
      <c r="G5040" s="62" t="str">
        <f t="shared" si="549"/>
        <v>R</v>
      </c>
      <c r="H5040" s="62" t="str">
        <f t="shared" si="550"/>
        <v>L</v>
      </c>
      <c r="I5040" s="62">
        <f t="shared" si="551"/>
        <v>20</v>
      </c>
      <c r="J5040" s="62">
        <f t="shared" si="552"/>
        <v>3</v>
      </c>
      <c r="K5040" s="81">
        <v>5.4015875330839105E-7</v>
      </c>
      <c r="L5040" s="2" t="s">
        <v>6887</v>
      </c>
      <c r="M5040" s="2" t="s">
        <v>13530</v>
      </c>
      <c r="N5040" s="60" t="s">
        <v>6972</v>
      </c>
      <c r="O5040" s="66" t="s">
        <v>10436</v>
      </c>
      <c r="P5040" s="67" t="s">
        <v>3474</v>
      </c>
      <c r="Q5040" s="67" t="s">
        <v>3573</v>
      </c>
      <c r="R5040" s="67" t="s">
        <v>2637</v>
      </c>
      <c r="S5040" s="67" t="s">
        <v>6974</v>
      </c>
      <c r="T5040" s="67"/>
      <c r="U5040" s="67"/>
      <c r="V5040" s="67"/>
      <c r="W5040" s="67"/>
      <c r="X5040" s="67"/>
      <c r="Y5040" s="67"/>
    </row>
    <row r="5041" spans="1:25" s="2" customFormat="1" ht="16.5" customHeight="1">
      <c r="A5041" s="59">
        <v>5039</v>
      </c>
      <c r="B5041" s="61" t="str">
        <f t="shared" si="546"/>
        <v>ej</v>
      </c>
      <c r="C5041" s="61" t="s">
        <v>5782</v>
      </c>
      <c r="D5041" s="2" t="s">
        <v>13497</v>
      </c>
      <c r="E5041" s="61" t="str">
        <f t="shared" si="547"/>
        <v>e</v>
      </c>
      <c r="F5041" s="62" t="str">
        <f t="shared" si="548"/>
        <v>j</v>
      </c>
      <c r="G5041" s="62" t="str">
        <f t="shared" si="549"/>
        <v>L</v>
      </c>
      <c r="H5041" s="62" t="str">
        <f t="shared" si="550"/>
        <v>R</v>
      </c>
      <c r="I5041" s="62">
        <f t="shared" si="551"/>
        <v>7</v>
      </c>
      <c r="J5041" s="62">
        <f t="shared" si="552"/>
        <v>20</v>
      </c>
      <c r="K5041" s="81">
        <v>5.4015875330839105E-7</v>
      </c>
      <c r="L5041" s="2" t="s">
        <v>6885</v>
      </c>
      <c r="M5041" s="2" t="s">
        <v>6840</v>
      </c>
      <c r="N5041" s="60" t="s">
        <v>7040</v>
      </c>
      <c r="O5041" s="66" t="s">
        <v>13030</v>
      </c>
      <c r="P5041" s="67" t="s">
        <v>6760</v>
      </c>
      <c r="Q5041" s="67" t="s">
        <v>1302</v>
      </c>
      <c r="R5041" s="67" t="s">
        <v>3578</v>
      </c>
      <c r="S5041" s="67"/>
      <c r="T5041" s="67"/>
      <c r="U5041" s="67"/>
      <c r="V5041" s="67"/>
      <c r="W5041" s="67"/>
      <c r="X5041" s="67"/>
      <c r="Y5041" s="67"/>
    </row>
    <row r="5042" spans="1:25" s="2" customFormat="1" ht="16.5" customHeight="1">
      <c r="A5042" s="59">
        <v>5040</v>
      </c>
      <c r="B5042" s="61" t="str">
        <f t="shared" si="546"/>
        <v>dw</v>
      </c>
      <c r="C5042" s="61" t="s">
        <v>976</v>
      </c>
      <c r="D5042" s="2" t="s">
        <v>13574</v>
      </c>
      <c r="E5042" s="61" t="str">
        <f t="shared" si="547"/>
        <v>d</v>
      </c>
      <c r="F5042" s="62" t="str">
        <f t="shared" si="548"/>
        <v>w</v>
      </c>
      <c r="G5042" s="62" t="str">
        <f t="shared" si="549"/>
        <v>L</v>
      </c>
      <c r="H5042" s="62" t="str">
        <f t="shared" si="550"/>
        <v>L</v>
      </c>
      <c r="I5042" s="62">
        <f t="shared" si="551"/>
        <v>8</v>
      </c>
      <c r="J5042" s="62">
        <f t="shared" si="552"/>
        <v>4</v>
      </c>
      <c r="K5042" s="81">
        <v>5.3690478491496699E-7</v>
      </c>
      <c r="L5042" s="2" t="s">
        <v>13508</v>
      </c>
      <c r="M5042" s="2" t="s">
        <v>6916</v>
      </c>
      <c r="N5042" s="60" t="s">
        <v>13900</v>
      </c>
      <c r="O5042" s="66" t="s">
        <v>8323</v>
      </c>
      <c r="P5042" s="67" t="s">
        <v>3536</v>
      </c>
      <c r="Q5042" s="67" t="s">
        <v>4481</v>
      </c>
      <c r="R5042" s="67" t="s">
        <v>426</v>
      </c>
      <c r="S5042" s="67" t="s">
        <v>72</v>
      </c>
      <c r="T5042" s="67" t="s">
        <v>4561</v>
      </c>
      <c r="U5042" s="67"/>
      <c r="V5042" s="67"/>
      <c r="W5042" s="67"/>
      <c r="X5042" s="67"/>
      <c r="Y5042" s="67"/>
    </row>
    <row r="5043" spans="1:25" s="2" customFormat="1" ht="16.5" customHeight="1">
      <c r="A5043" s="59">
        <v>5041</v>
      </c>
      <c r="B5043" s="61" t="str">
        <f t="shared" si="546"/>
        <v>bo</v>
      </c>
      <c r="C5043" s="61" t="s">
        <v>353</v>
      </c>
      <c r="D5043" s="2" t="s">
        <v>6864</v>
      </c>
      <c r="E5043" s="61" t="str">
        <f t="shared" si="547"/>
        <v>b</v>
      </c>
      <c r="F5043" s="62" t="str">
        <f t="shared" si="548"/>
        <v>o</v>
      </c>
      <c r="G5043" s="62" t="str">
        <f t="shared" si="549"/>
        <v>L</v>
      </c>
      <c r="H5043" s="62" t="str">
        <f t="shared" si="550"/>
        <v>R</v>
      </c>
      <c r="I5043" s="62">
        <f t="shared" si="551"/>
        <v>15</v>
      </c>
      <c r="J5043" s="62">
        <f t="shared" si="552"/>
        <v>24</v>
      </c>
      <c r="K5043" s="81">
        <v>5.3690478491496699E-7</v>
      </c>
      <c r="L5043" s="2" t="s">
        <v>6880</v>
      </c>
      <c r="M5043" s="2" t="s">
        <v>6879</v>
      </c>
      <c r="N5043" s="60" t="s">
        <v>7142</v>
      </c>
      <c r="O5043" s="66" t="s">
        <v>14428</v>
      </c>
      <c r="P5043" s="67" t="s">
        <v>2324</v>
      </c>
      <c r="Q5043" s="67" t="s">
        <v>6966</v>
      </c>
      <c r="R5043" s="67" t="s">
        <v>6041</v>
      </c>
      <c r="S5043" s="67" t="s">
        <v>6776</v>
      </c>
      <c r="T5043" s="67"/>
      <c r="U5043" s="67"/>
      <c r="V5043" s="67"/>
      <c r="W5043" s="67"/>
      <c r="X5043" s="67"/>
      <c r="Y5043" s="67"/>
    </row>
    <row r="5044" spans="1:25" s="2" customFormat="1" ht="16.5" customHeight="1">
      <c r="A5044" s="59">
        <v>5042</v>
      </c>
      <c r="B5044" s="61" t="str">
        <f t="shared" si="546"/>
        <v>ir</v>
      </c>
      <c r="C5044" s="61" t="s">
        <v>695</v>
      </c>
      <c r="D5044" s="2" t="s">
        <v>13659</v>
      </c>
      <c r="E5044" s="61" t="str">
        <f t="shared" si="547"/>
        <v>i</v>
      </c>
      <c r="F5044" s="62" t="str">
        <f t="shared" si="548"/>
        <v>r</v>
      </c>
      <c r="G5044" s="62" t="str">
        <f t="shared" si="549"/>
        <v>R</v>
      </c>
      <c r="H5044" s="62" t="str">
        <f t="shared" si="550"/>
        <v>L</v>
      </c>
      <c r="I5044" s="62">
        <f t="shared" si="551"/>
        <v>22</v>
      </c>
      <c r="J5044" s="62">
        <f t="shared" si="552"/>
        <v>10</v>
      </c>
      <c r="K5044" s="81">
        <v>5.3690478491496699E-7</v>
      </c>
      <c r="L5044" s="2" t="s">
        <v>14016</v>
      </c>
      <c r="M5044" s="2" t="s">
        <v>14110</v>
      </c>
      <c r="N5044" s="60" t="s">
        <v>6972</v>
      </c>
      <c r="O5044" s="66" t="s">
        <v>9655</v>
      </c>
      <c r="P5044" s="67" t="s">
        <v>2324</v>
      </c>
      <c r="Q5044" s="67" t="s">
        <v>684</v>
      </c>
      <c r="R5044" s="67"/>
      <c r="S5044" s="67"/>
      <c r="T5044" s="67"/>
      <c r="U5044" s="67"/>
      <c r="V5044" s="67"/>
      <c r="W5044" s="67"/>
      <c r="X5044" s="67"/>
      <c r="Y5044" s="67"/>
    </row>
    <row r="5045" spans="1:25" s="2" customFormat="1" ht="16.5" customHeight="1">
      <c r="A5045" s="59">
        <v>5043</v>
      </c>
      <c r="B5045" s="61" t="str">
        <f t="shared" si="546"/>
        <v>ei</v>
      </c>
      <c r="C5045" s="61" t="s">
        <v>5820</v>
      </c>
      <c r="D5045" s="2" t="s">
        <v>6920</v>
      </c>
      <c r="E5045" s="61" t="str">
        <f t="shared" si="547"/>
        <v>e</v>
      </c>
      <c r="F5045" s="62" t="str">
        <f t="shared" si="548"/>
        <v>i</v>
      </c>
      <c r="G5045" s="62" t="str">
        <f t="shared" si="549"/>
        <v>L</v>
      </c>
      <c r="H5045" s="62" t="str">
        <f t="shared" si="550"/>
        <v>R</v>
      </c>
      <c r="I5045" s="62">
        <f t="shared" si="551"/>
        <v>7</v>
      </c>
      <c r="J5045" s="62">
        <f t="shared" si="552"/>
        <v>22</v>
      </c>
      <c r="K5045" s="81">
        <v>5.3690478491496699E-7</v>
      </c>
      <c r="L5045" s="2" t="s">
        <v>6876</v>
      </c>
      <c r="M5045" s="2" t="s">
        <v>13510</v>
      </c>
      <c r="N5045" s="60" t="s">
        <v>6972</v>
      </c>
      <c r="O5045" s="66" t="s">
        <v>10935</v>
      </c>
      <c r="P5045" s="67" t="s">
        <v>2637</v>
      </c>
      <c r="Q5045" s="67" t="s">
        <v>5918</v>
      </c>
      <c r="R5045" s="67" t="s">
        <v>5479</v>
      </c>
      <c r="S5045" s="67"/>
      <c r="T5045" s="67"/>
      <c r="U5045" s="67"/>
      <c r="V5045" s="67"/>
      <c r="W5045" s="67"/>
      <c r="X5045" s="67"/>
      <c r="Y5045" s="67"/>
    </row>
    <row r="5046" spans="1:25" s="2" customFormat="1" ht="16.5" customHeight="1">
      <c r="A5046" s="59">
        <v>5044</v>
      </c>
      <c r="B5046" s="61" t="str">
        <f t="shared" si="546"/>
        <v>gc</v>
      </c>
      <c r="C5046" s="61" t="s">
        <v>1663</v>
      </c>
      <c r="D5046" s="2" t="s">
        <v>6813</v>
      </c>
      <c r="E5046" s="61" t="str">
        <f t="shared" si="547"/>
        <v>g</v>
      </c>
      <c r="F5046" s="62" t="str">
        <f t="shared" si="548"/>
        <v>c</v>
      </c>
      <c r="G5046" s="62" t="str">
        <f t="shared" si="549"/>
        <v>L</v>
      </c>
      <c r="H5046" s="62" t="str">
        <f t="shared" si="550"/>
        <v>L</v>
      </c>
      <c r="I5046" s="62">
        <f t="shared" si="551"/>
        <v>14</v>
      </c>
      <c r="J5046" s="62">
        <f t="shared" si="552"/>
        <v>9</v>
      </c>
      <c r="K5046" s="81">
        <v>5.3365081652154292E-7</v>
      </c>
      <c r="L5046" s="2" t="s">
        <v>13509</v>
      </c>
      <c r="M5046" s="2" t="s">
        <v>13535</v>
      </c>
      <c r="N5046" s="60" t="s">
        <v>6972</v>
      </c>
      <c r="O5046" s="66" t="s">
        <v>12463</v>
      </c>
      <c r="P5046" s="67" t="s">
        <v>4495</v>
      </c>
      <c r="Q5046" s="67" t="s">
        <v>5810</v>
      </c>
      <c r="R5046" s="67" t="s">
        <v>72</v>
      </c>
      <c r="S5046" s="67" t="s">
        <v>4640</v>
      </c>
      <c r="T5046" s="67"/>
      <c r="U5046" s="67"/>
      <c r="V5046" s="67"/>
      <c r="W5046" s="67"/>
      <c r="X5046" s="67"/>
      <c r="Y5046" s="67"/>
    </row>
    <row r="5047" spans="1:25" s="2" customFormat="1" ht="16.5" customHeight="1">
      <c r="A5047" s="59">
        <v>5045</v>
      </c>
      <c r="B5047" s="61" t="str">
        <f t="shared" si="546"/>
        <v>gg</v>
      </c>
      <c r="C5047" s="61" t="s">
        <v>1438</v>
      </c>
      <c r="D5047" s="2" t="s">
        <v>13626</v>
      </c>
      <c r="E5047" s="61" t="str">
        <f t="shared" si="547"/>
        <v>g</v>
      </c>
      <c r="F5047" s="62" t="str">
        <f t="shared" si="548"/>
        <v>g</v>
      </c>
      <c r="G5047" s="62" t="str">
        <f t="shared" si="549"/>
        <v>L</v>
      </c>
      <c r="H5047" s="62" t="str">
        <f t="shared" si="550"/>
        <v>L</v>
      </c>
      <c r="I5047" s="62">
        <f t="shared" si="551"/>
        <v>14</v>
      </c>
      <c r="J5047" s="62">
        <f t="shared" si="552"/>
        <v>14</v>
      </c>
      <c r="K5047" s="81">
        <v>5.3365081652154292E-7</v>
      </c>
      <c r="L5047" s="2" t="s">
        <v>13509</v>
      </c>
      <c r="M5047" s="2" t="s">
        <v>13767</v>
      </c>
      <c r="N5047" s="60" t="s">
        <v>6797</v>
      </c>
      <c r="O5047" s="66" t="s">
        <v>7398</v>
      </c>
      <c r="P5047" s="67" t="s">
        <v>14097</v>
      </c>
      <c r="Q5047" s="67" t="s">
        <v>5332</v>
      </c>
      <c r="R5047" s="67" t="s">
        <v>14458</v>
      </c>
      <c r="S5047" s="67"/>
      <c r="T5047" s="67"/>
      <c r="U5047" s="67"/>
      <c r="V5047" s="67"/>
      <c r="W5047" s="67"/>
      <c r="X5047" s="67"/>
      <c r="Y5047" s="67"/>
    </row>
    <row r="5048" spans="1:25" s="2" customFormat="1" ht="16.5" customHeight="1">
      <c r="A5048" s="59">
        <v>5046</v>
      </c>
      <c r="B5048" s="61" t="str">
        <f t="shared" si="546"/>
        <v>dh</v>
      </c>
      <c r="C5048" s="61" t="s">
        <v>831</v>
      </c>
      <c r="D5048" s="2" t="s">
        <v>13639</v>
      </c>
      <c r="E5048" s="61" t="str">
        <f t="shared" si="547"/>
        <v>d</v>
      </c>
      <c r="F5048" s="62" t="str">
        <f t="shared" si="548"/>
        <v>h</v>
      </c>
      <c r="G5048" s="62" t="str">
        <f t="shared" si="549"/>
        <v>L</v>
      </c>
      <c r="H5048" s="62" t="str">
        <f t="shared" si="550"/>
        <v>R</v>
      </c>
      <c r="I5048" s="62">
        <f t="shared" si="551"/>
        <v>8</v>
      </c>
      <c r="J5048" s="62">
        <f t="shared" si="552"/>
        <v>17</v>
      </c>
      <c r="K5048" s="81">
        <v>5.3039684812811885E-7</v>
      </c>
      <c r="L5048" s="2" t="s">
        <v>13508</v>
      </c>
      <c r="M5048" s="2" t="s">
        <v>6950</v>
      </c>
      <c r="N5048" s="60" t="s">
        <v>6870</v>
      </c>
      <c r="O5048" s="66" t="s">
        <v>9673</v>
      </c>
      <c r="P5048" s="67" t="s">
        <v>5858</v>
      </c>
      <c r="Q5048" s="67" t="s">
        <v>1408</v>
      </c>
      <c r="R5048" s="67"/>
      <c r="S5048" s="67"/>
      <c r="T5048" s="67"/>
      <c r="U5048" s="67"/>
      <c r="V5048" s="67"/>
      <c r="W5048" s="67"/>
      <c r="X5048" s="67"/>
      <c r="Y5048" s="67"/>
    </row>
    <row r="5049" spans="1:25" s="2" customFormat="1" ht="16.5" customHeight="1">
      <c r="A5049" s="59">
        <v>5047</v>
      </c>
      <c r="B5049" s="61" t="str">
        <f t="shared" si="546"/>
        <v>ec</v>
      </c>
      <c r="C5049" s="61" t="s">
        <v>6209</v>
      </c>
      <c r="D5049" s="2" t="s">
        <v>13640</v>
      </c>
      <c r="E5049" s="61" t="str">
        <f t="shared" si="547"/>
        <v>e</v>
      </c>
      <c r="F5049" s="62" t="str">
        <f t="shared" si="548"/>
        <v>c</v>
      </c>
      <c r="G5049" s="62" t="str">
        <f t="shared" si="549"/>
        <v>L</v>
      </c>
      <c r="H5049" s="62" t="str">
        <f t="shared" si="550"/>
        <v>L</v>
      </c>
      <c r="I5049" s="62">
        <f t="shared" si="551"/>
        <v>7</v>
      </c>
      <c r="J5049" s="62">
        <f t="shared" si="552"/>
        <v>9</v>
      </c>
      <c r="K5049" s="81">
        <v>5.3039684812811885E-7</v>
      </c>
      <c r="L5049" s="2" t="s">
        <v>6885</v>
      </c>
      <c r="M5049" s="2" t="s">
        <v>13535</v>
      </c>
      <c r="N5049" s="60" t="s">
        <v>7195</v>
      </c>
      <c r="O5049" s="66" t="s">
        <v>13072</v>
      </c>
      <c r="P5049" s="67" t="s">
        <v>5103</v>
      </c>
      <c r="Q5049" s="67" t="s">
        <v>4241</v>
      </c>
      <c r="R5049" s="67" t="s">
        <v>3408</v>
      </c>
      <c r="S5049" s="67"/>
      <c r="T5049" s="67"/>
      <c r="U5049" s="67"/>
      <c r="V5049" s="67"/>
      <c r="W5049" s="67"/>
      <c r="X5049" s="67"/>
      <c r="Y5049" s="67"/>
    </row>
    <row r="5050" spans="1:25" s="2" customFormat="1" ht="16.5" customHeight="1">
      <c r="A5050" s="59">
        <v>5048</v>
      </c>
      <c r="B5050" s="61" t="str">
        <f t="shared" si="546"/>
        <v>jw</v>
      </c>
      <c r="C5050" s="61" t="s">
        <v>2154</v>
      </c>
      <c r="D5050" s="2" t="s">
        <v>13581</v>
      </c>
      <c r="E5050" s="61" t="str">
        <f t="shared" si="547"/>
        <v>j</v>
      </c>
      <c r="F5050" s="62" t="str">
        <f t="shared" si="548"/>
        <v>w</v>
      </c>
      <c r="G5050" s="62" t="str">
        <f t="shared" si="549"/>
        <v>R</v>
      </c>
      <c r="H5050" s="62" t="str">
        <f t="shared" si="550"/>
        <v>L</v>
      </c>
      <c r="I5050" s="62">
        <f t="shared" si="551"/>
        <v>20</v>
      </c>
      <c r="J5050" s="62">
        <f t="shared" si="552"/>
        <v>4</v>
      </c>
      <c r="K5050" s="81">
        <v>5.3039684812811885E-7</v>
      </c>
      <c r="L5050" s="2" t="s">
        <v>6887</v>
      </c>
      <c r="M5050" s="2" t="s">
        <v>6916</v>
      </c>
      <c r="N5050" s="60" t="s">
        <v>6797</v>
      </c>
      <c r="O5050" s="66" t="s">
        <v>7714</v>
      </c>
      <c r="P5050" s="67" t="s">
        <v>426</v>
      </c>
      <c r="Q5050" s="67" t="s">
        <v>3366</v>
      </c>
      <c r="R5050" s="67" t="s">
        <v>6965</v>
      </c>
      <c r="S5050" s="67"/>
      <c r="T5050" s="67"/>
      <c r="U5050" s="67"/>
      <c r="V5050" s="67"/>
      <c r="W5050" s="67"/>
      <c r="X5050" s="67"/>
      <c r="Y5050" s="67"/>
    </row>
    <row r="5051" spans="1:25" s="2" customFormat="1" ht="16.5" customHeight="1">
      <c r="A5051" s="59">
        <v>5049</v>
      </c>
      <c r="B5051" s="61" t="str">
        <f t="shared" si="546"/>
        <v>em</v>
      </c>
      <c r="C5051" s="61" t="s">
        <v>6141</v>
      </c>
      <c r="D5051" s="2" t="s">
        <v>13641</v>
      </c>
      <c r="E5051" s="61" t="str">
        <f t="shared" si="547"/>
        <v>e</v>
      </c>
      <c r="F5051" s="62" t="str">
        <f t="shared" si="548"/>
        <v>m</v>
      </c>
      <c r="G5051" s="62" t="str">
        <f t="shared" si="549"/>
        <v>L</v>
      </c>
      <c r="H5051" s="62" t="str">
        <f t="shared" si="550"/>
        <v>R</v>
      </c>
      <c r="I5051" s="62">
        <f t="shared" si="551"/>
        <v>7</v>
      </c>
      <c r="J5051" s="62">
        <f t="shared" si="552"/>
        <v>21</v>
      </c>
      <c r="K5051" s="81">
        <v>5.3039684812811885E-7</v>
      </c>
      <c r="L5051" s="2" t="s">
        <v>6885</v>
      </c>
      <c r="M5051" s="2" t="s">
        <v>14110</v>
      </c>
      <c r="N5051" s="60" t="s">
        <v>6797</v>
      </c>
      <c r="O5051" s="66" t="s">
        <v>9123</v>
      </c>
      <c r="P5051" s="67" t="s">
        <v>5807</v>
      </c>
      <c r="Q5051" s="67" t="s">
        <v>5858</v>
      </c>
      <c r="R5051" s="67" t="s">
        <v>6474</v>
      </c>
      <c r="S5051" s="67" t="s">
        <v>3578</v>
      </c>
      <c r="T5051" s="67"/>
      <c r="U5051" s="67"/>
      <c r="V5051" s="67"/>
      <c r="W5051" s="67"/>
      <c r="X5051" s="67"/>
      <c r="Y5051" s="67"/>
    </row>
    <row r="5052" spans="1:25" s="2" customFormat="1" ht="16.5" customHeight="1">
      <c r="A5052" s="59">
        <v>5050</v>
      </c>
      <c r="B5052" s="61" t="str">
        <f t="shared" si="546"/>
        <v>su</v>
      </c>
      <c r="C5052" s="61" t="s">
        <v>4720</v>
      </c>
      <c r="D5052" s="2" t="s">
        <v>6944</v>
      </c>
      <c r="E5052" s="61" t="str">
        <f t="shared" si="547"/>
        <v>s</v>
      </c>
      <c r="F5052" s="62" t="str">
        <f t="shared" si="548"/>
        <v>u</v>
      </c>
      <c r="G5052" s="62" t="str">
        <f t="shared" si="549"/>
        <v>L</v>
      </c>
      <c r="H5052" s="62" t="str">
        <f t="shared" si="550"/>
        <v>R</v>
      </c>
      <c r="I5052" s="62">
        <f t="shared" si="551"/>
        <v>5</v>
      </c>
      <c r="J5052" s="62">
        <f t="shared" si="552"/>
        <v>19</v>
      </c>
      <c r="K5052" s="81">
        <v>5.2714287973469489E-7</v>
      </c>
      <c r="L5052" s="2" t="s">
        <v>6775</v>
      </c>
      <c r="M5052" s="2" t="s">
        <v>13512</v>
      </c>
      <c r="N5052" s="60" t="s">
        <v>7106</v>
      </c>
      <c r="O5052" s="66" t="s">
        <v>11353</v>
      </c>
      <c r="P5052" s="67" t="s">
        <v>4221</v>
      </c>
      <c r="Q5052" s="67" t="s">
        <v>14500</v>
      </c>
      <c r="R5052" s="67" t="s">
        <v>3348</v>
      </c>
      <c r="S5052" s="67"/>
      <c r="T5052" s="67"/>
      <c r="U5052" s="67"/>
      <c r="V5052" s="67"/>
      <c r="W5052" s="67"/>
      <c r="X5052" s="67"/>
      <c r="Y5052" s="67"/>
    </row>
    <row r="5053" spans="1:25" s="2" customFormat="1" ht="16.5" customHeight="1">
      <c r="A5053" s="59">
        <v>5051</v>
      </c>
      <c r="B5053" s="61" t="str">
        <f t="shared" si="546"/>
        <v>fh</v>
      </c>
      <c r="C5053" s="61" t="s">
        <v>1215</v>
      </c>
      <c r="D5053" s="2" t="s">
        <v>13575</v>
      </c>
      <c r="E5053" s="61" t="str">
        <f t="shared" si="547"/>
        <v>f</v>
      </c>
      <c r="F5053" s="62" t="str">
        <f t="shared" si="548"/>
        <v>h</v>
      </c>
      <c r="G5053" s="62" t="str">
        <f t="shared" si="549"/>
        <v>L</v>
      </c>
      <c r="H5053" s="62" t="str">
        <f t="shared" si="550"/>
        <v>R</v>
      </c>
      <c r="I5053" s="62">
        <f t="shared" si="551"/>
        <v>11</v>
      </c>
      <c r="J5053" s="62">
        <f t="shared" si="552"/>
        <v>17</v>
      </c>
      <c r="K5053" s="81">
        <v>5.2714287973469489E-7</v>
      </c>
      <c r="L5053" s="2" t="s">
        <v>6886</v>
      </c>
      <c r="M5053" s="2" t="s">
        <v>13767</v>
      </c>
      <c r="N5053" s="60" t="s">
        <v>6972</v>
      </c>
      <c r="O5053" s="66" t="s">
        <v>9366</v>
      </c>
      <c r="P5053" s="67" t="s">
        <v>1214</v>
      </c>
      <c r="Q5053" s="67" t="s">
        <v>1364</v>
      </c>
      <c r="R5053" s="67"/>
      <c r="S5053" s="67"/>
      <c r="T5053" s="67"/>
      <c r="U5053" s="67"/>
      <c r="V5053" s="67"/>
      <c r="W5053" s="67"/>
      <c r="X5053" s="67"/>
      <c r="Y5053" s="67"/>
    </row>
    <row r="5054" spans="1:25" s="2" customFormat="1" ht="16.5" customHeight="1">
      <c r="A5054" s="59">
        <v>5052</v>
      </c>
      <c r="B5054" s="61" t="str">
        <f t="shared" si="546"/>
        <v>lf</v>
      </c>
      <c r="C5054" s="61" t="s">
        <v>2822</v>
      </c>
      <c r="D5054" s="2" t="s">
        <v>13653</v>
      </c>
      <c r="E5054" s="61" t="str">
        <f t="shared" si="547"/>
        <v>l</v>
      </c>
      <c r="F5054" s="62" t="str">
        <f t="shared" si="548"/>
        <v>f</v>
      </c>
      <c r="G5054" s="62" t="str">
        <f t="shared" si="549"/>
        <v>R</v>
      </c>
      <c r="H5054" s="62" t="str">
        <f t="shared" si="550"/>
        <v>L</v>
      </c>
      <c r="I5054" s="62">
        <f t="shared" si="551"/>
        <v>25</v>
      </c>
      <c r="J5054" s="62">
        <f t="shared" si="552"/>
        <v>11</v>
      </c>
      <c r="K5054" s="81">
        <v>5.2714287973469489E-7</v>
      </c>
      <c r="L5054" s="2" t="s">
        <v>6889</v>
      </c>
      <c r="M5054" s="2" t="s">
        <v>6816</v>
      </c>
      <c r="N5054" s="60" t="s">
        <v>6978</v>
      </c>
      <c r="O5054" s="66" t="s">
        <v>2822</v>
      </c>
      <c r="P5054" s="67" t="s">
        <v>2822</v>
      </c>
      <c r="Q5054" s="67"/>
      <c r="R5054" s="67"/>
      <c r="S5054" s="67"/>
      <c r="T5054" s="67"/>
      <c r="U5054" s="67"/>
      <c r="V5054" s="67"/>
      <c r="W5054" s="67"/>
      <c r="X5054" s="67"/>
      <c r="Y5054" s="67"/>
    </row>
    <row r="5055" spans="1:25" s="2" customFormat="1" ht="16.5" customHeight="1">
      <c r="A5055" s="59">
        <v>5053</v>
      </c>
      <c r="B5055" s="61" t="str">
        <f t="shared" si="546"/>
        <v>wi</v>
      </c>
      <c r="C5055" s="61" t="s">
        <v>5116</v>
      </c>
      <c r="D5055" s="2" t="s">
        <v>13558</v>
      </c>
      <c r="E5055" s="61" t="str">
        <f t="shared" si="547"/>
        <v>w</v>
      </c>
      <c r="F5055" s="62" t="str">
        <f t="shared" si="548"/>
        <v>i</v>
      </c>
      <c r="G5055" s="62" t="str">
        <f t="shared" si="549"/>
        <v>L</v>
      </c>
      <c r="H5055" s="62" t="str">
        <f t="shared" si="550"/>
        <v>R</v>
      </c>
      <c r="I5055" s="62">
        <f t="shared" si="551"/>
        <v>4</v>
      </c>
      <c r="J5055" s="62">
        <f t="shared" si="552"/>
        <v>22</v>
      </c>
      <c r="K5055" s="81">
        <v>5.2388891134127083E-7</v>
      </c>
      <c r="L5055" s="2" t="s">
        <v>6804</v>
      </c>
      <c r="M5055" s="2" t="s">
        <v>6816</v>
      </c>
      <c r="N5055" s="60" t="s">
        <v>6797</v>
      </c>
      <c r="O5055" s="66" t="s">
        <v>14130</v>
      </c>
      <c r="P5055" s="67" t="s">
        <v>4360</v>
      </c>
      <c r="Q5055" s="67" t="s">
        <v>1647</v>
      </c>
      <c r="R5055" s="67"/>
      <c r="S5055" s="67"/>
      <c r="T5055" s="67"/>
      <c r="U5055" s="67"/>
      <c r="V5055" s="67"/>
      <c r="W5055" s="67"/>
      <c r="X5055" s="67"/>
      <c r="Y5055" s="67"/>
    </row>
    <row r="5056" spans="1:25" s="2" customFormat="1" ht="16.5" customHeight="1">
      <c r="A5056" s="59">
        <v>5054</v>
      </c>
      <c r="B5056" s="61" t="str">
        <f t="shared" si="546"/>
        <v>il</v>
      </c>
      <c r="C5056" s="61" t="s">
        <v>633</v>
      </c>
      <c r="D5056" s="2" t="s">
        <v>13662</v>
      </c>
      <c r="E5056" s="61" t="str">
        <f t="shared" si="547"/>
        <v>i</v>
      </c>
      <c r="F5056" s="62" t="str">
        <f t="shared" si="548"/>
        <v>l</v>
      </c>
      <c r="G5056" s="62" t="str">
        <f t="shared" si="549"/>
        <v>R</v>
      </c>
      <c r="H5056" s="62" t="str">
        <f t="shared" si="550"/>
        <v>R</v>
      </c>
      <c r="I5056" s="62">
        <f t="shared" si="551"/>
        <v>22</v>
      </c>
      <c r="J5056" s="62">
        <f t="shared" si="552"/>
        <v>25</v>
      </c>
      <c r="K5056" s="81">
        <v>5.2388891134127083E-7</v>
      </c>
      <c r="L5056" s="2" t="s">
        <v>14016</v>
      </c>
      <c r="M5056" s="2" t="s">
        <v>6908</v>
      </c>
      <c r="N5056" s="60" t="s">
        <v>7106</v>
      </c>
      <c r="O5056" s="66" t="s">
        <v>9698</v>
      </c>
      <c r="P5056" s="67" t="s">
        <v>2324</v>
      </c>
      <c r="Q5056" s="67" t="s">
        <v>6190</v>
      </c>
      <c r="R5056" s="67" t="s">
        <v>1165</v>
      </c>
      <c r="S5056" s="67"/>
      <c r="T5056" s="67"/>
      <c r="U5056" s="67"/>
      <c r="V5056" s="67"/>
      <c r="W5056" s="67"/>
      <c r="X5056" s="67"/>
      <c r="Y5056" s="67"/>
    </row>
    <row r="5057" spans="1:25" s="2" customFormat="1" ht="16.5" customHeight="1">
      <c r="A5057" s="59">
        <v>5055</v>
      </c>
      <c r="B5057" s="61" t="str">
        <f t="shared" si="546"/>
        <v>md</v>
      </c>
      <c r="C5057" s="61" t="s">
        <v>3313</v>
      </c>
      <c r="D5057" s="2" t="s">
        <v>13546</v>
      </c>
      <c r="E5057" s="61" t="str">
        <f t="shared" si="547"/>
        <v>m</v>
      </c>
      <c r="F5057" s="62" t="str">
        <f t="shared" si="548"/>
        <v>d</v>
      </c>
      <c r="G5057" s="62" t="str">
        <f t="shared" si="549"/>
        <v>R</v>
      </c>
      <c r="H5057" s="62" t="str">
        <f t="shared" si="550"/>
        <v>L</v>
      </c>
      <c r="I5057" s="62">
        <f t="shared" si="551"/>
        <v>21</v>
      </c>
      <c r="J5057" s="62">
        <f t="shared" si="552"/>
        <v>8</v>
      </c>
      <c r="K5057" s="81">
        <v>5.2063494294784676E-7</v>
      </c>
      <c r="L5057" s="2" t="s">
        <v>6877</v>
      </c>
      <c r="M5057" s="2" t="s">
        <v>6836</v>
      </c>
      <c r="N5057" s="60" t="s">
        <v>6972</v>
      </c>
      <c r="O5057" s="66" t="s">
        <v>12818</v>
      </c>
      <c r="P5057" s="67" t="s">
        <v>1993</v>
      </c>
      <c r="Q5057" s="67" t="s">
        <v>3309</v>
      </c>
      <c r="R5057" s="67" t="s">
        <v>5479</v>
      </c>
      <c r="S5057" s="67"/>
      <c r="T5057" s="67"/>
      <c r="U5057" s="67"/>
      <c r="V5057" s="67"/>
      <c r="W5057" s="67"/>
      <c r="X5057" s="67"/>
      <c r="Y5057" s="67"/>
    </row>
    <row r="5058" spans="1:25" s="2" customFormat="1" ht="16.5" customHeight="1">
      <c r="A5058" s="59">
        <v>5056</v>
      </c>
      <c r="B5058" s="61" t="str">
        <f t="shared" si="546"/>
        <v>ru</v>
      </c>
      <c r="C5058" s="61" t="s">
        <v>4280</v>
      </c>
      <c r="D5058" s="2" t="s">
        <v>6937</v>
      </c>
      <c r="E5058" s="61" t="str">
        <f t="shared" si="547"/>
        <v>r</v>
      </c>
      <c r="F5058" s="62" t="str">
        <f t="shared" si="548"/>
        <v>u</v>
      </c>
      <c r="G5058" s="62" t="str">
        <f t="shared" si="549"/>
        <v>L</v>
      </c>
      <c r="H5058" s="62" t="str">
        <f t="shared" si="550"/>
        <v>R</v>
      </c>
      <c r="I5058" s="62">
        <f t="shared" si="551"/>
        <v>10</v>
      </c>
      <c r="J5058" s="62">
        <f t="shared" si="552"/>
        <v>19</v>
      </c>
      <c r="K5058" s="81">
        <v>5.2063494294784676E-7</v>
      </c>
      <c r="L5058" s="2" t="s">
        <v>6891</v>
      </c>
      <c r="M5058" s="2" t="s">
        <v>13512</v>
      </c>
      <c r="N5058" s="60" t="s">
        <v>13411</v>
      </c>
      <c r="O5058" s="66" t="s">
        <v>13123</v>
      </c>
      <c r="P5058" s="67" t="s">
        <v>4641</v>
      </c>
      <c r="Q5058" s="67" t="s">
        <v>547</v>
      </c>
      <c r="R5058" s="67" t="s">
        <v>794</v>
      </c>
      <c r="S5058" s="67"/>
      <c r="T5058" s="67"/>
      <c r="U5058" s="67"/>
      <c r="V5058" s="67"/>
      <c r="W5058" s="67"/>
      <c r="X5058" s="67"/>
      <c r="Y5058" s="67"/>
    </row>
    <row r="5059" spans="1:25" s="2" customFormat="1" ht="16.5" customHeight="1">
      <c r="A5059" s="59">
        <v>5057</v>
      </c>
      <c r="B5059" s="61" t="str">
        <f t="shared" ref="B5059:B5122" si="553">VLOOKUP(D5059,sp,2,FALSE)</f>
        <v>gp</v>
      </c>
      <c r="C5059" s="61" t="s">
        <v>1679</v>
      </c>
      <c r="D5059" s="2" t="s">
        <v>13554</v>
      </c>
      <c r="E5059" s="61" t="str">
        <f t="shared" ref="E5059:E5122" si="554">LEFT(B5059,1)</f>
        <v>g</v>
      </c>
      <c r="F5059" s="62" t="str">
        <f t="shared" ref="F5059:F5122" si="555">RIGHT(B5059,1)</f>
        <v>p</v>
      </c>
      <c r="G5059" s="62" t="str">
        <f t="shared" si="549"/>
        <v>L</v>
      </c>
      <c r="H5059" s="62" t="str">
        <f t="shared" si="550"/>
        <v>R</v>
      </c>
      <c r="I5059" s="62">
        <f t="shared" si="551"/>
        <v>14</v>
      </c>
      <c r="J5059" s="62">
        <f t="shared" si="552"/>
        <v>26</v>
      </c>
      <c r="K5059" s="81">
        <v>5.2063494294784676E-7</v>
      </c>
      <c r="L5059" s="2" t="s">
        <v>13509</v>
      </c>
      <c r="M5059" s="2" t="s">
        <v>13536</v>
      </c>
      <c r="N5059" s="60" t="s">
        <v>6972</v>
      </c>
      <c r="O5059" s="66" t="s">
        <v>10498</v>
      </c>
      <c r="P5059" s="67" t="s">
        <v>3474</v>
      </c>
      <c r="Q5059" s="67" t="s">
        <v>1445</v>
      </c>
      <c r="R5059" s="67" t="s">
        <v>6687</v>
      </c>
      <c r="S5059" s="67"/>
      <c r="T5059" s="67"/>
      <c r="U5059" s="67"/>
      <c r="V5059" s="67"/>
      <c r="W5059" s="67"/>
      <c r="X5059" s="67"/>
      <c r="Y5059" s="67"/>
    </row>
    <row r="5060" spans="1:25" s="2" customFormat="1" ht="16.5" customHeight="1">
      <c r="A5060" s="59">
        <v>5058</v>
      </c>
      <c r="B5060" s="61" t="str">
        <f t="shared" si="553"/>
        <v>mj</v>
      </c>
      <c r="C5060" s="61" t="s">
        <v>3278</v>
      </c>
      <c r="D5060" s="2" t="s">
        <v>13736</v>
      </c>
      <c r="E5060" s="61" t="str">
        <f t="shared" si="554"/>
        <v>m</v>
      </c>
      <c r="F5060" s="62" t="str">
        <f t="shared" si="555"/>
        <v>j</v>
      </c>
      <c r="G5060" s="62" t="str">
        <f t="shared" ref="G5060:G5123" si="556">IF(FIND(E5060,"qwertasdfgzxcvbyuiophjkl;nm")&lt;15.5,"L","R")</f>
        <v>R</v>
      </c>
      <c r="H5060" s="62" t="str">
        <f t="shared" ref="H5060:H5123" si="557">IF(FIND(F5060,"qwertasdfgzxcvbyuiophjkl;nm")&lt;15.5,"L","R")</f>
        <v>R</v>
      </c>
      <c r="I5060" s="62">
        <f t="shared" ref="I5060:I5123" si="558">FIND(E5060,$I$1)</f>
        <v>21</v>
      </c>
      <c r="J5060" s="62">
        <f t="shared" ref="J5060:J5123" si="559">FIND(F5060,$I$1)</f>
        <v>20</v>
      </c>
      <c r="K5060" s="81">
        <v>5.2063494294784676E-7</v>
      </c>
      <c r="L5060" s="2" t="s">
        <v>6877</v>
      </c>
      <c r="M5060" s="2" t="s">
        <v>6840</v>
      </c>
      <c r="N5060" s="60" t="s">
        <v>6972</v>
      </c>
      <c r="O5060" s="66" t="s">
        <v>8928</v>
      </c>
      <c r="P5060" s="67" t="s">
        <v>5080</v>
      </c>
      <c r="Q5060" s="67" t="s">
        <v>14513</v>
      </c>
      <c r="R5060" s="67" t="s">
        <v>3476</v>
      </c>
      <c r="S5060" s="67"/>
      <c r="T5060" s="67"/>
      <c r="U5060" s="67"/>
      <c r="V5060" s="67"/>
      <c r="W5060" s="67"/>
      <c r="X5060" s="67"/>
      <c r="Y5060" s="67"/>
    </row>
    <row r="5061" spans="1:25" s="2" customFormat="1" ht="16.5" customHeight="1">
      <c r="A5061" s="59">
        <v>5059</v>
      </c>
      <c r="B5061" s="61" t="str">
        <f t="shared" si="553"/>
        <v>id</v>
      </c>
      <c r="C5061" s="61" t="s">
        <v>436</v>
      </c>
      <c r="D5061" s="2" t="s">
        <v>13584</v>
      </c>
      <c r="E5061" s="61" t="str">
        <f t="shared" si="554"/>
        <v>i</v>
      </c>
      <c r="F5061" s="62" t="str">
        <f t="shared" si="555"/>
        <v>d</v>
      </c>
      <c r="G5061" s="62" t="str">
        <f t="shared" si="556"/>
        <v>R</v>
      </c>
      <c r="H5061" s="62" t="str">
        <f t="shared" si="557"/>
        <v>L</v>
      </c>
      <c r="I5061" s="62">
        <f t="shared" si="558"/>
        <v>22</v>
      </c>
      <c r="J5061" s="62">
        <f t="shared" si="559"/>
        <v>8</v>
      </c>
      <c r="K5061" s="81">
        <v>5.2063494294784676E-7</v>
      </c>
      <c r="L5061" s="2" t="s">
        <v>14016</v>
      </c>
      <c r="M5061" s="2" t="s">
        <v>14463</v>
      </c>
      <c r="N5061" s="60" t="s">
        <v>6972</v>
      </c>
      <c r="O5061" s="66" t="s">
        <v>11061</v>
      </c>
      <c r="P5061" s="67" t="s">
        <v>2637</v>
      </c>
      <c r="Q5061" s="67" t="s">
        <v>6761</v>
      </c>
      <c r="R5061" s="67" t="s">
        <v>13494</v>
      </c>
      <c r="S5061" s="67" t="s">
        <v>6800</v>
      </c>
      <c r="T5061" s="67" t="s">
        <v>6175</v>
      </c>
      <c r="U5061" s="67"/>
      <c r="V5061" s="67"/>
      <c r="W5061" s="67"/>
      <c r="X5061" s="67"/>
      <c r="Y5061" s="67"/>
    </row>
    <row r="5062" spans="1:25" s="2" customFormat="1" ht="16.5" customHeight="1">
      <c r="A5062" s="59">
        <v>5060</v>
      </c>
      <c r="B5062" s="61" t="str">
        <f t="shared" si="553"/>
        <v>ao</v>
      </c>
      <c r="C5062" s="61" t="s">
        <v>64</v>
      </c>
      <c r="D5062" s="2" t="s">
        <v>6840</v>
      </c>
      <c r="E5062" s="61" t="str">
        <f t="shared" si="554"/>
        <v>a</v>
      </c>
      <c r="F5062" s="62" t="str">
        <f t="shared" si="555"/>
        <v>o</v>
      </c>
      <c r="G5062" s="62" t="str">
        <f t="shared" si="556"/>
        <v>L</v>
      </c>
      <c r="H5062" s="62" t="str">
        <f t="shared" si="557"/>
        <v>R</v>
      </c>
      <c r="I5062" s="62">
        <f t="shared" si="558"/>
        <v>2</v>
      </c>
      <c r="J5062" s="62">
        <f t="shared" si="559"/>
        <v>24</v>
      </c>
      <c r="K5062" s="81">
        <v>5.1738097455442269E-7</v>
      </c>
      <c r="L5062" s="2" t="s">
        <v>6875</v>
      </c>
      <c r="M5062" s="2" t="s">
        <v>6879</v>
      </c>
      <c r="N5062" s="60" t="s">
        <v>6972</v>
      </c>
      <c r="O5062" s="66" t="s">
        <v>10669</v>
      </c>
      <c r="P5062" s="67" t="s">
        <v>3630</v>
      </c>
      <c r="Q5062" s="67" t="s">
        <v>4241</v>
      </c>
      <c r="R5062" s="67" t="s">
        <v>3408</v>
      </c>
      <c r="S5062" s="67"/>
      <c r="T5062" s="67"/>
      <c r="U5062" s="67"/>
      <c r="V5062" s="67"/>
      <c r="W5062" s="67"/>
      <c r="X5062" s="67"/>
      <c r="Y5062" s="67"/>
    </row>
    <row r="5063" spans="1:25" s="2" customFormat="1" ht="16.5" customHeight="1">
      <c r="A5063" s="59">
        <v>5061</v>
      </c>
      <c r="B5063" s="61" t="str">
        <f t="shared" si="553"/>
        <v>x;</v>
      </c>
      <c r="C5063" s="61" t="s">
        <v>5504</v>
      </c>
      <c r="D5063" s="2" t="s">
        <v>13600</v>
      </c>
      <c r="E5063" s="61" t="str">
        <f t="shared" si="554"/>
        <v>x</v>
      </c>
      <c r="F5063" s="62" t="str">
        <f t="shared" si="555"/>
        <v>;</v>
      </c>
      <c r="G5063" s="62" t="str">
        <f t="shared" si="556"/>
        <v>L</v>
      </c>
      <c r="H5063" s="62" t="str">
        <f t="shared" si="557"/>
        <v>R</v>
      </c>
      <c r="I5063" s="62">
        <f t="shared" si="558"/>
        <v>6</v>
      </c>
      <c r="J5063" s="62">
        <f t="shared" si="559"/>
        <v>27</v>
      </c>
      <c r="K5063" s="81">
        <v>5.1738097455442269E-7</v>
      </c>
      <c r="L5063" s="2" t="s">
        <v>6892</v>
      </c>
      <c r="M5063" s="2" t="s">
        <v>14095</v>
      </c>
      <c r="N5063" s="60" t="s">
        <v>6972</v>
      </c>
      <c r="O5063" s="66" t="s">
        <v>12452</v>
      </c>
      <c r="P5063" s="67" t="s">
        <v>1364</v>
      </c>
      <c r="Q5063" s="67" t="s">
        <v>14113</v>
      </c>
      <c r="R5063" s="67" t="s">
        <v>1511</v>
      </c>
      <c r="S5063" s="67"/>
      <c r="T5063" s="67"/>
      <c r="U5063" s="67"/>
      <c r="V5063" s="67"/>
      <c r="W5063" s="67"/>
      <c r="X5063" s="67"/>
      <c r="Y5063" s="67"/>
    </row>
    <row r="5064" spans="1:25" s="2" customFormat="1" ht="16.5" customHeight="1">
      <c r="A5064" s="59">
        <v>5062</v>
      </c>
      <c r="B5064" s="61" t="str">
        <f t="shared" si="553"/>
        <v>ei</v>
      </c>
      <c r="C5064" s="61" t="s">
        <v>5874</v>
      </c>
      <c r="D5064" s="2" t="s">
        <v>6920</v>
      </c>
      <c r="E5064" s="61" t="str">
        <f t="shared" si="554"/>
        <v>e</v>
      </c>
      <c r="F5064" s="62" t="str">
        <f t="shared" si="555"/>
        <v>i</v>
      </c>
      <c r="G5064" s="62" t="str">
        <f t="shared" si="556"/>
        <v>L</v>
      </c>
      <c r="H5064" s="62" t="str">
        <f t="shared" si="557"/>
        <v>R</v>
      </c>
      <c r="I5064" s="62">
        <f t="shared" si="558"/>
        <v>7</v>
      </c>
      <c r="J5064" s="62">
        <f t="shared" si="559"/>
        <v>22</v>
      </c>
      <c r="K5064" s="81">
        <v>5.1738097455442269E-7</v>
      </c>
      <c r="L5064" s="2" t="s">
        <v>6876</v>
      </c>
      <c r="M5064" s="2" t="s">
        <v>13510</v>
      </c>
      <c r="N5064" s="60" t="s">
        <v>6972</v>
      </c>
      <c r="O5064" s="66" t="s">
        <v>12450</v>
      </c>
      <c r="P5064" s="67" t="s">
        <v>4360</v>
      </c>
      <c r="Q5064" s="67" t="s">
        <v>6041</v>
      </c>
      <c r="R5064" s="67" t="s">
        <v>1407</v>
      </c>
      <c r="S5064" s="67"/>
      <c r="T5064" s="67"/>
      <c r="U5064" s="67"/>
      <c r="V5064" s="67"/>
      <c r="W5064" s="67"/>
      <c r="X5064" s="67"/>
      <c r="Y5064" s="67"/>
    </row>
    <row r="5065" spans="1:25" s="2" customFormat="1" ht="16.5" customHeight="1">
      <c r="A5065" s="59">
        <v>5063</v>
      </c>
      <c r="B5065" s="61" t="str">
        <f t="shared" si="553"/>
        <v>qp</v>
      </c>
      <c r="C5065" s="61" t="s">
        <v>4191</v>
      </c>
      <c r="D5065" s="2" t="s">
        <v>13594</v>
      </c>
      <c r="E5065" s="61" t="str">
        <f t="shared" si="554"/>
        <v>q</v>
      </c>
      <c r="F5065" s="62" t="str">
        <f t="shared" si="555"/>
        <v>p</v>
      </c>
      <c r="G5065" s="62" t="str">
        <f t="shared" si="556"/>
        <v>L</v>
      </c>
      <c r="H5065" s="62" t="str">
        <f t="shared" si="557"/>
        <v>R</v>
      </c>
      <c r="I5065" s="62">
        <f t="shared" si="558"/>
        <v>1</v>
      </c>
      <c r="J5065" s="62">
        <f t="shared" si="559"/>
        <v>26</v>
      </c>
      <c r="K5065" s="81">
        <v>5.1738097455442269E-7</v>
      </c>
      <c r="L5065" s="2" t="s">
        <v>13511</v>
      </c>
      <c r="M5065" s="2" t="s">
        <v>13533</v>
      </c>
      <c r="N5065" s="60" t="s">
        <v>7010</v>
      </c>
      <c r="O5065" s="66" t="s">
        <v>7440</v>
      </c>
      <c r="P5065" s="67" t="s">
        <v>3309</v>
      </c>
      <c r="Q5065" s="67" t="s">
        <v>6764</v>
      </c>
      <c r="R5065" s="67" t="s">
        <v>5807</v>
      </c>
      <c r="S5065" s="67" t="s">
        <v>824</v>
      </c>
      <c r="T5065" s="67"/>
      <c r="U5065" s="67"/>
      <c r="V5065" s="67"/>
      <c r="W5065" s="67"/>
      <c r="X5065" s="67"/>
      <c r="Y5065" s="67"/>
    </row>
    <row r="5066" spans="1:25" s="2" customFormat="1" ht="16.5" customHeight="1">
      <c r="A5066" s="59">
        <v>5064</v>
      </c>
      <c r="B5066" s="61" t="str">
        <f t="shared" si="553"/>
        <v>us</v>
      </c>
      <c r="C5066" s="61" t="s">
        <v>6601</v>
      </c>
      <c r="D5066" s="2" t="s">
        <v>13615</v>
      </c>
      <c r="E5066" s="61" t="str">
        <f t="shared" si="554"/>
        <v>u</v>
      </c>
      <c r="F5066" s="62" t="str">
        <f t="shared" si="555"/>
        <v>s</v>
      </c>
      <c r="G5066" s="62" t="str">
        <f t="shared" si="556"/>
        <v>R</v>
      </c>
      <c r="H5066" s="62" t="str">
        <f t="shared" si="557"/>
        <v>L</v>
      </c>
      <c r="I5066" s="62">
        <f t="shared" si="558"/>
        <v>19</v>
      </c>
      <c r="J5066" s="62">
        <f t="shared" si="559"/>
        <v>5</v>
      </c>
      <c r="K5066" s="81">
        <v>5.1738097455442269E-7</v>
      </c>
      <c r="L5066" s="2" t="s">
        <v>13537</v>
      </c>
      <c r="M5066" s="2" t="s">
        <v>13512</v>
      </c>
      <c r="N5066" s="60" t="s">
        <v>6972</v>
      </c>
      <c r="O5066" s="66" t="s">
        <v>12833</v>
      </c>
      <c r="P5066" s="67" t="s">
        <v>1993</v>
      </c>
      <c r="Q5066" s="67" t="s">
        <v>6776</v>
      </c>
      <c r="R5066" s="67" t="s">
        <v>5080</v>
      </c>
      <c r="S5066" s="67"/>
      <c r="T5066" s="67"/>
      <c r="U5066" s="67"/>
      <c r="V5066" s="67"/>
      <c r="W5066" s="67"/>
      <c r="X5066" s="67"/>
      <c r="Y5066" s="67"/>
    </row>
    <row r="5067" spans="1:25" s="2" customFormat="1" ht="16.5" customHeight="1">
      <c r="A5067" s="59">
        <v>5065</v>
      </c>
      <c r="B5067" s="61" t="str">
        <f t="shared" si="553"/>
        <v>zn</v>
      </c>
      <c r="C5067" s="61" t="s">
        <v>6236</v>
      </c>
      <c r="D5067" s="2" t="s">
        <v>13737</v>
      </c>
      <c r="E5067" s="61" t="str">
        <f t="shared" si="554"/>
        <v>z</v>
      </c>
      <c r="F5067" s="62" t="str">
        <f t="shared" si="555"/>
        <v>n</v>
      </c>
      <c r="G5067" s="62" t="str">
        <f t="shared" si="556"/>
        <v>L</v>
      </c>
      <c r="H5067" s="62" t="str">
        <f t="shared" si="557"/>
        <v>R</v>
      </c>
      <c r="I5067" s="62">
        <f t="shared" si="558"/>
        <v>3</v>
      </c>
      <c r="J5067" s="62">
        <f t="shared" si="559"/>
        <v>18</v>
      </c>
      <c r="K5067" s="81">
        <v>5.1738097455442269E-7</v>
      </c>
      <c r="L5067" s="2" t="s">
        <v>6883</v>
      </c>
      <c r="M5067" s="2" t="s">
        <v>6841</v>
      </c>
      <c r="N5067" s="60" t="s">
        <v>7227</v>
      </c>
      <c r="O5067" s="66" t="s">
        <v>9001</v>
      </c>
      <c r="P5067" s="67" t="s">
        <v>5080</v>
      </c>
      <c r="Q5067" s="67" t="s">
        <v>14104</v>
      </c>
      <c r="R5067" s="67" t="s">
        <v>1165</v>
      </c>
      <c r="S5067" s="67" t="s">
        <v>14104</v>
      </c>
      <c r="T5067" s="67" t="s">
        <v>1165</v>
      </c>
      <c r="U5067" s="67" t="s">
        <v>173</v>
      </c>
      <c r="V5067" s="67"/>
      <c r="W5067" s="67"/>
      <c r="X5067" s="67"/>
      <c r="Y5067" s="67"/>
    </row>
    <row r="5068" spans="1:25" s="2" customFormat="1" ht="16.5" customHeight="1">
      <c r="A5068" s="59">
        <v>5066</v>
      </c>
      <c r="B5068" s="61" t="str">
        <f t="shared" si="553"/>
        <v>qi</v>
      </c>
      <c r="C5068" s="61" t="s">
        <v>3928</v>
      </c>
      <c r="D5068" s="2" t="s">
        <v>6935</v>
      </c>
      <c r="E5068" s="61" t="str">
        <f t="shared" si="554"/>
        <v>q</v>
      </c>
      <c r="F5068" s="62" t="str">
        <f t="shared" si="555"/>
        <v>i</v>
      </c>
      <c r="G5068" s="62" t="str">
        <f t="shared" si="556"/>
        <v>L</v>
      </c>
      <c r="H5068" s="62" t="str">
        <f t="shared" si="557"/>
        <v>R</v>
      </c>
      <c r="I5068" s="62">
        <f t="shared" si="558"/>
        <v>1</v>
      </c>
      <c r="J5068" s="62">
        <f t="shared" si="559"/>
        <v>22</v>
      </c>
      <c r="K5068" s="81">
        <v>5.1412700616099863E-7</v>
      </c>
      <c r="L5068" s="2" t="s">
        <v>13511</v>
      </c>
      <c r="M5068" s="2" t="s">
        <v>13510</v>
      </c>
      <c r="N5068" s="60" t="s">
        <v>7106</v>
      </c>
      <c r="O5068" s="66" t="s">
        <v>12472</v>
      </c>
      <c r="P5068" s="67" t="s">
        <v>4360</v>
      </c>
      <c r="Q5068" s="67" t="s">
        <v>2067</v>
      </c>
      <c r="R5068" s="67"/>
      <c r="S5068" s="67"/>
      <c r="T5068" s="67"/>
      <c r="U5068" s="67"/>
      <c r="V5068" s="67"/>
      <c r="W5068" s="67"/>
      <c r="X5068" s="67"/>
      <c r="Y5068" s="67"/>
    </row>
    <row r="5069" spans="1:25" s="2" customFormat="1" ht="16.5" customHeight="1">
      <c r="A5069" s="59">
        <v>5067</v>
      </c>
      <c r="B5069" s="61" t="str">
        <f t="shared" si="553"/>
        <v>ia</v>
      </c>
      <c r="C5069" s="61" t="s">
        <v>455</v>
      </c>
      <c r="D5069" s="2" t="s">
        <v>6827</v>
      </c>
      <c r="E5069" s="61" t="str">
        <f t="shared" si="554"/>
        <v>i</v>
      </c>
      <c r="F5069" s="62" t="str">
        <f t="shared" si="555"/>
        <v>a</v>
      </c>
      <c r="G5069" s="62" t="str">
        <f t="shared" si="556"/>
        <v>R</v>
      </c>
      <c r="H5069" s="62" t="str">
        <f t="shared" si="557"/>
        <v>L</v>
      </c>
      <c r="I5069" s="62">
        <f t="shared" si="558"/>
        <v>22</v>
      </c>
      <c r="J5069" s="62">
        <f t="shared" si="559"/>
        <v>2</v>
      </c>
      <c r="K5069" s="81">
        <v>5.1412700616099863E-7</v>
      </c>
      <c r="L5069" s="2" t="s">
        <v>14016</v>
      </c>
      <c r="M5069" s="2" t="s">
        <v>6875</v>
      </c>
      <c r="N5069" s="60" t="s">
        <v>6972</v>
      </c>
      <c r="O5069" s="66" t="s">
        <v>12009</v>
      </c>
      <c r="P5069" s="67" t="s">
        <v>4621</v>
      </c>
      <c r="Q5069" s="67" t="s">
        <v>6041</v>
      </c>
      <c r="R5069" s="67" t="s">
        <v>6776</v>
      </c>
      <c r="S5069" s="67"/>
      <c r="T5069" s="67"/>
      <c r="U5069" s="67"/>
      <c r="V5069" s="67"/>
      <c r="W5069" s="67"/>
      <c r="X5069" s="67"/>
      <c r="Y5069" s="67"/>
    </row>
    <row r="5070" spans="1:25" s="2" customFormat="1" ht="16.5" customHeight="1">
      <c r="A5070" s="59">
        <v>5068</v>
      </c>
      <c r="B5070" s="61" t="str">
        <f t="shared" si="553"/>
        <v>ux</v>
      </c>
      <c r="C5070" s="61" t="s">
        <v>6312</v>
      </c>
      <c r="D5070" s="2" t="s">
        <v>13782</v>
      </c>
      <c r="E5070" s="61" t="str">
        <f t="shared" si="554"/>
        <v>u</v>
      </c>
      <c r="F5070" s="62" t="str">
        <f t="shared" si="555"/>
        <v>x</v>
      </c>
      <c r="G5070" s="62" t="str">
        <f t="shared" si="556"/>
        <v>R</v>
      </c>
      <c r="H5070" s="62" t="str">
        <f t="shared" si="557"/>
        <v>L</v>
      </c>
      <c r="I5070" s="62">
        <f t="shared" si="558"/>
        <v>19</v>
      </c>
      <c r="J5070" s="62">
        <f t="shared" si="559"/>
        <v>6</v>
      </c>
      <c r="K5070" s="81">
        <v>5.1412700616099863E-7</v>
      </c>
      <c r="L5070" s="2" t="s">
        <v>13537</v>
      </c>
      <c r="M5070" s="2" t="s">
        <v>6950</v>
      </c>
      <c r="N5070" s="60" t="s">
        <v>6797</v>
      </c>
      <c r="O5070" s="66" t="s">
        <v>10359</v>
      </c>
      <c r="P5070" s="67" t="s">
        <v>6474</v>
      </c>
      <c r="Q5070" s="67" t="s">
        <v>209</v>
      </c>
      <c r="R5070" s="67" t="s">
        <v>4495</v>
      </c>
      <c r="S5070" s="67"/>
      <c r="T5070" s="67"/>
      <c r="U5070" s="67"/>
      <c r="V5070" s="67"/>
      <c r="W5070" s="67"/>
      <c r="X5070" s="67"/>
      <c r="Y5070" s="67"/>
    </row>
    <row r="5071" spans="1:25" s="2" customFormat="1" ht="16.5" customHeight="1">
      <c r="A5071" s="59">
        <v>5069</v>
      </c>
      <c r="B5071" s="61" t="str">
        <f t="shared" si="553"/>
        <v>ds</v>
      </c>
      <c r="C5071" s="61" t="s">
        <v>1020</v>
      </c>
      <c r="D5071" s="2" t="s">
        <v>13602</v>
      </c>
      <c r="E5071" s="61" t="str">
        <f t="shared" si="554"/>
        <v>d</v>
      </c>
      <c r="F5071" s="62" t="str">
        <f t="shared" si="555"/>
        <v>s</v>
      </c>
      <c r="G5071" s="62" t="str">
        <f t="shared" si="556"/>
        <v>L</v>
      </c>
      <c r="H5071" s="62" t="str">
        <f t="shared" si="557"/>
        <v>L</v>
      </c>
      <c r="I5071" s="62">
        <f t="shared" si="558"/>
        <v>8</v>
      </c>
      <c r="J5071" s="62">
        <f t="shared" si="559"/>
        <v>5</v>
      </c>
      <c r="K5071" s="81">
        <v>5.1412700616099863E-7</v>
      </c>
      <c r="L5071" s="2" t="s">
        <v>13508</v>
      </c>
      <c r="M5071" s="2" t="s">
        <v>14095</v>
      </c>
      <c r="N5071" s="60" t="s">
        <v>6972</v>
      </c>
      <c r="O5071" s="66" t="s">
        <v>8116</v>
      </c>
      <c r="P5071" s="67" t="s">
        <v>6177</v>
      </c>
      <c r="Q5071" s="67" t="s">
        <v>3366</v>
      </c>
      <c r="R5071" s="67" t="s">
        <v>5654</v>
      </c>
      <c r="S5071" s="67"/>
      <c r="T5071" s="67"/>
      <c r="U5071" s="67"/>
      <c r="V5071" s="67"/>
      <c r="W5071" s="67"/>
      <c r="X5071" s="67"/>
      <c r="Y5071" s="67"/>
    </row>
    <row r="5072" spans="1:25" s="2" customFormat="1" ht="16.5" customHeight="1">
      <c r="A5072" s="59">
        <v>5070</v>
      </c>
      <c r="B5072" s="61" t="str">
        <f t="shared" si="553"/>
        <v>ks</v>
      </c>
      <c r="C5072" s="61" t="s">
        <v>2651</v>
      </c>
      <c r="D5072" s="2" t="s">
        <v>6818</v>
      </c>
      <c r="E5072" s="61" t="str">
        <f t="shared" si="554"/>
        <v>k</v>
      </c>
      <c r="F5072" s="62" t="str">
        <f t="shared" si="555"/>
        <v>s</v>
      </c>
      <c r="G5072" s="62" t="str">
        <f t="shared" si="556"/>
        <v>R</v>
      </c>
      <c r="H5072" s="62" t="str">
        <f t="shared" si="557"/>
        <v>L</v>
      </c>
      <c r="I5072" s="62">
        <f t="shared" si="558"/>
        <v>23</v>
      </c>
      <c r="J5072" s="62">
        <f t="shared" si="559"/>
        <v>5</v>
      </c>
      <c r="K5072" s="81">
        <v>5.1412700616099863E-7</v>
      </c>
      <c r="L5072" s="2" t="s">
        <v>6890</v>
      </c>
      <c r="M5072" s="2" t="s">
        <v>13512</v>
      </c>
      <c r="N5072" s="60" t="s">
        <v>6972</v>
      </c>
      <c r="O5072" s="66" t="s">
        <v>13178</v>
      </c>
      <c r="P5072" s="67" t="s">
        <v>4641</v>
      </c>
      <c r="Q5072" s="67" t="s">
        <v>824</v>
      </c>
      <c r="R5072" s="67" t="s">
        <v>1176</v>
      </c>
      <c r="S5072" s="67" t="s">
        <v>6774</v>
      </c>
      <c r="T5072" s="67"/>
      <c r="U5072" s="67"/>
      <c r="V5072" s="67"/>
      <c r="W5072" s="67"/>
      <c r="X5072" s="67"/>
      <c r="Y5072" s="67"/>
    </row>
    <row r="5073" spans="1:25" s="2" customFormat="1" ht="16.5" customHeight="1">
      <c r="A5073" s="59">
        <v>5071</v>
      </c>
      <c r="B5073" s="61" t="str">
        <f t="shared" si="553"/>
        <v>ao</v>
      </c>
      <c r="C5073" s="61" t="s">
        <v>68</v>
      </c>
      <c r="D5073" s="2" t="s">
        <v>6840</v>
      </c>
      <c r="E5073" s="61" t="str">
        <f t="shared" si="554"/>
        <v>a</v>
      </c>
      <c r="F5073" s="62" t="str">
        <f t="shared" si="555"/>
        <v>o</v>
      </c>
      <c r="G5073" s="62" t="str">
        <f t="shared" si="556"/>
        <v>L</v>
      </c>
      <c r="H5073" s="62" t="str">
        <f t="shared" si="557"/>
        <v>R</v>
      </c>
      <c r="I5073" s="62">
        <f t="shared" si="558"/>
        <v>2</v>
      </c>
      <c r="J5073" s="62">
        <f t="shared" si="559"/>
        <v>24</v>
      </c>
      <c r="K5073" s="81">
        <v>5.1412700616099863E-7</v>
      </c>
      <c r="L5073" s="2" t="s">
        <v>6875</v>
      </c>
      <c r="M5073" s="2" t="s">
        <v>6879</v>
      </c>
      <c r="N5073" s="60" t="s">
        <v>7238</v>
      </c>
      <c r="O5073" s="66" t="s">
        <v>7876</v>
      </c>
      <c r="P5073" s="67" t="s">
        <v>6974</v>
      </c>
      <c r="Q5073" s="67" t="s">
        <v>881</v>
      </c>
      <c r="R5073" s="67" t="s">
        <v>3857</v>
      </c>
      <c r="S5073" s="67" t="s">
        <v>3209</v>
      </c>
      <c r="T5073" s="67"/>
      <c r="U5073" s="67"/>
      <c r="V5073" s="67"/>
      <c r="W5073" s="67"/>
      <c r="X5073" s="67"/>
      <c r="Y5073" s="67"/>
    </row>
    <row r="5074" spans="1:25" s="2" customFormat="1" ht="16.5" customHeight="1">
      <c r="A5074" s="59">
        <v>5072</v>
      </c>
      <c r="B5074" s="61" t="str">
        <f t="shared" si="553"/>
        <v>xk</v>
      </c>
      <c r="C5074" s="61" t="s">
        <v>5488</v>
      </c>
      <c r="D5074" s="2" t="s">
        <v>13560</v>
      </c>
      <c r="E5074" s="61" t="str">
        <f t="shared" si="554"/>
        <v>x</v>
      </c>
      <c r="F5074" s="62" t="str">
        <f t="shared" si="555"/>
        <v>k</v>
      </c>
      <c r="G5074" s="62" t="str">
        <f t="shared" si="556"/>
        <v>L</v>
      </c>
      <c r="H5074" s="62" t="str">
        <f t="shared" si="557"/>
        <v>R</v>
      </c>
      <c r="I5074" s="62">
        <f t="shared" si="558"/>
        <v>6</v>
      </c>
      <c r="J5074" s="62">
        <f t="shared" si="559"/>
        <v>23</v>
      </c>
      <c r="K5074" s="81">
        <v>5.1412700616099863E-7</v>
      </c>
      <c r="L5074" s="2" t="s">
        <v>6892</v>
      </c>
      <c r="M5074" s="2" t="s">
        <v>13530</v>
      </c>
      <c r="N5074" s="60" t="s">
        <v>7040</v>
      </c>
      <c r="O5074" s="66" t="s">
        <v>9235</v>
      </c>
      <c r="P5074" s="67" t="s">
        <v>5918</v>
      </c>
      <c r="Q5074" s="67" t="s">
        <v>3991</v>
      </c>
      <c r="R5074" s="67"/>
      <c r="S5074" s="67"/>
      <c r="T5074" s="67"/>
      <c r="U5074" s="67"/>
      <c r="V5074" s="67"/>
      <c r="W5074" s="67"/>
      <c r="X5074" s="67"/>
      <c r="Y5074" s="67"/>
    </row>
    <row r="5075" spans="1:25" s="2" customFormat="1" ht="16.5" customHeight="1">
      <c r="A5075" s="59">
        <v>5073</v>
      </c>
      <c r="B5075" s="61" t="str">
        <f t="shared" si="553"/>
        <v>ob</v>
      </c>
      <c r="C5075" s="61" t="s">
        <v>4637</v>
      </c>
      <c r="D5075" s="2" t="s">
        <v>13547</v>
      </c>
      <c r="E5075" s="61" t="str">
        <f t="shared" si="554"/>
        <v>o</v>
      </c>
      <c r="F5075" s="62" t="str">
        <f t="shared" si="555"/>
        <v>b</v>
      </c>
      <c r="G5075" s="62" t="str">
        <f t="shared" si="556"/>
        <v>R</v>
      </c>
      <c r="H5075" s="62" t="str">
        <f t="shared" si="557"/>
        <v>L</v>
      </c>
      <c r="I5075" s="62">
        <f t="shared" si="558"/>
        <v>24</v>
      </c>
      <c r="J5075" s="62">
        <f t="shared" si="559"/>
        <v>15</v>
      </c>
      <c r="K5075" s="81">
        <v>5.1087303776757467E-7</v>
      </c>
      <c r="L5075" s="2" t="s">
        <v>14018</v>
      </c>
      <c r="M5075" s="2" t="s">
        <v>13536</v>
      </c>
      <c r="N5075" s="60" t="s">
        <v>13983</v>
      </c>
      <c r="O5075" s="66" t="s">
        <v>8058</v>
      </c>
      <c r="P5075" s="67" t="s">
        <v>426</v>
      </c>
      <c r="Q5075" s="67" t="s">
        <v>6963</v>
      </c>
      <c r="R5075" s="67" t="s">
        <v>533</v>
      </c>
      <c r="S5075" s="67" t="s">
        <v>6177</v>
      </c>
      <c r="T5075" s="67"/>
      <c r="U5075" s="67"/>
      <c r="V5075" s="67"/>
      <c r="W5075" s="67"/>
      <c r="X5075" s="67"/>
      <c r="Y5075" s="67"/>
    </row>
    <row r="5076" spans="1:25" s="2" customFormat="1" ht="16.5" customHeight="1">
      <c r="A5076" s="59">
        <v>5074</v>
      </c>
      <c r="B5076" s="61" t="str">
        <f t="shared" si="553"/>
        <v>if</v>
      </c>
      <c r="C5076" s="61" t="s">
        <v>603</v>
      </c>
      <c r="D5076" s="2" t="s">
        <v>13361</v>
      </c>
      <c r="E5076" s="61" t="str">
        <f t="shared" si="554"/>
        <v>i</v>
      </c>
      <c r="F5076" s="62" t="str">
        <f t="shared" si="555"/>
        <v>f</v>
      </c>
      <c r="G5076" s="62" t="str">
        <f t="shared" si="556"/>
        <v>R</v>
      </c>
      <c r="H5076" s="62" t="str">
        <f t="shared" si="557"/>
        <v>L</v>
      </c>
      <c r="I5076" s="62">
        <f t="shared" si="558"/>
        <v>22</v>
      </c>
      <c r="J5076" s="62">
        <f t="shared" si="559"/>
        <v>11</v>
      </c>
      <c r="K5076" s="81">
        <v>5.1087303776757467E-7</v>
      </c>
      <c r="L5076" s="2" t="s">
        <v>14016</v>
      </c>
      <c r="M5076" s="2" t="s">
        <v>13510</v>
      </c>
      <c r="N5076" s="60" t="s">
        <v>7054</v>
      </c>
      <c r="O5076" s="66" t="s">
        <v>12148</v>
      </c>
      <c r="P5076" s="67" t="s">
        <v>4989</v>
      </c>
      <c r="Q5076" s="67" t="s">
        <v>4481</v>
      </c>
      <c r="R5076" s="67" t="s">
        <v>6855</v>
      </c>
      <c r="S5076" s="67" t="s">
        <v>3610</v>
      </c>
      <c r="T5076" s="67"/>
      <c r="U5076" s="67"/>
      <c r="V5076" s="67"/>
      <c r="W5076" s="67"/>
      <c r="X5076" s="67"/>
      <c r="Y5076" s="67"/>
    </row>
    <row r="5077" spans="1:25" s="2" customFormat="1" ht="16.5" customHeight="1">
      <c r="A5077" s="59">
        <v>5075</v>
      </c>
      <c r="B5077" s="61" t="str">
        <f t="shared" si="553"/>
        <v>ek</v>
      </c>
      <c r="C5077" s="61" t="s">
        <v>5922</v>
      </c>
      <c r="D5077" s="2" t="s">
        <v>13618</v>
      </c>
      <c r="E5077" s="61" t="str">
        <f t="shared" si="554"/>
        <v>e</v>
      </c>
      <c r="F5077" s="62" t="str">
        <f t="shared" si="555"/>
        <v>k</v>
      </c>
      <c r="G5077" s="62" t="str">
        <f t="shared" si="556"/>
        <v>L</v>
      </c>
      <c r="H5077" s="62" t="str">
        <f t="shared" si="557"/>
        <v>R</v>
      </c>
      <c r="I5077" s="62">
        <f t="shared" si="558"/>
        <v>7</v>
      </c>
      <c r="J5077" s="62">
        <f t="shared" si="559"/>
        <v>23</v>
      </c>
      <c r="K5077" s="81">
        <v>5.1087303776757467E-7</v>
      </c>
      <c r="L5077" s="2" t="s">
        <v>6885</v>
      </c>
      <c r="M5077" s="2" t="s">
        <v>13530</v>
      </c>
      <c r="N5077" s="60" t="s">
        <v>6972</v>
      </c>
      <c r="O5077" s="66" t="s">
        <v>10927</v>
      </c>
      <c r="P5077" s="67" t="s">
        <v>2637</v>
      </c>
      <c r="Q5077" s="67" t="s">
        <v>5918</v>
      </c>
      <c r="R5077" s="67"/>
      <c r="S5077" s="67"/>
      <c r="T5077" s="67"/>
      <c r="U5077" s="67"/>
      <c r="V5077" s="67"/>
      <c r="W5077" s="67"/>
      <c r="X5077" s="67"/>
      <c r="Y5077" s="67"/>
    </row>
    <row r="5078" spans="1:25" s="2" customFormat="1" ht="16.5" customHeight="1">
      <c r="A5078" s="59">
        <v>5076</v>
      </c>
      <c r="B5078" s="61" t="str">
        <f t="shared" si="553"/>
        <v>yw</v>
      </c>
      <c r="C5078" s="61" t="s">
        <v>5724</v>
      </c>
      <c r="D5078" s="2" t="s">
        <v>13576</v>
      </c>
      <c r="E5078" s="61" t="str">
        <f t="shared" si="554"/>
        <v>y</v>
      </c>
      <c r="F5078" s="62" t="str">
        <f t="shared" si="555"/>
        <v>w</v>
      </c>
      <c r="G5078" s="62" t="str">
        <f t="shared" si="556"/>
        <v>R</v>
      </c>
      <c r="H5078" s="62" t="str">
        <f t="shared" si="557"/>
        <v>L</v>
      </c>
      <c r="I5078" s="62">
        <f t="shared" si="558"/>
        <v>16</v>
      </c>
      <c r="J5078" s="62">
        <f t="shared" si="559"/>
        <v>4</v>
      </c>
      <c r="K5078" s="81">
        <v>5.1087303776757467E-7</v>
      </c>
      <c r="L5078" s="2" t="s">
        <v>6885</v>
      </c>
      <c r="M5078" s="2" t="s">
        <v>6841</v>
      </c>
      <c r="N5078" s="60" t="s">
        <v>6979</v>
      </c>
      <c r="O5078" s="66" t="s">
        <v>11714</v>
      </c>
      <c r="P5078" s="67" t="s">
        <v>4621</v>
      </c>
      <c r="Q5078" s="67" t="s">
        <v>1280</v>
      </c>
      <c r="R5078" s="67" t="s">
        <v>4334</v>
      </c>
      <c r="S5078" s="67"/>
      <c r="T5078" s="67"/>
      <c r="U5078" s="67"/>
      <c r="V5078" s="67"/>
      <c r="W5078" s="67"/>
      <c r="X5078" s="67"/>
      <c r="Y5078" s="67"/>
    </row>
    <row r="5079" spans="1:25" s="2" customFormat="1" ht="16.5" customHeight="1">
      <c r="A5079" s="59">
        <v>5077</v>
      </c>
      <c r="B5079" s="61" t="str">
        <f t="shared" si="553"/>
        <v>zp</v>
      </c>
      <c r="C5079" s="61" t="s">
        <v>6756</v>
      </c>
      <c r="D5079" s="2" t="s">
        <v>6917</v>
      </c>
      <c r="E5079" s="61" t="str">
        <f t="shared" si="554"/>
        <v>z</v>
      </c>
      <c r="F5079" s="62" t="str">
        <f t="shared" si="555"/>
        <v>p</v>
      </c>
      <c r="G5079" s="62" t="str">
        <f t="shared" si="556"/>
        <v>L</v>
      </c>
      <c r="H5079" s="62" t="str">
        <f t="shared" si="557"/>
        <v>R</v>
      </c>
      <c r="I5079" s="62">
        <f t="shared" si="558"/>
        <v>3</v>
      </c>
      <c r="J5079" s="62">
        <f t="shared" si="559"/>
        <v>26</v>
      </c>
      <c r="K5079" s="81">
        <v>5.076190693741506E-7</v>
      </c>
      <c r="L5079" s="2" t="s">
        <v>6883</v>
      </c>
      <c r="M5079" s="2" t="s">
        <v>13536</v>
      </c>
      <c r="N5079" s="60" t="s">
        <v>7150</v>
      </c>
      <c r="O5079" s="66" t="s">
        <v>11025</v>
      </c>
      <c r="P5079" s="67" t="s">
        <v>2637</v>
      </c>
      <c r="Q5079" s="67" t="s">
        <v>4220</v>
      </c>
      <c r="R5079" s="67" t="s">
        <v>4220</v>
      </c>
      <c r="S5079" s="67" t="s">
        <v>4989</v>
      </c>
      <c r="T5079" s="67"/>
      <c r="U5079" s="67"/>
      <c r="V5079" s="67"/>
      <c r="W5079" s="67"/>
      <c r="X5079" s="67"/>
      <c r="Y5079" s="67"/>
    </row>
    <row r="5080" spans="1:25" s="2" customFormat="1" ht="16.5" customHeight="1">
      <c r="A5080" s="59">
        <v>5078</v>
      </c>
      <c r="B5080" s="61" t="str">
        <f t="shared" si="553"/>
        <v>dn</v>
      </c>
      <c r="C5080" s="61" t="s">
        <v>855</v>
      </c>
      <c r="D5080" s="2" t="s">
        <v>6821</v>
      </c>
      <c r="E5080" s="61" t="str">
        <f t="shared" si="554"/>
        <v>d</v>
      </c>
      <c r="F5080" s="62" t="str">
        <f t="shared" si="555"/>
        <v>n</v>
      </c>
      <c r="G5080" s="62" t="str">
        <f t="shared" si="556"/>
        <v>L</v>
      </c>
      <c r="H5080" s="62" t="str">
        <f t="shared" si="557"/>
        <v>R</v>
      </c>
      <c r="I5080" s="62">
        <f t="shared" si="558"/>
        <v>8</v>
      </c>
      <c r="J5080" s="62">
        <f t="shared" si="559"/>
        <v>18</v>
      </c>
      <c r="K5080" s="81">
        <v>5.076190693741506E-7</v>
      </c>
      <c r="L5080" s="2" t="s">
        <v>13508</v>
      </c>
      <c r="M5080" s="2" t="s">
        <v>6841</v>
      </c>
      <c r="N5080" s="60" t="s">
        <v>13884</v>
      </c>
      <c r="O5080" s="66" t="s">
        <v>11533</v>
      </c>
      <c r="P5080" s="67" t="s">
        <v>4221</v>
      </c>
      <c r="Q5080" s="67" t="s">
        <v>6799</v>
      </c>
      <c r="R5080" s="67" t="s">
        <v>506</v>
      </c>
      <c r="S5080" s="67" t="s">
        <v>72</v>
      </c>
      <c r="T5080" s="67" t="s">
        <v>5686</v>
      </c>
      <c r="U5080" s="67"/>
      <c r="V5080" s="67"/>
      <c r="W5080" s="67"/>
      <c r="X5080" s="67"/>
      <c r="Y5080" s="67"/>
    </row>
    <row r="5081" spans="1:25" s="2" customFormat="1" ht="16.5" customHeight="1">
      <c r="A5081" s="59">
        <v>5079</v>
      </c>
      <c r="B5081" s="61" t="str">
        <f t="shared" si="553"/>
        <v>pf</v>
      </c>
      <c r="C5081" s="61" t="s">
        <v>3724</v>
      </c>
      <c r="D5081" s="2" t="s">
        <v>13743</v>
      </c>
      <c r="E5081" s="61" t="str">
        <f t="shared" si="554"/>
        <v>p</v>
      </c>
      <c r="F5081" s="62" t="str">
        <f t="shared" si="555"/>
        <v>f</v>
      </c>
      <c r="G5081" s="62" t="str">
        <f t="shared" si="556"/>
        <v>R</v>
      </c>
      <c r="H5081" s="62" t="str">
        <f t="shared" si="557"/>
        <v>L</v>
      </c>
      <c r="I5081" s="62">
        <f t="shared" si="558"/>
        <v>26</v>
      </c>
      <c r="J5081" s="62">
        <f t="shared" si="559"/>
        <v>11</v>
      </c>
      <c r="K5081" s="81">
        <v>5.076190693741506E-7</v>
      </c>
      <c r="L5081" s="2" t="s">
        <v>6881</v>
      </c>
      <c r="M5081" s="2" t="s">
        <v>6816</v>
      </c>
      <c r="N5081" s="60" t="s">
        <v>7277</v>
      </c>
      <c r="O5081" s="66" t="s">
        <v>13169</v>
      </c>
      <c r="P5081" s="67" t="s">
        <v>4641</v>
      </c>
      <c r="Q5081" s="67" t="s">
        <v>530</v>
      </c>
      <c r="R5081" s="67" t="s">
        <v>4641</v>
      </c>
      <c r="S5081" s="67" t="s">
        <v>2637</v>
      </c>
      <c r="T5081" s="67"/>
      <c r="U5081" s="67"/>
      <c r="V5081" s="67"/>
      <c r="W5081" s="67"/>
      <c r="X5081" s="67"/>
      <c r="Y5081" s="67"/>
    </row>
    <row r="5082" spans="1:25" s="2" customFormat="1" ht="16.5" customHeight="1">
      <c r="A5082" s="59">
        <v>5080</v>
      </c>
      <c r="B5082" s="61" t="str">
        <f t="shared" si="553"/>
        <v>ub</v>
      </c>
      <c r="C5082" s="61" t="s">
        <v>6653</v>
      </c>
      <c r="D5082" s="2" t="s">
        <v>13748</v>
      </c>
      <c r="E5082" s="61" t="str">
        <f t="shared" si="554"/>
        <v>u</v>
      </c>
      <c r="F5082" s="62" t="str">
        <f t="shared" si="555"/>
        <v>b</v>
      </c>
      <c r="G5082" s="62" t="str">
        <f t="shared" si="556"/>
        <v>R</v>
      </c>
      <c r="H5082" s="62" t="str">
        <f t="shared" si="557"/>
        <v>L</v>
      </c>
      <c r="I5082" s="62">
        <f t="shared" si="558"/>
        <v>19</v>
      </c>
      <c r="J5082" s="62">
        <f t="shared" si="559"/>
        <v>15</v>
      </c>
      <c r="K5082" s="81">
        <v>5.076190693741506E-7</v>
      </c>
      <c r="L5082" s="2" t="s">
        <v>13537</v>
      </c>
      <c r="M5082" s="2" t="s">
        <v>13536</v>
      </c>
      <c r="N5082" s="60" t="s">
        <v>6972</v>
      </c>
      <c r="O5082" s="66" t="s">
        <v>12238</v>
      </c>
      <c r="P5082" s="67" t="s">
        <v>4495</v>
      </c>
      <c r="Q5082" s="67" t="s">
        <v>2323</v>
      </c>
      <c r="R5082" s="67"/>
      <c r="S5082" s="67"/>
      <c r="T5082" s="67"/>
      <c r="U5082" s="67"/>
      <c r="V5082" s="67"/>
      <c r="W5082" s="67"/>
      <c r="X5082" s="67"/>
      <c r="Y5082" s="67"/>
    </row>
    <row r="5083" spans="1:25" s="2" customFormat="1" ht="16.5" customHeight="1">
      <c r="A5083" s="59">
        <v>5081</v>
      </c>
      <c r="B5083" s="61" t="str">
        <f t="shared" si="553"/>
        <v>tj</v>
      </c>
      <c r="C5083" s="61" t="s">
        <v>4857</v>
      </c>
      <c r="D5083" s="2" t="s">
        <v>13712</v>
      </c>
      <c r="E5083" s="61" t="str">
        <f t="shared" si="554"/>
        <v>t</v>
      </c>
      <c r="F5083" s="62" t="str">
        <f t="shared" si="555"/>
        <v>j</v>
      </c>
      <c r="G5083" s="62" t="str">
        <f t="shared" si="556"/>
        <v>L</v>
      </c>
      <c r="H5083" s="62" t="str">
        <f t="shared" si="557"/>
        <v>R</v>
      </c>
      <c r="I5083" s="62">
        <f t="shared" si="558"/>
        <v>13</v>
      </c>
      <c r="J5083" s="62">
        <f t="shared" si="559"/>
        <v>20</v>
      </c>
      <c r="K5083" s="81">
        <v>5.076190693741506E-7</v>
      </c>
      <c r="L5083" s="2" t="s">
        <v>6884</v>
      </c>
      <c r="M5083" s="2" t="s">
        <v>6840</v>
      </c>
      <c r="N5083" s="60" t="s">
        <v>7238</v>
      </c>
      <c r="O5083" s="66" t="s">
        <v>10924</v>
      </c>
      <c r="P5083" s="67" t="s">
        <v>2637</v>
      </c>
      <c r="Q5083" s="67" t="s">
        <v>5807</v>
      </c>
      <c r="R5083" s="67" t="s">
        <v>6774</v>
      </c>
      <c r="S5083" s="67" t="s">
        <v>1849</v>
      </c>
      <c r="T5083" s="67" t="s">
        <v>4502</v>
      </c>
      <c r="U5083" s="67"/>
      <c r="V5083" s="67"/>
      <c r="W5083" s="67"/>
      <c r="X5083" s="67"/>
      <c r="Y5083" s="67"/>
    </row>
    <row r="5084" spans="1:25" s="2" customFormat="1" ht="16.5" customHeight="1">
      <c r="A5084" s="59">
        <v>5082</v>
      </c>
      <c r="B5084" s="61" t="str">
        <f t="shared" si="553"/>
        <v>l</v>
      </c>
      <c r="C5084" s="61" t="s">
        <v>2974</v>
      </c>
      <c r="D5084" s="2" t="s">
        <v>13718</v>
      </c>
      <c r="E5084" s="61" t="str">
        <f t="shared" si="554"/>
        <v>l</v>
      </c>
      <c r="F5084" s="62" t="str">
        <f t="shared" si="555"/>
        <v>l</v>
      </c>
      <c r="G5084" s="62" t="str">
        <f t="shared" si="556"/>
        <v>R</v>
      </c>
      <c r="H5084" s="62" t="str">
        <f t="shared" si="557"/>
        <v>R</v>
      </c>
      <c r="I5084" s="62">
        <f t="shared" si="558"/>
        <v>25</v>
      </c>
      <c r="J5084" s="62">
        <f t="shared" si="559"/>
        <v>25</v>
      </c>
      <c r="K5084" s="81">
        <v>5.0436510098072653E-7</v>
      </c>
      <c r="L5084" s="2" t="s">
        <v>6889</v>
      </c>
      <c r="M5084" s="2" t="s">
        <v>14103</v>
      </c>
      <c r="N5084" s="60" t="s">
        <v>13379</v>
      </c>
      <c r="O5084" s="66" t="s">
        <v>7795</v>
      </c>
      <c r="P5084" s="67" t="s">
        <v>426</v>
      </c>
      <c r="Q5084" s="67" t="s">
        <v>6095</v>
      </c>
      <c r="R5084" s="67" t="s">
        <v>4220</v>
      </c>
      <c r="S5084" s="67" t="s">
        <v>4361</v>
      </c>
      <c r="T5084" s="67"/>
      <c r="U5084" s="67"/>
      <c r="V5084" s="67"/>
      <c r="W5084" s="67"/>
      <c r="X5084" s="67"/>
      <c r="Y5084" s="67"/>
    </row>
    <row r="5085" spans="1:25" s="2" customFormat="1" ht="16.5" customHeight="1">
      <c r="A5085" s="59">
        <v>5083</v>
      </c>
      <c r="B5085" s="61" t="str">
        <f t="shared" si="553"/>
        <v>su</v>
      </c>
      <c r="C5085" s="61" t="s">
        <v>4715</v>
      </c>
      <c r="D5085" s="2" t="s">
        <v>6944</v>
      </c>
      <c r="E5085" s="61" t="str">
        <f t="shared" si="554"/>
        <v>s</v>
      </c>
      <c r="F5085" s="62" t="str">
        <f t="shared" si="555"/>
        <v>u</v>
      </c>
      <c r="G5085" s="62" t="str">
        <f t="shared" si="556"/>
        <v>L</v>
      </c>
      <c r="H5085" s="62" t="str">
        <f t="shared" si="557"/>
        <v>R</v>
      </c>
      <c r="I5085" s="62">
        <f t="shared" si="558"/>
        <v>5</v>
      </c>
      <c r="J5085" s="62">
        <f t="shared" si="559"/>
        <v>19</v>
      </c>
      <c r="K5085" s="81">
        <v>5.0436510098072653E-7</v>
      </c>
      <c r="L5085" s="2" t="s">
        <v>6775</v>
      </c>
      <c r="M5085" s="2" t="s">
        <v>13512</v>
      </c>
      <c r="N5085" s="60" t="s">
        <v>6972</v>
      </c>
      <c r="O5085" s="66" t="s">
        <v>9252</v>
      </c>
      <c r="P5085" s="67" t="s">
        <v>5680</v>
      </c>
      <c r="Q5085" s="67" t="s">
        <v>4903</v>
      </c>
      <c r="R5085" s="67" t="s">
        <v>72</v>
      </c>
      <c r="S5085" s="67" t="s">
        <v>14106</v>
      </c>
      <c r="T5085" s="67"/>
      <c r="U5085" s="67"/>
      <c r="V5085" s="67"/>
      <c r="W5085" s="67"/>
      <c r="X5085" s="67"/>
      <c r="Y5085" s="67"/>
    </row>
    <row r="5086" spans="1:25" s="2" customFormat="1" ht="16.5" customHeight="1">
      <c r="A5086" s="59">
        <v>5084</v>
      </c>
      <c r="B5086" s="61" t="str">
        <f t="shared" si="553"/>
        <v>tk</v>
      </c>
      <c r="C5086" s="61" t="s">
        <v>4908</v>
      </c>
      <c r="D5086" s="2" t="s">
        <v>13553</v>
      </c>
      <c r="E5086" s="61" t="str">
        <f t="shared" si="554"/>
        <v>t</v>
      </c>
      <c r="F5086" s="62" t="str">
        <f t="shared" si="555"/>
        <v>k</v>
      </c>
      <c r="G5086" s="62" t="str">
        <f t="shared" si="556"/>
        <v>L</v>
      </c>
      <c r="H5086" s="62" t="str">
        <f t="shared" si="557"/>
        <v>R</v>
      </c>
      <c r="I5086" s="62">
        <f t="shared" si="558"/>
        <v>13</v>
      </c>
      <c r="J5086" s="62">
        <f t="shared" si="559"/>
        <v>23</v>
      </c>
      <c r="K5086" s="81">
        <v>5.0436510098072653E-7</v>
      </c>
      <c r="L5086" s="2" t="s">
        <v>6884</v>
      </c>
      <c r="M5086" s="2" t="s">
        <v>6916</v>
      </c>
      <c r="N5086" s="60" t="s">
        <v>6996</v>
      </c>
      <c r="O5086" s="66" t="s">
        <v>7341</v>
      </c>
      <c r="P5086" s="67" t="s">
        <v>3309</v>
      </c>
      <c r="Q5086" s="67" t="s">
        <v>4492</v>
      </c>
      <c r="R5086" s="67" t="s">
        <v>3476</v>
      </c>
      <c r="S5086" s="67" t="s">
        <v>72</v>
      </c>
      <c r="T5086" s="67"/>
      <c r="U5086" s="67"/>
      <c r="V5086" s="67"/>
      <c r="W5086" s="67"/>
      <c r="X5086" s="67"/>
      <c r="Y5086" s="67"/>
    </row>
    <row r="5087" spans="1:25" s="2" customFormat="1" ht="16.5" customHeight="1">
      <c r="A5087" s="59">
        <v>5085</v>
      </c>
      <c r="B5087" s="61" t="str">
        <f t="shared" si="553"/>
        <v>mn</v>
      </c>
      <c r="C5087" s="61" t="s">
        <v>3235</v>
      </c>
      <c r="D5087" s="2" t="s">
        <v>13654</v>
      </c>
      <c r="E5087" s="61" t="str">
        <f t="shared" si="554"/>
        <v>m</v>
      </c>
      <c r="F5087" s="62" t="str">
        <f t="shared" si="555"/>
        <v>n</v>
      </c>
      <c r="G5087" s="62" t="str">
        <f t="shared" si="556"/>
        <v>R</v>
      </c>
      <c r="H5087" s="62" t="str">
        <f t="shared" si="557"/>
        <v>R</v>
      </c>
      <c r="I5087" s="62">
        <f t="shared" si="558"/>
        <v>21</v>
      </c>
      <c r="J5087" s="62">
        <f t="shared" si="559"/>
        <v>18</v>
      </c>
      <c r="K5087" s="81">
        <v>5.0111113258730247E-7</v>
      </c>
      <c r="L5087" s="2" t="s">
        <v>6877</v>
      </c>
      <c r="M5087" s="2" t="s">
        <v>6841</v>
      </c>
      <c r="N5087" s="60" t="s">
        <v>6972</v>
      </c>
      <c r="O5087" s="66" t="s">
        <v>9811</v>
      </c>
      <c r="P5087" s="67" t="s">
        <v>630</v>
      </c>
      <c r="Q5087" s="67" t="s">
        <v>426</v>
      </c>
      <c r="R5087" s="67" t="s">
        <v>2952</v>
      </c>
      <c r="S5087" s="67"/>
      <c r="T5087" s="67"/>
      <c r="U5087" s="67"/>
      <c r="V5087" s="67"/>
      <c r="W5087" s="67"/>
      <c r="X5087" s="67"/>
      <c r="Y5087" s="67"/>
    </row>
    <row r="5088" spans="1:25" s="2" customFormat="1" ht="16.5" customHeight="1">
      <c r="A5088" s="59">
        <v>5086</v>
      </c>
      <c r="B5088" s="61" t="str">
        <f t="shared" si="553"/>
        <v>rk</v>
      </c>
      <c r="C5088" s="61" t="s">
        <v>4233</v>
      </c>
      <c r="D5088" s="2" t="s">
        <v>6852</v>
      </c>
      <c r="E5088" s="61" t="str">
        <f t="shared" si="554"/>
        <v>r</v>
      </c>
      <c r="F5088" s="62" t="str">
        <f t="shared" si="555"/>
        <v>k</v>
      </c>
      <c r="G5088" s="62" t="str">
        <f t="shared" si="556"/>
        <v>L</v>
      </c>
      <c r="H5088" s="62" t="str">
        <f t="shared" si="557"/>
        <v>R</v>
      </c>
      <c r="I5088" s="62">
        <f t="shared" si="558"/>
        <v>10</v>
      </c>
      <c r="J5088" s="62">
        <f t="shared" si="559"/>
        <v>23</v>
      </c>
      <c r="K5088" s="81">
        <v>5.0111113258730247E-7</v>
      </c>
      <c r="L5088" s="2" t="s">
        <v>6891</v>
      </c>
      <c r="M5088" s="2" t="s">
        <v>6836</v>
      </c>
      <c r="N5088" s="60" t="s">
        <v>6972</v>
      </c>
      <c r="O5088" s="66" t="s">
        <v>10232</v>
      </c>
      <c r="P5088" s="67" t="s">
        <v>530</v>
      </c>
      <c r="Q5088" s="67" t="s">
        <v>881</v>
      </c>
      <c r="R5088" s="67" t="s">
        <v>6776</v>
      </c>
      <c r="S5088" s="67"/>
      <c r="T5088" s="67"/>
      <c r="U5088" s="67"/>
      <c r="V5088" s="67"/>
      <c r="W5088" s="67"/>
      <c r="X5088" s="67"/>
      <c r="Y5088" s="67"/>
    </row>
    <row r="5089" spans="1:25" s="2" customFormat="1" ht="16.5" customHeight="1">
      <c r="A5089" s="59">
        <v>5087</v>
      </c>
      <c r="B5089" s="61" t="str">
        <f t="shared" si="553"/>
        <v>hv</v>
      </c>
      <c r="C5089" s="61" t="s">
        <v>1950</v>
      </c>
      <c r="D5089" s="2" t="s">
        <v>13559</v>
      </c>
      <c r="E5089" s="61" t="str">
        <f t="shared" si="554"/>
        <v>h</v>
      </c>
      <c r="F5089" s="62" t="str">
        <f t="shared" si="555"/>
        <v>v</v>
      </c>
      <c r="G5089" s="62" t="str">
        <f t="shared" si="556"/>
        <v>R</v>
      </c>
      <c r="H5089" s="62" t="str">
        <f t="shared" si="557"/>
        <v>L</v>
      </c>
      <c r="I5089" s="62">
        <f t="shared" si="558"/>
        <v>17</v>
      </c>
      <c r="J5089" s="62">
        <f t="shared" si="559"/>
        <v>12</v>
      </c>
      <c r="K5089" s="81">
        <v>5.0111113258730247E-7</v>
      </c>
      <c r="L5089" s="2" t="s">
        <v>6888</v>
      </c>
      <c r="M5089" s="2" t="s">
        <v>13534</v>
      </c>
      <c r="N5089" s="60" t="s">
        <v>6972</v>
      </c>
      <c r="O5089" s="66" t="s">
        <v>11656</v>
      </c>
      <c r="P5089" s="67" t="s">
        <v>4621</v>
      </c>
      <c r="Q5089" s="67" t="s">
        <v>13494</v>
      </c>
      <c r="R5089" s="67" t="s">
        <v>2637</v>
      </c>
      <c r="S5089" s="67"/>
      <c r="T5089" s="67"/>
      <c r="U5089" s="67"/>
      <c r="V5089" s="67"/>
      <c r="W5089" s="67"/>
      <c r="X5089" s="67"/>
      <c r="Y5089" s="67"/>
    </row>
    <row r="5090" spans="1:25" s="2" customFormat="1" ht="16.5" customHeight="1">
      <c r="A5090" s="59">
        <v>5088</v>
      </c>
      <c r="B5090" s="61" t="str">
        <f t="shared" si="553"/>
        <v>g;</v>
      </c>
      <c r="C5090" s="61" t="s">
        <v>1648</v>
      </c>
      <c r="D5090" s="2" t="s">
        <v>6902</v>
      </c>
      <c r="E5090" s="61" t="str">
        <f t="shared" si="554"/>
        <v>g</v>
      </c>
      <c r="F5090" s="62" t="str">
        <f t="shared" si="555"/>
        <v>;</v>
      </c>
      <c r="G5090" s="62" t="str">
        <f t="shared" si="556"/>
        <v>L</v>
      </c>
      <c r="H5090" s="62" t="str">
        <f t="shared" si="557"/>
        <v>R</v>
      </c>
      <c r="I5090" s="62">
        <f t="shared" si="558"/>
        <v>14</v>
      </c>
      <c r="J5090" s="62">
        <f t="shared" si="559"/>
        <v>27</v>
      </c>
      <c r="K5090" s="81">
        <v>5.0111113258730247E-7</v>
      </c>
      <c r="L5090" s="2" t="s">
        <v>13509</v>
      </c>
      <c r="M5090" s="2" t="s">
        <v>13534</v>
      </c>
      <c r="N5090" s="60" t="s">
        <v>7000</v>
      </c>
      <c r="O5090" s="66" t="s">
        <v>7633</v>
      </c>
      <c r="P5090" s="67" t="s">
        <v>4241</v>
      </c>
      <c r="Q5090" s="67" t="s">
        <v>6473</v>
      </c>
      <c r="R5090" s="67" t="s">
        <v>373</v>
      </c>
      <c r="S5090" s="67" t="s">
        <v>2637</v>
      </c>
      <c r="T5090" s="67"/>
      <c r="U5090" s="67"/>
      <c r="V5090" s="67"/>
      <c r="W5090" s="67"/>
      <c r="X5090" s="67"/>
      <c r="Y5090" s="67"/>
    </row>
    <row r="5091" spans="1:25" s="2" customFormat="1" ht="16.5" customHeight="1">
      <c r="A5091" s="59">
        <v>5089</v>
      </c>
      <c r="B5091" s="61" t="str">
        <f t="shared" si="553"/>
        <v>ec</v>
      </c>
      <c r="C5091" s="61" t="s">
        <v>6194</v>
      </c>
      <c r="D5091" s="2" t="s">
        <v>13640</v>
      </c>
      <c r="E5091" s="61" t="str">
        <f t="shared" si="554"/>
        <v>e</v>
      </c>
      <c r="F5091" s="62" t="str">
        <f t="shared" si="555"/>
        <v>c</v>
      </c>
      <c r="G5091" s="62" t="str">
        <f t="shared" si="556"/>
        <v>L</v>
      </c>
      <c r="H5091" s="62" t="str">
        <f t="shared" si="557"/>
        <v>L</v>
      </c>
      <c r="I5091" s="62">
        <f t="shared" si="558"/>
        <v>7</v>
      </c>
      <c r="J5091" s="62">
        <f t="shared" si="559"/>
        <v>9</v>
      </c>
      <c r="K5091" s="81">
        <v>5.0111113258730247E-7</v>
      </c>
      <c r="L5091" s="2" t="s">
        <v>6885</v>
      </c>
      <c r="M5091" s="2" t="s">
        <v>13535</v>
      </c>
      <c r="N5091" s="60" t="s">
        <v>7132</v>
      </c>
      <c r="O5091" s="66" t="s">
        <v>7649</v>
      </c>
      <c r="P5091" s="67" t="s">
        <v>4241</v>
      </c>
      <c r="Q5091" s="67" t="s">
        <v>143</v>
      </c>
      <c r="R5091" s="67" t="s">
        <v>323</v>
      </c>
      <c r="S5091" s="67"/>
      <c r="T5091" s="67"/>
      <c r="U5091" s="67"/>
      <c r="V5091" s="67"/>
      <c r="W5091" s="67"/>
      <c r="X5091" s="67"/>
      <c r="Y5091" s="67"/>
    </row>
    <row r="5092" spans="1:25" s="2" customFormat="1" ht="16.5" customHeight="1">
      <c r="A5092" s="59">
        <v>5090</v>
      </c>
      <c r="B5092" s="61" t="str">
        <f t="shared" si="553"/>
        <v>ei</v>
      </c>
      <c r="C5092" s="61" t="s">
        <v>5815</v>
      </c>
      <c r="D5092" s="2" t="s">
        <v>6920</v>
      </c>
      <c r="E5092" s="61" t="str">
        <f t="shared" si="554"/>
        <v>e</v>
      </c>
      <c r="F5092" s="62" t="str">
        <f t="shared" si="555"/>
        <v>i</v>
      </c>
      <c r="G5092" s="62" t="str">
        <f t="shared" si="556"/>
        <v>L</v>
      </c>
      <c r="H5092" s="62" t="str">
        <f t="shared" si="557"/>
        <v>R</v>
      </c>
      <c r="I5092" s="62">
        <f t="shared" si="558"/>
        <v>7</v>
      </c>
      <c r="J5092" s="62">
        <f t="shared" si="559"/>
        <v>22</v>
      </c>
      <c r="K5092" s="81">
        <v>4.978571641938785E-7</v>
      </c>
      <c r="L5092" s="2" t="s">
        <v>6876</v>
      </c>
      <c r="M5092" s="2" t="s">
        <v>13510</v>
      </c>
      <c r="N5092" s="60" t="s">
        <v>7143</v>
      </c>
      <c r="O5092" s="66" t="s">
        <v>9726</v>
      </c>
      <c r="P5092" s="67" t="s">
        <v>2324</v>
      </c>
      <c r="Q5092" s="67" t="s">
        <v>5810</v>
      </c>
      <c r="R5092" s="67"/>
      <c r="S5092" s="67"/>
      <c r="T5092" s="67"/>
      <c r="U5092" s="67"/>
      <c r="V5092" s="67"/>
      <c r="W5092" s="67"/>
      <c r="X5092" s="67"/>
      <c r="Y5092" s="67"/>
    </row>
    <row r="5093" spans="1:25" s="2" customFormat="1" ht="16.5" customHeight="1">
      <c r="A5093" s="59">
        <v>5091</v>
      </c>
      <c r="B5093" s="61" t="str">
        <f t="shared" si="553"/>
        <v>hl</v>
      </c>
      <c r="C5093" s="61" t="s">
        <v>1807</v>
      </c>
      <c r="D5093" s="2" t="s">
        <v>13657</v>
      </c>
      <c r="E5093" s="61" t="str">
        <f t="shared" si="554"/>
        <v>h</v>
      </c>
      <c r="F5093" s="62" t="str">
        <f t="shared" si="555"/>
        <v>l</v>
      </c>
      <c r="G5093" s="62" t="str">
        <f t="shared" si="556"/>
        <v>R</v>
      </c>
      <c r="H5093" s="62" t="str">
        <f t="shared" si="557"/>
        <v>R</v>
      </c>
      <c r="I5093" s="62">
        <f t="shared" si="558"/>
        <v>17</v>
      </c>
      <c r="J5093" s="62">
        <f t="shared" si="559"/>
        <v>25</v>
      </c>
      <c r="K5093" s="81">
        <v>4.978571641938785E-7</v>
      </c>
      <c r="L5093" s="2" t="s">
        <v>6888</v>
      </c>
      <c r="M5093" s="2" t="s">
        <v>6908</v>
      </c>
      <c r="N5093" s="60" t="s">
        <v>7143</v>
      </c>
      <c r="O5093" s="66" t="s">
        <v>9240</v>
      </c>
      <c r="P5093" s="67" t="s">
        <v>5680</v>
      </c>
      <c r="Q5093" s="67" t="s">
        <v>1511</v>
      </c>
      <c r="R5093" s="67"/>
      <c r="S5093" s="67"/>
      <c r="T5093" s="67"/>
      <c r="U5093" s="67"/>
      <c r="V5093" s="67"/>
      <c r="W5093" s="67"/>
      <c r="X5093" s="67"/>
      <c r="Y5093" s="67"/>
    </row>
    <row r="5094" spans="1:25" s="2" customFormat="1" ht="16.5" customHeight="1">
      <c r="A5094" s="59">
        <v>5092</v>
      </c>
      <c r="B5094" s="61" t="str">
        <f t="shared" si="553"/>
        <v>si</v>
      </c>
      <c r="C5094" s="61" t="s">
        <v>4652</v>
      </c>
      <c r="D5094" s="2" t="s">
        <v>6922</v>
      </c>
      <c r="E5094" s="61" t="str">
        <f t="shared" si="554"/>
        <v>s</v>
      </c>
      <c r="F5094" s="62" t="str">
        <f t="shared" si="555"/>
        <v>i</v>
      </c>
      <c r="G5094" s="62" t="str">
        <f t="shared" si="556"/>
        <v>L</v>
      </c>
      <c r="H5094" s="62" t="str">
        <f t="shared" si="557"/>
        <v>R</v>
      </c>
      <c r="I5094" s="62">
        <f t="shared" si="558"/>
        <v>5</v>
      </c>
      <c r="J5094" s="62">
        <f t="shared" si="559"/>
        <v>22</v>
      </c>
      <c r="K5094" s="81">
        <v>4.9460319580045444E-7</v>
      </c>
      <c r="L5094" s="2" t="s">
        <v>6775</v>
      </c>
      <c r="M5094" s="2" t="s">
        <v>13510</v>
      </c>
      <c r="N5094" s="60" t="s">
        <v>6972</v>
      </c>
      <c r="O5094" s="66" t="s">
        <v>9513</v>
      </c>
      <c r="P5094" s="67" t="s">
        <v>2324</v>
      </c>
      <c r="Q5094" s="67" t="s">
        <v>4903</v>
      </c>
      <c r="R5094" s="67" t="s">
        <v>5479</v>
      </c>
      <c r="S5094" s="67"/>
      <c r="T5094" s="67"/>
      <c r="U5094" s="67"/>
      <c r="V5094" s="67"/>
      <c r="W5094" s="67"/>
      <c r="X5094" s="67"/>
      <c r="Y5094" s="67"/>
    </row>
    <row r="5095" spans="1:25" s="2" customFormat="1" ht="16.5" customHeight="1">
      <c r="A5095" s="59">
        <v>5093</v>
      </c>
      <c r="B5095" s="61" t="str">
        <f t="shared" si="553"/>
        <v>ka</v>
      </c>
      <c r="C5095" s="61" t="s">
        <v>2656</v>
      </c>
      <c r="D5095" s="2" t="s">
        <v>13775</v>
      </c>
      <c r="E5095" s="61" t="str">
        <f t="shared" si="554"/>
        <v>k</v>
      </c>
      <c r="F5095" s="62" t="str">
        <f t="shared" si="555"/>
        <v>a</v>
      </c>
      <c r="G5095" s="62" t="str">
        <f t="shared" si="556"/>
        <v>R</v>
      </c>
      <c r="H5095" s="62" t="str">
        <f t="shared" si="557"/>
        <v>L</v>
      </c>
      <c r="I5095" s="62">
        <f t="shared" si="558"/>
        <v>23</v>
      </c>
      <c r="J5095" s="62">
        <f t="shared" si="559"/>
        <v>2</v>
      </c>
      <c r="K5095" s="81">
        <v>4.9460319580045444E-7</v>
      </c>
      <c r="L5095" s="2" t="s">
        <v>6890</v>
      </c>
      <c r="M5095" s="2" t="s">
        <v>13532</v>
      </c>
      <c r="N5095" s="60" t="s">
        <v>7106</v>
      </c>
      <c r="O5095" s="66" t="s">
        <v>11486</v>
      </c>
      <c r="P5095" s="67" t="s">
        <v>4221</v>
      </c>
      <c r="Q5095" s="67" t="s">
        <v>824</v>
      </c>
      <c r="R5095" s="67" t="s">
        <v>1176</v>
      </c>
      <c r="S5095" s="67" t="s">
        <v>6774</v>
      </c>
      <c r="T5095" s="67"/>
      <c r="U5095" s="67"/>
      <c r="V5095" s="67"/>
      <c r="W5095" s="67"/>
      <c r="X5095" s="67"/>
      <c r="Y5095" s="67"/>
    </row>
    <row r="5096" spans="1:25" s="2" customFormat="1" ht="16.5" customHeight="1">
      <c r="A5096" s="59">
        <v>5094</v>
      </c>
      <c r="B5096" s="61" t="str">
        <f t="shared" si="553"/>
        <v>kr</v>
      </c>
      <c r="C5096" s="61" t="s">
        <v>2671</v>
      </c>
      <c r="D5096" s="2" t="s">
        <v>13756</v>
      </c>
      <c r="E5096" s="61" t="str">
        <f t="shared" si="554"/>
        <v>k</v>
      </c>
      <c r="F5096" s="62" t="str">
        <f t="shared" si="555"/>
        <v>r</v>
      </c>
      <c r="G5096" s="62" t="str">
        <f t="shared" si="556"/>
        <v>R</v>
      </c>
      <c r="H5096" s="62" t="str">
        <f t="shared" si="557"/>
        <v>L</v>
      </c>
      <c r="I5096" s="62">
        <f t="shared" si="558"/>
        <v>23</v>
      </c>
      <c r="J5096" s="62">
        <f t="shared" si="559"/>
        <v>10</v>
      </c>
      <c r="K5096" s="81">
        <v>4.9460319580045444E-7</v>
      </c>
      <c r="L5096" s="2" t="s">
        <v>6890</v>
      </c>
      <c r="M5096" s="2" t="s">
        <v>14110</v>
      </c>
      <c r="N5096" s="60" t="s">
        <v>7083</v>
      </c>
      <c r="O5096" s="66" t="s">
        <v>8262</v>
      </c>
      <c r="P5096" s="67" t="s">
        <v>1574</v>
      </c>
      <c r="Q5096" s="67" t="s">
        <v>3366</v>
      </c>
      <c r="R5096" s="67" t="s">
        <v>426</v>
      </c>
      <c r="S5096" s="67" t="s">
        <v>2188</v>
      </c>
      <c r="T5096" s="67"/>
      <c r="U5096" s="67"/>
      <c r="V5096" s="67"/>
      <c r="W5096" s="67"/>
      <c r="X5096" s="67"/>
      <c r="Y5096" s="67"/>
    </row>
    <row r="5097" spans="1:25" s="2" customFormat="1" ht="16.5" customHeight="1">
      <c r="A5097" s="59">
        <v>5095</v>
      </c>
      <c r="B5097" s="61" t="str">
        <f t="shared" si="553"/>
        <v>cp</v>
      </c>
      <c r="C5097" s="61" t="s">
        <v>799</v>
      </c>
      <c r="D5097" s="2" t="s">
        <v>13676</v>
      </c>
      <c r="E5097" s="61" t="str">
        <f t="shared" si="554"/>
        <v>c</v>
      </c>
      <c r="F5097" s="62" t="str">
        <f t="shared" si="555"/>
        <v>p</v>
      </c>
      <c r="G5097" s="62" t="str">
        <f t="shared" si="556"/>
        <v>L</v>
      </c>
      <c r="H5097" s="62" t="str">
        <f t="shared" si="557"/>
        <v>R</v>
      </c>
      <c r="I5097" s="62">
        <f t="shared" si="558"/>
        <v>9</v>
      </c>
      <c r="J5097" s="62">
        <f t="shared" si="559"/>
        <v>26</v>
      </c>
      <c r="K5097" s="81">
        <v>4.9460319580045444E-7</v>
      </c>
      <c r="L5097" s="2" t="s">
        <v>6882</v>
      </c>
      <c r="M5097" s="2" t="s">
        <v>13536</v>
      </c>
      <c r="N5097" s="60" t="s">
        <v>6972</v>
      </c>
      <c r="O5097" s="66" t="s">
        <v>12246</v>
      </c>
      <c r="P5097" s="67" t="s">
        <v>4360</v>
      </c>
      <c r="Q5097" s="67" t="s">
        <v>14511</v>
      </c>
      <c r="R5097" s="67" t="s">
        <v>1511</v>
      </c>
      <c r="S5097" s="67"/>
      <c r="T5097" s="67"/>
      <c r="U5097" s="67"/>
      <c r="V5097" s="67"/>
      <c r="W5097" s="67"/>
      <c r="X5097" s="67"/>
      <c r="Y5097" s="67"/>
    </row>
    <row r="5098" spans="1:25" s="2" customFormat="1" ht="16.5" customHeight="1">
      <c r="A5098" s="59">
        <v>5096</v>
      </c>
      <c r="B5098" s="61" t="str">
        <f t="shared" si="553"/>
        <v>mn</v>
      </c>
      <c r="C5098" s="61" t="s">
        <v>3242</v>
      </c>
      <c r="D5098" s="2" t="s">
        <v>13654</v>
      </c>
      <c r="E5098" s="61" t="str">
        <f t="shared" si="554"/>
        <v>m</v>
      </c>
      <c r="F5098" s="62" t="str">
        <f t="shared" si="555"/>
        <v>n</v>
      </c>
      <c r="G5098" s="62" t="str">
        <f t="shared" si="556"/>
        <v>R</v>
      </c>
      <c r="H5098" s="62" t="str">
        <f t="shared" si="557"/>
        <v>R</v>
      </c>
      <c r="I5098" s="62">
        <f t="shared" si="558"/>
        <v>21</v>
      </c>
      <c r="J5098" s="62">
        <f t="shared" si="559"/>
        <v>18</v>
      </c>
      <c r="K5098" s="81">
        <v>4.9460319580045444E-7</v>
      </c>
      <c r="L5098" s="2" t="s">
        <v>6877</v>
      </c>
      <c r="M5098" s="2" t="s">
        <v>6841</v>
      </c>
      <c r="N5098" s="60" t="s">
        <v>7106</v>
      </c>
      <c r="O5098" s="66" t="s">
        <v>13061</v>
      </c>
      <c r="P5098" s="67" t="s">
        <v>4641</v>
      </c>
      <c r="Q5098" s="67" t="s">
        <v>6175</v>
      </c>
      <c r="R5098" s="67" t="s">
        <v>14097</v>
      </c>
      <c r="S5098" s="67" t="s">
        <v>6041</v>
      </c>
      <c r="T5098" s="67"/>
      <c r="U5098" s="67"/>
      <c r="V5098" s="67"/>
      <c r="W5098" s="67"/>
      <c r="X5098" s="67"/>
      <c r="Y5098" s="67"/>
    </row>
    <row r="5099" spans="1:25" s="2" customFormat="1" ht="16.5" customHeight="1">
      <c r="A5099" s="59">
        <v>5097</v>
      </c>
      <c r="B5099" s="61" t="str">
        <f t="shared" si="553"/>
        <v>df</v>
      </c>
      <c r="C5099" s="61" t="s">
        <v>915</v>
      </c>
      <c r="D5099" s="2" t="s">
        <v>13619</v>
      </c>
      <c r="E5099" s="61" t="str">
        <f t="shared" si="554"/>
        <v>d</v>
      </c>
      <c r="F5099" s="62" t="str">
        <f t="shared" si="555"/>
        <v>f</v>
      </c>
      <c r="G5099" s="62" t="str">
        <f t="shared" si="556"/>
        <v>L</v>
      </c>
      <c r="H5099" s="62" t="str">
        <f t="shared" si="557"/>
        <v>L</v>
      </c>
      <c r="I5099" s="62">
        <f t="shared" si="558"/>
        <v>8</v>
      </c>
      <c r="J5099" s="62">
        <f t="shared" si="559"/>
        <v>11</v>
      </c>
      <c r="K5099" s="81">
        <v>4.9460319580045444E-7</v>
      </c>
      <c r="L5099" s="2" t="s">
        <v>13508</v>
      </c>
      <c r="M5099" s="2" t="s">
        <v>14463</v>
      </c>
      <c r="N5099" s="60" t="s">
        <v>7106</v>
      </c>
      <c r="O5099" s="66" t="s">
        <v>9589</v>
      </c>
      <c r="P5099" s="67" t="s">
        <v>2324</v>
      </c>
      <c r="Q5099" s="67" t="s">
        <v>6764</v>
      </c>
      <c r="R5099" s="67" t="s">
        <v>1053</v>
      </c>
      <c r="S5099" s="67"/>
      <c r="T5099" s="67"/>
      <c r="U5099" s="67"/>
      <c r="V5099" s="67"/>
      <c r="W5099" s="67"/>
      <c r="X5099" s="67"/>
      <c r="Y5099" s="67"/>
    </row>
    <row r="5100" spans="1:25" s="2" customFormat="1" ht="16.5" customHeight="1">
      <c r="A5100" s="59">
        <v>5098</v>
      </c>
      <c r="B5100" s="61" t="str">
        <f t="shared" si="553"/>
        <v>e;</v>
      </c>
      <c r="C5100" s="61" t="s">
        <v>5976</v>
      </c>
      <c r="D5100" s="2" t="s">
        <v>13625</v>
      </c>
      <c r="E5100" s="61" t="str">
        <f t="shared" si="554"/>
        <v>e</v>
      </c>
      <c r="F5100" s="62" t="str">
        <f t="shared" si="555"/>
        <v>;</v>
      </c>
      <c r="G5100" s="62" t="str">
        <f t="shared" si="556"/>
        <v>L</v>
      </c>
      <c r="H5100" s="62" t="str">
        <f t="shared" si="557"/>
        <v>R</v>
      </c>
      <c r="I5100" s="62">
        <f t="shared" si="558"/>
        <v>7</v>
      </c>
      <c r="J5100" s="62">
        <f t="shared" si="559"/>
        <v>27</v>
      </c>
      <c r="K5100" s="81">
        <v>4.9460319580045444E-7</v>
      </c>
      <c r="L5100" s="2" t="s">
        <v>6885</v>
      </c>
      <c r="M5100" s="2" t="s">
        <v>14095</v>
      </c>
      <c r="N5100" s="60" t="s">
        <v>6972</v>
      </c>
      <c r="O5100" s="66" t="s">
        <v>10900</v>
      </c>
      <c r="P5100" s="67" t="s">
        <v>2637</v>
      </c>
      <c r="Q5100" s="67" t="s">
        <v>5080</v>
      </c>
      <c r="R5100" s="67" t="s">
        <v>1364</v>
      </c>
      <c r="S5100" s="67"/>
      <c r="T5100" s="67"/>
      <c r="U5100" s="67"/>
      <c r="V5100" s="67"/>
      <c r="W5100" s="67"/>
      <c r="X5100" s="67"/>
      <c r="Y5100" s="67"/>
    </row>
    <row r="5101" spans="1:25" s="2" customFormat="1" ht="16.5" customHeight="1">
      <c r="A5101" s="59">
        <v>5099</v>
      </c>
      <c r="B5101" s="61" t="str">
        <f t="shared" si="553"/>
        <v>bj</v>
      </c>
      <c r="C5101" s="61" t="s">
        <v>162</v>
      </c>
      <c r="D5101" s="2" t="s">
        <v>13677</v>
      </c>
      <c r="E5101" s="61" t="str">
        <f t="shared" si="554"/>
        <v>b</v>
      </c>
      <c r="F5101" s="62" t="str">
        <f t="shared" si="555"/>
        <v>j</v>
      </c>
      <c r="G5101" s="62" t="str">
        <f t="shared" si="556"/>
        <v>L</v>
      </c>
      <c r="H5101" s="62" t="str">
        <f t="shared" si="557"/>
        <v>R</v>
      </c>
      <c r="I5101" s="62">
        <f t="shared" si="558"/>
        <v>15</v>
      </c>
      <c r="J5101" s="62">
        <f t="shared" si="559"/>
        <v>20</v>
      </c>
      <c r="K5101" s="81">
        <v>4.9134922740703037E-7</v>
      </c>
      <c r="L5101" s="2" t="s">
        <v>6880</v>
      </c>
      <c r="M5101" s="2" t="s">
        <v>6840</v>
      </c>
      <c r="N5101" s="60" t="s">
        <v>6972</v>
      </c>
      <c r="O5101" s="66" t="s">
        <v>10285</v>
      </c>
      <c r="P5101" s="67" t="s">
        <v>14507</v>
      </c>
      <c r="Q5101" s="67" t="s">
        <v>4413</v>
      </c>
    </row>
    <row r="5102" spans="1:25" s="2" customFormat="1" ht="16.5" customHeight="1">
      <c r="A5102" s="59">
        <v>5100</v>
      </c>
      <c r="B5102" s="61" t="str">
        <f t="shared" si="553"/>
        <v>ep</v>
      </c>
      <c r="C5102" s="61" t="s">
        <v>6187</v>
      </c>
      <c r="D5102" s="2" t="s">
        <v>13643</v>
      </c>
      <c r="E5102" s="61" t="str">
        <f t="shared" si="554"/>
        <v>e</v>
      </c>
      <c r="F5102" s="62" t="str">
        <f t="shared" si="555"/>
        <v>p</v>
      </c>
      <c r="G5102" s="62" t="str">
        <f t="shared" si="556"/>
        <v>L</v>
      </c>
      <c r="H5102" s="62" t="str">
        <f t="shared" si="557"/>
        <v>R</v>
      </c>
      <c r="I5102" s="62">
        <f t="shared" si="558"/>
        <v>7</v>
      </c>
      <c r="J5102" s="62">
        <f t="shared" si="559"/>
        <v>26</v>
      </c>
      <c r="K5102" s="81">
        <v>4.9134922740703037E-7</v>
      </c>
      <c r="L5102" s="2" t="s">
        <v>6885</v>
      </c>
      <c r="M5102" s="2" t="s">
        <v>13533</v>
      </c>
      <c r="N5102" s="60" t="s">
        <v>7008</v>
      </c>
      <c r="O5102" s="66" t="s">
        <v>10530</v>
      </c>
      <c r="P5102" s="67" t="s">
        <v>3474</v>
      </c>
      <c r="Q5102" s="67" t="s">
        <v>4989</v>
      </c>
      <c r="R5102" s="67" t="s">
        <v>14502</v>
      </c>
      <c r="S5102" s="67" t="s">
        <v>1462</v>
      </c>
      <c r="T5102" s="67" t="s">
        <v>6765</v>
      </c>
      <c r="U5102" s="67"/>
      <c r="V5102" s="67"/>
      <c r="W5102" s="67"/>
      <c r="X5102" s="67"/>
      <c r="Y5102" s="67"/>
    </row>
    <row r="5103" spans="1:25" s="2" customFormat="1" ht="16.5" customHeight="1">
      <c r="A5103" s="59">
        <v>5101</v>
      </c>
      <c r="B5103" s="61" t="str">
        <f t="shared" si="553"/>
        <v>hs</v>
      </c>
      <c r="C5103" s="61" t="s">
        <v>1862</v>
      </c>
      <c r="D5103" s="2" t="s">
        <v>6934</v>
      </c>
      <c r="E5103" s="61" t="str">
        <f t="shared" si="554"/>
        <v>h</v>
      </c>
      <c r="F5103" s="62" t="str">
        <f t="shared" si="555"/>
        <v>s</v>
      </c>
      <c r="G5103" s="62" t="str">
        <f t="shared" si="556"/>
        <v>R</v>
      </c>
      <c r="H5103" s="62" t="str">
        <f t="shared" si="557"/>
        <v>L</v>
      </c>
      <c r="I5103" s="62">
        <f t="shared" si="558"/>
        <v>17</v>
      </c>
      <c r="J5103" s="62">
        <f t="shared" si="559"/>
        <v>5</v>
      </c>
      <c r="K5103" s="81">
        <v>4.9134922740703037E-7</v>
      </c>
      <c r="L5103" s="2" t="s">
        <v>6888</v>
      </c>
      <c r="M5103" s="2" t="s">
        <v>13512</v>
      </c>
      <c r="N5103" s="60" t="s">
        <v>7293</v>
      </c>
      <c r="O5103" s="66" t="s">
        <v>14338</v>
      </c>
      <c r="P5103" s="67" t="s">
        <v>6798</v>
      </c>
      <c r="Q5103" s="67" t="s">
        <v>143</v>
      </c>
      <c r="R5103" s="67" t="s">
        <v>6806</v>
      </c>
      <c r="S5103" s="67"/>
      <c r="T5103" s="67"/>
      <c r="U5103" s="67"/>
      <c r="V5103" s="67"/>
      <c r="W5103" s="67"/>
      <c r="X5103" s="67"/>
      <c r="Y5103" s="67"/>
    </row>
    <row r="5104" spans="1:25" s="2" customFormat="1" ht="16.5" customHeight="1">
      <c r="A5104" s="59">
        <v>5102</v>
      </c>
      <c r="B5104" s="61" t="str">
        <f t="shared" si="553"/>
        <v>jv</v>
      </c>
      <c r="C5104" s="61" t="s">
        <v>2438</v>
      </c>
      <c r="D5104" s="2" t="s">
        <v>14017</v>
      </c>
      <c r="E5104" s="61" t="str">
        <f t="shared" si="554"/>
        <v>j</v>
      </c>
      <c r="F5104" s="62" t="str">
        <f t="shared" si="555"/>
        <v>v</v>
      </c>
      <c r="G5104" s="62" t="str">
        <f t="shared" si="556"/>
        <v>R</v>
      </c>
      <c r="H5104" s="62" t="str">
        <f t="shared" si="557"/>
        <v>L</v>
      </c>
      <c r="I5104" s="62">
        <f t="shared" si="558"/>
        <v>20</v>
      </c>
      <c r="J5104" s="62">
        <f t="shared" si="559"/>
        <v>12</v>
      </c>
      <c r="K5104" s="81">
        <v>4.9134922740703037E-7</v>
      </c>
      <c r="L5104" s="2" t="s">
        <v>6887</v>
      </c>
      <c r="M5104" s="2" t="s">
        <v>13513</v>
      </c>
      <c r="N5104" s="60" t="s">
        <v>13409</v>
      </c>
      <c r="O5104" s="66" t="s">
        <v>13095</v>
      </c>
      <c r="P5104" s="67" t="s">
        <v>5808</v>
      </c>
      <c r="Q5104" s="67" t="s">
        <v>4481</v>
      </c>
      <c r="R5104" s="67" t="s">
        <v>1568</v>
      </c>
      <c r="S5104" s="67"/>
      <c r="T5104" s="67"/>
      <c r="U5104" s="67"/>
      <c r="V5104" s="67"/>
      <c r="W5104" s="67"/>
      <c r="X5104" s="67"/>
      <c r="Y5104" s="67"/>
    </row>
    <row r="5105" spans="1:25" s="2" customFormat="1" ht="16.5" customHeight="1">
      <c r="A5105" s="59">
        <v>5103</v>
      </c>
      <c r="B5105" s="61" t="str">
        <f t="shared" si="553"/>
        <v>mz</v>
      </c>
      <c r="C5105" s="61" t="s">
        <v>3404</v>
      </c>
      <c r="D5105" s="2" t="s">
        <v>13702</v>
      </c>
      <c r="E5105" s="61" t="str">
        <f t="shared" si="554"/>
        <v>m</v>
      </c>
      <c r="F5105" s="62" t="str">
        <f t="shared" si="555"/>
        <v>z</v>
      </c>
      <c r="G5105" s="62" t="str">
        <f t="shared" si="556"/>
        <v>R</v>
      </c>
      <c r="H5105" s="62" t="str">
        <f t="shared" si="557"/>
        <v>L</v>
      </c>
      <c r="I5105" s="62">
        <f t="shared" si="558"/>
        <v>21</v>
      </c>
      <c r="J5105" s="62">
        <f t="shared" si="559"/>
        <v>3</v>
      </c>
      <c r="K5105" s="81">
        <v>4.9134922740703037E-7</v>
      </c>
      <c r="L5105" s="2" t="s">
        <v>6877</v>
      </c>
      <c r="M5105" s="2" t="s">
        <v>13530</v>
      </c>
      <c r="N5105" s="60" t="s">
        <v>7143</v>
      </c>
      <c r="O5105" s="66" t="s">
        <v>8988</v>
      </c>
      <c r="P5105" s="67" t="s">
        <v>5080</v>
      </c>
      <c r="Q5105" s="67" t="s">
        <v>5153</v>
      </c>
      <c r="R5105" s="67"/>
      <c r="S5105" s="67"/>
      <c r="T5105" s="67"/>
      <c r="U5105" s="67"/>
      <c r="V5105" s="67"/>
      <c r="W5105" s="67"/>
      <c r="X5105" s="67"/>
      <c r="Y5105" s="67"/>
    </row>
    <row r="5106" spans="1:25" s="2" customFormat="1" ht="16.5" customHeight="1">
      <c r="A5106" s="59">
        <v>5104</v>
      </c>
      <c r="B5106" s="61" t="str">
        <f t="shared" si="553"/>
        <v>tj</v>
      </c>
      <c r="C5106" s="61" t="s">
        <v>4858</v>
      </c>
      <c r="D5106" s="2" t="s">
        <v>13712</v>
      </c>
      <c r="E5106" s="61" t="str">
        <f t="shared" si="554"/>
        <v>t</v>
      </c>
      <c r="F5106" s="62" t="str">
        <f t="shared" si="555"/>
        <v>j</v>
      </c>
      <c r="G5106" s="62" t="str">
        <f t="shared" si="556"/>
        <v>L</v>
      </c>
      <c r="H5106" s="62" t="str">
        <f t="shared" si="557"/>
        <v>R</v>
      </c>
      <c r="I5106" s="62">
        <f t="shared" si="558"/>
        <v>13</v>
      </c>
      <c r="J5106" s="62">
        <f t="shared" si="559"/>
        <v>20</v>
      </c>
      <c r="K5106" s="81">
        <v>4.880952590136063E-7</v>
      </c>
      <c r="L5106" s="2" t="s">
        <v>6884</v>
      </c>
      <c r="M5106" s="2" t="s">
        <v>6840</v>
      </c>
      <c r="N5106" s="60" t="s">
        <v>14007</v>
      </c>
      <c r="O5106" s="66" t="s">
        <v>11939</v>
      </c>
      <c r="P5106" s="67" t="s">
        <v>4621</v>
      </c>
      <c r="Q5106" s="67" t="s">
        <v>1165</v>
      </c>
      <c r="R5106" s="67" t="s">
        <v>4622</v>
      </c>
      <c r="S5106" s="67"/>
      <c r="T5106" s="67"/>
      <c r="U5106" s="67"/>
      <c r="V5106" s="67"/>
      <c r="W5106" s="67"/>
      <c r="X5106" s="67"/>
      <c r="Y5106" s="67"/>
    </row>
    <row r="5107" spans="1:25" s="2" customFormat="1" ht="16.5" customHeight="1">
      <c r="A5107" s="59">
        <v>5105</v>
      </c>
      <c r="B5107" s="61" t="str">
        <f t="shared" si="553"/>
        <v>kv</v>
      </c>
      <c r="C5107" s="61" t="s">
        <v>2690</v>
      </c>
      <c r="D5107" s="2" t="s">
        <v>13764</v>
      </c>
      <c r="E5107" s="61" t="str">
        <f t="shared" si="554"/>
        <v>k</v>
      </c>
      <c r="F5107" s="62" t="str">
        <f t="shared" si="555"/>
        <v>v</v>
      </c>
      <c r="G5107" s="62" t="str">
        <f t="shared" si="556"/>
        <v>R</v>
      </c>
      <c r="H5107" s="62" t="str">
        <f t="shared" si="557"/>
        <v>L</v>
      </c>
      <c r="I5107" s="62">
        <f t="shared" si="558"/>
        <v>23</v>
      </c>
      <c r="J5107" s="62">
        <f t="shared" si="559"/>
        <v>12</v>
      </c>
      <c r="K5107" s="81">
        <v>4.880952590136063E-7</v>
      </c>
      <c r="L5107" s="2" t="s">
        <v>6890</v>
      </c>
      <c r="M5107" s="2" t="s">
        <v>13534</v>
      </c>
      <c r="N5107" s="60" t="s">
        <v>6778</v>
      </c>
      <c r="O5107" s="66" t="s">
        <v>12242</v>
      </c>
      <c r="P5107" s="67" t="s">
        <v>4360</v>
      </c>
      <c r="Q5107" s="67" t="s">
        <v>14510</v>
      </c>
      <c r="R5107" s="67" t="s">
        <v>2075</v>
      </c>
      <c r="S5107" s="67"/>
      <c r="T5107" s="67"/>
      <c r="U5107" s="67"/>
      <c r="V5107" s="67"/>
      <c r="W5107" s="67"/>
      <c r="X5107" s="67"/>
      <c r="Y5107" s="67"/>
    </row>
    <row r="5108" spans="1:25" s="2" customFormat="1" ht="16.5" customHeight="1">
      <c r="A5108" s="59">
        <v>5106</v>
      </c>
      <c r="B5108" s="61" t="str">
        <f t="shared" si="553"/>
        <v>dn</v>
      </c>
      <c r="C5108" s="61" t="s">
        <v>862</v>
      </c>
      <c r="D5108" s="2" t="s">
        <v>6821</v>
      </c>
      <c r="E5108" s="61" t="str">
        <f t="shared" si="554"/>
        <v>d</v>
      </c>
      <c r="F5108" s="62" t="str">
        <f t="shared" si="555"/>
        <v>n</v>
      </c>
      <c r="G5108" s="62" t="str">
        <f t="shared" si="556"/>
        <v>L</v>
      </c>
      <c r="H5108" s="62" t="str">
        <f t="shared" si="557"/>
        <v>R</v>
      </c>
      <c r="I5108" s="62">
        <f t="shared" si="558"/>
        <v>8</v>
      </c>
      <c r="J5108" s="62">
        <f t="shared" si="559"/>
        <v>18</v>
      </c>
      <c r="K5108" s="81">
        <v>4.880952590136063E-7</v>
      </c>
      <c r="L5108" s="2" t="s">
        <v>13508</v>
      </c>
      <c r="M5108" s="2" t="s">
        <v>6841</v>
      </c>
      <c r="N5108" s="60" t="s">
        <v>6972</v>
      </c>
      <c r="O5108" s="66" t="s">
        <v>11077</v>
      </c>
      <c r="P5108" s="67" t="s">
        <v>2637</v>
      </c>
      <c r="Q5108" s="67" t="s">
        <v>1993</v>
      </c>
      <c r="R5108" s="67" t="s">
        <v>1993</v>
      </c>
      <c r="S5108" s="67"/>
      <c r="T5108" s="67"/>
      <c r="U5108" s="67"/>
      <c r="V5108" s="67"/>
      <c r="W5108" s="67"/>
      <c r="X5108" s="67"/>
      <c r="Y5108" s="67"/>
    </row>
    <row r="5109" spans="1:25" s="2" customFormat="1" ht="16.5" customHeight="1">
      <c r="A5109" s="59">
        <v>5107</v>
      </c>
      <c r="B5109" s="61" t="str">
        <f t="shared" si="553"/>
        <v>xq</v>
      </c>
      <c r="C5109" s="61" t="s">
        <v>5526</v>
      </c>
      <c r="D5109" s="2" t="s">
        <v>13656</v>
      </c>
      <c r="E5109" s="61" t="str">
        <f t="shared" si="554"/>
        <v>x</v>
      </c>
      <c r="F5109" s="62" t="str">
        <f t="shared" si="555"/>
        <v>q</v>
      </c>
      <c r="G5109" s="62" t="str">
        <f t="shared" si="556"/>
        <v>L</v>
      </c>
      <c r="H5109" s="62" t="str">
        <f t="shared" si="557"/>
        <v>L</v>
      </c>
      <c r="I5109" s="62">
        <f t="shared" si="558"/>
        <v>6</v>
      </c>
      <c r="J5109" s="62">
        <f t="shared" si="559"/>
        <v>1</v>
      </c>
      <c r="K5109" s="81">
        <v>4.8484129062018234E-7</v>
      </c>
      <c r="L5109" s="2" t="s">
        <v>6892</v>
      </c>
      <c r="M5109" s="2" t="s">
        <v>14083</v>
      </c>
      <c r="N5109" s="60" t="s">
        <v>6976</v>
      </c>
      <c r="O5109" s="66" t="s">
        <v>12353</v>
      </c>
      <c r="P5109" s="67" t="s">
        <v>1628</v>
      </c>
      <c r="Q5109" s="67" t="s">
        <v>4221</v>
      </c>
      <c r="R5109" s="67" t="s">
        <v>3474</v>
      </c>
      <c r="S5109" s="67"/>
      <c r="T5109" s="67"/>
      <c r="U5109" s="67"/>
      <c r="V5109" s="67"/>
      <c r="W5109" s="67"/>
      <c r="X5109" s="67"/>
      <c r="Y5109" s="67"/>
    </row>
    <row r="5110" spans="1:25" s="2" customFormat="1" ht="16.5" customHeight="1">
      <c r="A5110" s="59">
        <v>5108</v>
      </c>
      <c r="B5110" s="61" t="str">
        <f t="shared" si="553"/>
        <v>qn</v>
      </c>
      <c r="C5110" s="61" t="s">
        <v>3968</v>
      </c>
      <c r="D5110" s="2" t="s">
        <v>13573</v>
      </c>
      <c r="E5110" s="61" t="str">
        <f t="shared" si="554"/>
        <v>q</v>
      </c>
      <c r="F5110" s="62" t="str">
        <f t="shared" si="555"/>
        <v>n</v>
      </c>
      <c r="G5110" s="62" t="str">
        <f t="shared" si="556"/>
        <v>L</v>
      </c>
      <c r="H5110" s="62" t="str">
        <f t="shared" si="557"/>
        <v>R</v>
      </c>
      <c r="I5110" s="62">
        <f t="shared" si="558"/>
        <v>1</v>
      </c>
      <c r="J5110" s="62">
        <f t="shared" si="559"/>
        <v>18</v>
      </c>
      <c r="K5110" s="81">
        <v>4.8484129062018234E-7</v>
      </c>
      <c r="L5110" s="2" t="s">
        <v>13511</v>
      </c>
      <c r="M5110" s="2" t="s">
        <v>6916</v>
      </c>
      <c r="N5110" s="60" t="s">
        <v>7277</v>
      </c>
      <c r="O5110" s="66" t="s">
        <v>10327</v>
      </c>
      <c r="P5110" s="67" t="s">
        <v>612</v>
      </c>
      <c r="Q5110" s="67" t="s">
        <v>4621</v>
      </c>
      <c r="R5110" s="67" t="s">
        <v>5807</v>
      </c>
      <c r="S5110" s="67" t="s">
        <v>1006</v>
      </c>
      <c r="T5110" s="67" t="s">
        <v>5479</v>
      </c>
      <c r="U5110" s="67"/>
      <c r="V5110" s="67"/>
      <c r="W5110" s="67"/>
      <c r="X5110" s="67"/>
      <c r="Y5110" s="67"/>
    </row>
    <row r="5111" spans="1:25" s="2" customFormat="1" ht="16.5" customHeight="1">
      <c r="A5111" s="59">
        <v>5109</v>
      </c>
      <c r="B5111" s="61" t="str">
        <f t="shared" si="553"/>
        <v>qu</v>
      </c>
      <c r="C5111" s="61" t="s">
        <v>4152</v>
      </c>
      <c r="D5111" s="2" t="s">
        <v>6810</v>
      </c>
      <c r="E5111" s="61" t="str">
        <f t="shared" si="554"/>
        <v>q</v>
      </c>
      <c r="F5111" s="62" t="str">
        <f t="shared" si="555"/>
        <v>u</v>
      </c>
      <c r="G5111" s="62" t="str">
        <f t="shared" si="556"/>
        <v>L</v>
      </c>
      <c r="H5111" s="62" t="str">
        <f t="shared" si="557"/>
        <v>R</v>
      </c>
      <c r="I5111" s="62">
        <f t="shared" si="558"/>
        <v>1</v>
      </c>
      <c r="J5111" s="62">
        <f t="shared" si="559"/>
        <v>19</v>
      </c>
      <c r="K5111" s="81">
        <v>4.8484129062018234E-7</v>
      </c>
      <c r="L5111" s="2" t="s">
        <v>13511</v>
      </c>
      <c r="M5111" s="2" t="s">
        <v>13512</v>
      </c>
      <c r="N5111" s="60" t="s">
        <v>13464</v>
      </c>
      <c r="O5111" s="66" t="s">
        <v>8324</v>
      </c>
      <c r="P5111" s="67" t="s">
        <v>3536</v>
      </c>
      <c r="Q5111" s="67" t="s">
        <v>3476</v>
      </c>
      <c r="R5111" s="67" t="s">
        <v>3476</v>
      </c>
      <c r="S5111" s="67" t="s">
        <v>6631</v>
      </c>
      <c r="T5111" s="67"/>
      <c r="U5111" s="67"/>
      <c r="V5111" s="67"/>
      <c r="W5111" s="67"/>
      <c r="X5111" s="67"/>
      <c r="Y5111" s="67"/>
    </row>
    <row r="5112" spans="1:25" s="2" customFormat="1" ht="16.5" customHeight="1">
      <c r="A5112" s="59">
        <v>5110</v>
      </c>
      <c r="B5112" s="61" t="str">
        <f t="shared" si="553"/>
        <v>eo</v>
      </c>
      <c r="C5112" s="61" t="s">
        <v>6032</v>
      </c>
      <c r="D5112" s="2" t="s">
        <v>13541</v>
      </c>
      <c r="E5112" s="61" t="str">
        <f t="shared" si="554"/>
        <v>e</v>
      </c>
      <c r="F5112" s="62" t="str">
        <f t="shared" si="555"/>
        <v>o</v>
      </c>
      <c r="G5112" s="62" t="str">
        <f t="shared" si="556"/>
        <v>L</v>
      </c>
      <c r="H5112" s="62" t="str">
        <f t="shared" si="557"/>
        <v>R</v>
      </c>
      <c r="I5112" s="62">
        <f t="shared" si="558"/>
        <v>7</v>
      </c>
      <c r="J5112" s="62">
        <f t="shared" si="559"/>
        <v>24</v>
      </c>
      <c r="K5112" s="81">
        <v>4.8158732222675828E-7</v>
      </c>
      <c r="L5112" s="2" t="s">
        <v>6876</v>
      </c>
      <c r="M5112" s="2" t="s">
        <v>6960</v>
      </c>
      <c r="N5112" s="60" t="s">
        <v>6979</v>
      </c>
      <c r="O5112" s="66" t="s">
        <v>14209</v>
      </c>
      <c r="P5112" s="67" t="s">
        <v>630</v>
      </c>
      <c r="Q5112" s="67" t="s">
        <v>1214</v>
      </c>
      <c r="R5112" s="67" t="s">
        <v>14133</v>
      </c>
      <c r="S5112" s="67" t="s">
        <v>6687</v>
      </c>
      <c r="T5112" s="67"/>
      <c r="U5112" s="67"/>
      <c r="V5112" s="67"/>
      <c r="W5112" s="67"/>
      <c r="X5112" s="67"/>
      <c r="Y5112" s="67"/>
    </row>
    <row r="5113" spans="1:25" s="2" customFormat="1" ht="16.5" customHeight="1">
      <c r="A5113" s="59">
        <v>5111</v>
      </c>
      <c r="B5113" s="61" t="str">
        <f t="shared" si="553"/>
        <v>dm</v>
      </c>
      <c r="C5113" s="61" t="s">
        <v>1086</v>
      </c>
      <c r="D5113" s="2" t="s">
        <v>13682</v>
      </c>
      <c r="E5113" s="61" t="str">
        <f t="shared" si="554"/>
        <v>d</v>
      </c>
      <c r="F5113" s="62" t="str">
        <f t="shared" si="555"/>
        <v>m</v>
      </c>
      <c r="G5113" s="62" t="str">
        <f t="shared" si="556"/>
        <v>L</v>
      </c>
      <c r="H5113" s="62" t="str">
        <f t="shared" si="557"/>
        <v>R</v>
      </c>
      <c r="I5113" s="62">
        <f t="shared" si="558"/>
        <v>8</v>
      </c>
      <c r="J5113" s="62">
        <f t="shared" si="559"/>
        <v>21</v>
      </c>
      <c r="K5113" s="81">
        <v>4.8158732222675828E-7</v>
      </c>
      <c r="L5113" s="2" t="s">
        <v>13508</v>
      </c>
      <c r="M5113" s="2" t="s">
        <v>14110</v>
      </c>
      <c r="N5113" s="60" t="s">
        <v>6979</v>
      </c>
      <c r="O5113" s="66" t="s">
        <v>12962</v>
      </c>
      <c r="P5113" s="67" t="s">
        <v>1993</v>
      </c>
      <c r="Q5113" s="67" t="s">
        <v>6801</v>
      </c>
      <c r="R5113" s="67" t="s">
        <v>4561</v>
      </c>
      <c r="S5113" s="67"/>
      <c r="T5113" s="67"/>
      <c r="U5113" s="67"/>
      <c r="V5113" s="67"/>
      <c r="W5113" s="67"/>
      <c r="X5113" s="67"/>
      <c r="Y5113" s="67"/>
    </row>
    <row r="5114" spans="1:25" s="2" customFormat="1" ht="16.5" customHeight="1">
      <c r="A5114" s="59">
        <v>5112</v>
      </c>
      <c r="B5114" s="61" t="str">
        <f t="shared" si="553"/>
        <v>hd</v>
      </c>
      <c r="C5114" s="61" t="s">
        <v>1790</v>
      </c>
      <c r="D5114" s="2" t="s">
        <v>13725</v>
      </c>
      <c r="E5114" s="61" t="str">
        <f t="shared" si="554"/>
        <v>h</v>
      </c>
      <c r="F5114" s="62" t="str">
        <f t="shared" si="555"/>
        <v>d</v>
      </c>
      <c r="G5114" s="62" t="str">
        <f t="shared" si="556"/>
        <v>R</v>
      </c>
      <c r="H5114" s="62" t="str">
        <f t="shared" si="557"/>
        <v>L</v>
      </c>
      <c r="I5114" s="62">
        <f t="shared" si="558"/>
        <v>17</v>
      </c>
      <c r="J5114" s="62">
        <f t="shared" si="559"/>
        <v>8</v>
      </c>
      <c r="K5114" s="81">
        <v>4.8158732222675828E-7</v>
      </c>
      <c r="L5114" s="2" t="s">
        <v>6888</v>
      </c>
      <c r="M5114" s="2" t="s">
        <v>14463</v>
      </c>
      <c r="N5114" s="60" t="s">
        <v>7214</v>
      </c>
      <c r="O5114" s="66" t="s">
        <v>7904</v>
      </c>
      <c r="P5114" s="67" t="s">
        <v>426</v>
      </c>
      <c r="Q5114" s="67" t="s">
        <v>612</v>
      </c>
      <c r="R5114" s="67" t="s">
        <v>6065</v>
      </c>
      <c r="S5114" s="67" t="s">
        <v>5807</v>
      </c>
      <c r="T5114" s="67" t="s">
        <v>1006</v>
      </c>
      <c r="U5114" s="67"/>
      <c r="V5114" s="67"/>
      <c r="W5114" s="67"/>
      <c r="X5114" s="67"/>
      <c r="Y5114" s="67"/>
    </row>
    <row r="5115" spans="1:25" s="2" customFormat="1" ht="16.5" customHeight="1">
      <c r="A5115" s="59">
        <v>5113</v>
      </c>
      <c r="B5115" s="61" t="str">
        <f t="shared" si="553"/>
        <v>ll</v>
      </c>
      <c r="C5115" s="61" t="s">
        <v>3073</v>
      </c>
      <c r="D5115" s="2" t="s">
        <v>13595</v>
      </c>
      <c r="E5115" s="61" t="str">
        <f t="shared" si="554"/>
        <v>l</v>
      </c>
      <c r="F5115" s="62" t="str">
        <f t="shared" si="555"/>
        <v>l</v>
      </c>
      <c r="G5115" s="62" t="str">
        <f t="shared" si="556"/>
        <v>R</v>
      </c>
      <c r="H5115" s="62" t="str">
        <f t="shared" si="557"/>
        <v>R</v>
      </c>
      <c r="I5115" s="62">
        <f t="shared" si="558"/>
        <v>25</v>
      </c>
      <c r="J5115" s="62">
        <f t="shared" si="559"/>
        <v>25</v>
      </c>
      <c r="K5115" s="81">
        <v>4.7833335383333421E-7</v>
      </c>
      <c r="L5115" s="2" t="s">
        <v>6889</v>
      </c>
      <c r="M5115" s="2" t="s">
        <v>6908</v>
      </c>
      <c r="N5115" s="60" t="s">
        <v>6797</v>
      </c>
      <c r="O5115" s="66" t="s">
        <v>10049</v>
      </c>
      <c r="P5115" s="67" t="s">
        <v>3066</v>
      </c>
      <c r="Q5115" s="67" t="s">
        <v>4495</v>
      </c>
      <c r="R5115" s="67"/>
      <c r="S5115" s="67"/>
      <c r="T5115" s="67"/>
      <c r="U5115" s="67"/>
      <c r="V5115" s="67"/>
      <c r="W5115" s="67"/>
      <c r="X5115" s="67"/>
      <c r="Y5115" s="67"/>
    </row>
    <row r="5116" spans="1:25" s="2" customFormat="1" ht="16.5" customHeight="1">
      <c r="A5116" s="59">
        <v>5114</v>
      </c>
      <c r="B5116" s="61" t="str">
        <f t="shared" si="553"/>
        <v>lu</v>
      </c>
      <c r="C5116" s="61" t="s">
        <v>3109</v>
      </c>
      <c r="D5116" s="2" t="s">
        <v>6856</v>
      </c>
      <c r="E5116" s="61" t="str">
        <f t="shared" si="554"/>
        <v>l</v>
      </c>
      <c r="F5116" s="62" t="str">
        <f t="shared" si="555"/>
        <v>u</v>
      </c>
      <c r="G5116" s="62" t="str">
        <f t="shared" si="556"/>
        <v>R</v>
      </c>
      <c r="H5116" s="62" t="str">
        <f t="shared" si="557"/>
        <v>R</v>
      </c>
      <c r="I5116" s="62">
        <f t="shared" si="558"/>
        <v>25</v>
      </c>
      <c r="J5116" s="62">
        <f t="shared" si="559"/>
        <v>19</v>
      </c>
      <c r="K5116" s="81">
        <v>4.7507938543991014E-7</v>
      </c>
      <c r="L5116" s="2" t="s">
        <v>6889</v>
      </c>
      <c r="M5116" s="2" t="s">
        <v>13512</v>
      </c>
      <c r="N5116" s="60" t="s">
        <v>7171</v>
      </c>
      <c r="O5116" s="66" t="s">
        <v>10306</v>
      </c>
      <c r="P5116" s="67" t="s">
        <v>530</v>
      </c>
      <c r="Q5116" s="67" t="s">
        <v>6970</v>
      </c>
      <c r="R5116" s="67" t="s">
        <v>4481</v>
      </c>
      <c r="S5116" s="67"/>
      <c r="T5116" s="67"/>
      <c r="U5116" s="67"/>
      <c r="V5116" s="67"/>
      <c r="W5116" s="67"/>
      <c r="X5116" s="67"/>
      <c r="Y5116" s="67"/>
    </row>
    <row r="5117" spans="1:25" s="2" customFormat="1" ht="16.5" customHeight="1">
      <c r="A5117" s="59">
        <v>5115</v>
      </c>
      <c r="B5117" s="61" t="str">
        <f t="shared" si="553"/>
        <v>xl</v>
      </c>
      <c r="C5117" s="61" t="s">
        <v>5336</v>
      </c>
      <c r="D5117" s="2" t="s">
        <v>13518</v>
      </c>
      <c r="E5117" s="61" t="str">
        <f t="shared" si="554"/>
        <v>x</v>
      </c>
      <c r="F5117" s="62" t="str">
        <f t="shared" si="555"/>
        <v>l</v>
      </c>
      <c r="G5117" s="62" t="str">
        <f t="shared" si="556"/>
        <v>L</v>
      </c>
      <c r="H5117" s="62" t="str">
        <f t="shared" si="557"/>
        <v>R</v>
      </c>
      <c r="I5117" s="62">
        <f t="shared" si="558"/>
        <v>6</v>
      </c>
      <c r="J5117" s="62">
        <f t="shared" si="559"/>
        <v>25</v>
      </c>
      <c r="K5117" s="81">
        <v>4.7507938543991014E-7</v>
      </c>
      <c r="L5117" s="2" t="s">
        <v>6892</v>
      </c>
      <c r="M5117" s="2" t="s">
        <v>14015</v>
      </c>
      <c r="N5117" s="60" t="s">
        <v>7056</v>
      </c>
      <c r="O5117" s="66" t="s">
        <v>14035</v>
      </c>
      <c r="P5117" s="67" t="s">
        <v>1302</v>
      </c>
      <c r="Q5117" s="67" t="s">
        <v>1824</v>
      </c>
      <c r="R5117" s="67" t="s">
        <v>3812</v>
      </c>
      <c r="S5117" s="67" t="s">
        <v>6761</v>
      </c>
      <c r="T5117" s="67" t="s">
        <v>1006</v>
      </c>
      <c r="U5117" s="67"/>
      <c r="V5117" s="67"/>
      <c r="W5117" s="67"/>
      <c r="X5117" s="67"/>
      <c r="Y5117" s="67"/>
    </row>
    <row r="5118" spans="1:25" s="2" customFormat="1" ht="16.5" customHeight="1">
      <c r="A5118" s="59">
        <v>5116</v>
      </c>
      <c r="B5118" s="61" t="str">
        <f t="shared" si="553"/>
        <v>ei</v>
      </c>
      <c r="C5118" s="61" t="s">
        <v>5895</v>
      </c>
      <c r="D5118" s="2" t="s">
        <v>6920</v>
      </c>
      <c r="E5118" s="61" t="str">
        <f t="shared" si="554"/>
        <v>e</v>
      </c>
      <c r="F5118" s="62" t="str">
        <f t="shared" si="555"/>
        <v>i</v>
      </c>
      <c r="G5118" s="62" t="str">
        <f t="shared" si="556"/>
        <v>L</v>
      </c>
      <c r="H5118" s="62" t="str">
        <f t="shared" si="557"/>
        <v>R</v>
      </c>
      <c r="I5118" s="62">
        <f t="shared" si="558"/>
        <v>7</v>
      </c>
      <c r="J5118" s="62">
        <f t="shared" si="559"/>
        <v>22</v>
      </c>
      <c r="K5118" s="81">
        <v>4.7507938543991014E-7</v>
      </c>
      <c r="L5118" s="2" t="s">
        <v>6876</v>
      </c>
      <c r="M5118" s="2" t="s">
        <v>13510</v>
      </c>
      <c r="N5118" s="60" t="s">
        <v>6972</v>
      </c>
      <c r="O5118" s="66" t="s">
        <v>13231</v>
      </c>
      <c r="P5118" s="67" t="s">
        <v>4641</v>
      </c>
      <c r="Q5118" s="67" t="s">
        <v>6963</v>
      </c>
      <c r="R5118" s="67" t="s">
        <v>72</v>
      </c>
      <c r="S5118" s="67" t="s">
        <v>3408</v>
      </c>
      <c r="T5118" s="67"/>
      <c r="U5118" s="67"/>
      <c r="V5118" s="67"/>
      <c r="W5118" s="67"/>
      <c r="X5118" s="67"/>
      <c r="Y5118" s="67"/>
    </row>
    <row r="5119" spans="1:25" s="2" customFormat="1" ht="16.5" customHeight="1">
      <c r="A5119" s="59">
        <v>5117</v>
      </c>
      <c r="B5119" s="61" t="str">
        <f t="shared" si="553"/>
        <v>qk</v>
      </c>
      <c r="C5119" s="61" t="s">
        <v>4058</v>
      </c>
      <c r="D5119" s="2" t="s">
        <v>13665</v>
      </c>
      <c r="E5119" s="61" t="str">
        <f t="shared" si="554"/>
        <v>q</v>
      </c>
      <c r="F5119" s="62" t="str">
        <f t="shared" si="555"/>
        <v>k</v>
      </c>
      <c r="G5119" s="62" t="str">
        <f t="shared" si="556"/>
        <v>L</v>
      </c>
      <c r="H5119" s="62" t="str">
        <f t="shared" si="557"/>
        <v>R</v>
      </c>
      <c r="I5119" s="62">
        <f t="shared" si="558"/>
        <v>1</v>
      </c>
      <c r="J5119" s="62">
        <f t="shared" si="559"/>
        <v>23</v>
      </c>
      <c r="K5119" s="81">
        <v>4.7507938543991014E-7</v>
      </c>
      <c r="L5119" s="2" t="s">
        <v>13511</v>
      </c>
      <c r="M5119" s="2" t="s">
        <v>13530</v>
      </c>
      <c r="N5119" s="60" t="s">
        <v>13925</v>
      </c>
      <c r="O5119" s="66" t="s">
        <v>11630</v>
      </c>
      <c r="P5119" s="67" t="s">
        <v>14108</v>
      </c>
      <c r="Q5119" s="67" t="s">
        <v>14505</v>
      </c>
      <c r="R5119" s="67" t="s">
        <v>5810</v>
      </c>
      <c r="S5119" s="67"/>
      <c r="T5119" s="67"/>
      <c r="U5119" s="67"/>
      <c r="V5119" s="67"/>
      <c r="W5119" s="67"/>
      <c r="X5119" s="67"/>
      <c r="Y5119" s="67"/>
    </row>
    <row r="5120" spans="1:25" s="2" customFormat="1" ht="16.5" customHeight="1">
      <c r="A5120" s="59">
        <v>5118</v>
      </c>
      <c r="B5120" s="61" t="str">
        <f t="shared" si="553"/>
        <v>ue</v>
      </c>
      <c r="C5120" s="61" t="s">
        <v>6393</v>
      </c>
      <c r="D5120" s="2" t="s">
        <v>13539</v>
      </c>
      <c r="E5120" s="61" t="str">
        <f t="shared" si="554"/>
        <v>u</v>
      </c>
      <c r="F5120" s="62" t="str">
        <f t="shared" si="555"/>
        <v>e</v>
      </c>
      <c r="G5120" s="62" t="str">
        <f t="shared" si="556"/>
        <v>R</v>
      </c>
      <c r="H5120" s="62" t="str">
        <f t="shared" si="557"/>
        <v>L</v>
      </c>
      <c r="I5120" s="62">
        <f t="shared" si="558"/>
        <v>19</v>
      </c>
      <c r="J5120" s="62">
        <f t="shared" si="559"/>
        <v>7</v>
      </c>
      <c r="K5120" s="81">
        <v>4.7507938543991014E-7</v>
      </c>
      <c r="L5120" s="2" t="s">
        <v>13537</v>
      </c>
      <c r="M5120" s="2" t="s">
        <v>6876</v>
      </c>
      <c r="N5120" s="60" t="s">
        <v>7126</v>
      </c>
      <c r="O5120" s="66" t="s">
        <v>12106</v>
      </c>
      <c r="P5120" s="67" t="s">
        <v>1628</v>
      </c>
      <c r="Q5120" s="67" t="s">
        <v>3573</v>
      </c>
      <c r="R5120" s="67" t="s">
        <v>286</v>
      </c>
      <c r="S5120" s="67" t="s">
        <v>3578</v>
      </c>
      <c r="T5120" s="67"/>
      <c r="U5120" s="67"/>
      <c r="V5120" s="67"/>
      <c r="W5120" s="67"/>
      <c r="X5120" s="67"/>
      <c r="Y5120" s="67"/>
    </row>
    <row r="5121" spans="1:25" s="2" customFormat="1" ht="16.5" customHeight="1">
      <c r="A5121" s="59">
        <v>5119</v>
      </c>
      <c r="B5121" s="61" t="str">
        <f t="shared" si="553"/>
        <v>tg</v>
      </c>
      <c r="C5121" s="61" t="s">
        <v>4836</v>
      </c>
      <c r="D5121" s="2" t="s">
        <v>13713</v>
      </c>
      <c r="E5121" s="61" t="str">
        <f t="shared" si="554"/>
        <v>t</v>
      </c>
      <c r="F5121" s="62" t="str">
        <f t="shared" si="555"/>
        <v>g</v>
      </c>
      <c r="G5121" s="62" t="str">
        <f t="shared" si="556"/>
        <v>L</v>
      </c>
      <c r="H5121" s="62" t="str">
        <f t="shared" si="557"/>
        <v>L</v>
      </c>
      <c r="I5121" s="62">
        <f t="shared" si="558"/>
        <v>13</v>
      </c>
      <c r="J5121" s="62">
        <f t="shared" si="559"/>
        <v>14</v>
      </c>
      <c r="K5121" s="81">
        <v>4.7182541704648613E-7</v>
      </c>
      <c r="L5121" s="2" t="s">
        <v>6884</v>
      </c>
      <c r="M5121" s="2" t="s">
        <v>13767</v>
      </c>
      <c r="N5121" s="60" t="s">
        <v>13838</v>
      </c>
      <c r="O5121" s="66" t="s">
        <v>11971</v>
      </c>
      <c r="P5121" s="67" t="s">
        <v>4621</v>
      </c>
      <c r="Q5121" s="67" t="s">
        <v>1628</v>
      </c>
      <c r="R5121" s="67" t="s">
        <v>3585</v>
      </c>
      <c r="S5121" s="67" t="s">
        <v>2637</v>
      </c>
      <c r="T5121" s="67"/>
      <c r="U5121" s="67"/>
      <c r="V5121" s="67"/>
      <c r="W5121" s="67"/>
      <c r="X5121" s="67"/>
      <c r="Y5121" s="67"/>
    </row>
    <row r="5122" spans="1:25" s="2" customFormat="1" ht="16.5" customHeight="1">
      <c r="A5122" s="59">
        <v>5120</v>
      </c>
      <c r="B5122" s="61" t="str">
        <f t="shared" si="553"/>
        <v>ey</v>
      </c>
      <c r="C5122" s="61" t="s">
        <v>1156</v>
      </c>
      <c r="D5122" s="2" t="s">
        <v>6876</v>
      </c>
      <c r="E5122" s="61" t="str">
        <f t="shared" si="554"/>
        <v>e</v>
      </c>
      <c r="F5122" s="62" t="str">
        <f t="shared" si="555"/>
        <v>y</v>
      </c>
      <c r="G5122" s="62" t="str">
        <f t="shared" si="556"/>
        <v>L</v>
      </c>
      <c r="H5122" s="62" t="str">
        <f t="shared" si="557"/>
        <v>R</v>
      </c>
      <c r="I5122" s="62">
        <f t="shared" si="558"/>
        <v>7</v>
      </c>
      <c r="J5122" s="62">
        <f t="shared" si="559"/>
        <v>16</v>
      </c>
      <c r="K5122" s="81">
        <v>4.7182541704648613E-7</v>
      </c>
      <c r="L5122" s="2" t="s">
        <v>6876</v>
      </c>
      <c r="N5122" s="60" t="s">
        <v>13435</v>
      </c>
      <c r="O5122" s="66" t="s">
        <v>8199</v>
      </c>
      <c r="P5122" s="67" t="s">
        <v>6177</v>
      </c>
      <c r="Q5122" s="67" t="s">
        <v>2637</v>
      </c>
      <c r="R5122" s="67" t="s">
        <v>2637</v>
      </c>
      <c r="S5122" s="67" t="s">
        <v>1176</v>
      </c>
      <c r="T5122" s="67" t="s">
        <v>6774</v>
      </c>
      <c r="U5122" s="67"/>
      <c r="V5122" s="67"/>
      <c r="W5122" s="67"/>
      <c r="X5122" s="67"/>
      <c r="Y5122" s="67"/>
    </row>
    <row r="5123" spans="1:25" s="2" customFormat="1" ht="16.5" customHeight="1">
      <c r="A5123" s="59">
        <v>5121</v>
      </c>
      <c r="B5123" s="61" t="str">
        <f t="shared" ref="B5123:B5186" si="560">VLOOKUP(D5123,sp,2,FALSE)</f>
        <v>og</v>
      </c>
      <c r="C5123" s="61" t="s">
        <v>4394</v>
      </c>
      <c r="D5123" s="2" t="s">
        <v>13545</v>
      </c>
      <c r="E5123" s="61" t="str">
        <f t="shared" ref="E5123:E5186" si="561">LEFT(B5123,1)</f>
        <v>o</v>
      </c>
      <c r="F5123" s="62" t="str">
        <f t="shared" ref="F5123:F5186" si="562">RIGHT(B5123,1)</f>
        <v>g</v>
      </c>
      <c r="G5123" s="62" t="str">
        <f t="shared" si="556"/>
        <v>R</v>
      </c>
      <c r="H5123" s="62" t="str">
        <f t="shared" si="557"/>
        <v>L</v>
      </c>
      <c r="I5123" s="62">
        <f t="shared" si="558"/>
        <v>24</v>
      </c>
      <c r="J5123" s="62">
        <f t="shared" si="559"/>
        <v>14</v>
      </c>
      <c r="K5123" s="81">
        <v>4.7182541704648613E-7</v>
      </c>
      <c r="L5123" s="2" t="s">
        <v>14018</v>
      </c>
      <c r="M5123" s="2" t="s">
        <v>13767</v>
      </c>
      <c r="N5123" s="60" t="s">
        <v>7083</v>
      </c>
      <c r="O5123" s="66" t="s">
        <v>14196</v>
      </c>
      <c r="P5123" s="67" t="s">
        <v>827</v>
      </c>
      <c r="Q5123" s="67" t="s">
        <v>14133</v>
      </c>
      <c r="R5123" s="67" t="s">
        <v>6773</v>
      </c>
      <c r="S5123" s="67" t="s">
        <v>6806</v>
      </c>
      <c r="T5123" s="67"/>
      <c r="U5123" s="67"/>
      <c r="V5123" s="67"/>
      <c r="W5123" s="67"/>
      <c r="X5123" s="67"/>
      <c r="Y5123" s="67"/>
    </row>
    <row r="5124" spans="1:25" s="2" customFormat="1" ht="16.5" customHeight="1">
      <c r="A5124" s="59">
        <v>5122</v>
      </c>
      <c r="B5124" s="61" t="str">
        <f t="shared" si="560"/>
        <v>og</v>
      </c>
      <c r="C5124" s="61" t="s">
        <v>4400</v>
      </c>
      <c r="D5124" s="2" t="s">
        <v>13545</v>
      </c>
      <c r="E5124" s="61" t="str">
        <f t="shared" si="561"/>
        <v>o</v>
      </c>
      <c r="F5124" s="62" t="str">
        <f t="shared" si="562"/>
        <v>g</v>
      </c>
      <c r="G5124" s="62" t="str">
        <f t="shared" ref="G5124:G5187" si="563">IF(FIND(E5124,"qwertasdfgzxcvbyuiophjkl;nm")&lt;15.5,"L","R")</f>
        <v>R</v>
      </c>
      <c r="H5124" s="62" t="str">
        <f t="shared" ref="H5124:H5187" si="564">IF(FIND(F5124,"qwertasdfgzxcvbyuiophjkl;nm")&lt;15.5,"L","R")</f>
        <v>L</v>
      </c>
      <c r="I5124" s="62">
        <f t="shared" ref="I5124:I5187" si="565">FIND(E5124,$I$1)</f>
        <v>24</v>
      </c>
      <c r="J5124" s="62">
        <f t="shared" ref="J5124:J5187" si="566">FIND(F5124,$I$1)</f>
        <v>14</v>
      </c>
      <c r="K5124" s="81">
        <v>4.6857144865306206E-7</v>
      </c>
      <c r="L5124" s="2" t="s">
        <v>14018</v>
      </c>
      <c r="M5124" s="2" t="s">
        <v>13767</v>
      </c>
      <c r="N5124" s="60" t="s">
        <v>6972</v>
      </c>
      <c r="O5124" s="66" t="s">
        <v>12312</v>
      </c>
      <c r="P5124" s="67" t="s">
        <v>4989</v>
      </c>
      <c r="Q5124" s="67" t="s">
        <v>3812</v>
      </c>
      <c r="R5124" s="67" t="s">
        <v>2396</v>
      </c>
      <c r="S5124" s="67" t="s">
        <v>2637</v>
      </c>
      <c r="T5124" s="67"/>
      <c r="U5124" s="67"/>
      <c r="V5124" s="67"/>
      <c r="W5124" s="67"/>
      <c r="X5124" s="67"/>
      <c r="Y5124" s="67"/>
    </row>
    <row r="5125" spans="1:25" s="2" customFormat="1" ht="16.5" customHeight="1">
      <c r="A5125" s="59">
        <v>5123</v>
      </c>
      <c r="B5125" s="61" t="str">
        <f t="shared" si="560"/>
        <v>jz</v>
      </c>
      <c r="C5125" s="61" t="s">
        <v>2338</v>
      </c>
      <c r="D5125" s="2" t="s">
        <v>6860</v>
      </c>
      <c r="E5125" s="61" t="str">
        <f t="shared" si="561"/>
        <v>j</v>
      </c>
      <c r="F5125" s="62" t="str">
        <f t="shared" si="562"/>
        <v>z</v>
      </c>
      <c r="G5125" s="62" t="str">
        <f t="shared" si="563"/>
        <v>R</v>
      </c>
      <c r="H5125" s="62" t="str">
        <f t="shared" si="564"/>
        <v>L</v>
      </c>
      <c r="I5125" s="62">
        <f t="shared" si="565"/>
        <v>20</v>
      </c>
      <c r="J5125" s="62">
        <f t="shared" si="566"/>
        <v>3</v>
      </c>
      <c r="K5125" s="81">
        <v>4.6857144865306206E-7</v>
      </c>
      <c r="L5125" s="2" t="s">
        <v>6887</v>
      </c>
      <c r="M5125" s="2" t="s">
        <v>13530</v>
      </c>
      <c r="N5125" s="60" t="s">
        <v>6972</v>
      </c>
      <c r="O5125" s="66" t="s">
        <v>12511</v>
      </c>
      <c r="P5125" s="67" t="s">
        <v>4493</v>
      </c>
      <c r="Q5125" s="67" t="s">
        <v>3573</v>
      </c>
      <c r="R5125" s="67" t="s">
        <v>2637</v>
      </c>
      <c r="S5125" s="67" t="s">
        <v>6974</v>
      </c>
      <c r="T5125" s="67"/>
      <c r="U5125" s="67"/>
      <c r="V5125" s="67"/>
      <c r="W5125" s="67"/>
      <c r="X5125" s="67"/>
      <c r="Y5125" s="67"/>
    </row>
    <row r="5126" spans="1:25" s="2" customFormat="1" ht="16.5" customHeight="1">
      <c r="A5126" s="59">
        <v>5124</v>
      </c>
      <c r="B5126" s="61" t="str">
        <f t="shared" si="560"/>
        <v>jv</v>
      </c>
      <c r="C5126" s="61" t="s">
        <v>2451</v>
      </c>
      <c r="D5126" s="2" t="s">
        <v>14017</v>
      </c>
      <c r="E5126" s="61" t="str">
        <f t="shared" si="561"/>
        <v>j</v>
      </c>
      <c r="F5126" s="62" t="str">
        <f t="shared" si="562"/>
        <v>v</v>
      </c>
      <c r="G5126" s="62" t="str">
        <f t="shared" si="563"/>
        <v>R</v>
      </c>
      <c r="H5126" s="62" t="str">
        <f t="shared" si="564"/>
        <v>L</v>
      </c>
      <c r="I5126" s="62">
        <f t="shared" si="565"/>
        <v>20</v>
      </c>
      <c r="J5126" s="62">
        <f t="shared" si="566"/>
        <v>12</v>
      </c>
      <c r="K5126" s="81">
        <v>4.6857144865306206E-7</v>
      </c>
      <c r="L5126" s="2" t="s">
        <v>6887</v>
      </c>
      <c r="M5126" s="2" t="s">
        <v>13513</v>
      </c>
      <c r="N5126" s="60" t="s">
        <v>7144</v>
      </c>
      <c r="O5126" s="66" t="s">
        <v>10590</v>
      </c>
      <c r="P5126" s="67" t="s">
        <v>3474</v>
      </c>
      <c r="Q5126" s="67" t="s">
        <v>14509</v>
      </c>
      <c r="R5126" s="67" t="s">
        <v>72</v>
      </c>
      <c r="S5126" s="67" t="s">
        <v>1407</v>
      </c>
      <c r="T5126" s="67"/>
      <c r="U5126" s="67"/>
      <c r="V5126" s="67"/>
      <c r="W5126" s="67"/>
      <c r="X5126" s="67"/>
      <c r="Y5126" s="67"/>
    </row>
    <row r="5127" spans="1:25" s="2" customFormat="1" ht="16.5" customHeight="1">
      <c r="A5127" s="59">
        <v>5125</v>
      </c>
      <c r="B5127" s="61" t="str">
        <f t="shared" si="560"/>
        <v>xl</v>
      </c>
      <c r="C5127" s="61" t="s">
        <v>5321</v>
      </c>
      <c r="D5127" s="2" t="s">
        <v>13518</v>
      </c>
      <c r="E5127" s="61" t="str">
        <f t="shared" si="561"/>
        <v>x</v>
      </c>
      <c r="F5127" s="62" t="str">
        <f t="shared" si="562"/>
        <v>l</v>
      </c>
      <c r="G5127" s="62" t="str">
        <f t="shared" si="563"/>
        <v>L</v>
      </c>
      <c r="H5127" s="62" t="str">
        <f t="shared" si="564"/>
        <v>R</v>
      </c>
      <c r="I5127" s="62">
        <f t="shared" si="565"/>
        <v>6</v>
      </c>
      <c r="J5127" s="62">
        <f t="shared" si="566"/>
        <v>25</v>
      </c>
      <c r="K5127" s="81">
        <v>4.6857144865306206E-7</v>
      </c>
      <c r="L5127" s="2" t="s">
        <v>6892</v>
      </c>
      <c r="M5127" s="2" t="s">
        <v>14015</v>
      </c>
      <c r="N5127" s="60" t="s">
        <v>6972</v>
      </c>
      <c r="O5127" s="66" t="s">
        <v>9869</v>
      </c>
      <c r="P5127" s="67" t="s">
        <v>4178</v>
      </c>
      <c r="Q5127" s="67" t="s">
        <v>2132</v>
      </c>
      <c r="R5127" s="67"/>
      <c r="S5127" s="67"/>
      <c r="T5127" s="67"/>
      <c r="U5127" s="67"/>
      <c r="V5127" s="67"/>
      <c r="W5127" s="67"/>
      <c r="X5127" s="67"/>
      <c r="Y5127" s="67"/>
    </row>
    <row r="5128" spans="1:25" s="2" customFormat="1" ht="16.5" customHeight="1">
      <c r="A5128" s="59">
        <v>5126</v>
      </c>
      <c r="B5128" s="61" t="str">
        <f t="shared" si="560"/>
        <v>gm</v>
      </c>
      <c r="C5128" s="61" t="s">
        <v>1618</v>
      </c>
      <c r="D5128" s="2" t="s">
        <v>13644</v>
      </c>
      <c r="E5128" s="61" t="str">
        <f t="shared" si="561"/>
        <v>g</v>
      </c>
      <c r="F5128" s="62" t="str">
        <f t="shared" si="562"/>
        <v>m</v>
      </c>
      <c r="G5128" s="62" t="str">
        <f t="shared" si="563"/>
        <v>L</v>
      </c>
      <c r="H5128" s="62" t="str">
        <f t="shared" si="564"/>
        <v>R</v>
      </c>
      <c r="I5128" s="62">
        <f t="shared" si="565"/>
        <v>14</v>
      </c>
      <c r="J5128" s="62">
        <f t="shared" si="566"/>
        <v>21</v>
      </c>
      <c r="K5128" s="81">
        <v>4.6857144865306206E-7</v>
      </c>
      <c r="L5128" s="2" t="s">
        <v>13509</v>
      </c>
      <c r="M5128" s="2" t="s">
        <v>14110</v>
      </c>
      <c r="N5128" s="60" t="s">
        <v>6972</v>
      </c>
      <c r="O5128" s="66" t="s">
        <v>8771</v>
      </c>
      <c r="P5128" s="67" t="s">
        <v>4548</v>
      </c>
      <c r="Q5128" s="67" t="s">
        <v>6968</v>
      </c>
      <c r="R5128" s="67" t="s">
        <v>173</v>
      </c>
      <c r="S5128" s="67"/>
      <c r="T5128" s="67"/>
      <c r="U5128" s="67"/>
      <c r="V5128" s="67"/>
      <c r="W5128" s="67"/>
      <c r="X5128" s="67"/>
      <c r="Y5128" s="67"/>
    </row>
    <row r="5129" spans="1:25" s="2" customFormat="1" ht="16.5" customHeight="1">
      <c r="A5129" s="59">
        <v>5127</v>
      </c>
      <c r="B5129" s="61" t="str">
        <f t="shared" si="560"/>
        <v>pj</v>
      </c>
      <c r="C5129" s="61" t="s">
        <v>3704</v>
      </c>
      <c r="D5129" s="2" t="s">
        <v>6903</v>
      </c>
      <c r="E5129" s="61" t="str">
        <f t="shared" si="561"/>
        <v>p</v>
      </c>
      <c r="F5129" s="62" t="str">
        <f t="shared" si="562"/>
        <v>j</v>
      </c>
      <c r="G5129" s="62" t="str">
        <f t="shared" si="563"/>
        <v>R</v>
      </c>
      <c r="H5129" s="62" t="str">
        <f t="shared" si="564"/>
        <v>R</v>
      </c>
      <c r="I5129" s="62">
        <f t="shared" si="565"/>
        <v>26</v>
      </c>
      <c r="J5129" s="62">
        <f t="shared" si="566"/>
        <v>20</v>
      </c>
      <c r="K5129" s="81">
        <v>4.6857144865306206E-7</v>
      </c>
      <c r="L5129" s="2" t="s">
        <v>6881</v>
      </c>
      <c r="M5129" s="2" t="s">
        <v>6840</v>
      </c>
      <c r="N5129" s="60" t="s">
        <v>7180</v>
      </c>
      <c r="O5129" s="66" t="s">
        <v>10006</v>
      </c>
      <c r="P5129" s="67" t="s">
        <v>4178</v>
      </c>
      <c r="Q5129" s="67" t="s">
        <v>143</v>
      </c>
      <c r="R5129" s="67" t="s">
        <v>4657</v>
      </c>
      <c r="S5129" s="67"/>
      <c r="T5129" s="67"/>
      <c r="U5129" s="67"/>
      <c r="V5129" s="67"/>
      <c r="W5129" s="67"/>
      <c r="X5129" s="67"/>
      <c r="Y5129" s="67"/>
    </row>
    <row r="5130" spans="1:25" s="2" customFormat="1" ht="16.5" customHeight="1">
      <c r="A5130" s="59">
        <v>5128</v>
      </c>
      <c r="B5130" s="61" t="str">
        <f t="shared" si="560"/>
        <v>xc</v>
      </c>
      <c r="C5130" s="61" t="s">
        <v>5635</v>
      </c>
      <c r="D5130" s="2" t="s">
        <v>13735</v>
      </c>
      <c r="E5130" s="61" t="str">
        <f t="shared" si="561"/>
        <v>x</v>
      </c>
      <c r="F5130" s="62" t="str">
        <f t="shared" si="562"/>
        <v>c</v>
      </c>
      <c r="G5130" s="62" t="str">
        <f t="shared" si="563"/>
        <v>L</v>
      </c>
      <c r="H5130" s="62" t="str">
        <f t="shared" si="564"/>
        <v>L</v>
      </c>
      <c r="I5130" s="62">
        <f t="shared" si="565"/>
        <v>6</v>
      </c>
      <c r="J5130" s="62">
        <f t="shared" si="566"/>
        <v>9</v>
      </c>
      <c r="K5130" s="81">
        <v>4.6857144865306206E-7</v>
      </c>
      <c r="L5130" s="2" t="s">
        <v>6892</v>
      </c>
      <c r="M5130" s="2" t="s">
        <v>13535</v>
      </c>
      <c r="N5130" s="60" t="s">
        <v>13924</v>
      </c>
      <c r="O5130" s="66" t="s">
        <v>13336</v>
      </c>
      <c r="P5130" s="67" t="s">
        <v>4657</v>
      </c>
      <c r="Q5130" s="67" t="s">
        <v>4657</v>
      </c>
      <c r="R5130" s="67" t="s">
        <v>426</v>
      </c>
      <c r="S5130" s="67" t="s">
        <v>72</v>
      </c>
      <c r="T5130" s="67"/>
      <c r="U5130" s="67"/>
      <c r="V5130" s="67"/>
      <c r="W5130" s="67"/>
      <c r="X5130" s="67"/>
      <c r="Y5130" s="67"/>
    </row>
    <row r="5131" spans="1:25" s="2" customFormat="1" ht="16.5" customHeight="1">
      <c r="A5131" s="59">
        <v>5129</v>
      </c>
      <c r="B5131" s="61" t="str">
        <f t="shared" si="560"/>
        <v>mj</v>
      </c>
      <c r="C5131" s="61" t="s">
        <v>3269</v>
      </c>
      <c r="D5131" s="2" t="s">
        <v>13736</v>
      </c>
      <c r="E5131" s="61" t="str">
        <f t="shared" si="561"/>
        <v>m</v>
      </c>
      <c r="F5131" s="62" t="str">
        <f t="shared" si="562"/>
        <v>j</v>
      </c>
      <c r="G5131" s="62" t="str">
        <f t="shared" si="563"/>
        <v>R</v>
      </c>
      <c r="H5131" s="62" t="str">
        <f t="shared" si="564"/>
        <v>R</v>
      </c>
      <c r="I5131" s="62">
        <f t="shared" si="565"/>
        <v>21</v>
      </c>
      <c r="J5131" s="62">
        <f t="shared" si="566"/>
        <v>20</v>
      </c>
      <c r="K5131" s="81">
        <v>4.6531748025963805E-7</v>
      </c>
      <c r="L5131" s="2" t="s">
        <v>6877</v>
      </c>
      <c r="M5131" s="2" t="s">
        <v>6840</v>
      </c>
      <c r="N5131" s="60" t="s">
        <v>7240</v>
      </c>
      <c r="O5131" s="66" t="s">
        <v>7971</v>
      </c>
      <c r="P5131" s="67" t="s">
        <v>426</v>
      </c>
      <c r="Q5131" s="67" t="s">
        <v>6967</v>
      </c>
      <c r="R5131" s="67" t="s">
        <v>2287</v>
      </c>
      <c r="S5131" s="67"/>
      <c r="T5131" s="67"/>
      <c r="U5131" s="67"/>
      <c r="V5131" s="67"/>
      <c r="W5131" s="67"/>
      <c r="X5131" s="67"/>
      <c r="Y5131" s="67"/>
    </row>
    <row r="5132" spans="1:25" s="2" customFormat="1" ht="16.5" customHeight="1">
      <c r="A5132" s="59">
        <v>5130</v>
      </c>
      <c r="B5132" s="61" t="str">
        <f t="shared" si="560"/>
        <v>fn</v>
      </c>
      <c r="C5132" s="61" t="s">
        <v>1211</v>
      </c>
      <c r="D5132" s="2" t="s">
        <v>6863</v>
      </c>
      <c r="E5132" s="61" t="str">
        <f t="shared" si="561"/>
        <v>f</v>
      </c>
      <c r="F5132" s="62" t="str">
        <f t="shared" si="562"/>
        <v>n</v>
      </c>
      <c r="G5132" s="62" t="str">
        <f t="shared" si="563"/>
        <v>L</v>
      </c>
      <c r="H5132" s="62" t="str">
        <f t="shared" si="564"/>
        <v>R</v>
      </c>
      <c r="I5132" s="62">
        <f t="shared" si="565"/>
        <v>11</v>
      </c>
      <c r="J5132" s="62">
        <f t="shared" si="566"/>
        <v>18</v>
      </c>
      <c r="K5132" s="81">
        <v>4.6531748025963805E-7</v>
      </c>
      <c r="L5132" s="2" t="s">
        <v>6886</v>
      </c>
      <c r="M5132" s="2" t="s">
        <v>6841</v>
      </c>
      <c r="N5132" s="60" t="s">
        <v>13839</v>
      </c>
      <c r="O5132" s="66" t="s">
        <v>14370</v>
      </c>
      <c r="P5132" s="67" t="s">
        <v>4903</v>
      </c>
      <c r="Q5132" s="67" t="s">
        <v>6807</v>
      </c>
      <c r="R5132" s="67" t="s">
        <v>6041</v>
      </c>
      <c r="S5132" s="67"/>
      <c r="T5132" s="67"/>
      <c r="U5132" s="67"/>
      <c r="V5132" s="67"/>
      <c r="W5132" s="67"/>
      <c r="X5132" s="67"/>
      <c r="Y5132" s="67"/>
    </row>
    <row r="5133" spans="1:25" s="2" customFormat="1" ht="16.5" customHeight="1">
      <c r="A5133" s="59">
        <v>5131</v>
      </c>
      <c r="B5133" s="61" t="str">
        <f t="shared" si="560"/>
        <v>th</v>
      </c>
      <c r="C5133" s="61" t="s">
        <v>4787</v>
      </c>
      <c r="D5133" s="2" t="s">
        <v>13624</v>
      </c>
      <c r="E5133" s="61" t="str">
        <f t="shared" si="561"/>
        <v>t</v>
      </c>
      <c r="F5133" s="62" t="str">
        <f t="shared" si="562"/>
        <v>h</v>
      </c>
      <c r="G5133" s="62" t="str">
        <f t="shared" si="563"/>
        <v>L</v>
      </c>
      <c r="H5133" s="62" t="str">
        <f t="shared" si="564"/>
        <v>R</v>
      </c>
      <c r="I5133" s="62">
        <f t="shared" si="565"/>
        <v>13</v>
      </c>
      <c r="J5133" s="62">
        <f t="shared" si="566"/>
        <v>17</v>
      </c>
      <c r="K5133" s="81">
        <v>4.6531748025963805E-7</v>
      </c>
      <c r="L5133" s="2" t="s">
        <v>6884</v>
      </c>
      <c r="M5133" s="2" t="s">
        <v>6950</v>
      </c>
      <c r="N5133" s="60" t="s">
        <v>6972</v>
      </c>
      <c r="O5133" s="66" t="s">
        <v>9028</v>
      </c>
      <c r="P5133" s="67" t="s">
        <v>4640</v>
      </c>
      <c r="Q5133" s="67" t="s">
        <v>2637</v>
      </c>
      <c r="R5133" s="67" t="s">
        <v>1364</v>
      </c>
      <c r="S5133" s="67"/>
      <c r="T5133" s="67"/>
      <c r="U5133" s="67"/>
      <c r="V5133" s="67"/>
      <c r="W5133" s="67"/>
      <c r="X5133" s="67"/>
      <c r="Y5133" s="67"/>
    </row>
    <row r="5134" spans="1:25" s="2" customFormat="1" ht="16.5" customHeight="1">
      <c r="A5134" s="59">
        <v>5132</v>
      </c>
      <c r="B5134" s="61" t="str">
        <f t="shared" si="560"/>
        <v>fi</v>
      </c>
      <c r="C5134" s="61" t="s">
        <v>1246</v>
      </c>
      <c r="D5134" s="2" t="s">
        <v>13613</v>
      </c>
      <c r="E5134" s="61" t="str">
        <f t="shared" si="561"/>
        <v>f</v>
      </c>
      <c r="F5134" s="62" t="str">
        <f t="shared" si="562"/>
        <v>i</v>
      </c>
      <c r="G5134" s="62" t="str">
        <f t="shared" si="563"/>
        <v>L</v>
      </c>
      <c r="H5134" s="62" t="str">
        <f t="shared" si="564"/>
        <v>R</v>
      </c>
      <c r="I5134" s="62">
        <f t="shared" si="565"/>
        <v>11</v>
      </c>
      <c r="J5134" s="62">
        <f t="shared" si="566"/>
        <v>22</v>
      </c>
      <c r="K5134" s="81">
        <v>4.6531748025963805E-7</v>
      </c>
      <c r="L5134" s="2" t="s">
        <v>6886</v>
      </c>
      <c r="M5134" s="2" t="s">
        <v>6816</v>
      </c>
      <c r="N5134" s="60" t="s">
        <v>6979</v>
      </c>
      <c r="O5134" s="66" t="s">
        <v>11289</v>
      </c>
      <c r="P5134" s="67" t="s">
        <v>5478</v>
      </c>
      <c r="Q5134" s="67" t="s">
        <v>1233</v>
      </c>
      <c r="R5134" s="67"/>
      <c r="S5134" s="67"/>
      <c r="T5134" s="67"/>
      <c r="U5134" s="67"/>
      <c r="V5134" s="67"/>
      <c r="W5134" s="67"/>
      <c r="X5134" s="67"/>
      <c r="Y5134" s="67"/>
    </row>
    <row r="5135" spans="1:25" s="2" customFormat="1" ht="16.5" customHeight="1">
      <c r="A5135" s="59">
        <v>5133</v>
      </c>
      <c r="B5135" s="61" t="str">
        <f t="shared" si="560"/>
        <v>sl</v>
      </c>
      <c r="C5135" s="61" t="s">
        <v>4677</v>
      </c>
      <c r="D5135" s="2" t="s">
        <v>13696</v>
      </c>
      <c r="E5135" s="61" t="str">
        <f t="shared" si="561"/>
        <v>s</v>
      </c>
      <c r="F5135" s="62" t="str">
        <f t="shared" si="562"/>
        <v>l</v>
      </c>
      <c r="G5135" s="62" t="str">
        <f t="shared" si="563"/>
        <v>L</v>
      </c>
      <c r="H5135" s="62" t="str">
        <f t="shared" si="564"/>
        <v>R</v>
      </c>
      <c r="I5135" s="62">
        <f t="shared" si="565"/>
        <v>5</v>
      </c>
      <c r="J5135" s="62">
        <f t="shared" si="566"/>
        <v>25</v>
      </c>
      <c r="K5135" s="81">
        <v>4.6531748025963805E-7</v>
      </c>
      <c r="L5135" s="2" t="s">
        <v>6775</v>
      </c>
      <c r="M5135" s="2" t="s">
        <v>6908</v>
      </c>
      <c r="N5135" s="60" t="s">
        <v>7240</v>
      </c>
      <c r="O5135" s="66" t="s">
        <v>12289</v>
      </c>
      <c r="P5135" s="67" t="s">
        <v>4360</v>
      </c>
      <c r="Q5135" s="67" t="s">
        <v>3474</v>
      </c>
      <c r="R5135" s="67" t="s">
        <v>72</v>
      </c>
      <c r="S5135" s="67" t="s">
        <v>4640</v>
      </c>
      <c r="T5135" s="67"/>
      <c r="U5135" s="67"/>
      <c r="V5135" s="67"/>
      <c r="W5135" s="67"/>
      <c r="X5135" s="67"/>
      <c r="Y5135" s="67"/>
    </row>
    <row r="5136" spans="1:25" s="2" customFormat="1" ht="16.5" customHeight="1">
      <c r="A5136" s="59">
        <v>5134</v>
      </c>
      <c r="B5136" s="61" t="str">
        <f t="shared" si="560"/>
        <v>nw</v>
      </c>
      <c r="C5136" s="61" t="s">
        <v>3570</v>
      </c>
      <c r="D5136" s="2" t="s">
        <v>13605</v>
      </c>
      <c r="E5136" s="61" t="str">
        <f t="shared" si="561"/>
        <v>n</v>
      </c>
      <c r="F5136" s="62" t="str">
        <f t="shared" si="562"/>
        <v>w</v>
      </c>
      <c r="G5136" s="62" t="str">
        <f t="shared" si="563"/>
        <v>R</v>
      </c>
      <c r="H5136" s="62" t="str">
        <f t="shared" si="564"/>
        <v>L</v>
      </c>
      <c r="I5136" s="62">
        <f t="shared" si="565"/>
        <v>18</v>
      </c>
      <c r="J5136" s="62">
        <f t="shared" si="566"/>
        <v>4</v>
      </c>
      <c r="K5136" s="81">
        <v>4.6531748025963805E-7</v>
      </c>
      <c r="L5136" s="2" t="s">
        <v>6878</v>
      </c>
      <c r="M5136" s="2" t="s">
        <v>14015</v>
      </c>
      <c r="N5136" s="60" t="s">
        <v>7238</v>
      </c>
      <c r="O5136" s="66" t="s">
        <v>10744</v>
      </c>
      <c r="P5136" s="67" t="s">
        <v>1304</v>
      </c>
      <c r="Q5136" s="67" t="s">
        <v>1304</v>
      </c>
      <c r="R5136" s="67" t="s">
        <v>530</v>
      </c>
      <c r="S5136" s="67"/>
      <c r="T5136" s="67"/>
      <c r="U5136" s="67"/>
      <c r="V5136" s="67"/>
      <c r="W5136" s="67"/>
      <c r="X5136" s="67"/>
      <c r="Y5136" s="67"/>
    </row>
    <row r="5137" spans="1:25" s="2" customFormat="1" ht="16.5" customHeight="1">
      <c r="A5137" s="59">
        <v>5135</v>
      </c>
      <c r="B5137" s="61" t="str">
        <f t="shared" si="560"/>
        <v>wn</v>
      </c>
      <c r="C5137" s="61" t="s">
        <v>5069</v>
      </c>
      <c r="D5137" s="2" t="s">
        <v>13634</v>
      </c>
      <c r="E5137" s="61" t="str">
        <f t="shared" si="561"/>
        <v>w</v>
      </c>
      <c r="F5137" s="62" t="str">
        <f t="shared" si="562"/>
        <v>n</v>
      </c>
      <c r="G5137" s="62" t="str">
        <f t="shared" si="563"/>
        <v>L</v>
      </c>
      <c r="H5137" s="62" t="str">
        <f t="shared" si="564"/>
        <v>R</v>
      </c>
      <c r="I5137" s="62">
        <f t="shared" si="565"/>
        <v>4</v>
      </c>
      <c r="J5137" s="62">
        <f t="shared" si="566"/>
        <v>18</v>
      </c>
      <c r="K5137" s="81">
        <v>4.6531748025963805E-7</v>
      </c>
      <c r="L5137" s="2" t="s">
        <v>6804</v>
      </c>
      <c r="M5137" s="2" t="s">
        <v>6841</v>
      </c>
      <c r="N5137" s="60" t="s">
        <v>6972</v>
      </c>
      <c r="O5137" s="66" t="s">
        <v>13057</v>
      </c>
      <c r="P5137" s="67" t="s">
        <v>4641</v>
      </c>
      <c r="Q5137" s="67" t="s">
        <v>3366</v>
      </c>
      <c r="R5137" s="67" t="s">
        <v>6965</v>
      </c>
      <c r="S5137" s="67"/>
      <c r="T5137" s="67"/>
      <c r="U5137" s="67"/>
      <c r="V5137" s="67"/>
      <c r="W5137" s="67"/>
      <c r="X5137" s="67"/>
      <c r="Y5137" s="67"/>
    </row>
    <row r="5138" spans="1:25" s="2" customFormat="1" ht="16.5" customHeight="1">
      <c r="A5138" s="59">
        <v>5136</v>
      </c>
      <c r="B5138" s="61" t="str">
        <f t="shared" si="560"/>
        <v>ds</v>
      </c>
      <c r="C5138" s="61" t="s">
        <v>1009</v>
      </c>
      <c r="D5138" s="2" t="s">
        <v>13602</v>
      </c>
      <c r="E5138" s="61" t="str">
        <f t="shared" si="561"/>
        <v>d</v>
      </c>
      <c r="F5138" s="62" t="str">
        <f t="shared" si="562"/>
        <v>s</v>
      </c>
      <c r="G5138" s="62" t="str">
        <f t="shared" si="563"/>
        <v>L</v>
      </c>
      <c r="H5138" s="62" t="str">
        <f t="shared" si="564"/>
        <v>L</v>
      </c>
      <c r="I5138" s="62">
        <f t="shared" si="565"/>
        <v>8</v>
      </c>
      <c r="J5138" s="62">
        <f t="shared" si="566"/>
        <v>5</v>
      </c>
      <c r="K5138" s="81">
        <v>4.6531748025963805E-7</v>
      </c>
      <c r="L5138" s="2" t="s">
        <v>13508</v>
      </c>
      <c r="M5138" s="2" t="s">
        <v>14095</v>
      </c>
      <c r="N5138" s="60" t="s">
        <v>6972</v>
      </c>
      <c r="O5138" s="66" t="s">
        <v>8974</v>
      </c>
      <c r="P5138" s="67" t="s">
        <v>5080</v>
      </c>
      <c r="Q5138" s="67" t="s">
        <v>1006</v>
      </c>
      <c r="R5138" s="67"/>
      <c r="S5138" s="67"/>
      <c r="T5138" s="67"/>
      <c r="U5138" s="67"/>
      <c r="V5138" s="67"/>
      <c r="W5138" s="67"/>
      <c r="X5138" s="67"/>
      <c r="Y5138" s="67"/>
    </row>
    <row r="5139" spans="1:25" s="2" customFormat="1" ht="16.5" customHeight="1">
      <c r="A5139" s="59">
        <v>5137</v>
      </c>
      <c r="B5139" s="61" t="str">
        <f t="shared" si="560"/>
        <v>ro</v>
      </c>
      <c r="C5139" s="61" t="s">
        <v>4261</v>
      </c>
      <c r="D5139" s="2" t="s">
        <v>6817</v>
      </c>
      <c r="E5139" s="61" t="str">
        <f t="shared" si="561"/>
        <v>r</v>
      </c>
      <c r="F5139" s="62" t="str">
        <f t="shared" si="562"/>
        <v>o</v>
      </c>
      <c r="G5139" s="62" t="str">
        <f t="shared" si="563"/>
        <v>L</v>
      </c>
      <c r="H5139" s="62" t="str">
        <f t="shared" si="564"/>
        <v>R</v>
      </c>
      <c r="I5139" s="62">
        <f t="shared" si="565"/>
        <v>10</v>
      </c>
      <c r="J5139" s="62">
        <f t="shared" si="566"/>
        <v>24</v>
      </c>
      <c r="K5139" s="81">
        <v>4.6206351186621398E-7</v>
      </c>
      <c r="L5139" s="2" t="s">
        <v>6891</v>
      </c>
      <c r="M5139" s="2" t="s">
        <v>6960</v>
      </c>
      <c r="N5139" s="60" t="s">
        <v>7069</v>
      </c>
      <c r="O5139" s="66" t="s">
        <v>13146</v>
      </c>
      <c r="P5139" s="67" t="s">
        <v>1474</v>
      </c>
      <c r="Q5139" s="67" t="s">
        <v>3257</v>
      </c>
      <c r="R5139" s="67" t="s">
        <v>3474</v>
      </c>
      <c r="S5139" s="67"/>
      <c r="T5139" s="67"/>
      <c r="U5139" s="67"/>
      <c r="V5139" s="67"/>
      <c r="W5139" s="67"/>
      <c r="X5139" s="67"/>
      <c r="Y5139" s="67"/>
    </row>
    <row r="5140" spans="1:25" s="2" customFormat="1" ht="16.5" customHeight="1">
      <c r="A5140" s="59">
        <v>5138</v>
      </c>
      <c r="B5140" s="61" t="str">
        <f t="shared" si="560"/>
        <v>lu</v>
      </c>
      <c r="C5140" s="61" t="s">
        <v>3113</v>
      </c>
      <c r="D5140" s="2" t="s">
        <v>6856</v>
      </c>
      <c r="E5140" s="61" t="str">
        <f t="shared" si="561"/>
        <v>l</v>
      </c>
      <c r="F5140" s="62" t="str">
        <f t="shared" si="562"/>
        <v>u</v>
      </c>
      <c r="G5140" s="62" t="str">
        <f t="shared" si="563"/>
        <v>R</v>
      </c>
      <c r="H5140" s="62" t="str">
        <f t="shared" si="564"/>
        <v>R</v>
      </c>
      <c r="I5140" s="62">
        <f t="shared" si="565"/>
        <v>25</v>
      </c>
      <c r="J5140" s="62">
        <f t="shared" si="566"/>
        <v>19</v>
      </c>
      <c r="K5140" s="81">
        <v>4.6206351186621398E-7</v>
      </c>
      <c r="L5140" s="2" t="s">
        <v>6889</v>
      </c>
      <c r="M5140" s="2" t="s">
        <v>13512</v>
      </c>
      <c r="N5140" s="60" t="s">
        <v>7142</v>
      </c>
      <c r="O5140" s="66" t="s">
        <v>10007</v>
      </c>
      <c r="P5140" s="67" t="s">
        <v>6065</v>
      </c>
      <c r="Q5140" s="67" t="s">
        <v>6970</v>
      </c>
      <c r="R5140" s="67" t="s">
        <v>4481</v>
      </c>
      <c r="S5140" s="67"/>
      <c r="T5140" s="67"/>
      <c r="U5140" s="67"/>
      <c r="V5140" s="67"/>
      <c r="W5140" s="67"/>
      <c r="X5140" s="67"/>
      <c r="Y5140" s="67"/>
    </row>
    <row r="5141" spans="1:25" s="2" customFormat="1" ht="16.5" customHeight="1">
      <c r="A5141" s="59">
        <v>5139</v>
      </c>
      <c r="B5141" s="61" t="str">
        <f t="shared" si="560"/>
        <v>mq</v>
      </c>
      <c r="C5141" s="61" t="s">
        <v>3461</v>
      </c>
      <c r="D5141" s="2" t="s">
        <v>6839</v>
      </c>
      <c r="E5141" s="61" t="str">
        <f t="shared" si="561"/>
        <v>m</v>
      </c>
      <c r="F5141" s="62" t="str">
        <f t="shared" si="562"/>
        <v>q</v>
      </c>
      <c r="G5141" s="62" t="str">
        <f t="shared" si="563"/>
        <v>R</v>
      </c>
      <c r="H5141" s="62" t="str">
        <f t="shared" si="564"/>
        <v>L</v>
      </c>
      <c r="I5141" s="62">
        <f t="shared" si="565"/>
        <v>21</v>
      </c>
      <c r="J5141" s="62">
        <f t="shared" si="566"/>
        <v>1</v>
      </c>
      <c r="K5141" s="81">
        <v>4.6206351186621398E-7</v>
      </c>
      <c r="L5141" s="2" t="s">
        <v>6877</v>
      </c>
      <c r="M5141" s="2" t="s">
        <v>6960</v>
      </c>
      <c r="N5141" s="60" t="s">
        <v>6972</v>
      </c>
      <c r="O5141" s="66" t="s">
        <v>10895</v>
      </c>
      <c r="P5141" s="67" t="s">
        <v>2637</v>
      </c>
      <c r="Q5141" s="67" t="s">
        <v>4640</v>
      </c>
      <c r="R5141" s="67" t="s">
        <v>3610</v>
      </c>
      <c r="S5141" s="67"/>
      <c r="T5141" s="67"/>
      <c r="U5141" s="67"/>
      <c r="V5141" s="67"/>
      <c r="W5141" s="67"/>
      <c r="X5141" s="67"/>
      <c r="Y5141" s="67"/>
    </row>
    <row r="5142" spans="1:25" s="2" customFormat="1" ht="16.5" customHeight="1">
      <c r="A5142" s="59">
        <v>5140</v>
      </c>
      <c r="B5142" s="61" t="str">
        <f t="shared" si="560"/>
        <v>xi</v>
      </c>
      <c r="C5142" s="61" t="s">
        <v>5275</v>
      </c>
      <c r="D5142" s="2" t="s">
        <v>6943</v>
      </c>
      <c r="E5142" s="61" t="str">
        <f t="shared" si="561"/>
        <v>x</v>
      </c>
      <c r="F5142" s="62" t="str">
        <f t="shared" si="562"/>
        <v>i</v>
      </c>
      <c r="G5142" s="62" t="str">
        <f t="shared" si="563"/>
        <v>L</v>
      </c>
      <c r="H5142" s="62" t="str">
        <f t="shared" si="564"/>
        <v>R</v>
      </c>
      <c r="I5142" s="62">
        <f t="shared" si="565"/>
        <v>6</v>
      </c>
      <c r="J5142" s="62">
        <f t="shared" si="566"/>
        <v>22</v>
      </c>
      <c r="K5142" s="81">
        <v>4.6206351186621398E-7</v>
      </c>
      <c r="L5142" s="2" t="s">
        <v>6892</v>
      </c>
      <c r="M5142" s="2" t="s">
        <v>13510</v>
      </c>
      <c r="N5142" s="60" t="s">
        <v>6972</v>
      </c>
      <c r="O5142" s="66" t="s">
        <v>11447</v>
      </c>
      <c r="P5142" s="67" t="s">
        <v>4221</v>
      </c>
      <c r="Q5142" s="67" t="s">
        <v>4513</v>
      </c>
      <c r="R5142" s="67" t="s">
        <v>2637</v>
      </c>
      <c r="S5142" s="67" t="s">
        <v>6963</v>
      </c>
      <c r="T5142" s="67" t="s">
        <v>2637</v>
      </c>
      <c r="U5142" s="67"/>
      <c r="V5142" s="67"/>
      <c r="W5142" s="67"/>
      <c r="X5142" s="67"/>
      <c r="Y5142" s="67"/>
    </row>
    <row r="5143" spans="1:25" s="2" customFormat="1" ht="16.5" customHeight="1">
      <c r="A5143" s="59">
        <v>5141</v>
      </c>
      <c r="B5143" s="61" t="str">
        <f t="shared" si="560"/>
        <v>nn</v>
      </c>
      <c r="C5143" s="61" t="s">
        <v>3515</v>
      </c>
      <c r="D5143" s="2" t="s">
        <v>13628</v>
      </c>
      <c r="E5143" s="61" t="str">
        <f t="shared" si="561"/>
        <v>n</v>
      </c>
      <c r="F5143" s="62" t="str">
        <f t="shared" si="562"/>
        <v>n</v>
      </c>
      <c r="G5143" s="62" t="str">
        <f t="shared" si="563"/>
        <v>R</v>
      </c>
      <c r="H5143" s="62" t="str">
        <f t="shared" si="564"/>
        <v>R</v>
      </c>
      <c r="I5143" s="62">
        <f t="shared" si="565"/>
        <v>18</v>
      </c>
      <c r="J5143" s="62">
        <f t="shared" si="566"/>
        <v>18</v>
      </c>
      <c r="K5143" s="81">
        <v>4.6206351186621398E-7</v>
      </c>
      <c r="L5143" s="2" t="s">
        <v>6878</v>
      </c>
      <c r="M5143" s="2" t="s">
        <v>6875</v>
      </c>
      <c r="N5143" s="60" t="s">
        <v>7037</v>
      </c>
      <c r="O5143" s="66" t="s">
        <v>12446</v>
      </c>
      <c r="P5143" s="67" t="s">
        <v>615</v>
      </c>
      <c r="Q5143" s="67" t="s">
        <v>2287</v>
      </c>
      <c r="R5143" s="67" t="s">
        <v>6041</v>
      </c>
      <c r="S5143" s="67"/>
      <c r="T5143" s="67"/>
      <c r="U5143" s="67"/>
      <c r="V5143" s="67"/>
      <c r="W5143" s="67"/>
      <c r="X5143" s="67"/>
      <c r="Y5143" s="67"/>
    </row>
    <row r="5144" spans="1:25" s="2" customFormat="1" ht="16.5" customHeight="1">
      <c r="A5144" s="59">
        <v>5142</v>
      </c>
      <c r="B5144" s="61" t="str">
        <f t="shared" si="560"/>
        <v>ey</v>
      </c>
      <c r="C5144" s="61" t="s">
        <v>1131</v>
      </c>
      <c r="D5144" s="2" t="s">
        <v>6876</v>
      </c>
      <c r="E5144" s="61" t="str">
        <f t="shared" si="561"/>
        <v>e</v>
      </c>
      <c r="F5144" s="62" t="str">
        <f t="shared" si="562"/>
        <v>y</v>
      </c>
      <c r="G5144" s="62" t="str">
        <f t="shared" si="563"/>
        <v>L</v>
      </c>
      <c r="H5144" s="62" t="str">
        <f t="shared" si="564"/>
        <v>R</v>
      </c>
      <c r="I5144" s="62">
        <f t="shared" si="565"/>
        <v>7</v>
      </c>
      <c r="J5144" s="62">
        <f t="shared" si="566"/>
        <v>16</v>
      </c>
      <c r="K5144" s="81">
        <v>4.5880954347278997E-7</v>
      </c>
      <c r="L5144" s="2" t="s">
        <v>6876</v>
      </c>
      <c r="N5144" s="60" t="s">
        <v>6976</v>
      </c>
      <c r="O5144" s="66" t="s">
        <v>8534</v>
      </c>
      <c r="P5144" s="67" t="s">
        <v>4481</v>
      </c>
      <c r="Q5144" s="67" t="s">
        <v>1364</v>
      </c>
      <c r="R5144" s="67" t="s">
        <v>2605</v>
      </c>
      <c r="S5144" s="67"/>
      <c r="T5144" s="67"/>
      <c r="U5144" s="67"/>
      <c r="V5144" s="67"/>
      <c r="W5144" s="67"/>
      <c r="X5144" s="67"/>
      <c r="Y5144" s="67"/>
    </row>
    <row r="5145" spans="1:25" s="2" customFormat="1" ht="16.5" customHeight="1">
      <c r="A5145" s="59">
        <v>5143</v>
      </c>
      <c r="B5145" s="61" t="str">
        <f t="shared" si="560"/>
        <v>il</v>
      </c>
      <c r="C5145" s="61" t="s">
        <v>627</v>
      </c>
      <c r="D5145" s="2" t="s">
        <v>13662</v>
      </c>
      <c r="E5145" s="61" t="str">
        <f t="shared" si="561"/>
        <v>i</v>
      </c>
      <c r="F5145" s="62" t="str">
        <f t="shared" si="562"/>
        <v>l</v>
      </c>
      <c r="G5145" s="62" t="str">
        <f t="shared" si="563"/>
        <v>R</v>
      </c>
      <c r="H5145" s="62" t="str">
        <f t="shared" si="564"/>
        <v>R</v>
      </c>
      <c r="I5145" s="62">
        <f t="shared" si="565"/>
        <v>22</v>
      </c>
      <c r="J5145" s="62">
        <f t="shared" si="566"/>
        <v>25</v>
      </c>
      <c r="K5145" s="81">
        <v>4.5880954347278997E-7</v>
      </c>
      <c r="L5145" s="2" t="s">
        <v>14016</v>
      </c>
      <c r="M5145" s="2" t="s">
        <v>6908</v>
      </c>
      <c r="N5145" s="60" t="s">
        <v>6797</v>
      </c>
      <c r="O5145" s="66" t="s">
        <v>7773</v>
      </c>
      <c r="P5145" s="67" t="s">
        <v>6762</v>
      </c>
      <c r="Q5145" s="67" t="s">
        <v>2416</v>
      </c>
      <c r="R5145" s="67"/>
      <c r="S5145" s="67"/>
      <c r="T5145" s="67"/>
      <c r="U5145" s="67"/>
      <c r="V5145" s="67"/>
      <c r="W5145" s="67"/>
      <c r="X5145" s="67"/>
      <c r="Y5145" s="67"/>
    </row>
    <row r="5146" spans="1:25" s="2" customFormat="1" ht="16.5" customHeight="1">
      <c r="A5146" s="59">
        <v>5144</v>
      </c>
      <c r="B5146" s="61" t="str">
        <f t="shared" si="560"/>
        <v>je</v>
      </c>
      <c r="C5146" s="61" t="s">
        <v>2315</v>
      </c>
      <c r="D5146" s="2" t="s">
        <v>6843</v>
      </c>
      <c r="E5146" s="61" t="str">
        <f t="shared" si="561"/>
        <v>j</v>
      </c>
      <c r="F5146" s="62" t="str">
        <f t="shared" si="562"/>
        <v>e</v>
      </c>
      <c r="G5146" s="62" t="str">
        <f t="shared" si="563"/>
        <v>R</v>
      </c>
      <c r="H5146" s="62" t="str">
        <f t="shared" si="564"/>
        <v>L</v>
      </c>
      <c r="I5146" s="62">
        <f t="shared" si="565"/>
        <v>20</v>
      </c>
      <c r="J5146" s="62">
        <f t="shared" si="566"/>
        <v>7</v>
      </c>
      <c r="K5146" s="81">
        <v>4.5880954347278997E-7</v>
      </c>
      <c r="L5146" s="2" t="s">
        <v>6887</v>
      </c>
      <c r="M5146" s="2" t="s">
        <v>13529</v>
      </c>
      <c r="N5146" s="60" t="s">
        <v>13375</v>
      </c>
      <c r="O5146" s="66" t="s">
        <v>8505</v>
      </c>
      <c r="P5146" s="67" t="s">
        <v>3536</v>
      </c>
      <c r="Q5146" s="67" t="s">
        <v>4220</v>
      </c>
      <c r="R5146" s="67" t="s">
        <v>14504</v>
      </c>
      <c r="S5146" s="67"/>
      <c r="T5146" s="67"/>
      <c r="U5146" s="67"/>
      <c r="V5146" s="67"/>
      <c r="W5146" s="67"/>
      <c r="X5146" s="67"/>
      <c r="Y5146" s="67"/>
    </row>
    <row r="5147" spans="1:25" s="2" customFormat="1" ht="16.5" customHeight="1">
      <c r="A5147" s="59">
        <v>5145</v>
      </c>
      <c r="B5147" s="61" t="str">
        <f t="shared" si="560"/>
        <v>jv</v>
      </c>
      <c r="C5147" s="61" t="s">
        <v>2462</v>
      </c>
      <c r="D5147" s="2" t="s">
        <v>14017</v>
      </c>
      <c r="E5147" s="61" t="str">
        <f t="shared" si="561"/>
        <v>j</v>
      </c>
      <c r="F5147" s="62" t="str">
        <f t="shared" si="562"/>
        <v>v</v>
      </c>
      <c r="G5147" s="62" t="str">
        <f t="shared" si="563"/>
        <v>R</v>
      </c>
      <c r="H5147" s="62" t="str">
        <f t="shared" si="564"/>
        <v>L</v>
      </c>
      <c r="I5147" s="62">
        <f t="shared" si="565"/>
        <v>20</v>
      </c>
      <c r="J5147" s="62">
        <f t="shared" si="566"/>
        <v>12</v>
      </c>
      <c r="K5147" s="81">
        <v>4.5880954347278997E-7</v>
      </c>
      <c r="L5147" s="2" t="s">
        <v>6887</v>
      </c>
      <c r="M5147" s="2" t="s">
        <v>13513</v>
      </c>
      <c r="N5147" s="60" t="s">
        <v>13406</v>
      </c>
      <c r="O5147" s="66" t="s">
        <v>9541</v>
      </c>
      <c r="P5147" s="67" t="s">
        <v>2324</v>
      </c>
      <c r="Q5147" s="67" t="s">
        <v>1213</v>
      </c>
      <c r="R5147" s="67" t="s">
        <v>6769</v>
      </c>
      <c r="S5147" s="67"/>
      <c r="T5147" s="67"/>
      <c r="U5147" s="67"/>
      <c r="V5147" s="67"/>
      <c r="W5147" s="67"/>
      <c r="X5147" s="67"/>
      <c r="Y5147" s="67"/>
    </row>
    <row r="5148" spans="1:25" s="2" customFormat="1" ht="16.5" customHeight="1">
      <c r="A5148" s="59">
        <v>5146</v>
      </c>
      <c r="B5148" s="61" t="str">
        <f t="shared" si="560"/>
        <v>ti</v>
      </c>
      <c r="C5148" s="61" t="s">
        <v>4886</v>
      </c>
      <c r="D5148" s="2" t="s">
        <v>6942</v>
      </c>
      <c r="E5148" s="61" t="str">
        <f t="shared" si="561"/>
        <v>t</v>
      </c>
      <c r="F5148" s="62" t="str">
        <f t="shared" si="562"/>
        <v>i</v>
      </c>
      <c r="G5148" s="62" t="str">
        <f t="shared" si="563"/>
        <v>L</v>
      </c>
      <c r="H5148" s="62" t="str">
        <f t="shared" si="564"/>
        <v>R</v>
      </c>
      <c r="I5148" s="62">
        <f t="shared" si="565"/>
        <v>13</v>
      </c>
      <c r="J5148" s="62">
        <f t="shared" si="566"/>
        <v>22</v>
      </c>
      <c r="K5148" s="81">
        <v>4.555555750793659E-7</v>
      </c>
      <c r="L5148" s="2" t="s">
        <v>6884</v>
      </c>
      <c r="M5148" s="2" t="s">
        <v>13510</v>
      </c>
      <c r="N5148" s="60" t="s">
        <v>7087</v>
      </c>
      <c r="O5148" s="66" t="s">
        <v>12765</v>
      </c>
      <c r="P5148" s="67" t="s">
        <v>6761</v>
      </c>
      <c r="Q5148" s="67" t="s">
        <v>1512</v>
      </c>
      <c r="R5148" s="67" t="s">
        <v>1658</v>
      </c>
      <c r="S5148" s="67" t="s">
        <v>3812</v>
      </c>
      <c r="T5148" s="67" t="s">
        <v>3578</v>
      </c>
      <c r="U5148" s="67"/>
      <c r="V5148" s="67"/>
      <c r="W5148" s="67"/>
      <c r="X5148" s="67"/>
      <c r="Y5148" s="67"/>
    </row>
    <row r="5149" spans="1:25" s="2" customFormat="1" ht="16.5" customHeight="1">
      <c r="A5149" s="59">
        <v>5147</v>
      </c>
      <c r="B5149" s="61" t="str">
        <f t="shared" si="560"/>
        <v>eo</v>
      </c>
      <c r="C5149" s="61" t="s">
        <v>6014</v>
      </c>
      <c r="D5149" s="2" t="s">
        <v>13541</v>
      </c>
      <c r="E5149" s="61" t="str">
        <f t="shared" si="561"/>
        <v>e</v>
      </c>
      <c r="F5149" s="62" t="str">
        <f t="shared" si="562"/>
        <v>o</v>
      </c>
      <c r="G5149" s="62" t="str">
        <f t="shared" si="563"/>
        <v>L</v>
      </c>
      <c r="H5149" s="62" t="str">
        <f t="shared" si="564"/>
        <v>R</v>
      </c>
      <c r="I5149" s="62">
        <f t="shared" si="565"/>
        <v>7</v>
      </c>
      <c r="J5149" s="62">
        <f t="shared" si="566"/>
        <v>24</v>
      </c>
      <c r="K5149" s="81">
        <v>4.555555750793659E-7</v>
      </c>
      <c r="L5149" s="2" t="s">
        <v>6876</v>
      </c>
      <c r="M5149" s="2" t="s">
        <v>6960</v>
      </c>
      <c r="N5149" s="60" t="s">
        <v>6979</v>
      </c>
      <c r="O5149" s="66" t="s">
        <v>11087</v>
      </c>
      <c r="P5149" s="67" t="s">
        <v>2637</v>
      </c>
      <c r="Q5149" s="67" t="s">
        <v>5755</v>
      </c>
      <c r="R5149" s="67" t="s">
        <v>2875</v>
      </c>
      <c r="S5149" s="67"/>
      <c r="T5149" s="67"/>
      <c r="U5149" s="67"/>
      <c r="V5149" s="67"/>
      <c r="W5149" s="67"/>
      <c r="X5149" s="67"/>
      <c r="Y5149" s="67"/>
    </row>
    <row r="5150" spans="1:25" s="2" customFormat="1" ht="16.5" customHeight="1">
      <c r="A5150" s="59">
        <v>5148</v>
      </c>
      <c r="B5150" s="61" t="str">
        <f t="shared" si="560"/>
        <v>uq</v>
      </c>
      <c r="C5150" s="61" t="s">
        <v>6363</v>
      </c>
      <c r="D5150" s="2" t="s">
        <v>13669</v>
      </c>
      <c r="E5150" s="61" t="str">
        <f t="shared" si="561"/>
        <v>u</v>
      </c>
      <c r="F5150" s="62" t="str">
        <f t="shared" si="562"/>
        <v>q</v>
      </c>
      <c r="G5150" s="62" t="str">
        <f t="shared" si="563"/>
        <v>R</v>
      </c>
      <c r="H5150" s="62" t="str">
        <f t="shared" si="564"/>
        <v>L</v>
      </c>
      <c r="I5150" s="62">
        <f t="shared" si="565"/>
        <v>19</v>
      </c>
      <c r="J5150" s="62">
        <f t="shared" si="566"/>
        <v>1</v>
      </c>
      <c r="K5150" s="81">
        <v>4.5230160668594189E-7</v>
      </c>
      <c r="L5150" s="2" t="s">
        <v>13537</v>
      </c>
      <c r="M5150" s="2" t="s">
        <v>6960</v>
      </c>
      <c r="N5150" s="60" t="s">
        <v>6972</v>
      </c>
      <c r="O5150" s="66" t="s">
        <v>10827</v>
      </c>
      <c r="P5150" s="67" t="s">
        <v>2637</v>
      </c>
      <c r="Q5150" s="67" t="s">
        <v>2396</v>
      </c>
      <c r="R5150" s="67" t="s">
        <v>4989</v>
      </c>
      <c r="S5150" s="67" t="s">
        <v>2637</v>
      </c>
      <c r="T5150" s="67"/>
      <c r="U5150" s="67"/>
      <c r="V5150" s="67"/>
      <c r="W5150" s="67"/>
      <c r="X5150" s="67"/>
      <c r="Y5150" s="67"/>
    </row>
    <row r="5151" spans="1:25" s="2" customFormat="1" ht="16.5" customHeight="1">
      <c r="A5151" s="59">
        <v>5149</v>
      </c>
      <c r="B5151" s="61" t="str">
        <f t="shared" si="560"/>
        <v>qi</v>
      </c>
      <c r="C5151" s="61" t="s">
        <v>3921</v>
      </c>
      <c r="D5151" s="2" t="s">
        <v>6935</v>
      </c>
      <c r="E5151" s="61" t="str">
        <f t="shared" si="561"/>
        <v>q</v>
      </c>
      <c r="F5151" s="62" t="str">
        <f t="shared" si="562"/>
        <v>i</v>
      </c>
      <c r="G5151" s="62" t="str">
        <f t="shared" si="563"/>
        <v>L</v>
      </c>
      <c r="H5151" s="62" t="str">
        <f t="shared" si="564"/>
        <v>R</v>
      </c>
      <c r="I5151" s="62">
        <f t="shared" si="565"/>
        <v>1</v>
      </c>
      <c r="J5151" s="62">
        <f t="shared" si="566"/>
        <v>22</v>
      </c>
      <c r="K5151" s="81">
        <v>4.5230160668594189E-7</v>
      </c>
      <c r="L5151" s="2" t="s">
        <v>13511</v>
      </c>
      <c r="M5151" s="2" t="s">
        <v>13510</v>
      </c>
      <c r="N5151" s="60" t="s">
        <v>6797</v>
      </c>
      <c r="O5151" s="66" t="s">
        <v>12517</v>
      </c>
      <c r="P5151" s="67" t="s">
        <v>6971</v>
      </c>
      <c r="Q5151" s="67" t="s">
        <v>72</v>
      </c>
      <c r="R5151" s="67" t="s">
        <v>3355</v>
      </c>
      <c r="S5151" s="67"/>
      <c r="T5151" s="67"/>
      <c r="U5151" s="67"/>
      <c r="V5151" s="67"/>
      <c r="W5151" s="67"/>
      <c r="X5151" s="67"/>
      <c r="Y5151" s="67"/>
    </row>
    <row r="5152" spans="1:25" s="2" customFormat="1" ht="16.5" customHeight="1">
      <c r="A5152" s="59">
        <v>5150</v>
      </c>
      <c r="B5152" s="61" t="str">
        <f t="shared" si="560"/>
        <v>jd</v>
      </c>
      <c r="C5152" s="61" t="s">
        <v>2020</v>
      </c>
      <c r="D5152" s="2" t="s">
        <v>6811</v>
      </c>
      <c r="E5152" s="61" t="str">
        <f t="shared" si="561"/>
        <v>j</v>
      </c>
      <c r="F5152" s="62" t="str">
        <f t="shared" si="562"/>
        <v>d</v>
      </c>
      <c r="G5152" s="62" t="str">
        <f t="shared" si="563"/>
        <v>R</v>
      </c>
      <c r="H5152" s="62" t="str">
        <f t="shared" si="564"/>
        <v>L</v>
      </c>
      <c r="I5152" s="62">
        <f t="shared" si="565"/>
        <v>20</v>
      </c>
      <c r="J5152" s="62">
        <f t="shared" si="566"/>
        <v>8</v>
      </c>
      <c r="K5152" s="81">
        <v>4.5230160668594189E-7</v>
      </c>
      <c r="L5152" s="2" t="s">
        <v>6887</v>
      </c>
      <c r="M5152" s="2" t="s">
        <v>13510</v>
      </c>
      <c r="N5152" s="60" t="s">
        <v>6972</v>
      </c>
      <c r="O5152" s="66" t="s">
        <v>12310</v>
      </c>
      <c r="P5152" s="67" t="s">
        <v>4513</v>
      </c>
      <c r="Q5152" s="67" t="s">
        <v>2637</v>
      </c>
      <c r="R5152" s="67" t="s">
        <v>4513</v>
      </c>
      <c r="S5152" s="67" t="s">
        <v>2637</v>
      </c>
      <c r="T5152" s="67"/>
      <c r="U5152" s="67"/>
      <c r="V5152" s="67"/>
      <c r="W5152" s="67"/>
      <c r="X5152" s="67"/>
      <c r="Y5152" s="67"/>
    </row>
    <row r="5153" spans="1:25" s="2" customFormat="1" ht="16.5" customHeight="1">
      <c r="A5153" s="59">
        <v>5151</v>
      </c>
      <c r="B5153" s="61" t="str">
        <f t="shared" si="560"/>
        <v>hr</v>
      </c>
      <c r="C5153" s="61" t="s">
        <v>6163</v>
      </c>
      <c r="D5153" s="2" t="s">
        <v>13690</v>
      </c>
      <c r="E5153" s="61" t="str">
        <f t="shared" si="561"/>
        <v>h</v>
      </c>
      <c r="F5153" s="62" t="str">
        <f t="shared" si="562"/>
        <v>r</v>
      </c>
      <c r="G5153" s="62" t="str">
        <f t="shared" si="563"/>
        <v>R</v>
      </c>
      <c r="H5153" s="62" t="str">
        <f t="shared" si="564"/>
        <v>L</v>
      </c>
      <c r="I5153" s="62">
        <f t="shared" si="565"/>
        <v>17</v>
      </c>
      <c r="J5153" s="62">
        <f t="shared" si="566"/>
        <v>10</v>
      </c>
      <c r="K5153" s="81">
        <v>4.5230160668594189E-7</v>
      </c>
      <c r="L5153" s="2" t="s">
        <v>6888</v>
      </c>
      <c r="M5153" s="2" t="s">
        <v>14110</v>
      </c>
      <c r="N5153" s="60" t="s">
        <v>6992</v>
      </c>
      <c r="O5153" s="66" t="s">
        <v>7315</v>
      </c>
      <c r="P5153" s="67" t="s">
        <v>13494</v>
      </c>
      <c r="Q5153" s="67" t="s">
        <v>14097</v>
      </c>
      <c r="R5153" s="67" t="s">
        <v>5807</v>
      </c>
      <c r="S5153" s="67" t="s">
        <v>2637</v>
      </c>
      <c r="T5153" s="67" t="s">
        <v>14468</v>
      </c>
      <c r="U5153" s="67"/>
      <c r="V5153" s="67"/>
      <c r="W5153" s="67"/>
      <c r="X5153" s="67"/>
      <c r="Y5153" s="67"/>
    </row>
    <row r="5154" spans="1:25" s="2" customFormat="1" ht="16.5" customHeight="1">
      <c r="A5154" s="59">
        <v>5152</v>
      </c>
      <c r="B5154" s="61" t="str">
        <f t="shared" si="560"/>
        <v>eu</v>
      </c>
      <c r="C5154" s="61" t="s">
        <v>6060</v>
      </c>
      <c r="D5154" s="2" t="s">
        <v>6924</v>
      </c>
      <c r="E5154" s="61" t="str">
        <f t="shared" si="561"/>
        <v>e</v>
      </c>
      <c r="F5154" s="62" t="str">
        <f t="shared" si="562"/>
        <v>u</v>
      </c>
      <c r="G5154" s="62" t="str">
        <f t="shared" si="563"/>
        <v>L</v>
      </c>
      <c r="H5154" s="62" t="str">
        <f t="shared" si="564"/>
        <v>R</v>
      </c>
      <c r="I5154" s="62">
        <f t="shared" si="565"/>
        <v>7</v>
      </c>
      <c r="J5154" s="62">
        <f t="shared" si="566"/>
        <v>19</v>
      </c>
      <c r="K5154" s="81">
        <v>4.5230160668594189E-7</v>
      </c>
      <c r="L5154" s="2" t="s">
        <v>6876</v>
      </c>
      <c r="M5154" s="2" t="s">
        <v>13512</v>
      </c>
      <c r="N5154" s="60" t="s">
        <v>6972</v>
      </c>
      <c r="O5154" s="66" t="s">
        <v>10810</v>
      </c>
      <c r="P5154" s="67" t="s">
        <v>3630</v>
      </c>
      <c r="Q5154" s="67" t="s">
        <v>6058</v>
      </c>
      <c r="R5154" s="67"/>
      <c r="S5154" s="67"/>
      <c r="T5154" s="67"/>
      <c r="U5154" s="67"/>
      <c r="V5154" s="67"/>
      <c r="W5154" s="67"/>
      <c r="X5154" s="67"/>
      <c r="Y5154" s="67"/>
    </row>
    <row r="5155" spans="1:25" s="2" customFormat="1" ht="16.5" customHeight="1">
      <c r="A5155" s="59">
        <v>5153</v>
      </c>
      <c r="B5155" s="61" t="str">
        <f t="shared" si="560"/>
        <v>bi</v>
      </c>
      <c r="C5155" s="61" t="s">
        <v>207</v>
      </c>
      <c r="D5155" s="2" t="s">
        <v>6945</v>
      </c>
      <c r="E5155" s="61" t="str">
        <f t="shared" si="561"/>
        <v>b</v>
      </c>
      <c r="F5155" s="62" t="str">
        <f t="shared" si="562"/>
        <v>i</v>
      </c>
      <c r="G5155" s="62" t="str">
        <f t="shared" si="563"/>
        <v>L</v>
      </c>
      <c r="H5155" s="62" t="str">
        <f t="shared" si="564"/>
        <v>R</v>
      </c>
      <c r="I5155" s="62">
        <f t="shared" si="565"/>
        <v>15</v>
      </c>
      <c r="J5155" s="62">
        <f t="shared" si="566"/>
        <v>22</v>
      </c>
      <c r="K5155" s="81">
        <v>4.4579366989909381E-7</v>
      </c>
      <c r="L5155" s="2" t="s">
        <v>6880</v>
      </c>
      <c r="M5155" s="2" t="s">
        <v>13510</v>
      </c>
      <c r="N5155" s="60" t="s">
        <v>13916</v>
      </c>
      <c r="O5155" s="66" t="s">
        <v>7749</v>
      </c>
      <c r="P5155" s="67" t="s">
        <v>426</v>
      </c>
      <c r="Q5155" s="67" t="s">
        <v>4492</v>
      </c>
      <c r="R5155" s="67" t="s">
        <v>3354</v>
      </c>
      <c r="S5155" s="67" t="s">
        <v>6687</v>
      </c>
      <c r="T5155" s="67"/>
      <c r="U5155" s="67"/>
      <c r="V5155" s="67"/>
      <c r="W5155" s="67"/>
      <c r="X5155" s="67"/>
      <c r="Y5155" s="67"/>
    </row>
    <row r="5156" spans="1:25" s="2" customFormat="1" ht="16.5" customHeight="1">
      <c r="A5156" s="59">
        <v>5154</v>
      </c>
      <c r="B5156" s="61" t="str">
        <f t="shared" si="560"/>
        <v>ow</v>
      </c>
      <c r="C5156" s="61" t="s">
        <v>4379</v>
      </c>
      <c r="D5156" s="2" t="s">
        <v>13642</v>
      </c>
      <c r="E5156" s="61" t="str">
        <f t="shared" si="561"/>
        <v>o</v>
      </c>
      <c r="F5156" s="62" t="str">
        <f t="shared" si="562"/>
        <v>w</v>
      </c>
      <c r="G5156" s="62" t="str">
        <f t="shared" si="563"/>
        <v>R</v>
      </c>
      <c r="H5156" s="62" t="str">
        <f t="shared" si="564"/>
        <v>L</v>
      </c>
      <c r="I5156" s="62">
        <f t="shared" si="565"/>
        <v>24</v>
      </c>
      <c r="J5156" s="62">
        <f t="shared" si="566"/>
        <v>4</v>
      </c>
      <c r="K5156" s="81">
        <v>4.4579366989909381E-7</v>
      </c>
      <c r="L5156" s="2" t="s">
        <v>14018</v>
      </c>
      <c r="M5156" s="2" t="s">
        <v>6841</v>
      </c>
      <c r="N5156" s="60" t="s">
        <v>6874</v>
      </c>
      <c r="O5156" s="66" t="s">
        <v>8539</v>
      </c>
      <c r="P5156" s="67" t="s">
        <v>3536</v>
      </c>
      <c r="Q5156" s="67" t="s">
        <v>4360</v>
      </c>
      <c r="R5156" s="67"/>
      <c r="S5156" s="67"/>
      <c r="T5156" s="67"/>
      <c r="U5156" s="67"/>
      <c r="V5156" s="67"/>
      <c r="W5156" s="67"/>
      <c r="X5156" s="67"/>
      <c r="Y5156" s="67"/>
    </row>
    <row r="5157" spans="1:25" s="2" customFormat="1" ht="16.5" customHeight="1">
      <c r="A5157" s="59">
        <v>5155</v>
      </c>
      <c r="B5157" s="61" t="str">
        <f t="shared" si="560"/>
        <v>wi</v>
      </c>
      <c r="C5157" s="61" t="s">
        <v>13494</v>
      </c>
      <c r="D5157" s="2" t="s">
        <v>13558</v>
      </c>
      <c r="E5157" s="61" t="str">
        <f t="shared" si="561"/>
        <v>w</v>
      </c>
      <c r="F5157" s="62" t="str">
        <f t="shared" si="562"/>
        <v>i</v>
      </c>
      <c r="G5157" s="62" t="str">
        <f t="shared" si="563"/>
        <v>L</v>
      </c>
      <c r="H5157" s="62" t="str">
        <f t="shared" si="564"/>
        <v>R</v>
      </c>
      <c r="I5157" s="62">
        <f t="shared" si="565"/>
        <v>4</v>
      </c>
      <c r="J5157" s="62">
        <f t="shared" si="566"/>
        <v>22</v>
      </c>
      <c r="K5157" s="81">
        <v>4.4579366989909381E-7</v>
      </c>
      <c r="L5157" s="2" t="s">
        <v>6804</v>
      </c>
      <c r="M5157" s="2" t="s">
        <v>6816</v>
      </c>
      <c r="N5157" s="60" t="s">
        <v>13501</v>
      </c>
      <c r="O5157" s="66" t="s">
        <v>13494</v>
      </c>
      <c r="P5157" s="67" t="s">
        <v>13494</v>
      </c>
      <c r="Q5157" s="67"/>
      <c r="R5157" s="67"/>
      <c r="S5157" s="67"/>
      <c r="T5157" s="67"/>
      <c r="U5157" s="67"/>
      <c r="V5157" s="67"/>
      <c r="W5157" s="67"/>
      <c r="X5157" s="67"/>
      <c r="Y5157" s="67"/>
    </row>
    <row r="5158" spans="1:25" s="2" customFormat="1" ht="16.5" customHeight="1">
      <c r="A5158" s="59">
        <v>5156</v>
      </c>
      <c r="B5158" s="61" t="str">
        <f t="shared" si="560"/>
        <v>ue</v>
      </c>
      <c r="C5158" s="61" t="s">
        <v>6386</v>
      </c>
      <c r="D5158" s="2" t="s">
        <v>13539</v>
      </c>
      <c r="E5158" s="61" t="str">
        <f t="shared" si="561"/>
        <v>u</v>
      </c>
      <c r="F5158" s="62" t="str">
        <f t="shared" si="562"/>
        <v>e</v>
      </c>
      <c r="G5158" s="62" t="str">
        <f t="shared" si="563"/>
        <v>R</v>
      </c>
      <c r="H5158" s="62" t="str">
        <f t="shared" si="564"/>
        <v>L</v>
      </c>
      <c r="I5158" s="62">
        <f t="shared" si="565"/>
        <v>19</v>
      </c>
      <c r="J5158" s="62">
        <f t="shared" si="566"/>
        <v>7</v>
      </c>
      <c r="K5158" s="81">
        <v>4.4579366989909381E-7</v>
      </c>
      <c r="L5158" s="2" t="s">
        <v>13537</v>
      </c>
      <c r="M5158" s="2" t="s">
        <v>6876</v>
      </c>
      <c r="N5158" s="60" t="s">
        <v>6972</v>
      </c>
      <c r="O5158" s="66" t="s">
        <v>9489</v>
      </c>
      <c r="P5158" s="67" t="s">
        <v>2324</v>
      </c>
      <c r="Q5158" s="67" t="s">
        <v>14099</v>
      </c>
      <c r="R5158" s="67" t="s">
        <v>4241</v>
      </c>
      <c r="S5158" s="67"/>
      <c r="T5158" s="67"/>
      <c r="U5158" s="67"/>
      <c r="V5158" s="67"/>
      <c r="W5158" s="67"/>
      <c r="X5158" s="67"/>
      <c r="Y5158" s="67"/>
    </row>
    <row r="5159" spans="1:25" s="2" customFormat="1" ht="16.5" customHeight="1">
      <c r="A5159" s="59">
        <v>5157</v>
      </c>
      <c r="B5159" s="61" t="str">
        <f t="shared" si="560"/>
        <v>mw</v>
      </c>
      <c r="C5159" s="61" t="s">
        <v>4472</v>
      </c>
      <c r="D5159" s="2" t="s">
        <v>13566</v>
      </c>
      <c r="E5159" s="61" t="str">
        <f t="shared" si="561"/>
        <v>m</v>
      </c>
      <c r="F5159" s="62" t="str">
        <f t="shared" si="562"/>
        <v>w</v>
      </c>
      <c r="G5159" s="62" t="str">
        <f t="shared" si="563"/>
        <v>R</v>
      </c>
      <c r="H5159" s="62" t="str">
        <f t="shared" si="564"/>
        <v>L</v>
      </c>
      <c r="I5159" s="62">
        <f t="shared" si="565"/>
        <v>21</v>
      </c>
      <c r="J5159" s="62">
        <f t="shared" si="566"/>
        <v>4</v>
      </c>
      <c r="K5159" s="81">
        <v>4.4579366989909381E-7</v>
      </c>
      <c r="L5159" s="2" t="s">
        <v>6877</v>
      </c>
      <c r="M5159" s="2" t="s">
        <v>6916</v>
      </c>
      <c r="N5159" s="60" t="s">
        <v>6972</v>
      </c>
      <c r="O5159" s="66" t="s">
        <v>11855</v>
      </c>
      <c r="P5159" s="67" t="s">
        <v>4621</v>
      </c>
      <c r="Q5159" s="67" t="s">
        <v>2637</v>
      </c>
      <c r="R5159" s="67" t="s">
        <v>4241</v>
      </c>
      <c r="S5159" s="67" t="s">
        <v>6766</v>
      </c>
      <c r="T5159" s="67"/>
      <c r="U5159" s="67"/>
      <c r="V5159" s="67"/>
      <c r="W5159" s="67"/>
      <c r="X5159" s="67"/>
      <c r="Y5159" s="67"/>
    </row>
    <row r="5160" spans="1:25" s="2" customFormat="1" ht="16.5" customHeight="1">
      <c r="A5160" s="59">
        <v>5158</v>
      </c>
      <c r="B5160" s="61" t="str">
        <f t="shared" si="560"/>
        <v>bh</v>
      </c>
      <c r="C5160" s="61" t="s">
        <v>102</v>
      </c>
      <c r="D5160" s="2" t="s">
        <v>13609</v>
      </c>
      <c r="E5160" s="61" t="str">
        <f t="shared" si="561"/>
        <v>b</v>
      </c>
      <c r="F5160" s="62" t="str">
        <f t="shared" si="562"/>
        <v>h</v>
      </c>
      <c r="G5160" s="62" t="str">
        <f t="shared" si="563"/>
        <v>L</v>
      </c>
      <c r="H5160" s="62" t="str">
        <f t="shared" si="564"/>
        <v>R</v>
      </c>
      <c r="I5160" s="62">
        <f t="shared" si="565"/>
        <v>15</v>
      </c>
      <c r="J5160" s="62">
        <f t="shared" si="566"/>
        <v>17</v>
      </c>
      <c r="K5160" s="81">
        <v>4.4579366989909381E-7</v>
      </c>
      <c r="L5160" s="2" t="s">
        <v>6880</v>
      </c>
      <c r="M5160" s="2" t="s">
        <v>6950</v>
      </c>
      <c r="N5160" s="60" t="s">
        <v>6972</v>
      </c>
      <c r="O5160" s="66" t="s">
        <v>8641</v>
      </c>
      <c r="P5160" s="67" t="s">
        <v>4548</v>
      </c>
      <c r="Q5160" s="67" t="s">
        <v>98</v>
      </c>
      <c r="R5160" s="67">
        <v>4</v>
      </c>
      <c r="S5160" s="67"/>
      <c r="T5160" s="67"/>
      <c r="U5160" s="67"/>
      <c r="V5160" s="67"/>
      <c r="W5160" s="67"/>
      <c r="X5160" s="67"/>
      <c r="Y5160" s="67"/>
    </row>
    <row r="5161" spans="1:25" s="2" customFormat="1" ht="16.5" customHeight="1">
      <c r="A5161" s="59">
        <v>5159</v>
      </c>
      <c r="B5161" s="61" t="str">
        <f t="shared" si="560"/>
        <v>go</v>
      </c>
      <c r="C5161" s="61" t="s">
        <v>1544</v>
      </c>
      <c r="D5161" s="2" t="s">
        <v>13663</v>
      </c>
      <c r="E5161" s="61" t="str">
        <f t="shared" si="561"/>
        <v>g</v>
      </c>
      <c r="F5161" s="62" t="str">
        <f t="shared" si="562"/>
        <v>o</v>
      </c>
      <c r="G5161" s="62" t="str">
        <f t="shared" si="563"/>
        <v>L</v>
      </c>
      <c r="H5161" s="62" t="str">
        <f t="shared" si="564"/>
        <v>R</v>
      </c>
      <c r="I5161" s="62">
        <f t="shared" si="565"/>
        <v>14</v>
      </c>
      <c r="J5161" s="62">
        <f t="shared" si="566"/>
        <v>24</v>
      </c>
      <c r="K5161" s="81">
        <v>4.4579366989909381E-7</v>
      </c>
      <c r="L5161" s="2" t="s">
        <v>13509</v>
      </c>
      <c r="M5161" s="2" t="s">
        <v>6960</v>
      </c>
      <c r="N5161" s="60" t="s">
        <v>13813</v>
      </c>
      <c r="O5161" s="66" t="s">
        <v>14371</v>
      </c>
      <c r="P5161" s="67" t="s">
        <v>5680</v>
      </c>
      <c r="Q5161" s="67" t="s">
        <v>6801</v>
      </c>
      <c r="R5161" s="67" t="s">
        <v>2637</v>
      </c>
      <c r="S5161" s="67"/>
      <c r="T5161" s="67"/>
      <c r="U5161" s="67"/>
      <c r="V5161" s="67"/>
      <c r="W5161" s="67"/>
      <c r="X5161" s="67"/>
      <c r="Y5161" s="67"/>
    </row>
    <row r="5162" spans="1:25" s="2" customFormat="1" ht="16.5" customHeight="1">
      <c r="A5162" s="59">
        <v>5160</v>
      </c>
      <c r="B5162" s="61" t="str">
        <f t="shared" si="560"/>
        <v>ly</v>
      </c>
      <c r="C5162" s="61" t="s">
        <v>2991</v>
      </c>
      <c r="D5162" s="2" t="s">
        <v>6906</v>
      </c>
      <c r="E5162" s="61" t="str">
        <f t="shared" si="561"/>
        <v>l</v>
      </c>
      <c r="F5162" s="62" t="str">
        <f t="shared" si="562"/>
        <v>y</v>
      </c>
      <c r="G5162" s="62" t="str">
        <f t="shared" si="563"/>
        <v>R</v>
      </c>
      <c r="H5162" s="62" t="str">
        <f t="shared" si="564"/>
        <v>R</v>
      </c>
      <c r="I5162" s="62">
        <f t="shared" si="565"/>
        <v>25</v>
      </c>
      <c r="J5162" s="62">
        <f t="shared" si="566"/>
        <v>16</v>
      </c>
      <c r="K5162" s="81">
        <v>4.4579366989909381E-7</v>
      </c>
      <c r="L5162" s="2" t="s">
        <v>6889</v>
      </c>
      <c r="M5162" s="2" t="s">
        <v>13529</v>
      </c>
      <c r="N5162" s="60" t="s">
        <v>7203</v>
      </c>
      <c r="O5162" s="66" t="s">
        <v>8522</v>
      </c>
      <c r="P5162" s="67" t="s">
        <v>291</v>
      </c>
      <c r="Q5162" s="67" t="s">
        <v>6763</v>
      </c>
      <c r="R5162" s="67" t="s">
        <v>4586</v>
      </c>
      <c r="S5162" s="67"/>
      <c r="T5162" s="67"/>
      <c r="U5162" s="67"/>
      <c r="V5162" s="67"/>
      <c r="W5162" s="67"/>
      <c r="X5162" s="67"/>
      <c r="Y5162" s="67"/>
    </row>
    <row r="5163" spans="1:25" s="2" customFormat="1" ht="16.5" customHeight="1">
      <c r="A5163" s="59">
        <v>5161</v>
      </c>
      <c r="B5163" s="61" t="str">
        <f t="shared" si="560"/>
        <v>ei</v>
      </c>
      <c r="C5163" s="61" t="s">
        <v>5826</v>
      </c>
      <c r="D5163" s="2" t="s">
        <v>6920</v>
      </c>
      <c r="E5163" s="61" t="str">
        <f t="shared" si="561"/>
        <v>e</v>
      </c>
      <c r="F5163" s="62" t="str">
        <f t="shared" si="562"/>
        <v>i</v>
      </c>
      <c r="G5163" s="62" t="str">
        <f t="shared" si="563"/>
        <v>L</v>
      </c>
      <c r="H5163" s="62" t="str">
        <f t="shared" si="564"/>
        <v>R</v>
      </c>
      <c r="I5163" s="62">
        <f t="shared" si="565"/>
        <v>7</v>
      </c>
      <c r="J5163" s="62">
        <f t="shared" si="566"/>
        <v>22</v>
      </c>
      <c r="K5163" s="81">
        <v>4.4253970150566974E-7</v>
      </c>
      <c r="L5163" s="2" t="s">
        <v>6876</v>
      </c>
      <c r="M5163" s="2" t="s">
        <v>13510</v>
      </c>
      <c r="N5163" s="60" t="s">
        <v>6972</v>
      </c>
      <c r="O5163" s="66" t="s">
        <v>9248</v>
      </c>
      <c r="P5163" s="67" t="s">
        <v>5680</v>
      </c>
      <c r="Q5163" s="67" t="s">
        <v>4640</v>
      </c>
      <c r="R5163" s="67" t="s">
        <v>2637</v>
      </c>
      <c r="S5163" s="67"/>
      <c r="T5163" s="67"/>
      <c r="U5163" s="67"/>
      <c r="V5163" s="67"/>
      <c r="W5163" s="67"/>
      <c r="X5163" s="67"/>
      <c r="Y5163" s="67"/>
    </row>
    <row r="5164" spans="1:25" s="2" customFormat="1" ht="16.5" customHeight="1">
      <c r="A5164" s="59">
        <v>5162</v>
      </c>
      <c r="B5164" s="61" t="str">
        <f t="shared" si="560"/>
        <v>yw</v>
      </c>
      <c r="C5164" s="61" t="s">
        <v>5725</v>
      </c>
      <c r="D5164" s="2" t="s">
        <v>13576</v>
      </c>
      <c r="E5164" s="61" t="str">
        <f t="shared" si="561"/>
        <v>y</v>
      </c>
      <c r="F5164" s="62" t="str">
        <f t="shared" si="562"/>
        <v>w</v>
      </c>
      <c r="G5164" s="62" t="str">
        <f t="shared" si="563"/>
        <v>R</v>
      </c>
      <c r="H5164" s="62" t="str">
        <f t="shared" si="564"/>
        <v>L</v>
      </c>
      <c r="I5164" s="62">
        <f t="shared" si="565"/>
        <v>16</v>
      </c>
      <c r="J5164" s="62">
        <f t="shared" si="566"/>
        <v>4</v>
      </c>
      <c r="K5164" s="81">
        <v>4.4253970150566974E-7</v>
      </c>
      <c r="L5164" s="2" t="s">
        <v>6885</v>
      </c>
      <c r="M5164" s="2" t="s">
        <v>6841</v>
      </c>
      <c r="N5164" s="60" t="s">
        <v>7082</v>
      </c>
      <c r="O5164" s="66" t="s">
        <v>12565</v>
      </c>
      <c r="P5164" s="67" t="s">
        <v>6036</v>
      </c>
      <c r="Q5164" s="67" t="s">
        <v>5807</v>
      </c>
      <c r="R5164" s="67" t="s">
        <v>5864</v>
      </c>
      <c r="S5164" s="67" t="s">
        <v>506</v>
      </c>
      <c r="T5164" s="67"/>
      <c r="U5164" s="67"/>
      <c r="V5164" s="67"/>
      <c r="W5164" s="67"/>
      <c r="X5164" s="67"/>
      <c r="Y5164" s="67"/>
    </row>
    <row r="5165" spans="1:25" s="2" customFormat="1" ht="16.5" customHeight="1">
      <c r="A5165" s="59">
        <v>5163</v>
      </c>
      <c r="B5165" s="61" t="str">
        <f t="shared" si="560"/>
        <v>ia</v>
      </c>
      <c r="C5165" s="61" t="s">
        <v>449</v>
      </c>
      <c r="D5165" s="2" t="s">
        <v>6827</v>
      </c>
      <c r="E5165" s="61" t="str">
        <f t="shared" si="561"/>
        <v>i</v>
      </c>
      <c r="F5165" s="62" t="str">
        <f t="shared" si="562"/>
        <v>a</v>
      </c>
      <c r="G5165" s="62" t="str">
        <f t="shared" si="563"/>
        <v>R</v>
      </c>
      <c r="H5165" s="62" t="str">
        <f t="shared" si="564"/>
        <v>L</v>
      </c>
      <c r="I5165" s="62">
        <f t="shared" si="565"/>
        <v>22</v>
      </c>
      <c r="J5165" s="62">
        <f t="shared" si="566"/>
        <v>2</v>
      </c>
      <c r="K5165" s="81">
        <v>4.4253970150566974E-7</v>
      </c>
      <c r="L5165" s="2" t="s">
        <v>14016</v>
      </c>
      <c r="M5165" s="2" t="s">
        <v>6875</v>
      </c>
      <c r="N5165" s="60" t="s">
        <v>6972</v>
      </c>
      <c r="O5165" s="66" t="s">
        <v>10520</v>
      </c>
      <c r="P5165" s="67" t="s">
        <v>3474</v>
      </c>
      <c r="Q5165" s="67" t="s">
        <v>14511</v>
      </c>
      <c r="R5165" s="67" t="s">
        <v>1511</v>
      </c>
      <c r="S5165" s="67"/>
      <c r="T5165" s="67"/>
      <c r="U5165" s="67"/>
      <c r="V5165" s="67"/>
      <c r="W5165" s="67"/>
      <c r="X5165" s="67"/>
      <c r="Y5165" s="67"/>
    </row>
    <row r="5166" spans="1:25" s="2" customFormat="1" ht="16.5" customHeight="1">
      <c r="A5166" s="59">
        <v>5164</v>
      </c>
      <c r="B5166" s="61" t="str">
        <f t="shared" si="560"/>
        <v>xh</v>
      </c>
      <c r="C5166" s="61" t="s">
        <v>5389</v>
      </c>
      <c r="D5166" s="2" t="s">
        <v>13564</v>
      </c>
      <c r="E5166" s="61" t="str">
        <f t="shared" si="561"/>
        <v>x</v>
      </c>
      <c r="F5166" s="62" t="str">
        <f t="shared" si="562"/>
        <v>h</v>
      </c>
      <c r="G5166" s="62" t="str">
        <f t="shared" si="563"/>
        <v>L</v>
      </c>
      <c r="H5166" s="62" t="str">
        <f t="shared" si="564"/>
        <v>R</v>
      </c>
      <c r="I5166" s="62">
        <f t="shared" si="565"/>
        <v>6</v>
      </c>
      <c r="J5166" s="62">
        <f t="shared" si="566"/>
        <v>17</v>
      </c>
      <c r="K5166" s="81">
        <v>4.4253970150566974E-7</v>
      </c>
      <c r="L5166" s="2" t="s">
        <v>6892</v>
      </c>
      <c r="M5166" s="2" t="s">
        <v>14461</v>
      </c>
      <c r="N5166" s="60" t="s">
        <v>6979</v>
      </c>
      <c r="O5166" s="66" t="s">
        <v>13170</v>
      </c>
      <c r="P5166" s="67" t="s">
        <v>4641</v>
      </c>
      <c r="Q5166" s="67" t="s">
        <v>3474</v>
      </c>
      <c r="R5166" s="67" t="s">
        <v>3476</v>
      </c>
      <c r="S5166" s="67"/>
      <c r="T5166" s="67"/>
      <c r="U5166" s="67"/>
      <c r="V5166" s="67"/>
      <c r="W5166" s="67"/>
      <c r="X5166" s="67"/>
      <c r="Y5166" s="67"/>
    </row>
    <row r="5167" spans="1:25" s="2" customFormat="1" ht="16.5" customHeight="1">
      <c r="A5167" s="59">
        <v>5165</v>
      </c>
      <c r="B5167" s="61" t="str">
        <f t="shared" si="560"/>
        <v>dg</v>
      </c>
      <c r="C5167" s="61" t="s">
        <v>877</v>
      </c>
      <c r="D5167" s="2" t="s">
        <v>13588</v>
      </c>
      <c r="E5167" s="61" t="str">
        <f t="shared" si="561"/>
        <v>d</v>
      </c>
      <c r="F5167" s="62" t="str">
        <f t="shared" si="562"/>
        <v>g</v>
      </c>
      <c r="G5167" s="62" t="str">
        <f t="shared" si="563"/>
        <v>L</v>
      </c>
      <c r="H5167" s="62" t="str">
        <f t="shared" si="564"/>
        <v>L</v>
      </c>
      <c r="I5167" s="62">
        <f t="shared" si="565"/>
        <v>8</v>
      </c>
      <c r="J5167" s="62">
        <f t="shared" si="566"/>
        <v>14</v>
      </c>
      <c r="K5167" s="81">
        <v>4.4253970150566974E-7</v>
      </c>
      <c r="L5167" s="2" t="s">
        <v>13508</v>
      </c>
      <c r="M5167" s="2" t="s">
        <v>13767</v>
      </c>
      <c r="N5167" s="60" t="s">
        <v>6972</v>
      </c>
      <c r="O5167" s="66" t="s">
        <v>12476</v>
      </c>
      <c r="P5167" s="67" t="s">
        <v>4495</v>
      </c>
      <c r="Q5167" s="67" t="s">
        <v>6773</v>
      </c>
      <c r="R5167" s="67" t="s">
        <v>6806</v>
      </c>
      <c r="S5167" s="67"/>
      <c r="T5167" s="67"/>
      <c r="U5167" s="67"/>
      <c r="V5167" s="67"/>
      <c r="W5167" s="67"/>
      <c r="X5167" s="67"/>
      <c r="Y5167" s="67"/>
    </row>
    <row r="5168" spans="1:25" s="2" customFormat="1" ht="16.5" customHeight="1">
      <c r="A5168" s="59">
        <v>5166</v>
      </c>
      <c r="B5168" s="61" t="str">
        <f t="shared" si="560"/>
        <v>ug</v>
      </c>
      <c r="C5168" s="61" t="s">
        <v>6343</v>
      </c>
      <c r="D5168" s="2" t="s">
        <v>13622</v>
      </c>
      <c r="E5168" s="61" t="str">
        <f t="shared" si="561"/>
        <v>u</v>
      </c>
      <c r="F5168" s="62" t="str">
        <f t="shared" si="562"/>
        <v>g</v>
      </c>
      <c r="G5168" s="62" t="str">
        <f t="shared" si="563"/>
        <v>R</v>
      </c>
      <c r="H5168" s="62" t="str">
        <f t="shared" si="564"/>
        <v>L</v>
      </c>
      <c r="I5168" s="62">
        <f t="shared" si="565"/>
        <v>19</v>
      </c>
      <c r="J5168" s="62">
        <f t="shared" si="566"/>
        <v>14</v>
      </c>
      <c r="K5168" s="81">
        <v>4.4253970150566974E-7</v>
      </c>
      <c r="L5168" s="2" t="s">
        <v>13537</v>
      </c>
      <c r="M5168" s="2" t="s">
        <v>13767</v>
      </c>
      <c r="N5168" s="60" t="s">
        <v>7106</v>
      </c>
      <c r="O5168" s="66" t="s">
        <v>9898</v>
      </c>
      <c r="P5168" s="67" t="s">
        <v>4178</v>
      </c>
      <c r="Q5168" s="67" t="s">
        <v>5918</v>
      </c>
      <c r="R5168" s="67" t="s">
        <v>4492</v>
      </c>
      <c r="S5168" s="67"/>
      <c r="T5168" s="67"/>
      <c r="U5168" s="67"/>
      <c r="V5168" s="67"/>
      <c r="W5168" s="67"/>
      <c r="X5168" s="67"/>
      <c r="Y5168" s="67"/>
    </row>
    <row r="5169" spans="1:25" s="2" customFormat="1" ht="16.5" customHeight="1">
      <c r="A5169" s="59">
        <v>5167</v>
      </c>
      <c r="B5169" s="61" t="str">
        <f t="shared" si="560"/>
        <v>ld</v>
      </c>
      <c r="C5169" s="61" t="s">
        <v>2867</v>
      </c>
      <c r="D5169" s="2" t="s">
        <v>6831</v>
      </c>
      <c r="E5169" s="61" t="str">
        <f t="shared" si="561"/>
        <v>l</v>
      </c>
      <c r="F5169" s="62" t="str">
        <f t="shared" si="562"/>
        <v>d</v>
      </c>
      <c r="G5169" s="62" t="str">
        <f t="shared" si="563"/>
        <v>R</v>
      </c>
      <c r="H5169" s="62" t="str">
        <f t="shared" si="564"/>
        <v>L</v>
      </c>
      <c r="I5169" s="62">
        <f t="shared" si="565"/>
        <v>25</v>
      </c>
      <c r="J5169" s="62">
        <f t="shared" si="566"/>
        <v>8</v>
      </c>
      <c r="K5169" s="81">
        <v>4.3928573311224573E-7</v>
      </c>
      <c r="L5169" s="2" t="s">
        <v>6889</v>
      </c>
      <c r="M5169" s="2" t="s">
        <v>13510</v>
      </c>
      <c r="N5169" s="60" t="s">
        <v>6972</v>
      </c>
      <c r="O5169" s="66" t="s">
        <v>10707</v>
      </c>
      <c r="P5169" s="67" t="s">
        <v>3630</v>
      </c>
      <c r="Q5169" s="67" t="s">
        <v>4903</v>
      </c>
      <c r="R5169" s="67" t="s">
        <v>4989</v>
      </c>
      <c r="S5169" s="67"/>
      <c r="T5169" s="67"/>
      <c r="U5169" s="67"/>
      <c r="V5169" s="67"/>
      <c r="W5169" s="67"/>
      <c r="X5169" s="67"/>
      <c r="Y5169" s="67"/>
    </row>
    <row r="5170" spans="1:25" s="2" customFormat="1" ht="16.5" customHeight="1">
      <c r="A5170" s="59">
        <v>5168</v>
      </c>
      <c r="B5170" s="61" t="str">
        <f t="shared" si="560"/>
        <v>gn</v>
      </c>
      <c r="C5170" s="61" t="s">
        <v>1412</v>
      </c>
      <c r="D5170" s="2" t="s">
        <v>13611</v>
      </c>
      <c r="E5170" s="61" t="str">
        <f t="shared" si="561"/>
        <v>g</v>
      </c>
      <c r="F5170" s="62" t="str">
        <f t="shared" si="562"/>
        <v>n</v>
      </c>
      <c r="G5170" s="62" t="str">
        <f t="shared" si="563"/>
        <v>L</v>
      </c>
      <c r="H5170" s="62" t="str">
        <f t="shared" si="564"/>
        <v>R</v>
      </c>
      <c r="I5170" s="62">
        <f t="shared" si="565"/>
        <v>14</v>
      </c>
      <c r="J5170" s="62">
        <f t="shared" si="566"/>
        <v>18</v>
      </c>
      <c r="K5170" s="81">
        <v>4.3928573311224573E-7</v>
      </c>
      <c r="L5170" s="2" t="s">
        <v>13509</v>
      </c>
      <c r="M5170" s="2" t="s">
        <v>6841</v>
      </c>
      <c r="N5170" s="60" t="s">
        <v>7143</v>
      </c>
      <c r="O5170" s="66" t="s">
        <v>11978</v>
      </c>
      <c r="P5170" s="67" t="s">
        <v>4621</v>
      </c>
      <c r="Q5170" s="67" t="s">
        <v>1408</v>
      </c>
      <c r="R5170" s="67"/>
      <c r="S5170" s="67"/>
      <c r="T5170" s="67"/>
      <c r="U5170" s="67"/>
      <c r="V5170" s="67"/>
      <c r="W5170" s="67"/>
      <c r="X5170" s="67"/>
      <c r="Y5170" s="67"/>
    </row>
    <row r="5171" spans="1:25" s="2" customFormat="1" ht="16.5" customHeight="1">
      <c r="A5171" s="59">
        <v>5169</v>
      </c>
      <c r="B5171" s="61" t="str">
        <f t="shared" si="560"/>
        <v>ur</v>
      </c>
      <c r="C5171" s="61" t="s">
        <v>6621</v>
      </c>
      <c r="D5171" s="2" t="s">
        <v>13645</v>
      </c>
      <c r="E5171" s="61" t="str">
        <f t="shared" si="561"/>
        <v>u</v>
      </c>
      <c r="F5171" s="62" t="str">
        <f t="shared" si="562"/>
        <v>r</v>
      </c>
      <c r="G5171" s="62" t="str">
        <f t="shared" si="563"/>
        <v>R</v>
      </c>
      <c r="H5171" s="62" t="str">
        <f t="shared" si="564"/>
        <v>L</v>
      </c>
      <c r="I5171" s="62">
        <f t="shared" si="565"/>
        <v>19</v>
      </c>
      <c r="J5171" s="62">
        <f t="shared" si="566"/>
        <v>10</v>
      </c>
      <c r="K5171" s="81">
        <v>4.3928573311224573E-7</v>
      </c>
      <c r="L5171" s="2" t="s">
        <v>13537</v>
      </c>
      <c r="M5171" s="2" t="s">
        <v>14110</v>
      </c>
      <c r="N5171" s="60" t="s">
        <v>6972</v>
      </c>
      <c r="O5171" s="66" t="s">
        <v>12729</v>
      </c>
      <c r="P5171" s="67" t="s">
        <v>4493</v>
      </c>
      <c r="Q5171" s="67" t="s">
        <v>4657</v>
      </c>
      <c r="R5171" s="67" t="s">
        <v>4657</v>
      </c>
      <c r="S5171" s="67" t="s">
        <v>426</v>
      </c>
      <c r="T5171" s="67" t="s">
        <v>72</v>
      </c>
      <c r="U5171" s="67"/>
      <c r="V5171" s="67"/>
      <c r="W5171" s="67"/>
      <c r="X5171" s="67"/>
      <c r="Y5171" s="67"/>
    </row>
    <row r="5172" spans="1:25" s="2" customFormat="1" ht="16.5" customHeight="1">
      <c r="A5172" s="59">
        <v>5170</v>
      </c>
      <c r="B5172" s="61" t="str">
        <f t="shared" si="560"/>
        <v>hs</v>
      </c>
      <c r="C5172" s="61" t="s">
        <v>1843</v>
      </c>
      <c r="D5172" s="2" t="s">
        <v>6934</v>
      </c>
      <c r="E5172" s="61" t="str">
        <f t="shared" si="561"/>
        <v>h</v>
      </c>
      <c r="F5172" s="62" t="str">
        <f t="shared" si="562"/>
        <v>s</v>
      </c>
      <c r="G5172" s="62" t="str">
        <f t="shared" si="563"/>
        <v>R</v>
      </c>
      <c r="H5172" s="62" t="str">
        <f t="shared" si="564"/>
        <v>L</v>
      </c>
      <c r="I5172" s="62">
        <f t="shared" si="565"/>
        <v>17</v>
      </c>
      <c r="J5172" s="62">
        <f t="shared" si="566"/>
        <v>5</v>
      </c>
      <c r="K5172" s="81">
        <v>4.3928573311224573E-7</v>
      </c>
      <c r="L5172" s="2" t="s">
        <v>6888</v>
      </c>
      <c r="M5172" s="2" t="s">
        <v>13512</v>
      </c>
      <c r="N5172" s="60" t="s">
        <v>6979</v>
      </c>
      <c r="O5172" s="66" t="s">
        <v>7934</v>
      </c>
      <c r="P5172" s="67" t="s">
        <v>1568</v>
      </c>
      <c r="Q5172" s="67" t="s">
        <v>6177</v>
      </c>
      <c r="R5172" s="67" t="s">
        <v>3578</v>
      </c>
      <c r="S5172" s="67"/>
      <c r="T5172" s="67"/>
      <c r="U5172" s="67"/>
      <c r="V5172" s="67"/>
      <c r="W5172" s="67"/>
      <c r="X5172" s="67"/>
      <c r="Y5172" s="67"/>
    </row>
    <row r="5173" spans="1:25" s="2" customFormat="1" ht="16.5" customHeight="1">
      <c r="A5173" s="59">
        <v>5171</v>
      </c>
      <c r="B5173" s="61" t="str">
        <f t="shared" si="560"/>
        <v>ta</v>
      </c>
      <c r="C5173" s="61" t="s">
        <v>4771</v>
      </c>
      <c r="D5173" s="2" t="s">
        <v>6814</v>
      </c>
      <c r="E5173" s="61" t="str">
        <f t="shared" si="561"/>
        <v>t</v>
      </c>
      <c r="F5173" s="62" t="str">
        <f t="shared" si="562"/>
        <v>a</v>
      </c>
      <c r="G5173" s="62" t="str">
        <f t="shared" si="563"/>
        <v>L</v>
      </c>
      <c r="H5173" s="62" t="str">
        <f t="shared" si="564"/>
        <v>L</v>
      </c>
      <c r="I5173" s="62">
        <f t="shared" si="565"/>
        <v>13</v>
      </c>
      <c r="J5173" s="62">
        <f t="shared" si="566"/>
        <v>2</v>
      </c>
      <c r="K5173" s="81">
        <v>4.3928573311224573E-7</v>
      </c>
      <c r="L5173" s="2" t="s">
        <v>6884</v>
      </c>
      <c r="M5173" s="2" t="s">
        <v>6875</v>
      </c>
      <c r="N5173" s="60" t="s">
        <v>6972</v>
      </c>
      <c r="O5173" s="66" t="s">
        <v>10299</v>
      </c>
      <c r="P5173" s="67" t="s">
        <v>14507</v>
      </c>
      <c r="Q5173" s="67" t="s">
        <v>2043</v>
      </c>
      <c r="R5173" s="67"/>
      <c r="S5173" s="67"/>
      <c r="T5173" s="67"/>
      <c r="U5173" s="67"/>
      <c r="V5173" s="67"/>
      <c r="W5173" s="67"/>
      <c r="X5173" s="67"/>
      <c r="Y5173" s="67"/>
    </row>
    <row r="5174" spans="1:25" s="2" customFormat="1" ht="16.5" customHeight="1">
      <c r="A5174" s="59">
        <v>5172</v>
      </c>
      <c r="B5174" s="61" t="str">
        <f t="shared" si="560"/>
        <v>jd</v>
      </c>
      <c r="C5174" s="61" t="s">
        <v>2017</v>
      </c>
      <c r="D5174" s="2" t="s">
        <v>6811</v>
      </c>
      <c r="E5174" s="61" t="str">
        <f t="shared" si="561"/>
        <v>j</v>
      </c>
      <c r="F5174" s="62" t="str">
        <f t="shared" si="562"/>
        <v>d</v>
      </c>
      <c r="G5174" s="62" t="str">
        <f t="shared" si="563"/>
        <v>R</v>
      </c>
      <c r="H5174" s="62" t="str">
        <f t="shared" si="564"/>
        <v>L</v>
      </c>
      <c r="I5174" s="62">
        <f t="shared" si="565"/>
        <v>20</v>
      </c>
      <c r="J5174" s="62">
        <f t="shared" si="566"/>
        <v>8</v>
      </c>
      <c r="K5174" s="81">
        <v>4.3928573311224573E-7</v>
      </c>
      <c r="L5174" s="2" t="s">
        <v>6887</v>
      </c>
      <c r="M5174" s="2" t="s">
        <v>13510</v>
      </c>
      <c r="N5174" s="60" t="s">
        <v>6797</v>
      </c>
      <c r="O5174" s="66" t="s">
        <v>7964</v>
      </c>
      <c r="P5174" s="67" t="s">
        <v>426</v>
      </c>
      <c r="Q5174" s="67" t="s">
        <v>2043</v>
      </c>
      <c r="R5174" s="67"/>
      <c r="S5174" s="67"/>
      <c r="T5174" s="67"/>
      <c r="U5174" s="67"/>
      <c r="V5174" s="67"/>
      <c r="W5174" s="67"/>
      <c r="X5174" s="67"/>
      <c r="Y5174" s="67"/>
    </row>
    <row r="5175" spans="1:25" s="2" customFormat="1" ht="16.5" customHeight="1">
      <c r="A5175" s="59">
        <v>5173</v>
      </c>
      <c r="B5175" s="61" t="str">
        <f t="shared" si="560"/>
        <v>ey</v>
      </c>
      <c r="C5175" s="61" t="s">
        <v>1150</v>
      </c>
      <c r="D5175" s="2" t="s">
        <v>6876</v>
      </c>
      <c r="E5175" s="61" t="str">
        <f t="shared" si="561"/>
        <v>e</v>
      </c>
      <c r="F5175" s="62" t="str">
        <f t="shared" si="562"/>
        <v>y</v>
      </c>
      <c r="G5175" s="62" t="str">
        <f t="shared" si="563"/>
        <v>L</v>
      </c>
      <c r="H5175" s="62" t="str">
        <f t="shared" si="564"/>
        <v>R</v>
      </c>
      <c r="I5175" s="62">
        <f t="shared" si="565"/>
        <v>7</v>
      </c>
      <c r="J5175" s="62">
        <f t="shared" si="566"/>
        <v>16</v>
      </c>
      <c r="K5175" s="81">
        <v>4.3928573311224573E-7</v>
      </c>
      <c r="L5175" s="2" t="s">
        <v>6876</v>
      </c>
      <c r="N5175" s="60" t="s">
        <v>6972</v>
      </c>
      <c r="O5175" s="66" t="s">
        <v>9320</v>
      </c>
      <c r="P5175" s="67" t="s">
        <v>5680</v>
      </c>
      <c r="Q5175" s="67" t="s">
        <v>2637</v>
      </c>
      <c r="R5175" s="67" t="s">
        <v>2637</v>
      </c>
      <c r="S5175" s="67" t="s">
        <v>1176</v>
      </c>
      <c r="T5175" s="67" t="s">
        <v>6774</v>
      </c>
      <c r="U5175" s="67"/>
      <c r="V5175" s="67"/>
      <c r="W5175" s="67"/>
      <c r="X5175" s="67"/>
      <c r="Y5175" s="67"/>
    </row>
    <row r="5176" spans="1:25" s="2" customFormat="1" ht="16.5" customHeight="1">
      <c r="A5176" s="59">
        <v>5174</v>
      </c>
      <c r="B5176" s="61" t="str">
        <f t="shared" si="560"/>
        <v>lg</v>
      </c>
      <c r="C5176" s="61" t="s">
        <v>2786</v>
      </c>
      <c r="D5176" s="2" t="s">
        <v>13706</v>
      </c>
      <c r="E5176" s="61" t="str">
        <f t="shared" si="561"/>
        <v>l</v>
      </c>
      <c r="F5176" s="62" t="str">
        <f t="shared" si="562"/>
        <v>g</v>
      </c>
      <c r="G5176" s="62" t="str">
        <f t="shared" si="563"/>
        <v>R</v>
      </c>
      <c r="H5176" s="62" t="str">
        <f t="shared" si="564"/>
        <v>L</v>
      </c>
      <c r="I5176" s="62">
        <f t="shared" si="565"/>
        <v>25</v>
      </c>
      <c r="J5176" s="62">
        <f t="shared" si="566"/>
        <v>14</v>
      </c>
      <c r="K5176" s="81">
        <v>4.3603176471882166E-7</v>
      </c>
      <c r="L5176" s="2" t="s">
        <v>6889</v>
      </c>
      <c r="M5176" s="2" t="s">
        <v>13767</v>
      </c>
      <c r="N5176" s="60" t="s">
        <v>7161</v>
      </c>
      <c r="O5176" s="66" t="s">
        <v>9488</v>
      </c>
      <c r="P5176" s="67" t="s">
        <v>2324</v>
      </c>
      <c r="Q5176" s="67" t="s">
        <v>6776</v>
      </c>
      <c r="R5176" s="67" t="s">
        <v>1498</v>
      </c>
      <c r="S5176" s="67"/>
      <c r="T5176" s="67"/>
      <c r="U5176" s="67"/>
      <c r="V5176" s="67"/>
      <c r="W5176" s="67"/>
      <c r="X5176" s="67"/>
      <c r="Y5176" s="67"/>
    </row>
    <row r="5177" spans="1:25" s="2" customFormat="1" ht="16.5" customHeight="1">
      <c r="A5177" s="59">
        <v>5175</v>
      </c>
      <c r="B5177" s="61" t="str">
        <f t="shared" si="560"/>
        <v>dl</v>
      </c>
      <c r="C5177" s="61" t="s">
        <v>1037</v>
      </c>
      <c r="D5177" s="2" t="s">
        <v>13587</v>
      </c>
      <c r="E5177" s="61" t="str">
        <f t="shared" si="561"/>
        <v>d</v>
      </c>
      <c r="F5177" s="62" t="str">
        <f t="shared" si="562"/>
        <v>l</v>
      </c>
      <c r="G5177" s="62" t="str">
        <f t="shared" si="563"/>
        <v>L</v>
      </c>
      <c r="H5177" s="62" t="str">
        <f t="shared" si="564"/>
        <v>R</v>
      </c>
      <c r="I5177" s="62">
        <f t="shared" si="565"/>
        <v>8</v>
      </c>
      <c r="J5177" s="62">
        <f t="shared" si="566"/>
        <v>25</v>
      </c>
      <c r="K5177" s="81">
        <v>4.3603176471882166E-7</v>
      </c>
      <c r="L5177" s="2" t="s">
        <v>13508</v>
      </c>
      <c r="M5177" s="2" t="s">
        <v>6908</v>
      </c>
      <c r="N5177" s="60" t="s">
        <v>6972</v>
      </c>
      <c r="O5177" s="66" t="s">
        <v>12042</v>
      </c>
      <c r="P5177" s="67" t="s">
        <v>4360</v>
      </c>
      <c r="Q5177" s="67" t="s">
        <v>2396</v>
      </c>
      <c r="R5177" s="67" t="s">
        <v>5807</v>
      </c>
      <c r="S5177" s="67" t="s">
        <v>2637</v>
      </c>
      <c r="T5177" s="67"/>
      <c r="U5177" s="67"/>
      <c r="V5177" s="67"/>
      <c r="W5177" s="67"/>
      <c r="X5177" s="67"/>
      <c r="Y5177" s="67"/>
    </row>
    <row r="5178" spans="1:25" s="2" customFormat="1" ht="16.5" customHeight="1">
      <c r="A5178" s="59">
        <v>5176</v>
      </c>
      <c r="B5178" s="61" t="str">
        <f t="shared" si="560"/>
        <v>ye</v>
      </c>
      <c r="C5178" s="61" t="s">
        <v>5806</v>
      </c>
      <c r="D5178" s="2" t="s">
        <v>6823</v>
      </c>
      <c r="E5178" s="61" t="str">
        <f t="shared" si="561"/>
        <v>y</v>
      </c>
      <c r="F5178" s="62" t="str">
        <f t="shared" si="562"/>
        <v>e</v>
      </c>
      <c r="G5178" s="62" t="str">
        <f t="shared" si="563"/>
        <v>R</v>
      </c>
      <c r="H5178" s="62" t="str">
        <f t="shared" si="564"/>
        <v>L</v>
      </c>
      <c r="I5178" s="62">
        <f t="shared" si="565"/>
        <v>16</v>
      </c>
      <c r="J5178" s="62">
        <f t="shared" si="566"/>
        <v>7</v>
      </c>
      <c r="K5178" s="81">
        <v>4.3603176471882166E-7</v>
      </c>
      <c r="L5178" s="2" t="s">
        <v>6885</v>
      </c>
      <c r="M5178" s="2" t="s">
        <v>6876</v>
      </c>
      <c r="N5178" s="60" t="s">
        <v>13871</v>
      </c>
      <c r="O5178" s="66" t="s">
        <v>12245</v>
      </c>
      <c r="P5178" s="67" t="s">
        <v>506</v>
      </c>
      <c r="Q5178" s="67" t="s">
        <v>4179</v>
      </c>
      <c r="R5178" s="67" t="s">
        <v>3380</v>
      </c>
      <c r="S5178" s="67"/>
      <c r="T5178" s="67"/>
      <c r="U5178" s="67"/>
      <c r="V5178" s="67"/>
      <c r="W5178" s="67"/>
      <c r="X5178" s="67"/>
      <c r="Y5178" s="67"/>
    </row>
    <row r="5179" spans="1:25" s="2" customFormat="1" ht="16.5" customHeight="1">
      <c r="A5179" s="59">
        <v>5177</v>
      </c>
      <c r="B5179" s="61" t="str">
        <f t="shared" si="560"/>
        <v>uf</v>
      </c>
      <c r="C5179" s="61" t="s">
        <v>6458</v>
      </c>
      <c r="D5179" s="2" t="s">
        <v>13362</v>
      </c>
      <c r="E5179" s="61" t="str">
        <f t="shared" si="561"/>
        <v>u</v>
      </c>
      <c r="F5179" s="62" t="str">
        <f t="shared" si="562"/>
        <v>f</v>
      </c>
      <c r="G5179" s="62" t="str">
        <f t="shared" si="563"/>
        <v>R</v>
      </c>
      <c r="H5179" s="62" t="str">
        <f t="shared" si="564"/>
        <v>L</v>
      </c>
      <c r="I5179" s="62">
        <f t="shared" si="565"/>
        <v>19</v>
      </c>
      <c r="J5179" s="62">
        <f t="shared" si="566"/>
        <v>11</v>
      </c>
      <c r="K5179" s="81">
        <v>4.3277779632539765E-7</v>
      </c>
      <c r="L5179" s="2" t="s">
        <v>13537</v>
      </c>
      <c r="M5179" s="2" t="s">
        <v>13510</v>
      </c>
      <c r="N5179" s="60" t="s">
        <v>7102</v>
      </c>
      <c r="O5179" s="66" t="s">
        <v>8191</v>
      </c>
      <c r="P5179" s="67" t="s">
        <v>6177</v>
      </c>
      <c r="Q5179" s="67" t="s">
        <v>4514</v>
      </c>
      <c r="R5179" s="67" t="s">
        <v>6776</v>
      </c>
      <c r="S5179" s="67"/>
      <c r="T5179" s="67"/>
      <c r="U5179" s="67"/>
      <c r="V5179" s="67"/>
      <c r="W5179" s="67"/>
      <c r="X5179" s="67"/>
      <c r="Y5179" s="67"/>
    </row>
    <row r="5180" spans="1:25" s="2" customFormat="1" ht="16.5" customHeight="1">
      <c r="A5180" s="59">
        <v>5178</v>
      </c>
      <c r="B5180" s="61" t="str">
        <f t="shared" si="560"/>
        <v>xc</v>
      </c>
      <c r="C5180" s="61" t="s">
        <v>5622</v>
      </c>
      <c r="D5180" s="2" t="s">
        <v>13735</v>
      </c>
      <c r="E5180" s="61" t="str">
        <f t="shared" si="561"/>
        <v>x</v>
      </c>
      <c r="F5180" s="62" t="str">
        <f t="shared" si="562"/>
        <v>c</v>
      </c>
      <c r="G5180" s="62" t="str">
        <f t="shared" si="563"/>
        <v>L</v>
      </c>
      <c r="H5180" s="62" t="str">
        <f t="shared" si="564"/>
        <v>L</v>
      </c>
      <c r="I5180" s="62">
        <f t="shared" si="565"/>
        <v>6</v>
      </c>
      <c r="J5180" s="62">
        <f t="shared" si="566"/>
        <v>9</v>
      </c>
      <c r="K5180" s="81">
        <v>4.3277779632539765E-7</v>
      </c>
      <c r="L5180" s="2" t="s">
        <v>6892</v>
      </c>
      <c r="M5180" s="2" t="s">
        <v>13535</v>
      </c>
      <c r="N5180" s="60" t="s">
        <v>7036</v>
      </c>
      <c r="O5180" s="66" t="s">
        <v>11282</v>
      </c>
      <c r="P5180" s="67" t="s">
        <v>5478</v>
      </c>
      <c r="Q5180" s="67" t="s">
        <v>143</v>
      </c>
      <c r="R5180" s="67" t="s">
        <v>4241</v>
      </c>
      <c r="S5180" s="67"/>
      <c r="T5180" s="67"/>
      <c r="U5180" s="67"/>
      <c r="V5180" s="67"/>
      <c r="W5180" s="67"/>
      <c r="X5180" s="67"/>
      <c r="Y5180" s="67"/>
    </row>
    <row r="5181" spans="1:25" s="2" customFormat="1" ht="16.5" customHeight="1">
      <c r="A5181" s="59">
        <v>5179</v>
      </c>
      <c r="B5181" s="61" t="str">
        <f t="shared" si="560"/>
        <v>xp</v>
      </c>
      <c r="C5181" s="61" t="s">
        <v>5603</v>
      </c>
      <c r="D5181" s="2" t="s">
        <v>13646</v>
      </c>
      <c r="E5181" s="61" t="str">
        <f t="shared" si="561"/>
        <v>x</v>
      </c>
      <c r="F5181" s="62" t="str">
        <f t="shared" si="562"/>
        <v>p</v>
      </c>
      <c r="G5181" s="62" t="str">
        <f t="shared" si="563"/>
        <v>L</v>
      </c>
      <c r="H5181" s="62" t="str">
        <f t="shared" si="564"/>
        <v>R</v>
      </c>
      <c r="I5181" s="62">
        <f t="shared" si="565"/>
        <v>6</v>
      </c>
      <c r="J5181" s="62">
        <f t="shared" si="566"/>
        <v>26</v>
      </c>
      <c r="K5181" s="81">
        <v>4.3277779632539765E-7</v>
      </c>
      <c r="L5181" s="2" t="s">
        <v>6892</v>
      </c>
      <c r="M5181" s="2" t="s">
        <v>13533</v>
      </c>
      <c r="N5181" s="60" t="s">
        <v>7208</v>
      </c>
      <c r="O5181" s="66" t="s">
        <v>8740</v>
      </c>
      <c r="P5181" s="67" t="s">
        <v>4548</v>
      </c>
      <c r="Q5181" s="67" t="s">
        <v>2323</v>
      </c>
      <c r="R5181" s="67" t="s">
        <v>6722</v>
      </c>
      <c r="S5181" s="67"/>
      <c r="T5181" s="67"/>
      <c r="U5181" s="67"/>
      <c r="V5181" s="67"/>
      <c r="W5181" s="67"/>
      <c r="X5181" s="67"/>
      <c r="Y5181" s="67"/>
    </row>
    <row r="5182" spans="1:25" s="2" customFormat="1" ht="16.5" customHeight="1">
      <c r="A5182" s="59">
        <v>5180</v>
      </c>
      <c r="B5182" s="61" t="str">
        <f t="shared" si="560"/>
        <v>fu</v>
      </c>
      <c r="C5182" s="61" t="s">
        <v>1315</v>
      </c>
      <c r="D5182" s="2" t="s">
        <v>6946</v>
      </c>
      <c r="E5182" s="61" t="str">
        <f t="shared" si="561"/>
        <v>f</v>
      </c>
      <c r="F5182" s="62" t="str">
        <f t="shared" si="562"/>
        <v>u</v>
      </c>
      <c r="G5182" s="62" t="str">
        <f t="shared" si="563"/>
        <v>L</v>
      </c>
      <c r="H5182" s="62" t="str">
        <f t="shared" si="564"/>
        <v>R</v>
      </c>
      <c r="I5182" s="62">
        <f t="shared" si="565"/>
        <v>11</v>
      </c>
      <c r="J5182" s="62">
        <f t="shared" si="566"/>
        <v>19</v>
      </c>
      <c r="K5182" s="81">
        <v>4.3277779632539765E-7</v>
      </c>
      <c r="L5182" s="2" t="s">
        <v>6886</v>
      </c>
      <c r="M5182" s="2" t="s">
        <v>13512</v>
      </c>
      <c r="N5182" s="60" t="s">
        <v>7001</v>
      </c>
      <c r="O5182" s="66" t="s">
        <v>10001</v>
      </c>
      <c r="P5182" s="67" t="s">
        <v>3578</v>
      </c>
      <c r="Q5182" s="67" t="s">
        <v>2066</v>
      </c>
      <c r="R5182" s="67"/>
      <c r="S5182" s="67"/>
      <c r="T5182" s="67"/>
      <c r="U5182" s="67"/>
      <c r="V5182" s="67"/>
      <c r="W5182" s="67"/>
      <c r="X5182" s="67"/>
      <c r="Y5182" s="67"/>
    </row>
    <row r="5183" spans="1:25" s="2" customFormat="1" ht="16.5" customHeight="1">
      <c r="A5183" s="59">
        <v>5181</v>
      </c>
      <c r="B5183" s="61" t="str">
        <f t="shared" si="560"/>
        <v>kw</v>
      </c>
      <c r="C5183" s="61" t="s">
        <v>2560</v>
      </c>
      <c r="D5183" s="2" t="s">
        <v>13551</v>
      </c>
      <c r="E5183" s="61" t="str">
        <f t="shared" si="561"/>
        <v>k</v>
      </c>
      <c r="F5183" s="62" t="str">
        <f t="shared" si="562"/>
        <v>w</v>
      </c>
      <c r="G5183" s="62" t="str">
        <f t="shared" si="563"/>
        <v>R</v>
      </c>
      <c r="H5183" s="62" t="str">
        <f t="shared" si="564"/>
        <v>L</v>
      </c>
      <c r="I5183" s="62">
        <f t="shared" si="565"/>
        <v>23</v>
      </c>
      <c r="J5183" s="62">
        <f t="shared" si="566"/>
        <v>4</v>
      </c>
      <c r="K5183" s="81">
        <v>4.3277779632539765E-7</v>
      </c>
      <c r="L5183" s="2" t="s">
        <v>6890</v>
      </c>
      <c r="M5183" s="2" t="s">
        <v>6841</v>
      </c>
      <c r="N5183" s="60" t="s">
        <v>7040</v>
      </c>
      <c r="O5183" s="66" t="s">
        <v>12520</v>
      </c>
      <c r="P5183" s="67" t="s">
        <v>6971</v>
      </c>
      <c r="Q5183" s="67" t="s">
        <v>72</v>
      </c>
      <c r="R5183" s="67" t="s">
        <v>14458</v>
      </c>
      <c r="S5183" s="67" t="s">
        <v>1462</v>
      </c>
      <c r="T5183" s="67"/>
      <c r="U5183" s="67"/>
      <c r="V5183" s="67"/>
      <c r="W5183" s="67"/>
      <c r="X5183" s="67"/>
      <c r="Y5183" s="67"/>
    </row>
    <row r="5184" spans="1:25" s="2" customFormat="1" ht="16.5" customHeight="1">
      <c r="A5184" s="59">
        <v>5182</v>
      </c>
      <c r="B5184" s="61" t="str">
        <f t="shared" si="560"/>
        <v>eo</v>
      </c>
      <c r="C5184" s="61" t="s">
        <v>6051</v>
      </c>
      <c r="D5184" s="2" t="s">
        <v>13541</v>
      </c>
      <c r="E5184" s="61" t="str">
        <f t="shared" si="561"/>
        <v>e</v>
      </c>
      <c r="F5184" s="62" t="str">
        <f t="shared" si="562"/>
        <v>o</v>
      </c>
      <c r="G5184" s="62" t="str">
        <f t="shared" si="563"/>
        <v>L</v>
      </c>
      <c r="H5184" s="62" t="str">
        <f t="shared" si="564"/>
        <v>R</v>
      </c>
      <c r="I5184" s="62">
        <f t="shared" si="565"/>
        <v>7</v>
      </c>
      <c r="J5184" s="62">
        <f t="shared" si="566"/>
        <v>24</v>
      </c>
      <c r="K5184" s="81">
        <v>4.3277779632539765E-7</v>
      </c>
      <c r="L5184" s="2" t="s">
        <v>6876</v>
      </c>
      <c r="M5184" s="2" t="s">
        <v>6960</v>
      </c>
      <c r="N5184" s="60" t="s">
        <v>7087</v>
      </c>
      <c r="O5184" s="66" t="s">
        <v>9879</v>
      </c>
      <c r="P5184" s="67" t="s">
        <v>4586</v>
      </c>
      <c r="Q5184" s="67" t="s">
        <v>6019</v>
      </c>
      <c r="R5184" s="67"/>
      <c r="S5184" s="67"/>
      <c r="T5184" s="67"/>
      <c r="U5184" s="67"/>
      <c r="V5184" s="67"/>
      <c r="W5184" s="67"/>
      <c r="X5184" s="67"/>
      <c r="Y5184" s="67"/>
    </row>
    <row r="5185" spans="1:25" s="2" customFormat="1" ht="16.5" customHeight="1">
      <c r="A5185" s="59">
        <v>5183</v>
      </c>
      <c r="B5185" s="61" t="str">
        <f t="shared" si="560"/>
        <v>cm</v>
      </c>
      <c r="C5185" s="61" t="s">
        <v>770</v>
      </c>
      <c r="D5185" s="2" t="s">
        <v>13776</v>
      </c>
      <c r="E5185" s="61" t="str">
        <f t="shared" si="561"/>
        <v>c</v>
      </c>
      <c r="F5185" s="62" t="str">
        <f t="shared" si="562"/>
        <v>m</v>
      </c>
      <c r="G5185" s="62" t="str">
        <f t="shared" si="563"/>
        <v>L</v>
      </c>
      <c r="H5185" s="62" t="str">
        <f t="shared" si="564"/>
        <v>R</v>
      </c>
      <c r="I5185" s="62">
        <f t="shared" si="565"/>
        <v>9</v>
      </c>
      <c r="J5185" s="62">
        <f t="shared" si="566"/>
        <v>21</v>
      </c>
      <c r="K5185" s="81">
        <v>4.3277779632539765E-7</v>
      </c>
      <c r="L5185" s="2" t="s">
        <v>6882</v>
      </c>
      <c r="M5185" s="2" t="s">
        <v>14110</v>
      </c>
      <c r="N5185" s="60" t="s">
        <v>6972</v>
      </c>
      <c r="O5185" s="66" t="s">
        <v>8633</v>
      </c>
      <c r="P5185" s="67" t="s">
        <v>4548</v>
      </c>
      <c r="Q5185" s="67" t="s">
        <v>5600</v>
      </c>
      <c r="R5185" s="67" t="s">
        <v>2637</v>
      </c>
      <c r="S5185" s="67" t="s">
        <v>2637</v>
      </c>
      <c r="T5185" s="67" t="s">
        <v>1658</v>
      </c>
      <c r="U5185" s="67"/>
      <c r="V5185" s="67"/>
      <c r="W5185" s="67"/>
      <c r="X5185" s="67"/>
      <c r="Y5185" s="67"/>
    </row>
    <row r="5186" spans="1:25" s="2" customFormat="1" ht="16.5" customHeight="1">
      <c r="A5186" s="59">
        <v>5184</v>
      </c>
      <c r="B5186" s="61" t="str">
        <f t="shared" si="560"/>
        <v>wk</v>
      </c>
      <c r="C5186" s="61" t="s">
        <v>5159</v>
      </c>
      <c r="D5186" s="2" t="s">
        <v>7282</v>
      </c>
      <c r="E5186" s="61" t="str">
        <f t="shared" si="561"/>
        <v>w</v>
      </c>
      <c r="F5186" s="62" t="str">
        <f t="shared" si="562"/>
        <v>k</v>
      </c>
      <c r="G5186" s="62" t="str">
        <f t="shared" si="563"/>
        <v>L</v>
      </c>
      <c r="H5186" s="62" t="str">
        <f t="shared" si="564"/>
        <v>R</v>
      </c>
      <c r="I5186" s="62">
        <f t="shared" si="565"/>
        <v>4</v>
      </c>
      <c r="J5186" s="62">
        <f t="shared" si="566"/>
        <v>23</v>
      </c>
      <c r="K5186" s="81">
        <v>4.3277779632539765E-7</v>
      </c>
      <c r="L5186" s="2" t="s">
        <v>6804</v>
      </c>
      <c r="M5186" s="2" t="s">
        <v>6836</v>
      </c>
      <c r="N5186" s="60" t="s">
        <v>7091</v>
      </c>
      <c r="O5186" s="66" t="s">
        <v>11156</v>
      </c>
      <c r="P5186" s="67" t="s">
        <v>143</v>
      </c>
      <c r="Q5186" s="67" t="s">
        <v>6806</v>
      </c>
      <c r="R5186" s="67" t="s">
        <v>882</v>
      </c>
      <c r="S5186" s="67"/>
      <c r="T5186" s="67"/>
      <c r="U5186" s="67"/>
      <c r="V5186" s="67"/>
      <c r="W5186" s="67"/>
      <c r="X5186" s="67"/>
      <c r="Y5186" s="67"/>
    </row>
    <row r="5187" spans="1:25" s="2" customFormat="1" ht="16.5" customHeight="1">
      <c r="A5187" s="59">
        <v>5185</v>
      </c>
      <c r="B5187" s="61" t="str">
        <f t="shared" ref="B5187:B5250" si="567">VLOOKUP(D5187,sp,2,FALSE)</f>
        <v>qh</v>
      </c>
      <c r="C5187" s="61" t="s">
        <v>4016</v>
      </c>
      <c r="D5187" s="2" t="s">
        <v>13621</v>
      </c>
      <c r="E5187" s="61" t="str">
        <f t="shared" ref="E5187:E5250" si="568">LEFT(B5187,1)</f>
        <v>q</v>
      </c>
      <c r="F5187" s="62" t="str">
        <f t="shared" ref="F5187:F5250" si="569">RIGHT(B5187,1)</f>
        <v>h</v>
      </c>
      <c r="G5187" s="62" t="str">
        <f t="shared" si="563"/>
        <v>L</v>
      </c>
      <c r="H5187" s="62" t="str">
        <f t="shared" si="564"/>
        <v>R</v>
      </c>
      <c r="I5187" s="62">
        <f t="shared" si="565"/>
        <v>1</v>
      </c>
      <c r="J5187" s="62">
        <f t="shared" si="566"/>
        <v>17</v>
      </c>
      <c r="K5187" s="81">
        <v>4.2952382793197358E-7</v>
      </c>
      <c r="L5187" s="2" t="s">
        <v>13511</v>
      </c>
      <c r="M5187" s="2" t="s">
        <v>14461</v>
      </c>
      <c r="N5187" s="60" t="s">
        <v>6972</v>
      </c>
      <c r="O5187" s="66" t="s">
        <v>10116</v>
      </c>
      <c r="P5187" s="67" t="s">
        <v>14511</v>
      </c>
      <c r="Q5187" s="67" t="s">
        <v>14113</v>
      </c>
      <c r="R5187" s="67" t="s">
        <v>1511</v>
      </c>
      <c r="S5187" s="67"/>
      <c r="T5187" s="67"/>
      <c r="U5187" s="67"/>
      <c r="V5187" s="67"/>
      <c r="W5187" s="67"/>
      <c r="X5187" s="67"/>
      <c r="Y5187" s="67"/>
    </row>
    <row r="5188" spans="1:25" s="2" customFormat="1" ht="16.5" customHeight="1">
      <c r="A5188" s="59">
        <v>5186</v>
      </c>
      <c r="B5188" s="61" t="str">
        <f t="shared" si="567"/>
        <v>xh</v>
      </c>
      <c r="C5188" s="61" t="s">
        <v>5384</v>
      </c>
      <c r="D5188" s="2" t="s">
        <v>13564</v>
      </c>
      <c r="E5188" s="61" t="str">
        <f t="shared" si="568"/>
        <v>x</v>
      </c>
      <c r="F5188" s="62" t="str">
        <f t="shared" si="569"/>
        <v>h</v>
      </c>
      <c r="G5188" s="62" t="str">
        <f t="shared" ref="G5188:G5251" si="570">IF(FIND(E5188,"qwertasdfgzxcvbyuiophjkl;nm")&lt;15.5,"L","R")</f>
        <v>L</v>
      </c>
      <c r="H5188" s="62" t="str">
        <f t="shared" ref="H5188:H5251" si="571">IF(FIND(F5188,"qwertasdfgzxcvbyuiophjkl;nm")&lt;15.5,"L","R")</f>
        <v>R</v>
      </c>
      <c r="I5188" s="62">
        <f t="shared" ref="I5188:I5251" si="572">FIND(E5188,$I$1)</f>
        <v>6</v>
      </c>
      <c r="J5188" s="62">
        <f t="shared" ref="J5188:J5251" si="573">FIND(F5188,$I$1)</f>
        <v>17</v>
      </c>
      <c r="K5188" s="81">
        <v>4.2952382793197358E-7</v>
      </c>
      <c r="L5188" s="2" t="s">
        <v>6892</v>
      </c>
      <c r="M5188" s="2" t="s">
        <v>14461</v>
      </c>
      <c r="N5188" s="60" t="s">
        <v>6797</v>
      </c>
      <c r="O5188" s="66" t="s">
        <v>8095</v>
      </c>
      <c r="P5188" s="67" t="s">
        <v>426</v>
      </c>
      <c r="Q5188" s="67" t="s">
        <v>5383</v>
      </c>
      <c r="R5188" s="67"/>
      <c r="S5188" s="67"/>
      <c r="T5188" s="67"/>
      <c r="U5188" s="67"/>
      <c r="V5188" s="67"/>
      <c r="W5188" s="67"/>
      <c r="X5188" s="67"/>
      <c r="Y5188" s="67"/>
    </row>
    <row r="5189" spans="1:25" s="2" customFormat="1" ht="16.5" customHeight="1">
      <c r="A5189" s="59">
        <v>5187</v>
      </c>
      <c r="B5189" s="61" t="str">
        <f t="shared" si="567"/>
        <v>jv</v>
      </c>
      <c r="C5189" s="61" t="s">
        <v>2452</v>
      </c>
      <c r="D5189" s="2" t="s">
        <v>14017</v>
      </c>
      <c r="E5189" s="61" t="str">
        <f t="shared" si="568"/>
        <v>j</v>
      </c>
      <c r="F5189" s="62" t="str">
        <f t="shared" si="569"/>
        <v>v</v>
      </c>
      <c r="G5189" s="62" t="str">
        <f t="shared" si="570"/>
        <v>R</v>
      </c>
      <c r="H5189" s="62" t="str">
        <f t="shared" si="571"/>
        <v>L</v>
      </c>
      <c r="I5189" s="62">
        <f t="shared" si="572"/>
        <v>20</v>
      </c>
      <c r="J5189" s="62">
        <f t="shared" si="573"/>
        <v>12</v>
      </c>
      <c r="K5189" s="81">
        <v>4.2952382793197358E-7</v>
      </c>
      <c r="L5189" s="2" t="s">
        <v>6887</v>
      </c>
      <c r="M5189" s="2" t="s">
        <v>13513</v>
      </c>
      <c r="N5189" s="60" t="s">
        <v>7238</v>
      </c>
      <c r="O5189" s="66" t="s">
        <v>9542</v>
      </c>
      <c r="P5189" s="67" t="s">
        <v>4507</v>
      </c>
      <c r="Q5189" s="67" t="s">
        <v>1213</v>
      </c>
      <c r="R5189" s="67" t="s">
        <v>6769</v>
      </c>
      <c r="S5189" s="67" t="s">
        <v>3474</v>
      </c>
      <c r="T5189" s="67"/>
      <c r="U5189" s="67"/>
      <c r="V5189" s="67"/>
      <c r="W5189" s="67"/>
      <c r="X5189" s="67"/>
      <c r="Y5189" s="67"/>
    </row>
    <row r="5190" spans="1:25" s="2" customFormat="1" ht="16.5" customHeight="1">
      <c r="A5190" s="59">
        <v>5188</v>
      </c>
      <c r="B5190" s="61" t="str">
        <f t="shared" si="567"/>
        <v>wd</v>
      </c>
      <c r="C5190" s="61" t="s">
        <v>5168</v>
      </c>
      <c r="D5190" s="2" t="s">
        <v>13787</v>
      </c>
      <c r="E5190" s="61" t="str">
        <f t="shared" si="568"/>
        <v>w</v>
      </c>
      <c r="F5190" s="62" t="str">
        <f t="shared" si="569"/>
        <v>d</v>
      </c>
      <c r="G5190" s="62" t="str">
        <f t="shared" si="570"/>
        <v>L</v>
      </c>
      <c r="H5190" s="62" t="str">
        <f t="shared" si="571"/>
        <v>L</v>
      </c>
      <c r="I5190" s="62">
        <f t="shared" si="572"/>
        <v>4</v>
      </c>
      <c r="J5190" s="62">
        <f t="shared" si="573"/>
        <v>8</v>
      </c>
      <c r="K5190" s="81">
        <v>4.2952382793197358E-7</v>
      </c>
      <c r="L5190" s="2" t="s">
        <v>6804</v>
      </c>
      <c r="M5190" s="2" t="s">
        <v>14463</v>
      </c>
      <c r="N5190" s="60" t="s">
        <v>13975</v>
      </c>
      <c r="O5190" s="66" t="s">
        <v>8060</v>
      </c>
      <c r="P5190" s="67" t="s">
        <v>426</v>
      </c>
      <c r="Q5190" s="67" t="s">
        <v>72</v>
      </c>
      <c r="R5190" s="67" t="s">
        <v>4640</v>
      </c>
      <c r="S5190" s="67" t="s">
        <v>6095</v>
      </c>
      <c r="T5190" s="67"/>
      <c r="U5190" s="67"/>
      <c r="V5190" s="67"/>
      <c r="W5190" s="67"/>
      <c r="X5190" s="67"/>
      <c r="Y5190" s="67"/>
    </row>
    <row r="5191" spans="1:25" s="2" customFormat="1" ht="16.5" customHeight="1">
      <c r="A5191" s="59">
        <v>5189</v>
      </c>
      <c r="B5191" s="61" t="str">
        <f t="shared" si="567"/>
        <v>jw</v>
      </c>
      <c r="C5191" s="61" t="s">
        <v>2202</v>
      </c>
      <c r="D5191" s="2" t="s">
        <v>13581</v>
      </c>
      <c r="E5191" s="61" t="str">
        <f t="shared" si="568"/>
        <v>j</v>
      </c>
      <c r="F5191" s="62" t="str">
        <f t="shared" si="569"/>
        <v>w</v>
      </c>
      <c r="G5191" s="62" t="str">
        <f t="shared" si="570"/>
        <v>R</v>
      </c>
      <c r="H5191" s="62" t="str">
        <f t="shared" si="571"/>
        <v>L</v>
      </c>
      <c r="I5191" s="62">
        <f t="shared" si="572"/>
        <v>20</v>
      </c>
      <c r="J5191" s="62">
        <f t="shared" si="573"/>
        <v>4</v>
      </c>
      <c r="K5191" s="81">
        <v>4.2952382793197358E-7</v>
      </c>
      <c r="L5191" s="2" t="s">
        <v>6887</v>
      </c>
      <c r="M5191" s="2" t="s">
        <v>6916</v>
      </c>
      <c r="N5191" s="60" t="s">
        <v>13486</v>
      </c>
      <c r="O5191" s="66" t="s">
        <v>14025</v>
      </c>
      <c r="P5191" s="67" t="s">
        <v>3256</v>
      </c>
      <c r="Q5191" s="67" t="s">
        <v>6109</v>
      </c>
      <c r="R5191" s="67" t="s">
        <v>5934</v>
      </c>
      <c r="S5191" s="67"/>
      <c r="T5191" s="67"/>
      <c r="U5191" s="67"/>
      <c r="V5191" s="67"/>
      <c r="W5191" s="67"/>
      <c r="X5191" s="67"/>
      <c r="Y5191" s="67"/>
    </row>
    <row r="5192" spans="1:25" s="2" customFormat="1" ht="16.5" customHeight="1">
      <c r="A5192" s="59">
        <v>5190</v>
      </c>
      <c r="B5192" s="61" t="str">
        <f t="shared" si="567"/>
        <v>oj</v>
      </c>
      <c r="C5192" s="61" t="s">
        <v>4411</v>
      </c>
      <c r="D5192" s="2" t="s">
        <v>13616</v>
      </c>
      <c r="E5192" s="61" t="str">
        <f t="shared" si="568"/>
        <v>o</v>
      </c>
      <c r="F5192" s="62" t="str">
        <f t="shared" si="569"/>
        <v>j</v>
      </c>
      <c r="G5192" s="62" t="str">
        <f t="shared" si="570"/>
        <v>R</v>
      </c>
      <c r="H5192" s="62" t="str">
        <f t="shared" si="571"/>
        <v>R</v>
      </c>
      <c r="I5192" s="62">
        <f t="shared" si="572"/>
        <v>24</v>
      </c>
      <c r="J5192" s="62">
        <f t="shared" si="573"/>
        <v>20</v>
      </c>
      <c r="K5192" s="81">
        <v>4.2952382793197358E-7</v>
      </c>
      <c r="L5192" s="2" t="s">
        <v>14018</v>
      </c>
      <c r="M5192" s="2" t="s">
        <v>6840</v>
      </c>
      <c r="N5192" s="60" t="s">
        <v>7146</v>
      </c>
      <c r="O5192" s="66" t="s">
        <v>10372</v>
      </c>
      <c r="P5192" s="67" t="s">
        <v>6541</v>
      </c>
      <c r="Q5192" s="67" t="s">
        <v>6800</v>
      </c>
      <c r="R5192" s="67" t="s">
        <v>6177</v>
      </c>
      <c r="S5192" s="67"/>
      <c r="T5192" s="67"/>
      <c r="U5192" s="67"/>
      <c r="V5192" s="67"/>
      <c r="W5192" s="67"/>
      <c r="X5192" s="67"/>
      <c r="Y5192" s="67"/>
    </row>
    <row r="5193" spans="1:25" s="2" customFormat="1" ht="16.5" customHeight="1">
      <c r="A5193" s="59">
        <v>5191</v>
      </c>
      <c r="B5193" s="61" t="str">
        <f t="shared" si="567"/>
        <v>hj</v>
      </c>
      <c r="C5193" s="61" t="s">
        <v>1747</v>
      </c>
      <c r="D5193" s="2" t="s">
        <v>13557</v>
      </c>
      <c r="E5193" s="61" t="str">
        <f t="shared" si="568"/>
        <v>h</v>
      </c>
      <c r="F5193" s="62" t="str">
        <f t="shared" si="569"/>
        <v>j</v>
      </c>
      <c r="G5193" s="62" t="str">
        <f t="shared" si="570"/>
        <v>R</v>
      </c>
      <c r="H5193" s="62" t="str">
        <f t="shared" si="571"/>
        <v>R</v>
      </c>
      <c r="I5193" s="62">
        <f t="shared" si="572"/>
        <v>17</v>
      </c>
      <c r="J5193" s="62">
        <f t="shared" si="573"/>
        <v>20</v>
      </c>
      <c r="K5193" s="81">
        <v>4.2952382793197358E-7</v>
      </c>
      <c r="L5193" s="2" t="s">
        <v>6888</v>
      </c>
      <c r="M5193" s="2" t="s">
        <v>6840</v>
      </c>
      <c r="N5193" s="60" t="s">
        <v>7037</v>
      </c>
      <c r="O5193" s="66" t="s">
        <v>7610</v>
      </c>
      <c r="P5193" s="67" t="s">
        <v>4241</v>
      </c>
      <c r="Q5193" s="67" t="s">
        <v>1445</v>
      </c>
      <c r="R5193" s="67" t="s">
        <v>5431</v>
      </c>
      <c r="S5193" s="67" t="s">
        <v>5797</v>
      </c>
      <c r="T5193" s="67"/>
      <c r="U5193" s="67"/>
      <c r="V5193" s="67"/>
      <c r="W5193" s="67"/>
      <c r="X5193" s="67"/>
      <c r="Y5193" s="67"/>
    </row>
    <row r="5194" spans="1:25" s="2" customFormat="1" ht="16.5" customHeight="1">
      <c r="A5194" s="59">
        <v>5192</v>
      </c>
      <c r="B5194" s="61" t="str">
        <f t="shared" si="567"/>
        <v>yw</v>
      </c>
      <c r="C5194" s="61" t="s">
        <v>5710</v>
      </c>
      <c r="D5194" s="2" t="s">
        <v>13576</v>
      </c>
      <c r="E5194" s="61" t="str">
        <f t="shared" si="568"/>
        <v>y</v>
      </c>
      <c r="F5194" s="62" t="str">
        <f t="shared" si="569"/>
        <v>w</v>
      </c>
      <c r="G5194" s="62" t="str">
        <f t="shared" si="570"/>
        <v>R</v>
      </c>
      <c r="H5194" s="62" t="str">
        <f t="shared" si="571"/>
        <v>L</v>
      </c>
      <c r="I5194" s="62">
        <f t="shared" si="572"/>
        <v>16</v>
      </c>
      <c r="J5194" s="62">
        <f t="shared" si="573"/>
        <v>4</v>
      </c>
      <c r="K5194" s="81">
        <v>4.2952382793197358E-7</v>
      </c>
      <c r="L5194" s="2" t="s">
        <v>6885</v>
      </c>
      <c r="M5194" s="2" t="s">
        <v>6841</v>
      </c>
      <c r="N5194" s="60" t="s">
        <v>7083</v>
      </c>
      <c r="O5194" s="66" t="s">
        <v>9766</v>
      </c>
      <c r="P5194" s="67" t="s">
        <v>4586</v>
      </c>
      <c r="Q5194" s="67" t="s">
        <v>4241</v>
      </c>
      <c r="R5194" s="67" t="s">
        <v>3366</v>
      </c>
      <c r="S5194" s="67" t="s">
        <v>3630</v>
      </c>
      <c r="T5194" s="67"/>
      <c r="U5194" s="67"/>
      <c r="V5194" s="67"/>
      <c r="W5194" s="67"/>
      <c r="X5194" s="67"/>
      <c r="Y5194" s="67"/>
    </row>
    <row r="5195" spans="1:25" s="2" customFormat="1" ht="16.5" customHeight="1">
      <c r="A5195" s="59">
        <v>5193</v>
      </c>
      <c r="B5195" s="61" t="str">
        <f t="shared" si="567"/>
        <v>tg</v>
      </c>
      <c r="C5195" s="61" t="s">
        <v>4829</v>
      </c>
      <c r="D5195" s="2" t="s">
        <v>13713</v>
      </c>
      <c r="E5195" s="61" t="str">
        <f t="shared" si="568"/>
        <v>t</v>
      </c>
      <c r="F5195" s="62" t="str">
        <f t="shared" si="569"/>
        <v>g</v>
      </c>
      <c r="G5195" s="62" t="str">
        <f t="shared" si="570"/>
        <v>L</v>
      </c>
      <c r="H5195" s="62" t="str">
        <f t="shared" si="571"/>
        <v>L</v>
      </c>
      <c r="I5195" s="62">
        <f t="shared" si="572"/>
        <v>13</v>
      </c>
      <c r="J5195" s="62">
        <f t="shared" si="573"/>
        <v>14</v>
      </c>
      <c r="K5195" s="81">
        <v>4.2952382793197358E-7</v>
      </c>
      <c r="L5195" s="2" t="s">
        <v>6884</v>
      </c>
      <c r="M5195" s="2" t="s">
        <v>13767</v>
      </c>
      <c r="N5195" s="60" t="s">
        <v>6972</v>
      </c>
      <c r="O5195" s="66" t="s">
        <v>9700</v>
      </c>
      <c r="P5195" s="67" t="s">
        <v>2324</v>
      </c>
      <c r="Q5195" s="67" t="s">
        <v>4404</v>
      </c>
      <c r="R5195" s="67" t="s">
        <v>4989</v>
      </c>
      <c r="S5195" s="67"/>
      <c r="T5195" s="67"/>
      <c r="U5195" s="67"/>
      <c r="V5195" s="67"/>
      <c r="W5195" s="67"/>
      <c r="X5195" s="67"/>
      <c r="Y5195" s="67"/>
    </row>
    <row r="5196" spans="1:25" s="2" customFormat="1" ht="16.5" customHeight="1">
      <c r="A5196" s="59">
        <v>5194</v>
      </c>
      <c r="B5196" s="61" t="str">
        <f t="shared" si="567"/>
        <v>l</v>
      </c>
      <c r="C5196" s="61" t="s">
        <v>2968</v>
      </c>
      <c r="D5196" s="2" t="s">
        <v>13718</v>
      </c>
      <c r="E5196" s="61" t="str">
        <f t="shared" si="568"/>
        <v>l</v>
      </c>
      <c r="F5196" s="62" t="str">
        <f t="shared" si="569"/>
        <v>l</v>
      </c>
      <c r="G5196" s="62" t="str">
        <f t="shared" si="570"/>
        <v>R</v>
      </c>
      <c r="H5196" s="62" t="str">
        <f t="shared" si="571"/>
        <v>R</v>
      </c>
      <c r="I5196" s="62">
        <f t="shared" si="572"/>
        <v>25</v>
      </c>
      <c r="J5196" s="62">
        <f t="shared" si="573"/>
        <v>25</v>
      </c>
      <c r="K5196" s="81">
        <v>4.2952382793197358E-7</v>
      </c>
      <c r="L5196" s="2" t="s">
        <v>6889</v>
      </c>
      <c r="M5196" s="2" t="s">
        <v>14103</v>
      </c>
      <c r="N5196" s="60" t="s">
        <v>6972</v>
      </c>
      <c r="O5196" s="66" t="s">
        <v>9975</v>
      </c>
      <c r="P5196" s="67" t="s">
        <v>4178</v>
      </c>
      <c r="Q5196" s="67" t="s">
        <v>824</v>
      </c>
      <c r="R5196" s="67" t="s">
        <v>6761</v>
      </c>
      <c r="S5196" s="67" t="s">
        <v>4241</v>
      </c>
      <c r="T5196" s="67" t="s">
        <v>5431</v>
      </c>
      <c r="U5196" s="67"/>
      <c r="V5196" s="67"/>
      <c r="W5196" s="67"/>
      <c r="X5196" s="67"/>
      <c r="Y5196" s="67"/>
    </row>
    <row r="5197" spans="1:25" s="2" customFormat="1" ht="16.5" customHeight="1">
      <c r="A5197" s="59">
        <v>5195</v>
      </c>
      <c r="B5197" s="61" t="str">
        <f t="shared" si="567"/>
        <v>zn</v>
      </c>
      <c r="C5197" s="61" t="s">
        <v>6227</v>
      </c>
      <c r="D5197" s="2" t="s">
        <v>13737</v>
      </c>
      <c r="E5197" s="61" t="str">
        <f t="shared" si="568"/>
        <v>z</v>
      </c>
      <c r="F5197" s="62" t="str">
        <f t="shared" si="569"/>
        <v>n</v>
      </c>
      <c r="G5197" s="62" t="str">
        <f t="shared" si="570"/>
        <v>L</v>
      </c>
      <c r="H5197" s="62" t="str">
        <f t="shared" si="571"/>
        <v>R</v>
      </c>
      <c r="I5197" s="62">
        <f t="shared" si="572"/>
        <v>3</v>
      </c>
      <c r="J5197" s="62">
        <f t="shared" si="573"/>
        <v>18</v>
      </c>
      <c r="K5197" s="81">
        <v>4.2626985953854951E-7</v>
      </c>
      <c r="L5197" s="2" t="s">
        <v>6883</v>
      </c>
      <c r="M5197" s="2" t="s">
        <v>6841</v>
      </c>
      <c r="N5197" s="60" t="s">
        <v>13461</v>
      </c>
      <c r="O5197" s="66" t="s">
        <v>12611</v>
      </c>
      <c r="P5197" s="67" t="s">
        <v>3348</v>
      </c>
      <c r="Q5197" s="67" t="s">
        <v>6473</v>
      </c>
      <c r="R5197" s="67" t="s">
        <v>373</v>
      </c>
      <c r="S5197" s="67" t="s">
        <v>4241</v>
      </c>
      <c r="T5197" s="67"/>
      <c r="U5197" s="67"/>
      <c r="V5197" s="67"/>
      <c r="W5197" s="67"/>
      <c r="X5197" s="67"/>
      <c r="Y5197" s="67"/>
    </row>
    <row r="5198" spans="1:25" s="2" customFormat="1" ht="16.5" customHeight="1">
      <c r="A5198" s="59">
        <v>5196</v>
      </c>
      <c r="B5198" s="61" t="str">
        <f t="shared" si="567"/>
        <v>uq</v>
      </c>
      <c r="C5198" s="61" t="s">
        <v>6546</v>
      </c>
      <c r="D5198" s="2" t="s">
        <v>13669</v>
      </c>
      <c r="E5198" s="61" t="str">
        <f t="shared" si="568"/>
        <v>u</v>
      </c>
      <c r="F5198" s="62" t="str">
        <f t="shared" si="569"/>
        <v>q</v>
      </c>
      <c r="G5198" s="62" t="str">
        <f t="shared" si="570"/>
        <v>R</v>
      </c>
      <c r="H5198" s="62" t="str">
        <f t="shared" si="571"/>
        <v>L</v>
      </c>
      <c r="I5198" s="62">
        <f t="shared" si="572"/>
        <v>19</v>
      </c>
      <c r="J5198" s="62">
        <f t="shared" si="573"/>
        <v>1</v>
      </c>
      <c r="K5198" s="81">
        <v>4.2626985953854951E-7</v>
      </c>
      <c r="L5198" s="2" t="s">
        <v>13537</v>
      </c>
      <c r="M5198" s="2" t="s">
        <v>6960</v>
      </c>
      <c r="N5198" s="60" t="s">
        <v>6972</v>
      </c>
      <c r="O5198" s="66" t="s">
        <v>10708</v>
      </c>
      <c r="P5198" s="67" t="s">
        <v>3630</v>
      </c>
      <c r="Q5198" s="67" t="s">
        <v>6019</v>
      </c>
      <c r="R5198" s="67"/>
      <c r="S5198" s="67"/>
      <c r="T5198" s="67"/>
      <c r="U5198" s="67"/>
      <c r="V5198" s="67"/>
      <c r="W5198" s="67"/>
      <c r="X5198" s="67"/>
      <c r="Y5198" s="67"/>
    </row>
    <row r="5199" spans="1:25" s="2" customFormat="1" ht="16.5" customHeight="1">
      <c r="A5199" s="59">
        <v>5197</v>
      </c>
      <c r="B5199" s="61" t="str">
        <f t="shared" si="567"/>
        <v>hd</v>
      </c>
      <c r="C5199" s="61" t="s">
        <v>1786</v>
      </c>
      <c r="D5199" s="2" t="s">
        <v>13725</v>
      </c>
      <c r="E5199" s="61" t="str">
        <f t="shared" si="568"/>
        <v>h</v>
      </c>
      <c r="F5199" s="62" t="str">
        <f t="shared" si="569"/>
        <v>d</v>
      </c>
      <c r="G5199" s="62" t="str">
        <f t="shared" si="570"/>
        <v>R</v>
      </c>
      <c r="H5199" s="62" t="str">
        <f t="shared" si="571"/>
        <v>L</v>
      </c>
      <c r="I5199" s="62">
        <f t="shared" si="572"/>
        <v>17</v>
      </c>
      <c r="J5199" s="62">
        <f t="shared" si="573"/>
        <v>8</v>
      </c>
      <c r="K5199" s="81">
        <v>4.2626985953854951E-7</v>
      </c>
      <c r="L5199" s="2" t="s">
        <v>6888</v>
      </c>
      <c r="M5199" s="2" t="s">
        <v>14463</v>
      </c>
      <c r="N5199" s="60" t="s">
        <v>6979</v>
      </c>
      <c r="O5199" s="66" t="s">
        <v>10533</v>
      </c>
      <c r="P5199" s="67" t="s">
        <v>3474</v>
      </c>
      <c r="Q5199" s="67" t="s">
        <v>5501</v>
      </c>
      <c r="R5199" s="67"/>
      <c r="S5199" s="67"/>
      <c r="T5199" s="67"/>
      <c r="U5199" s="67"/>
      <c r="V5199" s="67"/>
      <c r="W5199" s="67"/>
      <c r="X5199" s="67"/>
      <c r="Y5199" s="67"/>
    </row>
    <row r="5200" spans="1:25" s="2" customFormat="1" ht="16.5" customHeight="1">
      <c r="A5200" s="59">
        <v>5198</v>
      </c>
      <c r="B5200" s="61" t="str">
        <f t="shared" si="567"/>
        <v>ps</v>
      </c>
      <c r="C5200" s="61" t="s">
        <v>3833</v>
      </c>
      <c r="D5200" s="2" t="s">
        <v>13649</v>
      </c>
      <c r="E5200" s="61" t="str">
        <f t="shared" si="568"/>
        <v>p</v>
      </c>
      <c r="F5200" s="62" t="str">
        <f t="shared" si="569"/>
        <v>s</v>
      </c>
      <c r="G5200" s="62" t="str">
        <f t="shared" si="570"/>
        <v>R</v>
      </c>
      <c r="H5200" s="62" t="str">
        <f t="shared" si="571"/>
        <v>L</v>
      </c>
      <c r="I5200" s="62">
        <f t="shared" si="572"/>
        <v>26</v>
      </c>
      <c r="J5200" s="62">
        <f t="shared" si="573"/>
        <v>5</v>
      </c>
      <c r="K5200" s="81">
        <v>4.2626985953854951E-7</v>
      </c>
      <c r="L5200" s="2" t="s">
        <v>6881</v>
      </c>
      <c r="M5200" s="2" t="s">
        <v>14095</v>
      </c>
      <c r="N5200" s="60" t="s">
        <v>6972</v>
      </c>
      <c r="O5200" s="66" t="s">
        <v>10516</v>
      </c>
      <c r="P5200" s="67" t="s">
        <v>3474</v>
      </c>
      <c r="Q5200" s="67" t="s">
        <v>1407</v>
      </c>
      <c r="R5200" s="67" t="s">
        <v>6761</v>
      </c>
      <c r="S5200" s="67"/>
      <c r="T5200" s="67"/>
      <c r="U5200" s="67"/>
      <c r="V5200" s="67"/>
      <c r="W5200" s="67"/>
      <c r="X5200" s="67"/>
      <c r="Y5200" s="67"/>
    </row>
    <row r="5201" spans="1:25" s="2" customFormat="1" ht="16.5" customHeight="1">
      <c r="A5201" s="59">
        <v>5199</v>
      </c>
      <c r="B5201" s="61" t="str">
        <f t="shared" si="567"/>
        <v>fd</v>
      </c>
      <c r="C5201" s="61" t="s">
        <v>1282</v>
      </c>
      <c r="D5201" s="2" t="s">
        <v>13601</v>
      </c>
      <c r="E5201" s="61" t="str">
        <f t="shared" si="568"/>
        <v>f</v>
      </c>
      <c r="F5201" s="62" t="str">
        <f t="shared" si="569"/>
        <v>d</v>
      </c>
      <c r="G5201" s="62" t="str">
        <f t="shared" si="570"/>
        <v>L</v>
      </c>
      <c r="H5201" s="62" t="str">
        <f t="shared" si="571"/>
        <v>L</v>
      </c>
      <c r="I5201" s="62">
        <f t="shared" si="572"/>
        <v>11</v>
      </c>
      <c r="J5201" s="62">
        <f t="shared" si="573"/>
        <v>8</v>
      </c>
      <c r="K5201" s="81">
        <v>4.2626985953854951E-7</v>
      </c>
      <c r="L5201" s="2" t="s">
        <v>6886</v>
      </c>
      <c r="M5201" s="2" t="s">
        <v>14463</v>
      </c>
      <c r="N5201" s="60" t="s">
        <v>7150</v>
      </c>
      <c r="O5201" s="66" t="s">
        <v>11705</v>
      </c>
      <c r="P5201" s="67" t="s">
        <v>4621</v>
      </c>
      <c r="Q5201" s="67" t="s">
        <v>1280</v>
      </c>
      <c r="R5201" s="67"/>
      <c r="S5201" s="67"/>
      <c r="T5201" s="67"/>
      <c r="U5201" s="67"/>
      <c r="V5201" s="67"/>
      <c r="W5201" s="67"/>
      <c r="X5201" s="67"/>
      <c r="Y5201" s="67"/>
    </row>
    <row r="5202" spans="1:25" s="2" customFormat="1" ht="16.5" customHeight="1">
      <c r="A5202" s="59">
        <v>5200</v>
      </c>
      <c r="B5202" s="61" t="str">
        <f t="shared" si="567"/>
        <v>dl</v>
      </c>
      <c r="C5202" s="61" t="s">
        <v>1042</v>
      </c>
      <c r="D5202" s="2" t="s">
        <v>13587</v>
      </c>
      <c r="E5202" s="61" t="str">
        <f t="shared" si="568"/>
        <v>d</v>
      </c>
      <c r="F5202" s="62" t="str">
        <f t="shared" si="569"/>
        <v>l</v>
      </c>
      <c r="G5202" s="62" t="str">
        <f t="shared" si="570"/>
        <v>L</v>
      </c>
      <c r="H5202" s="62" t="str">
        <f t="shared" si="571"/>
        <v>R</v>
      </c>
      <c r="I5202" s="62">
        <f t="shared" si="572"/>
        <v>8</v>
      </c>
      <c r="J5202" s="62">
        <f t="shared" si="573"/>
        <v>25</v>
      </c>
      <c r="K5202" s="81">
        <v>4.2626985953854951E-7</v>
      </c>
      <c r="L5202" s="2" t="s">
        <v>13508</v>
      </c>
      <c r="M5202" s="2" t="s">
        <v>6908</v>
      </c>
      <c r="N5202" s="60" t="s">
        <v>6972</v>
      </c>
      <c r="O5202" s="66" t="s">
        <v>8113</v>
      </c>
      <c r="P5202" s="67" t="s">
        <v>6177</v>
      </c>
      <c r="Q5202" s="67" t="s">
        <v>2396</v>
      </c>
      <c r="R5202" s="67" t="s">
        <v>5807</v>
      </c>
      <c r="S5202" s="67" t="s">
        <v>2637</v>
      </c>
      <c r="T5202" s="67"/>
      <c r="U5202" s="67"/>
      <c r="V5202" s="67"/>
      <c r="W5202" s="67"/>
      <c r="X5202" s="67"/>
      <c r="Y5202" s="67"/>
    </row>
    <row r="5203" spans="1:25" s="2" customFormat="1" ht="16.5" customHeight="1">
      <c r="A5203" s="59">
        <v>5201</v>
      </c>
      <c r="B5203" s="61" t="str">
        <f t="shared" si="567"/>
        <v>bi</v>
      </c>
      <c r="C5203" s="61" t="s">
        <v>251</v>
      </c>
      <c r="D5203" s="2" t="s">
        <v>6945</v>
      </c>
      <c r="E5203" s="61" t="str">
        <f t="shared" si="568"/>
        <v>b</v>
      </c>
      <c r="F5203" s="62" t="str">
        <f t="shared" si="569"/>
        <v>i</v>
      </c>
      <c r="G5203" s="62" t="str">
        <f t="shared" si="570"/>
        <v>L</v>
      </c>
      <c r="H5203" s="62" t="str">
        <f t="shared" si="571"/>
        <v>R</v>
      </c>
      <c r="I5203" s="62">
        <f t="shared" si="572"/>
        <v>15</v>
      </c>
      <c r="J5203" s="62">
        <f t="shared" si="573"/>
        <v>22</v>
      </c>
      <c r="K5203" s="81">
        <v>4.230158911451255E-7</v>
      </c>
      <c r="L5203" s="2" t="s">
        <v>6880</v>
      </c>
      <c r="M5203" s="2" t="s">
        <v>13510</v>
      </c>
      <c r="N5203" s="60" t="s">
        <v>13974</v>
      </c>
      <c r="O5203" s="66" t="s">
        <v>14255</v>
      </c>
      <c r="P5203" s="67" t="s">
        <v>6798</v>
      </c>
      <c r="Q5203" s="67" t="s">
        <v>5492</v>
      </c>
      <c r="R5203" s="67" t="s">
        <v>209</v>
      </c>
      <c r="S5203" s="67" t="s">
        <v>209</v>
      </c>
      <c r="T5203" s="67"/>
      <c r="U5203" s="67"/>
      <c r="V5203" s="67"/>
      <c r="W5203" s="67"/>
      <c r="X5203" s="67"/>
      <c r="Y5203" s="67"/>
    </row>
    <row r="5204" spans="1:25" s="2" customFormat="1" ht="16.5" customHeight="1">
      <c r="A5204" s="59">
        <v>5202</v>
      </c>
      <c r="B5204" s="61" t="str">
        <f t="shared" si="567"/>
        <v>le</v>
      </c>
      <c r="C5204" s="61" t="s">
        <v>2812</v>
      </c>
      <c r="D5204" s="2" t="s">
        <v>6830</v>
      </c>
      <c r="E5204" s="61" t="str">
        <f t="shared" si="568"/>
        <v>l</v>
      </c>
      <c r="F5204" s="62" t="str">
        <f t="shared" si="569"/>
        <v>e</v>
      </c>
      <c r="G5204" s="62" t="str">
        <f t="shared" si="570"/>
        <v>R</v>
      </c>
      <c r="H5204" s="62" t="str">
        <f t="shared" si="571"/>
        <v>L</v>
      </c>
      <c r="I5204" s="62">
        <f t="shared" si="572"/>
        <v>25</v>
      </c>
      <c r="J5204" s="62">
        <f t="shared" si="573"/>
        <v>7</v>
      </c>
      <c r="K5204" s="81">
        <v>4.230158911451255E-7</v>
      </c>
      <c r="L5204" s="2" t="s">
        <v>6889</v>
      </c>
      <c r="M5204" s="2" t="s">
        <v>6876</v>
      </c>
      <c r="N5204" s="60" t="s">
        <v>7143</v>
      </c>
      <c r="O5204" s="66" t="s">
        <v>13989</v>
      </c>
      <c r="P5204" s="67" t="s">
        <v>2637</v>
      </c>
      <c r="Q5204" s="67" t="s">
        <v>2875</v>
      </c>
      <c r="R5204" s="67"/>
      <c r="S5204" s="67"/>
      <c r="T5204" s="67"/>
      <c r="U5204" s="67"/>
      <c r="V5204" s="67"/>
      <c r="W5204" s="67"/>
      <c r="X5204" s="67"/>
      <c r="Y5204" s="67"/>
    </row>
    <row r="5205" spans="1:25" s="2" customFormat="1" ht="16.5" customHeight="1">
      <c r="A5205" s="59">
        <v>5203</v>
      </c>
      <c r="B5205" s="61" t="str">
        <f t="shared" si="567"/>
        <v>qi</v>
      </c>
      <c r="C5205" s="61" t="s">
        <v>3913</v>
      </c>
      <c r="D5205" s="2" t="s">
        <v>6935</v>
      </c>
      <c r="E5205" s="61" t="str">
        <f t="shared" si="568"/>
        <v>q</v>
      </c>
      <c r="F5205" s="62" t="str">
        <f t="shared" si="569"/>
        <v>i</v>
      </c>
      <c r="G5205" s="62" t="str">
        <f t="shared" si="570"/>
        <v>L</v>
      </c>
      <c r="H5205" s="62" t="str">
        <f t="shared" si="571"/>
        <v>R</v>
      </c>
      <c r="I5205" s="62">
        <f t="shared" si="572"/>
        <v>1</v>
      </c>
      <c r="J5205" s="62">
        <f t="shared" si="573"/>
        <v>22</v>
      </c>
      <c r="K5205" s="81">
        <v>4.230158911451255E-7</v>
      </c>
      <c r="L5205" s="2" t="s">
        <v>13511</v>
      </c>
      <c r="M5205" s="2" t="s">
        <v>13510</v>
      </c>
      <c r="N5205" s="60" t="s">
        <v>6972</v>
      </c>
      <c r="O5205" s="66" t="s">
        <v>10064</v>
      </c>
      <c r="P5205" s="67" t="s">
        <v>3209</v>
      </c>
      <c r="Q5205" s="67" t="s">
        <v>6971</v>
      </c>
      <c r="R5205" s="67" t="s">
        <v>72</v>
      </c>
      <c r="S5205" s="67"/>
      <c r="T5205" s="67"/>
      <c r="U5205" s="67"/>
      <c r="V5205" s="67"/>
      <c r="W5205" s="67"/>
      <c r="X5205" s="67"/>
      <c r="Y5205" s="67"/>
    </row>
    <row r="5206" spans="1:25" s="2" customFormat="1" ht="16.5" customHeight="1">
      <c r="A5206" s="59">
        <v>5204</v>
      </c>
      <c r="B5206" s="61" t="str">
        <f t="shared" si="567"/>
        <v>pz</v>
      </c>
      <c r="C5206" s="61" t="s">
        <v>3822</v>
      </c>
      <c r="D5206" s="2" t="s">
        <v>13360</v>
      </c>
      <c r="E5206" s="61" t="str">
        <f t="shared" si="568"/>
        <v>p</v>
      </c>
      <c r="F5206" s="62" t="str">
        <f t="shared" si="569"/>
        <v>z</v>
      </c>
      <c r="G5206" s="62" t="str">
        <f t="shared" si="570"/>
        <v>R</v>
      </c>
      <c r="H5206" s="62" t="str">
        <f t="shared" si="571"/>
        <v>L</v>
      </c>
      <c r="I5206" s="62">
        <f t="shared" si="572"/>
        <v>26</v>
      </c>
      <c r="J5206" s="62">
        <f t="shared" si="573"/>
        <v>3</v>
      </c>
      <c r="K5206" s="81">
        <v>4.230158911451255E-7</v>
      </c>
      <c r="L5206" s="2" t="s">
        <v>6881</v>
      </c>
      <c r="M5206" s="2" t="s">
        <v>13530</v>
      </c>
      <c r="N5206" s="60" t="s">
        <v>6972</v>
      </c>
      <c r="O5206" s="66" t="s">
        <v>10062</v>
      </c>
      <c r="P5206" s="67" t="s">
        <v>6768</v>
      </c>
      <c r="Q5206" s="67" t="s">
        <v>209</v>
      </c>
      <c r="R5206" s="67"/>
      <c r="S5206" s="67"/>
      <c r="T5206" s="67"/>
      <c r="U5206" s="67"/>
      <c r="V5206" s="67"/>
      <c r="W5206" s="67"/>
      <c r="X5206" s="67"/>
      <c r="Y5206" s="67"/>
    </row>
    <row r="5207" spans="1:25" s="2" customFormat="1" ht="16.5" customHeight="1">
      <c r="A5207" s="59">
        <v>5205</v>
      </c>
      <c r="B5207" s="61" t="str">
        <f t="shared" si="567"/>
        <v>me</v>
      </c>
      <c r="C5207" s="61" t="s">
        <v>3397</v>
      </c>
      <c r="D5207" s="2" t="s">
        <v>13708</v>
      </c>
      <c r="E5207" s="61" t="str">
        <f t="shared" si="568"/>
        <v>m</v>
      </c>
      <c r="F5207" s="62" t="str">
        <f t="shared" si="569"/>
        <v>e</v>
      </c>
      <c r="G5207" s="62" t="str">
        <f t="shared" si="570"/>
        <v>R</v>
      </c>
      <c r="H5207" s="62" t="str">
        <f t="shared" si="571"/>
        <v>L</v>
      </c>
      <c r="I5207" s="62">
        <f t="shared" si="572"/>
        <v>21</v>
      </c>
      <c r="J5207" s="62">
        <f t="shared" si="573"/>
        <v>7</v>
      </c>
      <c r="K5207" s="81">
        <v>4.230158911451255E-7</v>
      </c>
      <c r="L5207" s="2" t="s">
        <v>6877</v>
      </c>
      <c r="M5207" s="2" t="s">
        <v>13529</v>
      </c>
      <c r="N5207" s="60" t="s">
        <v>7143</v>
      </c>
      <c r="O5207" s="66" t="s">
        <v>10960</v>
      </c>
      <c r="P5207" s="67" t="s">
        <v>2637</v>
      </c>
      <c r="Q5207" s="67" t="s">
        <v>5737</v>
      </c>
      <c r="R5207" s="67"/>
      <c r="S5207" s="67"/>
      <c r="T5207" s="67"/>
      <c r="U5207" s="67"/>
      <c r="V5207" s="67"/>
      <c r="W5207" s="67"/>
      <c r="X5207" s="67"/>
      <c r="Y5207" s="67"/>
    </row>
    <row r="5208" spans="1:25" s="2" customFormat="1" ht="16.5" customHeight="1">
      <c r="A5208" s="59">
        <v>5206</v>
      </c>
      <c r="B5208" s="61" t="str">
        <f t="shared" si="567"/>
        <v>qn</v>
      </c>
      <c r="C5208" s="61" t="s">
        <v>3992</v>
      </c>
      <c r="D5208" s="2" t="s">
        <v>13573</v>
      </c>
      <c r="E5208" s="61" t="str">
        <f t="shared" si="568"/>
        <v>q</v>
      </c>
      <c r="F5208" s="62" t="str">
        <f t="shared" si="569"/>
        <v>n</v>
      </c>
      <c r="G5208" s="62" t="str">
        <f t="shared" si="570"/>
        <v>L</v>
      </c>
      <c r="H5208" s="62" t="str">
        <f t="shared" si="571"/>
        <v>R</v>
      </c>
      <c r="I5208" s="62">
        <f t="shared" si="572"/>
        <v>1</v>
      </c>
      <c r="J5208" s="62">
        <f t="shared" si="573"/>
        <v>18</v>
      </c>
      <c r="K5208" s="81">
        <v>4.1976192275170143E-7</v>
      </c>
      <c r="L5208" s="2" t="s">
        <v>13511</v>
      </c>
      <c r="M5208" s="2" t="s">
        <v>6916</v>
      </c>
      <c r="N5208" s="60" t="s">
        <v>6797</v>
      </c>
      <c r="O5208" s="66" t="s">
        <v>7792</v>
      </c>
      <c r="P5208" s="67" t="s">
        <v>426</v>
      </c>
      <c r="Q5208" s="67" t="s">
        <v>3991</v>
      </c>
      <c r="R5208" s="67"/>
      <c r="S5208" s="67"/>
      <c r="T5208" s="67"/>
      <c r="U5208" s="67"/>
      <c r="V5208" s="67"/>
      <c r="W5208" s="67"/>
      <c r="X5208" s="67"/>
      <c r="Y5208" s="67"/>
    </row>
    <row r="5209" spans="1:25" s="2" customFormat="1" ht="16.5" customHeight="1">
      <c r="A5209" s="59">
        <v>5207</v>
      </c>
      <c r="B5209" s="61" t="str">
        <f t="shared" si="567"/>
        <v>e;</v>
      </c>
      <c r="C5209" s="61" t="s">
        <v>5970</v>
      </c>
      <c r="D5209" s="2" t="s">
        <v>13625</v>
      </c>
      <c r="E5209" s="61" t="str">
        <f t="shared" si="568"/>
        <v>e</v>
      </c>
      <c r="F5209" s="62" t="str">
        <f t="shared" si="569"/>
        <v>;</v>
      </c>
      <c r="G5209" s="62" t="str">
        <f t="shared" si="570"/>
        <v>L</v>
      </c>
      <c r="H5209" s="62" t="str">
        <f t="shared" si="571"/>
        <v>R</v>
      </c>
      <c r="I5209" s="62">
        <f t="shared" si="572"/>
        <v>7</v>
      </c>
      <c r="J5209" s="62">
        <f t="shared" si="573"/>
        <v>27</v>
      </c>
      <c r="K5209" s="81">
        <v>4.1976192275170143E-7</v>
      </c>
      <c r="L5209" s="2" t="s">
        <v>6885</v>
      </c>
      <c r="M5209" s="2" t="s">
        <v>14095</v>
      </c>
      <c r="N5209" s="60" t="s">
        <v>7273</v>
      </c>
      <c r="O5209" s="66" t="s">
        <v>7693</v>
      </c>
      <c r="P5209" s="67" t="s">
        <v>426</v>
      </c>
      <c r="Q5209" s="67" t="s">
        <v>3354</v>
      </c>
      <c r="R5209" s="67" t="s">
        <v>2325</v>
      </c>
      <c r="S5209" s="67"/>
      <c r="T5209" s="67"/>
      <c r="U5209" s="67"/>
      <c r="V5209" s="67"/>
      <c r="W5209" s="67"/>
      <c r="X5209" s="67"/>
      <c r="Y5209" s="67"/>
    </row>
    <row r="5210" spans="1:25" s="2" customFormat="1" ht="16.5" customHeight="1">
      <c r="A5210" s="59">
        <v>5208</v>
      </c>
      <c r="B5210" s="61" t="str">
        <f t="shared" si="567"/>
        <v>ur</v>
      </c>
      <c r="C5210" s="61" t="s">
        <v>6617</v>
      </c>
      <c r="D5210" s="2" t="s">
        <v>13645</v>
      </c>
      <c r="E5210" s="61" t="str">
        <f t="shared" si="568"/>
        <v>u</v>
      </c>
      <c r="F5210" s="62" t="str">
        <f t="shared" si="569"/>
        <v>r</v>
      </c>
      <c r="G5210" s="62" t="str">
        <f t="shared" si="570"/>
        <v>R</v>
      </c>
      <c r="H5210" s="62" t="str">
        <f t="shared" si="571"/>
        <v>L</v>
      </c>
      <c r="I5210" s="62">
        <f t="shared" si="572"/>
        <v>19</v>
      </c>
      <c r="J5210" s="62">
        <f t="shared" si="573"/>
        <v>10</v>
      </c>
      <c r="K5210" s="81">
        <v>4.1976192275170143E-7</v>
      </c>
      <c r="L5210" s="2" t="s">
        <v>13537</v>
      </c>
      <c r="M5210" s="2" t="s">
        <v>14110</v>
      </c>
      <c r="N5210" s="60" t="s">
        <v>6979</v>
      </c>
      <c r="O5210" s="66" t="s">
        <v>10967</v>
      </c>
      <c r="P5210" s="67" t="s">
        <v>2637</v>
      </c>
      <c r="Q5210" s="67" t="s">
        <v>530</v>
      </c>
      <c r="R5210" s="67" t="s">
        <v>1176</v>
      </c>
      <c r="S5210" s="67" t="s">
        <v>6765</v>
      </c>
      <c r="T5210" s="67" t="s">
        <v>6776</v>
      </c>
      <c r="U5210" s="67"/>
      <c r="V5210" s="67"/>
      <c r="W5210" s="67"/>
      <c r="X5210" s="67"/>
      <c r="Y5210" s="67"/>
    </row>
    <row r="5211" spans="1:25" s="2" customFormat="1" ht="16.5" customHeight="1">
      <c r="A5211" s="59">
        <v>5209</v>
      </c>
      <c r="B5211" s="61" t="str">
        <f t="shared" si="567"/>
        <v>jb</v>
      </c>
      <c r="C5211" s="61" t="s">
        <v>2514</v>
      </c>
      <c r="D5211" s="2" t="s">
        <v>6819</v>
      </c>
      <c r="E5211" s="61" t="str">
        <f t="shared" si="568"/>
        <v>j</v>
      </c>
      <c r="F5211" s="62" t="str">
        <f t="shared" si="569"/>
        <v>b</v>
      </c>
      <c r="G5211" s="62" t="str">
        <f t="shared" si="570"/>
        <v>R</v>
      </c>
      <c r="H5211" s="62" t="str">
        <f t="shared" si="571"/>
        <v>L</v>
      </c>
      <c r="I5211" s="62">
        <f t="shared" si="572"/>
        <v>20</v>
      </c>
      <c r="J5211" s="62">
        <f t="shared" si="573"/>
        <v>15</v>
      </c>
      <c r="K5211" s="81">
        <v>4.1976192275170143E-7</v>
      </c>
      <c r="L5211" s="2" t="s">
        <v>6887</v>
      </c>
      <c r="M5211" s="2" t="s">
        <v>13533</v>
      </c>
      <c r="N5211" s="60" t="s">
        <v>7130</v>
      </c>
      <c r="O5211" s="66" t="s">
        <v>10601</v>
      </c>
      <c r="P5211" s="67" t="s">
        <v>3474</v>
      </c>
      <c r="Q5211" s="67" t="s">
        <v>506</v>
      </c>
      <c r="R5211" s="67" t="s">
        <v>6963</v>
      </c>
      <c r="S5211" s="67" t="s">
        <v>533</v>
      </c>
      <c r="T5211" s="67" t="s">
        <v>3991</v>
      </c>
      <c r="U5211" s="67"/>
      <c r="V5211" s="67"/>
      <c r="W5211" s="67"/>
      <c r="X5211" s="67"/>
      <c r="Y5211" s="67"/>
    </row>
    <row r="5212" spans="1:25" s="2" customFormat="1" ht="16.5" customHeight="1">
      <c r="A5212" s="59">
        <v>5210</v>
      </c>
      <c r="B5212" s="61" t="str">
        <f t="shared" si="567"/>
        <v>dc</v>
      </c>
      <c r="C5212" s="61" t="s">
        <v>1103</v>
      </c>
      <c r="D5212" s="2" t="s">
        <v>13521</v>
      </c>
      <c r="E5212" s="61" t="str">
        <f t="shared" si="568"/>
        <v>d</v>
      </c>
      <c r="F5212" s="62" t="str">
        <f t="shared" si="569"/>
        <v>c</v>
      </c>
      <c r="G5212" s="62" t="str">
        <f t="shared" si="570"/>
        <v>L</v>
      </c>
      <c r="H5212" s="62" t="str">
        <f t="shared" si="571"/>
        <v>L</v>
      </c>
      <c r="I5212" s="62">
        <f t="shared" si="572"/>
        <v>8</v>
      </c>
      <c r="J5212" s="62">
        <f t="shared" si="573"/>
        <v>9</v>
      </c>
      <c r="K5212" s="81">
        <v>4.1976192275170143E-7</v>
      </c>
      <c r="L5212" s="2" t="s">
        <v>13508</v>
      </c>
      <c r="M5212" s="2" t="s">
        <v>13535</v>
      </c>
      <c r="N5212" s="60" t="s">
        <v>6797</v>
      </c>
      <c r="O5212" s="66" t="s">
        <v>9124</v>
      </c>
      <c r="P5212" s="67" t="s">
        <v>5807</v>
      </c>
      <c r="Q5212" s="67" t="s">
        <v>881</v>
      </c>
      <c r="R5212" s="67" t="s">
        <v>6722</v>
      </c>
      <c r="S5212" s="67"/>
      <c r="T5212" s="67"/>
      <c r="U5212" s="67"/>
      <c r="V5212" s="67"/>
      <c r="W5212" s="67"/>
      <c r="X5212" s="67"/>
      <c r="Y5212" s="67"/>
    </row>
    <row r="5213" spans="1:25" s="2" customFormat="1" ht="16.5" customHeight="1">
      <c r="A5213" s="59">
        <v>5211</v>
      </c>
      <c r="B5213" s="61" t="str">
        <f t="shared" si="567"/>
        <v>ne</v>
      </c>
      <c r="C5213" s="61" t="s">
        <v>3589</v>
      </c>
      <c r="D5213" s="2" t="s">
        <v>13774</v>
      </c>
      <c r="E5213" s="61" t="str">
        <f t="shared" si="568"/>
        <v>n</v>
      </c>
      <c r="F5213" s="62" t="str">
        <f t="shared" si="569"/>
        <v>e</v>
      </c>
      <c r="G5213" s="62" t="str">
        <f t="shared" si="570"/>
        <v>R</v>
      </c>
      <c r="H5213" s="62" t="str">
        <f t="shared" si="571"/>
        <v>L</v>
      </c>
      <c r="I5213" s="62">
        <f t="shared" si="572"/>
        <v>18</v>
      </c>
      <c r="J5213" s="62">
        <f t="shared" si="573"/>
        <v>7</v>
      </c>
      <c r="K5213" s="81">
        <v>4.1976192275170143E-7</v>
      </c>
      <c r="L5213" s="2" t="s">
        <v>6878</v>
      </c>
      <c r="M5213" s="2" t="s">
        <v>13529</v>
      </c>
      <c r="N5213" s="60" t="s">
        <v>6797</v>
      </c>
      <c r="O5213" s="66" t="s">
        <v>8452</v>
      </c>
      <c r="P5213" s="67" t="s">
        <v>6697</v>
      </c>
      <c r="Q5213" s="67" t="s">
        <v>3474</v>
      </c>
      <c r="R5213" s="67"/>
      <c r="S5213" s="67"/>
      <c r="T5213" s="67"/>
      <c r="U5213" s="67"/>
      <c r="V5213" s="67"/>
      <c r="W5213" s="67"/>
      <c r="X5213" s="67"/>
      <c r="Y5213" s="67"/>
    </row>
    <row r="5214" spans="1:25" s="2" customFormat="1" ht="16.5" customHeight="1">
      <c r="A5214" s="59">
        <v>5212</v>
      </c>
      <c r="B5214" s="61" t="str">
        <f t="shared" si="567"/>
        <v>lq</v>
      </c>
      <c r="C5214" s="61" t="s">
        <v>3096</v>
      </c>
      <c r="D5214" s="2" t="s">
        <v>13710</v>
      </c>
      <c r="E5214" s="61" t="str">
        <f t="shared" si="568"/>
        <v>l</v>
      </c>
      <c r="F5214" s="62" t="str">
        <f t="shared" si="569"/>
        <v>q</v>
      </c>
      <c r="G5214" s="62" t="str">
        <f t="shared" si="570"/>
        <v>R</v>
      </c>
      <c r="H5214" s="62" t="str">
        <f t="shared" si="571"/>
        <v>L</v>
      </c>
      <c r="I5214" s="62">
        <f t="shared" si="572"/>
        <v>25</v>
      </c>
      <c r="J5214" s="62">
        <f t="shared" si="573"/>
        <v>1</v>
      </c>
      <c r="K5214" s="81">
        <v>4.1650795435827742E-7</v>
      </c>
      <c r="L5214" s="2" t="s">
        <v>6889</v>
      </c>
      <c r="M5214" s="2" t="s">
        <v>6960</v>
      </c>
      <c r="N5214" s="60" t="s">
        <v>13889</v>
      </c>
      <c r="O5214" s="66" t="s">
        <v>8555</v>
      </c>
      <c r="P5214" s="67" t="s">
        <v>3536</v>
      </c>
      <c r="Q5214" s="67" t="s">
        <v>3348</v>
      </c>
      <c r="R5214" s="67" t="s">
        <v>3630</v>
      </c>
      <c r="S5214" s="67"/>
      <c r="T5214" s="67"/>
      <c r="U5214" s="67"/>
      <c r="V5214" s="67"/>
      <c r="W5214" s="67"/>
      <c r="X5214" s="67"/>
      <c r="Y5214" s="67"/>
    </row>
    <row r="5215" spans="1:25" s="2" customFormat="1" ht="16.5" customHeight="1">
      <c r="A5215" s="59">
        <v>5213</v>
      </c>
      <c r="B5215" s="61" t="str">
        <f t="shared" si="567"/>
        <v>ng</v>
      </c>
      <c r="C5215" s="61" t="s">
        <v>3520</v>
      </c>
      <c r="D5215" s="2" t="s">
        <v>13786</v>
      </c>
      <c r="E5215" s="61" t="str">
        <f t="shared" si="568"/>
        <v>n</v>
      </c>
      <c r="F5215" s="62" t="str">
        <f t="shared" si="569"/>
        <v>g</v>
      </c>
      <c r="G5215" s="62" t="str">
        <f t="shared" si="570"/>
        <v>R</v>
      </c>
      <c r="H5215" s="62" t="str">
        <f t="shared" si="571"/>
        <v>L</v>
      </c>
      <c r="I5215" s="62">
        <f t="shared" si="572"/>
        <v>18</v>
      </c>
      <c r="J5215" s="62">
        <f t="shared" si="573"/>
        <v>14</v>
      </c>
      <c r="K5215" s="81">
        <v>4.1650795435827742E-7</v>
      </c>
      <c r="L5215" s="2" t="s">
        <v>6878</v>
      </c>
      <c r="M5215" s="2" t="s">
        <v>13767</v>
      </c>
      <c r="N5215" s="60" t="s">
        <v>6972</v>
      </c>
      <c r="O5215" s="66" t="s">
        <v>12562</v>
      </c>
      <c r="P5215" s="67" t="s">
        <v>4493</v>
      </c>
      <c r="Q5215" s="67" t="s">
        <v>4492</v>
      </c>
      <c r="R5215" s="67" t="s">
        <v>2637</v>
      </c>
      <c r="S5215" s="67" t="s">
        <v>3354</v>
      </c>
      <c r="T5215" s="67" t="s">
        <v>2637</v>
      </c>
      <c r="U5215" s="67" t="s">
        <v>2637</v>
      </c>
      <c r="V5215" s="67" t="s">
        <v>2371</v>
      </c>
      <c r="W5215" s="67" t="s">
        <v>14468</v>
      </c>
      <c r="X5215" s="67"/>
      <c r="Y5215" s="67"/>
    </row>
    <row r="5216" spans="1:25" s="2" customFormat="1" ht="16.5" customHeight="1">
      <c r="A5216" s="59">
        <v>5214</v>
      </c>
      <c r="B5216" s="61" t="str">
        <f t="shared" si="567"/>
        <v>ke</v>
      </c>
      <c r="C5216" s="61" t="s">
        <v>2592</v>
      </c>
      <c r="D5216" s="2" t="s">
        <v>6869</v>
      </c>
      <c r="E5216" s="61" t="str">
        <f t="shared" si="568"/>
        <v>k</v>
      </c>
      <c r="F5216" s="62" t="str">
        <f t="shared" si="569"/>
        <v>e</v>
      </c>
      <c r="G5216" s="62" t="str">
        <f t="shared" si="570"/>
        <v>R</v>
      </c>
      <c r="H5216" s="62" t="str">
        <f t="shared" si="571"/>
        <v>L</v>
      </c>
      <c r="I5216" s="62">
        <f t="shared" si="572"/>
        <v>23</v>
      </c>
      <c r="J5216" s="62">
        <f t="shared" si="573"/>
        <v>7</v>
      </c>
      <c r="K5216" s="81">
        <v>4.1650795435827742E-7</v>
      </c>
      <c r="L5216" s="2" t="s">
        <v>6890</v>
      </c>
      <c r="M5216" s="2" t="s">
        <v>6876</v>
      </c>
      <c r="N5216" s="60" t="s">
        <v>6874</v>
      </c>
      <c r="O5216" s="66" t="s">
        <v>8375</v>
      </c>
      <c r="P5216" s="67" t="s">
        <v>3536</v>
      </c>
      <c r="Q5216" s="67" t="s">
        <v>2605</v>
      </c>
      <c r="R5216" s="67"/>
      <c r="S5216" s="67"/>
      <c r="T5216" s="67"/>
      <c r="U5216" s="67"/>
      <c r="V5216" s="67"/>
      <c r="W5216" s="67"/>
      <c r="X5216" s="67"/>
      <c r="Y5216" s="67"/>
    </row>
    <row r="5217" spans="1:25" s="2" customFormat="1" ht="16.5" customHeight="1">
      <c r="A5217" s="59">
        <v>5215</v>
      </c>
      <c r="B5217" s="61" t="str">
        <f t="shared" si="567"/>
        <v>eo</v>
      </c>
      <c r="C5217" s="61" t="s">
        <v>6024</v>
      </c>
      <c r="D5217" s="2" t="s">
        <v>13541</v>
      </c>
      <c r="E5217" s="61" t="str">
        <f t="shared" si="568"/>
        <v>e</v>
      </c>
      <c r="F5217" s="62" t="str">
        <f t="shared" si="569"/>
        <v>o</v>
      </c>
      <c r="G5217" s="62" t="str">
        <f t="shared" si="570"/>
        <v>L</v>
      </c>
      <c r="H5217" s="62" t="str">
        <f t="shared" si="571"/>
        <v>R</v>
      </c>
      <c r="I5217" s="62">
        <f t="shared" si="572"/>
        <v>7</v>
      </c>
      <c r="J5217" s="62">
        <f t="shared" si="573"/>
        <v>24</v>
      </c>
      <c r="K5217" s="81">
        <v>4.1325398596485335E-7</v>
      </c>
      <c r="L5217" s="2" t="s">
        <v>6876</v>
      </c>
      <c r="M5217" s="2" t="s">
        <v>6960</v>
      </c>
      <c r="N5217" s="60" t="s">
        <v>6874</v>
      </c>
      <c r="O5217" s="66" t="s">
        <v>8384</v>
      </c>
      <c r="P5217" s="67" t="s">
        <v>3536</v>
      </c>
      <c r="Q5217" s="67" t="s">
        <v>6017</v>
      </c>
      <c r="R5217" s="67" t="s">
        <v>6776</v>
      </c>
      <c r="S5217" s="67"/>
      <c r="T5217" s="67"/>
      <c r="U5217" s="67"/>
      <c r="V5217" s="67"/>
      <c r="W5217" s="67"/>
      <c r="X5217" s="67"/>
      <c r="Y5217" s="67"/>
    </row>
    <row r="5218" spans="1:25" s="2" customFormat="1" ht="16.5" customHeight="1">
      <c r="A5218" s="59">
        <v>5216</v>
      </c>
      <c r="B5218" s="61" t="str">
        <f t="shared" si="567"/>
        <v>lz</v>
      </c>
      <c r="C5218" s="61" t="s">
        <v>3008</v>
      </c>
      <c r="D5218" s="2" t="s">
        <v>13359</v>
      </c>
      <c r="E5218" s="61" t="str">
        <f t="shared" si="568"/>
        <v>l</v>
      </c>
      <c r="F5218" s="62" t="str">
        <f t="shared" si="569"/>
        <v>z</v>
      </c>
      <c r="G5218" s="62" t="str">
        <f t="shared" si="570"/>
        <v>R</v>
      </c>
      <c r="H5218" s="62" t="str">
        <f t="shared" si="571"/>
        <v>L</v>
      </c>
      <c r="I5218" s="62">
        <f t="shared" si="572"/>
        <v>25</v>
      </c>
      <c r="J5218" s="62">
        <f t="shared" si="573"/>
        <v>3</v>
      </c>
      <c r="K5218" s="81">
        <v>4.1000001757142934E-7</v>
      </c>
      <c r="L5218" s="2" t="s">
        <v>6889</v>
      </c>
      <c r="M5218" s="2" t="s">
        <v>13530</v>
      </c>
      <c r="N5218" s="60" t="s">
        <v>6874</v>
      </c>
      <c r="O5218" s="66" t="s">
        <v>12227</v>
      </c>
      <c r="P5218" s="67" t="s">
        <v>1628</v>
      </c>
      <c r="Q5218" s="67" t="s">
        <v>4974</v>
      </c>
      <c r="R5218" s="67" t="s">
        <v>13494</v>
      </c>
      <c r="S5218" s="67" t="s">
        <v>2637</v>
      </c>
      <c r="T5218" s="67" t="s">
        <v>4519</v>
      </c>
      <c r="U5218" s="67"/>
      <c r="V5218" s="67"/>
      <c r="W5218" s="67"/>
      <c r="X5218" s="67"/>
      <c r="Y5218" s="67"/>
    </row>
    <row r="5219" spans="1:25" s="2" customFormat="1" ht="16.5" customHeight="1">
      <c r="A5219" s="59">
        <v>5217</v>
      </c>
      <c r="B5219" s="61" t="str">
        <f t="shared" si="567"/>
        <v>ej</v>
      </c>
      <c r="C5219" s="61" t="s">
        <v>5769</v>
      </c>
      <c r="D5219" s="2" t="s">
        <v>13497</v>
      </c>
      <c r="E5219" s="61" t="str">
        <f t="shared" si="568"/>
        <v>e</v>
      </c>
      <c r="F5219" s="62" t="str">
        <f t="shared" si="569"/>
        <v>j</v>
      </c>
      <c r="G5219" s="62" t="str">
        <f t="shared" si="570"/>
        <v>L</v>
      </c>
      <c r="H5219" s="62" t="str">
        <f t="shared" si="571"/>
        <v>R</v>
      </c>
      <c r="I5219" s="62">
        <f t="shared" si="572"/>
        <v>7</v>
      </c>
      <c r="J5219" s="62">
        <f t="shared" si="573"/>
        <v>20</v>
      </c>
      <c r="K5219" s="81">
        <v>4.1000001757142934E-7</v>
      </c>
      <c r="L5219" s="2" t="s">
        <v>6885</v>
      </c>
      <c r="M5219" s="2" t="s">
        <v>6840</v>
      </c>
      <c r="N5219" s="60" t="s">
        <v>6972</v>
      </c>
      <c r="O5219" s="66" t="s">
        <v>10383</v>
      </c>
      <c r="P5219" s="67" t="s">
        <v>612</v>
      </c>
      <c r="Q5219" s="67" t="s">
        <v>6760</v>
      </c>
      <c r="R5219" s="67" t="s">
        <v>1302</v>
      </c>
      <c r="S5219" s="67"/>
      <c r="T5219" s="67"/>
      <c r="U5219" s="67"/>
      <c r="V5219" s="67"/>
      <c r="W5219" s="67"/>
      <c r="X5219" s="67"/>
      <c r="Y5219" s="67"/>
    </row>
    <row r="5220" spans="1:25" s="2" customFormat="1" ht="16.5" customHeight="1">
      <c r="A5220" s="59">
        <v>5218</v>
      </c>
      <c r="B5220" s="61" t="str">
        <f t="shared" si="567"/>
        <v>gl</v>
      </c>
      <c r="C5220" s="61" t="s">
        <v>1517</v>
      </c>
      <c r="D5220" s="2" t="s">
        <v>13633</v>
      </c>
      <c r="E5220" s="61" t="str">
        <f t="shared" si="568"/>
        <v>g</v>
      </c>
      <c r="F5220" s="62" t="str">
        <f t="shared" si="569"/>
        <v>l</v>
      </c>
      <c r="G5220" s="62" t="str">
        <f t="shared" si="570"/>
        <v>L</v>
      </c>
      <c r="H5220" s="62" t="str">
        <f t="shared" si="571"/>
        <v>R</v>
      </c>
      <c r="I5220" s="62">
        <f t="shared" si="572"/>
        <v>14</v>
      </c>
      <c r="J5220" s="62">
        <f t="shared" si="573"/>
        <v>25</v>
      </c>
      <c r="K5220" s="81">
        <v>4.1000001757142934E-7</v>
      </c>
      <c r="L5220" s="2" t="s">
        <v>13509</v>
      </c>
      <c r="M5220" s="2" t="s">
        <v>6908</v>
      </c>
      <c r="N5220" s="60" t="s">
        <v>13821</v>
      </c>
      <c r="O5220" s="66" t="s">
        <v>14453</v>
      </c>
      <c r="P5220" s="67" t="s">
        <v>6177</v>
      </c>
      <c r="Q5220" s="67" t="s">
        <v>6966</v>
      </c>
      <c r="R5220" s="67" t="s">
        <v>4640</v>
      </c>
      <c r="S5220" s="67"/>
      <c r="T5220" s="67"/>
      <c r="U5220" s="67"/>
      <c r="V5220" s="67"/>
      <c r="W5220" s="67"/>
      <c r="X5220" s="67"/>
      <c r="Y5220" s="67"/>
    </row>
    <row r="5221" spans="1:25" s="2" customFormat="1" ht="16.5" customHeight="1">
      <c r="A5221" s="59">
        <v>5219</v>
      </c>
      <c r="B5221" s="61" t="str">
        <f t="shared" si="567"/>
        <v>d;</v>
      </c>
      <c r="C5221" s="61" t="s">
        <v>1094</v>
      </c>
      <c r="D5221" s="2" t="s">
        <v>13525</v>
      </c>
      <c r="E5221" s="61" t="str">
        <f t="shared" si="568"/>
        <v>d</v>
      </c>
      <c r="F5221" s="62" t="str">
        <f t="shared" si="569"/>
        <v>;</v>
      </c>
      <c r="G5221" s="62" t="str">
        <f t="shared" si="570"/>
        <v>L</v>
      </c>
      <c r="H5221" s="62" t="str">
        <f t="shared" si="571"/>
        <v>R</v>
      </c>
      <c r="I5221" s="62">
        <f t="shared" si="572"/>
        <v>8</v>
      </c>
      <c r="J5221" s="62">
        <f t="shared" si="573"/>
        <v>27</v>
      </c>
      <c r="K5221" s="81">
        <v>4.0674604917800527E-7</v>
      </c>
      <c r="L5221" s="2" t="s">
        <v>13508</v>
      </c>
      <c r="M5221" s="2" t="s">
        <v>13534</v>
      </c>
      <c r="N5221" s="60" t="s">
        <v>6979</v>
      </c>
      <c r="O5221" s="66" t="s">
        <v>12264</v>
      </c>
      <c r="P5221" s="67" t="s">
        <v>4495</v>
      </c>
      <c r="Q5221" s="67" t="s">
        <v>6631</v>
      </c>
      <c r="R5221" s="67" t="s">
        <v>286</v>
      </c>
      <c r="S5221" s="67"/>
      <c r="T5221" s="67"/>
      <c r="U5221" s="67"/>
      <c r="V5221" s="67"/>
      <c r="W5221" s="67"/>
      <c r="X5221" s="67"/>
      <c r="Y5221" s="67"/>
    </row>
    <row r="5222" spans="1:25" s="2" customFormat="1" ht="16.5" customHeight="1">
      <c r="A5222" s="59">
        <v>5220</v>
      </c>
      <c r="B5222" s="61" t="str">
        <f t="shared" si="567"/>
        <v>qu</v>
      </c>
      <c r="C5222" s="61" t="s">
        <v>4144</v>
      </c>
      <c r="D5222" s="2" t="s">
        <v>6810</v>
      </c>
      <c r="E5222" s="61" t="str">
        <f t="shared" si="568"/>
        <v>q</v>
      </c>
      <c r="F5222" s="62" t="str">
        <f t="shared" si="569"/>
        <v>u</v>
      </c>
      <c r="G5222" s="62" t="str">
        <f t="shared" si="570"/>
        <v>L</v>
      </c>
      <c r="H5222" s="62" t="str">
        <f t="shared" si="571"/>
        <v>R</v>
      </c>
      <c r="I5222" s="62">
        <f t="shared" si="572"/>
        <v>1</v>
      </c>
      <c r="J5222" s="62">
        <f t="shared" si="573"/>
        <v>19</v>
      </c>
      <c r="K5222" s="81">
        <v>4.0674604917800527E-7</v>
      </c>
      <c r="L5222" s="2" t="s">
        <v>13511</v>
      </c>
      <c r="M5222" s="2" t="s">
        <v>13512</v>
      </c>
      <c r="N5222" s="60" t="s">
        <v>7132</v>
      </c>
      <c r="O5222" s="66" t="s">
        <v>8201</v>
      </c>
      <c r="P5222" s="67" t="s">
        <v>6177</v>
      </c>
      <c r="Q5222" s="67" t="s">
        <v>143</v>
      </c>
      <c r="R5222" s="67" t="s">
        <v>2637</v>
      </c>
      <c r="S5222" s="67"/>
      <c r="T5222" s="67"/>
      <c r="U5222" s="67"/>
      <c r="V5222" s="67"/>
      <c r="W5222" s="67"/>
      <c r="X5222" s="67"/>
      <c r="Y5222" s="67"/>
    </row>
    <row r="5223" spans="1:25" s="2" customFormat="1" ht="16.5" customHeight="1">
      <c r="A5223" s="59">
        <v>5221</v>
      </c>
      <c r="B5223" s="61" t="str">
        <f t="shared" si="567"/>
        <v>eu</v>
      </c>
      <c r="C5223" s="61" t="s">
        <v>6102</v>
      </c>
      <c r="D5223" s="2" t="s">
        <v>6924</v>
      </c>
      <c r="E5223" s="61" t="str">
        <f t="shared" si="568"/>
        <v>e</v>
      </c>
      <c r="F5223" s="62" t="str">
        <f t="shared" si="569"/>
        <v>u</v>
      </c>
      <c r="G5223" s="62" t="str">
        <f t="shared" si="570"/>
        <v>L</v>
      </c>
      <c r="H5223" s="62" t="str">
        <f t="shared" si="571"/>
        <v>R</v>
      </c>
      <c r="I5223" s="62">
        <f t="shared" si="572"/>
        <v>7</v>
      </c>
      <c r="J5223" s="62">
        <f t="shared" si="573"/>
        <v>19</v>
      </c>
      <c r="K5223" s="81">
        <v>4.0674604917800527E-7</v>
      </c>
      <c r="L5223" s="2" t="s">
        <v>6876</v>
      </c>
      <c r="M5223" s="2" t="s">
        <v>13512</v>
      </c>
      <c r="N5223" s="60" t="s">
        <v>6874</v>
      </c>
      <c r="O5223" s="66" t="s">
        <v>12412</v>
      </c>
      <c r="P5223" s="67" t="s">
        <v>1628</v>
      </c>
      <c r="Q5223" s="67" t="s">
        <v>2416</v>
      </c>
      <c r="R5223" s="67" t="s">
        <v>4220</v>
      </c>
      <c r="S5223" s="67"/>
      <c r="T5223" s="67"/>
      <c r="U5223" s="67"/>
      <c r="V5223" s="67"/>
      <c r="W5223" s="67"/>
      <c r="X5223" s="67"/>
      <c r="Y5223" s="67"/>
    </row>
    <row r="5224" spans="1:25" s="2" customFormat="1" ht="16.5" customHeight="1">
      <c r="A5224" s="59">
        <v>5222</v>
      </c>
      <c r="B5224" s="61" t="str">
        <f t="shared" si="567"/>
        <v>ba</v>
      </c>
      <c r="C5224" s="61" t="s">
        <v>96</v>
      </c>
      <c r="D5224" s="2" t="s">
        <v>6941</v>
      </c>
      <c r="E5224" s="61" t="str">
        <f t="shared" si="568"/>
        <v>b</v>
      </c>
      <c r="F5224" s="62" t="str">
        <f t="shared" si="569"/>
        <v>a</v>
      </c>
      <c r="G5224" s="62" t="str">
        <f t="shared" si="570"/>
        <v>L</v>
      </c>
      <c r="H5224" s="62" t="str">
        <f t="shared" si="571"/>
        <v>L</v>
      </c>
      <c r="I5224" s="62">
        <f t="shared" si="572"/>
        <v>15</v>
      </c>
      <c r="J5224" s="62">
        <f t="shared" si="573"/>
        <v>2</v>
      </c>
      <c r="K5224" s="81">
        <v>4.0674604917800527E-7</v>
      </c>
      <c r="L5224" s="2" t="s">
        <v>6880</v>
      </c>
      <c r="M5224" s="2" t="s">
        <v>6875</v>
      </c>
      <c r="N5224" s="60" t="s">
        <v>7231</v>
      </c>
      <c r="O5224" s="66" t="s">
        <v>12007</v>
      </c>
      <c r="P5224" s="67" t="s">
        <v>4621</v>
      </c>
      <c r="Q5224" s="67" t="s">
        <v>6096</v>
      </c>
      <c r="R5224" s="67" t="s">
        <v>1474</v>
      </c>
      <c r="S5224" s="67" t="s">
        <v>6177</v>
      </c>
      <c r="T5224" s="67"/>
      <c r="U5224" s="67"/>
      <c r="V5224" s="67"/>
      <c r="W5224" s="67"/>
      <c r="X5224" s="67"/>
      <c r="Y5224" s="67"/>
    </row>
    <row r="5225" spans="1:25" s="2" customFormat="1" ht="16.5" customHeight="1">
      <c r="A5225" s="59">
        <v>5223</v>
      </c>
      <c r="B5225" s="61" t="str">
        <f t="shared" si="567"/>
        <v>hw</v>
      </c>
      <c r="C5225" s="61" t="s">
        <v>2566</v>
      </c>
      <c r="D5225" s="2" t="s">
        <v>13705</v>
      </c>
      <c r="E5225" s="61" t="str">
        <f t="shared" si="568"/>
        <v>h</v>
      </c>
      <c r="F5225" s="62" t="str">
        <f t="shared" si="569"/>
        <v>w</v>
      </c>
      <c r="G5225" s="62" t="str">
        <f t="shared" si="570"/>
        <v>R</v>
      </c>
      <c r="H5225" s="62" t="str">
        <f t="shared" si="571"/>
        <v>L</v>
      </c>
      <c r="I5225" s="62">
        <f t="shared" si="572"/>
        <v>17</v>
      </c>
      <c r="J5225" s="62">
        <f t="shared" si="573"/>
        <v>4</v>
      </c>
      <c r="K5225" s="81">
        <v>4.0674604917800527E-7</v>
      </c>
      <c r="L5225" s="2" t="s">
        <v>6888</v>
      </c>
      <c r="M5225" s="2" t="s">
        <v>6841</v>
      </c>
      <c r="N5225" s="60" t="s">
        <v>6984</v>
      </c>
      <c r="O5225" s="66" t="s">
        <v>7375</v>
      </c>
      <c r="P5225" s="67" t="s">
        <v>3309</v>
      </c>
      <c r="Q5225" s="67">
        <v>7</v>
      </c>
      <c r="R5225" s="67" t="s">
        <v>1170</v>
      </c>
      <c r="S5225" s="67" t="s">
        <v>3857</v>
      </c>
      <c r="T5225" s="67"/>
      <c r="U5225" s="67"/>
      <c r="V5225" s="67"/>
      <c r="W5225" s="67"/>
      <c r="X5225" s="67"/>
      <c r="Y5225" s="67"/>
    </row>
    <row r="5226" spans="1:25" s="2" customFormat="1" ht="16.5" customHeight="1">
      <c r="A5226" s="59">
        <v>5224</v>
      </c>
      <c r="B5226" s="61" t="str">
        <f t="shared" si="567"/>
        <v>bp</v>
      </c>
      <c r="C5226" s="61" t="s">
        <v>185</v>
      </c>
      <c r="D5226" s="2" t="s">
        <v>13586</v>
      </c>
      <c r="E5226" s="61" t="str">
        <f t="shared" si="568"/>
        <v>b</v>
      </c>
      <c r="F5226" s="62" t="str">
        <f t="shared" si="569"/>
        <v>p</v>
      </c>
      <c r="G5226" s="62" t="str">
        <f t="shared" si="570"/>
        <v>L</v>
      </c>
      <c r="H5226" s="62" t="str">
        <f t="shared" si="571"/>
        <v>R</v>
      </c>
      <c r="I5226" s="62">
        <f t="shared" si="572"/>
        <v>15</v>
      </c>
      <c r="J5226" s="62">
        <f t="shared" si="573"/>
        <v>26</v>
      </c>
      <c r="K5226" s="81">
        <v>4.0349208078458126E-7</v>
      </c>
      <c r="L5226" s="2" t="s">
        <v>6880</v>
      </c>
      <c r="M5226" s="2" t="s">
        <v>6816</v>
      </c>
      <c r="N5226" s="60" t="s">
        <v>6972</v>
      </c>
      <c r="O5226" s="66" t="s">
        <v>12224</v>
      </c>
      <c r="P5226" s="67" t="s">
        <v>4495</v>
      </c>
      <c r="Q5226" s="67" t="s">
        <v>2878</v>
      </c>
      <c r="R5226" s="67" t="s">
        <v>2637</v>
      </c>
      <c r="S5226" s="67"/>
      <c r="T5226" s="67"/>
      <c r="U5226" s="67"/>
      <c r="V5226" s="67"/>
      <c r="W5226" s="67"/>
      <c r="X5226" s="67"/>
      <c r="Y5226" s="67"/>
    </row>
    <row r="5227" spans="1:25" s="2" customFormat="1" ht="16.5" customHeight="1">
      <c r="A5227" s="59">
        <v>5225</v>
      </c>
      <c r="B5227" s="61" t="str">
        <f t="shared" si="567"/>
        <v>bk</v>
      </c>
      <c r="C5227" s="61" t="s">
        <v>192</v>
      </c>
      <c r="D5227" s="2" t="s">
        <v>6845</v>
      </c>
      <c r="E5227" s="61" t="str">
        <f t="shared" si="568"/>
        <v>b</v>
      </c>
      <c r="F5227" s="62" t="str">
        <f t="shared" si="569"/>
        <v>k</v>
      </c>
      <c r="G5227" s="62" t="str">
        <f t="shared" si="570"/>
        <v>L</v>
      </c>
      <c r="H5227" s="62" t="str">
        <f t="shared" si="571"/>
        <v>R</v>
      </c>
      <c r="I5227" s="62">
        <f t="shared" si="572"/>
        <v>15</v>
      </c>
      <c r="J5227" s="62">
        <f t="shared" si="573"/>
        <v>23</v>
      </c>
      <c r="K5227" s="81">
        <v>4.0349208078458126E-7</v>
      </c>
      <c r="L5227" s="2" t="s">
        <v>6880</v>
      </c>
      <c r="M5227" s="2" t="s">
        <v>6836</v>
      </c>
      <c r="N5227" s="60" t="s">
        <v>6972</v>
      </c>
      <c r="O5227" s="66" t="s">
        <v>9594</v>
      </c>
      <c r="P5227" s="67" t="s">
        <v>2324</v>
      </c>
      <c r="Q5227" s="67" t="s">
        <v>824</v>
      </c>
      <c r="R5227" s="67" t="s">
        <v>4492</v>
      </c>
      <c r="S5227" s="67" t="s">
        <v>1524</v>
      </c>
      <c r="T5227" s="67"/>
      <c r="U5227" s="67"/>
      <c r="V5227" s="67"/>
      <c r="W5227" s="67"/>
      <c r="X5227" s="67"/>
      <c r="Y5227" s="67"/>
    </row>
    <row r="5228" spans="1:25" s="2" customFormat="1" ht="16.5" customHeight="1">
      <c r="A5228" s="59">
        <v>5226</v>
      </c>
      <c r="B5228" s="61" t="str">
        <f t="shared" si="567"/>
        <v>of</v>
      </c>
      <c r="C5228" s="61" t="s">
        <v>4542</v>
      </c>
      <c r="D5228" s="2" t="s">
        <v>13538</v>
      </c>
      <c r="E5228" s="61" t="str">
        <f t="shared" si="568"/>
        <v>o</v>
      </c>
      <c r="F5228" s="62" t="str">
        <f t="shared" si="569"/>
        <v>f</v>
      </c>
      <c r="G5228" s="62" t="str">
        <f t="shared" si="570"/>
        <v>R</v>
      </c>
      <c r="H5228" s="62" t="str">
        <f t="shared" si="571"/>
        <v>L</v>
      </c>
      <c r="I5228" s="62">
        <f t="shared" si="572"/>
        <v>24</v>
      </c>
      <c r="J5228" s="62">
        <f t="shared" si="573"/>
        <v>11</v>
      </c>
      <c r="K5228" s="81">
        <v>4.0349208078458126E-7</v>
      </c>
      <c r="L5228" s="2" t="s">
        <v>14018</v>
      </c>
      <c r="M5228" s="2" t="s">
        <v>13510</v>
      </c>
      <c r="N5228" s="60" t="s">
        <v>6797</v>
      </c>
      <c r="O5228" s="66" t="s">
        <v>14283</v>
      </c>
      <c r="P5228" s="67" t="s">
        <v>6798</v>
      </c>
      <c r="Q5228" s="67" t="s">
        <v>1511</v>
      </c>
      <c r="R5228" s="67" t="s">
        <v>4220</v>
      </c>
      <c r="S5228" s="67" t="s">
        <v>4220</v>
      </c>
      <c r="T5228" s="67"/>
      <c r="U5228" s="67"/>
      <c r="V5228" s="67"/>
      <c r="W5228" s="67"/>
      <c r="X5228" s="67"/>
      <c r="Y5228" s="67"/>
    </row>
    <row r="5229" spans="1:25" s="2" customFormat="1" ht="16.5" customHeight="1">
      <c r="A5229" s="59">
        <v>5227</v>
      </c>
      <c r="B5229" s="61" t="str">
        <f t="shared" si="567"/>
        <v>ey</v>
      </c>
      <c r="C5229" s="61" t="s">
        <v>1136</v>
      </c>
      <c r="D5229" s="2" t="s">
        <v>6876</v>
      </c>
      <c r="E5229" s="61" t="str">
        <f t="shared" si="568"/>
        <v>e</v>
      </c>
      <c r="F5229" s="62" t="str">
        <f t="shared" si="569"/>
        <v>y</v>
      </c>
      <c r="G5229" s="62" t="str">
        <f t="shared" si="570"/>
        <v>L</v>
      </c>
      <c r="H5229" s="62" t="str">
        <f t="shared" si="571"/>
        <v>R</v>
      </c>
      <c r="I5229" s="62">
        <f t="shared" si="572"/>
        <v>7</v>
      </c>
      <c r="J5229" s="62">
        <f t="shared" si="573"/>
        <v>16</v>
      </c>
      <c r="K5229" s="81">
        <v>4.0349208078458126E-7</v>
      </c>
      <c r="L5229" s="2" t="s">
        <v>6876</v>
      </c>
      <c r="N5229" s="60" t="s">
        <v>6797</v>
      </c>
      <c r="O5229" s="66" t="s">
        <v>7954</v>
      </c>
      <c r="P5229" s="67" t="s">
        <v>426</v>
      </c>
      <c r="Q5229" s="67" t="s">
        <v>4547</v>
      </c>
      <c r="R5229" s="67" t="s">
        <v>1462</v>
      </c>
      <c r="S5229" s="67"/>
      <c r="T5229" s="67"/>
      <c r="U5229" s="67"/>
      <c r="V5229" s="67"/>
      <c r="W5229" s="67"/>
      <c r="X5229" s="67"/>
      <c r="Y5229" s="67"/>
    </row>
    <row r="5230" spans="1:25" s="2" customFormat="1" ht="16.5" customHeight="1">
      <c r="A5230" s="59">
        <v>5228</v>
      </c>
      <c r="B5230" s="61" t="str">
        <f t="shared" si="567"/>
        <v>os</v>
      </c>
      <c r="C5230" s="61" t="s">
        <v>4566</v>
      </c>
      <c r="D5230" s="2" t="s">
        <v>13648</v>
      </c>
      <c r="E5230" s="61" t="str">
        <f t="shared" si="568"/>
        <v>o</v>
      </c>
      <c r="F5230" s="62" t="str">
        <f t="shared" si="569"/>
        <v>s</v>
      </c>
      <c r="G5230" s="62" t="str">
        <f t="shared" si="570"/>
        <v>R</v>
      </c>
      <c r="H5230" s="62" t="str">
        <f t="shared" si="571"/>
        <v>L</v>
      </c>
      <c r="I5230" s="62">
        <f t="shared" si="572"/>
        <v>24</v>
      </c>
      <c r="J5230" s="62">
        <f t="shared" si="573"/>
        <v>5</v>
      </c>
      <c r="K5230" s="81">
        <v>4.0349208078458126E-7</v>
      </c>
      <c r="L5230" s="2" t="s">
        <v>14018</v>
      </c>
      <c r="M5230" s="2" t="s">
        <v>13512</v>
      </c>
      <c r="N5230" s="60" t="s">
        <v>6972</v>
      </c>
      <c r="O5230" s="66" t="s">
        <v>10755</v>
      </c>
      <c r="P5230" s="67" t="s">
        <v>3630</v>
      </c>
      <c r="Q5230" s="67" t="s">
        <v>6562</v>
      </c>
      <c r="R5230" s="67"/>
      <c r="S5230" s="67"/>
      <c r="T5230" s="67"/>
      <c r="U5230" s="67"/>
      <c r="V5230" s="67"/>
      <c r="W5230" s="67"/>
      <c r="X5230" s="67"/>
      <c r="Y5230" s="67"/>
    </row>
    <row r="5231" spans="1:25" s="2" customFormat="1" ht="16.5" customHeight="1">
      <c r="A5231" s="59">
        <v>5229</v>
      </c>
      <c r="B5231" s="61" t="str">
        <f t="shared" si="567"/>
        <v>qn</v>
      </c>
      <c r="C5231" s="61" t="s">
        <v>3974</v>
      </c>
      <c r="D5231" s="2" t="s">
        <v>13573</v>
      </c>
      <c r="E5231" s="61" t="str">
        <f t="shared" si="568"/>
        <v>q</v>
      </c>
      <c r="F5231" s="62" t="str">
        <f t="shared" si="569"/>
        <v>n</v>
      </c>
      <c r="G5231" s="62" t="str">
        <f t="shared" si="570"/>
        <v>L</v>
      </c>
      <c r="H5231" s="62" t="str">
        <f t="shared" si="571"/>
        <v>R</v>
      </c>
      <c r="I5231" s="62">
        <f t="shared" si="572"/>
        <v>1</v>
      </c>
      <c r="J5231" s="62">
        <f t="shared" si="573"/>
        <v>18</v>
      </c>
      <c r="K5231" s="81">
        <v>4.0023811239115719E-7</v>
      </c>
      <c r="L5231" s="2" t="s">
        <v>13511</v>
      </c>
      <c r="M5231" s="2" t="s">
        <v>6916</v>
      </c>
      <c r="N5231" s="60" t="s">
        <v>6797</v>
      </c>
      <c r="O5231" s="66" t="s">
        <v>8073</v>
      </c>
      <c r="P5231" s="67" t="s">
        <v>426</v>
      </c>
      <c r="Q5231" s="67" t="s">
        <v>2075</v>
      </c>
      <c r="R5231" s="67" t="s">
        <v>794</v>
      </c>
      <c r="S5231" s="67"/>
      <c r="T5231" s="67"/>
      <c r="U5231" s="67"/>
      <c r="V5231" s="67"/>
      <c r="W5231" s="67"/>
      <c r="X5231" s="67"/>
      <c r="Y5231" s="67"/>
    </row>
    <row r="5232" spans="1:25" s="2" customFormat="1" ht="16.5" customHeight="1">
      <c r="A5232" s="59">
        <v>5230</v>
      </c>
      <c r="B5232" s="61" t="str">
        <f t="shared" si="567"/>
        <v>nw</v>
      </c>
      <c r="C5232" s="61" t="s">
        <v>3566</v>
      </c>
      <c r="D5232" s="2" t="s">
        <v>13605</v>
      </c>
      <c r="E5232" s="61" t="str">
        <f t="shared" si="568"/>
        <v>n</v>
      </c>
      <c r="F5232" s="62" t="str">
        <f t="shared" si="569"/>
        <v>w</v>
      </c>
      <c r="G5232" s="62" t="str">
        <f t="shared" si="570"/>
        <v>R</v>
      </c>
      <c r="H5232" s="62" t="str">
        <f t="shared" si="571"/>
        <v>L</v>
      </c>
      <c r="I5232" s="62">
        <f t="shared" si="572"/>
        <v>18</v>
      </c>
      <c r="J5232" s="62">
        <f t="shared" si="573"/>
        <v>4</v>
      </c>
      <c r="K5232" s="81">
        <v>4.0023811239115719E-7</v>
      </c>
      <c r="L5232" s="2" t="s">
        <v>6878</v>
      </c>
      <c r="M5232" s="2" t="s">
        <v>14015</v>
      </c>
      <c r="N5232" s="60" t="s">
        <v>6972</v>
      </c>
      <c r="O5232" s="66" t="s">
        <v>10010</v>
      </c>
      <c r="P5232" s="67" t="s">
        <v>6065</v>
      </c>
      <c r="Q5232" s="67" t="s">
        <v>6970</v>
      </c>
      <c r="R5232" s="67" t="s">
        <v>2637</v>
      </c>
      <c r="S5232" s="67"/>
      <c r="T5232" s="67"/>
      <c r="U5232" s="67"/>
      <c r="V5232" s="67"/>
      <c r="W5232" s="67"/>
      <c r="X5232" s="67"/>
      <c r="Y5232" s="67"/>
    </row>
    <row r="5233" spans="1:25" s="2" customFormat="1" ht="16.5" customHeight="1">
      <c r="A5233" s="59">
        <v>5231</v>
      </c>
      <c r="B5233" s="61" t="str">
        <f t="shared" si="567"/>
        <v>em</v>
      </c>
      <c r="C5233" s="61" t="s">
        <v>6173</v>
      </c>
      <c r="D5233" s="2" t="s">
        <v>13641</v>
      </c>
      <c r="E5233" s="61" t="str">
        <f t="shared" si="568"/>
        <v>e</v>
      </c>
      <c r="F5233" s="62" t="str">
        <f t="shared" si="569"/>
        <v>m</v>
      </c>
      <c r="G5233" s="62" t="str">
        <f t="shared" si="570"/>
        <v>L</v>
      </c>
      <c r="H5233" s="62" t="str">
        <f t="shared" si="571"/>
        <v>R</v>
      </c>
      <c r="I5233" s="62">
        <f t="shared" si="572"/>
        <v>7</v>
      </c>
      <c r="J5233" s="62">
        <f t="shared" si="573"/>
        <v>21</v>
      </c>
      <c r="K5233" s="81">
        <v>4.0023811239115719E-7</v>
      </c>
      <c r="L5233" s="2" t="s">
        <v>6885</v>
      </c>
      <c r="M5233" s="2" t="s">
        <v>14110</v>
      </c>
      <c r="N5233" s="60" t="s">
        <v>7106</v>
      </c>
      <c r="O5233" s="66" t="s">
        <v>14416</v>
      </c>
      <c r="P5233" s="67" t="s">
        <v>5080</v>
      </c>
      <c r="Q5233" s="67" t="s">
        <v>6760</v>
      </c>
      <c r="R5233" s="67" t="s">
        <v>1407</v>
      </c>
      <c r="S5233" s="67" t="s">
        <v>6041</v>
      </c>
      <c r="T5233" s="67"/>
      <c r="U5233" s="67"/>
      <c r="V5233" s="67"/>
      <c r="W5233" s="67"/>
      <c r="X5233" s="67"/>
      <c r="Y5233" s="67"/>
    </row>
    <row r="5234" spans="1:25" s="2" customFormat="1" ht="16.5" customHeight="1">
      <c r="A5234" s="59">
        <v>5232</v>
      </c>
      <c r="B5234" s="61" t="str">
        <f t="shared" si="567"/>
        <v>wi</v>
      </c>
      <c r="C5234" s="61" t="s">
        <v>5109</v>
      </c>
      <c r="D5234" s="2" t="s">
        <v>13558</v>
      </c>
      <c r="E5234" s="61" t="str">
        <f t="shared" si="568"/>
        <v>w</v>
      </c>
      <c r="F5234" s="62" t="str">
        <f t="shared" si="569"/>
        <v>i</v>
      </c>
      <c r="G5234" s="62" t="str">
        <f t="shared" si="570"/>
        <v>L</v>
      </c>
      <c r="H5234" s="62" t="str">
        <f t="shared" si="571"/>
        <v>R</v>
      </c>
      <c r="I5234" s="62">
        <f t="shared" si="572"/>
        <v>4</v>
      </c>
      <c r="J5234" s="62">
        <f t="shared" si="573"/>
        <v>22</v>
      </c>
      <c r="K5234" s="81">
        <v>4.0023811239115719E-7</v>
      </c>
      <c r="L5234" s="2" t="s">
        <v>6804</v>
      </c>
      <c r="M5234" s="2" t="s">
        <v>6816</v>
      </c>
      <c r="N5234" s="60" t="s">
        <v>6977</v>
      </c>
      <c r="O5234" s="66" t="s">
        <v>7563</v>
      </c>
      <c r="P5234" s="67" t="s">
        <v>3309</v>
      </c>
      <c r="Q5234" s="67" t="s">
        <v>5103</v>
      </c>
      <c r="R5234" s="67"/>
      <c r="S5234" s="67"/>
      <c r="T5234" s="67"/>
      <c r="U5234" s="67"/>
      <c r="V5234" s="67"/>
      <c r="W5234" s="67"/>
      <c r="X5234" s="67"/>
      <c r="Y5234" s="67"/>
    </row>
    <row r="5235" spans="1:25" s="2" customFormat="1" ht="16.5" customHeight="1">
      <c r="A5235" s="59">
        <v>5233</v>
      </c>
      <c r="B5235" s="61" t="str">
        <f t="shared" si="567"/>
        <v>ow</v>
      </c>
      <c r="C5235" s="61" t="s">
        <v>4374</v>
      </c>
      <c r="D5235" s="2" t="s">
        <v>13642</v>
      </c>
      <c r="E5235" s="61" t="str">
        <f t="shared" si="568"/>
        <v>o</v>
      </c>
      <c r="F5235" s="62" t="str">
        <f t="shared" si="569"/>
        <v>w</v>
      </c>
      <c r="G5235" s="62" t="str">
        <f t="shared" si="570"/>
        <v>R</v>
      </c>
      <c r="H5235" s="62" t="str">
        <f t="shared" si="571"/>
        <v>L</v>
      </c>
      <c r="I5235" s="62">
        <f t="shared" si="572"/>
        <v>24</v>
      </c>
      <c r="J5235" s="62">
        <f t="shared" si="573"/>
        <v>4</v>
      </c>
      <c r="K5235" s="81">
        <v>4.0023811239115719E-7</v>
      </c>
      <c r="L5235" s="2" t="s">
        <v>14018</v>
      </c>
      <c r="M5235" s="2" t="s">
        <v>6841</v>
      </c>
      <c r="N5235" s="60" t="s">
        <v>7106</v>
      </c>
      <c r="O5235" s="66" t="s">
        <v>8166</v>
      </c>
      <c r="P5235" s="67" t="s">
        <v>6177</v>
      </c>
      <c r="Q5235" s="67" t="s">
        <v>4974</v>
      </c>
      <c r="R5235" s="67" t="s">
        <v>13494</v>
      </c>
      <c r="S5235" s="67" t="s">
        <v>2637</v>
      </c>
      <c r="T5235" s="67" t="s">
        <v>4241</v>
      </c>
      <c r="U5235" s="67" t="s">
        <v>5807</v>
      </c>
      <c r="V5235" s="67"/>
      <c r="W5235" s="67"/>
      <c r="X5235" s="67"/>
      <c r="Y5235" s="67"/>
    </row>
    <row r="5236" spans="1:25" s="2" customFormat="1" ht="16.5" customHeight="1">
      <c r="A5236" s="59">
        <v>5234</v>
      </c>
      <c r="B5236" s="61" t="str">
        <f t="shared" si="567"/>
        <v>qy</v>
      </c>
      <c r="C5236" s="61" t="s">
        <v>4053</v>
      </c>
      <c r="D5236" s="2" t="s">
        <v>13658</v>
      </c>
      <c r="E5236" s="61" t="str">
        <f t="shared" si="568"/>
        <v>q</v>
      </c>
      <c r="F5236" s="62" t="str">
        <f t="shared" si="569"/>
        <v>y</v>
      </c>
      <c r="G5236" s="62" t="str">
        <f t="shared" si="570"/>
        <v>L</v>
      </c>
      <c r="H5236" s="62" t="str">
        <f t="shared" si="571"/>
        <v>R</v>
      </c>
      <c r="I5236" s="62">
        <f t="shared" si="572"/>
        <v>1</v>
      </c>
      <c r="J5236" s="62">
        <f t="shared" si="573"/>
        <v>16</v>
      </c>
      <c r="K5236" s="81">
        <v>3.9698414399773318E-7</v>
      </c>
      <c r="L5236" s="2" t="s">
        <v>13511</v>
      </c>
      <c r="M5236" s="2" t="s">
        <v>13529</v>
      </c>
      <c r="N5236" s="60" t="s">
        <v>7016</v>
      </c>
      <c r="O5236" s="66" t="s">
        <v>14298</v>
      </c>
      <c r="P5236" s="67" t="s">
        <v>6798</v>
      </c>
      <c r="Q5236" s="67" t="s">
        <v>1213</v>
      </c>
      <c r="R5236" s="67" t="s">
        <v>1304</v>
      </c>
      <c r="S5236" s="67" t="s">
        <v>6761</v>
      </c>
      <c r="T5236" s="67"/>
      <c r="U5236" s="67"/>
      <c r="V5236" s="67"/>
      <c r="W5236" s="67"/>
      <c r="X5236" s="67"/>
      <c r="Y5236" s="67"/>
    </row>
    <row r="5237" spans="1:25" s="2" customFormat="1" ht="16.5" customHeight="1">
      <c r="A5237" s="59">
        <v>5235</v>
      </c>
      <c r="B5237" s="61" t="str">
        <f t="shared" si="567"/>
        <v>di</v>
      </c>
      <c r="C5237" s="61" t="s">
        <v>937</v>
      </c>
      <c r="D5237" s="2" t="s">
        <v>6928</v>
      </c>
      <c r="E5237" s="61" t="str">
        <f t="shared" si="568"/>
        <v>d</v>
      </c>
      <c r="F5237" s="62" t="str">
        <f t="shared" si="569"/>
        <v>i</v>
      </c>
      <c r="G5237" s="62" t="str">
        <f t="shared" si="570"/>
        <v>L</v>
      </c>
      <c r="H5237" s="62" t="str">
        <f t="shared" si="571"/>
        <v>R</v>
      </c>
      <c r="I5237" s="62">
        <f t="shared" si="572"/>
        <v>8</v>
      </c>
      <c r="J5237" s="62">
        <f t="shared" si="573"/>
        <v>22</v>
      </c>
      <c r="K5237" s="81">
        <v>3.9698414399773318E-7</v>
      </c>
      <c r="L5237" s="2" t="s">
        <v>13508</v>
      </c>
      <c r="M5237" s="2" t="s">
        <v>13510</v>
      </c>
      <c r="N5237" s="60" t="s">
        <v>6972</v>
      </c>
      <c r="O5237" s="66" t="s">
        <v>10547</v>
      </c>
      <c r="P5237" s="67" t="s">
        <v>3474</v>
      </c>
      <c r="Q5237" s="67" t="s">
        <v>4514</v>
      </c>
      <c r="R5237" s="67" t="s">
        <v>6776</v>
      </c>
      <c r="S5237" s="67"/>
      <c r="T5237" s="67"/>
      <c r="U5237" s="67"/>
      <c r="V5237" s="67"/>
      <c r="W5237" s="67"/>
      <c r="X5237" s="67"/>
      <c r="Y5237" s="67"/>
    </row>
    <row r="5238" spans="1:25" s="2" customFormat="1" ht="16.5" customHeight="1">
      <c r="A5238" s="59">
        <v>5236</v>
      </c>
      <c r="B5238" s="61" t="str">
        <f t="shared" si="567"/>
        <v>el</v>
      </c>
      <c r="C5238" s="61" t="s">
        <v>5992</v>
      </c>
      <c r="D5238" s="2" t="s">
        <v>13589</v>
      </c>
      <c r="E5238" s="61" t="str">
        <f t="shared" si="568"/>
        <v>e</v>
      </c>
      <c r="F5238" s="62" t="str">
        <f t="shared" si="569"/>
        <v>l</v>
      </c>
      <c r="G5238" s="62" t="str">
        <f t="shared" si="570"/>
        <v>L</v>
      </c>
      <c r="H5238" s="62" t="str">
        <f t="shared" si="571"/>
        <v>R</v>
      </c>
      <c r="I5238" s="62">
        <f t="shared" si="572"/>
        <v>7</v>
      </c>
      <c r="J5238" s="62">
        <f t="shared" si="573"/>
        <v>25</v>
      </c>
      <c r="K5238" s="81">
        <v>3.9698414399773318E-7</v>
      </c>
      <c r="L5238" s="2" t="s">
        <v>6885</v>
      </c>
      <c r="M5238" s="2" t="s">
        <v>6908</v>
      </c>
      <c r="N5238" s="60" t="s">
        <v>13821</v>
      </c>
      <c r="O5238" s="66" t="s">
        <v>12397</v>
      </c>
      <c r="P5238" s="67" t="s">
        <v>4989</v>
      </c>
      <c r="Q5238" s="67" t="s">
        <v>1628</v>
      </c>
      <c r="R5238" s="67" t="s">
        <v>3585</v>
      </c>
      <c r="S5238" s="67" t="s">
        <v>6010</v>
      </c>
      <c r="T5238" s="67"/>
      <c r="U5238" s="67"/>
      <c r="V5238" s="67"/>
      <c r="W5238" s="67"/>
      <c r="X5238" s="67"/>
      <c r="Y5238" s="67"/>
    </row>
    <row r="5239" spans="1:25" s="2" customFormat="1" ht="16.5" customHeight="1">
      <c r="A5239" s="59">
        <v>5237</v>
      </c>
      <c r="B5239" s="61" t="str">
        <f t="shared" si="567"/>
        <v>eu</v>
      </c>
      <c r="C5239" s="61" t="s">
        <v>6068</v>
      </c>
      <c r="D5239" s="2" t="s">
        <v>6924</v>
      </c>
      <c r="E5239" s="61" t="str">
        <f t="shared" si="568"/>
        <v>e</v>
      </c>
      <c r="F5239" s="62" t="str">
        <f t="shared" si="569"/>
        <v>u</v>
      </c>
      <c r="G5239" s="62" t="str">
        <f t="shared" si="570"/>
        <v>L</v>
      </c>
      <c r="H5239" s="62" t="str">
        <f t="shared" si="571"/>
        <v>R</v>
      </c>
      <c r="I5239" s="62">
        <f t="shared" si="572"/>
        <v>7</v>
      </c>
      <c r="J5239" s="62">
        <f t="shared" si="573"/>
        <v>19</v>
      </c>
      <c r="K5239" s="81">
        <v>3.9698414399773318E-7</v>
      </c>
      <c r="L5239" s="2" t="s">
        <v>6876</v>
      </c>
      <c r="M5239" s="2" t="s">
        <v>13512</v>
      </c>
      <c r="N5239" s="60" t="s">
        <v>6797</v>
      </c>
      <c r="O5239" s="66" t="s">
        <v>14284</v>
      </c>
      <c r="P5239" s="67" t="s">
        <v>6798</v>
      </c>
      <c r="Q5239" s="67" t="s">
        <v>6057</v>
      </c>
      <c r="R5239" s="67"/>
      <c r="S5239" s="67"/>
      <c r="T5239" s="67"/>
      <c r="U5239" s="67"/>
      <c r="V5239" s="67"/>
      <c r="W5239" s="67"/>
      <c r="X5239" s="67"/>
      <c r="Y5239" s="67"/>
    </row>
    <row r="5240" spans="1:25" s="2" customFormat="1" ht="16.5" customHeight="1">
      <c r="A5240" s="59">
        <v>5238</v>
      </c>
      <c r="B5240" s="61" t="str">
        <f t="shared" si="567"/>
        <v>xi</v>
      </c>
      <c r="C5240" s="61" t="s">
        <v>5253</v>
      </c>
      <c r="D5240" s="2" t="s">
        <v>6943</v>
      </c>
      <c r="E5240" s="61" t="str">
        <f t="shared" si="568"/>
        <v>x</v>
      </c>
      <c r="F5240" s="62" t="str">
        <f t="shared" si="569"/>
        <v>i</v>
      </c>
      <c r="G5240" s="62" t="str">
        <f t="shared" si="570"/>
        <v>L</v>
      </c>
      <c r="H5240" s="62" t="str">
        <f t="shared" si="571"/>
        <v>R</v>
      </c>
      <c r="I5240" s="62">
        <f t="shared" si="572"/>
        <v>6</v>
      </c>
      <c r="J5240" s="62">
        <f t="shared" si="573"/>
        <v>22</v>
      </c>
      <c r="K5240" s="81">
        <v>3.9698414399773318E-7</v>
      </c>
      <c r="L5240" s="2" t="s">
        <v>6892</v>
      </c>
      <c r="M5240" s="2" t="s">
        <v>13510</v>
      </c>
      <c r="N5240" s="60" t="s">
        <v>7040</v>
      </c>
      <c r="O5240" s="66" t="s">
        <v>14412</v>
      </c>
      <c r="P5240" s="67" t="s">
        <v>14112</v>
      </c>
      <c r="Q5240" s="67" t="s">
        <v>6966</v>
      </c>
      <c r="R5240" s="67" t="s">
        <v>2321</v>
      </c>
      <c r="S5240" s="67" t="s">
        <v>1364</v>
      </c>
      <c r="T5240" s="67"/>
      <c r="U5240" s="67"/>
      <c r="V5240" s="67"/>
      <c r="W5240" s="67"/>
      <c r="X5240" s="67"/>
      <c r="Y5240" s="67"/>
    </row>
    <row r="5241" spans="1:25" s="2" customFormat="1" ht="16.5" customHeight="1">
      <c r="A5241" s="59">
        <v>5239</v>
      </c>
      <c r="B5241" s="61" t="str">
        <f t="shared" si="567"/>
        <v>ou</v>
      </c>
      <c r="C5241" s="61" t="s">
        <v>3656</v>
      </c>
      <c r="D5241" s="2" t="s">
        <v>6960</v>
      </c>
      <c r="E5241" s="61" t="str">
        <f t="shared" si="568"/>
        <v>o</v>
      </c>
      <c r="F5241" s="62" t="str">
        <f t="shared" si="569"/>
        <v>u</v>
      </c>
      <c r="G5241" s="62" t="str">
        <f t="shared" si="570"/>
        <v>R</v>
      </c>
      <c r="H5241" s="62" t="str">
        <f t="shared" si="571"/>
        <v>R</v>
      </c>
      <c r="I5241" s="62">
        <f t="shared" si="572"/>
        <v>24</v>
      </c>
      <c r="J5241" s="62">
        <f t="shared" si="573"/>
        <v>19</v>
      </c>
      <c r="K5241" s="81">
        <v>3.9698414399773318E-7</v>
      </c>
      <c r="L5241" s="2" t="s">
        <v>6879</v>
      </c>
      <c r="M5241" s="2" t="s">
        <v>13512</v>
      </c>
      <c r="N5241" s="60" t="s">
        <v>6972</v>
      </c>
      <c r="O5241" s="66" t="s">
        <v>11233</v>
      </c>
      <c r="P5241" s="67" t="s">
        <v>5478</v>
      </c>
      <c r="Q5241" s="67" t="s">
        <v>14101</v>
      </c>
      <c r="R5241" s="67" t="s">
        <v>14112</v>
      </c>
      <c r="S5241" s="67"/>
      <c r="T5241" s="67"/>
      <c r="U5241" s="67"/>
      <c r="V5241" s="67"/>
      <c r="W5241" s="67"/>
      <c r="X5241" s="67"/>
      <c r="Y5241" s="67"/>
    </row>
    <row r="5242" spans="1:25" s="2" customFormat="1" ht="16.5" customHeight="1">
      <c r="A5242" s="59">
        <v>5240</v>
      </c>
      <c r="B5242" s="61" t="str">
        <f t="shared" si="567"/>
        <v>lb</v>
      </c>
      <c r="C5242" s="61" t="s">
        <v>3198</v>
      </c>
      <c r="D5242" s="2" t="s">
        <v>6914</v>
      </c>
      <c r="E5242" s="61" t="str">
        <f t="shared" si="568"/>
        <v>l</v>
      </c>
      <c r="F5242" s="62" t="str">
        <f t="shared" si="569"/>
        <v>b</v>
      </c>
      <c r="G5242" s="62" t="str">
        <f t="shared" si="570"/>
        <v>R</v>
      </c>
      <c r="H5242" s="62" t="str">
        <f t="shared" si="571"/>
        <v>L</v>
      </c>
      <c r="I5242" s="62">
        <f t="shared" si="572"/>
        <v>25</v>
      </c>
      <c r="J5242" s="62">
        <f t="shared" si="573"/>
        <v>15</v>
      </c>
      <c r="K5242" s="81">
        <v>3.9698414399773318E-7</v>
      </c>
      <c r="L5242" s="2" t="s">
        <v>6889</v>
      </c>
      <c r="M5242" s="2" t="s">
        <v>13536</v>
      </c>
      <c r="N5242" s="60" t="s">
        <v>7175</v>
      </c>
      <c r="O5242" s="66" t="s">
        <v>7697</v>
      </c>
      <c r="P5242" s="67" t="s">
        <v>426</v>
      </c>
      <c r="Q5242" s="67" t="s">
        <v>3354</v>
      </c>
      <c r="R5242" s="67" t="s">
        <v>3610</v>
      </c>
      <c r="S5242" s="67"/>
      <c r="T5242" s="67"/>
      <c r="U5242" s="67"/>
      <c r="V5242" s="67"/>
      <c r="W5242" s="67"/>
      <c r="X5242" s="67"/>
      <c r="Y5242" s="67"/>
    </row>
    <row r="5243" spans="1:25" s="2" customFormat="1" ht="16.5" customHeight="1">
      <c r="A5243" s="59">
        <v>5241</v>
      </c>
      <c r="B5243" s="61" t="str">
        <f t="shared" si="567"/>
        <v>je</v>
      </c>
      <c r="C5243" s="61" t="s">
        <v>2279</v>
      </c>
      <c r="D5243" s="2" t="s">
        <v>6843</v>
      </c>
      <c r="E5243" s="61" t="str">
        <f t="shared" si="568"/>
        <v>j</v>
      </c>
      <c r="F5243" s="62" t="str">
        <f t="shared" si="569"/>
        <v>e</v>
      </c>
      <c r="G5243" s="62" t="str">
        <f t="shared" si="570"/>
        <v>R</v>
      </c>
      <c r="H5243" s="62" t="str">
        <f t="shared" si="571"/>
        <v>L</v>
      </c>
      <c r="I5243" s="62">
        <f t="shared" si="572"/>
        <v>20</v>
      </c>
      <c r="J5243" s="62">
        <f t="shared" si="573"/>
        <v>7</v>
      </c>
      <c r="K5243" s="81">
        <v>3.9373017560430911E-7</v>
      </c>
      <c r="L5243" s="2" t="s">
        <v>6887</v>
      </c>
      <c r="M5243" s="2" t="s">
        <v>13529</v>
      </c>
      <c r="N5243" s="60" t="s">
        <v>6874</v>
      </c>
      <c r="O5243" s="66" t="s">
        <v>8610</v>
      </c>
      <c r="P5243" s="67" t="s">
        <v>3536</v>
      </c>
      <c r="Q5243" s="67" t="s">
        <v>2287</v>
      </c>
      <c r="R5243" s="67"/>
      <c r="S5243" s="67"/>
      <c r="T5243" s="67"/>
      <c r="U5243" s="67"/>
      <c r="V5243" s="67"/>
      <c r="W5243" s="67"/>
      <c r="X5243" s="67"/>
      <c r="Y5243" s="67"/>
    </row>
    <row r="5244" spans="1:25" s="2" customFormat="1" ht="16.5" customHeight="1">
      <c r="A5244" s="59">
        <v>5242</v>
      </c>
      <c r="B5244" s="61" t="str">
        <f t="shared" si="567"/>
        <v>so</v>
      </c>
      <c r="C5244" s="61" t="s">
        <v>4692</v>
      </c>
      <c r="D5244" s="2" t="s">
        <v>13763</v>
      </c>
      <c r="E5244" s="61" t="str">
        <f t="shared" si="568"/>
        <v>s</v>
      </c>
      <c r="F5244" s="62" t="str">
        <f t="shared" si="569"/>
        <v>o</v>
      </c>
      <c r="G5244" s="62" t="str">
        <f t="shared" si="570"/>
        <v>L</v>
      </c>
      <c r="H5244" s="62" t="str">
        <f t="shared" si="571"/>
        <v>R</v>
      </c>
      <c r="I5244" s="62">
        <f t="shared" si="572"/>
        <v>5</v>
      </c>
      <c r="J5244" s="62">
        <f t="shared" si="573"/>
        <v>24</v>
      </c>
      <c r="K5244" s="81">
        <v>3.9373017560430911E-7</v>
      </c>
      <c r="L5244" s="2" t="s">
        <v>6775</v>
      </c>
      <c r="M5244" s="2" t="s">
        <v>6960</v>
      </c>
      <c r="N5244" s="60" t="s">
        <v>7106</v>
      </c>
      <c r="O5244" s="66" t="s">
        <v>11982</v>
      </c>
      <c r="P5244" s="67" t="s">
        <v>4621</v>
      </c>
      <c r="Q5244" s="67" t="s">
        <v>2416</v>
      </c>
      <c r="R5244" s="67" t="s">
        <v>1658</v>
      </c>
      <c r="S5244" s="67" t="s">
        <v>6041</v>
      </c>
      <c r="T5244" s="67"/>
      <c r="U5244" s="67"/>
      <c r="V5244" s="67"/>
      <c r="W5244" s="67"/>
      <c r="X5244" s="67"/>
      <c r="Y5244" s="67"/>
    </row>
    <row r="5245" spans="1:25" s="2" customFormat="1" ht="16.5" customHeight="1">
      <c r="A5245" s="59">
        <v>5243</v>
      </c>
      <c r="B5245" s="61" t="str">
        <f t="shared" si="567"/>
        <v>t</v>
      </c>
      <c r="C5245" s="61" t="s">
        <v>4919</v>
      </c>
      <c r="D5245" s="2" t="s">
        <v>13681</v>
      </c>
      <c r="E5245" s="61" t="str">
        <f t="shared" si="568"/>
        <v>t</v>
      </c>
      <c r="F5245" s="62" t="str">
        <f t="shared" si="569"/>
        <v>t</v>
      </c>
      <c r="G5245" s="62" t="str">
        <f t="shared" si="570"/>
        <v>L</v>
      </c>
      <c r="H5245" s="62" t="str">
        <f t="shared" si="571"/>
        <v>L</v>
      </c>
      <c r="I5245" s="62">
        <f t="shared" si="572"/>
        <v>13</v>
      </c>
      <c r="J5245" s="62">
        <f t="shared" si="573"/>
        <v>13</v>
      </c>
      <c r="K5245" s="81">
        <v>3.9373017560430911E-7</v>
      </c>
      <c r="L5245" s="2" t="s">
        <v>6884</v>
      </c>
      <c r="M5245" s="2" t="s">
        <v>14103</v>
      </c>
      <c r="N5245" s="60" t="s">
        <v>6797</v>
      </c>
      <c r="O5245" s="66" t="s">
        <v>14285</v>
      </c>
      <c r="P5245" s="67" t="s">
        <v>6798</v>
      </c>
      <c r="Q5245" s="67" t="s">
        <v>881</v>
      </c>
      <c r="R5245" s="67" t="s">
        <v>2637</v>
      </c>
      <c r="S5245" s="67"/>
      <c r="T5245" s="67"/>
      <c r="U5245" s="67"/>
      <c r="V5245" s="67"/>
      <c r="W5245" s="67"/>
      <c r="X5245" s="67"/>
      <c r="Y5245" s="67"/>
    </row>
    <row r="5246" spans="1:25" s="2" customFormat="1" ht="16.5" customHeight="1">
      <c r="A5246" s="59">
        <v>5244</v>
      </c>
      <c r="B5246" s="61" t="str">
        <f t="shared" si="567"/>
        <v>jd</v>
      </c>
      <c r="C5246" s="61" t="s">
        <v>2074</v>
      </c>
      <c r="D5246" s="2" t="s">
        <v>6811</v>
      </c>
      <c r="E5246" s="61" t="str">
        <f t="shared" si="568"/>
        <v>j</v>
      </c>
      <c r="F5246" s="62" t="str">
        <f t="shared" si="569"/>
        <v>d</v>
      </c>
      <c r="G5246" s="62" t="str">
        <f t="shared" si="570"/>
        <v>R</v>
      </c>
      <c r="H5246" s="62" t="str">
        <f t="shared" si="571"/>
        <v>L</v>
      </c>
      <c r="I5246" s="62">
        <f t="shared" si="572"/>
        <v>20</v>
      </c>
      <c r="J5246" s="62">
        <f t="shared" si="573"/>
        <v>8</v>
      </c>
      <c r="K5246" s="81">
        <v>3.9373017560430911E-7</v>
      </c>
      <c r="L5246" s="2" t="s">
        <v>6887</v>
      </c>
      <c r="M5246" s="2" t="s">
        <v>13510</v>
      </c>
      <c r="N5246" s="60" t="s">
        <v>13869</v>
      </c>
      <c r="O5246" s="66" t="s">
        <v>10002</v>
      </c>
      <c r="P5246" s="67" t="s">
        <v>3126</v>
      </c>
      <c r="Q5246" s="67" t="s">
        <v>2066</v>
      </c>
      <c r="R5246" s="67"/>
      <c r="S5246" s="67"/>
      <c r="T5246" s="67"/>
      <c r="U5246" s="67"/>
      <c r="V5246" s="67"/>
      <c r="W5246" s="67"/>
      <c r="X5246" s="67"/>
      <c r="Y5246" s="67"/>
    </row>
    <row r="5247" spans="1:25" s="2" customFormat="1" ht="16.5" customHeight="1">
      <c r="A5247" s="59">
        <v>5245</v>
      </c>
      <c r="B5247" s="61" t="str">
        <f t="shared" si="567"/>
        <v>kl</v>
      </c>
      <c r="C5247" s="61" t="s">
        <v>2628</v>
      </c>
      <c r="D5247" s="2" t="s">
        <v>13617</v>
      </c>
      <c r="E5247" s="61" t="str">
        <f t="shared" si="568"/>
        <v>k</v>
      </c>
      <c r="F5247" s="62" t="str">
        <f t="shared" si="569"/>
        <v>l</v>
      </c>
      <c r="G5247" s="62" t="str">
        <f t="shared" si="570"/>
        <v>R</v>
      </c>
      <c r="H5247" s="62" t="str">
        <f t="shared" si="571"/>
        <v>R</v>
      </c>
      <c r="I5247" s="62">
        <f t="shared" si="572"/>
        <v>23</v>
      </c>
      <c r="J5247" s="62">
        <f t="shared" si="573"/>
        <v>25</v>
      </c>
      <c r="K5247" s="81">
        <v>3.9373017560430911E-7</v>
      </c>
      <c r="L5247" s="2" t="s">
        <v>6890</v>
      </c>
      <c r="M5247" s="2" t="s">
        <v>6908</v>
      </c>
      <c r="N5247" s="60" t="s">
        <v>6972</v>
      </c>
      <c r="O5247" s="66" t="s">
        <v>11341</v>
      </c>
      <c r="P5247" s="67" t="s">
        <v>4221</v>
      </c>
      <c r="Q5247" s="67" t="s">
        <v>5600</v>
      </c>
      <c r="R5247" s="67" t="s">
        <v>1511</v>
      </c>
      <c r="S5247" s="67"/>
      <c r="T5247" s="67"/>
      <c r="U5247" s="67"/>
      <c r="V5247" s="67"/>
      <c r="W5247" s="67"/>
      <c r="X5247" s="67"/>
      <c r="Y5247" s="67"/>
    </row>
    <row r="5248" spans="1:25" s="2" customFormat="1" ht="16.5" customHeight="1">
      <c r="A5248" s="59">
        <v>5246</v>
      </c>
      <c r="B5248" s="61" t="str">
        <f t="shared" si="567"/>
        <v>ti</v>
      </c>
      <c r="C5248" s="61" t="s">
        <v>4896</v>
      </c>
      <c r="D5248" s="2" t="s">
        <v>6942</v>
      </c>
      <c r="E5248" s="61" t="str">
        <f t="shared" si="568"/>
        <v>t</v>
      </c>
      <c r="F5248" s="62" t="str">
        <f t="shared" si="569"/>
        <v>i</v>
      </c>
      <c r="G5248" s="62" t="str">
        <f t="shared" si="570"/>
        <v>L</v>
      </c>
      <c r="H5248" s="62" t="str">
        <f t="shared" si="571"/>
        <v>R</v>
      </c>
      <c r="I5248" s="62">
        <f t="shared" si="572"/>
        <v>13</v>
      </c>
      <c r="J5248" s="62">
        <f t="shared" si="573"/>
        <v>22</v>
      </c>
      <c r="K5248" s="81">
        <v>3.9373017560430911E-7</v>
      </c>
      <c r="L5248" s="2" t="s">
        <v>6884</v>
      </c>
      <c r="M5248" s="2" t="s">
        <v>13510</v>
      </c>
      <c r="N5248" s="60" t="s">
        <v>6989</v>
      </c>
      <c r="O5248" s="66" t="s">
        <v>10106</v>
      </c>
      <c r="P5248" s="67" t="s">
        <v>4178</v>
      </c>
      <c r="Q5248" s="67" t="s">
        <v>1993</v>
      </c>
      <c r="R5248" s="67" t="s">
        <v>722</v>
      </c>
      <c r="S5248" s="67"/>
      <c r="T5248" s="67"/>
      <c r="U5248" s="67"/>
      <c r="V5248" s="67"/>
      <c r="W5248" s="67"/>
      <c r="X5248" s="67"/>
      <c r="Y5248" s="67"/>
    </row>
    <row r="5249" spans="1:25" s="2" customFormat="1" ht="16.5" customHeight="1">
      <c r="A5249" s="59">
        <v>5247</v>
      </c>
      <c r="B5249" s="61" t="str">
        <f t="shared" si="567"/>
        <v>tm</v>
      </c>
      <c r="C5249" s="61" t="s">
        <v>4998</v>
      </c>
      <c r="D5249" s="2" t="s">
        <v>13668</v>
      </c>
      <c r="E5249" s="61" t="str">
        <f t="shared" si="568"/>
        <v>t</v>
      </c>
      <c r="F5249" s="62" t="str">
        <f t="shared" si="569"/>
        <v>m</v>
      </c>
      <c r="G5249" s="62" t="str">
        <f t="shared" si="570"/>
        <v>L</v>
      </c>
      <c r="H5249" s="62" t="str">
        <f t="shared" si="571"/>
        <v>R</v>
      </c>
      <c r="I5249" s="62">
        <f t="shared" si="572"/>
        <v>13</v>
      </c>
      <c r="J5249" s="62">
        <f t="shared" si="573"/>
        <v>21</v>
      </c>
      <c r="K5249" s="81">
        <v>3.904762072108851E-7</v>
      </c>
      <c r="L5249" s="2" t="s">
        <v>6884</v>
      </c>
      <c r="M5249" s="2" t="s">
        <v>14110</v>
      </c>
      <c r="N5249" s="60" t="s">
        <v>7036</v>
      </c>
      <c r="O5249" s="66" t="s">
        <v>8984</v>
      </c>
      <c r="P5249" s="67" t="s">
        <v>4903</v>
      </c>
      <c r="Q5249" s="67" t="s">
        <v>2878</v>
      </c>
      <c r="R5249" s="67" t="s">
        <v>4903</v>
      </c>
      <c r="S5249" s="67" t="s">
        <v>4989</v>
      </c>
      <c r="T5249" s="67"/>
      <c r="U5249" s="67"/>
      <c r="V5249" s="67"/>
      <c r="W5249" s="67"/>
      <c r="X5249" s="67"/>
      <c r="Y5249" s="67"/>
    </row>
    <row r="5250" spans="1:25" s="2" customFormat="1" ht="16.5" customHeight="1">
      <c r="A5250" s="59">
        <v>5248</v>
      </c>
      <c r="B5250" s="61" t="str">
        <f t="shared" si="567"/>
        <v>jv</v>
      </c>
      <c r="C5250" s="61" t="s">
        <v>2459</v>
      </c>
      <c r="D5250" s="2" t="s">
        <v>14017</v>
      </c>
      <c r="E5250" s="61" t="str">
        <f t="shared" si="568"/>
        <v>j</v>
      </c>
      <c r="F5250" s="62" t="str">
        <f t="shared" si="569"/>
        <v>v</v>
      </c>
      <c r="G5250" s="62" t="str">
        <f t="shared" si="570"/>
        <v>R</v>
      </c>
      <c r="H5250" s="62" t="str">
        <f t="shared" si="571"/>
        <v>L</v>
      </c>
      <c r="I5250" s="62">
        <f t="shared" si="572"/>
        <v>20</v>
      </c>
      <c r="J5250" s="62">
        <f t="shared" si="573"/>
        <v>12</v>
      </c>
      <c r="K5250" s="81">
        <v>3.904762072108851E-7</v>
      </c>
      <c r="L5250" s="2" t="s">
        <v>6887</v>
      </c>
      <c r="M5250" s="2" t="s">
        <v>13513</v>
      </c>
      <c r="N5250" s="60" t="s">
        <v>6797</v>
      </c>
      <c r="O5250" s="66" t="s">
        <v>7831</v>
      </c>
      <c r="P5250" s="67" t="s">
        <v>426</v>
      </c>
      <c r="Q5250" s="67" t="s">
        <v>1213</v>
      </c>
      <c r="R5250" s="67" t="s">
        <v>6769</v>
      </c>
      <c r="S5250" s="67"/>
      <c r="T5250" s="67"/>
      <c r="U5250" s="67"/>
      <c r="V5250" s="67"/>
      <c r="W5250" s="67"/>
      <c r="X5250" s="67"/>
      <c r="Y5250" s="67"/>
    </row>
    <row r="5251" spans="1:25" s="2" customFormat="1" ht="16.5" customHeight="1">
      <c r="A5251" s="59">
        <v>5249</v>
      </c>
      <c r="B5251" s="61" t="str">
        <f t="shared" ref="B5251:B5314" si="574">VLOOKUP(D5251,sp,2,FALSE)</f>
        <v>os</v>
      </c>
      <c r="C5251" s="61" t="s">
        <v>4571</v>
      </c>
      <c r="D5251" s="2" t="s">
        <v>13648</v>
      </c>
      <c r="E5251" s="61" t="str">
        <f t="shared" ref="E5251:E5314" si="575">LEFT(B5251,1)</f>
        <v>o</v>
      </c>
      <c r="F5251" s="62" t="str">
        <f t="shared" ref="F5251:F5314" si="576">RIGHT(B5251,1)</f>
        <v>s</v>
      </c>
      <c r="G5251" s="62" t="str">
        <f t="shared" si="570"/>
        <v>R</v>
      </c>
      <c r="H5251" s="62" t="str">
        <f t="shared" si="571"/>
        <v>L</v>
      </c>
      <c r="I5251" s="62">
        <f t="shared" si="572"/>
        <v>24</v>
      </c>
      <c r="J5251" s="62">
        <f t="shared" si="573"/>
        <v>5</v>
      </c>
      <c r="K5251" s="81">
        <v>3.904762072108851E-7</v>
      </c>
      <c r="L5251" s="2" t="s">
        <v>14018</v>
      </c>
      <c r="M5251" s="2" t="s">
        <v>13512</v>
      </c>
      <c r="N5251" s="60" t="s">
        <v>13983</v>
      </c>
      <c r="O5251" s="66" t="s">
        <v>7973</v>
      </c>
      <c r="P5251" s="67" t="s">
        <v>426</v>
      </c>
      <c r="Q5251" s="67" t="s">
        <v>4403</v>
      </c>
      <c r="R5251" s="67" t="s">
        <v>5431</v>
      </c>
      <c r="S5251" s="67" t="s">
        <v>6041</v>
      </c>
      <c r="T5251" s="67"/>
      <c r="U5251" s="67"/>
      <c r="V5251" s="67"/>
      <c r="W5251" s="67"/>
      <c r="X5251" s="67"/>
      <c r="Y5251" s="67"/>
    </row>
    <row r="5252" spans="1:25" s="2" customFormat="1" ht="16.5" customHeight="1">
      <c r="A5252" s="59">
        <v>5250</v>
      </c>
      <c r="B5252" s="61" t="str">
        <f t="shared" si="574"/>
        <v>xp</v>
      </c>
      <c r="C5252" s="61" t="s">
        <v>5605</v>
      </c>
      <c r="D5252" s="2" t="s">
        <v>13646</v>
      </c>
      <c r="E5252" s="61" t="str">
        <f t="shared" si="575"/>
        <v>x</v>
      </c>
      <c r="F5252" s="62" t="str">
        <f t="shared" si="576"/>
        <v>p</v>
      </c>
      <c r="G5252" s="62" t="str">
        <f t="shared" ref="G5252:G5315" si="577">IF(FIND(E5252,"qwertasdfgzxcvbyuiophjkl;nm")&lt;15.5,"L","R")</f>
        <v>L</v>
      </c>
      <c r="H5252" s="62" t="str">
        <f t="shared" ref="H5252:H5315" si="578">IF(FIND(F5252,"qwertasdfgzxcvbyuiophjkl;nm")&lt;15.5,"L","R")</f>
        <v>R</v>
      </c>
      <c r="I5252" s="62">
        <f t="shared" ref="I5252:I5315" si="579">FIND(E5252,$I$1)</f>
        <v>6</v>
      </c>
      <c r="J5252" s="62">
        <f t="shared" ref="J5252:J5315" si="580">FIND(F5252,$I$1)</f>
        <v>26</v>
      </c>
      <c r="K5252" s="81">
        <v>3.904762072108851E-7</v>
      </c>
      <c r="L5252" s="2" t="s">
        <v>6892</v>
      </c>
      <c r="M5252" s="2" t="s">
        <v>13533</v>
      </c>
      <c r="N5252" s="60" t="s">
        <v>6972</v>
      </c>
      <c r="O5252" s="66" t="s">
        <v>10111</v>
      </c>
      <c r="P5252" s="67" t="s">
        <v>6065</v>
      </c>
      <c r="Q5252" s="67" t="s">
        <v>6096</v>
      </c>
      <c r="R5252" s="67" t="s">
        <v>2075</v>
      </c>
      <c r="S5252" s="67"/>
      <c r="T5252" s="67"/>
      <c r="U5252" s="67"/>
      <c r="V5252" s="67"/>
      <c r="W5252" s="67"/>
      <c r="X5252" s="67"/>
      <c r="Y5252" s="67"/>
    </row>
    <row r="5253" spans="1:25" s="2" customFormat="1" ht="16.5" customHeight="1">
      <c r="A5253" s="59">
        <v>5251</v>
      </c>
      <c r="B5253" s="61" t="str">
        <f t="shared" si="574"/>
        <v>hg</v>
      </c>
      <c r="C5253" s="61" t="s">
        <v>1729</v>
      </c>
      <c r="D5253" s="2" t="s">
        <v>13770</v>
      </c>
      <c r="E5253" s="61" t="str">
        <f t="shared" si="575"/>
        <v>h</v>
      </c>
      <c r="F5253" s="62" t="str">
        <f t="shared" si="576"/>
        <v>g</v>
      </c>
      <c r="G5253" s="62" t="str">
        <f t="shared" si="577"/>
        <v>R</v>
      </c>
      <c r="H5253" s="62" t="str">
        <f t="shared" si="578"/>
        <v>L</v>
      </c>
      <c r="I5253" s="62">
        <f t="shared" si="579"/>
        <v>17</v>
      </c>
      <c r="J5253" s="62">
        <f t="shared" si="580"/>
        <v>14</v>
      </c>
      <c r="K5253" s="81">
        <v>3.904762072108851E-7</v>
      </c>
      <c r="L5253" s="2" t="s">
        <v>6888</v>
      </c>
      <c r="M5253" s="2" t="s">
        <v>13767</v>
      </c>
      <c r="N5253" s="60" t="s">
        <v>7106</v>
      </c>
      <c r="O5253" s="66" t="s">
        <v>11817</v>
      </c>
      <c r="P5253" s="67" t="s">
        <v>4621</v>
      </c>
      <c r="Q5253" s="67" t="s">
        <v>4974</v>
      </c>
      <c r="R5253" s="67" t="s">
        <v>2066</v>
      </c>
      <c r="S5253" s="67"/>
      <c r="T5253" s="67"/>
      <c r="U5253" s="67"/>
      <c r="V5253" s="67"/>
      <c r="W5253" s="67"/>
      <c r="X5253" s="67"/>
      <c r="Y5253" s="67"/>
    </row>
    <row r="5254" spans="1:25" s="2" customFormat="1" ht="16.5" customHeight="1">
      <c r="A5254" s="59">
        <v>5252</v>
      </c>
      <c r="B5254" s="61" t="str">
        <f t="shared" si="574"/>
        <v>lz</v>
      </c>
      <c r="C5254" s="61" t="s">
        <v>3010</v>
      </c>
      <c r="D5254" s="2" t="s">
        <v>13359</v>
      </c>
      <c r="E5254" s="61" t="str">
        <f t="shared" si="575"/>
        <v>l</v>
      </c>
      <c r="F5254" s="62" t="str">
        <f t="shared" si="576"/>
        <v>z</v>
      </c>
      <c r="G5254" s="62" t="str">
        <f t="shared" si="577"/>
        <v>R</v>
      </c>
      <c r="H5254" s="62" t="str">
        <f t="shared" si="578"/>
        <v>L</v>
      </c>
      <c r="I5254" s="62">
        <f t="shared" si="579"/>
        <v>25</v>
      </c>
      <c r="J5254" s="62">
        <f t="shared" si="580"/>
        <v>3</v>
      </c>
      <c r="K5254" s="81">
        <v>3.8722223881746103E-7</v>
      </c>
      <c r="L5254" s="2" t="s">
        <v>6889</v>
      </c>
      <c r="M5254" s="2" t="s">
        <v>13530</v>
      </c>
      <c r="N5254" s="60" t="s">
        <v>7106</v>
      </c>
      <c r="O5254" s="66" t="s">
        <v>10501</v>
      </c>
      <c r="P5254" s="67" t="s">
        <v>3474</v>
      </c>
      <c r="Q5254" s="67" t="s">
        <v>4974</v>
      </c>
      <c r="R5254" s="67" t="s">
        <v>13494</v>
      </c>
      <c r="S5254" s="67" t="s">
        <v>2637</v>
      </c>
      <c r="T5254" s="67" t="s">
        <v>4519</v>
      </c>
      <c r="U5254" s="67"/>
      <c r="V5254" s="67"/>
      <c r="W5254" s="67"/>
      <c r="X5254" s="67"/>
      <c r="Y5254" s="67"/>
    </row>
    <row r="5255" spans="1:25" s="2" customFormat="1" ht="16.5" customHeight="1">
      <c r="A5255" s="59">
        <v>5253</v>
      </c>
      <c r="B5255" s="61" t="str">
        <f t="shared" si="574"/>
        <v>jv</v>
      </c>
      <c r="C5255" s="61" t="s">
        <v>2439</v>
      </c>
      <c r="D5255" s="2" t="s">
        <v>14017</v>
      </c>
      <c r="E5255" s="61" t="str">
        <f t="shared" si="575"/>
        <v>j</v>
      </c>
      <c r="F5255" s="62" t="str">
        <f t="shared" si="576"/>
        <v>v</v>
      </c>
      <c r="G5255" s="62" t="str">
        <f t="shared" si="577"/>
        <v>R</v>
      </c>
      <c r="H5255" s="62" t="str">
        <f t="shared" si="578"/>
        <v>L</v>
      </c>
      <c r="I5255" s="62">
        <f t="shared" si="579"/>
        <v>20</v>
      </c>
      <c r="J5255" s="62">
        <f t="shared" si="580"/>
        <v>12</v>
      </c>
      <c r="K5255" s="81">
        <v>3.8722223881746103E-7</v>
      </c>
      <c r="L5255" s="2" t="s">
        <v>6887</v>
      </c>
      <c r="M5255" s="2" t="s">
        <v>13513</v>
      </c>
      <c r="N5255" s="60" t="s">
        <v>6979</v>
      </c>
      <c r="O5255" s="66" t="s">
        <v>8187</v>
      </c>
      <c r="P5255" s="67" t="s">
        <v>4047</v>
      </c>
      <c r="Q5255" s="67" t="s">
        <v>6631</v>
      </c>
      <c r="R5255" s="67"/>
      <c r="S5255" s="67"/>
      <c r="T5255" s="67"/>
      <c r="U5255" s="67"/>
      <c r="V5255" s="67"/>
      <c r="W5255" s="67"/>
      <c r="X5255" s="67"/>
      <c r="Y5255" s="67"/>
    </row>
    <row r="5256" spans="1:25" s="2" customFormat="1" ht="16.5" customHeight="1">
      <c r="A5256" s="59">
        <v>5254</v>
      </c>
      <c r="B5256" s="61" t="str">
        <f t="shared" si="574"/>
        <v>ne</v>
      </c>
      <c r="C5256" s="61" t="s">
        <v>3597</v>
      </c>
      <c r="D5256" s="2" t="s">
        <v>13774</v>
      </c>
      <c r="E5256" s="61" t="str">
        <f t="shared" si="575"/>
        <v>n</v>
      </c>
      <c r="F5256" s="62" t="str">
        <f t="shared" si="576"/>
        <v>e</v>
      </c>
      <c r="G5256" s="62" t="str">
        <f t="shared" si="577"/>
        <v>R</v>
      </c>
      <c r="H5256" s="62" t="str">
        <f t="shared" si="578"/>
        <v>L</v>
      </c>
      <c r="I5256" s="62">
        <f t="shared" si="579"/>
        <v>18</v>
      </c>
      <c r="J5256" s="62">
        <f t="shared" si="580"/>
        <v>7</v>
      </c>
      <c r="K5256" s="81">
        <v>3.8396827042403696E-7</v>
      </c>
      <c r="L5256" s="2" t="s">
        <v>6878</v>
      </c>
      <c r="M5256" s="2" t="s">
        <v>13529</v>
      </c>
      <c r="N5256" s="60" t="s">
        <v>13964</v>
      </c>
      <c r="O5256" s="66" t="s">
        <v>8029</v>
      </c>
      <c r="P5256" s="67" t="s">
        <v>426</v>
      </c>
      <c r="Q5256" s="67" t="s">
        <v>6965</v>
      </c>
      <c r="R5256" s="67" t="s">
        <v>5482</v>
      </c>
      <c r="S5256" s="67" t="s">
        <v>3474</v>
      </c>
      <c r="T5256" s="67"/>
      <c r="U5256" s="67"/>
      <c r="V5256" s="67"/>
      <c r="W5256" s="67"/>
      <c r="X5256" s="67"/>
      <c r="Y5256" s="67"/>
    </row>
    <row r="5257" spans="1:25" s="2" customFormat="1" ht="16.5" customHeight="1">
      <c r="A5257" s="59">
        <v>5255</v>
      </c>
      <c r="B5257" s="61" t="str">
        <f t="shared" si="574"/>
        <v>qn</v>
      </c>
      <c r="C5257" s="61" t="s">
        <v>3958</v>
      </c>
      <c r="D5257" s="2" t="s">
        <v>13573</v>
      </c>
      <c r="E5257" s="61" t="str">
        <f t="shared" si="575"/>
        <v>q</v>
      </c>
      <c r="F5257" s="62" t="str">
        <f t="shared" si="576"/>
        <v>n</v>
      </c>
      <c r="G5257" s="62" t="str">
        <f t="shared" si="577"/>
        <v>L</v>
      </c>
      <c r="H5257" s="62" t="str">
        <f t="shared" si="578"/>
        <v>R</v>
      </c>
      <c r="I5257" s="62">
        <f t="shared" si="579"/>
        <v>1</v>
      </c>
      <c r="J5257" s="62">
        <f t="shared" si="580"/>
        <v>18</v>
      </c>
      <c r="K5257" s="81">
        <v>3.8396827042403696E-7</v>
      </c>
      <c r="L5257" s="2" t="s">
        <v>13511</v>
      </c>
      <c r="M5257" s="2" t="s">
        <v>6916</v>
      </c>
      <c r="N5257" s="60" t="s">
        <v>6972</v>
      </c>
      <c r="O5257" s="66" t="s">
        <v>8810</v>
      </c>
      <c r="P5257" s="67" t="s">
        <v>4548</v>
      </c>
      <c r="Q5257" s="67" t="s">
        <v>3955</v>
      </c>
      <c r="R5257" s="67"/>
      <c r="S5257" s="67"/>
      <c r="T5257" s="67"/>
      <c r="U5257" s="67"/>
      <c r="V5257" s="67"/>
      <c r="W5257" s="67"/>
      <c r="X5257" s="67"/>
      <c r="Y5257" s="67"/>
    </row>
    <row r="5258" spans="1:25" s="2" customFormat="1" ht="16.5" customHeight="1">
      <c r="A5258" s="59">
        <v>5256</v>
      </c>
      <c r="B5258" s="61" t="str">
        <f t="shared" si="574"/>
        <v>fh</v>
      </c>
      <c r="C5258" s="61" t="s">
        <v>1218</v>
      </c>
      <c r="D5258" s="2" t="s">
        <v>13575</v>
      </c>
      <c r="E5258" s="61" t="str">
        <f t="shared" si="575"/>
        <v>f</v>
      </c>
      <c r="F5258" s="62" t="str">
        <f t="shared" si="576"/>
        <v>h</v>
      </c>
      <c r="G5258" s="62" t="str">
        <f t="shared" si="577"/>
        <v>L</v>
      </c>
      <c r="H5258" s="62" t="str">
        <f t="shared" si="578"/>
        <v>R</v>
      </c>
      <c r="I5258" s="62">
        <f t="shared" si="579"/>
        <v>11</v>
      </c>
      <c r="J5258" s="62">
        <f t="shared" si="580"/>
        <v>17</v>
      </c>
      <c r="K5258" s="81">
        <v>3.8396827042403696E-7</v>
      </c>
      <c r="L5258" s="2" t="s">
        <v>6886</v>
      </c>
      <c r="M5258" s="2" t="s">
        <v>13767</v>
      </c>
      <c r="N5258" s="60" t="s">
        <v>6972</v>
      </c>
      <c r="O5258" s="66" t="s">
        <v>10496</v>
      </c>
      <c r="P5258" s="67" t="s">
        <v>3474</v>
      </c>
      <c r="Q5258" s="67" t="s">
        <v>1214</v>
      </c>
      <c r="R5258" s="67"/>
      <c r="S5258" s="67"/>
      <c r="T5258" s="67"/>
      <c r="U5258" s="67"/>
      <c r="V5258" s="67"/>
      <c r="W5258" s="67"/>
      <c r="X5258" s="67"/>
      <c r="Y5258" s="67"/>
    </row>
    <row r="5259" spans="1:25" s="2" customFormat="1" ht="16.5" customHeight="1">
      <c r="A5259" s="59">
        <v>5257</v>
      </c>
      <c r="B5259" s="61" t="str">
        <f t="shared" si="574"/>
        <v>ow</v>
      </c>
      <c r="C5259" s="61" t="s">
        <v>4380</v>
      </c>
      <c r="D5259" s="2" t="s">
        <v>13642</v>
      </c>
      <c r="E5259" s="61" t="str">
        <f t="shared" si="575"/>
        <v>o</v>
      </c>
      <c r="F5259" s="62" t="str">
        <f t="shared" si="576"/>
        <v>w</v>
      </c>
      <c r="G5259" s="62" t="str">
        <f t="shared" si="577"/>
        <v>R</v>
      </c>
      <c r="H5259" s="62" t="str">
        <f t="shared" si="578"/>
        <v>L</v>
      </c>
      <c r="I5259" s="62">
        <f t="shared" si="579"/>
        <v>24</v>
      </c>
      <c r="J5259" s="62">
        <f t="shared" si="580"/>
        <v>4</v>
      </c>
      <c r="K5259" s="81">
        <v>3.8396827042403696E-7</v>
      </c>
      <c r="L5259" s="2" t="s">
        <v>14018</v>
      </c>
      <c r="M5259" s="2" t="s">
        <v>6841</v>
      </c>
      <c r="N5259" s="60" t="s">
        <v>6797</v>
      </c>
      <c r="O5259" s="66" t="s">
        <v>7975</v>
      </c>
      <c r="P5259" s="67" t="s">
        <v>426</v>
      </c>
      <c r="Q5259" s="67" t="s">
        <v>6970</v>
      </c>
      <c r="R5259" s="67" t="s">
        <v>2637</v>
      </c>
      <c r="S5259" s="67"/>
      <c r="T5259" s="67"/>
      <c r="U5259" s="67"/>
      <c r="V5259" s="67"/>
      <c r="W5259" s="67"/>
      <c r="X5259" s="67"/>
      <c r="Y5259" s="67"/>
    </row>
    <row r="5260" spans="1:25" s="2" customFormat="1" ht="16.5" customHeight="1">
      <c r="A5260" s="59">
        <v>5258</v>
      </c>
      <c r="B5260" s="61" t="str">
        <f t="shared" si="574"/>
        <v>gl</v>
      </c>
      <c r="C5260" s="61" t="s">
        <v>1523</v>
      </c>
      <c r="D5260" s="2" t="s">
        <v>13633</v>
      </c>
      <c r="E5260" s="61" t="str">
        <f t="shared" si="575"/>
        <v>g</v>
      </c>
      <c r="F5260" s="62" t="str">
        <f t="shared" si="576"/>
        <v>l</v>
      </c>
      <c r="G5260" s="62" t="str">
        <f t="shared" si="577"/>
        <v>L</v>
      </c>
      <c r="H5260" s="62" t="str">
        <f t="shared" si="578"/>
        <v>R</v>
      </c>
      <c r="I5260" s="62">
        <f t="shared" si="579"/>
        <v>14</v>
      </c>
      <c r="J5260" s="62">
        <f t="shared" si="580"/>
        <v>25</v>
      </c>
      <c r="K5260" s="81">
        <v>3.8396827042403696E-7</v>
      </c>
      <c r="L5260" s="2" t="s">
        <v>13509</v>
      </c>
      <c r="M5260" s="2" t="s">
        <v>6908</v>
      </c>
      <c r="N5260" s="60" t="s">
        <v>7037</v>
      </c>
      <c r="O5260" s="66" t="s">
        <v>8583</v>
      </c>
      <c r="P5260" s="67" t="s">
        <v>2252</v>
      </c>
      <c r="Q5260" s="67" t="s">
        <v>1624</v>
      </c>
      <c r="R5260" s="67"/>
      <c r="S5260" s="67"/>
      <c r="T5260" s="67"/>
      <c r="U5260" s="67"/>
      <c r="V5260" s="67"/>
      <c r="W5260" s="67"/>
      <c r="X5260" s="67"/>
      <c r="Y5260" s="67"/>
    </row>
    <row r="5261" spans="1:25" s="2" customFormat="1" ht="16.5" customHeight="1">
      <c r="A5261" s="59">
        <v>5259</v>
      </c>
      <c r="B5261" s="61" t="str">
        <f t="shared" si="574"/>
        <v>e;</v>
      </c>
      <c r="C5261" s="61" t="s">
        <v>5973</v>
      </c>
      <c r="D5261" s="2" t="s">
        <v>13625</v>
      </c>
      <c r="E5261" s="61" t="str">
        <f t="shared" si="575"/>
        <v>e</v>
      </c>
      <c r="F5261" s="62" t="str">
        <f t="shared" si="576"/>
        <v>;</v>
      </c>
      <c r="G5261" s="62" t="str">
        <f t="shared" si="577"/>
        <v>L</v>
      </c>
      <c r="H5261" s="62" t="str">
        <f t="shared" si="578"/>
        <v>R</v>
      </c>
      <c r="I5261" s="62">
        <f t="shared" si="579"/>
        <v>7</v>
      </c>
      <c r="J5261" s="62">
        <f t="shared" si="580"/>
        <v>27</v>
      </c>
      <c r="K5261" s="81">
        <v>3.8396827042403696E-7</v>
      </c>
      <c r="L5261" s="2" t="s">
        <v>6885</v>
      </c>
      <c r="M5261" s="2" t="s">
        <v>14095</v>
      </c>
      <c r="N5261" s="60" t="s">
        <v>13982</v>
      </c>
      <c r="O5261" s="66" t="s">
        <v>9317</v>
      </c>
      <c r="P5261" s="67" t="s">
        <v>5079</v>
      </c>
      <c r="Q5261" s="67" t="s">
        <v>2637</v>
      </c>
      <c r="R5261" s="67" t="s">
        <v>6177</v>
      </c>
      <c r="S5261" s="67" t="s">
        <v>3630</v>
      </c>
      <c r="T5261" s="67" t="s">
        <v>1194</v>
      </c>
      <c r="U5261" s="67"/>
      <c r="V5261" s="67"/>
      <c r="W5261" s="67"/>
      <c r="X5261" s="67"/>
      <c r="Y5261" s="67"/>
    </row>
    <row r="5262" spans="1:25" s="2" customFormat="1" ht="16.5" customHeight="1">
      <c r="A5262" s="59">
        <v>5260</v>
      </c>
      <c r="B5262" s="61" t="str">
        <f t="shared" si="574"/>
        <v>ic</v>
      </c>
      <c r="C5262" s="61" t="s">
        <v>715</v>
      </c>
      <c r="D5262" s="2" t="s">
        <v>13750</v>
      </c>
      <c r="E5262" s="61" t="str">
        <f t="shared" si="575"/>
        <v>i</v>
      </c>
      <c r="F5262" s="62" t="str">
        <f t="shared" si="576"/>
        <v>c</v>
      </c>
      <c r="G5262" s="62" t="str">
        <f t="shared" si="577"/>
        <v>R</v>
      </c>
      <c r="H5262" s="62" t="str">
        <f t="shared" si="578"/>
        <v>L</v>
      </c>
      <c r="I5262" s="62">
        <f t="shared" si="579"/>
        <v>22</v>
      </c>
      <c r="J5262" s="62">
        <f t="shared" si="580"/>
        <v>9</v>
      </c>
      <c r="K5262" s="81">
        <v>3.8071430203061295E-7</v>
      </c>
      <c r="L5262" s="2" t="s">
        <v>14016</v>
      </c>
      <c r="M5262" s="2" t="s">
        <v>13535</v>
      </c>
      <c r="N5262" s="60" t="s">
        <v>7240</v>
      </c>
      <c r="O5262" s="66" t="s">
        <v>8086</v>
      </c>
      <c r="P5262" s="67" t="s">
        <v>426</v>
      </c>
      <c r="Q5262" s="67" t="s">
        <v>4641</v>
      </c>
      <c r="R5262" s="67" t="s">
        <v>3881</v>
      </c>
      <c r="S5262" s="67" t="s">
        <v>3984</v>
      </c>
      <c r="T5262" s="67"/>
      <c r="U5262" s="67"/>
      <c r="V5262" s="67"/>
      <c r="W5262" s="67"/>
      <c r="X5262" s="67"/>
      <c r="Y5262" s="67"/>
    </row>
    <row r="5263" spans="1:25" s="2" customFormat="1" ht="16.5" customHeight="1">
      <c r="A5263" s="59">
        <v>5261</v>
      </c>
      <c r="B5263" s="61" t="str">
        <f t="shared" si="574"/>
        <v>j</v>
      </c>
      <c r="C5263" s="61" t="s">
        <v>2240</v>
      </c>
      <c r="D5263" s="2" t="s">
        <v>13638</v>
      </c>
      <c r="E5263" s="61" t="str">
        <f t="shared" si="575"/>
        <v>j</v>
      </c>
      <c r="F5263" s="62" t="str">
        <f t="shared" si="576"/>
        <v>j</v>
      </c>
      <c r="G5263" s="62" t="str">
        <f t="shared" si="577"/>
        <v>R</v>
      </c>
      <c r="H5263" s="62" t="str">
        <f t="shared" si="578"/>
        <v>R</v>
      </c>
      <c r="I5263" s="62">
        <f t="shared" si="579"/>
        <v>20</v>
      </c>
      <c r="J5263" s="62">
        <f t="shared" si="580"/>
        <v>20</v>
      </c>
      <c r="K5263" s="81">
        <v>3.8071430203061295E-7</v>
      </c>
      <c r="L5263" s="2" t="s">
        <v>6887</v>
      </c>
      <c r="M5263" s="2" t="s">
        <v>14103</v>
      </c>
      <c r="N5263" s="60" t="s">
        <v>6797</v>
      </c>
      <c r="O5263" s="66" t="s">
        <v>7847</v>
      </c>
      <c r="P5263" s="67" t="s">
        <v>426</v>
      </c>
      <c r="Q5263" s="67" t="s">
        <v>3063</v>
      </c>
      <c r="R5263" s="67" t="s">
        <v>6759</v>
      </c>
      <c r="S5263" s="67"/>
      <c r="T5263" s="67"/>
      <c r="U5263" s="67"/>
      <c r="V5263" s="67"/>
      <c r="W5263" s="67"/>
      <c r="X5263" s="67"/>
      <c r="Y5263" s="67"/>
    </row>
    <row r="5264" spans="1:25" s="2" customFormat="1" ht="16.5" customHeight="1">
      <c r="A5264" s="59">
        <v>5262</v>
      </c>
      <c r="B5264" s="61" t="str">
        <f t="shared" si="574"/>
        <v>xi</v>
      </c>
      <c r="C5264" s="61" t="s">
        <v>5250</v>
      </c>
      <c r="D5264" s="2" t="s">
        <v>6943</v>
      </c>
      <c r="E5264" s="61" t="str">
        <f t="shared" si="575"/>
        <v>x</v>
      </c>
      <c r="F5264" s="62" t="str">
        <f t="shared" si="576"/>
        <v>i</v>
      </c>
      <c r="G5264" s="62" t="str">
        <f t="shared" si="577"/>
        <v>L</v>
      </c>
      <c r="H5264" s="62" t="str">
        <f t="shared" si="578"/>
        <v>R</v>
      </c>
      <c r="I5264" s="62">
        <f t="shared" si="579"/>
        <v>6</v>
      </c>
      <c r="J5264" s="62">
        <f t="shared" si="580"/>
        <v>22</v>
      </c>
      <c r="K5264" s="81">
        <v>3.8071430203061295E-7</v>
      </c>
      <c r="L5264" s="2" t="s">
        <v>6892</v>
      </c>
      <c r="M5264" s="2" t="s">
        <v>13510</v>
      </c>
      <c r="N5264" s="60" t="s">
        <v>7143</v>
      </c>
      <c r="O5264" s="66" t="s">
        <v>12122</v>
      </c>
      <c r="P5264" s="67" t="s">
        <v>4495</v>
      </c>
      <c r="Q5264" s="67" t="s">
        <v>5242</v>
      </c>
      <c r="R5264" s="67"/>
      <c r="S5264" s="67"/>
      <c r="T5264" s="67"/>
      <c r="U5264" s="67"/>
      <c r="V5264" s="67"/>
      <c r="W5264" s="67"/>
      <c r="X5264" s="67"/>
      <c r="Y5264" s="67"/>
    </row>
    <row r="5265" spans="1:25" s="2" customFormat="1" ht="16.5" customHeight="1">
      <c r="A5265" s="59">
        <v>5263</v>
      </c>
      <c r="B5265" s="61" t="str">
        <f t="shared" si="574"/>
        <v>ja</v>
      </c>
      <c r="C5265" s="61" t="s">
        <v>2117</v>
      </c>
      <c r="D5265" s="2" t="s">
        <v>13580</v>
      </c>
      <c r="E5265" s="61" t="str">
        <f t="shared" si="575"/>
        <v>j</v>
      </c>
      <c r="F5265" s="62" t="str">
        <f t="shared" si="576"/>
        <v>a</v>
      </c>
      <c r="G5265" s="62" t="str">
        <f t="shared" si="577"/>
        <v>R</v>
      </c>
      <c r="H5265" s="62" t="str">
        <f t="shared" si="578"/>
        <v>L</v>
      </c>
      <c r="I5265" s="62">
        <f t="shared" si="579"/>
        <v>20</v>
      </c>
      <c r="J5265" s="62">
        <f t="shared" si="580"/>
        <v>2</v>
      </c>
      <c r="K5265" s="81">
        <v>3.8071430203061295E-7</v>
      </c>
      <c r="L5265" s="2" t="s">
        <v>6887</v>
      </c>
      <c r="M5265" s="2" t="s">
        <v>14015</v>
      </c>
      <c r="N5265" s="60" t="s">
        <v>7269</v>
      </c>
      <c r="O5265" s="66" t="s">
        <v>14320</v>
      </c>
      <c r="P5265" s="67" t="s">
        <v>6798</v>
      </c>
      <c r="Q5265" s="67" t="s">
        <v>2875</v>
      </c>
      <c r="R5265" s="67" t="s">
        <v>2637</v>
      </c>
      <c r="S5265" s="67"/>
      <c r="T5265" s="67"/>
      <c r="U5265" s="67"/>
      <c r="V5265" s="67"/>
      <c r="W5265" s="67"/>
      <c r="X5265" s="67"/>
      <c r="Y5265" s="67"/>
    </row>
    <row r="5266" spans="1:25" s="2" customFormat="1" ht="16.5" customHeight="1">
      <c r="A5266" s="59">
        <v>5264</v>
      </c>
      <c r="B5266" s="61" t="str">
        <f t="shared" si="574"/>
        <v>xy</v>
      </c>
      <c r="C5266" s="61" t="s">
        <v>5472</v>
      </c>
      <c r="D5266" s="2" t="s">
        <v>13570</v>
      </c>
      <c r="E5266" s="61" t="str">
        <f t="shared" si="575"/>
        <v>x</v>
      </c>
      <c r="F5266" s="62" t="str">
        <f t="shared" si="576"/>
        <v>y</v>
      </c>
      <c r="G5266" s="62" t="str">
        <f t="shared" si="577"/>
        <v>L</v>
      </c>
      <c r="H5266" s="62" t="str">
        <f t="shared" si="578"/>
        <v>R</v>
      </c>
      <c r="I5266" s="62">
        <f t="shared" si="579"/>
        <v>6</v>
      </c>
      <c r="J5266" s="62">
        <f t="shared" si="580"/>
        <v>16</v>
      </c>
      <c r="K5266" s="81">
        <v>3.7746033363718888E-7</v>
      </c>
      <c r="L5266" s="2" t="s">
        <v>6892</v>
      </c>
      <c r="M5266" s="2" t="s">
        <v>13529</v>
      </c>
      <c r="N5266" s="60" t="s">
        <v>7205</v>
      </c>
      <c r="O5266" s="66" t="s">
        <v>7797</v>
      </c>
      <c r="P5266" s="67" t="s">
        <v>426</v>
      </c>
      <c r="Q5266" s="67" t="s">
        <v>827</v>
      </c>
      <c r="R5266" s="67" t="s">
        <v>1233</v>
      </c>
      <c r="S5266" s="67" t="s">
        <v>5807</v>
      </c>
      <c r="T5266" s="67"/>
      <c r="U5266" s="67"/>
      <c r="V5266" s="67"/>
      <c r="W5266" s="67"/>
      <c r="X5266" s="67"/>
      <c r="Y5266" s="67"/>
    </row>
    <row r="5267" spans="1:25" s="2" customFormat="1" ht="16.5" customHeight="1">
      <c r="A5267" s="59">
        <v>5265</v>
      </c>
      <c r="B5267" s="61" t="str">
        <f t="shared" si="574"/>
        <v>hz</v>
      </c>
      <c r="C5267" s="61" t="s">
        <v>1912</v>
      </c>
      <c r="D5267" s="2" t="s">
        <v>13670</v>
      </c>
      <c r="E5267" s="61" t="str">
        <f t="shared" si="575"/>
        <v>h</v>
      </c>
      <c r="F5267" s="62" t="str">
        <f t="shared" si="576"/>
        <v>z</v>
      </c>
      <c r="G5267" s="62" t="str">
        <f t="shared" si="577"/>
        <v>R</v>
      </c>
      <c r="H5267" s="62" t="str">
        <f t="shared" si="578"/>
        <v>L</v>
      </c>
      <c r="I5267" s="62">
        <f t="shared" si="579"/>
        <v>17</v>
      </c>
      <c r="J5267" s="62">
        <f t="shared" si="580"/>
        <v>3</v>
      </c>
      <c r="K5267" s="81">
        <v>3.7746033363718888E-7</v>
      </c>
      <c r="L5267" s="2" t="s">
        <v>6888</v>
      </c>
      <c r="M5267" s="2" t="s">
        <v>14460</v>
      </c>
      <c r="N5267" s="60" t="s">
        <v>6797</v>
      </c>
      <c r="O5267" s="66" t="s">
        <v>9227</v>
      </c>
      <c r="P5267" s="67" t="s">
        <v>5079</v>
      </c>
      <c r="Q5267" s="67" t="s">
        <v>6177</v>
      </c>
      <c r="R5267" s="67"/>
      <c r="S5267" s="67"/>
      <c r="T5267" s="67"/>
      <c r="U5267" s="67"/>
      <c r="V5267" s="67"/>
      <c r="W5267" s="67"/>
      <c r="X5267" s="67"/>
      <c r="Y5267" s="67"/>
    </row>
    <row r="5268" spans="1:25" s="2" customFormat="1" ht="16.5" customHeight="1">
      <c r="A5268" s="59">
        <v>5266</v>
      </c>
      <c r="B5268" s="61" t="str">
        <f t="shared" si="574"/>
        <v>kc</v>
      </c>
      <c r="C5268" s="61" t="s">
        <v>2719</v>
      </c>
      <c r="D5268" s="2" t="s">
        <v>13753</v>
      </c>
      <c r="E5268" s="61" t="str">
        <f t="shared" si="575"/>
        <v>k</v>
      </c>
      <c r="F5268" s="62" t="str">
        <f t="shared" si="576"/>
        <v>c</v>
      </c>
      <c r="G5268" s="62" t="str">
        <f t="shared" si="577"/>
        <v>R</v>
      </c>
      <c r="H5268" s="62" t="str">
        <f t="shared" si="578"/>
        <v>L</v>
      </c>
      <c r="I5268" s="62">
        <f t="shared" si="579"/>
        <v>23</v>
      </c>
      <c r="J5268" s="62">
        <f t="shared" si="580"/>
        <v>9</v>
      </c>
      <c r="K5268" s="81">
        <v>3.7746033363718888E-7</v>
      </c>
      <c r="L5268" s="2" t="s">
        <v>6890</v>
      </c>
      <c r="M5268" s="2" t="s">
        <v>13535</v>
      </c>
      <c r="N5268" s="60" t="s">
        <v>7192</v>
      </c>
      <c r="O5268" s="66" t="s">
        <v>9467</v>
      </c>
      <c r="P5268" s="67" t="s">
        <v>2324</v>
      </c>
      <c r="Q5268" s="67" t="s">
        <v>4241</v>
      </c>
      <c r="R5268" s="67" t="s">
        <v>209</v>
      </c>
      <c r="S5268" s="67" t="s">
        <v>209</v>
      </c>
      <c r="T5268" s="67"/>
      <c r="U5268" s="67"/>
      <c r="V5268" s="67"/>
      <c r="W5268" s="67"/>
      <c r="X5268" s="67"/>
      <c r="Y5268" s="67"/>
    </row>
    <row r="5269" spans="1:25" s="2" customFormat="1" ht="16.5" customHeight="1">
      <c r="A5269" s="59">
        <v>5267</v>
      </c>
      <c r="B5269" s="61" t="str">
        <f t="shared" si="574"/>
        <v>if</v>
      </c>
      <c r="C5269" s="61" t="s">
        <v>587</v>
      </c>
      <c r="D5269" s="2" t="s">
        <v>13361</v>
      </c>
      <c r="E5269" s="61" t="str">
        <f t="shared" si="575"/>
        <v>i</v>
      </c>
      <c r="F5269" s="62" t="str">
        <f t="shared" si="576"/>
        <v>f</v>
      </c>
      <c r="G5269" s="62" t="str">
        <f t="shared" si="577"/>
        <v>R</v>
      </c>
      <c r="H5269" s="62" t="str">
        <f t="shared" si="578"/>
        <v>L</v>
      </c>
      <c r="I5269" s="62">
        <f t="shared" si="579"/>
        <v>22</v>
      </c>
      <c r="J5269" s="62">
        <f t="shared" si="580"/>
        <v>11</v>
      </c>
      <c r="K5269" s="81">
        <v>3.7746033363718888E-7</v>
      </c>
      <c r="L5269" s="2" t="s">
        <v>14016</v>
      </c>
      <c r="M5269" s="2" t="s">
        <v>13510</v>
      </c>
      <c r="N5269" s="60" t="s">
        <v>6797</v>
      </c>
      <c r="O5269" s="66" t="s">
        <v>7825</v>
      </c>
      <c r="P5269" s="67" t="s">
        <v>533</v>
      </c>
      <c r="Q5269" s="67" t="s">
        <v>5807</v>
      </c>
      <c r="R5269" s="67" t="s">
        <v>630</v>
      </c>
      <c r="S5269" s="67"/>
      <c r="T5269" s="67"/>
      <c r="U5269" s="67"/>
      <c r="V5269" s="67"/>
      <c r="W5269" s="67"/>
      <c r="X5269" s="67"/>
      <c r="Y5269" s="67"/>
    </row>
    <row r="5270" spans="1:25" s="2" customFormat="1" ht="16.5" customHeight="1">
      <c r="A5270" s="59">
        <v>5268</v>
      </c>
      <c r="B5270" s="61" t="str">
        <f t="shared" si="574"/>
        <v>nw</v>
      </c>
      <c r="C5270" s="61" t="s">
        <v>3575</v>
      </c>
      <c r="D5270" s="2" t="s">
        <v>13605</v>
      </c>
      <c r="E5270" s="61" t="str">
        <f t="shared" si="575"/>
        <v>n</v>
      </c>
      <c r="F5270" s="62" t="str">
        <f t="shared" si="576"/>
        <v>w</v>
      </c>
      <c r="G5270" s="62" t="str">
        <f t="shared" si="577"/>
        <v>R</v>
      </c>
      <c r="H5270" s="62" t="str">
        <f t="shared" si="578"/>
        <v>L</v>
      </c>
      <c r="I5270" s="62">
        <f t="shared" si="579"/>
        <v>18</v>
      </c>
      <c r="J5270" s="62">
        <f t="shared" si="580"/>
        <v>4</v>
      </c>
      <c r="K5270" s="81">
        <v>3.7420636524376487E-7</v>
      </c>
      <c r="L5270" s="2" t="s">
        <v>6878</v>
      </c>
      <c r="M5270" s="2" t="s">
        <v>14015</v>
      </c>
      <c r="N5270" s="60" t="s">
        <v>6972</v>
      </c>
      <c r="O5270" s="66" t="s">
        <v>12365</v>
      </c>
      <c r="P5270" s="67" t="s">
        <v>4989</v>
      </c>
      <c r="Q5270" s="67" t="s">
        <v>14108</v>
      </c>
      <c r="R5270" s="67" t="s">
        <v>14505</v>
      </c>
      <c r="S5270" s="67" t="s">
        <v>5479</v>
      </c>
      <c r="T5270" s="67"/>
      <c r="U5270" s="67"/>
      <c r="V5270" s="67"/>
      <c r="W5270" s="67"/>
      <c r="X5270" s="67"/>
      <c r="Y5270" s="67"/>
    </row>
    <row r="5271" spans="1:25" s="2" customFormat="1" ht="16.5" customHeight="1">
      <c r="A5271" s="59">
        <v>5269</v>
      </c>
      <c r="B5271" s="61" t="str">
        <f t="shared" si="574"/>
        <v>fu</v>
      </c>
      <c r="C5271" s="61" t="s">
        <v>1323</v>
      </c>
      <c r="D5271" s="2" t="s">
        <v>6946</v>
      </c>
      <c r="E5271" s="61" t="str">
        <f t="shared" si="575"/>
        <v>f</v>
      </c>
      <c r="F5271" s="62" t="str">
        <f t="shared" si="576"/>
        <v>u</v>
      </c>
      <c r="G5271" s="62" t="str">
        <f t="shared" si="577"/>
        <v>L</v>
      </c>
      <c r="H5271" s="62" t="str">
        <f t="shared" si="578"/>
        <v>R</v>
      </c>
      <c r="I5271" s="62">
        <f t="shared" si="579"/>
        <v>11</v>
      </c>
      <c r="J5271" s="62">
        <f t="shared" si="580"/>
        <v>19</v>
      </c>
      <c r="K5271" s="81">
        <v>3.7420636524376487E-7</v>
      </c>
      <c r="L5271" s="2" t="s">
        <v>6886</v>
      </c>
      <c r="M5271" s="2" t="s">
        <v>13512</v>
      </c>
      <c r="N5271" s="60" t="s">
        <v>7142</v>
      </c>
      <c r="O5271" s="66" t="s">
        <v>14429</v>
      </c>
      <c r="P5271" s="67" t="s">
        <v>4641</v>
      </c>
      <c r="Q5271" s="67" t="s">
        <v>6966</v>
      </c>
      <c r="R5271" s="67" t="s">
        <v>6041</v>
      </c>
      <c r="S5271" s="67" t="s">
        <v>6776</v>
      </c>
      <c r="T5271" s="67"/>
      <c r="U5271" s="67"/>
      <c r="V5271" s="67"/>
      <c r="W5271" s="67"/>
      <c r="X5271" s="67"/>
      <c r="Y5271" s="67"/>
    </row>
    <row r="5272" spans="1:25" s="2" customFormat="1" ht="16.5" customHeight="1">
      <c r="A5272" s="59">
        <v>5270</v>
      </c>
      <c r="B5272" s="61" t="str">
        <f t="shared" si="574"/>
        <v>ld</v>
      </c>
      <c r="C5272" s="61" t="s">
        <v>2889</v>
      </c>
      <c r="D5272" s="2" t="s">
        <v>6831</v>
      </c>
      <c r="E5272" s="61" t="str">
        <f t="shared" si="575"/>
        <v>l</v>
      </c>
      <c r="F5272" s="62" t="str">
        <f t="shared" si="576"/>
        <v>d</v>
      </c>
      <c r="G5272" s="62" t="str">
        <f t="shared" si="577"/>
        <v>R</v>
      </c>
      <c r="H5272" s="62" t="str">
        <f t="shared" si="578"/>
        <v>L</v>
      </c>
      <c r="I5272" s="62">
        <f t="shared" si="579"/>
        <v>25</v>
      </c>
      <c r="J5272" s="62">
        <f t="shared" si="580"/>
        <v>8</v>
      </c>
      <c r="K5272" s="81">
        <v>3.7420636524376487E-7</v>
      </c>
      <c r="L5272" s="2" t="s">
        <v>6889</v>
      </c>
      <c r="M5272" s="2" t="s">
        <v>13510</v>
      </c>
      <c r="N5272" s="60" t="s">
        <v>13837</v>
      </c>
      <c r="O5272" s="66" t="s">
        <v>10592</v>
      </c>
      <c r="P5272" s="67" t="s">
        <v>3474</v>
      </c>
      <c r="Q5272" s="67" t="s">
        <v>506</v>
      </c>
      <c r="R5272" s="67" t="s">
        <v>2875</v>
      </c>
      <c r="S5272" s="67"/>
      <c r="T5272" s="67"/>
      <c r="U5272" s="67"/>
      <c r="V5272" s="67"/>
      <c r="W5272" s="67"/>
      <c r="X5272" s="67"/>
      <c r="Y5272" s="67"/>
    </row>
    <row r="5273" spans="1:25" s="2" customFormat="1" ht="16.5" customHeight="1">
      <c r="A5273" s="59">
        <v>5271</v>
      </c>
      <c r="B5273" s="61" t="str">
        <f t="shared" si="574"/>
        <v>zl</v>
      </c>
      <c r="C5273" s="61" t="s">
        <v>6708</v>
      </c>
      <c r="D5273" s="2" t="s">
        <v>13674</v>
      </c>
      <c r="E5273" s="61" t="str">
        <f t="shared" si="575"/>
        <v>z</v>
      </c>
      <c r="F5273" s="62" t="str">
        <f t="shared" si="576"/>
        <v>l</v>
      </c>
      <c r="G5273" s="62" t="str">
        <f t="shared" si="577"/>
        <v>L</v>
      </c>
      <c r="H5273" s="62" t="str">
        <f t="shared" si="578"/>
        <v>R</v>
      </c>
      <c r="I5273" s="62">
        <f t="shared" si="579"/>
        <v>3</v>
      </c>
      <c r="J5273" s="62">
        <f t="shared" si="580"/>
        <v>25</v>
      </c>
      <c r="K5273" s="81">
        <v>3.7420636524376487E-7</v>
      </c>
      <c r="L5273" s="2" t="s">
        <v>6883</v>
      </c>
      <c r="M5273" s="2" t="s">
        <v>6908</v>
      </c>
      <c r="N5273" s="60" t="s">
        <v>6972</v>
      </c>
      <c r="O5273" s="66" t="s">
        <v>11515</v>
      </c>
      <c r="P5273" s="67" t="s">
        <v>4221</v>
      </c>
      <c r="Q5273" s="67" t="s">
        <v>143</v>
      </c>
      <c r="R5273" s="67" t="s">
        <v>6806</v>
      </c>
      <c r="S5273" s="67" t="s">
        <v>6776</v>
      </c>
      <c r="T5273" s="67" t="s">
        <v>5479</v>
      </c>
      <c r="U5273" s="67"/>
      <c r="V5273" s="67"/>
      <c r="W5273" s="67"/>
      <c r="X5273" s="67"/>
      <c r="Y5273" s="67"/>
    </row>
    <row r="5274" spans="1:25" s="2" customFormat="1" ht="16.5" customHeight="1">
      <c r="A5274" s="59">
        <v>5272</v>
      </c>
      <c r="B5274" s="61" t="str">
        <f t="shared" si="574"/>
        <v>wi</v>
      </c>
      <c r="C5274" s="61" t="s">
        <v>5134</v>
      </c>
      <c r="D5274" s="2" t="s">
        <v>13558</v>
      </c>
      <c r="E5274" s="61" t="str">
        <f t="shared" si="575"/>
        <v>w</v>
      </c>
      <c r="F5274" s="62" t="str">
        <f t="shared" si="576"/>
        <v>i</v>
      </c>
      <c r="G5274" s="62" t="str">
        <f t="shared" si="577"/>
        <v>L</v>
      </c>
      <c r="H5274" s="62" t="str">
        <f t="shared" si="578"/>
        <v>R</v>
      </c>
      <c r="I5274" s="62">
        <f t="shared" si="579"/>
        <v>4</v>
      </c>
      <c r="J5274" s="62">
        <f t="shared" si="580"/>
        <v>22</v>
      </c>
      <c r="K5274" s="81">
        <v>3.7420636524376487E-7</v>
      </c>
      <c r="L5274" s="2" t="s">
        <v>6804</v>
      </c>
      <c r="M5274" s="2" t="s">
        <v>6816</v>
      </c>
      <c r="N5274" s="60" t="s">
        <v>6985</v>
      </c>
      <c r="O5274" s="66" t="s">
        <v>13526</v>
      </c>
      <c r="P5274" s="67" t="s">
        <v>4241</v>
      </c>
      <c r="Q5274" s="67" t="s">
        <v>5654</v>
      </c>
      <c r="R5274" s="67" t="s">
        <v>5103</v>
      </c>
      <c r="S5274" s="67"/>
      <c r="T5274" s="67"/>
      <c r="U5274" s="67"/>
      <c r="V5274" s="67"/>
      <c r="W5274" s="67"/>
      <c r="X5274" s="67"/>
      <c r="Y5274" s="67"/>
    </row>
    <row r="5275" spans="1:25" s="2" customFormat="1" ht="16.5" customHeight="1">
      <c r="A5275" s="59">
        <v>5273</v>
      </c>
      <c r="B5275" s="61" t="str">
        <f t="shared" si="574"/>
        <v>ps</v>
      </c>
      <c r="C5275" s="61" t="s">
        <v>3823</v>
      </c>
      <c r="D5275" s="2" t="s">
        <v>13649</v>
      </c>
      <c r="E5275" s="61" t="str">
        <f t="shared" si="575"/>
        <v>p</v>
      </c>
      <c r="F5275" s="62" t="str">
        <f t="shared" si="576"/>
        <v>s</v>
      </c>
      <c r="G5275" s="62" t="str">
        <f t="shared" si="577"/>
        <v>R</v>
      </c>
      <c r="H5275" s="62" t="str">
        <f t="shared" si="578"/>
        <v>L</v>
      </c>
      <c r="I5275" s="62">
        <f t="shared" si="579"/>
        <v>26</v>
      </c>
      <c r="J5275" s="62">
        <f t="shared" si="580"/>
        <v>5</v>
      </c>
      <c r="K5275" s="81">
        <v>3.7420636524376487E-7</v>
      </c>
      <c r="L5275" s="2" t="s">
        <v>6881</v>
      </c>
      <c r="M5275" s="2" t="s">
        <v>14095</v>
      </c>
      <c r="N5275" s="60" t="s">
        <v>6972</v>
      </c>
      <c r="O5275" s="66" t="s">
        <v>10704</v>
      </c>
      <c r="P5275" s="67" t="s">
        <v>3630</v>
      </c>
      <c r="Q5275" s="67" t="s">
        <v>6019</v>
      </c>
      <c r="R5275" s="67" t="s">
        <v>5807</v>
      </c>
      <c r="S5275" s="67" t="s">
        <v>6774</v>
      </c>
      <c r="T5275" s="67"/>
      <c r="U5275" s="67"/>
      <c r="V5275" s="67"/>
      <c r="W5275" s="67"/>
      <c r="X5275" s="67"/>
      <c r="Y5275" s="67"/>
    </row>
    <row r="5276" spans="1:25" s="2" customFormat="1" ht="16.5" customHeight="1">
      <c r="A5276" s="59">
        <v>5274</v>
      </c>
      <c r="B5276" s="61" t="str">
        <f t="shared" si="574"/>
        <v>rk</v>
      </c>
      <c r="C5276" s="61" t="s">
        <v>4221</v>
      </c>
      <c r="D5276" s="2" t="s">
        <v>6852</v>
      </c>
      <c r="E5276" s="61" t="str">
        <f t="shared" si="575"/>
        <v>r</v>
      </c>
      <c r="F5276" s="62" t="str">
        <f t="shared" si="576"/>
        <v>k</v>
      </c>
      <c r="G5276" s="62" t="str">
        <f t="shared" si="577"/>
        <v>L</v>
      </c>
      <c r="H5276" s="62" t="str">
        <f t="shared" si="578"/>
        <v>R</v>
      </c>
      <c r="I5276" s="62">
        <f t="shared" si="579"/>
        <v>10</v>
      </c>
      <c r="J5276" s="62">
        <f t="shared" si="580"/>
        <v>23</v>
      </c>
      <c r="K5276" s="81">
        <v>3.709523968503408E-7</v>
      </c>
      <c r="L5276" s="2" t="s">
        <v>6891</v>
      </c>
      <c r="M5276" s="2" t="s">
        <v>6836</v>
      </c>
      <c r="N5276" s="60" t="s">
        <v>13501</v>
      </c>
      <c r="O5276" s="66" t="s">
        <v>4221</v>
      </c>
      <c r="P5276" s="67" t="s">
        <v>4221</v>
      </c>
      <c r="Q5276" s="67"/>
      <c r="R5276" s="67"/>
      <c r="S5276" s="67"/>
      <c r="T5276" s="67"/>
      <c r="U5276" s="67"/>
      <c r="V5276" s="67"/>
      <c r="W5276" s="67"/>
      <c r="X5276" s="67"/>
      <c r="Y5276" s="67"/>
    </row>
    <row r="5277" spans="1:25" s="2" customFormat="1" ht="16.5" customHeight="1">
      <c r="A5277" s="59">
        <v>5275</v>
      </c>
      <c r="B5277" s="61" t="str">
        <f t="shared" si="574"/>
        <v>pj</v>
      </c>
      <c r="C5277" s="61" t="s">
        <v>3707</v>
      </c>
      <c r="D5277" s="2" t="s">
        <v>6903</v>
      </c>
      <c r="E5277" s="61" t="str">
        <f t="shared" si="575"/>
        <v>p</v>
      </c>
      <c r="F5277" s="62" t="str">
        <f t="shared" si="576"/>
        <v>j</v>
      </c>
      <c r="G5277" s="62" t="str">
        <f t="shared" si="577"/>
        <v>R</v>
      </c>
      <c r="H5277" s="62" t="str">
        <f t="shared" si="578"/>
        <v>R</v>
      </c>
      <c r="I5277" s="62">
        <f t="shared" si="579"/>
        <v>26</v>
      </c>
      <c r="J5277" s="62">
        <f t="shared" si="580"/>
        <v>20</v>
      </c>
      <c r="K5277" s="81">
        <v>3.709523968503408E-7</v>
      </c>
      <c r="L5277" s="2" t="s">
        <v>6881</v>
      </c>
      <c r="M5277" s="2" t="s">
        <v>6840</v>
      </c>
      <c r="N5277" s="60" t="s">
        <v>7045</v>
      </c>
      <c r="O5277" s="66" t="s">
        <v>10783</v>
      </c>
      <c r="P5277" s="67" t="s">
        <v>824</v>
      </c>
      <c r="Q5277" s="67" t="s">
        <v>1176</v>
      </c>
      <c r="R5277" s="67" t="s">
        <v>6774</v>
      </c>
      <c r="S5277" s="67" t="s">
        <v>143</v>
      </c>
      <c r="T5277" s="67" t="s">
        <v>4657</v>
      </c>
      <c r="U5277" s="67"/>
      <c r="V5277" s="67"/>
      <c r="W5277" s="67"/>
      <c r="X5277" s="67"/>
      <c r="Y5277" s="67"/>
    </row>
    <row r="5278" spans="1:25" s="2" customFormat="1" ht="16.5" customHeight="1">
      <c r="A5278" s="59">
        <v>5276</v>
      </c>
      <c r="B5278" s="61" t="str">
        <f t="shared" si="574"/>
        <v>qn</v>
      </c>
      <c r="C5278" s="61" t="s">
        <v>3965</v>
      </c>
      <c r="D5278" s="2" t="s">
        <v>13573</v>
      </c>
      <c r="E5278" s="61" t="str">
        <f t="shared" si="575"/>
        <v>q</v>
      </c>
      <c r="F5278" s="62" t="str">
        <f t="shared" si="576"/>
        <v>n</v>
      </c>
      <c r="G5278" s="62" t="str">
        <f t="shared" si="577"/>
        <v>L</v>
      </c>
      <c r="H5278" s="62" t="str">
        <f t="shared" si="578"/>
        <v>R</v>
      </c>
      <c r="I5278" s="62">
        <f t="shared" si="579"/>
        <v>1</v>
      </c>
      <c r="J5278" s="62">
        <f t="shared" si="580"/>
        <v>18</v>
      </c>
      <c r="K5278" s="81">
        <v>3.709523968503408E-7</v>
      </c>
      <c r="L5278" s="2" t="s">
        <v>13511</v>
      </c>
      <c r="M5278" s="2" t="s">
        <v>6916</v>
      </c>
      <c r="N5278" s="60" t="s">
        <v>13437</v>
      </c>
      <c r="O5278" s="66" t="s">
        <v>11252</v>
      </c>
      <c r="P5278" s="67" t="s">
        <v>5478</v>
      </c>
      <c r="Q5278" s="67" t="s">
        <v>14504</v>
      </c>
      <c r="R5278" s="67" t="s">
        <v>6041</v>
      </c>
      <c r="S5278" s="67" t="s">
        <v>4989</v>
      </c>
      <c r="T5278" s="67"/>
      <c r="U5278" s="67"/>
      <c r="V5278" s="67"/>
      <c r="W5278" s="67"/>
      <c r="X5278" s="67"/>
      <c r="Y5278" s="67"/>
    </row>
    <row r="5279" spans="1:25" s="2" customFormat="1" ht="16.5" customHeight="1">
      <c r="A5279" s="59">
        <v>5277</v>
      </c>
      <c r="B5279" s="61" t="str">
        <f t="shared" si="574"/>
        <v>lz</v>
      </c>
      <c r="C5279" s="61" t="s">
        <v>3001</v>
      </c>
      <c r="D5279" s="2" t="s">
        <v>13359</v>
      </c>
      <c r="E5279" s="61" t="str">
        <f t="shared" si="575"/>
        <v>l</v>
      </c>
      <c r="F5279" s="62" t="str">
        <f t="shared" si="576"/>
        <v>z</v>
      </c>
      <c r="G5279" s="62" t="str">
        <f t="shared" si="577"/>
        <v>R</v>
      </c>
      <c r="H5279" s="62" t="str">
        <f t="shared" si="578"/>
        <v>L</v>
      </c>
      <c r="I5279" s="62">
        <f t="shared" si="579"/>
        <v>25</v>
      </c>
      <c r="J5279" s="62">
        <f t="shared" si="580"/>
        <v>3</v>
      </c>
      <c r="K5279" s="81">
        <v>3.709523968503408E-7</v>
      </c>
      <c r="L5279" s="2" t="s">
        <v>6889</v>
      </c>
      <c r="M5279" s="2" t="s">
        <v>13530</v>
      </c>
      <c r="N5279" s="60" t="s">
        <v>13440</v>
      </c>
      <c r="O5279" s="66" t="s">
        <v>10354</v>
      </c>
      <c r="P5279" s="67" t="s">
        <v>530</v>
      </c>
      <c r="Q5279" s="67" t="s">
        <v>3348</v>
      </c>
      <c r="R5279" s="67" t="s">
        <v>5242</v>
      </c>
      <c r="S5279" s="67" t="s">
        <v>14488</v>
      </c>
      <c r="T5279" s="67"/>
      <c r="U5279" s="67"/>
      <c r="V5279" s="67"/>
      <c r="W5279" s="67"/>
      <c r="X5279" s="67"/>
      <c r="Y5279" s="67"/>
    </row>
    <row r="5280" spans="1:25" s="2" customFormat="1" ht="16.5" customHeight="1">
      <c r="A5280" s="59">
        <v>5278</v>
      </c>
      <c r="B5280" s="61" t="str">
        <f t="shared" si="574"/>
        <v>ru</v>
      </c>
      <c r="C5280" s="61" t="s">
        <v>4270</v>
      </c>
      <c r="D5280" s="2" t="s">
        <v>6937</v>
      </c>
      <c r="E5280" s="61" t="str">
        <f t="shared" si="575"/>
        <v>r</v>
      </c>
      <c r="F5280" s="62" t="str">
        <f t="shared" si="576"/>
        <v>u</v>
      </c>
      <c r="G5280" s="62" t="str">
        <f t="shared" si="577"/>
        <v>L</v>
      </c>
      <c r="H5280" s="62" t="str">
        <f t="shared" si="578"/>
        <v>R</v>
      </c>
      <c r="I5280" s="62">
        <f t="shared" si="579"/>
        <v>10</v>
      </c>
      <c r="J5280" s="62">
        <f t="shared" si="580"/>
        <v>19</v>
      </c>
      <c r="K5280" s="81">
        <v>3.6769842845691679E-7</v>
      </c>
      <c r="L5280" s="2" t="s">
        <v>6891</v>
      </c>
      <c r="M5280" s="2" t="s">
        <v>13512</v>
      </c>
      <c r="N5280" s="60" t="s">
        <v>7175</v>
      </c>
      <c r="O5280" s="66" t="s">
        <v>8064</v>
      </c>
      <c r="P5280" s="67" t="s">
        <v>426</v>
      </c>
      <c r="Q5280" s="67" t="s">
        <v>6096</v>
      </c>
      <c r="R5280" s="67" t="s">
        <v>1166</v>
      </c>
      <c r="S5280" s="67"/>
      <c r="T5280" s="67"/>
      <c r="U5280" s="67"/>
      <c r="V5280" s="67"/>
      <c r="W5280" s="67"/>
      <c r="X5280" s="67"/>
      <c r="Y5280" s="67"/>
    </row>
    <row r="5281" spans="1:25" s="2" customFormat="1" ht="16.5" customHeight="1">
      <c r="A5281" s="59">
        <v>5279</v>
      </c>
      <c r="B5281" s="61" t="str">
        <f t="shared" si="574"/>
        <v>he</v>
      </c>
      <c r="C5281" s="61" t="s">
        <v>1759</v>
      </c>
      <c r="D5281" s="2" t="s">
        <v>6927</v>
      </c>
      <c r="E5281" s="61" t="str">
        <f t="shared" si="575"/>
        <v>h</v>
      </c>
      <c r="F5281" s="62" t="str">
        <f t="shared" si="576"/>
        <v>e</v>
      </c>
      <c r="G5281" s="62" t="str">
        <f t="shared" si="577"/>
        <v>R</v>
      </c>
      <c r="H5281" s="62" t="str">
        <f t="shared" si="578"/>
        <v>L</v>
      </c>
      <c r="I5281" s="62">
        <f t="shared" si="579"/>
        <v>17</v>
      </c>
      <c r="J5281" s="62">
        <f t="shared" si="580"/>
        <v>7</v>
      </c>
      <c r="K5281" s="81">
        <v>3.6769842845691679E-7</v>
      </c>
      <c r="L5281" s="2" t="s">
        <v>6888</v>
      </c>
      <c r="M5281" s="2" t="s">
        <v>6876</v>
      </c>
      <c r="N5281" s="60" t="s">
        <v>14084</v>
      </c>
      <c r="O5281" s="66" t="s">
        <v>7647</v>
      </c>
      <c r="P5281" s="67" t="s">
        <v>6175</v>
      </c>
      <c r="Q5281" s="67" t="s">
        <v>143</v>
      </c>
      <c r="R5281" s="67" t="s">
        <v>4220</v>
      </c>
      <c r="S5281" s="67" t="s">
        <v>14458</v>
      </c>
      <c r="T5281" s="67"/>
      <c r="U5281" s="67"/>
      <c r="V5281" s="67"/>
      <c r="W5281" s="67"/>
      <c r="X5281" s="67"/>
      <c r="Y5281" s="67"/>
    </row>
    <row r="5282" spans="1:25" s="2" customFormat="1" ht="16.5" customHeight="1">
      <c r="A5282" s="59">
        <v>5280</v>
      </c>
      <c r="B5282" s="61" t="str">
        <f t="shared" si="574"/>
        <v>ug</v>
      </c>
      <c r="C5282" s="61" t="s">
        <v>6347</v>
      </c>
      <c r="D5282" s="2" t="s">
        <v>13622</v>
      </c>
      <c r="E5282" s="61" t="str">
        <f t="shared" si="575"/>
        <v>u</v>
      </c>
      <c r="F5282" s="62" t="str">
        <f t="shared" si="576"/>
        <v>g</v>
      </c>
      <c r="G5282" s="62" t="str">
        <f t="shared" si="577"/>
        <v>R</v>
      </c>
      <c r="H5282" s="62" t="str">
        <f t="shared" si="578"/>
        <v>L</v>
      </c>
      <c r="I5282" s="62">
        <f t="shared" si="579"/>
        <v>19</v>
      </c>
      <c r="J5282" s="62">
        <f t="shared" si="580"/>
        <v>14</v>
      </c>
      <c r="K5282" s="81">
        <v>3.6769842845691679E-7</v>
      </c>
      <c r="L5282" s="2" t="s">
        <v>13537</v>
      </c>
      <c r="M5282" s="2" t="s">
        <v>13767</v>
      </c>
      <c r="N5282" s="60" t="s">
        <v>7143</v>
      </c>
      <c r="O5282" s="66" t="s">
        <v>11512</v>
      </c>
      <c r="P5282" s="67" t="s">
        <v>4221</v>
      </c>
      <c r="Q5282" s="67" t="s">
        <v>2066</v>
      </c>
      <c r="R5282" s="67"/>
      <c r="S5282" s="67"/>
      <c r="T5282" s="67"/>
      <c r="U5282" s="67"/>
      <c r="V5282" s="67"/>
      <c r="W5282" s="67"/>
      <c r="X5282" s="67"/>
      <c r="Y5282" s="67"/>
    </row>
    <row r="5283" spans="1:25" s="2" customFormat="1" ht="16.5" customHeight="1">
      <c r="A5283" s="59">
        <v>5281</v>
      </c>
      <c r="B5283" s="61" t="str">
        <f t="shared" si="574"/>
        <v>cc</v>
      </c>
      <c r="C5283" s="61" t="s">
        <v>791</v>
      </c>
      <c r="D5283" s="2" t="s">
        <v>13707</v>
      </c>
      <c r="E5283" s="61" t="str">
        <f t="shared" si="575"/>
        <v>c</v>
      </c>
      <c r="F5283" s="62" t="str">
        <f t="shared" si="576"/>
        <v>c</v>
      </c>
      <c r="G5283" s="62" t="str">
        <f t="shared" si="577"/>
        <v>L</v>
      </c>
      <c r="H5283" s="62" t="str">
        <f t="shared" si="578"/>
        <v>L</v>
      </c>
      <c r="I5283" s="62">
        <f t="shared" si="579"/>
        <v>9</v>
      </c>
      <c r="J5283" s="62">
        <f t="shared" si="580"/>
        <v>9</v>
      </c>
      <c r="K5283" s="81">
        <v>3.6769842845691679E-7</v>
      </c>
      <c r="L5283" s="2" t="s">
        <v>6882</v>
      </c>
      <c r="M5283" s="2" t="s">
        <v>13535</v>
      </c>
      <c r="N5283" s="60" t="s">
        <v>7081</v>
      </c>
      <c r="O5283" s="66" t="s">
        <v>9064</v>
      </c>
      <c r="P5283" s="67" t="s">
        <v>4640</v>
      </c>
      <c r="Q5283" s="67" t="s">
        <v>72</v>
      </c>
      <c r="R5283" s="67" t="s">
        <v>14106</v>
      </c>
      <c r="S5283" s="67" t="s">
        <v>3758</v>
      </c>
      <c r="T5283" s="67"/>
      <c r="U5283" s="67"/>
      <c r="V5283" s="67"/>
      <c r="W5283" s="67"/>
      <c r="X5283" s="67"/>
      <c r="Y5283" s="67"/>
    </row>
    <row r="5284" spans="1:25" s="2" customFormat="1" ht="16.5" customHeight="1">
      <c r="A5284" s="59">
        <v>5282</v>
      </c>
      <c r="B5284" s="61" t="str">
        <f t="shared" si="574"/>
        <v>qh</v>
      </c>
      <c r="C5284" s="61" t="s">
        <v>4014</v>
      </c>
      <c r="D5284" s="2" t="s">
        <v>13621</v>
      </c>
      <c r="E5284" s="61" t="str">
        <f t="shared" si="575"/>
        <v>q</v>
      </c>
      <c r="F5284" s="62" t="str">
        <f t="shared" si="576"/>
        <v>h</v>
      </c>
      <c r="G5284" s="62" t="str">
        <f t="shared" si="577"/>
        <v>L</v>
      </c>
      <c r="H5284" s="62" t="str">
        <f t="shared" si="578"/>
        <v>R</v>
      </c>
      <c r="I5284" s="62">
        <f t="shared" si="579"/>
        <v>1</v>
      </c>
      <c r="J5284" s="62">
        <f t="shared" si="580"/>
        <v>17</v>
      </c>
      <c r="K5284" s="81">
        <v>3.6769842845691679E-7</v>
      </c>
      <c r="L5284" s="2" t="s">
        <v>13511</v>
      </c>
      <c r="M5284" s="2" t="s">
        <v>14461</v>
      </c>
      <c r="N5284" s="60" t="s">
        <v>6972</v>
      </c>
      <c r="O5284" s="66" t="s">
        <v>10600</v>
      </c>
      <c r="P5284" s="67" t="s">
        <v>3474</v>
      </c>
      <c r="Q5284" s="67" t="s">
        <v>4989</v>
      </c>
      <c r="R5284" s="67" t="s">
        <v>6761</v>
      </c>
      <c r="S5284" s="67" t="s">
        <v>13494</v>
      </c>
      <c r="T5284" s="67" t="s">
        <v>2637</v>
      </c>
      <c r="U5284" s="67"/>
      <c r="V5284" s="67"/>
      <c r="W5284" s="67"/>
      <c r="X5284" s="67"/>
      <c r="Y5284" s="67"/>
    </row>
    <row r="5285" spans="1:25" s="2" customFormat="1" ht="16.5" customHeight="1">
      <c r="A5285" s="59">
        <v>5283</v>
      </c>
      <c r="B5285" s="61" t="str">
        <f t="shared" si="574"/>
        <v>of</v>
      </c>
      <c r="C5285" s="61" t="s">
        <v>4545</v>
      </c>
      <c r="D5285" s="2" t="s">
        <v>13538</v>
      </c>
      <c r="E5285" s="61" t="str">
        <f t="shared" si="575"/>
        <v>o</v>
      </c>
      <c r="F5285" s="62" t="str">
        <f t="shared" si="576"/>
        <v>f</v>
      </c>
      <c r="G5285" s="62" t="str">
        <f t="shared" si="577"/>
        <v>R</v>
      </c>
      <c r="H5285" s="62" t="str">
        <f t="shared" si="578"/>
        <v>L</v>
      </c>
      <c r="I5285" s="62">
        <f t="shared" si="579"/>
        <v>24</v>
      </c>
      <c r="J5285" s="62">
        <f t="shared" si="580"/>
        <v>11</v>
      </c>
      <c r="K5285" s="81">
        <v>3.6769842845691679E-7</v>
      </c>
      <c r="L5285" s="2" t="s">
        <v>14018</v>
      </c>
      <c r="M5285" s="2" t="s">
        <v>13510</v>
      </c>
      <c r="N5285" s="60" t="s">
        <v>7206</v>
      </c>
      <c r="O5285" s="66" t="s">
        <v>12444</v>
      </c>
      <c r="P5285" s="67" t="s">
        <v>615</v>
      </c>
      <c r="Q5285" s="67" t="s">
        <v>3857</v>
      </c>
      <c r="R5285" s="2" t="s">
        <v>630</v>
      </c>
    </row>
    <row r="5286" spans="1:25" s="2" customFormat="1" ht="16.5" customHeight="1">
      <c r="A5286" s="59">
        <v>5284</v>
      </c>
      <c r="B5286" s="61" t="str">
        <f t="shared" si="574"/>
        <v>qc</v>
      </c>
      <c r="C5286" s="61" t="s">
        <v>4195</v>
      </c>
      <c r="D5286" s="2" t="s">
        <v>13701</v>
      </c>
      <c r="E5286" s="61" t="str">
        <f t="shared" si="575"/>
        <v>q</v>
      </c>
      <c r="F5286" s="62" t="str">
        <f t="shared" si="576"/>
        <v>c</v>
      </c>
      <c r="G5286" s="62" t="str">
        <f t="shared" si="577"/>
        <v>L</v>
      </c>
      <c r="H5286" s="62" t="str">
        <f t="shared" si="578"/>
        <v>L</v>
      </c>
      <c r="I5286" s="62">
        <f t="shared" si="579"/>
        <v>1</v>
      </c>
      <c r="J5286" s="62">
        <f t="shared" si="580"/>
        <v>9</v>
      </c>
      <c r="K5286" s="81">
        <v>3.6769842845691679E-7</v>
      </c>
      <c r="L5286" s="2" t="s">
        <v>13511</v>
      </c>
      <c r="M5286" s="2" t="s">
        <v>13535</v>
      </c>
      <c r="N5286" s="60" t="s">
        <v>6973</v>
      </c>
      <c r="O5286" s="66" t="s">
        <v>9065</v>
      </c>
      <c r="P5286" s="67" t="s">
        <v>4640</v>
      </c>
      <c r="Q5286" s="67" t="s">
        <v>72</v>
      </c>
      <c r="R5286" s="67" t="s">
        <v>14106</v>
      </c>
      <c r="S5286" s="67" t="s">
        <v>722</v>
      </c>
      <c r="T5286" s="67"/>
      <c r="U5286" s="67"/>
      <c r="V5286" s="67"/>
      <c r="W5286" s="67"/>
      <c r="X5286" s="67"/>
      <c r="Y5286" s="67"/>
    </row>
    <row r="5287" spans="1:25" s="2" customFormat="1" ht="16.5" customHeight="1">
      <c r="A5287" s="59">
        <v>5285</v>
      </c>
      <c r="B5287" s="61" t="str">
        <f t="shared" si="574"/>
        <v>he</v>
      </c>
      <c r="C5287" s="61" t="s">
        <v>1464</v>
      </c>
      <c r="D5287" s="2" t="s">
        <v>6927</v>
      </c>
      <c r="E5287" s="61" t="str">
        <f t="shared" si="575"/>
        <v>h</v>
      </c>
      <c r="F5287" s="62" t="str">
        <f t="shared" si="576"/>
        <v>e</v>
      </c>
      <c r="G5287" s="62" t="str">
        <f t="shared" si="577"/>
        <v>R</v>
      </c>
      <c r="H5287" s="62" t="str">
        <f t="shared" si="578"/>
        <v>L</v>
      </c>
      <c r="I5287" s="62">
        <f t="shared" si="579"/>
        <v>17</v>
      </c>
      <c r="J5287" s="62">
        <f t="shared" si="580"/>
        <v>7</v>
      </c>
      <c r="K5287" s="81">
        <v>3.6444446006349272E-7</v>
      </c>
      <c r="L5287" s="2" t="s">
        <v>6888</v>
      </c>
      <c r="M5287" s="2" t="s">
        <v>6876</v>
      </c>
      <c r="N5287" s="60" t="s">
        <v>6972</v>
      </c>
      <c r="O5287" s="66" t="s">
        <v>14183</v>
      </c>
      <c r="P5287" s="67" t="s">
        <v>4641</v>
      </c>
      <c r="Q5287" s="67" t="s">
        <v>14133</v>
      </c>
      <c r="R5287" s="67" t="s">
        <v>5845</v>
      </c>
      <c r="S5287" s="67"/>
      <c r="T5287" s="67"/>
      <c r="U5287" s="67"/>
      <c r="V5287" s="67"/>
      <c r="W5287" s="67"/>
      <c r="X5287" s="67"/>
      <c r="Y5287" s="67"/>
    </row>
    <row r="5288" spans="1:25" s="2" customFormat="1" ht="16.5" customHeight="1">
      <c r="A5288" s="59">
        <v>5286</v>
      </c>
      <c r="B5288" s="61" t="str">
        <f t="shared" si="574"/>
        <v>ut</v>
      </c>
      <c r="C5288" s="61" t="s">
        <v>6416</v>
      </c>
      <c r="D5288" s="2" t="s">
        <v>13583</v>
      </c>
      <c r="E5288" s="61" t="str">
        <f t="shared" si="575"/>
        <v>u</v>
      </c>
      <c r="F5288" s="62" t="str">
        <f t="shared" si="576"/>
        <v>t</v>
      </c>
      <c r="G5288" s="62" t="str">
        <f t="shared" si="577"/>
        <v>R</v>
      </c>
      <c r="H5288" s="62" t="str">
        <f t="shared" si="578"/>
        <v>L</v>
      </c>
      <c r="I5288" s="62">
        <f t="shared" si="579"/>
        <v>19</v>
      </c>
      <c r="J5288" s="62">
        <f t="shared" si="580"/>
        <v>13</v>
      </c>
      <c r="K5288" s="81">
        <v>3.6444446006349272E-7</v>
      </c>
      <c r="L5288" s="2" t="s">
        <v>13537</v>
      </c>
      <c r="M5288" s="2" t="s">
        <v>6836</v>
      </c>
      <c r="N5288" s="60" t="s">
        <v>6972</v>
      </c>
      <c r="O5288" s="66" t="s">
        <v>12501</v>
      </c>
      <c r="P5288" s="67" t="s">
        <v>1753</v>
      </c>
      <c r="Q5288" s="67" t="s">
        <v>4492</v>
      </c>
      <c r="R5288" s="67" t="s">
        <v>3476</v>
      </c>
      <c r="S5288" s="67" t="s">
        <v>72</v>
      </c>
      <c r="T5288" s="67"/>
      <c r="U5288" s="67"/>
      <c r="V5288" s="67"/>
      <c r="W5288" s="67"/>
      <c r="X5288" s="67"/>
      <c r="Y5288" s="67"/>
    </row>
    <row r="5289" spans="1:25" s="2" customFormat="1" ht="16.5" customHeight="1">
      <c r="A5289" s="59">
        <v>5287</v>
      </c>
      <c r="B5289" s="61" t="str">
        <f t="shared" si="574"/>
        <v>ut</v>
      </c>
      <c r="C5289" s="61" t="s">
        <v>6419</v>
      </c>
      <c r="D5289" s="2" t="s">
        <v>13583</v>
      </c>
      <c r="E5289" s="61" t="str">
        <f t="shared" si="575"/>
        <v>u</v>
      </c>
      <c r="F5289" s="62" t="str">
        <f t="shared" si="576"/>
        <v>t</v>
      </c>
      <c r="G5289" s="62" t="str">
        <f t="shared" si="577"/>
        <v>R</v>
      </c>
      <c r="H5289" s="62" t="str">
        <f t="shared" si="578"/>
        <v>L</v>
      </c>
      <c r="I5289" s="62">
        <f t="shared" si="579"/>
        <v>19</v>
      </c>
      <c r="J5289" s="62">
        <f t="shared" si="580"/>
        <v>13</v>
      </c>
      <c r="K5289" s="81">
        <v>3.6444446006349272E-7</v>
      </c>
      <c r="L5289" s="2" t="s">
        <v>13537</v>
      </c>
      <c r="M5289" s="2" t="s">
        <v>6836</v>
      </c>
      <c r="N5289" s="60" t="s">
        <v>7056</v>
      </c>
      <c r="O5289" s="66" t="s">
        <v>7503</v>
      </c>
      <c r="P5289" s="67" t="s">
        <v>3354</v>
      </c>
      <c r="Q5289" s="67" t="s">
        <v>1165</v>
      </c>
      <c r="R5289" s="67" t="s">
        <v>3578</v>
      </c>
      <c r="S5289" s="67"/>
      <c r="T5289" s="67"/>
      <c r="U5289" s="67"/>
      <c r="V5289" s="67"/>
      <c r="W5289" s="67"/>
      <c r="X5289" s="67"/>
      <c r="Y5289" s="67"/>
    </row>
    <row r="5290" spans="1:25" s="2" customFormat="1" ht="16.5" customHeight="1">
      <c r="A5290" s="59">
        <v>5288</v>
      </c>
      <c r="B5290" s="61" t="str">
        <f t="shared" si="574"/>
        <v>cp</v>
      </c>
      <c r="C5290" s="61" t="s">
        <v>804</v>
      </c>
      <c r="D5290" s="2" t="s">
        <v>13676</v>
      </c>
      <c r="E5290" s="61" t="str">
        <f t="shared" si="575"/>
        <v>c</v>
      </c>
      <c r="F5290" s="62" t="str">
        <f t="shared" si="576"/>
        <v>p</v>
      </c>
      <c r="G5290" s="62" t="str">
        <f t="shared" si="577"/>
        <v>L</v>
      </c>
      <c r="H5290" s="62" t="str">
        <f t="shared" si="578"/>
        <v>R</v>
      </c>
      <c r="I5290" s="62">
        <f t="shared" si="579"/>
        <v>9</v>
      </c>
      <c r="J5290" s="62">
        <f t="shared" si="580"/>
        <v>26</v>
      </c>
      <c r="K5290" s="81">
        <v>3.6119049167006871E-7</v>
      </c>
      <c r="L5290" s="2" t="s">
        <v>6882</v>
      </c>
      <c r="M5290" s="2" t="s">
        <v>13536</v>
      </c>
      <c r="N5290" s="60" t="s">
        <v>13887</v>
      </c>
      <c r="O5290" s="66" t="s">
        <v>12096</v>
      </c>
      <c r="P5290" s="67" t="s">
        <v>506</v>
      </c>
      <c r="Q5290" s="67" t="s">
        <v>6971</v>
      </c>
      <c r="R5290" s="67" t="s">
        <v>4241</v>
      </c>
      <c r="S5290" s="67"/>
      <c r="T5290" s="67"/>
      <c r="U5290" s="67"/>
      <c r="V5290" s="67"/>
      <c r="W5290" s="67"/>
      <c r="X5290" s="67"/>
      <c r="Y5290" s="67"/>
    </row>
    <row r="5291" spans="1:25" s="2" customFormat="1" ht="16.5" customHeight="1">
      <c r="A5291" s="59">
        <v>5289</v>
      </c>
      <c r="B5291" s="61" t="str">
        <f t="shared" si="574"/>
        <v>fi</v>
      </c>
      <c r="C5291" s="61" t="s">
        <v>1257</v>
      </c>
      <c r="D5291" s="2" t="s">
        <v>13613</v>
      </c>
      <c r="E5291" s="61" t="str">
        <f t="shared" si="575"/>
        <v>f</v>
      </c>
      <c r="F5291" s="62" t="str">
        <f t="shared" si="576"/>
        <v>i</v>
      </c>
      <c r="G5291" s="62" t="str">
        <f t="shared" si="577"/>
        <v>L</v>
      </c>
      <c r="H5291" s="62" t="str">
        <f t="shared" si="578"/>
        <v>R</v>
      </c>
      <c r="I5291" s="62">
        <f t="shared" si="579"/>
        <v>11</v>
      </c>
      <c r="J5291" s="62">
        <f t="shared" si="580"/>
        <v>22</v>
      </c>
      <c r="K5291" s="81">
        <v>3.6119049167006871E-7</v>
      </c>
      <c r="L5291" s="2" t="s">
        <v>6886</v>
      </c>
      <c r="M5291" s="2" t="s">
        <v>6816</v>
      </c>
      <c r="N5291" s="60" t="s">
        <v>13809</v>
      </c>
      <c r="O5291" s="66" t="s">
        <v>8500</v>
      </c>
      <c r="P5291" s="67" t="s">
        <v>3536</v>
      </c>
      <c r="Q5291" s="67" t="s">
        <v>1233</v>
      </c>
      <c r="R5291" s="67"/>
      <c r="S5291" s="67"/>
      <c r="T5291" s="67"/>
      <c r="U5291" s="67"/>
      <c r="V5291" s="67"/>
      <c r="W5291" s="67"/>
      <c r="X5291" s="67"/>
      <c r="Y5291" s="67"/>
    </row>
    <row r="5292" spans="1:25" s="2" customFormat="1" ht="16.5" customHeight="1">
      <c r="A5292" s="59">
        <v>5290</v>
      </c>
      <c r="B5292" s="61" t="str">
        <f t="shared" si="574"/>
        <v>ne</v>
      </c>
      <c r="C5292" s="61" t="s">
        <v>3592</v>
      </c>
      <c r="D5292" s="2" t="s">
        <v>13774</v>
      </c>
      <c r="E5292" s="61" t="str">
        <f t="shared" si="575"/>
        <v>n</v>
      </c>
      <c r="F5292" s="62" t="str">
        <f t="shared" si="576"/>
        <v>e</v>
      </c>
      <c r="G5292" s="62" t="str">
        <f t="shared" si="577"/>
        <v>R</v>
      </c>
      <c r="H5292" s="62" t="str">
        <f t="shared" si="578"/>
        <v>L</v>
      </c>
      <c r="I5292" s="62">
        <f t="shared" si="579"/>
        <v>18</v>
      </c>
      <c r="J5292" s="62">
        <f t="shared" si="580"/>
        <v>7</v>
      </c>
      <c r="K5292" s="81">
        <v>3.6119049167006871E-7</v>
      </c>
      <c r="L5292" s="2" t="s">
        <v>6878</v>
      </c>
      <c r="M5292" s="2" t="s">
        <v>13529</v>
      </c>
      <c r="N5292" s="60" t="s">
        <v>6972</v>
      </c>
      <c r="O5292" s="66" t="s">
        <v>9503</v>
      </c>
      <c r="P5292" s="67" t="s">
        <v>2324</v>
      </c>
      <c r="Q5292" s="67" t="s">
        <v>1170</v>
      </c>
      <c r="R5292" s="67" t="s">
        <v>6041</v>
      </c>
      <c r="S5292" s="67" t="s">
        <v>6041</v>
      </c>
      <c r="T5292" s="67"/>
      <c r="U5292" s="67"/>
      <c r="V5292" s="67"/>
      <c r="W5292" s="67"/>
      <c r="X5292" s="67"/>
      <c r="Y5292" s="67"/>
    </row>
    <row r="5293" spans="1:25" s="2" customFormat="1" ht="16.5" customHeight="1">
      <c r="A5293" s="59">
        <v>5291</v>
      </c>
      <c r="B5293" s="61" t="str">
        <f t="shared" si="574"/>
        <v>eu</v>
      </c>
      <c r="C5293" s="61" t="s">
        <v>6139</v>
      </c>
      <c r="D5293" s="2" t="s">
        <v>6924</v>
      </c>
      <c r="E5293" s="61" t="str">
        <f t="shared" si="575"/>
        <v>e</v>
      </c>
      <c r="F5293" s="62" t="str">
        <f t="shared" si="576"/>
        <v>u</v>
      </c>
      <c r="G5293" s="62" t="str">
        <f t="shared" si="577"/>
        <v>L</v>
      </c>
      <c r="H5293" s="62" t="str">
        <f t="shared" si="578"/>
        <v>R</v>
      </c>
      <c r="I5293" s="62">
        <f t="shared" si="579"/>
        <v>7</v>
      </c>
      <c r="J5293" s="62">
        <f t="shared" si="580"/>
        <v>19</v>
      </c>
      <c r="K5293" s="81">
        <v>3.6119049167006871E-7</v>
      </c>
      <c r="L5293" s="2" t="s">
        <v>6876</v>
      </c>
      <c r="M5293" s="2" t="s">
        <v>13512</v>
      </c>
      <c r="N5293" s="60" t="s">
        <v>7040</v>
      </c>
      <c r="O5293" s="66" t="s">
        <v>9455</v>
      </c>
      <c r="P5293" s="67" t="s">
        <v>3257</v>
      </c>
      <c r="Q5293" s="67" t="s">
        <v>2396</v>
      </c>
      <c r="R5293" s="67" t="s">
        <v>72</v>
      </c>
      <c r="S5293" s="67" t="s">
        <v>2637</v>
      </c>
      <c r="T5293" s="67" t="s">
        <v>3578</v>
      </c>
      <c r="U5293" s="67"/>
      <c r="V5293" s="67"/>
      <c r="W5293" s="67"/>
      <c r="X5293" s="67"/>
      <c r="Y5293" s="67"/>
    </row>
    <row r="5294" spans="1:25" s="2" customFormat="1" ht="16.5" customHeight="1">
      <c r="A5294" s="59">
        <v>5292</v>
      </c>
      <c r="B5294" s="61" t="str">
        <f t="shared" si="574"/>
        <v>he</v>
      </c>
      <c r="C5294" s="61" t="s">
        <v>1769</v>
      </c>
      <c r="D5294" s="2" t="s">
        <v>6927</v>
      </c>
      <c r="E5294" s="61" t="str">
        <f t="shared" si="575"/>
        <v>h</v>
      </c>
      <c r="F5294" s="62" t="str">
        <f t="shared" si="576"/>
        <v>e</v>
      </c>
      <c r="G5294" s="62" t="str">
        <f t="shared" si="577"/>
        <v>R</v>
      </c>
      <c r="H5294" s="62" t="str">
        <f t="shared" si="578"/>
        <v>L</v>
      </c>
      <c r="I5294" s="62">
        <f t="shared" si="579"/>
        <v>17</v>
      </c>
      <c r="J5294" s="62">
        <f t="shared" si="580"/>
        <v>7</v>
      </c>
      <c r="K5294" s="81">
        <v>3.6119049167006871E-7</v>
      </c>
      <c r="L5294" s="2" t="s">
        <v>6888</v>
      </c>
      <c r="M5294" s="2" t="s">
        <v>6876</v>
      </c>
      <c r="N5294" s="60" t="s">
        <v>7106</v>
      </c>
      <c r="O5294" s="66" t="s">
        <v>9957</v>
      </c>
      <c r="P5294" s="67" t="s">
        <v>6491</v>
      </c>
      <c r="Q5294" s="67" t="s">
        <v>6473</v>
      </c>
      <c r="R5294" s="67" t="s">
        <v>2637</v>
      </c>
      <c r="S5294" s="67"/>
      <c r="T5294" s="67"/>
      <c r="U5294" s="67"/>
      <c r="V5294" s="67"/>
      <c r="W5294" s="67"/>
      <c r="X5294" s="67"/>
      <c r="Y5294" s="67"/>
    </row>
    <row r="5295" spans="1:25" s="2" customFormat="1" ht="16.5" customHeight="1">
      <c r="A5295" s="59">
        <v>5293</v>
      </c>
      <c r="B5295" s="61" t="str">
        <f t="shared" si="574"/>
        <v>jv</v>
      </c>
      <c r="C5295" s="61" t="s">
        <v>2464</v>
      </c>
      <c r="D5295" s="2" t="s">
        <v>14017</v>
      </c>
      <c r="E5295" s="61" t="str">
        <f t="shared" si="575"/>
        <v>j</v>
      </c>
      <c r="F5295" s="62" t="str">
        <f t="shared" si="576"/>
        <v>v</v>
      </c>
      <c r="G5295" s="62" t="str">
        <f t="shared" si="577"/>
        <v>R</v>
      </c>
      <c r="H5295" s="62" t="str">
        <f t="shared" si="578"/>
        <v>L</v>
      </c>
      <c r="I5295" s="62">
        <f t="shared" si="579"/>
        <v>20</v>
      </c>
      <c r="J5295" s="62">
        <f t="shared" si="580"/>
        <v>12</v>
      </c>
      <c r="K5295" s="81">
        <v>3.6119049167006871E-7</v>
      </c>
      <c r="L5295" s="2" t="s">
        <v>6887</v>
      </c>
      <c r="M5295" s="2" t="s">
        <v>13513</v>
      </c>
      <c r="N5295" s="60" t="s">
        <v>7054</v>
      </c>
      <c r="O5295" s="66" t="s">
        <v>11386</v>
      </c>
      <c r="P5295" s="67" t="s">
        <v>4221</v>
      </c>
      <c r="Q5295" s="67" t="s">
        <v>4481</v>
      </c>
      <c r="R5295" s="67" t="s">
        <v>1568</v>
      </c>
      <c r="S5295" s="67"/>
      <c r="T5295" s="67"/>
      <c r="U5295" s="67"/>
      <c r="V5295" s="67"/>
      <c r="W5295" s="67"/>
      <c r="X5295" s="67"/>
      <c r="Y5295" s="67"/>
    </row>
    <row r="5296" spans="1:25" s="2" customFormat="1" ht="16.5" customHeight="1">
      <c r="A5296" s="59">
        <v>5294</v>
      </c>
      <c r="B5296" s="61" t="str">
        <f t="shared" si="574"/>
        <v>bl</v>
      </c>
      <c r="C5296" s="61" t="s">
        <v>272</v>
      </c>
      <c r="D5296" s="2" t="s">
        <v>13607</v>
      </c>
      <c r="E5296" s="61" t="str">
        <f t="shared" si="575"/>
        <v>b</v>
      </c>
      <c r="F5296" s="62" t="str">
        <f t="shared" si="576"/>
        <v>l</v>
      </c>
      <c r="G5296" s="62" t="str">
        <f t="shared" si="577"/>
        <v>L</v>
      </c>
      <c r="H5296" s="62" t="str">
        <f t="shared" si="578"/>
        <v>R</v>
      </c>
      <c r="I5296" s="62">
        <f t="shared" si="579"/>
        <v>15</v>
      </c>
      <c r="J5296" s="62">
        <f t="shared" si="580"/>
        <v>25</v>
      </c>
      <c r="K5296" s="81">
        <v>3.5793652327664464E-7</v>
      </c>
      <c r="L5296" s="2" t="s">
        <v>6880</v>
      </c>
      <c r="M5296" s="2" t="s">
        <v>6916</v>
      </c>
      <c r="N5296" s="60" t="s">
        <v>13398</v>
      </c>
      <c r="O5296" s="66" t="s">
        <v>13046</v>
      </c>
      <c r="P5296" s="67" t="s">
        <v>5808</v>
      </c>
      <c r="Q5296" s="67" t="s">
        <v>1854</v>
      </c>
      <c r="R5296" s="67" t="s">
        <v>6975</v>
      </c>
      <c r="S5296" s="67"/>
      <c r="T5296" s="67"/>
      <c r="U5296" s="67"/>
      <c r="V5296" s="67"/>
      <c r="W5296" s="67"/>
      <c r="X5296" s="67"/>
      <c r="Y5296" s="67"/>
    </row>
    <row r="5297" spans="1:25" s="2" customFormat="1" ht="16.5" customHeight="1">
      <c r="A5297" s="59">
        <v>5295</v>
      </c>
      <c r="B5297" s="61" t="str">
        <f t="shared" si="574"/>
        <v>mw</v>
      </c>
      <c r="C5297" s="61" t="s">
        <v>3371</v>
      </c>
      <c r="D5297" s="2" t="s">
        <v>13566</v>
      </c>
      <c r="E5297" s="61" t="str">
        <f t="shared" si="575"/>
        <v>m</v>
      </c>
      <c r="F5297" s="62" t="str">
        <f t="shared" si="576"/>
        <v>w</v>
      </c>
      <c r="G5297" s="62" t="str">
        <f t="shared" si="577"/>
        <v>R</v>
      </c>
      <c r="H5297" s="62" t="str">
        <f t="shared" si="578"/>
        <v>L</v>
      </c>
      <c r="I5297" s="62">
        <f t="shared" si="579"/>
        <v>21</v>
      </c>
      <c r="J5297" s="62">
        <f t="shared" si="580"/>
        <v>4</v>
      </c>
      <c r="K5297" s="81">
        <v>3.5793652327664464E-7</v>
      </c>
      <c r="L5297" s="2" t="s">
        <v>6877</v>
      </c>
      <c r="M5297" s="2" t="s">
        <v>6916</v>
      </c>
      <c r="N5297" s="60" t="s">
        <v>6972</v>
      </c>
      <c r="O5297" s="66" t="s">
        <v>11799</v>
      </c>
      <c r="P5297" s="67" t="s">
        <v>4621</v>
      </c>
      <c r="Q5297" s="67" t="s">
        <v>5807</v>
      </c>
      <c r="R5297" s="67" t="s">
        <v>6801</v>
      </c>
      <c r="S5297" s="67" t="s">
        <v>14506</v>
      </c>
      <c r="T5297" s="67"/>
      <c r="U5297" s="67"/>
      <c r="V5297" s="67"/>
      <c r="W5297" s="67"/>
      <c r="X5297" s="67"/>
      <c r="Y5297" s="67"/>
    </row>
    <row r="5298" spans="1:25" s="2" customFormat="1" ht="16.5" customHeight="1">
      <c r="A5298" s="59">
        <v>5296</v>
      </c>
      <c r="B5298" s="61" t="str">
        <f t="shared" si="574"/>
        <v>ty</v>
      </c>
      <c r="C5298" s="61" t="s">
        <v>4933</v>
      </c>
      <c r="D5298" s="2" t="s">
        <v>13700</v>
      </c>
      <c r="E5298" s="61" t="str">
        <f t="shared" si="575"/>
        <v>t</v>
      </c>
      <c r="F5298" s="62" t="str">
        <f t="shared" si="576"/>
        <v>y</v>
      </c>
      <c r="G5298" s="62" t="str">
        <f t="shared" si="577"/>
        <v>L</v>
      </c>
      <c r="H5298" s="62" t="str">
        <f t="shared" si="578"/>
        <v>R</v>
      </c>
      <c r="I5298" s="62">
        <f t="shared" si="579"/>
        <v>13</v>
      </c>
      <c r="J5298" s="62">
        <f t="shared" si="580"/>
        <v>16</v>
      </c>
      <c r="K5298" s="81">
        <v>3.5793652327664464E-7</v>
      </c>
      <c r="L5298" s="2" t="s">
        <v>6884</v>
      </c>
      <c r="M5298" s="2" t="s">
        <v>13529</v>
      </c>
      <c r="N5298" s="60" t="s">
        <v>7238</v>
      </c>
      <c r="O5298" s="66" t="s">
        <v>8518</v>
      </c>
      <c r="P5298" s="67" t="s">
        <v>827</v>
      </c>
      <c r="Q5298" s="67" t="s">
        <v>4220</v>
      </c>
      <c r="R5298" s="67" t="s">
        <v>4361</v>
      </c>
      <c r="S5298" s="67" t="s">
        <v>4502</v>
      </c>
      <c r="T5298" s="67"/>
      <c r="U5298" s="67"/>
      <c r="V5298" s="67"/>
      <c r="W5298" s="67"/>
      <c r="X5298" s="67"/>
      <c r="Y5298" s="67"/>
    </row>
    <row r="5299" spans="1:25" s="2" customFormat="1" ht="16.5" customHeight="1">
      <c r="A5299" s="59">
        <v>5297</v>
      </c>
      <c r="B5299" s="61" t="str">
        <f t="shared" si="574"/>
        <v>ba</v>
      </c>
      <c r="C5299" s="61" t="s">
        <v>94</v>
      </c>
      <c r="D5299" s="2" t="s">
        <v>6941</v>
      </c>
      <c r="E5299" s="61" t="str">
        <f t="shared" si="575"/>
        <v>b</v>
      </c>
      <c r="F5299" s="62" t="str">
        <f t="shared" si="576"/>
        <v>a</v>
      </c>
      <c r="G5299" s="62" t="str">
        <f t="shared" si="577"/>
        <v>L</v>
      </c>
      <c r="H5299" s="62" t="str">
        <f t="shared" si="578"/>
        <v>L</v>
      </c>
      <c r="I5299" s="62">
        <f t="shared" si="579"/>
        <v>15</v>
      </c>
      <c r="J5299" s="62">
        <f t="shared" si="580"/>
        <v>2</v>
      </c>
      <c r="K5299" s="81">
        <v>3.5468255488322063E-7</v>
      </c>
      <c r="L5299" s="2" t="s">
        <v>6880</v>
      </c>
      <c r="M5299" s="2" t="s">
        <v>6875</v>
      </c>
      <c r="N5299" s="60" t="s">
        <v>7142</v>
      </c>
      <c r="O5299" s="66" t="s">
        <v>14454</v>
      </c>
      <c r="P5299" s="67" t="s">
        <v>6065</v>
      </c>
      <c r="Q5299" s="67" t="s">
        <v>6966</v>
      </c>
      <c r="R5299" s="67" t="s">
        <v>6041</v>
      </c>
      <c r="S5299" s="67" t="s">
        <v>6776</v>
      </c>
      <c r="T5299" s="67"/>
      <c r="U5299" s="67"/>
      <c r="V5299" s="67"/>
      <c r="W5299" s="67"/>
      <c r="X5299" s="67"/>
      <c r="Y5299" s="67"/>
    </row>
    <row r="5300" spans="1:25" s="2" customFormat="1" ht="16.5" customHeight="1">
      <c r="A5300" s="59">
        <v>5298</v>
      </c>
      <c r="B5300" s="61" t="str">
        <f t="shared" si="574"/>
        <v>ld</v>
      </c>
      <c r="C5300" s="61" t="s">
        <v>2860</v>
      </c>
      <c r="D5300" s="2" t="s">
        <v>6831</v>
      </c>
      <c r="E5300" s="61" t="str">
        <f t="shared" si="575"/>
        <v>l</v>
      </c>
      <c r="F5300" s="62" t="str">
        <f t="shared" si="576"/>
        <v>d</v>
      </c>
      <c r="G5300" s="62" t="str">
        <f t="shared" si="577"/>
        <v>R</v>
      </c>
      <c r="H5300" s="62" t="str">
        <f t="shared" si="578"/>
        <v>L</v>
      </c>
      <c r="I5300" s="62">
        <f t="shared" si="579"/>
        <v>25</v>
      </c>
      <c r="J5300" s="62">
        <f t="shared" si="580"/>
        <v>8</v>
      </c>
      <c r="K5300" s="81">
        <v>3.5468255488322063E-7</v>
      </c>
      <c r="L5300" s="2" t="s">
        <v>6889</v>
      </c>
      <c r="M5300" s="2" t="s">
        <v>13510</v>
      </c>
      <c r="N5300" s="60" t="s">
        <v>7238</v>
      </c>
      <c r="O5300" s="66" t="s">
        <v>12576</v>
      </c>
      <c r="P5300" s="67" t="s">
        <v>1753</v>
      </c>
      <c r="Q5300" s="67" t="s">
        <v>143</v>
      </c>
      <c r="R5300" s="67" t="s">
        <v>3812</v>
      </c>
      <c r="S5300" s="67" t="s">
        <v>1777</v>
      </c>
      <c r="T5300" s="67"/>
      <c r="U5300" s="67"/>
      <c r="V5300" s="67"/>
      <c r="W5300" s="67"/>
      <c r="X5300" s="67"/>
      <c r="Y5300" s="67"/>
    </row>
    <row r="5301" spans="1:25" s="2" customFormat="1" ht="16.5" customHeight="1">
      <c r="A5301" s="59">
        <v>5299</v>
      </c>
      <c r="B5301" s="61" t="str">
        <f t="shared" si="574"/>
        <v>ec</v>
      </c>
      <c r="C5301" s="61" t="s">
        <v>6204</v>
      </c>
      <c r="D5301" s="2" t="s">
        <v>13640</v>
      </c>
      <c r="E5301" s="61" t="str">
        <f t="shared" si="575"/>
        <v>e</v>
      </c>
      <c r="F5301" s="62" t="str">
        <f t="shared" si="576"/>
        <v>c</v>
      </c>
      <c r="G5301" s="62" t="str">
        <f t="shared" si="577"/>
        <v>L</v>
      </c>
      <c r="H5301" s="62" t="str">
        <f t="shared" si="578"/>
        <v>L</v>
      </c>
      <c r="I5301" s="62">
        <f t="shared" si="579"/>
        <v>7</v>
      </c>
      <c r="J5301" s="62">
        <f t="shared" si="580"/>
        <v>9</v>
      </c>
      <c r="K5301" s="81">
        <v>3.5468255488322063E-7</v>
      </c>
      <c r="L5301" s="2" t="s">
        <v>6885</v>
      </c>
      <c r="M5301" s="2" t="s">
        <v>13535</v>
      </c>
      <c r="N5301" s="60" t="s">
        <v>7057</v>
      </c>
      <c r="O5301" s="66" t="s">
        <v>7444</v>
      </c>
      <c r="P5301" s="67" t="s">
        <v>3354</v>
      </c>
      <c r="Q5301" s="67" t="s">
        <v>530</v>
      </c>
      <c r="R5301" s="67" t="s">
        <v>1364</v>
      </c>
      <c r="S5301" s="67"/>
      <c r="T5301" s="67"/>
      <c r="U5301" s="67"/>
      <c r="V5301" s="67"/>
      <c r="W5301" s="67"/>
      <c r="X5301" s="67"/>
      <c r="Y5301" s="67"/>
    </row>
    <row r="5302" spans="1:25" s="2" customFormat="1" ht="16.5" customHeight="1">
      <c r="A5302" s="59">
        <v>5300</v>
      </c>
      <c r="B5302" s="61" t="str">
        <f t="shared" si="574"/>
        <v>j</v>
      </c>
      <c r="C5302" s="61" t="s">
        <v>2270</v>
      </c>
      <c r="D5302" s="2" t="s">
        <v>13638</v>
      </c>
      <c r="E5302" s="61" t="str">
        <f t="shared" si="575"/>
        <v>j</v>
      </c>
      <c r="F5302" s="62" t="str">
        <f t="shared" si="576"/>
        <v>j</v>
      </c>
      <c r="G5302" s="62" t="str">
        <f t="shared" si="577"/>
        <v>R</v>
      </c>
      <c r="H5302" s="62" t="str">
        <f t="shared" si="578"/>
        <v>R</v>
      </c>
      <c r="I5302" s="62">
        <f t="shared" si="579"/>
        <v>20</v>
      </c>
      <c r="J5302" s="62">
        <f t="shared" si="580"/>
        <v>20</v>
      </c>
      <c r="K5302" s="81">
        <v>3.5468255488322063E-7</v>
      </c>
      <c r="L5302" s="2" t="s">
        <v>6887</v>
      </c>
      <c r="M5302" s="2" t="s">
        <v>14103</v>
      </c>
      <c r="N5302" s="60" t="s">
        <v>6972</v>
      </c>
      <c r="O5302" s="66" t="s">
        <v>12320</v>
      </c>
      <c r="P5302" s="67" t="s">
        <v>4360</v>
      </c>
      <c r="Q5302" s="67" t="s">
        <v>3812</v>
      </c>
      <c r="R5302" s="67" t="s">
        <v>824</v>
      </c>
      <c r="S5302" s="67" t="s">
        <v>14504</v>
      </c>
      <c r="T5302" s="67"/>
      <c r="U5302" s="67"/>
      <c r="V5302" s="67"/>
      <c r="W5302" s="67"/>
      <c r="X5302" s="67"/>
      <c r="Y5302" s="67"/>
    </row>
    <row r="5303" spans="1:25" s="2" customFormat="1" ht="16.5" customHeight="1">
      <c r="A5303" s="59">
        <v>5301</v>
      </c>
      <c r="B5303" s="61" t="str">
        <f t="shared" si="574"/>
        <v>lu</v>
      </c>
      <c r="C5303" s="61" t="s">
        <v>3100</v>
      </c>
      <c r="D5303" s="2" t="s">
        <v>6856</v>
      </c>
      <c r="E5303" s="61" t="str">
        <f t="shared" si="575"/>
        <v>l</v>
      </c>
      <c r="F5303" s="62" t="str">
        <f t="shared" si="576"/>
        <v>u</v>
      </c>
      <c r="G5303" s="62" t="str">
        <f t="shared" si="577"/>
        <v>R</v>
      </c>
      <c r="H5303" s="62" t="str">
        <f t="shared" si="578"/>
        <v>R</v>
      </c>
      <c r="I5303" s="62">
        <f t="shared" si="579"/>
        <v>25</v>
      </c>
      <c r="J5303" s="62">
        <f t="shared" si="580"/>
        <v>19</v>
      </c>
      <c r="K5303" s="81">
        <v>3.5468255488322063E-7</v>
      </c>
      <c r="L5303" s="2" t="s">
        <v>6889</v>
      </c>
      <c r="M5303" s="2" t="s">
        <v>13512</v>
      </c>
      <c r="N5303" s="60" t="s">
        <v>6972</v>
      </c>
      <c r="O5303" s="66" t="s">
        <v>8750</v>
      </c>
      <c r="P5303" s="67" t="s">
        <v>4548</v>
      </c>
      <c r="Q5303" s="67" t="s">
        <v>6065</v>
      </c>
      <c r="R5303" s="67" t="s">
        <v>4241</v>
      </c>
      <c r="S5303" s="67"/>
      <c r="T5303" s="67"/>
      <c r="U5303" s="67"/>
      <c r="V5303" s="67"/>
      <c r="W5303" s="67"/>
      <c r="X5303" s="67"/>
      <c r="Y5303" s="67"/>
    </row>
    <row r="5304" spans="1:25" s="2" customFormat="1" ht="16.5" customHeight="1">
      <c r="A5304" s="59">
        <v>5302</v>
      </c>
      <c r="B5304" s="61" t="str">
        <f t="shared" si="574"/>
        <v>xn</v>
      </c>
      <c r="C5304" s="61" t="s">
        <v>5382</v>
      </c>
      <c r="D5304" s="2" t="s">
        <v>13567</v>
      </c>
      <c r="E5304" s="61" t="str">
        <f t="shared" si="575"/>
        <v>x</v>
      </c>
      <c r="F5304" s="62" t="str">
        <f t="shared" si="576"/>
        <v>n</v>
      </c>
      <c r="G5304" s="62" t="str">
        <f t="shared" si="577"/>
        <v>L</v>
      </c>
      <c r="H5304" s="62" t="str">
        <f t="shared" si="578"/>
        <v>R</v>
      </c>
      <c r="I5304" s="62">
        <f t="shared" si="579"/>
        <v>6</v>
      </c>
      <c r="J5304" s="62">
        <f t="shared" si="580"/>
        <v>18</v>
      </c>
      <c r="K5304" s="81">
        <v>3.5468255488322063E-7</v>
      </c>
      <c r="L5304" s="2" t="s">
        <v>6892</v>
      </c>
      <c r="M5304" s="2" t="s">
        <v>6916</v>
      </c>
      <c r="N5304" s="60" t="s">
        <v>13984</v>
      </c>
      <c r="O5304" s="66" t="s">
        <v>12830</v>
      </c>
      <c r="P5304" s="67" t="s">
        <v>6096</v>
      </c>
      <c r="Q5304" s="67" t="s">
        <v>6971</v>
      </c>
      <c r="R5304" s="67" t="s">
        <v>6177</v>
      </c>
      <c r="S5304" s="67" t="s">
        <v>3857</v>
      </c>
      <c r="T5304" s="67"/>
      <c r="U5304" s="67"/>
      <c r="V5304" s="67"/>
      <c r="W5304" s="67"/>
      <c r="X5304" s="67"/>
      <c r="Y5304" s="67"/>
    </row>
    <row r="5305" spans="1:25" s="2" customFormat="1" ht="16.5" customHeight="1">
      <c r="A5305" s="59">
        <v>5303</v>
      </c>
      <c r="B5305" s="61" t="str">
        <f t="shared" si="574"/>
        <v>xi</v>
      </c>
      <c r="C5305" s="61" t="s">
        <v>5296</v>
      </c>
      <c r="D5305" s="2" t="s">
        <v>6943</v>
      </c>
      <c r="E5305" s="61" t="str">
        <f t="shared" si="575"/>
        <v>x</v>
      </c>
      <c r="F5305" s="62" t="str">
        <f t="shared" si="576"/>
        <v>i</v>
      </c>
      <c r="G5305" s="62" t="str">
        <f t="shared" si="577"/>
        <v>L</v>
      </c>
      <c r="H5305" s="62" t="str">
        <f t="shared" si="578"/>
        <v>R</v>
      </c>
      <c r="I5305" s="62">
        <f t="shared" si="579"/>
        <v>6</v>
      </c>
      <c r="J5305" s="62">
        <f t="shared" si="580"/>
        <v>22</v>
      </c>
      <c r="K5305" s="81">
        <v>3.5142858648979656E-7</v>
      </c>
      <c r="L5305" s="2" t="s">
        <v>6892</v>
      </c>
      <c r="M5305" s="2" t="s">
        <v>13510</v>
      </c>
      <c r="N5305" s="60" t="s">
        <v>13440</v>
      </c>
      <c r="O5305" s="66" t="s">
        <v>12085</v>
      </c>
      <c r="P5305" s="67" t="s">
        <v>1364</v>
      </c>
      <c r="Q5305" s="67" t="s">
        <v>4241</v>
      </c>
      <c r="R5305" s="67" t="s">
        <v>5755</v>
      </c>
      <c r="S5305" s="67" t="s">
        <v>5755</v>
      </c>
      <c r="T5305" s="67" t="s">
        <v>286</v>
      </c>
      <c r="U5305" s="67"/>
      <c r="V5305" s="67"/>
      <c r="W5305" s="67"/>
      <c r="X5305" s="67"/>
      <c r="Y5305" s="67"/>
    </row>
    <row r="5306" spans="1:25" s="2" customFormat="1" ht="16.5" customHeight="1">
      <c r="A5306" s="59">
        <v>5304</v>
      </c>
      <c r="B5306" s="61" t="str">
        <f t="shared" si="574"/>
        <v>if</v>
      </c>
      <c r="C5306" s="61" t="s">
        <v>604</v>
      </c>
      <c r="D5306" s="2" t="s">
        <v>13361</v>
      </c>
      <c r="E5306" s="61" t="str">
        <f t="shared" si="575"/>
        <v>i</v>
      </c>
      <c r="F5306" s="62" t="str">
        <f t="shared" si="576"/>
        <v>f</v>
      </c>
      <c r="G5306" s="62" t="str">
        <f t="shared" si="577"/>
        <v>R</v>
      </c>
      <c r="H5306" s="62" t="str">
        <f t="shared" si="578"/>
        <v>L</v>
      </c>
      <c r="I5306" s="62">
        <f t="shared" si="579"/>
        <v>22</v>
      </c>
      <c r="J5306" s="62">
        <f t="shared" si="580"/>
        <v>11</v>
      </c>
      <c r="K5306" s="81">
        <v>3.5142858648979656E-7</v>
      </c>
      <c r="L5306" s="2" t="s">
        <v>14016</v>
      </c>
      <c r="M5306" s="2" t="s">
        <v>13510</v>
      </c>
      <c r="N5306" s="60" t="s">
        <v>7008</v>
      </c>
      <c r="O5306" s="66" t="s">
        <v>10243</v>
      </c>
      <c r="P5306" s="67" t="s">
        <v>14507</v>
      </c>
      <c r="Q5306" s="67" t="s">
        <v>4507</v>
      </c>
      <c r="R5306" s="67" t="s">
        <v>2637</v>
      </c>
      <c r="S5306" s="67"/>
      <c r="T5306" s="67"/>
      <c r="U5306" s="67"/>
      <c r="V5306" s="67"/>
      <c r="W5306" s="67"/>
      <c r="X5306" s="67"/>
      <c r="Y5306" s="67"/>
    </row>
    <row r="5307" spans="1:25" s="2" customFormat="1" ht="16.5" customHeight="1">
      <c r="A5307" s="59">
        <v>5305</v>
      </c>
      <c r="B5307" s="61" t="str">
        <f t="shared" si="574"/>
        <v>je</v>
      </c>
      <c r="C5307" s="61" t="s">
        <v>2306</v>
      </c>
      <c r="D5307" s="2" t="s">
        <v>6843</v>
      </c>
      <c r="E5307" s="61" t="str">
        <f t="shared" si="575"/>
        <v>j</v>
      </c>
      <c r="F5307" s="62" t="str">
        <f t="shared" si="576"/>
        <v>e</v>
      </c>
      <c r="G5307" s="62" t="str">
        <f t="shared" si="577"/>
        <v>R</v>
      </c>
      <c r="H5307" s="62" t="str">
        <f t="shared" si="578"/>
        <v>L</v>
      </c>
      <c r="I5307" s="62">
        <f t="shared" si="579"/>
        <v>20</v>
      </c>
      <c r="J5307" s="62">
        <f t="shared" si="580"/>
        <v>7</v>
      </c>
      <c r="K5307" s="81">
        <v>3.5142858648979656E-7</v>
      </c>
      <c r="L5307" s="2" t="s">
        <v>6887</v>
      </c>
      <c r="M5307" s="2" t="s">
        <v>13529</v>
      </c>
      <c r="N5307" s="60" t="s">
        <v>6972</v>
      </c>
      <c r="O5307" s="66" t="s">
        <v>9778</v>
      </c>
      <c r="P5307" s="67" t="s">
        <v>14511</v>
      </c>
      <c r="Q5307" s="67" t="s">
        <v>6175</v>
      </c>
      <c r="R5307" s="67" t="s">
        <v>143</v>
      </c>
      <c r="S5307" s="67" t="s">
        <v>4220</v>
      </c>
      <c r="T5307" s="67" t="s">
        <v>14458</v>
      </c>
      <c r="U5307" s="67"/>
      <c r="V5307" s="67"/>
      <c r="W5307" s="67"/>
      <c r="X5307" s="67"/>
      <c r="Y5307" s="67"/>
    </row>
    <row r="5308" spans="1:25" s="2" customFormat="1" ht="16.5" customHeight="1">
      <c r="A5308" s="59">
        <v>5306</v>
      </c>
      <c r="B5308" s="61" t="str">
        <f t="shared" si="574"/>
        <v>gy</v>
      </c>
      <c r="C5308" s="61" t="s">
        <v>5862</v>
      </c>
      <c r="D5308" s="2" t="s">
        <v>6865</v>
      </c>
      <c r="E5308" s="61" t="str">
        <f t="shared" si="575"/>
        <v>g</v>
      </c>
      <c r="F5308" s="62" t="str">
        <f t="shared" si="576"/>
        <v>y</v>
      </c>
      <c r="G5308" s="62" t="str">
        <f t="shared" si="577"/>
        <v>L</v>
      </c>
      <c r="H5308" s="62" t="str">
        <f t="shared" si="578"/>
        <v>R</v>
      </c>
      <c r="I5308" s="62">
        <f t="shared" si="579"/>
        <v>14</v>
      </c>
      <c r="J5308" s="62">
        <f t="shared" si="580"/>
        <v>16</v>
      </c>
      <c r="K5308" s="81">
        <v>3.4817461809637255E-7</v>
      </c>
      <c r="L5308" s="2" t="s">
        <v>13509</v>
      </c>
      <c r="M5308" s="2" t="s">
        <v>6876</v>
      </c>
      <c r="N5308" s="60" t="s">
        <v>6972</v>
      </c>
      <c r="O5308" s="66" t="s">
        <v>14184</v>
      </c>
      <c r="P5308" s="67" t="s">
        <v>4221</v>
      </c>
      <c r="Q5308" s="67" t="s">
        <v>14133</v>
      </c>
      <c r="R5308" s="67" t="s">
        <v>5845</v>
      </c>
      <c r="S5308" s="67"/>
      <c r="T5308" s="67"/>
      <c r="U5308" s="67"/>
      <c r="V5308" s="67"/>
      <c r="W5308" s="67"/>
      <c r="X5308" s="67"/>
      <c r="Y5308" s="67"/>
    </row>
    <row r="5309" spans="1:25" s="2" customFormat="1" ht="16.5" customHeight="1">
      <c r="A5309" s="59">
        <v>5307</v>
      </c>
      <c r="B5309" s="61" t="str">
        <f t="shared" si="574"/>
        <v>rj</v>
      </c>
      <c r="C5309" s="61" t="s">
        <v>4214</v>
      </c>
      <c r="D5309" s="2" t="s">
        <v>13757</v>
      </c>
      <c r="E5309" s="61" t="str">
        <f t="shared" si="575"/>
        <v>r</v>
      </c>
      <c r="F5309" s="62" t="str">
        <f t="shared" si="576"/>
        <v>j</v>
      </c>
      <c r="G5309" s="62" t="str">
        <f t="shared" si="577"/>
        <v>L</v>
      </c>
      <c r="H5309" s="62" t="str">
        <f t="shared" si="578"/>
        <v>R</v>
      </c>
      <c r="I5309" s="62">
        <f t="shared" si="579"/>
        <v>10</v>
      </c>
      <c r="J5309" s="62">
        <f t="shared" si="580"/>
        <v>20</v>
      </c>
      <c r="K5309" s="81">
        <v>3.4817461809637255E-7</v>
      </c>
      <c r="L5309" s="2" t="s">
        <v>6891</v>
      </c>
      <c r="M5309" s="2" t="s">
        <v>6840</v>
      </c>
      <c r="N5309" s="60" t="s">
        <v>6972</v>
      </c>
      <c r="O5309" s="66" t="s">
        <v>10510</v>
      </c>
      <c r="P5309" s="67" t="s">
        <v>3474</v>
      </c>
      <c r="Q5309" s="67" t="s">
        <v>1462</v>
      </c>
      <c r="R5309" s="67" t="s">
        <v>1165</v>
      </c>
      <c r="S5309" s="67"/>
      <c r="T5309" s="67"/>
      <c r="U5309" s="67"/>
      <c r="V5309" s="67"/>
      <c r="W5309" s="67"/>
      <c r="X5309" s="67"/>
      <c r="Y5309" s="67"/>
    </row>
    <row r="5310" spans="1:25" s="2" customFormat="1" ht="16.5" customHeight="1">
      <c r="A5310" s="59">
        <v>5308</v>
      </c>
      <c r="B5310" s="61" t="str">
        <f t="shared" si="574"/>
        <v>gu</v>
      </c>
      <c r="C5310" s="61" t="s">
        <v>1565</v>
      </c>
      <c r="D5310" s="2" t="s">
        <v>6948</v>
      </c>
      <c r="E5310" s="61" t="str">
        <f t="shared" si="575"/>
        <v>g</v>
      </c>
      <c r="F5310" s="62" t="str">
        <f t="shared" si="576"/>
        <v>u</v>
      </c>
      <c r="G5310" s="62" t="str">
        <f t="shared" si="577"/>
        <v>L</v>
      </c>
      <c r="H5310" s="62" t="str">
        <f t="shared" si="578"/>
        <v>R</v>
      </c>
      <c r="I5310" s="62">
        <f t="shared" si="579"/>
        <v>14</v>
      </c>
      <c r="J5310" s="62">
        <f t="shared" si="580"/>
        <v>19</v>
      </c>
      <c r="K5310" s="81">
        <v>3.4817461809637255E-7</v>
      </c>
      <c r="L5310" s="2" t="s">
        <v>13509</v>
      </c>
      <c r="M5310" s="2" t="s">
        <v>13512</v>
      </c>
      <c r="N5310" s="60" t="s">
        <v>7056</v>
      </c>
      <c r="O5310" s="66" t="s">
        <v>12047</v>
      </c>
      <c r="P5310" s="67" t="s">
        <v>4513</v>
      </c>
      <c r="Q5310" s="67" t="s">
        <v>3354</v>
      </c>
      <c r="R5310" s="67" t="s">
        <v>530</v>
      </c>
      <c r="S5310" s="67" t="s">
        <v>4561</v>
      </c>
      <c r="T5310" s="67"/>
      <c r="U5310" s="67"/>
      <c r="V5310" s="67"/>
      <c r="W5310" s="67"/>
      <c r="X5310" s="67"/>
      <c r="Y5310" s="67"/>
    </row>
    <row r="5311" spans="1:25" s="2" customFormat="1" ht="16.5" customHeight="1">
      <c r="A5311" s="59">
        <v>5309</v>
      </c>
      <c r="B5311" s="61" t="str">
        <f t="shared" si="574"/>
        <v>xq</v>
      </c>
      <c r="C5311" s="61" t="s">
        <v>5530</v>
      </c>
      <c r="D5311" s="2" t="s">
        <v>13656</v>
      </c>
      <c r="E5311" s="61" t="str">
        <f t="shared" si="575"/>
        <v>x</v>
      </c>
      <c r="F5311" s="62" t="str">
        <f t="shared" si="576"/>
        <v>q</v>
      </c>
      <c r="G5311" s="62" t="str">
        <f t="shared" si="577"/>
        <v>L</v>
      </c>
      <c r="H5311" s="62" t="str">
        <f t="shared" si="578"/>
        <v>L</v>
      </c>
      <c r="I5311" s="62">
        <f t="shared" si="579"/>
        <v>6</v>
      </c>
      <c r="J5311" s="62">
        <f t="shared" si="580"/>
        <v>1</v>
      </c>
      <c r="K5311" s="81">
        <v>3.4817461809637255E-7</v>
      </c>
      <c r="L5311" s="2" t="s">
        <v>6892</v>
      </c>
      <c r="M5311" s="2" t="s">
        <v>14083</v>
      </c>
      <c r="N5311" s="60" t="s">
        <v>13396</v>
      </c>
      <c r="O5311" s="66" t="s">
        <v>12604</v>
      </c>
      <c r="P5311" s="67" t="s">
        <v>4493</v>
      </c>
      <c r="Q5311" s="67" t="s">
        <v>14511</v>
      </c>
      <c r="R5311" s="67" t="s">
        <v>648</v>
      </c>
      <c r="S5311" s="67"/>
      <c r="T5311" s="67"/>
      <c r="U5311" s="67"/>
      <c r="V5311" s="67"/>
      <c r="W5311" s="67"/>
      <c r="X5311" s="67"/>
      <c r="Y5311" s="67"/>
    </row>
    <row r="5312" spans="1:25" s="2" customFormat="1" ht="16.5" customHeight="1">
      <c r="A5312" s="59">
        <v>5310</v>
      </c>
      <c r="B5312" s="61" t="str">
        <f t="shared" si="574"/>
        <v>ld</v>
      </c>
      <c r="C5312" s="61" t="s">
        <v>2904</v>
      </c>
      <c r="D5312" s="2" t="s">
        <v>6831</v>
      </c>
      <c r="E5312" s="61" t="str">
        <f t="shared" si="575"/>
        <v>l</v>
      </c>
      <c r="F5312" s="62" t="str">
        <f t="shared" si="576"/>
        <v>d</v>
      </c>
      <c r="G5312" s="62" t="str">
        <f t="shared" si="577"/>
        <v>R</v>
      </c>
      <c r="H5312" s="62" t="str">
        <f t="shared" si="578"/>
        <v>L</v>
      </c>
      <c r="I5312" s="62">
        <f t="shared" si="579"/>
        <v>25</v>
      </c>
      <c r="J5312" s="62">
        <f t="shared" si="580"/>
        <v>8</v>
      </c>
      <c r="K5312" s="81">
        <v>3.4817461809637255E-7</v>
      </c>
      <c r="L5312" s="2" t="s">
        <v>6889</v>
      </c>
      <c r="M5312" s="2" t="s">
        <v>13510</v>
      </c>
      <c r="N5312" s="60" t="s">
        <v>7054</v>
      </c>
      <c r="O5312" s="66" t="s">
        <v>10817</v>
      </c>
      <c r="P5312" s="67" t="s">
        <v>2637</v>
      </c>
      <c r="Q5312" s="67" t="s">
        <v>1854</v>
      </c>
      <c r="R5312" s="67" t="s">
        <v>4179</v>
      </c>
      <c r="S5312" s="67"/>
      <c r="T5312" s="67"/>
      <c r="U5312" s="67"/>
      <c r="V5312" s="67"/>
      <c r="W5312" s="67"/>
      <c r="X5312" s="67"/>
      <c r="Y5312" s="67"/>
    </row>
    <row r="5313" spans="1:25" s="2" customFormat="1" ht="16.5" customHeight="1">
      <c r="A5313" s="59">
        <v>5311</v>
      </c>
      <c r="B5313" s="61" t="str">
        <f t="shared" si="574"/>
        <v>eu</v>
      </c>
      <c r="C5313" s="61" t="s">
        <v>6140</v>
      </c>
      <c r="D5313" s="2" t="s">
        <v>6924</v>
      </c>
      <c r="E5313" s="61" t="str">
        <f t="shared" si="575"/>
        <v>e</v>
      </c>
      <c r="F5313" s="62" t="str">
        <f t="shared" si="576"/>
        <v>u</v>
      </c>
      <c r="G5313" s="62" t="str">
        <f t="shared" si="577"/>
        <v>L</v>
      </c>
      <c r="H5313" s="62" t="str">
        <f t="shared" si="578"/>
        <v>R</v>
      </c>
      <c r="I5313" s="62">
        <f t="shared" si="579"/>
        <v>7</v>
      </c>
      <c r="J5313" s="62">
        <f t="shared" si="580"/>
        <v>19</v>
      </c>
      <c r="K5313" s="81">
        <v>3.4492064970294848E-7</v>
      </c>
      <c r="L5313" s="2" t="s">
        <v>6876</v>
      </c>
      <c r="M5313" s="2" t="s">
        <v>13512</v>
      </c>
      <c r="N5313" s="60" t="s">
        <v>7277</v>
      </c>
      <c r="O5313" s="66" t="s">
        <v>9676</v>
      </c>
      <c r="P5313" s="67" t="s">
        <v>1512</v>
      </c>
      <c r="Q5313" s="67" t="s">
        <v>3348</v>
      </c>
      <c r="R5313" s="67" t="s">
        <v>1512</v>
      </c>
      <c r="S5313" s="67" t="s">
        <v>1476</v>
      </c>
      <c r="T5313" s="67"/>
      <c r="U5313" s="67"/>
      <c r="V5313" s="67"/>
      <c r="W5313" s="67"/>
      <c r="X5313" s="67"/>
      <c r="Y5313" s="67"/>
    </row>
    <row r="5314" spans="1:25" s="2" customFormat="1" ht="16.5" customHeight="1">
      <c r="A5314" s="59">
        <v>5312</v>
      </c>
      <c r="B5314" s="61" t="str">
        <f t="shared" si="574"/>
        <v>ld</v>
      </c>
      <c r="C5314" s="61" t="s">
        <v>2847</v>
      </c>
      <c r="D5314" s="2" t="s">
        <v>6831</v>
      </c>
      <c r="E5314" s="61" t="str">
        <f t="shared" si="575"/>
        <v>l</v>
      </c>
      <c r="F5314" s="62" t="str">
        <f t="shared" si="576"/>
        <v>d</v>
      </c>
      <c r="G5314" s="62" t="str">
        <f t="shared" si="577"/>
        <v>R</v>
      </c>
      <c r="H5314" s="62" t="str">
        <f t="shared" si="578"/>
        <v>L</v>
      </c>
      <c r="I5314" s="62">
        <f t="shared" si="579"/>
        <v>25</v>
      </c>
      <c r="J5314" s="62">
        <f t="shared" si="580"/>
        <v>8</v>
      </c>
      <c r="K5314" s="81">
        <v>3.4492064970294848E-7</v>
      </c>
      <c r="L5314" s="2" t="s">
        <v>6889</v>
      </c>
      <c r="M5314" s="2" t="s">
        <v>13510</v>
      </c>
      <c r="N5314" s="60" t="s">
        <v>7054</v>
      </c>
      <c r="O5314" s="66" t="s">
        <v>11041</v>
      </c>
      <c r="P5314" s="67" t="s">
        <v>2637</v>
      </c>
      <c r="Q5314" s="67" t="s">
        <v>506</v>
      </c>
      <c r="R5314" s="67" t="s">
        <v>4903</v>
      </c>
      <c r="S5314" s="67" t="s">
        <v>4989</v>
      </c>
      <c r="T5314" s="67"/>
      <c r="U5314" s="67"/>
      <c r="V5314" s="67"/>
      <c r="W5314" s="67"/>
      <c r="X5314" s="67"/>
      <c r="Y5314" s="67"/>
    </row>
    <row r="5315" spans="1:25" s="2" customFormat="1" ht="16.5" customHeight="1">
      <c r="A5315" s="59">
        <v>5313</v>
      </c>
      <c r="B5315" s="61" t="str">
        <f t="shared" ref="B5315:B5378" si="581">VLOOKUP(D5315,sp,2,FALSE)</f>
        <v>qf</v>
      </c>
      <c r="C5315" s="61" t="s">
        <v>4101</v>
      </c>
      <c r="D5315" s="2" t="s">
        <v>13769</v>
      </c>
      <c r="E5315" s="61" t="str">
        <f t="shared" ref="E5315:E5378" si="582">LEFT(B5315,1)</f>
        <v>q</v>
      </c>
      <c r="F5315" s="62" t="str">
        <f t="shared" ref="F5315:F5378" si="583">RIGHT(B5315,1)</f>
        <v>f</v>
      </c>
      <c r="G5315" s="62" t="str">
        <f t="shared" si="577"/>
        <v>L</v>
      </c>
      <c r="H5315" s="62" t="str">
        <f t="shared" si="578"/>
        <v>L</v>
      </c>
      <c r="I5315" s="62">
        <f t="shared" si="579"/>
        <v>1</v>
      </c>
      <c r="J5315" s="62">
        <f t="shared" si="580"/>
        <v>11</v>
      </c>
      <c r="K5315" s="81">
        <v>3.4492064970294848E-7</v>
      </c>
      <c r="L5315" s="2" t="s">
        <v>13511</v>
      </c>
      <c r="M5315" s="2" t="s">
        <v>14462</v>
      </c>
      <c r="N5315" s="60" t="s">
        <v>6972</v>
      </c>
      <c r="O5315" s="66" t="s">
        <v>8848</v>
      </c>
      <c r="P5315" s="67" t="s">
        <v>1511</v>
      </c>
      <c r="Q5315" s="67" t="s">
        <v>1364</v>
      </c>
      <c r="R5315" s="67"/>
      <c r="S5315" s="67"/>
      <c r="T5315" s="67"/>
      <c r="U5315" s="67"/>
      <c r="V5315" s="67"/>
      <c r="W5315" s="67"/>
      <c r="X5315" s="67"/>
      <c r="Y5315" s="67"/>
    </row>
    <row r="5316" spans="1:25" s="2" customFormat="1" ht="16.5" customHeight="1">
      <c r="A5316" s="59">
        <v>5314</v>
      </c>
      <c r="B5316" s="61" t="str">
        <f t="shared" si="581"/>
        <v>gl</v>
      </c>
      <c r="C5316" s="61" t="s">
        <v>1528</v>
      </c>
      <c r="D5316" s="2" t="s">
        <v>13633</v>
      </c>
      <c r="E5316" s="61" t="str">
        <f t="shared" si="582"/>
        <v>g</v>
      </c>
      <c r="F5316" s="62" t="str">
        <f t="shared" si="583"/>
        <v>l</v>
      </c>
      <c r="G5316" s="62" t="str">
        <f t="shared" ref="G5316:G5379" si="584">IF(FIND(E5316,"qwertasdfgzxcvbyuiophjkl;nm")&lt;15.5,"L","R")</f>
        <v>L</v>
      </c>
      <c r="H5316" s="62" t="str">
        <f t="shared" ref="H5316:H5379" si="585">IF(FIND(F5316,"qwertasdfgzxcvbyuiophjkl;nm")&lt;15.5,"L","R")</f>
        <v>R</v>
      </c>
      <c r="I5316" s="62">
        <f t="shared" ref="I5316:I5379" si="586">FIND(E5316,$I$1)</f>
        <v>14</v>
      </c>
      <c r="J5316" s="62">
        <f t="shared" ref="J5316:J5379" si="587">FIND(F5316,$I$1)</f>
        <v>25</v>
      </c>
      <c r="K5316" s="81">
        <v>3.4492064970294848E-7</v>
      </c>
      <c r="L5316" s="2" t="s">
        <v>13509</v>
      </c>
      <c r="M5316" s="2" t="s">
        <v>6908</v>
      </c>
      <c r="N5316" s="60" t="s">
        <v>7106</v>
      </c>
      <c r="O5316" s="66" t="s">
        <v>8935</v>
      </c>
      <c r="P5316" s="67" t="s">
        <v>5080</v>
      </c>
      <c r="Q5316" s="67" t="s">
        <v>426</v>
      </c>
      <c r="R5316" s="67" t="s">
        <v>72</v>
      </c>
      <c r="S5316" s="67"/>
      <c r="T5316" s="67"/>
      <c r="U5316" s="67"/>
      <c r="V5316" s="67"/>
      <c r="W5316" s="67"/>
      <c r="X5316" s="67"/>
      <c r="Y5316" s="67"/>
    </row>
    <row r="5317" spans="1:25" s="2" customFormat="1" ht="16.5" customHeight="1">
      <c r="A5317" s="59">
        <v>5315</v>
      </c>
      <c r="B5317" s="61" t="str">
        <f t="shared" si="581"/>
        <v>pn</v>
      </c>
      <c r="C5317" s="61" t="s">
        <v>3685</v>
      </c>
      <c r="D5317" s="2" t="s">
        <v>7281</v>
      </c>
      <c r="E5317" s="61" t="str">
        <f t="shared" si="582"/>
        <v>p</v>
      </c>
      <c r="F5317" s="62" t="str">
        <f t="shared" si="583"/>
        <v>n</v>
      </c>
      <c r="G5317" s="62" t="str">
        <f t="shared" si="584"/>
        <v>R</v>
      </c>
      <c r="H5317" s="62" t="str">
        <f t="shared" si="585"/>
        <v>R</v>
      </c>
      <c r="I5317" s="62">
        <f t="shared" si="586"/>
        <v>26</v>
      </c>
      <c r="J5317" s="62">
        <f t="shared" si="587"/>
        <v>18</v>
      </c>
      <c r="K5317" s="81">
        <v>3.4166668130952441E-7</v>
      </c>
      <c r="L5317" s="2" t="s">
        <v>6881</v>
      </c>
      <c r="M5317" s="2" t="s">
        <v>6841</v>
      </c>
      <c r="N5317" s="60" t="s">
        <v>6972</v>
      </c>
      <c r="O5317" s="66" t="s">
        <v>11988</v>
      </c>
      <c r="P5317" s="67" t="s">
        <v>4621</v>
      </c>
      <c r="Q5317" s="67" t="s">
        <v>6761</v>
      </c>
      <c r="R5317" s="67" t="s">
        <v>1407</v>
      </c>
      <c r="S5317" s="67"/>
      <c r="T5317" s="67"/>
      <c r="U5317" s="67"/>
      <c r="V5317" s="67"/>
      <c r="W5317" s="67"/>
      <c r="X5317" s="67"/>
      <c r="Y5317" s="67"/>
    </row>
    <row r="5318" spans="1:25" s="2" customFormat="1" ht="16.5" customHeight="1">
      <c r="A5318" s="59">
        <v>5316</v>
      </c>
      <c r="B5318" s="61" t="str">
        <f t="shared" si="581"/>
        <v>em</v>
      </c>
      <c r="C5318" s="61" t="s">
        <v>6152</v>
      </c>
      <c r="D5318" s="2" t="s">
        <v>13641</v>
      </c>
      <c r="E5318" s="61" t="str">
        <f t="shared" si="582"/>
        <v>e</v>
      </c>
      <c r="F5318" s="62" t="str">
        <f t="shared" si="583"/>
        <v>m</v>
      </c>
      <c r="G5318" s="62" t="str">
        <f t="shared" si="584"/>
        <v>L</v>
      </c>
      <c r="H5318" s="62" t="str">
        <f t="shared" si="585"/>
        <v>R</v>
      </c>
      <c r="I5318" s="62">
        <f t="shared" si="586"/>
        <v>7</v>
      </c>
      <c r="J5318" s="62">
        <f t="shared" si="587"/>
        <v>21</v>
      </c>
      <c r="K5318" s="81">
        <v>3.4166668130952441E-7</v>
      </c>
      <c r="L5318" s="2" t="s">
        <v>6885</v>
      </c>
      <c r="M5318" s="2" t="s">
        <v>14110</v>
      </c>
      <c r="N5318" s="60" t="s">
        <v>6797</v>
      </c>
      <c r="O5318" s="66" t="s">
        <v>14381</v>
      </c>
      <c r="P5318" s="67" t="s">
        <v>6760</v>
      </c>
      <c r="Q5318" s="67" t="s">
        <v>1407</v>
      </c>
      <c r="R5318" s="67" t="s">
        <v>6041</v>
      </c>
      <c r="S5318" s="67"/>
      <c r="T5318" s="67"/>
      <c r="U5318" s="67"/>
      <c r="V5318" s="67"/>
      <c r="W5318" s="67"/>
      <c r="X5318" s="67"/>
      <c r="Y5318" s="67"/>
    </row>
    <row r="5319" spans="1:25" s="2" customFormat="1" ht="16.5" customHeight="1">
      <c r="A5319" s="59">
        <v>5317</v>
      </c>
      <c r="B5319" s="61" t="str">
        <f t="shared" si="581"/>
        <v>hv</v>
      </c>
      <c r="C5319" s="61" t="s">
        <v>1939</v>
      </c>
      <c r="D5319" s="2" t="s">
        <v>13559</v>
      </c>
      <c r="E5319" s="61" t="str">
        <f t="shared" si="582"/>
        <v>h</v>
      </c>
      <c r="F5319" s="62" t="str">
        <f t="shared" si="583"/>
        <v>v</v>
      </c>
      <c r="G5319" s="62" t="str">
        <f t="shared" si="584"/>
        <v>R</v>
      </c>
      <c r="H5319" s="62" t="str">
        <f t="shared" si="585"/>
        <v>L</v>
      </c>
      <c r="I5319" s="62">
        <f t="shared" si="586"/>
        <v>17</v>
      </c>
      <c r="J5319" s="62">
        <f t="shared" si="587"/>
        <v>12</v>
      </c>
      <c r="K5319" s="81">
        <v>3.4166668130952441E-7</v>
      </c>
      <c r="L5319" s="2" t="s">
        <v>6888</v>
      </c>
      <c r="M5319" s="2" t="s">
        <v>13534</v>
      </c>
      <c r="N5319" s="60" t="s">
        <v>13821</v>
      </c>
      <c r="O5319" s="66" t="s">
        <v>14430</v>
      </c>
      <c r="P5319" s="67" t="s">
        <v>2637</v>
      </c>
      <c r="Q5319" s="67" t="s">
        <v>6966</v>
      </c>
      <c r="R5319" s="67" t="s">
        <v>1993</v>
      </c>
      <c r="S5319" s="67"/>
      <c r="T5319" s="67"/>
      <c r="U5319" s="67"/>
      <c r="V5319" s="67"/>
      <c r="W5319" s="67"/>
      <c r="X5319" s="67"/>
      <c r="Y5319" s="67"/>
    </row>
    <row r="5320" spans="1:25" s="2" customFormat="1" ht="16.5" customHeight="1">
      <c r="A5320" s="59">
        <v>5318</v>
      </c>
      <c r="B5320" s="61" t="str">
        <f t="shared" si="581"/>
        <v>qm</v>
      </c>
      <c r="C5320" s="61" t="s">
        <v>4181</v>
      </c>
      <c r="D5320" s="2" t="s">
        <v>13610</v>
      </c>
      <c r="E5320" s="61" t="str">
        <f t="shared" si="582"/>
        <v>q</v>
      </c>
      <c r="F5320" s="62" t="str">
        <f t="shared" si="583"/>
        <v>m</v>
      </c>
      <c r="G5320" s="62" t="str">
        <f t="shared" si="584"/>
        <v>L</v>
      </c>
      <c r="H5320" s="62" t="str">
        <f t="shared" si="585"/>
        <v>R</v>
      </c>
      <c r="I5320" s="62">
        <f t="shared" si="586"/>
        <v>1</v>
      </c>
      <c r="J5320" s="62">
        <f t="shared" si="587"/>
        <v>21</v>
      </c>
      <c r="K5320" s="81">
        <v>3.4166668130952441E-7</v>
      </c>
      <c r="L5320" s="2" t="s">
        <v>13511</v>
      </c>
      <c r="M5320" s="2" t="s">
        <v>14110</v>
      </c>
      <c r="N5320" s="60" t="s">
        <v>6972</v>
      </c>
      <c r="O5320" s="66" t="s">
        <v>13259</v>
      </c>
      <c r="P5320" s="67" t="s">
        <v>4641</v>
      </c>
      <c r="Q5320" s="67" t="s">
        <v>6761</v>
      </c>
      <c r="R5320" s="67" t="s">
        <v>1304</v>
      </c>
      <c r="S5320" s="67" t="s">
        <v>6802</v>
      </c>
      <c r="T5320" s="67"/>
      <c r="U5320" s="67"/>
      <c r="V5320" s="67"/>
      <c r="W5320" s="67"/>
      <c r="X5320" s="67"/>
      <c r="Y5320" s="67"/>
    </row>
    <row r="5321" spans="1:25" s="2" customFormat="1" ht="16.5" customHeight="1">
      <c r="A5321" s="59">
        <v>5319</v>
      </c>
      <c r="B5321" s="61" t="str">
        <f t="shared" si="581"/>
        <v>ao</v>
      </c>
      <c r="C5321" s="61" t="s">
        <v>65</v>
      </c>
      <c r="D5321" s="2" t="s">
        <v>6840</v>
      </c>
      <c r="E5321" s="61" t="str">
        <f t="shared" si="582"/>
        <v>a</v>
      </c>
      <c r="F5321" s="62" t="str">
        <f t="shared" si="583"/>
        <v>o</v>
      </c>
      <c r="G5321" s="62" t="str">
        <f t="shared" si="584"/>
        <v>L</v>
      </c>
      <c r="H5321" s="62" t="str">
        <f t="shared" si="585"/>
        <v>R</v>
      </c>
      <c r="I5321" s="62">
        <f t="shared" si="586"/>
        <v>2</v>
      </c>
      <c r="J5321" s="62">
        <f t="shared" si="587"/>
        <v>24</v>
      </c>
      <c r="K5321" s="81">
        <v>3.384127129161004E-7</v>
      </c>
      <c r="L5321" s="2" t="s">
        <v>6875</v>
      </c>
      <c r="M5321" s="2" t="s">
        <v>6879</v>
      </c>
      <c r="N5321" s="60" t="s">
        <v>6797</v>
      </c>
      <c r="O5321" s="66" t="s">
        <v>11142</v>
      </c>
      <c r="P5321" s="67" t="s">
        <v>3812</v>
      </c>
      <c r="Q5321" s="67" t="s">
        <v>824</v>
      </c>
      <c r="R5321" s="67" t="s">
        <v>4360</v>
      </c>
      <c r="S5321" s="67"/>
      <c r="T5321" s="67"/>
      <c r="U5321" s="67"/>
      <c r="V5321" s="67"/>
      <c r="W5321" s="67"/>
      <c r="X5321" s="67"/>
      <c r="Y5321" s="67"/>
    </row>
    <row r="5322" spans="1:25" s="2" customFormat="1" ht="16.5" customHeight="1">
      <c r="A5322" s="59">
        <v>5320</v>
      </c>
      <c r="B5322" s="61" t="str">
        <f t="shared" si="581"/>
        <v>ei</v>
      </c>
      <c r="C5322" s="61" t="s">
        <v>5875</v>
      </c>
      <c r="D5322" s="2" t="s">
        <v>6920</v>
      </c>
      <c r="E5322" s="61" t="str">
        <f t="shared" si="582"/>
        <v>e</v>
      </c>
      <c r="F5322" s="62" t="str">
        <f t="shared" si="583"/>
        <v>i</v>
      </c>
      <c r="G5322" s="62" t="str">
        <f t="shared" si="584"/>
        <v>L</v>
      </c>
      <c r="H5322" s="62" t="str">
        <f t="shared" si="585"/>
        <v>R</v>
      </c>
      <c r="I5322" s="62">
        <f t="shared" si="586"/>
        <v>7</v>
      </c>
      <c r="J5322" s="62">
        <f t="shared" si="587"/>
        <v>22</v>
      </c>
      <c r="K5322" s="81">
        <v>3.3515874452267633E-7</v>
      </c>
      <c r="L5322" s="2" t="s">
        <v>6876</v>
      </c>
      <c r="M5322" s="2" t="s">
        <v>13510</v>
      </c>
      <c r="N5322" s="60" t="s">
        <v>7106</v>
      </c>
      <c r="O5322" s="66" t="s">
        <v>11330</v>
      </c>
      <c r="P5322" s="67" t="s">
        <v>5478</v>
      </c>
      <c r="Q5322" s="67" t="s">
        <v>6041</v>
      </c>
      <c r="R5322" s="67" t="s">
        <v>1407</v>
      </c>
      <c r="S5322" s="67"/>
      <c r="T5322" s="67"/>
      <c r="U5322" s="67"/>
      <c r="V5322" s="67"/>
      <c r="W5322" s="67"/>
      <c r="X5322" s="67"/>
      <c r="Y5322" s="67"/>
    </row>
    <row r="5323" spans="1:25" s="2" customFormat="1" ht="16.5" customHeight="1">
      <c r="A5323" s="59">
        <v>5321</v>
      </c>
      <c r="B5323" s="61" t="str">
        <f t="shared" si="581"/>
        <v>zk</v>
      </c>
      <c r="C5323" s="61" t="s">
        <v>6280</v>
      </c>
      <c r="D5323" s="2" t="s">
        <v>13711</v>
      </c>
      <c r="E5323" s="61" t="str">
        <f t="shared" si="582"/>
        <v>z</v>
      </c>
      <c r="F5323" s="62" t="str">
        <f t="shared" si="583"/>
        <v>k</v>
      </c>
      <c r="G5323" s="62" t="str">
        <f t="shared" si="584"/>
        <v>L</v>
      </c>
      <c r="H5323" s="62" t="str">
        <f t="shared" si="585"/>
        <v>R</v>
      </c>
      <c r="I5323" s="62">
        <f t="shared" si="586"/>
        <v>3</v>
      </c>
      <c r="J5323" s="62">
        <f t="shared" si="587"/>
        <v>23</v>
      </c>
      <c r="K5323" s="81">
        <v>3.3515874452267633E-7</v>
      </c>
      <c r="L5323" s="2" t="s">
        <v>6883</v>
      </c>
      <c r="M5323" s="2" t="s">
        <v>14463</v>
      </c>
      <c r="N5323" s="60" t="s">
        <v>7040</v>
      </c>
      <c r="O5323" s="66" t="s">
        <v>12730</v>
      </c>
      <c r="P5323" s="67" t="s">
        <v>6761</v>
      </c>
      <c r="Q5323" s="67" t="s">
        <v>13494</v>
      </c>
      <c r="R5323" s="67" t="s">
        <v>6800</v>
      </c>
      <c r="S5323" s="67" t="s">
        <v>6175</v>
      </c>
      <c r="T5323" s="67" t="s">
        <v>5044</v>
      </c>
      <c r="U5323" s="67"/>
      <c r="V5323" s="67"/>
      <c r="W5323" s="67"/>
      <c r="X5323" s="67"/>
      <c r="Y5323" s="67"/>
    </row>
    <row r="5324" spans="1:25" s="2" customFormat="1" ht="16.5" customHeight="1">
      <c r="A5324" s="59">
        <v>5322</v>
      </c>
      <c r="B5324" s="61" t="str">
        <f t="shared" si="581"/>
        <v>tn</v>
      </c>
      <c r="C5324" s="61" t="s">
        <v>4809</v>
      </c>
      <c r="D5324" s="2" t="s">
        <v>13703</v>
      </c>
      <c r="E5324" s="61" t="str">
        <f t="shared" si="582"/>
        <v>t</v>
      </c>
      <c r="F5324" s="62" t="str">
        <f t="shared" si="583"/>
        <v>n</v>
      </c>
      <c r="G5324" s="62" t="str">
        <f t="shared" si="584"/>
        <v>L</v>
      </c>
      <c r="H5324" s="62" t="str">
        <f t="shared" si="585"/>
        <v>R</v>
      </c>
      <c r="I5324" s="62">
        <f t="shared" si="586"/>
        <v>13</v>
      </c>
      <c r="J5324" s="62">
        <f t="shared" si="587"/>
        <v>18</v>
      </c>
      <c r="K5324" s="81">
        <v>3.3515874452267633E-7</v>
      </c>
      <c r="L5324" s="2" t="s">
        <v>6884</v>
      </c>
      <c r="M5324" s="2" t="s">
        <v>6841</v>
      </c>
      <c r="N5324" s="60" t="s">
        <v>7040</v>
      </c>
      <c r="O5324" s="66" t="s">
        <v>12951</v>
      </c>
      <c r="P5324" s="67" t="s">
        <v>1993</v>
      </c>
      <c r="Q5324" s="67" t="s">
        <v>1993</v>
      </c>
      <c r="R5324" s="67" t="s">
        <v>1364</v>
      </c>
      <c r="S5324" s="67"/>
      <c r="T5324" s="67"/>
      <c r="U5324" s="67"/>
      <c r="V5324" s="67"/>
      <c r="W5324" s="67"/>
      <c r="X5324" s="67"/>
      <c r="Y5324" s="67"/>
    </row>
    <row r="5325" spans="1:25" s="2" customFormat="1" ht="16.5" customHeight="1">
      <c r="A5325" s="59">
        <v>5323</v>
      </c>
      <c r="B5325" s="61" t="str">
        <f t="shared" si="581"/>
        <v>xi</v>
      </c>
      <c r="C5325" s="61" t="s">
        <v>5282</v>
      </c>
      <c r="D5325" s="2" t="s">
        <v>6943</v>
      </c>
      <c r="E5325" s="61" t="str">
        <f t="shared" si="582"/>
        <v>x</v>
      </c>
      <c r="F5325" s="62" t="str">
        <f t="shared" si="583"/>
        <v>i</v>
      </c>
      <c r="G5325" s="62" t="str">
        <f t="shared" si="584"/>
        <v>L</v>
      </c>
      <c r="H5325" s="62" t="str">
        <f t="shared" si="585"/>
        <v>R</v>
      </c>
      <c r="I5325" s="62">
        <f t="shared" si="586"/>
        <v>6</v>
      </c>
      <c r="J5325" s="62">
        <f t="shared" si="587"/>
        <v>22</v>
      </c>
      <c r="K5325" s="81">
        <v>3.3515874452267633E-7</v>
      </c>
      <c r="L5325" s="2" t="s">
        <v>6892</v>
      </c>
      <c r="M5325" s="2" t="s">
        <v>13510</v>
      </c>
      <c r="N5325" s="60" t="s">
        <v>13398</v>
      </c>
      <c r="O5325" s="66" t="s">
        <v>10456</v>
      </c>
      <c r="P5325" s="67" t="s">
        <v>3474</v>
      </c>
      <c r="Q5325" s="67" t="s">
        <v>4481</v>
      </c>
      <c r="R5325" s="67" t="s">
        <v>6855</v>
      </c>
      <c r="S5325" s="67" t="s">
        <v>3610</v>
      </c>
      <c r="T5325" s="67"/>
      <c r="U5325" s="67"/>
      <c r="V5325" s="67"/>
      <c r="W5325" s="67"/>
      <c r="X5325" s="67"/>
      <c r="Y5325" s="67"/>
    </row>
    <row r="5326" spans="1:25" s="2" customFormat="1" ht="16.5" customHeight="1">
      <c r="A5326" s="59">
        <v>5324</v>
      </c>
      <c r="B5326" s="61" t="str">
        <f t="shared" si="581"/>
        <v>of</v>
      </c>
      <c r="C5326" s="61" t="s">
        <v>4508</v>
      </c>
      <c r="D5326" s="2" t="s">
        <v>13538</v>
      </c>
      <c r="E5326" s="61" t="str">
        <f t="shared" si="582"/>
        <v>o</v>
      </c>
      <c r="F5326" s="62" t="str">
        <f t="shared" si="583"/>
        <v>f</v>
      </c>
      <c r="G5326" s="62" t="str">
        <f t="shared" si="584"/>
        <v>R</v>
      </c>
      <c r="H5326" s="62" t="str">
        <f t="shared" si="585"/>
        <v>L</v>
      </c>
      <c r="I5326" s="62">
        <f t="shared" si="586"/>
        <v>24</v>
      </c>
      <c r="J5326" s="62">
        <f t="shared" si="587"/>
        <v>11</v>
      </c>
      <c r="K5326" s="81">
        <v>3.3515874452267633E-7</v>
      </c>
      <c r="L5326" s="2" t="s">
        <v>14018</v>
      </c>
      <c r="M5326" s="2" t="s">
        <v>13510</v>
      </c>
      <c r="N5326" s="60" t="s">
        <v>6797</v>
      </c>
      <c r="O5326" s="66" t="s">
        <v>4508</v>
      </c>
      <c r="P5326" s="67" t="s">
        <v>4508</v>
      </c>
      <c r="Q5326" s="67"/>
      <c r="R5326" s="67"/>
      <c r="S5326" s="67"/>
      <c r="T5326" s="67"/>
      <c r="U5326" s="67"/>
      <c r="V5326" s="67"/>
      <c r="W5326" s="67"/>
      <c r="X5326" s="67"/>
      <c r="Y5326" s="67"/>
    </row>
    <row r="5327" spans="1:25" s="2" customFormat="1" ht="16.5" customHeight="1">
      <c r="A5327" s="59">
        <v>5325</v>
      </c>
      <c r="B5327" s="61" t="str">
        <f t="shared" si="581"/>
        <v>qu</v>
      </c>
      <c r="C5327" s="61" t="s">
        <v>4142</v>
      </c>
      <c r="D5327" s="2" t="s">
        <v>6810</v>
      </c>
      <c r="E5327" s="61" t="str">
        <f t="shared" si="582"/>
        <v>q</v>
      </c>
      <c r="F5327" s="62" t="str">
        <f t="shared" si="583"/>
        <v>u</v>
      </c>
      <c r="G5327" s="62" t="str">
        <f t="shared" si="584"/>
        <v>L</v>
      </c>
      <c r="H5327" s="62" t="str">
        <f t="shared" si="585"/>
        <v>R</v>
      </c>
      <c r="I5327" s="62">
        <f t="shared" si="586"/>
        <v>1</v>
      </c>
      <c r="J5327" s="62">
        <f t="shared" si="587"/>
        <v>19</v>
      </c>
      <c r="K5327" s="81">
        <v>3.3515874452267633E-7</v>
      </c>
      <c r="L5327" s="2" t="s">
        <v>13511</v>
      </c>
      <c r="M5327" s="2" t="s">
        <v>13512</v>
      </c>
      <c r="N5327" s="60" t="s">
        <v>7083</v>
      </c>
      <c r="O5327" s="66" t="s">
        <v>7596</v>
      </c>
      <c r="P5327" s="67" t="s">
        <v>1777</v>
      </c>
      <c r="Q5327" s="67" t="s">
        <v>4640</v>
      </c>
      <c r="R5327" s="67" t="s">
        <v>72</v>
      </c>
      <c r="S5327" s="67" t="s">
        <v>14106</v>
      </c>
      <c r="T5327" s="67"/>
      <c r="U5327" s="67"/>
      <c r="V5327" s="67"/>
      <c r="W5327" s="67"/>
      <c r="X5327" s="67"/>
      <c r="Y5327" s="67"/>
    </row>
    <row r="5328" spans="1:25" s="2" customFormat="1" ht="16.5" customHeight="1">
      <c r="A5328" s="59">
        <v>5326</v>
      </c>
      <c r="B5328" s="61" t="str">
        <f t="shared" si="581"/>
        <v>j</v>
      </c>
      <c r="C5328" s="61" t="s">
        <v>2248</v>
      </c>
      <c r="D5328" s="2" t="s">
        <v>13638</v>
      </c>
      <c r="E5328" s="61" t="str">
        <f t="shared" si="582"/>
        <v>j</v>
      </c>
      <c r="F5328" s="62" t="str">
        <f t="shared" si="583"/>
        <v>j</v>
      </c>
      <c r="G5328" s="62" t="str">
        <f t="shared" si="584"/>
        <v>R</v>
      </c>
      <c r="H5328" s="62" t="str">
        <f t="shared" si="585"/>
        <v>R</v>
      </c>
      <c r="I5328" s="62">
        <f t="shared" si="586"/>
        <v>20</v>
      </c>
      <c r="J5328" s="62">
        <f t="shared" si="587"/>
        <v>20</v>
      </c>
      <c r="K5328" s="81">
        <v>3.3515874452267633E-7</v>
      </c>
      <c r="L5328" s="2" t="s">
        <v>6887</v>
      </c>
      <c r="M5328" s="2" t="s">
        <v>14103</v>
      </c>
      <c r="N5328" s="60" t="s">
        <v>7106</v>
      </c>
      <c r="O5328" s="66" t="s">
        <v>9911</v>
      </c>
      <c r="P5328" s="67" t="s">
        <v>6065</v>
      </c>
      <c r="Q5328" s="67" t="s">
        <v>3063</v>
      </c>
      <c r="R5328" s="67" t="s">
        <v>6759</v>
      </c>
      <c r="S5328" s="67"/>
      <c r="T5328" s="67"/>
      <c r="U5328" s="67"/>
      <c r="V5328" s="67"/>
      <c r="W5328" s="67"/>
      <c r="X5328" s="67"/>
      <c r="Y5328" s="67"/>
    </row>
    <row r="5329" spans="1:25" s="2" customFormat="1" ht="16.5" customHeight="1">
      <c r="A5329" s="59">
        <v>5327</v>
      </c>
      <c r="B5329" s="61" t="str">
        <f t="shared" si="581"/>
        <v>pw</v>
      </c>
      <c r="C5329" s="61" t="s">
        <v>3794</v>
      </c>
      <c r="D5329" s="2" t="s">
        <v>13678</v>
      </c>
      <c r="E5329" s="61" t="str">
        <f t="shared" si="582"/>
        <v>p</v>
      </c>
      <c r="F5329" s="62" t="str">
        <f t="shared" si="583"/>
        <v>w</v>
      </c>
      <c r="G5329" s="62" t="str">
        <f t="shared" si="584"/>
        <v>R</v>
      </c>
      <c r="H5329" s="62" t="str">
        <f t="shared" si="585"/>
        <v>L</v>
      </c>
      <c r="I5329" s="62">
        <f t="shared" si="586"/>
        <v>26</v>
      </c>
      <c r="J5329" s="62">
        <f t="shared" si="587"/>
        <v>4</v>
      </c>
      <c r="K5329" s="81">
        <v>3.3190477612925232E-7</v>
      </c>
      <c r="L5329" s="2" t="s">
        <v>6881</v>
      </c>
      <c r="M5329" s="2" t="s">
        <v>6916</v>
      </c>
      <c r="N5329" s="60" t="s">
        <v>6972</v>
      </c>
      <c r="O5329" s="66" t="s">
        <v>8229</v>
      </c>
      <c r="P5329" s="67" t="s">
        <v>6177</v>
      </c>
      <c r="Q5329" s="67" t="s">
        <v>6963</v>
      </c>
      <c r="R5329" s="67" t="s">
        <v>1524</v>
      </c>
      <c r="S5329" s="67"/>
      <c r="T5329" s="67"/>
      <c r="U5329" s="67"/>
      <c r="V5329" s="67"/>
      <c r="W5329" s="67"/>
      <c r="X5329" s="67"/>
      <c r="Y5329" s="67"/>
    </row>
    <row r="5330" spans="1:25" s="2" customFormat="1" ht="16.5" customHeight="1">
      <c r="A5330" s="59">
        <v>5328</v>
      </c>
      <c r="B5330" s="61" t="str">
        <f t="shared" si="581"/>
        <v>j</v>
      </c>
      <c r="C5330" s="61" t="s">
        <v>2277</v>
      </c>
      <c r="D5330" s="2" t="s">
        <v>13638</v>
      </c>
      <c r="E5330" s="61" t="str">
        <f t="shared" si="582"/>
        <v>j</v>
      </c>
      <c r="F5330" s="62" t="str">
        <f t="shared" si="583"/>
        <v>j</v>
      </c>
      <c r="G5330" s="62" t="str">
        <f t="shared" si="584"/>
        <v>R</v>
      </c>
      <c r="H5330" s="62" t="str">
        <f t="shared" si="585"/>
        <v>R</v>
      </c>
      <c r="I5330" s="62">
        <f t="shared" si="586"/>
        <v>20</v>
      </c>
      <c r="J5330" s="62">
        <f t="shared" si="587"/>
        <v>20</v>
      </c>
      <c r="K5330" s="81">
        <v>3.3190477612925232E-7</v>
      </c>
      <c r="L5330" s="2" t="s">
        <v>6887</v>
      </c>
      <c r="M5330" s="2" t="s">
        <v>14103</v>
      </c>
      <c r="N5330" s="60" t="s">
        <v>7275</v>
      </c>
      <c r="O5330" s="66" t="s">
        <v>12602</v>
      </c>
      <c r="P5330" s="67" t="s">
        <v>6036</v>
      </c>
      <c r="Q5330" s="67" t="s">
        <v>6631</v>
      </c>
      <c r="R5330" s="67" t="s">
        <v>286</v>
      </c>
      <c r="S5330" s="67"/>
      <c r="T5330" s="67"/>
      <c r="U5330" s="67"/>
      <c r="V5330" s="67"/>
      <c r="W5330" s="67"/>
      <c r="X5330" s="67"/>
      <c r="Y5330" s="67"/>
    </row>
    <row r="5331" spans="1:25" s="2" customFormat="1" ht="16.5" customHeight="1">
      <c r="A5331" s="59">
        <v>5329</v>
      </c>
      <c r="B5331" s="61" t="str">
        <f t="shared" si="581"/>
        <v>kx</v>
      </c>
      <c r="C5331" s="61" t="s">
        <v>2666</v>
      </c>
      <c r="D5331" s="2" t="s">
        <v>13623</v>
      </c>
      <c r="E5331" s="61" t="str">
        <f t="shared" si="582"/>
        <v>k</v>
      </c>
      <c r="F5331" s="62" t="str">
        <f t="shared" si="583"/>
        <v>x</v>
      </c>
      <c r="G5331" s="62" t="str">
        <f t="shared" si="584"/>
        <v>R</v>
      </c>
      <c r="H5331" s="62" t="str">
        <f t="shared" si="585"/>
        <v>L</v>
      </c>
      <c r="I5331" s="62">
        <f t="shared" si="586"/>
        <v>23</v>
      </c>
      <c r="J5331" s="62">
        <f t="shared" si="587"/>
        <v>6</v>
      </c>
      <c r="K5331" s="81">
        <v>3.3190477612925232E-7</v>
      </c>
      <c r="L5331" s="2" t="s">
        <v>6890</v>
      </c>
      <c r="M5331" s="2" t="s">
        <v>14096</v>
      </c>
      <c r="N5331" s="60" t="s">
        <v>7106</v>
      </c>
      <c r="O5331" s="66" t="s">
        <v>11026</v>
      </c>
      <c r="P5331" s="67" t="s">
        <v>2637</v>
      </c>
      <c r="Q5331" s="67" t="s">
        <v>4220</v>
      </c>
      <c r="R5331" s="67" t="s">
        <v>6190</v>
      </c>
      <c r="S5331" s="67"/>
      <c r="T5331" s="67"/>
      <c r="U5331" s="67"/>
      <c r="V5331" s="67"/>
      <c r="W5331" s="67"/>
      <c r="X5331" s="67"/>
      <c r="Y5331" s="67"/>
    </row>
    <row r="5332" spans="1:25" s="2" customFormat="1" ht="16.5" customHeight="1">
      <c r="A5332" s="59">
        <v>5330</v>
      </c>
      <c r="B5332" s="61" t="str">
        <f t="shared" si="581"/>
        <v>zi</v>
      </c>
      <c r="C5332" s="61" t="s">
        <v>6695</v>
      </c>
      <c r="D5332" s="2" t="s">
        <v>6923</v>
      </c>
      <c r="E5332" s="61" t="str">
        <f t="shared" si="582"/>
        <v>z</v>
      </c>
      <c r="F5332" s="62" t="str">
        <f t="shared" si="583"/>
        <v>i</v>
      </c>
      <c r="G5332" s="62" t="str">
        <f t="shared" si="584"/>
        <v>L</v>
      </c>
      <c r="H5332" s="62" t="str">
        <f t="shared" si="585"/>
        <v>R</v>
      </c>
      <c r="I5332" s="62">
        <f t="shared" si="586"/>
        <v>3</v>
      </c>
      <c r="J5332" s="62">
        <f t="shared" si="587"/>
        <v>22</v>
      </c>
      <c r="K5332" s="81">
        <v>3.3190477612925232E-7</v>
      </c>
      <c r="L5332" s="2" t="s">
        <v>6883</v>
      </c>
      <c r="M5332" s="2" t="s">
        <v>13510</v>
      </c>
      <c r="N5332" s="60" t="s">
        <v>7238</v>
      </c>
      <c r="O5332" s="66" t="s">
        <v>10350</v>
      </c>
      <c r="P5332" s="67" t="s">
        <v>6474</v>
      </c>
      <c r="Q5332" s="67" t="s">
        <v>209</v>
      </c>
      <c r="R5332" s="67" t="s">
        <v>5686</v>
      </c>
      <c r="S5332" s="67"/>
      <c r="T5332" s="67"/>
      <c r="U5332" s="67"/>
      <c r="V5332" s="67"/>
      <c r="W5332" s="67"/>
      <c r="X5332" s="67"/>
      <c r="Y5332" s="67"/>
    </row>
    <row r="5333" spans="1:25" s="2" customFormat="1" ht="16.5" customHeight="1">
      <c r="A5333" s="59">
        <v>5331</v>
      </c>
      <c r="B5333" s="61" t="str">
        <f t="shared" si="581"/>
        <v>zp</v>
      </c>
      <c r="C5333" s="61" t="s">
        <v>682</v>
      </c>
      <c r="D5333" s="2" t="s">
        <v>6917</v>
      </c>
      <c r="E5333" s="61" t="str">
        <f t="shared" si="582"/>
        <v>z</v>
      </c>
      <c r="F5333" s="62" t="str">
        <f t="shared" si="583"/>
        <v>p</v>
      </c>
      <c r="G5333" s="62" t="str">
        <f t="shared" si="584"/>
        <v>L</v>
      </c>
      <c r="H5333" s="62" t="str">
        <f t="shared" si="585"/>
        <v>R</v>
      </c>
      <c r="I5333" s="62">
        <f t="shared" si="586"/>
        <v>3</v>
      </c>
      <c r="J5333" s="62">
        <f t="shared" si="587"/>
        <v>26</v>
      </c>
      <c r="K5333" s="81">
        <v>3.3190477612925232E-7</v>
      </c>
      <c r="L5333" s="2" t="s">
        <v>6883</v>
      </c>
      <c r="M5333" s="2" t="s">
        <v>13536</v>
      </c>
      <c r="N5333" s="60" t="s">
        <v>13440</v>
      </c>
      <c r="O5333" s="66" t="s">
        <v>10831</v>
      </c>
      <c r="P5333" s="67" t="s">
        <v>2637</v>
      </c>
      <c r="Q5333" s="67" t="s">
        <v>6175</v>
      </c>
      <c r="R5333" s="67" t="s">
        <v>1170</v>
      </c>
      <c r="S5333" s="67" t="s">
        <v>6041</v>
      </c>
      <c r="T5333" s="67"/>
      <c r="U5333" s="67"/>
      <c r="V5333" s="67"/>
      <c r="W5333" s="67"/>
      <c r="X5333" s="67"/>
      <c r="Y5333" s="67"/>
    </row>
    <row r="5334" spans="1:25" s="2" customFormat="1" ht="16.5" customHeight="1">
      <c r="A5334" s="59">
        <v>5332</v>
      </c>
      <c r="B5334" s="61" t="str">
        <f t="shared" si="581"/>
        <v>is</v>
      </c>
      <c r="C5334" s="61" t="s">
        <v>663</v>
      </c>
      <c r="D5334" s="2" t="s">
        <v>13548</v>
      </c>
      <c r="E5334" s="61" t="str">
        <f t="shared" si="582"/>
        <v>i</v>
      </c>
      <c r="F5334" s="62" t="str">
        <f t="shared" si="583"/>
        <v>s</v>
      </c>
      <c r="G5334" s="62" t="str">
        <f t="shared" si="584"/>
        <v>R</v>
      </c>
      <c r="H5334" s="62" t="str">
        <f t="shared" si="585"/>
        <v>L</v>
      </c>
      <c r="I5334" s="62">
        <f t="shared" si="586"/>
        <v>22</v>
      </c>
      <c r="J5334" s="62">
        <f t="shared" si="587"/>
        <v>5</v>
      </c>
      <c r="K5334" s="81">
        <v>3.2865080773582825E-7</v>
      </c>
      <c r="L5334" s="2" t="s">
        <v>14016</v>
      </c>
      <c r="M5334" s="2" t="s">
        <v>13512</v>
      </c>
      <c r="N5334" s="60" t="s">
        <v>13836</v>
      </c>
      <c r="O5334" s="66" t="s">
        <v>10343</v>
      </c>
      <c r="P5334" s="67" t="s">
        <v>14507</v>
      </c>
      <c r="Q5334" s="67" t="s">
        <v>506</v>
      </c>
      <c r="R5334" s="67" t="s">
        <v>1053</v>
      </c>
      <c r="S5334" s="67" t="s">
        <v>794</v>
      </c>
      <c r="T5334" s="67"/>
      <c r="U5334" s="67"/>
      <c r="V5334" s="67"/>
      <c r="W5334" s="67"/>
      <c r="X5334" s="67"/>
      <c r="Y5334" s="67"/>
    </row>
    <row r="5335" spans="1:25" s="2" customFormat="1" ht="16.5" customHeight="1">
      <c r="A5335" s="59">
        <v>5333</v>
      </c>
      <c r="B5335" s="61" t="str">
        <f t="shared" si="581"/>
        <v>nx</v>
      </c>
      <c r="C5335" s="61" t="s">
        <v>3503</v>
      </c>
      <c r="D5335" s="2" t="s">
        <v>6905</v>
      </c>
      <c r="E5335" s="61" t="str">
        <f t="shared" si="582"/>
        <v>n</v>
      </c>
      <c r="F5335" s="62" t="str">
        <f t="shared" si="583"/>
        <v>x</v>
      </c>
      <c r="G5335" s="62" t="str">
        <f t="shared" si="584"/>
        <v>R</v>
      </c>
      <c r="H5335" s="62" t="str">
        <f t="shared" si="585"/>
        <v>L</v>
      </c>
      <c r="I5335" s="62">
        <f t="shared" si="586"/>
        <v>18</v>
      </c>
      <c r="J5335" s="62">
        <f t="shared" si="587"/>
        <v>6</v>
      </c>
      <c r="K5335" s="81">
        <v>3.2865080773582825E-7</v>
      </c>
      <c r="L5335" s="2" t="s">
        <v>6878</v>
      </c>
      <c r="M5335" s="2" t="s">
        <v>6950</v>
      </c>
      <c r="N5335" s="60" t="s">
        <v>6870</v>
      </c>
      <c r="O5335" s="66" t="s">
        <v>12973</v>
      </c>
      <c r="P5335" s="67" t="s">
        <v>3936</v>
      </c>
      <c r="Q5335" s="67" t="s">
        <v>3500</v>
      </c>
      <c r="R5335" s="67"/>
      <c r="S5335" s="67"/>
      <c r="T5335" s="67"/>
      <c r="U5335" s="67"/>
      <c r="V5335" s="67"/>
      <c r="W5335" s="67"/>
      <c r="X5335" s="67"/>
      <c r="Y5335" s="67"/>
    </row>
    <row r="5336" spans="1:25" s="2" customFormat="1" ht="16.5" customHeight="1">
      <c r="A5336" s="59">
        <v>5334</v>
      </c>
      <c r="B5336" s="61" t="str">
        <f t="shared" si="581"/>
        <v>ld</v>
      </c>
      <c r="C5336" s="61" t="s">
        <v>2868</v>
      </c>
      <c r="D5336" s="2" t="s">
        <v>6831</v>
      </c>
      <c r="E5336" s="61" t="str">
        <f t="shared" si="582"/>
        <v>l</v>
      </c>
      <c r="F5336" s="62" t="str">
        <f t="shared" si="583"/>
        <v>d</v>
      </c>
      <c r="G5336" s="62" t="str">
        <f t="shared" si="584"/>
        <v>R</v>
      </c>
      <c r="H5336" s="62" t="str">
        <f t="shared" si="585"/>
        <v>L</v>
      </c>
      <c r="I5336" s="62">
        <f t="shared" si="586"/>
        <v>25</v>
      </c>
      <c r="J5336" s="62">
        <f t="shared" si="587"/>
        <v>8</v>
      </c>
      <c r="K5336" s="81">
        <v>3.2865080773582825E-7</v>
      </c>
      <c r="L5336" s="2" t="s">
        <v>6889</v>
      </c>
      <c r="M5336" s="2" t="s">
        <v>13510</v>
      </c>
      <c r="N5336" s="60" t="s">
        <v>7215</v>
      </c>
      <c r="O5336" s="66" t="s">
        <v>9098</v>
      </c>
      <c r="P5336" s="67" t="s">
        <v>5807</v>
      </c>
      <c r="Q5336" s="67" t="s">
        <v>2396</v>
      </c>
      <c r="R5336" s="67" t="s">
        <v>6776</v>
      </c>
      <c r="S5336" s="67" t="s">
        <v>2396</v>
      </c>
      <c r="T5336" s="67" t="s">
        <v>6776</v>
      </c>
      <c r="U5336" s="67" t="s">
        <v>722</v>
      </c>
      <c r="V5336" s="67"/>
      <c r="W5336" s="67"/>
      <c r="X5336" s="67"/>
      <c r="Y5336" s="67"/>
    </row>
    <row r="5337" spans="1:25" s="2" customFormat="1" ht="16.5" customHeight="1">
      <c r="A5337" s="59">
        <v>5335</v>
      </c>
      <c r="B5337" s="61" t="str">
        <f t="shared" si="581"/>
        <v>ds</v>
      </c>
      <c r="C5337" s="61" t="s">
        <v>1021</v>
      </c>
      <c r="D5337" s="2" t="s">
        <v>13602</v>
      </c>
      <c r="E5337" s="61" t="str">
        <f t="shared" si="582"/>
        <v>d</v>
      </c>
      <c r="F5337" s="62" t="str">
        <f t="shared" si="583"/>
        <v>s</v>
      </c>
      <c r="G5337" s="62" t="str">
        <f t="shared" si="584"/>
        <v>L</v>
      </c>
      <c r="H5337" s="62" t="str">
        <f t="shared" si="585"/>
        <v>L</v>
      </c>
      <c r="I5337" s="62">
        <f t="shared" si="586"/>
        <v>8</v>
      </c>
      <c r="J5337" s="62">
        <f t="shared" si="587"/>
        <v>5</v>
      </c>
      <c r="K5337" s="81">
        <v>3.2865080773582825E-7</v>
      </c>
      <c r="L5337" s="2" t="s">
        <v>13508</v>
      </c>
      <c r="M5337" s="2" t="s">
        <v>14095</v>
      </c>
      <c r="N5337" s="60" t="s">
        <v>6972</v>
      </c>
      <c r="O5337" s="66" t="s">
        <v>12046</v>
      </c>
      <c r="P5337" s="67" t="s">
        <v>4495</v>
      </c>
      <c r="Q5337" s="67" t="s">
        <v>3366</v>
      </c>
      <c r="R5337" s="67" t="s">
        <v>5654</v>
      </c>
      <c r="S5337" s="67"/>
      <c r="T5337" s="67"/>
      <c r="U5337" s="67"/>
      <c r="V5337" s="67"/>
      <c r="W5337" s="67"/>
      <c r="X5337" s="67"/>
      <c r="Y5337" s="67"/>
    </row>
    <row r="5338" spans="1:25" s="2" customFormat="1" ht="16.5" customHeight="1">
      <c r="A5338" s="59">
        <v>5336</v>
      </c>
      <c r="B5338" s="61" t="str">
        <f t="shared" si="581"/>
        <v>pi</v>
      </c>
      <c r="C5338" s="61" t="s">
        <v>3784</v>
      </c>
      <c r="D5338" s="2" t="s">
        <v>6955</v>
      </c>
      <c r="E5338" s="61" t="str">
        <f t="shared" si="582"/>
        <v>p</v>
      </c>
      <c r="F5338" s="62" t="str">
        <f t="shared" si="583"/>
        <v>i</v>
      </c>
      <c r="G5338" s="62" t="str">
        <f t="shared" si="584"/>
        <v>R</v>
      </c>
      <c r="H5338" s="62" t="str">
        <f t="shared" si="585"/>
        <v>R</v>
      </c>
      <c r="I5338" s="62">
        <f t="shared" si="586"/>
        <v>26</v>
      </c>
      <c r="J5338" s="62">
        <f t="shared" si="587"/>
        <v>22</v>
      </c>
      <c r="K5338" s="81">
        <v>3.2865080773582825E-7</v>
      </c>
      <c r="L5338" s="2" t="s">
        <v>6881</v>
      </c>
      <c r="M5338" s="2" t="s">
        <v>13510</v>
      </c>
      <c r="N5338" s="60" t="s">
        <v>6972</v>
      </c>
      <c r="O5338" s="66" t="s">
        <v>8285</v>
      </c>
      <c r="P5338" s="67" t="s">
        <v>3476</v>
      </c>
      <c r="Q5338" s="67" t="s">
        <v>98</v>
      </c>
      <c r="R5338" s="67">
        <v>4</v>
      </c>
      <c r="S5338" s="67"/>
      <c r="T5338" s="67"/>
      <c r="U5338" s="67"/>
      <c r="V5338" s="67"/>
      <c r="W5338" s="67"/>
      <c r="X5338" s="67"/>
      <c r="Y5338" s="67"/>
    </row>
    <row r="5339" spans="1:25" s="2" customFormat="1" ht="16.5" customHeight="1">
      <c r="A5339" s="59">
        <v>5337</v>
      </c>
      <c r="B5339" s="61" t="str">
        <f t="shared" si="581"/>
        <v>ei</v>
      </c>
      <c r="C5339" s="61" t="s">
        <v>5859</v>
      </c>
      <c r="D5339" s="2" t="s">
        <v>6920</v>
      </c>
      <c r="E5339" s="61" t="str">
        <f t="shared" si="582"/>
        <v>e</v>
      </c>
      <c r="F5339" s="62" t="str">
        <f t="shared" si="583"/>
        <v>i</v>
      </c>
      <c r="G5339" s="62" t="str">
        <f t="shared" si="584"/>
        <v>L</v>
      </c>
      <c r="H5339" s="62" t="str">
        <f t="shared" si="585"/>
        <v>R</v>
      </c>
      <c r="I5339" s="62">
        <f t="shared" si="586"/>
        <v>7</v>
      </c>
      <c r="J5339" s="62">
        <f t="shared" si="587"/>
        <v>22</v>
      </c>
      <c r="K5339" s="81">
        <v>3.2539683934240424E-7</v>
      </c>
      <c r="L5339" s="2" t="s">
        <v>6876</v>
      </c>
      <c r="M5339" s="2" t="s">
        <v>13510</v>
      </c>
      <c r="N5339" s="60" t="s">
        <v>6972</v>
      </c>
      <c r="O5339" s="66" t="s">
        <v>13001</v>
      </c>
      <c r="P5339" s="67" t="s">
        <v>6759</v>
      </c>
      <c r="Q5339" s="67" t="s">
        <v>882</v>
      </c>
      <c r="R5339" s="67"/>
      <c r="S5339" s="67"/>
      <c r="T5339" s="67"/>
      <c r="U5339" s="67"/>
      <c r="V5339" s="67"/>
      <c r="W5339" s="67"/>
      <c r="X5339" s="67"/>
      <c r="Y5339" s="67"/>
    </row>
    <row r="5340" spans="1:25" s="2" customFormat="1" ht="16.5" customHeight="1">
      <c r="A5340" s="59">
        <v>5338</v>
      </c>
      <c r="B5340" s="61" t="str">
        <f t="shared" si="581"/>
        <v>qu</v>
      </c>
      <c r="C5340" s="61" t="s">
        <v>4159</v>
      </c>
      <c r="D5340" s="2" t="s">
        <v>6810</v>
      </c>
      <c r="E5340" s="61" t="str">
        <f t="shared" si="582"/>
        <v>q</v>
      </c>
      <c r="F5340" s="62" t="str">
        <f t="shared" si="583"/>
        <v>u</v>
      </c>
      <c r="G5340" s="62" t="str">
        <f t="shared" si="584"/>
        <v>L</v>
      </c>
      <c r="H5340" s="62" t="str">
        <f t="shared" si="585"/>
        <v>R</v>
      </c>
      <c r="I5340" s="62">
        <f t="shared" si="586"/>
        <v>1</v>
      </c>
      <c r="J5340" s="62">
        <f t="shared" si="587"/>
        <v>19</v>
      </c>
      <c r="K5340" s="81">
        <v>3.2539683934240424E-7</v>
      </c>
      <c r="L5340" s="2" t="s">
        <v>13511</v>
      </c>
      <c r="M5340" s="2" t="s">
        <v>13512</v>
      </c>
      <c r="N5340" s="60" t="s">
        <v>6996</v>
      </c>
      <c r="O5340" s="66" t="s">
        <v>7370</v>
      </c>
      <c r="P5340" s="67" t="s">
        <v>3309</v>
      </c>
      <c r="Q5340" s="67" t="s">
        <v>3476</v>
      </c>
      <c r="R5340" s="67" t="s">
        <v>4179</v>
      </c>
      <c r="S5340" s="67"/>
      <c r="T5340" s="67"/>
      <c r="U5340" s="67"/>
      <c r="V5340" s="67"/>
      <c r="W5340" s="67"/>
      <c r="X5340" s="67"/>
      <c r="Y5340" s="67"/>
    </row>
    <row r="5341" spans="1:25" s="2" customFormat="1" ht="16.5" customHeight="1">
      <c r="A5341" s="59">
        <v>5339</v>
      </c>
      <c r="B5341" s="61" t="str">
        <f t="shared" si="581"/>
        <v>kv</v>
      </c>
      <c r="C5341" s="61" t="s">
        <v>5130</v>
      </c>
      <c r="D5341" s="2" t="s">
        <v>13764</v>
      </c>
      <c r="E5341" s="61" t="str">
        <f t="shared" si="582"/>
        <v>k</v>
      </c>
      <c r="F5341" s="62" t="str">
        <f t="shared" si="583"/>
        <v>v</v>
      </c>
      <c r="G5341" s="62" t="str">
        <f t="shared" si="584"/>
        <v>R</v>
      </c>
      <c r="H5341" s="62" t="str">
        <f t="shared" si="585"/>
        <v>L</v>
      </c>
      <c r="I5341" s="62">
        <f t="shared" si="586"/>
        <v>23</v>
      </c>
      <c r="J5341" s="62">
        <f t="shared" si="587"/>
        <v>12</v>
      </c>
      <c r="K5341" s="81">
        <v>3.2539683934240424E-7</v>
      </c>
      <c r="L5341" s="2" t="s">
        <v>6890</v>
      </c>
      <c r="M5341" s="2" t="s">
        <v>13534</v>
      </c>
      <c r="N5341" s="60" t="s">
        <v>6972</v>
      </c>
      <c r="O5341" s="66" t="s">
        <v>12333</v>
      </c>
      <c r="P5341" s="67" t="s">
        <v>1364</v>
      </c>
      <c r="Q5341" s="67" t="s">
        <v>1647</v>
      </c>
      <c r="R5341" s="67"/>
      <c r="S5341" s="67"/>
      <c r="T5341" s="67"/>
      <c r="U5341" s="67"/>
      <c r="V5341" s="67"/>
      <c r="W5341" s="67"/>
      <c r="X5341" s="67"/>
      <c r="Y5341" s="67"/>
    </row>
    <row r="5342" spans="1:25" s="2" customFormat="1" ht="16.5" customHeight="1">
      <c r="A5342" s="59">
        <v>5340</v>
      </c>
      <c r="B5342" s="61" t="str">
        <f t="shared" si="581"/>
        <v>ti</v>
      </c>
      <c r="C5342" s="61" t="s">
        <v>4885</v>
      </c>
      <c r="D5342" s="2" t="s">
        <v>6942</v>
      </c>
      <c r="E5342" s="61" t="str">
        <f t="shared" si="582"/>
        <v>t</v>
      </c>
      <c r="F5342" s="62" t="str">
        <f t="shared" si="583"/>
        <v>i</v>
      </c>
      <c r="G5342" s="62" t="str">
        <f t="shared" si="584"/>
        <v>L</v>
      </c>
      <c r="H5342" s="62" t="str">
        <f t="shared" si="585"/>
        <v>R</v>
      </c>
      <c r="I5342" s="62">
        <f t="shared" si="586"/>
        <v>13</v>
      </c>
      <c r="J5342" s="62">
        <f t="shared" si="587"/>
        <v>22</v>
      </c>
      <c r="K5342" s="81">
        <v>3.2539683934240424E-7</v>
      </c>
      <c r="L5342" s="2" t="s">
        <v>6884</v>
      </c>
      <c r="M5342" s="2" t="s">
        <v>13510</v>
      </c>
      <c r="N5342" s="60" t="s">
        <v>6972</v>
      </c>
      <c r="O5342" s="66" t="s">
        <v>13067</v>
      </c>
      <c r="P5342" s="67" t="s">
        <v>4641</v>
      </c>
      <c r="Q5342" s="67" t="s">
        <v>4241</v>
      </c>
      <c r="R5342" s="67" t="s">
        <v>5654</v>
      </c>
      <c r="S5342" s="67"/>
      <c r="T5342" s="67"/>
      <c r="U5342" s="67"/>
      <c r="V5342" s="67"/>
      <c r="W5342" s="67"/>
      <c r="X5342" s="67"/>
      <c r="Y5342" s="67"/>
    </row>
    <row r="5343" spans="1:25" s="2" customFormat="1" ht="16.5" customHeight="1">
      <c r="A5343" s="59">
        <v>5341</v>
      </c>
      <c r="B5343" s="61" t="str">
        <f t="shared" si="581"/>
        <v>ei</v>
      </c>
      <c r="C5343" s="61" t="s">
        <v>5883</v>
      </c>
      <c r="D5343" s="2" t="s">
        <v>6920</v>
      </c>
      <c r="E5343" s="61" t="str">
        <f t="shared" si="582"/>
        <v>e</v>
      </c>
      <c r="F5343" s="62" t="str">
        <f t="shared" si="583"/>
        <v>i</v>
      </c>
      <c r="G5343" s="62" t="str">
        <f t="shared" si="584"/>
        <v>L</v>
      </c>
      <c r="H5343" s="62" t="str">
        <f t="shared" si="585"/>
        <v>R</v>
      </c>
      <c r="I5343" s="62">
        <f t="shared" si="586"/>
        <v>7</v>
      </c>
      <c r="J5343" s="62">
        <f t="shared" si="587"/>
        <v>22</v>
      </c>
      <c r="K5343" s="81">
        <v>3.2539683934240424E-7</v>
      </c>
      <c r="L5343" s="2" t="s">
        <v>6876</v>
      </c>
      <c r="M5343" s="2" t="s">
        <v>13510</v>
      </c>
      <c r="N5343" s="60" t="s">
        <v>7238</v>
      </c>
      <c r="O5343" s="66" t="s">
        <v>8299</v>
      </c>
      <c r="P5343" s="67" t="s">
        <v>6095</v>
      </c>
      <c r="Q5343" s="67" t="s">
        <v>1524</v>
      </c>
      <c r="R5343" s="67"/>
      <c r="S5343" s="67"/>
      <c r="T5343" s="67"/>
      <c r="U5343" s="67"/>
      <c r="V5343" s="67"/>
      <c r="W5343" s="67"/>
      <c r="X5343" s="67"/>
      <c r="Y5343" s="67"/>
    </row>
    <row r="5344" spans="1:25" s="2" customFormat="1" ht="16.5" customHeight="1">
      <c r="A5344" s="59">
        <v>5342</v>
      </c>
      <c r="B5344" s="61" t="str">
        <f t="shared" si="581"/>
        <v>wi</v>
      </c>
      <c r="C5344" s="61" t="s">
        <v>5107</v>
      </c>
      <c r="D5344" s="2" t="s">
        <v>13558</v>
      </c>
      <c r="E5344" s="61" t="str">
        <f t="shared" si="582"/>
        <v>w</v>
      </c>
      <c r="F5344" s="62" t="str">
        <f t="shared" si="583"/>
        <v>i</v>
      </c>
      <c r="G5344" s="62" t="str">
        <f t="shared" si="584"/>
        <v>L</v>
      </c>
      <c r="H5344" s="62" t="str">
        <f t="shared" si="585"/>
        <v>R</v>
      </c>
      <c r="I5344" s="62">
        <f t="shared" si="586"/>
        <v>4</v>
      </c>
      <c r="J5344" s="62">
        <f t="shared" si="587"/>
        <v>22</v>
      </c>
      <c r="K5344" s="81">
        <v>3.2214287094898017E-7</v>
      </c>
      <c r="L5344" s="2" t="s">
        <v>6804</v>
      </c>
      <c r="M5344" s="2" t="s">
        <v>6816</v>
      </c>
      <c r="N5344" s="60" t="s">
        <v>7184</v>
      </c>
      <c r="O5344" s="66" t="s">
        <v>11723</v>
      </c>
      <c r="P5344" s="67" t="s">
        <v>4621</v>
      </c>
      <c r="Q5344" s="67" t="s">
        <v>2875</v>
      </c>
      <c r="R5344" s="67" t="s">
        <v>14494</v>
      </c>
      <c r="S5344" s="67"/>
      <c r="T5344" s="67"/>
      <c r="U5344" s="67"/>
      <c r="V5344" s="67"/>
      <c r="W5344" s="67"/>
      <c r="X5344" s="67"/>
      <c r="Y5344" s="67"/>
    </row>
    <row r="5345" spans="1:25" s="2" customFormat="1" ht="16.5" customHeight="1">
      <c r="A5345" s="59">
        <v>5343</v>
      </c>
      <c r="B5345" s="61" t="str">
        <f t="shared" si="581"/>
        <v>ga</v>
      </c>
      <c r="C5345" s="61" t="s">
        <v>2729</v>
      </c>
      <c r="D5345" s="2" t="s">
        <v>6962</v>
      </c>
      <c r="E5345" s="61" t="str">
        <f t="shared" si="582"/>
        <v>g</v>
      </c>
      <c r="F5345" s="62" t="str">
        <f t="shared" si="583"/>
        <v>a</v>
      </c>
      <c r="G5345" s="62" t="str">
        <f t="shared" si="584"/>
        <v>L</v>
      </c>
      <c r="H5345" s="62" t="str">
        <f t="shared" si="585"/>
        <v>L</v>
      </c>
      <c r="I5345" s="62">
        <f t="shared" si="586"/>
        <v>14</v>
      </c>
      <c r="J5345" s="62">
        <f t="shared" si="587"/>
        <v>2</v>
      </c>
      <c r="K5345" s="81">
        <v>3.2214287094898017E-7</v>
      </c>
      <c r="L5345" s="2" t="s">
        <v>13509</v>
      </c>
      <c r="M5345" s="2" t="s">
        <v>13532</v>
      </c>
      <c r="N5345" s="60" t="s">
        <v>7106</v>
      </c>
      <c r="O5345" s="66" t="s">
        <v>10453</v>
      </c>
      <c r="P5345" s="67" t="s">
        <v>3474</v>
      </c>
      <c r="Q5345" s="67" t="s">
        <v>4427</v>
      </c>
      <c r="R5345" s="67"/>
      <c r="S5345" s="67"/>
      <c r="T5345" s="67"/>
      <c r="U5345" s="67"/>
      <c r="V5345" s="67"/>
      <c r="W5345" s="67"/>
      <c r="X5345" s="67"/>
      <c r="Y5345" s="67"/>
    </row>
    <row r="5346" spans="1:25" s="2" customFormat="1" ht="16.5" customHeight="1">
      <c r="A5346" s="59">
        <v>5344</v>
      </c>
      <c r="B5346" s="61" t="str">
        <f t="shared" si="581"/>
        <v>lw</v>
      </c>
      <c r="C5346" s="61" t="s">
        <v>2926</v>
      </c>
      <c r="D5346" s="2" t="s">
        <v>13620</v>
      </c>
      <c r="E5346" s="61" t="str">
        <f t="shared" si="582"/>
        <v>l</v>
      </c>
      <c r="F5346" s="62" t="str">
        <f t="shared" si="583"/>
        <v>w</v>
      </c>
      <c r="G5346" s="62" t="str">
        <f t="shared" si="584"/>
        <v>R</v>
      </c>
      <c r="H5346" s="62" t="str">
        <f t="shared" si="585"/>
        <v>L</v>
      </c>
      <c r="I5346" s="62">
        <f t="shared" si="586"/>
        <v>25</v>
      </c>
      <c r="J5346" s="62">
        <f t="shared" si="587"/>
        <v>4</v>
      </c>
      <c r="K5346" s="81">
        <v>3.2214287094898017E-7</v>
      </c>
      <c r="L5346" s="2" t="s">
        <v>6889</v>
      </c>
      <c r="M5346" s="2" t="s">
        <v>6916</v>
      </c>
      <c r="N5346" s="60" t="s">
        <v>7139</v>
      </c>
      <c r="O5346" s="66" t="s">
        <v>9954</v>
      </c>
      <c r="P5346" s="67" t="s">
        <v>6065</v>
      </c>
      <c r="Q5346" s="67" t="s">
        <v>530</v>
      </c>
      <c r="R5346" s="67" t="s">
        <v>722</v>
      </c>
      <c r="S5346" s="67"/>
      <c r="T5346" s="67"/>
      <c r="U5346" s="67"/>
      <c r="V5346" s="67"/>
      <c r="W5346" s="67"/>
      <c r="X5346" s="67"/>
      <c r="Y5346" s="67"/>
    </row>
    <row r="5347" spans="1:25" s="2" customFormat="1" ht="16.5" customHeight="1">
      <c r="A5347" s="59">
        <v>5345</v>
      </c>
      <c r="B5347" s="61" t="str">
        <f t="shared" si="581"/>
        <v>fu</v>
      </c>
      <c r="C5347" s="61" t="s">
        <v>1320</v>
      </c>
      <c r="D5347" s="2" t="s">
        <v>6946</v>
      </c>
      <c r="E5347" s="61" t="str">
        <f t="shared" si="582"/>
        <v>f</v>
      </c>
      <c r="F5347" s="62" t="str">
        <f t="shared" si="583"/>
        <v>u</v>
      </c>
      <c r="G5347" s="62" t="str">
        <f t="shared" si="584"/>
        <v>L</v>
      </c>
      <c r="H5347" s="62" t="str">
        <f t="shared" si="585"/>
        <v>R</v>
      </c>
      <c r="I5347" s="62">
        <f t="shared" si="586"/>
        <v>11</v>
      </c>
      <c r="J5347" s="62">
        <f t="shared" si="587"/>
        <v>19</v>
      </c>
      <c r="K5347" s="81">
        <v>3.2214287094898017E-7</v>
      </c>
      <c r="L5347" s="2" t="s">
        <v>6886</v>
      </c>
      <c r="M5347" s="2" t="s">
        <v>13512</v>
      </c>
      <c r="N5347" s="60" t="s">
        <v>7036</v>
      </c>
      <c r="O5347" s="66" t="s">
        <v>11247</v>
      </c>
      <c r="P5347" s="67" t="s">
        <v>5478</v>
      </c>
      <c r="Q5347" s="67" t="s">
        <v>1512</v>
      </c>
      <c r="R5347" s="67" t="s">
        <v>14504</v>
      </c>
      <c r="S5347" s="67"/>
      <c r="T5347" s="67"/>
      <c r="U5347" s="67"/>
      <c r="V5347" s="67"/>
      <c r="W5347" s="67"/>
      <c r="X5347" s="67"/>
      <c r="Y5347" s="67"/>
    </row>
    <row r="5348" spans="1:25" s="2" customFormat="1" ht="16.5" customHeight="1">
      <c r="A5348" s="59">
        <v>5346</v>
      </c>
      <c r="B5348" s="61" t="str">
        <f t="shared" si="581"/>
        <v>xy</v>
      </c>
      <c r="C5348" s="61" t="s">
        <v>5475</v>
      </c>
      <c r="D5348" s="2" t="s">
        <v>13570</v>
      </c>
      <c r="E5348" s="61" t="str">
        <f t="shared" si="582"/>
        <v>x</v>
      </c>
      <c r="F5348" s="62" t="str">
        <f t="shared" si="583"/>
        <v>y</v>
      </c>
      <c r="G5348" s="62" t="str">
        <f t="shared" si="584"/>
        <v>L</v>
      </c>
      <c r="H5348" s="62" t="str">
        <f t="shared" si="585"/>
        <v>R</v>
      </c>
      <c r="I5348" s="62">
        <f t="shared" si="586"/>
        <v>6</v>
      </c>
      <c r="J5348" s="62">
        <f t="shared" si="587"/>
        <v>16</v>
      </c>
      <c r="K5348" s="81">
        <v>3.2214287094898017E-7</v>
      </c>
      <c r="L5348" s="2" t="s">
        <v>6892</v>
      </c>
      <c r="M5348" s="2" t="s">
        <v>13529</v>
      </c>
      <c r="N5348" s="60" t="s">
        <v>7227</v>
      </c>
      <c r="O5348" s="66" t="s">
        <v>11759</v>
      </c>
      <c r="P5348" s="67" t="s">
        <v>4621</v>
      </c>
      <c r="Q5348" s="67" t="s">
        <v>6970</v>
      </c>
      <c r="R5348" s="67" t="s">
        <v>5242</v>
      </c>
      <c r="S5348" s="67" t="s">
        <v>6041</v>
      </c>
      <c r="T5348" s="67" t="s">
        <v>1233</v>
      </c>
      <c r="U5348" s="67" t="s">
        <v>5807</v>
      </c>
      <c r="V5348" s="67"/>
      <c r="W5348" s="67"/>
      <c r="X5348" s="67"/>
      <c r="Y5348" s="67"/>
    </row>
    <row r="5349" spans="1:25" s="2" customFormat="1" ht="16.5" customHeight="1">
      <c r="A5349" s="59">
        <v>5347</v>
      </c>
      <c r="B5349" s="61" t="str">
        <f t="shared" si="581"/>
        <v>xn</v>
      </c>
      <c r="C5349" s="61" t="s">
        <v>5345</v>
      </c>
      <c r="D5349" s="2" t="s">
        <v>13567</v>
      </c>
      <c r="E5349" s="61" t="str">
        <f t="shared" si="582"/>
        <v>x</v>
      </c>
      <c r="F5349" s="62" t="str">
        <f t="shared" si="583"/>
        <v>n</v>
      </c>
      <c r="G5349" s="62" t="str">
        <f t="shared" si="584"/>
        <v>L</v>
      </c>
      <c r="H5349" s="62" t="str">
        <f t="shared" si="585"/>
        <v>R</v>
      </c>
      <c r="I5349" s="62">
        <f t="shared" si="586"/>
        <v>6</v>
      </c>
      <c r="J5349" s="62">
        <f t="shared" si="587"/>
        <v>18</v>
      </c>
      <c r="K5349" s="81">
        <v>3.2214287094898017E-7</v>
      </c>
      <c r="L5349" s="2" t="s">
        <v>6892</v>
      </c>
      <c r="M5349" s="2" t="s">
        <v>6916</v>
      </c>
      <c r="N5349" s="60" t="s">
        <v>7139</v>
      </c>
      <c r="O5349" s="66" t="s">
        <v>10288</v>
      </c>
      <c r="P5349" s="67" t="s">
        <v>14507</v>
      </c>
      <c r="Q5349" s="67" t="s">
        <v>3955</v>
      </c>
      <c r="R5349" s="67" t="s">
        <v>722</v>
      </c>
      <c r="S5349" s="67"/>
      <c r="T5349" s="67"/>
      <c r="U5349" s="67"/>
      <c r="V5349" s="67"/>
      <c r="W5349" s="67"/>
      <c r="X5349" s="67"/>
      <c r="Y5349" s="67"/>
    </row>
    <row r="5350" spans="1:25" s="2" customFormat="1" ht="16.5" customHeight="1">
      <c r="A5350" s="59">
        <v>5348</v>
      </c>
      <c r="B5350" s="61" t="str">
        <f t="shared" si="581"/>
        <v>lg</v>
      </c>
      <c r="C5350" s="61" t="s">
        <v>2789</v>
      </c>
      <c r="D5350" s="2" t="s">
        <v>13706</v>
      </c>
      <c r="E5350" s="61" t="str">
        <f t="shared" si="582"/>
        <v>l</v>
      </c>
      <c r="F5350" s="62" t="str">
        <f t="shared" si="583"/>
        <v>g</v>
      </c>
      <c r="G5350" s="62" t="str">
        <f t="shared" si="584"/>
        <v>R</v>
      </c>
      <c r="H5350" s="62" t="str">
        <f t="shared" si="585"/>
        <v>L</v>
      </c>
      <c r="I5350" s="62">
        <f t="shared" si="586"/>
        <v>25</v>
      </c>
      <c r="J5350" s="62">
        <f t="shared" si="587"/>
        <v>14</v>
      </c>
      <c r="K5350" s="81">
        <v>3.2214287094898017E-7</v>
      </c>
      <c r="L5350" s="2" t="s">
        <v>6889</v>
      </c>
      <c r="M5350" s="2" t="s">
        <v>13767</v>
      </c>
      <c r="N5350" s="60" t="s">
        <v>6977</v>
      </c>
      <c r="O5350" s="66" t="s">
        <v>7363</v>
      </c>
      <c r="P5350" s="67" t="s">
        <v>3309</v>
      </c>
      <c r="Q5350" s="67" t="s">
        <v>6776</v>
      </c>
      <c r="R5350" s="67" t="s">
        <v>1498</v>
      </c>
      <c r="S5350" s="67"/>
      <c r="T5350" s="67"/>
      <c r="U5350" s="67"/>
      <c r="V5350" s="67"/>
      <c r="W5350" s="67"/>
      <c r="X5350" s="67"/>
      <c r="Y5350" s="67"/>
    </row>
    <row r="5351" spans="1:25" s="2" customFormat="1" ht="16.5" customHeight="1">
      <c r="A5351" s="59">
        <v>5349</v>
      </c>
      <c r="B5351" s="61" t="str">
        <f t="shared" si="581"/>
        <v>eo</v>
      </c>
      <c r="C5351" s="61" t="s">
        <v>6025</v>
      </c>
      <c r="D5351" s="2" t="s">
        <v>13541</v>
      </c>
      <c r="E5351" s="61" t="str">
        <f t="shared" si="582"/>
        <v>e</v>
      </c>
      <c r="F5351" s="62" t="str">
        <f t="shared" si="583"/>
        <v>o</v>
      </c>
      <c r="G5351" s="62" t="str">
        <f t="shared" si="584"/>
        <v>L</v>
      </c>
      <c r="H5351" s="62" t="str">
        <f t="shared" si="585"/>
        <v>R</v>
      </c>
      <c r="I5351" s="62">
        <f t="shared" si="586"/>
        <v>7</v>
      </c>
      <c r="J5351" s="62">
        <f t="shared" si="587"/>
        <v>24</v>
      </c>
      <c r="K5351" s="81">
        <v>3.2214287094898017E-7</v>
      </c>
      <c r="L5351" s="2" t="s">
        <v>6876</v>
      </c>
      <c r="M5351" s="2" t="s">
        <v>6960</v>
      </c>
      <c r="N5351" s="60" t="s">
        <v>7276</v>
      </c>
      <c r="O5351" s="66" t="s">
        <v>7994</v>
      </c>
      <c r="P5351" s="67" t="s">
        <v>426</v>
      </c>
      <c r="Q5351" s="67" t="s">
        <v>4221</v>
      </c>
      <c r="R5351" s="67" t="s">
        <v>1658</v>
      </c>
      <c r="S5351" s="67" t="s">
        <v>3857</v>
      </c>
      <c r="T5351" s="67"/>
      <c r="U5351" s="67"/>
      <c r="V5351" s="67"/>
      <c r="W5351" s="67"/>
      <c r="X5351" s="67"/>
      <c r="Y5351" s="67"/>
    </row>
    <row r="5352" spans="1:25" s="2" customFormat="1" ht="16.5" customHeight="1">
      <c r="A5352" s="59">
        <v>5350</v>
      </c>
      <c r="B5352" s="61" t="str">
        <f t="shared" si="581"/>
        <v>uf</v>
      </c>
      <c r="C5352" s="64" t="s">
        <v>6491</v>
      </c>
      <c r="D5352" s="2" t="s">
        <v>13362</v>
      </c>
      <c r="E5352" s="61" t="str">
        <f t="shared" si="582"/>
        <v>u</v>
      </c>
      <c r="F5352" s="62" t="str">
        <f t="shared" si="583"/>
        <v>f</v>
      </c>
      <c r="G5352" s="62" t="str">
        <f t="shared" si="584"/>
        <v>R</v>
      </c>
      <c r="H5352" s="62" t="str">
        <f t="shared" si="585"/>
        <v>L</v>
      </c>
      <c r="I5352" s="62">
        <f t="shared" si="586"/>
        <v>19</v>
      </c>
      <c r="J5352" s="62">
        <f t="shared" si="587"/>
        <v>11</v>
      </c>
      <c r="K5352" s="81">
        <v>3.2214287094898017E-7</v>
      </c>
      <c r="L5352" s="2" t="s">
        <v>13537</v>
      </c>
      <c r="M5352" s="2" t="s">
        <v>13510</v>
      </c>
      <c r="N5352" s="63" t="s">
        <v>13504</v>
      </c>
      <c r="O5352" s="66" t="s">
        <v>6491</v>
      </c>
      <c r="P5352" s="64" t="s">
        <v>6491</v>
      </c>
    </row>
    <row r="5353" spans="1:25" s="2" customFormat="1" ht="16.5" customHeight="1">
      <c r="A5353" s="59">
        <v>5351</v>
      </c>
      <c r="B5353" s="61" t="str">
        <f t="shared" si="581"/>
        <v>tl</v>
      </c>
      <c r="C5353" s="61" t="s">
        <v>4960</v>
      </c>
      <c r="D5353" s="2" t="s">
        <v>13603</v>
      </c>
      <c r="E5353" s="61" t="str">
        <f t="shared" si="582"/>
        <v>t</v>
      </c>
      <c r="F5353" s="62" t="str">
        <f t="shared" si="583"/>
        <v>l</v>
      </c>
      <c r="G5353" s="62" t="str">
        <f t="shared" si="584"/>
        <v>L</v>
      </c>
      <c r="H5353" s="62" t="str">
        <f t="shared" si="585"/>
        <v>R</v>
      </c>
      <c r="I5353" s="62">
        <f t="shared" si="586"/>
        <v>13</v>
      </c>
      <c r="J5353" s="62">
        <f t="shared" si="587"/>
        <v>25</v>
      </c>
      <c r="K5353" s="81">
        <v>3.1888890255555616E-7</v>
      </c>
      <c r="L5353" s="2" t="s">
        <v>6884</v>
      </c>
      <c r="M5353" s="2" t="s">
        <v>6908</v>
      </c>
      <c r="N5353" s="60" t="s">
        <v>6972</v>
      </c>
      <c r="O5353" s="66" t="s">
        <v>12345</v>
      </c>
      <c r="P5353" s="67" t="s">
        <v>4495</v>
      </c>
      <c r="Q5353" s="67" t="s">
        <v>4220</v>
      </c>
      <c r="R5353" s="67" t="s">
        <v>1511</v>
      </c>
      <c r="S5353" s="67"/>
      <c r="T5353" s="67"/>
      <c r="U5353" s="67"/>
      <c r="V5353" s="67"/>
      <c r="W5353" s="67"/>
      <c r="X5353" s="67"/>
      <c r="Y5353" s="67"/>
    </row>
    <row r="5354" spans="1:25" s="2" customFormat="1" ht="16.5" customHeight="1">
      <c r="A5354" s="59">
        <v>5352</v>
      </c>
      <c r="B5354" s="61" t="str">
        <f t="shared" si="581"/>
        <v>hw</v>
      </c>
      <c r="C5354" s="61" t="s">
        <v>1696</v>
      </c>
      <c r="D5354" s="2" t="s">
        <v>13705</v>
      </c>
      <c r="E5354" s="61" t="str">
        <f t="shared" si="582"/>
        <v>h</v>
      </c>
      <c r="F5354" s="62" t="str">
        <f t="shared" si="583"/>
        <v>w</v>
      </c>
      <c r="G5354" s="62" t="str">
        <f t="shared" si="584"/>
        <v>R</v>
      </c>
      <c r="H5354" s="62" t="str">
        <f t="shared" si="585"/>
        <v>L</v>
      </c>
      <c r="I5354" s="62">
        <f t="shared" si="586"/>
        <v>17</v>
      </c>
      <c r="J5354" s="62">
        <f t="shared" si="587"/>
        <v>4</v>
      </c>
      <c r="K5354" s="81">
        <v>3.1888890255555616E-7</v>
      </c>
      <c r="L5354" s="2" t="s">
        <v>6888</v>
      </c>
      <c r="M5354" s="2" t="s">
        <v>6841</v>
      </c>
      <c r="N5354" s="60" t="s">
        <v>7143</v>
      </c>
      <c r="O5354" s="66" t="s">
        <v>10068</v>
      </c>
      <c r="P5354" s="67" t="s">
        <v>630</v>
      </c>
      <c r="Q5354" s="67" t="s">
        <v>1408</v>
      </c>
      <c r="R5354" s="67"/>
      <c r="S5354" s="67"/>
      <c r="T5354" s="67"/>
      <c r="U5354" s="67"/>
      <c r="V5354" s="67"/>
      <c r="W5354" s="67"/>
      <c r="X5354" s="67"/>
      <c r="Y5354" s="67"/>
    </row>
    <row r="5355" spans="1:25" s="2" customFormat="1" ht="16.5" customHeight="1">
      <c r="A5355" s="59">
        <v>5353</v>
      </c>
      <c r="B5355" s="61" t="str">
        <f t="shared" si="581"/>
        <v>hq</v>
      </c>
      <c r="C5355" s="61" t="s">
        <v>1812</v>
      </c>
      <c r="D5355" s="2" t="s">
        <v>6815</v>
      </c>
      <c r="E5355" s="61" t="str">
        <f t="shared" si="582"/>
        <v>h</v>
      </c>
      <c r="F5355" s="62" t="str">
        <f t="shared" si="583"/>
        <v>q</v>
      </c>
      <c r="G5355" s="62" t="str">
        <f t="shared" si="584"/>
        <v>R</v>
      </c>
      <c r="H5355" s="62" t="str">
        <f t="shared" si="585"/>
        <v>L</v>
      </c>
      <c r="I5355" s="62">
        <f t="shared" si="586"/>
        <v>17</v>
      </c>
      <c r="J5355" s="62">
        <f t="shared" si="587"/>
        <v>1</v>
      </c>
      <c r="K5355" s="81">
        <v>3.1888890255555616E-7</v>
      </c>
      <c r="L5355" s="2" t="s">
        <v>6888</v>
      </c>
      <c r="M5355" s="2" t="s">
        <v>6960</v>
      </c>
      <c r="N5355" s="60" t="s">
        <v>7240</v>
      </c>
      <c r="O5355" s="66" t="s">
        <v>14247</v>
      </c>
      <c r="P5355" s="67" t="s">
        <v>6798</v>
      </c>
      <c r="Q5355" s="67" t="s">
        <v>4221</v>
      </c>
      <c r="R5355" s="67" t="s">
        <v>6769</v>
      </c>
      <c r="S5355" s="67" t="s">
        <v>4507</v>
      </c>
      <c r="T5355" s="67"/>
      <c r="U5355" s="67"/>
      <c r="V5355" s="67"/>
      <c r="W5355" s="67"/>
      <c r="X5355" s="67"/>
      <c r="Y5355" s="67"/>
    </row>
    <row r="5356" spans="1:25" s="2" customFormat="1" ht="16.5" customHeight="1">
      <c r="A5356" s="59">
        <v>5354</v>
      </c>
      <c r="B5356" s="61" t="str">
        <f t="shared" si="581"/>
        <v>lq</v>
      </c>
      <c r="C5356" s="61" t="s">
        <v>3088</v>
      </c>
      <c r="D5356" s="2" t="s">
        <v>13710</v>
      </c>
      <c r="E5356" s="61" t="str">
        <f t="shared" si="582"/>
        <v>l</v>
      </c>
      <c r="F5356" s="62" t="str">
        <f t="shared" si="583"/>
        <v>q</v>
      </c>
      <c r="G5356" s="62" t="str">
        <f t="shared" si="584"/>
        <v>R</v>
      </c>
      <c r="H5356" s="62" t="str">
        <f t="shared" si="585"/>
        <v>L</v>
      </c>
      <c r="I5356" s="62">
        <f t="shared" si="586"/>
        <v>25</v>
      </c>
      <c r="J5356" s="62">
        <f t="shared" si="587"/>
        <v>1</v>
      </c>
      <c r="K5356" s="81">
        <v>3.1888890255555616E-7</v>
      </c>
      <c r="L5356" s="2" t="s">
        <v>6889</v>
      </c>
      <c r="M5356" s="2" t="s">
        <v>6960</v>
      </c>
      <c r="N5356" s="60" t="s">
        <v>7106</v>
      </c>
      <c r="O5356" s="66" t="s">
        <v>12688</v>
      </c>
      <c r="P5356" s="67" t="s">
        <v>2822</v>
      </c>
      <c r="Q5356" s="67" t="s">
        <v>3348</v>
      </c>
      <c r="R5356" s="67" t="s">
        <v>3630</v>
      </c>
      <c r="S5356" s="67"/>
      <c r="T5356" s="67"/>
      <c r="U5356" s="67"/>
      <c r="V5356" s="67"/>
      <c r="W5356" s="67"/>
      <c r="X5356" s="67"/>
      <c r="Y5356" s="67"/>
    </row>
    <row r="5357" spans="1:25" s="2" customFormat="1" ht="16.5" customHeight="1">
      <c r="A5357" s="59">
        <v>5355</v>
      </c>
      <c r="B5357" s="61" t="str">
        <f t="shared" si="581"/>
        <v>jz</v>
      </c>
      <c r="C5357" s="61" t="s">
        <v>2343</v>
      </c>
      <c r="D5357" s="2" t="s">
        <v>6860</v>
      </c>
      <c r="E5357" s="61" t="str">
        <f t="shared" si="582"/>
        <v>j</v>
      </c>
      <c r="F5357" s="62" t="str">
        <f t="shared" si="583"/>
        <v>z</v>
      </c>
      <c r="G5357" s="62" t="str">
        <f t="shared" si="584"/>
        <v>R</v>
      </c>
      <c r="H5357" s="62" t="str">
        <f t="shared" si="585"/>
        <v>L</v>
      </c>
      <c r="I5357" s="62">
        <f t="shared" si="586"/>
        <v>20</v>
      </c>
      <c r="J5357" s="62">
        <f t="shared" si="587"/>
        <v>3</v>
      </c>
      <c r="K5357" s="81">
        <v>3.1888890255555616E-7</v>
      </c>
      <c r="L5357" s="2" t="s">
        <v>6887</v>
      </c>
      <c r="M5357" s="2" t="s">
        <v>13530</v>
      </c>
      <c r="N5357" s="60" t="s">
        <v>6972</v>
      </c>
      <c r="O5357" s="66" t="s">
        <v>10762</v>
      </c>
      <c r="P5357" s="67" t="s">
        <v>3630</v>
      </c>
      <c r="Q5357" s="67" t="s">
        <v>14108</v>
      </c>
      <c r="R5357" s="67" t="s">
        <v>14505</v>
      </c>
      <c r="S5357" s="67"/>
      <c r="T5357" s="67"/>
      <c r="U5357" s="67"/>
      <c r="V5357" s="67"/>
      <c r="W5357" s="67"/>
      <c r="X5357" s="67"/>
      <c r="Y5357" s="67"/>
    </row>
    <row r="5358" spans="1:25" s="2" customFormat="1" ht="16.5" customHeight="1">
      <c r="A5358" s="59">
        <v>5356</v>
      </c>
      <c r="B5358" s="61" t="str">
        <f t="shared" si="581"/>
        <v>nj</v>
      </c>
      <c r="C5358" s="61" t="s">
        <v>3530</v>
      </c>
      <c r="D5358" s="2" t="s">
        <v>13688</v>
      </c>
      <c r="E5358" s="61" t="str">
        <f t="shared" si="582"/>
        <v>n</v>
      </c>
      <c r="F5358" s="62" t="str">
        <f t="shared" si="583"/>
        <v>j</v>
      </c>
      <c r="G5358" s="62" t="str">
        <f t="shared" si="584"/>
        <v>R</v>
      </c>
      <c r="H5358" s="62" t="str">
        <f t="shared" si="585"/>
        <v>R</v>
      </c>
      <c r="I5358" s="62">
        <f t="shared" si="586"/>
        <v>18</v>
      </c>
      <c r="J5358" s="62">
        <f t="shared" si="587"/>
        <v>20</v>
      </c>
      <c r="K5358" s="81">
        <v>3.1563493416213209E-7</v>
      </c>
      <c r="L5358" s="2" t="s">
        <v>6878</v>
      </c>
      <c r="M5358" s="2" t="s">
        <v>6840</v>
      </c>
      <c r="N5358" s="60" t="s">
        <v>7106</v>
      </c>
      <c r="O5358" s="66" t="s">
        <v>12230</v>
      </c>
      <c r="P5358" s="67" t="s">
        <v>4989</v>
      </c>
      <c r="Q5358" s="67" t="s">
        <v>4974</v>
      </c>
      <c r="R5358" s="67" t="s">
        <v>14112</v>
      </c>
      <c r="S5358" s="67" t="s">
        <v>3984</v>
      </c>
      <c r="T5358" s="67"/>
      <c r="U5358" s="67"/>
      <c r="V5358" s="67"/>
      <c r="W5358" s="67"/>
      <c r="X5358" s="67"/>
      <c r="Y5358" s="67"/>
    </row>
    <row r="5359" spans="1:25" s="2" customFormat="1" ht="16.5" customHeight="1">
      <c r="A5359" s="59">
        <v>5357</v>
      </c>
      <c r="B5359" s="61" t="str">
        <f t="shared" si="581"/>
        <v>uq</v>
      </c>
      <c r="C5359" s="61" t="s">
        <v>6548</v>
      </c>
      <c r="D5359" s="2" t="s">
        <v>13669</v>
      </c>
      <c r="E5359" s="61" t="str">
        <f t="shared" si="582"/>
        <v>u</v>
      </c>
      <c r="F5359" s="62" t="str">
        <f t="shared" si="583"/>
        <v>q</v>
      </c>
      <c r="G5359" s="62" t="str">
        <f t="shared" si="584"/>
        <v>R</v>
      </c>
      <c r="H5359" s="62" t="str">
        <f t="shared" si="585"/>
        <v>L</v>
      </c>
      <c r="I5359" s="62">
        <f t="shared" si="586"/>
        <v>19</v>
      </c>
      <c r="J5359" s="62">
        <f t="shared" si="587"/>
        <v>1</v>
      </c>
      <c r="K5359" s="81">
        <v>3.1563493416213209E-7</v>
      </c>
      <c r="L5359" s="2" t="s">
        <v>13537</v>
      </c>
      <c r="M5359" s="2" t="s">
        <v>6960</v>
      </c>
      <c r="N5359" s="60" t="s">
        <v>6972</v>
      </c>
      <c r="O5359" s="66" t="s">
        <v>12100</v>
      </c>
      <c r="P5359" s="67" t="s">
        <v>4495</v>
      </c>
      <c r="Q5359" s="67" t="s">
        <v>6974</v>
      </c>
      <c r="R5359" s="67" t="s">
        <v>3468</v>
      </c>
      <c r="S5359" s="67"/>
      <c r="T5359" s="67"/>
      <c r="U5359" s="67"/>
      <c r="V5359" s="67"/>
      <c r="W5359" s="67"/>
      <c r="X5359" s="67"/>
      <c r="Y5359" s="67"/>
    </row>
    <row r="5360" spans="1:25" s="2" customFormat="1" ht="16.5" customHeight="1">
      <c r="A5360" s="59">
        <v>5358</v>
      </c>
      <c r="B5360" s="61" t="str">
        <f t="shared" si="581"/>
        <v>kl</v>
      </c>
      <c r="C5360" s="61" t="s">
        <v>2630</v>
      </c>
      <c r="D5360" s="2" t="s">
        <v>13617</v>
      </c>
      <c r="E5360" s="61" t="str">
        <f t="shared" si="582"/>
        <v>k</v>
      </c>
      <c r="F5360" s="62" t="str">
        <f t="shared" si="583"/>
        <v>l</v>
      </c>
      <c r="G5360" s="62" t="str">
        <f t="shared" si="584"/>
        <v>R</v>
      </c>
      <c r="H5360" s="62" t="str">
        <f t="shared" si="585"/>
        <v>R</v>
      </c>
      <c r="I5360" s="62">
        <f t="shared" si="586"/>
        <v>23</v>
      </c>
      <c r="J5360" s="62">
        <f t="shared" si="587"/>
        <v>25</v>
      </c>
      <c r="K5360" s="81">
        <v>3.1563493416213209E-7</v>
      </c>
      <c r="L5360" s="2" t="s">
        <v>6890</v>
      </c>
      <c r="M5360" s="2" t="s">
        <v>6908</v>
      </c>
      <c r="N5360" s="60" t="s">
        <v>6797</v>
      </c>
      <c r="O5360" s="66" t="s">
        <v>14286</v>
      </c>
      <c r="P5360" s="67" t="s">
        <v>6798</v>
      </c>
      <c r="Q5360" s="67" t="s">
        <v>5600</v>
      </c>
      <c r="R5360" s="67" t="s">
        <v>1511</v>
      </c>
      <c r="S5360" s="67"/>
      <c r="T5360" s="67"/>
      <c r="U5360" s="67"/>
      <c r="V5360" s="67"/>
      <c r="W5360" s="67"/>
      <c r="X5360" s="67"/>
      <c r="Y5360" s="67"/>
    </row>
    <row r="5361" spans="1:25" s="2" customFormat="1" ht="16.5" customHeight="1">
      <c r="A5361" s="59">
        <v>5359</v>
      </c>
      <c r="B5361" s="61" t="str">
        <f t="shared" si="581"/>
        <v>gh</v>
      </c>
      <c r="C5361" s="61" t="s">
        <v>1398</v>
      </c>
      <c r="D5361" s="2" t="s">
        <v>13647</v>
      </c>
      <c r="E5361" s="61" t="str">
        <f t="shared" si="582"/>
        <v>g</v>
      </c>
      <c r="F5361" s="62" t="str">
        <f t="shared" si="583"/>
        <v>h</v>
      </c>
      <c r="G5361" s="62" t="str">
        <f t="shared" si="584"/>
        <v>L</v>
      </c>
      <c r="H5361" s="62" t="str">
        <f t="shared" si="585"/>
        <v>R</v>
      </c>
      <c r="I5361" s="62">
        <f t="shared" si="586"/>
        <v>14</v>
      </c>
      <c r="J5361" s="62">
        <f t="shared" si="587"/>
        <v>17</v>
      </c>
      <c r="K5361" s="81">
        <v>3.1563493416213209E-7</v>
      </c>
      <c r="L5361" s="2" t="s">
        <v>13509</v>
      </c>
      <c r="M5361" s="2" t="s">
        <v>6950</v>
      </c>
      <c r="N5361" s="60" t="s">
        <v>7106</v>
      </c>
      <c r="O5361" s="66" t="s">
        <v>12249</v>
      </c>
      <c r="P5361" s="67" t="s">
        <v>4989</v>
      </c>
      <c r="Q5361" s="67" t="s">
        <v>1691</v>
      </c>
      <c r="R5361" s="67"/>
      <c r="S5361" s="67"/>
      <c r="T5361" s="67"/>
      <c r="U5361" s="67"/>
      <c r="V5361" s="67"/>
      <c r="W5361" s="67"/>
      <c r="X5361" s="67"/>
      <c r="Y5361" s="67"/>
    </row>
    <row r="5362" spans="1:25" s="2" customFormat="1" ht="16.5" customHeight="1">
      <c r="A5362" s="59">
        <v>5360</v>
      </c>
      <c r="B5362" s="61" t="str">
        <f t="shared" si="581"/>
        <v>dm</v>
      </c>
      <c r="C5362" s="61" t="s">
        <v>1085</v>
      </c>
      <c r="D5362" s="2" t="s">
        <v>13682</v>
      </c>
      <c r="E5362" s="61" t="str">
        <f t="shared" si="582"/>
        <v>d</v>
      </c>
      <c r="F5362" s="62" t="str">
        <f t="shared" si="583"/>
        <v>m</v>
      </c>
      <c r="G5362" s="62" t="str">
        <f t="shared" si="584"/>
        <v>L</v>
      </c>
      <c r="H5362" s="62" t="str">
        <f t="shared" si="585"/>
        <v>R</v>
      </c>
      <c r="I5362" s="62">
        <f t="shared" si="586"/>
        <v>8</v>
      </c>
      <c r="J5362" s="62">
        <f t="shared" si="587"/>
        <v>21</v>
      </c>
      <c r="K5362" s="81">
        <v>3.1563493416213209E-7</v>
      </c>
      <c r="L5362" s="2" t="s">
        <v>13508</v>
      </c>
      <c r="M5362" s="2" t="s">
        <v>14110</v>
      </c>
      <c r="N5362" s="60" t="s">
        <v>6979</v>
      </c>
      <c r="O5362" s="66" t="s">
        <v>10632</v>
      </c>
      <c r="P5362" s="67" t="s">
        <v>3474</v>
      </c>
      <c r="Q5362" s="67" t="s">
        <v>6801</v>
      </c>
      <c r="R5362" s="67" t="s">
        <v>4561</v>
      </c>
      <c r="S5362" s="67"/>
      <c r="T5362" s="67"/>
      <c r="U5362" s="67"/>
      <c r="V5362" s="67"/>
      <c r="W5362" s="67"/>
      <c r="X5362" s="67"/>
      <c r="Y5362" s="67"/>
    </row>
    <row r="5363" spans="1:25" s="2" customFormat="1" ht="16.5" customHeight="1">
      <c r="A5363" s="59">
        <v>5361</v>
      </c>
      <c r="B5363" s="61" t="str">
        <f t="shared" si="581"/>
        <v>q;</v>
      </c>
      <c r="C5363" s="61" t="s">
        <v>4084</v>
      </c>
      <c r="D5363" s="2" t="s">
        <v>13578</v>
      </c>
      <c r="E5363" s="61" t="str">
        <f t="shared" si="582"/>
        <v>q</v>
      </c>
      <c r="F5363" s="62" t="str">
        <f t="shared" si="583"/>
        <v>;</v>
      </c>
      <c r="G5363" s="62" t="str">
        <f t="shared" si="584"/>
        <v>L</v>
      </c>
      <c r="H5363" s="62" t="str">
        <f t="shared" si="585"/>
        <v>R</v>
      </c>
      <c r="I5363" s="62">
        <f t="shared" si="586"/>
        <v>1</v>
      </c>
      <c r="J5363" s="62">
        <f t="shared" si="587"/>
        <v>27</v>
      </c>
      <c r="K5363" s="81">
        <v>3.1238096576870808E-7</v>
      </c>
      <c r="L5363" s="2" t="s">
        <v>13511</v>
      </c>
      <c r="M5363" s="2" t="s">
        <v>14095</v>
      </c>
      <c r="N5363" s="60" t="s">
        <v>6972</v>
      </c>
      <c r="O5363" s="66" t="s">
        <v>9794</v>
      </c>
      <c r="P5363" s="67" t="s">
        <v>6065</v>
      </c>
      <c r="Q5363" s="67" t="s">
        <v>4076</v>
      </c>
      <c r="R5363" s="67"/>
      <c r="S5363" s="67"/>
      <c r="T5363" s="67"/>
      <c r="U5363" s="67"/>
      <c r="V5363" s="67"/>
      <c r="W5363" s="67"/>
      <c r="X5363" s="67"/>
      <c r="Y5363" s="67"/>
    </row>
    <row r="5364" spans="1:25" s="2" customFormat="1" ht="16.5" customHeight="1">
      <c r="A5364" s="59">
        <v>5362</v>
      </c>
      <c r="B5364" s="61" t="str">
        <f t="shared" si="581"/>
        <v>fu</v>
      </c>
      <c r="C5364" s="61" t="s">
        <v>1305</v>
      </c>
      <c r="D5364" s="2" t="s">
        <v>6946</v>
      </c>
      <c r="E5364" s="61" t="str">
        <f t="shared" si="582"/>
        <v>f</v>
      </c>
      <c r="F5364" s="62" t="str">
        <f t="shared" si="583"/>
        <v>u</v>
      </c>
      <c r="G5364" s="62" t="str">
        <f t="shared" si="584"/>
        <v>L</v>
      </c>
      <c r="H5364" s="62" t="str">
        <f t="shared" si="585"/>
        <v>R</v>
      </c>
      <c r="I5364" s="62">
        <f t="shared" si="586"/>
        <v>11</v>
      </c>
      <c r="J5364" s="62">
        <f t="shared" si="587"/>
        <v>19</v>
      </c>
      <c r="K5364" s="81">
        <v>3.1238096576870808E-7</v>
      </c>
      <c r="L5364" s="2" t="s">
        <v>6886</v>
      </c>
      <c r="M5364" s="2" t="s">
        <v>13512</v>
      </c>
      <c r="N5364" s="60" t="s">
        <v>7106</v>
      </c>
      <c r="O5364" s="66" t="s">
        <v>10976</v>
      </c>
      <c r="P5364" s="67" t="s">
        <v>2637</v>
      </c>
      <c r="Q5364" s="67" t="s">
        <v>1304</v>
      </c>
      <c r="R5364" s="67"/>
      <c r="S5364" s="67"/>
      <c r="T5364" s="67"/>
      <c r="U5364" s="67"/>
      <c r="V5364" s="67"/>
      <c r="W5364" s="67"/>
      <c r="X5364" s="67"/>
      <c r="Y5364" s="67"/>
    </row>
    <row r="5365" spans="1:25" s="2" customFormat="1" ht="16.5" customHeight="1">
      <c r="A5365" s="59">
        <v>5363</v>
      </c>
      <c r="B5365" s="61" t="str">
        <f t="shared" si="581"/>
        <v>gj</v>
      </c>
      <c r="C5365" s="61" t="s">
        <v>1461</v>
      </c>
      <c r="D5365" s="2" t="s">
        <v>6911</v>
      </c>
      <c r="E5365" s="61" t="str">
        <f t="shared" si="582"/>
        <v>g</v>
      </c>
      <c r="F5365" s="62" t="str">
        <f t="shared" si="583"/>
        <v>j</v>
      </c>
      <c r="G5365" s="62" t="str">
        <f t="shared" si="584"/>
        <v>L</v>
      </c>
      <c r="H5365" s="62" t="str">
        <f t="shared" si="585"/>
        <v>R</v>
      </c>
      <c r="I5365" s="62">
        <f t="shared" si="586"/>
        <v>14</v>
      </c>
      <c r="J5365" s="62">
        <f t="shared" si="587"/>
        <v>20</v>
      </c>
      <c r="K5365" s="81">
        <v>3.1238096576870808E-7</v>
      </c>
      <c r="L5365" s="2" t="s">
        <v>13509</v>
      </c>
      <c r="M5365" s="2" t="s">
        <v>6840</v>
      </c>
      <c r="N5365" s="60" t="s">
        <v>6972</v>
      </c>
      <c r="O5365" s="66" t="s">
        <v>9577</v>
      </c>
      <c r="P5365" s="67" t="s">
        <v>2324</v>
      </c>
      <c r="Q5365" s="67" t="s">
        <v>14104</v>
      </c>
      <c r="R5365" s="67" t="s">
        <v>2637</v>
      </c>
      <c r="S5365" s="67"/>
      <c r="T5365" s="67"/>
      <c r="U5365" s="67"/>
      <c r="V5365" s="67"/>
      <c r="W5365" s="67"/>
      <c r="X5365" s="67"/>
      <c r="Y5365" s="67"/>
    </row>
    <row r="5366" spans="1:25" s="2" customFormat="1" ht="16.5" customHeight="1">
      <c r="A5366" s="59">
        <v>5364</v>
      </c>
      <c r="B5366" s="61" t="str">
        <f t="shared" si="581"/>
        <v>xi</v>
      </c>
      <c r="C5366" s="61" t="s">
        <v>5304</v>
      </c>
      <c r="D5366" s="2" t="s">
        <v>6943</v>
      </c>
      <c r="E5366" s="61" t="str">
        <f t="shared" si="582"/>
        <v>x</v>
      </c>
      <c r="F5366" s="62" t="str">
        <f t="shared" si="583"/>
        <v>i</v>
      </c>
      <c r="G5366" s="62" t="str">
        <f t="shared" si="584"/>
        <v>L</v>
      </c>
      <c r="H5366" s="62" t="str">
        <f t="shared" si="585"/>
        <v>R</v>
      </c>
      <c r="I5366" s="62">
        <f t="shared" si="586"/>
        <v>6</v>
      </c>
      <c r="J5366" s="62">
        <f t="shared" si="587"/>
        <v>22</v>
      </c>
      <c r="K5366" s="81">
        <v>3.1238096576870808E-7</v>
      </c>
      <c r="L5366" s="2" t="s">
        <v>6892</v>
      </c>
      <c r="M5366" s="2" t="s">
        <v>13510</v>
      </c>
      <c r="N5366" s="60" t="s">
        <v>6976</v>
      </c>
      <c r="O5366" s="66" t="s">
        <v>13807</v>
      </c>
      <c r="P5366" s="67" t="s">
        <v>4481</v>
      </c>
      <c r="Q5366" s="67" t="s">
        <v>612</v>
      </c>
      <c r="R5366" s="67" t="s">
        <v>6474</v>
      </c>
      <c r="S5366" s="67" t="s">
        <v>14502</v>
      </c>
      <c r="T5366" s="67"/>
      <c r="U5366" s="67"/>
      <c r="V5366" s="67"/>
      <c r="W5366" s="67"/>
      <c r="X5366" s="67"/>
      <c r="Y5366" s="67"/>
    </row>
    <row r="5367" spans="1:25" s="2" customFormat="1" ht="16.5" customHeight="1">
      <c r="A5367" s="59">
        <v>5365</v>
      </c>
      <c r="B5367" s="61" t="str">
        <f t="shared" si="581"/>
        <v>qn</v>
      </c>
      <c r="C5367" s="61" t="s">
        <v>3990</v>
      </c>
      <c r="D5367" s="2" t="s">
        <v>13573</v>
      </c>
      <c r="E5367" s="61" t="str">
        <f t="shared" si="582"/>
        <v>q</v>
      </c>
      <c r="F5367" s="62" t="str">
        <f t="shared" si="583"/>
        <v>n</v>
      </c>
      <c r="G5367" s="62" t="str">
        <f t="shared" si="584"/>
        <v>L</v>
      </c>
      <c r="H5367" s="62" t="str">
        <f t="shared" si="585"/>
        <v>R</v>
      </c>
      <c r="I5367" s="62">
        <f t="shared" si="586"/>
        <v>1</v>
      </c>
      <c r="J5367" s="62">
        <f t="shared" si="587"/>
        <v>18</v>
      </c>
      <c r="K5367" s="81">
        <v>3.1238096576870808E-7</v>
      </c>
      <c r="L5367" s="2" t="s">
        <v>13511</v>
      </c>
      <c r="M5367" s="2" t="s">
        <v>6916</v>
      </c>
      <c r="N5367" s="60" t="s">
        <v>7139</v>
      </c>
      <c r="O5367" s="66" t="s">
        <v>13188</v>
      </c>
      <c r="P5367" s="67" t="s">
        <v>4641</v>
      </c>
      <c r="Q5367" s="67" t="s">
        <v>630</v>
      </c>
      <c r="R5367" s="67" t="s">
        <v>6965</v>
      </c>
      <c r="S5367" s="67" t="s">
        <v>722</v>
      </c>
      <c r="T5367" s="67"/>
      <c r="U5367" s="67"/>
      <c r="V5367" s="67"/>
      <c r="W5367" s="67"/>
      <c r="X5367" s="67"/>
      <c r="Y5367" s="67"/>
    </row>
    <row r="5368" spans="1:25" s="2" customFormat="1" ht="16.5" customHeight="1">
      <c r="A5368" s="59">
        <v>5366</v>
      </c>
      <c r="B5368" s="61" t="str">
        <f t="shared" si="581"/>
        <v>xu</v>
      </c>
      <c r="C5368" s="61" t="s">
        <v>5540</v>
      </c>
      <c r="D5368" s="2" t="s">
        <v>6947</v>
      </c>
      <c r="E5368" s="61" t="str">
        <f t="shared" si="582"/>
        <v>x</v>
      </c>
      <c r="F5368" s="62" t="str">
        <f t="shared" si="583"/>
        <v>u</v>
      </c>
      <c r="G5368" s="62" t="str">
        <f t="shared" si="584"/>
        <v>L</v>
      </c>
      <c r="H5368" s="62" t="str">
        <f t="shared" si="585"/>
        <v>R</v>
      </c>
      <c r="I5368" s="62">
        <f t="shared" si="586"/>
        <v>6</v>
      </c>
      <c r="J5368" s="62">
        <f t="shared" si="587"/>
        <v>19</v>
      </c>
      <c r="K5368" s="81">
        <v>3.1238096576870808E-7</v>
      </c>
      <c r="L5368" s="2" t="s">
        <v>6892</v>
      </c>
      <c r="M5368" s="2" t="s">
        <v>13512</v>
      </c>
      <c r="N5368" s="60" t="s">
        <v>7106</v>
      </c>
      <c r="O5368" s="66" t="s">
        <v>8367</v>
      </c>
      <c r="P5368" s="67" t="s">
        <v>3476</v>
      </c>
      <c r="Q5368" s="67" t="s">
        <v>6057</v>
      </c>
      <c r="R5368" s="67"/>
      <c r="S5368" s="67"/>
      <c r="T5368" s="67"/>
      <c r="U5368" s="67"/>
      <c r="V5368" s="67"/>
      <c r="W5368" s="67"/>
      <c r="X5368" s="67"/>
      <c r="Y5368" s="67"/>
    </row>
    <row r="5369" spans="1:25" s="2" customFormat="1" ht="16.5" customHeight="1">
      <c r="A5369" s="59">
        <v>5367</v>
      </c>
      <c r="B5369" s="61" t="str">
        <f t="shared" si="581"/>
        <v>ja</v>
      </c>
      <c r="C5369" s="61" t="s">
        <v>2120</v>
      </c>
      <c r="D5369" s="2" t="s">
        <v>13580</v>
      </c>
      <c r="E5369" s="61" t="str">
        <f t="shared" si="582"/>
        <v>j</v>
      </c>
      <c r="F5369" s="62" t="str">
        <f t="shared" si="583"/>
        <v>a</v>
      </c>
      <c r="G5369" s="62" t="str">
        <f t="shared" si="584"/>
        <v>R</v>
      </c>
      <c r="H5369" s="62" t="str">
        <f t="shared" si="585"/>
        <v>L</v>
      </c>
      <c r="I5369" s="62">
        <f t="shared" si="586"/>
        <v>20</v>
      </c>
      <c r="J5369" s="62">
        <f t="shared" si="587"/>
        <v>2</v>
      </c>
      <c r="K5369" s="81">
        <v>3.1238096576870808E-7</v>
      </c>
      <c r="L5369" s="2" t="s">
        <v>6887</v>
      </c>
      <c r="M5369" s="2" t="s">
        <v>14015</v>
      </c>
      <c r="N5369" s="60" t="s">
        <v>13983</v>
      </c>
      <c r="O5369" s="66" t="s">
        <v>7799</v>
      </c>
      <c r="P5369" s="67" t="s">
        <v>426</v>
      </c>
      <c r="Q5369" s="67" t="s">
        <v>6874</v>
      </c>
      <c r="R5369" s="67" t="s">
        <v>6801</v>
      </c>
      <c r="S5369" s="67" t="s">
        <v>6769</v>
      </c>
      <c r="T5369" s="67" t="s">
        <v>6041</v>
      </c>
      <c r="U5369" s="67"/>
      <c r="V5369" s="67"/>
      <c r="W5369" s="67"/>
      <c r="X5369" s="67"/>
      <c r="Y5369" s="67"/>
    </row>
    <row r="5370" spans="1:25" s="2" customFormat="1" ht="16.5" customHeight="1">
      <c r="A5370" s="59">
        <v>5368</v>
      </c>
      <c r="B5370" s="61" t="str">
        <f t="shared" si="581"/>
        <v>lq</v>
      </c>
      <c r="C5370" s="61" t="s">
        <v>3089</v>
      </c>
      <c r="D5370" s="2" t="s">
        <v>13710</v>
      </c>
      <c r="E5370" s="61" t="str">
        <f t="shared" si="582"/>
        <v>l</v>
      </c>
      <c r="F5370" s="62" t="str">
        <f t="shared" si="583"/>
        <v>q</v>
      </c>
      <c r="G5370" s="62" t="str">
        <f t="shared" si="584"/>
        <v>R</v>
      </c>
      <c r="H5370" s="62" t="str">
        <f t="shared" si="585"/>
        <v>L</v>
      </c>
      <c r="I5370" s="62">
        <f t="shared" si="586"/>
        <v>25</v>
      </c>
      <c r="J5370" s="62">
        <f t="shared" si="587"/>
        <v>1</v>
      </c>
      <c r="K5370" s="81">
        <v>3.1238096576870808E-7</v>
      </c>
      <c r="L5370" s="2" t="s">
        <v>6889</v>
      </c>
      <c r="M5370" s="2" t="s">
        <v>6960</v>
      </c>
      <c r="N5370" s="60" t="s">
        <v>6972</v>
      </c>
      <c r="O5370" s="66" t="s">
        <v>10080</v>
      </c>
      <c r="P5370" s="67" t="s">
        <v>630</v>
      </c>
      <c r="Q5370" s="67" t="s">
        <v>3348</v>
      </c>
      <c r="R5370" s="67" t="s">
        <v>3630</v>
      </c>
      <c r="S5370" s="67"/>
      <c r="T5370" s="67"/>
      <c r="U5370" s="67"/>
      <c r="V5370" s="67"/>
      <c r="W5370" s="67"/>
      <c r="X5370" s="67"/>
      <c r="Y5370" s="67"/>
    </row>
    <row r="5371" spans="1:25" s="2" customFormat="1" ht="16.5" customHeight="1">
      <c r="A5371" s="59">
        <v>5369</v>
      </c>
      <c r="B5371" s="61" t="str">
        <f t="shared" si="581"/>
        <v>gj</v>
      </c>
      <c r="C5371" s="61" t="s">
        <v>1457</v>
      </c>
      <c r="D5371" s="2" t="s">
        <v>6911</v>
      </c>
      <c r="E5371" s="61" t="str">
        <f t="shared" si="582"/>
        <v>g</v>
      </c>
      <c r="F5371" s="62" t="str">
        <f t="shared" si="583"/>
        <v>j</v>
      </c>
      <c r="G5371" s="62" t="str">
        <f t="shared" si="584"/>
        <v>L</v>
      </c>
      <c r="H5371" s="62" t="str">
        <f t="shared" si="585"/>
        <v>R</v>
      </c>
      <c r="I5371" s="62">
        <f t="shared" si="586"/>
        <v>14</v>
      </c>
      <c r="J5371" s="62">
        <f t="shared" si="587"/>
        <v>20</v>
      </c>
      <c r="K5371" s="81">
        <v>3.0912699737528401E-7</v>
      </c>
      <c r="L5371" s="2" t="s">
        <v>13509</v>
      </c>
      <c r="M5371" s="2" t="s">
        <v>6840</v>
      </c>
      <c r="N5371" s="60" t="s">
        <v>6797</v>
      </c>
      <c r="O5371" s="66" t="s">
        <v>7838</v>
      </c>
      <c r="P5371" s="67" t="s">
        <v>426</v>
      </c>
      <c r="Q5371" s="67" t="s">
        <v>1445</v>
      </c>
      <c r="R5371" s="67" t="s">
        <v>3474</v>
      </c>
      <c r="S5371" s="67"/>
      <c r="T5371" s="67"/>
      <c r="U5371" s="67"/>
      <c r="V5371" s="67"/>
      <c r="W5371" s="67"/>
      <c r="X5371" s="67"/>
      <c r="Y5371" s="67"/>
    </row>
    <row r="5372" spans="1:25" s="2" customFormat="1" ht="16.5" customHeight="1">
      <c r="A5372" s="59">
        <v>5370</v>
      </c>
      <c r="B5372" s="61" t="str">
        <f t="shared" si="581"/>
        <v>gn</v>
      </c>
      <c r="C5372" s="61" t="s">
        <v>1417</v>
      </c>
      <c r="D5372" s="2" t="s">
        <v>13611</v>
      </c>
      <c r="E5372" s="61" t="str">
        <f t="shared" si="582"/>
        <v>g</v>
      </c>
      <c r="F5372" s="62" t="str">
        <f t="shared" si="583"/>
        <v>n</v>
      </c>
      <c r="G5372" s="62" t="str">
        <f t="shared" si="584"/>
        <v>L</v>
      </c>
      <c r="H5372" s="62" t="str">
        <f t="shared" si="585"/>
        <v>R</v>
      </c>
      <c r="I5372" s="62">
        <f t="shared" si="586"/>
        <v>14</v>
      </c>
      <c r="J5372" s="62">
        <f t="shared" si="587"/>
        <v>18</v>
      </c>
      <c r="K5372" s="81">
        <v>3.0912699737528401E-7</v>
      </c>
      <c r="L5372" s="2" t="s">
        <v>13509</v>
      </c>
      <c r="M5372" s="2" t="s">
        <v>6841</v>
      </c>
      <c r="N5372" s="60" t="s">
        <v>7121</v>
      </c>
      <c r="O5372" s="66" t="s">
        <v>12579</v>
      </c>
      <c r="P5372" s="67" t="s">
        <v>6036</v>
      </c>
      <c r="Q5372" s="2" t="s">
        <v>1407</v>
      </c>
      <c r="R5372" s="67"/>
      <c r="S5372" s="67"/>
      <c r="T5372" s="67"/>
      <c r="U5372" s="67"/>
      <c r="V5372" s="67"/>
      <c r="W5372" s="67"/>
      <c r="X5372" s="67"/>
      <c r="Y5372" s="67"/>
    </row>
    <row r="5373" spans="1:25" s="2" customFormat="1" ht="16.5" customHeight="1">
      <c r="A5373" s="59">
        <v>5371</v>
      </c>
      <c r="B5373" s="61" t="str">
        <f t="shared" si="581"/>
        <v>gp</v>
      </c>
      <c r="C5373" s="61" t="s">
        <v>1675</v>
      </c>
      <c r="D5373" s="2" t="s">
        <v>13554</v>
      </c>
      <c r="E5373" s="61" t="str">
        <f t="shared" si="582"/>
        <v>g</v>
      </c>
      <c r="F5373" s="62" t="str">
        <f t="shared" si="583"/>
        <v>p</v>
      </c>
      <c r="G5373" s="62" t="str">
        <f t="shared" si="584"/>
        <v>L</v>
      </c>
      <c r="H5373" s="62" t="str">
        <f t="shared" si="585"/>
        <v>R</v>
      </c>
      <c r="I5373" s="62">
        <f t="shared" si="586"/>
        <v>14</v>
      </c>
      <c r="J5373" s="62">
        <f t="shared" si="587"/>
        <v>26</v>
      </c>
      <c r="K5373" s="81">
        <v>3.0912699737528401E-7</v>
      </c>
      <c r="L5373" s="2" t="s">
        <v>13509</v>
      </c>
      <c r="M5373" s="2" t="s">
        <v>13536</v>
      </c>
      <c r="N5373" s="60" t="s">
        <v>7037</v>
      </c>
      <c r="O5373" s="66" t="s">
        <v>12992</v>
      </c>
      <c r="P5373" s="67" t="s">
        <v>6760</v>
      </c>
      <c r="Q5373" s="67" t="s">
        <v>794</v>
      </c>
      <c r="R5373" s="67" t="s">
        <v>1849</v>
      </c>
      <c r="S5373" s="67"/>
      <c r="T5373" s="67"/>
      <c r="U5373" s="67"/>
      <c r="V5373" s="67"/>
      <c r="W5373" s="67"/>
      <c r="X5373" s="67"/>
      <c r="Y5373" s="67"/>
    </row>
    <row r="5374" spans="1:25" s="2" customFormat="1" ht="16.5" customHeight="1">
      <c r="A5374" s="59">
        <v>5372</v>
      </c>
      <c r="B5374" s="61" t="str">
        <f t="shared" si="581"/>
        <v>xc</v>
      </c>
      <c r="C5374" s="61" t="s">
        <v>5609</v>
      </c>
      <c r="D5374" s="2" t="s">
        <v>13735</v>
      </c>
      <c r="E5374" s="61" t="str">
        <f t="shared" si="582"/>
        <v>x</v>
      </c>
      <c r="F5374" s="62" t="str">
        <f t="shared" si="583"/>
        <v>c</v>
      </c>
      <c r="G5374" s="62" t="str">
        <f t="shared" si="584"/>
        <v>L</v>
      </c>
      <c r="H5374" s="62" t="str">
        <f t="shared" si="585"/>
        <v>L</v>
      </c>
      <c r="I5374" s="62">
        <f t="shared" si="586"/>
        <v>6</v>
      </c>
      <c r="J5374" s="62">
        <f t="shared" si="587"/>
        <v>9</v>
      </c>
      <c r="K5374" s="81">
        <v>3.0912699737528401E-7</v>
      </c>
      <c r="L5374" s="2" t="s">
        <v>6892</v>
      </c>
      <c r="M5374" s="2" t="s">
        <v>13535</v>
      </c>
      <c r="N5374" s="60" t="s">
        <v>6972</v>
      </c>
      <c r="O5374" s="66" t="s">
        <v>12307</v>
      </c>
      <c r="P5374" s="67" t="s">
        <v>4989</v>
      </c>
      <c r="Q5374" s="67" t="s">
        <v>2637</v>
      </c>
      <c r="R5374" s="67" t="s">
        <v>173</v>
      </c>
      <c r="S5374" s="67"/>
      <c r="T5374" s="67"/>
      <c r="U5374" s="67"/>
      <c r="V5374" s="67"/>
      <c r="W5374" s="67"/>
      <c r="X5374" s="67"/>
      <c r="Y5374" s="67"/>
    </row>
    <row r="5375" spans="1:25" s="2" customFormat="1" ht="16.5" customHeight="1">
      <c r="A5375" s="59">
        <v>5373</v>
      </c>
      <c r="B5375" s="61" t="str">
        <f t="shared" si="581"/>
        <v>kz</v>
      </c>
      <c r="C5375" s="61" t="s">
        <v>2678</v>
      </c>
      <c r="D5375" s="2" t="s">
        <v>13687</v>
      </c>
      <c r="E5375" s="61" t="str">
        <f t="shared" si="582"/>
        <v>k</v>
      </c>
      <c r="F5375" s="62" t="str">
        <f t="shared" si="583"/>
        <v>z</v>
      </c>
      <c r="G5375" s="62" t="str">
        <f t="shared" si="584"/>
        <v>R</v>
      </c>
      <c r="H5375" s="62" t="str">
        <f t="shared" si="585"/>
        <v>L</v>
      </c>
      <c r="I5375" s="62">
        <f t="shared" si="586"/>
        <v>23</v>
      </c>
      <c r="J5375" s="62">
        <f t="shared" si="587"/>
        <v>3</v>
      </c>
      <c r="K5375" s="81">
        <v>3.0912699737528401E-7</v>
      </c>
      <c r="L5375" s="2" t="s">
        <v>6890</v>
      </c>
      <c r="M5375" s="2" t="s">
        <v>14460</v>
      </c>
      <c r="N5375" s="60" t="s">
        <v>6979</v>
      </c>
      <c r="O5375" s="66" t="s">
        <v>9286</v>
      </c>
      <c r="P5375" s="67" t="s">
        <v>5680</v>
      </c>
      <c r="Q5375" s="67" t="s">
        <v>4178</v>
      </c>
      <c r="R5375" s="67" t="s">
        <v>5080</v>
      </c>
      <c r="S5375" s="67"/>
      <c r="T5375" s="67"/>
      <c r="U5375" s="67"/>
      <c r="V5375" s="67"/>
      <c r="W5375" s="67"/>
      <c r="X5375" s="67"/>
      <c r="Y5375" s="67"/>
    </row>
    <row r="5376" spans="1:25" s="2" customFormat="1" ht="16.5" customHeight="1">
      <c r="A5376" s="59">
        <v>5374</v>
      </c>
      <c r="B5376" s="61" t="str">
        <f t="shared" si="581"/>
        <v>ua</v>
      </c>
      <c r="C5376" s="61" t="s">
        <v>6282</v>
      </c>
      <c r="D5376" s="2" t="s">
        <v>13741</v>
      </c>
      <c r="E5376" s="61" t="str">
        <f t="shared" si="582"/>
        <v>u</v>
      </c>
      <c r="F5376" s="62" t="str">
        <f t="shared" si="583"/>
        <v>a</v>
      </c>
      <c r="G5376" s="62" t="str">
        <f t="shared" si="584"/>
        <v>R</v>
      </c>
      <c r="H5376" s="62" t="str">
        <f t="shared" si="585"/>
        <v>L</v>
      </c>
      <c r="I5376" s="62">
        <f t="shared" si="586"/>
        <v>19</v>
      </c>
      <c r="J5376" s="62">
        <f t="shared" si="587"/>
        <v>2</v>
      </c>
      <c r="K5376" s="81">
        <v>3.0912699737528401E-7</v>
      </c>
      <c r="L5376" s="2" t="s">
        <v>13537</v>
      </c>
      <c r="M5376" s="2" t="s">
        <v>6875</v>
      </c>
      <c r="N5376" s="60" t="s">
        <v>6972</v>
      </c>
      <c r="O5376" s="66" t="s">
        <v>11001</v>
      </c>
      <c r="P5376" s="67" t="s">
        <v>2637</v>
      </c>
      <c r="Q5376" s="67" t="s">
        <v>3812</v>
      </c>
      <c r="R5376" s="67" t="s">
        <v>3881</v>
      </c>
      <c r="S5376" s="67"/>
      <c r="T5376" s="67"/>
      <c r="U5376" s="67"/>
      <c r="V5376" s="67"/>
      <c r="W5376" s="67"/>
      <c r="X5376" s="67"/>
      <c r="Y5376" s="67"/>
    </row>
    <row r="5377" spans="1:25" s="2" customFormat="1" ht="16.5" customHeight="1">
      <c r="A5377" s="59">
        <v>5375</v>
      </c>
      <c r="B5377" s="61" t="str">
        <f t="shared" si="581"/>
        <v>ek</v>
      </c>
      <c r="C5377" s="61" t="s">
        <v>5926</v>
      </c>
      <c r="D5377" s="2" t="s">
        <v>13618</v>
      </c>
      <c r="E5377" s="61" t="str">
        <f t="shared" si="582"/>
        <v>e</v>
      </c>
      <c r="F5377" s="62" t="str">
        <f t="shared" si="583"/>
        <v>k</v>
      </c>
      <c r="G5377" s="62" t="str">
        <f t="shared" si="584"/>
        <v>L</v>
      </c>
      <c r="H5377" s="62" t="str">
        <f t="shared" si="585"/>
        <v>R</v>
      </c>
      <c r="I5377" s="62">
        <f t="shared" si="586"/>
        <v>7</v>
      </c>
      <c r="J5377" s="62">
        <f t="shared" si="587"/>
        <v>23</v>
      </c>
      <c r="K5377" s="81">
        <v>3.0587302898186E-7</v>
      </c>
      <c r="L5377" s="2" t="s">
        <v>6885</v>
      </c>
      <c r="M5377" s="2" t="s">
        <v>13530</v>
      </c>
      <c r="N5377" s="60" t="s">
        <v>7157</v>
      </c>
      <c r="O5377" s="66" t="s">
        <v>9900</v>
      </c>
      <c r="P5377" s="67" t="s">
        <v>4178</v>
      </c>
      <c r="Q5377" s="67" t="s">
        <v>5686</v>
      </c>
      <c r="R5377" s="67"/>
      <c r="S5377" s="67"/>
      <c r="T5377" s="67"/>
      <c r="U5377" s="67"/>
      <c r="V5377" s="67"/>
      <c r="W5377" s="67"/>
      <c r="X5377" s="67"/>
      <c r="Y5377" s="67"/>
    </row>
    <row r="5378" spans="1:25" s="2" customFormat="1" ht="16.5" customHeight="1">
      <c r="A5378" s="59">
        <v>5376</v>
      </c>
      <c r="B5378" s="61" t="str">
        <f t="shared" si="581"/>
        <v>pi</v>
      </c>
      <c r="C5378" s="61" t="s">
        <v>3754</v>
      </c>
      <c r="D5378" s="2" t="s">
        <v>6955</v>
      </c>
      <c r="E5378" s="61" t="str">
        <f t="shared" si="582"/>
        <v>p</v>
      </c>
      <c r="F5378" s="62" t="str">
        <f t="shared" si="583"/>
        <v>i</v>
      </c>
      <c r="G5378" s="62" t="str">
        <f t="shared" si="584"/>
        <v>R</v>
      </c>
      <c r="H5378" s="62" t="str">
        <f t="shared" si="585"/>
        <v>R</v>
      </c>
      <c r="I5378" s="62">
        <f t="shared" si="586"/>
        <v>26</v>
      </c>
      <c r="J5378" s="62">
        <f t="shared" si="587"/>
        <v>22</v>
      </c>
      <c r="K5378" s="81">
        <v>3.0587302898186E-7</v>
      </c>
      <c r="L5378" s="2" t="s">
        <v>6881</v>
      </c>
      <c r="M5378" s="2" t="s">
        <v>13510</v>
      </c>
      <c r="N5378" s="60" t="s">
        <v>6972</v>
      </c>
      <c r="O5378" s="66" t="s">
        <v>9498</v>
      </c>
      <c r="P5378" s="67" t="s">
        <v>2324</v>
      </c>
      <c r="Q5378" s="67" t="s">
        <v>3758</v>
      </c>
      <c r="R5378" s="67"/>
      <c r="S5378" s="67"/>
      <c r="T5378" s="67"/>
      <c r="U5378" s="67"/>
      <c r="V5378" s="67"/>
      <c r="W5378" s="67"/>
      <c r="X5378" s="67"/>
      <c r="Y5378" s="67"/>
    </row>
    <row r="5379" spans="1:25" s="2" customFormat="1" ht="16.5" customHeight="1">
      <c r="A5379" s="59">
        <v>5377</v>
      </c>
      <c r="B5379" s="61" t="str">
        <f t="shared" ref="B5379:B5442" si="588">VLOOKUP(D5379,sp,2,FALSE)</f>
        <v>wo</v>
      </c>
      <c r="C5379" s="61" t="s">
        <v>5174</v>
      </c>
      <c r="D5379" s="2" t="s">
        <v>6844</v>
      </c>
      <c r="E5379" s="61" t="str">
        <f t="shared" ref="E5379:E5442" si="589">LEFT(B5379,1)</f>
        <v>w</v>
      </c>
      <c r="F5379" s="62" t="str">
        <f t="shared" ref="F5379:F5442" si="590">RIGHT(B5379,1)</f>
        <v>o</v>
      </c>
      <c r="G5379" s="62" t="str">
        <f t="shared" si="584"/>
        <v>L</v>
      </c>
      <c r="H5379" s="62" t="str">
        <f t="shared" si="585"/>
        <v>R</v>
      </c>
      <c r="I5379" s="62">
        <f t="shared" si="586"/>
        <v>4</v>
      </c>
      <c r="J5379" s="62">
        <f t="shared" si="587"/>
        <v>24</v>
      </c>
      <c r="K5379" s="81">
        <v>3.0587302898186E-7</v>
      </c>
      <c r="L5379" s="2" t="s">
        <v>6804</v>
      </c>
      <c r="M5379" s="2" t="s">
        <v>6879</v>
      </c>
      <c r="N5379" s="60" t="s">
        <v>6797</v>
      </c>
      <c r="O5379" s="66" t="s">
        <v>7929</v>
      </c>
      <c r="P5379" s="67" t="s">
        <v>426</v>
      </c>
      <c r="Q5379" s="67" t="s">
        <v>2637</v>
      </c>
      <c r="R5379" s="67" t="s">
        <v>2396</v>
      </c>
      <c r="S5379" s="67" t="s">
        <v>4220</v>
      </c>
      <c r="T5379" s="67"/>
      <c r="U5379" s="67"/>
      <c r="V5379" s="67"/>
      <c r="W5379" s="67"/>
      <c r="X5379" s="67"/>
      <c r="Y5379" s="67"/>
    </row>
    <row r="5380" spans="1:25" s="2" customFormat="1" ht="16.5" customHeight="1">
      <c r="A5380" s="59">
        <v>5378</v>
      </c>
      <c r="B5380" s="61" t="str">
        <f t="shared" si="588"/>
        <v>wu</v>
      </c>
      <c r="C5380" s="61" t="s">
        <v>5228</v>
      </c>
      <c r="D5380" s="2" t="s">
        <v>6939</v>
      </c>
      <c r="E5380" s="61" t="str">
        <f t="shared" si="589"/>
        <v>w</v>
      </c>
      <c r="F5380" s="62" t="str">
        <f t="shared" si="590"/>
        <v>u</v>
      </c>
      <c r="G5380" s="62" t="str">
        <f t="shared" ref="G5380:G5443" si="591">IF(FIND(E5380,"qwertasdfgzxcvbyuiophjkl;nm")&lt;15.5,"L","R")</f>
        <v>L</v>
      </c>
      <c r="H5380" s="62" t="str">
        <f t="shared" ref="H5380:H5443" si="592">IF(FIND(F5380,"qwertasdfgzxcvbyuiophjkl;nm")&lt;15.5,"L","R")</f>
        <v>R</v>
      </c>
      <c r="I5380" s="62">
        <f t="shared" ref="I5380:I5443" si="593">FIND(E5380,$I$1)</f>
        <v>4</v>
      </c>
      <c r="J5380" s="62">
        <f t="shared" ref="J5380:J5443" si="594">FIND(F5380,$I$1)</f>
        <v>19</v>
      </c>
      <c r="K5380" s="81">
        <v>3.0587302898186E-7</v>
      </c>
      <c r="L5380" s="2" t="s">
        <v>6804</v>
      </c>
      <c r="M5380" s="2" t="s">
        <v>13512</v>
      </c>
      <c r="N5380" s="60" t="s">
        <v>6972</v>
      </c>
      <c r="O5380" s="66" t="s">
        <v>10510</v>
      </c>
      <c r="P5380" s="67" t="s">
        <v>3474</v>
      </c>
      <c r="Q5380" s="67" t="s">
        <v>1462</v>
      </c>
      <c r="R5380" s="67" t="s">
        <v>1165</v>
      </c>
      <c r="S5380" s="67"/>
      <c r="T5380" s="67"/>
      <c r="U5380" s="67"/>
      <c r="V5380" s="67"/>
      <c r="W5380" s="67"/>
      <c r="X5380" s="67"/>
      <c r="Y5380" s="67"/>
    </row>
    <row r="5381" spans="1:25" s="2" customFormat="1" ht="16.5" customHeight="1">
      <c r="A5381" s="59">
        <v>5379</v>
      </c>
      <c r="B5381" s="61" t="str">
        <f t="shared" si="588"/>
        <v>qi</v>
      </c>
      <c r="C5381" s="61" t="s">
        <v>3947</v>
      </c>
      <c r="D5381" s="2" t="s">
        <v>6935</v>
      </c>
      <c r="E5381" s="61" t="str">
        <f t="shared" si="589"/>
        <v>q</v>
      </c>
      <c r="F5381" s="62" t="str">
        <f t="shared" si="590"/>
        <v>i</v>
      </c>
      <c r="G5381" s="62" t="str">
        <f t="shared" si="591"/>
        <v>L</v>
      </c>
      <c r="H5381" s="62" t="str">
        <f t="shared" si="592"/>
        <v>R</v>
      </c>
      <c r="I5381" s="62">
        <f t="shared" si="593"/>
        <v>1</v>
      </c>
      <c r="J5381" s="62">
        <f t="shared" si="594"/>
        <v>22</v>
      </c>
      <c r="K5381" s="81">
        <v>3.0261906058843593E-7</v>
      </c>
      <c r="L5381" s="2" t="s">
        <v>13511</v>
      </c>
      <c r="M5381" s="2" t="s">
        <v>13510</v>
      </c>
      <c r="N5381" s="60" t="s">
        <v>6972</v>
      </c>
      <c r="O5381" s="66" t="s">
        <v>12095</v>
      </c>
      <c r="P5381" s="67" t="s">
        <v>4495</v>
      </c>
      <c r="Q5381" s="67" t="s">
        <v>6974</v>
      </c>
      <c r="R5381" s="67" t="s">
        <v>173</v>
      </c>
      <c r="S5381" s="67"/>
      <c r="T5381" s="67"/>
      <c r="U5381" s="67"/>
      <c r="V5381" s="67"/>
      <c r="W5381" s="67"/>
      <c r="X5381" s="67"/>
      <c r="Y5381" s="67"/>
    </row>
    <row r="5382" spans="1:25" s="2" customFormat="1" ht="16.5" customHeight="1">
      <c r="A5382" s="59">
        <v>5380</v>
      </c>
      <c r="B5382" s="61" t="str">
        <f t="shared" si="588"/>
        <v>uf</v>
      </c>
      <c r="C5382" s="61" t="s">
        <v>6471</v>
      </c>
      <c r="D5382" s="2" t="s">
        <v>13362</v>
      </c>
      <c r="E5382" s="61" t="str">
        <f t="shared" si="589"/>
        <v>u</v>
      </c>
      <c r="F5382" s="62" t="str">
        <f t="shared" si="590"/>
        <v>f</v>
      </c>
      <c r="G5382" s="62" t="str">
        <f t="shared" si="591"/>
        <v>R</v>
      </c>
      <c r="H5382" s="62" t="str">
        <f t="shared" si="592"/>
        <v>L</v>
      </c>
      <c r="I5382" s="62">
        <f t="shared" si="593"/>
        <v>19</v>
      </c>
      <c r="J5382" s="62">
        <f t="shared" si="594"/>
        <v>11</v>
      </c>
      <c r="K5382" s="81">
        <v>3.0261906058843593E-7</v>
      </c>
      <c r="L5382" s="2" t="s">
        <v>13537</v>
      </c>
      <c r="M5382" s="2" t="s">
        <v>13510</v>
      </c>
      <c r="N5382" s="60" t="s">
        <v>7054</v>
      </c>
      <c r="O5382" s="66" t="s">
        <v>8847</v>
      </c>
      <c r="P5382" s="67" t="s">
        <v>4548</v>
      </c>
      <c r="Q5382" s="67" t="s">
        <v>1628</v>
      </c>
      <c r="R5382" s="67" t="s">
        <v>3573</v>
      </c>
      <c r="S5382" s="67" t="s">
        <v>286</v>
      </c>
      <c r="T5382" s="67"/>
      <c r="U5382" s="67"/>
      <c r="V5382" s="67"/>
      <c r="W5382" s="67"/>
      <c r="X5382" s="67"/>
      <c r="Y5382" s="67"/>
    </row>
    <row r="5383" spans="1:25" s="2" customFormat="1" ht="16.5" customHeight="1">
      <c r="A5383" s="59">
        <v>5381</v>
      </c>
      <c r="B5383" s="61" t="str">
        <f t="shared" si="588"/>
        <v>lw</v>
      </c>
      <c r="C5383" s="61" t="s">
        <v>2917</v>
      </c>
      <c r="D5383" s="2" t="s">
        <v>13620</v>
      </c>
      <c r="E5383" s="61" t="str">
        <f t="shared" si="589"/>
        <v>l</v>
      </c>
      <c r="F5383" s="62" t="str">
        <f t="shared" si="590"/>
        <v>w</v>
      </c>
      <c r="G5383" s="62" t="str">
        <f t="shared" si="591"/>
        <v>R</v>
      </c>
      <c r="H5383" s="62" t="str">
        <f t="shared" si="592"/>
        <v>L</v>
      </c>
      <c r="I5383" s="62">
        <f t="shared" si="593"/>
        <v>25</v>
      </c>
      <c r="J5383" s="62">
        <f t="shared" si="594"/>
        <v>4</v>
      </c>
      <c r="K5383" s="81">
        <v>3.0261906058843593E-7</v>
      </c>
      <c r="L5383" s="2" t="s">
        <v>6889</v>
      </c>
      <c r="M5383" s="2" t="s">
        <v>6916</v>
      </c>
      <c r="N5383" s="60" t="s">
        <v>13929</v>
      </c>
      <c r="O5383" s="66" t="s">
        <v>10718</v>
      </c>
      <c r="P5383" s="67" t="s">
        <v>824</v>
      </c>
      <c r="Q5383" s="67" t="s">
        <v>14101</v>
      </c>
      <c r="R5383" s="67" t="s">
        <v>14112</v>
      </c>
      <c r="S5383" s="67"/>
      <c r="T5383" s="67"/>
      <c r="U5383" s="67"/>
      <c r="V5383" s="67"/>
      <c r="W5383" s="67"/>
      <c r="X5383" s="67"/>
      <c r="Y5383" s="67"/>
    </row>
    <row r="5384" spans="1:25" s="2" customFormat="1" ht="16.5" customHeight="1">
      <c r="A5384" s="59">
        <v>5382</v>
      </c>
      <c r="B5384" s="61" t="str">
        <f t="shared" si="588"/>
        <v>jr</v>
      </c>
      <c r="C5384" s="61" t="s">
        <v>2489</v>
      </c>
      <c r="D5384" s="2" t="s">
        <v>13728</v>
      </c>
      <c r="E5384" s="61" t="str">
        <f t="shared" si="589"/>
        <v>j</v>
      </c>
      <c r="F5384" s="62" t="str">
        <f t="shared" si="590"/>
        <v>r</v>
      </c>
      <c r="G5384" s="62" t="str">
        <f t="shared" si="591"/>
        <v>R</v>
      </c>
      <c r="H5384" s="62" t="str">
        <f t="shared" si="592"/>
        <v>L</v>
      </c>
      <c r="I5384" s="62">
        <f t="shared" si="593"/>
        <v>20</v>
      </c>
      <c r="J5384" s="62">
        <f t="shared" si="594"/>
        <v>10</v>
      </c>
      <c r="K5384" s="81">
        <v>3.0261906058843593E-7</v>
      </c>
      <c r="L5384" s="2" t="s">
        <v>6887</v>
      </c>
      <c r="M5384" s="2" t="s">
        <v>14110</v>
      </c>
      <c r="N5384" s="60" t="s">
        <v>6972</v>
      </c>
      <c r="O5384" s="66" t="s">
        <v>9979</v>
      </c>
      <c r="P5384" s="67" t="s">
        <v>4178</v>
      </c>
      <c r="Q5384" s="67" t="s">
        <v>2637</v>
      </c>
      <c r="R5384" s="67" t="s">
        <v>6177</v>
      </c>
      <c r="S5384" s="67"/>
      <c r="T5384" s="67"/>
      <c r="U5384" s="67"/>
      <c r="V5384" s="67"/>
      <c r="W5384" s="67"/>
      <c r="X5384" s="67"/>
      <c r="Y5384" s="67"/>
    </row>
    <row r="5385" spans="1:25" s="2" customFormat="1" ht="16.5" customHeight="1">
      <c r="A5385" s="59">
        <v>5383</v>
      </c>
      <c r="B5385" s="61" t="str">
        <f t="shared" si="588"/>
        <v>fi</v>
      </c>
      <c r="C5385" s="61" t="s">
        <v>1242</v>
      </c>
      <c r="D5385" s="2" t="s">
        <v>13613</v>
      </c>
      <c r="E5385" s="61" t="str">
        <f t="shared" si="589"/>
        <v>f</v>
      </c>
      <c r="F5385" s="62" t="str">
        <f t="shared" si="590"/>
        <v>i</v>
      </c>
      <c r="G5385" s="62" t="str">
        <f t="shared" si="591"/>
        <v>L</v>
      </c>
      <c r="H5385" s="62" t="str">
        <f t="shared" si="592"/>
        <v>R</v>
      </c>
      <c r="I5385" s="62">
        <f t="shared" si="593"/>
        <v>11</v>
      </c>
      <c r="J5385" s="62">
        <f t="shared" si="594"/>
        <v>22</v>
      </c>
      <c r="K5385" s="81">
        <v>3.0261906058843593E-7</v>
      </c>
      <c r="L5385" s="2" t="s">
        <v>6886</v>
      </c>
      <c r="M5385" s="2" t="s">
        <v>6816</v>
      </c>
      <c r="N5385" s="60" t="s">
        <v>6979</v>
      </c>
      <c r="O5385" s="66" t="s">
        <v>11726</v>
      </c>
      <c r="P5385" s="67" t="s">
        <v>4621</v>
      </c>
      <c r="Q5385" s="67" t="s">
        <v>6177</v>
      </c>
      <c r="R5385" s="67" t="s">
        <v>73</v>
      </c>
      <c r="S5385" s="67"/>
      <c r="T5385" s="67"/>
      <c r="U5385" s="67"/>
      <c r="V5385" s="67"/>
      <c r="W5385" s="67"/>
      <c r="X5385" s="67"/>
      <c r="Y5385" s="67"/>
    </row>
    <row r="5386" spans="1:25" s="2" customFormat="1" ht="16.5" customHeight="1">
      <c r="A5386" s="59">
        <v>5384</v>
      </c>
      <c r="B5386" s="61" t="str">
        <f t="shared" si="588"/>
        <v>md</v>
      </c>
      <c r="C5386" s="61" t="s">
        <v>3331</v>
      </c>
      <c r="D5386" s="2" t="s">
        <v>13698</v>
      </c>
      <c r="E5386" s="61" t="str">
        <f t="shared" si="589"/>
        <v>m</v>
      </c>
      <c r="F5386" s="62" t="str">
        <f t="shared" si="590"/>
        <v>d</v>
      </c>
      <c r="G5386" s="62" t="str">
        <f t="shared" si="591"/>
        <v>R</v>
      </c>
      <c r="H5386" s="62" t="str">
        <f t="shared" si="592"/>
        <v>L</v>
      </c>
      <c r="I5386" s="62">
        <f t="shared" si="593"/>
        <v>21</v>
      </c>
      <c r="J5386" s="62">
        <f t="shared" si="594"/>
        <v>8</v>
      </c>
      <c r="K5386" s="81">
        <v>3.0261906058843593E-7</v>
      </c>
      <c r="L5386" s="2" t="s">
        <v>6877</v>
      </c>
      <c r="M5386" s="2" t="s">
        <v>14463</v>
      </c>
      <c r="N5386" s="60" t="s">
        <v>6972</v>
      </c>
      <c r="O5386" s="66" t="s">
        <v>9972</v>
      </c>
      <c r="P5386" s="67" t="s">
        <v>630</v>
      </c>
      <c r="Q5386" s="67" t="s">
        <v>6687</v>
      </c>
      <c r="R5386" s="67" t="s">
        <v>3408</v>
      </c>
      <c r="S5386" s="67"/>
      <c r="T5386" s="67"/>
      <c r="U5386" s="67"/>
      <c r="V5386" s="67"/>
      <c r="W5386" s="67"/>
      <c r="X5386" s="67"/>
      <c r="Y5386" s="67"/>
    </row>
    <row r="5387" spans="1:25" s="2" customFormat="1" ht="16.5" customHeight="1">
      <c r="A5387" s="59">
        <v>5385</v>
      </c>
      <c r="B5387" s="61" t="str">
        <f t="shared" si="588"/>
        <v>bn</v>
      </c>
      <c r="C5387" s="61" t="s">
        <v>114</v>
      </c>
      <c r="D5387" s="2" t="s">
        <v>7226</v>
      </c>
      <c r="E5387" s="61" t="str">
        <f t="shared" si="589"/>
        <v>b</v>
      </c>
      <c r="F5387" s="62" t="str">
        <f t="shared" si="590"/>
        <v>n</v>
      </c>
      <c r="G5387" s="62" t="str">
        <f t="shared" si="591"/>
        <v>L</v>
      </c>
      <c r="H5387" s="62" t="str">
        <f t="shared" si="592"/>
        <v>R</v>
      </c>
      <c r="I5387" s="62">
        <f t="shared" si="593"/>
        <v>15</v>
      </c>
      <c r="J5387" s="62">
        <f t="shared" si="594"/>
        <v>18</v>
      </c>
      <c r="K5387" s="81">
        <v>2.9936509219501186E-7</v>
      </c>
      <c r="L5387" s="2" t="s">
        <v>6880</v>
      </c>
      <c r="M5387" s="2" t="s">
        <v>6841</v>
      </c>
      <c r="N5387" s="60" t="s">
        <v>6976</v>
      </c>
      <c r="O5387" s="66" t="s">
        <v>13806</v>
      </c>
      <c r="P5387" s="67" t="s">
        <v>3536</v>
      </c>
      <c r="Q5387" s="67" t="s">
        <v>6541</v>
      </c>
      <c r="R5387" s="67" t="s">
        <v>4561</v>
      </c>
      <c r="S5387" s="67"/>
      <c r="T5387" s="67"/>
      <c r="U5387" s="67"/>
      <c r="V5387" s="67"/>
      <c r="W5387" s="67"/>
      <c r="X5387" s="67"/>
      <c r="Y5387" s="67"/>
    </row>
    <row r="5388" spans="1:25" s="2" customFormat="1" ht="16.5" customHeight="1">
      <c r="A5388" s="59">
        <v>5386</v>
      </c>
      <c r="B5388" s="61" t="str">
        <f t="shared" si="588"/>
        <v>lq</v>
      </c>
      <c r="C5388" s="61" t="s">
        <v>3058</v>
      </c>
      <c r="D5388" s="2" t="s">
        <v>13667</v>
      </c>
      <c r="E5388" s="61" t="str">
        <f t="shared" si="589"/>
        <v>l</v>
      </c>
      <c r="F5388" s="62" t="str">
        <f t="shared" si="590"/>
        <v>q</v>
      </c>
      <c r="G5388" s="62" t="str">
        <f t="shared" si="591"/>
        <v>R</v>
      </c>
      <c r="H5388" s="62" t="str">
        <f t="shared" si="592"/>
        <v>L</v>
      </c>
      <c r="I5388" s="62">
        <f t="shared" si="593"/>
        <v>25</v>
      </c>
      <c r="J5388" s="62">
        <f t="shared" si="594"/>
        <v>1</v>
      </c>
      <c r="K5388" s="81">
        <v>2.9936509219501186E-7</v>
      </c>
      <c r="L5388" s="2" t="s">
        <v>6889</v>
      </c>
      <c r="M5388" s="2" t="s">
        <v>14083</v>
      </c>
      <c r="N5388" s="60" t="s">
        <v>13365</v>
      </c>
      <c r="O5388" s="66" t="s">
        <v>9621</v>
      </c>
      <c r="P5388" s="67" t="s">
        <v>2324</v>
      </c>
      <c r="Q5388" s="67" t="s">
        <v>6982</v>
      </c>
      <c r="R5388" s="67" t="s">
        <v>881</v>
      </c>
      <c r="S5388" s="67" t="s">
        <v>4903</v>
      </c>
      <c r="T5388" s="67"/>
      <c r="U5388" s="67"/>
      <c r="V5388" s="67"/>
      <c r="W5388" s="67"/>
      <c r="X5388" s="67"/>
      <c r="Y5388" s="67"/>
    </row>
    <row r="5389" spans="1:25" s="2" customFormat="1" ht="16.5" customHeight="1">
      <c r="A5389" s="59">
        <v>5387</v>
      </c>
      <c r="B5389" s="61" t="str">
        <f t="shared" si="588"/>
        <v>tp</v>
      </c>
      <c r="C5389" s="61" t="s">
        <v>5037</v>
      </c>
      <c r="D5389" s="2" t="s">
        <v>6838</v>
      </c>
      <c r="E5389" s="61" t="str">
        <f t="shared" si="589"/>
        <v>t</v>
      </c>
      <c r="F5389" s="62" t="str">
        <f t="shared" si="590"/>
        <v>p</v>
      </c>
      <c r="G5389" s="62" t="str">
        <f t="shared" si="591"/>
        <v>L</v>
      </c>
      <c r="H5389" s="62" t="str">
        <f t="shared" si="592"/>
        <v>R</v>
      </c>
      <c r="I5389" s="62">
        <f t="shared" si="593"/>
        <v>13</v>
      </c>
      <c r="J5389" s="62">
        <f t="shared" si="594"/>
        <v>26</v>
      </c>
      <c r="K5389" s="81">
        <v>2.9611112380158785E-7</v>
      </c>
      <c r="L5389" s="2" t="s">
        <v>6884</v>
      </c>
      <c r="M5389" s="2" t="s">
        <v>13536</v>
      </c>
      <c r="N5389" s="60" t="s">
        <v>7240</v>
      </c>
      <c r="O5389" s="66" t="s">
        <v>14248</v>
      </c>
      <c r="P5389" s="67" t="s">
        <v>6798</v>
      </c>
      <c r="Q5389" s="67" t="s">
        <v>4548</v>
      </c>
      <c r="R5389" s="67" t="s">
        <v>6041</v>
      </c>
      <c r="S5389" s="67" t="s">
        <v>1407</v>
      </c>
      <c r="T5389" s="67"/>
      <c r="U5389" s="67"/>
      <c r="V5389" s="67"/>
      <c r="W5389" s="67"/>
      <c r="X5389" s="67"/>
      <c r="Y5389" s="67"/>
    </row>
    <row r="5390" spans="1:25" s="2" customFormat="1" ht="16.5" customHeight="1">
      <c r="A5390" s="59">
        <v>5388</v>
      </c>
      <c r="B5390" s="61" t="str">
        <f t="shared" si="588"/>
        <v>yw</v>
      </c>
      <c r="C5390" s="61" t="s">
        <v>5727</v>
      </c>
      <c r="D5390" s="2" t="s">
        <v>13576</v>
      </c>
      <c r="E5390" s="61" t="str">
        <f t="shared" si="589"/>
        <v>y</v>
      </c>
      <c r="F5390" s="62" t="str">
        <f t="shared" si="590"/>
        <v>w</v>
      </c>
      <c r="G5390" s="62" t="str">
        <f t="shared" si="591"/>
        <v>R</v>
      </c>
      <c r="H5390" s="62" t="str">
        <f t="shared" si="592"/>
        <v>L</v>
      </c>
      <c r="I5390" s="62">
        <f t="shared" si="593"/>
        <v>16</v>
      </c>
      <c r="J5390" s="62">
        <f t="shared" si="594"/>
        <v>4</v>
      </c>
      <c r="K5390" s="81">
        <v>2.9611112380158785E-7</v>
      </c>
      <c r="L5390" s="2" t="s">
        <v>6885</v>
      </c>
      <c r="M5390" s="2" t="s">
        <v>6841</v>
      </c>
      <c r="N5390" s="60" t="s">
        <v>13872</v>
      </c>
      <c r="O5390" s="66" t="s">
        <v>12261</v>
      </c>
      <c r="P5390" s="67" t="s">
        <v>506</v>
      </c>
      <c r="Q5390" s="67" t="s">
        <v>4179</v>
      </c>
      <c r="R5390" s="67" t="s">
        <v>4502</v>
      </c>
      <c r="S5390" s="67"/>
      <c r="T5390" s="67"/>
      <c r="U5390" s="67"/>
      <c r="V5390" s="67"/>
      <c r="W5390" s="67"/>
      <c r="X5390" s="67"/>
      <c r="Y5390" s="67"/>
    </row>
    <row r="5391" spans="1:25" s="2" customFormat="1" ht="16.5" customHeight="1">
      <c r="A5391" s="59">
        <v>5389</v>
      </c>
      <c r="B5391" s="61" t="str">
        <f t="shared" si="588"/>
        <v>hj</v>
      </c>
      <c r="C5391" s="61" t="s">
        <v>1733</v>
      </c>
      <c r="D5391" s="2" t="s">
        <v>13557</v>
      </c>
      <c r="E5391" s="61" t="str">
        <f t="shared" si="589"/>
        <v>h</v>
      </c>
      <c r="F5391" s="62" t="str">
        <f t="shared" si="590"/>
        <v>j</v>
      </c>
      <c r="G5391" s="62" t="str">
        <f t="shared" si="591"/>
        <v>R</v>
      </c>
      <c r="H5391" s="62" t="str">
        <f t="shared" si="592"/>
        <v>R</v>
      </c>
      <c r="I5391" s="62">
        <f t="shared" si="593"/>
        <v>17</v>
      </c>
      <c r="J5391" s="62">
        <f t="shared" si="594"/>
        <v>20</v>
      </c>
      <c r="K5391" s="81">
        <v>2.9611112380158785E-7</v>
      </c>
      <c r="L5391" s="2" t="s">
        <v>6888</v>
      </c>
      <c r="M5391" s="2" t="s">
        <v>6840</v>
      </c>
      <c r="N5391" s="60" t="s">
        <v>6972</v>
      </c>
      <c r="O5391" s="66" t="s">
        <v>9836</v>
      </c>
      <c r="P5391" s="67" t="s">
        <v>630</v>
      </c>
      <c r="Q5391" s="67" t="s">
        <v>3256</v>
      </c>
      <c r="R5391" s="67"/>
      <c r="S5391" s="67"/>
      <c r="T5391" s="67"/>
      <c r="U5391" s="67"/>
      <c r="V5391" s="67"/>
      <c r="W5391" s="67"/>
      <c r="X5391" s="67"/>
      <c r="Y5391" s="67"/>
    </row>
    <row r="5392" spans="1:25" s="2" customFormat="1" ht="16.5" customHeight="1">
      <c r="A5392" s="59">
        <v>5390</v>
      </c>
      <c r="B5392" s="61" t="str">
        <f t="shared" si="588"/>
        <v>hw</v>
      </c>
      <c r="C5392" s="61" t="s">
        <v>1700</v>
      </c>
      <c r="D5392" s="2" t="s">
        <v>13705</v>
      </c>
      <c r="E5392" s="61" t="str">
        <f t="shared" si="589"/>
        <v>h</v>
      </c>
      <c r="F5392" s="62" t="str">
        <f t="shared" si="590"/>
        <v>w</v>
      </c>
      <c r="G5392" s="62" t="str">
        <f t="shared" si="591"/>
        <v>R</v>
      </c>
      <c r="H5392" s="62" t="str">
        <f t="shared" si="592"/>
        <v>L</v>
      </c>
      <c r="I5392" s="62">
        <f t="shared" si="593"/>
        <v>17</v>
      </c>
      <c r="J5392" s="62">
        <f t="shared" si="594"/>
        <v>4</v>
      </c>
      <c r="K5392" s="81">
        <v>2.9611112380158785E-7</v>
      </c>
      <c r="L5392" s="2" t="s">
        <v>6888</v>
      </c>
      <c r="M5392" s="2" t="s">
        <v>6841</v>
      </c>
      <c r="N5392" s="60" t="s">
        <v>7143</v>
      </c>
      <c r="O5392" s="66" t="s">
        <v>9659</v>
      </c>
      <c r="P5392" s="67" t="s">
        <v>1407</v>
      </c>
      <c r="Q5392" s="67" t="s">
        <v>1364</v>
      </c>
      <c r="R5392" s="67"/>
      <c r="S5392" s="67"/>
      <c r="T5392" s="67"/>
      <c r="U5392" s="67"/>
      <c r="V5392" s="67"/>
      <c r="W5392" s="67"/>
      <c r="X5392" s="67"/>
      <c r="Y5392" s="67"/>
    </row>
    <row r="5393" spans="1:25" s="2" customFormat="1" ht="16.5" customHeight="1">
      <c r="A5393" s="59">
        <v>5391</v>
      </c>
      <c r="B5393" s="61" t="str">
        <f t="shared" si="588"/>
        <v>gp</v>
      </c>
      <c r="C5393" s="61" t="s">
        <v>1674</v>
      </c>
      <c r="D5393" s="2" t="s">
        <v>13554</v>
      </c>
      <c r="E5393" s="61" t="str">
        <f t="shared" si="589"/>
        <v>g</v>
      </c>
      <c r="F5393" s="62" t="str">
        <f t="shared" si="590"/>
        <v>p</v>
      </c>
      <c r="G5393" s="62" t="str">
        <f t="shared" si="591"/>
        <v>L</v>
      </c>
      <c r="H5393" s="62" t="str">
        <f t="shared" si="592"/>
        <v>R</v>
      </c>
      <c r="I5393" s="62">
        <f t="shared" si="593"/>
        <v>14</v>
      </c>
      <c r="J5393" s="62">
        <f t="shared" si="594"/>
        <v>26</v>
      </c>
      <c r="K5393" s="81">
        <v>2.9611112380158785E-7</v>
      </c>
      <c r="L5393" s="2" t="s">
        <v>13509</v>
      </c>
      <c r="M5393" s="2" t="s">
        <v>13536</v>
      </c>
      <c r="N5393" s="60" t="s">
        <v>6972</v>
      </c>
      <c r="O5393" s="66" t="s">
        <v>8619</v>
      </c>
      <c r="P5393" s="67" t="s">
        <v>4548</v>
      </c>
      <c r="Q5393" s="67" t="s">
        <v>13494</v>
      </c>
      <c r="R5393" s="67" t="s">
        <v>6106</v>
      </c>
      <c r="S5393" s="67"/>
      <c r="T5393" s="67"/>
      <c r="U5393" s="67"/>
      <c r="V5393" s="67"/>
      <c r="W5393" s="67"/>
      <c r="X5393" s="67"/>
      <c r="Y5393" s="67"/>
    </row>
    <row r="5394" spans="1:25" s="2" customFormat="1" ht="16.5" customHeight="1">
      <c r="A5394" s="59">
        <v>5392</v>
      </c>
      <c r="B5394" s="61" t="str">
        <f t="shared" si="588"/>
        <v>cl</v>
      </c>
      <c r="C5394" s="61" t="s">
        <v>748</v>
      </c>
      <c r="D5394" s="2" t="s">
        <v>13596</v>
      </c>
      <c r="E5394" s="61" t="str">
        <f t="shared" si="589"/>
        <v>c</v>
      </c>
      <c r="F5394" s="62" t="str">
        <f t="shared" si="590"/>
        <v>l</v>
      </c>
      <c r="G5394" s="62" t="str">
        <f t="shared" si="591"/>
        <v>L</v>
      </c>
      <c r="H5394" s="62" t="str">
        <f t="shared" si="592"/>
        <v>R</v>
      </c>
      <c r="I5394" s="62">
        <f t="shared" si="593"/>
        <v>9</v>
      </c>
      <c r="J5394" s="62">
        <f t="shared" si="594"/>
        <v>25</v>
      </c>
      <c r="K5394" s="81">
        <v>2.9611112380158785E-7</v>
      </c>
      <c r="L5394" s="2" t="s">
        <v>6882</v>
      </c>
      <c r="M5394" s="2" t="s">
        <v>6908</v>
      </c>
      <c r="N5394" s="60" t="s">
        <v>6972</v>
      </c>
      <c r="O5394" s="66" t="s">
        <v>9751</v>
      </c>
      <c r="P5394" s="67" t="s">
        <v>3209</v>
      </c>
      <c r="Q5394" s="67" t="s">
        <v>696</v>
      </c>
      <c r="R5394" s="67" t="s">
        <v>5479</v>
      </c>
      <c r="S5394" s="67"/>
      <c r="T5394" s="67"/>
      <c r="U5394" s="67"/>
      <c r="V5394" s="67"/>
      <c r="W5394" s="67"/>
      <c r="X5394" s="67"/>
      <c r="Y5394" s="67"/>
    </row>
    <row r="5395" spans="1:25" s="2" customFormat="1" ht="16.5" customHeight="1">
      <c r="A5395" s="59">
        <v>5393</v>
      </c>
      <c r="B5395" s="61" t="str">
        <f t="shared" si="588"/>
        <v>ot</v>
      </c>
      <c r="C5395" s="61" t="s">
        <v>4453</v>
      </c>
      <c r="D5395" s="2" t="s">
        <v>13561</v>
      </c>
      <c r="E5395" s="61" t="str">
        <f t="shared" si="589"/>
        <v>o</v>
      </c>
      <c r="F5395" s="62" t="str">
        <f t="shared" si="590"/>
        <v>t</v>
      </c>
      <c r="G5395" s="62" t="str">
        <f t="shared" si="591"/>
        <v>R</v>
      </c>
      <c r="H5395" s="62" t="str">
        <f t="shared" si="592"/>
        <v>L</v>
      </c>
      <c r="I5395" s="62">
        <f t="shared" si="593"/>
        <v>24</v>
      </c>
      <c r="J5395" s="62">
        <f t="shared" si="594"/>
        <v>13</v>
      </c>
      <c r="K5395" s="81">
        <v>2.9611112380158785E-7</v>
      </c>
      <c r="L5395" s="2" t="s">
        <v>14018</v>
      </c>
      <c r="M5395" s="2" t="s">
        <v>6836</v>
      </c>
      <c r="N5395" s="60" t="s">
        <v>7219</v>
      </c>
      <c r="O5395" s="66" t="s">
        <v>10828</v>
      </c>
      <c r="P5395" s="67" t="s">
        <v>2637</v>
      </c>
      <c r="Q5395" s="67" t="s">
        <v>5245</v>
      </c>
      <c r="R5395" s="67"/>
      <c r="S5395" s="67"/>
      <c r="T5395" s="67"/>
      <c r="U5395" s="67"/>
      <c r="V5395" s="67"/>
      <c r="W5395" s="67"/>
      <c r="X5395" s="67"/>
      <c r="Y5395" s="67"/>
    </row>
    <row r="5396" spans="1:25" s="2" customFormat="1" ht="16.5" customHeight="1">
      <c r="A5396" s="59">
        <v>5394</v>
      </c>
      <c r="B5396" s="61" t="str">
        <f t="shared" si="588"/>
        <v>ma</v>
      </c>
      <c r="C5396" s="61" t="s">
        <v>3210</v>
      </c>
      <c r="D5396" s="2" t="s">
        <v>6868</v>
      </c>
      <c r="E5396" s="61" t="str">
        <f t="shared" si="589"/>
        <v>m</v>
      </c>
      <c r="F5396" s="62" t="str">
        <f t="shared" si="590"/>
        <v>a</v>
      </c>
      <c r="G5396" s="62" t="str">
        <f t="shared" si="591"/>
        <v>R</v>
      </c>
      <c r="H5396" s="62" t="str">
        <f t="shared" si="592"/>
        <v>L</v>
      </c>
      <c r="I5396" s="62">
        <f t="shared" si="593"/>
        <v>21</v>
      </c>
      <c r="J5396" s="62">
        <f t="shared" si="594"/>
        <v>2</v>
      </c>
      <c r="K5396" s="81">
        <v>2.9611112380158785E-7</v>
      </c>
      <c r="L5396" s="2" t="s">
        <v>6877</v>
      </c>
      <c r="M5396" s="2" t="s">
        <v>6875</v>
      </c>
      <c r="N5396" s="60" t="s">
        <v>7143</v>
      </c>
      <c r="O5396" s="66" t="s">
        <v>9942</v>
      </c>
      <c r="P5396" s="67" t="s">
        <v>4178</v>
      </c>
      <c r="Q5396" s="67" t="s">
        <v>3209</v>
      </c>
      <c r="R5396" s="67"/>
      <c r="S5396" s="67"/>
      <c r="T5396" s="67"/>
      <c r="U5396" s="67"/>
      <c r="V5396" s="67"/>
      <c r="W5396" s="67"/>
      <c r="X5396" s="67"/>
      <c r="Y5396" s="67"/>
    </row>
    <row r="5397" spans="1:25" s="2" customFormat="1" ht="16.5" customHeight="1">
      <c r="A5397" s="59">
        <v>5395</v>
      </c>
      <c r="B5397" s="61" t="str">
        <f t="shared" si="588"/>
        <v>zi</v>
      </c>
      <c r="C5397" s="61" t="s">
        <v>6700</v>
      </c>
      <c r="D5397" s="2" t="s">
        <v>6923</v>
      </c>
      <c r="E5397" s="61" t="str">
        <f t="shared" si="589"/>
        <v>z</v>
      </c>
      <c r="F5397" s="62" t="str">
        <f t="shared" si="590"/>
        <v>i</v>
      </c>
      <c r="G5397" s="62" t="str">
        <f t="shared" si="591"/>
        <v>L</v>
      </c>
      <c r="H5397" s="62" t="str">
        <f t="shared" si="592"/>
        <v>R</v>
      </c>
      <c r="I5397" s="62">
        <f t="shared" si="593"/>
        <v>3</v>
      </c>
      <c r="J5397" s="62">
        <f t="shared" si="594"/>
        <v>22</v>
      </c>
      <c r="K5397" s="81">
        <v>2.9285715540816378E-7</v>
      </c>
      <c r="L5397" s="2" t="s">
        <v>6883</v>
      </c>
      <c r="M5397" s="2" t="s">
        <v>13510</v>
      </c>
      <c r="N5397" s="60" t="s">
        <v>6979</v>
      </c>
      <c r="O5397" s="66" t="s">
        <v>8440</v>
      </c>
      <c r="P5397" s="67" t="s">
        <v>3476</v>
      </c>
      <c r="Q5397" s="67" t="s">
        <v>6474</v>
      </c>
      <c r="R5397" s="67" t="s">
        <v>209</v>
      </c>
      <c r="S5397" s="67"/>
      <c r="T5397" s="67"/>
      <c r="U5397" s="67"/>
      <c r="V5397" s="67"/>
      <c r="W5397" s="67"/>
      <c r="X5397" s="67"/>
      <c r="Y5397" s="67"/>
    </row>
    <row r="5398" spans="1:25" s="2" customFormat="1" ht="16.5" customHeight="1">
      <c r="A5398" s="59">
        <v>5396</v>
      </c>
      <c r="B5398" s="61" t="str">
        <f t="shared" si="588"/>
        <v>wu</v>
      </c>
      <c r="C5398" s="61" t="s">
        <v>5213</v>
      </c>
      <c r="D5398" s="2" t="s">
        <v>6939</v>
      </c>
      <c r="E5398" s="61" t="str">
        <f t="shared" si="589"/>
        <v>w</v>
      </c>
      <c r="F5398" s="62" t="str">
        <f t="shared" si="590"/>
        <v>u</v>
      </c>
      <c r="G5398" s="62" t="str">
        <f t="shared" si="591"/>
        <v>L</v>
      </c>
      <c r="H5398" s="62" t="str">
        <f t="shared" si="592"/>
        <v>R</v>
      </c>
      <c r="I5398" s="62">
        <f t="shared" si="593"/>
        <v>4</v>
      </c>
      <c r="J5398" s="62">
        <f t="shared" si="594"/>
        <v>19</v>
      </c>
      <c r="K5398" s="81">
        <v>2.8960318701473977E-7</v>
      </c>
      <c r="L5398" s="2" t="s">
        <v>6804</v>
      </c>
      <c r="M5398" s="2" t="s">
        <v>13512</v>
      </c>
      <c r="N5398" s="60" t="s">
        <v>6874</v>
      </c>
      <c r="O5398" s="66" t="s">
        <v>12192</v>
      </c>
      <c r="P5398" s="67" t="s">
        <v>1628</v>
      </c>
      <c r="Q5398" s="67" t="s">
        <v>5807</v>
      </c>
      <c r="R5398" s="67" t="s">
        <v>6017</v>
      </c>
      <c r="S5398" s="67"/>
      <c r="T5398" s="67"/>
      <c r="U5398" s="67"/>
      <c r="V5398" s="67"/>
      <c r="W5398" s="67"/>
      <c r="X5398" s="67"/>
      <c r="Y5398" s="67"/>
    </row>
    <row r="5399" spans="1:25" s="2" customFormat="1" ht="16.5" customHeight="1">
      <c r="A5399" s="59">
        <v>5397</v>
      </c>
      <c r="B5399" s="61" t="str">
        <f t="shared" si="588"/>
        <v>lj</v>
      </c>
      <c r="C5399" s="61" t="s">
        <v>2799</v>
      </c>
      <c r="D5399" s="2" t="s">
        <v>13499</v>
      </c>
      <c r="E5399" s="61" t="str">
        <f t="shared" si="589"/>
        <v>l</v>
      </c>
      <c r="F5399" s="62" t="str">
        <f t="shared" si="590"/>
        <v>j</v>
      </c>
      <c r="G5399" s="62" t="str">
        <f t="shared" si="591"/>
        <v>R</v>
      </c>
      <c r="H5399" s="62" t="str">
        <f t="shared" si="592"/>
        <v>R</v>
      </c>
      <c r="I5399" s="62">
        <f t="shared" si="593"/>
        <v>25</v>
      </c>
      <c r="J5399" s="62">
        <f t="shared" si="594"/>
        <v>20</v>
      </c>
      <c r="K5399" s="81">
        <v>2.8960318701473977E-7</v>
      </c>
      <c r="L5399" s="2" t="s">
        <v>6889</v>
      </c>
      <c r="M5399" s="2" t="s">
        <v>6840</v>
      </c>
      <c r="N5399" s="60" t="s">
        <v>7275</v>
      </c>
      <c r="O5399" s="66" t="s">
        <v>12535</v>
      </c>
      <c r="P5399" s="67" t="s">
        <v>6036</v>
      </c>
      <c r="Q5399" s="67" t="s">
        <v>6095</v>
      </c>
      <c r="R5399" s="67" t="s">
        <v>4220</v>
      </c>
      <c r="S5399" s="67" t="s">
        <v>4361</v>
      </c>
      <c r="T5399" s="67"/>
      <c r="U5399" s="67"/>
      <c r="V5399" s="67"/>
      <c r="W5399" s="67"/>
      <c r="X5399" s="67"/>
      <c r="Y5399" s="67"/>
    </row>
    <row r="5400" spans="1:25" s="2" customFormat="1" ht="16.5" customHeight="1">
      <c r="A5400" s="59">
        <v>5398</v>
      </c>
      <c r="B5400" s="61" t="str">
        <f t="shared" si="588"/>
        <v>pg</v>
      </c>
      <c r="C5400" s="61" t="s">
        <v>3694</v>
      </c>
      <c r="D5400" s="2" t="s">
        <v>13692</v>
      </c>
      <c r="E5400" s="61" t="str">
        <f t="shared" si="589"/>
        <v>p</v>
      </c>
      <c r="F5400" s="62" t="str">
        <f t="shared" si="590"/>
        <v>g</v>
      </c>
      <c r="G5400" s="62" t="str">
        <f t="shared" si="591"/>
        <v>R</v>
      </c>
      <c r="H5400" s="62" t="str">
        <f t="shared" si="592"/>
        <v>L</v>
      </c>
      <c r="I5400" s="62">
        <f t="shared" si="593"/>
        <v>26</v>
      </c>
      <c r="J5400" s="62">
        <f t="shared" si="594"/>
        <v>14</v>
      </c>
      <c r="K5400" s="81">
        <v>2.8960318701473977E-7</v>
      </c>
      <c r="L5400" s="2" t="s">
        <v>6881</v>
      </c>
      <c r="M5400" s="2" t="s">
        <v>13767</v>
      </c>
      <c r="N5400" s="60" t="s">
        <v>6973</v>
      </c>
      <c r="O5400" s="66" t="s">
        <v>10264</v>
      </c>
      <c r="P5400" s="67" t="s">
        <v>6473</v>
      </c>
      <c r="Q5400" s="67" t="s">
        <v>6900</v>
      </c>
      <c r="R5400" s="67" t="s">
        <v>722</v>
      </c>
      <c r="S5400" s="67"/>
      <c r="T5400" s="67"/>
      <c r="U5400" s="67"/>
      <c r="V5400" s="67"/>
      <c r="W5400" s="67"/>
      <c r="X5400" s="67"/>
      <c r="Y5400" s="67"/>
    </row>
    <row r="5401" spans="1:25" s="2" customFormat="1" ht="16.5" customHeight="1">
      <c r="A5401" s="59">
        <v>5399</v>
      </c>
      <c r="B5401" s="61" t="str">
        <f t="shared" si="588"/>
        <v>ek</v>
      </c>
      <c r="C5401" s="61" t="s">
        <v>5915</v>
      </c>
      <c r="D5401" s="2" t="s">
        <v>13618</v>
      </c>
      <c r="E5401" s="61" t="str">
        <f t="shared" si="589"/>
        <v>e</v>
      </c>
      <c r="F5401" s="62" t="str">
        <f t="shared" si="590"/>
        <v>k</v>
      </c>
      <c r="G5401" s="62" t="str">
        <f t="shared" si="591"/>
        <v>L</v>
      </c>
      <c r="H5401" s="62" t="str">
        <f t="shared" si="592"/>
        <v>R</v>
      </c>
      <c r="I5401" s="62">
        <f t="shared" si="593"/>
        <v>7</v>
      </c>
      <c r="J5401" s="62">
        <f t="shared" si="594"/>
        <v>23</v>
      </c>
      <c r="K5401" s="81">
        <v>2.8960318701473977E-7</v>
      </c>
      <c r="L5401" s="2" t="s">
        <v>6885</v>
      </c>
      <c r="M5401" s="2" t="s">
        <v>13530</v>
      </c>
      <c r="N5401" s="60" t="s">
        <v>7119</v>
      </c>
      <c r="O5401" s="66" t="s">
        <v>11654</v>
      </c>
      <c r="P5401" s="67" t="s">
        <v>4621</v>
      </c>
      <c r="Q5401" s="67" t="s">
        <v>13494</v>
      </c>
      <c r="R5401" s="67" t="s">
        <v>824</v>
      </c>
      <c r="S5401" s="67"/>
      <c r="T5401" s="67"/>
      <c r="U5401" s="67"/>
      <c r="V5401" s="67"/>
      <c r="W5401" s="67"/>
      <c r="X5401" s="67"/>
      <c r="Y5401" s="67"/>
    </row>
    <row r="5402" spans="1:25" s="2" customFormat="1" ht="16.5" customHeight="1">
      <c r="A5402" s="59">
        <v>5400</v>
      </c>
      <c r="B5402" s="61" t="str">
        <f t="shared" si="588"/>
        <v>qo</v>
      </c>
      <c r="C5402" s="61" t="s">
        <v>4121</v>
      </c>
      <c r="D5402" s="2" t="s">
        <v>13684</v>
      </c>
      <c r="E5402" s="61" t="str">
        <f t="shared" si="589"/>
        <v>q</v>
      </c>
      <c r="F5402" s="62" t="str">
        <f t="shared" si="590"/>
        <v>o</v>
      </c>
      <c r="G5402" s="62" t="str">
        <f t="shared" si="591"/>
        <v>L</v>
      </c>
      <c r="H5402" s="62" t="str">
        <f t="shared" si="592"/>
        <v>R</v>
      </c>
      <c r="I5402" s="62">
        <f t="shared" si="593"/>
        <v>1</v>
      </c>
      <c r="J5402" s="62">
        <f t="shared" si="594"/>
        <v>24</v>
      </c>
      <c r="K5402" s="81">
        <v>2.8960318701473977E-7</v>
      </c>
      <c r="L5402" s="2" t="s">
        <v>13511</v>
      </c>
      <c r="M5402" s="2" t="s">
        <v>14083</v>
      </c>
      <c r="N5402" s="60" t="s">
        <v>6973</v>
      </c>
      <c r="O5402" s="66" t="s">
        <v>9162</v>
      </c>
      <c r="P5402" s="67" t="s">
        <v>5807</v>
      </c>
      <c r="Q5402" s="67" t="s">
        <v>6855</v>
      </c>
      <c r="R5402" s="67" t="s">
        <v>6776</v>
      </c>
      <c r="S5402" s="67" t="s">
        <v>722</v>
      </c>
      <c r="T5402" s="67"/>
      <c r="U5402" s="67"/>
      <c r="V5402" s="67"/>
      <c r="W5402" s="67"/>
      <c r="X5402" s="67"/>
      <c r="Y5402" s="67"/>
    </row>
    <row r="5403" spans="1:25" s="2" customFormat="1" ht="16.5" customHeight="1">
      <c r="A5403" s="59">
        <v>5401</v>
      </c>
      <c r="B5403" s="61" t="str">
        <f t="shared" si="588"/>
        <v>tm</v>
      </c>
      <c r="C5403" s="61" t="s">
        <v>4997</v>
      </c>
      <c r="D5403" s="2" t="s">
        <v>13668</v>
      </c>
      <c r="E5403" s="61" t="str">
        <f t="shared" si="589"/>
        <v>t</v>
      </c>
      <c r="F5403" s="62" t="str">
        <f t="shared" si="590"/>
        <v>m</v>
      </c>
      <c r="G5403" s="62" t="str">
        <f t="shared" si="591"/>
        <v>L</v>
      </c>
      <c r="H5403" s="62" t="str">
        <f t="shared" si="592"/>
        <v>R</v>
      </c>
      <c r="I5403" s="62">
        <f t="shared" si="593"/>
        <v>13</v>
      </c>
      <c r="J5403" s="62">
        <f t="shared" si="594"/>
        <v>21</v>
      </c>
      <c r="K5403" s="81">
        <v>2.8960318701473977E-7</v>
      </c>
      <c r="L5403" s="2" t="s">
        <v>6884</v>
      </c>
      <c r="M5403" s="2" t="s">
        <v>14110</v>
      </c>
      <c r="N5403" s="60" t="s">
        <v>6972</v>
      </c>
      <c r="O5403" s="66" t="s">
        <v>8885</v>
      </c>
      <c r="P5403" s="67" t="s">
        <v>4548</v>
      </c>
      <c r="Q5403" s="67" t="s">
        <v>1176</v>
      </c>
      <c r="R5403" s="67" t="s">
        <v>6765</v>
      </c>
      <c r="S5403" s="67" t="s">
        <v>6776</v>
      </c>
      <c r="T5403" s="67"/>
      <c r="U5403" s="67"/>
      <c r="V5403" s="67"/>
      <c r="W5403" s="67"/>
      <c r="X5403" s="67"/>
      <c r="Y5403" s="67"/>
    </row>
    <row r="5404" spans="1:25" s="2" customFormat="1" ht="16.5" customHeight="1">
      <c r="A5404" s="59">
        <v>5402</v>
      </c>
      <c r="B5404" s="61" t="str">
        <f t="shared" si="588"/>
        <v>q;</v>
      </c>
      <c r="C5404" s="61" t="s">
        <v>4096</v>
      </c>
      <c r="D5404" s="2" t="s">
        <v>13578</v>
      </c>
      <c r="E5404" s="61" t="str">
        <f t="shared" si="589"/>
        <v>q</v>
      </c>
      <c r="F5404" s="62" t="str">
        <f t="shared" si="590"/>
        <v>;</v>
      </c>
      <c r="G5404" s="62" t="str">
        <f t="shared" si="591"/>
        <v>L</v>
      </c>
      <c r="H5404" s="62" t="str">
        <f t="shared" si="592"/>
        <v>R</v>
      </c>
      <c r="I5404" s="62">
        <f t="shared" si="593"/>
        <v>1</v>
      </c>
      <c r="J5404" s="62">
        <f t="shared" si="594"/>
        <v>27</v>
      </c>
      <c r="K5404" s="81">
        <v>2.8960318701473977E-7</v>
      </c>
      <c r="L5404" s="2" t="s">
        <v>13511</v>
      </c>
      <c r="M5404" s="2" t="s">
        <v>14095</v>
      </c>
      <c r="N5404" s="60" t="s">
        <v>6797</v>
      </c>
      <c r="O5404" s="66" t="s">
        <v>14287</v>
      </c>
      <c r="P5404" s="67" t="s">
        <v>6798</v>
      </c>
      <c r="Q5404" s="67" t="s">
        <v>4076</v>
      </c>
      <c r="R5404" s="67"/>
      <c r="S5404" s="67"/>
      <c r="T5404" s="67"/>
      <c r="U5404" s="67"/>
      <c r="V5404" s="67"/>
      <c r="W5404" s="67"/>
      <c r="X5404" s="67"/>
      <c r="Y5404" s="67"/>
    </row>
    <row r="5405" spans="1:25" s="2" customFormat="1" ht="16.5" customHeight="1">
      <c r="A5405" s="59">
        <v>5403</v>
      </c>
      <c r="B5405" s="61" t="str">
        <f t="shared" si="588"/>
        <v>ne</v>
      </c>
      <c r="C5405" s="61" t="s">
        <v>3594</v>
      </c>
      <c r="D5405" s="2" t="s">
        <v>13774</v>
      </c>
      <c r="E5405" s="61" t="str">
        <f t="shared" si="589"/>
        <v>n</v>
      </c>
      <c r="F5405" s="62" t="str">
        <f t="shared" si="590"/>
        <v>e</v>
      </c>
      <c r="G5405" s="62" t="str">
        <f t="shared" si="591"/>
        <v>R</v>
      </c>
      <c r="H5405" s="62" t="str">
        <f t="shared" si="592"/>
        <v>L</v>
      </c>
      <c r="I5405" s="62">
        <f t="shared" si="593"/>
        <v>18</v>
      </c>
      <c r="J5405" s="62">
        <f t="shared" si="594"/>
        <v>7</v>
      </c>
      <c r="K5405" s="81">
        <v>2.863492186213157E-7</v>
      </c>
      <c r="L5405" s="2" t="s">
        <v>6878</v>
      </c>
      <c r="M5405" s="2" t="s">
        <v>13529</v>
      </c>
      <c r="N5405" s="60" t="s">
        <v>13420</v>
      </c>
      <c r="O5405" s="66" t="s">
        <v>8603</v>
      </c>
      <c r="P5405" s="67" t="s">
        <v>1170</v>
      </c>
      <c r="Q5405" s="67" t="s">
        <v>6041</v>
      </c>
      <c r="R5405" s="67" t="s">
        <v>6041</v>
      </c>
      <c r="S5405" s="67" t="s">
        <v>5797</v>
      </c>
      <c r="T5405" s="67"/>
      <c r="U5405" s="67"/>
      <c r="V5405" s="67"/>
      <c r="W5405" s="67"/>
      <c r="X5405" s="67"/>
      <c r="Y5405" s="67"/>
    </row>
    <row r="5406" spans="1:25" s="2" customFormat="1" ht="16.5" customHeight="1">
      <c r="A5406" s="59">
        <v>5404</v>
      </c>
      <c r="B5406" s="61" t="str">
        <f t="shared" si="588"/>
        <v>xn</v>
      </c>
      <c r="C5406" s="61" t="s">
        <v>5365</v>
      </c>
      <c r="D5406" s="2" t="s">
        <v>13567</v>
      </c>
      <c r="E5406" s="61" t="str">
        <f t="shared" si="589"/>
        <v>x</v>
      </c>
      <c r="F5406" s="62" t="str">
        <f t="shared" si="590"/>
        <v>n</v>
      </c>
      <c r="G5406" s="62" t="str">
        <f t="shared" si="591"/>
        <v>L</v>
      </c>
      <c r="H5406" s="62" t="str">
        <f t="shared" si="592"/>
        <v>R</v>
      </c>
      <c r="I5406" s="62">
        <f t="shared" si="593"/>
        <v>6</v>
      </c>
      <c r="J5406" s="62">
        <f t="shared" si="594"/>
        <v>18</v>
      </c>
      <c r="K5406" s="81">
        <v>2.863492186213157E-7</v>
      </c>
      <c r="L5406" s="2" t="s">
        <v>6892</v>
      </c>
      <c r="M5406" s="2" t="s">
        <v>6916</v>
      </c>
      <c r="N5406" s="60" t="s">
        <v>6972</v>
      </c>
      <c r="O5406" s="66" t="s">
        <v>9842</v>
      </c>
      <c r="P5406" s="67" t="s">
        <v>630</v>
      </c>
      <c r="Q5406" s="67" t="s">
        <v>2188</v>
      </c>
      <c r="R5406" s="67"/>
      <c r="S5406" s="67"/>
      <c r="T5406" s="67"/>
      <c r="U5406" s="67"/>
      <c r="V5406" s="67"/>
      <c r="W5406" s="67"/>
      <c r="X5406" s="67"/>
      <c r="Y5406" s="67"/>
    </row>
    <row r="5407" spans="1:25" s="2" customFormat="1" ht="16.5" customHeight="1">
      <c r="A5407" s="59">
        <v>5405</v>
      </c>
      <c r="B5407" s="61" t="str">
        <f t="shared" si="588"/>
        <v>bi</v>
      </c>
      <c r="C5407" s="61" t="s">
        <v>238</v>
      </c>
      <c r="D5407" s="2" t="s">
        <v>6945</v>
      </c>
      <c r="E5407" s="61" t="str">
        <f t="shared" si="589"/>
        <v>b</v>
      </c>
      <c r="F5407" s="62" t="str">
        <f t="shared" si="590"/>
        <v>i</v>
      </c>
      <c r="G5407" s="62" t="str">
        <f t="shared" si="591"/>
        <v>L</v>
      </c>
      <c r="H5407" s="62" t="str">
        <f t="shared" si="592"/>
        <v>R</v>
      </c>
      <c r="I5407" s="62">
        <f t="shared" si="593"/>
        <v>15</v>
      </c>
      <c r="J5407" s="62">
        <f t="shared" si="594"/>
        <v>22</v>
      </c>
      <c r="K5407" s="81">
        <v>2.863492186213157E-7</v>
      </c>
      <c r="L5407" s="2" t="s">
        <v>6880</v>
      </c>
      <c r="M5407" s="2" t="s">
        <v>13510</v>
      </c>
      <c r="N5407" s="60" t="s">
        <v>13379</v>
      </c>
      <c r="O5407" s="66" t="s">
        <v>14315</v>
      </c>
      <c r="P5407" s="67" t="s">
        <v>6798</v>
      </c>
      <c r="Q5407" s="67" t="s">
        <v>209</v>
      </c>
      <c r="R5407" s="67" t="s">
        <v>209</v>
      </c>
      <c r="S5407" s="67" t="s">
        <v>4492</v>
      </c>
      <c r="T5407" s="67"/>
      <c r="U5407" s="67"/>
      <c r="V5407" s="67"/>
      <c r="W5407" s="67"/>
      <c r="X5407" s="67"/>
      <c r="Y5407" s="67"/>
    </row>
    <row r="5408" spans="1:25" s="2" customFormat="1" ht="16.5" customHeight="1">
      <c r="A5408" s="59">
        <v>5406</v>
      </c>
      <c r="B5408" s="61" t="str">
        <f t="shared" si="588"/>
        <v>zi</v>
      </c>
      <c r="C5408" s="61" t="s">
        <v>6682</v>
      </c>
      <c r="D5408" s="2" t="s">
        <v>6923</v>
      </c>
      <c r="E5408" s="61" t="str">
        <f t="shared" si="589"/>
        <v>z</v>
      </c>
      <c r="F5408" s="62" t="str">
        <f t="shared" si="590"/>
        <v>i</v>
      </c>
      <c r="G5408" s="62" t="str">
        <f t="shared" si="591"/>
        <v>L</v>
      </c>
      <c r="H5408" s="62" t="str">
        <f t="shared" si="592"/>
        <v>R</v>
      </c>
      <c r="I5408" s="62">
        <f t="shared" si="593"/>
        <v>3</v>
      </c>
      <c r="J5408" s="62">
        <f t="shared" si="594"/>
        <v>22</v>
      </c>
      <c r="K5408" s="81">
        <v>2.863492186213157E-7</v>
      </c>
      <c r="L5408" s="2" t="s">
        <v>6883</v>
      </c>
      <c r="M5408" s="2" t="s">
        <v>13510</v>
      </c>
      <c r="N5408" s="60" t="s">
        <v>6972</v>
      </c>
      <c r="O5408" s="66" t="s">
        <v>9653</v>
      </c>
      <c r="P5408" s="67" t="s">
        <v>2324</v>
      </c>
      <c r="Q5408" s="67" t="s">
        <v>6763</v>
      </c>
      <c r="R5408" s="67" t="s">
        <v>4903</v>
      </c>
      <c r="S5408" s="67"/>
      <c r="T5408" s="67"/>
      <c r="U5408" s="67"/>
      <c r="V5408" s="67"/>
      <c r="W5408" s="67"/>
      <c r="X5408" s="67"/>
      <c r="Y5408" s="67"/>
    </row>
    <row r="5409" spans="1:25" s="2" customFormat="1" ht="16.5" customHeight="1">
      <c r="A5409" s="59">
        <v>5407</v>
      </c>
      <c r="B5409" s="61" t="str">
        <f t="shared" si="588"/>
        <v>if</v>
      </c>
      <c r="C5409" s="61" t="s">
        <v>588</v>
      </c>
      <c r="D5409" s="2" t="s">
        <v>13361</v>
      </c>
      <c r="E5409" s="61" t="str">
        <f t="shared" si="589"/>
        <v>i</v>
      </c>
      <c r="F5409" s="62" t="str">
        <f t="shared" si="590"/>
        <v>f</v>
      </c>
      <c r="G5409" s="62" t="str">
        <f t="shared" si="591"/>
        <v>R</v>
      </c>
      <c r="H5409" s="62" t="str">
        <f t="shared" si="592"/>
        <v>L</v>
      </c>
      <c r="I5409" s="62">
        <f t="shared" si="593"/>
        <v>22</v>
      </c>
      <c r="J5409" s="62">
        <f t="shared" si="594"/>
        <v>11</v>
      </c>
      <c r="K5409" s="81">
        <v>2.863492186213157E-7</v>
      </c>
      <c r="L5409" s="2" t="s">
        <v>14016</v>
      </c>
      <c r="M5409" s="2" t="s">
        <v>13510</v>
      </c>
      <c r="N5409" s="60" t="s">
        <v>7101</v>
      </c>
      <c r="O5409" s="66" t="s">
        <v>10684</v>
      </c>
      <c r="P5409" s="67" t="s">
        <v>4514</v>
      </c>
      <c r="Q5409" s="67" t="s">
        <v>6776</v>
      </c>
      <c r="R5409" s="67" t="s">
        <v>3578</v>
      </c>
      <c r="S5409" s="67"/>
      <c r="T5409" s="67"/>
      <c r="U5409" s="67"/>
      <c r="V5409" s="67"/>
      <c r="W5409" s="67"/>
      <c r="X5409" s="67"/>
      <c r="Y5409" s="67"/>
    </row>
    <row r="5410" spans="1:25" s="2" customFormat="1" ht="16.5" customHeight="1">
      <c r="A5410" s="59">
        <v>5408</v>
      </c>
      <c r="B5410" s="61" t="str">
        <f t="shared" si="588"/>
        <v>gk</v>
      </c>
      <c r="C5410" s="61" t="s">
        <v>1510</v>
      </c>
      <c r="D5410" s="2" t="s">
        <v>13627</v>
      </c>
      <c r="E5410" s="61" t="str">
        <f t="shared" si="589"/>
        <v>g</v>
      </c>
      <c r="F5410" s="62" t="str">
        <f t="shared" si="590"/>
        <v>k</v>
      </c>
      <c r="G5410" s="62" t="str">
        <f t="shared" si="591"/>
        <v>L</v>
      </c>
      <c r="H5410" s="62" t="str">
        <f t="shared" si="592"/>
        <v>R</v>
      </c>
      <c r="I5410" s="62">
        <f t="shared" si="593"/>
        <v>14</v>
      </c>
      <c r="J5410" s="62">
        <f t="shared" si="594"/>
        <v>23</v>
      </c>
      <c r="K5410" s="81">
        <v>2.863492186213157E-7</v>
      </c>
      <c r="L5410" s="2" t="s">
        <v>13509</v>
      </c>
      <c r="M5410" s="2" t="s">
        <v>14463</v>
      </c>
      <c r="N5410" s="60" t="s">
        <v>6972</v>
      </c>
      <c r="O5410" s="66" t="s">
        <v>9882</v>
      </c>
      <c r="P5410" s="67" t="s">
        <v>6065</v>
      </c>
      <c r="Q5410" s="67" t="s">
        <v>5807</v>
      </c>
      <c r="R5410" s="67" t="s">
        <v>4241</v>
      </c>
      <c r="S5410" s="67" t="s">
        <v>14478</v>
      </c>
      <c r="T5410" s="67"/>
      <c r="U5410" s="67"/>
      <c r="V5410" s="67"/>
      <c r="W5410" s="67"/>
      <c r="X5410" s="67"/>
      <c r="Y5410" s="67"/>
    </row>
    <row r="5411" spans="1:25" s="2" customFormat="1" ht="16.5" customHeight="1">
      <c r="A5411" s="59">
        <v>5409</v>
      </c>
      <c r="B5411" s="61" t="str">
        <f t="shared" si="588"/>
        <v>ei</v>
      </c>
      <c r="C5411" s="61" t="s">
        <v>5835</v>
      </c>
      <c r="D5411" s="2" t="s">
        <v>6920</v>
      </c>
      <c r="E5411" s="61" t="str">
        <f t="shared" si="589"/>
        <v>e</v>
      </c>
      <c r="F5411" s="62" t="str">
        <f t="shared" si="590"/>
        <v>i</v>
      </c>
      <c r="G5411" s="62" t="str">
        <f t="shared" si="591"/>
        <v>L</v>
      </c>
      <c r="H5411" s="62" t="str">
        <f t="shared" si="592"/>
        <v>R</v>
      </c>
      <c r="I5411" s="62">
        <f t="shared" si="593"/>
        <v>7</v>
      </c>
      <c r="J5411" s="62">
        <f t="shared" si="594"/>
        <v>22</v>
      </c>
      <c r="K5411" s="81">
        <v>2.863492186213157E-7</v>
      </c>
      <c r="L5411" s="2" t="s">
        <v>6876</v>
      </c>
      <c r="M5411" s="2" t="s">
        <v>13510</v>
      </c>
      <c r="N5411" s="60" t="s">
        <v>6972</v>
      </c>
      <c r="O5411" s="66" t="s">
        <v>8358</v>
      </c>
      <c r="P5411" s="67" t="s">
        <v>3476</v>
      </c>
      <c r="Q5411" s="67" t="s">
        <v>4640</v>
      </c>
      <c r="R5411" s="67" t="s">
        <v>2637</v>
      </c>
      <c r="S5411" s="67"/>
      <c r="T5411" s="67"/>
      <c r="U5411" s="67"/>
      <c r="V5411" s="67"/>
      <c r="W5411" s="67"/>
      <c r="X5411" s="67"/>
      <c r="Y5411" s="67"/>
    </row>
    <row r="5412" spans="1:25" s="2" customFormat="1" ht="16.5" customHeight="1">
      <c r="A5412" s="59">
        <v>5410</v>
      </c>
      <c r="B5412" s="61" t="str">
        <f t="shared" si="588"/>
        <v>zu</v>
      </c>
      <c r="C5412" s="61" t="s">
        <v>6725</v>
      </c>
      <c r="D5412" s="2" t="s">
        <v>6940</v>
      </c>
      <c r="E5412" s="61" t="str">
        <f t="shared" si="589"/>
        <v>z</v>
      </c>
      <c r="F5412" s="62" t="str">
        <f t="shared" si="590"/>
        <v>u</v>
      </c>
      <c r="G5412" s="62" t="str">
        <f t="shared" si="591"/>
        <v>L</v>
      </c>
      <c r="H5412" s="62" t="str">
        <f t="shared" si="592"/>
        <v>R</v>
      </c>
      <c r="I5412" s="62">
        <f t="shared" si="593"/>
        <v>3</v>
      </c>
      <c r="J5412" s="62">
        <f t="shared" si="594"/>
        <v>19</v>
      </c>
      <c r="K5412" s="81">
        <v>2.863492186213157E-7</v>
      </c>
      <c r="L5412" s="2" t="s">
        <v>6883</v>
      </c>
      <c r="M5412" s="2" t="s">
        <v>13512</v>
      </c>
      <c r="N5412" s="60" t="s">
        <v>6979</v>
      </c>
      <c r="O5412" s="66" t="s">
        <v>14227</v>
      </c>
      <c r="P5412" s="67" t="s">
        <v>2324</v>
      </c>
      <c r="Q5412" s="67" t="s">
        <v>1214</v>
      </c>
      <c r="R5412" s="67" t="s">
        <v>14133</v>
      </c>
      <c r="S5412" s="67" t="s">
        <v>4507</v>
      </c>
      <c r="T5412" s="67"/>
      <c r="U5412" s="67"/>
      <c r="V5412" s="67"/>
      <c r="W5412" s="67"/>
      <c r="X5412" s="67"/>
      <c r="Y5412" s="67"/>
    </row>
    <row r="5413" spans="1:25" s="2" customFormat="1" ht="16.5" customHeight="1">
      <c r="A5413" s="59">
        <v>5411</v>
      </c>
      <c r="B5413" s="61" t="str">
        <f t="shared" si="588"/>
        <v>js</v>
      </c>
      <c r="C5413" s="61" t="s">
        <v>2387</v>
      </c>
      <c r="D5413" s="2" t="s">
        <v>13572</v>
      </c>
      <c r="E5413" s="61" t="str">
        <f t="shared" si="589"/>
        <v>j</v>
      </c>
      <c r="F5413" s="62" t="str">
        <f t="shared" si="590"/>
        <v>s</v>
      </c>
      <c r="G5413" s="62" t="str">
        <f t="shared" si="591"/>
        <v>R</v>
      </c>
      <c r="H5413" s="62" t="str">
        <f t="shared" si="592"/>
        <v>L</v>
      </c>
      <c r="I5413" s="62">
        <f t="shared" si="593"/>
        <v>20</v>
      </c>
      <c r="J5413" s="62">
        <f t="shared" si="594"/>
        <v>5</v>
      </c>
      <c r="K5413" s="81">
        <v>2.863492186213157E-7</v>
      </c>
      <c r="L5413" s="2" t="s">
        <v>6887</v>
      </c>
      <c r="M5413" s="2" t="s">
        <v>14095</v>
      </c>
      <c r="N5413" s="60" t="s">
        <v>7106</v>
      </c>
      <c r="O5413" s="66" t="s">
        <v>10674</v>
      </c>
      <c r="P5413" s="67" t="s">
        <v>3630</v>
      </c>
      <c r="Q5413" s="67" t="s">
        <v>4076</v>
      </c>
      <c r="R5413" s="67"/>
      <c r="S5413" s="67"/>
      <c r="T5413" s="67"/>
      <c r="U5413" s="67"/>
      <c r="V5413" s="67"/>
      <c r="W5413" s="67"/>
      <c r="X5413" s="67"/>
      <c r="Y5413" s="67"/>
    </row>
    <row r="5414" spans="1:25" s="2" customFormat="1" ht="16.5" customHeight="1">
      <c r="A5414" s="59">
        <v>5412</v>
      </c>
      <c r="B5414" s="61" t="str">
        <f t="shared" si="588"/>
        <v>dl</v>
      </c>
      <c r="C5414" s="61" t="s">
        <v>1029</v>
      </c>
      <c r="D5414" s="2" t="s">
        <v>13587</v>
      </c>
      <c r="E5414" s="61" t="str">
        <f t="shared" si="589"/>
        <v>d</v>
      </c>
      <c r="F5414" s="62" t="str">
        <f t="shared" si="590"/>
        <v>l</v>
      </c>
      <c r="G5414" s="62" t="str">
        <f t="shared" si="591"/>
        <v>L</v>
      </c>
      <c r="H5414" s="62" t="str">
        <f t="shared" si="592"/>
        <v>R</v>
      </c>
      <c r="I5414" s="62">
        <f t="shared" si="593"/>
        <v>8</v>
      </c>
      <c r="J5414" s="62">
        <f t="shared" si="594"/>
        <v>25</v>
      </c>
      <c r="K5414" s="81">
        <v>2.8309525022789169E-7</v>
      </c>
      <c r="L5414" s="2" t="s">
        <v>13508</v>
      </c>
      <c r="M5414" s="2" t="s">
        <v>6908</v>
      </c>
      <c r="N5414" s="60" t="s">
        <v>6870</v>
      </c>
      <c r="O5414" s="66" t="s">
        <v>12892</v>
      </c>
      <c r="P5414" s="67" t="s">
        <v>3936</v>
      </c>
      <c r="Q5414" s="67" t="s">
        <v>6473</v>
      </c>
      <c r="R5414" s="67" t="s">
        <v>14494</v>
      </c>
      <c r="S5414" s="67"/>
      <c r="T5414" s="67"/>
      <c r="U5414" s="67"/>
      <c r="V5414" s="67"/>
      <c r="W5414" s="67"/>
      <c r="X5414" s="67"/>
      <c r="Y5414" s="67"/>
    </row>
    <row r="5415" spans="1:25" s="2" customFormat="1" ht="16.5" customHeight="1">
      <c r="A5415" s="59">
        <v>5413</v>
      </c>
      <c r="B5415" s="61" t="str">
        <f t="shared" si="588"/>
        <v>gg</v>
      </c>
      <c r="C5415" s="61" t="s">
        <v>1442</v>
      </c>
      <c r="D5415" s="2" t="s">
        <v>13626</v>
      </c>
      <c r="E5415" s="61" t="str">
        <f t="shared" si="589"/>
        <v>g</v>
      </c>
      <c r="F5415" s="62" t="str">
        <f t="shared" si="590"/>
        <v>g</v>
      </c>
      <c r="G5415" s="62" t="str">
        <f t="shared" si="591"/>
        <v>L</v>
      </c>
      <c r="H5415" s="62" t="str">
        <f t="shared" si="592"/>
        <v>L</v>
      </c>
      <c r="I5415" s="62">
        <f t="shared" si="593"/>
        <v>14</v>
      </c>
      <c r="J5415" s="62">
        <f t="shared" si="594"/>
        <v>14</v>
      </c>
      <c r="K5415" s="81">
        <v>2.8309525022789169E-7</v>
      </c>
      <c r="L5415" s="2" t="s">
        <v>13509</v>
      </c>
      <c r="M5415" s="2" t="s">
        <v>13767</v>
      </c>
      <c r="N5415" s="60" t="s">
        <v>7206</v>
      </c>
      <c r="O5415" s="66" t="s">
        <v>9214</v>
      </c>
      <c r="P5415" s="67" t="s">
        <v>5918</v>
      </c>
      <c r="Q5415" s="67" t="s">
        <v>4492</v>
      </c>
      <c r="R5415" s="67" t="s">
        <v>6473</v>
      </c>
      <c r="S5415" s="67" t="s">
        <v>1511</v>
      </c>
      <c r="T5415" s="67" t="s">
        <v>173</v>
      </c>
      <c r="U5415" s="67" t="s">
        <v>5479</v>
      </c>
      <c r="V5415" s="67"/>
      <c r="W5415" s="67"/>
      <c r="X5415" s="67"/>
      <c r="Y5415" s="67"/>
    </row>
    <row r="5416" spans="1:25" s="2" customFormat="1" ht="16.5" customHeight="1">
      <c r="A5416" s="59">
        <v>5414</v>
      </c>
      <c r="B5416" s="61" t="str">
        <f t="shared" si="588"/>
        <v>mx</v>
      </c>
      <c r="C5416" s="61" t="s">
        <v>3223</v>
      </c>
      <c r="D5416" s="2" t="s">
        <v>13740</v>
      </c>
      <c r="E5416" s="61" t="str">
        <f t="shared" si="589"/>
        <v>m</v>
      </c>
      <c r="F5416" s="62" t="str">
        <f t="shared" si="590"/>
        <v>x</v>
      </c>
      <c r="G5416" s="62" t="str">
        <f t="shared" si="591"/>
        <v>R</v>
      </c>
      <c r="H5416" s="62" t="str">
        <f t="shared" si="592"/>
        <v>L</v>
      </c>
      <c r="I5416" s="62">
        <f t="shared" si="593"/>
        <v>21</v>
      </c>
      <c r="J5416" s="62">
        <f t="shared" si="594"/>
        <v>6</v>
      </c>
      <c r="K5416" s="81">
        <v>2.8309525022789169E-7</v>
      </c>
      <c r="L5416" s="2" t="s">
        <v>6877</v>
      </c>
      <c r="M5416" s="2" t="s">
        <v>6950</v>
      </c>
      <c r="N5416" s="60" t="s">
        <v>6972</v>
      </c>
      <c r="O5416" s="66" t="s">
        <v>9119</v>
      </c>
      <c r="P5416" s="67" t="s">
        <v>5807</v>
      </c>
      <c r="Q5416" s="67" t="s">
        <v>881</v>
      </c>
      <c r="R5416" s="67" t="s">
        <v>2875</v>
      </c>
      <c r="S5416" s="67"/>
      <c r="T5416" s="67"/>
      <c r="U5416" s="67"/>
      <c r="V5416" s="67"/>
      <c r="W5416" s="67"/>
      <c r="X5416" s="67"/>
      <c r="Y5416" s="67"/>
    </row>
    <row r="5417" spans="1:25" s="2" customFormat="1" ht="16.5" customHeight="1">
      <c r="A5417" s="59">
        <v>5415</v>
      </c>
      <c r="B5417" s="61" t="str">
        <f t="shared" si="588"/>
        <v>xn</v>
      </c>
      <c r="C5417" s="61" t="s">
        <v>5371</v>
      </c>
      <c r="D5417" s="2" t="s">
        <v>13567</v>
      </c>
      <c r="E5417" s="61" t="str">
        <f t="shared" si="589"/>
        <v>x</v>
      </c>
      <c r="F5417" s="62" t="str">
        <f t="shared" si="590"/>
        <v>n</v>
      </c>
      <c r="G5417" s="62" t="str">
        <f t="shared" si="591"/>
        <v>L</v>
      </c>
      <c r="H5417" s="62" t="str">
        <f t="shared" si="592"/>
        <v>R</v>
      </c>
      <c r="I5417" s="62">
        <f t="shared" si="593"/>
        <v>6</v>
      </c>
      <c r="J5417" s="62">
        <f t="shared" si="594"/>
        <v>18</v>
      </c>
      <c r="K5417" s="81">
        <v>2.8309525022789169E-7</v>
      </c>
      <c r="L5417" s="2" t="s">
        <v>6892</v>
      </c>
      <c r="M5417" s="2" t="s">
        <v>6916</v>
      </c>
      <c r="N5417" s="60" t="s">
        <v>7114</v>
      </c>
      <c r="O5417" s="66" t="s">
        <v>12145</v>
      </c>
      <c r="P5417" s="67" t="s">
        <v>4360</v>
      </c>
      <c r="Q5417" s="67" t="s">
        <v>2188</v>
      </c>
      <c r="R5417" s="67"/>
      <c r="S5417" s="67"/>
      <c r="T5417" s="67"/>
      <c r="U5417" s="67"/>
      <c r="V5417" s="67"/>
      <c r="W5417" s="67"/>
      <c r="X5417" s="67"/>
      <c r="Y5417" s="67"/>
    </row>
    <row r="5418" spans="1:25" s="2" customFormat="1" ht="16.5" customHeight="1">
      <c r="A5418" s="59">
        <v>5416</v>
      </c>
      <c r="B5418" s="61" t="str">
        <f t="shared" si="588"/>
        <v>lb</v>
      </c>
      <c r="C5418" s="61" t="s">
        <v>3185</v>
      </c>
      <c r="D5418" s="2" t="s">
        <v>6914</v>
      </c>
      <c r="E5418" s="61" t="str">
        <f t="shared" si="589"/>
        <v>l</v>
      </c>
      <c r="F5418" s="62" t="str">
        <f t="shared" si="590"/>
        <v>b</v>
      </c>
      <c r="G5418" s="62" t="str">
        <f t="shared" si="591"/>
        <v>R</v>
      </c>
      <c r="H5418" s="62" t="str">
        <f t="shared" si="592"/>
        <v>L</v>
      </c>
      <c r="I5418" s="62">
        <f t="shared" si="593"/>
        <v>25</v>
      </c>
      <c r="J5418" s="62">
        <f t="shared" si="594"/>
        <v>15</v>
      </c>
      <c r="K5418" s="81">
        <v>2.8309525022789169E-7</v>
      </c>
      <c r="L5418" s="2" t="s">
        <v>6889</v>
      </c>
      <c r="M5418" s="2" t="s">
        <v>13536</v>
      </c>
      <c r="N5418" s="60" t="s">
        <v>6972</v>
      </c>
      <c r="O5418" s="66" t="s">
        <v>10398</v>
      </c>
      <c r="P5418" s="67" t="s">
        <v>3474</v>
      </c>
      <c r="Q5418" s="67" t="s">
        <v>14097</v>
      </c>
      <c r="R5418" s="67" t="s">
        <v>5242</v>
      </c>
      <c r="S5418" s="67"/>
      <c r="T5418" s="67"/>
      <c r="U5418" s="67"/>
      <c r="V5418" s="67"/>
      <c r="W5418" s="67"/>
      <c r="X5418" s="67"/>
      <c r="Y5418" s="67"/>
    </row>
    <row r="5419" spans="1:25" s="2" customFormat="1" ht="16.5" customHeight="1">
      <c r="A5419" s="59">
        <v>5417</v>
      </c>
      <c r="B5419" s="61" t="str">
        <f t="shared" si="588"/>
        <v>dh</v>
      </c>
      <c r="C5419" s="61" t="s">
        <v>840</v>
      </c>
      <c r="D5419" s="2" t="s">
        <v>13639</v>
      </c>
      <c r="E5419" s="61" t="str">
        <f t="shared" si="589"/>
        <v>d</v>
      </c>
      <c r="F5419" s="62" t="str">
        <f t="shared" si="590"/>
        <v>h</v>
      </c>
      <c r="G5419" s="62" t="str">
        <f t="shared" si="591"/>
        <v>L</v>
      </c>
      <c r="H5419" s="62" t="str">
        <f t="shared" si="592"/>
        <v>R</v>
      </c>
      <c r="I5419" s="62">
        <f t="shared" si="593"/>
        <v>8</v>
      </c>
      <c r="J5419" s="62">
        <f t="shared" si="594"/>
        <v>17</v>
      </c>
      <c r="K5419" s="81">
        <v>2.7984128183446762E-7</v>
      </c>
      <c r="L5419" s="2" t="s">
        <v>13508</v>
      </c>
      <c r="M5419" s="2" t="s">
        <v>6950</v>
      </c>
      <c r="N5419" s="60" t="s">
        <v>6972</v>
      </c>
      <c r="O5419" s="66" t="s">
        <v>12458</v>
      </c>
      <c r="P5419" s="67" t="s">
        <v>4989</v>
      </c>
      <c r="Q5419" s="67" t="s">
        <v>2891</v>
      </c>
      <c r="R5419" s="67"/>
      <c r="S5419" s="67"/>
      <c r="T5419" s="67"/>
      <c r="U5419" s="67"/>
      <c r="V5419" s="67"/>
      <c r="W5419" s="67"/>
      <c r="X5419" s="67"/>
      <c r="Y5419" s="67"/>
    </row>
    <row r="5420" spans="1:25" s="2" customFormat="1" ht="16.5" customHeight="1">
      <c r="A5420" s="59">
        <v>5418</v>
      </c>
      <c r="B5420" s="61" t="str">
        <f t="shared" si="588"/>
        <v>df</v>
      </c>
      <c r="C5420" s="61" t="s">
        <v>912</v>
      </c>
      <c r="D5420" s="2" t="s">
        <v>13619</v>
      </c>
      <c r="E5420" s="61" t="str">
        <f t="shared" si="589"/>
        <v>d</v>
      </c>
      <c r="F5420" s="62" t="str">
        <f t="shared" si="590"/>
        <v>f</v>
      </c>
      <c r="G5420" s="62" t="str">
        <f t="shared" si="591"/>
        <v>L</v>
      </c>
      <c r="H5420" s="62" t="str">
        <f t="shared" si="592"/>
        <v>L</v>
      </c>
      <c r="I5420" s="62">
        <f t="shared" si="593"/>
        <v>8</v>
      </c>
      <c r="J5420" s="62">
        <f t="shared" si="594"/>
        <v>11</v>
      </c>
      <c r="K5420" s="81">
        <v>2.7984128183446762E-7</v>
      </c>
      <c r="L5420" s="2" t="s">
        <v>13508</v>
      </c>
      <c r="M5420" s="2" t="s">
        <v>14463</v>
      </c>
      <c r="N5420" s="60" t="s">
        <v>6972</v>
      </c>
      <c r="O5420" s="66" t="s">
        <v>12283</v>
      </c>
      <c r="P5420" s="67" t="s">
        <v>4360</v>
      </c>
      <c r="Q5420" s="67" t="s">
        <v>6764</v>
      </c>
      <c r="R5420" s="67" t="s">
        <v>1053</v>
      </c>
      <c r="S5420" s="67"/>
      <c r="T5420" s="67"/>
      <c r="U5420" s="67"/>
      <c r="V5420" s="67"/>
      <c r="W5420" s="67"/>
      <c r="X5420" s="67"/>
      <c r="Y5420" s="67"/>
    </row>
    <row r="5421" spans="1:25" s="2" customFormat="1" ht="16.5" customHeight="1">
      <c r="A5421" s="59">
        <v>5419</v>
      </c>
      <c r="B5421" s="61" t="str">
        <f t="shared" si="588"/>
        <v>uq</v>
      </c>
      <c r="C5421" s="61" t="s">
        <v>6561</v>
      </c>
      <c r="D5421" s="2" t="s">
        <v>13669</v>
      </c>
      <c r="E5421" s="61" t="str">
        <f t="shared" si="589"/>
        <v>u</v>
      </c>
      <c r="F5421" s="62" t="str">
        <f t="shared" si="590"/>
        <v>q</v>
      </c>
      <c r="G5421" s="62" t="str">
        <f t="shared" si="591"/>
        <v>R</v>
      </c>
      <c r="H5421" s="62" t="str">
        <f t="shared" si="592"/>
        <v>L</v>
      </c>
      <c r="I5421" s="62">
        <f t="shared" si="593"/>
        <v>19</v>
      </c>
      <c r="J5421" s="62">
        <f t="shared" si="594"/>
        <v>1</v>
      </c>
      <c r="K5421" s="81">
        <v>2.7984128183446762E-7</v>
      </c>
      <c r="L5421" s="2" t="s">
        <v>13537</v>
      </c>
      <c r="M5421" s="2" t="s">
        <v>6960</v>
      </c>
      <c r="N5421" s="60" t="s">
        <v>7240</v>
      </c>
      <c r="O5421" s="66" t="s">
        <v>14249</v>
      </c>
      <c r="P5421" s="67" t="s">
        <v>6798</v>
      </c>
      <c r="Q5421" s="67" t="s">
        <v>4548</v>
      </c>
      <c r="R5421" s="67" t="s">
        <v>6982</v>
      </c>
      <c r="S5421" s="67" t="s">
        <v>881</v>
      </c>
      <c r="T5421" s="67" t="s">
        <v>4903</v>
      </c>
      <c r="U5421" s="67"/>
      <c r="V5421" s="67"/>
      <c r="W5421" s="67"/>
      <c r="X5421" s="67"/>
      <c r="Y5421" s="67"/>
    </row>
    <row r="5422" spans="1:25" s="2" customFormat="1" ht="16.5" customHeight="1">
      <c r="A5422" s="59">
        <v>5420</v>
      </c>
      <c r="B5422" s="61" t="str">
        <f t="shared" si="588"/>
        <v>nx</v>
      </c>
      <c r="C5422" s="61" t="s">
        <v>3507</v>
      </c>
      <c r="D5422" s="2" t="s">
        <v>6905</v>
      </c>
      <c r="E5422" s="61" t="str">
        <f t="shared" si="589"/>
        <v>n</v>
      </c>
      <c r="F5422" s="62" t="str">
        <f t="shared" si="590"/>
        <v>x</v>
      </c>
      <c r="G5422" s="62" t="str">
        <f t="shared" si="591"/>
        <v>R</v>
      </c>
      <c r="H5422" s="62" t="str">
        <f t="shared" si="592"/>
        <v>L</v>
      </c>
      <c r="I5422" s="62">
        <f t="shared" si="593"/>
        <v>18</v>
      </c>
      <c r="J5422" s="62">
        <f t="shared" si="594"/>
        <v>6</v>
      </c>
      <c r="K5422" s="81">
        <v>2.7984128183446762E-7</v>
      </c>
      <c r="L5422" s="2" t="s">
        <v>6878</v>
      </c>
      <c r="M5422" s="2" t="s">
        <v>6950</v>
      </c>
      <c r="N5422" s="60" t="s">
        <v>7175</v>
      </c>
      <c r="O5422" s="66" t="s">
        <v>13357</v>
      </c>
      <c r="P5422" s="67" t="s">
        <v>426</v>
      </c>
      <c r="Q5422" s="67" t="s">
        <v>824</v>
      </c>
      <c r="R5422" s="67" t="s">
        <v>4519</v>
      </c>
      <c r="S5422" s="67"/>
      <c r="T5422" s="67"/>
      <c r="U5422" s="67"/>
      <c r="V5422" s="67"/>
      <c r="W5422" s="67"/>
      <c r="X5422" s="67"/>
      <c r="Y5422" s="67"/>
    </row>
    <row r="5423" spans="1:25" s="2" customFormat="1" ht="16.5" customHeight="1">
      <c r="A5423" s="59">
        <v>5421</v>
      </c>
      <c r="B5423" s="61" t="str">
        <f t="shared" si="588"/>
        <v>xc</v>
      </c>
      <c r="C5423" s="61" t="s">
        <v>5636</v>
      </c>
      <c r="D5423" s="2" t="s">
        <v>13735</v>
      </c>
      <c r="E5423" s="61" t="str">
        <f t="shared" si="589"/>
        <v>x</v>
      </c>
      <c r="F5423" s="62" t="str">
        <f t="shared" si="590"/>
        <v>c</v>
      </c>
      <c r="G5423" s="62" t="str">
        <f t="shared" si="591"/>
        <v>L</v>
      </c>
      <c r="H5423" s="62" t="str">
        <f t="shared" si="592"/>
        <v>L</v>
      </c>
      <c r="I5423" s="62">
        <f t="shared" si="593"/>
        <v>6</v>
      </c>
      <c r="J5423" s="62">
        <f t="shared" si="594"/>
        <v>9</v>
      </c>
      <c r="K5423" s="81">
        <v>2.7984128183446762E-7</v>
      </c>
      <c r="L5423" s="2" t="s">
        <v>6892</v>
      </c>
      <c r="M5423" s="2" t="s">
        <v>13535</v>
      </c>
      <c r="N5423" s="60" t="s">
        <v>6797</v>
      </c>
      <c r="O5423" s="66" t="s">
        <v>7681</v>
      </c>
      <c r="P5423" s="67" t="s">
        <v>426</v>
      </c>
      <c r="Q5423" s="67" t="s">
        <v>14500</v>
      </c>
      <c r="R5423" s="67" t="s">
        <v>4241</v>
      </c>
      <c r="S5423" s="67" t="s">
        <v>4492</v>
      </c>
      <c r="T5423" s="67"/>
      <c r="U5423" s="67"/>
      <c r="V5423" s="67"/>
      <c r="W5423" s="67"/>
      <c r="X5423" s="67"/>
      <c r="Y5423" s="67"/>
    </row>
    <row r="5424" spans="1:25" s="2" customFormat="1" ht="16.5" customHeight="1">
      <c r="A5424" s="59">
        <v>5422</v>
      </c>
      <c r="B5424" s="61" t="str">
        <f t="shared" si="588"/>
        <v>s;</v>
      </c>
      <c r="C5424" s="61" t="s">
        <v>4732</v>
      </c>
      <c r="D5424" s="2" t="s">
        <v>13631</v>
      </c>
      <c r="E5424" s="61" t="str">
        <f t="shared" si="589"/>
        <v>s</v>
      </c>
      <c r="F5424" s="62" t="str">
        <f t="shared" si="590"/>
        <v>;</v>
      </c>
      <c r="G5424" s="62" t="str">
        <f t="shared" si="591"/>
        <v>L</v>
      </c>
      <c r="H5424" s="62" t="str">
        <f t="shared" si="592"/>
        <v>R</v>
      </c>
      <c r="I5424" s="62">
        <f t="shared" si="593"/>
        <v>5</v>
      </c>
      <c r="J5424" s="62">
        <f t="shared" si="594"/>
        <v>27</v>
      </c>
      <c r="K5424" s="81">
        <v>2.7984128183446762E-7</v>
      </c>
      <c r="L5424" s="2" t="s">
        <v>6775</v>
      </c>
      <c r="M5424" s="2" t="s">
        <v>13534</v>
      </c>
      <c r="N5424" s="60" t="s">
        <v>6979</v>
      </c>
      <c r="O5424" s="66" t="s">
        <v>11742</v>
      </c>
      <c r="P5424" s="67" t="s">
        <v>4621</v>
      </c>
      <c r="Q5424" s="67" t="s">
        <v>3476</v>
      </c>
      <c r="R5424" s="67" t="s">
        <v>6631</v>
      </c>
      <c r="S5424" s="67"/>
      <c r="T5424" s="67"/>
      <c r="U5424" s="67"/>
      <c r="V5424" s="67"/>
      <c r="W5424" s="67"/>
      <c r="X5424" s="67"/>
      <c r="Y5424" s="67"/>
    </row>
    <row r="5425" spans="1:25" s="2" customFormat="1" ht="16.5" customHeight="1">
      <c r="A5425" s="59">
        <v>5423</v>
      </c>
      <c r="B5425" s="61" t="str">
        <f t="shared" si="588"/>
        <v>du</v>
      </c>
      <c r="C5425" s="61" t="s">
        <v>1065</v>
      </c>
      <c r="D5425" s="2" t="s">
        <v>6938</v>
      </c>
      <c r="E5425" s="61" t="str">
        <f t="shared" si="589"/>
        <v>d</v>
      </c>
      <c r="F5425" s="62" t="str">
        <f t="shared" si="590"/>
        <v>u</v>
      </c>
      <c r="G5425" s="62" t="str">
        <f t="shared" si="591"/>
        <v>L</v>
      </c>
      <c r="H5425" s="62" t="str">
        <f t="shared" si="592"/>
        <v>R</v>
      </c>
      <c r="I5425" s="62">
        <f t="shared" si="593"/>
        <v>8</v>
      </c>
      <c r="J5425" s="62">
        <f t="shared" si="594"/>
        <v>19</v>
      </c>
      <c r="K5425" s="81">
        <v>2.7984128183446762E-7</v>
      </c>
      <c r="L5425" s="2" t="s">
        <v>13508</v>
      </c>
      <c r="M5425" s="2" t="s">
        <v>13512</v>
      </c>
      <c r="N5425" s="60" t="s">
        <v>7037</v>
      </c>
      <c r="O5425" s="66" t="s">
        <v>7582</v>
      </c>
      <c r="P5425" s="67" t="s">
        <v>1777</v>
      </c>
      <c r="Q5425" s="67" t="s">
        <v>4492</v>
      </c>
      <c r="R5425" s="67" t="s">
        <v>6765</v>
      </c>
      <c r="S5425" s="67" t="s">
        <v>14494</v>
      </c>
      <c r="T5425" s="67" t="s">
        <v>824</v>
      </c>
      <c r="U5425" s="67"/>
      <c r="V5425" s="67"/>
      <c r="W5425" s="67"/>
      <c r="X5425" s="67"/>
      <c r="Y5425" s="67"/>
    </row>
    <row r="5426" spans="1:25" s="2" customFormat="1" ht="16.5" customHeight="1">
      <c r="A5426" s="59">
        <v>5424</v>
      </c>
      <c r="B5426" s="61" t="str">
        <f t="shared" si="588"/>
        <v>ig</v>
      </c>
      <c r="C5426" s="61" t="s">
        <v>491</v>
      </c>
      <c r="D5426" s="2" t="s">
        <v>13598</v>
      </c>
      <c r="E5426" s="61" t="str">
        <f t="shared" si="589"/>
        <v>i</v>
      </c>
      <c r="F5426" s="62" t="str">
        <f t="shared" si="590"/>
        <v>g</v>
      </c>
      <c r="G5426" s="62" t="str">
        <f t="shared" si="591"/>
        <v>R</v>
      </c>
      <c r="H5426" s="62" t="str">
        <f t="shared" si="592"/>
        <v>L</v>
      </c>
      <c r="I5426" s="62">
        <f t="shared" si="593"/>
        <v>22</v>
      </c>
      <c r="J5426" s="62">
        <f t="shared" si="594"/>
        <v>14</v>
      </c>
      <c r="K5426" s="81">
        <v>2.7984128183446762E-7</v>
      </c>
      <c r="L5426" s="2" t="s">
        <v>14016</v>
      </c>
      <c r="M5426" s="2" t="s">
        <v>13767</v>
      </c>
      <c r="N5426" s="60" t="s">
        <v>7172</v>
      </c>
      <c r="O5426" s="66" t="s">
        <v>11610</v>
      </c>
      <c r="P5426" s="67" t="s">
        <v>4221</v>
      </c>
      <c r="Q5426" s="67" t="s">
        <v>498</v>
      </c>
      <c r="R5426" s="67"/>
      <c r="S5426" s="67"/>
      <c r="T5426" s="67"/>
      <c r="U5426" s="67"/>
      <c r="V5426" s="67"/>
      <c r="W5426" s="67"/>
      <c r="X5426" s="67"/>
      <c r="Y5426" s="67"/>
    </row>
    <row r="5427" spans="1:25" s="2" customFormat="1" ht="16.5" customHeight="1">
      <c r="A5427" s="59">
        <v>5425</v>
      </c>
      <c r="B5427" s="61" t="str">
        <f t="shared" si="588"/>
        <v>qo</v>
      </c>
      <c r="C5427" s="61" t="s">
        <v>4119</v>
      </c>
      <c r="D5427" s="2" t="s">
        <v>13684</v>
      </c>
      <c r="E5427" s="61" t="str">
        <f t="shared" si="589"/>
        <v>q</v>
      </c>
      <c r="F5427" s="62" t="str">
        <f t="shared" si="590"/>
        <v>o</v>
      </c>
      <c r="G5427" s="62" t="str">
        <f t="shared" si="591"/>
        <v>L</v>
      </c>
      <c r="H5427" s="62" t="str">
        <f t="shared" si="592"/>
        <v>R</v>
      </c>
      <c r="I5427" s="62">
        <f t="shared" si="593"/>
        <v>1</v>
      </c>
      <c r="J5427" s="62">
        <f t="shared" si="594"/>
        <v>24</v>
      </c>
      <c r="K5427" s="81">
        <v>2.7984128183446762E-7</v>
      </c>
      <c r="L5427" s="2" t="s">
        <v>13511</v>
      </c>
      <c r="M5427" s="2" t="s">
        <v>14083</v>
      </c>
      <c r="N5427" s="60" t="s">
        <v>6972</v>
      </c>
      <c r="O5427" s="66" t="s">
        <v>11431</v>
      </c>
      <c r="P5427" s="67" t="s">
        <v>4221</v>
      </c>
      <c r="Q5427" s="67" t="s">
        <v>5807</v>
      </c>
      <c r="R5427" s="67" t="s">
        <v>6855</v>
      </c>
      <c r="S5427" s="67" t="s">
        <v>6776</v>
      </c>
      <c r="T5427" s="67"/>
      <c r="U5427" s="67"/>
      <c r="V5427" s="67"/>
      <c r="W5427" s="67"/>
      <c r="X5427" s="67"/>
      <c r="Y5427" s="67"/>
    </row>
    <row r="5428" spans="1:25" s="2" customFormat="1" ht="16.5" customHeight="1">
      <c r="A5428" s="59">
        <v>5426</v>
      </c>
      <c r="B5428" s="61" t="str">
        <f t="shared" si="588"/>
        <v>jv</v>
      </c>
      <c r="C5428" s="61" t="s">
        <v>2435</v>
      </c>
      <c r="D5428" s="2" t="s">
        <v>14017</v>
      </c>
      <c r="E5428" s="61" t="str">
        <f t="shared" si="589"/>
        <v>j</v>
      </c>
      <c r="F5428" s="62" t="str">
        <f t="shared" si="590"/>
        <v>v</v>
      </c>
      <c r="G5428" s="62" t="str">
        <f t="shared" si="591"/>
        <v>R</v>
      </c>
      <c r="H5428" s="62" t="str">
        <f t="shared" si="592"/>
        <v>L</v>
      </c>
      <c r="I5428" s="62">
        <f t="shared" si="593"/>
        <v>20</v>
      </c>
      <c r="J5428" s="62">
        <f t="shared" si="594"/>
        <v>12</v>
      </c>
      <c r="K5428" s="81">
        <v>2.7984128183446762E-7</v>
      </c>
      <c r="L5428" s="2" t="s">
        <v>6887</v>
      </c>
      <c r="M5428" s="2" t="s">
        <v>13513</v>
      </c>
      <c r="N5428" s="60" t="s">
        <v>7142</v>
      </c>
      <c r="O5428" s="66" t="s">
        <v>8947</v>
      </c>
      <c r="P5428" s="67" t="s">
        <v>5080</v>
      </c>
      <c r="Q5428" s="67" t="s">
        <v>4481</v>
      </c>
      <c r="R5428" s="67" t="s">
        <v>1568</v>
      </c>
      <c r="S5428" s="67"/>
      <c r="T5428" s="67"/>
      <c r="U5428" s="67"/>
      <c r="V5428" s="67"/>
      <c r="W5428" s="67"/>
      <c r="X5428" s="67"/>
      <c r="Y5428" s="67"/>
    </row>
    <row r="5429" spans="1:25" s="2" customFormat="1" ht="16.5" customHeight="1">
      <c r="A5429" s="59">
        <v>5427</v>
      </c>
      <c r="B5429" s="61" t="str">
        <f t="shared" si="588"/>
        <v>xu</v>
      </c>
      <c r="C5429" s="61" t="s">
        <v>5566</v>
      </c>
      <c r="D5429" s="2" t="s">
        <v>6947</v>
      </c>
      <c r="E5429" s="61" t="str">
        <f t="shared" si="589"/>
        <v>x</v>
      </c>
      <c r="F5429" s="62" t="str">
        <f t="shared" si="590"/>
        <v>u</v>
      </c>
      <c r="G5429" s="62" t="str">
        <f t="shared" si="591"/>
        <v>L</v>
      </c>
      <c r="H5429" s="62" t="str">
        <f t="shared" si="592"/>
        <v>R</v>
      </c>
      <c r="I5429" s="62">
        <f t="shared" si="593"/>
        <v>6</v>
      </c>
      <c r="J5429" s="62">
        <f t="shared" si="594"/>
        <v>19</v>
      </c>
      <c r="K5429" s="81">
        <v>2.7658731344104361E-7</v>
      </c>
      <c r="L5429" s="2" t="s">
        <v>6892</v>
      </c>
      <c r="M5429" s="2" t="s">
        <v>13512</v>
      </c>
      <c r="N5429" s="60" t="s">
        <v>7008</v>
      </c>
      <c r="O5429" s="66" t="s">
        <v>11936</v>
      </c>
      <c r="P5429" s="67" t="s">
        <v>4621</v>
      </c>
      <c r="Q5429" s="67" t="s">
        <v>13495</v>
      </c>
      <c r="R5429" s="67" t="s">
        <v>3474</v>
      </c>
      <c r="S5429" s="67" t="s">
        <v>6041</v>
      </c>
      <c r="T5429" s="67"/>
      <c r="U5429" s="67"/>
      <c r="V5429" s="67"/>
      <c r="W5429" s="67"/>
      <c r="X5429" s="67"/>
      <c r="Y5429" s="67"/>
    </row>
    <row r="5430" spans="1:25" s="2" customFormat="1" ht="16.5" customHeight="1">
      <c r="A5430" s="59">
        <v>5428</v>
      </c>
      <c r="B5430" s="61" t="str">
        <f t="shared" si="588"/>
        <v>co</v>
      </c>
      <c r="C5430" s="61" t="s">
        <v>756</v>
      </c>
      <c r="D5430" s="2" t="s">
        <v>13772</v>
      </c>
      <c r="E5430" s="61" t="str">
        <f t="shared" si="589"/>
        <v>c</v>
      </c>
      <c r="F5430" s="62" t="str">
        <f t="shared" si="590"/>
        <v>o</v>
      </c>
      <c r="G5430" s="62" t="str">
        <f t="shared" si="591"/>
        <v>L</v>
      </c>
      <c r="H5430" s="62" t="str">
        <f t="shared" si="592"/>
        <v>R</v>
      </c>
      <c r="I5430" s="62">
        <f t="shared" si="593"/>
        <v>9</v>
      </c>
      <c r="J5430" s="62">
        <f t="shared" si="594"/>
        <v>24</v>
      </c>
      <c r="K5430" s="81">
        <v>2.7658731344104361E-7</v>
      </c>
      <c r="L5430" s="2" t="s">
        <v>6882</v>
      </c>
      <c r="M5430" s="2" t="s">
        <v>6960</v>
      </c>
      <c r="N5430" s="60" t="s">
        <v>6972</v>
      </c>
      <c r="O5430" s="66" t="s">
        <v>8135</v>
      </c>
      <c r="P5430" s="67" t="s">
        <v>6177</v>
      </c>
      <c r="Q5430" s="67" t="s">
        <v>6762</v>
      </c>
      <c r="R5430" s="67" t="s">
        <v>5807</v>
      </c>
      <c r="S5430" s="67" t="s">
        <v>824</v>
      </c>
      <c r="T5430" s="67"/>
      <c r="U5430" s="67"/>
      <c r="V5430" s="67"/>
      <c r="W5430" s="67"/>
      <c r="X5430" s="67"/>
      <c r="Y5430" s="67"/>
    </row>
    <row r="5431" spans="1:25" s="2" customFormat="1" ht="16.5" customHeight="1">
      <c r="A5431" s="59">
        <v>5429</v>
      </c>
      <c r="B5431" s="61" t="str">
        <f t="shared" si="588"/>
        <v>gy</v>
      </c>
      <c r="C5431" s="61" t="s">
        <v>1476</v>
      </c>
      <c r="D5431" s="2" t="s">
        <v>6865</v>
      </c>
      <c r="E5431" s="61" t="str">
        <f t="shared" si="589"/>
        <v>g</v>
      </c>
      <c r="F5431" s="62" t="str">
        <f t="shared" si="590"/>
        <v>y</v>
      </c>
      <c r="G5431" s="62" t="str">
        <f t="shared" si="591"/>
        <v>L</v>
      </c>
      <c r="H5431" s="62" t="str">
        <f t="shared" si="592"/>
        <v>R</v>
      </c>
      <c r="I5431" s="62">
        <f t="shared" si="593"/>
        <v>14</v>
      </c>
      <c r="J5431" s="62">
        <f t="shared" si="594"/>
        <v>16</v>
      </c>
      <c r="K5431" s="81">
        <v>2.7658731344104361E-7</v>
      </c>
      <c r="L5431" s="2" t="s">
        <v>13509</v>
      </c>
      <c r="M5431" s="2" t="s">
        <v>6876</v>
      </c>
      <c r="N5431" s="60" t="s">
        <v>14085</v>
      </c>
      <c r="O5431" s="66" t="s">
        <v>1476</v>
      </c>
      <c r="P5431" s="67" t="s">
        <v>1476</v>
      </c>
      <c r="Q5431" s="67"/>
      <c r="R5431" s="67"/>
      <c r="S5431" s="67"/>
      <c r="T5431" s="67"/>
      <c r="U5431" s="67"/>
      <c r="V5431" s="67"/>
      <c r="W5431" s="67"/>
      <c r="X5431" s="67"/>
      <c r="Y5431" s="67"/>
    </row>
    <row r="5432" spans="1:25" s="2" customFormat="1" ht="16.5" customHeight="1">
      <c r="A5432" s="59">
        <v>5430</v>
      </c>
      <c r="B5432" s="61" t="str">
        <f t="shared" si="588"/>
        <v>je</v>
      </c>
      <c r="C5432" s="61" t="s">
        <v>2318</v>
      </c>
      <c r="D5432" s="2" t="s">
        <v>6843</v>
      </c>
      <c r="E5432" s="61" t="str">
        <f t="shared" si="589"/>
        <v>j</v>
      </c>
      <c r="F5432" s="62" t="str">
        <f t="shared" si="590"/>
        <v>e</v>
      </c>
      <c r="G5432" s="62" t="str">
        <f t="shared" si="591"/>
        <v>R</v>
      </c>
      <c r="H5432" s="62" t="str">
        <f t="shared" si="592"/>
        <v>L</v>
      </c>
      <c r="I5432" s="62">
        <f t="shared" si="593"/>
        <v>20</v>
      </c>
      <c r="J5432" s="62">
        <f t="shared" si="594"/>
        <v>7</v>
      </c>
      <c r="K5432" s="81">
        <v>2.7658731344104361E-7</v>
      </c>
      <c r="L5432" s="2" t="s">
        <v>6887</v>
      </c>
      <c r="M5432" s="2" t="s">
        <v>13529</v>
      </c>
      <c r="N5432" s="60" t="s">
        <v>7106</v>
      </c>
      <c r="O5432" s="66" t="s">
        <v>10020</v>
      </c>
      <c r="P5432" s="67" t="s">
        <v>630</v>
      </c>
      <c r="Q5432" s="67" t="s">
        <v>4220</v>
      </c>
      <c r="R5432" s="67" t="s">
        <v>14504</v>
      </c>
      <c r="S5432" s="67"/>
      <c r="T5432" s="67"/>
      <c r="U5432" s="67"/>
      <c r="V5432" s="67"/>
      <c r="W5432" s="67"/>
      <c r="X5432" s="67"/>
      <c r="Y5432" s="67"/>
    </row>
    <row r="5433" spans="1:25" s="2" customFormat="1" ht="16.5" customHeight="1">
      <c r="A5433" s="59">
        <v>5431</v>
      </c>
      <c r="B5433" s="61" t="str">
        <f t="shared" si="588"/>
        <v>lw</v>
      </c>
      <c r="C5433" s="61" t="s">
        <v>2943</v>
      </c>
      <c r="D5433" s="2" t="s">
        <v>13620</v>
      </c>
      <c r="E5433" s="61" t="str">
        <f t="shared" si="589"/>
        <v>l</v>
      </c>
      <c r="F5433" s="62" t="str">
        <f t="shared" si="590"/>
        <v>w</v>
      </c>
      <c r="G5433" s="62" t="str">
        <f t="shared" si="591"/>
        <v>R</v>
      </c>
      <c r="H5433" s="62" t="str">
        <f t="shared" si="592"/>
        <v>L</v>
      </c>
      <c r="I5433" s="62">
        <f t="shared" si="593"/>
        <v>25</v>
      </c>
      <c r="J5433" s="62">
        <f t="shared" si="594"/>
        <v>4</v>
      </c>
      <c r="K5433" s="81">
        <v>2.7658731344104361E-7</v>
      </c>
      <c r="L5433" s="2" t="s">
        <v>6889</v>
      </c>
      <c r="M5433" s="2" t="s">
        <v>6916</v>
      </c>
      <c r="N5433" s="60" t="s">
        <v>7008</v>
      </c>
      <c r="O5433" s="66" t="s">
        <v>11938</v>
      </c>
      <c r="P5433" s="67" t="s">
        <v>4621</v>
      </c>
      <c r="Q5433" s="67" t="s">
        <v>13495</v>
      </c>
      <c r="R5433" s="67" t="s">
        <v>14501</v>
      </c>
      <c r="S5433" s="67" t="s">
        <v>5807</v>
      </c>
      <c r="T5433" s="67" t="s">
        <v>3857</v>
      </c>
      <c r="U5433" s="67"/>
      <c r="V5433" s="67"/>
      <c r="W5433" s="67"/>
      <c r="X5433" s="67"/>
      <c r="Y5433" s="67"/>
    </row>
    <row r="5434" spans="1:25" s="2" customFormat="1" ht="16.5" customHeight="1">
      <c r="A5434" s="59">
        <v>5432</v>
      </c>
      <c r="B5434" s="61" t="str">
        <f t="shared" si="588"/>
        <v>gn</v>
      </c>
      <c r="C5434" s="61" t="s">
        <v>1416</v>
      </c>
      <c r="D5434" s="2" t="s">
        <v>13611</v>
      </c>
      <c r="E5434" s="61" t="str">
        <f t="shared" si="589"/>
        <v>g</v>
      </c>
      <c r="F5434" s="62" t="str">
        <f t="shared" si="590"/>
        <v>n</v>
      </c>
      <c r="G5434" s="62" t="str">
        <f t="shared" si="591"/>
        <v>L</v>
      </c>
      <c r="H5434" s="62" t="str">
        <f t="shared" si="592"/>
        <v>R</v>
      </c>
      <c r="I5434" s="62">
        <f t="shared" si="593"/>
        <v>14</v>
      </c>
      <c r="J5434" s="62">
        <f t="shared" si="594"/>
        <v>18</v>
      </c>
      <c r="K5434" s="81">
        <v>2.7333334504761954E-7</v>
      </c>
      <c r="L5434" s="2" t="s">
        <v>13509</v>
      </c>
      <c r="M5434" s="2" t="s">
        <v>6841</v>
      </c>
      <c r="N5434" s="60" t="s">
        <v>6874</v>
      </c>
      <c r="O5434" s="66" t="s">
        <v>8548</v>
      </c>
      <c r="P5434" s="67" t="s">
        <v>3536</v>
      </c>
      <c r="Q5434" s="67" t="s">
        <v>1408</v>
      </c>
      <c r="R5434" s="67"/>
      <c r="S5434" s="67"/>
      <c r="T5434" s="67"/>
      <c r="U5434" s="67"/>
      <c r="V5434" s="67"/>
      <c r="W5434" s="67"/>
      <c r="X5434" s="67"/>
      <c r="Y5434" s="67"/>
    </row>
    <row r="5435" spans="1:25" s="2" customFormat="1" ht="16.5" customHeight="1">
      <c r="A5435" s="59">
        <v>5433</v>
      </c>
      <c r="B5435" s="61" t="str">
        <f t="shared" si="588"/>
        <v>fi</v>
      </c>
      <c r="C5435" s="61" t="s">
        <v>1240</v>
      </c>
      <c r="D5435" s="2" t="s">
        <v>13613</v>
      </c>
      <c r="E5435" s="61" t="str">
        <f t="shared" si="589"/>
        <v>f</v>
      </c>
      <c r="F5435" s="62" t="str">
        <f t="shared" si="590"/>
        <v>i</v>
      </c>
      <c r="G5435" s="62" t="str">
        <f t="shared" si="591"/>
        <v>L</v>
      </c>
      <c r="H5435" s="62" t="str">
        <f t="shared" si="592"/>
        <v>R</v>
      </c>
      <c r="I5435" s="62">
        <f t="shared" si="593"/>
        <v>11</v>
      </c>
      <c r="J5435" s="62">
        <f t="shared" si="594"/>
        <v>22</v>
      </c>
      <c r="K5435" s="81">
        <v>2.7333334504761954E-7</v>
      </c>
      <c r="L5435" s="2" t="s">
        <v>6886</v>
      </c>
      <c r="M5435" s="2" t="s">
        <v>6816</v>
      </c>
      <c r="N5435" s="60" t="s">
        <v>6979</v>
      </c>
      <c r="O5435" s="66" t="s">
        <v>10011</v>
      </c>
      <c r="P5435" s="67" t="s">
        <v>6065</v>
      </c>
      <c r="Q5435" s="67" t="s">
        <v>1233</v>
      </c>
      <c r="R5435" s="67"/>
      <c r="S5435" s="67"/>
      <c r="T5435" s="67"/>
      <c r="U5435" s="67"/>
      <c r="V5435" s="67"/>
      <c r="W5435" s="67"/>
      <c r="X5435" s="67"/>
      <c r="Y5435" s="67"/>
    </row>
    <row r="5436" spans="1:25" s="2" customFormat="1" ht="16.5" customHeight="1">
      <c r="A5436" s="59">
        <v>5434</v>
      </c>
      <c r="B5436" s="61" t="str">
        <f t="shared" si="588"/>
        <v>if</v>
      </c>
      <c r="C5436" s="61" t="s">
        <v>605</v>
      </c>
      <c r="D5436" s="2" t="s">
        <v>13361</v>
      </c>
      <c r="E5436" s="61" t="str">
        <f t="shared" si="589"/>
        <v>i</v>
      </c>
      <c r="F5436" s="62" t="str">
        <f t="shared" si="590"/>
        <v>f</v>
      </c>
      <c r="G5436" s="62" t="str">
        <f t="shared" si="591"/>
        <v>R</v>
      </c>
      <c r="H5436" s="62" t="str">
        <f t="shared" si="592"/>
        <v>L</v>
      </c>
      <c r="I5436" s="62">
        <f t="shared" si="593"/>
        <v>22</v>
      </c>
      <c r="J5436" s="62">
        <f t="shared" si="594"/>
        <v>11</v>
      </c>
      <c r="K5436" s="81">
        <v>2.7333334504761954E-7</v>
      </c>
      <c r="L5436" s="2" t="s">
        <v>14016</v>
      </c>
      <c r="M5436" s="2" t="s">
        <v>13510</v>
      </c>
      <c r="N5436" s="60" t="s">
        <v>13879</v>
      </c>
      <c r="O5436" s="66" t="s">
        <v>14346</v>
      </c>
      <c r="P5436" s="67" t="s">
        <v>6798</v>
      </c>
      <c r="Q5436" s="67" t="s">
        <v>6807</v>
      </c>
      <c r="R5436" s="67" t="s">
        <v>1849</v>
      </c>
      <c r="S5436" s="67"/>
      <c r="T5436" s="67"/>
      <c r="U5436" s="67"/>
      <c r="V5436" s="67"/>
      <c r="W5436" s="67"/>
      <c r="X5436" s="67"/>
      <c r="Y5436" s="67"/>
    </row>
    <row r="5437" spans="1:25" s="2" customFormat="1" ht="16.5" customHeight="1">
      <c r="A5437" s="59">
        <v>5435</v>
      </c>
      <c r="B5437" s="61" t="str">
        <f t="shared" si="588"/>
        <v>nw</v>
      </c>
      <c r="C5437" s="61" t="s">
        <v>3567</v>
      </c>
      <c r="D5437" s="2" t="s">
        <v>13605</v>
      </c>
      <c r="E5437" s="61" t="str">
        <f t="shared" si="589"/>
        <v>n</v>
      </c>
      <c r="F5437" s="62" t="str">
        <f t="shared" si="590"/>
        <v>w</v>
      </c>
      <c r="G5437" s="62" t="str">
        <f t="shared" si="591"/>
        <v>R</v>
      </c>
      <c r="H5437" s="62" t="str">
        <f t="shared" si="592"/>
        <v>L</v>
      </c>
      <c r="I5437" s="62">
        <f t="shared" si="593"/>
        <v>18</v>
      </c>
      <c r="J5437" s="62">
        <f t="shared" si="594"/>
        <v>4</v>
      </c>
      <c r="K5437" s="81">
        <v>2.7333334504761954E-7</v>
      </c>
      <c r="L5437" s="2" t="s">
        <v>6878</v>
      </c>
      <c r="M5437" s="2" t="s">
        <v>14015</v>
      </c>
      <c r="N5437" s="60" t="s">
        <v>7106</v>
      </c>
      <c r="O5437" s="66" t="s">
        <v>10036</v>
      </c>
      <c r="P5437" s="67" t="s">
        <v>6065</v>
      </c>
      <c r="Q5437" s="67" t="s">
        <v>14108</v>
      </c>
      <c r="R5437" s="67" t="s">
        <v>14505</v>
      </c>
      <c r="S5437" s="67" t="s">
        <v>5479</v>
      </c>
      <c r="T5437" s="67"/>
      <c r="U5437" s="67"/>
      <c r="V5437" s="67"/>
      <c r="W5437" s="67"/>
      <c r="X5437" s="67"/>
      <c r="Y5437" s="67"/>
    </row>
    <row r="5438" spans="1:25" s="2" customFormat="1" ht="16.5" customHeight="1">
      <c r="A5438" s="59">
        <v>5436</v>
      </c>
      <c r="B5438" s="61" t="str">
        <f t="shared" si="588"/>
        <v>lf</v>
      </c>
      <c r="C5438" s="61" t="s">
        <v>2834</v>
      </c>
      <c r="D5438" s="2" t="s">
        <v>13653</v>
      </c>
      <c r="E5438" s="61" t="str">
        <f t="shared" si="589"/>
        <v>l</v>
      </c>
      <c r="F5438" s="62" t="str">
        <f t="shared" si="590"/>
        <v>f</v>
      </c>
      <c r="G5438" s="62" t="str">
        <f t="shared" si="591"/>
        <v>R</v>
      </c>
      <c r="H5438" s="62" t="str">
        <f t="shared" si="592"/>
        <v>L</v>
      </c>
      <c r="I5438" s="62">
        <f t="shared" si="593"/>
        <v>25</v>
      </c>
      <c r="J5438" s="62">
        <f t="shared" si="594"/>
        <v>11</v>
      </c>
      <c r="K5438" s="81">
        <v>2.7333334504761954E-7</v>
      </c>
      <c r="L5438" s="2" t="s">
        <v>6889</v>
      </c>
      <c r="M5438" s="2" t="s">
        <v>6816</v>
      </c>
      <c r="N5438" s="60" t="s">
        <v>7008</v>
      </c>
      <c r="O5438" s="66" t="s">
        <v>11086</v>
      </c>
      <c r="P5438" s="67" t="s">
        <v>2637</v>
      </c>
      <c r="Q5438" s="67" t="s">
        <v>1474</v>
      </c>
      <c r="R5438" s="67" t="s">
        <v>2875</v>
      </c>
      <c r="S5438" s="67"/>
      <c r="T5438" s="67"/>
      <c r="U5438" s="67"/>
      <c r="V5438" s="67"/>
      <c r="W5438" s="67"/>
      <c r="X5438" s="67"/>
      <c r="Y5438" s="67"/>
    </row>
    <row r="5439" spans="1:25" s="2" customFormat="1" ht="16.5" customHeight="1">
      <c r="A5439" s="59">
        <v>5437</v>
      </c>
      <c r="B5439" s="61" t="str">
        <f t="shared" si="588"/>
        <v>gu</v>
      </c>
      <c r="C5439" s="61" t="s">
        <v>1560</v>
      </c>
      <c r="D5439" s="2" t="s">
        <v>6948</v>
      </c>
      <c r="E5439" s="61" t="str">
        <f t="shared" si="589"/>
        <v>g</v>
      </c>
      <c r="F5439" s="62" t="str">
        <f t="shared" si="590"/>
        <v>u</v>
      </c>
      <c r="G5439" s="62" t="str">
        <f t="shared" si="591"/>
        <v>L</v>
      </c>
      <c r="H5439" s="62" t="str">
        <f t="shared" si="592"/>
        <v>R</v>
      </c>
      <c r="I5439" s="62">
        <f t="shared" si="593"/>
        <v>14</v>
      </c>
      <c r="J5439" s="62">
        <f t="shared" si="594"/>
        <v>19</v>
      </c>
      <c r="K5439" s="81">
        <v>2.7007937665419553E-7</v>
      </c>
      <c r="L5439" s="2" t="s">
        <v>13509</v>
      </c>
      <c r="M5439" s="2" t="s">
        <v>13512</v>
      </c>
      <c r="N5439" s="60" t="s">
        <v>7205</v>
      </c>
      <c r="O5439" s="66" t="s">
        <v>7925</v>
      </c>
      <c r="P5439" s="67" t="s">
        <v>426</v>
      </c>
      <c r="Q5439" s="67" t="s">
        <v>6687</v>
      </c>
      <c r="R5439" s="67" t="s">
        <v>1593</v>
      </c>
      <c r="S5439" s="67"/>
      <c r="T5439" s="67"/>
      <c r="U5439" s="67"/>
      <c r="V5439" s="67"/>
      <c r="W5439" s="67"/>
      <c r="X5439" s="67"/>
      <c r="Y5439" s="67"/>
    </row>
    <row r="5440" spans="1:25" s="2" customFormat="1" ht="16.5" customHeight="1">
      <c r="A5440" s="59">
        <v>5438</v>
      </c>
      <c r="B5440" s="61" t="str">
        <f t="shared" si="588"/>
        <v>lg</v>
      </c>
      <c r="C5440" s="61" t="s">
        <v>2781</v>
      </c>
      <c r="D5440" s="2" t="s">
        <v>13706</v>
      </c>
      <c r="E5440" s="61" t="str">
        <f t="shared" si="589"/>
        <v>l</v>
      </c>
      <c r="F5440" s="62" t="str">
        <f t="shared" si="590"/>
        <v>g</v>
      </c>
      <c r="G5440" s="62" t="str">
        <f t="shared" si="591"/>
        <v>R</v>
      </c>
      <c r="H5440" s="62" t="str">
        <f t="shared" si="592"/>
        <v>L</v>
      </c>
      <c r="I5440" s="62">
        <f t="shared" si="593"/>
        <v>25</v>
      </c>
      <c r="J5440" s="62">
        <f t="shared" si="594"/>
        <v>14</v>
      </c>
      <c r="K5440" s="81">
        <v>2.7007937665419553E-7</v>
      </c>
      <c r="L5440" s="2" t="s">
        <v>6889</v>
      </c>
      <c r="M5440" s="2" t="s">
        <v>13767</v>
      </c>
      <c r="N5440" s="60" t="s">
        <v>6797</v>
      </c>
      <c r="O5440" s="66" t="s">
        <v>7777</v>
      </c>
      <c r="P5440" s="67" t="s">
        <v>426</v>
      </c>
      <c r="Q5440" s="67" t="s">
        <v>6776</v>
      </c>
      <c r="R5440" s="67" t="s">
        <v>1498</v>
      </c>
      <c r="S5440" s="67"/>
      <c r="T5440" s="67"/>
      <c r="U5440" s="67"/>
      <c r="V5440" s="67"/>
      <c r="W5440" s="67"/>
      <c r="X5440" s="67"/>
      <c r="Y5440" s="67"/>
    </row>
    <row r="5441" spans="1:25" s="2" customFormat="1" ht="16.5" customHeight="1">
      <c r="A5441" s="59">
        <v>5439</v>
      </c>
      <c r="B5441" s="61" t="str">
        <f t="shared" si="588"/>
        <v>qn</v>
      </c>
      <c r="C5441" s="61" t="s">
        <v>3981</v>
      </c>
      <c r="D5441" s="2" t="s">
        <v>13573</v>
      </c>
      <c r="E5441" s="61" t="str">
        <f t="shared" si="589"/>
        <v>q</v>
      </c>
      <c r="F5441" s="62" t="str">
        <f t="shared" si="590"/>
        <v>n</v>
      </c>
      <c r="G5441" s="62" t="str">
        <f t="shared" si="591"/>
        <v>L</v>
      </c>
      <c r="H5441" s="62" t="str">
        <f t="shared" si="592"/>
        <v>R</v>
      </c>
      <c r="I5441" s="62">
        <f t="shared" si="593"/>
        <v>1</v>
      </c>
      <c r="J5441" s="62">
        <f t="shared" si="594"/>
        <v>18</v>
      </c>
      <c r="K5441" s="81">
        <v>2.7007937665419553E-7</v>
      </c>
      <c r="L5441" s="2" t="s">
        <v>13511</v>
      </c>
      <c r="M5441" s="2" t="s">
        <v>6916</v>
      </c>
      <c r="N5441" s="60" t="s">
        <v>7240</v>
      </c>
      <c r="O5441" s="66" t="s">
        <v>14250</v>
      </c>
      <c r="P5441" s="67" t="s">
        <v>6798</v>
      </c>
      <c r="Q5441" s="67" t="s">
        <v>4548</v>
      </c>
      <c r="R5441" s="67" t="s">
        <v>1408</v>
      </c>
      <c r="S5441" s="67"/>
      <c r="T5441" s="67"/>
      <c r="U5441" s="67"/>
      <c r="V5441" s="67"/>
      <c r="W5441" s="67"/>
      <c r="X5441" s="67"/>
      <c r="Y5441" s="67"/>
    </row>
    <row r="5442" spans="1:25" s="2" customFormat="1" ht="16.5" customHeight="1">
      <c r="A5442" s="59">
        <v>5440</v>
      </c>
      <c r="B5442" s="61" t="str">
        <f t="shared" si="588"/>
        <v>xh</v>
      </c>
      <c r="C5442" s="61" t="s">
        <v>5396</v>
      </c>
      <c r="D5442" s="2" t="s">
        <v>13564</v>
      </c>
      <c r="E5442" s="61" t="str">
        <f t="shared" si="589"/>
        <v>x</v>
      </c>
      <c r="F5442" s="62" t="str">
        <f t="shared" si="590"/>
        <v>h</v>
      </c>
      <c r="G5442" s="62" t="str">
        <f t="shared" si="591"/>
        <v>L</v>
      </c>
      <c r="H5442" s="62" t="str">
        <f t="shared" si="592"/>
        <v>R</v>
      </c>
      <c r="I5442" s="62">
        <f t="shared" si="593"/>
        <v>6</v>
      </c>
      <c r="J5442" s="62">
        <f t="shared" si="594"/>
        <v>17</v>
      </c>
      <c r="K5442" s="81">
        <v>2.7007937665419553E-7</v>
      </c>
      <c r="L5442" s="2" t="s">
        <v>6892</v>
      </c>
      <c r="M5442" s="2" t="s">
        <v>14461</v>
      </c>
      <c r="N5442" s="60" t="s">
        <v>6874</v>
      </c>
      <c r="O5442" s="66" t="s">
        <v>12266</v>
      </c>
      <c r="P5442" s="67" t="s">
        <v>1628</v>
      </c>
      <c r="Q5442" s="67" t="s">
        <v>5737</v>
      </c>
      <c r="R5442" s="67"/>
      <c r="S5442" s="67"/>
      <c r="T5442" s="67"/>
      <c r="U5442" s="67"/>
      <c r="V5442" s="67"/>
      <c r="W5442" s="67"/>
      <c r="X5442" s="67"/>
      <c r="Y5442" s="67"/>
    </row>
    <row r="5443" spans="1:25" s="2" customFormat="1" ht="16.5" customHeight="1">
      <c r="A5443" s="59">
        <v>5441</v>
      </c>
      <c r="B5443" s="61" t="str">
        <f t="shared" ref="B5443:B5506" si="595">VLOOKUP(D5443,sp,2,FALSE)</f>
        <v>jz</v>
      </c>
      <c r="C5443" s="61" t="s">
        <v>2334</v>
      </c>
      <c r="D5443" s="2" t="s">
        <v>6860</v>
      </c>
      <c r="E5443" s="61" t="str">
        <f t="shared" ref="E5443:E5506" si="596">LEFT(B5443,1)</f>
        <v>j</v>
      </c>
      <c r="F5443" s="62" t="str">
        <f t="shared" ref="F5443:F5506" si="597">RIGHT(B5443,1)</f>
        <v>z</v>
      </c>
      <c r="G5443" s="62" t="str">
        <f t="shared" si="591"/>
        <v>R</v>
      </c>
      <c r="H5443" s="62" t="str">
        <f t="shared" si="592"/>
        <v>L</v>
      </c>
      <c r="I5443" s="62">
        <f t="shared" si="593"/>
        <v>20</v>
      </c>
      <c r="J5443" s="62">
        <f t="shared" si="594"/>
        <v>3</v>
      </c>
      <c r="K5443" s="81">
        <v>2.7007937665419553E-7</v>
      </c>
      <c r="L5443" s="2" t="s">
        <v>6887</v>
      </c>
      <c r="M5443" s="2" t="s">
        <v>13530</v>
      </c>
      <c r="N5443" s="60" t="s">
        <v>6797</v>
      </c>
      <c r="O5443" s="66" t="s">
        <v>7930</v>
      </c>
      <c r="P5443" s="67" t="s">
        <v>3573</v>
      </c>
      <c r="Q5443" s="67" t="s">
        <v>2637</v>
      </c>
      <c r="R5443" s="67" t="s">
        <v>6974</v>
      </c>
      <c r="S5443" s="67"/>
      <c r="T5443" s="67"/>
      <c r="U5443" s="67"/>
      <c r="V5443" s="67"/>
      <c r="W5443" s="67"/>
      <c r="X5443" s="67"/>
      <c r="Y5443" s="67"/>
    </row>
    <row r="5444" spans="1:25" s="2" customFormat="1" ht="16.5" customHeight="1">
      <c r="A5444" s="59">
        <v>5442</v>
      </c>
      <c r="B5444" s="61" t="str">
        <f t="shared" si="595"/>
        <v>jw</v>
      </c>
      <c r="C5444" s="61" t="s">
        <v>2176</v>
      </c>
      <c r="D5444" s="2" t="s">
        <v>13581</v>
      </c>
      <c r="E5444" s="61" t="str">
        <f t="shared" si="596"/>
        <v>j</v>
      </c>
      <c r="F5444" s="62" t="str">
        <f t="shared" si="597"/>
        <v>w</v>
      </c>
      <c r="G5444" s="62" t="str">
        <f t="shared" ref="G5444:G5507" si="598">IF(FIND(E5444,"qwertasdfgzxcvbyuiophjkl;nm")&lt;15.5,"L","R")</f>
        <v>R</v>
      </c>
      <c r="H5444" s="62" t="str">
        <f t="shared" ref="H5444:H5507" si="599">IF(FIND(F5444,"qwertasdfgzxcvbyuiophjkl;nm")&lt;15.5,"L","R")</f>
        <v>L</v>
      </c>
      <c r="I5444" s="62">
        <f t="shared" ref="I5444:I5507" si="600">FIND(E5444,$I$1)</f>
        <v>20</v>
      </c>
      <c r="J5444" s="62">
        <f t="shared" ref="J5444:J5507" si="601">FIND(F5444,$I$1)</f>
        <v>4</v>
      </c>
      <c r="K5444" s="81">
        <v>2.6682540826077146E-7</v>
      </c>
      <c r="L5444" s="2" t="s">
        <v>6887</v>
      </c>
      <c r="M5444" s="2" t="s">
        <v>6916</v>
      </c>
      <c r="N5444" s="60" t="s">
        <v>6972</v>
      </c>
      <c r="O5444" s="66" t="s">
        <v>10203</v>
      </c>
      <c r="P5444" s="67" t="s">
        <v>14507</v>
      </c>
      <c r="Q5444" s="67" t="s">
        <v>5807</v>
      </c>
      <c r="R5444" s="67" t="s">
        <v>1524</v>
      </c>
      <c r="S5444" s="67"/>
      <c r="T5444" s="67"/>
      <c r="U5444" s="67"/>
      <c r="V5444" s="67"/>
      <c r="W5444" s="67"/>
      <c r="X5444" s="67"/>
      <c r="Y5444" s="67"/>
    </row>
    <row r="5445" spans="1:25" s="2" customFormat="1" ht="16.5" customHeight="1">
      <c r="A5445" s="59">
        <v>5443</v>
      </c>
      <c r="B5445" s="61" t="str">
        <f t="shared" si="595"/>
        <v>jq</v>
      </c>
      <c r="C5445" s="61" t="s">
        <v>2420</v>
      </c>
      <c r="D5445" s="2" t="s">
        <v>13544</v>
      </c>
      <c r="E5445" s="61" t="str">
        <f t="shared" si="596"/>
        <v>j</v>
      </c>
      <c r="F5445" s="62" t="str">
        <f t="shared" si="597"/>
        <v>q</v>
      </c>
      <c r="G5445" s="62" t="str">
        <f t="shared" si="598"/>
        <v>R</v>
      </c>
      <c r="H5445" s="62" t="str">
        <f t="shared" si="599"/>
        <v>L</v>
      </c>
      <c r="I5445" s="62">
        <f t="shared" si="600"/>
        <v>20</v>
      </c>
      <c r="J5445" s="62">
        <f t="shared" si="601"/>
        <v>1</v>
      </c>
      <c r="K5445" s="81">
        <v>2.6682540826077146E-7</v>
      </c>
      <c r="L5445" s="2" t="s">
        <v>6887</v>
      </c>
      <c r="M5445" s="2" t="s">
        <v>14083</v>
      </c>
      <c r="N5445" s="60" t="s">
        <v>6972</v>
      </c>
      <c r="O5445" s="66" t="s">
        <v>10607</v>
      </c>
      <c r="P5445" s="67" t="s">
        <v>3474</v>
      </c>
      <c r="Q5445" s="67" t="s">
        <v>2416</v>
      </c>
      <c r="R5445" s="67"/>
      <c r="S5445" s="67"/>
      <c r="T5445" s="67"/>
      <c r="U5445" s="67"/>
      <c r="V5445" s="67"/>
      <c r="W5445" s="67"/>
      <c r="X5445" s="67"/>
      <c r="Y5445" s="67"/>
    </row>
    <row r="5446" spans="1:25" s="2" customFormat="1" ht="16.5" customHeight="1">
      <c r="A5446" s="59">
        <v>5444</v>
      </c>
      <c r="B5446" s="61" t="str">
        <f t="shared" si="595"/>
        <v>jw</v>
      </c>
      <c r="C5446" s="61" t="s">
        <v>2178</v>
      </c>
      <c r="D5446" s="2" t="s">
        <v>13581</v>
      </c>
      <c r="E5446" s="61" t="str">
        <f t="shared" si="596"/>
        <v>j</v>
      </c>
      <c r="F5446" s="62" t="str">
        <f t="shared" si="597"/>
        <v>w</v>
      </c>
      <c r="G5446" s="62" t="str">
        <f t="shared" si="598"/>
        <v>R</v>
      </c>
      <c r="H5446" s="62" t="str">
        <f t="shared" si="599"/>
        <v>L</v>
      </c>
      <c r="I5446" s="62">
        <f t="shared" si="600"/>
        <v>20</v>
      </c>
      <c r="J5446" s="62">
        <f t="shared" si="601"/>
        <v>4</v>
      </c>
      <c r="K5446" s="81">
        <v>2.6682540826077146E-7</v>
      </c>
      <c r="L5446" s="2" t="s">
        <v>6887</v>
      </c>
      <c r="M5446" s="2" t="s">
        <v>6916</v>
      </c>
      <c r="N5446" s="60" t="s">
        <v>7106</v>
      </c>
      <c r="O5446" s="66" t="s">
        <v>12357</v>
      </c>
      <c r="P5446" s="67" t="s">
        <v>4495</v>
      </c>
      <c r="Q5446" s="67" t="s">
        <v>13495</v>
      </c>
      <c r="R5446" s="67" t="s">
        <v>14501</v>
      </c>
      <c r="S5446" s="67" t="s">
        <v>5807</v>
      </c>
      <c r="T5446" s="67"/>
      <c r="U5446" s="67"/>
      <c r="V5446" s="67"/>
      <c r="W5446" s="67"/>
      <c r="X5446" s="67"/>
      <c r="Y5446" s="67"/>
    </row>
    <row r="5447" spans="1:25" s="2" customFormat="1" ht="16.5" customHeight="1">
      <c r="A5447" s="59">
        <v>5445</v>
      </c>
      <c r="B5447" s="61" t="str">
        <f t="shared" si="595"/>
        <v>ld</v>
      </c>
      <c r="C5447" s="61" t="s">
        <v>2852</v>
      </c>
      <c r="D5447" s="2" t="s">
        <v>6831</v>
      </c>
      <c r="E5447" s="61" t="str">
        <f t="shared" si="596"/>
        <v>l</v>
      </c>
      <c r="F5447" s="62" t="str">
        <f t="shared" si="597"/>
        <v>d</v>
      </c>
      <c r="G5447" s="62" t="str">
        <f t="shared" si="598"/>
        <v>R</v>
      </c>
      <c r="H5447" s="62" t="str">
        <f t="shared" si="599"/>
        <v>L</v>
      </c>
      <c r="I5447" s="62">
        <f t="shared" si="600"/>
        <v>25</v>
      </c>
      <c r="J5447" s="62">
        <f t="shared" si="601"/>
        <v>8</v>
      </c>
      <c r="K5447" s="81">
        <v>2.6682540826077146E-7</v>
      </c>
      <c r="L5447" s="2" t="s">
        <v>6889</v>
      </c>
      <c r="M5447" s="2" t="s">
        <v>13510</v>
      </c>
      <c r="N5447" s="60" t="s">
        <v>6979</v>
      </c>
      <c r="O5447" s="66" t="s">
        <v>10074</v>
      </c>
      <c r="P5447" s="67" t="s">
        <v>630</v>
      </c>
      <c r="Q5447" s="67" t="s">
        <v>1753</v>
      </c>
      <c r="R5447" s="67" t="s">
        <v>882</v>
      </c>
      <c r="S5447" s="67"/>
      <c r="T5447" s="67"/>
      <c r="U5447" s="67"/>
      <c r="V5447" s="67"/>
      <c r="W5447" s="67"/>
      <c r="X5447" s="67"/>
      <c r="Y5447" s="67"/>
    </row>
    <row r="5448" spans="1:25" s="2" customFormat="1" ht="16.5" customHeight="1">
      <c r="A5448" s="59">
        <v>5446</v>
      </c>
      <c r="B5448" s="61" t="str">
        <f t="shared" si="595"/>
        <v>em</v>
      </c>
      <c r="C5448" s="61" t="s">
        <v>5685</v>
      </c>
      <c r="D5448" s="2" t="s">
        <v>13641</v>
      </c>
      <c r="E5448" s="61" t="str">
        <f t="shared" si="596"/>
        <v>e</v>
      </c>
      <c r="F5448" s="62" t="str">
        <f t="shared" si="597"/>
        <v>m</v>
      </c>
      <c r="G5448" s="62" t="str">
        <f t="shared" si="598"/>
        <v>L</v>
      </c>
      <c r="H5448" s="62" t="str">
        <f t="shared" si="599"/>
        <v>R</v>
      </c>
      <c r="I5448" s="62">
        <f t="shared" si="600"/>
        <v>7</v>
      </c>
      <c r="J5448" s="62">
        <f t="shared" si="601"/>
        <v>21</v>
      </c>
      <c r="K5448" s="81">
        <v>2.6682540826077146E-7</v>
      </c>
      <c r="L5448" s="2" t="s">
        <v>6885</v>
      </c>
      <c r="M5448" s="2" t="s">
        <v>14110</v>
      </c>
      <c r="N5448" s="60" t="s">
        <v>6797</v>
      </c>
      <c r="O5448" s="66" t="s">
        <v>8062</v>
      </c>
      <c r="P5448" s="67" t="s">
        <v>426</v>
      </c>
      <c r="Q5448" s="67" t="s">
        <v>1176</v>
      </c>
      <c r="R5448" s="67" t="s">
        <v>1165</v>
      </c>
      <c r="S5448" s="67"/>
      <c r="T5448" s="67"/>
      <c r="U5448" s="67"/>
      <c r="V5448" s="67"/>
      <c r="W5448" s="67"/>
      <c r="X5448" s="67"/>
      <c r="Y5448" s="67"/>
    </row>
    <row r="5449" spans="1:25" s="2" customFormat="1" ht="16.5" customHeight="1">
      <c r="A5449" s="59">
        <v>5447</v>
      </c>
      <c r="B5449" s="61" t="str">
        <f t="shared" si="595"/>
        <v>wi</v>
      </c>
      <c r="C5449" s="61" t="s">
        <v>5106</v>
      </c>
      <c r="D5449" s="2" t="s">
        <v>13558</v>
      </c>
      <c r="E5449" s="61" t="str">
        <f t="shared" si="596"/>
        <v>w</v>
      </c>
      <c r="F5449" s="62" t="str">
        <f t="shared" si="597"/>
        <v>i</v>
      </c>
      <c r="G5449" s="62" t="str">
        <f t="shared" si="598"/>
        <v>L</v>
      </c>
      <c r="H5449" s="62" t="str">
        <f t="shared" si="599"/>
        <v>R</v>
      </c>
      <c r="I5449" s="62">
        <f t="shared" si="600"/>
        <v>4</v>
      </c>
      <c r="J5449" s="62">
        <f t="shared" si="601"/>
        <v>22</v>
      </c>
      <c r="K5449" s="81">
        <v>2.6682540826077146E-7</v>
      </c>
      <c r="L5449" s="2" t="s">
        <v>6804</v>
      </c>
      <c r="M5449" s="2" t="s">
        <v>6816</v>
      </c>
      <c r="N5449" s="60" t="s">
        <v>6972</v>
      </c>
      <c r="O5449" s="66" t="s">
        <v>13296</v>
      </c>
      <c r="P5449" s="67" t="s">
        <v>2321</v>
      </c>
      <c r="Q5449" s="67" t="s">
        <v>5103</v>
      </c>
      <c r="R5449" s="67"/>
      <c r="S5449" s="67"/>
      <c r="T5449" s="67"/>
      <c r="U5449" s="67"/>
      <c r="V5449" s="67"/>
      <c r="W5449" s="67"/>
      <c r="X5449" s="67"/>
      <c r="Y5449" s="67"/>
    </row>
    <row r="5450" spans="1:25" s="2" customFormat="1" ht="16.5" customHeight="1">
      <c r="A5450" s="59">
        <v>5448</v>
      </c>
      <c r="B5450" s="61" t="str">
        <f t="shared" si="595"/>
        <v>oa</v>
      </c>
      <c r="C5450" s="61" t="s">
        <v>4348</v>
      </c>
      <c r="D5450" s="2" t="s">
        <v>13637</v>
      </c>
      <c r="E5450" s="61" t="str">
        <f t="shared" si="596"/>
        <v>o</v>
      </c>
      <c r="F5450" s="62" t="str">
        <f t="shared" si="597"/>
        <v>a</v>
      </c>
      <c r="G5450" s="62" t="str">
        <f t="shared" si="598"/>
        <v>R</v>
      </c>
      <c r="H5450" s="62" t="str">
        <f t="shared" si="599"/>
        <v>L</v>
      </c>
      <c r="I5450" s="62">
        <f t="shared" si="600"/>
        <v>24</v>
      </c>
      <c r="J5450" s="62">
        <f t="shared" si="601"/>
        <v>2</v>
      </c>
      <c r="K5450" s="81">
        <v>2.6682540826077146E-7</v>
      </c>
      <c r="L5450" s="2" t="s">
        <v>14018</v>
      </c>
      <c r="M5450" s="2" t="s">
        <v>6875</v>
      </c>
      <c r="N5450" s="60" t="s">
        <v>6972</v>
      </c>
      <c r="O5450" s="66" t="s">
        <v>9720</v>
      </c>
      <c r="P5450" s="67" t="s">
        <v>2324</v>
      </c>
      <c r="Q5450" s="67" t="s">
        <v>14112</v>
      </c>
      <c r="R5450" s="67" t="s">
        <v>3474</v>
      </c>
      <c r="S5450" s="67"/>
      <c r="T5450" s="67"/>
      <c r="U5450" s="67"/>
      <c r="V5450" s="67"/>
      <c r="W5450" s="67"/>
      <c r="X5450" s="67"/>
      <c r="Y5450" s="67"/>
    </row>
    <row r="5451" spans="1:25" s="2" customFormat="1" ht="16.5" customHeight="1">
      <c r="A5451" s="59">
        <v>5449</v>
      </c>
      <c r="B5451" s="61" t="str">
        <f t="shared" si="595"/>
        <v>df</v>
      </c>
      <c r="C5451" s="61" t="s">
        <v>914</v>
      </c>
      <c r="D5451" s="2" t="s">
        <v>13619</v>
      </c>
      <c r="E5451" s="61" t="str">
        <f t="shared" si="596"/>
        <v>d</v>
      </c>
      <c r="F5451" s="62" t="str">
        <f t="shared" si="597"/>
        <v>f</v>
      </c>
      <c r="G5451" s="62" t="str">
        <f t="shared" si="598"/>
        <v>L</v>
      </c>
      <c r="H5451" s="62" t="str">
        <f t="shared" si="599"/>
        <v>L</v>
      </c>
      <c r="I5451" s="62">
        <f t="shared" si="600"/>
        <v>8</v>
      </c>
      <c r="J5451" s="62">
        <f t="shared" si="601"/>
        <v>11</v>
      </c>
      <c r="K5451" s="81">
        <v>2.6357143986734745E-7</v>
      </c>
      <c r="L5451" s="2" t="s">
        <v>13508</v>
      </c>
      <c r="M5451" s="2" t="s">
        <v>14463</v>
      </c>
      <c r="N5451" s="60" t="s">
        <v>7106</v>
      </c>
      <c r="O5451" s="66" t="s">
        <v>12284</v>
      </c>
      <c r="P5451" s="67" t="s">
        <v>4495</v>
      </c>
      <c r="Q5451" s="67" t="s">
        <v>6764</v>
      </c>
      <c r="R5451" s="67" t="s">
        <v>1053</v>
      </c>
      <c r="S5451" s="67"/>
      <c r="T5451" s="67"/>
      <c r="U5451" s="67"/>
      <c r="V5451" s="67"/>
      <c r="W5451" s="67"/>
      <c r="X5451" s="67"/>
      <c r="Y5451" s="67"/>
    </row>
    <row r="5452" spans="1:25" s="2" customFormat="1" ht="16.5" customHeight="1">
      <c r="A5452" s="59">
        <v>5450</v>
      </c>
      <c r="B5452" s="61" t="str">
        <f t="shared" si="595"/>
        <v>ga</v>
      </c>
      <c r="C5452" s="61" t="s">
        <v>1596</v>
      </c>
      <c r="D5452" s="2" t="s">
        <v>6962</v>
      </c>
      <c r="E5452" s="61" t="str">
        <f t="shared" si="596"/>
        <v>g</v>
      </c>
      <c r="F5452" s="62" t="str">
        <f t="shared" si="597"/>
        <v>a</v>
      </c>
      <c r="G5452" s="62" t="str">
        <f t="shared" si="598"/>
        <v>L</v>
      </c>
      <c r="H5452" s="62" t="str">
        <f t="shared" si="599"/>
        <v>L</v>
      </c>
      <c r="I5452" s="62">
        <f t="shared" si="600"/>
        <v>14</v>
      </c>
      <c r="J5452" s="62">
        <f t="shared" si="601"/>
        <v>2</v>
      </c>
      <c r="K5452" s="81">
        <v>2.6357143986734745E-7</v>
      </c>
      <c r="L5452" s="2" t="s">
        <v>13509</v>
      </c>
      <c r="M5452" s="2" t="s">
        <v>13532</v>
      </c>
      <c r="N5452" s="60" t="s">
        <v>6972</v>
      </c>
      <c r="O5452" s="66" t="s">
        <v>8421</v>
      </c>
      <c r="P5452" s="67" t="s">
        <v>4427</v>
      </c>
      <c r="Q5452" s="67" t="s">
        <v>3578</v>
      </c>
      <c r="R5452" s="67"/>
      <c r="S5452" s="67"/>
      <c r="T5452" s="67"/>
      <c r="U5452" s="67"/>
      <c r="V5452" s="67"/>
      <c r="W5452" s="67"/>
      <c r="X5452" s="67"/>
      <c r="Y5452" s="67"/>
    </row>
    <row r="5453" spans="1:25" s="2" customFormat="1" ht="16.5" customHeight="1">
      <c r="A5453" s="59">
        <v>5451</v>
      </c>
      <c r="B5453" s="61" t="str">
        <f t="shared" si="595"/>
        <v>fu</v>
      </c>
      <c r="C5453" s="61" t="s">
        <v>1341</v>
      </c>
      <c r="D5453" s="2" t="s">
        <v>6946</v>
      </c>
      <c r="E5453" s="61" t="str">
        <f t="shared" si="596"/>
        <v>f</v>
      </c>
      <c r="F5453" s="62" t="str">
        <f t="shared" si="597"/>
        <v>u</v>
      </c>
      <c r="G5453" s="62" t="str">
        <f t="shared" si="598"/>
        <v>L</v>
      </c>
      <c r="H5453" s="62" t="str">
        <f t="shared" si="599"/>
        <v>R</v>
      </c>
      <c r="I5453" s="62">
        <f t="shared" si="600"/>
        <v>11</v>
      </c>
      <c r="J5453" s="62">
        <f t="shared" si="601"/>
        <v>19</v>
      </c>
      <c r="K5453" s="81">
        <v>2.6357143986734745E-7</v>
      </c>
      <c r="L5453" s="2" t="s">
        <v>6886</v>
      </c>
      <c r="M5453" s="2" t="s">
        <v>13512</v>
      </c>
      <c r="N5453" s="60" t="s">
        <v>7207</v>
      </c>
      <c r="O5453" s="66" t="s">
        <v>7779</v>
      </c>
      <c r="P5453" s="67" t="s">
        <v>426</v>
      </c>
      <c r="Q5453" s="67" t="s">
        <v>6177</v>
      </c>
      <c r="R5453" s="67" t="s">
        <v>2287</v>
      </c>
      <c r="S5453" s="67" t="s">
        <v>6041</v>
      </c>
      <c r="T5453" s="67"/>
      <c r="U5453" s="67"/>
      <c r="V5453" s="67"/>
      <c r="W5453" s="67"/>
      <c r="X5453" s="67"/>
      <c r="Y5453" s="67"/>
    </row>
    <row r="5454" spans="1:25" s="2" customFormat="1" ht="16.5" customHeight="1">
      <c r="A5454" s="59">
        <v>5452</v>
      </c>
      <c r="B5454" s="61" t="str">
        <f t="shared" si="595"/>
        <v>ls</v>
      </c>
      <c r="C5454" s="61" t="s">
        <v>3035</v>
      </c>
      <c r="D5454" s="2" t="s">
        <v>13635</v>
      </c>
      <c r="E5454" s="61" t="str">
        <f t="shared" si="596"/>
        <v>l</v>
      </c>
      <c r="F5454" s="62" t="str">
        <f t="shared" si="597"/>
        <v>s</v>
      </c>
      <c r="G5454" s="62" t="str">
        <f t="shared" si="598"/>
        <v>R</v>
      </c>
      <c r="H5454" s="62" t="str">
        <f t="shared" si="599"/>
        <v>L</v>
      </c>
      <c r="I5454" s="62">
        <f t="shared" si="600"/>
        <v>25</v>
      </c>
      <c r="J5454" s="62">
        <f t="shared" si="601"/>
        <v>5</v>
      </c>
      <c r="K5454" s="81">
        <v>2.6357143986734745E-7</v>
      </c>
      <c r="L5454" s="2" t="s">
        <v>6889</v>
      </c>
      <c r="M5454" s="2" t="s">
        <v>14095</v>
      </c>
      <c r="N5454" s="60" t="s">
        <v>6972</v>
      </c>
      <c r="O5454" s="66" t="s">
        <v>10035</v>
      </c>
      <c r="P5454" s="67" t="s">
        <v>630</v>
      </c>
      <c r="Q5454" s="67" t="s">
        <v>14108</v>
      </c>
      <c r="R5454" s="67" t="s">
        <v>14114</v>
      </c>
      <c r="S5454" s="67"/>
      <c r="T5454" s="67"/>
      <c r="U5454" s="67"/>
      <c r="V5454" s="67"/>
      <c r="W5454" s="67"/>
      <c r="X5454" s="67"/>
      <c r="Y5454" s="67"/>
    </row>
    <row r="5455" spans="1:25" s="2" customFormat="1" ht="16.5" customHeight="1">
      <c r="A5455" s="59">
        <v>5453</v>
      </c>
      <c r="B5455" s="61" t="str">
        <f t="shared" si="595"/>
        <v>zh</v>
      </c>
      <c r="C5455" s="61" t="s">
        <v>6219</v>
      </c>
      <c r="D5455" s="2" t="s">
        <v>13540</v>
      </c>
      <c r="E5455" s="61" t="str">
        <f t="shared" si="596"/>
        <v>z</v>
      </c>
      <c r="F5455" s="62" t="str">
        <f t="shared" si="597"/>
        <v>h</v>
      </c>
      <c r="G5455" s="62" t="str">
        <f t="shared" si="598"/>
        <v>L</v>
      </c>
      <c r="H5455" s="62" t="str">
        <f t="shared" si="599"/>
        <v>R</v>
      </c>
      <c r="I5455" s="62">
        <f t="shared" si="600"/>
        <v>3</v>
      </c>
      <c r="J5455" s="62">
        <f t="shared" si="601"/>
        <v>17</v>
      </c>
      <c r="K5455" s="81">
        <v>2.6031747147392338E-7</v>
      </c>
      <c r="L5455" s="2" t="s">
        <v>6883</v>
      </c>
      <c r="M5455" s="2" t="s">
        <v>6950</v>
      </c>
      <c r="N5455" s="60" t="s">
        <v>6797</v>
      </c>
      <c r="O5455" s="66" t="s">
        <v>11769</v>
      </c>
      <c r="P5455" s="67" t="s">
        <v>6763</v>
      </c>
      <c r="Q5455" s="67" t="s">
        <v>4903</v>
      </c>
      <c r="R5455" s="67"/>
      <c r="S5455" s="67"/>
      <c r="T5455" s="67"/>
      <c r="U5455" s="67"/>
      <c r="V5455" s="67"/>
      <c r="W5455" s="67"/>
      <c r="X5455" s="67"/>
      <c r="Y5455" s="67"/>
    </row>
    <row r="5456" spans="1:25" s="2" customFormat="1" ht="16.5" customHeight="1">
      <c r="A5456" s="59">
        <v>5454</v>
      </c>
      <c r="B5456" s="61" t="str">
        <f t="shared" si="595"/>
        <v>sl</v>
      </c>
      <c r="C5456" s="61" t="s">
        <v>4676</v>
      </c>
      <c r="D5456" s="2" t="s">
        <v>13696</v>
      </c>
      <c r="E5456" s="61" t="str">
        <f t="shared" si="596"/>
        <v>s</v>
      </c>
      <c r="F5456" s="62" t="str">
        <f t="shared" si="597"/>
        <v>l</v>
      </c>
      <c r="G5456" s="62" t="str">
        <f t="shared" si="598"/>
        <v>L</v>
      </c>
      <c r="H5456" s="62" t="str">
        <f t="shared" si="599"/>
        <v>R</v>
      </c>
      <c r="I5456" s="62">
        <f t="shared" si="600"/>
        <v>5</v>
      </c>
      <c r="J5456" s="62">
        <f t="shared" si="601"/>
        <v>25</v>
      </c>
      <c r="K5456" s="81">
        <v>2.6031747147392338E-7</v>
      </c>
      <c r="L5456" s="2" t="s">
        <v>6775</v>
      </c>
      <c r="M5456" s="2" t="s">
        <v>6908</v>
      </c>
      <c r="N5456" s="60" t="s">
        <v>6979</v>
      </c>
      <c r="O5456" s="66" t="s">
        <v>11892</v>
      </c>
      <c r="P5456" s="67" t="s">
        <v>323</v>
      </c>
      <c r="Q5456" s="67" t="s">
        <v>3474</v>
      </c>
      <c r="R5456" s="67" t="s">
        <v>72</v>
      </c>
      <c r="S5456" s="67" t="s">
        <v>4640</v>
      </c>
      <c r="T5456" s="67"/>
      <c r="U5456" s="67"/>
      <c r="V5456" s="67"/>
      <c r="W5456" s="67"/>
      <c r="X5456" s="67"/>
      <c r="Y5456" s="67"/>
    </row>
    <row r="5457" spans="1:25" s="2" customFormat="1" ht="16.5" customHeight="1">
      <c r="A5457" s="59">
        <v>5455</v>
      </c>
      <c r="B5457" s="61" t="str">
        <f t="shared" si="595"/>
        <v>iq</v>
      </c>
      <c r="C5457" s="61" t="s">
        <v>647</v>
      </c>
      <c r="D5457" s="2" t="s">
        <v>13742</v>
      </c>
      <c r="E5457" s="61" t="str">
        <f t="shared" si="596"/>
        <v>i</v>
      </c>
      <c r="F5457" s="62" t="str">
        <f t="shared" si="597"/>
        <v>q</v>
      </c>
      <c r="G5457" s="62" t="str">
        <f t="shared" si="598"/>
        <v>R</v>
      </c>
      <c r="H5457" s="62" t="str">
        <f t="shared" si="599"/>
        <v>L</v>
      </c>
      <c r="I5457" s="62">
        <f t="shared" si="600"/>
        <v>22</v>
      </c>
      <c r="J5457" s="62">
        <f t="shared" si="601"/>
        <v>1</v>
      </c>
      <c r="K5457" s="81">
        <v>2.6031747147392338E-7</v>
      </c>
      <c r="L5457" s="2" t="s">
        <v>14016</v>
      </c>
      <c r="M5457" s="2" t="s">
        <v>6960</v>
      </c>
      <c r="N5457" s="60" t="s">
        <v>6979</v>
      </c>
      <c r="O5457" s="66" t="s">
        <v>14041</v>
      </c>
      <c r="P5457" s="67" t="s">
        <v>6631</v>
      </c>
      <c r="Q5457" s="67" t="s">
        <v>5680</v>
      </c>
      <c r="R5457" s="67" t="s">
        <v>6631</v>
      </c>
      <c r="S5457" s="67"/>
      <c r="T5457" s="67"/>
      <c r="U5457" s="67"/>
      <c r="V5457" s="67"/>
      <c r="W5457" s="67"/>
      <c r="X5457" s="67"/>
      <c r="Y5457" s="67"/>
    </row>
    <row r="5458" spans="1:25" s="2" customFormat="1" ht="16.5" customHeight="1">
      <c r="A5458" s="59">
        <v>5456</v>
      </c>
      <c r="B5458" s="61" t="str">
        <f t="shared" si="595"/>
        <v>hz</v>
      </c>
      <c r="C5458" s="61" t="s">
        <v>1926</v>
      </c>
      <c r="D5458" s="2" t="s">
        <v>13670</v>
      </c>
      <c r="E5458" s="61" t="str">
        <f t="shared" si="596"/>
        <v>h</v>
      </c>
      <c r="F5458" s="62" t="str">
        <f t="shared" si="597"/>
        <v>z</v>
      </c>
      <c r="G5458" s="62" t="str">
        <f t="shared" si="598"/>
        <v>R</v>
      </c>
      <c r="H5458" s="62" t="str">
        <f t="shared" si="599"/>
        <v>L</v>
      </c>
      <c r="I5458" s="62">
        <f t="shared" si="600"/>
        <v>17</v>
      </c>
      <c r="J5458" s="62">
        <f t="shared" si="601"/>
        <v>3</v>
      </c>
      <c r="K5458" s="81">
        <v>2.6031747147392338E-7</v>
      </c>
      <c r="L5458" s="2" t="s">
        <v>6888</v>
      </c>
      <c r="M5458" s="2" t="s">
        <v>14460</v>
      </c>
      <c r="N5458" s="60" t="s">
        <v>6797</v>
      </c>
      <c r="O5458" s="66" t="s">
        <v>14288</v>
      </c>
      <c r="P5458" s="67" t="s">
        <v>6798</v>
      </c>
      <c r="Q5458" s="67" t="s">
        <v>98</v>
      </c>
      <c r="R5458" s="67" t="s">
        <v>5080</v>
      </c>
      <c r="S5458" s="67"/>
      <c r="T5458" s="67"/>
      <c r="U5458" s="67"/>
      <c r="V5458" s="67"/>
      <c r="W5458" s="67"/>
      <c r="X5458" s="67"/>
      <c r="Y5458" s="67"/>
    </row>
    <row r="5459" spans="1:25" s="2" customFormat="1" ht="16.5" customHeight="1">
      <c r="A5459" s="59">
        <v>5457</v>
      </c>
      <c r="B5459" s="61" t="str">
        <f t="shared" si="595"/>
        <v>g;</v>
      </c>
      <c r="C5459" s="61" t="s">
        <v>1657</v>
      </c>
      <c r="D5459" s="2" t="s">
        <v>6902</v>
      </c>
      <c r="E5459" s="61" t="str">
        <f t="shared" si="596"/>
        <v>g</v>
      </c>
      <c r="F5459" s="62" t="str">
        <f t="shared" si="597"/>
        <v>;</v>
      </c>
      <c r="G5459" s="62" t="str">
        <f t="shared" si="598"/>
        <v>L</v>
      </c>
      <c r="H5459" s="62" t="str">
        <f t="shared" si="599"/>
        <v>R</v>
      </c>
      <c r="I5459" s="62">
        <f t="shared" si="600"/>
        <v>14</v>
      </c>
      <c r="J5459" s="62">
        <f t="shared" si="601"/>
        <v>27</v>
      </c>
      <c r="K5459" s="81">
        <v>2.5706350308049931E-7</v>
      </c>
      <c r="L5459" s="2" t="s">
        <v>13509</v>
      </c>
      <c r="M5459" s="2" t="s">
        <v>13534</v>
      </c>
      <c r="N5459" s="60" t="s">
        <v>7128</v>
      </c>
      <c r="O5459" s="66" t="s">
        <v>10057</v>
      </c>
      <c r="P5459" s="67" t="s">
        <v>6065</v>
      </c>
      <c r="Q5459" s="67" t="s">
        <v>506</v>
      </c>
      <c r="R5459" s="67" t="s">
        <v>6963</v>
      </c>
      <c r="S5459" s="67" t="s">
        <v>533</v>
      </c>
      <c r="T5459" s="67" t="s">
        <v>3991</v>
      </c>
      <c r="U5459" s="67"/>
      <c r="V5459" s="67"/>
      <c r="W5459" s="67"/>
      <c r="X5459" s="67"/>
      <c r="Y5459" s="67"/>
    </row>
    <row r="5460" spans="1:25" s="2" customFormat="1" ht="16.5" customHeight="1">
      <c r="A5460" s="59">
        <v>5458</v>
      </c>
      <c r="B5460" s="61" t="str">
        <f t="shared" si="595"/>
        <v>dh</v>
      </c>
      <c r="C5460" s="61" t="s">
        <v>833</v>
      </c>
      <c r="D5460" s="2" t="s">
        <v>13639</v>
      </c>
      <c r="E5460" s="61" t="str">
        <f t="shared" si="596"/>
        <v>d</v>
      </c>
      <c r="F5460" s="62" t="str">
        <f t="shared" si="597"/>
        <v>h</v>
      </c>
      <c r="G5460" s="62" t="str">
        <f t="shared" si="598"/>
        <v>L</v>
      </c>
      <c r="H5460" s="62" t="str">
        <f t="shared" si="599"/>
        <v>R</v>
      </c>
      <c r="I5460" s="62">
        <f t="shared" si="600"/>
        <v>8</v>
      </c>
      <c r="J5460" s="62">
        <f t="shared" si="601"/>
        <v>17</v>
      </c>
      <c r="K5460" s="81">
        <v>2.5706350308049931E-7</v>
      </c>
      <c r="L5460" s="2" t="s">
        <v>13508</v>
      </c>
      <c r="M5460" s="2" t="s">
        <v>6950</v>
      </c>
      <c r="N5460" s="60" t="s">
        <v>6973</v>
      </c>
      <c r="O5460" s="66" t="s">
        <v>9024</v>
      </c>
      <c r="P5460" s="67" t="s">
        <v>4640</v>
      </c>
      <c r="Q5460" s="67" t="s">
        <v>2637</v>
      </c>
      <c r="R5460" s="67" t="s">
        <v>722</v>
      </c>
      <c r="S5460" s="67"/>
      <c r="T5460" s="67"/>
      <c r="U5460" s="67"/>
      <c r="V5460" s="67"/>
      <c r="W5460" s="67"/>
      <c r="X5460" s="67"/>
      <c r="Y5460" s="67"/>
    </row>
    <row r="5461" spans="1:25" s="2" customFormat="1" ht="16.5" customHeight="1">
      <c r="A5461" s="59">
        <v>5459</v>
      </c>
      <c r="B5461" s="61" t="str">
        <f t="shared" si="595"/>
        <v>pi</v>
      </c>
      <c r="C5461" s="61" t="s">
        <v>3777</v>
      </c>
      <c r="D5461" s="2" t="s">
        <v>6955</v>
      </c>
      <c r="E5461" s="61" t="str">
        <f t="shared" si="596"/>
        <v>p</v>
      </c>
      <c r="F5461" s="62" t="str">
        <f t="shared" si="597"/>
        <v>i</v>
      </c>
      <c r="G5461" s="62" t="str">
        <f t="shared" si="598"/>
        <v>R</v>
      </c>
      <c r="H5461" s="62" t="str">
        <f t="shared" si="599"/>
        <v>R</v>
      </c>
      <c r="I5461" s="62">
        <f t="shared" si="600"/>
        <v>26</v>
      </c>
      <c r="J5461" s="62">
        <f t="shared" si="601"/>
        <v>22</v>
      </c>
      <c r="K5461" s="81">
        <v>2.5706350308049931E-7</v>
      </c>
      <c r="L5461" s="2" t="s">
        <v>6881</v>
      </c>
      <c r="M5461" s="2" t="s">
        <v>13510</v>
      </c>
      <c r="N5461" s="60" t="s">
        <v>6972</v>
      </c>
      <c r="O5461" s="66" t="s">
        <v>12398</v>
      </c>
      <c r="P5461" s="67" t="s">
        <v>4989</v>
      </c>
      <c r="Q5461" s="67" t="s">
        <v>4360</v>
      </c>
      <c r="R5461" s="67" t="s">
        <v>2067</v>
      </c>
      <c r="S5461" s="67"/>
      <c r="T5461" s="67"/>
      <c r="U5461" s="67"/>
      <c r="V5461" s="67"/>
      <c r="W5461" s="67"/>
      <c r="X5461" s="67"/>
      <c r="Y5461" s="67"/>
    </row>
    <row r="5462" spans="1:25" s="2" customFormat="1" ht="16.5" customHeight="1">
      <c r="A5462" s="59">
        <v>5460</v>
      </c>
      <c r="B5462" s="61" t="str">
        <f t="shared" si="595"/>
        <v>ix</v>
      </c>
      <c r="C5462" s="61" t="s">
        <v>462</v>
      </c>
      <c r="D5462" s="2" t="s">
        <v>13788</v>
      </c>
      <c r="E5462" s="61" t="str">
        <f t="shared" si="596"/>
        <v>i</v>
      </c>
      <c r="F5462" s="62" t="str">
        <f t="shared" si="597"/>
        <v>x</v>
      </c>
      <c r="G5462" s="62" t="str">
        <f t="shared" si="598"/>
        <v>R</v>
      </c>
      <c r="H5462" s="62" t="str">
        <f t="shared" si="599"/>
        <v>L</v>
      </c>
      <c r="I5462" s="62">
        <f t="shared" si="600"/>
        <v>22</v>
      </c>
      <c r="J5462" s="62">
        <f t="shared" si="601"/>
        <v>6</v>
      </c>
      <c r="K5462" s="81">
        <v>2.5706350308049931E-7</v>
      </c>
      <c r="L5462" s="2" t="s">
        <v>14016</v>
      </c>
      <c r="M5462" s="2" t="s">
        <v>6950</v>
      </c>
      <c r="N5462" s="60" t="s">
        <v>7106</v>
      </c>
      <c r="O5462" s="66" t="s">
        <v>11450</v>
      </c>
      <c r="P5462" s="67" t="s">
        <v>4221</v>
      </c>
      <c r="Q5462" s="67" t="s">
        <v>5153</v>
      </c>
      <c r="R5462" s="67" t="s">
        <v>14504</v>
      </c>
      <c r="S5462" s="67"/>
      <c r="T5462" s="67"/>
      <c r="U5462" s="67"/>
      <c r="V5462" s="67"/>
      <c r="W5462" s="67"/>
      <c r="X5462" s="67"/>
      <c r="Y5462" s="67"/>
    </row>
    <row r="5463" spans="1:25" s="2" customFormat="1" ht="16.5" customHeight="1">
      <c r="A5463" s="59">
        <v>5461</v>
      </c>
      <c r="B5463" s="61" t="str">
        <f t="shared" si="595"/>
        <v>qf</v>
      </c>
      <c r="C5463" s="61" t="s">
        <v>4104</v>
      </c>
      <c r="D5463" s="2" t="s">
        <v>13769</v>
      </c>
      <c r="E5463" s="61" t="str">
        <f t="shared" si="596"/>
        <v>q</v>
      </c>
      <c r="F5463" s="62" t="str">
        <f t="shared" si="597"/>
        <v>f</v>
      </c>
      <c r="G5463" s="62" t="str">
        <f t="shared" si="598"/>
        <v>L</v>
      </c>
      <c r="H5463" s="62" t="str">
        <f t="shared" si="599"/>
        <v>L</v>
      </c>
      <c r="I5463" s="62">
        <f t="shared" si="600"/>
        <v>1</v>
      </c>
      <c r="J5463" s="62">
        <f t="shared" si="601"/>
        <v>11</v>
      </c>
      <c r="K5463" s="81">
        <v>2.5706350308049931E-7</v>
      </c>
      <c r="L5463" s="2" t="s">
        <v>13511</v>
      </c>
      <c r="M5463" s="2" t="s">
        <v>14462</v>
      </c>
      <c r="N5463" s="60" t="s">
        <v>6991</v>
      </c>
      <c r="O5463" s="66" t="s">
        <v>7726</v>
      </c>
      <c r="P5463" s="67" t="s">
        <v>426</v>
      </c>
      <c r="Q5463" s="67" t="s">
        <v>3354</v>
      </c>
      <c r="R5463" s="67" t="s">
        <v>14512</v>
      </c>
      <c r="S5463" s="67" t="s">
        <v>4492</v>
      </c>
      <c r="T5463" s="67"/>
      <c r="U5463" s="67"/>
      <c r="V5463" s="67"/>
      <c r="W5463" s="67"/>
      <c r="X5463" s="67"/>
      <c r="Y5463" s="67"/>
    </row>
    <row r="5464" spans="1:25" s="2" customFormat="1" ht="16.5" customHeight="1">
      <c r="A5464" s="59">
        <v>5462</v>
      </c>
      <c r="B5464" s="61" t="str">
        <f t="shared" si="595"/>
        <v>sc</v>
      </c>
      <c r="C5464" s="61" t="s">
        <v>4747</v>
      </c>
      <c r="D5464" s="2" t="s">
        <v>13721</v>
      </c>
      <c r="E5464" s="61" t="str">
        <f t="shared" si="596"/>
        <v>s</v>
      </c>
      <c r="F5464" s="62" t="str">
        <f t="shared" si="597"/>
        <v>c</v>
      </c>
      <c r="G5464" s="62" t="str">
        <f t="shared" si="598"/>
        <v>L</v>
      </c>
      <c r="H5464" s="62" t="str">
        <f t="shared" si="599"/>
        <v>L</v>
      </c>
      <c r="I5464" s="62">
        <f t="shared" si="600"/>
        <v>5</v>
      </c>
      <c r="J5464" s="62">
        <f t="shared" si="601"/>
        <v>9</v>
      </c>
      <c r="K5464" s="81">
        <v>2.5706350308049931E-7</v>
      </c>
      <c r="L5464" s="2" t="s">
        <v>6775</v>
      </c>
      <c r="M5464" s="2" t="s">
        <v>13535</v>
      </c>
      <c r="N5464" s="60" t="s">
        <v>6979</v>
      </c>
      <c r="O5464" s="66" t="s">
        <v>9977</v>
      </c>
      <c r="P5464" s="67" t="s">
        <v>4178</v>
      </c>
      <c r="Q5464" s="67" t="s">
        <v>6687</v>
      </c>
      <c r="R5464" s="67" t="s">
        <v>5431</v>
      </c>
      <c r="S5464" s="67"/>
      <c r="T5464" s="67"/>
      <c r="U5464" s="67"/>
      <c r="V5464" s="67"/>
      <c r="W5464" s="67"/>
      <c r="X5464" s="67"/>
      <c r="Y5464" s="67"/>
    </row>
    <row r="5465" spans="1:25" s="2" customFormat="1" ht="16.5" customHeight="1">
      <c r="A5465" s="59">
        <v>5463</v>
      </c>
      <c r="B5465" s="61" t="str">
        <f t="shared" si="595"/>
        <v>lg</v>
      </c>
      <c r="C5465" s="61" t="s">
        <v>2947</v>
      </c>
      <c r="D5465" s="2" t="s">
        <v>13579</v>
      </c>
      <c r="E5465" s="61" t="str">
        <f t="shared" si="596"/>
        <v>l</v>
      </c>
      <c r="F5465" s="62" t="str">
        <f t="shared" si="597"/>
        <v>g</v>
      </c>
      <c r="G5465" s="62" t="str">
        <f t="shared" si="598"/>
        <v>R</v>
      </c>
      <c r="H5465" s="62" t="str">
        <f t="shared" si="599"/>
        <v>L</v>
      </c>
      <c r="I5465" s="62">
        <f t="shared" si="600"/>
        <v>25</v>
      </c>
      <c r="J5465" s="62">
        <f t="shared" si="601"/>
        <v>14</v>
      </c>
      <c r="K5465" s="81">
        <v>2.5706350308049931E-7</v>
      </c>
      <c r="L5465" s="2" t="s">
        <v>6889</v>
      </c>
      <c r="M5465" s="2" t="s">
        <v>14461</v>
      </c>
      <c r="N5465" s="60" t="s">
        <v>6972</v>
      </c>
      <c r="O5465" s="66" t="s">
        <v>10502</v>
      </c>
      <c r="P5465" s="67" t="s">
        <v>3474</v>
      </c>
      <c r="Q5465" s="67" t="s">
        <v>1445</v>
      </c>
      <c r="R5465" s="67" t="s">
        <v>5431</v>
      </c>
      <c r="S5465" s="67"/>
      <c r="T5465" s="67"/>
      <c r="U5465" s="67"/>
      <c r="V5465" s="67"/>
      <c r="W5465" s="67"/>
      <c r="X5465" s="67"/>
      <c r="Y5465" s="67"/>
    </row>
    <row r="5466" spans="1:25" s="2" customFormat="1" ht="16.5" customHeight="1">
      <c r="A5466" s="59">
        <v>5464</v>
      </c>
      <c r="B5466" s="61" t="str">
        <f t="shared" si="595"/>
        <v>m</v>
      </c>
      <c r="C5466" s="61" t="s">
        <v>3381</v>
      </c>
      <c r="D5466" s="2" t="s">
        <v>13732</v>
      </c>
      <c r="E5466" s="61" t="str">
        <f t="shared" si="596"/>
        <v>m</v>
      </c>
      <c r="F5466" s="62" t="str">
        <f t="shared" si="597"/>
        <v>m</v>
      </c>
      <c r="G5466" s="62" t="str">
        <f t="shared" si="598"/>
        <v>R</v>
      </c>
      <c r="H5466" s="62" t="str">
        <f t="shared" si="599"/>
        <v>R</v>
      </c>
      <c r="I5466" s="62">
        <f t="shared" si="600"/>
        <v>21</v>
      </c>
      <c r="J5466" s="62">
        <f t="shared" si="601"/>
        <v>21</v>
      </c>
      <c r="K5466" s="81">
        <v>2.5706350308049931E-7</v>
      </c>
      <c r="L5466" s="2" t="s">
        <v>6877</v>
      </c>
      <c r="M5466" s="2" t="s">
        <v>14103</v>
      </c>
      <c r="N5466" s="60" t="s">
        <v>6972</v>
      </c>
      <c r="O5466" s="66" t="s">
        <v>10850</v>
      </c>
      <c r="P5466" s="67" t="s">
        <v>2637</v>
      </c>
      <c r="Q5466" s="67" t="s">
        <v>426</v>
      </c>
      <c r="R5466" s="67" t="s">
        <v>4903</v>
      </c>
      <c r="S5466" s="67"/>
      <c r="T5466" s="67"/>
      <c r="U5466" s="67"/>
      <c r="V5466" s="67"/>
      <c r="W5466" s="67"/>
      <c r="X5466" s="67"/>
      <c r="Y5466" s="67"/>
    </row>
    <row r="5467" spans="1:25" s="2" customFormat="1" ht="16.5" customHeight="1">
      <c r="A5467" s="59">
        <v>5465</v>
      </c>
      <c r="B5467" s="61" t="str">
        <f t="shared" si="595"/>
        <v>wu</v>
      </c>
      <c r="C5467" s="61" t="s">
        <v>5220</v>
      </c>
      <c r="D5467" s="2" t="s">
        <v>6939</v>
      </c>
      <c r="E5467" s="61" t="str">
        <f t="shared" si="596"/>
        <v>w</v>
      </c>
      <c r="F5467" s="62" t="str">
        <f t="shared" si="597"/>
        <v>u</v>
      </c>
      <c r="G5467" s="62" t="str">
        <f t="shared" si="598"/>
        <v>L</v>
      </c>
      <c r="H5467" s="62" t="str">
        <f t="shared" si="599"/>
        <v>R</v>
      </c>
      <c r="I5467" s="62">
        <f t="shared" si="600"/>
        <v>4</v>
      </c>
      <c r="J5467" s="62">
        <f t="shared" si="601"/>
        <v>19</v>
      </c>
      <c r="K5467" s="81">
        <v>2.538095346870753E-7</v>
      </c>
      <c r="L5467" s="2" t="s">
        <v>6804</v>
      </c>
      <c r="M5467" s="2" t="s">
        <v>13512</v>
      </c>
      <c r="N5467" s="60" t="s">
        <v>6972</v>
      </c>
      <c r="O5467" s="66" t="s">
        <v>9886</v>
      </c>
      <c r="P5467" s="67" t="s">
        <v>6768</v>
      </c>
      <c r="Q5467" s="67" t="s">
        <v>5207</v>
      </c>
      <c r="R5467" s="67" t="s">
        <v>2637</v>
      </c>
      <c r="S5467" s="67"/>
      <c r="T5467" s="67"/>
      <c r="U5467" s="67"/>
      <c r="V5467" s="67"/>
      <c r="W5467" s="67"/>
      <c r="X5467" s="67"/>
      <c r="Y5467" s="67"/>
    </row>
    <row r="5468" spans="1:25" s="2" customFormat="1" ht="16.5" customHeight="1">
      <c r="A5468" s="59">
        <v>5466</v>
      </c>
      <c r="B5468" s="61" t="str">
        <f t="shared" si="595"/>
        <v>jr</v>
      </c>
      <c r="C5468" s="61" t="s">
        <v>2493</v>
      </c>
      <c r="D5468" s="2" t="s">
        <v>13728</v>
      </c>
      <c r="E5468" s="61" t="str">
        <f t="shared" si="596"/>
        <v>j</v>
      </c>
      <c r="F5468" s="62" t="str">
        <f t="shared" si="597"/>
        <v>r</v>
      </c>
      <c r="G5468" s="62" t="str">
        <f t="shared" si="598"/>
        <v>R</v>
      </c>
      <c r="H5468" s="62" t="str">
        <f t="shared" si="599"/>
        <v>L</v>
      </c>
      <c r="I5468" s="62">
        <f t="shared" si="600"/>
        <v>20</v>
      </c>
      <c r="J5468" s="62">
        <f t="shared" si="601"/>
        <v>10</v>
      </c>
      <c r="K5468" s="81">
        <v>2.538095346870753E-7</v>
      </c>
      <c r="L5468" s="2" t="s">
        <v>6887</v>
      </c>
      <c r="M5468" s="2" t="s">
        <v>14110</v>
      </c>
      <c r="N5468" s="60" t="s">
        <v>7040</v>
      </c>
      <c r="O5468" s="66" t="s">
        <v>7524</v>
      </c>
      <c r="P5468" s="67" t="s">
        <v>14500</v>
      </c>
      <c r="Q5468" s="67" t="s">
        <v>4989</v>
      </c>
      <c r="R5468" s="67" t="s">
        <v>1364</v>
      </c>
      <c r="S5468" s="67"/>
      <c r="T5468" s="67"/>
      <c r="U5468" s="67"/>
      <c r="V5468" s="67"/>
      <c r="W5468" s="67"/>
      <c r="X5468" s="67"/>
      <c r="Y5468" s="67"/>
    </row>
    <row r="5469" spans="1:25" s="2" customFormat="1" ht="16.5" customHeight="1">
      <c r="A5469" s="59">
        <v>5467</v>
      </c>
      <c r="B5469" s="61" t="str">
        <f t="shared" si="595"/>
        <v>xi</v>
      </c>
      <c r="C5469" s="61" t="s">
        <v>5257</v>
      </c>
      <c r="D5469" s="2" t="s">
        <v>6943</v>
      </c>
      <c r="E5469" s="61" t="str">
        <f t="shared" si="596"/>
        <v>x</v>
      </c>
      <c r="F5469" s="62" t="str">
        <f t="shared" si="597"/>
        <v>i</v>
      </c>
      <c r="G5469" s="62" t="str">
        <f t="shared" si="598"/>
        <v>L</v>
      </c>
      <c r="H5469" s="62" t="str">
        <f t="shared" si="599"/>
        <v>R</v>
      </c>
      <c r="I5469" s="62">
        <f t="shared" si="600"/>
        <v>6</v>
      </c>
      <c r="J5469" s="62">
        <f t="shared" si="601"/>
        <v>22</v>
      </c>
      <c r="K5469" s="81">
        <v>2.538095346870753E-7</v>
      </c>
      <c r="L5469" s="2" t="s">
        <v>6892</v>
      </c>
      <c r="M5469" s="2" t="s">
        <v>13510</v>
      </c>
      <c r="N5469" s="60" t="s">
        <v>7106</v>
      </c>
      <c r="O5469" s="66" t="s">
        <v>14417</v>
      </c>
      <c r="P5469" s="67" t="s">
        <v>4621</v>
      </c>
      <c r="Q5469" s="67" t="s">
        <v>14112</v>
      </c>
      <c r="R5469" s="67" t="s">
        <v>6966</v>
      </c>
      <c r="S5469" s="67" t="s">
        <v>2321</v>
      </c>
      <c r="T5469" s="67"/>
      <c r="U5469" s="67"/>
      <c r="V5469" s="67"/>
      <c r="W5469" s="67"/>
      <c r="X5469" s="67"/>
      <c r="Y5469" s="67"/>
    </row>
    <row r="5470" spans="1:25" s="2" customFormat="1" ht="16.5" customHeight="1">
      <c r="A5470" s="59">
        <v>5468</v>
      </c>
      <c r="B5470" s="61" t="str">
        <f t="shared" si="595"/>
        <v>lu</v>
      </c>
      <c r="C5470" s="61" t="s">
        <v>3124</v>
      </c>
      <c r="D5470" s="2" t="s">
        <v>6856</v>
      </c>
      <c r="E5470" s="61" t="str">
        <f t="shared" si="596"/>
        <v>l</v>
      </c>
      <c r="F5470" s="62" t="str">
        <f t="shared" si="597"/>
        <v>u</v>
      </c>
      <c r="G5470" s="62" t="str">
        <f t="shared" si="598"/>
        <v>R</v>
      </c>
      <c r="H5470" s="62" t="str">
        <f t="shared" si="599"/>
        <v>R</v>
      </c>
      <c r="I5470" s="62">
        <f t="shared" si="600"/>
        <v>25</v>
      </c>
      <c r="J5470" s="62">
        <f t="shared" si="601"/>
        <v>19</v>
      </c>
      <c r="K5470" s="81">
        <v>2.538095346870753E-7</v>
      </c>
      <c r="L5470" s="2" t="s">
        <v>6889</v>
      </c>
      <c r="M5470" s="2" t="s">
        <v>13512</v>
      </c>
      <c r="N5470" s="60" t="s">
        <v>6972</v>
      </c>
      <c r="O5470" s="66" t="s">
        <v>11864</v>
      </c>
      <c r="P5470" s="67" t="s">
        <v>4621</v>
      </c>
      <c r="Q5470" s="67" t="s">
        <v>2891</v>
      </c>
      <c r="R5470" s="67"/>
      <c r="S5470" s="67"/>
      <c r="T5470" s="67"/>
      <c r="U5470" s="67"/>
      <c r="V5470" s="67"/>
      <c r="W5470" s="67"/>
      <c r="X5470" s="67"/>
      <c r="Y5470" s="67"/>
    </row>
    <row r="5471" spans="1:25" s="2" customFormat="1" ht="16.5" customHeight="1">
      <c r="A5471" s="59">
        <v>5469</v>
      </c>
      <c r="B5471" s="61" t="str">
        <f t="shared" si="595"/>
        <v>kx</v>
      </c>
      <c r="C5471" s="61" t="s">
        <v>2667</v>
      </c>
      <c r="D5471" s="2" t="s">
        <v>13623</v>
      </c>
      <c r="E5471" s="61" t="str">
        <f t="shared" si="596"/>
        <v>k</v>
      </c>
      <c r="F5471" s="62" t="str">
        <f t="shared" si="597"/>
        <v>x</v>
      </c>
      <c r="G5471" s="62" t="str">
        <f t="shared" si="598"/>
        <v>R</v>
      </c>
      <c r="H5471" s="62" t="str">
        <f t="shared" si="599"/>
        <v>L</v>
      </c>
      <c r="I5471" s="62">
        <f t="shared" si="600"/>
        <v>23</v>
      </c>
      <c r="J5471" s="62">
        <f t="shared" si="601"/>
        <v>6</v>
      </c>
      <c r="K5471" s="81">
        <v>2.538095346870753E-7</v>
      </c>
      <c r="L5471" s="2" t="s">
        <v>6890</v>
      </c>
      <c r="M5471" s="2" t="s">
        <v>14096</v>
      </c>
      <c r="N5471" s="60" t="s">
        <v>6972</v>
      </c>
      <c r="O5471" s="66" t="s">
        <v>10031</v>
      </c>
      <c r="P5471" s="67" t="s">
        <v>4178</v>
      </c>
      <c r="Q5471" s="67" t="s">
        <v>4220</v>
      </c>
      <c r="R5471" s="67" t="s">
        <v>6190</v>
      </c>
      <c r="S5471" s="67"/>
      <c r="T5471" s="67"/>
      <c r="U5471" s="67"/>
      <c r="V5471" s="67"/>
      <c r="W5471" s="67"/>
      <c r="X5471" s="67"/>
      <c r="Y5471" s="67"/>
    </row>
    <row r="5472" spans="1:25" s="2" customFormat="1" ht="16.5" customHeight="1">
      <c r="A5472" s="59">
        <v>5470</v>
      </c>
      <c r="B5472" s="61" t="str">
        <f t="shared" si="595"/>
        <v>ao</v>
      </c>
      <c r="C5472" s="61" t="s">
        <v>71</v>
      </c>
      <c r="D5472" s="2" t="s">
        <v>6840</v>
      </c>
      <c r="E5472" s="61" t="str">
        <f t="shared" si="596"/>
        <v>a</v>
      </c>
      <c r="F5472" s="62" t="str">
        <f t="shared" si="597"/>
        <v>o</v>
      </c>
      <c r="G5472" s="62" t="str">
        <f t="shared" si="598"/>
        <v>L</v>
      </c>
      <c r="H5472" s="62" t="str">
        <f t="shared" si="599"/>
        <v>R</v>
      </c>
      <c r="I5472" s="62">
        <f t="shared" si="600"/>
        <v>2</v>
      </c>
      <c r="J5472" s="62">
        <f t="shared" si="601"/>
        <v>24</v>
      </c>
      <c r="K5472" s="81">
        <v>2.538095346870753E-7</v>
      </c>
      <c r="L5472" s="2" t="s">
        <v>6875</v>
      </c>
      <c r="M5472" s="2" t="s">
        <v>6879</v>
      </c>
      <c r="N5472" s="60" t="s">
        <v>7238</v>
      </c>
      <c r="O5472" s="66" t="s">
        <v>7873</v>
      </c>
      <c r="P5472" s="67" t="s">
        <v>6974</v>
      </c>
      <c r="Q5472" s="67" t="s">
        <v>881</v>
      </c>
      <c r="R5472" s="67" t="s">
        <v>3857</v>
      </c>
      <c r="S5472" s="67" t="s">
        <v>2325</v>
      </c>
      <c r="T5472" s="67"/>
      <c r="U5472" s="67"/>
      <c r="V5472" s="67"/>
      <c r="W5472" s="67"/>
      <c r="X5472" s="67"/>
      <c r="Y5472" s="67"/>
    </row>
    <row r="5473" spans="1:25" s="2" customFormat="1" ht="16.5" customHeight="1">
      <c r="A5473" s="59">
        <v>5471</v>
      </c>
      <c r="B5473" s="61" t="str">
        <f t="shared" si="595"/>
        <v>uf</v>
      </c>
      <c r="C5473" s="61" t="s">
        <v>6511</v>
      </c>
      <c r="D5473" s="2" t="s">
        <v>13362</v>
      </c>
      <c r="E5473" s="61" t="str">
        <f t="shared" si="596"/>
        <v>u</v>
      </c>
      <c r="F5473" s="62" t="str">
        <f t="shared" si="597"/>
        <v>f</v>
      </c>
      <c r="G5473" s="62" t="str">
        <f t="shared" si="598"/>
        <v>R</v>
      </c>
      <c r="H5473" s="62" t="str">
        <f t="shared" si="599"/>
        <v>L</v>
      </c>
      <c r="I5473" s="62">
        <f t="shared" si="600"/>
        <v>19</v>
      </c>
      <c r="J5473" s="62">
        <f t="shared" si="601"/>
        <v>11</v>
      </c>
      <c r="K5473" s="81">
        <v>2.538095346870753E-7</v>
      </c>
      <c r="L5473" s="2" t="s">
        <v>13537</v>
      </c>
      <c r="M5473" s="2" t="s">
        <v>13510</v>
      </c>
      <c r="N5473" s="60" t="s">
        <v>7238</v>
      </c>
      <c r="O5473" s="66" t="s">
        <v>8806</v>
      </c>
      <c r="P5473" s="67" t="s">
        <v>4548</v>
      </c>
      <c r="Q5473" s="67" t="s">
        <v>5056</v>
      </c>
      <c r="R5473" s="67" t="s">
        <v>3578</v>
      </c>
      <c r="S5473" s="67"/>
      <c r="T5473" s="67"/>
      <c r="U5473" s="67"/>
      <c r="V5473" s="67"/>
      <c r="W5473" s="67"/>
      <c r="X5473" s="67"/>
      <c r="Y5473" s="67"/>
    </row>
    <row r="5474" spans="1:25" s="2" customFormat="1" ht="16.5" customHeight="1">
      <c r="A5474" s="59">
        <v>5472</v>
      </c>
      <c r="B5474" s="61" t="str">
        <f t="shared" si="595"/>
        <v>ea</v>
      </c>
      <c r="C5474" s="61" t="s">
        <v>5664</v>
      </c>
      <c r="D5474" s="2" t="s">
        <v>6952</v>
      </c>
      <c r="E5474" s="61" t="str">
        <f t="shared" si="596"/>
        <v>e</v>
      </c>
      <c r="F5474" s="62" t="str">
        <f t="shared" si="597"/>
        <v>a</v>
      </c>
      <c r="G5474" s="62" t="str">
        <f t="shared" si="598"/>
        <v>L</v>
      </c>
      <c r="H5474" s="62" t="str">
        <f t="shared" si="599"/>
        <v>L</v>
      </c>
      <c r="I5474" s="62">
        <f t="shared" si="600"/>
        <v>7</v>
      </c>
      <c r="J5474" s="62">
        <f t="shared" si="601"/>
        <v>2</v>
      </c>
      <c r="K5474" s="81">
        <v>2.5055556629365123E-7</v>
      </c>
      <c r="L5474" s="2" t="s">
        <v>6885</v>
      </c>
      <c r="M5474" s="2" t="s">
        <v>6875</v>
      </c>
      <c r="N5474" s="60" t="s">
        <v>6870</v>
      </c>
      <c r="O5474" s="66" t="s">
        <v>12865</v>
      </c>
      <c r="P5474" s="67" t="s">
        <v>3936</v>
      </c>
      <c r="Q5474" s="67" t="s">
        <v>5807</v>
      </c>
      <c r="R5474" s="67" t="s">
        <v>5794</v>
      </c>
      <c r="S5474" s="67"/>
      <c r="T5474" s="67"/>
      <c r="U5474" s="67"/>
      <c r="V5474" s="67"/>
      <c r="W5474" s="67"/>
      <c r="X5474" s="67"/>
      <c r="Y5474" s="67"/>
    </row>
    <row r="5475" spans="1:25" s="2" customFormat="1" ht="16.5" customHeight="1">
      <c r="A5475" s="59">
        <v>5473</v>
      </c>
      <c r="B5475" s="61" t="str">
        <f t="shared" si="595"/>
        <v>yw</v>
      </c>
      <c r="C5475" s="61" t="s">
        <v>5705</v>
      </c>
      <c r="D5475" s="2" t="s">
        <v>13576</v>
      </c>
      <c r="E5475" s="61" t="str">
        <f t="shared" si="596"/>
        <v>y</v>
      </c>
      <c r="F5475" s="62" t="str">
        <f t="shared" si="597"/>
        <v>w</v>
      </c>
      <c r="G5475" s="62" t="str">
        <f t="shared" si="598"/>
        <v>R</v>
      </c>
      <c r="H5475" s="62" t="str">
        <f t="shared" si="599"/>
        <v>L</v>
      </c>
      <c r="I5475" s="62">
        <f t="shared" si="600"/>
        <v>16</v>
      </c>
      <c r="J5475" s="62">
        <f t="shared" si="601"/>
        <v>4</v>
      </c>
      <c r="K5475" s="81">
        <v>2.5055556629365123E-7</v>
      </c>
      <c r="L5475" s="2" t="s">
        <v>6885</v>
      </c>
      <c r="M5475" s="2" t="s">
        <v>6841</v>
      </c>
      <c r="N5475" s="60" t="s">
        <v>7101</v>
      </c>
      <c r="O5475" s="66" t="s">
        <v>9088</v>
      </c>
      <c r="P5475" s="67" t="s">
        <v>14101</v>
      </c>
      <c r="Q5475" s="67" t="s">
        <v>4241</v>
      </c>
      <c r="R5475" s="67" t="s">
        <v>3630</v>
      </c>
      <c r="S5475" s="67" t="s">
        <v>1364</v>
      </c>
      <c r="T5475" s="67"/>
      <c r="U5475" s="67"/>
      <c r="V5475" s="67"/>
      <c r="W5475" s="67"/>
      <c r="X5475" s="67"/>
      <c r="Y5475" s="67"/>
    </row>
    <row r="5476" spans="1:25" s="2" customFormat="1" ht="16.5" customHeight="1">
      <c r="A5476" s="59">
        <v>5474</v>
      </c>
      <c r="B5476" s="61" t="str">
        <f t="shared" si="595"/>
        <v>ta</v>
      </c>
      <c r="C5476" s="61" t="s">
        <v>4777</v>
      </c>
      <c r="D5476" s="2" t="s">
        <v>6814</v>
      </c>
      <c r="E5476" s="61" t="str">
        <f t="shared" si="596"/>
        <v>t</v>
      </c>
      <c r="F5476" s="62" t="str">
        <f t="shared" si="597"/>
        <v>a</v>
      </c>
      <c r="G5476" s="62" t="str">
        <f t="shared" si="598"/>
        <v>L</v>
      </c>
      <c r="H5476" s="62" t="str">
        <f t="shared" si="599"/>
        <v>L</v>
      </c>
      <c r="I5476" s="62">
        <f t="shared" si="600"/>
        <v>13</v>
      </c>
      <c r="J5476" s="62">
        <f t="shared" si="601"/>
        <v>2</v>
      </c>
      <c r="K5476" s="81">
        <v>2.5055556629365123E-7</v>
      </c>
      <c r="L5476" s="2" t="s">
        <v>6884</v>
      </c>
      <c r="M5476" s="2" t="s">
        <v>6875</v>
      </c>
      <c r="N5476" s="60" t="s">
        <v>7192</v>
      </c>
      <c r="O5476" s="66" t="s">
        <v>9771</v>
      </c>
      <c r="P5476" s="67" t="s">
        <v>6065</v>
      </c>
      <c r="Q5476" s="67" t="s">
        <v>14513</v>
      </c>
      <c r="R5476" s="67" t="s">
        <v>6095</v>
      </c>
      <c r="S5476" s="67"/>
      <c r="T5476" s="67"/>
      <c r="U5476" s="67"/>
      <c r="V5476" s="67"/>
      <c r="W5476" s="67"/>
      <c r="X5476" s="67"/>
      <c r="Y5476" s="67"/>
    </row>
    <row r="5477" spans="1:25" s="2" customFormat="1" ht="16.5" customHeight="1">
      <c r="A5477" s="59">
        <v>5475</v>
      </c>
      <c r="B5477" s="61" t="str">
        <f t="shared" si="595"/>
        <v>id</v>
      </c>
      <c r="C5477" s="61" t="s">
        <v>560</v>
      </c>
      <c r="D5477" s="2" t="s">
        <v>13584</v>
      </c>
      <c r="E5477" s="61" t="str">
        <f t="shared" si="596"/>
        <v>i</v>
      </c>
      <c r="F5477" s="62" t="str">
        <f t="shared" si="597"/>
        <v>d</v>
      </c>
      <c r="G5477" s="62" t="str">
        <f t="shared" si="598"/>
        <v>R</v>
      </c>
      <c r="H5477" s="62" t="str">
        <f t="shared" si="599"/>
        <v>L</v>
      </c>
      <c r="I5477" s="62">
        <f t="shared" si="600"/>
        <v>22</v>
      </c>
      <c r="J5477" s="62">
        <f t="shared" si="601"/>
        <v>8</v>
      </c>
      <c r="K5477" s="81">
        <v>2.5055556629365123E-7</v>
      </c>
      <c r="L5477" s="2" t="s">
        <v>14016</v>
      </c>
      <c r="M5477" s="2" t="s">
        <v>14463</v>
      </c>
      <c r="N5477" s="60" t="s">
        <v>6972</v>
      </c>
      <c r="O5477" s="66" t="s">
        <v>10640</v>
      </c>
      <c r="P5477" s="67" t="s">
        <v>3474</v>
      </c>
      <c r="Q5477" s="67" t="s">
        <v>6041</v>
      </c>
      <c r="R5477" s="67" t="s">
        <v>4989</v>
      </c>
      <c r="S5477" s="67"/>
      <c r="T5477" s="67"/>
      <c r="U5477" s="67"/>
      <c r="V5477" s="67"/>
      <c r="W5477" s="67"/>
      <c r="X5477" s="67"/>
      <c r="Y5477" s="67"/>
    </row>
    <row r="5478" spans="1:25" s="2" customFormat="1" ht="16.5" customHeight="1">
      <c r="A5478" s="59">
        <v>5476</v>
      </c>
      <c r="B5478" s="61" t="str">
        <f t="shared" si="595"/>
        <v>x</v>
      </c>
      <c r="C5478" s="61" t="s">
        <v>5429</v>
      </c>
      <c r="D5478" s="2" t="s">
        <v>13563</v>
      </c>
      <c r="E5478" s="61" t="str">
        <f t="shared" si="596"/>
        <v>x</v>
      </c>
      <c r="F5478" s="62" t="str">
        <f t="shared" si="597"/>
        <v>x</v>
      </c>
      <c r="G5478" s="62" t="str">
        <f t="shared" si="598"/>
        <v>L</v>
      </c>
      <c r="H5478" s="62" t="str">
        <f t="shared" si="599"/>
        <v>L</v>
      </c>
      <c r="I5478" s="62">
        <f t="shared" si="600"/>
        <v>6</v>
      </c>
      <c r="J5478" s="62">
        <f t="shared" si="601"/>
        <v>6</v>
      </c>
      <c r="K5478" s="81">
        <v>2.5055556629365123E-7</v>
      </c>
      <c r="L5478" s="2" t="s">
        <v>6892</v>
      </c>
      <c r="M5478" s="2" t="s">
        <v>14103</v>
      </c>
      <c r="N5478" s="60" t="s">
        <v>6972</v>
      </c>
      <c r="O5478" s="66" t="s">
        <v>14406</v>
      </c>
      <c r="P5478" s="67" t="s">
        <v>4360</v>
      </c>
      <c r="Q5478" s="67" t="s">
        <v>14112</v>
      </c>
      <c r="R5478" s="67" t="s">
        <v>6966</v>
      </c>
      <c r="S5478" s="67" t="s">
        <v>6177</v>
      </c>
      <c r="T5478" s="67"/>
      <c r="U5478" s="67"/>
      <c r="V5478" s="67"/>
      <c r="W5478" s="67"/>
      <c r="X5478" s="67"/>
      <c r="Y5478" s="67"/>
    </row>
    <row r="5479" spans="1:25" s="2" customFormat="1" ht="16.5" customHeight="1">
      <c r="A5479" s="59">
        <v>5477</v>
      </c>
      <c r="B5479" s="61" t="str">
        <f t="shared" si="595"/>
        <v>bi</v>
      </c>
      <c r="C5479" s="61" t="s">
        <v>211</v>
      </c>
      <c r="D5479" s="2" t="s">
        <v>6945</v>
      </c>
      <c r="E5479" s="61" t="str">
        <f t="shared" si="596"/>
        <v>b</v>
      </c>
      <c r="F5479" s="62" t="str">
        <f t="shared" si="597"/>
        <v>i</v>
      </c>
      <c r="G5479" s="62" t="str">
        <f t="shared" si="598"/>
        <v>L</v>
      </c>
      <c r="H5479" s="62" t="str">
        <f t="shared" si="599"/>
        <v>R</v>
      </c>
      <c r="I5479" s="62">
        <f t="shared" si="600"/>
        <v>15</v>
      </c>
      <c r="J5479" s="62">
        <f t="shared" si="601"/>
        <v>22</v>
      </c>
      <c r="K5479" s="81">
        <v>2.5055556629365123E-7</v>
      </c>
      <c r="L5479" s="2" t="s">
        <v>6880</v>
      </c>
      <c r="M5479" s="2" t="s">
        <v>13510</v>
      </c>
      <c r="N5479" s="60" t="s">
        <v>6979</v>
      </c>
      <c r="O5479" s="66" t="s">
        <v>11057</v>
      </c>
      <c r="P5479" s="67" t="s">
        <v>2637</v>
      </c>
      <c r="Q5479" s="67" t="s">
        <v>209</v>
      </c>
      <c r="R5479" s="67" t="s">
        <v>209</v>
      </c>
      <c r="S5479" s="67"/>
      <c r="T5479" s="67"/>
      <c r="U5479" s="67"/>
      <c r="V5479" s="67"/>
      <c r="W5479" s="67"/>
      <c r="X5479" s="67"/>
      <c r="Y5479" s="67"/>
    </row>
    <row r="5480" spans="1:25" s="2" customFormat="1" ht="16.5" customHeight="1">
      <c r="A5480" s="59">
        <v>5478</v>
      </c>
      <c r="B5480" s="61" t="str">
        <f t="shared" si="595"/>
        <v>sj</v>
      </c>
      <c r="C5480" s="61" t="s">
        <v>4333</v>
      </c>
      <c r="D5480" s="2" t="s">
        <v>13496</v>
      </c>
      <c r="E5480" s="61" t="str">
        <f t="shared" si="596"/>
        <v>s</v>
      </c>
      <c r="F5480" s="62" t="str">
        <f t="shared" si="597"/>
        <v>j</v>
      </c>
      <c r="G5480" s="62" t="str">
        <f t="shared" si="598"/>
        <v>L</v>
      </c>
      <c r="H5480" s="62" t="str">
        <f t="shared" si="599"/>
        <v>R</v>
      </c>
      <c r="I5480" s="62">
        <f t="shared" si="600"/>
        <v>5</v>
      </c>
      <c r="J5480" s="62">
        <f t="shared" si="601"/>
        <v>20</v>
      </c>
      <c r="K5480" s="81">
        <v>2.5055556629365123E-7</v>
      </c>
      <c r="L5480" s="2" t="s">
        <v>6775</v>
      </c>
      <c r="M5480" s="2" t="s">
        <v>6840</v>
      </c>
      <c r="N5480" s="60" t="s">
        <v>13375</v>
      </c>
      <c r="O5480" s="66" t="s">
        <v>8590</v>
      </c>
      <c r="P5480" s="67" t="s">
        <v>3536</v>
      </c>
      <c r="Q5480" s="67" t="s">
        <v>6041</v>
      </c>
      <c r="R5480" s="67" t="s">
        <v>6776</v>
      </c>
      <c r="S5480" s="67" t="s">
        <v>630</v>
      </c>
      <c r="T5480" s="67"/>
      <c r="U5480" s="67"/>
      <c r="V5480" s="67"/>
      <c r="W5480" s="67"/>
      <c r="X5480" s="67"/>
      <c r="Y5480" s="67"/>
    </row>
    <row r="5481" spans="1:25" s="2" customFormat="1" ht="16.5" customHeight="1">
      <c r="A5481" s="59">
        <v>5479</v>
      </c>
      <c r="B5481" s="61" t="str">
        <f t="shared" si="595"/>
        <v>dg</v>
      </c>
      <c r="C5481" s="61" t="s">
        <v>875</v>
      </c>
      <c r="D5481" s="2" t="s">
        <v>13588</v>
      </c>
      <c r="E5481" s="61" t="str">
        <f t="shared" si="596"/>
        <v>d</v>
      </c>
      <c r="F5481" s="62" t="str">
        <f t="shared" si="597"/>
        <v>g</v>
      </c>
      <c r="G5481" s="62" t="str">
        <f t="shared" si="598"/>
        <v>L</v>
      </c>
      <c r="H5481" s="62" t="str">
        <f t="shared" si="599"/>
        <v>L</v>
      </c>
      <c r="I5481" s="62">
        <f t="shared" si="600"/>
        <v>8</v>
      </c>
      <c r="J5481" s="62">
        <f t="shared" si="601"/>
        <v>14</v>
      </c>
      <c r="K5481" s="81">
        <v>2.5055556629365123E-7</v>
      </c>
      <c r="L5481" s="2" t="s">
        <v>13508</v>
      </c>
      <c r="M5481" s="2" t="s">
        <v>13767</v>
      </c>
      <c r="N5481" s="60" t="s">
        <v>6997</v>
      </c>
      <c r="O5481" s="66" t="s">
        <v>11973</v>
      </c>
      <c r="P5481" s="67" t="s">
        <v>4622</v>
      </c>
      <c r="Q5481" s="67" t="s">
        <v>3984</v>
      </c>
    </row>
    <row r="5482" spans="1:25" s="2" customFormat="1" ht="16.5" customHeight="1">
      <c r="A5482" s="59">
        <v>5480</v>
      </c>
      <c r="B5482" s="61" t="str">
        <f t="shared" si="595"/>
        <v>id</v>
      </c>
      <c r="C5482" s="61" t="s">
        <v>574</v>
      </c>
      <c r="D5482" s="2" t="s">
        <v>13584</v>
      </c>
      <c r="E5482" s="61" t="str">
        <f t="shared" si="596"/>
        <v>i</v>
      </c>
      <c r="F5482" s="62" t="str">
        <f t="shared" si="597"/>
        <v>d</v>
      </c>
      <c r="G5482" s="62" t="str">
        <f t="shared" si="598"/>
        <v>R</v>
      </c>
      <c r="H5482" s="62" t="str">
        <f t="shared" si="599"/>
        <v>L</v>
      </c>
      <c r="I5482" s="62">
        <f t="shared" si="600"/>
        <v>22</v>
      </c>
      <c r="J5482" s="62">
        <f t="shared" si="601"/>
        <v>8</v>
      </c>
      <c r="K5482" s="81">
        <v>2.5055556629365123E-7</v>
      </c>
      <c r="L5482" s="2" t="s">
        <v>14016</v>
      </c>
      <c r="M5482" s="2" t="s">
        <v>14463</v>
      </c>
      <c r="N5482" s="60" t="s">
        <v>6972</v>
      </c>
      <c r="O5482" s="66" t="s">
        <v>9571</v>
      </c>
      <c r="P5482" s="67" t="s">
        <v>2324</v>
      </c>
      <c r="Q5482" s="67" t="s">
        <v>1462</v>
      </c>
      <c r="R5482" s="67" t="s">
        <v>881</v>
      </c>
      <c r="S5482" s="67"/>
      <c r="T5482" s="67"/>
      <c r="U5482" s="67"/>
      <c r="V5482" s="67"/>
      <c r="W5482" s="67"/>
      <c r="X5482" s="67"/>
      <c r="Y5482" s="67"/>
    </row>
    <row r="5483" spans="1:25" s="2" customFormat="1" ht="16.5" customHeight="1">
      <c r="A5483" s="59">
        <v>5481</v>
      </c>
      <c r="B5483" s="61" t="str">
        <f t="shared" si="595"/>
        <v>kz</v>
      </c>
      <c r="C5483" s="61" t="s">
        <v>2674</v>
      </c>
      <c r="D5483" s="2" t="s">
        <v>13687</v>
      </c>
      <c r="E5483" s="61" t="str">
        <f t="shared" si="596"/>
        <v>k</v>
      </c>
      <c r="F5483" s="62" t="str">
        <f t="shared" si="597"/>
        <v>z</v>
      </c>
      <c r="G5483" s="62" t="str">
        <f t="shared" si="598"/>
        <v>R</v>
      </c>
      <c r="H5483" s="62" t="str">
        <f t="shared" si="599"/>
        <v>L</v>
      </c>
      <c r="I5483" s="62">
        <f t="shared" si="600"/>
        <v>23</v>
      </c>
      <c r="J5483" s="62">
        <f t="shared" si="601"/>
        <v>3</v>
      </c>
      <c r="K5483" s="81">
        <v>2.5055556629365123E-7</v>
      </c>
      <c r="L5483" s="2" t="s">
        <v>6890</v>
      </c>
      <c r="M5483" s="2" t="s">
        <v>14460</v>
      </c>
      <c r="N5483" s="60" t="s">
        <v>7102</v>
      </c>
      <c r="O5483" s="66" t="s">
        <v>9255</v>
      </c>
      <c r="P5483" s="67" t="s">
        <v>5680</v>
      </c>
      <c r="Q5483" s="67" t="s">
        <v>1213</v>
      </c>
      <c r="R5483" s="67" t="s">
        <v>5080</v>
      </c>
      <c r="S5483" s="67"/>
      <c r="T5483" s="67"/>
      <c r="U5483" s="67"/>
      <c r="V5483" s="67"/>
      <c r="W5483" s="67"/>
      <c r="X5483" s="67"/>
      <c r="Y5483" s="67"/>
    </row>
    <row r="5484" spans="1:25" s="2" customFormat="1" ht="16.5" customHeight="1">
      <c r="A5484" s="59">
        <v>5482</v>
      </c>
      <c r="B5484" s="61" t="str">
        <f t="shared" si="595"/>
        <v>di</v>
      </c>
      <c r="C5484" s="61" t="s">
        <v>931</v>
      </c>
      <c r="D5484" s="2" t="s">
        <v>6928</v>
      </c>
      <c r="E5484" s="61" t="str">
        <f t="shared" si="596"/>
        <v>d</v>
      </c>
      <c r="F5484" s="62" t="str">
        <f t="shared" si="597"/>
        <v>i</v>
      </c>
      <c r="G5484" s="62" t="str">
        <f t="shared" si="598"/>
        <v>L</v>
      </c>
      <c r="H5484" s="62" t="str">
        <f t="shared" si="599"/>
        <v>R</v>
      </c>
      <c r="I5484" s="62">
        <f t="shared" si="600"/>
        <v>8</v>
      </c>
      <c r="J5484" s="62">
        <f t="shared" si="601"/>
        <v>22</v>
      </c>
      <c r="K5484" s="81">
        <v>2.5055556629365123E-7</v>
      </c>
      <c r="L5484" s="2" t="s">
        <v>13508</v>
      </c>
      <c r="M5484" s="2" t="s">
        <v>13510</v>
      </c>
      <c r="N5484" s="60" t="s">
        <v>6797</v>
      </c>
      <c r="O5484" s="66" t="s">
        <v>10686</v>
      </c>
      <c r="P5484" s="67" t="s">
        <v>4514</v>
      </c>
      <c r="Q5484" s="67" t="s">
        <v>6776</v>
      </c>
      <c r="R5484" s="67"/>
      <c r="S5484" s="67"/>
      <c r="T5484" s="67"/>
      <c r="U5484" s="67"/>
      <c r="V5484" s="67"/>
      <c r="W5484" s="67"/>
      <c r="X5484" s="67"/>
      <c r="Y5484" s="67"/>
    </row>
    <row r="5485" spans="1:25" s="2" customFormat="1" ht="16.5" customHeight="1">
      <c r="A5485" s="59">
        <v>5483</v>
      </c>
      <c r="B5485" s="61" t="str">
        <f t="shared" si="595"/>
        <v>nv</v>
      </c>
      <c r="C5485" s="61" t="s">
        <v>3633</v>
      </c>
      <c r="D5485" s="2" t="s">
        <v>6824</v>
      </c>
      <c r="E5485" s="61" t="str">
        <f t="shared" si="596"/>
        <v>n</v>
      </c>
      <c r="F5485" s="62" t="str">
        <f t="shared" si="597"/>
        <v>v</v>
      </c>
      <c r="G5485" s="62" t="str">
        <f t="shared" si="598"/>
        <v>R</v>
      </c>
      <c r="H5485" s="62" t="str">
        <f t="shared" si="599"/>
        <v>L</v>
      </c>
      <c r="I5485" s="62">
        <f t="shared" si="600"/>
        <v>18</v>
      </c>
      <c r="J5485" s="62">
        <f t="shared" si="601"/>
        <v>12</v>
      </c>
      <c r="K5485" s="81">
        <v>2.4730159790022722E-7</v>
      </c>
      <c r="L5485" s="2" t="s">
        <v>6878</v>
      </c>
      <c r="M5485" s="2" t="s">
        <v>13513</v>
      </c>
      <c r="N5485" s="60" t="s">
        <v>7087</v>
      </c>
      <c r="O5485" s="66" t="s">
        <v>8614</v>
      </c>
      <c r="P5485" s="67" t="s">
        <v>5606</v>
      </c>
      <c r="Q5485" s="67" t="s">
        <v>648</v>
      </c>
      <c r="R5485" s="67"/>
      <c r="S5485" s="67"/>
      <c r="T5485" s="67"/>
      <c r="U5485" s="67"/>
      <c r="V5485" s="67"/>
      <c r="W5485" s="67"/>
      <c r="X5485" s="67"/>
      <c r="Y5485" s="67"/>
    </row>
    <row r="5486" spans="1:25" s="2" customFormat="1" ht="16.5" customHeight="1">
      <c r="A5486" s="59">
        <v>5484</v>
      </c>
      <c r="B5486" s="61" t="str">
        <f t="shared" si="595"/>
        <v>ds</v>
      </c>
      <c r="C5486" s="61" t="s">
        <v>1010</v>
      </c>
      <c r="D5486" s="2" t="s">
        <v>13602</v>
      </c>
      <c r="E5486" s="61" t="str">
        <f t="shared" si="596"/>
        <v>d</v>
      </c>
      <c r="F5486" s="62" t="str">
        <f t="shared" si="597"/>
        <v>s</v>
      </c>
      <c r="G5486" s="62" t="str">
        <f t="shared" si="598"/>
        <v>L</v>
      </c>
      <c r="H5486" s="62" t="str">
        <f t="shared" si="599"/>
        <v>L</v>
      </c>
      <c r="I5486" s="62">
        <f t="shared" si="600"/>
        <v>8</v>
      </c>
      <c r="J5486" s="62">
        <f t="shared" si="601"/>
        <v>5</v>
      </c>
      <c r="K5486" s="81">
        <v>2.4730159790022722E-7</v>
      </c>
      <c r="L5486" s="2" t="s">
        <v>13508</v>
      </c>
      <c r="M5486" s="2" t="s">
        <v>14095</v>
      </c>
      <c r="N5486" s="60" t="s">
        <v>6874</v>
      </c>
      <c r="O5486" s="66" t="s">
        <v>8365</v>
      </c>
      <c r="P5486" s="67" t="s">
        <v>3536</v>
      </c>
      <c r="Q5486" s="67" t="s">
        <v>1006</v>
      </c>
      <c r="R5486" s="67"/>
      <c r="S5486" s="67"/>
      <c r="T5486" s="67"/>
      <c r="U5486" s="67"/>
      <c r="V5486" s="67"/>
      <c r="W5486" s="67"/>
      <c r="X5486" s="67"/>
      <c r="Y5486" s="67"/>
    </row>
    <row r="5487" spans="1:25" s="2" customFormat="1" ht="16.5" customHeight="1">
      <c r="A5487" s="59">
        <v>5485</v>
      </c>
      <c r="B5487" s="61" t="str">
        <f t="shared" si="595"/>
        <v>ei</v>
      </c>
      <c r="C5487" s="61" t="s">
        <v>5886</v>
      </c>
      <c r="D5487" s="2" t="s">
        <v>6920</v>
      </c>
      <c r="E5487" s="61" t="str">
        <f t="shared" si="596"/>
        <v>e</v>
      </c>
      <c r="F5487" s="62" t="str">
        <f t="shared" si="597"/>
        <v>i</v>
      </c>
      <c r="G5487" s="62" t="str">
        <f t="shared" si="598"/>
        <v>L</v>
      </c>
      <c r="H5487" s="62" t="str">
        <f t="shared" si="599"/>
        <v>R</v>
      </c>
      <c r="I5487" s="62">
        <f t="shared" si="600"/>
        <v>7</v>
      </c>
      <c r="J5487" s="62">
        <f t="shared" si="601"/>
        <v>22</v>
      </c>
      <c r="K5487" s="81">
        <v>2.4730159790022722E-7</v>
      </c>
      <c r="L5487" s="2" t="s">
        <v>6876</v>
      </c>
      <c r="M5487" s="2" t="s">
        <v>13510</v>
      </c>
      <c r="N5487" s="60" t="s">
        <v>6972</v>
      </c>
      <c r="O5487" s="66" t="s">
        <v>8860</v>
      </c>
      <c r="P5487" s="67" t="s">
        <v>4548</v>
      </c>
      <c r="Q5487" s="67" t="s">
        <v>2637</v>
      </c>
      <c r="R5487" s="67" t="s">
        <v>73</v>
      </c>
      <c r="S5487" s="67"/>
      <c r="T5487" s="67"/>
      <c r="U5487" s="67"/>
      <c r="V5487" s="67"/>
      <c r="W5487" s="67"/>
      <c r="X5487" s="67"/>
      <c r="Y5487" s="67"/>
    </row>
    <row r="5488" spans="1:25" s="2" customFormat="1" ht="16.5" customHeight="1">
      <c r="A5488" s="59">
        <v>5486</v>
      </c>
      <c r="B5488" s="61" t="str">
        <f t="shared" si="595"/>
        <v>ld</v>
      </c>
      <c r="C5488" s="61" t="s">
        <v>2890</v>
      </c>
      <c r="D5488" s="2" t="s">
        <v>6831</v>
      </c>
      <c r="E5488" s="61" t="str">
        <f t="shared" si="596"/>
        <v>l</v>
      </c>
      <c r="F5488" s="62" t="str">
        <f t="shared" si="597"/>
        <v>d</v>
      </c>
      <c r="G5488" s="62" t="str">
        <f t="shared" si="598"/>
        <v>R</v>
      </c>
      <c r="H5488" s="62" t="str">
        <f t="shared" si="599"/>
        <v>L</v>
      </c>
      <c r="I5488" s="62">
        <f t="shared" si="600"/>
        <v>25</v>
      </c>
      <c r="J5488" s="62">
        <f t="shared" si="601"/>
        <v>8</v>
      </c>
      <c r="K5488" s="81">
        <v>2.4730159790022722E-7</v>
      </c>
      <c r="L5488" s="2" t="s">
        <v>6889</v>
      </c>
      <c r="M5488" s="2" t="s">
        <v>13510</v>
      </c>
      <c r="N5488" s="60" t="s">
        <v>6874</v>
      </c>
      <c r="O5488" s="66" t="s">
        <v>8369</v>
      </c>
      <c r="P5488" s="67" t="s">
        <v>3536</v>
      </c>
      <c r="Q5488" s="67" t="s">
        <v>5807</v>
      </c>
      <c r="R5488" s="67" t="s">
        <v>881</v>
      </c>
      <c r="S5488" s="67"/>
      <c r="T5488" s="67"/>
      <c r="U5488" s="67"/>
      <c r="V5488" s="67"/>
      <c r="W5488" s="67"/>
      <c r="X5488" s="67"/>
      <c r="Y5488" s="67"/>
    </row>
    <row r="5489" spans="1:25" s="2" customFormat="1" ht="16.5" customHeight="1">
      <c r="A5489" s="59">
        <v>5487</v>
      </c>
      <c r="B5489" s="61" t="str">
        <f t="shared" si="595"/>
        <v>uj</v>
      </c>
      <c r="C5489" s="61" t="s">
        <v>6371</v>
      </c>
      <c r="D5489" s="2" t="s">
        <v>13652</v>
      </c>
      <c r="E5489" s="61" t="str">
        <f t="shared" si="596"/>
        <v>u</v>
      </c>
      <c r="F5489" s="62" t="str">
        <f t="shared" si="597"/>
        <v>j</v>
      </c>
      <c r="G5489" s="62" t="str">
        <f t="shared" si="598"/>
        <v>R</v>
      </c>
      <c r="H5489" s="62" t="str">
        <f t="shared" si="599"/>
        <v>R</v>
      </c>
      <c r="I5489" s="62">
        <f t="shared" si="600"/>
        <v>19</v>
      </c>
      <c r="J5489" s="62">
        <f t="shared" si="601"/>
        <v>20</v>
      </c>
      <c r="K5489" s="81">
        <v>2.4730159790022722E-7</v>
      </c>
      <c r="L5489" s="2" t="s">
        <v>13537</v>
      </c>
      <c r="M5489" s="2" t="s">
        <v>6840</v>
      </c>
      <c r="N5489" s="60" t="s">
        <v>6972</v>
      </c>
      <c r="O5489" s="66" t="s">
        <v>10572</v>
      </c>
      <c r="P5489" s="67" t="s">
        <v>3474</v>
      </c>
      <c r="Q5489" s="67" t="s">
        <v>6970</v>
      </c>
      <c r="R5489" s="67" t="s">
        <v>4241</v>
      </c>
      <c r="S5489" s="67" t="s">
        <v>4492</v>
      </c>
      <c r="T5489" s="67"/>
      <c r="U5489" s="67"/>
      <c r="V5489" s="67"/>
      <c r="W5489" s="67"/>
      <c r="X5489" s="67"/>
      <c r="Y5489" s="67"/>
    </row>
    <row r="5490" spans="1:25" s="2" customFormat="1" ht="16.5" customHeight="1">
      <c r="A5490" s="59">
        <v>5488</v>
      </c>
      <c r="B5490" s="61" t="str">
        <f t="shared" si="595"/>
        <v>sy</v>
      </c>
      <c r="C5490" s="61" t="s">
        <v>4339</v>
      </c>
      <c r="D5490" s="2" t="s">
        <v>6858</v>
      </c>
      <c r="E5490" s="61" t="str">
        <f t="shared" si="596"/>
        <v>s</v>
      </c>
      <c r="F5490" s="62" t="str">
        <f t="shared" si="597"/>
        <v>y</v>
      </c>
      <c r="G5490" s="62" t="str">
        <f t="shared" si="598"/>
        <v>L</v>
      </c>
      <c r="H5490" s="62" t="str">
        <f t="shared" si="599"/>
        <v>R</v>
      </c>
      <c r="I5490" s="62">
        <f t="shared" si="600"/>
        <v>5</v>
      </c>
      <c r="J5490" s="62">
        <f t="shared" si="601"/>
        <v>16</v>
      </c>
      <c r="K5490" s="81">
        <v>2.4730159790022722E-7</v>
      </c>
      <c r="L5490" s="2" t="s">
        <v>6775</v>
      </c>
      <c r="M5490" s="2" t="s">
        <v>6876</v>
      </c>
      <c r="N5490" s="60" t="s">
        <v>6972</v>
      </c>
      <c r="O5490" s="66" t="s">
        <v>12673</v>
      </c>
      <c r="P5490" s="67" t="s">
        <v>1753</v>
      </c>
      <c r="Q5490" s="67" t="s">
        <v>4989</v>
      </c>
      <c r="R5490" s="67" t="s">
        <v>6761</v>
      </c>
      <c r="S5490" s="67" t="s">
        <v>13494</v>
      </c>
      <c r="T5490" s="67" t="s">
        <v>2637</v>
      </c>
      <c r="U5490" s="67"/>
      <c r="V5490" s="67"/>
      <c r="W5490" s="67"/>
      <c r="X5490" s="67"/>
      <c r="Y5490" s="67"/>
    </row>
    <row r="5491" spans="1:25" s="2" customFormat="1" ht="16.5" customHeight="1">
      <c r="A5491" s="59">
        <v>5489</v>
      </c>
      <c r="B5491" s="61" t="str">
        <f t="shared" si="595"/>
        <v>nc</v>
      </c>
      <c r="C5491" s="61" t="s">
        <v>3553</v>
      </c>
      <c r="D5491" s="2" t="s">
        <v>6932</v>
      </c>
      <c r="E5491" s="61" t="str">
        <f t="shared" si="596"/>
        <v>n</v>
      </c>
      <c r="F5491" s="62" t="str">
        <f t="shared" si="597"/>
        <v>c</v>
      </c>
      <c r="G5491" s="62" t="str">
        <f t="shared" si="598"/>
        <v>R</v>
      </c>
      <c r="H5491" s="62" t="str">
        <f t="shared" si="599"/>
        <v>L</v>
      </c>
      <c r="I5491" s="62">
        <f t="shared" si="600"/>
        <v>18</v>
      </c>
      <c r="J5491" s="62">
        <f t="shared" si="601"/>
        <v>9</v>
      </c>
      <c r="K5491" s="81">
        <v>2.4730159790022722E-7</v>
      </c>
      <c r="L5491" s="2" t="s">
        <v>6878</v>
      </c>
      <c r="M5491" s="2" t="s">
        <v>13510</v>
      </c>
      <c r="N5491" s="60" t="s">
        <v>6972</v>
      </c>
      <c r="O5491" s="66" t="s">
        <v>10082</v>
      </c>
      <c r="P5491" s="67" t="s">
        <v>6065</v>
      </c>
      <c r="Q5491" s="67" t="s">
        <v>2416</v>
      </c>
      <c r="R5491" s="67" t="s">
        <v>1165</v>
      </c>
      <c r="S5491" s="67"/>
      <c r="T5491" s="67"/>
      <c r="U5491" s="67"/>
      <c r="V5491" s="67"/>
      <c r="W5491" s="67"/>
      <c r="X5491" s="67"/>
      <c r="Y5491" s="67"/>
    </row>
    <row r="5492" spans="1:25" s="2" customFormat="1" ht="16.5" customHeight="1">
      <c r="A5492" s="59">
        <v>5490</v>
      </c>
      <c r="B5492" s="61" t="str">
        <f t="shared" si="595"/>
        <v>hs</v>
      </c>
      <c r="C5492" s="61" t="s">
        <v>1839</v>
      </c>
      <c r="D5492" s="2" t="s">
        <v>6934</v>
      </c>
      <c r="E5492" s="61" t="str">
        <f t="shared" si="596"/>
        <v>h</v>
      </c>
      <c r="F5492" s="62" t="str">
        <f t="shared" si="597"/>
        <v>s</v>
      </c>
      <c r="G5492" s="62" t="str">
        <f t="shared" si="598"/>
        <v>R</v>
      </c>
      <c r="H5492" s="62" t="str">
        <f t="shared" si="599"/>
        <v>L</v>
      </c>
      <c r="I5492" s="62">
        <f t="shared" si="600"/>
        <v>17</v>
      </c>
      <c r="J5492" s="62">
        <f t="shared" si="601"/>
        <v>5</v>
      </c>
      <c r="K5492" s="81">
        <v>2.4730159790022722E-7</v>
      </c>
      <c r="L5492" s="2" t="s">
        <v>6888</v>
      </c>
      <c r="M5492" s="2" t="s">
        <v>13512</v>
      </c>
      <c r="N5492" s="60" t="s">
        <v>6979</v>
      </c>
      <c r="O5492" s="66" t="s">
        <v>9808</v>
      </c>
      <c r="P5492" s="67" t="s">
        <v>4178</v>
      </c>
      <c r="Q5492" s="67" t="s">
        <v>1568</v>
      </c>
      <c r="R5492" s="67" t="s">
        <v>6177</v>
      </c>
      <c r="S5492" s="67"/>
      <c r="T5492" s="67"/>
      <c r="U5492" s="67"/>
      <c r="V5492" s="67"/>
      <c r="W5492" s="67"/>
      <c r="X5492" s="67"/>
      <c r="Y5492" s="67"/>
    </row>
    <row r="5493" spans="1:25" s="2" customFormat="1" ht="16.5" customHeight="1">
      <c r="A5493" s="59">
        <v>5491</v>
      </c>
      <c r="B5493" s="61" t="str">
        <f t="shared" si="595"/>
        <v>is</v>
      </c>
      <c r="C5493" s="61" t="s">
        <v>667</v>
      </c>
      <c r="D5493" s="2" t="s">
        <v>13548</v>
      </c>
      <c r="E5493" s="61" t="str">
        <f t="shared" si="596"/>
        <v>i</v>
      </c>
      <c r="F5493" s="62" t="str">
        <f t="shared" si="597"/>
        <v>s</v>
      </c>
      <c r="G5493" s="62" t="str">
        <f t="shared" si="598"/>
        <v>R</v>
      </c>
      <c r="H5493" s="62" t="str">
        <f t="shared" si="599"/>
        <v>L</v>
      </c>
      <c r="I5493" s="62">
        <f t="shared" si="600"/>
        <v>22</v>
      </c>
      <c r="J5493" s="62">
        <f t="shared" si="601"/>
        <v>5</v>
      </c>
      <c r="K5493" s="81">
        <v>2.4730159790022722E-7</v>
      </c>
      <c r="L5493" s="2" t="s">
        <v>14016</v>
      </c>
      <c r="M5493" s="2" t="s">
        <v>13512</v>
      </c>
      <c r="N5493" s="60" t="s">
        <v>13399</v>
      </c>
      <c r="O5493" s="66" t="s">
        <v>10444</v>
      </c>
      <c r="P5493" s="67" t="s">
        <v>3474</v>
      </c>
      <c r="Q5493" s="67" t="s">
        <v>14099</v>
      </c>
      <c r="R5493" s="67" t="s">
        <v>4241</v>
      </c>
      <c r="S5493" s="67"/>
      <c r="T5493" s="67"/>
      <c r="U5493" s="67"/>
      <c r="V5493" s="67"/>
      <c r="W5493" s="67"/>
      <c r="X5493" s="67"/>
      <c r="Y5493" s="67"/>
    </row>
    <row r="5494" spans="1:25" s="2" customFormat="1" ht="16.5" customHeight="1">
      <c r="A5494" s="59">
        <v>5492</v>
      </c>
      <c r="B5494" s="61" t="str">
        <f t="shared" si="595"/>
        <v>fa</v>
      </c>
      <c r="C5494" s="61" t="s">
        <v>1182</v>
      </c>
      <c r="D5494" s="2" t="s">
        <v>6936</v>
      </c>
      <c r="E5494" s="61" t="str">
        <f t="shared" si="596"/>
        <v>f</v>
      </c>
      <c r="F5494" s="62" t="str">
        <f t="shared" si="597"/>
        <v>a</v>
      </c>
      <c r="G5494" s="62" t="str">
        <f t="shared" si="598"/>
        <v>L</v>
      </c>
      <c r="H5494" s="62" t="str">
        <f t="shared" si="599"/>
        <v>L</v>
      </c>
      <c r="I5494" s="62">
        <f t="shared" si="600"/>
        <v>11</v>
      </c>
      <c r="J5494" s="62">
        <f t="shared" si="601"/>
        <v>2</v>
      </c>
      <c r="K5494" s="81">
        <v>2.4404762950680315E-7</v>
      </c>
      <c r="L5494" s="2" t="s">
        <v>6886</v>
      </c>
      <c r="M5494" s="2" t="s">
        <v>6875</v>
      </c>
      <c r="N5494" s="60" t="s">
        <v>7206</v>
      </c>
      <c r="O5494" s="66" t="s">
        <v>11463</v>
      </c>
      <c r="P5494" s="67" t="s">
        <v>4221</v>
      </c>
      <c r="Q5494" s="67" t="s">
        <v>1462</v>
      </c>
      <c r="R5494" s="67" t="s">
        <v>4989</v>
      </c>
      <c r="S5494" s="67"/>
      <c r="T5494" s="67"/>
      <c r="U5494" s="67"/>
      <c r="V5494" s="67"/>
      <c r="W5494" s="67"/>
      <c r="X5494" s="67"/>
      <c r="Y5494" s="67"/>
    </row>
    <row r="5495" spans="1:25" s="2" customFormat="1" ht="16.5" customHeight="1">
      <c r="A5495" s="59">
        <v>5493</v>
      </c>
      <c r="B5495" s="61" t="str">
        <f t="shared" si="595"/>
        <v>ja</v>
      </c>
      <c r="C5495" s="61" t="s">
        <v>2123</v>
      </c>
      <c r="D5495" s="2" t="s">
        <v>13580</v>
      </c>
      <c r="E5495" s="61" t="str">
        <f t="shared" si="596"/>
        <v>j</v>
      </c>
      <c r="F5495" s="62" t="str">
        <f t="shared" si="597"/>
        <v>a</v>
      </c>
      <c r="G5495" s="62" t="str">
        <f t="shared" si="598"/>
        <v>R</v>
      </c>
      <c r="H5495" s="62" t="str">
        <f t="shared" si="599"/>
        <v>L</v>
      </c>
      <c r="I5495" s="62">
        <f t="shared" si="600"/>
        <v>20</v>
      </c>
      <c r="J5495" s="62">
        <f t="shared" si="601"/>
        <v>2</v>
      </c>
      <c r="K5495" s="81">
        <v>2.4404762950680315E-7</v>
      </c>
      <c r="L5495" s="2" t="s">
        <v>6887</v>
      </c>
      <c r="M5495" s="2" t="s">
        <v>14015</v>
      </c>
      <c r="N5495" s="60" t="s">
        <v>6972</v>
      </c>
      <c r="O5495" s="66" t="s">
        <v>9449</v>
      </c>
      <c r="P5495" s="67" t="s">
        <v>2324</v>
      </c>
      <c r="Q5495" s="67" t="s">
        <v>3366</v>
      </c>
      <c r="R5495" s="67" t="s">
        <v>4508</v>
      </c>
      <c r="S5495" s="67"/>
      <c r="T5495" s="67"/>
      <c r="U5495" s="67"/>
      <c r="V5495" s="67"/>
      <c r="W5495" s="67"/>
      <c r="X5495" s="67"/>
      <c r="Y5495" s="67"/>
    </row>
    <row r="5496" spans="1:25" s="2" customFormat="1" ht="16.5" customHeight="1">
      <c r="A5496" s="59">
        <v>5494</v>
      </c>
      <c r="B5496" s="61" t="str">
        <f t="shared" si="595"/>
        <v>jr</v>
      </c>
      <c r="C5496" s="61" t="s">
        <v>2484</v>
      </c>
      <c r="D5496" s="2" t="s">
        <v>13728</v>
      </c>
      <c r="E5496" s="61" t="str">
        <f t="shared" si="596"/>
        <v>j</v>
      </c>
      <c r="F5496" s="62" t="str">
        <f t="shared" si="597"/>
        <v>r</v>
      </c>
      <c r="G5496" s="62" t="str">
        <f t="shared" si="598"/>
        <v>R</v>
      </c>
      <c r="H5496" s="62" t="str">
        <f t="shared" si="599"/>
        <v>L</v>
      </c>
      <c r="I5496" s="62">
        <f t="shared" si="600"/>
        <v>20</v>
      </c>
      <c r="J5496" s="62">
        <f t="shared" si="601"/>
        <v>10</v>
      </c>
      <c r="K5496" s="81">
        <v>2.4404762950680315E-7</v>
      </c>
      <c r="L5496" s="2" t="s">
        <v>6887</v>
      </c>
      <c r="M5496" s="2" t="s">
        <v>14110</v>
      </c>
      <c r="N5496" s="60" t="s">
        <v>7037</v>
      </c>
      <c r="O5496" s="66" t="s">
        <v>11974</v>
      </c>
      <c r="P5496" s="67" t="s">
        <v>6963</v>
      </c>
      <c r="Q5496" s="67" t="s">
        <v>72</v>
      </c>
      <c r="R5496" s="67" t="s">
        <v>3408</v>
      </c>
      <c r="S5496" s="67" t="s">
        <v>14097</v>
      </c>
      <c r="T5496" s="67" t="s">
        <v>143</v>
      </c>
      <c r="U5496" s="67" t="s">
        <v>630</v>
      </c>
      <c r="V5496" s="67"/>
      <c r="W5496" s="67"/>
      <c r="X5496" s="67"/>
      <c r="Y5496" s="67"/>
    </row>
    <row r="5497" spans="1:25" s="2" customFormat="1" ht="16.5" customHeight="1">
      <c r="A5497" s="59">
        <v>5495</v>
      </c>
      <c r="B5497" s="61" t="str">
        <f t="shared" si="595"/>
        <v>ot</v>
      </c>
      <c r="C5497" s="61" t="s">
        <v>4463</v>
      </c>
      <c r="D5497" s="2" t="s">
        <v>13561</v>
      </c>
      <c r="E5497" s="61" t="str">
        <f t="shared" si="596"/>
        <v>o</v>
      </c>
      <c r="F5497" s="62" t="str">
        <f t="shared" si="597"/>
        <v>t</v>
      </c>
      <c r="G5497" s="62" t="str">
        <f t="shared" si="598"/>
        <v>R</v>
      </c>
      <c r="H5497" s="62" t="str">
        <f t="shared" si="599"/>
        <v>L</v>
      </c>
      <c r="I5497" s="62">
        <f t="shared" si="600"/>
        <v>24</v>
      </c>
      <c r="J5497" s="62">
        <f t="shared" si="601"/>
        <v>13</v>
      </c>
      <c r="K5497" s="81">
        <v>2.4404762950680315E-7</v>
      </c>
      <c r="L5497" s="2" t="s">
        <v>14018</v>
      </c>
      <c r="M5497" s="2" t="s">
        <v>6836</v>
      </c>
      <c r="N5497" s="60" t="s">
        <v>6972</v>
      </c>
      <c r="O5497" s="66" t="s">
        <v>10605</v>
      </c>
      <c r="P5497" s="67" t="s">
        <v>3474</v>
      </c>
      <c r="Q5497" s="67" t="s">
        <v>6971</v>
      </c>
      <c r="R5497" s="67" t="s">
        <v>72</v>
      </c>
      <c r="S5497" s="67" t="s">
        <v>14458</v>
      </c>
      <c r="T5497" s="67"/>
      <c r="U5497" s="67"/>
      <c r="V5497" s="67"/>
      <c r="W5497" s="67"/>
      <c r="X5497" s="67"/>
      <c r="Y5497" s="67"/>
    </row>
    <row r="5498" spans="1:25" s="2" customFormat="1" ht="16.5" customHeight="1">
      <c r="A5498" s="59">
        <v>5496</v>
      </c>
      <c r="B5498" s="61" t="str">
        <f t="shared" si="595"/>
        <v>ks</v>
      </c>
      <c r="C5498" s="61" t="s">
        <v>2646</v>
      </c>
      <c r="D5498" s="2" t="s">
        <v>6818</v>
      </c>
      <c r="E5498" s="61" t="str">
        <f t="shared" si="596"/>
        <v>k</v>
      </c>
      <c r="F5498" s="62" t="str">
        <f t="shared" si="597"/>
        <v>s</v>
      </c>
      <c r="G5498" s="62" t="str">
        <f t="shared" si="598"/>
        <v>R</v>
      </c>
      <c r="H5498" s="62" t="str">
        <f t="shared" si="599"/>
        <v>L</v>
      </c>
      <c r="I5498" s="62">
        <f t="shared" si="600"/>
        <v>23</v>
      </c>
      <c r="J5498" s="62">
        <f t="shared" si="601"/>
        <v>5</v>
      </c>
      <c r="K5498" s="81">
        <v>2.4404762950680315E-7</v>
      </c>
      <c r="L5498" s="2" t="s">
        <v>6890</v>
      </c>
      <c r="M5498" s="2" t="s">
        <v>13512</v>
      </c>
      <c r="N5498" s="60" t="s">
        <v>13813</v>
      </c>
      <c r="O5498" s="66" t="s">
        <v>12128</v>
      </c>
      <c r="P5498" s="67" t="s">
        <v>4989</v>
      </c>
      <c r="Q5498" s="67" t="s">
        <v>4481</v>
      </c>
      <c r="R5498" s="67" t="s">
        <v>533</v>
      </c>
      <c r="S5498" s="67" t="s">
        <v>3984</v>
      </c>
      <c r="T5498" s="67"/>
      <c r="U5498" s="67"/>
      <c r="V5498" s="67"/>
      <c r="W5498" s="67"/>
      <c r="X5498" s="67"/>
      <c r="Y5498" s="67"/>
    </row>
    <row r="5499" spans="1:25" s="2" customFormat="1" ht="16.5" customHeight="1">
      <c r="A5499" s="59">
        <v>5497</v>
      </c>
      <c r="B5499" s="61" t="str">
        <f t="shared" si="595"/>
        <v>if</v>
      </c>
      <c r="C5499" s="61" t="s">
        <v>600</v>
      </c>
      <c r="D5499" s="2" t="s">
        <v>13361</v>
      </c>
      <c r="E5499" s="61" t="str">
        <f t="shared" si="596"/>
        <v>i</v>
      </c>
      <c r="F5499" s="62" t="str">
        <f t="shared" si="597"/>
        <v>f</v>
      </c>
      <c r="G5499" s="62" t="str">
        <f t="shared" si="598"/>
        <v>R</v>
      </c>
      <c r="H5499" s="62" t="str">
        <f t="shared" si="599"/>
        <v>L</v>
      </c>
      <c r="I5499" s="62">
        <f t="shared" si="600"/>
        <v>22</v>
      </c>
      <c r="J5499" s="62">
        <f t="shared" si="601"/>
        <v>11</v>
      </c>
      <c r="K5499" s="81">
        <v>2.4404762950680315E-7</v>
      </c>
      <c r="L5499" s="2" t="s">
        <v>14016</v>
      </c>
      <c r="M5499" s="2" t="s">
        <v>13510</v>
      </c>
      <c r="N5499" s="60" t="s">
        <v>7240</v>
      </c>
      <c r="O5499" s="66" t="s">
        <v>7995</v>
      </c>
      <c r="P5499" s="67" t="s">
        <v>426</v>
      </c>
      <c r="Q5499" s="67" t="s">
        <v>4221</v>
      </c>
      <c r="R5499" s="67" t="s">
        <v>4513</v>
      </c>
      <c r="S5499" s="67"/>
      <c r="T5499" s="67"/>
      <c r="U5499" s="67"/>
      <c r="V5499" s="67"/>
      <c r="W5499" s="67"/>
      <c r="X5499" s="67"/>
      <c r="Y5499" s="67"/>
    </row>
    <row r="5500" spans="1:25" s="2" customFormat="1" ht="16.5" customHeight="1">
      <c r="A5500" s="59">
        <v>5498</v>
      </c>
      <c r="B5500" s="61" t="str">
        <f t="shared" si="595"/>
        <v>mv</v>
      </c>
      <c r="C5500" s="61" t="s">
        <v>3475</v>
      </c>
      <c r="D5500" s="2" t="s">
        <v>6809</v>
      </c>
      <c r="E5500" s="61" t="str">
        <f t="shared" si="596"/>
        <v>m</v>
      </c>
      <c r="F5500" s="62" t="str">
        <f t="shared" si="597"/>
        <v>v</v>
      </c>
      <c r="G5500" s="62" t="str">
        <f t="shared" si="598"/>
        <v>R</v>
      </c>
      <c r="H5500" s="62" t="str">
        <f t="shared" si="599"/>
        <v>L</v>
      </c>
      <c r="I5500" s="62">
        <f t="shared" si="600"/>
        <v>21</v>
      </c>
      <c r="J5500" s="62">
        <f t="shared" si="601"/>
        <v>12</v>
      </c>
      <c r="K5500" s="81">
        <v>2.4079366111337914E-7</v>
      </c>
      <c r="L5500" s="2" t="s">
        <v>6877</v>
      </c>
      <c r="M5500" s="2" t="s">
        <v>13513</v>
      </c>
      <c r="N5500" s="60" t="s">
        <v>6972</v>
      </c>
      <c r="O5500" s="66" t="s">
        <v>11505</v>
      </c>
      <c r="P5500" s="67" t="s">
        <v>4221</v>
      </c>
      <c r="Q5500" s="67" t="s">
        <v>3812</v>
      </c>
      <c r="R5500" s="67" t="s">
        <v>4640</v>
      </c>
      <c r="S5500" s="67"/>
      <c r="T5500" s="67"/>
      <c r="U5500" s="67"/>
      <c r="V5500" s="67"/>
      <c r="W5500" s="67"/>
      <c r="X5500" s="67"/>
      <c r="Y5500" s="67"/>
    </row>
    <row r="5501" spans="1:25" s="2" customFormat="1" ht="16.5" customHeight="1">
      <c r="A5501" s="59">
        <v>5499</v>
      </c>
      <c r="B5501" s="61" t="str">
        <f t="shared" si="595"/>
        <v>c;</v>
      </c>
      <c r="C5501" s="61" t="s">
        <v>786</v>
      </c>
      <c r="D5501" s="2" t="s">
        <v>13760</v>
      </c>
      <c r="E5501" s="61" t="str">
        <f t="shared" si="596"/>
        <v>c</v>
      </c>
      <c r="F5501" s="62" t="str">
        <f t="shared" si="597"/>
        <v>;</v>
      </c>
      <c r="G5501" s="62" t="str">
        <f t="shared" si="598"/>
        <v>L</v>
      </c>
      <c r="H5501" s="62" t="str">
        <f t="shared" si="599"/>
        <v>R</v>
      </c>
      <c r="I5501" s="62">
        <f t="shared" si="600"/>
        <v>9</v>
      </c>
      <c r="J5501" s="62">
        <f t="shared" si="601"/>
        <v>27</v>
      </c>
      <c r="K5501" s="81">
        <v>2.4079366111337914E-7</v>
      </c>
      <c r="L5501" s="2" t="s">
        <v>6882</v>
      </c>
      <c r="M5501" s="2" t="s">
        <v>13534</v>
      </c>
      <c r="N5501" s="60" t="s">
        <v>7205</v>
      </c>
      <c r="O5501" s="66" t="s">
        <v>8325</v>
      </c>
      <c r="P5501" s="67" t="s">
        <v>3256</v>
      </c>
      <c r="Q5501" s="67" t="s">
        <v>3256</v>
      </c>
      <c r="R5501" s="67" t="s">
        <v>3256</v>
      </c>
      <c r="S5501" s="67"/>
      <c r="T5501" s="67"/>
      <c r="U5501" s="67"/>
      <c r="V5501" s="67"/>
      <c r="W5501" s="67"/>
      <c r="X5501" s="67"/>
      <c r="Y5501" s="67"/>
    </row>
    <row r="5502" spans="1:25" s="2" customFormat="1" ht="16.5" customHeight="1">
      <c r="A5502" s="59">
        <v>5500</v>
      </c>
      <c r="B5502" s="61" t="str">
        <f t="shared" si="595"/>
        <v>eu</v>
      </c>
      <c r="C5502" s="61" t="s">
        <v>6124</v>
      </c>
      <c r="D5502" s="2" t="s">
        <v>6924</v>
      </c>
      <c r="E5502" s="61" t="str">
        <f t="shared" si="596"/>
        <v>e</v>
      </c>
      <c r="F5502" s="62" t="str">
        <f t="shared" si="597"/>
        <v>u</v>
      </c>
      <c r="G5502" s="62" t="str">
        <f t="shared" si="598"/>
        <v>L</v>
      </c>
      <c r="H5502" s="62" t="str">
        <f t="shared" si="599"/>
        <v>R</v>
      </c>
      <c r="I5502" s="62">
        <f t="shared" si="600"/>
        <v>7</v>
      </c>
      <c r="J5502" s="62">
        <f t="shared" si="601"/>
        <v>19</v>
      </c>
      <c r="K5502" s="81">
        <v>2.4079366111337914E-7</v>
      </c>
      <c r="L5502" s="2" t="s">
        <v>6876</v>
      </c>
      <c r="M5502" s="2" t="s">
        <v>13512</v>
      </c>
      <c r="N5502" s="60" t="s">
        <v>7019</v>
      </c>
      <c r="O5502" s="66" t="s">
        <v>7422</v>
      </c>
      <c r="P5502" s="67" t="s">
        <v>3309</v>
      </c>
      <c r="Q5502" s="67" t="s">
        <v>1462</v>
      </c>
      <c r="R5502" s="67" t="s">
        <v>2637</v>
      </c>
      <c r="S5502" s="67" t="s">
        <v>5807</v>
      </c>
      <c r="T5502" s="67"/>
      <c r="U5502" s="67"/>
      <c r="V5502" s="67"/>
      <c r="W5502" s="67"/>
      <c r="X5502" s="67"/>
      <c r="Y5502" s="67"/>
    </row>
    <row r="5503" spans="1:25" s="2" customFormat="1" ht="16.5" customHeight="1">
      <c r="A5503" s="59">
        <v>5501</v>
      </c>
      <c r="B5503" s="61" t="str">
        <f t="shared" si="595"/>
        <v>xn</v>
      </c>
      <c r="C5503" s="61" t="s">
        <v>5369</v>
      </c>
      <c r="D5503" s="2" t="s">
        <v>13567</v>
      </c>
      <c r="E5503" s="61" t="str">
        <f t="shared" si="596"/>
        <v>x</v>
      </c>
      <c r="F5503" s="62" t="str">
        <f t="shared" si="597"/>
        <v>n</v>
      </c>
      <c r="G5503" s="62" t="str">
        <f t="shared" si="598"/>
        <v>L</v>
      </c>
      <c r="H5503" s="62" t="str">
        <f t="shared" si="599"/>
        <v>R</v>
      </c>
      <c r="I5503" s="62">
        <f t="shared" si="600"/>
        <v>6</v>
      </c>
      <c r="J5503" s="62">
        <f t="shared" si="601"/>
        <v>18</v>
      </c>
      <c r="K5503" s="81">
        <v>2.4079366111337914E-7</v>
      </c>
      <c r="L5503" s="2" t="s">
        <v>6892</v>
      </c>
      <c r="M5503" s="2" t="s">
        <v>6916</v>
      </c>
      <c r="N5503" s="60" t="s">
        <v>7206</v>
      </c>
      <c r="O5503" s="66" t="s">
        <v>9947</v>
      </c>
      <c r="P5503" s="67" t="s">
        <v>4508</v>
      </c>
      <c r="Q5503" s="67" t="s">
        <v>4508</v>
      </c>
      <c r="R5503" s="67" t="s">
        <v>1993</v>
      </c>
      <c r="S5503" s="67"/>
      <c r="T5503" s="67"/>
      <c r="U5503" s="67"/>
      <c r="V5503" s="67"/>
      <c r="W5503" s="67"/>
      <c r="X5503" s="67"/>
      <c r="Y5503" s="67"/>
    </row>
    <row r="5504" spans="1:25" s="2" customFormat="1" ht="16.5" customHeight="1">
      <c r="A5504" s="59">
        <v>5502</v>
      </c>
      <c r="B5504" s="61" t="str">
        <f t="shared" si="595"/>
        <v>ob</v>
      </c>
      <c r="C5504" s="61" t="s">
        <v>4630</v>
      </c>
      <c r="D5504" s="2" t="s">
        <v>13547</v>
      </c>
      <c r="E5504" s="61" t="str">
        <f t="shared" si="596"/>
        <v>o</v>
      </c>
      <c r="F5504" s="62" t="str">
        <f t="shared" si="597"/>
        <v>b</v>
      </c>
      <c r="G5504" s="62" t="str">
        <f t="shared" si="598"/>
        <v>R</v>
      </c>
      <c r="H5504" s="62" t="str">
        <f t="shared" si="599"/>
        <v>L</v>
      </c>
      <c r="I5504" s="62">
        <f t="shared" si="600"/>
        <v>24</v>
      </c>
      <c r="J5504" s="62">
        <f t="shared" si="601"/>
        <v>15</v>
      </c>
      <c r="K5504" s="81">
        <v>2.4079366111337914E-7</v>
      </c>
      <c r="L5504" s="2" t="s">
        <v>14018</v>
      </c>
      <c r="M5504" s="2" t="s">
        <v>13536</v>
      </c>
      <c r="N5504" s="60" t="s">
        <v>6972</v>
      </c>
      <c r="O5504" s="66" t="s">
        <v>10753</v>
      </c>
      <c r="P5504" s="67" t="s">
        <v>3630</v>
      </c>
      <c r="Q5504" s="67" t="s">
        <v>4413</v>
      </c>
      <c r="R5504" s="67"/>
      <c r="S5504" s="67"/>
      <c r="T5504" s="67"/>
      <c r="U5504" s="67"/>
      <c r="V5504" s="67"/>
      <c r="W5504" s="67"/>
      <c r="X5504" s="67"/>
      <c r="Y5504" s="67"/>
    </row>
    <row r="5505" spans="1:25" s="2" customFormat="1" ht="16.5" customHeight="1">
      <c r="A5505" s="59">
        <v>5503</v>
      </c>
      <c r="B5505" s="61" t="str">
        <f t="shared" si="595"/>
        <v>if</v>
      </c>
      <c r="C5505" s="61" t="s">
        <v>611</v>
      </c>
      <c r="D5505" s="2" t="s">
        <v>13361</v>
      </c>
      <c r="E5505" s="61" t="str">
        <f t="shared" si="596"/>
        <v>i</v>
      </c>
      <c r="F5505" s="62" t="str">
        <f t="shared" si="597"/>
        <v>f</v>
      </c>
      <c r="G5505" s="62" t="str">
        <f t="shared" si="598"/>
        <v>R</v>
      </c>
      <c r="H5505" s="62" t="str">
        <f t="shared" si="599"/>
        <v>L</v>
      </c>
      <c r="I5505" s="62">
        <f t="shared" si="600"/>
        <v>22</v>
      </c>
      <c r="J5505" s="62">
        <f t="shared" si="601"/>
        <v>11</v>
      </c>
      <c r="K5505" s="81">
        <v>2.4079366111337914E-7</v>
      </c>
      <c r="L5505" s="2" t="s">
        <v>14016</v>
      </c>
      <c r="M5505" s="2" t="s">
        <v>13510</v>
      </c>
      <c r="N5505" s="60" t="s">
        <v>7054</v>
      </c>
      <c r="O5505" s="66" t="s">
        <v>14372</v>
      </c>
      <c r="P5505" s="67" t="s">
        <v>5808</v>
      </c>
      <c r="Q5505" s="67" t="s">
        <v>6807</v>
      </c>
      <c r="R5505" s="67" t="s">
        <v>1849</v>
      </c>
      <c r="S5505" s="67"/>
      <c r="T5505" s="67"/>
      <c r="U5505" s="67"/>
      <c r="V5505" s="67"/>
      <c r="W5505" s="67"/>
      <c r="X5505" s="67"/>
      <c r="Y5505" s="67"/>
    </row>
    <row r="5506" spans="1:25" s="2" customFormat="1" ht="16.5" customHeight="1">
      <c r="A5506" s="59">
        <v>5504</v>
      </c>
      <c r="B5506" s="61" t="str">
        <f t="shared" si="595"/>
        <v>mg</v>
      </c>
      <c r="C5506" s="61" t="s">
        <v>3246</v>
      </c>
      <c r="D5506" s="2" t="s">
        <v>13672</v>
      </c>
      <c r="E5506" s="61" t="str">
        <f t="shared" si="596"/>
        <v>m</v>
      </c>
      <c r="F5506" s="62" t="str">
        <f t="shared" si="597"/>
        <v>g</v>
      </c>
      <c r="G5506" s="62" t="str">
        <f t="shared" si="598"/>
        <v>R</v>
      </c>
      <c r="H5506" s="62" t="str">
        <f t="shared" si="599"/>
        <v>L</v>
      </c>
      <c r="I5506" s="62">
        <f t="shared" si="600"/>
        <v>21</v>
      </c>
      <c r="J5506" s="62">
        <f t="shared" si="601"/>
        <v>14</v>
      </c>
      <c r="K5506" s="81">
        <v>2.4079366111337914E-7</v>
      </c>
      <c r="L5506" s="2" t="s">
        <v>6877</v>
      </c>
      <c r="M5506" s="2" t="s">
        <v>13767</v>
      </c>
      <c r="N5506" s="60" t="s">
        <v>6972</v>
      </c>
      <c r="O5506" s="66" t="s">
        <v>9368</v>
      </c>
      <c r="P5506" s="67" t="s">
        <v>5079</v>
      </c>
      <c r="Q5506" s="2" t="s">
        <v>1364</v>
      </c>
      <c r="R5506" s="67"/>
      <c r="S5506" s="67"/>
      <c r="T5506" s="67"/>
      <c r="U5506" s="67"/>
      <c r="V5506" s="67"/>
      <c r="W5506" s="67"/>
      <c r="X5506" s="67"/>
      <c r="Y5506" s="67"/>
    </row>
    <row r="5507" spans="1:25" s="2" customFormat="1" ht="16.5" customHeight="1">
      <c r="A5507" s="59">
        <v>5505</v>
      </c>
      <c r="B5507" s="61" t="str">
        <f t="shared" ref="B5507:B5570" si="602">VLOOKUP(D5507,sp,2,FALSE)</f>
        <v>bo</v>
      </c>
      <c r="C5507" s="61" t="s">
        <v>358</v>
      </c>
      <c r="D5507" s="2" t="s">
        <v>6864</v>
      </c>
      <c r="E5507" s="61" t="str">
        <f t="shared" ref="E5507:E5570" si="603">LEFT(B5507,1)</f>
        <v>b</v>
      </c>
      <c r="F5507" s="62" t="str">
        <f t="shared" ref="F5507:F5570" si="604">RIGHT(B5507,1)</f>
        <v>o</v>
      </c>
      <c r="G5507" s="62" t="str">
        <f t="shared" si="598"/>
        <v>L</v>
      </c>
      <c r="H5507" s="62" t="str">
        <f t="shared" si="599"/>
        <v>R</v>
      </c>
      <c r="I5507" s="62">
        <f t="shared" si="600"/>
        <v>15</v>
      </c>
      <c r="J5507" s="62">
        <f t="shared" si="601"/>
        <v>24</v>
      </c>
      <c r="K5507" s="81">
        <v>2.3753969271995507E-7</v>
      </c>
      <c r="L5507" s="2" t="s">
        <v>6880</v>
      </c>
      <c r="M5507" s="2" t="s">
        <v>6879</v>
      </c>
      <c r="N5507" s="60" t="s">
        <v>7040</v>
      </c>
      <c r="O5507" s="66" t="s">
        <v>7703</v>
      </c>
      <c r="P5507" s="67" t="s">
        <v>4492</v>
      </c>
      <c r="Q5507" s="67" t="s">
        <v>3354</v>
      </c>
      <c r="R5507" s="67" t="s">
        <v>6687</v>
      </c>
      <c r="S5507" s="67" t="s">
        <v>3578</v>
      </c>
      <c r="T5507" s="67"/>
      <c r="U5507" s="67"/>
      <c r="V5507" s="67"/>
      <c r="W5507" s="67"/>
      <c r="X5507" s="67"/>
      <c r="Y5507" s="67"/>
    </row>
    <row r="5508" spans="1:25" s="2" customFormat="1" ht="16.5" customHeight="1">
      <c r="A5508" s="59">
        <v>5506</v>
      </c>
      <c r="B5508" s="61" t="str">
        <f t="shared" si="602"/>
        <v>ig</v>
      </c>
      <c r="C5508" s="61" t="s">
        <v>515</v>
      </c>
      <c r="D5508" s="2" t="s">
        <v>13598</v>
      </c>
      <c r="E5508" s="61" t="str">
        <f t="shared" si="603"/>
        <v>i</v>
      </c>
      <c r="F5508" s="62" t="str">
        <f t="shared" si="604"/>
        <v>g</v>
      </c>
      <c r="G5508" s="62" t="str">
        <f t="shared" ref="G5508:G5571" si="605">IF(FIND(E5508,"qwertasdfgzxcvbyuiophjkl;nm")&lt;15.5,"L","R")</f>
        <v>R</v>
      </c>
      <c r="H5508" s="62" t="str">
        <f t="shared" ref="H5508:H5571" si="606">IF(FIND(F5508,"qwertasdfgzxcvbyuiophjkl;nm")&lt;15.5,"L","R")</f>
        <v>L</v>
      </c>
      <c r="I5508" s="62">
        <f t="shared" ref="I5508:I5571" si="607">FIND(E5508,$I$1)</f>
        <v>22</v>
      </c>
      <c r="J5508" s="62">
        <f t="shared" ref="J5508:J5571" si="608">FIND(F5508,$I$1)</f>
        <v>14</v>
      </c>
      <c r="K5508" s="81">
        <v>2.3753969271995507E-7</v>
      </c>
      <c r="L5508" s="2" t="s">
        <v>14016</v>
      </c>
      <c r="M5508" s="2" t="s">
        <v>13767</v>
      </c>
      <c r="N5508" s="60" t="s">
        <v>6986</v>
      </c>
      <c r="O5508" s="66" t="s">
        <v>515</v>
      </c>
      <c r="P5508" s="67" t="s">
        <v>14478</v>
      </c>
      <c r="Q5508" s="2" t="s">
        <v>3984</v>
      </c>
      <c r="R5508" s="67" t="s">
        <v>209</v>
      </c>
      <c r="S5508" s="67"/>
      <c r="T5508" s="67"/>
      <c r="U5508" s="67"/>
      <c r="V5508" s="67"/>
      <c r="W5508" s="67"/>
      <c r="X5508" s="67"/>
      <c r="Y5508" s="67"/>
    </row>
    <row r="5509" spans="1:25" s="2" customFormat="1" ht="16.5" customHeight="1">
      <c r="A5509" s="59">
        <v>5507</v>
      </c>
      <c r="B5509" s="61" t="str">
        <f t="shared" si="602"/>
        <v>sy</v>
      </c>
      <c r="C5509" s="61" t="s">
        <v>4337</v>
      </c>
      <c r="D5509" s="2" t="s">
        <v>6858</v>
      </c>
      <c r="E5509" s="61" t="str">
        <f t="shared" si="603"/>
        <v>s</v>
      </c>
      <c r="F5509" s="62" t="str">
        <f t="shared" si="604"/>
        <v>y</v>
      </c>
      <c r="G5509" s="62" t="str">
        <f t="shared" si="605"/>
        <v>L</v>
      </c>
      <c r="H5509" s="62" t="str">
        <f t="shared" si="606"/>
        <v>R</v>
      </c>
      <c r="I5509" s="62">
        <f t="shared" si="607"/>
        <v>5</v>
      </c>
      <c r="J5509" s="62">
        <f t="shared" si="608"/>
        <v>16</v>
      </c>
      <c r="K5509" s="81">
        <v>2.3753969271995507E-7</v>
      </c>
      <c r="L5509" s="2" t="s">
        <v>6775</v>
      </c>
      <c r="M5509" s="2" t="s">
        <v>6876</v>
      </c>
      <c r="N5509" s="60" t="s">
        <v>6972</v>
      </c>
      <c r="O5509" s="66" t="s">
        <v>9640</v>
      </c>
      <c r="P5509" s="67" t="s">
        <v>2324</v>
      </c>
      <c r="Q5509" s="67" t="s">
        <v>4334</v>
      </c>
      <c r="R5509" s="67"/>
      <c r="S5509" s="67"/>
      <c r="T5509" s="67"/>
      <c r="U5509" s="67"/>
      <c r="V5509" s="67"/>
      <c r="W5509" s="67"/>
      <c r="X5509" s="67"/>
      <c r="Y5509" s="67"/>
    </row>
    <row r="5510" spans="1:25" s="2" customFormat="1" ht="16.5" customHeight="1">
      <c r="A5510" s="59">
        <v>5508</v>
      </c>
      <c r="B5510" s="61" t="str">
        <f t="shared" si="602"/>
        <v>ig</v>
      </c>
      <c r="C5510" s="61" t="s">
        <v>496</v>
      </c>
      <c r="D5510" s="2" t="s">
        <v>13598</v>
      </c>
      <c r="E5510" s="61" t="str">
        <f t="shared" si="603"/>
        <v>i</v>
      </c>
      <c r="F5510" s="62" t="str">
        <f t="shared" si="604"/>
        <v>g</v>
      </c>
      <c r="G5510" s="62" t="str">
        <f t="shared" si="605"/>
        <v>R</v>
      </c>
      <c r="H5510" s="62" t="str">
        <f t="shared" si="606"/>
        <v>L</v>
      </c>
      <c r="I5510" s="62">
        <f t="shared" si="607"/>
        <v>22</v>
      </c>
      <c r="J5510" s="62">
        <f t="shared" si="608"/>
        <v>14</v>
      </c>
      <c r="K5510" s="81">
        <v>2.3753969271995507E-7</v>
      </c>
      <c r="L5510" s="2" t="s">
        <v>14016</v>
      </c>
      <c r="M5510" s="2" t="s">
        <v>13767</v>
      </c>
      <c r="N5510" s="60" t="s">
        <v>6977</v>
      </c>
      <c r="O5510" s="66" t="s">
        <v>7321</v>
      </c>
      <c r="P5510" s="67" t="s">
        <v>3309</v>
      </c>
      <c r="Q5510" s="67" t="s">
        <v>4241</v>
      </c>
      <c r="R5510" s="67" t="s">
        <v>6175</v>
      </c>
      <c r="S5510" s="67"/>
      <c r="T5510" s="67"/>
      <c r="U5510" s="67"/>
      <c r="V5510" s="67"/>
      <c r="W5510" s="67"/>
      <c r="X5510" s="67"/>
      <c r="Y5510" s="67"/>
    </row>
    <row r="5511" spans="1:25" s="2" customFormat="1" ht="16.5" customHeight="1">
      <c r="A5511" s="59">
        <v>5509</v>
      </c>
      <c r="B5511" s="61" t="str">
        <f t="shared" si="602"/>
        <v>gu</v>
      </c>
      <c r="C5511" s="61" t="s">
        <v>1582</v>
      </c>
      <c r="D5511" s="2" t="s">
        <v>6948</v>
      </c>
      <c r="E5511" s="61" t="str">
        <f t="shared" si="603"/>
        <v>g</v>
      </c>
      <c r="F5511" s="62" t="str">
        <f t="shared" si="604"/>
        <v>u</v>
      </c>
      <c r="G5511" s="62" t="str">
        <f t="shared" si="605"/>
        <v>L</v>
      </c>
      <c r="H5511" s="62" t="str">
        <f t="shared" si="606"/>
        <v>R</v>
      </c>
      <c r="I5511" s="62">
        <f t="shared" si="607"/>
        <v>14</v>
      </c>
      <c r="J5511" s="62">
        <f t="shared" si="608"/>
        <v>19</v>
      </c>
      <c r="K5511" s="81">
        <v>2.3753969271995507E-7</v>
      </c>
      <c r="L5511" s="2" t="s">
        <v>13509</v>
      </c>
      <c r="M5511" s="2" t="s">
        <v>13512</v>
      </c>
      <c r="N5511" s="60" t="s">
        <v>7209</v>
      </c>
      <c r="O5511" s="66" t="s">
        <v>9416</v>
      </c>
      <c r="P5511" s="67" t="s">
        <v>4513</v>
      </c>
      <c r="Q5511" s="67" t="s">
        <v>2637</v>
      </c>
      <c r="R5511" s="67" t="s">
        <v>6963</v>
      </c>
      <c r="S5511" s="67" t="s">
        <v>6447</v>
      </c>
      <c r="T5511" s="67" t="s">
        <v>3476</v>
      </c>
      <c r="U5511" s="67"/>
      <c r="V5511" s="67"/>
      <c r="W5511" s="67"/>
      <c r="X5511" s="67"/>
      <c r="Y5511" s="67"/>
    </row>
    <row r="5512" spans="1:25" s="2" customFormat="1" ht="16.5" customHeight="1">
      <c r="A5512" s="59">
        <v>5510</v>
      </c>
      <c r="B5512" s="61" t="str">
        <f t="shared" si="602"/>
        <v>gn</v>
      </c>
      <c r="C5512" s="61" t="s">
        <v>1411</v>
      </c>
      <c r="D5512" s="2" t="s">
        <v>13611</v>
      </c>
      <c r="E5512" s="61" t="str">
        <f t="shared" si="603"/>
        <v>g</v>
      </c>
      <c r="F5512" s="62" t="str">
        <f t="shared" si="604"/>
        <v>n</v>
      </c>
      <c r="G5512" s="62" t="str">
        <f t="shared" si="605"/>
        <v>L</v>
      </c>
      <c r="H5512" s="62" t="str">
        <f t="shared" si="606"/>
        <v>R</v>
      </c>
      <c r="I5512" s="62">
        <f t="shared" si="607"/>
        <v>14</v>
      </c>
      <c r="J5512" s="62">
        <f t="shared" si="608"/>
        <v>18</v>
      </c>
      <c r="K5512" s="81">
        <v>2.3753969271995507E-7</v>
      </c>
      <c r="L5512" s="2" t="s">
        <v>13509</v>
      </c>
      <c r="M5512" s="2" t="s">
        <v>6841</v>
      </c>
      <c r="N5512" s="60" t="s">
        <v>6972</v>
      </c>
      <c r="O5512" s="66" t="s">
        <v>12404</v>
      </c>
      <c r="P5512" s="67" t="s">
        <v>4989</v>
      </c>
      <c r="Q5512" s="67" t="s">
        <v>1408</v>
      </c>
      <c r="R5512" s="67"/>
      <c r="S5512" s="67"/>
      <c r="T5512" s="67"/>
      <c r="U5512" s="67"/>
      <c r="V5512" s="67"/>
      <c r="W5512" s="67"/>
      <c r="X5512" s="67"/>
      <c r="Y5512" s="67"/>
    </row>
    <row r="5513" spans="1:25" s="2" customFormat="1" ht="16.5" customHeight="1">
      <c r="A5513" s="59">
        <v>5511</v>
      </c>
      <c r="B5513" s="61" t="str">
        <f t="shared" si="602"/>
        <v>qo</v>
      </c>
      <c r="C5513" s="61" t="s">
        <v>2264</v>
      </c>
      <c r="D5513" s="2" t="s">
        <v>13684</v>
      </c>
      <c r="E5513" s="61" t="str">
        <f t="shared" si="603"/>
        <v>q</v>
      </c>
      <c r="F5513" s="62" t="str">
        <f t="shared" si="604"/>
        <v>o</v>
      </c>
      <c r="G5513" s="62" t="str">
        <f t="shared" si="605"/>
        <v>L</v>
      </c>
      <c r="H5513" s="62" t="str">
        <f t="shared" si="606"/>
        <v>R</v>
      </c>
      <c r="I5513" s="62">
        <f t="shared" si="607"/>
        <v>1</v>
      </c>
      <c r="J5513" s="62">
        <f t="shared" si="608"/>
        <v>24</v>
      </c>
      <c r="K5513" s="81">
        <v>2.3753969271995507E-7</v>
      </c>
      <c r="L5513" s="2" t="s">
        <v>13511</v>
      </c>
      <c r="M5513" s="2" t="s">
        <v>14083</v>
      </c>
      <c r="N5513" s="60" t="s">
        <v>6979</v>
      </c>
      <c r="O5513" s="66" t="s">
        <v>11984</v>
      </c>
      <c r="P5513" s="67" t="s">
        <v>4621</v>
      </c>
      <c r="Q5513" s="67" t="s">
        <v>1753</v>
      </c>
      <c r="R5513" s="67" t="s">
        <v>1993</v>
      </c>
      <c r="S5513" s="67"/>
      <c r="T5513" s="67"/>
      <c r="U5513" s="67"/>
      <c r="V5513" s="67"/>
      <c r="W5513" s="67"/>
      <c r="X5513" s="67"/>
      <c r="Y5513" s="67"/>
    </row>
    <row r="5514" spans="1:25" s="2" customFormat="1" ht="16.5" customHeight="1">
      <c r="A5514" s="59">
        <v>5512</v>
      </c>
      <c r="B5514" s="61" t="str">
        <f t="shared" si="602"/>
        <v>pf</v>
      </c>
      <c r="C5514" s="61" t="s">
        <v>3725</v>
      </c>
      <c r="D5514" s="2" t="s">
        <v>13743</v>
      </c>
      <c r="E5514" s="61" t="str">
        <f t="shared" si="603"/>
        <v>p</v>
      </c>
      <c r="F5514" s="62" t="str">
        <f t="shared" si="604"/>
        <v>f</v>
      </c>
      <c r="G5514" s="62" t="str">
        <f t="shared" si="605"/>
        <v>R</v>
      </c>
      <c r="H5514" s="62" t="str">
        <f t="shared" si="606"/>
        <v>L</v>
      </c>
      <c r="I5514" s="62">
        <f t="shared" si="607"/>
        <v>26</v>
      </c>
      <c r="J5514" s="62">
        <f t="shared" si="608"/>
        <v>11</v>
      </c>
      <c r="K5514" s="81">
        <v>2.3753969271995507E-7</v>
      </c>
      <c r="L5514" s="2" t="s">
        <v>6881</v>
      </c>
      <c r="M5514" s="2" t="s">
        <v>6816</v>
      </c>
      <c r="N5514" s="60" t="s">
        <v>7240</v>
      </c>
      <c r="O5514" s="66" t="s">
        <v>12931</v>
      </c>
      <c r="P5514" s="67" t="s">
        <v>6096</v>
      </c>
      <c r="Q5514" s="67" t="s">
        <v>4621</v>
      </c>
      <c r="R5514" s="67" t="s">
        <v>5807</v>
      </c>
      <c r="S5514" s="67" t="s">
        <v>2321</v>
      </c>
      <c r="T5514" s="67"/>
      <c r="U5514" s="67"/>
      <c r="V5514" s="67"/>
      <c r="W5514" s="67"/>
      <c r="X5514" s="67"/>
      <c r="Y5514" s="67"/>
    </row>
    <row r="5515" spans="1:25" s="2" customFormat="1" ht="16.5" customHeight="1">
      <c r="A5515" s="59">
        <v>5513</v>
      </c>
      <c r="B5515" s="61" t="str">
        <f t="shared" si="602"/>
        <v>j</v>
      </c>
      <c r="C5515" s="61" t="s">
        <v>2234</v>
      </c>
      <c r="D5515" s="2" t="s">
        <v>13638</v>
      </c>
      <c r="E5515" s="61" t="str">
        <f t="shared" si="603"/>
        <v>j</v>
      </c>
      <c r="F5515" s="62" t="str">
        <f t="shared" si="604"/>
        <v>j</v>
      </c>
      <c r="G5515" s="62" t="str">
        <f t="shared" si="605"/>
        <v>R</v>
      </c>
      <c r="H5515" s="62" t="str">
        <f t="shared" si="606"/>
        <v>R</v>
      </c>
      <c r="I5515" s="62">
        <f t="shared" si="607"/>
        <v>20</v>
      </c>
      <c r="J5515" s="62">
        <f t="shared" si="608"/>
        <v>20</v>
      </c>
      <c r="K5515" s="81">
        <v>2.3428572432653103E-7</v>
      </c>
      <c r="L5515" s="2" t="s">
        <v>6887</v>
      </c>
      <c r="M5515" s="2" t="s">
        <v>14103</v>
      </c>
      <c r="N5515" s="60" t="s">
        <v>7175</v>
      </c>
      <c r="O5515" s="66" t="s">
        <v>7957</v>
      </c>
      <c r="P5515" s="67" t="s">
        <v>426</v>
      </c>
      <c r="Q5515" s="67" t="s">
        <v>2409</v>
      </c>
      <c r="R5515" s="67"/>
      <c r="S5515" s="67"/>
      <c r="T5515" s="67"/>
      <c r="U5515" s="67"/>
      <c r="V5515" s="67"/>
      <c r="W5515" s="67"/>
      <c r="X5515" s="67"/>
      <c r="Y5515" s="67"/>
    </row>
    <row r="5516" spans="1:25" s="2" customFormat="1" ht="16.5" customHeight="1">
      <c r="A5516" s="59">
        <v>5514</v>
      </c>
      <c r="B5516" s="61" t="str">
        <f t="shared" si="602"/>
        <v>rk</v>
      </c>
      <c r="C5516" s="61" t="s">
        <v>4238</v>
      </c>
      <c r="D5516" s="2" t="s">
        <v>6852</v>
      </c>
      <c r="E5516" s="61" t="str">
        <f t="shared" si="603"/>
        <v>r</v>
      </c>
      <c r="F5516" s="62" t="str">
        <f t="shared" si="604"/>
        <v>k</v>
      </c>
      <c r="G5516" s="62" t="str">
        <f t="shared" si="605"/>
        <v>L</v>
      </c>
      <c r="H5516" s="62" t="str">
        <f t="shared" si="606"/>
        <v>R</v>
      </c>
      <c r="I5516" s="62">
        <f t="shared" si="607"/>
        <v>10</v>
      </c>
      <c r="J5516" s="62">
        <f t="shared" si="608"/>
        <v>23</v>
      </c>
      <c r="K5516" s="81">
        <v>2.3428572432653103E-7</v>
      </c>
      <c r="L5516" s="2" t="s">
        <v>6891</v>
      </c>
      <c r="M5516" s="2" t="s">
        <v>6836</v>
      </c>
      <c r="N5516" s="60" t="s">
        <v>6797</v>
      </c>
      <c r="O5516" s="66" t="s">
        <v>8040</v>
      </c>
      <c r="P5516" s="67" t="s">
        <v>426</v>
      </c>
      <c r="Q5516" s="67" t="s">
        <v>6971</v>
      </c>
      <c r="R5516" s="67" t="s">
        <v>72</v>
      </c>
      <c r="S5516" s="67" t="s">
        <v>14458</v>
      </c>
      <c r="T5516" s="67"/>
      <c r="U5516" s="67"/>
      <c r="V5516" s="67"/>
      <c r="W5516" s="67"/>
      <c r="X5516" s="67"/>
      <c r="Y5516" s="67"/>
    </row>
    <row r="5517" spans="1:25" s="2" customFormat="1" ht="16.5" customHeight="1">
      <c r="A5517" s="59">
        <v>5515</v>
      </c>
      <c r="B5517" s="61" t="str">
        <f t="shared" si="602"/>
        <v>hs</v>
      </c>
      <c r="C5517" s="61" t="s">
        <v>1844</v>
      </c>
      <c r="D5517" s="2" t="s">
        <v>6934</v>
      </c>
      <c r="E5517" s="61" t="str">
        <f t="shared" si="603"/>
        <v>h</v>
      </c>
      <c r="F5517" s="62" t="str">
        <f t="shared" si="604"/>
        <v>s</v>
      </c>
      <c r="G5517" s="62" t="str">
        <f t="shared" si="605"/>
        <v>R</v>
      </c>
      <c r="H5517" s="62" t="str">
        <f t="shared" si="606"/>
        <v>L</v>
      </c>
      <c r="I5517" s="62">
        <f t="shared" si="607"/>
        <v>17</v>
      </c>
      <c r="J5517" s="62">
        <f t="shared" si="608"/>
        <v>5</v>
      </c>
      <c r="K5517" s="81">
        <v>2.3428572432653103E-7</v>
      </c>
      <c r="L5517" s="2" t="s">
        <v>6888</v>
      </c>
      <c r="M5517" s="2" t="s">
        <v>13512</v>
      </c>
      <c r="N5517" s="60" t="s">
        <v>7008</v>
      </c>
      <c r="O5517" s="66" t="s">
        <v>10458</v>
      </c>
      <c r="P5517" s="67" t="s">
        <v>3474</v>
      </c>
      <c r="Q5517" s="67" t="s">
        <v>2252</v>
      </c>
      <c r="R5517" s="67" t="s">
        <v>1048</v>
      </c>
      <c r="S5517" s="67"/>
      <c r="T5517" s="67"/>
      <c r="U5517" s="67"/>
      <c r="V5517" s="67"/>
      <c r="W5517" s="67"/>
      <c r="X5517" s="67"/>
      <c r="Y5517" s="67"/>
    </row>
    <row r="5518" spans="1:25" s="2" customFormat="1" ht="16.5" customHeight="1">
      <c r="A5518" s="59">
        <v>5516</v>
      </c>
      <c r="B5518" s="61" t="str">
        <f t="shared" si="602"/>
        <v>hv</v>
      </c>
      <c r="C5518" s="61" t="s">
        <v>1958</v>
      </c>
      <c r="D5518" s="2" t="s">
        <v>13559</v>
      </c>
      <c r="E5518" s="61" t="str">
        <f t="shared" si="603"/>
        <v>h</v>
      </c>
      <c r="F5518" s="62" t="str">
        <f t="shared" si="604"/>
        <v>v</v>
      </c>
      <c r="G5518" s="62" t="str">
        <f t="shared" si="605"/>
        <v>R</v>
      </c>
      <c r="H5518" s="62" t="str">
        <f t="shared" si="606"/>
        <v>L</v>
      </c>
      <c r="I5518" s="62">
        <f t="shared" si="607"/>
        <v>17</v>
      </c>
      <c r="J5518" s="62">
        <f t="shared" si="608"/>
        <v>12</v>
      </c>
      <c r="K5518" s="81">
        <v>2.3428572432653103E-7</v>
      </c>
      <c r="L5518" s="2" t="s">
        <v>6888</v>
      </c>
      <c r="M5518" s="2" t="s">
        <v>13534</v>
      </c>
      <c r="N5518" s="60" t="s">
        <v>7106</v>
      </c>
      <c r="O5518" s="66" t="s">
        <v>11038</v>
      </c>
      <c r="P5518" s="67" t="s">
        <v>2637</v>
      </c>
      <c r="Q5518" s="67" t="s">
        <v>4360</v>
      </c>
      <c r="R5518" s="67" t="s">
        <v>5242</v>
      </c>
      <c r="S5518" s="67"/>
      <c r="T5518" s="67"/>
      <c r="U5518" s="67"/>
      <c r="V5518" s="67"/>
      <c r="W5518" s="67"/>
      <c r="X5518" s="67"/>
      <c r="Y5518" s="67"/>
    </row>
    <row r="5519" spans="1:25" s="2" customFormat="1" ht="16.5" customHeight="1">
      <c r="A5519" s="59">
        <v>5517</v>
      </c>
      <c r="B5519" s="61" t="str">
        <f t="shared" si="602"/>
        <v>eu</v>
      </c>
      <c r="C5519" s="61" t="s">
        <v>6092</v>
      </c>
      <c r="D5519" s="2" t="s">
        <v>6924</v>
      </c>
      <c r="E5519" s="61" t="str">
        <f t="shared" si="603"/>
        <v>e</v>
      </c>
      <c r="F5519" s="62" t="str">
        <f t="shared" si="604"/>
        <v>u</v>
      </c>
      <c r="G5519" s="62" t="str">
        <f t="shared" si="605"/>
        <v>L</v>
      </c>
      <c r="H5519" s="62" t="str">
        <f t="shared" si="606"/>
        <v>R</v>
      </c>
      <c r="I5519" s="62">
        <f t="shared" si="607"/>
        <v>7</v>
      </c>
      <c r="J5519" s="62">
        <f t="shared" si="608"/>
        <v>19</v>
      </c>
      <c r="K5519" s="81">
        <v>2.3428572432653103E-7</v>
      </c>
      <c r="L5519" s="2" t="s">
        <v>6876</v>
      </c>
      <c r="M5519" s="2" t="s">
        <v>13512</v>
      </c>
      <c r="N5519" s="60" t="s">
        <v>7102</v>
      </c>
      <c r="O5519" s="66" t="s">
        <v>11438</v>
      </c>
      <c r="P5519" s="67" t="s">
        <v>4221</v>
      </c>
      <c r="Q5519" s="67" t="s">
        <v>14101</v>
      </c>
      <c r="R5519" s="67" t="s">
        <v>14112</v>
      </c>
      <c r="S5519" s="67"/>
      <c r="T5519" s="67"/>
      <c r="U5519" s="67"/>
      <c r="V5519" s="67"/>
      <c r="W5519" s="67"/>
      <c r="X5519" s="67"/>
      <c r="Y5519" s="67"/>
    </row>
    <row r="5520" spans="1:25" s="2" customFormat="1" ht="16.5" customHeight="1">
      <c r="A5520" s="59">
        <v>5518</v>
      </c>
      <c r="B5520" s="61" t="str">
        <f t="shared" si="602"/>
        <v>pb</v>
      </c>
      <c r="C5520" s="61" t="s">
        <v>3846</v>
      </c>
      <c r="D5520" s="2" t="s">
        <v>6953</v>
      </c>
      <c r="E5520" s="61" t="str">
        <f t="shared" si="603"/>
        <v>p</v>
      </c>
      <c r="F5520" s="62" t="str">
        <f t="shared" si="604"/>
        <v>b</v>
      </c>
      <c r="G5520" s="62" t="str">
        <f t="shared" si="605"/>
        <v>R</v>
      </c>
      <c r="H5520" s="62" t="str">
        <f t="shared" si="606"/>
        <v>L</v>
      </c>
      <c r="I5520" s="62">
        <f t="shared" si="607"/>
        <v>26</v>
      </c>
      <c r="J5520" s="62">
        <f t="shared" si="608"/>
        <v>15</v>
      </c>
      <c r="K5520" s="81">
        <v>2.3428572432653103E-7</v>
      </c>
      <c r="L5520" s="2" t="s">
        <v>6881</v>
      </c>
      <c r="M5520" s="2" t="s">
        <v>6879</v>
      </c>
      <c r="N5520" s="60" t="s">
        <v>7016</v>
      </c>
      <c r="O5520" s="66" t="s">
        <v>14299</v>
      </c>
      <c r="P5520" s="67" t="s">
        <v>6798</v>
      </c>
      <c r="Q5520" s="67" t="s">
        <v>1213</v>
      </c>
      <c r="R5520" s="67" t="s">
        <v>2637</v>
      </c>
      <c r="S5520" s="67"/>
      <c r="T5520" s="67"/>
      <c r="U5520" s="67"/>
      <c r="V5520" s="67"/>
      <c r="W5520" s="67"/>
      <c r="X5520" s="67"/>
      <c r="Y5520" s="67"/>
    </row>
    <row r="5521" spans="1:25" s="2" customFormat="1" ht="16.5" customHeight="1">
      <c r="A5521" s="59">
        <v>5519</v>
      </c>
      <c r="B5521" s="61" t="str">
        <f t="shared" si="602"/>
        <v>d</v>
      </c>
      <c r="C5521" s="61" t="s">
        <v>984</v>
      </c>
      <c r="D5521" s="2" t="s">
        <v>13695</v>
      </c>
      <c r="E5521" s="61" t="str">
        <f t="shared" si="603"/>
        <v>d</v>
      </c>
      <c r="F5521" s="62" t="str">
        <f t="shared" si="604"/>
        <v>d</v>
      </c>
      <c r="G5521" s="62" t="str">
        <f t="shared" si="605"/>
        <v>L</v>
      </c>
      <c r="H5521" s="62" t="str">
        <f t="shared" si="606"/>
        <v>L</v>
      </c>
      <c r="I5521" s="62">
        <f t="shared" si="607"/>
        <v>8</v>
      </c>
      <c r="J5521" s="62">
        <f t="shared" si="608"/>
        <v>8</v>
      </c>
      <c r="K5521" s="81">
        <v>2.3428572432653103E-7</v>
      </c>
      <c r="L5521" s="2" t="s">
        <v>13508</v>
      </c>
      <c r="M5521" s="2" t="s">
        <v>14103</v>
      </c>
      <c r="N5521" s="60" t="s">
        <v>7109</v>
      </c>
      <c r="O5521" s="66" t="s">
        <v>9759</v>
      </c>
      <c r="P5521" s="67" t="s">
        <v>6065</v>
      </c>
      <c r="Q5521" s="67" t="s">
        <v>2396</v>
      </c>
      <c r="R5521" s="67" t="s">
        <v>4989</v>
      </c>
      <c r="S5521" s="67" t="s">
        <v>2637</v>
      </c>
      <c r="T5521" s="67"/>
      <c r="U5521" s="67"/>
      <c r="V5521" s="67"/>
      <c r="W5521" s="67"/>
      <c r="X5521" s="67"/>
      <c r="Y5521" s="67"/>
    </row>
    <row r="5522" spans="1:25" s="2" customFormat="1" ht="16.5" customHeight="1">
      <c r="A5522" s="59">
        <v>5520</v>
      </c>
      <c r="B5522" s="61" t="str">
        <f t="shared" si="602"/>
        <v>qn</v>
      </c>
      <c r="C5522" s="61" t="s">
        <v>3956</v>
      </c>
      <c r="D5522" s="2" t="s">
        <v>13573</v>
      </c>
      <c r="E5522" s="61" t="str">
        <f t="shared" si="603"/>
        <v>q</v>
      </c>
      <c r="F5522" s="62" t="str">
        <f t="shared" si="604"/>
        <v>n</v>
      </c>
      <c r="G5522" s="62" t="str">
        <f t="shared" si="605"/>
        <v>L</v>
      </c>
      <c r="H5522" s="62" t="str">
        <f t="shared" si="606"/>
        <v>R</v>
      </c>
      <c r="I5522" s="62">
        <f t="shared" si="607"/>
        <v>1</v>
      </c>
      <c r="J5522" s="62">
        <f t="shared" si="608"/>
        <v>18</v>
      </c>
      <c r="K5522" s="81">
        <v>2.3428572432653103E-7</v>
      </c>
      <c r="L5522" s="2" t="s">
        <v>13511</v>
      </c>
      <c r="M5522" s="2" t="s">
        <v>6916</v>
      </c>
      <c r="N5522" s="60" t="s">
        <v>6972</v>
      </c>
      <c r="O5522" s="66" t="s">
        <v>11513</v>
      </c>
      <c r="P5522" s="67" t="s">
        <v>4221</v>
      </c>
      <c r="Q5522" s="67" t="s">
        <v>3955</v>
      </c>
      <c r="R5522" s="67"/>
      <c r="S5522" s="67"/>
      <c r="T5522" s="67"/>
      <c r="U5522" s="67"/>
      <c r="V5522" s="67"/>
      <c r="W5522" s="67"/>
      <c r="X5522" s="67"/>
      <c r="Y5522" s="67"/>
    </row>
    <row r="5523" spans="1:25" s="2" customFormat="1" ht="16.5" customHeight="1">
      <c r="A5523" s="59">
        <v>5521</v>
      </c>
      <c r="B5523" s="61" t="str">
        <f t="shared" si="602"/>
        <v>lw</v>
      </c>
      <c r="C5523" s="61" t="s">
        <v>2924</v>
      </c>
      <c r="D5523" s="2" t="s">
        <v>13620</v>
      </c>
      <c r="E5523" s="61" t="str">
        <f t="shared" si="603"/>
        <v>l</v>
      </c>
      <c r="F5523" s="62" t="str">
        <f t="shared" si="604"/>
        <v>w</v>
      </c>
      <c r="G5523" s="62" t="str">
        <f t="shared" si="605"/>
        <v>R</v>
      </c>
      <c r="H5523" s="62" t="str">
        <f t="shared" si="606"/>
        <v>L</v>
      </c>
      <c r="I5523" s="62">
        <f t="shared" si="607"/>
        <v>25</v>
      </c>
      <c r="J5523" s="62">
        <f t="shared" si="608"/>
        <v>4</v>
      </c>
      <c r="K5523" s="81">
        <v>2.3428572432653103E-7</v>
      </c>
      <c r="L5523" s="2" t="s">
        <v>6889</v>
      </c>
      <c r="M5523" s="2" t="s">
        <v>6916</v>
      </c>
      <c r="N5523" s="60" t="s">
        <v>7139</v>
      </c>
      <c r="O5523" s="66" t="s">
        <v>13162</v>
      </c>
      <c r="P5523" s="67" t="s">
        <v>5808</v>
      </c>
      <c r="Q5523" s="67" t="s">
        <v>530</v>
      </c>
      <c r="R5523" s="67" t="s">
        <v>722</v>
      </c>
      <c r="S5523" s="67"/>
      <c r="T5523" s="67"/>
      <c r="U5523" s="67"/>
      <c r="V5523" s="67"/>
      <c r="W5523" s="67"/>
      <c r="X5523" s="67"/>
      <c r="Y5523" s="67"/>
    </row>
    <row r="5524" spans="1:25" s="2" customFormat="1" ht="16.5" customHeight="1">
      <c r="A5524" s="59">
        <v>5522</v>
      </c>
      <c r="B5524" s="61" t="str">
        <f t="shared" si="602"/>
        <v>gc</v>
      </c>
      <c r="C5524" s="61" t="s">
        <v>1664</v>
      </c>
      <c r="D5524" s="2" t="s">
        <v>6813</v>
      </c>
      <c r="E5524" s="61" t="str">
        <f t="shared" si="603"/>
        <v>g</v>
      </c>
      <c r="F5524" s="62" t="str">
        <f t="shared" si="604"/>
        <v>c</v>
      </c>
      <c r="G5524" s="62" t="str">
        <f t="shared" si="605"/>
        <v>L</v>
      </c>
      <c r="H5524" s="62" t="str">
        <f t="shared" si="606"/>
        <v>L</v>
      </c>
      <c r="I5524" s="62">
        <f t="shared" si="607"/>
        <v>14</v>
      </c>
      <c r="J5524" s="62">
        <f t="shared" si="608"/>
        <v>9</v>
      </c>
      <c r="K5524" s="81">
        <v>2.3428572432653103E-7</v>
      </c>
      <c r="L5524" s="2" t="s">
        <v>13509</v>
      </c>
      <c r="M5524" s="2" t="s">
        <v>13535</v>
      </c>
      <c r="N5524" s="60" t="s">
        <v>7106</v>
      </c>
      <c r="O5524" s="66" t="s">
        <v>10004</v>
      </c>
      <c r="P5524" s="67" t="s">
        <v>6065</v>
      </c>
      <c r="Q5524" s="67" t="s">
        <v>3812</v>
      </c>
      <c r="R5524" s="67" t="s">
        <v>3355</v>
      </c>
      <c r="S5524" s="67"/>
      <c r="T5524" s="67"/>
      <c r="U5524" s="67"/>
      <c r="V5524" s="67"/>
      <c r="W5524" s="67"/>
      <c r="X5524" s="67"/>
      <c r="Y5524" s="67"/>
    </row>
    <row r="5525" spans="1:25" s="2" customFormat="1" ht="16.5" customHeight="1">
      <c r="A5525" s="59">
        <v>5523</v>
      </c>
      <c r="B5525" s="61" t="str">
        <f t="shared" si="602"/>
        <v>di</v>
      </c>
      <c r="C5525" s="61" t="s">
        <v>921</v>
      </c>
      <c r="D5525" s="2" t="s">
        <v>6928</v>
      </c>
      <c r="E5525" s="61" t="str">
        <f t="shared" si="603"/>
        <v>d</v>
      </c>
      <c r="F5525" s="62" t="str">
        <f t="shared" si="604"/>
        <v>i</v>
      </c>
      <c r="G5525" s="62" t="str">
        <f t="shared" si="605"/>
        <v>L</v>
      </c>
      <c r="H5525" s="62" t="str">
        <f t="shared" si="606"/>
        <v>R</v>
      </c>
      <c r="I5525" s="62">
        <f t="shared" si="607"/>
        <v>8</v>
      </c>
      <c r="J5525" s="62">
        <f t="shared" si="608"/>
        <v>22</v>
      </c>
      <c r="K5525" s="81">
        <v>2.3428572432653103E-7</v>
      </c>
      <c r="L5525" s="2" t="s">
        <v>13508</v>
      </c>
      <c r="M5525" s="2" t="s">
        <v>13510</v>
      </c>
      <c r="N5525" s="60" t="s">
        <v>7168</v>
      </c>
      <c r="O5525" s="66" t="s">
        <v>9543</v>
      </c>
      <c r="P5525" s="67" t="s">
        <v>2324</v>
      </c>
      <c r="Q5525" s="67" t="s">
        <v>3063</v>
      </c>
      <c r="R5525" s="67" t="s">
        <v>2396</v>
      </c>
      <c r="S5525" s="67" t="s">
        <v>1568</v>
      </c>
      <c r="T5525" s="67"/>
      <c r="U5525" s="67"/>
      <c r="V5525" s="67"/>
      <c r="W5525" s="67"/>
      <c r="X5525" s="67"/>
      <c r="Y5525" s="67"/>
    </row>
    <row r="5526" spans="1:25" s="2" customFormat="1" ht="16.5" customHeight="1">
      <c r="A5526" s="59">
        <v>5524</v>
      </c>
      <c r="B5526" s="61" t="str">
        <f t="shared" si="602"/>
        <v>fu</v>
      </c>
      <c r="C5526" s="61" t="s">
        <v>1384</v>
      </c>
      <c r="D5526" s="2" t="s">
        <v>6946</v>
      </c>
      <c r="E5526" s="61" t="str">
        <f t="shared" si="603"/>
        <v>f</v>
      </c>
      <c r="F5526" s="62" t="str">
        <f t="shared" si="604"/>
        <v>u</v>
      </c>
      <c r="G5526" s="62" t="str">
        <f t="shared" si="605"/>
        <v>L</v>
      </c>
      <c r="H5526" s="62" t="str">
        <f t="shared" si="606"/>
        <v>R</v>
      </c>
      <c r="I5526" s="62">
        <f t="shared" si="607"/>
        <v>11</v>
      </c>
      <c r="J5526" s="62">
        <f t="shared" si="608"/>
        <v>19</v>
      </c>
      <c r="K5526" s="81">
        <v>2.3428572432653103E-7</v>
      </c>
      <c r="L5526" s="2" t="s">
        <v>6886</v>
      </c>
      <c r="M5526" s="2" t="s">
        <v>13512</v>
      </c>
      <c r="N5526" s="60" t="s">
        <v>6972</v>
      </c>
      <c r="O5526" s="66" t="s">
        <v>14185</v>
      </c>
      <c r="P5526" s="67" t="s">
        <v>630</v>
      </c>
      <c r="Q5526" s="67" t="s">
        <v>14133</v>
      </c>
      <c r="R5526" s="67" t="s">
        <v>4241</v>
      </c>
      <c r="S5526" s="67" t="s">
        <v>14106</v>
      </c>
      <c r="T5526" s="67"/>
      <c r="U5526" s="67"/>
      <c r="V5526" s="67"/>
      <c r="W5526" s="67"/>
      <c r="X5526" s="67"/>
      <c r="Y5526" s="67"/>
    </row>
    <row r="5527" spans="1:25" s="2" customFormat="1" ht="16.5" customHeight="1">
      <c r="A5527" s="59">
        <v>5525</v>
      </c>
      <c r="B5527" s="61" t="str">
        <f t="shared" si="602"/>
        <v>ea</v>
      </c>
      <c r="C5527" s="61" t="s">
        <v>5648</v>
      </c>
      <c r="D5527" s="2" t="s">
        <v>6952</v>
      </c>
      <c r="E5527" s="61" t="str">
        <f t="shared" si="603"/>
        <v>e</v>
      </c>
      <c r="F5527" s="62" t="str">
        <f t="shared" si="604"/>
        <v>a</v>
      </c>
      <c r="G5527" s="62" t="str">
        <f t="shared" si="605"/>
        <v>L</v>
      </c>
      <c r="H5527" s="62" t="str">
        <f t="shared" si="606"/>
        <v>L</v>
      </c>
      <c r="I5527" s="62">
        <f t="shared" si="607"/>
        <v>7</v>
      </c>
      <c r="J5527" s="62">
        <f t="shared" si="608"/>
        <v>2</v>
      </c>
      <c r="K5527" s="81">
        <v>2.3428572432653103E-7</v>
      </c>
      <c r="L5527" s="2" t="s">
        <v>6885</v>
      </c>
      <c r="M5527" s="2" t="s">
        <v>6875</v>
      </c>
      <c r="N5527" s="60" t="s">
        <v>7008</v>
      </c>
      <c r="O5527" s="66" t="s">
        <v>8952</v>
      </c>
      <c r="P5527" s="67" t="s">
        <v>5080</v>
      </c>
      <c r="Q5527" s="67" t="s">
        <v>5644</v>
      </c>
      <c r="R5527" s="67" t="s">
        <v>1364</v>
      </c>
      <c r="S5527" s="67"/>
      <c r="T5527" s="67"/>
      <c r="U5527" s="67"/>
      <c r="V5527" s="67"/>
      <c r="W5527" s="67"/>
      <c r="X5527" s="67"/>
      <c r="Y5527" s="67"/>
    </row>
    <row r="5528" spans="1:25" s="2" customFormat="1" ht="16.5" customHeight="1">
      <c r="A5528" s="59">
        <v>5526</v>
      </c>
      <c r="B5528" s="61" t="str">
        <f t="shared" si="602"/>
        <v>hq</v>
      </c>
      <c r="C5528" s="61" t="s">
        <v>1822</v>
      </c>
      <c r="D5528" s="2" t="s">
        <v>6815</v>
      </c>
      <c r="E5528" s="61" t="str">
        <f t="shared" si="603"/>
        <v>h</v>
      </c>
      <c r="F5528" s="62" t="str">
        <f t="shared" si="604"/>
        <v>q</v>
      </c>
      <c r="G5528" s="62" t="str">
        <f t="shared" si="605"/>
        <v>R</v>
      </c>
      <c r="H5528" s="62" t="str">
        <f t="shared" si="606"/>
        <v>L</v>
      </c>
      <c r="I5528" s="62">
        <f t="shared" si="607"/>
        <v>17</v>
      </c>
      <c r="J5528" s="62">
        <f t="shared" si="608"/>
        <v>1</v>
      </c>
      <c r="K5528" s="81">
        <v>2.3103175593310699E-7</v>
      </c>
      <c r="L5528" s="2" t="s">
        <v>6888</v>
      </c>
      <c r="M5528" s="2" t="s">
        <v>6960</v>
      </c>
      <c r="N5528" s="60" t="s">
        <v>6797</v>
      </c>
      <c r="O5528" s="66" t="s">
        <v>11647</v>
      </c>
      <c r="P5528" s="67" t="s">
        <v>14501</v>
      </c>
      <c r="Q5528" s="67" t="s">
        <v>3354</v>
      </c>
      <c r="R5528" s="67" t="s">
        <v>6065</v>
      </c>
      <c r="S5528" s="67"/>
      <c r="T5528" s="67"/>
      <c r="U5528" s="67"/>
      <c r="V5528" s="67"/>
      <c r="W5528" s="67"/>
      <c r="X5528" s="67"/>
      <c r="Y5528" s="67"/>
    </row>
    <row r="5529" spans="1:25" s="2" customFormat="1" ht="16.5" customHeight="1">
      <c r="A5529" s="59">
        <v>5527</v>
      </c>
      <c r="B5529" s="61" t="str">
        <f t="shared" si="602"/>
        <v>eu</v>
      </c>
      <c r="C5529" s="61" t="s">
        <v>6097</v>
      </c>
      <c r="D5529" s="2" t="s">
        <v>6924</v>
      </c>
      <c r="E5529" s="61" t="str">
        <f t="shared" si="603"/>
        <v>e</v>
      </c>
      <c r="F5529" s="62" t="str">
        <f t="shared" si="604"/>
        <v>u</v>
      </c>
      <c r="G5529" s="62" t="str">
        <f t="shared" si="605"/>
        <v>L</v>
      </c>
      <c r="H5529" s="62" t="str">
        <f t="shared" si="606"/>
        <v>R</v>
      </c>
      <c r="I5529" s="62">
        <f t="shared" si="607"/>
        <v>7</v>
      </c>
      <c r="J5529" s="62">
        <f t="shared" si="608"/>
        <v>19</v>
      </c>
      <c r="K5529" s="81">
        <v>2.3103175593310699E-7</v>
      </c>
      <c r="L5529" s="2" t="s">
        <v>6876</v>
      </c>
      <c r="M5529" s="2" t="s">
        <v>13512</v>
      </c>
      <c r="N5529" s="60" t="s">
        <v>6972</v>
      </c>
      <c r="O5529" s="66" t="s">
        <v>11492</v>
      </c>
      <c r="P5529" s="67" t="s">
        <v>4221</v>
      </c>
      <c r="Q5529" s="67" t="s">
        <v>2637</v>
      </c>
      <c r="R5529" s="67" t="s">
        <v>5807</v>
      </c>
      <c r="S5529" s="67" t="s">
        <v>824</v>
      </c>
      <c r="T5529" s="67"/>
      <c r="U5529" s="67"/>
      <c r="V5529" s="67"/>
      <c r="W5529" s="67"/>
      <c r="X5529" s="67"/>
      <c r="Y5529" s="67"/>
    </row>
    <row r="5530" spans="1:25" s="2" customFormat="1" ht="16.5" customHeight="1">
      <c r="A5530" s="59">
        <v>5528</v>
      </c>
      <c r="B5530" s="61" t="str">
        <f t="shared" si="602"/>
        <v>jd</v>
      </c>
      <c r="C5530" s="61" t="s">
        <v>2012</v>
      </c>
      <c r="D5530" s="2" t="s">
        <v>6811</v>
      </c>
      <c r="E5530" s="61" t="str">
        <f t="shared" si="603"/>
        <v>j</v>
      </c>
      <c r="F5530" s="62" t="str">
        <f t="shared" si="604"/>
        <v>d</v>
      </c>
      <c r="G5530" s="62" t="str">
        <f t="shared" si="605"/>
        <v>R</v>
      </c>
      <c r="H5530" s="62" t="str">
        <f t="shared" si="606"/>
        <v>L</v>
      </c>
      <c r="I5530" s="62">
        <f t="shared" si="607"/>
        <v>20</v>
      </c>
      <c r="J5530" s="62">
        <f t="shared" si="608"/>
        <v>8</v>
      </c>
      <c r="K5530" s="81">
        <v>2.3103175593310699E-7</v>
      </c>
      <c r="L5530" s="2" t="s">
        <v>6887</v>
      </c>
      <c r="M5530" s="2" t="s">
        <v>13510</v>
      </c>
      <c r="N5530" s="60" t="s">
        <v>7087</v>
      </c>
      <c r="O5530" s="66" t="s">
        <v>11279</v>
      </c>
      <c r="P5530" s="67" t="s">
        <v>6970</v>
      </c>
      <c r="Q5530" s="67" t="s">
        <v>2637</v>
      </c>
      <c r="R5530" s="67" t="s">
        <v>6766</v>
      </c>
      <c r="S5530" s="67"/>
      <c r="T5530" s="67"/>
      <c r="U5530" s="67"/>
      <c r="V5530" s="67"/>
      <c r="W5530" s="67"/>
      <c r="X5530" s="67"/>
      <c r="Y5530" s="67"/>
    </row>
    <row r="5531" spans="1:25" s="2" customFormat="1" ht="16.5" customHeight="1">
      <c r="A5531" s="59">
        <v>5529</v>
      </c>
      <c r="B5531" s="61" t="str">
        <f t="shared" si="602"/>
        <v>hj</v>
      </c>
      <c r="C5531" s="61" t="s">
        <v>1732</v>
      </c>
      <c r="D5531" s="2" t="s">
        <v>13557</v>
      </c>
      <c r="E5531" s="61" t="str">
        <f t="shared" si="603"/>
        <v>h</v>
      </c>
      <c r="F5531" s="62" t="str">
        <f t="shared" si="604"/>
        <v>j</v>
      </c>
      <c r="G5531" s="62" t="str">
        <f t="shared" si="605"/>
        <v>R</v>
      </c>
      <c r="H5531" s="62" t="str">
        <f t="shared" si="606"/>
        <v>R</v>
      </c>
      <c r="I5531" s="62">
        <f t="shared" si="607"/>
        <v>17</v>
      </c>
      <c r="J5531" s="62">
        <f t="shared" si="608"/>
        <v>20</v>
      </c>
      <c r="K5531" s="81">
        <v>2.3103175593310699E-7</v>
      </c>
      <c r="L5531" s="2" t="s">
        <v>6888</v>
      </c>
      <c r="M5531" s="2" t="s">
        <v>6840</v>
      </c>
      <c r="N5531" s="60" t="s">
        <v>7205</v>
      </c>
      <c r="O5531" s="66" t="s">
        <v>7919</v>
      </c>
      <c r="P5531" s="67" t="s">
        <v>426</v>
      </c>
      <c r="Q5531" s="67" t="s">
        <v>3630</v>
      </c>
      <c r="R5531" s="67" t="s">
        <v>547</v>
      </c>
      <c r="S5531" s="67" t="s">
        <v>794</v>
      </c>
      <c r="T5531" s="67"/>
      <c r="U5531" s="67"/>
      <c r="V5531" s="67"/>
      <c r="W5531" s="67"/>
      <c r="X5531" s="67"/>
      <c r="Y5531" s="67"/>
    </row>
    <row r="5532" spans="1:25" s="2" customFormat="1" ht="16.5" customHeight="1">
      <c r="A5532" s="59">
        <v>5530</v>
      </c>
      <c r="B5532" s="61" t="str">
        <f t="shared" si="602"/>
        <v>ub</v>
      </c>
      <c r="C5532" s="61" t="s">
        <v>6647</v>
      </c>
      <c r="D5532" s="2" t="s">
        <v>13748</v>
      </c>
      <c r="E5532" s="61" t="str">
        <f t="shared" si="603"/>
        <v>u</v>
      </c>
      <c r="F5532" s="62" t="str">
        <f t="shared" si="604"/>
        <v>b</v>
      </c>
      <c r="G5532" s="62" t="str">
        <f t="shared" si="605"/>
        <v>R</v>
      </c>
      <c r="H5532" s="62" t="str">
        <f t="shared" si="606"/>
        <v>L</v>
      </c>
      <c r="I5532" s="62">
        <f t="shared" si="607"/>
        <v>19</v>
      </c>
      <c r="J5532" s="62">
        <f t="shared" si="608"/>
        <v>15</v>
      </c>
      <c r="K5532" s="81">
        <v>2.3103175593310699E-7</v>
      </c>
      <c r="L5532" s="2" t="s">
        <v>13537</v>
      </c>
      <c r="M5532" s="2" t="s">
        <v>13536</v>
      </c>
      <c r="N5532" s="60" t="s">
        <v>6972</v>
      </c>
      <c r="O5532" s="66" t="s">
        <v>13523</v>
      </c>
      <c r="P5532" s="67" t="s">
        <v>4221</v>
      </c>
      <c r="Q5532" s="67" t="s">
        <v>6970</v>
      </c>
      <c r="R5532" s="67" t="s">
        <v>4241</v>
      </c>
      <c r="S5532" s="67" t="s">
        <v>4492</v>
      </c>
      <c r="T5532" s="67"/>
      <c r="U5532" s="67"/>
      <c r="V5532" s="67"/>
      <c r="W5532" s="67"/>
      <c r="X5532" s="67"/>
      <c r="Y5532" s="67"/>
    </row>
    <row r="5533" spans="1:25" s="2" customFormat="1" ht="16.5" customHeight="1">
      <c r="A5533" s="59">
        <v>5531</v>
      </c>
      <c r="B5533" s="61" t="str">
        <f t="shared" si="602"/>
        <v>ei</v>
      </c>
      <c r="C5533" s="61" t="s">
        <v>5821</v>
      </c>
      <c r="D5533" s="2" t="s">
        <v>6920</v>
      </c>
      <c r="E5533" s="61" t="str">
        <f t="shared" si="603"/>
        <v>e</v>
      </c>
      <c r="F5533" s="62" t="str">
        <f t="shared" si="604"/>
        <v>i</v>
      </c>
      <c r="G5533" s="62" t="str">
        <f t="shared" si="605"/>
        <v>L</v>
      </c>
      <c r="H5533" s="62" t="str">
        <f t="shared" si="606"/>
        <v>R</v>
      </c>
      <c r="I5533" s="62">
        <f t="shared" si="607"/>
        <v>7</v>
      </c>
      <c r="J5533" s="62">
        <f t="shared" si="608"/>
        <v>22</v>
      </c>
      <c r="K5533" s="81">
        <v>2.3103175593310699E-7</v>
      </c>
      <c r="L5533" s="2" t="s">
        <v>6876</v>
      </c>
      <c r="M5533" s="2" t="s">
        <v>13510</v>
      </c>
      <c r="N5533" s="60" t="s">
        <v>7083</v>
      </c>
      <c r="O5533" s="66" t="s">
        <v>7583</v>
      </c>
      <c r="P5533" s="67" t="s">
        <v>1777</v>
      </c>
      <c r="Q5533" s="67" t="s">
        <v>5242</v>
      </c>
      <c r="R5533" s="67" t="s">
        <v>5242</v>
      </c>
      <c r="S5533" s="67"/>
      <c r="T5533" s="67"/>
      <c r="U5533" s="67"/>
      <c r="V5533" s="67"/>
      <c r="W5533" s="67"/>
      <c r="X5533" s="67"/>
      <c r="Y5533" s="67"/>
    </row>
    <row r="5534" spans="1:25" s="2" customFormat="1" ht="16.5" customHeight="1">
      <c r="A5534" s="59">
        <v>5532</v>
      </c>
      <c r="B5534" s="61" t="str">
        <f t="shared" si="602"/>
        <v>ek</v>
      </c>
      <c r="C5534" s="61" t="s">
        <v>5611</v>
      </c>
      <c r="D5534" s="2" t="s">
        <v>13618</v>
      </c>
      <c r="E5534" s="61" t="str">
        <f t="shared" si="603"/>
        <v>e</v>
      </c>
      <c r="F5534" s="62" t="str">
        <f t="shared" si="604"/>
        <v>k</v>
      </c>
      <c r="G5534" s="62" t="str">
        <f t="shared" si="605"/>
        <v>L</v>
      </c>
      <c r="H5534" s="62" t="str">
        <f t="shared" si="606"/>
        <v>R</v>
      </c>
      <c r="I5534" s="62">
        <f t="shared" si="607"/>
        <v>7</v>
      </c>
      <c r="J5534" s="62">
        <f t="shared" si="608"/>
        <v>23</v>
      </c>
      <c r="K5534" s="81">
        <v>2.3103175593310699E-7</v>
      </c>
      <c r="L5534" s="2" t="s">
        <v>6885</v>
      </c>
      <c r="M5534" s="2" t="s">
        <v>13530</v>
      </c>
      <c r="N5534" s="60" t="s">
        <v>6797</v>
      </c>
      <c r="O5534" s="66" t="s">
        <v>7407</v>
      </c>
      <c r="P5534" s="67" t="s">
        <v>5600</v>
      </c>
      <c r="Q5534" s="67" t="s">
        <v>5918</v>
      </c>
      <c r="R5534" s="67"/>
      <c r="S5534" s="67"/>
      <c r="T5534" s="67"/>
      <c r="U5534" s="67"/>
      <c r="V5534" s="67"/>
      <c r="W5534" s="67"/>
      <c r="X5534" s="67"/>
      <c r="Y5534" s="67"/>
    </row>
    <row r="5535" spans="1:25" s="2" customFormat="1" ht="16.5" customHeight="1">
      <c r="A5535" s="59">
        <v>5533</v>
      </c>
      <c r="B5535" s="61" t="str">
        <f t="shared" si="602"/>
        <v>mb</v>
      </c>
      <c r="C5535" s="61" t="s">
        <v>3433</v>
      </c>
      <c r="D5535" s="2" t="s">
        <v>6957</v>
      </c>
      <c r="E5535" s="61" t="str">
        <f t="shared" si="603"/>
        <v>m</v>
      </c>
      <c r="F5535" s="62" t="str">
        <f t="shared" si="604"/>
        <v>b</v>
      </c>
      <c r="G5535" s="62" t="str">
        <f t="shared" si="605"/>
        <v>R</v>
      </c>
      <c r="H5535" s="62" t="str">
        <f t="shared" si="606"/>
        <v>L</v>
      </c>
      <c r="I5535" s="62">
        <f t="shared" si="607"/>
        <v>21</v>
      </c>
      <c r="J5535" s="62">
        <f t="shared" si="608"/>
        <v>15</v>
      </c>
      <c r="K5535" s="81">
        <v>2.3103175593310699E-7</v>
      </c>
      <c r="L5535" s="2" t="s">
        <v>6877</v>
      </c>
      <c r="M5535" s="2" t="s">
        <v>6879</v>
      </c>
      <c r="N5535" s="60" t="s">
        <v>6972</v>
      </c>
      <c r="O5535" s="66" t="s">
        <v>10672</v>
      </c>
      <c r="P5535" s="67" t="s">
        <v>3630</v>
      </c>
      <c r="Q5535" s="67" t="s">
        <v>426</v>
      </c>
      <c r="R5535" s="67" t="s">
        <v>4241</v>
      </c>
      <c r="S5535" s="67" t="s">
        <v>824</v>
      </c>
      <c r="T5535" s="67"/>
      <c r="U5535" s="67"/>
      <c r="V5535" s="67"/>
      <c r="W5535" s="67"/>
      <c r="X5535" s="67"/>
      <c r="Y5535" s="67"/>
    </row>
    <row r="5536" spans="1:25" s="2" customFormat="1" ht="16.5" customHeight="1">
      <c r="A5536" s="59">
        <v>5534</v>
      </c>
      <c r="B5536" s="61" t="str">
        <f t="shared" si="602"/>
        <v>lu</v>
      </c>
      <c r="C5536" s="61" t="s">
        <v>3108</v>
      </c>
      <c r="D5536" s="2" t="s">
        <v>6856</v>
      </c>
      <c r="E5536" s="61" t="str">
        <f t="shared" si="603"/>
        <v>l</v>
      </c>
      <c r="F5536" s="62" t="str">
        <f t="shared" si="604"/>
        <v>u</v>
      </c>
      <c r="G5536" s="62" t="str">
        <f t="shared" si="605"/>
        <v>R</v>
      </c>
      <c r="H5536" s="62" t="str">
        <f t="shared" si="606"/>
        <v>R</v>
      </c>
      <c r="I5536" s="62">
        <f t="shared" si="607"/>
        <v>25</v>
      </c>
      <c r="J5536" s="62">
        <f t="shared" si="608"/>
        <v>19</v>
      </c>
      <c r="K5536" s="81">
        <v>2.3103175593310699E-7</v>
      </c>
      <c r="L5536" s="2" t="s">
        <v>6889</v>
      </c>
      <c r="M5536" s="2" t="s">
        <v>13512</v>
      </c>
      <c r="N5536" s="60" t="s">
        <v>6972</v>
      </c>
      <c r="O5536" s="66" t="s">
        <v>8206</v>
      </c>
      <c r="P5536" s="67" t="s">
        <v>6177</v>
      </c>
      <c r="Q5536" s="67" t="s">
        <v>6970</v>
      </c>
      <c r="R5536" s="67" t="s">
        <v>4481</v>
      </c>
      <c r="S5536" s="67"/>
      <c r="T5536" s="67"/>
      <c r="U5536" s="67"/>
      <c r="V5536" s="67"/>
      <c r="W5536" s="67"/>
      <c r="X5536" s="67"/>
      <c r="Y5536" s="67"/>
    </row>
    <row r="5537" spans="1:25" s="2" customFormat="1" ht="16.5" customHeight="1">
      <c r="A5537" s="59">
        <v>5535</v>
      </c>
      <c r="B5537" s="61" t="str">
        <f t="shared" si="602"/>
        <v>jd</v>
      </c>
      <c r="C5537" s="61" t="s">
        <v>2051</v>
      </c>
      <c r="D5537" s="2" t="s">
        <v>6811</v>
      </c>
      <c r="E5537" s="61" t="str">
        <f t="shared" si="603"/>
        <v>j</v>
      </c>
      <c r="F5537" s="62" t="str">
        <f t="shared" si="604"/>
        <v>d</v>
      </c>
      <c r="G5537" s="62" t="str">
        <f t="shared" si="605"/>
        <v>R</v>
      </c>
      <c r="H5537" s="62" t="str">
        <f t="shared" si="606"/>
        <v>L</v>
      </c>
      <c r="I5537" s="62">
        <f t="shared" si="607"/>
        <v>20</v>
      </c>
      <c r="J5537" s="62">
        <f t="shared" si="608"/>
        <v>8</v>
      </c>
      <c r="K5537" s="81">
        <v>2.3103175593310699E-7</v>
      </c>
      <c r="L5537" s="2" t="s">
        <v>6887</v>
      </c>
      <c r="M5537" s="2" t="s">
        <v>13510</v>
      </c>
      <c r="N5537" s="60" t="s">
        <v>7106</v>
      </c>
      <c r="O5537" s="66" t="s">
        <v>11557</v>
      </c>
      <c r="P5537" s="67" t="s">
        <v>4221</v>
      </c>
      <c r="Q5537" s="67" t="s">
        <v>4513</v>
      </c>
      <c r="R5537" s="67" t="s">
        <v>2637</v>
      </c>
      <c r="S5537" s="67"/>
      <c r="T5537" s="67"/>
      <c r="U5537" s="67"/>
      <c r="V5537" s="67"/>
      <c r="W5537" s="67"/>
      <c r="X5537" s="67"/>
      <c r="Y5537" s="67"/>
    </row>
    <row r="5538" spans="1:25" s="2" customFormat="1" ht="16.5" customHeight="1">
      <c r="A5538" s="59">
        <v>5536</v>
      </c>
      <c r="B5538" s="61" t="str">
        <f t="shared" si="602"/>
        <v>dl</v>
      </c>
      <c r="C5538" s="61" t="s">
        <v>1030</v>
      </c>
      <c r="D5538" s="2" t="s">
        <v>13587</v>
      </c>
      <c r="E5538" s="61" t="str">
        <f t="shared" si="603"/>
        <v>d</v>
      </c>
      <c r="F5538" s="62" t="str">
        <f t="shared" si="604"/>
        <v>l</v>
      </c>
      <c r="G5538" s="62" t="str">
        <f t="shared" si="605"/>
        <v>L</v>
      </c>
      <c r="H5538" s="62" t="str">
        <f t="shared" si="606"/>
        <v>R</v>
      </c>
      <c r="I5538" s="62">
        <f t="shared" si="607"/>
        <v>8</v>
      </c>
      <c r="J5538" s="62">
        <f t="shared" si="608"/>
        <v>25</v>
      </c>
      <c r="K5538" s="81">
        <v>2.2777778753968295E-7</v>
      </c>
      <c r="L5538" s="2" t="s">
        <v>13508</v>
      </c>
      <c r="M5538" s="2" t="s">
        <v>6908</v>
      </c>
      <c r="N5538" s="60" t="s">
        <v>7081</v>
      </c>
      <c r="O5538" s="66" t="s">
        <v>9173</v>
      </c>
      <c r="P5538" s="67" t="s">
        <v>3881</v>
      </c>
      <c r="Q5538" s="67" t="s">
        <v>5431</v>
      </c>
      <c r="R5538" s="67" t="s">
        <v>3578</v>
      </c>
      <c r="S5538" s="67"/>
      <c r="T5538" s="67"/>
      <c r="U5538" s="67"/>
      <c r="V5538" s="67"/>
      <c r="W5538" s="67"/>
      <c r="X5538" s="67"/>
      <c r="Y5538" s="67"/>
    </row>
    <row r="5539" spans="1:25" s="2" customFormat="1" ht="16.5" customHeight="1">
      <c r="A5539" s="59">
        <v>5537</v>
      </c>
      <c r="B5539" s="61" t="str">
        <f t="shared" si="602"/>
        <v>id</v>
      </c>
      <c r="C5539" s="61" t="s">
        <v>578</v>
      </c>
      <c r="D5539" s="2" t="s">
        <v>13584</v>
      </c>
      <c r="E5539" s="61" t="str">
        <f t="shared" si="603"/>
        <v>i</v>
      </c>
      <c r="F5539" s="62" t="str">
        <f t="shared" si="604"/>
        <v>d</v>
      </c>
      <c r="G5539" s="62" t="str">
        <f t="shared" si="605"/>
        <v>R</v>
      </c>
      <c r="H5539" s="62" t="str">
        <f t="shared" si="606"/>
        <v>L</v>
      </c>
      <c r="I5539" s="62">
        <f t="shared" si="607"/>
        <v>22</v>
      </c>
      <c r="J5539" s="62">
        <f t="shared" si="608"/>
        <v>8</v>
      </c>
      <c r="K5539" s="81">
        <v>2.2777778753968295E-7</v>
      </c>
      <c r="L5539" s="2" t="s">
        <v>14016</v>
      </c>
      <c r="M5539" s="2" t="s">
        <v>14463</v>
      </c>
      <c r="N5539" s="60" t="s">
        <v>7106</v>
      </c>
      <c r="O5539" s="66" t="s">
        <v>8235</v>
      </c>
      <c r="P5539" s="67" t="s">
        <v>6177</v>
      </c>
      <c r="Q5539" s="67" t="s">
        <v>6761</v>
      </c>
      <c r="R5539" s="67" t="s">
        <v>1304</v>
      </c>
      <c r="S5539" s="67" t="s">
        <v>4989</v>
      </c>
      <c r="T5539" s="67"/>
      <c r="U5539" s="67"/>
      <c r="V5539" s="67"/>
      <c r="W5539" s="67"/>
      <c r="X5539" s="67"/>
      <c r="Y5539" s="67"/>
    </row>
    <row r="5540" spans="1:25" s="2" customFormat="1" ht="16.5" customHeight="1">
      <c r="A5540" s="59">
        <v>5538</v>
      </c>
      <c r="B5540" s="61" t="str">
        <f t="shared" si="602"/>
        <v>jc</v>
      </c>
      <c r="C5540" s="61" t="s">
        <v>2529</v>
      </c>
      <c r="D5540" s="2" t="s">
        <v>6837</v>
      </c>
      <c r="E5540" s="61" t="str">
        <f t="shared" si="603"/>
        <v>j</v>
      </c>
      <c r="F5540" s="62" t="str">
        <f t="shared" si="604"/>
        <v>c</v>
      </c>
      <c r="G5540" s="62" t="str">
        <f t="shared" si="605"/>
        <v>R</v>
      </c>
      <c r="H5540" s="62" t="str">
        <f t="shared" si="606"/>
        <v>L</v>
      </c>
      <c r="I5540" s="62">
        <f t="shared" si="607"/>
        <v>20</v>
      </c>
      <c r="J5540" s="62">
        <f t="shared" si="608"/>
        <v>9</v>
      </c>
      <c r="K5540" s="81">
        <v>2.2777778753968295E-7</v>
      </c>
      <c r="L5540" s="2" t="s">
        <v>6887</v>
      </c>
      <c r="M5540" s="2" t="s">
        <v>13535</v>
      </c>
      <c r="N5540" s="60" t="s">
        <v>13868</v>
      </c>
      <c r="O5540" s="66" t="s">
        <v>10070</v>
      </c>
      <c r="P5540" s="67" t="s">
        <v>3126</v>
      </c>
      <c r="Q5540" s="67" t="s">
        <v>1753</v>
      </c>
      <c r="R5540" s="67"/>
      <c r="S5540" s="67"/>
      <c r="T5540" s="67"/>
      <c r="U5540" s="67"/>
      <c r="V5540" s="67"/>
      <c r="W5540" s="67"/>
      <c r="X5540" s="67"/>
      <c r="Y5540" s="67"/>
    </row>
    <row r="5541" spans="1:25" s="2" customFormat="1" ht="16.5" customHeight="1">
      <c r="A5541" s="59">
        <v>5539</v>
      </c>
      <c r="B5541" s="61" t="str">
        <f t="shared" si="602"/>
        <v>cu</v>
      </c>
      <c r="C5541" s="61" t="s">
        <v>763</v>
      </c>
      <c r="D5541" s="2" t="s">
        <v>6842</v>
      </c>
      <c r="E5541" s="61" t="str">
        <f t="shared" si="603"/>
        <v>c</v>
      </c>
      <c r="F5541" s="62" t="str">
        <f t="shared" si="604"/>
        <v>u</v>
      </c>
      <c r="G5541" s="62" t="str">
        <f t="shared" si="605"/>
        <v>L</v>
      </c>
      <c r="H5541" s="62" t="str">
        <f t="shared" si="606"/>
        <v>R</v>
      </c>
      <c r="I5541" s="62">
        <f t="shared" si="607"/>
        <v>9</v>
      </c>
      <c r="J5541" s="62">
        <f t="shared" si="608"/>
        <v>19</v>
      </c>
      <c r="K5541" s="81">
        <v>2.2777778753968295E-7</v>
      </c>
      <c r="L5541" s="2" t="s">
        <v>6882</v>
      </c>
      <c r="M5541" s="2" t="s">
        <v>13512</v>
      </c>
      <c r="N5541" s="60" t="s">
        <v>7085</v>
      </c>
      <c r="O5541" s="66" t="s">
        <v>14199</v>
      </c>
      <c r="P5541" s="67" t="s">
        <v>6036</v>
      </c>
      <c r="Q5541" s="67" t="s">
        <v>14133</v>
      </c>
      <c r="R5541" s="67" t="s">
        <v>6801</v>
      </c>
      <c r="S5541" s="67"/>
      <c r="T5541" s="67"/>
      <c r="U5541" s="67"/>
      <c r="V5541" s="67"/>
      <c r="W5541" s="67"/>
      <c r="X5541" s="67"/>
      <c r="Y5541" s="67"/>
    </row>
    <row r="5542" spans="1:25" s="2" customFormat="1" ht="16.5" customHeight="1">
      <c r="A5542" s="59">
        <v>5540</v>
      </c>
      <c r="B5542" s="61" t="str">
        <f t="shared" si="602"/>
        <v>b</v>
      </c>
      <c r="C5542" s="61" t="s">
        <v>302</v>
      </c>
      <c r="D5542" s="2" t="s">
        <v>13661</v>
      </c>
      <c r="E5542" s="61" t="str">
        <f t="shared" si="603"/>
        <v>b</v>
      </c>
      <c r="F5542" s="62" t="str">
        <f t="shared" si="604"/>
        <v>b</v>
      </c>
      <c r="G5542" s="62" t="str">
        <f t="shared" si="605"/>
        <v>L</v>
      </c>
      <c r="H5542" s="62" t="str">
        <f t="shared" si="606"/>
        <v>L</v>
      </c>
      <c r="I5542" s="62">
        <f t="shared" si="607"/>
        <v>15</v>
      </c>
      <c r="J5542" s="62">
        <f t="shared" si="608"/>
        <v>15</v>
      </c>
      <c r="K5542" s="81">
        <v>2.2777778753968295E-7</v>
      </c>
      <c r="L5542" s="2" t="s">
        <v>6880</v>
      </c>
      <c r="M5542" s="2" t="s">
        <v>14103</v>
      </c>
      <c r="N5542" s="60" t="s">
        <v>7106</v>
      </c>
      <c r="O5542" s="66" t="s">
        <v>9754</v>
      </c>
      <c r="P5542" s="67" t="s">
        <v>6065</v>
      </c>
      <c r="Q5542" s="67" t="s">
        <v>14500</v>
      </c>
      <c r="R5542" s="67" t="s">
        <v>4519</v>
      </c>
      <c r="S5542" s="67"/>
      <c r="T5542" s="67"/>
      <c r="U5542" s="67"/>
      <c r="V5542" s="67"/>
      <c r="W5542" s="67"/>
      <c r="X5542" s="67"/>
      <c r="Y5542" s="67"/>
    </row>
    <row r="5543" spans="1:25" s="2" customFormat="1" ht="16.5" customHeight="1">
      <c r="A5543" s="59">
        <v>5541</v>
      </c>
      <c r="B5543" s="61" t="str">
        <f t="shared" si="602"/>
        <v>mz</v>
      </c>
      <c r="C5543" s="61" t="s">
        <v>3415</v>
      </c>
      <c r="D5543" s="2" t="s">
        <v>13702</v>
      </c>
      <c r="E5543" s="61" t="str">
        <f t="shared" si="603"/>
        <v>m</v>
      </c>
      <c r="F5543" s="62" t="str">
        <f t="shared" si="604"/>
        <v>z</v>
      </c>
      <c r="G5543" s="62" t="str">
        <f t="shared" si="605"/>
        <v>R</v>
      </c>
      <c r="H5543" s="62" t="str">
        <f t="shared" si="606"/>
        <v>L</v>
      </c>
      <c r="I5543" s="62">
        <f t="shared" si="607"/>
        <v>21</v>
      </c>
      <c r="J5543" s="62">
        <f t="shared" si="608"/>
        <v>3</v>
      </c>
      <c r="K5543" s="81">
        <v>2.2777778753968295E-7</v>
      </c>
      <c r="L5543" s="2" t="s">
        <v>6877</v>
      </c>
      <c r="M5543" s="2" t="s">
        <v>13530</v>
      </c>
      <c r="N5543" s="60" t="s">
        <v>7238</v>
      </c>
      <c r="O5543" s="66" t="s">
        <v>10798</v>
      </c>
      <c r="P5543" s="67" t="s">
        <v>3402</v>
      </c>
      <c r="Q5543" s="67" t="s">
        <v>3857</v>
      </c>
      <c r="R5543" s="67" t="s">
        <v>5479</v>
      </c>
      <c r="S5543" s="67"/>
      <c r="T5543" s="67"/>
      <c r="U5543" s="67"/>
      <c r="V5543" s="67"/>
      <c r="W5543" s="67"/>
      <c r="X5543" s="67"/>
      <c r="Y5543" s="67"/>
    </row>
    <row r="5544" spans="1:25" s="2" customFormat="1" ht="16.5" customHeight="1">
      <c r="A5544" s="59">
        <v>5542</v>
      </c>
      <c r="B5544" s="61" t="str">
        <f t="shared" si="602"/>
        <v>sl</v>
      </c>
      <c r="C5544" s="61" t="s">
        <v>4684</v>
      </c>
      <c r="D5544" s="2" t="s">
        <v>13696</v>
      </c>
      <c r="E5544" s="61" t="str">
        <f t="shared" si="603"/>
        <v>s</v>
      </c>
      <c r="F5544" s="62" t="str">
        <f t="shared" si="604"/>
        <v>l</v>
      </c>
      <c r="G5544" s="62" t="str">
        <f t="shared" si="605"/>
        <v>L</v>
      </c>
      <c r="H5544" s="62" t="str">
        <f t="shared" si="606"/>
        <v>R</v>
      </c>
      <c r="I5544" s="62">
        <f t="shared" si="607"/>
        <v>5</v>
      </c>
      <c r="J5544" s="62">
        <f t="shared" si="608"/>
        <v>25</v>
      </c>
      <c r="K5544" s="81">
        <v>2.2777778753968295E-7</v>
      </c>
      <c r="L5544" s="2" t="s">
        <v>6775</v>
      </c>
      <c r="M5544" s="2" t="s">
        <v>6908</v>
      </c>
      <c r="N5544" s="60" t="s">
        <v>6972</v>
      </c>
      <c r="O5544" s="66" t="s">
        <v>13490</v>
      </c>
      <c r="P5544" s="67" t="s">
        <v>4055</v>
      </c>
      <c r="Q5544" s="67" t="s">
        <v>3474</v>
      </c>
      <c r="R5544" s="67" t="s">
        <v>2637</v>
      </c>
      <c r="S5544" s="67"/>
      <c r="T5544" s="67"/>
      <c r="U5544" s="67"/>
      <c r="V5544" s="67"/>
      <c r="W5544" s="67"/>
      <c r="X5544" s="67"/>
      <c r="Y5544" s="67"/>
    </row>
    <row r="5545" spans="1:25" s="2" customFormat="1" ht="16.5" customHeight="1">
      <c r="A5545" s="59">
        <v>5543</v>
      </c>
      <c r="B5545" s="61" t="str">
        <f t="shared" si="602"/>
        <v>lu</v>
      </c>
      <c r="C5545" s="61" t="s">
        <v>3150</v>
      </c>
      <c r="D5545" s="2" t="s">
        <v>6856</v>
      </c>
      <c r="E5545" s="61" t="str">
        <f t="shared" si="603"/>
        <v>l</v>
      </c>
      <c r="F5545" s="62" t="str">
        <f t="shared" si="604"/>
        <v>u</v>
      </c>
      <c r="G5545" s="62" t="str">
        <f t="shared" si="605"/>
        <v>R</v>
      </c>
      <c r="H5545" s="62" t="str">
        <f t="shared" si="606"/>
        <v>R</v>
      </c>
      <c r="I5545" s="62">
        <f t="shared" si="607"/>
        <v>25</v>
      </c>
      <c r="J5545" s="62">
        <f t="shared" si="608"/>
        <v>19</v>
      </c>
      <c r="K5545" s="81">
        <v>2.2777778753968295E-7</v>
      </c>
      <c r="L5545" s="2" t="s">
        <v>6889</v>
      </c>
      <c r="M5545" s="2" t="s">
        <v>13512</v>
      </c>
      <c r="N5545" s="60" t="s">
        <v>7206</v>
      </c>
      <c r="O5545" s="66" t="s">
        <v>14229</v>
      </c>
      <c r="P5545" s="67" t="s">
        <v>1214</v>
      </c>
      <c r="Q5545" s="67" t="s">
        <v>14133</v>
      </c>
      <c r="R5545" s="67" t="s">
        <v>14468</v>
      </c>
      <c r="S5545" s="67" t="s">
        <v>6177</v>
      </c>
      <c r="T5545" s="67"/>
      <c r="U5545" s="67"/>
      <c r="V5545" s="67"/>
      <c r="W5545" s="67"/>
      <c r="X5545" s="67"/>
      <c r="Y5545" s="67"/>
    </row>
    <row r="5546" spans="1:25" s="2" customFormat="1" ht="16.5" customHeight="1">
      <c r="A5546" s="59">
        <v>5544</v>
      </c>
      <c r="B5546" s="61" t="str">
        <f t="shared" si="602"/>
        <v>tl</v>
      </c>
      <c r="C5546" s="61" t="s">
        <v>4954</v>
      </c>
      <c r="D5546" s="2" t="s">
        <v>13603</v>
      </c>
      <c r="E5546" s="61" t="str">
        <f t="shared" si="603"/>
        <v>t</v>
      </c>
      <c r="F5546" s="62" t="str">
        <f t="shared" si="604"/>
        <v>l</v>
      </c>
      <c r="G5546" s="62" t="str">
        <f t="shared" si="605"/>
        <v>L</v>
      </c>
      <c r="H5546" s="62" t="str">
        <f t="shared" si="606"/>
        <v>R</v>
      </c>
      <c r="I5546" s="62">
        <f t="shared" si="607"/>
        <v>13</v>
      </c>
      <c r="J5546" s="62">
        <f t="shared" si="608"/>
        <v>25</v>
      </c>
      <c r="K5546" s="81">
        <v>2.2777778753968295E-7</v>
      </c>
      <c r="L5546" s="2" t="s">
        <v>6884</v>
      </c>
      <c r="M5546" s="2" t="s">
        <v>6908</v>
      </c>
      <c r="N5546" s="60" t="s">
        <v>6797</v>
      </c>
      <c r="O5546" s="66" t="s">
        <v>11400</v>
      </c>
      <c r="P5546" s="67" t="s">
        <v>4220</v>
      </c>
      <c r="Q5546" s="67" t="s">
        <v>1511</v>
      </c>
      <c r="R5546" s="67"/>
      <c r="S5546" s="67"/>
      <c r="T5546" s="67"/>
      <c r="U5546" s="67"/>
      <c r="V5546" s="67"/>
      <c r="W5546" s="67"/>
      <c r="X5546" s="67"/>
      <c r="Y5546" s="67"/>
    </row>
    <row r="5547" spans="1:25" s="2" customFormat="1" ht="16.5" customHeight="1">
      <c r="A5547" s="59">
        <v>5545</v>
      </c>
      <c r="B5547" s="61" t="str">
        <f t="shared" si="602"/>
        <v>la</v>
      </c>
      <c r="C5547" s="61" t="s">
        <v>2741</v>
      </c>
      <c r="D5547" s="2" t="s">
        <v>6949</v>
      </c>
      <c r="E5547" s="61" t="str">
        <f t="shared" si="603"/>
        <v>l</v>
      </c>
      <c r="F5547" s="62" t="str">
        <f t="shared" si="604"/>
        <v>a</v>
      </c>
      <c r="G5547" s="62" t="str">
        <f t="shared" si="605"/>
        <v>R</v>
      </c>
      <c r="H5547" s="62" t="str">
        <f t="shared" si="606"/>
        <v>L</v>
      </c>
      <c r="I5547" s="62">
        <f t="shared" si="607"/>
        <v>25</v>
      </c>
      <c r="J5547" s="62">
        <f t="shared" si="608"/>
        <v>2</v>
      </c>
      <c r="K5547" s="81">
        <v>2.2777778753968295E-7</v>
      </c>
      <c r="L5547" s="2" t="s">
        <v>6889</v>
      </c>
      <c r="M5547" s="2" t="s">
        <v>6875</v>
      </c>
      <c r="N5547" s="60" t="s">
        <v>13899</v>
      </c>
      <c r="O5547" s="66" t="s">
        <v>8450</v>
      </c>
      <c r="P5547" s="67" t="s">
        <v>3536</v>
      </c>
      <c r="Q5547" s="67" t="s">
        <v>3474</v>
      </c>
      <c r="R5547" s="67" t="s">
        <v>2637</v>
      </c>
      <c r="S5547" s="67" t="s">
        <v>882</v>
      </c>
      <c r="T5547" s="67"/>
      <c r="U5547" s="67"/>
      <c r="V5547" s="67"/>
      <c r="W5547" s="67"/>
      <c r="X5547" s="67"/>
      <c r="Y5547" s="67"/>
    </row>
    <row r="5548" spans="1:25" s="2" customFormat="1" ht="16.5" customHeight="1">
      <c r="A5548" s="59">
        <v>5546</v>
      </c>
      <c r="B5548" s="61" t="str">
        <f t="shared" si="602"/>
        <v>qh</v>
      </c>
      <c r="C5548" s="61" t="s">
        <v>4002</v>
      </c>
      <c r="D5548" s="2" t="s">
        <v>13621</v>
      </c>
      <c r="E5548" s="61" t="str">
        <f t="shared" si="603"/>
        <v>q</v>
      </c>
      <c r="F5548" s="62" t="str">
        <f t="shared" si="604"/>
        <v>h</v>
      </c>
      <c r="G5548" s="62" t="str">
        <f t="shared" si="605"/>
        <v>L</v>
      </c>
      <c r="H5548" s="62" t="str">
        <f t="shared" si="606"/>
        <v>R</v>
      </c>
      <c r="I5548" s="62">
        <f t="shared" si="607"/>
        <v>1</v>
      </c>
      <c r="J5548" s="62">
        <f t="shared" si="608"/>
        <v>17</v>
      </c>
      <c r="K5548" s="81">
        <v>2.2777778753968295E-7</v>
      </c>
      <c r="L5548" s="2" t="s">
        <v>13511</v>
      </c>
      <c r="M5548" s="2" t="s">
        <v>14461</v>
      </c>
      <c r="N5548" s="60" t="s">
        <v>6972</v>
      </c>
      <c r="O5548" s="66" t="s">
        <v>11621</v>
      </c>
      <c r="P5548" s="67" t="s">
        <v>4220</v>
      </c>
      <c r="Q5548" s="67" t="s">
        <v>6802</v>
      </c>
      <c r="R5548" s="67" t="s">
        <v>1462</v>
      </c>
      <c r="S5548" s="67"/>
      <c r="T5548" s="67"/>
      <c r="U5548" s="67"/>
      <c r="V5548" s="67"/>
      <c r="W5548" s="67"/>
      <c r="X5548" s="67"/>
      <c r="Y5548" s="67"/>
    </row>
    <row r="5549" spans="1:25" s="2" customFormat="1" ht="16.5" customHeight="1">
      <c r="A5549" s="59">
        <v>5547</v>
      </c>
      <c r="B5549" s="61" t="str">
        <f t="shared" si="602"/>
        <v>fu</v>
      </c>
      <c r="C5549" s="61" t="s">
        <v>1329</v>
      </c>
      <c r="D5549" s="2" t="s">
        <v>6946</v>
      </c>
      <c r="E5549" s="61" t="str">
        <f t="shared" si="603"/>
        <v>f</v>
      </c>
      <c r="F5549" s="62" t="str">
        <f t="shared" si="604"/>
        <v>u</v>
      </c>
      <c r="G5549" s="62" t="str">
        <f t="shared" si="605"/>
        <v>L</v>
      </c>
      <c r="H5549" s="62" t="str">
        <f t="shared" si="606"/>
        <v>R</v>
      </c>
      <c r="I5549" s="62">
        <f t="shared" si="607"/>
        <v>11</v>
      </c>
      <c r="J5549" s="62">
        <f t="shared" si="608"/>
        <v>19</v>
      </c>
      <c r="K5549" s="81">
        <v>2.2452381914625891E-7</v>
      </c>
      <c r="L5549" s="2" t="s">
        <v>6886</v>
      </c>
      <c r="M5549" s="2" t="s">
        <v>13512</v>
      </c>
      <c r="N5549" s="60" t="s">
        <v>6797</v>
      </c>
      <c r="O5549" s="66" t="s">
        <v>7551</v>
      </c>
      <c r="P5549" s="67" t="s">
        <v>14097</v>
      </c>
      <c r="Q5549" s="67" t="s">
        <v>378</v>
      </c>
      <c r="R5549" s="67"/>
      <c r="S5549" s="67"/>
      <c r="T5549" s="67"/>
      <c r="U5549" s="67"/>
      <c r="V5549" s="67"/>
      <c r="W5549" s="67"/>
      <c r="X5549" s="67"/>
      <c r="Y5549" s="67"/>
    </row>
    <row r="5550" spans="1:25" s="2" customFormat="1" ht="16.5" customHeight="1">
      <c r="A5550" s="59">
        <v>5548</v>
      </c>
      <c r="B5550" s="61" t="str">
        <f t="shared" si="602"/>
        <v>qi</v>
      </c>
      <c r="C5550" s="61" t="s">
        <v>3935</v>
      </c>
      <c r="D5550" s="2" t="s">
        <v>6935</v>
      </c>
      <c r="E5550" s="61" t="str">
        <f t="shared" si="603"/>
        <v>q</v>
      </c>
      <c r="F5550" s="62" t="str">
        <f t="shared" si="604"/>
        <v>i</v>
      </c>
      <c r="G5550" s="62" t="str">
        <f t="shared" si="605"/>
        <v>L</v>
      </c>
      <c r="H5550" s="62" t="str">
        <f t="shared" si="606"/>
        <v>R</v>
      </c>
      <c r="I5550" s="62">
        <f t="shared" si="607"/>
        <v>1</v>
      </c>
      <c r="J5550" s="62">
        <f t="shared" si="608"/>
        <v>22</v>
      </c>
      <c r="K5550" s="81">
        <v>2.2452381914625891E-7</v>
      </c>
      <c r="L5550" s="2" t="s">
        <v>13511</v>
      </c>
      <c r="M5550" s="2" t="s">
        <v>13510</v>
      </c>
      <c r="N5550" s="60" t="s">
        <v>7250</v>
      </c>
      <c r="O5550" s="66" t="s">
        <v>7557</v>
      </c>
      <c r="P5550" s="67" t="s">
        <v>1854</v>
      </c>
      <c r="Q5550" s="67" t="s">
        <v>3857</v>
      </c>
      <c r="R5550" s="67" t="s">
        <v>3355</v>
      </c>
      <c r="S5550" s="67"/>
      <c r="T5550" s="67"/>
      <c r="U5550" s="67"/>
      <c r="V5550" s="67"/>
      <c r="W5550" s="67"/>
      <c r="X5550" s="67"/>
      <c r="Y5550" s="67"/>
    </row>
    <row r="5551" spans="1:25" s="2" customFormat="1" ht="16.5" customHeight="1">
      <c r="A5551" s="59">
        <v>5549</v>
      </c>
      <c r="B5551" s="61" t="str">
        <f t="shared" si="602"/>
        <v>bk</v>
      </c>
      <c r="C5551" s="61" t="s">
        <v>310</v>
      </c>
      <c r="D5551" s="2" t="s">
        <v>13777</v>
      </c>
      <c r="E5551" s="61" t="str">
        <f t="shared" si="603"/>
        <v>b</v>
      </c>
      <c r="F5551" s="62" t="str">
        <f t="shared" si="604"/>
        <v>k</v>
      </c>
      <c r="G5551" s="62" t="str">
        <f t="shared" si="605"/>
        <v>L</v>
      </c>
      <c r="H5551" s="62" t="str">
        <f t="shared" si="606"/>
        <v>R</v>
      </c>
      <c r="I5551" s="62">
        <f t="shared" si="607"/>
        <v>15</v>
      </c>
      <c r="J5551" s="62">
        <f t="shared" si="608"/>
        <v>23</v>
      </c>
      <c r="K5551" s="81">
        <v>2.2452381914625891E-7</v>
      </c>
      <c r="L5551" s="2" t="s">
        <v>6880</v>
      </c>
      <c r="M5551" s="2" t="s">
        <v>13530</v>
      </c>
      <c r="N5551" s="60" t="s">
        <v>6972</v>
      </c>
      <c r="O5551" s="66" t="s">
        <v>11346</v>
      </c>
      <c r="P5551" s="67" t="s">
        <v>4221</v>
      </c>
      <c r="Q5551" s="67" t="s">
        <v>3366</v>
      </c>
      <c r="R5551" s="67" t="s">
        <v>4108</v>
      </c>
      <c r="S5551" s="67" t="s">
        <v>72</v>
      </c>
      <c r="T5551" s="67"/>
      <c r="U5551" s="67"/>
      <c r="V5551" s="67"/>
      <c r="W5551" s="67"/>
      <c r="X5551" s="67"/>
      <c r="Y5551" s="67"/>
    </row>
    <row r="5552" spans="1:25" s="2" customFormat="1" ht="16.5" customHeight="1">
      <c r="A5552" s="59">
        <v>5550</v>
      </c>
      <c r="B5552" s="61" t="str">
        <f t="shared" si="602"/>
        <v>zi</v>
      </c>
      <c r="C5552" s="61" t="s">
        <v>6670</v>
      </c>
      <c r="D5552" s="2" t="s">
        <v>6923</v>
      </c>
      <c r="E5552" s="61" t="str">
        <f t="shared" si="603"/>
        <v>z</v>
      </c>
      <c r="F5552" s="62" t="str">
        <f t="shared" si="604"/>
        <v>i</v>
      </c>
      <c r="G5552" s="62" t="str">
        <f t="shared" si="605"/>
        <v>L</v>
      </c>
      <c r="H5552" s="62" t="str">
        <f t="shared" si="606"/>
        <v>R</v>
      </c>
      <c r="I5552" s="62">
        <f t="shared" si="607"/>
        <v>3</v>
      </c>
      <c r="J5552" s="62">
        <f t="shared" si="608"/>
        <v>22</v>
      </c>
      <c r="K5552" s="81">
        <v>2.2452381914625891E-7</v>
      </c>
      <c r="L5552" s="2" t="s">
        <v>6883</v>
      </c>
      <c r="M5552" s="2" t="s">
        <v>13510</v>
      </c>
      <c r="N5552" s="60" t="s">
        <v>7238</v>
      </c>
      <c r="O5552" s="66" t="s">
        <v>10349</v>
      </c>
      <c r="P5552" s="67" t="s">
        <v>6474</v>
      </c>
      <c r="Q5552" s="67" t="s">
        <v>209</v>
      </c>
      <c r="R5552" s="67" t="s">
        <v>173</v>
      </c>
      <c r="S5552" s="67"/>
      <c r="T5552" s="67"/>
      <c r="U5552" s="67"/>
      <c r="V5552" s="67"/>
      <c r="W5552" s="67"/>
      <c r="X5552" s="67"/>
      <c r="Y5552" s="67"/>
    </row>
    <row r="5553" spans="1:25" s="2" customFormat="1" ht="16.5" customHeight="1">
      <c r="A5553" s="59">
        <v>5551</v>
      </c>
      <c r="B5553" s="61" t="str">
        <f t="shared" si="602"/>
        <v>kz</v>
      </c>
      <c r="C5553" s="61" t="s">
        <v>2681</v>
      </c>
      <c r="D5553" s="2" t="s">
        <v>13687</v>
      </c>
      <c r="E5553" s="61" t="str">
        <f t="shared" si="603"/>
        <v>k</v>
      </c>
      <c r="F5553" s="62" t="str">
        <f t="shared" si="604"/>
        <v>z</v>
      </c>
      <c r="G5553" s="62" t="str">
        <f t="shared" si="605"/>
        <v>R</v>
      </c>
      <c r="H5553" s="62" t="str">
        <f t="shared" si="606"/>
        <v>L</v>
      </c>
      <c r="I5553" s="62">
        <f t="shared" si="607"/>
        <v>23</v>
      </c>
      <c r="J5553" s="62">
        <f t="shared" si="608"/>
        <v>3</v>
      </c>
      <c r="K5553" s="81">
        <v>2.2452381914625891E-7</v>
      </c>
      <c r="L5553" s="2" t="s">
        <v>6890</v>
      </c>
      <c r="M5553" s="2" t="s">
        <v>14460</v>
      </c>
      <c r="N5553" s="60" t="s">
        <v>6972</v>
      </c>
      <c r="O5553" s="66" t="s">
        <v>12372</v>
      </c>
      <c r="P5553" s="67" t="s">
        <v>4989</v>
      </c>
      <c r="Q5553" s="67" t="s">
        <v>1628</v>
      </c>
      <c r="R5553" s="67"/>
      <c r="S5553" s="67"/>
      <c r="T5553" s="67"/>
      <c r="U5553" s="67"/>
      <c r="V5553" s="67"/>
      <c r="W5553" s="67"/>
      <c r="X5553" s="67"/>
      <c r="Y5553" s="67"/>
    </row>
    <row r="5554" spans="1:25" s="2" customFormat="1" ht="16.5" customHeight="1">
      <c r="A5554" s="59">
        <v>5552</v>
      </c>
      <c r="B5554" s="61" t="str">
        <f t="shared" si="602"/>
        <v>is</v>
      </c>
      <c r="C5554" s="61" t="s">
        <v>653</v>
      </c>
      <c r="D5554" s="2" t="s">
        <v>13548</v>
      </c>
      <c r="E5554" s="61" t="str">
        <f t="shared" si="603"/>
        <v>i</v>
      </c>
      <c r="F5554" s="62" t="str">
        <f t="shared" si="604"/>
        <v>s</v>
      </c>
      <c r="G5554" s="62" t="str">
        <f t="shared" si="605"/>
        <v>R</v>
      </c>
      <c r="H5554" s="62" t="str">
        <f t="shared" si="606"/>
        <v>L</v>
      </c>
      <c r="I5554" s="62">
        <f t="shared" si="607"/>
        <v>22</v>
      </c>
      <c r="J5554" s="62">
        <f t="shared" si="608"/>
        <v>5</v>
      </c>
      <c r="K5554" s="81">
        <v>2.2452381914625891E-7</v>
      </c>
      <c r="L5554" s="2" t="s">
        <v>14016</v>
      </c>
      <c r="M5554" s="2" t="s">
        <v>13512</v>
      </c>
      <c r="N5554" s="60" t="s">
        <v>6972</v>
      </c>
      <c r="O5554" s="66" t="s">
        <v>10626</v>
      </c>
      <c r="P5554" s="67" t="s">
        <v>3474</v>
      </c>
      <c r="Q5554" s="67" t="s">
        <v>6096</v>
      </c>
      <c r="R5554" s="67" t="s">
        <v>1176</v>
      </c>
      <c r="S5554" s="67" t="s">
        <v>6774</v>
      </c>
      <c r="T5554" s="67"/>
      <c r="U5554" s="67"/>
      <c r="V5554" s="67"/>
      <c r="W5554" s="67"/>
      <c r="X5554" s="67"/>
      <c r="Y5554" s="67"/>
    </row>
    <row r="5555" spans="1:25" s="2" customFormat="1" ht="16.5" customHeight="1">
      <c r="A5555" s="59">
        <v>5553</v>
      </c>
      <c r="B5555" s="61" t="str">
        <f t="shared" si="602"/>
        <v>hw</v>
      </c>
      <c r="C5555" s="61" t="s">
        <v>1695</v>
      </c>
      <c r="D5555" s="2" t="s">
        <v>13705</v>
      </c>
      <c r="E5555" s="61" t="str">
        <f t="shared" si="603"/>
        <v>h</v>
      </c>
      <c r="F5555" s="62" t="str">
        <f t="shared" si="604"/>
        <v>w</v>
      </c>
      <c r="G5555" s="62" t="str">
        <f t="shared" si="605"/>
        <v>R</v>
      </c>
      <c r="H5555" s="62" t="str">
        <f t="shared" si="606"/>
        <v>L</v>
      </c>
      <c r="I5555" s="62">
        <f t="shared" si="607"/>
        <v>17</v>
      </c>
      <c r="J5555" s="62">
        <f t="shared" si="608"/>
        <v>4</v>
      </c>
      <c r="K5555" s="81">
        <v>2.2126985075283487E-7</v>
      </c>
      <c r="L5555" s="2" t="s">
        <v>6888</v>
      </c>
      <c r="M5555" s="2" t="s">
        <v>6841</v>
      </c>
      <c r="N5555" s="60" t="s">
        <v>6972</v>
      </c>
      <c r="O5555" s="66" t="s">
        <v>9504</v>
      </c>
      <c r="P5555" s="67" t="s">
        <v>1407</v>
      </c>
      <c r="Q5555" s="67" t="s">
        <v>5797</v>
      </c>
      <c r="R5555" s="67"/>
      <c r="S5555" s="67"/>
      <c r="T5555" s="67"/>
      <c r="U5555" s="67"/>
      <c r="V5555" s="67"/>
      <c r="W5555" s="67"/>
      <c r="X5555" s="67"/>
      <c r="Y5555" s="67"/>
    </row>
    <row r="5556" spans="1:25" s="2" customFormat="1" ht="16.5" customHeight="1">
      <c r="A5556" s="59">
        <v>5554</v>
      </c>
      <c r="B5556" s="61" t="str">
        <f t="shared" si="602"/>
        <v>dn</v>
      </c>
      <c r="C5556" s="61" t="s">
        <v>854</v>
      </c>
      <c r="D5556" s="2" t="s">
        <v>6821</v>
      </c>
      <c r="E5556" s="61" t="str">
        <f t="shared" si="603"/>
        <v>d</v>
      </c>
      <c r="F5556" s="62" t="str">
        <f t="shared" si="604"/>
        <v>n</v>
      </c>
      <c r="G5556" s="62" t="str">
        <f t="shared" si="605"/>
        <v>L</v>
      </c>
      <c r="H5556" s="62" t="str">
        <f t="shared" si="606"/>
        <v>R</v>
      </c>
      <c r="I5556" s="62">
        <f t="shared" si="607"/>
        <v>8</v>
      </c>
      <c r="J5556" s="62">
        <f t="shared" si="608"/>
        <v>18</v>
      </c>
      <c r="K5556" s="81">
        <v>2.2126985075283487E-7</v>
      </c>
      <c r="L5556" s="2" t="s">
        <v>13508</v>
      </c>
      <c r="M5556" s="2" t="s">
        <v>6841</v>
      </c>
      <c r="N5556" s="60" t="s">
        <v>6797</v>
      </c>
      <c r="O5556" s="66" t="s">
        <v>14289</v>
      </c>
      <c r="P5556" s="67" t="s">
        <v>6798</v>
      </c>
      <c r="Q5556" s="67" t="s">
        <v>6761</v>
      </c>
      <c r="R5556" s="67" t="s">
        <v>4903</v>
      </c>
      <c r="S5556" s="67" t="s">
        <v>4492</v>
      </c>
      <c r="T5556" s="67"/>
      <c r="U5556" s="67"/>
      <c r="V5556" s="67"/>
      <c r="W5556" s="67"/>
      <c r="X5556" s="67"/>
      <c r="Y5556" s="67"/>
    </row>
    <row r="5557" spans="1:25" s="2" customFormat="1" ht="16.5" customHeight="1">
      <c r="A5557" s="59">
        <v>5555</v>
      </c>
      <c r="B5557" s="61" t="str">
        <f t="shared" si="602"/>
        <v>ei</v>
      </c>
      <c r="C5557" s="61" t="s">
        <v>5909</v>
      </c>
      <c r="D5557" s="2" t="s">
        <v>6920</v>
      </c>
      <c r="E5557" s="61" t="str">
        <f t="shared" si="603"/>
        <v>e</v>
      </c>
      <c r="F5557" s="62" t="str">
        <f t="shared" si="604"/>
        <v>i</v>
      </c>
      <c r="G5557" s="62" t="str">
        <f t="shared" si="605"/>
        <v>L</v>
      </c>
      <c r="H5557" s="62" t="str">
        <f t="shared" si="606"/>
        <v>R</v>
      </c>
      <c r="I5557" s="62">
        <f t="shared" si="607"/>
        <v>7</v>
      </c>
      <c r="J5557" s="62">
        <f t="shared" si="608"/>
        <v>22</v>
      </c>
      <c r="K5557" s="81">
        <v>2.2126985075283487E-7</v>
      </c>
      <c r="L5557" s="2" t="s">
        <v>6876</v>
      </c>
      <c r="M5557" s="2" t="s">
        <v>13510</v>
      </c>
      <c r="N5557" s="60" t="s">
        <v>13375</v>
      </c>
      <c r="O5557" s="66" t="s">
        <v>8389</v>
      </c>
      <c r="P5557" s="67" t="s">
        <v>3536</v>
      </c>
      <c r="Q5557" s="67" t="s">
        <v>5918</v>
      </c>
      <c r="R5557" s="67" t="s">
        <v>5479</v>
      </c>
      <c r="S5557" s="67"/>
      <c r="T5557" s="67"/>
      <c r="U5557" s="67"/>
      <c r="V5557" s="67"/>
      <c r="W5557" s="67"/>
      <c r="X5557" s="67"/>
      <c r="Y5557" s="67"/>
    </row>
    <row r="5558" spans="1:25" s="2" customFormat="1" ht="16.5" customHeight="1">
      <c r="A5558" s="59">
        <v>5556</v>
      </c>
      <c r="B5558" s="61" t="str">
        <f t="shared" si="602"/>
        <v>bn</v>
      </c>
      <c r="C5558" s="61" t="s">
        <v>120</v>
      </c>
      <c r="D5558" s="2" t="s">
        <v>7226</v>
      </c>
      <c r="E5558" s="61" t="str">
        <f t="shared" si="603"/>
        <v>b</v>
      </c>
      <c r="F5558" s="62" t="str">
        <f t="shared" si="604"/>
        <v>n</v>
      </c>
      <c r="G5558" s="62" t="str">
        <f t="shared" si="605"/>
        <v>L</v>
      </c>
      <c r="H5558" s="62" t="str">
        <f t="shared" si="606"/>
        <v>R</v>
      </c>
      <c r="I5558" s="62">
        <f t="shared" si="607"/>
        <v>15</v>
      </c>
      <c r="J5558" s="62">
        <f t="shared" si="608"/>
        <v>18</v>
      </c>
      <c r="K5558" s="81">
        <v>2.2126985075283487E-7</v>
      </c>
      <c r="L5558" s="2" t="s">
        <v>6880</v>
      </c>
      <c r="M5558" s="2" t="s">
        <v>6841</v>
      </c>
      <c r="N5558" s="60" t="s">
        <v>7054</v>
      </c>
      <c r="O5558" s="66" t="s">
        <v>14356</v>
      </c>
      <c r="P5558" s="67" t="s">
        <v>2324</v>
      </c>
      <c r="Q5558" s="67" t="s">
        <v>6807</v>
      </c>
      <c r="R5558" s="67" t="s">
        <v>6041</v>
      </c>
      <c r="S5558" s="67"/>
      <c r="T5558" s="67"/>
      <c r="U5558" s="67"/>
      <c r="V5558" s="67"/>
      <c r="W5558" s="67"/>
      <c r="X5558" s="67"/>
      <c r="Y5558" s="67"/>
    </row>
    <row r="5559" spans="1:25" s="2" customFormat="1" ht="16.5" customHeight="1">
      <c r="A5559" s="59">
        <v>5557</v>
      </c>
      <c r="B5559" s="61" t="str">
        <f t="shared" si="602"/>
        <v>go</v>
      </c>
      <c r="C5559" s="61" t="s">
        <v>1549</v>
      </c>
      <c r="D5559" s="2" t="s">
        <v>13663</v>
      </c>
      <c r="E5559" s="61" t="str">
        <f t="shared" si="603"/>
        <v>g</v>
      </c>
      <c r="F5559" s="62" t="str">
        <f t="shared" si="604"/>
        <v>o</v>
      </c>
      <c r="G5559" s="62" t="str">
        <f t="shared" si="605"/>
        <v>L</v>
      </c>
      <c r="H5559" s="62" t="str">
        <f t="shared" si="606"/>
        <v>R</v>
      </c>
      <c r="I5559" s="62">
        <f t="shared" si="607"/>
        <v>14</v>
      </c>
      <c r="J5559" s="62">
        <f t="shared" si="608"/>
        <v>24</v>
      </c>
      <c r="K5559" s="81">
        <v>2.2126985075283487E-7</v>
      </c>
      <c r="L5559" s="2" t="s">
        <v>13509</v>
      </c>
      <c r="M5559" s="2" t="s">
        <v>6960</v>
      </c>
      <c r="N5559" s="60" t="s">
        <v>7083</v>
      </c>
      <c r="O5559" s="66" t="s">
        <v>12040</v>
      </c>
      <c r="P5559" s="67" t="s">
        <v>4513</v>
      </c>
      <c r="Q5559" s="67" t="s">
        <v>3354</v>
      </c>
      <c r="R5559" s="67" t="s">
        <v>5807</v>
      </c>
      <c r="S5559" s="67" t="s">
        <v>1512</v>
      </c>
      <c r="T5559" s="67" t="s">
        <v>4561</v>
      </c>
      <c r="U5559" s="67"/>
      <c r="V5559" s="67"/>
      <c r="W5559" s="67"/>
      <c r="X5559" s="67"/>
      <c r="Y5559" s="67"/>
    </row>
    <row r="5560" spans="1:25" s="2" customFormat="1" ht="16.5" customHeight="1">
      <c r="A5560" s="59">
        <v>5558</v>
      </c>
      <c r="B5560" s="61" t="str">
        <f t="shared" si="602"/>
        <v>rk</v>
      </c>
      <c r="C5560" s="61" t="s">
        <v>4236</v>
      </c>
      <c r="D5560" s="2" t="s">
        <v>6852</v>
      </c>
      <c r="E5560" s="61" t="str">
        <f t="shared" si="603"/>
        <v>r</v>
      </c>
      <c r="F5560" s="62" t="str">
        <f t="shared" si="604"/>
        <v>k</v>
      </c>
      <c r="G5560" s="62" t="str">
        <f t="shared" si="605"/>
        <v>L</v>
      </c>
      <c r="H5560" s="62" t="str">
        <f t="shared" si="606"/>
        <v>R</v>
      </c>
      <c r="I5560" s="62">
        <f t="shared" si="607"/>
        <v>10</v>
      </c>
      <c r="J5560" s="62">
        <f t="shared" si="608"/>
        <v>23</v>
      </c>
      <c r="K5560" s="81">
        <v>2.2126985075283487E-7</v>
      </c>
      <c r="L5560" s="2" t="s">
        <v>6891</v>
      </c>
      <c r="M5560" s="2" t="s">
        <v>6836</v>
      </c>
      <c r="N5560" s="60" t="s">
        <v>6972</v>
      </c>
      <c r="O5560" s="66" t="s">
        <v>13116</v>
      </c>
      <c r="P5560" s="67" t="s">
        <v>5808</v>
      </c>
      <c r="Q5560" s="67" t="s">
        <v>4223</v>
      </c>
      <c r="R5560" s="67"/>
      <c r="S5560" s="67"/>
      <c r="T5560" s="67"/>
      <c r="U5560" s="67"/>
      <c r="V5560" s="67"/>
      <c r="W5560" s="67"/>
      <c r="X5560" s="67"/>
      <c r="Y5560" s="67"/>
    </row>
    <row r="5561" spans="1:25" s="2" customFormat="1" ht="16.5" customHeight="1">
      <c r="A5561" s="59">
        <v>5559</v>
      </c>
      <c r="B5561" s="61" t="str">
        <f t="shared" si="602"/>
        <v>ei</v>
      </c>
      <c r="C5561" s="61" t="s">
        <v>5843</v>
      </c>
      <c r="D5561" s="2" t="s">
        <v>6920</v>
      </c>
      <c r="E5561" s="61" t="str">
        <f t="shared" si="603"/>
        <v>e</v>
      </c>
      <c r="F5561" s="62" t="str">
        <f t="shared" si="604"/>
        <v>i</v>
      </c>
      <c r="G5561" s="62" t="str">
        <f t="shared" si="605"/>
        <v>L</v>
      </c>
      <c r="H5561" s="62" t="str">
        <f t="shared" si="606"/>
        <v>R</v>
      </c>
      <c r="I5561" s="62">
        <f t="shared" si="607"/>
        <v>7</v>
      </c>
      <c r="J5561" s="62">
        <f t="shared" si="608"/>
        <v>22</v>
      </c>
      <c r="K5561" s="81">
        <v>2.2126985075283487E-7</v>
      </c>
      <c r="L5561" s="2" t="s">
        <v>6876</v>
      </c>
      <c r="M5561" s="2" t="s">
        <v>13510</v>
      </c>
      <c r="N5561" s="60" t="s">
        <v>13985</v>
      </c>
      <c r="O5561" s="66" t="s">
        <v>12405</v>
      </c>
      <c r="P5561" s="67" t="s">
        <v>4360</v>
      </c>
      <c r="Q5561" s="67" t="s">
        <v>209</v>
      </c>
      <c r="R5561" s="67" t="s">
        <v>4507</v>
      </c>
      <c r="S5561" s="67" t="s">
        <v>14114</v>
      </c>
      <c r="T5561" s="67" t="s">
        <v>5654</v>
      </c>
      <c r="U5561" s="67"/>
      <c r="V5561" s="67"/>
      <c r="W5561" s="67"/>
      <c r="X5561" s="67"/>
      <c r="Y5561" s="67"/>
    </row>
    <row r="5562" spans="1:25" s="2" customFormat="1" ht="16.5" customHeight="1">
      <c r="A5562" s="59">
        <v>5560</v>
      </c>
      <c r="B5562" s="61" t="str">
        <f t="shared" si="602"/>
        <v>sp</v>
      </c>
      <c r="C5562" s="61" t="s">
        <v>4761</v>
      </c>
      <c r="D5562" s="2" t="s">
        <v>13577</v>
      </c>
      <c r="E5562" s="61" t="str">
        <f t="shared" si="603"/>
        <v>s</v>
      </c>
      <c r="F5562" s="62" t="str">
        <f t="shared" si="604"/>
        <v>p</v>
      </c>
      <c r="G5562" s="62" t="str">
        <f t="shared" si="605"/>
        <v>L</v>
      </c>
      <c r="H5562" s="62" t="str">
        <f t="shared" si="606"/>
        <v>R</v>
      </c>
      <c r="I5562" s="62">
        <f t="shared" si="607"/>
        <v>5</v>
      </c>
      <c r="J5562" s="62">
        <f t="shared" si="608"/>
        <v>26</v>
      </c>
      <c r="K5562" s="81">
        <v>2.1801588235941083E-7</v>
      </c>
      <c r="L5562" s="2" t="s">
        <v>6775</v>
      </c>
      <c r="M5562" s="2" t="s">
        <v>13536</v>
      </c>
      <c r="N5562" s="60" t="s">
        <v>6972</v>
      </c>
      <c r="O5562" s="66" t="s">
        <v>9873</v>
      </c>
      <c r="P5562" s="67" t="s">
        <v>14511</v>
      </c>
      <c r="Q5562" s="67" t="s">
        <v>4640</v>
      </c>
      <c r="R5562" s="67" t="s">
        <v>72</v>
      </c>
      <c r="S5562" s="67" t="s">
        <v>14106</v>
      </c>
      <c r="T5562" s="67"/>
      <c r="U5562" s="67"/>
      <c r="V5562" s="67"/>
      <c r="W5562" s="67"/>
      <c r="X5562" s="67"/>
      <c r="Y5562" s="67"/>
    </row>
    <row r="5563" spans="1:25" s="2" customFormat="1" ht="16.5" customHeight="1">
      <c r="A5563" s="59">
        <v>5561</v>
      </c>
      <c r="B5563" s="61" t="str">
        <f t="shared" si="602"/>
        <v>do</v>
      </c>
      <c r="C5563" s="61" t="s">
        <v>1046</v>
      </c>
      <c r="D5563" s="2" t="s">
        <v>13675</v>
      </c>
      <c r="E5563" s="61" t="str">
        <f t="shared" si="603"/>
        <v>d</v>
      </c>
      <c r="F5563" s="62" t="str">
        <f t="shared" si="604"/>
        <v>o</v>
      </c>
      <c r="G5563" s="62" t="str">
        <f t="shared" si="605"/>
        <v>L</v>
      </c>
      <c r="H5563" s="62" t="str">
        <f t="shared" si="606"/>
        <v>R</v>
      </c>
      <c r="I5563" s="62">
        <f t="shared" si="607"/>
        <v>8</v>
      </c>
      <c r="J5563" s="62">
        <f t="shared" si="608"/>
        <v>24</v>
      </c>
      <c r="K5563" s="81">
        <v>2.1801588235941083E-7</v>
      </c>
      <c r="L5563" s="2" t="s">
        <v>13508</v>
      </c>
      <c r="M5563" s="2" t="s">
        <v>6960</v>
      </c>
      <c r="N5563" s="60" t="s">
        <v>13963</v>
      </c>
      <c r="O5563" s="66" t="s">
        <v>7748</v>
      </c>
      <c r="P5563" s="67" t="s">
        <v>426</v>
      </c>
      <c r="Q5563" s="67" t="s">
        <v>98</v>
      </c>
      <c r="R5563" s="67" t="s">
        <v>6982</v>
      </c>
      <c r="S5563" s="67" t="s">
        <v>6769</v>
      </c>
      <c r="T5563" s="67" t="s">
        <v>1165</v>
      </c>
      <c r="U5563" s="67"/>
      <c r="V5563" s="67"/>
      <c r="W5563" s="67"/>
      <c r="X5563" s="67"/>
      <c r="Y5563" s="67"/>
    </row>
    <row r="5564" spans="1:25" s="2" customFormat="1" ht="16.5" customHeight="1">
      <c r="A5564" s="59">
        <v>5562</v>
      </c>
      <c r="B5564" s="61" t="str">
        <f t="shared" si="602"/>
        <v>qm</v>
      </c>
      <c r="C5564" s="61" t="s">
        <v>4173</v>
      </c>
      <c r="D5564" s="2" t="s">
        <v>13610</v>
      </c>
      <c r="E5564" s="61" t="str">
        <f t="shared" si="603"/>
        <v>q</v>
      </c>
      <c r="F5564" s="62" t="str">
        <f t="shared" si="604"/>
        <v>m</v>
      </c>
      <c r="G5564" s="62" t="str">
        <f t="shared" si="605"/>
        <v>L</v>
      </c>
      <c r="H5564" s="62" t="str">
        <f t="shared" si="606"/>
        <v>R</v>
      </c>
      <c r="I5564" s="62">
        <f t="shared" si="607"/>
        <v>1</v>
      </c>
      <c r="J5564" s="62">
        <f t="shared" si="608"/>
        <v>21</v>
      </c>
      <c r="K5564" s="81">
        <v>2.1801588235941083E-7</v>
      </c>
      <c r="L5564" s="2" t="s">
        <v>13511</v>
      </c>
      <c r="M5564" s="2" t="s">
        <v>14110</v>
      </c>
      <c r="N5564" s="60" t="s">
        <v>6797</v>
      </c>
      <c r="O5564" s="66" t="s">
        <v>14290</v>
      </c>
      <c r="P5564" s="67" t="s">
        <v>6798</v>
      </c>
      <c r="Q5564" s="67" t="s">
        <v>4220</v>
      </c>
      <c r="R5564" s="67" t="s">
        <v>5080</v>
      </c>
      <c r="S5564" s="67"/>
      <c r="T5564" s="67"/>
      <c r="U5564" s="67"/>
      <c r="V5564" s="67"/>
      <c r="W5564" s="67"/>
      <c r="X5564" s="67"/>
      <c r="Y5564" s="67"/>
    </row>
    <row r="5565" spans="1:25" s="2" customFormat="1" ht="16.5" customHeight="1">
      <c r="A5565" s="59">
        <v>5563</v>
      </c>
      <c r="B5565" s="61" t="str">
        <f t="shared" si="602"/>
        <v>gu</v>
      </c>
      <c r="C5565" s="61" t="s">
        <v>1561</v>
      </c>
      <c r="D5565" s="2" t="s">
        <v>6948</v>
      </c>
      <c r="E5565" s="61" t="str">
        <f t="shared" si="603"/>
        <v>g</v>
      </c>
      <c r="F5565" s="62" t="str">
        <f t="shared" si="604"/>
        <v>u</v>
      </c>
      <c r="G5565" s="62" t="str">
        <f t="shared" si="605"/>
        <v>L</v>
      </c>
      <c r="H5565" s="62" t="str">
        <f t="shared" si="606"/>
        <v>R</v>
      </c>
      <c r="I5565" s="62">
        <f t="shared" si="607"/>
        <v>14</v>
      </c>
      <c r="J5565" s="62">
        <f t="shared" si="608"/>
        <v>19</v>
      </c>
      <c r="K5565" s="81">
        <v>2.1801588235941083E-7</v>
      </c>
      <c r="L5565" s="2" t="s">
        <v>13509</v>
      </c>
      <c r="M5565" s="2" t="s">
        <v>13512</v>
      </c>
      <c r="N5565" s="60" t="s">
        <v>6972</v>
      </c>
      <c r="O5565" s="66" t="s">
        <v>9805</v>
      </c>
      <c r="P5565" s="67" t="s">
        <v>630</v>
      </c>
      <c r="Q5565" s="67" t="s">
        <v>1568</v>
      </c>
      <c r="R5565" s="67"/>
      <c r="S5565" s="67"/>
      <c r="T5565" s="67"/>
      <c r="U5565" s="67"/>
      <c r="V5565" s="67"/>
      <c r="W5565" s="67"/>
      <c r="X5565" s="67"/>
      <c r="Y5565" s="67"/>
    </row>
    <row r="5566" spans="1:25" s="2" customFormat="1" ht="16.5" customHeight="1">
      <c r="A5566" s="59">
        <v>5564</v>
      </c>
      <c r="B5566" s="61" t="str">
        <f t="shared" si="602"/>
        <v>sp</v>
      </c>
      <c r="C5566" s="61" t="s">
        <v>4757</v>
      </c>
      <c r="D5566" s="2" t="s">
        <v>13577</v>
      </c>
      <c r="E5566" s="61" t="str">
        <f t="shared" si="603"/>
        <v>s</v>
      </c>
      <c r="F5566" s="62" t="str">
        <f t="shared" si="604"/>
        <v>p</v>
      </c>
      <c r="G5566" s="62" t="str">
        <f t="shared" si="605"/>
        <v>L</v>
      </c>
      <c r="H5566" s="62" t="str">
        <f t="shared" si="606"/>
        <v>R</v>
      </c>
      <c r="I5566" s="62">
        <f t="shared" si="607"/>
        <v>5</v>
      </c>
      <c r="J5566" s="62">
        <f t="shared" si="608"/>
        <v>26</v>
      </c>
      <c r="K5566" s="81">
        <v>2.1801588235941083E-7</v>
      </c>
      <c r="L5566" s="2" t="s">
        <v>6775</v>
      </c>
      <c r="M5566" s="2" t="s">
        <v>13536</v>
      </c>
      <c r="N5566" s="60" t="s">
        <v>7008</v>
      </c>
      <c r="O5566" s="66" t="s">
        <v>10591</v>
      </c>
      <c r="P5566" s="67" t="s">
        <v>3474</v>
      </c>
      <c r="Q5566" s="67" t="s">
        <v>4621</v>
      </c>
      <c r="R5566" s="67" t="s">
        <v>5431</v>
      </c>
      <c r="S5566" s="67" t="s">
        <v>3812</v>
      </c>
      <c r="T5566" s="67"/>
      <c r="U5566" s="67"/>
      <c r="V5566" s="67"/>
      <c r="W5566" s="67"/>
      <c r="X5566" s="67"/>
      <c r="Y5566" s="67"/>
    </row>
    <row r="5567" spans="1:25" s="2" customFormat="1" ht="16.5" customHeight="1">
      <c r="A5567" s="59">
        <v>5565</v>
      </c>
      <c r="B5567" s="61" t="str">
        <f t="shared" si="602"/>
        <v>hr</v>
      </c>
      <c r="C5567" s="61" t="s">
        <v>1889</v>
      </c>
      <c r="D5567" s="2" t="s">
        <v>13690</v>
      </c>
      <c r="E5567" s="61" t="str">
        <f t="shared" si="603"/>
        <v>h</v>
      </c>
      <c r="F5567" s="62" t="str">
        <f t="shared" si="604"/>
        <v>r</v>
      </c>
      <c r="G5567" s="62" t="str">
        <f t="shared" si="605"/>
        <v>R</v>
      </c>
      <c r="H5567" s="62" t="str">
        <f t="shared" si="606"/>
        <v>L</v>
      </c>
      <c r="I5567" s="62">
        <f t="shared" si="607"/>
        <v>17</v>
      </c>
      <c r="J5567" s="62">
        <f t="shared" si="608"/>
        <v>10</v>
      </c>
      <c r="K5567" s="81">
        <v>2.1801588235941083E-7</v>
      </c>
      <c r="L5567" s="2" t="s">
        <v>6888</v>
      </c>
      <c r="M5567" s="2" t="s">
        <v>14110</v>
      </c>
      <c r="N5567" s="60" t="s">
        <v>6972</v>
      </c>
      <c r="O5567" s="66" t="s">
        <v>11783</v>
      </c>
      <c r="P5567" s="67" t="s">
        <v>4621</v>
      </c>
      <c r="Q5567" s="67" t="s">
        <v>5807</v>
      </c>
      <c r="R5567" s="67" t="s">
        <v>4241</v>
      </c>
      <c r="S5567" s="67" t="s">
        <v>5807</v>
      </c>
      <c r="T5567" s="67"/>
      <c r="U5567" s="67"/>
      <c r="V5567" s="67"/>
      <c r="W5567" s="67"/>
      <c r="X5567" s="67"/>
      <c r="Y5567" s="67"/>
    </row>
    <row r="5568" spans="1:25" s="2" customFormat="1" ht="16.5" customHeight="1">
      <c r="A5568" s="59">
        <v>5566</v>
      </c>
      <c r="B5568" s="61" t="str">
        <f t="shared" si="602"/>
        <v>ly</v>
      </c>
      <c r="C5568" s="61" t="s">
        <v>2983</v>
      </c>
      <c r="D5568" s="2" t="s">
        <v>6906</v>
      </c>
      <c r="E5568" s="61" t="str">
        <f t="shared" si="603"/>
        <v>l</v>
      </c>
      <c r="F5568" s="62" t="str">
        <f t="shared" si="604"/>
        <v>y</v>
      </c>
      <c r="G5568" s="62" t="str">
        <f t="shared" si="605"/>
        <v>R</v>
      </c>
      <c r="H5568" s="62" t="str">
        <f t="shared" si="606"/>
        <v>R</v>
      </c>
      <c r="I5568" s="62">
        <f t="shared" si="607"/>
        <v>25</v>
      </c>
      <c r="J5568" s="62">
        <f t="shared" si="608"/>
        <v>16</v>
      </c>
      <c r="K5568" s="81">
        <v>2.1801588235941083E-7</v>
      </c>
      <c r="L5568" s="2" t="s">
        <v>6889</v>
      </c>
      <c r="M5568" s="2" t="s">
        <v>13529</v>
      </c>
      <c r="N5568" s="60" t="s">
        <v>6979</v>
      </c>
      <c r="O5568" s="66" t="s">
        <v>11739</v>
      </c>
      <c r="P5568" s="67" t="s">
        <v>4621</v>
      </c>
      <c r="Q5568" s="67" t="s">
        <v>827</v>
      </c>
      <c r="R5568" s="67" t="s">
        <v>882</v>
      </c>
      <c r="S5568" s="67"/>
      <c r="T5568" s="67"/>
      <c r="U5568" s="67"/>
      <c r="V5568" s="67"/>
      <c r="W5568" s="67"/>
      <c r="X5568" s="67"/>
      <c r="Y5568" s="67"/>
    </row>
    <row r="5569" spans="1:25" s="2" customFormat="1" ht="16.5" customHeight="1">
      <c r="A5569" s="59">
        <v>5567</v>
      </c>
      <c r="B5569" s="61" t="str">
        <f t="shared" si="602"/>
        <v>tk</v>
      </c>
      <c r="C5569" s="61" t="s">
        <v>4909</v>
      </c>
      <c r="D5569" s="2" t="s">
        <v>13553</v>
      </c>
      <c r="E5569" s="61" t="str">
        <f t="shared" si="603"/>
        <v>t</v>
      </c>
      <c r="F5569" s="62" t="str">
        <f t="shared" si="604"/>
        <v>k</v>
      </c>
      <c r="G5569" s="62" t="str">
        <f t="shared" si="605"/>
        <v>L</v>
      </c>
      <c r="H5569" s="62" t="str">
        <f t="shared" si="606"/>
        <v>R</v>
      </c>
      <c r="I5569" s="62">
        <f t="shared" si="607"/>
        <v>13</v>
      </c>
      <c r="J5569" s="62">
        <f t="shared" si="608"/>
        <v>23</v>
      </c>
      <c r="K5569" s="81">
        <v>2.1801588235941083E-7</v>
      </c>
      <c r="L5569" s="2" t="s">
        <v>6884</v>
      </c>
      <c r="M5569" s="2" t="s">
        <v>6916</v>
      </c>
      <c r="N5569" s="60" t="s">
        <v>6797</v>
      </c>
      <c r="O5569" s="66" t="s">
        <v>9139</v>
      </c>
      <c r="P5569" s="67" t="s">
        <v>5807</v>
      </c>
      <c r="Q5569" s="67" t="s">
        <v>824</v>
      </c>
      <c r="R5569" s="67" t="s">
        <v>14107</v>
      </c>
      <c r="S5569" s="67"/>
      <c r="T5569" s="67"/>
      <c r="U5569" s="67"/>
      <c r="V5569" s="67"/>
      <c r="W5569" s="67"/>
      <c r="X5569" s="67"/>
      <c r="Y5569" s="67"/>
    </row>
    <row r="5570" spans="1:25" s="2" customFormat="1" ht="16.5" customHeight="1">
      <c r="A5570" s="59">
        <v>5568</v>
      </c>
      <c r="B5570" s="61" t="str">
        <f t="shared" si="602"/>
        <v>lb</v>
      </c>
      <c r="C5570" s="61" t="s">
        <v>3181</v>
      </c>
      <c r="D5570" s="2" t="s">
        <v>6914</v>
      </c>
      <c r="E5570" s="61" t="str">
        <f t="shared" si="603"/>
        <v>l</v>
      </c>
      <c r="F5570" s="62" t="str">
        <f t="shared" si="604"/>
        <v>b</v>
      </c>
      <c r="G5570" s="62" t="str">
        <f t="shared" si="605"/>
        <v>R</v>
      </c>
      <c r="H5570" s="62" t="str">
        <f t="shared" si="606"/>
        <v>L</v>
      </c>
      <c r="I5570" s="62">
        <f t="shared" si="607"/>
        <v>25</v>
      </c>
      <c r="J5570" s="62">
        <f t="shared" si="608"/>
        <v>15</v>
      </c>
      <c r="K5570" s="81">
        <v>2.1801588235941083E-7</v>
      </c>
      <c r="L5570" s="2" t="s">
        <v>6889</v>
      </c>
      <c r="M5570" s="2" t="s">
        <v>13536</v>
      </c>
      <c r="N5570" s="60" t="s">
        <v>7106</v>
      </c>
      <c r="O5570" s="66" t="s">
        <v>9739</v>
      </c>
      <c r="P5570" s="67" t="s">
        <v>4178</v>
      </c>
      <c r="Q5570" s="67" t="s">
        <v>14097</v>
      </c>
      <c r="R5570" s="67" t="s">
        <v>5242</v>
      </c>
      <c r="S5570" s="67"/>
      <c r="T5570" s="67"/>
      <c r="U5570" s="67"/>
      <c r="V5570" s="67"/>
      <c r="W5570" s="67"/>
      <c r="X5570" s="67"/>
      <c r="Y5570" s="67"/>
    </row>
    <row r="5571" spans="1:25" s="2" customFormat="1" ht="16.5" customHeight="1">
      <c r="A5571" s="59">
        <v>5569</v>
      </c>
      <c r="B5571" s="61" t="str">
        <f t="shared" ref="B5571:B5634" si="609">VLOOKUP(D5571,sp,2,FALSE)</f>
        <v>qn</v>
      </c>
      <c r="C5571" s="61" t="s">
        <v>3961</v>
      </c>
      <c r="D5571" s="2" t="s">
        <v>13573</v>
      </c>
      <c r="E5571" s="61" t="str">
        <f t="shared" ref="E5571:E5634" si="610">LEFT(B5571,1)</f>
        <v>q</v>
      </c>
      <c r="F5571" s="62" t="str">
        <f t="shared" ref="F5571:F5634" si="611">RIGHT(B5571,1)</f>
        <v>n</v>
      </c>
      <c r="G5571" s="62" t="str">
        <f t="shared" si="605"/>
        <v>L</v>
      </c>
      <c r="H5571" s="62" t="str">
        <f t="shared" si="606"/>
        <v>R</v>
      </c>
      <c r="I5571" s="62">
        <f t="shared" si="607"/>
        <v>1</v>
      </c>
      <c r="J5571" s="62">
        <f t="shared" si="608"/>
        <v>18</v>
      </c>
      <c r="K5571" s="81">
        <v>2.1801588235941083E-7</v>
      </c>
      <c r="L5571" s="2" t="s">
        <v>13511</v>
      </c>
      <c r="M5571" s="2" t="s">
        <v>6916</v>
      </c>
      <c r="N5571" s="60" t="s">
        <v>6797</v>
      </c>
      <c r="O5571" s="66" t="s">
        <v>11542</v>
      </c>
      <c r="P5571" s="67" t="s">
        <v>13495</v>
      </c>
      <c r="Q5571" s="67" t="s">
        <v>14501</v>
      </c>
      <c r="R5571" s="2" t="s">
        <v>5807</v>
      </c>
    </row>
    <row r="5572" spans="1:25" s="2" customFormat="1" ht="16.5" customHeight="1">
      <c r="A5572" s="59">
        <v>5570</v>
      </c>
      <c r="B5572" s="61" t="str">
        <f t="shared" si="609"/>
        <v>ei</v>
      </c>
      <c r="C5572" s="61" t="s">
        <v>5833</v>
      </c>
      <c r="D5572" s="2" t="s">
        <v>6920</v>
      </c>
      <c r="E5572" s="61" t="str">
        <f t="shared" si="610"/>
        <v>e</v>
      </c>
      <c r="F5572" s="62" t="str">
        <f t="shared" si="611"/>
        <v>i</v>
      </c>
      <c r="G5572" s="62" t="str">
        <f t="shared" ref="G5572:G5635" si="612">IF(FIND(E5572,"qwertasdfgzxcvbyuiophjkl;nm")&lt;15.5,"L","R")</f>
        <v>L</v>
      </c>
      <c r="H5572" s="62" t="str">
        <f t="shared" ref="H5572:H5635" si="613">IF(FIND(F5572,"qwertasdfgzxcvbyuiophjkl;nm")&lt;15.5,"L","R")</f>
        <v>R</v>
      </c>
      <c r="I5572" s="62">
        <f t="shared" ref="I5572:I5635" si="614">FIND(E5572,$I$1)</f>
        <v>7</v>
      </c>
      <c r="J5572" s="62">
        <f t="shared" ref="J5572:J5635" si="615">FIND(F5572,$I$1)</f>
        <v>22</v>
      </c>
      <c r="K5572" s="81">
        <v>2.1801588235941083E-7</v>
      </c>
      <c r="L5572" s="2" t="s">
        <v>6876</v>
      </c>
      <c r="M5572" s="2" t="s">
        <v>13510</v>
      </c>
      <c r="N5572" s="60" t="s">
        <v>6797</v>
      </c>
      <c r="O5572" s="66" t="s">
        <v>7921</v>
      </c>
      <c r="P5572" s="67" t="s">
        <v>426</v>
      </c>
      <c r="Q5572" s="67" t="s">
        <v>824</v>
      </c>
      <c r="R5572" s="67" t="s">
        <v>1512</v>
      </c>
      <c r="S5572" s="67"/>
      <c r="T5572" s="67"/>
      <c r="U5572" s="67"/>
      <c r="V5572" s="67"/>
      <c r="W5572" s="67"/>
      <c r="X5572" s="67"/>
      <c r="Y5572" s="67"/>
    </row>
    <row r="5573" spans="1:25" s="2" customFormat="1" ht="16.5" customHeight="1">
      <c r="A5573" s="59">
        <v>5571</v>
      </c>
      <c r="B5573" s="61" t="str">
        <f t="shared" si="609"/>
        <v>bu</v>
      </c>
      <c r="C5573" s="61" t="s">
        <v>374</v>
      </c>
      <c r="D5573" s="2" t="s">
        <v>6921</v>
      </c>
      <c r="E5573" s="61" t="str">
        <f t="shared" si="610"/>
        <v>b</v>
      </c>
      <c r="F5573" s="62" t="str">
        <f t="shared" si="611"/>
        <v>u</v>
      </c>
      <c r="G5573" s="62" t="str">
        <f t="shared" si="612"/>
        <v>L</v>
      </c>
      <c r="H5573" s="62" t="str">
        <f t="shared" si="613"/>
        <v>R</v>
      </c>
      <c r="I5573" s="62">
        <f t="shared" si="614"/>
        <v>15</v>
      </c>
      <c r="J5573" s="62">
        <f t="shared" si="615"/>
        <v>19</v>
      </c>
      <c r="K5573" s="81">
        <v>2.1801588235941083E-7</v>
      </c>
      <c r="L5573" s="2" t="s">
        <v>6880</v>
      </c>
      <c r="M5573" s="2" t="s">
        <v>13512</v>
      </c>
      <c r="N5573" s="60" t="s">
        <v>7160</v>
      </c>
      <c r="O5573" s="66" t="s">
        <v>11010</v>
      </c>
      <c r="P5573" s="67" t="s">
        <v>2637</v>
      </c>
      <c r="Q5573" s="67" t="s">
        <v>373</v>
      </c>
      <c r="R5573" s="67"/>
      <c r="S5573" s="67"/>
      <c r="T5573" s="67"/>
      <c r="U5573" s="67"/>
      <c r="V5573" s="67"/>
      <c r="W5573" s="67"/>
      <c r="X5573" s="67"/>
      <c r="Y5573" s="67"/>
    </row>
    <row r="5574" spans="1:25" s="2" customFormat="1" ht="16.5" customHeight="1">
      <c r="A5574" s="59">
        <v>5572</v>
      </c>
      <c r="B5574" s="61" t="str">
        <f t="shared" si="609"/>
        <v>bl</v>
      </c>
      <c r="C5574" s="61" t="s">
        <v>277</v>
      </c>
      <c r="D5574" s="2" t="s">
        <v>13607</v>
      </c>
      <c r="E5574" s="61" t="str">
        <f t="shared" si="610"/>
        <v>b</v>
      </c>
      <c r="F5574" s="62" t="str">
        <f t="shared" si="611"/>
        <v>l</v>
      </c>
      <c r="G5574" s="62" t="str">
        <f t="shared" si="612"/>
        <v>L</v>
      </c>
      <c r="H5574" s="62" t="str">
        <f t="shared" si="613"/>
        <v>R</v>
      </c>
      <c r="I5574" s="62">
        <f t="shared" si="614"/>
        <v>15</v>
      </c>
      <c r="J5574" s="62">
        <f t="shared" si="615"/>
        <v>25</v>
      </c>
      <c r="K5574" s="81">
        <v>2.1476191396598679E-7</v>
      </c>
      <c r="L5574" s="2" t="s">
        <v>6880</v>
      </c>
      <c r="M5574" s="2" t="s">
        <v>6916</v>
      </c>
      <c r="N5574" s="60" t="s">
        <v>6797</v>
      </c>
      <c r="O5574" s="66" t="s">
        <v>7842</v>
      </c>
      <c r="P5574" s="67" t="s">
        <v>426</v>
      </c>
      <c r="Q5574" s="67" t="s">
        <v>4974</v>
      </c>
      <c r="R5574" s="67" t="s">
        <v>373</v>
      </c>
      <c r="S5574" s="67"/>
      <c r="T5574" s="67"/>
      <c r="U5574" s="67"/>
      <c r="V5574" s="67"/>
      <c r="W5574" s="67"/>
      <c r="X5574" s="67"/>
      <c r="Y5574" s="67"/>
    </row>
    <row r="5575" spans="1:25" s="2" customFormat="1" ht="16.5" customHeight="1">
      <c r="A5575" s="59">
        <v>5573</v>
      </c>
      <c r="B5575" s="61" t="str">
        <f t="shared" si="609"/>
        <v>lh</v>
      </c>
      <c r="C5575" s="61" t="s">
        <v>2750</v>
      </c>
      <c r="D5575" s="2" t="s">
        <v>13542</v>
      </c>
      <c r="E5575" s="61" t="str">
        <f t="shared" si="610"/>
        <v>l</v>
      </c>
      <c r="F5575" s="62" t="str">
        <f t="shared" si="611"/>
        <v>h</v>
      </c>
      <c r="G5575" s="62" t="str">
        <f t="shared" si="612"/>
        <v>R</v>
      </c>
      <c r="H5575" s="62" t="str">
        <f t="shared" si="613"/>
        <v>R</v>
      </c>
      <c r="I5575" s="62">
        <f t="shared" si="614"/>
        <v>25</v>
      </c>
      <c r="J5575" s="62">
        <f t="shared" si="615"/>
        <v>17</v>
      </c>
      <c r="K5575" s="81">
        <v>2.1476191396598679E-7</v>
      </c>
      <c r="L5575" s="2" t="s">
        <v>6889</v>
      </c>
      <c r="M5575" s="2" t="s">
        <v>6950</v>
      </c>
      <c r="N5575" s="60" t="s">
        <v>6797</v>
      </c>
      <c r="O5575" s="66" t="s">
        <v>10613</v>
      </c>
      <c r="P5575" s="67" t="s">
        <v>5137</v>
      </c>
      <c r="Q5575" s="67" t="s">
        <v>6761</v>
      </c>
      <c r="R5575" s="67" t="s">
        <v>173</v>
      </c>
      <c r="S5575" s="67"/>
      <c r="T5575" s="67"/>
      <c r="U5575" s="67"/>
      <c r="V5575" s="67"/>
      <c r="W5575" s="67"/>
      <c r="X5575" s="67"/>
      <c r="Y5575" s="67"/>
    </row>
    <row r="5576" spans="1:25" s="2" customFormat="1" ht="16.5" customHeight="1">
      <c r="A5576" s="59">
        <v>5574</v>
      </c>
      <c r="B5576" s="61" t="str">
        <f t="shared" si="609"/>
        <v>lh</v>
      </c>
      <c r="C5576" s="61" t="s">
        <v>2745</v>
      </c>
      <c r="D5576" s="2" t="s">
        <v>13542</v>
      </c>
      <c r="E5576" s="61" t="str">
        <f t="shared" si="610"/>
        <v>l</v>
      </c>
      <c r="F5576" s="62" t="str">
        <f t="shared" si="611"/>
        <v>h</v>
      </c>
      <c r="G5576" s="62" t="str">
        <f t="shared" si="612"/>
        <v>R</v>
      </c>
      <c r="H5576" s="62" t="str">
        <f t="shared" si="613"/>
        <v>R</v>
      </c>
      <c r="I5576" s="62">
        <f t="shared" si="614"/>
        <v>25</v>
      </c>
      <c r="J5576" s="62">
        <f t="shared" si="615"/>
        <v>17</v>
      </c>
      <c r="K5576" s="81">
        <v>2.1476191396598679E-7</v>
      </c>
      <c r="L5576" s="2" t="s">
        <v>6889</v>
      </c>
      <c r="M5576" s="2" t="s">
        <v>6950</v>
      </c>
      <c r="N5576" s="60" t="s">
        <v>6972</v>
      </c>
      <c r="O5576" s="66" t="s">
        <v>12288</v>
      </c>
      <c r="P5576" s="67" t="s">
        <v>4360</v>
      </c>
      <c r="Q5576" s="67" t="s">
        <v>5137</v>
      </c>
      <c r="R5576" s="67" t="s">
        <v>6761</v>
      </c>
      <c r="S5576" s="67"/>
      <c r="T5576" s="67"/>
      <c r="U5576" s="67"/>
      <c r="V5576" s="67"/>
      <c r="W5576" s="67"/>
      <c r="X5576" s="67"/>
      <c r="Y5576" s="67"/>
    </row>
    <row r="5577" spans="1:25" s="2" customFormat="1" ht="16.5" customHeight="1">
      <c r="A5577" s="59">
        <v>5575</v>
      </c>
      <c r="B5577" s="61" t="str">
        <f t="shared" si="609"/>
        <v>us</v>
      </c>
      <c r="C5577" s="61" t="s">
        <v>6590</v>
      </c>
      <c r="D5577" s="2" t="s">
        <v>13615</v>
      </c>
      <c r="E5577" s="61" t="str">
        <f t="shared" si="610"/>
        <v>u</v>
      </c>
      <c r="F5577" s="62" t="str">
        <f t="shared" si="611"/>
        <v>s</v>
      </c>
      <c r="G5577" s="62" t="str">
        <f t="shared" si="612"/>
        <v>R</v>
      </c>
      <c r="H5577" s="62" t="str">
        <f t="shared" si="613"/>
        <v>L</v>
      </c>
      <c r="I5577" s="62">
        <f t="shared" si="614"/>
        <v>19</v>
      </c>
      <c r="J5577" s="62">
        <f t="shared" si="615"/>
        <v>5</v>
      </c>
      <c r="K5577" s="81">
        <v>2.1476191396598679E-7</v>
      </c>
      <c r="L5577" s="2" t="s">
        <v>13537</v>
      </c>
      <c r="M5577" s="2" t="s">
        <v>13512</v>
      </c>
      <c r="N5577" s="60" t="s">
        <v>13870</v>
      </c>
      <c r="O5577" s="66" t="s">
        <v>9815</v>
      </c>
      <c r="P5577" s="67" t="s">
        <v>3126</v>
      </c>
      <c r="Q5577" s="67" t="s">
        <v>6776</v>
      </c>
      <c r="R5577" s="67" t="s">
        <v>5080</v>
      </c>
      <c r="S5577" s="67"/>
      <c r="T5577" s="67"/>
      <c r="U5577" s="67"/>
      <c r="V5577" s="67"/>
      <c r="W5577" s="67"/>
      <c r="X5577" s="67"/>
      <c r="Y5577" s="67"/>
    </row>
    <row r="5578" spans="1:25" s="2" customFormat="1" ht="16.5" customHeight="1">
      <c r="A5578" s="59">
        <v>5576</v>
      </c>
      <c r="B5578" s="61" t="str">
        <f t="shared" si="609"/>
        <v>bo</v>
      </c>
      <c r="C5578" s="61" t="s">
        <v>368</v>
      </c>
      <c r="D5578" s="2" t="s">
        <v>6864</v>
      </c>
      <c r="E5578" s="61" t="str">
        <f t="shared" si="610"/>
        <v>b</v>
      </c>
      <c r="F5578" s="62" t="str">
        <f t="shared" si="611"/>
        <v>o</v>
      </c>
      <c r="G5578" s="62" t="str">
        <f t="shared" si="612"/>
        <v>L</v>
      </c>
      <c r="H5578" s="62" t="str">
        <f t="shared" si="613"/>
        <v>R</v>
      </c>
      <c r="I5578" s="62">
        <f t="shared" si="614"/>
        <v>15</v>
      </c>
      <c r="J5578" s="62">
        <f t="shared" si="615"/>
        <v>24</v>
      </c>
      <c r="K5578" s="81">
        <v>2.1476191396598679E-7</v>
      </c>
      <c r="L5578" s="2" t="s">
        <v>6880</v>
      </c>
      <c r="M5578" s="2" t="s">
        <v>6879</v>
      </c>
      <c r="N5578" s="60" t="s">
        <v>7238</v>
      </c>
      <c r="O5578" s="66" t="s">
        <v>8472</v>
      </c>
      <c r="P5578" s="67" t="s">
        <v>4481</v>
      </c>
      <c r="Q5578" s="67" t="s">
        <v>2637</v>
      </c>
      <c r="R5578" s="67" t="s">
        <v>5482</v>
      </c>
      <c r="S5578" s="67" t="s">
        <v>3474</v>
      </c>
      <c r="T5578" s="67"/>
      <c r="U5578" s="67"/>
      <c r="V5578" s="67"/>
      <c r="W5578" s="67"/>
      <c r="X5578" s="67"/>
      <c r="Y5578" s="67"/>
    </row>
    <row r="5579" spans="1:25" s="2" customFormat="1" ht="16.5" customHeight="1">
      <c r="A5579" s="59">
        <v>5577</v>
      </c>
      <c r="B5579" s="61" t="str">
        <f t="shared" si="609"/>
        <v>eo</v>
      </c>
      <c r="C5579" s="61" t="s">
        <v>6039</v>
      </c>
      <c r="D5579" s="2" t="s">
        <v>13541</v>
      </c>
      <c r="E5579" s="61" t="str">
        <f t="shared" si="610"/>
        <v>e</v>
      </c>
      <c r="F5579" s="62" t="str">
        <f t="shared" si="611"/>
        <v>o</v>
      </c>
      <c r="G5579" s="62" t="str">
        <f t="shared" si="612"/>
        <v>L</v>
      </c>
      <c r="H5579" s="62" t="str">
        <f t="shared" si="613"/>
        <v>R</v>
      </c>
      <c r="I5579" s="62">
        <f t="shared" si="614"/>
        <v>7</v>
      </c>
      <c r="J5579" s="62">
        <f t="shared" si="615"/>
        <v>24</v>
      </c>
      <c r="K5579" s="81">
        <v>2.1476191396598679E-7</v>
      </c>
      <c r="L5579" s="2" t="s">
        <v>6876</v>
      </c>
      <c r="M5579" s="2" t="s">
        <v>6960</v>
      </c>
      <c r="N5579" s="60" t="s">
        <v>7054</v>
      </c>
      <c r="O5579" s="66" t="s">
        <v>7316</v>
      </c>
      <c r="P5579" s="67" t="s">
        <v>3788</v>
      </c>
      <c r="Q5579" s="67" t="s">
        <v>1854</v>
      </c>
      <c r="R5579" s="67" t="s">
        <v>1352</v>
      </c>
      <c r="S5579" s="67"/>
      <c r="T5579" s="67"/>
      <c r="U5579" s="67"/>
      <c r="V5579" s="67"/>
      <c r="W5579" s="67"/>
      <c r="X5579" s="67"/>
      <c r="Y5579" s="67"/>
    </row>
    <row r="5580" spans="1:25" s="2" customFormat="1" ht="16.5" customHeight="1">
      <c r="A5580" s="59">
        <v>5578</v>
      </c>
      <c r="B5580" s="61" t="str">
        <f t="shared" si="609"/>
        <v>ln</v>
      </c>
      <c r="C5580" s="61" t="s">
        <v>2763</v>
      </c>
      <c r="D5580" s="2" t="s">
        <v>13683</v>
      </c>
      <c r="E5580" s="61" t="str">
        <f t="shared" si="610"/>
        <v>l</v>
      </c>
      <c r="F5580" s="62" t="str">
        <f t="shared" si="611"/>
        <v>n</v>
      </c>
      <c r="G5580" s="62" t="str">
        <f t="shared" si="612"/>
        <v>R</v>
      </c>
      <c r="H5580" s="62" t="str">
        <f t="shared" si="613"/>
        <v>R</v>
      </c>
      <c r="I5580" s="62">
        <f t="shared" si="614"/>
        <v>25</v>
      </c>
      <c r="J5580" s="62">
        <f t="shared" si="615"/>
        <v>18</v>
      </c>
      <c r="K5580" s="81">
        <v>2.1476191396598679E-7</v>
      </c>
      <c r="L5580" s="2" t="s">
        <v>6889</v>
      </c>
      <c r="M5580" s="2" t="s">
        <v>6841</v>
      </c>
      <c r="N5580" s="60" t="s">
        <v>7109</v>
      </c>
      <c r="O5580" s="66" t="s">
        <v>9195</v>
      </c>
      <c r="P5580" s="67" t="s">
        <v>5680</v>
      </c>
      <c r="Q5580" s="67" t="s">
        <v>3309</v>
      </c>
      <c r="R5580" s="67" t="s">
        <v>3474</v>
      </c>
      <c r="S5580" s="67" t="s">
        <v>13494</v>
      </c>
      <c r="T5580" s="67" t="s">
        <v>6761</v>
      </c>
      <c r="U5580" s="67"/>
      <c r="V5580" s="67"/>
      <c r="W5580" s="67"/>
      <c r="X5580" s="67"/>
      <c r="Y5580" s="67"/>
    </row>
    <row r="5581" spans="1:25" s="2" customFormat="1" ht="16.5" customHeight="1">
      <c r="A5581" s="59">
        <v>5579</v>
      </c>
      <c r="B5581" s="61" t="str">
        <f t="shared" si="609"/>
        <v>qi</v>
      </c>
      <c r="C5581" s="61" t="s">
        <v>5818</v>
      </c>
      <c r="D5581" s="2" t="s">
        <v>6935</v>
      </c>
      <c r="E5581" s="61" t="str">
        <f t="shared" si="610"/>
        <v>q</v>
      </c>
      <c r="F5581" s="62" t="str">
        <f t="shared" si="611"/>
        <v>i</v>
      </c>
      <c r="G5581" s="62" t="str">
        <f t="shared" si="612"/>
        <v>L</v>
      </c>
      <c r="H5581" s="62" t="str">
        <f t="shared" si="613"/>
        <v>R</v>
      </c>
      <c r="I5581" s="62">
        <f t="shared" si="614"/>
        <v>1</v>
      </c>
      <c r="J5581" s="62">
        <f t="shared" si="615"/>
        <v>22</v>
      </c>
      <c r="K5581" s="81">
        <v>2.1476191396598679E-7</v>
      </c>
      <c r="L5581" s="2" t="s">
        <v>13511</v>
      </c>
      <c r="M5581" s="2" t="s">
        <v>13510</v>
      </c>
      <c r="N5581" s="60" t="s">
        <v>7057</v>
      </c>
      <c r="O5581" s="66" t="s">
        <v>10712</v>
      </c>
      <c r="P5581" s="67" t="s">
        <v>824</v>
      </c>
      <c r="Q5581" s="67" t="s">
        <v>2605</v>
      </c>
      <c r="R5581" s="67" t="s">
        <v>3991</v>
      </c>
      <c r="S5581" s="67"/>
      <c r="T5581" s="67"/>
      <c r="U5581" s="67"/>
      <c r="V5581" s="67"/>
      <c r="W5581" s="67"/>
      <c r="X5581" s="67"/>
      <c r="Y5581" s="67"/>
    </row>
    <row r="5582" spans="1:25" s="2" customFormat="1" ht="16.5" customHeight="1">
      <c r="A5582" s="59">
        <v>5580</v>
      </c>
      <c r="B5582" s="61" t="str">
        <f t="shared" si="609"/>
        <v>oe</v>
      </c>
      <c r="C5582" s="61" t="s">
        <v>4424</v>
      </c>
      <c r="D5582" s="2" t="s">
        <v>13699</v>
      </c>
      <c r="E5582" s="61" t="str">
        <f t="shared" si="610"/>
        <v>o</v>
      </c>
      <c r="F5582" s="62" t="str">
        <f t="shared" si="611"/>
        <v>e</v>
      </c>
      <c r="G5582" s="62" t="str">
        <f t="shared" si="612"/>
        <v>R</v>
      </c>
      <c r="H5582" s="62" t="str">
        <f t="shared" si="613"/>
        <v>L</v>
      </c>
      <c r="I5582" s="62">
        <f t="shared" si="614"/>
        <v>24</v>
      </c>
      <c r="J5582" s="62">
        <f t="shared" si="615"/>
        <v>7</v>
      </c>
      <c r="K5582" s="81">
        <v>2.1476191396598679E-7</v>
      </c>
      <c r="L5582" s="2" t="s">
        <v>14018</v>
      </c>
      <c r="M5582" s="2" t="s">
        <v>6876</v>
      </c>
      <c r="N5582" s="60" t="s">
        <v>6972</v>
      </c>
      <c r="O5582" s="66" t="s">
        <v>10013</v>
      </c>
      <c r="P5582" s="67" t="s">
        <v>4178</v>
      </c>
      <c r="Q5582" s="67" t="s">
        <v>4220</v>
      </c>
      <c r="R5582" s="67" t="s">
        <v>4427</v>
      </c>
      <c r="S5582" s="67"/>
      <c r="T5582" s="67"/>
      <c r="U5582" s="67"/>
      <c r="V5582" s="67"/>
      <c r="W5582" s="67"/>
      <c r="X5582" s="67"/>
      <c r="Y5582" s="67"/>
    </row>
    <row r="5583" spans="1:25" s="2" customFormat="1" ht="16.5" customHeight="1">
      <c r="A5583" s="59">
        <v>5581</v>
      </c>
      <c r="B5583" s="61" t="str">
        <f t="shared" si="609"/>
        <v>ut</v>
      </c>
      <c r="C5583" s="61" t="s">
        <v>6412</v>
      </c>
      <c r="D5583" s="2" t="s">
        <v>13583</v>
      </c>
      <c r="E5583" s="61" t="str">
        <f t="shared" si="610"/>
        <v>u</v>
      </c>
      <c r="F5583" s="62" t="str">
        <f t="shared" si="611"/>
        <v>t</v>
      </c>
      <c r="G5583" s="62" t="str">
        <f t="shared" si="612"/>
        <v>R</v>
      </c>
      <c r="H5583" s="62" t="str">
        <f t="shared" si="613"/>
        <v>L</v>
      </c>
      <c r="I5583" s="62">
        <f t="shared" si="614"/>
        <v>19</v>
      </c>
      <c r="J5583" s="62">
        <f t="shared" si="615"/>
        <v>13</v>
      </c>
      <c r="K5583" s="81">
        <v>2.1476191396598679E-7</v>
      </c>
      <c r="L5583" s="2" t="s">
        <v>13537</v>
      </c>
      <c r="M5583" s="2" t="s">
        <v>6836</v>
      </c>
      <c r="N5583" s="60" t="s">
        <v>6972</v>
      </c>
      <c r="O5583" s="66" t="s">
        <v>10318</v>
      </c>
      <c r="P5583" s="67" t="s">
        <v>530</v>
      </c>
      <c r="Q5583" s="67" t="s">
        <v>4220</v>
      </c>
      <c r="R5583" s="67" t="s">
        <v>4361</v>
      </c>
      <c r="S5583" s="67"/>
      <c r="T5583" s="67"/>
      <c r="U5583" s="67"/>
      <c r="V5583" s="67"/>
      <c r="W5583" s="67"/>
      <c r="X5583" s="67"/>
      <c r="Y5583" s="67"/>
    </row>
    <row r="5584" spans="1:25" s="2" customFormat="1" ht="16.5" customHeight="1">
      <c r="A5584" s="59">
        <v>5582</v>
      </c>
      <c r="B5584" s="61" t="str">
        <f t="shared" si="609"/>
        <v>uv</v>
      </c>
      <c r="C5584" s="61" t="s">
        <v>6633</v>
      </c>
      <c r="D5584" s="2" t="s">
        <v>13704</v>
      </c>
      <c r="E5584" s="61" t="str">
        <f t="shared" si="610"/>
        <v>u</v>
      </c>
      <c r="F5584" s="62" t="str">
        <f t="shared" si="611"/>
        <v>v</v>
      </c>
      <c r="G5584" s="62" t="str">
        <f t="shared" si="612"/>
        <v>R</v>
      </c>
      <c r="H5584" s="62" t="str">
        <f t="shared" si="613"/>
        <v>L</v>
      </c>
      <c r="I5584" s="62">
        <f t="shared" si="614"/>
        <v>19</v>
      </c>
      <c r="J5584" s="62">
        <f t="shared" si="615"/>
        <v>12</v>
      </c>
      <c r="K5584" s="81">
        <v>2.1476191396598679E-7</v>
      </c>
      <c r="L5584" s="2" t="s">
        <v>13537</v>
      </c>
      <c r="M5584" s="2" t="s">
        <v>13534</v>
      </c>
      <c r="N5584" s="60" t="s">
        <v>6979</v>
      </c>
      <c r="O5584" s="66" t="s">
        <v>9952</v>
      </c>
      <c r="P5584" s="67" t="s">
        <v>3209</v>
      </c>
      <c r="Q5584" s="67" t="s">
        <v>6631</v>
      </c>
      <c r="R5584" s="67"/>
      <c r="S5584" s="67"/>
      <c r="T5584" s="67"/>
      <c r="U5584" s="67"/>
      <c r="V5584" s="67"/>
      <c r="W5584" s="67"/>
      <c r="X5584" s="67"/>
      <c r="Y5584" s="67"/>
    </row>
    <row r="5585" spans="1:25" s="2" customFormat="1" ht="16.5" customHeight="1">
      <c r="A5585" s="59">
        <v>5583</v>
      </c>
      <c r="B5585" s="61" t="str">
        <f t="shared" si="609"/>
        <v>iq</v>
      </c>
      <c r="C5585" s="61" t="s">
        <v>637</v>
      </c>
      <c r="D5585" s="2" t="s">
        <v>13742</v>
      </c>
      <c r="E5585" s="61" t="str">
        <f t="shared" si="610"/>
        <v>i</v>
      </c>
      <c r="F5585" s="62" t="str">
        <f t="shared" si="611"/>
        <v>q</v>
      </c>
      <c r="G5585" s="62" t="str">
        <f t="shared" si="612"/>
        <v>R</v>
      </c>
      <c r="H5585" s="62" t="str">
        <f t="shared" si="613"/>
        <v>L</v>
      </c>
      <c r="I5585" s="62">
        <f t="shared" si="614"/>
        <v>22</v>
      </c>
      <c r="J5585" s="62">
        <f t="shared" si="615"/>
        <v>1</v>
      </c>
      <c r="K5585" s="81">
        <v>2.1476191396598679E-7</v>
      </c>
      <c r="L5585" s="2" t="s">
        <v>14016</v>
      </c>
      <c r="M5585" s="2" t="s">
        <v>6960</v>
      </c>
      <c r="N5585" s="60" t="s">
        <v>6972</v>
      </c>
      <c r="O5585" s="66" t="s">
        <v>11366</v>
      </c>
      <c r="P5585" s="67" t="s">
        <v>4221</v>
      </c>
      <c r="Q5585" s="67" t="s">
        <v>1280</v>
      </c>
      <c r="R5585" s="67" t="s">
        <v>794</v>
      </c>
      <c r="S5585" s="67"/>
      <c r="T5585" s="67"/>
      <c r="U5585" s="67"/>
      <c r="V5585" s="67"/>
      <c r="W5585" s="67"/>
      <c r="X5585" s="67"/>
      <c r="Y5585" s="67"/>
    </row>
    <row r="5586" spans="1:25" s="2" customFormat="1" ht="16.5" customHeight="1">
      <c r="A5586" s="59">
        <v>5584</v>
      </c>
      <c r="B5586" s="61" t="str">
        <f t="shared" si="609"/>
        <v>kl</v>
      </c>
      <c r="C5586" s="61" t="s">
        <v>2629</v>
      </c>
      <c r="D5586" s="2" t="s">
        <v>13617</v>
      </c>
      <c r="E5586" s="61" t="str">
        <f t="shared" si="610"/>
        <v>k</v>
      </c>
      <c r="F5586" s="62" t="str">
        <f t="shared" si="611"/>
        <v>l</v>
      </c>
      <c r="G5586" s="62" t="str">
        <f t="shared" si="612"/>
        <v>R</v>
      </c>
      <c r="H5586" s="62" t="str">
        <f t="shared" si="613"/>
        <v>R</v>
      </c>
      <c r="I5586" s="62">
        <f t="shared" si="614"/>
        <v>23</v>
      </c>
      <c r="J5586" s="62">
        <f t="shared" si="615"/>
        <v>25</v>
      </c>
      <c r="K5586" s="81">
        <v>2.1476191396598679E-7</v>
      </c>
      <c r="L5586" s="2" t="s">
        <v>6890</v>
      </c>
      <c r="M5586" s="2" t="s">
        <v>6908</v>
      </c>
      <c r="N5586" s="60" t="s">
        <v>6972</v>
      </c>
      <c r="O5586" s="66" t="s">
        <v>12036</v>
      </c>
      <c r="P5586" s="67" t="s">
        <v>4360</v>
      </c>
      <c r="Q5586" s="67" t="s">
        <v>5600</v>
      </c>
      <c r="R5586" s="67" t="s">
        <v>1511</v>
      </c>
      <c r="S5586" s="67"/>
      <c r="T5586" s="67"/>
      <c r="U5586" s="67"/>
      <c r="V5586" s="67"/>
      <c r="W5586" s="67"/>
      <c r="X5586" s="67"/>
      <c r="Y5586" s="67"/>
    </row>
    <row r="5587" spans="1:25" s="2" customFormat="1" ht="16.5" customHeight="1">
      <c r="A5587" s="59">
        <v>5585</v>
      </c>
      <c r="B5587" s="61" t="str">
        <f t="shared" si="609"/>
        <v>dj</v>
      </c>
      <c r="C5587" s="61" t="s">
        <v>885</v>
      </c>
      <c r="D5587" s="2" t="s">
        <v>13543</v>
      </c>
      <c r="E5587" s="61" t="str">
        <f t="shared" si="610"/>
        <v>d</v>
      </c>
      <c r="F5587" s="62" t="str">
        <f t="shared" si="611"/>
        <v>j</v>
      </c>
      <c r="G5587" s="62" t="str">
        <f t="shared" si="612"/>
        <v>L</v>
      </c>
      <c r="H5587" s="62" t="str">
        <f t="shared" si="613"/>
        <v>R</v>
      </c>
      <c r="I5587" s="62">
        <f t="shared" si="614"/>
        <v>8</v>
      </c>
      <c r="J5587" s="62">
        <f t="shared" si="615"/>
        <v>20</v>
      </c>
      <c r="K5587" s="81">
        <v>2.1150794557256275E-7</v>
      </c>
      <c r="L5587" s="2" t="s">
        <v>13508</v>
      </c>
      <c r="M5587" s="2" t="s">
        <v>6840</v>
      </c>
      <c r="N5587" s="60" t="s">
        <v>6870</v>
      </c>
      <c r="O5587" s="66" t="s">
        <v>12878</v>
      </c>
      <c r="P5587" s="67" t="s">
        <v>3936</v>
      </c>
      <c r="Q5587" s="67" t="s">
        <v>14504</v>
      </c>
      <c r="R5587" s="67"/>
      <c r="S5587" s="67"/>
      <c r="T5587" s="67"/>
      <c r="U5587" s="67"/>
      <c r="V5587" s="67"/>
      <c r="W5587" s="67"/>
      <c r="X5587" s="67"/>
      <c r="Y5587" s="67"/>
    </row>
    <row r="5588" spans="1:25" s="2" customFormat="1" ht="16.5" customHeight="1">
      <c r="A5588" s="59">
        <v>5586</v>
      </c>
      <c r="B5588" s="61" t="str">
        <f t="shared" si="609"/>
        <v>rh</v>
      </c>
      <c r="C5588" s="61" t="s">
        <v>4205</v>
      </c>
      <c r="D5588" s="2" t="s">
        <v>13585</v>
      </c>
      <c r="E5588" s="61" t="str">
        <f t="shared" si="610"/>
        <v>r</v>
      </c>
      <c r="F5588" s="62" t="str">
        <f t="shared" si="611"/>
        <v>h</v>
      </c>
      <c r="G5588" s="62" t="str">
        <f t="shared" si="612"/>
        <v>L</v>
      </c>
      <c r="H5588" s="62" t="str">
        <f t="shared" si="613"/>
        <v>R</v>
      </c>
      <c r="I5588" s="62">
        <f t="shared" si="614"/>
        <v>10</v>
      </c>
      <c r="J5588" s="62">
        <f t="shared" si="615"/>
        <v>17</v>
      </c>
      <c r="K5588" s="81">
        <v>2.1150794557256275E-7</v>
      </c>
      <c r="L5588" s="2" t="s">
        <v>6891</v>
      </c>
      <c r="M5588" s="2" t="s">
        <v>13767</v>
      </c>
      <c r="N5588" s="60" t="s">
        <v>6972</v>
      </c>
      <c r="O5588" s="66" t="s">
        <v>11334</v>
      </c>
      <c r="P5588" s="67" t="s">
        <v>4515</v>
      </c>
      <c r="Q5588" s="67" t="s">
        <v>5810</v>
      </c>
      <c r="R5588" s="67" t="s">
        <v>2637</v>
      </c>
      <c r="S5588" s="67" t="s">
        <v>2637</v>
      </c>
      <c r="T5588" s="67" t="s">
        <v>2371</v>
      </c>
      <c r="U5588" s="67" t="s">
        <v>5807</v>
      </c>
      <c r="V5588" s="67"/>
      <c r="W5588" s="67"/>
      <c r="X5588" s="67"/>
      <c r="Y5588" s="67"/>
    </row>
    <row r="5589" spans="1:25" s="2" customFormat="1" ht="16.5" customHeight="1">
      <c r="A5589" s="59">
        <v>5587</v>
      </c>
      <c r="B5589" s="61" t="str">
        <f t="shared" si="609"/>
        <v>zi</v>
      </c>
      <c r="C5589" s="61" t="s">
        <v>6673</v>
      </c>
      <c r="D5589" s="2" t="s">
        <v>6923</v>
      </c>
      <c r="E5589" s="61" t="str">
        <f t="shared" si="610"/>
        <v>z</v>
      </c>
      <c r="F5589" s="62" t="str">
        <f t="shared" si="611"/>
        <v>i</v>
      </c>
      <c r="G5589" s="62" t="str">
        <f t="shared" si="612"/>
        <v>L</v>
      </c>
      <c r="H5589" s="62" t="str">
        <f t="shared" si="613"/>
        <v>R</v>
      </c>
      <c r="I5589" s="62">
        <f t="shared" si="614"/>
        <v>3</v>
      </c>
      <c r="J5589" s="62">
        <f t="shared" si="615"/>
        <v>22</v>
      </c>
      <c r="K5589" s="81">
        <v>2.1150794557256275E-7</v>
      </c>
      <c r="L5589" s="2" t="s">
        <v>6883</v>
      </c>
      <c r="M5589" s="2" t="s">
        <v>13510</v>
      </c>
      <c r="N5589" s="60" t="s">
        <v>6972</v>
      </c>
      <c r="O5589" s="66" t="s">
        <v>13229</v>
      </c>
      <c r="P5589" s="67" t="s">
        <v>4641</v>
      </c>
      <c r="Q5589" s="67" t="s">
        <v>6763</v>
      </c>
      <c r="R5589" s="67" t="s">
        <v>4903</v>
      </c>
      <c r="S5589" s="67"/>
      <c r="T5589" s="67"/>
      <c r="U5589" s="67"/>
      <c r="V5589" s="67"/>
      <c r="W5589" s="67"/>
      <c r="X5589" s="67"/>
      <c r="Y5589" s="67"/>
    </row>
    <row r="5590" spans="1:25" s="2" customFormat="1" ht="16.5" customHeight="1">
      <c r="A5590" s="59">
        <v>5588</v>
      </c>
      <c r="B5590" s="61" t="str">
        <f t="shared" si="609"/>
        <v>bi</v>
      </c>
      <c r="C5590" s="61" t="s">
        <v>212</v>
      </c>
      <c r="D5590" s="2" t="s">
        <v>6945</v>
      </c>
      <c r="E5590" s="61" t="str">
        <f t="shared" si="610"/>
        <v>b</v>
      </c>
      <c r="F5590" s="62" t="str">
        <f t="shared" si="611"/>
        <v>i</v>
      </c>
      <c r="G5590" s="62" t="str">
        <f t="shared" si="612"/>
        <v>L</v>
      </c>
      <c r="H5590" s="62" t="str">
        <f t="shared" si="613"/>
        <v>R</v>
      </c>
      <c r="I5590" s="62">
        <f t="shared" si="614"/>
        <v>15</v>
      </c>
      <c r="J5590" s="62">
        <f t="shared" si="615"/>
        <v>22</v>
      </c>
      <c r="K5590" s="81">
        <v>2.1150794557256275E-7</v>
      </c>
      <c r="L5590" s="2" t="s">
        <v>6880</v>
      </c>
      <c r="M5590" s="2" t="s">
        <v>13510</v>
      </c>
      <c r="N5590" s="60" t="s">
        <v>6972</v>
      </c>
      <c r="O5590" s="66" t="s">
        <v>10698</v>
      </c>
      <c r="P5590" s="67" t="s">
        <v>3630</v>
      </c>
      <c r="Q5590" s="67" t="s">
        <v>5492</v>
      </c>
      <c r="R5590" s="67" t="s">
        <v>209</v>
      </c>
      <c r="S5590" s="67" t="s">
        <v>209</v>
      </c>
      <c r="T5590" s="67"/>
      <c r="U5590" s="67"/>
      <c r="V5590" s="67"/>
      <c r="W5590" s="67"/>
      <c r="X5590" s="67"/>
      <c r="Y5590" s="67"/>
    </row>
    <row r="5591" spans="1:25" s="2" customFormat="1" ht="16.5" customHeight="1">
      <c r="A5591" s="59">
        <v>5589</v>
      </c>
      <c r="B5591" s="61" t="str">
        <f t="shared" si="609"/>
        <v>di</v>
      </c>
      <c r="C5591" s="61" t="s">
        <v>948</v>
      </c>
      <c r="D5591" s="2" t="s">
        <v>6928</v>
      </c>
      <c r="E5591" s="61" t="str">
        <f t="shared" si="610"/>
        <v>d</v>
      </c>
      <c r="F5591" s="62" t="str">
        <f t="shared" si="611"/>
        <v>i</v>
      </c>
      <c r="G5591" s="62" t="str">
        <f t="shared" si="612"/>
        <v>L</v>
      </c>
      <c r="H5591" s="62" t="str">
        <f t="shared" si="613"/>
        <v>R</v>
      </c>
      <c r="I5591" s="62">
        <f t="shared" si="614"/>
        <v>8</v>
      </c>
      <c r="J5591" s="62">
        <f t="shared" si="615"/>
        <v>22</v>
      </c>
      <c r="K5591" s="81">
        <v>2.1150794557256275E-7</v>
      </c>
      <c r="L5591" s="2" t="s">
        <v>13508</v>
      </c>
      <c r="M5591" s="2" t="s">
        <v>13510</v>
      </c>
      <c r="N5591" s="60" t="s">
        <v>7132</v>
      </c>
      <c r="O5591" s="66" t="s">
        <v>8572</v>
      </c>
      <c r="P5591" s="67" t="s">
        <v>3476</v>
      </c>
      <c r="Q5591" s="67" t="s">
        <v>6761</v>
      </c>
      <c r="R5591" s="67" t="s">
        <v>1512</v>
      </c>
      <c r="S5591" s="67" t="s">
        <v>1658</v>
      </c>
      <c r="T5591" s="67" t="s">
        <v>3812</v>
      </c>
      <c r="U5591" s="67"/>
      <c r="V5591" s="67"/>
      <c r="W5591" s="67"/>
      <c r="X5591" s="67"/>
      <c r="Y5591" s="67"/>
    </row>
    <row r="5592" spans="1:25" s="2" customFormat="1" ht="16.5" customHeight="1">
      <c r="A5592" s="59">
        <v>5590</v>
      </c>
      <c r="B5592" s="61" t="str">
        <f t="shared" si="609"/>
        <v>ls</v>
      </c>
      <c r="C5592" s="61" t="s">
        <v>3043</v>
      </c>
      <c r="D5592" s="2" t="s">
        <v>13635</v>
      </c>
      <c r="E5592" s="61" t="str">
        <f t="shared" si="610"/>
        <v>l</v>
      </c>
      <c r="F5592" s="62" t="str">
        <f t="shared" si="611"/>
        <v>s</v>
      </c>
      <c r="G5592" s="62" t="str">
        <f t="shared" si="612"/>
        <v>R</v>
      </c>
      <c r="H5592" s="62" t="str">
        <f t="shared" si="613"/>
        <v>L</v>
      </c>
      <c r="I5592" s="62">
        <f t="shared" si="614"/>
        <v>25</v>
      </c>
      <c r="J5592" s="62">
        <f t="shared" si="615"/>
        <v>5</v>
      </c>
      <c r="K5592" s="81">
        <v>2.1150794557256275E-7</v>
      </c>
      <c r="L5592" s="2" t="s">
        <v>6889</v>
      </c>
      <c r="M5592" s="2" t="s">
        <v>14095</v>
      </c>
      <c r="N5592" s="60" t="s">
        <v>6972</v>
      </c>
      <c r="O5592" s="66" t="s">
        <v>11029</v>
      </c>
      <c r="P5592" s="67" t="s">
        <v>2637</v>
      </c>
      <c r="Q5592" s="67" t="s">
        <v>14108</v>
      </c>
      <c r="R5592" s="67" t="s">
        <v>14114</v>
      </c>
      <c r="S5592" s="67"/>
      <c r="T5592" s="67"/>
      <c r="U5592" s="67"/>
      <c r="V5592" s="67"/>
      <c r="W5592" s="67"/>
      <c r="X5592" s="67"/>
      <c r="Y5592" s="67"/>
    </row>
    <row r="5593" spans="1:25" s="2" customFormat="1" ht="16.5" customHeight="1">
      <c r="A5593" s="59">
        <v>5591</v>
      </c>
      <c r="B5593" s="61" t="str">
        <f t="shared" si="609"/>
        <v>qn</v>
      </c>
      <c r="C5593" s="61" t="s">
        <v>3997</v>
      </c>
      <c r="D5593" s="2" t="s">
        <v>13573</v>
      </c>
      <c r="E5593" s="61" t="str">
        <f t="shared" si="610"/>
        <v>q</v>
      </c>
      <c r="F5593" s="62" t="str">
        <f t="shared" si="611"/>
        <v>n</v>
      </c>
      <c r="G5593" s="62" t="str">
        <f t="shared" si="612"/>
        <v>L</v>
      </c>
      <c r="H5593" s="62" t="str">
        <f t="shared" si="613"/>
        <v>R</v>
      </c>
      <c r="I5593" s="62">
        <f t="shared" si="614"/>
        <v>1</v>
      </c>
      <c r="J5593" s="62">
        <f t="shared" si="615"/>
        <v>18</v>
      </c>
      <c r="K5593" s="81">
        <v>2.0825397717913871E-7</v>
      </c>
      <c r="L5593" s="2" t="s">
        <v>13511</v>
      </c>
      <c r="M5593" s="2" t="s">
        <v>6916</v>
      </c>
      <c r="N5593" s="60" t="s">
        <v>7238</v>
      </c>
      <c r="O5593" s="66" t="s">
        <v>10238</v>
      </c>
      <c r="P5593" s="67" t="s">
        <v>530</v>
      </c>
      <c r="Q5593" s="67" t="s">
        <v>2323</v>
      </c>
      <c r="R5593" s="67" t="s">
        <v>3474</v>
      </c>
      <c r="S5593" s="67"/>
      <c r="T5593" s="67"/>
      <c r="U5593" s="67"/>
      <c r="V5593" s="67"/>
      <c r="W5593" s="67"/>
      <c r="X5593" s="67"/>
      <c r="Y5593" s="67"/>
    </row>
    <row r="5594" spans="1:25" s="2" customFormat="1" ht="16.5" customHeight="1">
      <c r="A5594" s="59">
        <v>5592</v>
      </c>
      <c r="B5594" s="61" t="str">
        <f t="shared" si="609"/>
        <v>si</v>
      </c>
      <c r="C5594" s="61" t="s">
        <v>4671</v>
      </c>
      <c r="D5594" s="2" t="s">
        <v>6922</v>
      </c>
      <c r="E5594" s="61" t="str">
        <f t="shared" si="610"/>
        <v>s</v>
      </c>
      <c r="F5594" s="62" t="str">
        <f t="shared" si="611"/>
        <v>i</v>
      </c>
      <c r="G5594" s="62" t="str">
        <f t="shared" si="612"/>
        <v>L</v>
      </c>
      <c r="H5594" s="62" t="str">
        <f t="shared" si="613"/>
        <v>R</v>
      </c>
      <c r="I5594" s="62">
        <f t="shared" si="614"/>
        <v>5</v>
      </c>
      <c r="J5594" s="62">
        <f t="shared" si="615"/>
        <v>22</v>
      </c>
      <c r="K5594" s="81">
        <v>2.0825397717913871E-7</v>
      </c>
      <c r="L5594" s="2" t="s">
        <v>6775</v>
      </c>
      <c r="M5594" s="2" t="s">
        <v>13510</v>
      </c>
      <c r="N5594" s="60" t="s">
        <v>6972</v>
      </c>
      <c r="O5594" s="66" t="s">
        <v>12666</v>
      </c>
      <c r="P5594" s="67" t="s">
        <v>2822</v>
      </c>
      <c r="Q5594" s="67" t="s">
        <v>6965</v>
      </c>
      <c r="R5594" s="67"/>
      <c r="S5594" s="67"/>
      <c r="T5594" s="67"/>
      <c r="U5594" s="67"/>
      <c r="V5594" s="67"/>
      <c r="W5594" s="67"/>
      <c r="X5594" s="67"/>
      <c r="Y5594" s="67"/>
    </row>
    <row r="5595" spans="1:25" s="2" customFormat="1" ht="16.5" customHeight="1">
      <c r="A5595" s="59">
        <v>5593</v>
      </c>
      <c r="B5595" s="61" t="str">
        <f t="shared" si="609"/>
        <v>ci</v>
      </c>
      <c r="C5595" s="61" t="s">
        <v>738</v>
      </c>
      <c r="D5595" s="2" t="s">
        <v>6832</v>
      </c>
      <c r="E5595" s="61" t="str">
        <f t="shared" si="610"/>
        <v>c</v>
      </c>
      <c r="F5595" s="62" t="str">
        <f t="shared" si="611"/>
        <v>i</v>
      </c>
      <c r="G5595" s="62" t="str">
        <f t="shared" si="612"/>
        <v>L</v>
      </c>
      <c r="H5595" s="62" t="str">
        <f t="shared" si="613"/>
        <v>R</v>
      </c>
      <c r="I5595" s="62">
        <f t="shared" si="614"/>
        <v>9</v>
      </c>
      <c r="J5595" s="62">
        <f t="shared" si="615"/>
        <v>22</v>
      </c>
      <c r="K5595" s="81">
        <v>2.0825397717913871E-7</v>
      </c>
      <c r="L5595" s="2" t="s">
        <v>6882</v>
      </c>
      <c r="M5595" s="2" t="s">
        <v>13510</v>
      </c>
      <c r="N5595" s="60" t="s">
        <v>13448</v>
      </c>
      <c r="O5595" s="66" t="s">
        <v>12698</v>
      </c>
      <c r="P5595" s="67" t="s">
        <v>3348</v>
      </c>
      <c r="Q5595" s="67" t="s">
        <v>6963</v>
      </c>
      <c r="R5595" s="67" t="s">
        <v>5755</v>
      </c>
      <c r="S5595" s="67" t="s">
        <v>5755</v>
      </c>
      <c r="T5595" s="67"/>
      <c r="U5595" s="67"/>
      <c r="V5595" s="67"/>
      <c r="W5595" s="67"/>
      <c r="X5595" s="67"/>
      <c r="Y5595" s="67"/>
    </row>
    <row r="5596" spans="1:25" s="2" customFormat="1" ht="16.5" customHeight="1">
      <c r="A5596" s="59">
        <v>5594</v>
      </c>
      <c r="B5596" s="61" t="str">
        <f t="shared" si="609"/>
        <v>jd</v>
      </c>
      <c r="C5596" s="61" t="s">
        <v>2055</v>
      </c>
      <c r="D5596" s="2" t="s">
        <v>6811</v>
      </c>
      <c r="E5596" s="61" t="str">
        <f t="shared" si="610"/>
        <v>j</v>
      </c>
      <c r="F5596" s="62" t="str">
        <f t="shared" si="611"/>
        <v>d</v>
      </c>
      <c r="G5596" s="62" t="str">
        <f t="shared" si="612"/>
        <v>R</v>
      </c>
      <c r="H5596" s="62" t="str">
        <f t="shared" si="613"/>
        <v>L</v>
      </c>
      <c r="I5596" s="62">
        <f t="shared" si="614"/>
        <v>20</v>
      </c>
      <c r="J5596" s="62">
        <f t="shared" si="615"/>
        <v>8</v>
      </c>
      <c r="K5596" s="81">
        <v>2.0825397717913871E-7</v>
      </c>
      <c r="L5596" s="2" t="s">
        <v>6887</v>
      </c>
      <c r="M5596" s="2" t="s">
        <v>13510</v>
      </c>
      <c r="N5596" s="60" t="s">
        <v>7135</v>
      </c>
      <c r="O5596" s="66" t="s">
        <v>10874</v>
      </c>
      <c r="P5596" s="67" t="s">
        <v>2637</v>
      </c>
      <c r="Q5596" s="2" t="s">
        <v>1170</v>
      </c>
      <c r="R5596" s="67" t="s">
        <v>1462</v>
      </c>
      <c r="S5596" s="67"/>
      <c r="T5596" s="67"/>
      <c r="U5596" s="67"/>
      <c r="V5596" s="67"/>
      <c r="W5596" s="67"/>
      <c r="X5596" s="67"/>
      <c r="Y5596" s="67"/>
    </row>
    <row r="5597" spans="1:25" s="2" customFormat="1" ht="16.5" customHeight="1">
      <c r="A5597" s="59">
        <v>5595</v>
      </c>
      <c r="B5597" s="61" t="str">
        <f t="shared" si="609"/>
        <v>xi</v>
      </c>
      <c r="C5597" s="61" t="s">
        <v>5286</v>
      </c>
      <c r="D5597" s="2" t="s">
        <v>6943</v>
      </c>
      <c r="E5597" s="61" t="str">
        <f t="shared" si="610"/>
        <v>x</v>
      </c>
      <c r="F5597" s="62" t="str">
        <f t="shared" si="611"/>
        <v>i</v>
      </c>
      <c r="G5597" s="62" t="str">
        <f t="shared" si="612"/>
        <v>L</v>
      </c>
      <c r="H5597" s="62" t="str">
        <f t="shared" si="613"/>
        <v>R</v>
      </c>
      <c r="I5597" s="62">
        <f t="shared" si="614"/>
        <v>6</v>
      </c>
      <c r="J5597" s="62">
        <f t="shared" si="615"/>
        <v>22</v>
      </c>
      <c r="K5597" s="81">
        <v>2.0825397717913871E-7</v>
      </c>
      <c r="L5597" s="2" t="s">
        <v>6892</v>
      </c>
      <c r="M5597" s="2" t="s">
        <v>13510</v>
      </c>
      <c r="N5597" s="60" t="s">
        <v>6972</v>
      </c>
      <c r="O5597" s="66" t="s">
        <v>9841</v>
      </c>
      <c r="P5597" s="67" t="s">
        <v>630</v>
      </c>
      <c r="Q5597" s="67" t="s">
        <v>6697</v>
      </c>
      <c r="R5597" s="67" t="s">
        <v>5479</v>
      </c>
      <c r="S5597" s="67"/>
      <c r="T5597" s="67"/>
      <c r="U5597" s="67"/>
      <c r="V5597" s="67"/>
      <c r="W5597" s="67"/>
      <c r="X5597" s="67"/>
      <c r="Y5597" s="67"/>
    </row>
    <row r="5598" spans="1:25" s="2" customFormat="1" ht="16.5" customHeight="1">
      <c r="A5598" s="59">
        <v>5596</v>
      </c>
      <c r="B5598" s="61" t="str">
        <f t="shared" si="609"/>
        <v>gp</v>
      </c>
      <c r="C5598" s="61" t="s">
        <v>1666</v>
      </c>
      <c r="D5598" s="2" t="s">
        <v>13554</v>
      </c>
      <c r="E5598" s="61" t="str">
        <f t="shared" si="610"/>
        <v>g</v>
      </c>
      <c r="F5598" s="62" t="str">
        <f t="shared" si="611"/>
        <v>p</v>
      </c>
      <c r="G5598" s="62" t="str">
        <f t="shared" si="612"/>
        <v>L</v>
      </c>
      <c r="H5598" s="62" t="str">
        <f t="shared" si="613"/>
        <v>R</v>
      </c>
      <c r="I5598" s="62">
        <f t="shared" si="614"/>
        <v>14</v>
      </c>
      <c r="J5598" s="62">
        <f t="shared" si="615"/>
        <v>26</v>
      </c>
      <c r="K5598" s="81">
        <v>2.0825397717913871E-7</v>
      </c>
      <c r="L5598" s="2" t="s">
        <v>13509</v>
      </c>
      <c r="M5598" s="2" t="s">
        <v>13536</v>
      </c>
      <c r="N5598" s="60" t="s">
        <v>6972</v>
      </c>
      <c r="O5598" s="66" t="s">
        <v>12305</v>
      </c>
      <c r="P5598" s="67" t="s">
        <v>4989</v>
      </c>
      <c r="Q5598" s="67" t="s">
        <v>2637</v>
      </c>
      <c r="R5598" s="67" t="s">
        <v>2396</v>
      </c>
      <c r="S5598" s="67" t="s">
        <v>4220</v>
      </c>
      <c r="T5598" s="67"/>
      <c r="U5598" s="67"/>
      <c r="V5598" s="67"/>
      <c r="W5598" s="67"/>
      <c r="X5598" s="67"/>
      <c r="Y5598" s="67"/>
    </row>
    <row r="5599" spans="1:25" s="2" customFormat="1" ht="16.5" customHeight="1">
      <c r="A5599" s="59">
        <v>5597</v>
      </c>
      <c r="B5599" s="61" t="str">
        <f t="shared" si="609"/>
        <v>bu</v>
      </c>
      <c r="C5599" s="61" t="s">
        <v>369</v>
      </c>
      <c r="D5599" s="2" t="s">
        <v>6921</v>
      </c>
      <c r="E5599" s="61" t="str">
        <f t="shared" si="610"/>
        <v>b</v>
      </c>
      <c r="F5599" s="62" t="str">
        <f t="shared" si="611"/>
        <v>u</v>
      </c>
      <c r="G5599" s="62" t="str">
        <f t="shared" si="612"/>
        <v>L</v>
      </c>
      <c r="H5599" s="62" t="str">
        <f t="shared" si="613"/>
        <v>R</v>
      </c>
      <c r="I5599" s="62">
        <f t="shared" si="614"/>
        <v>15</v>
      </c>
      <c r="J5599" s="62">
        <f t="shared" si="615"/>
        <v>19</v>
      </c>
      <c r="K5599" s="81">
        <v>2.0825397717913871E-7</v>
      </c>
      <c r="L5599" s="2" t="s">
        <v>6880</v>
      </c>
      <c r="M5599" s="2" t="s">
        <v>13512</v>
      </c>
      <c r="N5599" s="60" t="s">
        <v>6973</v>
      </c>
      <c r="O5599" s="66" t="s">
        <v>9133</v>
      </c>
      <c r="P5599" s="67" t="s">
        <v>1352</v>
      </c>
      <c r="Q5599" s="67" t="s">
        <v>722</v>
      </c>
      <c r="R5599" s="67"/>
      <c r="S5599" s="67"/>
      <c r="T5599" s="67"/>
      <c r="U5599" s="67"/>
      <c r="V5599" s="67"/>
      <c r="W5599" s="67"/>
      <c r="X5599" s="67"/>
      <c r="Y5599" s="67"/>
    </row>
    <row r="5600" spans="1:25" s="2" customFormat="1" ht="16.5" customHeight="1">
      <c r="A5600" s="59">
        <v>5598</v>
      </c>
      <c r="B5600" s="61" t="str">
        <f t="shared" si="609"/>
        <v>ld</v>
      </c>
      <c r="C5600" s="61" t="s">
        <v>2900</v>
      </c>
      <c r="D5600" s="2" t="s">
        <v>6831</v>
      </c>
      <c r="E5600" s="61" t="str">
        <f t="shared" si="610"/>
        <v>l</v>
      </c>
      <c r="F5600" s="62" t="str">
        <f t="shared" si="611"/>
        <v>d</v>
      </c>
      <c r="G5600" s="62" t="str">
        <f t="shared" si="612"/>
        <v>R</v>
      </c>
      <c r="H5600" s="62" t="str">
        <f t="shared" si="613"/>
        <v>L</v>
      </c>
      <c r="I5600" s="62">
        <f t="shared" si="614"/>
        <v>25</v>
      </c>
      <c r="J5600" s="62">
        <f t="shared" si="615"/>
        <v>8</v>
      </c>
      <c r="K5600" s="81">
        <v>2.0825397717913871E-7</v>
      </c>
      <c r="L5600" s="2" t="s">
        <v>6889</v>
      </c>
      <c r="M5600" s="2" t="s">
        <v>13510</v>
      </c>
      <c r="N5600" s="60" t="s">
        <v>6979</v>
      </c>
      <c r="O5600" s="66" t="s">
        <v>10075</v>
      </c>
      <c r="P5600" s="67" t="s">
        <v>4178</v>
      </c>
      <c r="Q5600" s="67" t="s">
        <v>1753</v>
      </c>
      <c r="R5600" s="67" t="s">
        <v>882</v>
      </c>
      <c r="S5600" s="67"/>
      <c r="T5600" s="67"/>
      <c r="U5600" s="67"/>
      <c r="V5600" s="67"/>
      <c r="W5600" s="67"/>
      <c r="X5600" s="67"/>
      <c r="Y5600" s="67"/>
    </row>
    <row r="5601" spans="1:25" s="2" customFormat="1" ht="16.5" customHeight="1">
      <c r="A5601" s="59">
        <v>5599</v>
      </c>
      <c r="B5601" s="61" t="str">
        <f t="shared" si="609"/>
        <v>ms</v>
      </c>
      <c r="C5601" s="61" t="s">
        <v>3424</v>
      </c>
      <c r="D5601" s="2" t="s">
        <v>13593</v>
      </c>
      <c r="E5601" s="61" t="str">
        <f t="shared" si="610"/>
        <v>m</v>
      </c>
      <c r="F5601" s="62" t="str">
        <f t="shared" si="611"/>
        <v>s</v>
      </c>
      <c r="G5601" s="62" t="str">
        <f t="shared" si="612"/>
        <v>R</v>
      </c>
      <c r="H5601" s="62" t="str">
        <f t="shared" si="613"/>
        <v>L</v>
      </c>
      <c r="I5601" s="62">
        <f t="shared" si="614"/>
        <v>21</v>
      </c>
      <c r="J5601" s="62">
        <f t="shared" si="615"/>
        <v>5</v>
      </c>
      <c r="K5601" s="81">
        <v>2.0825397717913871E-7</v>
      </c>
      <c r="L5601" s="2" t="s">
        <v>6877</v>
      </c>
      <c r="M5601" s="2" t="s">
        <v>14095</v>
      </c>
      <c r="N5601" s="60" t="s">
        <v>6972</v>
      </c>
      <c r="O5601" s="66" t="s">
        <v>7564</v>
      </c>
      <c r="P5601" s="67" t="s">
        <v>4241</v>
      </c>
      <c r="Q5601" s="67" t="s">
        <v>3354</v>
      </c>
      <c r="R5601" s="67" t="s">
        <v>4241</v>
      </c>
      <c r="S5601" s="67" t="s">
        <v>3063</v>
      </c>
      <c r="T5601" s="67"/>
      <c r="U5601" s="67"/>
      <c r="V5601" s="67"/>
      <c r="W5601" s="67"/>
      <c r="X5601" s="67"/>
      <c r="Y5601" s="67"/>
    </row>
    <row r="5602" spans="1:25" s="2" customFormat="1" ht="16.5" customHeight="1">
      <c r="A5602" s="59">
        <v>5600</v>
      </c>
      <c r="B5602" s="61" t="str">
        <f t="shared" si="609"/>
        <v>ti</v>
      </c>
      <c r="C5602" s="61" t="s">
        <v>4889</v>
      </c>
      <c r="D5602" s="2" t="s">
        <v>6942</v>
      </c>
      <c r="E5602" s="61" t="str">
        <f t="shared" si="610"/>
        <v>t</v>
      </c>
      <c r="F5602" s="62" t="str">
        <f t="shared" si="611"/>
        <v>i</v>
      </c>
      <c r="G5602" s="62" t="str">
        <f t="shared" si="612"/>
        <v>L</v>
      </c>
      <c r="H5602" s="62" t="str">
        <f t="shared" si="613"/>
        <v>R</v>
      </c>
      <c r="I5602" s="62">
        <f t="shared" si="614"/>
        <v>13</v>
      </c>
      <c r="J5602" s="62">
        <f t="shared" si="615"/>
        <v>22</v>
      </c>
      <c r="K5602" s="81">
        <v>2.0825397717913871E-7</v>
      </c>
      <c r="L5602" s="2" t="s">
        <v>6884</v>
      </c>
      <c r="M5602" s="2" t="s">
        <v>13510</v>
      </c>
      <c r="N5602" s="60" t="s">
        <v>6972</v>
      </c>
      <c r="O5602" s="66" t="s">
        <v>12489</v>
      </c>
      <c r="P5602" s="67" t="s">
        <v>6036</v>
      </c>
      <c r="Q5602" s="67" t="s">
        <v>4241</v>
      </c>
      <c r="R5602" s="67" t="s">
        <v>5654</v>
      </c>
      <c r="S5602" s="67"/>
      <c r="T5602" s="67"/>
      <c r="U5602" s="67"/>
      <c r="V5602" s="67"/>
      <c r="W5602" s="67"/>
      <c r="X5602" s="67"/>
      <c r="Y5602" s="67"/>
    </row>
    <row r="5603" spans="1:25" s="2" customFormat="1" ht="16.5" customHeight="1">
      <c r="A5603" s="59">
        <v>5601</v>
      </c>
      <c r="B5603" s="61" t="str">
        <f t="shared" si="609"/>
        <v>g;</v>
      </c>
      <c r="C5603" s="61" t="s">
        <v>1643</v>
      </c>
      <c r="D5603" s="2" t="s">
        <v>6902</v>
      </c>
      <c r="E5603" s="61" t="str">
        <f t="shared" si="610"/>
        <v>g</v>
      </c>
      <c r="F5603" s="62" t="str">
        <f t="shared" si="611"/>
        <v>;</v>
      </c>
      <c r="G5603" s="62" t="str">
        <f t="shared" si="612"/>
        <v>L</v>
      </c>
      <c r="H5603" s="62" t="str">
        <f t="shared" si="613"/>
        <v>R</v>
      </c>
      <c r="I5603" s="62">
        <f t="shared" si="614"/>
        <v>14</v>
      </c>
      <c r="J5603" s="62">
        <f t="shared" si="615"/>
        <v>27</v>
      </c>
      <c r="K5603" s="81">
        <v>2.0500000878571467E-7</v>
      </c>
      <c r="L5603" s="2" t="s">
        <v>13509</v>
      </c>
      <c r="M5603" s="2" t="s">
        <v>13534</v>
      </c>
      <c r="N5603" s="60" t="s">
        <v>13889</v>
      </c>
      <c r="O5603" s="66" t="s">
        <v>12448</v>
      </c>
      <c r="P5603" s="67" t="s">
        <v>1628</v>
      </c>
      <c r="Q5603" s="67" t="s">
        <v>6447</v>
      </c>
      <c r="R5603" s="67"/>
      <c r="S5603" s="67"/>
      <c r="T5603" s="67"/>
      <c r="U5603" s="67"/>
      <c r="V5603" s="67"/>
      <c r="W5603" s="67"/>
      <c r="X5603" s="67"/>
      <c r="Y5603" s="67"/>
    </row>
    <row r="5604" spans="1:25" s="2" customFormat="1" ht="16.5" customHeight="1">
      <c r="A5604" s="59">
        <v>5602</v>
      </c>
      <c r="B5604" s="61" t="str">
        <f t="shared" si="609"/>
        <v>gz</v>
      </c>
      <c r="C5604" s="61" t="s">
        <v>1626</v>
      </c>
      <c r="D5604" s="2" t="s">
        <v>13599</v>
      </c>
      <c r="E5604" s="61" t="str">
        <f t="shared" si="610"/>
        <v>g</v>
      </c>
      <c r="F5604" s="62" t="str">
        <f t="shared" si="611"/>
        <v>z</v>
      </c>
      <c r="G5604" s="62" t="str">
        <f t="shared" si="612"/>
        <v>L</v>
      </c>
      <c r="H5604" s="62" t="str">
        <f t="shared" si="613"/>
        <v>L</v>
      </c>
      <c r="I5604" s="62">
        <f t="shared" si="614"/>
        <v>14</v>
      </c>
      <c r="J5604" s="62">
        <f t="shared" si="615"/>
        <v>3</v>
      </c>
      <c r="K5604" s="81">
        <v>2.0500000878571467E-7</v>
      </c>
      <c r="L5604" s="2" t="s">
        <v>13509</v>
      </c>
      <c r="M5604" s="2" t="s">
        <v>14460</v>
      </c>
      <c r="N5604" s="60" t="s">
        <v>6972</v>
      </c>
      <c r="O5604" s="66" t="s">
        <v>10622</v>
      </c>
      <c r="P5604" s="67" t="s">
        <v>3474</v>
      </c>
      <c r="Q5604" s="67" t="s">
        <v>1624</v>
      </c>
      <c r="R5604" s="67"/>
      <c r="S5604" s="67"/>
      <c r="T5604" s="67"/>
      <c r="U5604" s="67"/>
      <c r="V5604" s="67"/>
      <c r="W5604" s="67"/>
      <c r="X5604" s="67"/>
      <c r="Y5604" s="67"/>
    </row>
    <row r="5605" spans="1:25" s="2" customFormat="1" ht="16.5" customHeight="1">
      <c r="A5605" s="59">
        <v>5603</v>
      </c>
      <c r="B5605" s="61" t="str">
        <f t="shared" si="609"/>
        <v>ld</v>
      </c>
      <c r="C5605" s="61" t="s">
        <v>2911</v>
      </c>
      <c r="D5605" s="2" t="s">
        <v>6831</v>
      </c>
      <c r="E5605" s="61" t="str">
        <f t="shared" si="610"/>
        <v>l</v>
      </c>
      <c r="F5605" s="62" t="str">
        <f t="shared" si="611"/>
        <v>d</v>
      </c>
      <c r="G5605" s="62" t="str">
        <f t="shared" si="612"/>
        <v>R</v>
      </c>
      <c r="H5605" s="62" t="str">
        <f t="shared" si="613"/>
        <v>L</v>
      </c>
      <c r="I5605" s="62">
        <f t="shared" si="614"/>
        <v>25</v>
      </c>
      <c r="J5605" s="62">
        <f t="shared" si="615"/>
        <v>8</v>
      </c>
      <c r="K5605" s="81">
        <v>2.0500000878571467E-7</v>
      </c>
      <c r="L5605" s="2" t="s">
        <v>6889</v>
      </c>
      <c r="M5605" s="2" t="s">
        <v>13510</v>
      </c>
      <c r="N5605" s="60" t="s">
        <v>6797</v>
      </c>
      <c r="O5605" s="66" t="s">
        <v>7411</v>
      </c>
      <c r="P5605" s="67" t="s">
        <v>14097</v>
      </c>
      <c r="Q5605" s="67" t="s">
        <v>5686</v>
      </c>
      <c r="R5605" s="67"/>
      <c r="S5605" s="67"/>
      <c r="T5605" s="67"/>
      <c r="U5605" s="67"/>
      <c r="V5605" s="67"/>
      <c r="W5605" s="67"/>
      <c r="X5605" s="67"/>
      <c r="Y5605" s="67"/>
    </row>
    <row r="5606" spans="1:25" s="2" customFormat="1" ht="16.5" customHeight="1">
      <c r="A5606" s="59">
        <v>5604</v>
      </c>
      <c r="B5606" s="61" t="str">
        <f t="shared" si="609"/>
        <v>ei</v>
      </c>
      <c r="C5606" s="61" t="s">
        <v>5902</v>
      </c>
      <c r="D5606" s="2" t="s">
        <v>6920</v>
      </c>
      <c r="E5606" s="61" t="str">
        <f t="shared" si="610"/>
        <v>e</v>
      </c>
      <c r="F5606" s="62" t="str">
        <f t="shared" si="611"/>
        <v>i</v>
      </c>
      <c r="G5606" s="62" t="str">
        <f t="shared" si="612"/>
        <v>L</v>
      </c>
      <c r="H5606" s="62" t="str">
        <f t="shared" si="613"/>
        <v>R</v>
      </c>
      <c r="I5606" s="62">
        <f t="shared" si="614"/>
        <v>7</v>
      </c>
      <c r="J5606" s="62">
        <f t="shared" si="615"/>
        <v>22</v>
      </c>
      <c r="K5606" s="81">
        <v>2.0500000878571467E-7</v>
      </c>
      <c r="L5606" s="2" t="s">
        <v>6876</v>
      </c>
      <c r="M5606" s="2" t="s">
        <v>13510</v>
      </c>
      <c r="N5606" s="60" t="s">
        <v>6972</v>
      </c>
      <c r="O5606" s="66" t="s">
        <v>9656</v>
      </c>
      <c r="P5606" s="67" t="s">
        <v>2324</v>
      </c>
      <c r="Q5606" s="67" t="s">
        <v>6963</v>
      </c>
      <c r="R5606" s="67" t="s">
        <v>72</v>
      </c>
      <c r="S5606" s="67" t="s">
        <v>3408</v>
      </c>
      <c r="T5606" s="67"/>
      <c r="U5606" s="67"/>
      <c r="V5606" s="67"/>
      <c r="W5606" s="67"/>
      <c r="X5606" s="67"/>
      <c r="Y5606" s="67"/>
    </row>
    <row r="5607" spans="1:25" s="2" customFormat="1" ht="16.5" customHeight="1">
      <c r="A5607" s="59">
        <v>5605</v>
      </c>
      <c r="B5607" s="61" t="str">
        <f t="shared" si="609"/>
        <v>ig</v>
      </c>
      <c r="C5607" s="61" t="s">
        <v>497</v>
      </c>
      <c r="D5607" s="2" t="s">
        <v>13598</v>
      </c>
      <c r="E5607" s="61" t="str">
        <f t="shared" si="610"/>
        <v>i</v>
      </c>
      <c r="F5607" s="62" t="str">
        <f t="shared" si="611"/>
        <v>g</v>
      </c>
      <c r="G5607" s="62" t="str">
        <f t="shared" si="612"/>
        <v>R</v>
      </c>
      <c r="H5607" s="62" t="str">
        <f t="shared" si="613"/>
        <v>L</v>
      </c>
      <c r="I5607" s="62">
        <f t="shared" si="614"/>
        <v>22</v>
      </c>
      <c r="J5607" s="62">
        <f t="shared" si="615"/>
        <v>14</v>
      </c>
      <c r="K5607" s="81">
        <v>2.0500000878571467E-7</v>
      </c>
      <c r="L5607" s="2" t="s">
        <v>14016</v>
      </c>
      <c r="M5607" s="2" t="s">
        <v>13767</v>
      </c>
      <c r="N5607" s="60" t="s">
        <v>6972</v>
      </c>
      <c r="O5607" s="66" t="s">
        <v>9769</v>
      </c>
      <c r="P5607" s="67" t="s">
        <v>6065</v>
      </c>
      <c r="Q5607" s="67" t="s">
        <v>4241</v>
      </c>
      <c r="R5607" s="67" t="s">
        <v>6175</v>
      </c>
      <c r="S5607" s="67"/>
      <c r="T5607" s="67"/>
      <c r="U5607" s="67"/>
      <c r="V5607" s="67"/>
      <c r="W5607" s="67"/>
      <c r="X5607" s="67"/>
      <c r="Y5607" s="67"/>
    </row>
    <row r="5608" spans="1:25" s="2" customFormat="1" ht="16.5" customHeight="1">
      <c r="A5608" s="59">
        <v>5606</v>
      </c>
      <c r="B5608" s="61" t="str">
        <f t="shared" si="609"/>
        <v>wi</v>
      </c>
      <c r="C5608" s="61" t="s">
        <v>5096</v>
      </c>
      <c r="D5608" s="2" t="s">
        <v>13558</v>
      </c>
      <c r="E5608" s="61" t="str">
        <f t="shared" si="610"/>
        <v>w</v>
      </c>
      <c r="F5608" s="62" t="str">
        <f t="shared" si="611"/>
        <v>i</v>
      </c>
      <c r="G5608" s="62" t="str">
        <f t="shared" si="612"/>
        <v>L</v>
      </c>
      <c r="H5608" s="62" t="str">
        <f t="shared" si="613"/>
        <v>R</v>
      </c>
      <c r="I5608" s="62">
        <f t="shared" si="614"/>
        <v>4</v>
      </c>
      <c r="J5608" s="62">
        <f t="shared" si="615"/>
        <v>22</v>
      </c>
      <c r="K5608" s="81">
        <v>2.0500000878571467E-7</v>
      </c>
      <c r="L5608" s="2" t="s">
        <v>6804</v>
      </c>
      <c r="M5608" s="2" t="s">
        <v>6816</v>
      </c>
      <c r="N5608" s="60" t="s">
        <v>6972</v>
      </c>
      <c r="O5608" s="66" t="s">
        <v>12161</v>
      </c>
      <c r="P5608" s="67" t="s">
        <v>1364</v>
      </c>
      <c r="Q5608" s="67" t="s">
        <v>4903</v>
      </c>
      <c r="R5608" s="67" t="s">
        <v>5807</v>
      </c>
      <c r="S5608" s="67" t="s">
        <v>14468</v>
      </c>
      <c r="T5608" s="67"/>
      <c r="U5608" s="67"/>
      <c r="V5608" s="67"/>
      <c r="W5608" s="67"/>
      <c r="X5608" s="67"/>
      <c r="Y5608" s="67"/>
    </row>
    <row r="5609" spans="1:25" s="2" customFormat="1" ht="16.5" customHeight="1">
      <c r="A5609" s="59">
        <v>5607</v>
      </c>
      <c r="B5609" s="61" t="str">
        <f t="shared" si="609"/>
        <v>bi</v>
      </c>
      <c r="C5609" s="61" t="s">
        <v>231</v>
      </c>
      <c r="D5609" s="2" t="s">
        <v>6945</v>
      </c>
      <c r="E5609" s="61" t="str">
        <f t="shared" si="610"/>
        <v>b</v>
      </c>
      <c r="F5609" s="62" t="str">
        <f t="shared" si="611"/>
        <v>i</v>
      </c>
      <c r="G5609" s="62" t="str">
        <f t="shared" si="612"/>
        <v>L</v>
      </c>
      <c r="H5609" s="62" t="str">
        <f t="shared" si="613"/>
        <v>R</v>
      </c>
      <c r="I5609" s="62">
        <f t="shared" si="614"/>
        <v>15</v>
      </c>
      <c r="J5609" s="62">
        <f t="shared" si="615"/>
        <v>22</v>
      </c>
      <c r="K5609" s="81">
        <v>2.0500000878571467E-7</v>
      </c>
      <c r="L5609" s="2" t="s">
        <v>6880</v>
      </c>
      <c r="M5609" s="2" t="s">
        <v>13510</v>
      </c>
      <c r="N5609" s="60" t="s">
        <v>6972</v>
      </c>
      <c r="O5609" s="66" t="s">
        <v>9638</v>
      </c>
      <c r="P5609" s="67" t="s">
        <v>2324</v>
      </c>
      <c r="Q5609" s="67" t="s">
        <v>5479</v>
      </c>
      <c r="R5609" s="67" t="s">
        <v>3812</v>
      </c>
      <c r="S5609" s="67"/>
      <c r="T5609" s="67"/>
      <c r="U5609" s="67"/>
      <c r="V5609" s="67"/>
      <c r="W5609" s="67"/>
      <c r="X5609" s="67"/>
      <c r="Y5609" s="67"/>
    </row>
    <row r="5610" spans="1:25" s="2" customFormat="1" ht="16.5" customHeight="1">
      <c r="A5610" s="59">
        <v>5608</v>
      </c>
      <c r="B5610" s="61" t="str">
        <f t="shared" si="609"/>
        <v>sn</v>
      </c>
      <c r="C5610" s="61" t="s">
        <v>4317</v>
      </c>
      <c r="D5610" s="2" t="s">
        <v>13597</v>
      </c>
      <c r="E5610" s="61" t="str">
        <f t="shared" si="610"/>
        <v>s</v>
      </c>
      <c r="F5610" s="62" t="str">
        <f t="shared" si="611"/>
        <v>n</v>
      </c>
      <c r="G5610" s="62" t="str">
        <f t="shared" si="612"/>
        <v>L</v>
      </c>
      <c r="H5610" s="62" t="str">
        <f t="shared" si="613"/>
        <v>R</v>
      </c>
      <c r="I5610" s="62">
        <f t="shared" si="614"/>
        <v>5</v>
      </c>
      <c r="J5610" s="62">
        <f t="shared" si="615"/>
        <v>18</v>
      </c>
      <c r="K5610" s="81">
        <v>2.0500000878571467E-7</v>
      </c>
      <c r="L5610" s="2" t="s">
        <v>6775</v>
      </c>
      <c r="M5610" s="2" t="s">
        <v>6841</v>
      </c>
      <c r="N5610" s="60" t="s">
        <v>6972</v>
      </c>
      <c r="O5610" s="66" t="s">
        <v>12547</v>
      </c>
      <c r="P5610" s="67" t="s">
        <v>3348</v>
      </c>
      <c r="Q5610" s="67" t="s">
        <v>4640</v>
      </c>
      <c r="R5610" s="67" t="s">
        <v>824</v>
      </c>
      <c r="S5610" s="67" t="s">
        <v>4361</v>
      </c>
      <c r="T5610" s="67"/>
      <c r="U5610" s="67"/>
      <c r="V5610" s="67"/>
      <c r="W5610" s="67"/>
      <c r="X5610" s="67"/>
      <c r="Y5610" s="67"/>
    </row>
    <row r="5611" spans="1:25" s="2" customFormat="1" ht="16.5" customHeight="1">
      <c r="A5611" s="59">
        <v>5609</v>
      </c>
      <c r="B5611" s="61" t="str">
        <f t="shared" si="609"/>
        <v>gj</v>
      </c>
      <c r="C5611" s="61" t="s">
        <v>1453</v>
      </c>
      <c r="D5611" s="2" t="s">
        <v>6911</v>
      </c>
      <c r="E5611" s="61" t="str">
        <f t="shared" si="610"/>
        <v>g</v>
      </c>
      <c r="F5611" s="62" t="str">
        <f t="shared" si="611"/>
        <v>j</v>
      </c>
      <c r="G5611" s="62" t="str">
        <f t="shared" si="612"/>
        <v>L</v>
      </c>
      <c r="H5611" s="62" t="str">
        <f t="shared" si="613"/>
        <v>R</v>
      </c>
      <c r="I5611" s="62">
        <f t="shared" si="614"/>
        <v>14</v>
      </c>
      <c r="J5611" s="62">
        <f t="shared" si="615"/>
        <v>20</v>
      </c>
      <c r="K5611" s="81">
        <v>2.0500000878571467E-7</v>
      </c>
      <c r="L5611" s="2" t="s">
        <v>13509</v>
      </c>
      <c r="M5611" s="2" t="s">
        <v>6840</v>
      </c>
      <c r="N5611" s="60" t="s">
        <v>6972</v>
      </c>
      <c r="O5611" s="66" t="s">
        <v>13135</v>
      </c>
      <c r="P5611" s="67" t="s">
        <v>4641</v>
      </c>
      <c r="Q5611" s="67" t="s">
        <v>1445</v>
      </c>
      <c r="R5611" s="67"/>
      <c r="S5611" s="67"/>
      <c r="T5611" s="67"/>
      <c r="U5611" s="67"/>
      <c r="V5611" s="67"/>
      <c r="W5611" s="67"/>
      <c r="X5611" s="67"/>
      <c r="Y5611" s="67"/>
    </row>
    <row r="5612" spans="1:25" s="2" customFormat="1" ht="16.5" customHeight="1">
      <c r="A5612" s="59">
        <v>5610</v>
      </c>
      <c r="B5612" s="61" t="str">
        <f t="shared" si="609"/>
        <v>jg</v>
      </c>
      <c r="C5612" s="61" t="s">
        <v>2233</v>
      </c>
      <c r="D5612" s="2" t="s">
        <v>13582</v>
      </c>
      <c r="E5612" s="61" t="str">
        <f t="shared" si="610"/>
        <v>j</v>
      </c>
      <c r="F5612" s="62" t="str">
        <f t="shared" si="611"/>
        <v>g</v>
      </c>
      <c r="G5612" s="62" t="str">
        <f t="shared" si="612"/>
        <v>R</v>
      </c>
      <c r="H5612" s="62" t="str">
        <f t="shared" si="613"/>
        <v>L</v>
      </c>
      <c r="I5612" s="62">
        <f t="shared" si="614"/>
        <v>20</v>
      </c>
      <c r="J5612" s="62">
        <f t="shared" si="615"/>
        <v>14</v>
      </c>
      <c r="K5612" s="81">
        <v>2.0500000878571467E-7</v>
      </c>
      <c r="L5612" s="2" t="s">
        <v>6887</v>
      </c>
      <c r="M5612" s="2" t="s">
        <v>14461</v>
      </c>
      <c r="N5612" s="60" t="s">
        <v>6979</v>
      </c>
      <c r="O5612" s="66" t="s">
        <v>12584</v>
      </c>
      <c r="P5612" s="67" t="s">
        <v>3348</v>
      </c>
      <c r="Q5612" s="67" t="s">
        <v>1512</v>
      </c>
      <c r="R5612" s="67" t="s">
        <v>2637</v>
      </c>
      <c r="S5612" s="67" t="s">
        <v>630</v>
      </c>
      <c r="T5612" s="67"/>
      <c r="U5612" s="67"/>
      <c r="V5612" s="67"/>
      <c r="W5612" s="67"/>
      <c r="X5612" s="67"/>
      <c r="Y5612" s="67"/>
    </row>
    <row r="5613" spans="1:25" s="2" customFormat="1" ht="16.5" customHeight="1">
      <c r="A5613" s="59">
        <v>5611</v>
      </c>
      <c r="B5613" s="61" t="str">
        <f t="shared" si="609"/>
        <v>nv</v>
      </c>
      <c r="C5613" s="61" t="s">
        <v>3625</v>
      </c>
      <c r="D5613" s="2" t="s">
        <v>6824</v>
      </c>
      <c r="E5613" s="61" t="str">
        <f t="shared" si="610"/>
        <v>n</v>
      </c>
      <c r="F5613" s="62" t="str">
        <f t="shared" si="611"/>
        <v>v</v>
      </c>
      <c r="G5613" s="62" t="str">
        <f t="shared" si="612"/>
        <v>R</v>
      </c>
      <c r="H5613" s="62" t="str">
        <f t="shared" si="613"/>
        <v>L</v>
      </c>
      <c r="I5613" s="62">
        <f t="shared" si="614"/>
        <v>18</v>
      </c>
      <c r="J5613" s="62">
        <f t="shared" si="615"/>
        <v>12</v>
      </c>
      <c r="K5613" s="81">
        <v>2.0500000878571467E-7</v>
      </c>
      <c r="L5613" s="2" t="s">
        <v>6878</v>
      </c>
      <c r="M5613" s="2" t="s">
        <v>13513</v>
      </c>
      <c r="N5613" s="60" t="s">
        <v>7206</v>
      </c>
      <c r="O5613" s="66" t="s">
        <v>10795</v>
      </c>
      <c r="P5613" s="67" t="s">
        <v>3630</v>
      </c>
      <c r="Q5613" s="67" t="s">
        <v>6041</v>
      </c>
      <c r="R5613" s="67" t="s">
        <v>3209</v>
      </c>
      <c r="S5613" s="67"/>
      <c r="T5613" s="67"/>
      <c r="U5613" s="67"/>
      <c r="V5613" s="67"/>
      <c r="W5613" s="67"/>
      <c r="X5613" s="67"/>
      <c r="Y5613" s="67"/>
    </row>
    <row r="5614" spans="1:25" s="2" customFormat="1" ht="16.5" customHeight="1">
      <c r="A5614" s="59">
        <v>5612</v>
      </c>
      <c r="B5614" s="61" t="str">
        <f t="shared" si="609"/>
        <v>bi</v>
      </c>
      <c r="C5614" s="61" t="s">
        <v>254</v>
      </c>
      <c r="D5614" s="2" t="s">
        <v>6945</v>
      </c>
      <c r="E5614" s="61" t="str">
        <f t="shared" si="610"/>
        <v>b</v>
      </c>
      <c r="F5614" s="62" t="str">
        <f t="shared" si="611"/>
        <v>i</v>
      </c>
      <c r="G5614" s="62" t="str">
        <f t="shared" si="612"/>
        <v>L</v>
      </c>
      <c r="H5614" s="62" t="str">
        <f t="shared" si="613"/>
        <v>R</v>
      </c>
      <c r="I5614" s="62">
        <f t="shared" si="614"/>
        <v>15</v>
      </c>
      <c r="J5614" s="62">
        <f t="shared" si="615"/>
        <v>22</v>
      </c>
      <c r="K5614" s="81">
        <v>2.0174604039229063E-7</v>
      </c>
      <c r="L5614" s="2" t="s">
        <v>6880</v>
      </c>
      <c r="M5614" s="2" t="s">
        <v>13510</v>
      </c>
      <c r="N5614" s="60" t="s">
        <v>6972</v>
      </c>
      <c r="O5614" s="66" t="s">
        <v>11731</v>
      </c>
      <c r="P5614" s="67" t="s">
        <v>4621</v>
      </c>
      <c r="Q5614" s="67" t="s">
        <v>208</v>
      </c>
      <c r="R5614" s="67"/>
      <c r="S5614" s="67"/>
      <c r="T5614" s="67"/>
      <c r="U5614" s="67"/>
      <c r="V5614" s="67"/>
      <c r="W5614" s="67"/>
      <c r="X5614" s="67"/>
      <c r="Y5614" s="67"/>
    </row>
    <row r="5615" spans="1:25" s="2" customFormat="1" ht="16.5" customHeight="1">
      <c r="A5615" s="59">
        <v>5613</v>
      </c>
      <c r="B5615" s="61" t="str">
        <f t="shared" si="609"/>
        <v>nc</v>
      </c>
      <c r="C5615" s="61" t="s">
        <v>3550</v>
      </c>
      <c r="D5615" s="2" t="s">
        <v>6932</v>
      </c>
      <c r="E5615" s="61" t="str">
        <f t="shared" si="610"/>
        <v>n</v>
      </c>
      <c r="F5615" s="62" t="str">
        <f t="shared" si="611"/>
        <v>c</v>
      </c>
      <c r="G5615" s="62" t="str">
        <f t="shared" si="612"/>
        <v>R</v>
      </c>
      <c r="H5615" s="62" t="str">
        <f t="shared" si="613"/>
        <v>L</v>
      </c>
      <c r="I5615" s="62">
        <f t="shared" si="614"/>
        <v>18</v>
      </c>
      <c r="J5615" s="62">
        <f t="shared" si="615"/>
        <v>9</v>
      </c>
      <c r="K5615" s="81">
        <v>2.0174604039229063E-7</v>
      </c>
      <c r="L5615" s="2" t="s">
        <v>6878</v>
      </c>
      <c r="M5615" s="2" t="s">
        <v>13510</v>
      </c>
      <c r="N5615" s="60" t="s">
        <v>13812</v>
      </c>
      <c r="O5615" s="66" t="s">
        <v>9502</v>
      </c>
      <c r="P5615" s="67" t="s">
        <v>2324</v>
      </c>
      <c r="Q5615" s="67" t="s">
        <v>4481</v>
      </c>
      <c r="R5615" s="67" t="s">
        <v>209</v>
      </c>
      <c r="S5615" s="67"/>
      <c r="T5615" s="67"/>
      <c r="U5615" s="67"/>
      <c r="V5615" s="67"/>
      <c r="W5615" s="67"/>
      <c r="X5615" s="67"/>
      <c r="Y5615" s="67"/>
    </row>
    <row r="5616" spans="1:25" s="2" customFormat="1" ht="16.5" customHeight="1">
      <c r="A5616" s="59">
        <v>5614</v>
      </c>
      <c r="B5616" s="61" t="str">
        <f t="shared" si="609"/>
        <v>ut</v>
      </c>
      <c r="C5616" s="61" t="s">
        <v>6413</v>
      </c>
      <c r="D5616" s="2" t="s">
        <v>13583</v>
      </c>
      <c r="E5616" s="61" t="str">
        <f t="shared" si="610"/>
        <v>u</v>
      </c>
      <c r="F5616" s="62" t="str">
        <f t="shared" si="611"/>
        <v>t</v>
      </c>
      <c r="G5616" s="62" t="str">
        <f t="shared" si="612"/>
        <v>R</v>
      </c>
      <c r="H5616" s="62" t="str">
        <f t="shared" si="613"/>
        <v>L</v>
      </c>
      <c r="I5616" s="62">
        <f t="shared" si="614"/>
        <v>19</v>
      </c>
      <c r="J5616" s="62">
        <f t="shared" si="615"/>
        <v>13</v>
      </c>
      <c r="K5616" s="81">
        <v>2.0174604039229063E-7</v>
      </c>
      <c r="L5616" s="2" t="s">
        <v>13537</v>
      </c>
      <c r="M5616" s="2" t="s">
        <v>6836</v>
      </c>
      <c r="N5616" s="60" t="s">
        <v>6972</v>
      </c>
      <c r="O5616" s="66" t="s">
        <v>9047</v>
      </c>
      <c r="P5616" s="67" t="s">
        <v>4903</v>
      </c>
      <c r="Q5616" s="67" t="s">
        <v>4220</v>
      </c>
      <c r="R5616" s="67" t="s">
        <v>4361</v>
      </c>
      <c r="S5616" s="67"/>
      <c r="T5616" s="67"/>
      <c r="U5616" s="67"/>
      <c r="V5616" s="67"/>
      <c r="W5616" s="67"/>
      <c r="X5616" s="67"/>
      <c r="Y5616" s="67"/>
    </row>
    <row r="5617" spans="1:25" s="2" customFormat="1" ht="16.5" customHeight="1">
      <c r="A5617" s="59">
        <v>5615</v>
      </c>
      <c r="B5617" s="61" t="str">
        <f t="shared" si="609"/>
        <v>jg</v>
      </c>
      <c r="C5617" s="61" t="s">
        <v>2229</v>
      </c>
      <c r="D5617" s="2" t="s">
        <v>13582</v>
      </c>
      <c r="E5617" s="61" t="str">
        <f t="shared" si="610"/>
        <v>j</v>
      </c>
      <c r="F5617" s="62" t="str">
        <f t="shared" si="611"/>
        <v>g</v>
      </c>
      <c r="G5617" s="62" t="str">
        <f t="shared" si="612"/>
        <v>R</v>
      </c>
      <c r="H5617" s="62" t="str">
        <f t="shared" si="613"/>
        <v>L</v>
      </c>
      <c r="I5617" s="62">
        <f t="shared" si="614"/>
        <v>20</v>
      </c>
      <c r="J5617" s="62">
        <f t="shared" si="615"/>
        <v>14</v>
      </c>
      <c r="K5617" s="81">
        <v>2.0174604039229063E-7</v>
      </c>
      <c r="L5617" s="2" t="s">
        <v>6887</v>
      </c>
      <c r="M5617" s="2" t="s">
        <v>14461</v>
      </c>
      <c r="N5617" s="60" t="s">
        <v>6972</v>
      </c>
      <c r="O5617" s="66" t="s">
        <v>11871</v>
      </c>
      <c r="P5617" s="67" t="s">
        <v>4621</v>
      </c>
      <c r="Q5617" s="67" t="s">
        <v>6473</v>
      </c>
      <c r="R5617" s="67" t="s">
        <v>6900</v>
      </c>
      <c r="S5617" s="67"/>
      <c r="T5617" s="67"/>
      <c r="U5617" s="67"/>
      <c r="V5617" s="67"/>
      <c r="W5617" s="67"/>
      <c r="X5617" s="67"/>
      <c r="Y5617" s="67"/>
    </row>
    <row r="5618" spans="1:25" s="2" customFormat="1" ht="16.5" customHeight="1">
      <c r="A5618" s="59">
        <v>5616</v>
      </c>
      <c r="B5618" s="61" t="str">
        <f t="shared" si="609"/>
        <v>mn</v>
      </c>
      <c r="C5618" s="61" t="s">
        <v>3228</v>
      </c>
      <c r="D5618" s="2" t="s">
        <v>13654</v>
      </c>
      <c r="E5618" s="61" t="str">
        <f t="shared" si="610"/>
        <v>m</v>
      </c>
      <c r="F5618" s="62" t="str">
        <f t="shared" si="611"/>
        <v>n</v>
      </c>
      <c r="G5618" s="62" t="str">
        <f t="shared" si="612"/>
        <v>R</v>
      </c>
      <c r="H5618" s="62" t="str">
        <f t="shared" si="613"/>
        <v>R</v>
      </c>
      <c r="I5618" s="62">
        <f t="shared" si="614"/>
        <v>21</v>
      </c>
      <c r="J5618" s="62">
        <f t="shared" si="615"/>
        <v>18</v>
      </c>
      <c r="K5618" s="81">
        <v>2.0174604039229063E-7</v>
      </c>
      <c r="L5618" s="2" t="s">
        <v>6877</v>
      </c>
      <c r="M5618" s="2" t="s">
        <v>6841</v>
      </c>
      <c r="N5618" s="60" t="s">
        <v>7191</v>
      </c>
      <c r="O5618" s="66" t="s">
        <v>8041</v>
      </c>
      <c r="P5618" s="67" t="s">
        <v>426</v>
      </c>
      <c r="Q5618" s="67" t="s">
        <v>2952</v>
      </c>
      <c r="R5618" s="67" t="s">
        <v>5797</v>
      </c>
      <c r="S5618" s="67"/>
      <c r="T5618" s="67"/>
      <c r="U5618" s="67"/>
      <c r="V5618" s="67"/>
      <c r="W5618" s="67"/>
      <c r="X5618" s="67"/>
      <c r="Y5618" s="67"/>
    </row>
    <row r="5619" spans="1:25" s="2" customFormat="1" ht="16.5" customHeight="1">
      <c r="A5619" s="59">
        <v>5617</v>
      </c>
      <c r="B5619" s="61" t="str">
        <f t="shared" si="609"/>
        <v>xy</v>
      </c>
      <c r="C5619" s="61" t="s">
        <v>5455</v>
      </c>
      <c r="D5619" s="2" t="s">
        <v>13570</v>
      </c>
      <c r="E5619" s="61" t="str">
        <f t="shared" si="610"/>
        <v>x</v>
      </c>
      <c r="F5619" s="62" t="str">
        <f t="shared" si="611"/>
        <v>y</v>
      </c>
      <c r="G5619" s="62" t="str">
        <f t="shared" si="612"/>
        <v>L</v>
      </c>
      <c r="H5619" s="62" t="str">
        <f t="shared" si="613"/>
        <v>R</v>
      </c>
      <c r="I5619" s="62">
        <f t="shared" si="614"/>
        <v>6</v>
      </c>
      <c r="J5619" s="62">
        <f t="shared" si="615"/>
        <v>16</v>
      </c>
      <c r="K5619" s="81">
        <v>2.0174604039229063E-7</v>
      </c>
      <c r="L5619" s="2" t="s">
        <v>6892</v>
      </c>
      <c r="M5619" s="2" t="s">
        <v>13529</v>
      </c>
      <c r="N5619" s="60" t="s">
        <v>7008</v>
      </c>
      <c r="O5619" s="66" t="s">
        <v>13237</v>
      </c>
      <c r="P5619" s="67" t="s">
        <v>4641</v>
      </c>
      <c r="Q5619" s="67" t="s">
        <v>4513</v>
      </c>
      <c r="R5619" s="67" t="s">
        <v>2637</v>
      </c>
      <c r="S5619" s="67" t="s">
        <v>5797</v>
      </c>
      <c r="T5619" s="67"/>
      <c r="U5619" s="67"/>
      <c r="V5619" s="67"/>
      <c r="W5619" s="67"/>
      <c r="X5619" s="67"/>
      <c r="Y5619" s="67"/>
    </row>
    <row r="5620" spans="1:25" s="2" customFormat="1" ht="16.5" customHeight="1">
      <c r="A5620" s="59">
        <v>5618</v>
      </c>
      <c r="B5620" s="61" t="str">
        <f t="shared" si="609"/>
        <v>lu</v>
      </c>
      <c r="C5620" s="61" t="s">
        <v>3110</v>
      </c>
      <c r="D5620" s="2" t="s">
        <v>6856</v>
      </c>
      <c r="E5620" s="61" t="str">
        <f t="shared" si="610"/>
        <v>l</v>
      </c>
      <c r="F5620" s="62" t="str">
        <f t="shared" si="611"/>
        <v>u</v>
      </c>
      <c r="G5620" s="62" t="str">
        <f t="shared" si="612"/>
        <v>R</v>
      </c>
      <c r="H5620" s="62" t="str">
        <f t="shared" si="613"/>
        <v>R</v>
      </c>
      <c r="I5620" s="62">
        <f t="shared" si="614"/>
        <v>25</v>
      </c>
      <c r="J5620" s="62">
        <f t="shared" si="615"/>
        <v>19</v>
      </c>
      <c r="K5620" s="81">
        <v>2.0174604039229063E-7</v>
      </c>
      <c r="L5620" s="2" t="s">
        <v>6889</v>
      </c>
      <c r="M5620" s="2" t="s">
        <v>13512</v>
      </c>
      <c r="N5620" s="60" t="s">
        <v>7040</v>
      </c>
      <c r="O5620" s="66" t="s">
        <v>11206</v>
      </c>
      <c r="P5620" s="67" t="s">
        <v>6970</v>
      </c>
      <c r="Q5620" s="67" t="s">
        <v>4481</v>
      </c>
      <c r="R5620" s="67" t="s">
        <v>3578</v>
      </c>
      <c r="S5620" s="67"/>
      <c r="T5620" s="67"/>
      <c r="U5620" s="67"/>
      <c r="V5620" s="67"/>
      <c r="W5620" s="67"/>
      <c r="X5620" s="67"/>
      <c r="Y5620" s="67"/>
    </row>
    <row r="5621" spans="1:25" s="2" customFormat="1" ht="16.5" customHeight="1">
      <c r="A5621" s="59">
        <v>5619</v>
      </c>
      <c r="B5621" s="61" t="str">
        <f t="shared" si="609"/>
        <v>kv</v>
      </c>
      <c r="C5621" s="61" t="s">
        <v>2700</v>
      </c>
      <c r="D5621" s="2" t="s">
        <v>13764</v>
      </c>
      <c r="E5621" s="61" t="str">
        <f t="shared" si="610"/>
        <v>k</v>
      </c>
      <c r="F5621" s="62" t="str">
        <f t="shared" si="611"/>
        <v>v</v>
      </c>
      <c r="G5621" s="62" t="str">
        <f t="shared" si="612"/>
        <v>R</v>
      </c>
      <c r="H5621" s="62" t="str">
        <f t="shared" si="613"/>
        <v>L</v>
      </c>
      <c r="I5621" s="62">
        <f t="shared" si="614"/>
        <v>23</v>
      </c>
      <c r="J5621" s="62">
        <f t="shared" si="615"/>
        <v>12</v>
      </c>
      <c r="K5621" s="81">
        <v>2.0174604039229063E-7</v>
      </c>
      <c r="L5621" s="2" t="s">
        <v>6890</v>
      </c>
      <c r="M5621" s="2" t="s">
        <v>13534</v>
      </c>
      <c r="N5621" s="60" t="s">
        <v>6972</v>
      </c>
      <c r="O5621" s="66" t="s">
        <v>7632</v>
      </c>
      <c r="P5621" s="67" t="s">
        <v>4241</v>
      </c>
      <c r="Q5621" s="67" t="s">
        <v>6764</v>
      </c>
      <c r="R5621" s="67" t="s">
        <v>5807</v>
      </c>
      <c r="S5621" s="67" t="s">
        <v>824</v>
      </c>
      <c r="T5621" s="67"/>
      <c r="U5621" s="67"/>
      <c r="V5621" s="67"/>
      <c r="W5621" s="67"/>
      <c r="X5621" s="67"/>
      <c r="Y5621" s="67"/>
    </row>
    <row r="5622" spans="1:25" s="2" customFormat="1" ht="16.5" customHeight="1">
      <c r="A5622" s="59">
        <v>5620</v>
      </c>
      <c r="B5622" s="61" t="str">
        <f t="shared" si="609"/>
        <v>zi</v>
      </c>
      <c r="C5622" s="61" t="s">
        <v>6674</v>
      </c>
      <c r="D5622" s="2" t="s">
        <v>6923</v>
      </c>
      <c r="E5622" s="61" t="str">
        <f t="shared" si="610"/>
        <v>z</v>
      </c>
      <c r="F5622" s="62" t="str">
        <f t="shared" si="611"/>
        <v>i</v>
      </c>
      <c r="G5622" s="62" t="str">
        <f t="shared" si="612"/>
        <v>L</v>
      </c>
      <c r="H5622" s="62" t="str">
        <f t="shared" si="613"/>
        <v>R</v>
      </c>
      <c r="I5622" s="62">
        <f t="shared" si="614"/>
        <v>3</v>
      </c>
      <c r="J5622" s="62">
        <f t="shared" si="615"/>
        <v>22</v>
      </c>
      <c r="K5622" s="81">
        <v>2.0174604039229063E-7</v>
      </c>
      <c r="L5622" s="2" t="s">
        <v>6883</v>
      </c>
      <c r="M5622" s="2" t="s">
        <v>13510</v>
      </c>
      <c r="N5622" s="60" t="s">
        <v>13435</v>
      </c>
      <c r="O5622" s="66" t="s">
        <v>14117</v>
      </c>
      <c r="P5622" s="67" t="s">
        <v>5680</v>
      </c>
      <c r="Q5622" s="67" t="s">
        <v>323</v>
      </c>
      <c r="R5622" s="67" t="s">
        <v>3991</v>
      </c>
      <c r="S5622" s="67" t="s">
        <v>2637</v>
      </c>
      <c r="T5622" s="67"/>
      <c r="U5622" s="67"/>
      <c r="V5622" s="67"/>
      <c r="W5622" s="67"/>
      <c r="X5622" s="67"/>
      <c r="Y5622" s="67"/>
    </row>
    <row r="5623" spans="1:25" s="2" customFormat="1" ht="16.5" customHeight="1">
      <c r="A5623" s="59">
        <v>5621</v>
      </c>
      <c r="B5623" s="61" t="str">
        <f t="shared" si="609"/>
        <v>of</v>
      </c>
      <c r="C5623" s="61" t="s">
        <v>4504</v>
      </c>
      <c r="D5623" s="2" t="s">
        <v>13538</v>
      </c>
      <c r="E5623" s="61" t="str">
        <f t="shared" si="610"/>
        <v>o</v>
      </c>
      <c r="F5623" s="62" t="str">
        <f t="shared" si="611"/>
        <v>f</v>
      </c>
      <c r="G5623" s="62" t="str">
        <f t="shared" si="612"/>
        <v>R</v>
      </c>
      <c r="H5623" s="62" t="str">
        <f t="shared" si="613"/>
        <v>L</v>
      </c>
      <c r="I5623" s="62">
        <f t="shared" si="614"/>
        <v>24</v>
      </c>
      <c r="J5623" s="62">
        <f t="shared" si="615"/>
        <v>11</v>
      </c>
      <c r="K5623" s="81">
        <v>2.0174604039229063E-7</v>
      </c>
      <c r="L5623" s="2" t="s">
        <v>14018</v>
      </c>
      <c r="M5623" s="2" t="s">
        <v>13510</v>
      </c>
      <c r="N5623" s="60" t="s">
        <v>7256</v>
      </c>
      <c r="O5623" s="66" t="s">
        <v>7736</v>
      </c>
      <c r="P5623" s="67" t="s">
        <v>426</v>
      </c>
      <c r="Q5623" s="67" t="s">
        <v>4241</v>
      </c>
      <c r="R5623" s="67" t="s">
        <v>794</v>
      </c>
      <c r="S5623" s="67"/>
      <c r="T5623" s="67"/>
      <c r="U5623" s="67"/>
      <c r="V5623" s="67"/>
      <c r="W5623" s="67"/>
      <c r="X5623" s="67"/>
      <c r="Y5623" s="67"/>
    </row>
    <row r="5624" spans="1:25" s="2" customFormat="1" ht="17.25" customHeight="1">
      <c r="A5624" s="59">
        <v>5622</v>
      </c>
      <c r="B5624" s="61" t="str">
        <f t="shared" si="609"/>
        <v>lr</v>
      </c>
      <c r="C5624" s="61" t="s">
        <v>3163</v>
      </c>
      <c r="D5624" s="2" t="s">
        <v>13686</v>
      </c>
      <c r="E5624" s="61" t="str">
        <f t="shared" si="610"/>
        <v>l</v>
      </c>
      <c r="F5624" s="62" t="str">
        <f t="shared" si="611"/>
        <v>r</v>
      </c>
      <c r="G5624" s="62" t="str">
        <f t="shared" si="612"/>
        <v>R</v>
      </c>
      <c r="H5624" s="62" t="str">
        <f t="shared" si="613"/>
        <v>L</v>
      </c>
      <c r="I5624" s="62">
        <f t="shared" si="614"/>
        <v>25</v>
      </c>
      <c r="J5624" s="62">
        <f t="shared" si="615"/>
        <v>10</v>
      </c>
      <c r="K5624" s="81">
        <v>2.0174604039229063E-7</v>
      </c>
      <c r="L5624" s="2" t="s">
        <v>6889</v>
      </c>
      <c r="M5624" s="2" t="s">
        <v>14110</v>
      </c>
      <c r="N5624" s="60" t="s">
        <v>7113</v>
      </c>
      <c r="O5624" s="66" t="s">
        <v>9391</v>
      </c>
      <c r="P5624" s="67" t="s">
        <v>4974</v>
      </c>
      <c r="Q5624" s="67" t="s">
        <v>5864</v>
      </c>
      <c r="R5624" s="67" t="s">
        <v>4262</v>
      </c>
      <c r="S5624" s="67"/>
      <c r="T5624" s="67"/>
      <c r="U5624" s="67"/>
      <c r="V5624" s="67"/>
      <c r="W5624" s="67"/>
      <c r="X5624" s="67"/>
      <c r="Y5624" s="67"/>
    </row>
    <row r="5625" spans="1:25" s="2" customFormat="1" ht="16.5" customHeight="1">
      <c r="A5625" s="59">
        <v>5623</v>
      </c>
      <c r="B5625" s="61" t="str">
        <f t="shared" si="609"/>
        <v>zn</v>
      </c>
      <c r="C5625" s="61" t="s">
        <v>6235</v>
      </c>
      <c r="D5625" s="2" t="s">
        <v>13737</v>
      </c>
      <c r="E5625" s="61" t="str">
        <f t="shared" si="610"/>
        <v>z</v>
      </c>
      <c r="F5625" s="62" t="str">
        <f t="shared" si="611"/>
        <v>n</v>
      </c>
      <c r="G5625" s="62" t="str">
        <f t="shared" si="612"/>
        <v>L</v>
      </c>
      <c r="H5625" s="62" t="str">
        <f t="shared" si="613"/>
        <v>R</v>
      </c>
      <c r="I5625" s="62">
        <f t="shared" si="614"/>
        <v>3</v>
      </c>
      <c r="J5625" s="62">
        <f t="shared" si="615"/>
        <v>18</v>
      </c>
      <c r="K5625" s="81">
        <v>2.0174604039229063E-7</v>
      </c>
      <c r="L5625" s="2" t="s">
        <v>6883</v>
      </c>
      <c r="M5625" s="2" t="s">
        <v>6841</v>
      </c>
      <c r="N5625" s="60" t="s">
        <v>7238</v>
      </c>
      <c r="O5625" s="66" t="s">
        <v>10237</v>
      </c>
      <c r="P5625" s="67" t="s">
        <v>530</v>
      </c>
      <c r="Q5625" s="67" t="s">
        <v>2323</v>
      </c>
      <c r="R5625" s="67" t="s">
        <v>2325</v>
      </c>
      <c r="S5625" s="67"/>
      <c r="T5625" s="67"/>
      <c r="U5625" s="67"/>
      <c r="V5625" s="67"/>
      <c r="W5625" s="67"/>
      <c r="X5625" s="67"/>
      <c r="Y5625" s="67"/>
    </row>
    <row r="5626" spans="1:25" s="2" customFormat="1" ht="16.5" customHeight="1">
      <c r="A5626" s="59">
        <v>5624</v>
      </c>
      <c r="B5626" s="61" t="str">
        <f t="shared" si="609"/>
        <v>if</v>
      </c>
      <c r="C5626" s="61" t="s">
        <v>595</v>
      </c>
      <c r="D5626" s="2" t="s">
        <v>13361</v>
      </c>
      <c r="E5626" s="61" t="str">
        <f t="shared" si="610"/>
        <v>i</v>
      </c>
      <c r="F5626" s="62" t="str">
        <f t="shared" si="611"/>
        <v>f</v>
      </c>
      <c r="G5626" s="62" t="str">
        <f t="shared" si="612"/>
        <v>R</v>
      </c>
      <c r="H5626" s="62" t="str">
        <f t="shared" si="613"/>
        <v>L</v>
      </c>
      <c r="I5626" s="62">
        <f t="shared" si="614"/>
        <v>22</v>
      </c>
      <c r="J5626" s="62">
        <f t="shared" si="615"/>
        <v>11</v>
      </c>
      <c r="K5626" s="81">
        <v>2.0174604039229063E-7</v>
      </c>
      <c r="L5626" s="2" t="s">
        <v>14016</v>
      </c>
      <c r="M5626" s="2" t="s">
        <v>13510</v>
      </c>
      <c r="N5626" s="60" t="s">
        <v>6985</v>
      </c>
      <c r="O5626" s="66" t="s">
        <v>11242</v>
      </c>
      <c r="P5626" s="67" t="s">
        <v>1647</v>
      </c>
      <c r="Q5626" s="67" t="s">
        <v>4974</v>
      </c>
      <c r="R5626" s="67" t="s">
        <v>14112</v>
      </c>
      <c r="S5626" s="67" t="s">
        <v>3984</v>
      </c>
      <c r="T5626" s="67" t="s">
        <v>14105</v>
      </c>
      <c r="U5626" s="67"/>
      <c r="V5626" s="67"/>
      <c r="W5626" s="67"/>
      <c r="X5626" s="67"/>
      <c r="Y5626" s="67"/>
    </row>
    <row r="5627" spans="1:25" s="2" customFormat="1" ht="16.5" customHeight="1">
      <c r="A5627" s="59">
        <v>5625</v>
      </c>
      <c r="B5627" s="61" t="str">
        <f t="shared" si="609"/>
        <v>id</v>
      </c>
      <c r="C5627" s="61" t="s">
        <v>573</v>
      </c>
      <c r="D5627" s="2" t="s">
        <v>13584</v>
      </c>
      <c r="E5627" s="61" t="str">
        <f t="shared" si="610"/>
        <v>i</v>
      </c>
      <c r="F5627" s="62" t="str">
        <f t="shared" si="611"/>
        <v>d</v>
      </c>
      <c r="G5627" s="62" t="str">
        <f t="shared" si="612"/>
        <v>R</v>
      </c>
      <c r="H5627" s="62" t="str">
        <f t="shared" si="613"/>
        <v>L</v>
      </c>
      <c r="I5627" s="62">
        <f t="shared" si="614"/>
        <v>22</v>
      </c>
      <c r="J5627" s="62">
        <f t="shared" si="615"/>
        <v>8</v>
      </c>
      <c r="K5627" s="81">
        <v>1.9849207199886659E-7</v>
      </c>
      <c r="L5627" s="2" t="s">
        <v>14016</v>
      </c>
      <c r="M5627" s="2" t="s">
        <v>14463</v>
      </c>
      <c r="N5627" s="60" t="s">
        <v>6972</v>
      </c>
      <c r="O5627" s="66" t="s">
        <v>12309</v>
      </c>
      <c r="P5627" s="67" t="s">
        <v>4989</v>
      </c>
      <c r="Q5627" s="67" t="s">
        <v>2637</v>
      </c>
      <c r="R5627" s="67" t="s">
        <v>5080</v>
      </c>
      <c r="S5627" s="67"/>
      <c r="T5627" s="67"/>
      <c r="U5627" s="67"/>
      <c r="V5627" s="67"/>
      <c r="W5627" s="67"/>
      <c r="X5627" s="67"/>
      <c r="Y5627" s="67"/>
    </row>
    <row r="5628" spans="1:25" s="2" customFormat="1" ht="16.5" customHeight="1">
      <c r="A5628" s="59">
        <v>5626</v>
      </c>
      <c r="B5628" s="61" t="str">
        <f t="shared" si="609"/>
        <v>xi</v>
      </c>
      <c r="C5628" s="61" t="s">
        <v>5303</v>
      </c>
      <c r="D5628" s="2" t="s">
        <v>6943</v>
      </c>
      <c r="E5628" s="61" t="str">
        <f t="shared" si="610"/>
        <v>x</v>
      </c>
      <c r="F5628" s="62" t="str">
        <f t="shared" si="611"/>
        <v>i</v>
      </c>
      <c r="G5628" s="62" t="str">
        <f t="shared" si="612"/>
        <v>L</v>
      </c>
      <c r="H5628" s="62" t="str">
        <f t="shared" si="613"/>
        <v>R</v>
      </c>
      <c r="I5628" s="62">
        <f t="shared" si="614"/>
        <v>6</v>
      </c>
      <c r="J5628" s="62">
        <f t="shared" si="615"/>
        <v>22</v>
      </c>
      <c r="K5628" s="81">
        <v>1.9849207199886659E-7</v>
      </c>
      <c r="L5628" s="2" t="s">
        <v>6892</v>
      </c>
      <c r="M5628" s="2" t="s">
        <v>13510</v>
      </c>
      <c r="N5628" s="60" t="s">
        <v>6797</v>
      </c>
      <c r="O5628" s="66" t="s">
        <v>7815</v>
      </c>
      <c r="P5628" s="67" t="s">
        <v>426</v>
      </c>
      <c r="Q5628" s="67" t="s">
        <v>4903</v>
      </c>
      <c r="R5628" s="67" t="s">
        <v>5479</v>
      </c>
      <c r="S5628" s="67"/>
      <c r="T5628" s="67"/>
      <c r="U5628" s="67"/>
      <c r="V5628" s="67"/>
      <c r="W5628" s="67"/>
      <c r="X5628" s="67"/>
      <c r="Y5628" s="67"/>
    </row>
    <row r="5629" spans="1:25" s="2" customFormat="1" ht="16.5" customHeight="1">
      <c r="A5629" s="59">
        <v>5627</v>
      </c>
      <c r="B5629" s="61" t="str">
        <f t="shared" si="609"/>
        <v>wu</v>
      </c>
      <c r="C5629" s="61" t="s">
        <v>5234</v>
      </c>
      <c r="D5629" s="2" t="s">
        <v>6939</v>
      </c>
      <c r="E5629" s="61" t="str">
        <f t="shared" si="610"/>
        <v>w</v>
      </c>
      <c r="F5629" s="62" t="str">
        <f t="shared" si="611"/>
        <v>u</v>
      </c>
      <c r="G5629" s="62" t="str">
        <f t="shared" si="612"/>
        <v>L</v>
      </c>
      <c r="H5629" s="62" t="str">
        <f t="shared" si="613"/>
        <v>R</v>
      </c>
      <c r="I5629" s="62">
        <f t="shared" si="614"/>
        <v>4</v>
      </c>
      <c r="J5629" s="62">
        <f t="shared" si="615"/>
        <v>19</v>
      </c>
      <c r="K5629" s="81">
        <v>1.9849207199886659E-7</v>
      </c>
      <c r="L5629" s="2" t="s">
        <v>6804</v>
      </c>
      <c r="M5629" s="2" t="s">
        <v>13512</v>
      </c>
      <c r="N5629" s="60" t="s">
        <v>6972</v>
      </c>
      <c r="O5629" s="66" t="s">
        <v>12863</v>
      </c>
      <c r="P5629" s="67" t="s">
        <v>1993</v>
      </c>
      <c r="Q5629" s="67" t="s">
        <v>5207</v>
      </c>
      <c r="R5629" s="67" t="s">
        <v>2637</v>
      </c>
      <c r="S5629" s="67"/>
      <c r="T5629" s="67"/>
      <c r="U5629" s="67"/>
      <c r="V5629" s="67"/>
      <c r="W5629" s="67"/>
      <c r="X5629" s="67"/>
      <c r="Y5629" s="67"/>
    </row>
    <row r="5630" spans="1:25" s="2" customFormat="1" ht="16.5" customHeight="1">
      <c r="A5630" s="59">
        <v>5628</v>
      </c>
      <c r="B5630" s="61" t="str">
        <f t="shared" si="609"/>
        <v>wu</v>
      </c>
      <c r="C5630" s="61" t="s">
        <v>5239</v>
      </c>
      <c r="D5630" s="2" t="s">
        <v>6939</v>
      </c>
      <c r="E5630" s="61" t="str">
        <f t="shared" si="610"/>
        <v>w</v>
      </c>
      <c r="F5630" s="62" t="str">
        <f t="shared" si="611"/>
        <v>u</v>
      </c>
      <c r="G5630" s="62" t="str">
        <f t="shared" si="612"/>
        <v>L</v>
      </c>
      <c r="H5630" s="62" t="str">
        <f t="shared" si="613"/>
        <v>R</v>
      </c>
      <c r="I5630" s="62">
        <f t="shared" si="614"/>
        <v>4</v>
      </c>
      <c r="J5630" s="62">
        <f t="shared" si="615"/>
        <v>19</v>
      </c>
      <c r="K5630" s="81">
        <v>1.9849207199886659E-7</v>
      </c>
      <c r="L5630" s="2" t="s">
        <v>6804</v>
      </c>
      <c r="M5630" s="2" t="s">
        <v>13512</v>
      </c>
      <c r="N5630" s="60" t="s">
        <v>7240</v>
      </c>
      <c r="O5630" s="66" t="s">
        <v>7313</v>
      </c>
      <c r="P5630" s="67" t="s">
        <v>3366</v>
      </c>
      <c r="Q5630" s="67" t="s">
        <v>3679</v>
      </c>
      <c r="R5630" s="67" t="s">
        <v>5207</v>
      </c>
      <c r="S5630" s="67" t="s">
        <v>2637</v>
      </c>
      <c r="T5630" s="67"/>
      <c r="U5630" s="67"/>
      <c r="V5630" s="67"/>
      <c r="W5630" s="67"/>
      <c r="X5630" s="67"/>
      <c r="Y5630" s="67"/>
    </row>
    <row r="5631" spans="1:25" s="2" customFormat="1" ht="16.5" customHeight="1">
      <c r="A5631" s="59">
        <v>5629</v>
      </c>
      <c r="B5631" s="61" t="str">
        <f t="shared" si="609"/>
        <v>hs</v>
      </c>
      <c r="C5631" s="61" t="s">
        <v>1864</v>
      </c>
      <c r="D5631" s="2" t="s">
        <v>6934</v>
      </c>
      <c r="E5631" s="61" t="str">
        <f t="shared" si="610"/>
        <v>h</v>
      </c>
      <c r="F5631" s="62" t="str">
        <f t="shared" si="611"/>
        <v>s</v>
      </c>
      <c r="G5631" s="62" t="str">
        <f t="shared" si="612"/>
        <v>R</v>
      </c>
      <c r="H5631" s="62" t="str">
        <f t="shared" si="613"/>
        <v>L</v>
      </c>
      <c r="I5631" s="62">
        <f t="shared" si="614"/>
        <v>17</v>
      </c>
      <c r="J5631" s="62">
        <f t="shared" si="615"/>
        <v>5</v>
      </c>
      <c r="K5631" s="81">
        <v>1.9849207199886659E-7</v>
      </c>
      <c r="L5631" s="2" t="s">
        <v>6888</v>
      </c>
      <c r="M5631" s="2" t="s">
        <v>13512</v>
      </c>
      <c r="N5631" s="60" t="s">
        <v>7164</v>
      </c>
      <c r="O5631" s="66" t="s">
        <v>10784</v>
      </c>
      <c r="P5631" s="67" t="s">
        <v>824</v>
      </c>
      <c r="Q5631" s="67" t="s">
        <v>1176</v>
      </c>
      <c r="R5631" s="67" t="s">
        <v>6774</v>
      </c>
      <c r="S5631" s="67" t="s">
        <v>1593</v>
      </c>
      <c r="T5631" s="67"/>
      <c r="U5631" s="67"/>
      <c r="V5631" s="67"/>
      <c r="W5631" s="67"/>
      <c r="X5631" s="67"/>
      <c r="Y5631" s="67"/>
    </row>
    <row r="5632" spans="1:25" s="2" customFormat="1" ht="16.5" customHeight="1">
      <c r="A5632" s="59">
        <v>5630</v>
      </c>
      <c r="B5632" s="61" t="str">
        <f t="shared" si="609"/>
        <v>pg</v>
      </c>
      <c r="C5632" s="61" t="s">
        <v>3697</v>
      </c>
      <c r="D5632" s="2" t="s">
        <v>13692</v>
      </c>
      <c r="E5632" s="61" t="str">
        <f t="shared" si="610"/>
        <v>p</v>
      </c>
      <c r="F5632" s="62" t="str">
        <f t="shared" si="611"/>
        <v>g</v>
      </c>
      <c r="G5632" s="62" t="str">
        <f t="shared" si="612"/>
        <v>R</v>
      </c>
      <c r="H5632" s="62" t="str">
        <f t="shared" si="613"/>
        <v>L</v>
      </c>
      <c r="I5632" s="62">
        <f t="shared" si="614"/>
        <v>26</v>
      </c>
      <c r="J5632" s="62">
        <f t="shared" si="615"/>
        <v>14</v>
      </c>
      <c r="K5632" s="81">
        <v>1.9849207199886659E-7</v>
      </c>
      <c r="L5632" s="2" t="s">
        <v>6881</v>
      </c>
      <c r="M5632" s="2" t="s">
        <v>13767</v>
      </c>
      <c r="N5632" s="60" t="s">
        <v>7106</v>
      </c>
      <c r="O5632" s="66" t="s">
        <v>12566</v>
      </c>
      <c r="P5632" s="67" t="s">
        <v>2822</v>
      </c>
      <c r="Q5632" s="67" t="s">
        <v>3063</v>
      </c>
      <c r="R5632" s="67" t="s">
        <v>3354</v>
      </c>
      <c r="S5632" s="67" t="s">
        <v>1214</v>
      </c>
      <c r="T5632" s="67"/>
      <c r="U5632" s="67"/>
      <c r="V5632" s="67"/>
      <c r="W5632" s="67"/>
      <c r="X5632" s="67"/>
      <c r="Y5632" s="67"/>
    </row>
    <row r="5633" spans="1:25" s="2" customFormat="1" ht="16.5" customHeight="1">
      <c r="A5633" s="59">
        <v>5631</v>
      </c>
      <c r="B5633" s="61" t="str">
        <f t="shared" si="609"/>
        <v>pi</v>
      </c>
      <c r="C5633" s="61" t="s">
        <v>3763</v>
      </c>
      <c r="D5633" s="2" t="s">
        <v>6955</v>
      </c>
      <c r="E5633" s="61" t="str">
        <f t="shared" si="610"/>
        <v>p</v>
      </c>
      <c r="F5633" s="62" t="str">
        <f t="shared" si="611"/>
        <v>i</v>
      </c>
      <c r="G5633" s="62" t="str">
        <f t="shared" si="612"/>
        <v>R</v>
      </c>
      <c r="H5633" s="62" t="str">
        <f t="shared" si="613"/>
        <v>R</v>
      </c>
      <c r="I5633" s="62">
        <f t="shared" si="614"/>
        <v>26</v>
      </c>
      <c r="J5633" s="62">
        <f t="shared" si="615"/>
        <v>22</v>
      </c>
      <c r="K5633" s="81">
        <v>1.9849207199886659E-7</v>
      </c>
      <c r="L5633" s="2" t="s">
        <v>6881</v>
      </c>
      <c r="M5633" s="2" t="s">
        <v>13510</v>
      </c>
      <c r="N5633" s="60" t="s">
        <v>6979</v>
      </c>
      <c r="O5633" s="66" t="s">
        <v>10084</v>
      </c>
      <c r="P5633" s="67" t="s">
        <v>630</v>
      </c>
      <c r="Q5633" s="67" t="s">
        <v>209</v>
      </c>
      <c r="R5633" s="67" t="s">
        <v>209</v>
      </c>
      <c r="S5633" s="67"/>
      <c r="T5633" s="67"/>
      <c r="U5633" s="67"/>
      <c r="V5633" s="67"/>
      <c r="W5633" s="67"/>
      <c r="X5633" s="67"/>
      <c r="Y5633" s="67"/>
    </row>
    <row r="5634" spans="1:25" s="2" customFormat="1" ht="16.5" customHeight="1">
      <c r="A5634" s="59">
        <v>5632</v>
      </c>
      <c r="B5634" s="61" t="str">
        <f t="shared" si="609"/>
        <v>mj</v>
      </c>
      <c r="C5634" s="61" t="s">
        <v>3265</v>
      </c>
      <c r="D5634" s="2" t="s">
        <v>13736</v>
      </c>
      <c r="E5634" s="61" t="str">
        <f t="shared" si="610"/>
        <v>m</v>
      </c>
      <c r="F5634" s="62" t="str">
        <f t="shared" si="611"/>
        <v>j</v>
      </c>
      <c r="G5634" s="62" t="str">
        <f t="shared" si="612"/>
        <v>R</v>
      </c>
      <c r="H5634" s="62" t="str">
        <f t="shared" si="613"/>
        <v>R</v>
      </c>
      <c r="I5634" s="62">
        <f t="shared" si="614"/>
        <v>21</v>
      </c>
      <c r="J5634" s="62">
        <f t="shared" si="615"/>
        <v>20</v>
      </c>
      <c r="K5634" s="81">
        <v>1.9849207199886659E-7</v>
      </c>
      <c r="L5634" s="2" t="s">
        <v>6877</v>
      </c>
      <c r="M5634" s="2" t="s">
        <v>6840</v>
      </c>
      <c r="N5634" s="60" t="s">
        <v>13975</v>
      </c>
      <c r="O5634" s="66" t="s">
        <v>9575</v>
      </c>
      <c r="P5634" s="67" t="s">
        <v>3257</v>
      </c>
      <c r="Q5634" s="67" t="s">
        <v>630</v>
      </c>
      <c r="R5634" s="67" t="s">
        <v>630</v>
      </c>
      <c r="S5634" s="67"/>
      <c r="T5634" s="67"/>
      <c r="U5634" s="67"/>
      <c r="V5634" s="67"/>
      <c r="W5634" s="67"/>
      <c r="X5634" s="67"/>
      <c r="Y5634" s="67"/>
    </row>
    <row r="5635" spans="1:25" s="2" customFormat="1" ht="16.5" customHeight="1">
      <c r="A5635" s="59">
        <v>5633</v>
      </c>
      <c r="B5635" s="61" t="str">
        <f t="shared" ref="B5635:B5698" si="616">VLOOKUP(D5635,sp,2,FALSE)</f>
        <v>lb</v>
      </c>
      <c r="C5635" s="61" t="s">
        <v>3204</v>
      </c>
      <c r="D5635" s="2" t="s">
        <v>6914</v>
      </c>
      <c r="E5635" s="61" t="str">
        <f t="shared" ref="E5635:E5698" si="617">LEFT(B5635,1)</f>
        <v>l</v>
      </c>
      <c r="F5635" s="62" t="str">
        <f t="shared" ref="F5635:F5698" si="618">RIGHT(B5635,1)</f>
        <v>b</v>
      </c>
      <c r="G5635" s="62" t="str">
        <f t="shared" si="612"/>
        <v>R</v>
      </c>
      <c r="H5635" s="62" t="str">
        <f t="shared" si="613"/>
        <v>L</v>
      </c>
      <c r="I5635" s="62">
        <f t="shared" si="614"/>
        <v>25</v>
      </c>
      <c r="J5635" s="62">
        <f t="shared" si="615"/>
        <v>15</v>
      </c>
      <c r="K5635" s="81">
        <v>1.9849207199886659E-7</v>
      </c>
      <c r="L5635" s="2" t="s">
        <v>6889</v>
      </c>
      <c r="M5635" s="2" t="s">
        <v>13536</v>
      </c>
      <c r="N5635" s="60" t="s">
        <v>7008</v>
      </c>
      <c r="O5635" s="66" t="s">
        <v>10279</v>
      </c>
      <c r="P5635" s="67" t="s">
        <v>6473</v>
      </c>
      <c r="Q5635" s="67" t="s">
        <v>2637</v>
      </c>
      <c r="R5635" s="67" t="s">
        <v>6631</v>
      </c>
      <c r="S5635" s="67"/>
      <c r="T5635" s="67"/>
      <c r="U5635" s="67"/>
      <c r="V5635" s="67"/>
      <c r="W5635" s="67"/>
      <c r="X5635" s="67"/>
      <c r="Y5635" s="67"/>
    </row>
    <row r="5636" spans="1:25" s="2" customFormat="1" ht="16.5" customHeight="1">
      <c r="A5636" s="59">
        <v>5634</v>
      </c>
      <c r="B5636" s="61" t="str">
        <f t="shared" si="616"/>
        <v>hs</v>
      </c>
      <c r="C5636" s="61" t="s">
        <v>1847</v>
      </c>
      <c r="D5636" s="2" t="s">
        <v>6934</v>
      </c>
      <c r="E5636" s="61" t="str">
        <f t="shared" si="617"/>
        <v>h</v>
      </c>
      <c r="F5636" s="62" t="str">
        <f t="shared" si="618"/>
        <v>s</v>
      </c>
      <c r="G5636" s="62" t="str">
        <f t="shared" ref="G5636:G5699" si="619">IF(FIND(E5636,"qwertasdfgzxcvbyuiophjkl;nm")&lt;15.5,"L","R")</f>
        <v>R</v>
      </c>
      <c r="H5636" s="62" t="str">
        <f t="shared" ref="H5636:H5699" si="620">IF(FIND(F5636,"qwertasdfgzxcvbyuiophjkl;nm")&lt;15.5,"L","R")</f>
        <v>L</v>
      </c>
      <c r="I5636" s="62">
        <f t="shared" ref="I5636:I5699" si="621">FIND(E5636,$I$1)</f>
        <v>17</v>
      </c>
      <c r="J5636" s="62">
        <f t="shared" ref="J5636:J5699" si="622">FIND(F5636,$I$1)</f>
        <v>5</v>
      </c>
      <c r="K5636" s="81">
        <v>1.9849207199886659E-7</v>
      </c>
      <c r="L5636" s="2" t="s">
        <v>6888</v>
      </c>
      <c r="M5636" s="2" t="s">
        <v>13512</v>
      </c>
      <c r="N5636" s="60" t="s">
        <v>13802</v>
      </c>
      <c r="O5636" s="66" t="s">
        <v>12512</v>
      </c>
      <c r="P5636" s="67" t="s">
        <v>6036</v>
      </c>
      <c r="Q5636" s="67" t="s">
        <v>1568</v>
      </c>
      <c r="R5636" s="67" t="s">
        <v>6177</v>
      </c>
      <c r="S5636" s="67"/>
      <c r="T5636" s="67"/>
      <c r="U5636" s="67"/>
      <c r="V5636" s="67"/>
      <c r="W5636" s="67"/>
      <c r="X5636" s="67"/>
      <c r="Y5636" s="67"/>
    </row>
    <row r="5637" spans="1:25" s="2" customFormat="1" ht="16.5" customHeight="1">
      <c r="A5637" s="59">
        <v>5635</v>
      </c>
      <c r="B5637" s="61" t="str">
        <f t="shared" si="616"/>
        <v>us</v>
      </c>
      <c r="C5637" s="61" t="s">
        <v>6575</v>
      </c>
      <c r="D5637" s="2" t="s">
        <v>13615</v>
      </c>
      <c r="E5637" s="61" t="str">
        <f t="shared" si="617"/>
        <v>u</v>
      </c>
      <c r="F5637" s="62" t="str">
        <f t="shared" si="618"/>
        <v>s</v>
      </c>
      <c r="G5637" s="62" t="str">
        <f t="shared" si="619"/>
        <v>R</v>
      </c>
      <c r="H5637" s="62" t="str">
        <f t="shared" si="620"/>
        <v>L</v>
      </c>
      <c r="I5637" s="62">
        <f t="shared" si="621"/>
        <v>19</v>
      </c>
      <c r="J5637" s="62">
        <f t="shared" si="622"/>
        <v>5</v>
      </c>
      <c r="K5637" s="81">
        <v>1.9523810360544255E-7</v>
      </c>
      <c r="L5637" s="2" t="s">
        <v>13537</v>
      </c>
      <c r="M5637" s="2" t="s">
        <v>13512</v>
      </c>
      <c r="N5637" s="60" t="s">
        <v>6979</v>
      </c>
      <c r="O5637" s="66" t="s">
        <v>11851</v>
      </c>
      <c r="P5637" s="67" t="s">
        <v>4621</v>
      </c>
      <c r="Q5637" s="67" t="s">
        <v>4178</v>
      </c>
      <c r="R5637" s="67" t="s">
        <v>14099</v>
      </c>
      <c r="S5637" s="67" t="s">
        <v>4241</v>
      </c>
      <c r="T5637" s="67"/>
      <c r="U5637" s="67"/>
      <c r="V5637" s="67"/>
      <c r="W5637" s="67"/>
      <c r="X5637" s="67"/>
      <c r="Y5637" s="67"/>
    </row>
    <row r="5638" spans="1:25" s="2" customFormat="1" ht="16.5" customHeight="1">
      <c r="A5638" s="59">
        <v>5636</v>
      </c>
      <c r="B5638" s="61" t="str">
        <f t="shared" si="616"/>
        <v>iw</v>
      </c>
      <c r="C5638" s="61" t="s">
        <v>490</v>
      </c>
      <c r="D5638" s="2" t="s">
        <v>13727</v>
      </c>
      <c r="E5638" s="61" t="str">
        <f t="shared" si="617"/>
        <v>i</v>
      </c>
      <c r="F5638" s="62" t="str">
        <f t="shared" si="618"/>
        <v>w</v>
      </c>
      <c r="G5638" s="62" t="str">
        <f t="shared" si="619"/>
        <v>R</v>
      </c>
      <c r="H5638" s="62" t="str">
        <f t="shared" si="620"/>
        <v>L</v>
      </c>
      <c r="I5638" s="62">
        <f t="shared" si="621"/>
        <v>22</v>
      </c>
      <c r="J5638" s="62">
        <f t="shared" si="622"/>
        <v>4</v>
      </c>
      <c r="K5638" s="81">
        <v>1.9523810360544255E-7</v>
      </c>
      <c r="L5638" s="2" t="s">
        <v>14016</v>
      </c>
      <c r="M5638" s="2" t="s">
        <v>6841</v>
      </c>
      <c r="N5638" s="60" t="s">
        <v>13467</v>
      </c>
      <c r="O5638" s="66" t="s">
        <v>8424</v>
      </c>
      <c r="P5638" s="67" t="s">
        <v>4481</v>
      </c>
      <c r="Q5638" s="67" t="s">
        <v>5737</v>
      </c>
      <c r="R5638" s="67" t="s">
        <v>14511</v>
      </c>
      <c r="S5638" s="67" t="s">
        <v>5737</v>
      </c>
      <c r="T5638" s="67"/>
      <c r="U5638" s="67"/>
      <c r="V5638" s="67"/>
      <c r="W5638" s="67"/>
      <c r="X5638" s="67"/>
      <c r="Y5638" s="67"/>
    </row>
    <row r="5639" spans="1:25" s="2" customFormat="1" ht="16.5" customHeight="1">
      <c r="A5639" s="59">
        <v>5637</v>
      </c>
      <c r="B5639" s="61" t="str">
        <f t="shared" si="616"/>
        <v>xu</v>
      </c>
      <c r="C5639" s="61" t="s">
        <v>5561</v>
      </c>
      <c r="D5639" s="2" t="s">
        <v>6947</v>
      </c>
      <c r="E5639" s="61" t="str">
        <f t="shared" si="617"/>
        <v>x</v>
      </c>
      <c r="F5639" s="62" t="str">
        <f t="shared" si="618"/>
        <v>u</v>
      </c>
      <c r="G5639" s="62" t="str">
        <f t="shared" si="619"/>
        <v>L</v>
      </c>
      <c r="H5639" s="62" t="str">
        <f t="shared" si="620"/>
        <v>R</v>
      </c>
      <c r="I5639" s="62">
        <f t="shared" si="621"/>
        <v>6</v>
      </c>
      <c r="J5639" s="62">
        <f t="shared" si="622"/>
        <v>19</v>
      </c>
      <c r="K5639" s="81">
        <v>1.9523810360544255E-7</v>
      </c>
      <c r="L5639" s="2" t="s">
        <v>6892</v>
      </c>
      <c r="M5639" s="2" t="s">
        <v>13512</v>
      </c>
      <c r="N5639" s="60" t="s">
        <v>7057</v>
      </c>
      <c r="O5639" s="66" t="s">
        <v>7587</v>
      </c>
      <c r="P5639" s="67" t="s">
        <v>14513</v>
      </c>
      <c r="Q5639" s="67" t="s">
        <v>3476</v>
      </c>
      <c r="R5639" s="67" t="s">
        <v>2875</v>
      </c>
      <c r="S5639" s="67"/>
      <c r="T5639" s="67"/>
      <c r="U5639" s="67"/>
      <c r="V5639" s="67"/>
      <c r="W5639" s="67"/>
      <c r="X5639" s="67"/>
      <c r="Y5639" s="67"/>
    </row>
    <row r="5640" spans="1:25" s="2" customFormat="1" ht="16.5" customHeight="1">
      <c r="A5640" s="59">
        <v>5638</v>
      </c>
      <c r="B5640" s="61" t="str">
        <f t="shared" si="616"/>
        <v>zn</v>
      </c>
      <c r="C5640" s="61" t="s">
        <v>6230</v>
      </c>
      <c r="D5640" s="2" t="s">
        <v>13737</v>
      </c>
      <c r="E5640" s="61" t="str">
        <f t="shared" si="617"/>
        <v>z</v>
      </c>
      <c r="F5640" s="62" t="str">
        <f t="shared" si="618"/>
        <v>n</v>
      </c>
      <c r="G5640" s="62" t="str">
        <f t="shared" si="619"/>
        <v>L</v>
      </c>
      <c r="H5640" s="62" t="str">
        <f t="shared" si="620"/>
        <v>R</v>
      </c>
      <c r="I5640" s="62">
        <f t="shared" si="621"/>
        <v>3</v>
      </c>
      <c r="J5640" s="62">
        <f t="shared" si="622"/>
        <v>18</v>
      </c>
      <c r="K5640" s="81">
        <v>1.9523810360544255E-7</v>
      </c>
      <c r="L5640" s="2" t="s">
        <v>6883</v>
      </c>
      <c r="M5640" s="2" t="s">
        <v>6841</v>
      </c>
      <c r="N5640" s="60" t="s">
        <v>7000</v>
      </c>
      <c r="O5640" s="66" t="s">
        <v>10303</v>
      </c>
      <c r="P5640" s="67" t="s">
        <v>6473</v>
      </c>
      <c r="Q5640" s="67" t="s">
        <v>373</v>
      </c>
      <c r="R5640" s="67" t="s">
        <v>4241</v>
      </c>
      <c r="S5640" s="67"/>
      <c r="T5640" s="67"/>
      <c r="U5640" s="67"/>
      <c r="V5640" s="67"/>
      <c r="W5640" s="67"/>
      <c r="X5640" s="67"/>
      <c r="Y5640" s="67"/>
    </row>
    <row r="5641" spans="1:25" s="2" customFormat="1" ht="16.5" customHeight="1">
      <c r="A5641" s="59">
        <v>5639</v>
      </c>
      <c r="B5641" s="61" t="str">
        <f t="shared" si="616"/>
        <v>nc</v>
      </c>
      <c r="C5641" s="61" t="s">
        <v>3546</v>
      </c>
      <c r="D5641" s="2" t="s">
        <v>6932</v>
      </c>
      <c r="E5641" s="61" t="str">
        <f t="shared" si="617"/>
        <v>n</v>
      </c>
      <c r="F5641" s="62" t="str">
        <f t="shared" si="618"/>
        <v>c</v>
      </c>
      <c r="G5641" s="62" t="str">
        <f t="shared" si="619"/>
        <v>R</v>
      </c>
      <c r="H5641" s="62" t="str">
        <f t="shared" si="620"/>
        <v>L</v>
      </c>
      <c r="I5641" s="62">
        <f t="shared" si="621"/>
        <v>18</v>
      </c>
      <c r="J5641" s="62">
        <f t="shared" si="622"/>
        <v>9</v>
      </c>
      <c r="K5641" s="81">
        <v>1.9523810360544255E-7</v>
      </c>
      <c r="L5641" s="2" t="s">
        <v>6878</v>
      </c>
      <c r="M5641" s="2" t="s">
        <v>13510</v>
      </c>
      <c r="N5641" s="60" t="s">
        <v>13814</v>
      </c>
      <c r="O5641" s="66" t="s">
        <v>12149</v>
      </c>
      <c r="P5641" s="67" t="s">
        <v>4989</v>
      </c>
      <c r="Q5641" s="67" t="s">
        <v>4481</v>
      </c>
      <c r="R5641" s="67" t="s">
        <v>209</v>
      </c>
      <c r="S5641" s="67"/>
      <c r="T5641" s="67"/>
      <c r="U5641" s="67"/>
      <c r="V5641" s="67"/>
      <c r="W5641" s="67"/>
      <c r="X5641" s="67"/>
      <c r="Y5641" s="67"/>
    </row>
    <row r="5642" spans="1:25" s="2" customFormat="1" ht="16.5" customHeight="1">
      <c r="A5642" s="59">
        <v>5640</v>
      </c>
      <c r="B5642" s="61" t="str">
        <f t="shared" si="616"/>
        <v>p</v>
      </c>
      <c r="C5642" s="61" t="s">
        <v>3804</v>
      </c>
      <c r="D5642" s="2" t="s">
        <v>13729</v>
      </c>
      <c r="E5642" s="61" t="str">
        <f t="shared" si="617"/>
        <v>p</v>
      </c>
      <c r="F5642" s="62" t="str">
        <f t="shared" si="618"/>
        <v>p</v>
      </c>
      <c r="G5642" s="62" t="str">
        <f t="shared" si="619"/>
        <v>R</v>
      </c>
      <c r="H5642" s="62" t="str">
        <f t="shared" si="620"/>
        <v>R</v>
      </c>
      <c r="I5642" s="62">
        <f t="shared" si="621"/>
        <v>26</v>
      </c>
      <c r="J5642" s="62">
        <f t="shared" si="622"/>
        <v>26</v>
      </c>
      <c r="K5642" s="81">
        <v>1.9523810360544255E-7</v>
      </c>
      <c r="L5642" s="2" t="s">
        <v>6881</v>
      </c>
      <c r="M5642" s="2" t="s">
        <v>14103</v>
      </c>
      <c r="N5642" s="60" t="s">
        <v>7083</v>
      </c>
      <c r="O5642" s="66" t="s">
        <v>8597</v>
      </c>
      <c r="P5642" s="67" t="s">
        <v>827</v>
      </c>
      <c r="Q5642" s="67" t="s">
        <v>6760</v>
      </c>
      <c r="R5642" s="67" t="s">
        <v>6687</v>
      </c>
      <c r="S5642" s="67"/>
      <c r="T5642" s="67"/>
      <c r="U5642" s="67"/>
      <c r="V5642" s="67"/>
      <c r="W5642" s="67"/>
      <c r="X5642" s="67"/>
      <c r="Y5642" s="67"/>
    </row>
    <row r="5643" spans="1:25" s="2" customFormat="1" ht="16.5" customHeight="1">
      <c r="A5643" s="59">
        <v>5641</v>
      </c>
      <c r="B5643" s="61" t="str">
        <f t="shared" si="616"/>
        <v>ph</v>
      </c>
      <c r="C5643" s="61" t="s">
        <v>3673</v>
      </c>
      <c r="D5643" s="2" t="s">
        <v>13693</v>
      </c>
      <c r="E5643" s="61" t="str">
        <f t="shared" si="617"/>
        <v>p</v>
      </c>
      <c r="F5643" s="62" t="str">
        <f t="shared" si="618"/>
        <v>h</v>
      </c>
      <c r="G5643" s="62" t="str">
        <f t="shared" si="619"/>
        <v>R</v>
      </c>
      <c r="H5643" s="62" t="str">
        <f t="shared" si="620"/>
        <v>R</v>
      </c>
      <c r="I5643" s="62">
        <f t="shared" si="621"/>
        <v>26</v>
      </c>
      <c r="J5643" s="62">
        <f t="shared" si="622"/>
        <v>17</v>
      </c>
      <c r="K5643" s="81">
        <v>1.9198413521201848E-7</v>
      </c>
      <c r="L5643" s="2" t="s">
        <v>6881</v>
      </c>
      <c r="M5643" s="2" t="s">
        <v>6950</v>
      </c>
      <c r="N5643" s="60" t="s">
        <v>7054</v>
      </c>
      <c r="O5643" s="66" t="s">
        <v>14357</v>
      </c>
      <c r="P5643" s="67" t="s">
        <v>2637</v>
      </c>
      <c r="Q5643" s="67" t="s">
        <v>6807</v>
      </c>
      <c r="R5643" s="67" t="s">
        <v>14468</v>
      </c>
      <c r="S5643" s="67"/>
      <c r="T5643" s="67"/>
      <c r="U5643" s="67"/>
      <c r="V5643" s="67"/>
      <c r="W5643" s="67"/>
      <c r="X5643" s="67"/>
      <c r="Y5643" s="67"/>
    </row>
    <row r="5644" spans="1:25" s="2" customFormat="1" ht="16.5" customHeight="1">
      <c r="A5644" s="59">
        <v>5642</v>
      </c>
      <c r="B5644" s="61" t="str">
        <f t="shared" si="616"/>
        <v>rh</v>
      </c>
      <c r="C5644" s="61" t="s">
        <v>4207</v>
      </c>
      <c r="D5644" s="2" t="s">
        <v>13585</v>
      </c>
      <c r="E5644" s="61" t="str">
        <f t="shared" si="617"/>
        <v>r</v>
      </c>
      <c r="F5644" s="62" t="str">
        <f t="shared" si="618"/>
        <v>h</v>
      </c>
      <c r="G5644" s="62" t="str">
        <f t="shared" si="619"/>
        <v>L</v>
      </c>
      <c r="H5644" s="62" t="str">
        <f t="shared" si="620"/>
        <v>R</v>
      </c>
      <c r="I5644" s="62">
        <f t="shared" si="621"/>
        <v>10</v>
      </c>
      <c r="J5644" s="62">
        <f t="shared" si="622"/>
        <v>17</v>
      </c>
      <c r="K5644" s="81">
        <v>1.9198413521201848E-7</v>
      </c>
      <c r="L5644" s="2" t="s">
        <v>6891</v>
      </c>
      <c r="M5644" s="2" t="s">
        <v>13767</v>
      </c>
      <c r="N5644" s="60" t="s">
        <v>6972</v>
      </c>
      <c r="O5644" s="66" t="s">
        <v>12720</v>
      </c>
      <c r="P5644" s="67" t="s">
        <v>1753</v>
      </c>
      <c r="Q5644" s="67" t="s">
        <v>5810</v>
      </c>
      <c r="R5644" s="67" t="s">
        <v>2637</v>
      </c>
      <c r="S5644" s="67" t="s">
        <v>2637</v>
      </c>
      <c r="T5644" s="67" t="s">
        <v>2371</v>
      </c>
      <c r="U5644" s="67" t="s">
        <v>5807</v>
      </c>
      <c r="V5644" s="67"/>
      <c r="W5644" s="67"/>
      <c r="X5644" s="67"/>
      <c r="Y5644" s="67"/>
    </row>
    <row r="5645" spans="1:25" s="2" customFormat="1" ht="16.5" customHeight="1">
      <c r="A5645" s="59">
        <v>5643</v>
      </c>
      <c r="B5645" s="61" t="str">
        <f t="shared" si="616"/>
        <v>di</v>
      </c>
      <c r="C5645" s="61" t="s">
        <v>939</v>
      </c>
      <c r="D5645" s="2" t="s">
        <v>6928</v>
      </c>
      <c r="E5645" s="61" t="str">
        <f t="shared" si="617"/>
        <v>d</v>
      </c>
      <c r="F5645" s="62" t="str">
        <f t="shared" si="618"/>
        <v>i</v>
      </c>
      <c r="G5645" s="62" t="str">
        <f t="shared" si="619"/>
        <v>L</v>
      </c>
      <c r="H5645" s="62" t="str">
        <f t="shared" si="620"/>
        <v>R</v>
      </c>
      <c r="I5645" s="62">
        <f t="shared" si="621"/>
        <v>8</v>
      </c>
      <c r="J5645" s="62">
        <f t="shared" si="622"/>
        <v>22</v>
      </c>
      <c r="K5645" s="81">
        <v>1.9198413521201848E-7</v>
      </c>
      <c r="L5645" s="2" t="s">
        <v>13508</v>
      </c>
      <c r="M5645" s="2" t="s">
        <v>13510</v>
      </c>
      <c r="N5645" s="60" t="s">
        <v>7187</v>
      </c>
      <c r="O5645" s="66" t="s">
        <v>8454</v>
      </c>
      <c r="P5645" s="67" t="s">
        <v>1574</v>
      </c>
      <c r="Q5645" s="67" t="s">
        <v>4514</v>
      </c>
      <c r="R5645" s="67" t="s">
        <v>6776</v>
      </c>
      <c r="S5645" s="67"/>
      <c r="T5645" s="67"/>
      <c r="U5645" s="67"/>
      <c r="V5645" s="67"/>
      <c r="W5645" s="67"/>
      <c r="X5645" s="67"/>
      <c r="Y5645" s="67"/>
    </row>
    <row r="5646" spans="1:25" s="2" customFormat="1" ht="16.5" customHeight="1">
      <c r="A5646" s="59">
        <v>5644</v>
      </c>
      <c r="B5646" s="61" t="str">
        <f t="shared" si="616"/>
        <v>sp</v>
      </c>
      <c r="C5646" s="61" t="s">
        <v>4759</v>
      </c>
      <c r="D5646" s="2" t="s">
        <v>13577</v>
      </c>
      <c r="E5646" s="61" t="str">
        <f t="shared" si="617"/>
        <v>s</v>
      </c>
      <c r="F5646" s="62" t="str">
        <f t="shared" si="618"/>
        <v>p</v>
      </c>
      <c r="G5646" s="62" t="str">
        <f t="shared" si="619"/>
        <v>L</v>
      </c>
      <c r="H5646" s="62" t="str">
        <f t="shared" si="620"/>
        <v>R</v>
      </c>
      <c r="I5646" s="62">
        <f t="shared" si="621"/>
        <v>5</v>
      </c>
      <c r="J5646" s="62">
        <f t="shared" si="622"/>
        <v>26</v>
      </c>
      <c r="K5646" s="81">
        <v>1.9198413521201848E-7</v>
      </c>
      <c r="L5646" s="2" t="s">
        <v>6775</v>
      </c>
      <c r="M5646" s="2" t="s">
        <v>13536</v>
      </c>
      <c r="N5646" s="60" t="s">
        <v>7106</v>
      </c>
      <c r="O5646" s="66" t="s">
        <v>8359</v>
      </c>
      <c r="P5646" s="67" t="s">
        <v>3476</v>
      </c>
      <c r="Q5646" s="67" t="s">
        <v>4640</v>
      </c>
      <c r="R5646" s="67" t="s">
        <v>72</v>
      </c>
      <c r="S5646" s="67" t="s">
        <v>14106</v>
      </c>
      <c r="T5646" s="67"/>
      <c r="U5646" s="67"/>
      <c r="V5646" s="67"/>
      <c r="W5646" s="67"/>
      <c r="X5646" s="67"/>
      <c r="Y5646" s="67"/>
    </row>
    <row r="5647" spans="1:25" s="2" customFormat="1" ht="16.5" customHeight="1">
      <c r="A5647" s="59">
        <v>5645</v>
      </c>
      <c r="B5647" s="61" t="str">
        <f t="shared" si="616"/>
        <v>fu</v>
      </c>
      <c r="C5647" s="61" t="s">
        <v>1354</v>
      </c>
      <c r="D5647" s="2" t="s">
        <v>6946</v>
      </c>
      <c r="E5647" s="61" t="str">
        <f t="shared" si="617"/>
        <v>f</v>
      </c>
      <c r="F5647" s="62" t="str">
        <f t="shared" si="618"/>
        <v>u</v>
      </c>
      <c r="G5647" s="62" t="str">
        <f t="shared" si="619"/>
        <v>L</v>
      </c>
      <c r="H5647" s="62" t="str">
        <f t="shared" si="620"/>
        <v>R</v>
      </c>
      <c r="I5647" s="62">
        <f t="shared" si="621"/>
        <v>11</v>
      </c>
      <c r="J5647" s="62">
        <f t="shared" si="622"/>
        <v>19</v>
      </c>
      <c r="K5647" s="81">
        <v>1.9198413521201848E-7</v>
      </c>
      <c r="L5647" s="2" t="s">
        <v>6886</v>
      </c>
      <c r="M5647" s="2" t="s">
        <v>13512</v>
      </c>
      <c r="N5647" s="60" t="s">
        <v>6979</v>
      </c>
      <c r="O5647" s="66" t="s">
        <v>8827</v>
      </c>
      <c r="P5647" s="67" t="s">
        <v>4548</v>
      </c>
      <c r="Q5647" s="67" t="s">
        <v>4221</v>
      </c>
      <c r="R5647" s="67" t="s">
        <v>794</v>
      </c>
      <c r="S5647" s="67"/>
      <c r="T5647" s="67"/>
      <c r="U5647" s="67"/>
      <c r="V5647" s="67"/>
      <c r="W5647" s="67"/>
      <c r="X5647" s="67"/>
      <c r="Y5647" s="67"/>
    </row>
    <row r="5648" spans="1:25" s="2" customFormat="1" ht="16.5" customHeight="1">
      <c r="A5648" s="59">
        <v>5646</v>
      </c>
      <c r="B5648" s="61" t="str">
        <f t="shared" si="616"/>
        <v>si</v>
      </c>
      <c r="C5648" s="61" t="s">
        <v>4647</v>
      </c>
      <c r="D5648" s="2" t="s">
        <v>6922</v>
      </c>
      <c r="E5648" s="61" t="str">
        <f t="shared" si="617"/>
        <v>s</v>
      </c>
      <c r="F5648" s="62" t="str">
        <f t="shared" si="618"/>
        <v>i</v>
      </c>
      <c r="G5648" s="62" t="str">
        <f t="shared" si="619"/>
        <v>L</v>
      </c>
      <c r="H5648" s="62" t="str">
        <f t="shared" si="620"/>
        <v>R</v>
      </c>
      <c r="I5648" s="62">
        <f t="shared" si="621"/>
        <v>5</v>
      </c>
      <c r="J5648" s="62">
        <f t="shared" si="622"/>
        <v>22</v>
      </c>
      <c r="K5648" s="81">
        <v>1.9198413521201848E-7</v>
      </c>
      <c r="L5648" s="2" t="s">
        <v>6775</v>
      </c>
      <c r="M5648" s="2" t="s">
        <v>13510</v>
      </c>
      <c r="N5648" s="60" t="s">
        <v>7238</v>
      </c>
      <c r="O5648" s="66" t="s">
        <v>13292</v>
      </c>
      <c r="P5648" s="67" t="s">
        <v>4641</v>
      </c>
      <c r="Q5648" s="67" t="s">
        <v>4641</v>
      </c>
      <c r="R5648" s="67" t="s">
        <v>3578</v>
      </c>
      <c r="S5648" s="67"/>
      <c r="T5648" s="67"/>
      <c r="U5648" s="67"/>
      <c r="V5648" s="67"/>
      <c r="W5648" s="67"/>
      <c r="X5648" s="67"/>
      <c r="Y5648" s="67"/>
    </row>
    <row r="5649" spans="1:25" s="2" customFormat="1" ht="16.5" customHeight="1">
      <c r="A5649" s="59">
        <v>5647</v>
      </c>
      <c r="B5649" s="61" t="str">
        <f t="shared" si="616"/>
        <v>wg</v>
      </c>
      <c r="C5649" s="61" t="s">
        <v>5087</v>
      </c>
      <c r="D5649" s="2" t="s">
        <v>13608</v>
      </c>
      <c r="E5649" s="61" t="str">
        <f t="shared" si="617"/>
        <v>w</v>
      </c>
      <c r="F5649" s="62" t="str">
        <f t="shared" si="618"/>
        <v>g</v>
      </c>
      <c r="G5649" s="62" t="str">
        <f t="shared" si="619"/>
        <v>L</v>
      </c>
      <c r="H5649" s="62" t="str">
        <f t="shared" si="620"/>
        <v>L</v>
      </c>
      <c r="I5649" s="62">
        <f t="shared" si="621"/>
        <v>4</v>
      </c>
      <c r="J5649" s="62">
        <f t="shared" si="622"/>
        <v>14</v>
      </c>
      <c r="K5649" s="81">
        <v>1.9198413521201848E-7</v>
      </c>
      <c r="L5649" s="2" t="s">
        <v>6804</v>
      </c>
      <c r="M5649" s="2" t="s">
        <v>13767</v>
      </c>
      <c r="N5649" s="60" t="s">
        <v>7017</v>
      </c>
      <c r="O5649" s="66" t="s">
        <v>11173</v>
      </c>
      <c r="P5649" s="67" t="s">
        <v>1647</v>
      </c>
      <c r="Q5649" s="67" t="s">
        <v>2396</v>
      </c>
      <c r="R5649" s="67" t="s">
        <v>6963</v>
      </c>
      <c r="S5649" s="67" t="s">
        <v>5079</v>
      </c>
      <c r="T5649" s="67"/>
      <c r="U5649" s="67"/>
      <c r="V5649" s="67"/>
      <c r="W5649" s="67"/>
      <c r="X5649" s="67"/>
      <c r="Y5649" s="67"/>
    </row>
    <row r="5650" spans="1:25" s="2" customFormat="1" ht="16.5" customHeight="1">
      <c r="A5650" s="59">
        <v>5648</v>
      </c>
      <c r="B5650" s="61" t="str">
        <f t="shared" si="616"/>
        <v>oj</v>
      </c>
      <c r="C5650" s="61" t="s">
        <v>4412</v>
      </c>
      <c r="D5650" s="2" t="s">
        <v>13616</v>
      </c>
      <c r="E5650" s="61" t="str">
        <f t="shared" si="617"/>
        <v>o</v>
      </c>
      <c r="F5650" s="62" t="str">
        <f t="shared" si="618"/>
        <v>j</v>
      </c>
      <c r="G5650" s="62" t="str">
        <f t="shared" si="619"/>
        <v>R</v>
      </c>
      <c r="H5650" s="62" t="str">
        <f t="shared" si="620"/>
        <v>R</v>
      </c>
      <c r="I5650" s="62">
        <f t="shared" si="621"/>
        <v>24</v>
      </c>
      <c r="J5650" s="62">
        <f t="shared" si="622"/>
        <v>20</v>
      </c>
      <c r="K5650" s="81">
        <v>1.8873016681859444E-7</v>
      </c>
      <c r="L5650" s="2" t="s">
        <v>14018</v>
      </c>
      <c r="M5650" s="2" t="s">
        <v>6840</v>
      </c>
      <c r="N5650" s="60" t="s">
        <v>6972</v>
      </c>
      <c r="O5650" s="66" t="s">
        <v>10099</v>
      </c>
      <c r="P5650" s="67" t="s">
        <v>630</v>
      </c>
      <c r="Q5650" s="67" t="s">
        <v>6800</v>
      </c>
      <c r="R5650" s="67" t="s">
        <v>6177</v>
      </c>
      <c r="S5650" s="67"/>
      <c r="T5650" s="67"/>
      <c r="U5650" s="67"/>
      <c r="V5650" s="67"/>
      <c r="W5650" s="67"/>
      <c r="X5650" s="67"/>
      <c r="Y5650" s="67"/>
    </row>
    <row r="5651" spans="1:25" s="2" customFormat="1" ht="16.5" customHeight="1">
      <c r="A5651" s="59">
        <v>5649</v>
      </c>
      <c r="B5651" s="61" t="str">
        <f t="shared" si="616"/>
        <v>fo</v>
      </c>
      <c r="C5651" s="61" t="s">
        <v>1302</v>
      </c>
      <c r="D5651" s="2" t="s">
        <v>13715</v>
      </c>
      <c r="E5651" s="61" t="str">
        <f t="shared" si="617"/>
        <v>f</v>
      </c>
      <c r="F5651" s="62" t="str">
        <f t="shared" si="618"/>
        <v>o</v>
      </c>
      <c r="G5651" s="62" t="str">
        <f t="shared" si="619"/>
        <v>L</v>
      </c>
      <c r="H5651" s="62" t="str">
        <f t="shared" si="620"/>
        <v>R</v>
      </c>
      <c r="I5651" s="62">
        <f t="shared" si="621"/>
        <v>11</v>
      </c>
      <c r="J5651" s="62">
        <f t="shared" si="622"/>
        <v>24</v>
      </c>
      <c r="K5651" s="81">
        <v>1.8873016681859444E-7</v>
      </c>
      <c r="L5651" s="2" t="s">
        <v>6886</v>
      </c>
      <c r="M5651" s="2" t="s">
        <v>6960</v>
      </c>
      <c r="N5651" s="60" t="s">
        <v>6978</v>
      </c>
      <c r="O5651" s="66" t="s">
        <v>1302</v>
      </c>
      <c r="P5651" s="67" t="s">
        <v>1302</v>
      </c>
      <c r="Q5651" s="67"/>
      <c r="R5651" s="67"/>
      <c r="S5651" s="67"/>
      <c r="T5651" s="67"/>
      <c r="U5651" s="67"/>
      <c r="V5651" s="67"/>
      <c r="W5651" s="67"/>
      <c r="X5651" s="67"/>
      <c r="Y5651" s="67"/>
    </row>
    <row r="5652" spans="1:25" s="2" customFormat="1" ht="16.5" customHeight="1">
      <c r="A5652" s="59">
        <v>5650</v>
      </c>
      <c r="B5652" s="61" t="str">
        <f t="shared" si="616"/>
        <v>jv</v>
      </c>
      <c r="C5652" s="61" t="s">
        <v>2430</v>
      </c>
      <c r="D5652" s="2" t="s">
        <v>14017</v>
      </c>
      <c r="E5652" s="61" t="str">
        <f t="shared" si="617"/>
        <v>j</v>
      </c>
      <c r="F5652" s="62" t="str">
        <f t="shared" si="618"/>
        <v>v</v>
      </c>
      <c r="G5652" s="62" t="str">
        <f t="shared" si="619"/>
        <v>R</v>
      </c>
      <c r="H5652" s="62" t="str">
        <f t="shared" si="620"/>
        <v>L</v>
      </c>
      <c r="I5652" s="62">
        <f t="shared" si="621"/>
        <v>20</v>
      </c>
      <c r="J5652" s="62">
        <f t="shared" si="622"/>
        <v>12</v>
      </c>
      <c r="K5652" s="81">
        <v>1.8873016681859444E-7</v>
      </c>
      <c r="L5652" s="2" t="s">
        <v>6887</v>
      </c>
      <c r="M5652" s="2" t="s">
        <v>13513</v>
      </c>
      <c r="N5652" s="60" t="s">
        <v>6797</v>
      </c>
      <c r="O5652" s="66" t="s">
        <v>7767</v>
      </c>
      <c r="P5652" s="67" t="s">
        <v>426</v>
      </c>
      <c r="Q5652" s="67" t="s">
        <v>4047</v>
      </c>
      <c r="R5652" s="67"/>
      <c r="S5652" s="67"/>
      <c r="T5652" s="67"/>
      <c r="U5652" s="67"/>
      <c r="V5652" s="67"/>
      <c r="W5652" s="67"/>
      <c r="X5652" s="67"/>
      <c r="Y5652" s="67"/>
    </row>
    <row r="5653" spans="1:25" s="2" customFormat="1" ht="16.5" customHeight="1">
      <c r="A5653" s="59">
        <v>5651</v>
      </c>
      <c r="B5653" s="61" t="str">
        <f t="shared" si="616"/>
        <v>la</v>
      </c>
      <c r="C5653" s="61" t="s">
        <v>2738</v>
      </c>
      <c r="D5653" s="2" t="s">
        <v>6949</v>
      </c>
      <c r="E5653" s="61" t="str">
        <f t="shared" si="617"/>
        <v>l</v>
      </c>
      <c r="F5653" s="62" t="str">
        <f t="shared" si="618"/>
        <v>a</v>
      </c>
      <c r="G5653" s="62" t="str">
        <f t="shared" si="619"/>
        <v>R</v>
      </c>
      <c r="H5653" s="62" t="str">
        <f t="shared" si="620"/>
        <v>L</v>
      </c>
      <c r="I5653" s="62">
        <f t="shared" si="621"/>
        <v>25</v>
      </c>
      <c r="J5653" s="62">
        <f t="shared" si="622"/>
        <v>2</v>
      </c>
      <c r="K5653" s="81">
        <v>1.8873016681859444E-7</v>
      </c>
      <c r="L5653" s="2" t="s">
        <v>6889</v>
      </c>
      <c r="M5653" s="2" t="s">
        <v>6875</v>
      </c>
      <c r="N5653" s="60" t="s">
        <v>6972</v>
      </c>
      <c r="O5653" s="66" t="s">
        <v>12217</v>
      </c>
      <c r="P5653" s="67" t="s">
        <v>4495</v>
      </c>
      <c r="Q5653" s="67" t="s">
        <v>2878</v>
      </c>
      <c r="R5653" s="67"/>
      <c r="S5653" s="67"/>
      <c r="T5653" s="67"/>
      <c r="U5653" s="67"/>
      <c r="V5653" s="67"/>
      <c r="W5653" s="67"/>
      <c r="X5653" s="67"/>
      <c r="Y5653" s="67"/>
    </row>
    <row r="5654" spans="1:25" s="2" customFormat="1" ht="16.5" customHeight="1">
      <c r="A5654" s="59">
        <v>5652</v>
      </c>
      <c r="B5654" s="61" t="str">
        <f t="shared" si="616"/>
        <v>eu</v>
      </c>
      <c r="C5654" s="61" t="s">
        <v>6052</v>
      </c>
      <c r="D5654" s="2" t="s">
        <v>6924</v>
      </c>
      <c r="E5654" s="61" t="str">
        <f t="shared" si="617"/>
        <v>e</v>
      </c>
      <c r="F5654" s="62" t="str">
        <f t="shared" si="618"/>
        <v>u</v>
      </c>
      <c r="G5654" s="62" t="str">
        <f t="shared" si="619"/>
        <v>L</v>
      </c>
      <c r="H5654" s="62" t="str">
        <f t="shared" si="620"/>
        <v>R</v>
      </c>
      <c r="I5654" s="62">
        <f t="shared" si="621"/>
        <v>7</v>
      </c>
      <c r="J5654" s="62">
        <f t="shared" si="622"/>
        <v>19</v>
      </c>
      <c r="K5654" s="81">
        <v>1.8873016681859444E-7</v>
      </c>
      <c r="L5654" s="2" t="s">
        <v>6876</v>
      </c>
      <c r="M5654" s="2" t="s">
        <v>13512</v>
      </c>
      <c r="N5654" s="60" t="s">
        <v>6972</v>
      </c>
      <c r="O5654" s="66" t="s">
        <v>13121</v>
      </c>
      <c r="P5654" s="67" t="s">
        <v>4641</v>
      </c>
      <c r="Q5654" s="67" t="s">
        <v>6057</v>
      </c>
      <c r="R5654" s="67"/>
      <c r="S5654" s="67"/>
      <c r="T5654" s="67"/>
      <c r="U5654" s="67"/>
      <c r="V5654" s="67"/>
      <c r="W5654" s="67"/>
      <c r="X5654" s="67"/>
      <c r="Y5654" s="67"/>
    </row>
    <row r="5655" spans="1:25" s="2" customFormat="1" ht="16.5" customHeight="1">
      <c r="A5655" s="59">
        <v>5653</v>
      </c>
      <c r="B5655" s="61" t="str">
        <f t="shared" si="616"/>
        <v>hv</v>
      </c>
      <c r="C5655" s="61" t="s">
        <v>1963</v>
      </c>
      <c r="D5655" s="2" t="s">
        <v>13559</v>
      </c>
      <c r="E5655" s="61" t="str">
        <f t="shared" si="617"/>
        <v>h</v>
      </c>
      <c r="F5655" s="62" t="str">
        <f t="shared" si="618"/>
        <v>v</v>
      </c>
      <c r="G5655" s="62" t="str">
        <f t="shared" si="619"/>
        <v>R</v>
      </c>
      <c r="H5655" s="62" t="str">
        <f t="shared" si="620"/>
        <v>L</v>
      </c>
      <c r="I5655" s="62">
        <f t="shared" si="621"/>
        <v>17</v>
      </c>
      <c r="J5655" s="62">
        <f t="shared" si="622"/>
        <v>12</v>
      </c>
      <c r="K5655" s="81">
        <v>1.8873016681859444E-7</v>
      </c>
      <c r="L5655" s="2" t="s">
        <v>6888</v>
      </c>
      <c r="M5655" s="2" t="s">
        <v>13534</v>
      </c>
      <c r="N5655" s="60" t="s">
        <v>6797</v>
      </c>
      <c r="O5655" s="66" t="s">
        <v>12387</v>
      </c>
      <c r="P5655" s="67" t="s">
        <v>4989</v>
      </c>
      <c r="Q5655" s="67" t="s">
        <v>4989</v>
      </c>
      <c r="R5655" s="67" t="s">
        <v>5479</v>
      </c>
      <c r="S5655" s="67"/>
      <c r="T5655" s="67"/>
      <c r="U5655" s="67"/>
      <c r="V5655" s="67"/>
      <c r="W5655" s="67"/>
      <c r="X5655" s="67"/>
      <c r="Y5655" s="67"/>
    </row>
    <row r="5656" spans="1:25" s="2" customFormat="1" ht="16.5" customHeight="1">
      <c r="A5656" s="59">
        <v>5654</v>
      </c>
      <c r="B5656" s="61" t="str">
        <f t="shared" si="616"/>
        <v>dn</v>
      </c>
      <c r="C5656" s="61" t="s">
        <v>851</v>
      </c>
      <c r="D5656" s="2" t="s">
        <v>6821</v>
      </c>
      <c r="E5656" s="61" t="str">
        <f t="shared" si="617"/>
        <v>d</v>
      </c>
      <c r="F5656" s="62" t="str">
        <f t="shared" si="618"/>
        <v>n</v>
      </c>
      <c r="G5656" s="62" t="str">
        <f t="shared" si="619"/>
        <v>L</v>
      </c>
      <c r="H5656" s="62" t="str">
        <f t="shared" si="620"/>
        <v>R</v>
      </c>
      <c r="I5656" s="62">
        <f t="shared" si="621"/>
        <v>8</v>
      </c>
      <c r="J5656" s="62">
        <f t="shared" si="622"/>
        <v>18</v>
      </c>
      <c r="K5656" s="81">
        <v>1.8873016681859444E-7</v>
      </c>
      <c r="L5656" s="2" t="s">
        <v>13508</v>
      </c>
      <c r="M5656" s="2" t="s">
        <v>6841</v>
      </c>
      <c r="N5656" s="60" t="s">
        <v>6972</v>
      </c>
      <c r="O5656" s="66" t="s">
        <v>8280</v>
      </c>
      <c r="P5656" s="67" t="s">
        <v>1170</v>
      </c>
      <c r="Q5656" s="67" t="s">
        <v>2396</v>
      </c>
      <c r="R5656" s="67" t="s">
        <v>4989</v>
      </c>
      <c r="S5656" s="67"/>
      <c r="T5656" s="67"/>
      <c r="U5656" s="67"/>
      <c r="V5656" s="67"/>
      <c r="W5656" s="67"/>
      <c r="X5656" s="67"/>
      <c r="Y5656" s="67"/>
    </row>
    <row r="5657" spans="1:25" s="2" customFormat="1" ht="16.5" customHeight="1">
      <c r="A5657" s="59">
        <v>5655</v>
      </c>
      <c r="B5657" s="61" t="str">
        <f t="shared" si="616"/>
        <v>hb</v>
      </c>
      <c r="C5657" s="61" t="s">
        <v>2006</v>
      </c>
      <c r="D5657" s="2" t="s">
        <v>6833</v>
      </c>
      <c r="E5657" s="61" t="str">
        <f t="shared" si="617"/>
        <v>h</v>
      </c>
      <c r="F5657" s="62" t="str">
        <f t="shared" si="618"/>
        <v>b</v>
      </c>
      <c r="G5657" s="62" t="str">
        <f t="shared" si="619"/>
        <v>R</v>
      </c>
      <c r="H5657" s="62" t="str">
        <f t="shared" si="620"/>
        <v>L</v>
      </c>
      <c r="I5657" s="62">
        <f t="shared" si="621"/>
        <v>17</v>
      </c>
      <c r="J5657" s="62">
        <f t="shared" si="622"/>
        <v>15</v>
      </c>
      <c r="K5657" s="81">
        <v>1.854761984251704E-7</v>
      </c>
      <c r="L5657" s="2" t="s">
        <v>6888</v>
      </c>
      <c r="M5657" s="2" t="s">
        <v>13536</v>
      </c>
      <c r="N5657" s="60" t="s">
        <v>13958</v>
      </c>
      <c r="O5657" s="66" t="s">
        <v>9804</v>
      </c>
      <c r="P5657" s="67" t="s">
        <v>630</v>
      </c>
      <c r="Q5657" s="67" t="s">
        <v>426</v>
      </c>
      <c r="R5657" s="67" t="s">
        <v>6631</v>
      </c>
      <c r="S5657" s="67" t="s">
        <v>6041</v>
      </c>
      <c r="T5657" s="67"/>
      <c r="U5657" s="67"/>
      <c r="V5657" s="67"/>
      <c r="W5657" s="67"/>
      <c r="X5657" s="67"/>
      <c r="Y5657" s="67"/>
    </row>
    <row r="5658" spans="1:25" s="2" customFormat="1" ht="16.5" customHeight="1">
      <c r="A5658" s="59">
        <v>5656</v>
      </c>
      <c r="B5658" s="61" t="str">
        <f t="shared" si="616"/>
        <v>ds</v>
      </c>
      <c r="C5658" s="61" t="s">
        <v>1019</v>
      </c>
      <c r="D5658" s="2" t="s">
        <v>13602</v>
      </c>
      <c r="E5658" s="61" t="str">
        <f t="shared" si="617"/>
        <v>d</v>
      </c>
      <c r="F5658" s="62" t="str">
        <f t="shared" si="618"/>
        <v>s</v>
      </c>
      <c r="G5658" s="62" t="str">
        <f t="shared" si="619"/>
        <v>L</v>
      </c>
      <c r="H5658" s="62" t="str">
        <f t="shared" si="620"/>
        <v>L</v>
      </c>
      <c r="I5658" s="62">
        <f t="shared" si="621"/>
        <v>8</v>
      </c>
      <c r="J5658" s="62">
        <f t="shared" si="622"/>
        <v>5</v>
      </c>
      <c r="K5658" s="81">
        <v>1.854761984251704E-7</v>
      </c>
      <c r="L5658" s="2" t="s">
        <v>13508</v>
      </c>
      <c r="M5658" s="2" t="s">
        <v>14095</v>
      </c>
      <c r="N5658" s="60" t="s">
        <v>7106</v>
      </c>
      <c r="O5658" s="66" t="s">
        <v>10818</v>
      </c>
      <c r="P5658" s="67" t="s">
        <v>2637</v>
      </c>
      <c r="Q5658" s="67" t="s">
        <v>3366</v>
      </c>
      <c r="R5658" s="67" t="s">
        <v>5654</v>
      </c>
      <c r="S5658" s="67"/>
      <c r="T5658" s="67"/>
      <c r="U5658" s="67"/>
      <c r="V5658" s="67"/>
      <c r="W5658" s="67"/>
      <c r="X5658" s="67"/>
      <c r="Y5658" s="67"/>
    </row>
    <row r="5659" spans="1:25" s="2" customFormat="1" ht="16.5" customHeight="1">
      <c r="A5659" s="59">
        <v>5657</v>
      </c>
      <c r="B5659" s="61" t="str">
        <f t="shared" si="616"/>
        <v>cp</v>
      </c>
      <c r="C5659" s="61" t="s">
        <v>800</v>
      </c>
      <c r="D5659" s="2" t="s">
        <v>13676</v>
      </c>
      <c r="E5659" s="61" t="str">
        <f t="shared" si="617"/>
        <v>c</v>
      </c>
      <c r="F5659" s="62" t="str">
        <f t="shared" si="618"/>
        <v>p</v>
      </c>
      <c r="G5659" s="62" t="str">
        <f t="shared" si="619"/>
        <v>L</v>
      </c>
      <c r="H5659" s="62" t="str">
        <f t="shared" si="620"/>
        <v>R</v>
      </c>
      <c r="I5659" s="62">
        <f t="shared" si="621"/>
        <v>9</v>
      </c>
      <c r="J5659" s="62">
        <f t="shared" si="622"/>
        <v>26</v>
      </c>
      <c r="K5659" s="81">
        <v>1.854761984251704E-7</v>
      </c>
      <c r="L5659" s="2" t="s">
        <v>6882</v>
      </c>
      <c r="M5659" s="2" t="s">
        <v>13536</v>
      </c>
      <c r="N5659" s="60" t="s">
        <v>13468</v>
      </c>
      <c r="O5659" s="66" t="s">
        <v>8508</v>
      </c>
      <c r="P5659" s="67" t="s">
        <v>3536</v>
      </c>
      <c r="Q5659" s="67" t="s">
        <v>4220</v>
      </c>
      <c r="R5659" s="67" t="s">
        <v>4220</v>
      </c>
      <c r="S5659" s="67" t="s">
        <v>4989</v>
      </c>
      <c r="T5659" s="67"/>
      <c r="U5659" s="67"/>
      <c r="V5659" s="67"/>
      <c r="W5659" s="67"/>
      <c r="X5659" s="67"/>
      <c r="Y5659" s="67"/>
    </row>
    <row r="5660" spans="1:25" s="2" customFormat="1" ht="16.5" customHeight="1">
      <c r="A5660" s="59">
        <v>5658</v>
      </c>
      <c r="B5660" s="61" t="str">
        <f t="shared" si="616"/>
        <v>qh</v>
      </c>
      <c r="C5660" s="61" t="s">
        <v>4006</v>
      </c>
      <c r="D5660" s="2" t="s">
        <v>13621</v>
      </c>
      <c r="E5660" s="61" t="str">
        <f t="shared" si="617"/>
        <v>q</v>
      </c>
      <c r="F5660" s="62" t="str">
        <f t="shared" si="618"/>
        <v>h</v>
      </c>
      <c r="G5660" s="62" t="str">
        <f t="shared" si="619"/>
        <v>L</v>
      </c>
      <c r="H5660" s="62" t="str">
        <f t="shared" si="620"/>
        <v>R</v>
      </c>
      <c r="I5660" s="62">
        <f t="shared" si="621"/>
        <v>1</v>
      </c>
      <c r="J5660" s="62">
        <f t="shared" si="622"/>
        <v>17</v>
      </c>
      <c r="K5660" s="81">
        <v>1.854761984251704E-7</v>
      </c>
      <c r="L5660" s="2" t="s">
        <v>13511</v>
      </c>
      <c r="M5660" s="2" t="s">
        <v>14461</v>
      </c>
      <c r="N5660" s="60" t="s">
        <v>6972</v>
      </c>
      <c r="O5660" s="66" t="s">
        <v>9951</v>
      </c>
      <c r="P5660" s="67" t="s">
        <v>630</v>
      </c>
      <c r="Q5660" s="67" t="s">
        <v>14511</v>
      </c>
      <c r="R5660" s="67" t="s">
        <v>6766</v>
      </c>
      <c r="S5660" s="67"/>
      <c r="T5660" s="67"/>
      <c r="U5660" s="67"/>
      <c r="V5660" s="67"/>
      <c r="W5660" s="67"/>
      <c r="X5660" s="67"/>
      <c r="Y5660" s="67"/>
    </row>
    <row r="5661" spans="1:25" s="2" customFormat="1" ht="16.5" customHeight="1">
      <c r="A5661" s="59">
        <v>5659</v>
      </c>
      <c r="B5661" s="61" t="str">
        <f t="shared" si="616"/>
        <v>kj</v>
      </c>
      <c r="C5661" s="61" t="s">
        <v>2581</v>
      </c>
      <c r="D5661" s="2" t="s">
        <v>13519</v>
      </c>
      <c r="E5661" s="61" t="str">
        <f t="shared" si="617"/>
        <v>k</v>
      </c>
      <c r="F5661" s="62" t="str">
        <f t="shared" si="618"/>
        <v>j</v>
      </c>
      <c r="G5661" s="62" t="str">
        <f t="shared" si="619"/>
        <v>R</v>
      </c>
      <c r="H5661" s="62" t="str">
        <f t="shared" si="620"/>
        <v>R</v>
      </c>
      <c r="I5661" s="62">
        <f t="shared" si="621"/>
        <v>23</v>
      </c>
      <c r="J5661" s="62">
        <f t="shared" si="622"/>
        <v>20</v>
      </c>
      <c r="K5661" s="81">
        <v>1.854761984251704E-7</v>
      </c>
      <c r="L5661" s="2" t="s">
        <v>6890</v>
      </c>
      <c r="M5661" s="2" t="s">
        <v>6840</v>
      </c>
      <c r="N5661" s="60" t="s">
        <v>6972</v>
      </c>
      <c r="O5661" s="66" t="s">
        <v>10449</v>
      </c>
      <c r="P5661" s="67" t="s">
        <v>3474</v>
      </c>
      <c r="Q5661" s="67" t="s">
        <v>14099</v>
      </c>
      <c r="R5661" s="67" t="s">
        <v>5807</v>
      </c>
      <c r="S5661" s="67" t="s">
        <v>6774</v>
      </c>
      <c r="T5661" s="67"/>
      <c r="U5661" s="67"/>
      <c r="V5661" s="67"/>
      <c r="W5661" s="67"/>
      <c r="X5661" s="67"/>
      <c r="Y5661" s="67"/>
    </row>
    <row r="5662" spans="1:25" s="2" customFormat="1" ht="16.5" customHeight="1">
      <c r="A5662" s="59">
        <v>5660</v>
      </c>
      <c r="B5662" s="61" t="str">
        <f t="shared" si="616"/>
        <v>nj</v>
      </c>
      <c r="C5662" s="61" t="s">
        <v>3527</v>
      </c>
      <c r="D5662" s="2" t="s">
        <v>13688</v>
      </c>
      <c r="E5662" s="61" t="str">
        <f t="shared" si="617"/>
        <v>n</v>
      </c>
      <c r="F5662" s="62" t="str">
        <f t="shared" si="618"/>
        <v>j</v>
      </c>
      <c r="G5662" s="62" t="str">
        <f t="shared" si="619"/>
        <v>R</v>
      </c>
      <c r="H5662" s="62" t="str">
        <f t="shared" si="620"/>
        <v>R</v>
      </c>
      <c r="I5662" s="62">
        <f t="shared" si="621"/>
        <v>18</v>
      </c>
      <c r="J5662" s="62">
        <f t="shared" si="622"/>
        <v>20</v>
      </c>
      <c r="K5662" s="81">
        <v>1.854761984251704E-7</v>
      </c>
      <c r="L5662" s="2" t="s">
        <v>6878</v>
      </c>
      <c r="M5662" s="2" t="s">
        <v>6840</v>
      </c>
      <c r="N5662" s="60" t="s">
        <v>6972</v>
      </c>
      <c r="O5662" s="66" t="s">
        <v>9563</v>
      </c>
      <c r="P5662" s="67" t="s">
        <v>2324</v>
      </c>
      <c r="Q5662" s="67" t="s">
        <v>1462</v>
      </c>
      <c r="R5662" s="67" t="s">
        <v>1165</v>
      </c>
      <c r="S5662" s="67"/>
      <c r="T5662" s="67"/>
      <c r="U5662" s="67"/>
      <c r="V5662" s="67"/>
      <c r="W5662" s="67"/>
      <c r="X5662" s="67"/>
      <c r="Y5662" s="67"/>
    </row>
    <row r="5663" spans="1:25" s="2" customFormat="1" ht="16.5" customHeight="1">
      <c r="A5663" s="59">
        <v>5661</v>
      </c>
      <c r="B5663" s="61" t="str">
        <f t="shared" si="616"/>
        <v>uf</v>
      </c>
      <c r="C5663" s="61" t="s">
        <v>6517</v>
      </c>
      <c r="D5663" s="2" t="s">
        <v>13362</v>
      </c>
      <c r="E5663" s="61" t="str">
        <f t="shared" si="617"/>
        <v>u</v>
      </c>
      <c r="F5663" s="62" t="str">
        <f t="shared" si="618"/>
        <v>f</v>
      </c>
      <c r="G5663" s="62" t="str">
        <f t="shared" si="619"/>
        <v>R</v>
      </c>
      <c r="H5663" s="62" t="str">
        <f t="shared" si="620"/>
        <v>L</v>
      </c>
      <c r="I5663" s="62">
        <f t="shared" si="621"/>
        <v>19</v>
      </c>
      <c r="J5663" s="62">
        <f t="shared" si="622"/>
        <v>11</v>
      </c>
      <c r="K5663" s="81">
        <v>1.854761984251704E-7</v>
      </c>
      <c r="L5663" s="2" t="s">
        <v>13537</v>
      </c>
      <c r="M5663" s="2" t="s">
        <v>13510</v>
      </c>
      <c r="N5663" s="60" t="s">
        <v>7238</v>
      </c>
      <c r="O5663" s="66" t="s">
        <v>12279</v>
      </c>
      <c r="P5663" s="67" t="s">
        <v>1364</v>
      </c>
      <c r="Q5663" s="67" t="s">
        <v>6474</v>
      </c>
      <c r="R5663" s="67" t="s">
        <v>4417</v>
      </c>
      <c r="S5663" s="67" t="s">
        <v>3209</v>
      </c>
      <c r="T5663" s="67"/>
      <c r="U5663" s="67"/>
      <c r="V5663" s="67"/>
      <c r="W5663" s="67"/>
      <c r="X5663" s="67"/>
      <c r="Y5663" s="67"/>
    </row>
    <row r="5664" spans="1:25" s="2" customFormat="1" ht="16.5" customHeight="1">
      <c r="A5664" s="59">
        <v>5662</v>
      </c>
      <c r="B5664" s="61" t="str">
        <f t="shared" si="616"/>
        <v>hz</v>
      </c>
      <c r="C5664" s="61" t="s">
        <v>1931</v>
      </c>
      <c r="D5664" s="2" t="s">
        <v>13670</v>
      </c>
      <c r="E5664" s="61" t="str">
        <f t="shared" si="617"/>
        <v>h</v>
      </c>
      <c r="F5664" s="62" t="str">
        <f t="shared" si="618"/>
        <v>z</v>
      </c>
      <c r="G5664" s="62" t="str">
        <f t="shared" si="619"/>
        <v>R</v>
      </c>
      <c r="H5664" s="62" t="str">
        <f t="shared" si="620"/>
        <v>L</v>
      </c>
      <c r="I5664" s="62">
        <f t="shared" si="621"/>
        <v>17</v>
      </c>
      <c r="J5664" s="62">
        <f t="shared" si="622"/>
        <v>3</v>
      </c>
      <c r="K5664" s="81">
        <v>1.854761984251704E-7</v>
      </c>
      <c r="L5664" s="2" t="s">
        <v>6888</v>
      </c>
      <c r="M5664" s="2" t="s">
        <v>14460</v>
      </c>
      <c r="N5664" s="60" t="s">
        <v>6972</v>
      </c>
      <c r="O5664" s="66" t="s">
        <v>9783</v>
      </c>
      <c r="P5664" s="67" t="s">
        <v>630</v>
      </c>
      <c r="Q5664" s="67" t="s">
        <v>1918</v>
      </c>
      <c r="R5664" s="67"/>
      <c r="S5664" s="67"/>
      <c r="T5664" s="67"/>
      <c r="U5664" s="67"/>
      <c r="V5664" s="67"/>
      <c r="W5664" s="67"/>
      <c r="X5664" s="67"/>
      <c r="Y5664" s="67"/>
    </row>
    <row r="5665" spans="1:25" s="2" customFormat="1" ht="16.5" customHeight="1">
      <c r="A5665" s="59">
        <v>5663</v>
      </c>
      <c r="B5665" s="61" t="str">
        <f t="shared" si="616"/>
        <v>em</v>
      </c>
      <c r="C5665" s="61" t="s">
        <v>6158</v>
      </c>
      <c r="D5665" s="2" t="s">
        <v>13641</v>
      </c>
      <c r="E5665" s="61" t="str">
        <f t="shared" si="617"/>
        <v>e</v>
      </c>
      <c r="F5665" s="62" t="str">
        <f t="shared" si="618"/>
        <v>m</v>
      </c>
      <c r="G5665" s="62" t="str">
        <f t="shared" si="619"/>
        <v>L</v>
      </c>
      <c r="H5665" s="62" t="str">
        <f t="shared" si="620"/>
        <v>R</v>
      </c>
      <c r="I5665" s="62">
        <f t="shared" si="621"/>
        <v>7</v>
      </c>
      <c r="J5665" s="62">
        <f t="shared" si="622"/>
        <v>21</v>
      </c>
      <c r="K5665" s="81">
        <v>1.854761984251704E-7</v>
      </c>
      <c r="L5665" s="2" t="s">
        <v>6885</v>
      </c>
      <c r="M5665" s="2" t="s">
        <v>14110</v>
      </c>
      <c r="N5665" s="60" t="s">
        <v>6797</v>
      </c>
      <c r="O5665" s="66" t="s">
        <v>12785</v>
      </c>
      <c r="P5665" s="67" t="s">
        <v>1176</v>
      </c>
      <c r="Q5665" s="67" t="s">
        <v>1165</v>
      </c>
      <c r="R5665" s="67" t="s">
        <v>2637</v>
      </c>
      <c r="S5665" s="67" t="s">
        <v>4241</v>
      </c>
      <c r="T5665" s="67" t="s">
        <v>6766</v>
      </c>
      <c r="U5665" s="67"/>
      <c r="V5665" s="67"/>
      <c r="W5665" s="67"/>
      <c r="X5665" s="67"/>
      <c r="Y5665" s="67"/>
    </row>
    <row r="5666" spans="1:25" s="2" customFormat="1" ht="16.5" customHeight="1">
      <c r="A5666" s="59">
        <v>5664</v>
      </c>
      <c r="B5666" s="61" t="str">
        <f t="shared" si="616"/>
        <v>bi</v>
      </c>
      <c r="C5666" s="61" t="s">
        <v>252</v>
      </c>
      <c r="D5666" s="2" t="s">
        <v>6945</v>
      </c>
      <c r="E5666" s="61" t="str">
        <f t="shared" si="617"/>
        <v>b</v>
      </c>
      <c r="F5666" s="62" t="str">
        <f t="shared" si="618"/>
        <v>i</v>
      </c>
      <c r="G5666" s="62" t="str">
        <f t="shared" si="619"/>
        <v>L</v>
      </c>
      <c r="H5666" s="62" t="str">
        <f t="shared" si="620"/>
        <v>R</v>
      </c>
      <c r="I5666" s="62">
        <f t="shared" si="621"/>
        <v>15</v>
      </c>
      <c r="J5666" s="62">
        <f t="shared" si="622"/>
        <v>22</v>
      </c>
      <c r="K5666" s="81">
        <v>1.854761984251704E-7</v>
      </c>
      <c r="L5666" s="2" t="s">
        <v>6880</v>
      </c>
      <c r="M5666" s="2" t="s">
        <v>13510</v>
      </c>
      <c r="N5666" s="60" t="s">
        <v>7243</v>
      </c>
      <c r="O5666" s="66" t="s">
        <v>7791</v>
      </c>
      <c r="P5666" s="67" t="s">
        <v>426</v>
      </c>
      <c r="Q5666" s="67" t="s">
        <v>4481</v>
      </c>
      <c r="R5666" s="67" t="s">
        <v>2637</v>
      </c>
      <c r="S5666" s="67" t="s">
        <v>5482</v>
      </c>
      <c r="T5666" s="67"/>
      <c r="U5666" s="67"/>
      <c r="V5666" s="67"/>
      <c r="W5666" s="67"/>
      <c r="X5666" s="67"/>
      <c r="Y5666" s="67"/>
    </row>
    <row r="5667" spans="1:25" s="2" customFormat="1" ht="16.5" customHeight="1">
      <c r="A5667" s="59">
        <v>5665</v>
      </c>
      <c r="B5667" s="61" t="str">
        <f t="shared" si="616"/>
        <v>nn</v>
      </c>
      <c r="C5667" s="61" t="s">
        <v>3516</v>
      </c>
      <c r="D5667" s="2" t="s">
        <v>13628</v>
      </c>
      <c r="E5667" s="61" t="str">
        <f t="shared" si="617"/>
        <v>n</v>
      </c>
      <c r="F5667" s="62" t="str">
        <f t="shared" si="618"/>
        <v>n</v>
      </c>
      <c r="G5667" s="62" t="str">
        <f t="shared" si="619"/>
        <v>R</v>
      </c>
      <c r="H5667" s="62" t="str">
        <f t="shared" si="620"/>
        <v>R</v>
      </c>
      <c r="I5667" s="62">
        <f t="shared" si="621"/>
        <v>18</v>
      </c>
      <c r="J5667" s="62">
        <f t="shared" si="622"/>
        <v>18</v>
      </c>
      <c r="K5667" s="81">
        <v>1.854761984251704E-7</v>
      </c>
      <c r="L5667" s="2" t="s">
        <v>6878</v>
      </c>
      <c r="M5667" s="2" t="s">
        <v>6875</v>
      </c>
      <c r="N5667" s="60" t="s">
        <v>6972</v>
      </c>
      <c r="O5667" s="66" t="s">
        <v>8132</v>
      </c>
      <c r="P5667" s="67" t="s">
        <v>6177</v>
      </c>
      <c r="Q5667" s="67" t="s">
        <v>4492</v>
      </c>
      <c r="R5667" s="67" t="s">
        <v>6010</v>
      </c>
      <c r="S5667" s="67"/>
      <c r="T5667" s="67"/>
      <c r="U5667" s="67"/>
      <c r="V5667" s="67"/>
      <c r="W5667" s="67"/>
      <c r="X5667" s="67"/>
      <c r="Y5667" s="67"/>
    </row>
    <row r="5668" spans="1:25" s="2" customFormat="1" ht="16.5" customHeight="1">
      <c r="A5668" s="59">
        <v>5666</v>
      </c>
      <c r="B5668" s="61" t="str">
        <f t="shared" si="616"/>
        <v>lg</v>
      </c>
      <c r="C5668" s="61" t="s">
        <v>2953</v>
      </c>
      <c r="D5668" s="2" t="s">
        <v>13579</v>
      </c>
      <c r="E5668" s="61" t="str">
        <f t="shared" si="617"/>
        <v>l</v>
      </c>
      <c r="F5668" s="62" t="str">
        <f t="shared" si="618"/>
        <v>g</v>
      </c>
      <c r="G5668" s="62" t="str">
        <f t="shared" si="619"/>
        <v>R</v>
      </c>
      <c r="H5668" s="62" t="str">
        <f t="shared" si="620"/>
        <v>L</v>
      </c>
      <c r="I5668" s="62">
        <f t="shared" si="621"/>
        <v>25</v>
      </c>
      <c r="J5668" s="62">
        <f t="shared" si="622"/>
        <v>14</v>
      </c>
      <c r="K5668" s="81">
        <v>1.854761984251704E-7</v>
      </c>
      <c r="L5668" s="2" t="s">
        <v>6889</v>
      </c>
      <c r="M5668" s="2" t="s">
        <v>14461</v>
      </c>
      <c r="N5668" s="60" t="s">
        <v>13487</v>
      </c>
      <c r="O5668" s="66" t="s">
        <v>11311</v>
      </c>
      <c r="P5668" s="67" t="s">
        <v>1647</v>
      </c>
      <c r="Q5668" s="67" t="s">
        <v>2952</v>
      </c>
      <c r="R5668" s="67"/>
      <c r="S5668" s="67"/>
      <c r="T5668" s="67"/>
      <c r="U5668" s="67"/>
      <c r="V5668" s="67"/>
      <c r="W5668" s="67"/>
      <c r="X5668" s="67"/>
      <c r="Y5668" s="67"/>
    </row>
    <row r="5669" spans="1:25" s="2" customFormat="1" ht="16.5" customHeight="1">
      <c r="A5669" s="59">
        <v>5667</v>
      </c>
      <c r="B5669" s="61" t="str">
        <f t="shared" si="616"/>
        <v>iw</v>
      </c>
      <c r="C5669" s="61" t="s">
        <v>467</v>
      </c>
      <c r="D5669" s="2" t="s">
        <v>13727</v>
      </c>
      <c r="E5669" s="61" t="str">
        <f t="shared" si="617"/>
        <v>i</v>
      </c>
      <c r="F5669" s="62" t="str">
        <f t="shared" si="618"/>
        <v>w</v>
      </c>
      <c r="G5669" s="62" t="str">
        <f t="shared" si="619"/>
        <v>R</v>
      </c>
      <c r="H5669" s="62" t="str">
        <f t="shared" si="620"/>
        <v>L</v>
      </c>
      <c r="I5669" s="62">
        <f t="shared" si="621"/>
        <v>22</v>
      </c>
      <c r="J5669" s="62">
        <f t="shared" si="622"/>
        <v>4</v>
      </c>
      <c r="K5669" s="81">
        <v>1.8222223003174636E-7</v>
      </c>
      <c r="L5669" s="2" t="s">
        <v>14016</v>
      </c>
      <c r="M5669" s="2" t="s">
        <v>6841</v>
      </c>
      <c r="N5669" s="60" t="s">
        <v>7083</v>
      </c>
      <c r="O5669" s="66" t="s">
        <v>11272</v>
      </c>
      <c r="P5669" s="67" t="s">
        <v>6970</v>
      </c>
      <c r="Q5669" s="67" t="s">
        <v>2637</v>
      </c>
      <c r="R5669" s="67" t="s">
        <v>2188</v>
      </c>
      <c r="S5669" s="67"/>
      <c r="T5669" s="67"/>
      <c r="U5669" s="67"/>
      <c r="V5669" s="67"/>
      <c r="W5669" s="67"/>
      <c r="X5669" s="67"/>
      <c r="Y5669" s="67"/>
    </row>
    <row r="5670" spans="1:25" s="2" customFormat="1" ht="16.5" customHeight="1">
      <c r="A5670" s="59">
        <v>5668</v>
      </c>
      <c r="B5670" s="61" t="str">
        <f t="shared" si="616"/>
        <v>xm</v>
      </c>
      <c r="C5670" s="61" t="s">
        <v>5595</v>
      </c>
      <c r="D5670" s="2" t="s">
        <v>13720</v>
      </c>
      <c r="E5670" s="61" t="str">
        <f t="shared" si="617"/>
        <v>x</v>
      </c>
      <c r="F5670" s="62" t="str">
        <f t="shared" si="618"/>
        <v>m</v>
      </c>
      <c r="G5670" s="62" t="str">
        <f t="shared" si="619"/>
        <v>L</v>
      </c>
      <c r="H5670" s="62" t="str">
        <f t="shared" si="620"/>
        <v>R</v>
      </c>
      <c r="I5670" s="62">
        <f t="shared" si="621"/>
        <v>6</v>
      </c>
      <c r="J5670" s="62">
        <f t="shared" si="622"/>
        <v>21</v>
      </c>
      <c r="K5670" s="81">
        <v>1.8222223003174636E-7</v>
      </c>
      <c r="L5670" s="2" t="s">
        <v>6892</v>
      </c>
      <c r="M5670" s="2" t="s">
        <v>14110</v>
      </c>
      <c r="N5670" s="60" t="s">
        <v>6972</v>
      </c>
      <c r="O5670" s="66" t="s">
        <v>10399</v>
      </c>
      <c r="P5670" s="67" t="s">
        <v>3474</v>
      </c>
      <c r="Q5670" s="67" t="s">
        <v>3366</v>
      </c>
      <c r="R5670" s="67" t="s">
        <v>5807</v>
      </c>
      <c r="S5670" s="67" t="s">
        <v>4241</v>
      </c>
      <c r="T5670" s="67" t="s">
        <v>5807</v>
      </c>
      <c r="U5670" s="67"/>
      <c r="V5670" s="67"/>
      <c r="W5670" s="67"/>
      <c r="X5670" s="67"/>
      <c r="Y5670" s="67"/>
    </row>
    <row r="5671" spans="1:25" s="2" customFormat="1" ht="16.5" customHeight="1">
      <c r="A5671" s="59">
        <v>5669</v>
      </c>
      <c r="B5671" s="61" t="str">
        <f t="shared" si="616"/>
        <v>fu</v>
      </c>
      <c r="C5671" s="61" t="s">
        <v>1337</v>
      </c>
      <c r="D5671" s="2" t="s">
        <v>6946</v>
      </c>
      <c r="E5671" s="61" t="str">
        <f t="shared" si="617"/>
        <v>f</v>
      </c>
      <c r="F5671" s="62" t="str">
        <f t="shared" si="618"/>
        <v>u</v>
      </c>
      <c r="G5671" s="62" t="str">
        <f t="shared" si="619"/>
        <v>L</v>
      </c>
      <c r="H5671" s="62" t="str">
        <f t="shared" si="620"/>
        <v>R</v>
      </c>
      <c r="I5671" s="62">
        <f t="shared" si="621"/>
        <v>11</v>
      </c>
      <c r="J5671" s="62">
        <f t="shared" si="622"/>
        <v>19</v>
      </c>
      <c r="K5671" s="81">
        <v>1.8222223003174636E-7</v>
      </c>
      <c r="L5671" s="2" t="s">
        <v>6886</v>
      </c>
      <c r="M5671" s="2" t="s">
        <v>13512</v>
      </c>
      <c r="N5671" s="60" t="s">
        <v>6972</v>
      </c>
      <c r="O5671" s="66" t="s">
        <v>10636</v>
      </c>
      <c r="P5671" s="67" t="s">
        <v>3474</v>
      </c>
      <c r="Q5671" s="67" t="s">
        <v>6760</v>
      </c>
      <c r="R5671" s="67" t="s">
        <v>6687</v>
      </c>
      <c r="S5671" s="67"/>
      <c r="T5671" s="67"/>
      <c r="U5671" s="67"/>
      <c r="V5671" s="67"/>
      <c r="W5671" s="67"/>
      <c r="X5671" s="67"/>
      <c r="Y5671" s="67"/>
    </row>
    <row r="5672" spans="1:25" s="2" customFormat="1" ht="16.5" customHeight="1">
      <c r="A5672" s="59">
        <v>5670</v>
      </c>
      <c r="B5672" s="61" t="str">
        <f t="shared" si="616"/>
        <v>lu</v>
      </c>
      <c r="C5672" s="61" t="s">
        <v>3125</v>
      </c>
      <c r="D5672" s="2" t="s">
        <v>6856</v>
      </c>
      <c r="E5672" s="61" t="str">
        <f t="shared" si="617"/>
        <v>l</v>
      </c>
      <c r="F5672" s="62" t="str">
        <f t="shared" si="618"/>
        <v>u</v>
      </c>
      <c r="G5672" s="62" t="str">
        <f t="shared" si="619"/>
        <v>R</v>
      </c>
      <c r="H5672" s="62" t="str">
        <f t="shared" si="620"/>
        <v>R</v>
      </c>
      <c r="I5672" s="62">
        <f t="shared" si="621"/>
        <v>25</v>
      </c>
      <c r="J5672" s="62">
        <f t="shared" si="622"/>
        <v>19</v>
      </c>
      <c r="K5672" s="81">
        <v>1.8222223003174636E-7</v>
      </c>
      <c r="L5672" s="2" t="s">
        <v>6889</v>
      </c>
      <c r="M5672" s="2" t="s">
        <v>13512</v>
      </c>
      <c r="N5672" s="60" t="s">
        <v>6973</v>
      </c>
      <c r="O5672" s="66" t="s">
        <v>10040</v>
      </c>
      <c r="P5672" s="67" t="s">
        <v>2891</v>
      </c>
      <c r="Q5672" s="67" t="s">
        <v>722</v>
      </c>
      <c r="R5672" s="67"/>
      <c r="S5672" s="67"/>
      <c r="T5672" s="67"/>
      <c r="U5672" s="67"/>
      <c r="V5672" s="67"/>
      <c r="W5672" s="67"/>
      <c r="X5672" s="67"/>
      <c r="Y5672" s="67"/>
    </row>
    <row r="5673" spans="1:25" s="2" customFormat="1" ht="16.5" customHeight="1">
      <c r="A5673" s="59">
        <v>5671</v>
      </c>
      <c r="B5673" s="61" t="str">
        <f t="shared" si="616"/>
        <v>qi</v>
      </c>
      <c r="C5673" s="61" t="s">
        <v>3893</v>
      </c>
      <c r="D5673" s="2" t="s">
        <v>6935</v>
      </c>
      <c r="E5673" s="61" t="str">
        <f t="shared" si="617"/>
        <v>q</v>
      </c>
      <c r="F5673" s="62" t="str">
        <f t="shared" si="618"/>
        <v>i</v>
      </c>
      <c r="G5673" s="62" t="str">
        <f t="shared" si="619"/>
        <v>L</v>
      </c>
      <c r="H5673" s="62" t="str">
        <f t="shared" si="620"/>
        <v>R</v>
      </c>
      <c r="I5673" s="62">
        <f t="shared" si="621"/>
        <v>1</v>
      </c>
      <c r="J5673" s="62">
        <f t="shared" si="622"/>
        <v>22</v>
      </c>
      <c r="K5673" s="81">
        <v>1.8222223003174636E-7</v>
      </c>
      <c r="L5673" s="2" t="s">
        <v>13511</v>
      </c>
      <c r="M5673" s="2" t="s">
        <v>13510</v>
      </c>
      <c r="N5673" s="60" t="s">
        <v>14001</v>
      </c>
      <c r="O5673" s="66" t="s">
        <v>10513</v>
      </c>
      <c r="P5673" s="67" t="s">
        <v>3474</v>
      </c>
      <c r="Q5673" s="67" t="s">
        <v>5226</v>
      </c>
      <c r="R5673" s="67" t="s">
        <v>4403</v>
      </c>
      <c r="S5673" s="67" t="s">
        <v>5431</v>
      </c>
      <c r="T5673" s="67"/>
      <c r="U5673" s="67"/>
      <c r="V5673" s="67"/>
      <c r="W5673" s="67"/>
      <c r="X5673" s="67"/>
      <c r="Y5673" s="67"/>
    </row>
    <row r="5674" spans="1:25" s="2" customFormat="1" ht="16.5" customHeight="1">
      <c r="A5674" s="59">
        <v>5672</v>
      </c>
      <c r="B5674" s="61" t="str">
        <f t="shared" si="616"/>
        <v>jz</v>
      </c>
      <c r="C5674" s="61" t="s">
        <v>2346</v>
      </c>
      <c r="D5674" s="2" t="s">
        <v>6860</v>
      </c>
      <c r="E5674" s="61" t="str">
        <f t="shared" si="617"/>
        <v>j</v>
      </c>
      <c r="F5674" s="62" t="str">
        <f t="shared" si="618"/>
        <v>z</v>
      </c>
      <c r="G5674" s="62" t="str">
        <f t="shared" si="619"/>
        <v>R</v>
      </c>
      <c r="H5674" s="62" t="str">
        <f t="shared" si="620"/>
        <v>L</v>
      </c>
      <c r="I5674" s="62">
        <f t="shared" si="621"/>
        <v>20</v>
      </c>
      <c r="J5674" s="62">
        <f t="shared" si="622"/>
        <v>3</v>
      </c>
      <c r="K5674" s="81">
        <v>1.8222223003174636E-7</v>
      </c>
      <c r="L5674" s="2" t="s">
        <v>6887</v>
      </c>
      <c r="M5674" s="2" t="s">
        <v>13530</v>
      </c>
      <c r="N5674" s="60" t="s">
        <v>6797</v>
      </c>
      <c r="O5674" s="66" t="s">
        <v>7784</v>
      </c>
      <c r="P5674" s="67" t="s">
        <v>426</v>
      </c>
      <c r="Q5674" s="67" t="s">
        <v>4481</v>
      </c>
      <c r="R5674" s="67" t="s">
        <v>6776</v>
      </c>
      <c r="S5674" s="67" t="s">
        <v>14494</v>
      </c>
      <c r="T5674" s="67"/>
      <c r="U5674" s="67"/>
      <c r="V5674" s="67"/>
      <c r="W5674" s="67"/>
      <c r="X5674" s="67"/>
      <c r="Y5674" s="67"/>
    </row>
    <row r="5675" spans="1:25" s="2" customFormat="1" ht="16.5" customHeight="1">
      <c r="A5675" s="59">
        <v>5673</v>
      </c>
      <c r="B5675" s="61" t="str">
        <f t="shared" si="616"/>
        <v>hl</v>
      </c>
      <c r="C5675" s="61" t="s">
        <v>1795</v>
      </c>
      <c r="D5675" s="2" t="s">
        <v>13657</v>
      </c>
      <c r="E5675" s="61" t="str">
        <f t="shared" si="617"/>
        <v>h</v>
      </c>
      <c r="F5675" s="62" t="str">
        <f t="shared" si="618"/>
        <v>l</v>
      </c>
      <c r="G5675" s="62" t="str">
        <f t="shared" si="619"/>
        <v>R</v>
      </c>
      <c r="H5675" s="62" t="str">
        <f t="shared" si="620"/>
        <v>R</v>
      </c>
      <c r="I5675" s="62">
        <f t="shared" si="621"/>
        <v>17</v>
      </c>
      <c r="J5675" s="62">
        <f t="shared" si="622"/>
        <v>25</v>
      </c>
      <c r="K5675" s="81">
        <v>1.8222223003174636E-7</v>
      </c>
      <c r="L5675" s="2" t="s">
        <v>6888</v>
      </c>
      <c r="M5675" s="2" t="s">
        <v>6908</v>
      </c>
      <c r="N5675" s="60" t="s">
        <v>13975</v>
      </c>
      <c r="O5675" s="66" t="s">
        <v>7678</v>
      </c>
      <c r="P5675" s="67" t="s">
        <v>426</v>
      </c>
      <c r="Q5675" s="67" t="s">
        <v>14097</v>
      </c>
      <c r="R5675" s="67" t="s">
        <v>3354</v>
      </c>
      <c r="S5675" s="67" t="s">
        <v>827</v>
      </c>
      <c r="T5675" s="67" t="s">
        <v>209</v>
      </c>
      <c r="U5675" s="67"/>
      <c r="V5675" s="67"/>
      <c r="W5675" s="67"/>
      <c r="X5675" s="67"/>
      <c r="Y5675" s="67"/>
    </row>
    <row r="5676" spans="1:25" s="2" customFormat="1" ht="16.5" customHeight="1">
      <c r="A5676" s="59">
        <v>5674</v>
      </c>
      <c r="B5676" s="61" t="str">
        <f t="shared" si="616"/>
        <v>xm</v>
      </c>
      <c r="C5676" s="61" t="s">
        <v>5589</v>
      </c>
      <c r="D5676" s="2" t="s">
        <v>13720</v>
      </c>
      <c r="E5676" s="61" t="str">
        <f t="shared" si="617"/>
        <v>x</v>
      </c>
      <c r="F5676" s="62" t="str">
        <f t="shared" si="618"/>
        <v>m</v>
      </c>
      <c r="G5676" s="62" t="str">
        <f t="shared" si="619"/>
        <v>L</v>
      </c>
      <c r="H5676" s="62" t="str">
        <f t="shared" si="620"/>
        <v>R</v>
      </c>
      <c r="I5676" s="62">
        <f t="shared" si="621"/>
        <v>6</v>
      </c>
      <c r="J5676" s="62">
        <f t="shared" si="622"/>
        <v>21</v>
      </c>
      <c r="K5676" s="81">
        <v>1.8222223003174636E-7</v>
      </c>
      <c r="L5676" s="2" t="s">
        <v>6892</v>
      </c>
      <c r="M5676" s="2" t="s">
        <v>14110</v>
      </c>
      <c r="N5676" s="60" t="s">
        <v>7170</v>
      </c>
      <c r="O5676" s="66" t="s">
        <v>11831</v>
      </c>
      <c r="P5676" s="67" t="s">
        <v>4621</v>
      </c>
      <c r="Q5676" s="67" t="s">
        <v>5581</v>
      </c>
      <c r="R5676" s="67"/>
      <c r="S5676" s="67"/>
      <c r="T5676" s="67"/>
      <c r="U5676" s="67"/>
      <c r="V5676" s="67"/>
      <c r="W5676" s="67"/>
      <c r="X5676" s="67"/>
      <c r="Y5676" s="67"/>
    </row>
    <row r="5677" spans="1:25" s="2" customFormat="1" ht="16.5" customHeight="1">
      <c r="A5677" s="59">
        <v>5675</v>
      </c>
      <c r="B5677" s="61" t="str">
        <f t="shared" si="616"/>
        <v>si</v>
      </c>
      <c r="C5677" s="61" t="s">
        <v>4660</v>
      </c>
      <c r="D5677" s="2" t="s">
        <v>6922</v>
      </c>
      <c r="E5677" s="61" t="str">
        <f t="shared" si="617"/>
        <v>s</v>
      </c>
      <c r="F5677" s="62" t="str">
        <f t="shared" si="618"/>
        <v>i</v>
      </c>
      <c r="G5677" s="62" t="str">
        <f t="shared" si="619"/>
        <v>L</v>
      </c>
      <c r="H5677" s="62" t="str">
        <f t="shared" si="620"/>
        <v>R</v>
      </c>
      <c r="I5677" s="62">
        <f t="shared" si="621"/>
        <v>5</v>
      </c>
      <c r="J5677" s="62">
        <f t="shared" si="622"/>
        <v>22</v>
      </c>
      <c r="K5677" s="81">
        <v>1.8222223003174636E-7</v>
      </c>
      <c r="L5677" s="2" t="s">
        <v>6775</v>
      </c>
      <c r="M5677" s="2" t="s">
        <v>13510</v>
      </c>
      <c r="N5677" s="60" t="s">
        <v>6972</v>
      </c>
      <c r="O5677" s="66" t="s">
        <v>12028</v>
      </c>
      <c r="P5677" s="67" t="s">
        <v>4621</v>
      </c>
      <c r="Q5677" s="67" t="s">
        <v>4657</v>
      </c>
      <c r="R5677" s="67"/>
      <c r="S5677" s="67"/>
      <c r="T5677" s="67"/>
      <c r="U5677" s="67"/>
      <c r="V5677" s="67"/>
      <c r="W5677" s="67"/>
      <c r="X5677" s="67"/>
      <c r="Y5677" s="67"/>
    </row>
    <row r="5678" spans="1:25" s="2" customFormat="1" ht="16.5" customHeight="1">
      <c r="A5678" s="59">
        <v>5676</v>
      </c>
      <c r="B5678" s="61" t="str">
        <f t="shared" si="616"/>
        <v>tg</v>
      </c>
      <c r="C5678" s="61" t="s">
        <v>4837</v>
      </c>
      <c r="D5678" s="2" t="s">
        <v>13713</v>
      </c>
      <c r="E5678" s="61" t="str">
        <f t="shared" si="617"/>
        <v>t</v>
      </c>
      <c r="F5678" s="62" t="str">
        <f t="shared" si="618"/>
        <v>g</v>
      </c>
      <c r="G5678" s="62" t="str">
        <f t="shared" si="619"/>
        <v>L</v>
      </c>
      <c r="H5678" s="62" t="str">
        <f t="shared" si="620"/>
        <v>L</v>
      </c>
      <c r="I5678" s="62">
        <f t="shared" si="621"/>
        <v>13</v>
      </c>
      <c r="J5678" s="62">
        <f t="shared" si="622"/>
        <v>14</v>
      </c>
      <c r="K5678" s="81">
        <v>1.8222223003174636E-7</v>
      </c>
      <c r="L5678" s="2" t="s">
        <v>6884</v>
      </c>
      <c r="M5678" s="2" t="s">
        <v>13767</v>
      </c>
      <c r="N5678" s="60" t="s">
        <v>7054</v>
      </c>
      <c r="O5678" s="66" t="s">
        <v>9056</v>
      </c>
      <c r="P5678" s="67" t="s">
        <v>5080</v>
      </c>
      <c r="Q5678" s="67" t="s">
        <v>1628</v>
      </c>
      <c r="R5678" s="67" t="s">
        <v>3585</v>
      </c>
      <c r="S5678" s="67" t="s">
        <v>2637</v>
      </c>
      <c r="T5678" s="67"/>
      <c r="U5678" s="67"/>
      <c r="V5678" s="67"/>
      <c r="W5678" s="67"/>
      <c r="X5678" s="67"/>
      <c r="Y5678" s="67"/>
    </row>
    <row r="5679" spans="1:25" s="2" customFormat="1" ht="16.5" customHeight="1">
      <c r="A5679" s="59">
        <v>5677</v>
      </c>
      <c r="B5679" s="61" t="str">
        <f t="shared" si="616"/>
        <v>lg</v>
      </c>
      <c r="C5679" s="61" t="s">
        <v>2791</v>
      </c>
      <c r="D5679" s="2" t="s">
        <v>13706</v>
      </c>
      <c r="E5679" s="61" t="str">
        <f t="shared" si="617"/>
        <v>l</v>
      </c>
      <c r="F5679" s="62" t="str">
        <f t="shared" si="618"/>
        <v>g</v>
      </c>
      <c r="G5679" s="62" t="str">
        <f t="shared" si="619"/>
        <v>R</v>
      </c>
      <c r="H5679" s="62" t="str">
        <f t="shared" si="620"/>
        <v>L</v>
      </c>
      <c r="I5679" s="62">
        <f t="shared" si="621"/>
        <v>25</v>
      </c>
      <c r="J5679" s="62">
        <f t="shared" si="622"/>
        <v>14</v>
      </c>
      <c r="K5679" s="81">
        <v>1.7896826163832232E-7</v>
      </c>
      <c r="L5679" s="2" t="s">
        <v>6889</v>
      </c>
      <c r="M5679" s="2" t="s">
        <v>13767</v>
      </c>
      <c r="N5679" s="60" t="s">
        <v>7205</v>
      </c>
      <c r="O5679" s="66" t="s">
        <v>8003</v>
      </c>
      <c r="P5679" s="67" t="s">
        <v>426</v>
      </c>
      <c r="Q5679" s="67" t="s">
        <v>4621</v>
      </c>
      <c r="R5679" s="67" t="s">
        <v>6776</v>
      </c>
      <c r="S5679" s="67" t="s">
        <v>1498</v>
      </c>
      <c r="T5679" s="67"/>
      <c r="U5679" s="67"/>
      <c r="V5679" s="67"/>
      <c r="W5679" s="67"/>
      <c r="X5679" s="67"/>
      <c r="Y5679" s="67"/>
    </row>
    <row r="5680" spans="1:25" s="2" customFormat="1" ht="16.5" customHeight="1">
      <c r="A5680" s="59">
        <v>5678</v>
      </c>
      <c r="B5680" s="61" t="str">
        <f t="shared" si="616"/>
        <v>lf</v>
      </c>
      <c r="C5680" s="61" t="s">
        <v>2823</v>
      </c>
      <c r="D5680" s="2" t="s">
        <v>13653</v>
      </c>
      <c r="E5680" s="61" t="str">
        <f t="shared" si="617"/>
        <v>l</v>
      </c>
      <c r="F5680" s="62" t="str">
        <f t="shared" si="618"/>
        <v>f</v>
      </c>
      <c r="G5680" s="62" t="str">
        <f t="shared" si="619"/>
        <v>R</v>
      </c>
      <c r="H5680" s="62" t="str">
        <f t="shared" si="620"/>
        <v>L</v>
      </c>
      <c r="I5680" s="62">
        <f t="shared" si="621"/>
        <v>25</v>
      </c>
      <c r="J5680" s="62">
        <f t="shared" si="622"/>
        <v>11</v>
      </c>
      <c r="K5680" s="81">
        <v>1.7896826163832232E-7</v>
      </c>
      <c r="L5680" s="2" t="s">
        <v>6889</v>
      </c>
      <c r="M5680" s="2" t="s">
        <v>6816</v>
      </c>
      <c r="N5680" s="60" t="s">
        <v>6972</v>
      </c>
      <c r="O5680" s="66" t="s">
        <v>9378</v>
      </c>
      <c r="P5680" s="67" t="s">
        <v>5680</v>
      </c>
      <c r="Q5680" s="67" t="s">
        <v>2822</v>
      </c>
      <c r="R5680" s="67"/>
      <c r="S5680" s="67"/>
      <c r="T5680" s="67"/>
      <c r="U5680" s="67"/>
      <c r="V5680" s="67"/>
      <c r="W5680" s="67"/>
      <c r="X5680" s="67"/>
      <c r="Y5680" s="67"/>
    </row>
    <row r="5681" spans="1:25" s="2" customFormat="1" ht="16.5" customHeight="1">
      <c r="A5681" s="59">
        <v>5679</v>
      </c>
      <c r="B5681" s="61" t="str">
        <f t="shared" si="616"/>
        <v>ts</v>
      </c>
      <c r="C5681" s="61" t="s">
        <v>4945</v>
      </c>
      <c r="D5681" s="2" t="s">
        <v>13612</v>
      </c>
      <c r="E5681" s="61" t="str">
        <f t="shared" si="617"/>
        <v>t</v>
      </c>
      <c r="F5681" s="62" t="str">
        <f t="shared" si="618"/>
        <v>s</v>
      </c>
      <c r="G5681" s="62" t="str">
        <f t="shared" si="619"/>
        <v>L</v>
      </c>
      <c r="H5681" s="62" t="str">
        <f t="shared" si="620"/>
        <v>L</v>
      </c>
      <c r="I5681" s="62">
        <f t="shared" si="621"/>
        <v>13</v>
      </c>
      <c r="J5681" s="62">
        <f t="shared" si="622"/>
        <v>5</v>
      </c>
      <c r="K5681" s="81">
        <v>1.7896826163832232E-7</v>
      </c>
      <c r="L5681" s="2" t="s">
        <v>6884</v>
      </c>
      <c r="M5681" s="2" t="s">
        <v>14095</v>
      </c>
      <c r="N5681" s="60" t="s">
        <v>6797</v>
      </c>
      <c r="O5681" s="66" t="s">
        <v>7836</v>
      </c>
      <c r="P5681" s="67" t="s">
        <v>426</v>
      </c>
      <c r="Q5681" s="67" t="s">
        <v>1445</v>
      </c>
      <c r="R5681" s="67" t="s">
        <v>1006</v>
      </c>
      <c r="S5681" s="67"/>
      <c r="T5681" s="67"/>
      <c r="U5681" s="67"/>
      <c r="V5681" s="67"/>
      <c r="W5681" s="67"/>
      <c r="X5681" s="67"/>
      <c r="Y5681" s="67"/>
    </row>
    <row r="5682" spans="1:25" s="2" customFormat="1" ht="16.5" customHeight="1">
      <c r="A5682" s="59">
        <v>5680</v>
      </c>
      <c r="B5682" s="61" t="str">
        <f t="shared" si="616"/>
        <v>g;</v>
      </c>
      <c r="C5682" s="61" t="s">
        <v>1649</v>
      </c>
      <c r="D5682" s="2" t="s">
        <v>6902</v>
      </c>
      <c r="E5682" s="61" t="str">
        <f t="shared" si="617"/>
        <v>g</v>
      </c>
      <c r="F5682" s="62" t="str">
        <f t="shared" si="618"/>
        <v>;</v>
      </c>
      <c r="G5682" s="62" t="str">
        <f t="shared" si="619"/>
        <v>L</v>
      </c>
      <c r="H5682" s="62" t="str">
        <f t="shared" si="620"/>
        <v>R</v>
      </c>
      <c r="I5682" s="62">
        <f t="shared" si="621"/>
        <v>14</v>
      </c>
      <c r="J5682" s="62">
        <f t="shared" si="622"/>
        <v>27</v>
      </c>
      <c r="K5682" s="81">
        <v>1.7896826163832232E-7</v>
      </c>
      <c r="L5682" s="2" t="s">
        <v>13509</v>
      </c>
      <c r="M5682" s="2" t="s">
        <v>13534</v>
      </c>
      <c r="N5682" s="60" t="s">
        <v>6797</v>
      </c>
      <c r="O5682" s="66" t="s">
        <v>14291</v>
      </c>
      <c r="P5682" s="67" t="s">
        <v>6798</v>
      </c>
      <c r="Q5682" s="67" t="s">
        <v>1498</v>
      </c>
      <c r="R5682" s="67" t="s">
        <v>3408</v>
      </c>
      <c r="S5682" s="67"/>
      <c r="T5682" s="67"/>
      <c r="U5682" s="67"/>
      <c r="V5682" s="67"/>
      <c r="W5682" s="67"/>
      <c r="X5682" s="67"/>
      <c r="Y5682" s="67"/>
    </row>
    <row r="5683" spans="1:25" s="2" customFormat="1" ht="16.5" customHeight="1">
      <c r="A5683" s="59">
        <v>5681</v>
      </c>
      <c r="B5683" s="61" t="str">
        <f t="shared" si="616"/>
        <v>fi</v>
      </c>
      <c r="C5683" s="61" t="s">
        <v>1248</v>
      </c>
      <c r="D5683" s="2" t="s">
        <v>13613</v>
      </c>
      <c r="E5683" s="61" t="str">
        <f t="shared" si="617"/>
        <v>f</v>
      </c>
      <c r="F5683" s="62" t="str">
        <f t="shared" si="618"/>
        <v>i</v>
      </c>
      <c r="G5683" s="62" t="str">
        <f t="shared" si="619"/>
        <v>L</v>
      </c>
      <c r="H5683" s="62" t="str">
        <f t="shared" si="620"/>
        <v>R</v>
      </c>
      <c r="I5683" s="62">
        <f t="shared" si="621"/>
        <v>11</v>
      </c>
      <c r="J5683" s="62">
        <f t="shared" si="622"/>
        <v>22</v>
      </c>
      <c r="K5683" s="81">
        <v>1.7896826163832232E-7</v>
      </c>
      <c r="L5683" s="2" t="s">
        <v>6886</v>
      </c>
      <c r="M5683" s="2" t="s">
        <v>6816</v>
      </c>
      <c r="N5683" s="60" t="s">
        <v>13936</v>
      </c>
      <c r="O5683" s="66" t="s">
        <v>10482</v>
      </c>
      <c r="P5683" s="67" t="s">
        <v>3474</v>
      </c>
      <c r="Q5683" s="67" t="s">
        <v>1213</v>
      </c>
      <c r="R5683" s="67" t="s">
        <v>1233</v>
      </c>
      <c r="S5683" s="67"/>
      <c r="T5683" s="67"/>
      <c r="U5683" s="67"/>
      <c r="V5683" s="67"/>
      <c r="W5683" s="67"/>
      <c r="X5683" s="67"/>
      <c r="Y5683" s="67"/>
    </row>
    <row r="5684" spans="1:25" s="2" customFormat="1" ht="16.5" customHeight="1">
      <c r="A5684" s="59">
        <v>5682</v>
      </c>
      <c r="B5684" s="61" t="str">
        <f t="shared" si="616"/>
        <v>ll</v>
      </c>
      <c r="C5684" s="61" t="s">
        <v>3068</v>
      </c>
      <c r="D5684" s="2" t="s">
        <v>13595</v>
      </c>
      <c r="E5684" s="61" t="str">
        <f t="shared" si="617"/>
        <v>l</v>
      </c>
      <c r="F5684" s="62" t="str">
        <f t="shared" si="618"/>
        <v>l</v>
      </c>
      <c r="G5684" s="62" t="str">
        <f t="shared" si="619"/>
        <v>R</v>
      </c>
      <c r="H5684" s="62" t="str">
        <f t="shared" si="620"/>
        <v>R</v>
      </c>
      <c r="I5684" s="62">
        <f t="shared" si="621"/>
        <v>25</v>
      </c>
      <c r="J5684" s="62">
        <f t="shared" si="622"/>
        <v>25</v>
      </c>
      <c r="K5684" s="81">
        <v>1.7896826163832232E-7</v>
      </c>
      <c r="L5684" s="2" t="s">
        <v>6889</v>
      </c>
      <c r="M5684" s="2" t="s">
        <v>6908</v>
      </c>
      <c r="N5684" s="60" t="s">
        <v>7142</v>
      </c>
      <c r="O5684" s="66" t="s">
        <v>11852</v>
      </c>
      <c r="P5684" s="67" t="s">
        <v>4621</v>
      </c>
      <c r="Q5684" s="67" t="s">
        <v>3066</v>
      </c>
      <c r="R5684" s="67"/>
      <c r="S5684" s="67"/>
      <c r="T5684" s="67"/>
      <c r="U5684" s="67"/>
      <c r="V5684" s="67"/>
      <c r="W5684" s="67"/>
      <c r="X5684" s="67"/>
      <c r="Y5684" s="67"/>
    </row>
    <row r="5685" spans="1:25" s="2" customFormat="1" ht="16.5" customHeight="1">
      <c r="A5685" s="59">
        <v>5683</v>
      </c>
      <c r="B5685" s="61" t="str">
        <f t="shared" si="616"/>
        <v>ea</v>
      </c>
      <c r="C5685" s="61" t="s">
        <v>5652</v>
      </c>
      <c r="D5685" s="2" t="s">
        <v>6952</v>
      </c>
      <c r="E5685" s="61" t="str">
        <f t="shared" si="617"/>
        <v>e</v>
      </c>
      <c r="F5685" s="62" t="str">
        <f t="shared" si="618"/>
        <v>a</v>
      </c>
      <c r="G5685" s="62" t="str">
        <f t="shared" si="619"/>
        <v>L</v>
      </c>
      <c r="H5685" s="62" t="str">
        <f t="shared" si="620"/>
        <v>L</v>
      </c>
      <c r="I5685" s="62">
        <f t="shared" si="621"/>
        <v>7</v>
      </c>
      <c r="J5685" s="62">
        <f t="shared" si="622"/>
        <v>2</v>
      </c>
      <c r="K5685" s="81">
        <v>1.7896826163832232E-7</v>
      </c>
      <c r="L5685" s="2" t="s">
        <v>6885</v>
      </c>
      <c r="M5685" s="2" t="s">
        <v>6875</v>
      </c>
      <c r="N5685" s="60" t="s">
        <v>7054</v>
      </c>
      <c r="O5685" s="66" t="s">
        <v>8540</v>
      </c>
      <c r="P5685" s="67" t="s">
        <v>3476</v>
      </c>
      <c r="Q5685" s="67" t="s">
        <v>506</v>
      </c>
      <c r="R5685" s="67" t="s">
        <v>4989</v>
      </c>
      <c r="S5685" s="67" t="s">
        <v>4989</v>
      </c>
      <c r="T5685" s="67"/>
      <c r="U5685" s="67"/>
      <c r="V5685" s="67"/>
      <c r="W5685" s="67"/>
      <c r="X5685" s="67"/>
      <c r="Y5685" s="67"/>
    </row>
    <row r="5686" spans="1:25" s="2" customFormat="1" ht="16.5" customHeight="1">
      <c r="A5686" s="59">
        <v>5684</v>
      </c>
      <c r="B5686" s="61" t="str">
        <f t="shared" si="616"/>
        <v>tu</v>
      </c>
      <c r="C5686" s="61" t="s">
        <v>4991</v>
      </c>
      <c r="D5686" s="2" t="s">
        <v>6834</v>
      </c>
      <c r="E5686" s="61" t="str">
        <f t="shared" si="617"/>
        <v>t</v>
      </c>
      <c r="F5686" s="62" t="str">
        <f t="shared" si="618"/>
        <v>u</v>
      </c>
      <c r="G5686" s="62" t="str">
        <f t="shared" si="619"/>
        <v>L</v>
      </c>
      <c r="H5686" s="62" t="str">
        <f t="shared" si="620"/>
        <v>R</v>
      </c>
      <c r="I5686" s="62">
        <f t="shared" si="621"/>
        <v>13</v>
      </c>
      <c r="J5686" s="62">
        <f t="shared" si="622"/>
        <v>19</v>
      </c>
      <c r="K5686" s="81">
        <v>1.7571429324489828E-7</v>
      </c>
      <c r="L5686" s="2" t="s">
        <v>6884</v>
      </c>
      <c r="M5686" s="2" t="s">
        <v>13512</v>
      </c>
      <c r="N5686" s="60" t="s">
        <v>6972</v>
      </c>
      <c r="O5686" s="66" t="s">
        <v>9662</v>
      </c>
      <c r="P5686" s="67" t="s">
        <v>2324</v>
      </c>
      <c r="Q5686" s="67" t="s">
        <v>4989</v>
      </c>
      <c r="R5686" s="67"/>
      <c r="S5686" s="67"/>
      <c r="T5686" s="67"/>
      <c r="U5686" s="67"/>
      <c r="V5686" s="67"/>
      <c r="W5686" s="67"/>
      <c r="X5686" s="67"/>
      <c r="Y5686" s="67"/>
    </row>
    <row r="5687" spans="1:25" s="2" customFormat="1" ht="16.5" customHeight="1">
      <c r="A5687" s="59">
        <v>5685</v>
      </c>
      <c r="B5687" s="61" t="str">
        <f t="shared" si="616"/>
        <v>xq</v>
      </c>
      <c r="C5687" s="61" t="s">
        <v>5531</v>
      </c>
      <c r="D5687" s="2" t="s">
        <v>13656</v>
      </c>
      <c r="E5687" s="61" t="str">
        <f t="shared" si="617"/>
        <v>x</v>
      </c>
      <c r="F5687" s="62" t="str">
        <f t="shared" si="618"/>
        <v>q</v>
      </c>
      <c r="G5687" s="62" t="str">
        <f t="shared" si="619"/>
        <v>L</v>
      </c>
      <c r="H5687" s="62" t="str">
        <f t="shared" si="620"/>
        <v>L</v>
      </c>
      <c r="I5687" s="62">
        <f t="shared" si="621"/>
        <v>6</v>
      </c>
      <c r="J5687" s="62">
        <f t="shared" si="622"/>
        <v>1</v>
      </c>
      <c r="K5687" s="81">
        <v>1.7571429324489828E-7</v>
      </c>
      <c r="L5687" s="2" t="s">
        <v>6892</v>
      </c>
      <c r="M5687" s="2" t="s">
        <v>14083</v>
      </c>
      <c r="N5687" s="60" t="s">
        <v>7006</v>
      </c>
      <c r="O5687" s="66" t="s">
        <v>8507</v>
      </c>
      <c r="P5687" s="67" t="s">
        <v>291</v>
      </c>
      <c r="Q5687" s="67" t="s">
        <v>4221</v>
      </c>
      <c r="R5687" s="67" t="s">
        <v>3474</v>
      </c>
      <c r="S5687" s="67"/>
      <c r="T5687" s="67"/>
      <c r="U5687" s="67"/>
      <c r="V5687" s="67"/>
      <c r="W5687" s="67"/>
      <c r="X5687" s="67"/>
      <c r="Y5687" s="67"/>
    </row>
    <row r="5688" spans="1:25" s="2" customFormat="1" ht="16.5" customHeight="1">
      <c r="A5688" s="59">
        <v>5686</v>
      </c>
      <c r="B5688" s="61" t="str">
        <f t="shared" si="616"/>
        <v>hc</v>
      </c>
      <c r="C5688" s="61" t="s">
        <v>1986</v>
      </c>
      <c r="D5688" s="2" t="s">
        <v>13717</v>
      </c>
      <c r="E5688" s="61" t="str">
        <f t="shared" si="617"/>
        <v>h</v>
      </c>
      <c r="F5688" s="62" t="str">
        <f t="shared" si="618"/>
        <v>c</v>
      </c>
      <c r="G5688" s="62" t="str">
        <f t="shared" si="619"/>
        <v>R</v>
      </c>
      <c r="H5688" s="62" t="str">
        <f t="shared" si="620"/>
        <v>L</v>
      </c>
      <c r="I5688" s="62">
        <f t="shared" si="621"/>
        <v>17</v>
      </c>
      <c r="J5688" s="62">
        <f t="shared" si="622"/>
        <v>9</v>
      </c>
      <c r="K5688" s="81">
        <v>1.7571429324489828E-7</v>
      </c>
      <c r="L5688" s="2" t="s">
        <v>6888</v>
      </c>
      <c r="M5688" s="2" t="s">
        <v>13535</v>
      </c>
      <c r="N5688" s="60" t="s">
        <v>7124</v>
      </c>
      <c r="O5688" s="66" t="s">
        <v>11646</v>
      </c>
      <c r="P5688" s="67" t="s">
        <v>4621</v>
      </c>
      <c r="Q5688" s="67" t="s">
        <v>13494</v>
      </c>
      <c r="R5688" s="67" t="s">
        <v>4508</v>
      </c>
      <c r="S5688" s="67"/>
      <c r="T5688" s="67"/>
      <c r="U5688" s="67"/>
      <c r="V5688" s="67"/>
      <c r="W5688" s="67"/>
      <c r="X5688" s="67"/>
      <c r="Y5688" s="67"/>
    </row>
    <row r="5689" spans="1:25" s="2" customFormat="1" ht="16.5" customHeight="1">
      <c r="A5689" s="59">
        <v>5687</v>
      </c>
      <c r="B5689" s="61" t="str">
        <f t="shared" si="616"/>
        <v>us</v>
      </c>
      <c r="C5689" s="61" t="s">
        <v>6565</v>
      </c>
      <c r="D5689" s="2" t="s">
        <v>13615</v>
      </c>
      <c r="E5689" s="61" t="str">
        <f t="shared" si="617"/>
        <v>u</v>
      </c>
      <c r="F5689" s="62" t="str">
        <f t="shared" si="618"/>
        <v>s</v>
      </c>
      <c r="G5689" s="62" t="str">
        <f t="shared" si="619"/>
        <v>R</v>
      </c>
      <c r="H5689" s="62" t="str">
        <f t="shared" si="620"/>
        <v>L</v>
      </c>
      <c r="I5689" s="62">
        <f t="shared" si="621"/>
        <v>19</v>
      </c>
      <c r="J5689" s="62">
        <f t="shared" si="622"/>
        <v>5</v>
      </c>
      <c r="K5689" s="81">
        <v>1.7571429324489828E-7</v>
      </c>
      <c r="L5689" s="2" t="s">
        <v>13537</v>
      </c>
      <c r="M5689" s="2" t="s">
        <v>13512</v>
      </c>
      <c r="N5689" s="60" t="s">
        <v>7153</v>
      </c>
      <c r="O5689" s="66" t="s">
        <v>11134</v>
      </c>
      <c r="P5689" s="67" t="s">
        <v>6562</v>
      </c>
      <c r="Q5689" s="67" t="s">
        <v>1364</v>
      </c>
      <c r="R5689" s="67"/>
      <c r="S5689" s="67"/>
      <c r="T5689" s="67"/>
      <c r="U5689" s="67"/>
      <c r="V5689" s="67"/>
      <c r="W5689" s="67"/>
      <c r="X5689" s="67"/>
      <c r="Y5689" s="67"/>
    </row>
    <row r="5690" spans="1:25" s="2" customFormat="1" ht="16.5" customHeight="1">
      <c r="A5690" s="59">
        <v>5688</v>
      </c>
      <c r="B5690" s="61" t="str">
        <f t="shared" si="616"/>
        <v>bk</v>
      </c>
      <c r="C5690" s="61" t="s">
        <v>195</v>
      </c>
      <c r="D5690" s="2" t="s">
        <v>6845</v>
      </c>
      <c r="E5690" s="61" t="str">
        <f t="shared" si="617"/>
        <v>b</v>
      </c>
      <c r="F5690" s="62" t="str">
        <f t="shared" si="618"/>
        <v>k</v>
      </c>
      <c r="G5690" s="62" t="str">
        <f t="shared" si="619"/>
        <v>L</v>
      </c>
      <c r="H5690" s="62" t="str">
        <f t="shared" si="620"/>
        <v>R</v>
      </c>
      <c r="I5690" s="62">
        <f t="shared" si="621"/>
        <v>15</v>
      </c>
      <c r="J5690" s="62">
        <f t="shared" si="622"/>
        <v>23</v>
      </c>
      <c r="K5690" s="81">
        <v>1.7571429324489828E-7</v>
      </c>
      <c r="L5690" s="2" t="s">
        <v>6880</v>
      </c>
      <c r="M5690" s="2" t="s">
        <v>6836</v>
      </c>
      <c r="N5690" s="60" t="s">
        <v>6797</v>
      </c>
      <c r="O5690" s="66" t="s">
        <v>9016</v>
      </c>
      <c r="P5690" s="67" t="s">
        <v>4640</v>
      </c>
      <c r="Q5690" s="67" t="s">
        <v>824</v>
      </c>
      <c r="R5690" s="67" t="s">
        <v>4903</v>
      </c>
      <c r="S5690" s="67"/>
      <c r="T5690" s="67"/>
      <c r="U5690" s="67"/>
      <c r="V5690" s="67"/>
      <c r="W5690" s="67"/>
      <c r="X5690" s="67"/>
      <c r="Y5690" s="67"/>
    </row>
    <row r="5691" spans="1:25" s="2" customFormat="1" ht="16.5" customHeight="1">
      <c r="A5691" s="59">
        <v>5689</v>
      </c>
      <c r="B5691" s="61" t="str">
        <f t="shared" si="616"/>
        <v>lb</v>
      </c>
      <c r="C5691" s="61" t="s">
        <v>3193</v>
      </c>
      <c r="D5691" s="2" t="s">
        <v>6914</v>
      </c>
      <c r="E5691" s="61" t="str">
        <f t="shared" si="617"/>
        <v>l</v>
      </c>
      <c r="F5691" s="62" t="str">
        <f t="shared" si="618"/>
        <v>b</v>
      </c>
      <c r="G5691" s="62" t="str">
        <f t="shared" si="619"/>
        <v>R</v>
      </c>
      <c r="H5691" s="62" t="str">
        <f t="shared" si="620"/>
        <v>L</v>
      </c>
      <c r="I5691" s="62">
        <f t="shared" si="621"/>
        <v>25</v>
      </c>
      <c r="J5691" s="62">
        <f t="shared" si="622"/>
        <v>15</v>
      </c>
      <c r="K5691" s="81">
        <v>1.7571429324489828E-7</v>
      </c>
      <c r="L5691" s="2" t="s">
        <v>6889</v>
      </c>
      <c r="M5691" s="2" t="s">
        <v>13536</v>
      </c>
      <c r="N5691" s="60" t="s">
        <v>13889</v>
      </c>
      <c r="O5691" s="66" t="s">
        <v>8360</v>
      </c>
      <c r="P5691" s="67" t="s">
        <v>3536</v>
      </c>
      <c r="Q5691" s="67" t="s">
        <v>4903</v>
      </c>
      <c r="R5691" s="67" t="s">
        <v>3355</v>
      </c>
      <c r="S5691" s="67"/>
      <c r="T5691" s="67"/>
      <c r="U5691" s="67"/>
      <c r="V5691" s="67"/>
      <c r="W5691" s="67"/>
      <c r="X5691" s="67"/>
      <c r="Y5691" s="67"/>
    </row>
    <row r="5692" spans="1:25" s="2" customFormat="1" ht="16.5" customHeight="1">
      <c r="A5692" s="59">
        <v>5690</v>
      </c>
      <c r="B5692" s="61" t="str">
        <f t="shared" si="616"/>
        <v>ru</v>
      </c>
      <c r="C5692" s="61" t="s">
        <v>4279</v>
      </c>
      <c r="D5692" s="2" t="s">
        <v>6937</v>
      </c>
      <c r="E5692" s="61" t="str">
        <f t="shared" si="617"/>
        <v>r</v>
      </c>
      <c r="F5692" s="62" t="str">
        <f t="shared" si="618"/>
        <v>u</v>
      </c>
      <c r="G5692" s="62" t="str">
        <f t="shared" si="619"/>
        <v>L</v>
      </c>
      <c r="H5692" s="62" t="str">
        <f t="shared" si="620"/>
        <v>R</v>
      </c>
      <c r="I5692" s="62">
        <f t="shared" si="621"/>
        <v>10</v>
      </c>
      <c r="J5692" s="62">
        <f t="shared" si="622"/>
        <v>19</v>
      </c>
      <c r="K5692" s="81">
        <v>1.7571429324489828E-7</v>
      </c>
      <c r="L5692" s="2" t="s">
        <v>6891</v>
      </c>
      <c r="M5692" s="2" t="s">
        <v>13512</v>
      </c>
      <c r="N5692" s="60" t="s">
        <v>13813</v>
      </c>
      <c r="O5692" s="66" t="s">
        <v>11787</v>
      </c>
      <c r="P5692" s="67" t="s">
        <v>4621</v>
      </c>
      <c r="Q5692" s="67" t="s">
        <v>547</v>
      </c>
      <c r="R5692" s="67" t="s">
        <v>794</v>
      </c>
      <c r="S5692" s="67"/>
      <c r="T5692" s="67"/>
      <c r="U5692" s="67"/>
      <c r="V5692" s="67"/>
      <c r="W5692" s="67"/>
      <c r="X5692" s="67"/>
      <c r="Y5692" s="67"/>
    </row>
    <row r="5693" spans="1:25" s="2" customFormat="1" ht="16.5" customHeight="1">
      <c r="A5693" s="59">
        <v>5691</v>
      </c>
      <c r="B5693" s="61" t="str">
        <f t="shared" si="616"/>
        <v>gu</v>
      </c>
      <c r="C5693" s="61" t="s">
        <v>1580</v>
      </c>
      <c r="D5693" s="2" t="s">
        <v>6948</v>
      </c>
      <c r="E5693" s="61" t="str">
        <f t="shared" si="617"/>
        <v>g</v>
      </c>
      <c r="F5693" s="62" t="str">
        <f t="shared" si="618"/>
        <v>u</v>
      </c>
      <c r="G5693" s="62" t="str">
        <f t="shared" si="619"/>
        <v>L</v>
      </c>
      <c r="H5693" s="62" t="str">
        <f t="shared" si="620"/>
        <v>R</v>
      </c>
      <c r="I5693" s="62">
        <f t="shared" si="621"/>
        <v>14</v>
      </c>
      <c r="J5693" s="62">
        <f t="shared" si="622"/>
        <v>19</v>
      </c>
      <c r="K5693" s="81">
        <v>1.7571429324489828E-7</v>
      </c>
      <c r="L5693" s="2" t="s">
        <v>13509</v>
      </c>
      <c r="M5693" s="2" t="s">
        <v>13512</v>
      </c>
      <c r="N5693" s="60" t="s">
        <v>6979</v>
      </c>
      <c r="O5693" s="66" t="s">
        <v>7938</v>
      </c>
      <c r="P5693" s="67" t="s">
        <v>1568</v>
      </c>
      <c r="Q5693" s="67" t="s">
        <v>6874</v>
      </c>
      <c r="R5693" s="67" t="s">
        <v>6801</v>
      </c>
      <c r="S5693" s="67" t="s">
        <v>6769</v>
      </c>
      <c r="T5693" s="67" t="s">
        <v>6041</v>
      </c>
      <c r="U5693" s="67"/>
      <c r="V5693" s="67"/>
      <c r="W5693" s="67"/>
      <c r="X5693" s="67"/>
      <c r="Y5693" s="67"/>
    </row>
    <row r="5694" spans="1:25" s="2" customFormat="1" ht="16.5" customHeight="1">
      <c r="A5694" s="59">
        <v>5692</v>
      </c>
      <c r="B5694" s="61" t="str">
        <f t="shared" si="616"/>
        <v>jw</v>
      </c>
      <c r="C5694" s="61" t="s">
        <v>2161</v>
      </c>
      <c r="D5694" s="2" t="s">
        <v>13581</v>
      </c>
      <c r="E5694" s="61" t="str">
        <f t="shared" si="617"/>
        <v>j</v>
      </c>
      <c r="F5694" s="62" t="str">
        <f t="shared" si="618"/>
        <v>w</v>
      </c>
      <c r="G5694" s="62" t="str">
        <f t="shared" si="619"/>
        <v>R</v>
      </c>
      <c r="H5694" s="62" t="str">
        <f t="shared" si="620"/>
        <v>L</v>
      </c>
      <c r="I5694" s="62">
        <f t="shared" si="621"/>
        <v>20</v>
      </c>
      <c r="J5694" s="62">
        <f t="shared" si="622"/>
        <v>4</v>
      </c>
      <c r="K5694" s="81">
        <v>1.7571429324489828E-7</v>
      </c>
      <c r="L5694" s="2" t="s">
        <v>6887</v>
      </c>
      <c r="M5694" s="2" t="s">
        <v>6916</v>
      </c>
      <c r="N5694" s="60" t="s">
        <v>6797</v>
      </c>
      <c r="O5694" s="66" t="s">
        <v>8063</v>
      </c>
      <c r="P5694" s="67" t="s">
        <v>426</v>
      </c>
      <c r="Q5694" s="67" t="s">
        <v>6963</v>
      </c>
      <c r="R5694" s="67" t="s">
        <v>2075</v>
      </c>
      <c r="S5694" s="67" t="s">
        <v>5864</v>
      </c>
      <c r="T5694" s="67"/>
      <c r="U5694" s="67"/>
      <c r="V5694" s="67"/>
      <c r="W5694" s="67"/>
      <c r="X5694" s="67"/>
      <c r="Y5694" s="67"/>
    </row>
    <row r="5695" spans="1:25" s="2" customFormat="1" ht="16.5" customHeight="1">
      <c r="A5695" s="59">
        <v>5693</v>
      </c>
      <c r="B5695" s="61" t="str">
        <f t="shared" si="616"/>
        <v>dy</v>
      </c>
      <c r="C5695" s="61" t="s">
        <v>997</v>
      </c>
      <c r="D5695" s="2" t="s">
        <v>13766</v>
      </c>
      <c r="E5695" s="61" t="str">
        <f t="shared" si="617"/>
        <v>d</v>
      </c>
      <c r="F5695" s="62" t="str">
        <f t="shared" si="618"/>
        <v>y</v>
      </c>
      <c r="G5695" s="62" t="str">
        <f t="shared" si="619"/>
        <v>L</v>
      </c>
      <c r="H5695" s="62" t="str">
        <f t="shared" si="620"/>
        <v>R</v>
      </c>
      <c r="I5695" s="62">
        <f t="shared" si="621"/>
        <v>8</v>
      </c>
      <c r="J5695" s="62">
        <f t="shared" si="622"/>
        <v>16</v>
      </c>
      <c r="K5695" s="81">
        <v>1.7571429324489828E-7</v>
      </c>
      <c r="L5695" s="2" t="s">
        <v>13508</v>
      </c>
      <c r="M5695" s="2" t="s">
        <v>13529</v>
      </c>
      <c r="N5695" s="60" t="s">
        <v>6972</v>
      </c>
      <c r="O5695" s="66" t="s">
        <v>12113</v>
      </c>
      <c r="P5695" s="67" t="s">
        <v>4989</v>
      </c>
      <c r="Q5695" s="67" t="s">
        <v>3573</v>
      </c>
      <c r="R5695" s="67" t="s">
        <v>14458</v>
      </c>
      <c r="S5695" s="67" t="s">
        <v>3474</v>
      </c>
      <c r="T5695" s="67"/>
      <c r="U5695" s="67"/>
      <c r="V5695" s="67"/>
      <c r="W5695" s="67"/>
      <c r="X5695" s="67"/>
      <c r="Y5695" s="67"/>
    </row>
    <row r="5696" spans="1:25" s="2" customFormat="1" ht="16.5" customHeight="1">
      <c r="A5696" s="59">
        <v>5694</v>
      </c>
      <c r="B5696" s="61" t="str">
        <f t="shared" si="616"/>
        <v>q</v>
      </c>
      <c r="C5696" s="61" t="s">
        <v>4031</v>
      </c>
      <c r="D5696" s="2" t="s">
        <v>13749</v>
      </c>
      <c r="E5696" s="61" t="str">
        <f t="shared" si="617"/>
        <v>q</v>
      </c>
      <c r="F5696" s="62" t="str">
        <f t="shared" si="618"/>
        <v>q</v>
      </c>
      <c r="G5696" s="62" t="str">
        <f t="shared" si="619"/>
        <v>L</v>
      </c>
      <c r="H5696" s="62" t="str">
        <f t="shared" si="620"/>
        <v>L</v>
      </c>
      <c r="I5696" s="62">
        <f t="shared" si="621"/>
        <v>1</v>
      </c>
      <c r="J5696" s="62">
        <f t="shared" si="622"/>
        <v>1</v>
      </c>
      <c r="K5696" s="81">
        <v>1.7571429324489828E-7</v>
      </c>
      <c r="L5696" s="2" t="s">
        <v>13511</v>
      </c>
      <c r="M5696" s="2" t="s">
        <v>14103</v>
      </c>
      <c r="N5696" s="60" t="s">
        <v>13437</v>
      </c>
      <c r="O5696" s="66" t="s">
        <v>9293</v>
      </c>
      <c r="P5696" s="67" t="s">
        <v>5680</v>
      </c>
      <c r="Q5696" s="67" t="s">
        <v>6631</v>
      </c>
      <c r="R5696" s="67" t="s">
        <v>286</v>
      </c>
      <c r="S5696" s="67"/>
      <c r="T5696" s="67"/>
      <c r="U5696" s="67"/>
      <c r="V5696" s="67"/>
      <c r="W5696" s="67"/>
      <c r="X5696" s="67"/>
      <c r="Y5696" s="67"/>
    </row>
    <row r="5697" spans="1:25" s="2" customFormat="1" ht="16.5" customHeight="1">
      <c r="A5697" s="59">
        <v>5695</v>
      </c>
      <c r="B5697" s="61" t="str">
        <f t="shared" si="616"/>
        <v>ut</v>
      </c>
      <c r="C5697" s="61" t="s">
        <v>6405</v>
      </c>
      <c r="D5697" s="2" t="s">
        <v>13583</v>
      </c>
      <c r="E5697" s="61" t="str">
        <f t="shared" si="617"/>
        <v>u</v>
      </c>
      <c r="F5697" s="62" t="str">
        <f t="shared" si="618"/>
        <v>t</v>
      </c>
      <c r="G5697" s="62" t="str">
        <f t="shared" si="619"/>
        <v>R</v>
      </c>
      <c r="H5697" s="62" t="str">
        <f t="shared" si="620"/>
        <v>L</v>
      </c>
      <c r="I5697" s="62">
        <f t="shared" si="621"/>
        <v>19</v>
      </c>
      <c r="J5697" s="62">
        <f t="shared" si="622"/>
        <v>13</v>
      </c>
      <c r="K5697" s="81">
        <v>1.7571429324489828E-7</v>
      </c>
      <c r="L5697" s="2" t="s">
        <v>13537</v>
      </c>
      <c r="M5697" s="2" t="s">
        <v>6836</v>
      </c>
      <c r="N5697" s="60" t="s">
        <v>6797</v>
      </c>
      <c r="O5697" s="66" t="s">
        <v>7750</v>
      </c>
      <c r="P5697" s="67" t="s">
        <v>426</v>
      </c>
      <c r="Q5697" s="67" t="s">
        <v>6762</v>
      </c>
      <c r="R5697" s="67" t="s">
        <v>1753</v>
      </c>
      <c r="S5697" s="67"/>
      <c r="T5697" s="67"/>
      <c r="U5697" s="67"/>
      <c r="V5697" s="67"/>
      <c r="W5697" s="67"/>
      <c r="X5697" s="67"/>
      <c r="Y5697" s="67"/>
    </row>
    <row r="5698" spans="1:25" s="2" customFormat="1" ht="16.5" customHeight="1">
      <c r="A5698" s="59">
        <v>5696</v>
      </c>
      <c r="B5698" s="61" t="str">
        <f t="shared" si="616"/>
        <v>bp</v>
      </c>
      <c r="C5698" s="61" t="s">
        <v>187</v>
      </c>
      <c r="D5698" s="2" t="s">
        <v>13586</v>
      </c>
      <c r="E5698" s="61" t="str">
        <f t="shared" si="617"/>
        <v>b</v>
      </c>
      <c r="F5698" s="62" t="str">
        <f t="shared" si="618"/>
        <v>p</v>
      </c>
      <c r="G5698" s="62" t="str">
        <f t="shared" si="619"/>
        <v>L</v>
      </c>
      <c r="H5698" s="62" t="str">
        <f t="shared" si="620"/>
        <v>R</v>
      </c>
      <c r="I5698" s="62">
        <f t="shared" si="621"/>
        <v>15</v>
      </c>
      <c r="J5698" s="62">
        <f t="shared" si="622"/>
        <v>26</v>
      </c>
      <c r="K5698" s="81">
        <v>1.7246032485147424E-7</v>
      </c>
      <c r="L5698" s="2" t="s">
        <v>6880</v>
      </c>
      <c r="M5698" s="2" t="s">
        <v>6816</v>
      </c>
      <c r="N5698" s="60" t="s">
        <v>13437</v>
      </c>
      <c r="O5698" s="66" t="s">
        <v>13243</v>
      </c>
      <c r="P5698" s="67" t="s">
        <v>5808</v>
      </c>
      <c r="Q5698" s="67" t="s">
        <v>6626</v>
      </c>
      <c r="R5698" s="67" t="s">
        <v>209</v>
      </c>
      <c r="S5698" s="67" t="s">
        <v>6177</v>
      </c>
      <c r="T5698" s="67"/>
      <c r="U5698" s="67"/>
      <c r="V5698" s="67"/>
      <c r="W5698" s="67"/>
      <c r="X5698" s="67"/>
      <c r="Y5698" s="67"/>
    </row>
    <row r="5699" spans="1:25" s="2" customFormat="1" ht="16.5" customHeight="1">
      <c r="A5699" s="59">
        <v>5697</v>
      </c>
      <c r="B5699" s="61" t="str">
        <f t="shared" ref="B5699:B5762" si="623">VLOOKUP(D5699,sp,2,FALSE)</f>
        <v>xi</v>
      </c>
      <c r="C5699" s="61" t="s">
        <v>5315</v>
      </c>
      <c r="D5699" s="2" t="s">
        <v>6943</v>
      </c>
      <c r="E5699" s="61" t="str">
        <f t="shared" ref="E5699:E5762" si="624">LEFT(B5699,1)</f>
        <v>x</v>
      </c>
      <c r="F5699" s="62" t="str">
        <f t="shared" ref="F5699:F5762" si="625">RIGHT(B5699,1)</f>
        <v>i</v>
      </c>
      <c r="G5699" s="62" t="str">
        <f t="shared" si="619"/>
        <v>L</v>
      </c>
      <c r="H5699" s="62" t="str">
        <f t="shared" si="620"/>
        <v>R</v>
      </c>
      <c r="I5699" s="62">
        <f t="shared" si="621"/>
        <v>6</v>
      </c>
      <c r="J5699" s="62">
        <f t="shared" si="622"/>
        <v>22</v>
      </c>
      <c r="K5699" s="81">
        <v>1.7246032485147424E-7</v>
      </c>
      <c r="L5699" s="2" t="s">
        <v>6892</v>
      </c>
      <c r="M5699" s="2" t="s">
        <v>13510</v>
      </c>
      <c r="N5699" s="60" t="s">
        <v>7227</v>
      </c>
      <c r="O5699" s="66" t="s">
        <v>11196</v>
      </c>
      <c r="P5699" s="67" t="s">
        <v>4515</v>
      </c>
      <c r="Q5699" s="67" t="s">
        <v>1280</v>
      </c>
      <c r="R5699" s="67" t="s">
        <v>881</v>
      </c>
      <c r="S5699" s="67" t="s">
        <v>824</v>
      </c>
      <c r="T5699" s="67"/>
      <c r="U5699" s="67"/>
      <c r="V5699" s="67"/>
      <c r="W5699" s="67"/>
      <c r="X5699" s="67"/>
      <c r="Y5699" s="67"/>
    </row>
    <row r="5700" spans="1:25" s="2" customFormat="1" ht="16.5" customHeight="1">
      <c r="A5700" s="59">
        <v>5698</v>
      </c>
      <c r="B5700" s="61" t="str">
        <f t="shared" si="623"/>
        <v>s;</v>
      </c>
      <c r="C5700" s="61" t="s">
        <v>4729</v>
      </c>
      <c r="D5700" s="2" t="s">
        <v>13631</v>
      </c>
      <c r="E5700" s="61" t="str">
        <f t="shared" si="624"/>
        <v>s</v>
      </c>
      <c r="F5700" s="62" t="str">
        <f t="shared" si="625"/>
        <v>;</v>
      </c>
      <c r="G5700" s="62" t="str">
        <f t="shared" ref="G5700:G5763" si="626">IF(FIND(E5700,"qwertasdfgzxcvbyuiophjkl;nm")&lt;15.5,"L","R")</f>
        <v>L</v>
      </c>
      <c r="H5700" s="62" t="str">
        <f t="shared" ref="H5700:H5763" si="627">IF(FIND(F5700,"qwertasdfgzxcvbyuiophjkl;nm")&lt;15.5,"L","R")</f>
        <v>R</v>
      </c>
      <c r="I5700" s="62">
        <f t="shared" ref="I5700:I5763" si="628">FIND(E5700,$I$1)</f>
        <v>5</v>
      </c>
      <c r="J5700" s="62">
        <f t="shared" ref="J5700:J5763" si="629">FIND(F5700,$I$1)</f>
        <v>27</v>
      </c>
      <c r="K5700" s="81">
        <v>1.7246032485147424E-7</v>
      </c>
      <c r="L5700" s="2" t="s">
        <v>6775</v>
      </c>
      <c r="M5700" s="2" t="s">
        <v>13534</v>
      </c>
      <c r="N5700" s="60" t="s">
        <v>6797</v>
      </c>
      <c r="O5700" s="66" t="s">
        <v>8078</v>
      </c>
      <c r="P5700" s="67" t="s">
        <v>426</v>
      </c>
      <c r="Q5700" s="67" t="s">
        <v>6760</v>
      </c>
      <c r="R5700" s="67" t="s">
        <v>3630</v>
      </c>
      <c r="S5700" s="67"/>
      <c r="T5700" s="67"/>
      <c r="U5700" s="67"/>
      <c r="V5700" s="67"/>
      <c r="W5700" s="67"/>
      <c r="X5700" s="67"/>
      <c r="Y5700" s="67"/>
    </row>
    <row r="5701" spans="1:25" s="2" customFormat="1" ht="16.5" customHeight="1">
      <c r="A5701" s="59">
        <v>5699</v>
      </c>
      <c r="B5701" s="61" t="str">
        <f t="shared" si="623"/>
        <v>qi</v>
      </c>
      <c r="C5701" s="61" t="s">
        <v>3896</v>
      </c>
      <c r="D5701" s="2" t="s">
        <v>6935</v>
      </c>
      <c r="E5701" s="61" t="str">
        <f t="shared" si="624"/>
        <v>q</v>
      </c>
      <c r="F5701" s="62" t="str">
        <f t="shared" si="625"/>
        <v>i</v>
      </c>
      <c r="G5701" s="62" t="str">
        <f t="shared" si="626"/>
        <v>L</v>
      </c>
      <c r="H5701" s="62" t="str">
        <f t="shared" si="627"/>
        <v>R</v>
      </c>
      <c r="I5701" s="62">
        <f t="shared" si="628"/>
        <v>1</v>
      </c>
      <c r="J5701" s="62">
        <f t="shared" si="629"/>
        <v>22</v>
      </c>
      <c r="K5701" s="81">
        <v>1.7246032485147424E-7</v>
      </c>
      <c r="L5701" s="2" t="s">
        <v>13511</v>
      </c>
      <c r="M5701" s="2" t="s">
        <v>13510</v>
      </c>
      <c r="N5701" s="60" t="s">
        <v>6797</v>
      </c>
      <c r="O5701" s="66" t="s">
        <v>12758</v>
      </c>
      <c r="P5701" s="67" t="s">
        <v>1176</v>
      </c>
      <c r="Q5701" s="67" t="s">
        <v>14504</v>
      </c>
      <c r="R5701" s="67"/>
      <c r="S5701" s="67"/>
      <c r="T5701" s="67"/>
      <c r="U5701" s="67"/>
      <c r="V5701" s="67"/>
      <c r="W5701" s="67"/>
      <c r="X5701" s="67"/>
      <c r="Y5701" s="67"/>
    </row>
    <row r="5702" spans="1:25" s="2" customFormat="1" ht="16.5" customHeight="1">
      <c r="A5702" s="59">
        <v>5700</v>
      </c>
      <c r="B5702" s="61" t="str">
        <f t="shared" si="623"/>
        <v>eu</v>
      </c>
      <c r="C5702" s="61" t="s">
        <v>6138</v>
      </c>
      <c r="D5702" s="2" t="s">
        <v>6924</v>
      </c>
      <c r="E5702" s="61" t="str">
        <f t="shared" si="624"/>
        <v>e</v>
      </c>
      <c r="F5702" s="62" t="str">
        <f t="shared" si="625"/>
        <v>u</v>
      </c>
      <c r="G5702" s="62" t="str">
        <f t="shared" si="626"/>
        <v>L</v>
      </c>
      <c r="H5702" s="62" t="str">
        <f t="shared" si="627"/>
        <v>R</v>
      </c>
      <c r="I5702" s="62">
        <f t="shared" si="628"/>
        <v>7</v>
      </c>
      <c r="J5702" s="62">
        <f t="shared" si="629"/>
        <v>19</v>
      </c>
      <c r="K5702" s="81">
        <v>1.7246032485147424E-7</v>
      </c>
      <c r="L5702" s="2" t="s">
        <v>6876</v>
      </c>
      <c r="M5702" s="2" t="s">
        <v>13512</v>
      </c>
      <c r="N5702" s="60" t="s">
        <v>6972</v>
      </c>
      <c r="O5702" s="66" t="s">
        <v>12907</v>
      </c>
      <c r="P5702" s="67" t="s">
        <v>1993</v>
      </c>
      <c r="Q5702" s="67" t="s">
        <v>3812</v>
      </c>
      <c r="R5702" s="67" t="s">
        <v>2396</v>
      </c>
      <c r="S5702" s="67" t="s">
        <v>3348</v>
      </c>
      <c r="T5702" s="67" t="s">
        <v>824</v>
      </c>
      <c r="U5702" s="67"/>
      <c r="V5702" s="67"/>
      <c r="W5702" s="67"/>
      <c r="X5702" s="67"/>
      <c r="Y5702" s="67"/>
    </row>
    <row r="5703" spans="1:25" s="2" customFormat="1" ht="16.5" customHeight="1">
      <c r="A5703" s="59">
        <v>5701</v>
      </c>
      <c r="B5703" s="61" t="str">
        <f t="shared" si="623"/>
        <v>of</v>
      </c>
      <c r="C5703" s="61" t="s">
        <v>4489</v>
      </c>
      <c r="D5703" s="2" t="s">
        <v>13538</v>
      </c>
      <c r="E5703" s="61" t="str">
        <f t="shared" si="624"/>
        <v>o</v>
      </c>
      <c r="F5703" s="62" t="str">
        <f t="shared" si="625"/>
        <v>f</v>
      </c>
      <c r="G5703" s="62" t="str">
        <f t="shared" si="626"/>
        <v>R</v>
      </c>
      <c r="H5703" s="62" t="str">
        <f t="shared" si="627"/>
        <v>L</v>
      </c>
      <c r="I5703" s="62">
        <f t="shared" si="628"/>
        <v>24</v>
      </c>
      <c r="J5703" s="62">
        <f t="shared" si="629"/>
        <v>11</v>
      </c>
      <c r="K5703" s="81">
        <v>1.7246032485147424E-7</v>
      </c>
      <c r="L5703" s="2" t="s">
        <v>14018</v>
      </c>
      <c r="M5703" s="2" t="s">
        <v>13510</v>
      </c>
      <c r="N5703" s="60" t="s">
        <v>7175</v>
      </c>
      <c r="O5703" s="66" t="s">
        <v>7781</v>
      </c>
      <c r="P5703" s="67" t="s">
        <v>426</v>
      </c>
      <c r="Q5703" s="67" t="s">
        <v>14099</v>
      </c>
      <c r="R5703" s="67" t="s">
        <v>209</v>
      </c>
      <c r="S5703" s="67" t="s">
        <v>4241</v>
      </c>
      <c r="T5703" s="67"/>
      <c r="U5703" s="67"/>
      <c r="V5703" s="67"/>
      <c r="W5703" s="67"/>
      <c r="X5703" s="67"/>
      <c r="Y5703" s="67"/>
    </row>
    <row r="5704" spans="1:25" s="2" customFormat="1" ht="16.5" customHeight="1">
      <c r="A5704" s="59">
        <v>5702</v>
      </c>
      <c r="B5704" s="61" t="str">
        <f t="shared" si="623"/>
        <v>hs</v>
      </c>
      <c r="C5704" s="61" t="s">
        <v>1859</v>
      </c>
      <c r="D5704" s="2" t="s">
        <v>6934</v>
      </c>
      <c r="E5704" s="61" t="str">
        <f t="shared" si="624"/>
        <v>h</v>
      </c>
      <c r="F5704" s="62" t="str">
        <f t="shared" si="625"/>
        <v>s</v>
      </c>
      <c r="G5704" s="62" t="str">
        <f t="shared" si="626"/>
        <v>R</v>
      </c>
      <c r="H5704" s="62" t="str">
        <f t="shared" si="627"/>
        <v>L</v>
      </c>
      <c r="I5704" s="62">
        <f t="shared" si="628"/>
        <v>17</v>
      </c>
      <c r="J5704" s="62">
        <f t="shared" si="629"/>
        <v>5</v>
      </c>
      <c r="K5704" s="81">
        <v>1.7246032485147424E-7</v>
      </c>
      <c r="L5704" s="2" t="s">
        <v>6888</v>
      </c>
      <c r="M5704" s="2" t="s">
        <v>13512</v>
      </c>
      <c r="N5704" s="60" t="s">
        <v>6972</v>
      </c>
      <c r="O5704" s="66" t="s">
        <v>11197</v>
      </c>
      <c r="P5704" s="67" t="s">
        <v>5478</v>
      </c>
      <c r="Q5704" s="67" t="s">
        <v>1568</v>
      </c>
      <c r="R5704" s="67"/>
      <c r="S5704" s="67"/>
      <c r="T5704" s="67"/>
      <c r="U5704" s="67"/>
      <c r="V5704" s="67"/>
      <c r="W5704" s="67"/>
      <c r="X5704" s="67"/>
      <c r="Y5704" s="67"/>
    </row>
    <row r="5705" spans="1:25" s="2" customFormat="1" ht="16.5" customHeight="1">
      <c r="A5705" s="59">
        <v>5703</v>
      </c>
      <c r="B5705" s="61" t="str">
        <f t="shared" si="623"/>
        <v>gk</v>
      </c>
      <c r="C5705" s="61" t="s">
        <v>1496</v>
      </c>
      <c r="D5705" s="2" t="s">
        <v>7283</v>
      </c>
      <c r="E5705" s="61" t="str">
        <f t="shared" si="624"/>
        <v>g</v>
      </c>
      <c r="F5705" s="62" t="str">
        <f t="shared" si="625"/>
        <v>k</v>
      </c>
      <c r="G5705" s="62" t="str">
        <f t="shared" si="626"/>
        <v>L</v>
      </c>
      <c r="H5705" s="62" t="str">
        <f t="shared" si="627"/>
        <v>R</v>
      </c>
      <c r="I5705" s="62">
        <f t="shared" si="628"/>
        <v>14</v>
      </c>
      <c r="J5705" s="62">
        <f t="shared" si="629"/>
        <v>23</v>
      </c>
      <c r="K5705" s="81">
        <v>1.7246032485147424E-7</v>
      </c>
      <c r="L5705" s="2" t="s">
        <v>13509</v>
      </c>
      <c r="M5705" s="2" t="s">
        <v>6836</v>
      </c>
      <c r="N5705" s="60" t="s">
        <v>7143</v>
      </c>
      <c r="O5705" s="66" t="s">
        <v>11094</v>
      </c>
      <c r="P5705" s="67" t="s">
        <v>2637</v>
      </c>
      <c r="Q5705" s="67" t="s">
        <v>1498</v>
      </c>
      <c r="R5705" s="67"/>
      <c r="S5705" s="67"/>
      <c r="T5705" s="67"/>
      <c r="U5705" s="67"/>
      <c r="V5705" s="67"/>
      <c r="W5705" s="67"/>
      <c r="X5705" s="67"/>
      <c r="Y5705" s="67"/>
    </row>
    <row r="5706" spans="1:25" s="2" customFormat="1" ht="16.5" customHeight="1">
      <c r="A5706" s="59">
        <v>5704</v>
      </c>
      <c r="B5706" s="61" t="str">
        <f t="shared" si="623"/>
        <v>ow</v>
      </c>
      <c r="C5706" s="61" t="s">
        <v>4381</v>
      </c>
      <c r="D5706" s="2" t="s">
        <v>13642</v>
      </c>
      <c r="E5706" s="61" t="str">
        <f t="shared" si="624"/>
        <v>o</v>
      </c>
      <c r="F5706" s="62" t="str">
        <f t="shared" si="625"/>
        <v>w</v>
      </c>
      <c r="G5706" s="62" t="str">
        <f t="shared" si="626"/>
        <v>R</v>
      </c>
      <c r="H5706" s="62" t="str">
        <f t="shared" si="627"/>
        <v>L</v>
      </c>
      <c r="I5706" s="62">
        <f t="shared" si="628"/>
        <v>24</v>
      </c>
      <c r="J5706" s="62">
        <f t="shared" si="629"/>
        <v>4</v>
      </c>
      <c r="K5706" s="81">
        <v>1.7246032485147424E-7</v>
      </c>
      <c r="L5706" s="2" t="s">
        <v>14018</v>
      </c>
      <c r="M5706" s="2" t="s">
        <v>6841</v>
      </c>
      <c r="N5706" s="60" t="s">
        <v>6981</v>
      </c>
      <c r="O5706" s="66" t="s">
        <v>12949</v>
      </c>
      <c r="P5706" s="67" t="s">
        <v>1993</v>
      </c>
      <c r="Q5706" s="67" t="s">
        <v>1993</v>
      </c>
      <c r="R5706" s="67" t="s">
        <v>882</v>
      </c>
      <c r="S5706" s="67"/>
      <c r="T5706" s="67"/>
      <c r="U5706" s="67"/>
      <c r="V5706" s="67"/>
      <c r="W5706" s="67"/>
      <c r="X5706" s="67"/>
      <c r="Y5706" s="67"/>
    </row>
    <row r="5707" spans="1:25" s="2" customFormat="1" ht="16.5" customHeight="1">
      <c r="A5707" s="59">
        <v>5705</v>
      </c>
      <c r="B5707" s="61" t="str">
        <f t="shared" si="623"/>
        <v>ej</v>
      </c>
      <c r="C5707" s="61" t="s">
        <v>5773</v>
      </c>
      <c r="D5707" s="2" t="s">
        <v>13497</v>
      </c>
      <c r="E5707" s="61" t="str">
        <f t="shared" si="624"/>
        <v>e</v>
      </c>
      <c r="F5707" s="62" t="str">
        <f t="shared" si="625"/>
        <v>j</v>
      </c>
      <c r="G5707" s="62" t="str">
        <f t="shared" si="626"/>
        <v>L</v>
      </c>
      <c r="H5707" s="62" t="str">
        <f t="shared" si="627"/>
        <v>R</v>
      </c>
      <c r="I5707" s="62">
        <f t="shared" si="628"/>
        <v>7</v>
      </c>
      <c r="J5707" s="62">
        <f t="shared" si="629"/>
        <v>20</v>
      </c>
      <c r="K5707" s="81">
        <v>1.7246032485147424E-7</v>
      </c>
      <c r="L5707" s="2" t="s">
        <v>6885</v>
      </c>
      <c r="M5707" s="2" t="s">
        <v>6840</v>
      </c>
      <c r="N5707" s="60" t="s">
        <v>7037</v>
      </c>
      <c r="O5707" s="66" t="s">
        <v>13032</v>
      </c>
      <c r="P5707" s="67" t="s">
        <v>6760</v>
      </c>
      <c r="Q5707" s="67" t="s">
        <v>1302</v>
      </c>
      <c r="R5707" s="67" t="s">
        <v>3812</v>
      </c>
      <c r="S5707" s="67" t="s">
        <v>3355</v>
      </c>
      <c r="T5707" s="67"/>
      <c r="U5707" s="67"/>
      <c r="V5707" s="67"/>
      <c r="W5707" s="67"/>
      <c r="X5707" s="67"/>
      <c r="Y5707" s="67"/>
    </row>
    <row r="5708" spans="1:25" s="2" customFormat="1" ht="16.5" customHeight="1">
      <c r="A5708" s="59">
        <v>5706</v>
      </c>
      <c r="B5708" s="61" t="str">
        <f t="shared" si="623"/>
        <v>ld</v>
      </c>
      <c r="C5708" s="61" t="s">
        <v>2886</v>
      </c>
      <c r="D5708" s="2" t="s">
        <v>6831</v>
      </c>
      <c r="E5708" s="61" t="str">
        <f t="shared" si="624"/>
        <v>l</v>
      </c>
      <c r="F5708" s="62" t="str">
        <f t="shared" si="625"/>
        <v>d</v>
      </c>
      <c r="G5708" s="62" t="str">
        <f t="shared" si="626"/>
        <v>R</v>
      </c>
      <c r="H5708" s="62" t="str">
        <f t="shared" si="627"/>
        <v>L</v>
      </c>
      <c r="I5708" s="62">
        <f t="shared" si="628"/>
        <v>25</v>
      </c>
      <c r="J5708" s="62">
        <f t="shared" si="629"/>
        <v>8</v>
      </c>
      <c r="K5708" s="81">
        <v>1.692063564580502E-7</v>
      </c>
      <c r="L5708" s="2" t="s">
        <v>6889</v>
      </c>
      <c r="M5708" s="2" t="s">
        <v>13510</v>
      </c>
      <c r="N5708" s="60" t="s">
        <v>13879</v>
      </c>
      <c r="O5708" s="66" t="s">
        <v>8023</v>
      </c>
      <c r="P5708" s="67" t="s">
        <v>426</v>
      </c>
      <c r="Q5708" s="67" t="s">
        <v>506</v>
      </c>
      <c r="R5708" s="67" t="s">
        <v>2875</v>
      </c>
      <c r="S5708" s="67"/>
      <c r="T5708" s="67"/>
      <c r="U5708" s="67"/>
      <c r="V5708" s="67"/>
      <c r="W5708" s="67"/>
      <c r="X5708" s="67"/>
      <c r="Y5708" s="67"/>
    </row>
    <row r="5709" spans="1:25" s="2" customFormat="1" ht="16.5" customHeight="1">
      <c r="A5709" s="59">
        <v>5707</v>
      </c>
      <c r="B5709" s="61" t="str">
        <f t="shared" si="623"/>
        <v>di</v>
      </c>
      <c r="C5709" s="61" t="s">
        <v>923</v>
      </c>
      <c r="D5709" s="2" t="s">
        <v>6928</v>
      </c>
      <c r="E5709" s="61" t="str">
        <f t="shared" si="624"/>
        <v>d</v>
      </c>
      <c r="F5709" s="62" t="str">
        <f t="shared" si="625"/>
        <v>i</v>
      </c>
      <c r="G5709" s="62" t="str">
        <f t="shared" si="626"/>
        <v>L</v>
      </c>
      <c r="H5709" s="62" t="str">
        <f t="shared" si="627"/>
        <v>R</v>
      </c>
      <c r="I5709" s="62">
        <f t="shared" si="628"/>
        <v>8</v>
      </c>
      <c r="J5709" s="62">
        <f t="shared" si="629"/>
        <v>22</v>
      </c>
      <c r="K5709" s="81">
        <v>1.692063564580502E-7</v>
      </c>
      <c r="L5709" s="2" t="s">
        <v>13508</v>
      </c>
      <c r="M5709" s="2" t="s">
        <v>13510</v>
      </c>
      <c r="N5709" s="60" t="s">
        <v>6797</v>
      </c>
      <c r="O5709" s="66" t="s">
        <v>11568</v>
      </c>
      <c r="P5709" s="67" t="s">
        <v>3812</v>
      </c>
      <c r="Q5709" s="67" t="s">
        <v>6776</v>
      </c>
      <c r="R5709" s="67" t="s">
        <v>3348</v>
      </c>
      <c r="S5709" s="67"/>
      <c r="T5709" s="67"/>
      <c r="U5709" s="67"/>
      <c r="V5709" s="67"/>
      <c r="W5709" s="67"/>
      <c r="X5709" s="67"/>
      <c r="Y5709" s="67"/>
    </row>
    <row r="5710" spans="1:25" s="2" customFormat="1" ht="16.5" customHeight="1">
      <c r="A5710" s="59">
        <v>5708</v>
      </c>
      <c r="B5710" s="61" t="str">
        <f t="shared" si="623"/>
        <v>bi</v>
      </c>
      <c r="C5710" s="61" t="s">
        <v>214</v>
      </c>
      <c r="D5710" s="2" t="s">
        <v>6945</v>
      </c>
      <c r="E5710" s="61" t="str">
        <f t="shared" si="624"/>
        <v>b</v>
      </c>
      <c r="F5710" s="62" t="str">
        <f t="shared" si="625"/>
        <v>i</v>
      </c>
      <c r="G5710" s="62" t="str">
        <f t="shared" si="626"/>
        <v>L</v>
      </c>
      <c r="H5710" s="62" t="str">
        <f t="shared" si="627"/>
        <v>R</v>
      </c>
      <c r="I5710" s="62">
        <f t="shared" si="628"/>
        <v>15</v>
      </c>
      <c r="J5710" s="62">
        <f t="shared" si="629"/>
        <v>22</v>
      </c>
      <c r="K5710" s="81">
        <v>1.692063564580502E-7</v>
      </c>
      <c r="L5710" s="2" t="s">
        <v>6880</v>
      </c>
      <c r="M5710" s="2" t="s">
        <v>13510</v>
      </c>
      <c r="N5710" s="60" t="s">
        <v>6979</v>
      </c>
      <c r="O5710" s="66" t="s">
        <v>12691</v>
      </c>
      <c r="P5710" s="67" t="s">
        <v>1753</v>
      </c>
      <c r="Q5710" s="67" t="s">
        <v>209</v>
      </c>
      <c r="R5710" s="67" t="s">
        <v>209</v>
      </c>
      <c r="S5710" s="67"/>
      <c r="T5710" s="67"/>
      <c r="U5710" s="67"/>
      <c r="V5710" s="67"/>
      <c r="W5710" s="67"/>
      <c r="X5710" s="67"/>
      <c r="Y5710" s="67"/>
    </row>
    <row r="5711" spans="1:25" s="2" customFormat="1" ht="16.5" customHeight="1">
      <c r="A5711" s="59">
        <v>5709</v>
      </c>
      <c r="B5711" s="61" t="str">
        <f t="shared" si="623"/>
        <v>t</v>
      </c>
      <c r="C5711" s="61" t="s">
        <v>4926</v>
      </c>
      <c r="D5711" s="2" t="s">
        <v>13681</v>
      </c>
      <c r="E5711" s="61" t="str">
        <f t="shared" si="624"/>
        <v>t</v>
      </c>
      <c r="F5711" s="62" t="str">
        <f t="shared" si="625"/>
        <v>t</v>
      </c>
      <c r="G5711" s="62" t="str">
        <f t="shared" si="626"/>
        <v>L</v>
      </c>
      <c r="H5711" s="62" t="str">
        <f t="shared" si="627"/>
        <v>L</v>
      </c>
      <c r="I5711" s="62">
        <f t="shared" si="628"/>
        <v>13</v>
      </c>
      <c r="J5711" s="62">
        <f t="shared" si="629"/>
        <v>13</v>
      </c>
      <c r="K5711" s="81">
        <v>1.692063564580502E-7</v>
      </c>
      <c r="L5711" s="2" t="s">
        <v>6884</v>
      </c>
      <c r="M5711" s="2" t="s">
        <v>14103</v>
      </c>
      <c r="N5711" s="60" t="s">
        <v>6797</v>
      </c>
      <c r="O5711" s="66" t="s">
        <v>8055</v>
      </c>
      <c r="P5711" s="67" t="s">
        <v>533</v>
      </c>
      <c r="Q5711" s="67" t="s">
        <v>3984</v>
      </c>
      <c r="R5711" s="67" t="s">
        <v>3348</v>
      </c>
      <c r="S5711" s="67"/>
      <c r="T5711" s="67"/>
      <c r="U5711" s="67"/>
      <c r="V5711" s="67"/>
      <c r="W5711" s="67"/>
      <c r="X5711" s="67"/>
      <c r="Y5711" s="67"/>
    </row>
    <row r="5712" spans="1:25" s="2" customFormat="1" ht="16.5" customHeight="1">
      <c r="A5712" s="59">
        <v>5710</v>
      </c>
      <c r="B5712" s="61" t="str">
        <f t="shared" si="623"/>
        <v>jw</v>
      </c>
      <c r="C5712" s="61" t="s">
        <v>2172</v>
      </c>
      <c r="D5712" s="2" t="s">
        <v>13581</v>
      </c>
      <c r="E5712" s="61" t="str">
        <f t="shared" si="624"/>
        <v>j</v>
      </c>
      <c r="F5712" s="62" t="str">
        <f t="shared" si="625"/>
        <v>w</v>
      </c>
      <c r="G5712" s="62" t="str">
        <f t="shared" si="626"/>
        <v>R</v>
      </c>
      <c r="H5712" s="62" t="str">
        <f t="shared" si="627"/>
        <v>L</v>
      </c>
      <c r="I5712" s="62">
        <f t="shared" si="628"/>
        <v>20</v>
      </c>
      <c r="J5712" s="62">
        <f t="shared" si="629"/>
        <v>4</v>
      </c>
      <c r="K5712" s="81">
        <v>1.692063564580502E-7</v>
      </c>
      <c r="L5712" s="2" t="s">
        <v>6887</v>
      </c>
      <c r="M5712" s="2" t="s">
        <v>6916</v>
      </c>
      <c r="N5712" s="60" t="s">
        <v>7239</v>
      </c>
      <c r="O5712" s="66" t="s">
        <v>14306</v>
      </c>
      <c r="P5712" s="67" t="s">
        <v>6798</v>
      </c>
      <c r="Q5712" s="67" t="s">
        <v>2188</v>
      </c>
      <c r="R5712" s="67"/>
      <c r="S5712" s="67"/>
      <c r="T5712" s="67"/>
      <c r="U5712" s="67"/>
      <c r="V5712" s="67"/>
      <c r="W5712" s="67"/>
      <c r="X5712" s="67"/>
      <c r="Y5712" s="67"/>
    </row>
    <row r="5713" spans="1:25" s="2" customFormat="1" ht="16.5" customHeight="1">
      <c r="A5713" s="59">
        <v>5711</v>
      </c>
      <c r="B5713" s="61" t="str">
        <f t="shared" si="623"/>
        <v>eo</v>
      </c>
      <c r="C5713" s="61" t="s">
        <v>6049</v>
      </c>
      <c r="D5713" s="2" t="s">
        <v>13541</v>
      </c>
      <c r="E5713" s="61" t="str">
        <f t="shared" si="624"/>
        <v>e</v>
      </c>
      <c r="F5713" s="62" t="str">
        <f t="shared" si="625"/>
        <v>o</v>
      </c>
      <c r="G5713" s="62" t="str">
        <f t="shared" si="626"/>
        <v>L</v>
      </c>
      <c r="H5713" s="62" t="str">
        <f t="shared" si="627"/>
        <v>R</v>
      </c>
      <c r="I5713" s="62">
        <f t="shared" si="628"/>
        <v>7</v>
      </c>
      <c r="J5713" s="62">
        <f t="shared" si="629"/>
        <v>24</v>
      </c>
      <c r="K5713" s="81">
        <v>1.692063564580502E-7</v>
      </c>
      <c r="L5713" s="2" t="s">
        <v>6876</v>
      </c>
      <c r="M5713" s="2" t="s">
        <v>6960</v>
      </c>
      <c r="N5713" s="60" t="s">
        <v>6979</v>
      </c>
      <c r="O5713" s="66" t="s">
        <v>10129</v>
      </c>
      <c r="P5713" s="67" t="s">
        <v>630</v>
      </c>
      <c r="Q5713" s="67" t="s">
        <v>5755</v>
      </c>
      <c r="R5713" s="67" t="s">
        <v>2875</v>
      </c>
      <c r="S5713" s="67"/>
      <c r="T5713" s="67"/>
      <c r="U5713" s="67"/>
      <c r="V5713" s="67"/>
      <c r="W5713" s="67"/>
      <c r="X5713" s="67"/>
      <c r="Y5713" s="67"/>
    </row>
    <row r="5714" spans="1:25" s="2" customFormat="1" ht="16.5" customHeight="1">
      <c r="A5714" s="59">
        <v>5712</v>
      </c>
      <c r="B5714" s="61" t="str">
        <f t="shared" si="623"/>
        <v>uf</v>
      </c>
      <c r="C5714" s="61" t="s">
        <v>6523</v>
      </c>
      <c r="D5714" s="2" t="s">
        <v>13362</v>
      </c>
      <c r="E5714" s="61" t="str">
        <f t="shared" si="624"/>
        <v>u</v>
      </c>
      <c r="F5714" s="62" t="str">
        <f t="shared" si="625"/>
        <v>f</v>
      </c>
      <c r="G5714" s="62" t="str">
        <f t="shared" si="626"/>
        <v>R</v>
      </c>
      <c r="H5714" s="62" t="str">
        <f t="shared" si="627"/>
        <v>L</v>
      </c>
      <c r="I5714" s="62">
        <f t="shared" si="628"/>
        <v>19</v>
      </c>
      <c r="J5714" s="62">
        <f t="shared" si="629"/>
        <v>11</v>
      </c>
      <c r="K5714" s="81">
        <v>1.692063564580502E-7</v>
      </c>
      <c r="L5714" s="2" t="s">
        <v>13537</v>
      </c>
      <c r="M5714" s="2" t="s">
        <v>13510</v>
      </c>
      <c r="N5714" s="60" t="s">
        <v>7054</v>
      </c>
      <c r="O5714" s="66" t="s">
        <v>14358</v>
      </c>
      <c r="P5714" s="67" t="s">
        <v>14507</v>
      </c>
      <c r="Q5714" s="67" t="s">
        <v>6807</v>
      </c>
      <c r="R5714" s="67" t="s">
        <v>4492</v>
      </c>
      <c r="S5714" s="67" t="s">
        <v>173</v>
      </c>
      <c r="T5714" s="67"/>
      <c r="U5714" s="67"/>
      <c r="V5714" s="67"/>
      <c r="W5714" s="67"/>
      <c r="X5714" s="67"/>
      <c r="Y5714" s="67"/>
    </row>
    <row r="5715" spans="1:25" s="2" customFormat="1" ht="16.5" customHeight="1">
      <c r="A5715" s="59">
        <v>5713</v>
      </c>
      <c r="B5715" s="61" t="str">
        <f t="shared" si="623"/>
        <v>ek</v>
      </c>
      <c r="C5715" s="61" t="s">
        <v>5931</v>
      </c>
      <c r="D5715" s="2" t="s">
        <v>13618</v>
      </c>
      <c r="E5715" s="61" t="str">
        <f t="shared" si="624"/>
        <v>e</v>
      </c>
      <c r="F5715" s="62" t="str">
        <f t="shared" si="625"/>
        <v>k</v>
      </c>
      <c r="G5715" s="62" t="str">
        <f t="shared" si="626"/>
        <v>L</v>
      </c>
      <c r="H5715" s="62" t="str">
        <f t="shared" si="627"/>
        <v>R</v>
      </c>
      <c r="I5715" s="62">
        <f t="shared" si="628"/>
        <v>7</v>
      </c>
      <c r="J5715" s="62">
        <f t="shared" si="629"/>
        <v>23</v>
      </c>
      <c r="K5715" s="81">
        <v>1.692063564580502E-7</v>
      </c>
      <c r="L5715" s="2" t="s">
        <v>6885</v>
      </c>
      <c r="M5715" s="2" t="s">
        <v>13530</v>
      </c>
      <c r="N5715" s="60" t="s">
        <v>6797</v>
      </c>
      <c r="O5715" s="66" t="s">
        <v>8112</v>
      </c>
      <c r="P5715" s="67" t="s">
        <v>5242</v>
      </c>
      <c r="Q5715" s="67" t="s">
        <v>3366</v>
      </c>
      <c r="R5715" s="67" t="s">
        <v>5807</v>
      </c>
      <c r="S5715" s="67" t="s">
        <v>6019</v>
      </c>
      <c r="T5715" s="67" t="s">
        <v>72</v>
      </c>
      <c r="U5715" s="67"/>
      <c r="V5715" s="67"/>
      <c r="W5715" s="67"/>
      <c r="X5715" s="67"/>
      <c r="Y5715" s="67"/>
    </row>
    <row r="5716" spans="1:25" s="2" customFormat="1" ht="16.5" customHeight="1">
      <c r="A5716" s="59">
        <v>5714</v>
      </c>
      <c r="B5716" s="61" t="str">
        <f t="shared" si="623"/>
        <v>iv</v>
      </c>
      <c r="C5716" s="61" t="s">
        <v>707</v>
      </c>
      <c r="D5716" s="2" t="s">
        <v>13759</v>
      </c>
      <c r="E5716" s="61" t="str">
        <f t="shared" si="624"/>
        <v>i</v>
      </c>
      <c r="F5716" s="62" t="str">
        <f t="shared" si="625"/>
        <v>v</v>
      </c>
      <c r="G5716" s="62" t="str">
        <f t="shared" si="626"/>
        <v>R</v>
      </c>
      <c r="H5716" s="62" t="str">
        <f t="shared" si="627"/>
        <v>L</v>
      </c>
      <c r="I5716" s="62">
        <f t="shared" si="628"/>
        <v>22</v>
      </c>
      <c r="J5716" s="62">
        <f t="shared" si="629"/>
        <v>12</v>
      </c>
      <c r="K5716" s="81">
        <v>1.692063564580502E-7</v>
      </c>
      <c r="L5716" s="2" t="s">
        <v>14016</v>
      </c>
      <c r="M5716" s="2" t="s">
        <v>13534</v>
      </c>
      <c r="N5716" s="60" t="s">
        <v>7150</v>
      </c>
      <c r="O5716" s="66" t="s">
        <v>10560</v>
      </c>
      <c r="P5716" s="67" t="s">
        <v>3474</v>
      </c>
      <c r="Q5716" s="67" t="s">
        <v>3955</v>
      </c>
      <c r="R5716" s="67" t="s">
        <v>426</v>
      </c>
      <c r="S5716" s="67" t="s">
        <v>4513</v>
      </c>
      <c r="T5716" s="67"/>
      <c r="U5716" s="67"/>
      <c r="V5716" s="67"/>
      <c r="W5716" s="67"/>
      <c r="X5716" s="67"/>
      <c r="Y5716" s="67"/>
    </row>
    <row r="5717" spans="1:25" s="2" customFormat="1" ht="16.5" customHeight="1">
      <c r="A5717" s="59">
        <v>5715</v>
      </c>
      <c r="B5717" s="61" t="str">
        <f t="shared" si="623"/>
        <v>ci</v>
      </c>
      <c r="C5717" s="61" t="s">
        <v>737</v>
      </c>
      <c r="D5717" s="2" t="s">
        <v>6832</v>
      </c>
      <c r="E5717" s="61" t="str">
        <f t="shared" si="624"/>
        <v>c</v>
      </c>
      <c r="F5717" s="62" t="str">
        <f t="shared" si="625"/>
        <v>i</v>
      </c>
      <c r="G5717" s="62" t="str">
        <f t="shared" si="626"/>
        <v>L</v>
      </c>
      <c r="H5717" s="62" t="str">
        <f t="shared" si="627"/>
        <v>R</v>
      </c>
      <c r="I5717" s="62">
        <f t="shared" si="628"/>
        <v>9</v>
      </c>
      <c r="J5717" s="62">
        <f t="shared" si="629"/>
        <v>22</v>
      </c>
      <c r="K5717" s="81">
        <v>1.692063564580502E-7</v>
      </c>
      <c r="L5717" s="2" t="s">
        <v>6882</v>
      </c>
      <c r="M5717" s="2" t="s">
        <v>13510</v>
      </c>
      <c r="N5717" s="60" t="s">
        <v>13422</v>
      </c>
      <c r="O5717" s="66" t="s">
        <v>12805</v>
      </c>
      <c r="P5717" s="67" t="s">
        <v>6963</v>
      </c>
      <c r="Q5717" s="67" t="s">
        <v>5755</v>
      </c>
      <c r="R5717" s="67" t="s">
        <v>5755</v>
      </c>
      <c r="S5717" s="67" t="s">
        <v>3578</v>
      </c>
      <c r="T5717" s="67"/>
      <c r="U5717" s="67"/>
      <c r="V5717" s="67"/>
      <c r="W5717" s="67"/>
      <c r="X5717" s="67"/>
      <c r="Y5717" s="67"/>
    </row>
    <row r="5718" spans="1:25" s="2" customFormat="1" ht="16.5" customHeight="1">
      <c r="A5718" s="59">
        <v>5716</v>
      </c>
      <c r="B5718" s="61" t="str">
        <f t="shared" si="623"/>
        <v>gu</v>
      </c>
      <c r="C5718" s="61" t="s">
        <v>1562</v>
      </c>
      <c r="D5718" s="2" t="s">
        <v>6948</v>
      </c>
      <c r="E5718" s="61" t="str">
        <f t="shared" si="624"/>
        <v>g</v>
      </c>
      <c r="F5718" s="62" t="str">
        <f t="shared" si="625"/>
        <v>u</v>
      </c>
      <c r="G5718" s="62" t="str">
        <f t="shared" si="626"/>
        <v>L</v>
      </c>
      <c r="H5718" s="62" t="str">
        <f t="shared" si="627"/>
        <v>R</v>
      </c>
      <c r="I5718" s="62">
        <f t="shared" si="628"/>
        <v>14</v>
      </c>
      <c r="J5718" s="62">
        <f t="shared" si="629"/>
        <v>19</v>
      </c>
      <c r="K5718" s="81">
        <v>1.692063564580502E-7</v>
      </c>
      <c r="L5718" s="2" t="s">
        <v>13509</v>
      </c>
      <c r="M5718" s="2" t="s">
        <v>13512</v>
      </c>
      <c r="N5718" s="60" t="s">
        <v>7303</v>
      </c>
      <c r="O5718" s="66" t="s">
        <v>8549</v>
      </c>
      <c r="P5718" s="67" t="s">
        <v>2252</v>
      </c>
      <c r="Q5718" s="67" t="s">
        <v>1593</v>
      </c>
      <c r="R5718" s="67"/>
      <c r="S5718" s="67"/>
      <c r="T5718" s="67"/>
      <c r="U5718" s="67"/>
      <c r="V5718" s="67"/>
      <c r="W5718" s="67"/>
      <c r="X5718" s="67"/>
      <c r="Y5718" s="67"/>
    </row>
    <row r="5719" spans="1:25" s="2" customFormat="1" ht="16.5" customHeight="1">
      <c r="A5719" s="59">
        <v>5717</v>
      </c>
      <c r="B5719" s="61" t="str">
        <f t="shared" si="623"/>
        <v>m</v>
      </c>
      <c r="C5719" s="61" t="s">
        <v>3387</v>
      </c>
      <c r="D5719" s="2" t="s">
        <v>13732</v>
      </c>
      <c r="E5719" s="61" t="str">
        <f t="shared" si="624"/>
        <v>m</v>
      </c>
      <c r="F5719" s="62" t="str">
        <f t="shared" si="625"/>
        <v>m</v>
      </c>
      <c r="G5719" s="62" t="str">
        <f t="shared" si="626"/>
        <v>R</v>
      </c>
      <c r="H5719" s="62" t="str">
        <f t="shared" si="627"/>
        <v>R</v>
      </c>
      <c r="I5719" s="62">
        <f t="shared" si="628"/>
        <v>21</v>
      </c>
      <c r="J5719" s="62">
        <f t="shared" si="629"/>
        <v>21</v>
      </c>
      <c r="K5719" s="81">
        <v>1.692063564580502E-7</v>
      </c>
      <c r="L5719" s="2" t="s">
        <v>6877</v>
      </c>
      <c r="M5719" s="2" t="s">
        <v>14103</v>
      </c>
      <c r="N5719" s="60" t="s">
        <v>6972</v>
      </c>
      <c r="O5719" s="66" t="s">
        <v>8582</v>
      </c>
      <c r="P5719" s="67" t="s">
        <v>3476</v>
      </c>
      <c r="Q5719" s="67" t="s">
        <v>5431</v>
      </c>
      <c r="R5719" s="67" t="s">
        <v>3812</v>
      </c>
      <c r="S5719" s="67"/>
      <c r="T5719" s="67"/>
      <c r="U5719" s="67"/>
      <c r="V5719" s="67"/>
      <c r="W5719" s="67"/>
      <c r="X5719" s="67"/>
      <c r="Y5719" s="67"/>
    </row>
    <row r="5720" spans="1:25" s="2" customFormat="1" ht="16.5" customHeight="1">
      <c r="A5720" s="59">
        <v>5718</v>
      </c>
      <c r="B5720" s="61" t="str">
        <f t="shared" si="623"/>
        <v>bp</v>
      </c>
      <c r="C5720" s="61" t="s">
        <v>347</v>
      </c>
      <c r="D5720" s="2" t="s">
        <v>13586</v>
      </c>
      <c r="E5720" s="61" t="str">
        <f t="shared" si="624"/>
        <v>b</v>
      </c>
      <c r="F5720" s="62" t="str">
        <f t="shared" si="625"/>
        <v>p</v>
      </c>
      <c r="G5720" s="62" t="str">
        <f t="shared" si="626"/>
        <v>L</v>
      </c>
      <c r="H5720" s="62" t="str">
        <f t="shared" si="627"/>
        <v>R</v>
      </c>
      <c r="I5720" s="62">
        <f t="shared" si="628"/>
        <v>15</v>
      </c>
      <c r="J5720" s="62">
        <f t="shared" si="629"/>
        <v>26</v>
      </c>
      <c r="K5720" s="81">
        <v>1.692063564580502E-7</v>
      </c>
      <c r="L5720" s="2" t="s">
        <v>6880</v>
      </c>
      <c r="M5720" s="2" t="s">
        <v>6816</v>
      </c>
      <c r="N5720" s="60" t="s">
        <v>6797</v>
      </c>
      <c r="O5720" s="66" t="s">
        <v>7707</v>
      </c>
      <c r="P5720" s="67" t="s">
        <v>4492</v>
      </c>
      <c r="Q5720" s="67" t="s">
        <v>3354</v>
      </c>
      <c r="R5720" s="67" t="s">
        <v>6687</v>
      </c>
      <c r="S5720" s="67"/>
      <c r="T5720" s="67"/>
      <c r="U5720" s="67"/>
      <c r="V5720" s="67"/>
      <c r="W5720" s="67"/>
      <c r="X5720" s="67"/>
      <c r="Y5720" s="67"/>
    </row>
    <row r="5721" spans="1:25" s="2" customFormat="1" ht="16.5" customHeight="1">
      <c r="A5721" s="59">
        <v>5719</v>
      </c>
      <c r="B5721" s="61" t="str">
        <f t="shared" si="623"/>
        <v>mc</v>
      </c>
      <c r="C5721" s="61" t="s">
        <v>3362</v>
      </c>
      <c r="D5721" s="2" t="s">
        <v>6849</v>
      </c>
      <c r="E5721" s="61" t="str">
        <f t="shared" si="624"/>
        <v>m</v>
      </c>
      <c r="F5721" s="62" t="str">
        <f t="shared" si="625"/>
        <v>c</v>
      </c>
      <c r="G5721" s="62" t="str">
        <f t="shared" si="626"/>
        <v>R</v>
      </c>
      <c r="H5721" s="62" t="str">
        <f t="shared" si="627"/>
        <v>L</v>
      </c>
      <c r="I5721" s="62">
        <f t="shared" si="628"/>
        <v>21</v>
      </c>
      <c r="J5721" s="62">
        <f t="shared" si="629"/>
        <v>9</v>
      </c>
      <c r="K5721" s="81">
        <v>1.692063564580502E-7</v>
      </c>
      <c r="L5721" s="2" t="s">
        <v>6877</v>
      </c>
      <c r="M5721" s="2" t="s">
        <v>13510</v>
      </c>
      <c r="N5721" s="60" t="s">
        <v>13916</v>
      </c>
      <c r="O5721" s="66" t="s">
        <v>7325</v>
      </c>
      <c r="P5721" s="67" t="s">
        <v>3354</v>
      </c>
      <c r="Q5721" s="67" t="s">
        <v>4241</v>
      </c>
      <c r="R5721" s="67" t="s">
        <v>824</v>
      </c>
      <c r="S5721" s="67" t="s">
        <v>2321</v>
      </c>
      <c r="T5721" s="67"/>
      <c r="U5721" s="67"/>
      <c r="V5721" s="67"/>
      <c r="W5721" s="67"/>
      <c r="X5721" s="67"/>
      <c r="Y5721" s="67"/>
    </row>
    <row r="5722" spans="1:25" s="2" customFormat="1" ht="16.5" customHeight="1">
      <c r="A5722" s="59">
        <v>5720</v>
      </c>
      <c r="B5722" s="61" t="str">
        <f t="shared" si="623"/>
        <v>hb</v>
      </c>
      <c r="C5722" s="61" t="s">
        <v>2004</v>
      </c>
      <c r="D5722" s="2" t="s">
        <v>6833</v>
      </c>
      <c r="E5722" s="61" t="str">
        <f t="shared" si="624"/>
        <v>h</v>
      </c>
      <c r="F5722" s="62" t="str">
        <f t="shared" si="625"/>
        <v>b</v>
      </c>
      <c r="G5722" s="62" t="str">
        <f t="shared" si="626"/>
        <v>R</v>
      </c>
      <c r="H5722" s="62" t="str">
        <f t="shared" si="627"/>
        <v>L</v>
      </c>
      <c r="I5722" s="62">
        <f t="shared" si="628"/>
        <v>17</v>
      </c>
      <c r="J5722" s="62">
        <f t="shared" si="629"/>
        <v>15</v>
      </c>
      <c r="K5722" s="81">
        <v>1.692063564580502E-7</v>
      </c>
      <c r="L5722" s="2" t="s">
        <v>6888</v>
      </c>
      <c r="M5722" s="2" t="s">
        <v>13536</v>
      </c>
      <c r="N5722" s="60" t="s">
        <v>7192</v>
      </c>
      <c r="O5722" s="66" t="s">
        <v>11074</v>
      </c>
      <c r="P5722" s="67" t="s">
        <v>2637</v>
      </c>
      <c r="Q5722" s="67" t="s">
        <v>6096</v>
      </c>
      <c r="R5722" s="67" t="s">
        <v>6631</v>
      </c>
      <c r="S5722" s="67"/>
      <c r="T5722" s="67"/>
      <c r="U5722" s="67"/>
      <c r="V5722" s="67"/>
      <c r="W5722" s="67"/>
      <c r="X5722" s="67"/>
      <c r="Y5722" s="67"/>
    </row>
    <row r="5723" spans="1:25" s="2" customFormat="1" ht="16.5" customHeight="1">
      <c r="A5723" s="59">
        <v>5721</v>
      </c>
      <c r="B5723" s="61" t="str">
        <f t="shared" si="623"/>
        <v>x</v>
      </c>
      <c r="C5723" s="61" t="s">
        <v>5414</v>
      </c>
      <c r="D5723" s="2" t="s">
        <v>13563</v>
      </c>
      <c r="E5723" s="61" t="str">
        <f t="shared" si="624"/>
        <v>x</v>
      </c>
      <c r="F5723" s="62" t="str">
        <f t="shared" si="625"/>
        <v>x</v>
      </c>
      <c r="G5723" s="62" t="str">
        <f t="shared" si="626"/>
        <v>L</v>
      </c>
      <c r="H5723" s="62" t="str">
        <f t="shared" si="627"/>
        <v>L</v>
      </c>
      <c r="I5723" s="62">
        <f t="shared" si="628"/>
        <v>6</v>
      </c>
      <c r="J5723" s="62">
        <f t="shared" si="629"/>
        <v>6</v>
      </c>
      <c r="K5723" s="81">
        <v>1.692063564580502E-7</v>
      </c>
      <c r="L5723" s="2" t="s">
        <v>6892</v>
      </c>
      <c r="M5723" s="2" t="s">
        <v>14103</v>
      </c>
      <c r="N5723" s="60" t="s">
        <v>6972</v>
      </c>
      <c r="O5723" s="66" t="s">
        <v>10941</v>
      </c>
      <c r="P5723" s="67" t="s">
        <v>2637</v>
      </c>
      <c r="Q5723" s="67" t="s">
        <v>1462</v>
      </c>
      <c r="R5723" s="67" t="s">
        <v>1165</v>
      </c>
      <c r="S5723" s="67"/>
      <c r="T5723" s="67"/>
      <c r="U5723" s="67"/>
      <c r="V5723" s="67"/>
      <c r="W5723" s="67"/>
      <c r="X5723" s="67"/>
      <c r="Y5723" s="67"/>
    </row>
    <row r="5724" spans="1:25" s="2" customFormat="1" ht="16.5" customHeight="1">
      <c r="A5724" s="59">
        <v>5722</v>
      </c>
      <c r="B5724" s="61" t="str">
        <f t="shared" si="623"/>
        <v>ld</v>
      </c>
      <c r="C5724" s="61" t="s">
        <v>2912</v>
      </c>
      <c r="D5724" s="2" t="s">
        <v>6831</v>
      </c>
      <c r="E5724" s="61" t="str">
        <f t="shared" si="624"/>
        <v>l</v>
      </c>
      <c r="F5724" s="62" t="str">
        <f t="shared" si="625"/>
        <v>d</v>
      </c>
      <c r="G5724" s="62" t="str">
        <f t="shared" si="626"/>
        <v>R</v>
      </c>
      <c r="H5724" s="62" t="str">
        <f t="shared" si="627"/>
        <v>L</v>
      </c>
      <c r="I5724" s="62">
        <f t="shared" si="628"/>
        <v>25</v>
      </c>
      <c r="J5724" s="62">
        <f t="shared" si="629"/>
        <v>8</v>
      </c>
      <c r="K5724" s="81">
        <v>1.6595238806462616E-7</v>
      </c>
      <c r="L5724" s="2" t="s">
        <v>6889</v>
      </c>
      <c r="M5724" s="2" t="s">
        <v>13510</v>
      </c>
      <c r="N5724" s="60" t="s">
        <v>6972</v>
      </c>
      <c r="O5724" s="66" t="s">
        <v>10298</v>
      </c>
      <c r="P5724" s="67" t="s">
        <v>14507</v>
      </c>
      <c r="Q5724" s="67" t="s">
        <v>6982</v>
      </c>
      <c r="R5724" s="67" t="s">
        <v>5431</v>
      </c>
      <c r="S5724" s="67"/>
      <c r="T5724" s="67"/>
      <c r="U5724" s="67"/>
      <c r="V5724" s="67"/>
      <c r="W5724" s="67"/>
      <c r="X5724" s="67"/>
      <c r="Y5724" s="67"/>
    </row>
    <row r="5725" spans="1:25" s="2" customFormat="1" ht="16.5" customHeight="1">
      <c r="A5725" s="59">
        <v>5723</v>
      </c>
      <c r="B5725" s="61" t="str">
        <f t="shared" si="623"/>
        <v>ld</v>
      </c>
      <c r="C5725" s="61" t="s">
        <v>2855</v>
      </c>
      <c r="D5725" s="2" t="s">
        <v>6831</v>
      </c>
      <c r="E5725" s="61" t="str">
        <f t="shared" si="624"/>
        <v>l</v>
      </c>
      <c r="F5725" s="62" t="str">
        <f t="shared" si="625"/>
        <v>d</v>
      </c>
      <c r="G5725" s="62" t="str">
        <f t="shared" si="626"/>
        <v>R</v>
      </c>
      <c r="H5725" s="62" t="str">
        <f t="shared" si="627"/>
        <v>L</v>
      </c>
      <c r="I5725" s="62">
        <f t="shared" si="628"/>
        <v>25</v>
      </c>
      <c r="J5725" s="62">
        <f t="shared" si="629"/>
        <v>8</v>
      </c>
      <c r="K5725" s="81">
        <v>1.6595238806462616E-7</v>
      </c>
      <c r="L5725" s="2" t="s">
        <v>6889</v>
      </c>
      <c r="M5725" s="2" t="s">
        <v>13510</v>
      </c>
      <c r="N5725" s="60" t="s">
        <v>6972</v>
      </c>
      <c r="O5725" s="66" t="s">
        <v>9883</v>
      </c>
      <c r="P5725" s="67" t="s">
        <v>6065</v>
      </c>
      <c r="Q5725" s="67" t="s">
        <v>5807</v>
      </c>
      <c r="R5725" s="67" t="s">
        <v>2396</v>
      </c>
      <c r="S5725" s="67" t="s">
        <v>6776</v>
      </c>
      <c r="T5725" s="67" t="s">
        <v>2396</v>
      </c>
      <c r="U5725" s="67" t="s">
        <v>6776</v>
      </c>
      <c r="V5725" s="67"/>
      <c r="W5725" s="67"/>
      <c r="X5725" s="67"/>
      <c r="Y5725" s="67"/>
    </row>
    <row r="5726" spans="1:25" s="2" customFormat="1" ht="16.5" customHeight="1">
      <c r="A5726" s="59">
        <v>5724</v>
      </c>
      <c r="B5726" s="61" t="str">
        <f t="shared" si="623"/>
        <v>dw</v>
      </c>
      <c r="C5726" s="61" t="s">
        <v>977</v>
      </c>
      <c r="D5726" s="2" t="s">
        <v>13574</v>
      </c>
      <c r="E5726" s="61" t="str">
        <f t="shared" si="624"/>
        <v>d</v>
      </c>
      <c r="F5726" s="62" t="str">
        <f t="shared" si="625"/>
        <v>w</v>
      </c>
      <c r="G5726" s="62" t="str">
        <f t="shared" si="626"/>
        <v>L</v>
      </c>
      <c r="H5726" s="62" t="str">
        <f t="shared" si="627"/>
        <v>L</v>
      </c>
      <c r="I5726" s="62">
        <f t="shared" si="628"/>
        <v>8</v>
      </c>
      <c r="J5726" s="62">
        <f t="shared" si="629"/>
        <v>4</v>
      </c>
      <c r="K5726" s="81">
        <v>1.6595238806462616E-7</v>
      </c>
      <c r="L5726" s="2" t="s">
        <v>13508</v>
      </c>
      <c r="M5726" s="2" t="s">
        <v>6916</v>
      </c>
      <c r="N5726" s="60" t="s">
        <v>6797</v>
      </c>
      <c r="O5726" s="66" t="s">
        <v>14292</v>
      </c>
      <c r="P5726" s="67" t="s">
        <v>6798</v>
      </c>
      <c r="Q5726" s="67" t="s">
        <v>14500</v>
      </c>
      <c r="R5726" s="67" t="s">
        <v>4241</v>
      </c>
      <c r="S5726" s="67" t="s">
        <v>4492</v>
      </c>
      <c r="T5726" s="67"/>
      <c r="U5726" s="67"/>
      <c r="V5726" s="67"/>
      <c r="W5726" s="67"/>
      <c r="X5726" s="67"/>
      <c r="Y5726" s="67"/>
    </row>
    <row r="5727" spans="1:25" s="2" customFormat="1" ht="16.5" customHeight="1">
      <c r="A5727" s="59">
        <v>5725</v>
      </c>
      <c r="B5727" s="61" t="str">
        <f t="shared" si="623"/>
        <v>bi</v>
      </c>
      <c r="C5727" s="61" t="s">
        <v>247</v>
      </c>
      <c r="D5727" s="2" t="s">
        <v>6945</v>
      </c>
      <c r="E5727" s="61" t="str">
        <f t="shared" si="624"/>
        <v>b</v>
      </c>
      <c r="F5727" s="62" t="str">
        <f t="shared" si="625"/>
        <v>i</v>
      </c>
      <c r="G5727" s="62" t="str">
        <f t="shared" si="626"/>
        <v>L</v>
      </c>
      <c r="H5727" s="62" t="str">
        <f t="shared" si="627"/>
        <v>R</v>
      </c>
      <c r="I5727" s="62">
        <f t="shared" si="628"/>
        <v>15</v>
      </c>
      <c r="J5727" s="62">
        <f t="shared" si="629"/>
        <v>22</v>
      </c>
      <c r="K5727" s="81">
        <v>1.6595238806462616E-7</v>
      </c>
      <c r="L5727" s="2" t="s">
        <v>6880</v>
      </c>
      <c r="M5727" s="2" t="s">
        <v>13510</v>
      </c>
      <c r="N5727" s="60" t="s">
        <v>6797</v>
      </c>
      <c r="O5727" s="66" t="s">
        <v>14330</v>
      </c>
      <c r="P5727" s="67" t="s">
        <v>6798</v>
      </c>
      <c r="Q5727" s="67" t="s">
        <v>4903</v>
      </c>
      <c r="R5727" s="67" t="s">
        <v>2007</v>
      </c>
      <c r="S5727" s="67"/>
      <c r="T5727" s="67"/>
      <c r="U5727" s="67"/>
      <c r="V5727" s="67"/>
      <c r="W5727" s="67"/>
      <c r="X5727" s="67"/>
      <c r="Y5727" s="67"/>
    </row>
    <row r="5728" spans="1:25" s="2" customFormat="1" ht="16.5" customHeight="1">
      <c r="A5728" s="59">
        <v>5726</v>
      </c>
      <c r="B5728" s="61" t="str">
        <f t="shared" si="623"/>
        <v>qk</v>
      </c>
      <c r="C5728" s="61" t="s">
        <v>4065</v>
      </c>
      <c r="D5728" s="2" t="s">
        <v>13665</v>
      </c>
      <c r="E5728" s="61" t="str">
        <f t="shared" si="624"/>
        <v>q</v>
      </c>
      <c r="F5728" s="62" t="str">
        <f t="shared" si="625"/>
        <v>k</v>
      </c>
      <c r="G5728" s="62" t="str">
        <f t="shared" si="626"/>
        <v>L</v>
      </c>
      <c r="H5728" s="62" t="str">
        <f t="shared" si="627"/>
        <v>R</v>
      </c>
      <c r="I5728" s="62">
        <f t="shared" si="628"/>
        <v>1</v>
      </c>
      <c r="J5728" s="62">
        <f t="shared" si="629"/>
        <v>23</v>
      </c>
      <c r="K5728" s="81">
        <v>1.6595238806462616E-7</v>
      </c>
      <c r="L5728" s="2" t="s">
        <v>13511</v>
      </c>
      <c r="M5728" s="2" t="s">
        <v>13530</v>
      </c>
      <c r="N5728" s="60" t="s">
        <v>6972</v>
      </c>
      <c r="O5728" s="66" t="s">
        <v>10848</v>
      </c>
      <c r="P5728" s="67" t="s">
        <v>2637</v>
      </c>
      <c r="Q5728" s="67" t="s">
        <v>6762</v>
      </c>
      <c r="R5728" s="67" t="s">
        <v>1753</v>
      </c>
      <c r="S5728" s="67"/>
      <c r="T5728" s="67"/>
      <c r="U5728" s="67"/>
      <c r="V5728" s="67"/>
      <c r="W5728" s="67"/>
      <c r="X5728" s="67"/>
      <c r="Y5728" s="67"/>
    </row>
    <row r="5729" spans="1:25" s="2" customFormat="1" ht="16.5" customHeight="1">
      <c r="A5729" s="59">
        <v>5727</v>
      </c>
      <c r="B5729" s="61" t="str">
        <f t="shared" si="623"/>
        <v>he</v>
      </c>
      <c r="C5729" s="61" t="s">
        <v>1771</v>
      </c>
      <c r="D5729" s="2" t="s">
        <v>6927</v>
      </c>
      <c r="E5729" s="61" t="str">
        <f t="shared" si="624"/>
        <v>h</v>
      </c>
      <c r="F5729" s="62" t="str">
        <f t="shared" si="625"/>
        <v>e</v>
      </c>
      <c r="G5729" s="62" t="str">
        <f t="shared" si="626"/>
        <v>R</v>
      </c>
      <c r="H5729" s="62" t="str">
        <f t="shared" si="627"/>
        <v>L</v>
      </c>
      <c r="I5729" s="62">
        <f t="shared" si="628"/>
        <v>17</v>
      </c>
      <c r="J5729" s="62">
        <f t="shared" si="629"/>
        <v>7</v>
      </c>
      <c r="K5729" s="81">
        <v>1.6595238806462616E-7</v>
      </c>
      <c r="L5729" s="2" t="s">
        <v>6888</v>
      </c>
      <c r="M5729" s="2" t="s">
        <v>6876</v>
      </c>
      <c r="N5729" s="60" t="s">
        <v>7087</v>
      </c>
      <c r="O5729" s="66" t="s">
        <v>12536</v>
      </c>
      <c r="P5729" s="67" t="s">
        <v>1476</v>
      </c>
      <c r="Q5729" s="67" t="s">
        <v>6095</v>
      </c>
      <c r="R5729" s="67"/>
      <c r="S5729" s="67"/>
      <c r="T5729" s="67"/>
      <c r="U5729" s="67"/>
      <c r="V5729" s="67"/>
      <c r="W5729" s="67"/>
      <c r="X5729" s="67"/>
      <c r="Y5729" s="67"/>
    </row>
    <row r="5730" spans="1:25" s="2" customFormat="1" ht="16.5" customHeight="1">
      <c r="A5730" s="59">
        <v>5728</v>
      </c>
      <c r="B5730" s="61" t="str">
        <f t="shared" si="623"/>
        <v>ll</v>
      </c>
      <c r="C5730" s="61" t="s">
        <v>3070</v>
      </c>
      <c r="D5730" s="2" t="s">
        <v>13595</v>
      </c>
      <c r="E5730" s="61" t="str">
        <f t="shared" si="624"/>
        <v>l</v>
      </c>
      <c r="F5730" s="62" t="str">
        <f t="shared" si="625"/>
        <v>l</v>
      </c>
      <c r="G5730" s="62" t="str">
        <f t="shared" si="626"/>
        <v>R</v>
      </c>
      <c r="H5730" s="62" t="str">
        <f t="shared" si="627"/>
        <v>R</v>
      </c>
      <c r="I5730" s="62">
        <f t="shared" si="628"/>
        <v>25</v>
      </c>
      <c r="J5730" s="62">
        <f t="shared" si="629"/>
        <v>25</v>
      </c>
      <c r="K5730" s="81">
        <v>1.6595238806462616E-7</v>
      </c>
      <c r="L5730" s="2" t="s">
        <v>6889</v>
      </c>
      <c r="M5730" s="2" t="s">
        <v>6908</v>
      </c>
      <c r="N5730" s="60" t="s">
        <v>6972</v>
      </c>
      <c r="O5730" s="66" t="s">
        <v>10523</v>
      </c>
      <c r="P5730" s="67" t="s">
        <v>3474</v>
      </c>
      <c r="Q5730" s="67" t="s">
        <v>3066</v>
      </c>
      <c r="R5730" s="67"/>
      <c r="S5730" s="67"/>
      <c r="T5730" s="67"/>
      <c r="U5730" s="67"/>
      <c r="V5730" s="67"/>
      <c r="W5730" s="67"/>
      <c r="X5730" s="67"/>
      <c r="Y5730" s="67"/>
    </row>
    <row r="5731" spans="1:25" s="2" customFormat="1" ht="16.5" customHeight="1">
      <c r="A5731" s="59">
        <v>5729</v>
      </c>
      <c r="B5731" s="61" t="str">
        <f t="shared" si="623"/>
        <v>jd</v>
      </c>
      <c r="C5731" s="61" t="s">
        <v>2027</v>
      </c>
      <c r="D5731" s="2" t="s">
        <v>6811</v>
      </c>
      <c r="E5731" s="61" t="str">
        <f t="shared" si="624"/>
        <v>j</v>
      </c>
      <c r="F5731" s="62" t="str">
        <f t="shared" si="625"/>
        <v>d</v>
      </c>
      <c r="G5731" s="62" t="str">
        <f t="shared" si="626"/>
        <v>R</v>
      </c>
      <c r="H5731" s="62" t="str">
        <f t="shared" si="627"/>
        <v>L</v>
      </c>
      <c r="I5731" s="62">
        <f t="shared" si="628"/>
        <v>20</v>
      </c>
      <c r="J5731" s="62">
        <f t="shared" si="629"/>
        <v>8</v>
      </c>
      <c r="K5731" s="81">
        <v>1.6595238806462616E-7</v>
      </c>
      <c r="L5731" s="2" t="s">
        <v>6887</v>
      </c>
      <c r="M5731" s="2" t="s">
        <v>13510</v>
      </c>
      <c r="N5731" s="60" t="s">
        <v>6797</v>
      </c>
      <c r="O5731" s="66" t="s">
        <v>14293</v>
      </c>
      <c r="P5731" s="67" t="s">
        <v>6798</v>
      </c>
      <c r="Q5731" s="67" t="s">
        <v>5807</v>
      </c>
      <c r="R5731" s="67" t="s">
        <v>1524</v>
      </c>
      <c r="S5731" s="67"/>
      <c r="T5731" s="67"/>
      <c r="U5731" s="67"/>
      <c r="V5731" s="67"/>
      <c r="W5731" s="67"/>
      <c r="X5731" s="67"/>
      <c r="Y5731" s="67"/>
    </row>
    <row r="5732" spans="1:25" s="2" customFormat="1" ht="16.5" customHeight="1">
      <c r="A5732" s="59">
        <v>5730</v>
      </c>
      <c r="B5732" s="61" t="str">
        <f t="shared" si="623"/>
        <v>ig</v>
      </c>
      <c r="C5732" s="61" t="s">
        <v>500</v>
      </c>
      <c r="D5732" s="2" t="s">
        <v>13598</v>
      </c>
      <c r="E5732" s="61" t="str">
        <f t="shared" si="624"/>
        <v>i</v>
      </c>
      <c r="F5732" s="62" t="str">
        <f t="shared" si="625"/>
        <v>g</v>
      </c>
      <c r="G5732" s="62" t="str">
        <f t="shared" si="626"/>
        <v>R</v>
      </c>
      <c r="H5732" s="62" t="str">
        <f t="shared" si="627"/>
        <v>L</v>
      </c>
      <c r="I5732" s="62">
        <f t="shared" si="628"/>
        <v>22</v>
      </c>
      <c r="J5732" s="62">
        <f t="shared" si="629"/>
        <v>14</v>
      </c>
      <c r="K5732" s="81">
        <v>1.6595238806462616E-7</v>
      </c>
      <c r="L5732" s="2" t="s">
        <v>14016</v>
      </c>
      <c r="M5732" s="2" t="s">
        <v>13767</v>
      </c>
      <c r="N5732" s="60" t="s">
        <v>6797</v>
      </c>
      <c r="O5732" s="66" t="s">
        <v>8082</v>
      </c>
      <c r="P5732" s="67" t="s">
        <v>426</v>
      </c>
      <c r="Q5732" s="67" t="s">
        <v>498</v>
      </c>
      <c r="R5732" s="67"/>
      <c r="S5732" s="67"/>
      <c r="T5732" s="67"/>
      <c r="U5732" s="67"/>
      <c r="V5732" s="67"/>
      <c r="W5732" s="67"/>
      <c r="X5732" s="67"/>
      <c r="Y5732" s="67"/>
    </row>
    <row r="5733" spans="1:25" s="2" customFormat="1" ht="16.5" customHeight="1">
      <c r="A5733" s="59">
        <v>5731</v>
      </c>
      <c r="B5733" s="61" t="str">
        <f t="shared" si="623"/>
        <v>qo</v>
      </c>
      <c r="C5733" s="61" t="s">
        <v>4112</v>
      </c>
      <c r="D5733" s="2" t="s">
        <v>13684</v>
      </c>
      <c r="E5733" s="61" t="str">
        <f t="shared" si="624"/>
        <v>q</v>
      </c>
      <c r="F5733" s="62" t="str">
        <f t="shared" si="625"/>
        <v>o</v>
      </c>
      <c r="G5733" s="62" t="str">
        <f t="shared" si="626"/>
        <v>L</v>
      </c>
      <c r="H5733" s="62" t="str">
        <f t="shared" si="627"/>
        <v>R</v>
      </c>
      <c r="I5733" s="62">
        <f t="shared" si="628"/>
        <v>1</v>
      </c>
      <c r="J5733" s="62">
        <f t="shared" si="629"/>
        <v>24</v>
      </c>
      <c r="K5733" s="81">
        <v>1.6595238806462616E-7</v>
      </c>
      <c r="L5733" s="2" t="s">
        <v>13511</v>
      </c>
      <c r="M5733" s="2" t="s">
        <v>14083</v>
      </c>
      <c r="N5733" s="60" t="s">
        <v>6979</v>
      </c>
      <c r="O5733" s="66" t="s">
        <v>10611</v>
      </c>
      <c r="P5733" s="67" t="s">
        <v>3474</v>
      </c>
      <c r="Q5733" s="67" t="s">
        <v>1753</v>
      </c>
      <c r="R5733" s="67" t="s">
        <v>1993</v>
      </c>
      <c r="S5733" s="67"/>
      <c r="T5733" s="67"/>
      <c r="U5733" s="67"/>
      <c r="V5733" s="67"/>
      <c r="W5733" s="67"/>
      <c r="X5733" s="67"/>
      <c r="Y5733" s="67"/>
    </row>
    <row r="5734" spans="1:25" s="2" customFormat="1" ht="16.5" customHeight="1">
      <c r="A5734" s="59">
        <v>5732</v>
      </c>
      <c r="B5734" s="61" t="str">
        <f t="shared" si="623"/>
        <v>mj</v>
      </c>
      <c r="C5734" s="61" t="s">
        <v>3270</v>
      </c>
      <c r="D5734" s="2" t="s">
        <v>13736</v>
      </c>
      <c r="E5734" s="61" t="str">
        <f t="shared" si="624"/>
        <v>m</v>
      </c>
      <c r="F5734" s="62" t="str">
        <f t="shared" si="625"/>
        <v>j</v>
      </c>
      <c r="G5734" s="62" t="str">
        <f t="shared" si="626"/>
        <v>R</v>
      </c>
      <c r="H5734" s="62" t="str">
        <f t="shared" si="627"/>
        <v>R</v>
      </c>
      <c r="I5734" s="62">
        <f t="shared" si="628"/>
        <v>21</v>
      </c>
      <c r="J5734" s="62">
        <f t="shared" si="629"/>
        <v>20</v>
      </c>
      <c r="K5734" s="81">
        <v>1.6595238806462616E-7</v>
      </c>
      <c r="L5734" s="2" t="s">
        <v>6877</v>
      </c>
      <c r="M5734" s="2" t="s">
        <v>6840</v>
      </c>
      <c r="N5734" s="60" t="s">
        <v>13983</v>
      </c>
      <c r="O5734" s="66" t="s">
        <v>7654</v>
      </c>
      <c r="P5734" s="67" t="s">
        <v>4241</v>
      </c>
      <c r="Q5734" s="67" t="s">
        <v>6967</v>
      </c>
      <c r="R5734" s="67" t="s">
        <v>2287</v>
      </c>
      <c r="S5734" s="67"/>
      <c r="T5734" s="67"/>
      <c r="U5734" s="67"/>
      <c r="V5734" s="67"/>
      <c r="W5734" s="67"/>
      <c r="X5734" s="67"/>
      <c r="Y5734" s="67"/>
    </row>
    <row r="5735" spans="1:25" s="2" customFormat="1" ht="16.5" customHeight="1">
      <c r="A5735" s="59">
        <v>5733</v>
      </c>
      <c r="B5735" s="61" t="str">
        <f t="shared" si="623"/>
        <v>qn</v>
      </c>
      <c r="C5735" s="61" t="s">
        <v>4299</v>
      </c>
      <c r="D5735" s="2" t="s">
        <v>13573</v>
      </c>
      <c r="E5735" s="61" t="str">
        <f t="shared" si="624"/>
        <v>q</v>
      </c>
      <c r="F5735" s="62" t="str">
        <f t="shared" si="625"/>
        <v>n</v>
      </c>
      <c r="G5735" s="62" t="str">
        <f t="shared" si="626"/>
        <v>L</v>
      </c>
      <c r="H5735" s="62" t="str">
        <f t="shared" si="627"/>
        <v>R</v>
      </c>
      <c r="I5735" s="62">
        <f t="shared" si="628"/>
        <v>1</v>
      </c>
      <c r="J5735" s="62">
        <f t="shared" si="629"/>
        <v>18</v>
      </c>
      <c r="K5735" s="81">
        <v>1.6595238806462616E-7</v>
      </c>
      <c r="L5735" s="2" t="s">
        <v>13511</v>
      </c>
      <c r="M5735" s="2" t="s">
        <v>6916</v>
      </c>
      <c r="N5735" s="60" t="s">
        <v>6797</v>
      </c>
      <c r="O5735" s="66" t="s">
        <v>14382</v>
      </c>
      <c r="P5735" s="67" t="s">
        <v>6798</v>
      </c>
      <c r="Q5735" s="67" t="s">
        <v>426</v>
      </c>
      <c r="R5735" s="67" t="s">
        <v>6966</v>
      </c>
      <c r="S5735" s="67" t="s">
        <v>2637</v>
      </c>
      <c r="T5735" s="67"/>
      <c r="U5735" s="67"/>
      <c r="V5735" s="67"/>
      <c r="W5735" s="67"/>
      <c r="X5735" s="67"/>
      <c r="Y5735" s="67"/>
    </row>
    <row r="5736" spans="1:25" s="2" customFormat="1" ht="16.5" customHeight="1">
      <c r="A5736" s="59">
        <v>5734</v>
      </c>
      <c r="B5736" s="61" t="str">
        <f t="shared" si="623"/>
        <v>p</v>
      </c>
      <c r="C5736" s="61" t="s">
        <v>3802</v>
      </c>
      <c r="D5736" s="2" t="s">
        <v>13729</v>
      </c>
      <c r="E5736" s="61" t="str">
        <f t="shared" si="624"/>
        <v>p</v>
      </c>
      <c r="F5736" s="62" t="str">
        <f t="shared" si="625"/>
        <v>p</v>
      </c>
      <c r="G5736" s="62" t="str">
        <f t="shared" si="626"/>
        <v>R</v>
      </c>
      <c r="H5736" s="62" t="str">
        <f t="shared" si="627"/>
        <v>R</v>
      </c>
      <c r="I5736" s="62">
        <f t="shared" si="628"/>
        <v>26</v>
      </c>
      <c r="J5736" s="62">
        <f t="shared" si="629"/>
        <v>26</v>
      </c>
      <c r="K5736" s="81">
        <v>1.6269841967120212E-7</v>
      </c>
      <c r="L5736" s="2" t="s">
        <v>6881</v>
      </c>
      <c r="M5736" s="2" t="s">
        <v>14103</v>
      </c>
      <c r="N5736" s="60" t="s">
        <v>7106</v>
      </c>
      <c r="O5736" s="66" t="s">
        <v>9752</v>
      </c>
      <c r="P5736" s="67" t="s">
        <v>630</v>
      </c>
      <c r="Q5736" s="67" t="s">
        <v>14500</v>
      </c>
      <c r="R5736" s="67" t="s">
        <v>4519</v>
      </c>
      <c r="S5736" s="67"/>
      <c r="T5736" s="67"/>
      <c r="U5736" s="67"/>
      <c r="V5736" s="67"/>
      <c r="W5736" s="67"/>
      <c r="X5736" s="67"/>
      <c r="Y5736" s="67"/>
    </row>
    <row r="5737" spans="1:25" s="2" customFormat="1" ht="16.5" customHeight="1">
      <c r="A5737" s="59">
        <v>5735</v>
      </c>
      <c r="B5737" s="61" t="str">
        <f t="shared" si="623"/>
        <v>oj</v>
      </c>
      <c r="C5737" s="61" t="s">
        <v>4410</v>
      </c>
      <c r="D5737" s="2" t="s">
        <v>13616</v>
      </c>
      <c r="E5737" s="61" t="str">
        <f t="shared" si="624"/>
        <v>o</v>
      </c>
      <c r="F5737" s="62" t="str">
        <f t="shared" si="625"/>
        <v>j</v>
      </c>
      <c r="G5737" s="62" t="str">
        <f t="shared" si="626"/>
        <v>R</v>
      </c>
      <c r="H5737" s="62" t="str">
        <f t="shared" si="627"/>
        <v>R</v>
      </c>
      <c r="I5737" s="62">
        <f t="shared" si="628"/>
        <v>24</v>
      </c>
      <c r="J5737" s="62">
        <f t="shared" si="629"/>
        <v>20</v>
      </c>
      <c r="K5737" s="81">
        <v>1.6269841967120212E-7</v>
      </c>
      <c r="L5737" s="2" t="s">
        <v>14018</v>
      </c>
      <c r="M5737" s="2" t="s">
        <v>6840</v>
      </c>
      <c r="N5737" s="60" t="s">
        <v>6797</v>
      </c>
      <c r="O5737" s="66" t="s">
        <v>14294</v>
      </c>
      <c r="P5737" s="67" t="s">
        <v>6798</v>
      </c>
      <c r="Q5737" s="67" t="s">
        <v>6800</v>
      </c>
      <c r="R5737" s="67" t="s">
        <v>6177</v>
      </c>
      <c r="S5737" s="67"/>
      <c r="T5737" s="67"/>
      <c r="U5737" s="67"/>
      <c r="V5737" s="67"/>
      <c r="W5737" s="67"/>
      <c r="X5737" s="67"/>
      <c r="Y5737" s="67"/>
    </row>
    <row r="5738" spans="1:25" s="2" customFormat="1" ht="16.5" customHeight="1">
      <c r="A5738" s="59">
        <v>5736</v>
      </c>
      <c r="B5738" s="61" t="str">
        <f t="shared" si="623"/>
        <v>cj</v>
      </c>
      <c r="C5738" s="61" t="s">
        <v>426</v>
      </c>
      <c r="D5738" s="2" t="s">
        <v>13498</v>
      </c>
      <c r="E5738" s="61" t="str">
        <f t="shared" si="624"/>
        <v>c</v>
      </c>
      <c r="F5738" s="62" t="str">
        <f t="shared" si="625"/>
        <v>j</v>
      </c>
      <c r="G5738" s="62" t="str">
        <f t="shared" si="626"/>
        <v>L</v>
      </c>
      <c r="H5738" s="62" t="str">
        <f t="shared" si="627"/>
        <v>R</v>
      </c>
      <c r="I5738" s="62">
        <f t="shared" si="628"/>
        <v>9</v>
      </c>
      <c r="J5738" s="62">
        <f t="shared" si="629"/>
        <v>20</v>
      </c>
      <c r="K5738" s="81">
        <v>1.6269841967120212E-7</v>
      </c>
      <c r="L5738" s="2" t="s">
        <v>6882</v>
      </c>
      <c r="M5738" s="2" t="s">
        <v>6840</v>
      </c>
      <c r="N5738" s="60" t="s">
        <v>13501</v>
      </c>
      <c r="O5738" s="66" t="s">
        <v>426</v>
      </c>
      <c r="P5738" s="67" t="s">
        <v>426</v>
      </c>
      <c r="Q5738" s="67"/>
      <c r="R5738" s="67"/>
      <c r="S5738" s="67"/>
      <c r="T5738" s="67"/>
      <c r="U5738" s="67"/>
      <c r="V5738" s="67"/>
      <c r="W5738" s="67"/>
      <c r="X5738" s="67"/>
      <c r="Y5738" s="67"/>
    </row>
    <row r="5739" spans="1:25" s="2" customFormat="1" ht="16.5" customHeight="1">
      <c r="A5739" s="59">
        <v>5737</v>
      </c>
      <c r="B5739" s="61" t="str">
        <f t="shared" si="623"/>
        <v>hz</v>
      </c>
      <c r="C5739" s="61" t="s">
        <v>1932</v>
      </c>
      <c r="D5739" s="2" t="s">
        <v>13670</v>
      </c>
      <c r="E5739" s="61" t="str">
        <f t="shared" si="624"/>
        <v>h</v>
      </c>
      <c r="F5739" s="62" t="str">
        <f t="shared" si="625"/>
        <v>z</v>
      </c>
      <c r="G5739" s="62" t="str">
        <f t="shared" si="626"/>
        <v>R</v>
      </c>
      <c r="H5739" s="62" t="str">
        <f t="shared" si="627"/>
        <v>L</v>
      </c>
      <c r="I5739" s="62">
        <f t="shared" si="628"/>
        <v>17</v>
      </c>
      <c r="J5739" s="62">
        <f t="shared" si="629"/>
        <v>3</v>
      </c>
      <c r="K5739" s="81">
        <v>1.6269841967120212E-7</v>
      </c>
      <c r="L5739" s="2" t="s">
        <v>6888</v>
      </c>
      <c r="M5739" s="2" t="s">
        <v>14460</v>
      </c>
      <c r="N5739" s="60" t="s">
        <v>6972</v>
      </c>
      <c r="O5739" s="66" t="s">
        <v>9773</v>
      </c>
      <c r="P5739" s="67" t="s">
        <v>6065</v>
      </c>
      <c r="Q5739" s="67" t="s">
        <v>98</v>
      </c>
      <c r="R5739" s="67" t="s">
        <v>5080</v>
      </c>
      <c r="S5739" s="67"/>
      <c r="T5739" s="67"/>
      <c r="U5739" s="67"/>
      <c r="V5739" s="67"/>
      <c r="W5739" s="67"/>
      <c r="X5739" s="67"/>
      <c r="Y5739" s="67"/>
    </row>
    <row r="5740" spans="1:25" s="2" customFormat="1" ht="16.5" customHeight="1">
      <c r="A5740" s="59">
        <v>5738</v>
      </c>
      <c r="B5740" s="61" t="str">
        <f t="shared" si="623"/>
        <v>wu</v>
      </c>
      <c r="C5740" s="61" t="s">
        <v>5204</v>
      </c>
      <c r="D5740" s="2" t="s">
        <v>6939</v>
      </c>
      <c r="E5740" s="61" t="str">
        <f t="shared" si="624"/>
        <v>w</v>
      </c>
      <c r="F5740" s="62" t="str">
        <f t="shared" si="625"/>
        <v>u</v>
      </c>
      <c r="G5740" s="62" t="str">
        <f t="shared" si="626"/>
        <v>L</v>
      </c>
      <c r="H5740" s="62" t="str">
        <f t="shared" si="627"/>
        <v>R</v>
      </c>
      <c r="I5740" s="62">
        <f t="shared" si="628"/>
        <v>4</v>
      </c>
      <c r="J5740" s="62">
        <f t="shared" si="629"/>
        <v>19</v>
      </c>
      <c r="K5740" s="81">
        <v>1.6269841967120212E-7</v>
      </c>
      <c r="L5740" s="2" t="s">
        <v>6804</v>
      </c>
      <c r="M5740" s="2" t="s">
        <v>13512</v>
      </c>
      <c r="N5740" s="60" t="s">
        <v>6972</v>
      </c>
      <c r="O5740" s="66" t="s">
        <v>11796</v>
      </c>
      <c r="P5740" s="67" t="s">
        <v>4621</v>
      </c>
      <c r="Q5740" s="67" t="s">
        <v>5207</v>
      </c>
      <c r="R5740" s="67" t="s">
        <v>2637</v>
      </c>
      <c r="S5740" s="67"/>
      <c r="T5740" s="67"/>
      <c r="U5740" s="67"/>
      <c r="V5740" s="67"/>
      <c r="W5740" s="67"/>
      <c r="X5740" s="67"/>
      <c r="Y5740" s="67"/>
    </row>
    <row r="5741" spans="1:25" s="2" customFormat="1" ht="16.5" customHeight="1">
      <c r="A5741" s="59">
        <v>5739</v>
      </c>
      <c r="B5741" s="61" t="str">
        <f t="shared" si="623"/>
        <v>qu</v>
      </c>
      <c r="C5741" s="61" t="s">
        <v>4143</v>
      </c>
      <c r="D5741" s="2" t="s">
        <v>6810</v>
      </c>
      <c r="E5741" s="61" t="str">
        <f t="shared" si="624"/>
        <v>q</v>
      </c>
      <c r="F5741" s="62" t="str">
        <f t="shared" si="625"/>
        <v>u</v>
      </c>
      <c r="G5741" s="62" t="str">
        <f t="shared" si="626"/>
        <v>L</v>
      </c>
      <c r="H5741" s="62" t="str">
        <f t="shared" si="627"/>
        <v>R</v>
      </c>
      <c r="I5741" s="62">
        <f t="shared" si="628"/>
        <v>1</v>
      </c>
      <c r="J5741" s="62">
        <f t="shared" si="629"/>
        <v>19</v>
      </c>
      <c r="K5741" s="81">
        <v>1.6269841967120212E-7</v>
      </c>
      <c r="L5741" s="2" t="s">
        <v>13511</v>
      </c>
      <c r="M5741" s="2" t="s">
        <v>13512</v>
      </c>
      <c r="N5741" s="60" t="s">
        <v>7091</v>
      </c>
      <c r="O5741" s="66" t="s">
        <v>11114</v>
      </c>
      <c r="P5741" s="67" t="s">
        <v>143</v>
      </c>
      <c r="Q5741" s="67" t="s">
        <v>2637</v>
      </c>
      <c r="R5741" s="67" t="s">
        <v>2875</v>
      </c>
      <c r="S5741" s="67"/>
      <c r="T5741" s="67"/>
      <c r="U5741" s="67"/>
      <c r="V5741" s="67"/>
      <c r="W5741" s="67"/>
      <c r="X5741" s="67"/>
      <c r="Y5741" s="67"/>
    </row>
    <row r="5742" spans="1:25" s="2" customFormat="1" ht="16.5" customHeight="1">
      <c r="A5742" s="59">
        <v>5740</v>
      </c>
      <c r="B5742" s="61" t="str">
        <f t="shared" si="623"/>
        <v>df</v>
      </c>
      <c r="C5742" s="61" t="s">
        <v>909</v>
      </c>
      <c r="D5742" s="2" t="s">
        <v>13619</v>
      </c>
      <c r="E5742" s="61" t="str">
        <f t="shared" si="624"/>
        <v>d</v>
      </c>
      <c r="F5742" s="62" t="str">
        <f t="shared" si="625"/>
        <v>f</v>
      </c>
      <c r="G5742" s="62" t="str">
        <f t="shared" si="626"/>
        <v>L</v>
      </c>
      <c r="H5742" s="62" t="str">
        <f t="shared" si="627"/>
        <v>L</v>
      </c>
      <c r="I5742" s="62">
        <f t="shared" si="628"/>
        <v>8</v>
      </c>
      <c r="J5742" s="62">
        <f t="shared" si="629"/>
        <v>11</v>
      </c>
      <c r="K5742" s="81">
        <v>1.6269841967120212E-7</v>
      </c>
      <c r="L5742" s="2" t="s">
        <v>13508</v>
      </c>
      <c r="M5742" s="2" t="s">
        <v>14463</v>
      </c>
      <c r="N5742" s="60" t="s">
        <v>7059</v>
      </c>
      <c r="O5742" s="66" t="s">
        <v>7579</v>
      </c>
      <c r="P5742" s="67" t="s">
        <v>4241</v>
      </c>
      <c r="Q5742" s="67" t="s">
        <v>4466</v>
      </c>
      <c r="R5742" s="67" t="s">
        <v>1462</v>
      </c>
      <c r="S5742" s="67"/>
      <c r="T5742" s="67"/>
      <c r="U5742" s="67"/>
      <c r="V5742" s="67"/>
      <c r="W5742" s="67"/>
      <c r="X5742" s="67"/>
      <c r="Y5742" s="67"/>
    </row>
    <row r="5743" spans="1:25" s="2" customFormat="1" ht="16.5" customHeight="1">
      <c r="A5743" s="59">
        <v>5741</v>
      </c>
      <c r="B5743" s="61" t="str">
        <f t="shared" si="623"/>
        <v>iw</v>
      </c>
      <c r="C5743" s="61" t="s">
        <v>477</v>
      </c>
      <c r="D5743" s="2" t="s">
        <v>13727</v>
      </c>
      <c r="E5743" s="61" t="str">
        <f t="shared" si="624"/>
        <v>i</v>
      </c>
      <c r="F5743" s="62" t="str">
        <f t="shared" si="625"/>
        <v>w</v>
      </c>
      <c r="G5743" s="62" t="str">
        <f t="shared" si="626"/>
        <v>R</v>
      </c>
      <c r="H5743" s="62" t="str">
        <f t="shared" si="627"/>
        <v>L</v>
      </c>
      <c r="I5743" s="62">
        <f t="shared" si="628"/>
        <v>22</v>
      </c>
      <c r="J5743" s="62">
        <f t="shared" si="629"/>
        <v>4</v>
      </c>
      <c r="K5743" s="81">
        <v>1.6269841967120212E-7</v>
      </c>
      <c r="L5743" s="2" t="s">
        <v>14016</v>
      </c>
      <c r="M5743" s="2" t="s">
        <v>6841</v>
      </c>
      <c r="N5743" s="60" t="s">
        <v>13889</v>
      </c>
      <c r="O5743" s="66" t="s">
        <v>12172</v>
      </c>
      <c r="P5743" s="67" t="s">
        <v>1628</v>
      </c>
      <c r="Q5743" s="67" t="s">
        <v>4903</v>
      </c>
      <c r="R5743" s="67" t="s">
        <v>4989</v>
      </c>
      <c r="S5743" s="67" t="s">
        <v>72</v>
      </c>
      <c r="T5743" s="67" t="s">
        <v>4989</v>
      </c>
      <c r="U5743" s="67"/>
      <c r="V5743" s="67"/>
      <c r="W5743" s="67"/>
      <c r="X5743" s="67"/>
      <c r="Y5743" s="67"/>
    </row>
    <row r="5744" spans="1:25" s="2" customFormat="1" ht="16.5" customHeight="1">
      <c r="A5744" s="59">
        <v>5742</v>
      </c>
      <c r="B5744" s="61" t="str">
        <f t="shared" si="623"/>
        <v>ke</v>
      </c>
      <c r="C5744" s="61" t="s">
        <v>2615</v>
      </c>
      <c r="D5744" s="2" t="s">
        <v>6869</v>
      </c>
      <c r="E5744" s="61" t="str">
        <f t="shared" si="624"/>
        <v>k</v>
      </c>
      <c r="F5744" s="62" t="str">
        <f t="shared" si="625"/>
        <v>e</v>
      </c>
      <c r="G5744" s="62" t="str">
        <f t="shared" si="626"/>
        <v>R</v>
      </c>
      <c r="H5744" s="62" t="str">
        <f t="shared" si="627"/>
        <v>L</v>
      </c>
      <c r="I5744" s="62">
        <f t="shared" si="628"/>
        <v>23</v>
      </c>
      <c r="J5744" s="62">
        <f t="shared" si="629"/>
        <v>7</v>
      </c>
      <c r="K5744" s="81">
        <v>1.6269841967120212E-7</v>
      </c>
      <c r="L5744" s="2" t="s">
        <v>6890</v>
      </c>
      <c r="M5744" s="2" t="s">
        <v>6876</v>
      </c>
      <c r="N5744" s="60" t="s">
        <v>6972</v>
      </c>
      <c r="O5744" s="66" t="s">
        <v>13289</v>
      </c>
      <c r="P5744" s="67" t="s">
        <v>4641</v>
      </c>
      <c r="Q5744" s="67" t="s">
        <v>1474</v>
      </c>
      <c r="R5744" s="67"/>
      <c r="S5744" s="67"/>
      <c r="T5744" s="67"/>
      <c r="U5744" s="67"/>
      <c r="V5744" s="67"/>
      <c r="W5744" s="67"/>
      <c r="X5744" s="67"/>
      <c r="Y5744" s="67"/>
    </row>
    <row r="5745" spans="1:25" s="2" customFormat="1" ht="16.5" customHeight="1">
      <c r="A5745" s="59">
        <v>5743</v>
      </c>
      <c r="B5745" s="61" t="str">
        <f t="shared" si="623"/>
        <v>si</v>
      </c>
      <c r="C5745" s="61" t="s">
        <v>4670</v>
      </c>
      <c r="D5745" s="2" t="s">
        <v>6922</v>
      </c>
      <c r="E5745" s="61" t="str">
        <f t="shared" si="624"/>
        <v>s</v>
      </c>
      <c r="F5745" s="62" t="str">
        <f t="shared" si="625"/>
        <v>i</v>
      </c>
      <c r="G5745" s="62" t="str">
        <f t="shared" si="626"/>
        <v>L</v>
      </c>
      <c r="H5745" s="62" t="str">
        <f t="shared" si="627"/>
        <v>R</v>
      </c>
      <c r="I5745" s="62">
        <f t="shared" si="628"/>
        <v>5</v>
      </c>
      <c r="J5745" s="62">
        <f t="shared" si="629"/>
        <v>22</v>
      </c>
      <c r="K5745" s="81">
        <v>1.6269841967120212E-7</v>
      </c>
      <c r="L5745" s="2" t="s">
        <v>6775</v>
      </c>
      <c r="M5745" s="2" t="s">
        <v>13510</v>
      </c>
      <c r="N5745" s="60" t="s">
        <v>7003</v>
      </c>
      <c r="O5745" s="66" t="s">
        <v>14307</v>
      </c>
      <c r="P5745" s="67" t="s">
        <v>6798</v>
      </c>
      <c r="Q5745" s="67" t="s">
        <v>14506</v>
      </c>
      <c r="R5745" s="67" t="s">
        <v>5807</v>
      </c>
      <c r="S5745" s="67" t="s">
        <v>2637</v>
      </c>
      <c r="T5745" s="67"/>
      <c r="U5745" s="67"/>
      <c r="V5745" s="67"/>
      <c r="W5745" s="67"/>
      <c r="X5745" s="67"/>
      <c r="Y5745" s="67"/>
    </row>
    <row r="5746" spans="1:25" s="2" customFormat="1" ht="16.5" customHeight="1">
      <c r="A5746" s="59">
        <v>5744</v>
      </c>
      <c r="B5746" s="61" t="str">
        <f t="shared" si="623"/>
        <v>bi</v>
      </c>
      <c r="C5746" s="61" t="s">
        <v>226</v>
      </c>
      <c r="D5746" s="2" t="s">
        <v>6945</v>
      </c>
      <c r="E5746" s="61" t="str">
        <f t="shared" si="624"/>
        <v>b</v>
      </c>
      <c r="F5746" s="62" t="str">
        <f t="shared" si="625"/>
        <v>i</v>
      </c>
      <c r="G5746" s="62" t="str">
        <f t="shared" si="626"/>
        <v>L</v>
      </c>
      <c r="H5746" s="62" t="str">
        <f t="shared" si="627"/>
        <v>R</v>
      </c>
      <c r="I5746" s="62">
        <f t="shared" si="628"/>
        <v>15</v>
      </c>
      <c r="J5746" s="62">
        <f t="shared" si="629"/>
        <v>22</v>
      </c>
      <c r="K5746" s="81">
        <v>1.6269841967120212E-7</v>
      </c>
      <c r="L5746" s="2" t="s">
        <v>6880</v>
      </c>
      <c r="M5746" s="2" t="s">
        <v>13510</v>
      </c>
      <c r="N5746" s="60" t="s">
        <v>7267</v>
      </c>
      <c r="O5746" s="66" t="s">
        <v>12689</v>
      </c>
      <c r="P5746" s="67" t="s">
        <v>209</v>
      </c>
      <c r="Q5746" s="67" t="s">
        <v>209</v>
      </c>
      <c r="R5746" s="67" t="s">
        <v>5479</v>
      </c>
      <c r="S5746" s="67" t="s">
        <v>3812</v>
      </c>
      <c r="T5746" s="67"/>
      <c r="U5746" s="67"/>
      <c r="V5746" s="67"/>
      <c r="W5746" s="67"/>
      <c r="X5746" s="67"/>
      <c r="Y5746" s="67"/>
    </row>
    <row r="5747" spans="1:25" s="2" customFormat="1" ht="16.5" customHeight="1">
      <c r="A5747" s="59">
        <v>5745</v>
      </c>
      <c r="B5747" s="61" t="str">
        <f t="shared" si="623"/>
        <v>lk</v>
      </c>
      <c r="C5747" s="61" t="s">
        <v>2835</v>
      </c>
      <c r="D5747" s="2" t="s">
        <v>13650</v>
      </c>
      <c r="E5747" s="61" t="str">
        <f t="shared" si="624"/>
        <v>l</v>
      </c>
      <c r="F5747" s="62" t="str">
        <f t="shared" si="625"/>
        <v>k</v>
      </c>
      <c r="G5747" s="62" t="str">
        <f t="shared" si="626"/>
        <v>R</v>
      </c>
      <c r="H5747" s="62" t="str">
        <f t="shared" si="627"/>
        <v>R</v>
      </c>
      <c r="I5747" s="62">
        <f t="shared" si="628"/>
        <v>25</v>
      </c>
      <c r="J5747" s="62">
        <f t="shared" si="629"/>
        <v>23</v>
      </c>
      <c r="K5747" s="81">
        <v>1.6269841967120212E-7</v>
      </c>
      <c r="L5747" s="2" t="s">
        <v>6889</v>
      </c>
      <c r="M5747" s="2" t="s">
        <v>14463</v>
      </c>
      <c r="N5747" s="60" t="s">
        <v>6972</v>
      </c>
      <c r="O5747" s="66" t="s">
        <v>12045</v>
      </c>
      <c r="P5747" s="67" t="s">
        <v>4989</v>
      </c>
      <c r="Q5747" s="67" t="s">
        <v>14097</v>
      </c>
      <c r="R5747" s="67" t="s">
        <v>1214</v>
      </c>
      <c r="S5747" s="67"/>
      <c r="T5747" s="67"/>
      <c r="U5747" s="67"/>
      <c r="V5747" s="67"/>
      <c r="W5747" s="67"/>
      <c r="X5747" s="67"/>
      <c r="Y5747" s="67"/>
    </row>
    <row r="5748" spans="1:25" s="2" customFormat="1" ht="16.5" customHeight="1">
      <c r="A5748" s="59">
        <v>5746</v>
      </c>
      <c r="B5748" s="61" t="str">
        <f t="shared" si="623"/>
        <v>fu</v>
      </c>
      <c r="C5748" s="61" t="s">
        <v>1310</v>
      </c>
      <c r="D5748" s="2" t="s">
        <v>6946</v>
      </c>
      <c r="E5748" s="61" t="str">
        <f t="shared" si="624"/>
        <v>f</v>
      </c>
      <c r="F5748" s="62" t="str">
        <f t="shared" si="625"/>
        <v>u</v>
      </c>
      <c r="G5748" s="62" t="str">
        <f t="shared" si="626"/>
        <v>L</v>
      </c>
      <c r="H5748" s="62" t="str">
        <f t="shared" si="627"/>
        <v>R</v>
      </c>
      <c r="I5748" s="62">
        <f t="shared" si="628"/>
        <v>11</v>
      </c>
      <c r="J5748" s="62">
        <f t="shared" si="629"/>
        <v>19</v>
      </c>
      <c r="K5748" s="81">
        <v>1.6269841967120212E-7</v>
      </c>
      <c r="L5748" s="2" t="s">
        <v>6886</v>
      </c>
      <c r="M5748" s="2" t="s">
        <v>13512</v>
      </c>
      <c r="N5748" s="60" t="s">
        <v>6979</v>
      </c>
      <c r="O5748" s="66" t="s">
        <v>10310</v>
      </c>
      <c r="P5748" s="67" t="s">
        <v>14507</v>
      </c>
      <c r="Q5748" s="67" t="s">
        <v>4221</v>
      </c>
      <c r="R5748" s="67" t="s">
        <v>794</v>
      </c>
      <c r="S5748" s="67"/>
      <c r="T5748" s="67"/>
      <c r="U5748" s="67"/>
      <c r="V5748" s="67"/>
      <c r="W5748" s="67"/>
      <c r="X5748" s="67"/>
      <c r="Y5748" s="67"/>
    </row>
    <row r="5749" spans="1:25" s="2" customFormat="1" ht="16.5" customHeight="1">
      <c r="A5749" s="59">
        <v>5747</v>
      </c>
      <c r="B5749" s="61" t="str">
        <f t="shared" si="623"/>
        <v>wn</v>
      </c>
      <c r="C5749" s="61" t="s">
        <v>5071</v>
      </c>
      <c r="D5749" s="2" t="s">
        <v>13634</v>
      </c>
      <c r="E5749" s="61" t="str">
        <f t="shared" si="624"/>
        <v>w</v>
      </c>
      <c r="F5749" s="62" t="str">
        <f t="shared" si="625"/>
        <v>n</v>
      </c>
      <c r="G5749" s="62" t="str">
        <f t="shared" si="626"/>
        <v>L</v>
      </c>
      <c r="H5749" s="62" t="str">
        <f t="shared" si="627"/>
        <v>R</v>
      </c>
      <c r="I5749" s="62">
        <f t="shared" si="628"/>
        <v>4</v>
      </c>
      <c r="J5749" s="62">
        <f t="shared" si="629"/>
        <v>18</v>
      </c>
      <c r="K5749" s="81">
        <v>1.6269841967120212E-7</v>
      </c>
      <c r="L5749" s="2" t="s">
        <v>6804</v>
      </c>
      <c r="M5749" s="2" t="s">
        <v>6841</v>
      </c>
      <c r="N5749" s="60" t="s">
        <v>14125</v>
      </c>
      <c r="O5749" s="66" t="s">
        <v>7684</v>
      </c>
      <c r="P5749" s="67" t="s">
        <v>426</v>
      </c>
      <c r="Q5749" s="67" t="s">
        <v>3366</v>
      </c>
      <c r="R5749" s="67" t="s">
        <v>5242</v>
      </c>
      <c r="S5749" s="67" t="s">
        <v>6802</v>
      </c>
      <c r="T5749" s="67"/>
      <c r="U5749" s="67"/>
      <c r="V5749" s="67"/>
      <c r="W5749" s="67"/>
      <c r="X5749" s="67"/>
      <c r="Y5749" s="67"/>
    </row>
    <row r="5750" spans="1:25" s="2" customFormat="1" ht="16.5" customHeight="1">
      <c r="A5750" s="59">
        <v>5748</v>
      </c>
      <c r="B5750" s="61" t="str">
        <f t="shared" si="623"/>
        <v>oa</v>
      </c>
      <c r="C5750" s="61" t="s">
        <v>4355</v>
      </c>
      <c r="D5750" s="2" t="s">
        <v>13637</v>
      </c>
      <c r="E5750" s="61" t="str">
        <f t="shared" si="624"/>
        <v>o</v>
      </c>
      <c r="F5750" s="62" t="str">
        <f t="shared" si="625"/>
        <v>a</v>
      </c>
      <c r="G5750" s="62" t="str">
        <f t="shared" si="626"/>
        <v>R</v>
      </c>
      <c r="H5750" s="62" t="str">
        <f t="shared" si="627"/>
        <v>L</v>
      </c>
      <c r="I5750" s="62">
        <f t="shared" si="628"/>
        <v>24</v>
      </c>
      <c r="J5750" s="62">
        <f t="shared" si="629"/>
        <v>2</v>
      </c>
      <c r="K5750" s="81">
        <v>1.6269841967120212E-7</v>
      </c>
      <c r="L5750" s="2" t="s">
        <v>14018</v>
      </c>
      <c r="M5750" s="2" t="s">
        <v>6875</v>
      </c>
      <c r="N5750" s="60" t="s">
        <v>7087</v>
      </c>
      <c r="O5750" s="66" t="s">
        <v>11146</v>
      </c>
      <c r="P5750" s="67" t="s">
        <v>3955</v>
      </c>
      <c r="Q5750" s="67" t="s">
        <v>2416</v>
      </c>
      <c r="R5750" s="67" t="s">
        <v>3991</v>
      </c>
      <c r="S5750" s="67"/>
      <c r="T5750" s="67"/>
      <c r="U5750" s="67"/>
      <c r="V5750" s="67"/>
      <c r="W5750" s="67"/>
      <c r="X5750" s="67"/>
      <c r="Y5750" s="67"/>
    </row>
    <row r="5751" spans="1:25" s="2" customFormat="1" ht="16.5" customHeight="1">
      <c r="A5751" s="59">
        <v>5749</v>
      </c>
      <c r="B5751" s="61" t="str">
        <f t="shared" si="623"/>
        <v>r;</v>
      </c>
      <c r="C5751" s="61" t="s">
        <v>4290</v>
      </c>
      <c r="D5751" s="2" t="s">
        <v>13751</v>
      </c>
      <c r="E5751" s="61" t="str">
        <f t="shared" si="624"/>
        <v>r</v>
      </c>
      <c r="F5751" s="62" t="str">
        <f t="shared" si="625"/>
        <v>;</v>
      </c>
      <c r="G5751" s="62" t="str">
        <f t="shared" si="626"/>
        <v>L</v>
      </c>
      <c r="H5751" s="62" t="str">
        <f t="shared" si="627"/>
        <v>R</v>
      </c>
      <c r="I5751" s="62">
        <f t="shared" si="628"/>
        <v>10</v>
      </c>
      <c r="J5751" s="62">
        <f t="shared" si="629"/>
        <v>27</v>
      </c>
      <c r="K5751" s="81">
        <v>1.6269841967120212E-7</v>
      </c>
      <c r="L5751" s="2" t="s">
        <v>6891</v>
      </c>
      <c r="M5751" s="2" t="s">
        <v>13534</v>
      </c>
      <c r="N5751" s="60" t="s">
        <v>6972</v>
      </c>
      <c r="O5751" s="66" t="s">
        <v>9755</v>
      </c>
      <c r="P5751" s="67" t="s">
        <v>630</v>
      </c>
      <c r="Q5751" s="67" t="s">
        <v>2396</v>
      </c>
      <c r="R5751" s="67" t="s">
        <v>4220</v>
      </c>
      <c r="S5751" s="67"/>
      <c r="T5751" s="67"/>
      <c r="U5751" s="67"/>
      <c r="V5751" s="67"/>
      <c r="W5751" s="67"/>
      <c r="X5751" s="67"/>
      <c r="Y5751" s="67"/>
    </row>
    <row r="5752" spans="1:25" s="2" customFormat="1" ht="16.5" customHeight="1">
      <c r="A5752" s="59">
        <v>5750</v>
      </c>
      <c r="B5752" s="61" t="str">
        <f t="shared" si="623"/>
        <v>ai</v>
      </c>
      <c r="C5752" s="61" t="s">
        <v>24</v>
      </c>
      <c r="D5752" s="2" t="s">
        <v>6950</v>
      </c>
      <c r="E5752" s="61" t="str">
        <f t="shared" si="624"/>
        <v>a</v>
      </c>
      <c r="F5752" s="62" t="str">
        <f t="shared" si="625"/>
        <v>i</v>
      </c>
      <c r="G5752" s="62" t="str">
        <f t="shared" si="626"/>
        <v>L</v>
      </c>
      <c r="H5752" s="62" t="str">
        <f t="shared" si="627"/>
        <v>R</v>
      </c>
      <c r="I5752" s="62">
        <f t="shared" si="628"/>
        <v>2</v>
      </c>
      <c r="J5752" s="62">
        <f t="shared" si="629"/>
        <v>22</v>
      </c>
      <c r="K5752" s="81">
        <v>1.6269841967120212E-7</v>
      </c>
      <c r="L5752" s="2" t="s">
        <v>6875</v>
      </c>
      <c r="M5752" s="2" t="s">
        <v>13510</v>
      </c>
      <c r="N5752" s="60" t="s">
        <v>7106</v>
      </c>
      <c r="O5752" s="66" t="s">
        <v>14418</v>
      </c>
      <c r="P5752" s="67" t="s">
        <v>3630</v>
      </c>
      <c r="Q5752" s="67" t="s">
        <v>6760</v>
      </c>
      <c r="R5752" s="67" t="s">
        <v>3354</v>
      </c>
      <c r="S5752" s="67" t="s">
        <v>6966</v>
      </c>
      <c r="T5752" s="67" t="s">
        <v>6041</v>
      </c>
      <c r="U5752" s="67"/>
      <c r="V5752" s="67"/>
      <c r="W5752" s="67"/>
      <c r="X5752" s="67"/>
      <c r="Y5752" s="67"/>
    </row>
    <row r="5753" spans="1:25" s="2" customFormat="1" ht="16.5" customHeight="1">
      <c r="A5753" s="59">
        <v>5751</v>
      </c>
      <c r="B5753" s="61" t="str">
        <f t="shared" si="623"/>
        <v>ld</v>
      </c>
      <c r="C5753" s="61" t="s">
        <v>2895</v>
      </c>
      <c r="D5753" s="2" t="s">
        <v>6831</v>
      </c>
      <c r="E5753" s="61" t="str">
        <f t="shared" si="624"/>
        <v>l</v>
      </c>
      <c r="F5753" s="62" t="str">
        <f t="shared" si="625"/>
        <v>d</v>
      </c>
      <c r="G5753" s="62" t="str">
        <f t="shared" si="626"/>
        <v>R</v>
      </c>
      <c r="H5753" s="62" t="str">
        <f t="shared" si="627"/>
        <v>L</v>
      </c>
      <c r="I5753" s="62">
        <f t="shared" si="628"/>
        <v>25</v>
      </c>
      <c r="J5753" s="62">
        <f t="shared" si="629"/>
        <v>8</v>
      </c>
      <c r="K5753" s="81">
        <v>1.5944445127777808E-7</v>
      </c>
      <c r="L5753" s="2" t="s">
        <v>6889</v>
      </c>
      <c r="M5753" s="2" t="s">
        <v>13510</v>
      </c>
      <c r="N5753" s="60" t="s">
        <v>7025</v>
      </c>
      <c r="O5753" s="66" t="s">
        <v>8532</v>
      </c>
      <c r="P5753" s="67" t="s">
        <v>3536</v>
      </c>
      <c r="Q5753" s="67" t="s">
        <v>506</v>
      </c>
      <c r="R5753" s="67" t="s">
        <v>2875</v>
      </c>
      <c r="S5753" s="67"/>
      <c r="T5753" s="67"/>
      <c r="U5753" s="67"/>
      <c r="V5753" s="67"/>
      <c r="W5753" s="67"/>
      <c r="X5753" s="67"/>
      <c r="Y5753" s="67"/>
    </row>
    <row r="5754" spans="1:25" s="2" customFormat="1" ht="16.5" customHeight="1">
      <c r="A5754" s="59">
        <v>5752</v>
      </c>
      <c r="B5754" s="61" t="str">
        <f t="shared" si="623"/>
        <v>ma</v>
      </c>
      <c r="C5754" s="61" t="s">
        <v>3216</v>
      </c>
      <c r="D5754" s="2" t="s">
        <v>6868</v>
      </c>
      <c r="E5754" s="61" t="str">
        <f t="shared" si="624"/>
        <v>m</v>
      </c>
      <c r="F5754" s="62" t="str">
        <f t="shared" si="625"/>
        <v>a</v>
      </c>
      <c r="G5754" s="62" t="str">
        <f t="shared" si="626"/>
        <v>R</v>
      </c>
      <c r="H5754" s="62" t="str">
        <f t="shared" si="627"/>
        <v>L</v>
      </c>
      <c r="I5754" s="62">
        <f t="shared" si="628"/>
        <v>21</v>
      </c>
      <c r="J5754" s="62">
        <f t="shared" si="629"/>
        <v>2</v>
      </c>
      <c r="K5754" s="81">
        <v>1.5944445127777808E-7</v>
      </c>
      <c r="L5754" s="2" t="s">
        <v>6877</v>
      </c>
      <c r="M5754" s="2" t="s">
        <v>6875</v>
      </c>
      <c r="N5754" s="60" t="s">
        <v>7106</v>
      </c>
      <c r="O5754" s="66" t="s">
        <v>11054</v>
      </c>
      <c r="P5754" s="67" t="s">
        <v>2637</v>
      </c>
      <c r="Q5754" s="67" t="s">
        <v>3225</v>
      </c>
      <c r="R5754" s="67"/>
      <c r="S5754" s="67"/>
      <c r="T5754" s="67"/>
      <c r="U5754" s="67"/>
      <c r="V5754" s="67"/>
      <c r="W5754" s="67"/>
      <c r="X5754" s="67"/>
      <c r="Y5754" s="67"/>
    </row>
    <row r="5755" spans="1:25" s="2" customFormat="1" ht="16.5" customHeight="1">
      <c r="A5755" s="59">
        <v>5753</v>
      </c>
      <c r="B5755" s="61" t="str">
        <f t="shared" si="623"/>
        <v>qk</v>
      </c>
      <c r="C5755" s="61" t="s">
        <v>4066</v>
      </c>
      <c r="D5755" s="2" t="s">
        <v>13665</v>
      </c>
      <c r="E5755" s="61" t="str">
        <f t="shared" si="624"/>
        <v>q</v>
      </c>
      <c r="F5755" s="62" t="str">
        <f t="shared" si="625"/>
        <v>k</v>
      </c>
      <c r="G5755" s="62" t="str">
        <f t="shared" si="626"/>
        <v>L</v>
      </c>
      <c r="H5755" s="62" t="str">
        <f t="shared" si="627"/>
        <v>R</v>
      </c>
      <c r="I5755" s="62">
        <f t="shared" si="628"/>
        <v>1</v>
      </c>
      <c r="J5755" s="62">
        <f t="shared" si="629"/>
        <v>23</v>
      </c>
      <c r="K5755" s="81">
        <v>1.5944445127777808E-7</v>
      </c>
      <c r="L5755" s="2" t="s">
        <v>13511</v>
      </c>
      <c r="M5755" s="2" t="s">
        <v>13530</v>
      </c>
      <c r="N5755" s="60" t="s">
        <v>6972</v>
      </c>
      <c r="O5755" s="66" t="s">
        <v>11701</v>
      </c>
      <c r="P5755" s="67" t="s">
        <v>4621</v>
      </c>
      <c r="Q5755" s="67" t="s">
        <v>6762</v>
      </c>
      <c r="R5755" s="67" t="s">
        <v>1753</v>
      </c>
      <c r="S5755" s="67"/>
      <c r="T5755" s="67"/>
      <c r="U5755" s="67"/>
      <c r="V5755" s="67"/>
      <c r="W5755" s="67"/>
      <c r="X5755" s="67"/>
      <c r="Y5755" s="67"/>
    </row>
    <row r="5756" spans="1:25" s="2" customFormat="1" ht="16.5" customHeight="1">
      <c r="A5756" s="59">
        <v>5754</v>
      </c>
      <c r="B5756" s="61" t="str">
        <f t="shared" si="623"/>
        <v>fu</v>
      </c>
      <c r="C5756" s="61" t="s">
        <v>1349</v>
      </c>
      <c r="D5756" s="2" t="s">
        <v>6946</v>
      </c>
      <c r="E5756" s="61" t="str">
        <f t="shared" si="624"/>
        <v>f</v>
      </c>
      <c r="F5756" s="62" t="str">
        <f t="shared" si="625"/>
        <v>u</v>
      </c>
      <c r="G5756" s="62" t="str">
        <f t="shared" si="626"/>
        <v>L</v>
      </c>
      <c r="H5756" s="62" t="str">
        <f t="shared" si="627"/>
        <v>R</v>
      </c>
      <c r="I5756" s="62">
        <f t="shared" si="628"/>
        <v>11</v>
      </c>
      <c r="J5756" s="62">
        <f t="shared" si="629"/>
        <v>19</v>
      </c>
      <c r="K5756" s="81">
        <v>1.5944445127777808E-7</v>
      </c>
      <c r="L5756" s="2" t="s">
        <v>6886</v>
      </c>
      <c r="M5756" s="2" t="s">
        <v>13512</v>
      </c>
      <c r="N5756" s="60" t="s">
        <v>7104</v>
      </c>
      <c r="O5756" s="66" t="s">
        <v>14411</v>
      </c>
      <c r="P5756" s="67" t="s">
        <v>5794</v>
      </c>
      <c r="Q5756" s="67" t="s">
        <v>6969</v>
      </c>
      <c r="R5756" s="67" t="s">
        <v>6966</v>
      </c>
      <c r="S5756" s="67" t="s">
        <v>6041</v>
      </c>
      <c r="T5756" s="67" t="s">
        <v>6776</v>
      </c>
      <c r="U5756" s="67"/>
      <c r="V5756" s="67"/>
      <c r="W5756" s="67"/>
      <c r="X5756" s="67"/>
      <c r="Y5756" s="67"/>
    </row>
    <row r="5757" spans="1:25" s="2" customFormat="1" ht="16.5" customHeight="1">
      <c r="A5757" s="59">
        <v>5755</v>
      </c>
      <c r="B5757" s="61" t="str">
        <f t="shared" si="623"/>
        <v>t</v>
      </c>
      <c r="C5757" s="61" t="s">
        <v>4922</v>
      </c>
      <c r="D5757" s="2" t="s">
        <v>13681</v>
      </c>
      <c r="E5757" s="61" t="str">
        <f t="shared" si="624"/>
        <v>t</v>
      </c>
      <c r="F5757" s="62" t="str">
        <f t="shared" si="625"/>
        <v>t</v>
      </c>
      <c r="G5757" s="62" t="str">
        <f t="shared" si="626"/>
        <v>L</v>
      </c>
      <c r="H5757" s="62" t="str">
        <f t="shared" si="627"/>
        <v>L</v>
      </c>
      <c r="I5757" s="62">
        <f t="shared" si="628"/>
        <v>13</v>
      </c>
      <c r="J5757" s="62">
        <f t="shared" si="629"/>
        <v>13</v>
      </c>
      <c r="K5757" s="81">
        <v>1.5944445127777808E-7</v>
      </c>
      <c r="L5757" s="2" t="s">
        <v>6884</v>
      </c>
      <c r="M5757" s="2" t="s">
        <v>14103</v>
      </c>
      <c r="N5757" s="60" t="s">
        <v>7238</v>
      </c>
      <c r="O5757" s="66" t="s">
        <v>8405</v>
      </c>
      <c r="P5757" s="67" t="s">
        <v>291</v>
      </c>
      <c r="Q5757" s="67" t="s">
        <v>881</v>
      </c>
      <c r="R5757" s="67" t="s">
        <v>2637</v>
      </c>
      <c r="S5757" s="67"/>
      <c r="T5757" s="67"/>
      <c r="U5757" s="67"/>
      <c r="V5757" s="67"/>
      <c r="W5757" s="67"/>
      <c r="X5757" s="67"/>
      <c r="Y5757" s="67"/>
    </row>
    <row r="5758" spans="1:25" s="2" customFormat="1" ht="16.5" customHeight="1">
      <c r="A5758" s="59">
        <v>5756</v>
      </c>
      <c r="B5758" s="61" t="str">
        <f t="shared" si="623"/>
        <v>iw</v>
      </c>
      <c r="C5758" s="61" t="s">
        <v>6321</v>
      </c>
      <c r="D5758" s="2" t="s">
        <v>13727</v>
      </c>
      <c r="E5758" s="61" t="str">
        <f t="shared" si="624"/>
        <v>i</v>
      </c>
      <c r="F5758" s="62" t="str">
        <f t="shared" si="625"/>
        <v>w</v>
      </c>
      <c r="G5758" s="62" t="str">
        <f t="shared" si="626"/>
        <v>R</v>
      </c>
      <c r="H5758" s="62" t="str">
        <f t="shared" si="627"/>
        <v>L</v>
      </c>
      <c r="I5758" s="62">
        <f t="shared" si="628"/>
        <v>22</v>
      </c>
      <c r="J5758" s="62">
        <f t="shared" si="629"/>
        <v>4</v>
      </c>
      <c r="K5758" s="81">
        <v>1.5944445127777808E-7</v>
      </c>
      <c r="L5758" s="2" t="s">
        <v>14016</v>
      </c>
      <c r="M5758" s="2" t="s">
        <v>6841</v>
      </c>
      <c r="N5758" s="60" t="s">
        <v>6972</v>
      </c>
      <c r="O5758" s="66" t="s">
        <v>11807</v>
      </c>
      <c r="P5758" s="67" t="s">
        <v>4621</v>
      </c>
      <c r="Q5758" s="67" t="s">
        <v>4974</v>
      </c>
      <c r="R5758" s="67" t="s">
        <v>13494</v>
      </c>
      <c r="S5758" s="67" t="s">
        <v>2637</v>
      </c>
      <c r="T5758" s="67" t="s">
        <v>4241</v>
      </c>
      <c r="U5758" s="67" t="s">
        <v>5807</v>
      </c>
      <c r="V5758" s="67"/>
      <c r="W5758" s="67"/>
      <c r="X5758" s="67"/>
      <c r="Y5758" s="67"/>
    </row>
    <row r="5759" spans="1:25" s="2" customFormat="1" ht="16.5" customHeight="1">
      <c r="A5759" s="59">
        <v>5757</v>
      </c>
      <c r="B5759" s="61" t="str">
        <f t="shared" si="623"/>
        <v>ba</v>
      </c>
      <c r="C5759" s="61" t="s">
        <v>80</v>
      </c>
      <c r="D5759" s="2" t="s">
        <v>6941</v>
      </c>
      <c r="E5759" s="61" t="str">
        <f t="shared" si="624"/>
        <v>b</v>
      </c>
      <c r="F5759" s="62" t="str">
        <f t="shared" si="625"/>
        <v>a</v>
      </c>
      <c r="G5759" s="62" t="str">
        <f t="shared" si="626"/>
        <v>L</v>
      </c>
      <c r="H5759" s="62" t="str">
        <f t="shared" si="627"/>
        <v>L</v>
      </c>
      <c r="I5759" s="62">
        <f t="shared" si="628"/>
        <v>15</v>
      </c>
      <c r="J5759" s="62">
        <f t="shared" si="629"/>
        <v>2</v>
      </c>
      <c r="K5759" s="81">
        <v>1.5944445127777808E-7</v>
      </c>
      <c r="L5759" s="2" t="s">
        <v>6880</v>
      </c>
      <c r="M5759" s="2" t="s">
        <v>6875</v>
      </c>
      <c r="N5759" s="60" t="s">
        <v>7008</v>
      </c>
      <c r="O5759" s="66" t="s">
        <v>8787</v>
      </c>
      <c r="P5759" s="67" t="s">
        <v>4548</v>
      </c>
      <c r="Q5759" s="67" t="s">
        <v>2637</v>
      </c>
      <c r="R5759" s="67" t="s">
        <v>2875</v>
      </c>
      <c r="S5759" s="67" t="s">
        <v>882</v>
      </c>
      <c r="T5759" s="67"/>
      <c r="U5759" s="67"/>
      <c r="V5759" s="67"/>
      <c r="W5759" s="67"/>
      <c r="X5759" s="67"/>
      <c r="Y5759" s="67"/>
    </row>
    <row r="5760" spans="1:25" s="2" customFormat="1" ht="16.5" customHeight="1">
      <c r="A5760" s="59">
        <v>5758</v>
      </c>
      <c r="B5760" s="61" t="str">
        <f t="shared" si="623"/>
        <v>us</v>
      </c>
      <c r="C5760" s="61" t="s">
        <v>6609</v>
      </c>
      <c r="D5760" s="2" t="s">
        <v>13615</v>
      </c>
      <c r="E5760" s="61" t="str">
        <f t="shared" si="624"/>
        <v>u</v>
      </c>
      <c r="F5760" s="62" t="str">
        <f t="shared" si="625"/>
        <v>s</v>
      </c>
      <c r="G5760" s="62" t="str">
        <f t="shared" si="626"/>
        <v>R</v>
      </c>
      <c r="H5760" s="62" t="str">
        <f t="shared" si="627"/>
        <v>L</v>
      </c>
      <c r="I5760" s="62">
        <f t="shared" si="628"/>
        <v>19</v>
      </c>
      <c r="J5760" s="62">
        <f t="shared" si="629"/>
        <v>5</v>
      </c>
      <c r="K5760" s="81">
        <v>1.5944445127777808E-7</v>
      </c>
      <c r="L5760" s="2" t="s">
        <v>13537</v>
      </c>
      <c r="M5760" s="2" t="s">
        <v>13512</v>
      </c>
      <c r="N5760" s="60" t="s">
        <v>13976</v>
      </c>
      <c r="O5760" s="66" t="s">
        <v>8281</v>
      </c>
      <c r="P5760" s="67" t="s">
        <v>14099</v>
      </c>
      <c r="Q5760" s="67" t="s">
        <v>4241</v>
      </c>
      <c r="R5760" s="67" t="s">
        <v>6095</v>
      </c>
      <c r="S5760" s="67"/>
      <c r="T5760" s="67"/>
      <c r="U5760" s="67"/>
      <c r="V5760" s="67"/>
      <c r="W5760" s="67"/>
      <c r="X5760" s="67"/>
      <c r="Y5760" s="67"/>
    </row>
    <row r="5761" spans="1:25" s="2" customFormat="1" ht="16.5" customHeight="1">
      <c r="A5761" s="59">
        <v>5759</v>
      </c>
      <c r="B5761" s="61" t="str">
        <f t="shared" si="623"/>
        <v>nb</v>
      </c>
      <c r="C5761" s="61" t="s">
        <v>3641</v>
      </c>
      <c r="D5761" s="2" t="s">
        <v>6919</v>
      </c>
      <c r="E5761" s="61" t="str">
        <f t="shared" si="624"/>
        <v>n</v>
      </c>
      <c r="F5761" s="62" t="str">
        <f t="shared" si="625"/>
        <v>b</v>
      </c>
      <c r="G5761" s="62" t="str">
        <f t="shared" si="626"/>
        <v>R</v>
      </c>
      <c r="H5761" s="62" t="str">
        <f t="shared" si="627"/>
        <v>L</v>
      </c>
      <c r="I5761" s="62">
        <f t="shared" si="628"/>
        <v>18</v>
      </c>
      <c r="J5761" s="62">
        <f t="shared" si="629"/>
        <v>15</v>
      </c>
      <c r="K5761" s="81">
        <v>1.5944445127777808E-7</v>
      </c>
      <c r="L5761" s="2" t="s">
        <v>6878</v>
      </c>
      <c r="M5761" s="2" t="s">
        <v>13536</v>
      </c>
      <c r="N5761" s="60" t="s">
        <v>7008</v>
      </c>
      <c r="O5761" s="66" t="s">
        <v>8745</v>
      </c>
      <c r="P5761" s="67" t="s">
        <v>4548</v>
      </c>
      <c r="Q5761" s="67" t="s">
        <v>1512</v>
      </c>
      <c r="R5761" s="67" t="s">
        <v>323</v>
      </c>
      <c r="S5761" s="67" t="s">
        <v>1512</v>
      </c>
      <c r="T5761" s="67" t="s">
        <v>323</v>
      </c>
      <c r="U5761" s="67"/>
      <c r="V5761" s="67"/>
      <c r="W5761" s="67"/>
      <c r="X5761" s="67"/>
      <c r="Y5761" s="67"/>
    </row>
    <row r="5762" spans="1:25" s="2" customFormat="1" ht="16.5" customHeight="1">
      <c r="A5762" s="59">
        <v>5760</v>
      </c>
      <c r="B5762" s="61" t="str">
        <f t="shared" si="623"/>
        <v>e;</v>
      </c>
      <c r="C5762" s="61" t="s">
        <v>5980</v>
      </c>
      <c r="D5762" s="2" t="s">
        <v>13625</v>
      </c>
      <c r="E5762" s="61" t="str">
        <f t="shared" si="624"/>
        <v>e</v>
      </c>
      <c r="F5762" s="62" t="str">
        <f t="shared" si="625"/>
        <v>;</v>
      </c>
      <c r="G5762" s="62" t="str">
        <f t="shared" si="626"/>
        <v>L</v>
      </c>
      <c r="H5762" s="62" t="str">
        <f t="shared" si="627"/>
        <v>R</v>
      </c>
      <c r="I5762" s="62">
        <f t="shared" si="628"/>
        <v>7</v>
      </c>
      <c r="J5762" s="62">
        <f t="shared" si="629"/>
        <v>27</v>
      </c>
      <c r="K5762" s="81">
        <v>1.5944445127777808E-7</v>
      </c>
      <c r="L5762" s="2" t="s">
        <v>6885</v>
      </c>
      <c r="M5762" s="2" t="s">
        <v>14095</v>
      </c>
      <c r="N5762" s="60" t="s">
        <v>13463</v>
      </c>
      <c r="O5762" s="66" t="s">
        <v>8351</v>
      </c>
      <c r="P5762" s="67" t="s">
        <v>3536</v>
      </c>
      <c r="Q5762" s="67" t="s">
        <v>173</v>
      </c>
      <c r="R5762" s="67" t="s">
        <v>173</v>
      </c>
      <c r="S5762" s="67" t="s">
        <v>3630</v>
      </c>
      <c r="T5762" s="67"/>
      <c r="U5762" s="67"/>
      <c r="V5762" s="67"/>
      <c r="W5762" s="67"/>
      <c r="X5762" s="67"/>
      <c r="Y5762" s="67"/>
    </row>
    <row r="5763" spans="1:25" s="2" customFormat="1" ht="16.5" customHeight="1">
      <c r="A5763" s="59">
        <v>5761</v>
      </c>
      <c r="B5763" s="61" t="str">
        <f t="shared" ref="B5763:B5826" si="630">VLOOKUP(D5763,sp,2,FALSE)</f>
        <v>eu</v>
      </c>
      <c r="C5763" s="61" t="s">
        <v>6103</v>
      </c>
      <c r="D5763" s="2" t="s">
        <v>6924</v>
      </c>
      <c r="E5763" s="61" t="str">
        <f t="shared" ref="E5763:E5826" si="631">LEFT(B5763,1)</f>
        <v>e</v>
      </c>
      <c r="F5763" s="62" t="str">
        <f t="shared" ref="F5763:F5826" si="632">RIGHT(B5763,1)</f>
        <v>u</v>
      </c>
      <c r="G5763" s="62" t="str">
        <f t="shared" si="626"/>
        <v>L</v>
      </c>
      <c r="H5763" s="62" t="str">
        <f t="shared" si="627"/>
        <v>R</v>
      </c>
      <c r="I5763" s="62">
        <f t="shared" si="628"/>
        <v>7</v>
      </c>
      <c r="J5763" s="62">
        <f t="shared" si="629"/>
        <v>19</v>
      </c>
      <c r="K5763" s="81">
        <v>1.5944445127777808E-7</v>
      </c>
      <c r="L5763" s="2" t="s">
        <v>6876</v>
      </c>
      <c r="M5763" s="2" t="s">
        <v>13512</v>
      </c>
      <c r="N5763" s="60" t="s">
        <v>7022</v>
      </c>
      <c r="O5763" s="66" t="s">
        <v>8560</v>
      </c>
      <c r="P5763" s="67" t="s">
        <v>3536</v>
      </c>
      <c r="Q5763" s="67" t="s">
        <v>2416</v>
      </c>
      <c r="R5763" s="67" t="s">
        <v>4220</v>
      </c>
      <c r="S5763" s="67"/>
      <c r="T5763" s="67"/>
      <c r="U5763" s="67"/>
      <c r="V5763" s="67"/>
      <c r="W5763" s="67"/>
      <c r="X5763" s="67"/>
      <c r="Y5763" s="67"/>
    </row>
    <row r="5764" spans="1:25" s="2" customFormat="1" ht="16.5" customHeight="1">
      <c r="A5764" s="59">
        <v>5762</v>
      </c>
      <c r="B5764" s="61" t="str">
        <f t="shared" si="630"/>
        <v>tc</v>
      </c>
      <c r="C5764" s="61" t="s">
        <v>5008</v>
      </c>
      <c r="D5764" s="2" t="s">
        <v>13758</v>
      </c>
      <c r="E5764" s="61" t="str">
        <f t="shared" si="631"/>
        <v>t</v>
      </c>
      <c r="F5764" s="62" t="str">
        <f t="shared" si="632"/>
        <v>c</v>
      </c>
      <c r="G5764" s="62" t="str">
        <f t="shared" ref="G5764:G5827" si="633">IF(FIND(E5764,"qwertasdfgzxcvbyuiophjkl;nm")&lt;15.5,"L","R")</f>
        <v>L</v>
      </c>
      <c r="H5764" s="62" t="str">
        <f t="shared" ref="H5764:H5827" si="634">IF(FIND(F5764,"qwertasdfgzxcvbyuiophjkl;nm")&lt;15.5,"L","R")</f>
        <v>L</v>
      </c>
      <c r="I5764" s="62">
        <f t="shared" ref="I5764:I5827" si="635">FIND(E5764,$I$1)</f>
        <v>13</v>
      </c>
      <c r="J5764" s="62">
        <f t="shared" ref="J5764:J5827" si="636">FIND(F5764,$I$1)</f>
        <v>9</v>
      </c>
      <c r="K5764" s="81">
        <v>1.5944445127777808E-7</v>
      </c>
      <c r="L5764" s="2" t="s">
        <v>6884</v>
      </c>
      <c r="M5764" s="2" t="s">
        <v>13535</v>
      </c>
      <c r="N5764" s="60" t="s">
        <v>7008</v>
      </c>
      <c r="O5764" s="66" t="s">
        <v>7609</v>
      </c>
      <c r="P5764" s="67" t="s">
        <v>4241</v>
      </c>
      <c r="Q5764" s="67" t="s">
        <v>1445</v>
      </c>
      <c r="R5764" s="67" t="s">
        <v>6687</v>
      </c>
      <c r="S5764" s="67" t="s">
        <v>3857</v>
      </c>
      <c r="T5764" s="67"/>
      <c r="U5764" s="67"/>
      <c r="V5764" s="67"/>
      <c r="W5764" s="67"/>
      <c r="X5764" s="67"/>
      <c r="Y5764" s="67"/>
    </row>
    <row r="5765" spans="1:25" s="2" customFormat="1" ht="16.5" customHeight="1">
      <c r="A5765" s="59">
        <v>5763</v>
      </c>
      <c r="B5765" s="61" t="str">
        <f t="shared" si="630"/>
        <v>dj</v>
      </c>
      <c r="C5765" s="61" t="s">
        <v>898</v>
      </c>
      <c r="D5765" s="2" t="s">
        <v>13543</v>
      </c>
      <c r="E5765" s="61" t="str">
        <f t="shared" si="631"/>
        <v>d</v>
      </c>
      <c r="F5765" s="62" t="str">
        <f t="shared" si="632"/>
        <v>j</v>
      </c>
      <c r="G5765" s="62" t="str">
        <f t="shared" si="633"/>
        <v>L</v>
      </c>
      <c r="H5765" s="62" t="str">
        <f t="shared" si="634"/>
        <v>R</v>
      </c>
      <c r="I5765" s="62">
        <f t="shared" si="635"/>
        <v>8</v>
      </c>
      <c r="J5765" s="62">
        <f t="shared" si="636"/>
        <v>20</v>
      </c>
      <c r="K5765" s="81">
        <v>1.5944445127777808E-7</v>
      </c>
      <c r="L5765" s="2" t="s">
        <v>13508</v>
      </c>
      <c r="M5765" s="2" t="s">
        <v>6840</v>
      </c>
      <c r="N5765" s="60" t="s">
        <v>13974</v>
      </c>
      <c r="O5765" s="66" t="s">
        <v>13805</v>
      </c>
      <c r="P5765" s="67" t="s">
        <v>6974</v>
      </c>
      <c r="Q5765" s="67" t="s">
        <v>3468</v>
      </c>
      <c r="R5765" s="67" t="s">
        <v>4047</v>
      </c>
      <c r="S5765" s="67" t="s">
        <v>5431</v>
      </c>
      <c r="T5765" s="67" t="s">
        <v>3812</v>
      </c>
      <c r="U5765" s="67" t="s">
        <v>3355</v>
      </c>
      <c r="V5765" s="67"/>
      <c r="W5765" s="67"/>
      <c r="X5765" s="67"/>
      <c r="Y5765" s="67"/>
    </row>
    <row r="5766" spans="1:25" s="2" customFormat="1" ht="16.5" customHeight="1">
      <c r="A5766" s="59">
        <v>5764</v>
      </c>
      <c r="B5766" s="61" t="str">
        <f t="shared" si="630"/>
        <v>us</v>
      </c>
      <c r="C5766" s="61" t="s">
        <v>6576</v>
      </c>
      <c r="D5766" s="2" t="s">
        <v>13615</v>
      </c>
      <c r="E5766" s="61" t="str">
        <f t="shared" si="631"/>
        <v>u</v>
      </c>
      <c r="F5766" s="62" t="str">
        <f t="shared" si="632"/>
        <v>s</v>
      </c>
      <c r="G5766" s="62" t="str">
        <f t="shared" si="633"/>
        <v>R</v>
      </c>
      <c r="H5766" s="62" t="str">
        <f t="shared" si="634"/>
        <v>L</v>
      </c>
      <c r="I5766" s="62">
        <f t="shared" si="635"/>
        <v>19</v>
      </c>
      <c r="J5766" s="62">
        <f t="shared" si="636"/>
        <v>5</v>
      </c>
      <c r="K5766" s="81">
        <v>1.5619048288435404E-7</v>
      </c>
      <c r="L5766" s="2" t="s">
        <v>13537</v>
      </c>
      <c r="M5766" s="2" t="s">
        <v>13512</v>
      </c>
      <c r="N5766" s="60" t="s">
        <v>7238</v>
      </c>
      <c r="O5766" s="66" t="s">
        <v>9825</v>
      </c>
      <c r="P5766" s="67" t="s">
        <v>4178</v>
      </c>
      <c r="Q5766" s="67" t="s">
        <v>14099</v>
      </c>
      <c r="R5766" s="67" t="s">
        <v>4241</v>
      </c>
      <c r="S5766" s="67" t="s">
        <v>3474</v>
      </c>
      <c r="T5766" s="67"/>
      <c r="U5766" s="67"/>
      <c r="V5766" s="67"/>
      <c r="W5766" s="67"/>
      <c r="X5766" s="67"/>
      <c r="Y5766" s="67"/>
    </row>
    <row r="5767" spans="1:25" s="2" customFormat="1" ht="16.5" customHeight="1">
      <c r="A5767" s="59">
        <v>5765</v>
      </c>
      <c r="B5767" s="61" t="str">
        <f t="shared" si="630"/>
        <v>fu</v>
      </c>
      <c r="C5767" s="61" t="s">
        <v>1328</v>
      </c>
      <c r="D5767" s="2" t="s">
        <v>6946</v>
      </c>
      <c r="E5767" s="61" t="str">
        <f t="shared" si="631"/>
        <v>f</v>
      </c>
      <c r="F5767" s="62" t="str">
        <f t="shared" si="632"/>
        <v>u</v>
      </c>
      <c r="G5767" s="62" t="str">
        <f t="shared" si="633"/>
        <v>L</v>
      </c>
      <c r="H5767" s="62" t="str">
        <f t="shared" si="634"/>
        <v>R</v>
      </c>
      <c r="I5767" s="62">
        <f t="shared" si="635"/>
        <v>11</v>
      </c>
      <c r="J5767" s="62">
        <f t="shared" si="636"/>
        <v>19</v>
      </c>
      <c r="K5767" s="81">
        <v>1.5619048288435404E-7</v>
      </c>
      <c r="L5767" s="2" t="s">
        <v>6886</v>
      </c>
      <c r="M5767" s="2" t="s">
        <v>13512</v>
      </c>
      <c r="N5767" s="60" t="s">
        <v>7174</v>
      </c>
      <c r="O5767" s="66" t="s">
        <v>14431</v>
      </c>
      <c r="P5767" s="67" t="s">
        <v>4515</v>
      </c>
      <c r="Q5767" s="67" t="s">
        <v>6966</v>
      </c>
      <c r="R5767" s="67" t="s">
        <v>6041</v>
      </c>
      <c r="S5767" s="67" t="s">
        <v>6776</v>
      </c>
      <c r="T5767" s="67"/>
      <c r="U5767" s="67"/>
      <c r="V5767" s="67"/>
      <c r="W5767" s="67"/>
      <c r="X5767" s="67"/>
      <c r="Y5767" s="67"/>
    </row>
    <row r="5768" spans="1:25" s="2" customFormat="1" ht="16.5" customHeight="1">
      <c r="A5768" s="59">
        <v>5766</v>
      </c>
      <c r="B5768" s="61" t="str">
        <f t="shared" si="630"/>
        <v>jv</v>
      </c>
      <c r="C5768" s="61" t="s">
        <v>2457</v>
      </c>
      <c r="D5768" s="2" t="s">
        <v>14017</v>
      </c>
      <c r="E5768" s="61" t="str">
        <f t="shared" si="631"/>
        <v>j</v>
      </c>
      <c r="F5768" s="62" t="str">
        <f t="shared" si="632"/>
        <v>v</v>
      </c>
      <c r="G5768" s="62" t="str">
        <f t="shared" si="633"/>
        <v>R</v>
      </c>
      <c r="H5768" s="62" t="str">
        <f t="shared" si="634"/>
        <v>L</v>
      </c>
      <c r="I5768" s="62">
        <f t="shared" si="635"/>
        <v>20</v>
      </c>
      <c r="J5768" s="62">
        <f t="shared" si="636"/>
        <v>12</v>
      </c>
      <c r="K5768" s="81">
        <v>1.5619048288435404E-7</v>
      </c>
      <c r="L5768" s="2" t="s">
        <v>6887</v>
      </c>
      <c r="M5768" s="2" t="s">
        <v>13513</v>
      </c>
      <c r="N5768" s="60" t="s">
        <v>6972</v>
      </c>
      <c r="O5768" s="66" t="s">
        <v>9262</v>
      </c>
      <c r="P5768" s="67" t="s">
        <v>5680</v>
      </c>
      <c r="Q5768" s="67" t="s">
        <v>1213</v>
      </c>
      <c r="R5768" s="67" t="s">
        <v>6769</v>
      </c>
      <c r="S5768" s="67"/>
      <c r="T5768" s="67"/>
      <c r="U5768" s="67"/>
      <c r="V5768" s="67"/>
      <c r="W5768" s="67"/>
      <c r="X5768" s="67"/>
      <c r="Y5768" s="67"/>
    </row>
    <row r="5769" spans="1:25" s="2" customFormat="1" ht="16.5" customHeight="1">
      <c r="A5769" s="59">
        <v>5767</v>
      </c>
      <c r="B5769" s="61" t="str">
        <f t="shared" si="630"/>
        <v>kb</v>
      </c>
      <c r="C5769" s="61" t="s">
        <v>2730</v>
      </c>
      <c r="D5769" s="2" t="s">
        <v>13768</v>
      </c>
      <c r="E5769" s="61" t="str">
        <f t="shared" si="631"/>
        <v>k</v>
      </c>
      <c r="F5769" s="62" t="str">
        <f t="shared" si="632"/>
        <v>b</v>
      </c>
      <c r="G5769" s="62" t="str">
        <f t="shared" si="633"/>
        <v>R</v>
      </c>
      <c r="H5769" s="62" t="str">
        <f t="shared" si="634"/>
        <v>L</v>
      </c>
      <c r="I5769" s="62">
        <f t="shared" si="635"/>
        <v>23</v>
      </c>
      <c r="J5769" s="62">
        <f t="shared" si="636"/>
        <v>15</v>
      </c>
      <c r="K5769" s="81">
        <v>1.5619048288435404E-7</v>
      </c>
      <c r="L5769" s="2" t="s">
        <v>6890</v>
      </c>
      <c r="M5769" s="2" t="s">
        <v>13536</v>
      </c>
      <c r="N5769" s="60" t="s">
        <v>6972</v>
      </c>
      <c r="O5769" s="66" t="s">
        <v>9840</v>
      </c>
      <c r="P5769" s="67" t="s">
        <v>630</v>
      </c>
      <c r="Q5769" s="67" t="s">
        <v>4427</v>
      </c>
      <c r="R5769" s="67"/>
      <c r="S5769" s="67"/>
      <c r="T5769" s="67"/>
      <c r="U5769" s="67"/>
      <c r="V5769" s="67"/>
      <c r="W5769" s="67"/>
      <c r="X5769" s="67"/>
      <c r="Y5769" s="67"/>
    </row>
    <row r="5770" spans="1:25" s="2" customFormat="1" ht="16.5" customHeight="1">
      <c r="A5770" s="59">
        <v>5768</v>
      </c>
      <c r="B5770" s="61" t="str">
        <f t="shared" si="630"/>
        <v>jw</v>
      </c>
      <c r="C5770" s="61" t="s">
        <v>2167</v>
      </c>
      <c r="D5770" s="2" t="s">
        <v>13581</v>
      </c>
      <c r="E5770" s="61" t="str">
        <f t="shared" si="631"/>
        <v>j</v>
      </c>
      <c r="F5770" s="62" t="str">
        <f t="shared" si="632"/>
        <v>w</v>
      </c>
      <c r="G5770" s="62" t="str">
        <f t="shared" si="633"/>
        <v>R</v>
      </c>
      <c r="H5770" s="62" t="str">
        <f t="shared" si="634"/>
        <v>L</v>
      </c>
      <c r="I5770" s="62">
        <f t="shared" si="635"/>
        <v>20</v>
      </c>
      <c r="J5770" s="62">
        <f t="shared" si="636"/>
        <v>4</v>
      </c>
      <c r="K5770" s="81">
        <v>1.5619048288435404E-7</v>
      </c>
      <c r="L5770" s="2" t="s">
        <v>6887</v>
      </c>
      <c r="M5770" s="2" t="s">
        <v>6916</v>
      </c>
      <c r="N5770" s="60" t="s">
        <v>6972</v>
      </c>
      <c r="O5770" s="66" t="s">
        <v>10455</v>
      </c>
      <c r="P5770" s="67" t="s">
        <v>3474</v>
      </c>
      <c r="Q5770" s="67" t="s">
        <v>2188</v>
      </c>
      <c r="R5770" s="67"/>
      <c r="S5770" s="67"/>
      <c r="T5770" s="67"/>
      <c r="U5770" s="67"/>
      <c r="V5770" s="67"/>
      <c r="W5770" s="67"/>
      <c r="X5770" s="67"/>
      <c r="Y5770" s="67"/>
    </row>
    <row r="5771" spans="1:25" s="2" customFormat="1" ht="16.5" customHeight="1">
      <c r="A5771" s="59">
        <v>5769</v>
      </c>
      <c r="B5771" s="61" t="str">
        <f t="shared" si="630"/>
        <v>pf</v>
      </c>
      <c r="C5771" s="61" t="s">
        <v>3721</v>
      </c>
      <c r="D5771" s="2" t="s">
        <v>13743</v>
      </c>
      <c r="E5771" s="61" t="str">
        <f t="shared" si="631"/>
        <v>p</v>
      </c>
      <c r="F5771" s="62" t="str">
        <f t="shared" si="632"/>
        <v>f</v>
      </c>
      <c r="G5771" s="62" t="str">
        <f t="shared" si="633"/>
        <v>R</v>
      </c>
      <c r="H5771" s="62" t="str">
        <f t="shared" si="634"/>
        <v>L</v>
      </c>
      <c r="I5771" s="62">
        <f t="shared" si="635"/>
        <v>26</v>
      </c>
      <c r="J5771" s="62">
        <f t="shared" si="636"/>
        <v>11</v>
      </c>
      <c r="K5771" s="81">
        <v>1.5619048288435404E-7</v>
      </c>
      <c r="L5771" s="2" t="s">
        <v>6881</v>
      </c>
      <c r="M5771" s="2" t="s">
        <v>6816</v>
      </c>
      <c r="N5771" s="60" t="s">
        <v>6972</v>
      </c>
      <c r="O5771" s="66" t="s">
        <v>13099</v>
      </c>
      <c r="P5771" s="67" t="s">
        <v>2321</v>
      </c>
      <c r="Q5771" s="67" t="s">
        <v>3758</v>
      </c>
      <c r="R5771" s="67"/>
      <c r="S5771" s="67"/>
      <c r="T5771" s="67"/>
      <c r="U5771" s="67"/>
      <c r="V5771" s="67"/>
      <c r="W5771" s="67"/>
      <c r="X5771" s="67"/>
      <c r="Y5771" s="67"/>
    </row>
    <row r="5772" spans="1:25" s="2" customFormat="1" ht="16.5" customHeight="1">
      <c r="A5772" s="59">
        <v>5770</v>
      </c>
      <c r="B5772" s="61" t="str">
        <f t="shared" si="630"/>
        <v>eu</v>
      </c>
      <c r="C5772" s="61" t="s">
        <v>6101</v>
      </c>
      <c r="D5772" s="2" t="s">
        <v>6924</v>
      </c>
      <c r="E5772" s="61" t="str">
        <f t="shared" si="631"/>
        <v>e</v>
      </c>
      <c r="F5772" s="62" t="str">
        <f t="shared" si="632"/>
        <v>u</v>
      </c>
      <c r="G5772" s="62" t="str">
        <f t="shared" si="633"/>
        <v>L</v>
      </c>
      <c r="H5772" s="62" t="str">
        <f t="shared" si="634"/>
        <v>R</v>
      </c>
      <c r="I5772" s="62">
        <f t="shared" si="635"/>
        <v>7</v>
      </c>
      <c r="J5772" s="62">
        <f t="shared" si="636"/>
        <v>19</v>
      </c>
      <c r="K5772" s="81">
        <v>1.5619048288435404E-7</v>
      </c>
      <c r="L5772" s="2" t="s">
        <v>6876</v>
      </c>
      <c r="M5772" s="2" t="s">
        <v>13512</v>
      </c>
      <c r="N5772" s="60" t="s">
        <v>6992</v>
      </c>
      <c r="O5772" s="66" t="s">
        <v>7517</v>
      </c>
      <c r="P5772" s="67" t="s">
        <v>13494</v>
      </c>
      <c r="Q5772" s="67" t="s">
        <v>4989</v>
      </c>
      <c r="R5772" s="67" t="s">
        <v>6761</v>
      </c>
      <c r="S5772" s="67" t="s">
        <v>1407</v>
      </c>
      <c r="T5772" s="67"/>
      <c r="U5772" s="67"/>
      <c r="V5772" s="67"/>
      <c r="W5772" s="67"/>
      <c r="X5772" s="67"/>
      <c r="Y5772" s="67"/>
    </row>
    <row r="5773" spans="1:25" s="2" customFormat="1" ht="16.5" customHeight="1">
      <c r="A5773" s="59">
        <v>5771</v>
      </c>
      <c r="B5773" s="61" t="str">
        <f t="shared" si="630"/>
        <v>ur</v>
      </c>
      <c r="C5773" s="61" t="s">
        <v>6615</v>
      </c>
      <c r="D5773" s="2" t="s">
        <v>13645</v>
      </c>
      <c r="E5773" s="61" t="str">
        <f t="shared" si="631"/>
        <v>u</v>
      </c>
      <c r="F5773" s="62" t="str">
        <f t="shared" si="632"/>
        <v>r</v>
      </c>
      <c r="G5773" s="62" t="str">
        <f t="shared" si="633"/>
        <v>R</v>
      </c>
      <c r="H5773" s="62" t="str">
        <f t="shared" si="634"/>
        <v>L</v>
      </c>
      <c r="I5773" s="62">
        <f t="shared" si="635"/>
        <v>19</v>
      </c>
      <c r="J5773" s="62">
        <f t="shared" si="636"/>
        <v>10</v>
      </c>
      <c r="K5773" s="81">
        <v>1.5619048288435404E-7</v>
      </c>
      <c r="L5773" s="2" t="s">
        <v>13537</v>
      </c>
      <c r="M5773" s="2" t="s">
        <v>14110</v>
      </c>
      <c r="N5773" s="60" t="s">
        <v>7040</v>
      </c>
      <c r="O5773" s="66" t="s">
        <v>12130</v>
      </c>
      <c r="P5773" s="67" t="s">
        <v>4360</v>
      </c>
      <c r="Q5773" s="67" t="s">
        <v>1166</v>
      </c>
      <c r="R5773" s="67" t="s">
        <v>5797</v>
      </c>
      <c r="S5773" s="67"/>
      <c r="T5773" s="67"/>
      <c r="U5773" s="67"/>
      <c r="V5773" s="67"/>
      <c r="W5773" s="67"/>
      <c r="X5773" s="67"/>
      <c r="Y5773" s="67"/>
    </row>
    <row r="5774" spans="1:25" s="2" customFormat="1" ht="16.5" customHeight="1">
      <c r="A5774" s="59">
        <v>5772</v>
      </c>
      <c r="B5774" s="61" t="str">
        <f t="shared" si="630"/>
        <v>jd</v>
      </c>
      <c r="C5774" s="61" t="s">
        <v>2039</v>
      </c>
      <c r="D5774" s="2" t="s">
        <v>6811</v>
      </c>
      <c r="E5774" s="61" t="str">
        <f t="shared" si="631"/>
        <v>j</v>
      </c>
      <c r="F5774" s="62" t="str">
        <f t="shared" si="632"/>
        <v>d</v>
      </c>
      <c r="G5774" s="62" t="str">
        <f t="shared" si="633"/>
        <v>R</v>
      </c>
      <c r="H5774" s="62" t="str">
        <f t="shared" si="634"/>
        <v>L</v>
      </c>
      <c r="I5774" s="62">
        <f t="shared" si="635"/>
        <v>20</v>
      </c>
      <c r="J5774" s="62">
        <f t="shared" si="636"/>
        <v>8</v>
      </c>
      <c r="K5774" s="81">
        <v>1.5619048288435404E-7</v>
      </c>
      <c r="L5774" s="2" t="s">
        <v>6887</v>
      </c>
      <c r="M5774" s="2" t="s">
        <v>13510</v>
      </c>
      <c r="N5774" s="60" t="s">
        <v>6986</v>
      </c>
      <c r="O5774" s="66" t="s">
        <v>9376</v>
      </c>
      <c r="P5774" s="67" t="s">
        <v>5153</v>
      </c>
      <c r="Q5774" s="67" t="s">
        <v>14504</v>
      </c>
      <c r="R5774" s="67" t="s">
        <v>1233</v>
      </c>
      <c r="S5774" s="67" t="s">
        <v>5807</v>
      </c>
      <c r="T5774" s="67"/>
      <c r="U5774" s="67"/>
      <c r="V5774" s="67"/>
      <c r="W5774" s="67"/>
      <c r="X5774" s="67"/>
      <c r="Y5774" s="67"/>
    </row>
    <row r="5775" spans="1:25" s="2" customFormat="1" ht="16.5" customHeight="1">
      <c r="A5775" s="59">
        <v>5773</v>
      </c>
      <c r="B5775" s="61" t="str">
        <f t="shared" si="630"/>
        <v>xu</v>
      </c>
      <c r="C5775" s="61" t="s">
        <v>5544</v>
      </c>
      <c r="D5775" s="2" t="s">
        <v>6947</v>
      </c>
      <c r="E5775" s="61" t="str">
        <f t="shared" si="631"/>
        <v>x</v>
      </c>
      <c r="F5775" s="62" t="str">
        <f t="shared" si="632"/>
        <v>u</v>
      </c>
      <c r="G5775" s="62" t="str">
        <f t="shared" si="633"/>
        <v>L</v>
      </c>
      <c r="H5775" s="62" t="str">
        <f t="shared" si="634"/>
        <v>R</v>
      </c>
      <c r="I5775" s="62">
        <f t="shared" si="635"/>
        <v>6</v>
      </c>
      <c r="J5775" s="62">
        <f t="shared" si="636"/>
        <v>19</v>
      </c>
      <c r="K5775" s="81">
        <v>1.5619048288435404E-7</v>
      </c>
      <c r="L5775" s="2" t="s">
        <v>6892</v>
      </c>
      <c r="M5775" s="2" t="s">
        <v>13512</v>
      </c>
      <c r="N5775" s="60" t="s">
        <v>6972</v>
      </c>
      <c r="O5775" s="66" t="s">
        <v>8955</v>
      </c>
      <c r="P5775" s="67" t="s">
        <v>5080</v>
      </c>
      <c r="Q5775" s="67" t="s">
        <v>5797</v>
      </c>
      <c r="R5775" s="67"/>
      <c r="S5775" s="67"/>
      <c r="T5775" s="67"/>
      <c r="U5775" s="67"/>
      <c r="V5775" s="67"/>
      <c r="W5775" s="67"/>
      <c r="X5775" s="67"/>
      <c r="Y5775" s="67"/>
    </row>
    <row r="5776" spans="1:25" s="2" customFormat="1" ht="16.5" customHeight="1">
      <c r="A5776" s="59">
        <v>5774</v>
      </c>
      <c r="B5776" s="61" t="str">
        <f t="shared" si="630"/>
        <v>ao</v>
      </c>
      <c r="C5776" s="61" t="s">
        <v>58</v>
      </c>
      <c r="D5776" s="2" t="s">
        <v>6840</v>
      </c>
      <c r="E5776" s="61" t="str">
        <f t="shared" si="631"/>
        <v>a</v>
      </c>
      <c r="F5776" s="62" t="str">
        <f t="shared" si="632"/>
        <v>o</v>
      </c>
      <c r="G5776" s="62" t="str">
        <f t="shared" si="633"/>
        <v>L</v>
      </c>
      <c r="H5776" s="62" t="str">
        <f t="shared" si="634"/>
        <v>R</v>
      </c>
      <c r="I5776" s="62">
        <f t="shared" si="635"/>
        <v>2</v>
      </c>
      <c r="J5776" s="62">
        <f t="shared" si="636"/>
        <v>24</v>
      </c>
      <c r="K5776" s="81">
        <v>1.5293651449093E-7</v>
      </c>
      <c r="L5776" s="2" t="s">
        <v>6875</v>
      </c>
      <c r="M5776" s="2" t="s">
        <v>6879</v>
      </c>
      <c r="N5776" s="60" t="s">
        <v>7238</v>
      </c>
      <c r="O5776" s="66" t="s">
        <v>7871</v>
      </c>
      <c r="P5776" s="67" t="s">
        <v>6974</v>
      </c>
      <c r="Q5776" s="67" t="s">
        <v>881</v>
      </c>
      <c r="R5776" s="67" t="s">
        <v>3857</v>
      </c>
      <c r="S5776" s="67" t="s">
        <v>1170</v>
      </c>
      <c r="T5776" s="67"/>
      <c r="U5776" s="67"/>
      <c r="V5776" s="67"/>
      <c r="W5776" s="67"/>
      <c r="X5776" s="67"/>
      <c r="Y5776" s="67"/>
    </row>
    <row r="5777" spans="1:25" s="2" customFormat="1" ht="16.5" customHeight="1">
      <c r="A5777" s="59">
        <v>5775</v>
      </c>
      <c r="B5777" s="61" t="str">
        <f t="shared" si="630"/>
        <v>pi</v>
      </c>
      <c r="C5777" s="61" t="s">
        <v>3782</v>
      </c>
      <c r="D5777" s="2" t="s">
        <v>6955</v>
      </c>
      <c r="E5777" s="61" t="str">
        <f t="shared" si="631"/>
        <v>p</v>
      </c>
      <c r="F5777" s="62" t="str">
        <f t="shared" si="632"/>
        <v>i</v>
      </c>
      <c r="G5777" s="62" t="str">
        <f t="shared" si="633"/>
        <v>R</v>
      </c>
      <c r="H5777" s="62" t="str">
        <f t="shared" si="634"/>
        <v>R</v>
      </c>
      <c r="I5777" s="62">
        <f t="shared" si="635"/>
        <v>26</v>
      </c>
      <c r="J5777" s="62">
        <f t="shared" si="636"/>
        <v>22</v>
      </c>
      <c r="K5777" s="81">
        <v>1.5293651449093E-7</v>
      </c>
      <c r="L5777" s="2" t="s">
        <v>6881</v>
      </c>
      <c r="M5777" s="2" t="s">
        <v>13510</v>
      </c>
      <c r="N5777" s="60" t="s">
        <v>6972</v>
      </c>
      <c r="O5777" s="66" t="s">
        <v>11770</v>
      </c>
      <c r="P5777" s="67" t="s">
        <v>4621</v>
      </c>
      <c r="Q5777" s="67" t="s">
        <v>4903</v>
      </c>
      <c r="R5777" s="67" t="s">
        <v>2007</v>
      </c>
      <c r="S5777" s="67"/>
      <c r="T5777" s="67"/>
      <c r="U5777" s="67"/>
      <c r="V5777" s="67"/>
      <c r="W5777" s="67"/>
      <c r="X5777" s="67"/>
      <c r="Y5777" s="67"/>
    </row>
    <row r="5778" spans="1:25" s="2" customFormat="1" ht="16.5" customHeight="1">
      <c r="A5778" s="59">
        <v>5776</v>
      </c>
      <c r="B5778" s="61" t="str">
        <f t="shared" si="630"/>
        <v>dg</v>
      </c>
      <c r="C5778" s="61" t="s">
        <v>880</v>
      </c>
      <c r="D5778" s="2" t="s">
        <v>13588</v>
      </c>
      <c r="E5778" s="61" t="str">
        <f t="shared" si="631"/>
        <v>d</v>
      </c>
      <c r="F5778" s="62" t="str">
        <f t="shared" si="632"/>
        <v>g</v>
      </c>
      <c r="G5778" s="62" t="str">
        <f t="shared" si="633"/>
        <v>L</v>
      </c>
      <c r="H5778" s="62" t="str">
        <f t="shared" si="634"/>
        <v>L</v>
      </c>
      <c r="I5778" s="62">
        <f t="shared" si="635"/>
        <v>8</v>
      </c>
      <c r="J5778" s="62">
        <f t="shared" si="636"/>
        <v>14</v>
      </c>
      <c r="K5778" s="81">
        <v>1.5293651449093E-7</v>
      </c>
      <c r="L5778" s="2" t="s">
        <v>13508</v>
      </c>
      <c r="M5778" s="2" t="s">
        <v>13767</v>
      </c>
      <c r="N5778" s="60" t="s">
        <v>6797</v>
      </c>
      <c r="O5778" s="66" t="s">
        <v>7715</v>
      </c>
      <c r="P5778" s="67" t="s">
        <v>426</v>
      </c>
      <c r="Q5778" s="67" t="s">
        <v>3366</v>
      </c>
      <c r="R5778" s="67" t="s">
        <v>4495</v>
      </c>
      <c r="S5778" s="67"/>
      <c r="T5778" s="67"/>
      <c r="U5778" s="67"/>
      <c r="V5778" s="67"/>
      <c r="W5778" s="67"/>
      <c r="X5778" s="67"/>
      <c r="Y5778" s="67"/>
    </row>
    <row r="5779" spans="1:25" s="2" customFormat="1" ht="16.5" customHeight="1">
      <c r="A5779" s="59">
        <v>5777</v>
      </c>
      <c r="B5779" s="61" t="str">
        <f t="shared" si="630"/>
        <v>nv</v>
      </c>
      <c r="C5779" s="61" t="s">
        <v>3631</v>
      </c>
      <c r="D5779" s="2" t="s">
        <v>6824</v>
      </c>
      <c r="E5779" s="61" t="str">
        <f t="shared" si="631"/>
        <v>n</v>
      </c>
      <c r="F5779" s="62" t="str">
        <f t="shared" si="632"/>
        <v>v</v>
      </c>
      <c r="G5779" s="62" t="str">
        <f t="shared" si="633"/>
        <v>R</v>
      </c>
      <c r="H5779" s="62" t="str">
        <f t="shared" si="634"/>
        <v>L</v>
      </c>
      <c r="I5779" s="62">
        <f t="shared" si="635"/>
        <v>18</v>
      </c>
      <c r="J5779" s="62">
        <f t="shared" si="636"/>
        <v>12</v>
      </c>
      <c r="K5779" s="81">
        <v>1.5293651449093E-7</v>
      </c>
      <c r="L5779" s="2" t="s">
        <v>6878</v>
      </c>
      <c r="M5779" s="2" t="s">
        <v>13513</v>
      </c>
      <c r="N5779" s="60" t="s">
        <v>6972</v>
      </c>
      <c r="O5779" s="66" t="s">
        <v>9599</v>
      </c>
      <c r="P5779" s="67" t="s">
        <v>2324</v>
      </c>
      <c r="Q5779" s="67" t="s">
        <v>3630</v>
      </c>
      <c r="R5779" s="67"/>
      <c r="S5779" s="67"/>
      <c r="T5779" s="67"/>
      <c r="U5779" s="67"/>
      <c r="V5779" s="67"/>
      <c r="W5779" s="67"/>
      <c r="X5779" s="67"/>
      <c r="Y5779" s="67"/>
    </row>
    <row r="5780" spans="1:25" s="2" customFormat="1" ht="16.5" customHeight="1">
      <c r="A5780" s="59">
        <v>5778</v>
      </c>
      <c r="B5780" s="61" t="str">
        <f t="shared" si="630"/>
        <v>g;</v>
      </c>
      <c r="C5780" s="61" t="s">
        <v>1651</v>
      </c>
      <c r="D5780" s="2" t="s">
        <v>6902</v>
      </c>
      <c r="E5780" s="61" t="str">
        <f t="shared" si="631"/>
        <v>g</v>
      </c>
      <c r="F5780" s="62" t="str">
        <f t="shared" si="632"/>
        <v>;</v>
      </c>
      <c r="G5780" s="62" t="str">
        <f t="shared" si="633"/>
        <v>L</v>
      </c>
      <c r="H5780" s="62" t="str">
        <f t="shared" si="634"/>
        <v>R</v>
      </c>
      <c r="I5780" s="62">
        <f t="shared" si="635"/>
        <v>14</v>
      </c>
      <c r="J5780" s="62">
        <f t="shared" si="636"/>
        <v>27</v>
      </c>
      <c r="K5780" s="81">
        <v>1.5293651449093E-7</v>
      </c>
      <c r="L5780" s="2" t="s">
        <v>13509</v>
      </c>
      <c r="M5780" s="2" t="s">
        <v>13534</v>
      </c>
      <c r="N5780" s="60" t="s">
        <v>7190</v>
      </c>
      <c r="O5780" s="66" t="s">
        <v>12120</v>
      </c>
      <c r="P5780" s="67" t="s">
        <v>4360</v>
      </c>
      <c r="Q5780" s="67" t="s">
        <v>5242</v>
      </c>
      <c r="R5780" s="67" t="s">
        <v>882</v>
      </c>
      <c r="S5780" s="67"/>
      <c r="T5780" s="67"/>
      <c r="U5780" s="67"/>
      <c r="V5780" s="67"/>
      <c r="W5780" s="67"/>
      <c r="X5780" s="67"/>
      <c r="Y5780" s="67"/>
    </row>
    <row r="5781" spans="1:25" s="2" customFormat="1" ht="16.5" customHeight="1">
      <c r="A5781" s="59">
        <v>5779</v>
      </c>
      <c r="B5781" s="61" t="str">
        <f t="shared" si="630"/>
        <v>dg</v>
      </c>
      <c r="C5781" s="61" t="s">
        <v>874</v>
      </c>
      <c r="D5781" s="2" t="s">
        <v>13588</v>
      </c>
      <c r="E5781" s="61" t="str">
        <f t="shared" si="631"/>
        <v>d</v>
      </c>
      <c r="F5781" s="62" t="str">
        <f t="shared" si="632"/>
        <v>g</v>
      </c>
      <c r="G5781" s="62" t="str">
        <f t="shared" si="633"/>
        <v>L</v>
      </c>
      <c r="H5781" s="62" t="str">
        <f t="shared" si="634"/>
        <v>L</v>
      </c>
      <c r="I5781" s="62">
        <f t="shared" si="635"/>
        <v>8</v>
      </c>
      <c r="J5781" s="62">
        <f t="shared" si="636"/>
        <v>14</v>
      </c>
      <c r="K5781" s="81">
        <v>1.5293651449093E-7</v>
      </c>
      <c r="L5781" s="2" t="s">
        <v>13508</v>
      </c>
      <c r="M5781" s="2" t="s">
        <v>13767</v>
      </c>
      <c r="N5781" s="60" t="s">
        <v>6972</v>
      </c>
      <c r="O5781" s="66" t="s">
        <v>9408</v>
      </c>
      <c r="P5781" s="67" t="s">
        <v>5680</v>
      </c>
      <c r="Q5781" s="67" t="s">
        <v>4404</v>
      </c>
      <c r="R5781" s="67" t="s">
        <v>1165</v>
      </c>
      <c r="S5781" s="67"/>
      <c r="T5781" s="67"/>
      <c r="U5781" s="67"/>
      <c r="V5781" s="67"/>
      <c r="W5781" s="67"/>
      <c r="X5781" s="67"/>
      <c r="Y5781" s="67"/>
    </row>
    <row r="5782" spans="1:25" s="2" customFormat="1" ht="16.5" customHeight="1">
      <c r="A5782" s="59">
        <v>5780</v>
      </c>
      <c r="B5782" s="61" t="str">
        <f t="shared" si="630"/>
        <v>no</v>
      </c>
      <c r="C5782" s="61" t="s">
        <v>3622</v>
      </c>
      <c r="D5782" s="2" t="s">
        <v>13797</v>
      </c>
      <c r="E5782" s="61" t="str">
        <f t="shared" si="631"/>
        <v>n</v>
      </c>
      <c r="F5782" s="62" t="str">
        <f t="shared" si="632"/>
        <v>o</v>
      </c>
      <c r="G5782" s="62" t="str">
        <f t="shared" si="633"/>
        <v>R</v>
      </c>
      <c r="H5782" s="62" t="str">
        <f t="shared" si="634"/>
        <v>R</v>
      </c>
      <c r="I5782" s="62">
        <f t="shared" si="635"/>
        <v>18</v>
      </c>
      <c r="J5782" s="62">
        <f t="shared" si="636"/>
        <v>24</v>
      </c>
      <c r="K5782" s="81">
        <v>1.5293651449093E-7</v>
      </c>
      <c r="L5782" s="2" t="s">
        <v>6878</v>
      </c>
      <c r="M5782" s="2" t="s">
        <v>6960</v>
      </c>
      <c r="N5782" s="60" t="s">
        <v>7054</v>
      </c>
      <c r="O5782" s="66" t="s">
        <v>12558</v>
      </c>
      <c r="P5782" s="67" t="s">
        <v>2822</v>
      </c>
      <c r="Q5782" s="67" t="s">
        <v>547</v>
      </c>
      <c r="R5782" s="67" t="s">
        <v>794</v>
      </c>
      <c r="S5782" s="67"/>
      <c r="T5782" s="67"/>
      <c r="U5782" s="67"/>
      <c r="V5782" s="67"/>
      <c r="W5782" s="67"/>
      <c r="X5782" s="67"/>
      <c r="Y5782" s="67"/>
    </row>
    <row r="5783" spans="1:25" s="2" customFormat="1" ht="16.5" customHeight="1">
      <c r="A5783" s="59">
        <v>5781</v>
      </c>
      <c r="B5783" s="61" t="str">
        <f t="shared" si="630"/>
        <v>yw</v>
      </c>
      <c r="C5783" s="61" t="s">
        <v>1152</v>
      </c>
      <c r="D5783" s="2" t="s">
        <v>13576</v>
      </c>
      <c r="E5783" s="61" t="str">
        <f t="shared" si="631"/>
        <v>y</v>
      </c>
      <c r="F5783" s="62" t="str">
        <f t="shared" si="632"/>
        <v>w</v>
      </c>
      <c r="G5783" s="62" t="str">
        <f t="shared" si="633"/>
        <v>R</v>
      </c>
      <c r="H5783" s="62" t="str">
        <f t="shared" si="634"/>
        <v>L</v>
      </c>
      <c r="I5783" s="62">
        <f t="shared" si="635"/>
        <v>16</v>
      </c>
      <c r="J5783" s="62">
        <f t="shared" si="636"/>
        <v>4</v>
      </c>
      <c r="K5783" s="81">
        <v>1.5293651449093E-7</v>
      </c>
      <c r="L5783" s="2" t="s">
        <v>6885</v>
      </c>
      <c r="M5783" s="2" t="s">
        <v>6841</v>
      </c>
      <c r="N5783" s="60" t="s">
        <v>6984</v>
      </c>
      <c r="O5783" s="66" t="s">
        <v>7414</v>
      </c>
      <c r="P5783" s="67" t="s">
        <v>3309</v>
      </c>
      <c r="Q5783" s="67" t="s">
        <v>1214</v>
      </c>
      <c r="R5783" s="67" t="s">
        <v>4220</v>
      </c>
      <c r="S5783" s="67" t="s">
        <v>14494</v>
      </c>
      <c r="T5783" s="67"/>
      <c r="U5783" s="67"/>
      <c r="V5783" s="67"/>
      <c r="W5783" s="67"/>
      <c r="X5783" s="67"/>
      <c r="Y5783" s="67"/>
    </row>
    <row r="5784" spans="1:25" s="2" customFormat="1" ht="16.5" customHeight="1">
      <c r="A5784" s="59">
        <v>5782</v>
      </c>
      <c r="B5784" s="61" t="str">
        <f t="shared" si="630"/>
        <v>pi</v>
      </c>
      <c r="C5784" s="61" t="s">
        <v>3773</v>
      </c>
      <c r="D5784" s="2" t="s">
        <v>6955</v>
      </c>
      <c r="E5784" s="61" t="str">
        <f t="shared" si="631"/>
        <v>p</v>
      </c>
      <c r="F5784" s="62" t="str">
        <f t="shared" si="632"/>
        <v>i</v>
      </c>
      <c r="G5784" s="62" t="str">
        <f t="shared" si="633"/>
        <v>R</v>
      </c>
      <c r="H5784" s="62" t="str">
        <f t="shared" si="634"/>
        <v>R</v>
      </c>
      <c r="I5784" s="62">
        <f t="shared" si="635"/>
        <v>26</v>
      </c>
      <c r="J5784" s="62">
        <f t="shared" si="636"/>
        <v>22</v>
      </c>
      <c r="K5784" s="81">
        <v>1.5293651449093E-7</v>
      </c>
      <c r="L5784" s="2" t="s">
        <v>6881</v>
      </c>
      <c r="M5784" s="2" t="s">
        <v>13510</v>
      </c>
      <c r="N5784" s="60" t="s">
        <v>7250</v>
      </c>
      <c r="O5784" s="66" t="s">
        <v>9414</v>
      </c>
      <c r="P5784" s="67" t="s">
        <v>4513</v>
      </c>
      <c r="Q5784" s="67" t="s">
        <v>2637</v>
      </c>
      <c r="R5784" s="67" t="s">
        <v>6963</v>
      </c>
      <c r="S5784" s="67" t="s">
        <v>6447</v>
      </c>
      <c r="T5784" s="67" t="s">
        <v>98</v>
      </c>
      <c r="U5784" s="67">
        <v>4</v>
      </c>
      <c r="V5784" s="67"/>
      <c r="W5784" s="67"/>
      <c r="X5784" s="67"/>
      <c r="Y5784" s="67"/>
    </row>
    <row r="5785" spans="1:25" s="2" customFormat="1" ht="16.5" customHeight="1">
      <c r="A5785" s="59">
        <v>5783</v>
      </c>
      <c r="B5785" s="61" t="str">
        <f t="shared" si="630"/>
        <v>bi</v>
      </c>
      <c r="C5785" s="61" t="s">
        <v>243</v>
      </c>
      <c r="D5785" s="2" t="s">
        <v>6945</v>
      </c>
      <c r="E5785" s="61" t="str">
        <f t="shared" si="631"/>
        <v>b</v>
      </c>
      <c r="F5785" s="62" t="str">
        <f t="shared" si="632"/>
        <v>i</v>
      </c>
      <c r="G5785" s="62" t="str">
        <f t="shared" si="633"/>
        <v>L</v>
      </c>
      <c r="H5785" s="62" t="str">
        <f t="shared" si="634"/>
        <v>R</v>
      </c>
      <c r="I5785" s="62">
        <f t="shared" si="635"/>
        <v>15</v>
      </c>
      <c r="J5785" s="62">
        <f t="shared" si="636"/>
        <v>22</v>
      </c>
      <c r="K5785" s="81">
        <v>1.5293651449093E-7</v>
      </c>
      <c r="L5785" s="2" t="s">
        <v>6880</v>
      </c>
      <c r="M5785" s="2" t="s">
        <v>13510</v>
      </c>
      <c r="N5785" s="60" t="s">
        <v>7039</v>
      </c>
      <c r="O5785" s="66" t="s">
        <v>10361</v>
      </c>
      <c r="P5785" s="67" t="s">
        <v>14507</v>
      </c>
      <c r="Q5785" s="67" t="s">
        <v>209</v>
      </c>
      <c r="R5785" s="67" t="s">
        <v>209</v>
      </c>
      <c r="S5785" s="67" t="s">
        <v>4492</v>
      </c>
      <c r="T5785" s="67"/>
      <c r="U5785" s="67"/>
      <c r="V5785" s="67"/>
      <c r="W5785" s="67"/>
      <c r="X5785" s="67"/>
      <c r="Y5785" s="67"/>
    </row>
    <row r="5786" spans="1:25" s="2" customFormat="1" ht="16.5" customHeight="1">
      <c r="A5786" s="59">
        <v>5784</v>
      </c>
      <c r="B5786" s="61" t="str">
        <f t="shared" si="630"/>
        <v>mc</v>
      </c>
      <c r="C5786" s="61" t="s">
        <v>3344</v>
      </c>
      <c r="D5786" s="2" t="s">
        <v>6849</v>
      </c>
      <c r="E5786" s="61" t="str">
        <f t="shared" si="631"/>
        <v>m</v>
      </c>
      <c r="F5786" s="62" t="str">
        <f t="shared" si="632"/>
        <v>c</v>
      </c>
      <c r="G5786" s="62" t="str">
        <f t="shared" si="633"/>
        <v>R</v>
      </c>
      <c r="H5786" s="62" t="str">
        <f t="shared" si="634"/>
        <v>L</v>
      </c>
      <c r="I5786" s="62">
        <f t="shared" si="635"/>
        <v>21</v>
      </c>
      <c r="J5786" s="62">
        <f t="shared" si="636"/>
        <v>9</v>
      </c>
      <c r="K5786" s="81">
        <v>1.5293651449093E-7</v>
      </c>
      <c r="L5786" s="2" t="s">
        <v>6877</v>
      </c>
      <c r="M5786" s="2" t="s">
        <v>13510</v>
      </c>
      <c r="N5786" s="60" t="s">
        <v>13868</v>
      </c>
      <c r="O5786" s="66" t="s">
        <v>13294</v>
      </c>
      <c r="P5786" s="67" t="s">
        <v>3207</v>
      </c>
      <c r="Q5786" s="67" t="s">
        <v>3355</v>
      </c>
      <c r="R5786" s="67"/>
      <c r="S5786" s="67"/>
      <c r="T5786" s="67"/>
      <c r="U5786" s="67"/>
      <c r="V5786" s="67"/>
      <c r="W5786" s="67"/>
      <c r="X5786" s="67"/>
      <c r="Y5786" s="67"/>
    </row>
    <row r="5787" spans="1:25" s="2" customFormat="1" ht="16.5" customHeight="1">
      <c r="A5787" s="59">
        <v>5785</v>
      </c>
      <c r="B5787" s="61" t="str">
        <f t="shared" si="630"/>
        <v>ba</v>
      </c>
      <c r="C5787" s="61" t="s">
        <v>89</v>
      </c>
      <c r="D5787" s="2" t="s">
        <v>6941</v>
      </c>
      <c r="E5787" s="61" t="str">
        <f t="shared" si="631"/>
        <v>b</v>
      </c>
      <c r="F5787" s="62" t="str">
        <f t="shared" si="632"/>
        <v>a</v>
      </c>
      <c r="G5787" s="62" t="str">
        <f t="shared" si="633"/>
        <v>L</v>
      </c>
      <c r="H5787" s="62" t="str">
        <f t="shared" si="634"/>
        <v>L</v>
      </c>
      <c r="I5787" s="62">
        <f t="shared" si="635"/>
        <v>15</v>
      </c>
      <c r="J5787" s="62">
        <f t="shared" si="636"/>
        <v>2</v>
      </c>
      <c r="K5787" s="81">
        <v>1.5293651449093E-7</v>
      </c>
      <c r="L5787" s="2" t="s">
        <v>6880</v>
      </c>
      <c r="M5787" s="2" t="s">
        <v>6875</v>
      </c>
      <c r="N5787" s="60" t="s">
        <v>6972</v>
      </c>
      <c r="O5787" s="66" t="s">
        <v>9574</v>
      </c>
      <c r="P5787" s="67" t="s">
        <v>2324</v>
      </c>
      <c r="Q5787" s="67" t="s">
        <v>73</v>
      </c>
      <c r="R5787" s="67"/>
      <c r="S5787" s="67"/>
      <c r="T5787" s="67"/>
      <c r="U5787" s="67"/>
      <c r="V5787" s="67"/>
      <c r="W5787" s="67"/>
      <c r="X5787" s="67"/>
      <c r="Y5787" s="67"/>
    </row>
    <row r="5788" spans="1:25" s="2" customFormat="1" ht="16.5" customHeight="1">
      <c r="A5788" s="59">
        <v>5786</v>
      </c>
      <c r="B5788" s="61" t="str">
        <f t="shared" si="630"/>
        <v>lr</v>
      </c>
      <c r="C5788" s="61" t="s">
        <v>2937</v>
      </c>
      <c r="D5788" s="2" t="s">
        <v>13686</v>
      </c>
      <c r="E5788" s="61" t="str">
        <f t="shared" si="631"/>
        <v>l</v>
      </c>
      <c r="F5788" s="62" t="str">
        <f t="shared" si="632"/>
        <v>r</v>
      </c>
      <c r="G5788" s="62" t="str">
        <f t="shared" si="633"/>
        <v>R</v>
      </c>
      <c r="H5788" s="62" t="str">
        <f t="shared" si="634"/>
        <v>L</v>
      </c>
      <c r="I5788" s="62">
        <f t="shared" si="635"/>
        <v>25</v>
      </c>
      <c r="J5788" s="62">
        <f t="shared" si="636"/>
        <v>10</v>
      </c>
      <c r="K5788" s="81">
        <v>1.5293651449093E-7</v>
      </c>
      <c r="L5788" s="2" t="s">
        <v>6889</v>
      </c>
      <c r="M5788" s="2" t="s">
        <v>14110</v>
      </c>
      <c r="N5788" s="60" t="s">
        <v>7175</v>
      </c>
      <c r="O5788" s="66" t="s">
        <v>9405</v>
      </c>
      <c r="P5788" s="67" t="s">
        <v>4974</v>
      </c>
      <c r="Q5788" s="67" t="s">
        <v>5864</v>
      </c>
      <c r="R5788" s="67" t="s">
        <v>3630</v>
      </c>
      <c r="S5788" s="67"/>
      <c r="T5788" s="67"/>
      <c r="U5788" s="67"/>
      <c r="V5788" s="67"/>
      <c r="W5788" s="67"/>
      <c r="X5788" s="67"/>
      <c r="Y5788" s="67"/>
    </row>
    <row r="5789" spans="1:25" s="2" customFormat="1" ht="16.5" customHeight="1">
      <c r="A5789" s="59">
        <v>5787</v>
      </c>
      <c r="B5789" s="61" t="str">
        <f t="shared" si="630"/>
        <v>tp</v>
      </c>
      <c r="C5789" s="61" t="s">
        <v>5032</v>
      </c>
      <c r="D5789" s="2" t="s">
        <v>6838</v>
      </c>
      <c r="E5789" s="61" t="str">
        <f t="shared" si="631"/>
        <v>t</v>
      </c>
      <c r="F5789" s="62" t="str">
        <f t="shared" si="632"/>
        <v>p</v>
      </c>
      <c r="G5789" s="62" t="str">
        <f t="shared" si="633"/>
        <v>L</v>
      </c>
      <c r="H5789" s="62" t="str">
        <f t="shared" si="634"/>
        <v>R</v>
      </c>
      <c r="I5789" s="62">
        <f t="shared" si="635"/>
        <v>13</v>
      </c>
      <c r="J5789" s="62">
        <f t="shared" si="636"/>
        <v>26</v>
      </c>
      <c r="K5789" s="81">
        <v>1.5293651449093E-7</v>
      </c>
      <c r="L5789" s="2" t="s">
        <v>6884</v>
      </c>
      <c r="M5789" s="2" t="s">
        <v>13536</v>
      </c>
      <c r="N5789" s="60" t="s">
        <v>13887</v>
      </c>
      <c r="O5789" s="66" t="s">
        <v>12093</v>
      </c>
      <c r="P5789" s="67" t="s">
        <v>1628</v>
      </c>
      <c r="Q5789" s="67" t="s">
        <v>3573</v>
      </c>
      <c r="R5789" s="67" t="s">
        <v>4481</v>
      </c>
      <c r="S5789" s="67" t="s">
        <v>6776</v>
      </c>
      <c r="T5789" s="67"/>
      <c r="U5789" s="67"/>
      <c r="V5789" s="67"/>
      <c r="W5789" s="67"/>
      <c r="X5789" s="67"/>
      <c r="Y5789" s="67"/>
    </row>
    <row r="5790" spans="1:25" s="2" customFormat="1" ht="16.5" customHeight="1">
      <c r="A5790" s="59">
        <v>5788</v>
      </c>
      <c r="B5790" s="61" t="str">
        <f t="shared" si="630"/>
        <v>fu</v>
      </c>
      <c r="C5790" s="61" t="s">
        <v>1307</v>
      </c>
      <c r="D5790" s="2" t="s">
        <v>6946</v>
      </c>
      <c r="E5790" s="61" t="str">
        <f t="shared" si="631"/>
        <v>f</v>
      </c>
      <c r="F5790" s="62" t="str">
        <f t="shared" si="632"/>
        <v>u</v>
      </c>
      <c r="G5790" s="62" t="str">
        <f t="shared" si="633"/>
        <v>L</v>
      </c>
      <c r="H5790" s="62" t="str">
        <f t="shared" si="634"/>
        <v>R</v>
      </c>
      <c r="I5790" s="62">
        <f t="shared" si="635"/>
        <v>11</v>
      </c>
      <c r="J5790" s="62">
        <f t="shared" si="636"/>
        <v>19</v>
      </c>
      <c r="K5790" s="81">
        <v>1.5293651449093E-7</v>
      </c>
      <c r="L5790" s="2" t="s">
        <v>6886</v>
      </c>
      <c r="M5790" s="2" t="s">
        <v>13512</v>
      </c>
      <c r="N5790" s="60" t="s">
        <v>6972</v>
      </c>
      <c r="O5790" s="66" t="s">
        <v>10274</v>
      </c>
      <c r="P5790" s="67" t="s">
        <v>14507</v>
      </c>
      <c r="Q5790" s="67" t="s">
        <v>1304</v>
      </c>
    </row>
    <row r="5791" spans="1:25" s="2" customFormat="1" ht="16.5" customHeight="1">
      <c r="A5791" s="59">
        <v>5789</v>
      </c>
      <c r="B5791" s="61" t="str">
        <f t="shared" si="630"/>
        <v>em</v>
      </c>
      <c r="C5791" s="61" t="s">
        <v>6165</v>
      </c>
      <c r="D5791" s="2" t="s">
        <v>13641</v>
      </c>
      <c r="E5791" s="61" t="str">
        <f t="shared" si="631"/>
        <v>e</v>
      </c>
      <c r="F5791" s="62" t="str">
        <f t="shared" si="632"/>
        <v>m</v>
      </c>
      <c r="G5791" s="62" t="str">
        <f t="shared" si="633"/>
        <v>L</v>
      </c>
      <c r="H5791" s="62" t="str">
        <f t="shared" si="634"/>
        <v>R</v>
      </c>
      <c r="I5791" s="62">
        <f t="shared" si="635"/>
        <v>7</v>
      </c>
      <c r="J5791" s="62">
        <f t="shared" si="636"/>
        <v>21</v>
      </c>
      <c r="K5791" s="81">
        <v>1.5293651449093E-7</v>
      </c>
      <c r="L5791" s="2" t="s">
        <v>6885</v>
      </c>
      <c r="M5791" s="2" t="s">
        <v>14110</v>
      </c>
      <c r="N5791" s="60" t="s">
        <v>7054</v>
      </c>
      <c r="O5791" s="66" t="s">
        <v>10044</v>
      </c>
      <c r="P5791" s="67" t="s">
        <v>630</v>
      </c>
      <c r="Q5791" s="67" t="s">
        <v>506</v>
      </c>
      <c r="R5791" s="67" t="s">
        <v>98</v>
      </c>
      <c r="S5791" s="67" t="s">
        <v>5431</v>
      </c>
      <c r="T5791" s="67"/>
      <c r="U5791" s="67"/>
      <c r="V5791" s="67"/>
      <c r="W5791" s="67"/>
      <c r="X5791" s="67"/>
      <c r="Y5791" s="67"/>
    </row>
    <row r="5792" spans="1:25" s="2" customFormat="1" ht="16.5" customHeight="1">
      <c r="A5792" s="59">
        <v>5790</v>
      </c>
      <c r="B5792" s="61" t="str">
        <f t="shared" si="630"/>
        <v>bi</v>
      </c>
      <c r="C5792" s="61" t="s">
        <v>227</v>
      </c>
      <c r="D5792" s="2" t="s">
        <v>6945</v>
      </c>
      <c r="E5792" s="61" t="str">
        <f t="shared" si="631"/>
        <v>b</v>
      </c>
      <c r="F5792" s="62" t="str">
        <f t="shared" si="632"/>
        <v>i</v>
      </c>
      <c r="G5792" s="62" t="str">
        <f t="shared" si="633"/>
        <v>L</v>
      </c>
      <c r="H5792" s="62" t="str">
        <f t="shared" si="634"/>
        <v>R</v>
      </c>
      <c r="I5792" s="62">
        <f t="shared" si="635"/>
        <v>15</v>
      </c>
      <c r="J5792" s="62">
        <f t="shared" si="636"/>
        <v>22</v>
      </c>
      <c r="K5792" s="81">
        <v>1.5293651449093E-7</v>
      </c>
      <c r="L5792" s="2" t="s">
        <v>6880</v>
      </c>
      <c r="M5792" s="2" t="s">
        <v>13510</v>
      </c>
      <c r="N5792" s="60" t="s">
        <v>13379</v>
      </c>
      <c r="O5792" s="66" t="s">
        <v>8054</v>
      </c>
      <c r="P5792" s="67" t="s">
        <v>426</v>
      </c>
      <c r="Q5792" s="67" t="s">
        <v>209</v>
      </c>
      <c r="R5792" s="67" t="s">
        <v>209</v>
      </c>
      <c r="S5792" s="67" t="s">
        <v>4492</v>
      </c>
      <c r="T5792" s="67"/>
      <c r="U5792" s="67"/>
      <c r="V5792" s="67"/>
      <c r="W5792" s="67"/>
      <c r="X5792" s="67"/>
      <c r="Y5792" s="67"/>
    </row>
    <row r="5793" spans="1:25" s="2" customFormat="1" ht="16.5" customHeight="1">
      <c r="A5793" s="59">
        <v>5791</v>
      </c>
      <c r="B5793" s="61" t="str">
        <f t="shared" si="630"/>
        <v>kv</v>
      </c>
      <c r="C5793" s="61" t="s">
        <v>2697</v>
      </c>
      <c r="D5793" s="2" t="s">
        <v>13764</v>
      </c>
      <c r="E5793" s="61" t="str">
        <f t="shared" si="631"/>
        <v>k</v>
      </c>
      <c r="F5793" s="62" t="str">
        <f t="shared" si="632"/>
        <v>v</v>
      </c>
      <c r="G5793" s="62" t="str">
        <f t="shared" si="633"/>
        <v>R</v>
      </c>
      <c r="H5793" s="62" t="str">
        <f t="shared" si="634"/>
        <v>L</v>
      </c>
      <c r="I5793" s="62">
        <f t="shared" si="635"/>
        <v>23</v>
      </c>
      <c r="J5793" s="62">
        <f t="shared" si="636"/>
        <v>12</v>
      </c>
      <c r="K5793" s="81">
        <v>1.4968254609750593E-7</v>
      </c>
      <c r="L5793" s="2" t="s">
        <v>6890</v>
      </c>
      <c r="M5793" s="2" t="s">
        <v>13534</v>
      </c>
      <c r="N5793" s="60" t="s">
        <v>6972</v>
      </c>
      <c r="O5793" s="66" t="s">
        <v>10979</v>
      </c>
      <c r="P5793" s="67" t="s">
        <v>2637</v>
      </c>
      <c r="Q5793" s="67" t="s">
        <v>824</v>
      </c>
      <c r="R5793" s="67" t="s">
        <v>4989</v>
      </c>
      <c r="S5793" s="67" t="s">
        <v>4989</v>
      </c>
      <c r="T5793" s="67"/>
      <c r="U5793" s="67"/>
      <c r="V5793" s="67"/>
      <c r="W5793" s="67"/>
      <c r="X5793" s="67"/>
      <c r="Y5793" s="67"/>
    </row>
    <row r="5794" spans="1:25" s="2" customFormat="1" ht="16.5" customHeight="1">
      <c r="A5794" s="59">
        <v>5792</v>
      </c>
      <c r="B5794" s="61" t="str">
        <f t="shared" si="630"/>
        <v>ix</v>
      </c>
      <c r="C5794" s="61" t="s">
        <v>466</v>
      </c>
      <c r="D5794" s="2" t="s">
        <v>13788</v>
      </c>
      <c r="E5794" s="61" t="str">
        <f t="shared" si="631"/>
        <v>i</v>
      </c>
      <c r="F5794" s="62" t="str">
        <f t="shared" si="632"/>
        <v>x</v>
      </c>
      <c r="G5794" s="62" t="str">
        <f t="shared" si="633"/>
        <v>R</v>
      </c>
      <c r="H5794" s="62" t="str">
        <f t="shared" si="634"/>
        <v>L</v>
      </c>
      <c r="I5794" s="62">
        <f t="shared" si="635"/>
        <v>22</v>
      </c>
      <c r="J5794" s="62">
        <f t="shared" si="636"/>
        <v>6</v>
      </c>
      <c r="K5794" s="81">
        <v>1.4968254609750593E-7</v>
      </c>
      <c r="L5794" s="2" t="s">
        <v>14016</v>
      </c>
      <c r="M5794" s="2" t="s">
        <v>6950</v>
      </c>
      <c r="N5794" s="60" t="s">
        <v>13471</v>
      </c>
      <c r="O5794" s="66" t="s">
        <v>8417</v>
      </c>
      <c r="P5794" s="67" t="s">
        <v>3536</v>
      </c>
      <c r="Q5794" s="67" t="s">
        <v>14511</v>
      </c>
      <c r="R5794" s="67" t="s">
        <v>1511</v>
      </c>
      <c r="S5794" s="67"/>
      <c r="T5794" s="67"/>
      <c r="U5794" s="67"/>
      <c r="V5794" s="67"/>
      <c r="W5794" s="67"/>
      <c r="X5794" s="67"/>
      <c r="Y5794" s="67"/>
    </row>
    <row r="5795" spans="1:25" s="2" customFormat="1" ht="16.5" customHeight="1">
      <c r="A5795" s="59">
        <v>5793</v>
      </c>
      <c r="B5795" s="61" t="str">
        <f t="shared" si="630"/>
        <v>fu</v>
      </c>
      <c r="C5795" s="61" t="s">
        <v>1361</v>
      </c>
      <c r="D5795" s="2" t="s">
        <v>6946</v>
      </c>
      <c r="E5795" s="61" t="str">
        <f t="shared" si="631"/>
        <v>f</v>
      </c>
      <c r="F5795" s="62" t="str">
        <f t="shared" si="632"/>
        <v>u</v>
      </c>
      <c r="G5795" s="62" t="str">
        <f t="shared" si="633"/>
        <v>L</v>
      </c>
      <c r="H5795" s="62" t="str">
        <f t="shared" si="634"/>
        <v>R</v>
      </c>
      <c r="I5795" s="62">
        <f t="shared" si="635"/>
        <v>11</v>
      </c>
      <c r="J5795" s="62">
        <f t="shared" si="636"/>
        <v>19</v>
      </c>
      <c r="K5795" s="81">
        <v>1.4968254609750593E-7</v>
      </c>
      <c r="L5795" s="2" t="s">
        <v>6886</v>
      </c>
      <c r="M5795" s="2" t="s">
        <v>13512</v>
      </c>
      <c r="N5795" s="60" t="s">
        <v>6972</v>
      </c>
      <c r="O5795" s="66" t="s">
        <v>11992</v>
      </c>
      <c r="P5795" s="67" t="s">
        <v>4621</v>
      </c>
      <c r="Q5795" s="67" t="s">
        <v>72</v>
      </c>
      <c r="R5795" s="67" t="s">
        <v>6759</v>
      </c>
      <c r="S5795" s="67" t="s">
        <v>5080</v>
      </c>
      <c r="T5795" s="67" t="s">
        <v>6761</v>
      </c>
      <c r="U5795" s="67"/>
      <c r="V5795" s="67"/>
      <c r="W5795" s="67"/>
      <c r="X5795" s="67"/>
      <c r="Y5795" s="67"/>
    </row>
    <row r="5796" spans="1:25" s="2" customFormat="1" ht="16.5" customHeight="1">
      <c r="A5796" s="59">
        <v>5794</v>
      </c>
      <c r="B5796" s="61" t="str">
        <f t="shared" si="630"/>
        <v>m</v>
      </c>
      <c r="C5796" s="61" t="s">
        <v>3386</v>
      </c>
      <c r="D5796" s="2" t="s">
        <v>13732</v>
      </c>
      <c r="E5796" s="61" t="str">
        <f t="shared" si="631"/>
        <v>m</v>
      </c>
      <c r="F5796" s="62" t="str">
        <f t="shared" si="632"/>
        <v>m</v>
      </c>
      <c r="G5796" s="62" t="str">
        <f t="shared" si="633"/>
        <v>R</v>
      </c>
      <c r="H5796" s="62" t="str">
        <f t="shared" si="634"/>
        <v>R</v>
      </c>
      <c r="I5796" s="62">
        <f t="shared" si="635"/>
        <v>21</v>
      </c>
      <c r="J5796" s="62">
        <f t="shared" si="636"/>
        <v>21</v>
      </c>
      <c r="K5796" s="81">
        <v>1.4968254609750593E-7</v>
      </c>
      <c r="L5796" s="2" t="s">
        <v>6877</v>
      </c>
      <c r="M5796" s="2" t="s">
        <v>14103</v>
      </c>
      <c r="N5796" s="60" t="s">
        <v>7106</v>
      </c>
      <c r="O5796" s="66" t="s">
        <v>10621</v>
      </c>
      <c r="P5796" s="67" t="s">
        <v>3474</v>
      </c>
      <c r="Q5796" s="67" t="s">
        <v>5431</v>
      </c>
      <c r="R5796" s="67" t="s">
        <v>3812</v>
      </c>
      <c r="S5796" s="67"/>
      <c r="T5796" s="67"/>
      <c r="U5796" s="67"/>
      <c r="V5796" s="67"/>
      <c r="W5796" s="67"/>
      <c r="X5796" s="67"/>
      <c r="Y5796" s="67"/>
    </row>
    <row r="5797" spans="1:25" s="2" customFormat="1" ht="16.5" customHeight="1">
      <c r="A5797" s="59">
        <v>5795</v>
      </c>
      <c r="B5797" s="61" t="str">
        <f t="shared" si="630"/>
        <v>fu</v>
      </c>
      <c r="C5797" s="61" t="s">
        <v>1350</v>
      </c>
      <c r="D5797" s="2" t="s">
        <v>6946</v>
      </c>
      <c r="E5797" s="61" t="str">
        <f t="shared" si="631"/>
        <v>f</v>
      </c>
      <c r="F5797" s="62" t="str">
        <f t="shared" si="632"/>
        <v>u</v>
      </c>
      <c r="G5797" s="62" t="str">
        <f t="shared" si="633"/>
        <v>L</v>
      </c>
      <c r="H5797" s="62" t="str">
        <f t="shared" si="634"/>
        <v>R</v>
      </c>
      <c r="I5797" s="62">
        <f t="shared" si="635"/>
        <v>11</v>
      </c>
      <c r="J5797" s="62">
        <f t="shared" si="636"/>
        <v>19</v>
      </c>
      <c r="K5797" s="81">
        <v>1.4968254609750593E-7</v>
      </c>
      <c r="L5797" s="2" t="s">
        <v>6886</v>
      </c>
      <c r="M5797" s="2" t="s">
        <v>13512</v>
      </c>
      <c r="N5797" s="60" t="s">
        <v>6972</v>
      </c>
      <c r="O5797" s="66" t="s">
        <v>10912</v>
      </c>
      <c r="P5797" s="67" t="s">
        <v>2637</v>
      </c>
      <c r="Q5797" s="67" t="s">
        <v>5807</v>
      </c>
      <c r="R5797" s="67" t="s">
        <v>6017</v>
      </c>
      <c r="S5797" s="67"/>
      <c r="T5797" s="67"/>
      <c r="U5797" s="67"/>
      <c r="V5797" s="67"/>
      <c r="W5797" s="67"/>
      <c r="X5797" s="67"/>
      <c r="Y5797" s="67"/>
    </row>
    <row r="5798" spans="1:25" s="2" customFormat="1" ht="16.5" customHeight="1">
      <c r="A5798" s="59">
        <v>5796</v>
      </c>
      <c r="B5798" s="61" t="str">
        <f t="shared" si="630"/>
        <v>md</v>
      </c>
      <c r="C5798" s="61" t="s">
        <v>3333</v>
      </c>
      <c r="D5798" s="2" t="s">
        <v>13698</v>
      </c>
      <c r="E5798" s="61" t="str">
        <f t="shared" si="631"/>
        <v>m</v>
      </c>
      <c r="F5798" s="62" t="str">
        <f t="shared" si="632"/>
        <v>d</v>
      </c>
      <c r="G5798" s="62" t="str">
        <f t="shared" si="633"/>
        <v>R</v>
      </c>
      <c r="H5798" s="62" t="str">
        <f t="shared" si="634"/>
        <v>L</v>
      </c>
      <c r="I5798" s="62">
        <f t="shared" si="635"/>
        <v>21</v>
      </c>
      <c r="J5798" s="62">
        <f t="shared" si="636"/>
        <v>8</v>
      </c>
      <c r="K5798" s="81">
        <v>1.4968254609750593E-7</v>
      </c>
      <c r="L5798" s="2" t="s">
        <v>6877</v>
      </c>
      <c r="M5798" s="2" t="s">
        <v>14463</v>
      </c>
      <c r="N5798" s="60" t="s">
        <v>6972</v>
      </c>
      <c r="O5798" s="66" t="s">
        <v>9784</v>
      </c>
      <c r="P5798" s="67" t="s">
        <v>630</v>
      </c>
      <c r="Q5798" s="67" t="s">
        <v>426</v>
      </c>
      <c r="R5798" s="67" t="s">
        <v>3354</v>
      </c>
      <c r="S5798" s="67" t="s">
        <v>5807</v>
      </c>
      <c r="T5798" s="67" t="s">
        <v>4508</v>
      </c>
      <c r="U5798" s="67"/>
      <c r="V5798" s="67"/>
      <c r="W5798" s="67"/>
      <c r="X5798" s="67"/>
      <c r="Y5798" s="67"/>
    </row>
    <row r="5799" spans="1:25" s="2" customFormat="1" ht="16.5" customHeight="1">
      <c r="A5799" s="59">
        <v>5797</v>
      </c>
      <c r="B5799" s="61" t="str">
        <f t="shared" si="630"/>
        <v>qi</v>
      </c>
      <c r="C5799" s="61" t="s">
        <v>3884</v>
      </c>
      <c r="D5799" s="2" t="s">
        <v>6935</v>
      </c>
      <c r="E5799" s="61" t="str">
        <f t="shared" si="631"/>
        <v>q</v>
      </c>
      <c r="F5799" s="62" t="str">
        <f t="shared" si="632"/>
        <v>i</v>
      </c>
      <c r="G5799" s="62" t="str">
        <f t="shared" si="633"/>
        <v>L</v>
      </c>
      <c r="H5799" s="62" t="str">
        <f t="shared" si="634"/>
        <v>R</v>
      </c>
      <c r="I5799" s="62">
        <f t="shared" si="635"/>
        <v>1</v>
      </c>
      <c r="J5799" s="62">
        <f t="shared" si="636"/>
        <v>22</v>
      </c>
      <c r="K5799" s="81">
        <v>1.4968254609750593E-7</v>
      </c>
      <c r="L5799" s="2" t="s">
        <v>13511</v>
      </c>
      <c r="M5799" s="2" t="s">
        <v>13510</v>
      </c>
      <c r="N5799" s="60" t="s">
        <v>7206</v>
      </c>
      <c r="O5799" s="66" t="s">
        <v>11793</v>
      </c>
      <c r="P5799" s="67" t="s">
        <v>4621</v>
      </c>
      <c r="Q5799" s="67" t="s">
        <v>3881</v>
      </c>
      <c r="R5799" s="67" t="s">
        <v>3474</v>
      </c>
      <c r="S5799" s="67"/>
      <c r="T5799" s="67"/>
      <c r="U5799" s="67"/>
      <c r="V5799" s="67"/>
      <c r="W5799" s="67"/>
      <c r="X5799" s="67"/>
      <c r="Y5799" s="67"/>
    </row>
    <row r="5800" spans="1:25" s="2" customFormat="1" ht="16.5" customHeight="1">
      <c r="A5800" s="59">
        <v>5798</v>
      </c>
      <c r="B5800" s="61" t="str">
        <f t="shared" si="630"/>
        <v>ly</v>
      </c>
      <c r="C5800" s="61" t="s">
        <v>2986</v>
      </c>
      <c r="D5800" s="2" t="s">
        <v>6906</v>
      </c>
      <c r="E5800" s="61" t="str">
        <f t="shared" si="631"/>
        <v>l</v>
      </c>
      <c r="F5800" s="62" t="str">
        <f t="shared" si="632"/>
        <v>y</v>
      </c>
      <c r="G5800" s="62" t="str">
        <f t="shared" si="633"/>
        <v>R</v>
      </c>
      <c r="H5800" s="62" t="str">
        <f t="shared" si="634"/>
        <v>R</v>
      </c>
      <c r="I5800" s="62">
        <f t="shared" si="635"/>
        <v>25</v>
      </c>
      <c r="J5800" s="62">
        <f t="shared" si="636"/>
        <v>16</v>
      </c>
      <c r="K5800" s="81">
        <v>1.4968254609750593E-7</v>
      </c>
      <c r="L5800" s="2" t="s">
        <v>6889</v>
      </c>
      <c r="M5800" s="2" t="s">
        <v>13529</v>
      </c>
      <c r="N5800" s="60" t="s">
        <v>7054</v>
      </c>
      <c r="O5800" s="66" t="s">
        <v>8625</v>
      </c>
      <c r="P5800" s="67" t="s">
        <v>4548</v>
      </c>
      <c r="Q5800" s="67" t="s">
        <v>1854</v>
      </c>
      <c r="R5800" s="67" t="s">
        <v>4179</v>
      </c>
      <c r="S5800" s="67"/>
      <c r="T5800" s="67"/>
      <c r="U5800" s="67"/>
      <c r="V5800" s="67"/>
      <c r="W5800" s="67"/>
      <c r="X5800" s="67"/>
      <c r="Y5800" s="67"/>
    </row>
    <row r="5801" spans="1:25" s="2" customFormat="1" ht="16.5" customHeight="1">
      <c r="A5801" s="59">
        <v>5799</v>
      </c>
      <c r="B5801" s="61" t="str">
        <f t="shared" si="630"/>
        <v>ul</v>
      </c>
      <c r="C5801" s="61" t="s">
        <v>6532</v>
      </c>
      <c r="D5801" s="2" t="s">
        <v>13550</v>
      </c>
      <c r="E5801" s="61" t="str">
        <f t="shared" si="631"/>
        <v>u</v>
      </c>
      <c r="F5801" s="62" t="str">
        <f t="shared" si="632"/>
        <v>l</v>
      </c>
      <c r="G5801" s="62" t="str">
        <f t="shared" si="633"/>
        <v>R</v>
      </c>
      <c r="H5801" s="62" t="str">
        <f t="shared" si="634"/>
        <v>R</v>
      </c>
      <c r="I5801" s="62">
        <f t="shared" si="635"/>
        <v>19</v>
      </c>
      <c r="J5801" s="62">
        <f t="shared" si="636"/>
        <v>25</v>
      </c>
      <c r="K5801" s="81">
        <v>1.4968254609750593E-7</v>
      </c>
      <c r="L5801" s="2" t="s">
        <v>13537</v>
      </c>
      <c r="M5801" s="2" t="s">
        <v>6908</v>
      </c>
      <c r="N5801" s="60" t="s">
        <v>13977</v>
      </c>
      <c r="O5801" s="66" t="s">
        <v>10325</v>
      </c>
      <c r="P5801" s="67" t="s">
        <v>6473</v>
      </c>
      <c r="Q5801" s="67" t="s">
        <v>14494</v>
      </c>
      <c r="R5801" s="67" t="s">
        <v>630</v>
      </c>
      <c r="S5801" s="67" t="s">
        <v>630</v>
      </c>
      <c r="T5801" s="67"/>
      <c r="U5801" s="67"/>
      <c r="V5801" s="67"/>
      <c r="W5801" s="67"/>
      <c r="X5801" s="67"/>
      <c r="Y5801" s="67"/>
    </row>
    <row r="5802" spans="1:25" s="2" customFormat="1" ht="16.5" customHeight="1">
      <c r="A5802" s="59">
        <v>5800</v>
      </c>
      <c r="B5802" s="61" t="str">
        <f t="shared" si="630"/>
        <v>xi</v>
      </c>
      <c r="C5802" s="61" t="s">
        <v>5312</v>
      </c>
      <c r="D5802" s="2" t="s">
        <v>6943</v>
      </c>
      <c r="E5802" s="61" t="str">
        <f t="shared" si="631"/>
        <v>x</v>
      </c>
      <c r="F5802" s="62" t="str">
        <f t="shared" si="632"/>
        <v>i</v>
      </c>
      <c r="G5802" s="62" t="str">
        <f t="shared" si="633"/>
        <v>L</v>
      </c>
      <c r="H5802" s="62" t="str">
        <f t="shared" si="634"/>
        <v>R</v>
      </c>
      <c r="I5802" s="62">
        <f t="shared" si="635"/>
        <v>6</v>
      </c>
      <c r="J5802" s="62">
        <f t="shared" si="636"/>
        <v>22</v>
      </c>
      <c r="K5802" s="81">
        <v>1.4968254609750593E-7</v>
      </c>
      <c r="L5802" s="2" t="s">
        <v>6892</v>
      </c>
      <c r="M5802" s="2" t="s">
        <v>13510</v>
      </c>
      <c r="N5802" s="60" t="s">
        <v>6977</v>
      </c>
      <c r="O5802" s="66" t="s">
        <v>7535</v>
      </c>
      <c r="P5802" s="67" t="s">
        <v>3309</v>
      </c>
      <c r="Q5802" s="67" t="s">
        <v>2416</v>
      </c>
      <c r="R5802" s="67" t="s">
        <v>1165</v>
      </c>
      <c r="S5802" s="67"/>
      <c r="T5802" s="67"/>
      <c r="U5802" s="67"/>
      <c r="V5802" s="67"/>
      <c r="W5802" s="67"/>
      <c r="X5802" s="67"/>
      <c r="Y5802" s="67"/>
    </row>
    <row r="5803" spans="1:25" s="2" customFormat="1" ht="16.5" customHeight="1">
      <c r="A5803" s="59">
        <v>5801</v>
      </c>
      <c r="B5803" s="61" t="str">
        <f t="shared" si="630"/>
        <v>is</v>
      </c>
      <c r="C5803" s="61" t="s">
        <v>676</v>
      </c>
      <c r="D5803" s="2" t="s">
        <v>13548</v>
      </c>
      <c r="E5803" s="61" t="str">
        <f t="shared" si="631"/>
        <v>i</v>
      </c>
      <c r="F5803" s="62" t="str">
        <f t="shared" si="632"/>
        <v>s</v>
      </c>
      <c r="G5803" s="62" t="str">
        <f t="shared" si="633"/>
        <v>R</v>
      </c>
      <c r="H5803" s="62" t="str">
        <f t="shared" si="634"/>
        <v>L</v>
      </c>
      <c r="I5803" s="62">
        <f t="shared" si="635"/>
        <v>22</v>
      </c>
      <c r="J5803" s="62">
        <f t="shared" si="636"/>
        <v>5</v>
      </c>
      <c r="K5803" s="81">
        <v>1.4968254609750593E-7</v>
      </c>
      <c r="L5803" s="2" t="s">
        <v>14016</v>
      </c>
      <c r="M5803" s="2" t="s">
        <v>13512</v>
      </c>
      <c r="N5803" s="60" t="s">
        <v>6972</v>
      </c>
      <c r="O5803" s="66" t="s">
        <v>11264</v>
      </c>
      <c r="P5803" s="67" t="s">
        <v>5478</v>
      </c>
      <c r="Q5803" s="67" t="s">
        <v>3474</v>
      </c>
      <c r="R5803" s="67" t="s">
        <v>3474</v>
      </c>
      <c r="S5803" s="67" t="s">
        <v>5654</v>
      </c>
      <c r="T5803" s="67"/>
      <c r="U5803" s="67"/>
      <c r="V5803" s="67"/>
      <c r="W5803" s="67"/>
      <c r="X5803" s="67"/>
      <c r="Y5803" s="67"/>
    </row>
    <row r="5804" spans="1:25" s="2" customFormat="1" ht="16.5" customHeight="1">
      <c r="A5804" s="59">
        <v>5802</v>
      </c>
      <c r="B5804" s="61" t="str">
        <f t="shared" si="630"/>
        <v>rj</v>
      </c>
      <c r="C5804" s="61" t="s">
        <v>4212</v>
      </c>
      <c r="D5804" s="2" t="s">
        <v>13757</v>
      </c>
      <c r="E5804" s="61" t="str">
        <f t="shared" si="631"/>
        <v>r</v>
      </c>
      <c r="F5804" s="62" t="str">
        <f t="shared" si="632"/>
        <v>j</v>
      </c>
      <c r="G5804" s="62" t="str">
        <f t="shared" si="633"/>
        <v>L</v>
      </c>
      <c r="H5804" s="62" t="str">
        <f t="shared" si="634"/>
        <v>R</v>
      </c>
      <c r="I5804" s="62">
        <f t="shared" si="635"/>
        <v>10</v>
      </c>
      <c r="J5804" s="62">
        <f t="shared" si="636"/>
        <v>20</v>
      </c>
      <c r="K5804" s="81">
        <v>1.4968254609750593E-7</v>
      </c>
      <c r="L5804" s="2" t="s">
        <v>6891</v>
      </c>
      <c r="M5804" s="2" t="s">
        <v>6840</v>
      </c>
      <c r="N5804" s="60" t="s">
        <v>6797</v>
      </c>
      <c r="O5804" s="66" t="s">
        <v>7857</v>
      </c>
      <c r="P5804" s="67" t="s">
        <v>426</v>
      </c>
      <c r="Q5804" s="67" t="s">
        <v>1462</v>
      </c>
      <c r="R5804" s="67" t="s">
        <v>1165</v>
      </c>
      <c r="S5804" s="67"/>
      <c r="T5804" s="67"/>
      <c r="U5804" s="67"/>
      <c r="V5804" s="67"/>
      <c r="W5804" s="67"/>
      <c r="X5804" s="67"/>
      <c r="Y5804" s="67"/>
    </row>
    <row r="5805" spans="1:25" s="2" customFormat="1" ht="16.5" customHeight="1">
      <c r="A5805" s="59">
        <v>5803</v>
      </c>
      <c r="B5805" s="61" t="str">
        <f t="shared" si="630"/>
        <v>eu</v>
      </c>
      <c r="C5805" s="61" t="s">
        <v>6077</v>
      </c>
      <c r="D5805" s="2" t="s">
        <v>6924</v>
      </c>
      <c r="E5805" s="61" t="str">
        <f t="shared" si="631"/>
        <v>e</v>
      </c>
      <c r="F5805" s="62" t="str">
        <f t="shared" si="632"/>
        <v>u</v>
      </c>
      <c r="G5805" s="62" t="str">
        <f t="shared" si="633"/>
        <v>L</v>
      </c>
      <c r="H5805" s="62" t="str">
        <f t="shared" si="634"/>
        <v>R</v>
      </c>
      <c r="I5805" s="62">
        <f t="shared" si="635"/>
        <v>7</v>
      </c>
      <c r="J5805" s="62">
        <f t="shared" si="636"/>
        <v>19</v>
      </c>
      <c r="K5805" s="81">
        <v>1.4968254609750593E-7</v>
      </c>
      <c r="L5805" s="2" t="s">
        <v>6876</v>
      </c>
      <c r="M5805" s="2" t="s">
        <v>13512</v>
      </c>
      <c r="N5805" s="60" t="s">
        <v>6797</v>
      </c>
      <c r="O5805" s="66" t="s">
        <v>12947</v>
      </c>
      <c r="P5805" s="67" t="s">
        <v>6096</v>
      </c>
      <c r="Q5805" s="67" t="s">
        <v>1176</v>
      </c>
      <c r="R5805" s="67" t="s">
        <v>6774</v>
      </c>
      <c r="S5805" s="67"/>
      <c r="T5805" s="67"/>
      <c r="U5805" s="67"/>
      <c r="V5805" s="67"/>
      <c r="W5805" s="67"/>
      <c r="X5805" s="67"/>
      <c r="Y5805" s="67"/>
    </row>
    <row r="5806" spans="1:25" s="2" customFormat="1" ht="16.5" customHeight="1">
      <c r="A5806" s="59">
        <v>5804</v>
      </c>
      <c r="B5806" s="61" t="str">
        <f t="shared" si="630"/>
        <v>ja</v>
      </c>
      <c r="C5806" s="61" t="s">
        <v>2125</v>
      </c>
      <c r="D5806" s="2" t="s">
        <v>13580</v>
      </c>
      <c r="E5806" s="61" t="str">
        <f t="shared" si="631"/>
        <v>j</v>
      </c>
      <c r="F5806" s="62" t="str">
        <f t="shared" si="632"/>
        <v>a</v>
      </c>
      <c r="G5806" s="62" t="str">
        <f t="shared" si="633"/>
        <v>R</v>
      </c>
      <c r="H5806" s="62" t="str">
        <f t="shared" si="634"/>
        <v>L</v>
      </c>
      <c r="I5806" s="62">
        <f t="shared" si="635"/>
        <v>20</v>
      </c>
      <c r="J5806" s="62">
        <f t="shared" si="636"/>
        <v>2</v>
      </c>
      <c r="K5806" s="81">
        <v>1.4968254609750593E-7</v>
      </c>
      <c r="L5806" s="2" t="s">
        <v>6887</v>
      </c>
      <c r="M5806" s="2" t="s">
        <v>14015</v>
      </c>
      <c r="N5806" s="60" t="s">
        <v>7065</v>
      </c>
      <c r="O5806" s="66" t="s">
        <v>10779</v>
      </c>
      <c r="P5806" s="67" t="s">
        <v>1304</v>
      </c>
      <c r="Q5806" s="67" t="s">
        <v>6761</v>
      </c>
      <c r="R5806" s="67" t="s">
        <v>1364</v>
      </c>
      <c r="S5806" s="67"/>
      <c r="T5806" s="67"/>
      <c r="U5806" s="67"/>
      <c r="V5806" s="67"/>
      <c r="W5806" s="67"/>
      <c r="X5806" s="67"/>
      <c r="Y5806" s="67"/>
    </row>
    <row r="5807" spans="1:25" s="2" customFormat="1" ht="18" customHeight="1">
      <c r="A5807" s="59">
        <v>5805</v>
      </c>
      <c r="B5807" s="61" t="str">
        <f t="shared" si="630"/>
        <v>xn</v>
      </c>
      <c r="C5807" s="61" t="s">
        <v>5340</v>
      </c>
      <c r="D5807" s="2" t="s">
        <v>13567</v>
      </c>
      <c r="E5807" s="61" t="str">
        <f t="shared" si="631"/>
        <v>x</v>
      </c>
      <c r="F5807" s="62" t="str">
        <f t="shared" si="632"/>
        <v>n</v>
      </c>
      <c r="G5807" s="62" t="str">
        <f t="shared" si="633"/>
        <v>L</v>
      </c>
      <c r="H5807" s="62" t="str">
        <f t="shared" si="634"/>
        <v>R</v>
      </c>
      <c r="I5807" s="62">
        <f t="shared" si="635"/>
        <v>6</v>
      </c>
      <c r="J5807" s="62">
        <f t="shared" si="636"/>
        <v>18</v>
      </c>
      <c r="K5807" s="81">
        <v>1.4642857770408189E-7</v>
      </c>
      <c r="L5807" s="2" t="s">
        <v>6892</v>
      </c>
      <c r="M5807" s="2" t="s">
        <v>6916</v>
      </c>
      <c r="N5807" s="60" t="s">
        <v>6870</v>
      </c>
      <c r="O5807" s="66" t="s">
        <v>12938</v>
      </c>
      <c r="P5807" s="67" t="s">
        <v>3936</v>
      </c>
      <c r="Q5807" s="67" t="s">
        <v>4360</v>
      </c>
      <c r="R5807" s="67"/>
      <c r="S5807" s="67"/>
      <c r="T5807" s="67"/>
      <c r="U5807" s="67"/>
      <c r="V5807" s="67"/>
      <c r="W5807" s="67"/>
      <c r="X5807" s="67"/>
      <c r="Y5807" s="67"/>
    </row>
    <row r="5808" spans="1:25" s="2" customFormat="1" ht="16.5" customHeight="1">
      <c r="A5808" s="59">
        <v>5806</v>
      </c>
      <c r="B5808" s="61" t="str">
        <f t="shared" si="630"/>
        <v>bu</v>
      </c>
      <c r="C5808" s="61" t="s">
        <v>385</v>
      </c>
      <c r="D5808" s="2" t="s">
        <v>6921</v>
      </c>
      <c r="E5808" s="61" t="str">
        <f t="shared" si="631"/>
        <v>b</v>
      </c>
      <c r="F5808" s="62" t="str">
        <f t="shared" si="632"/>
        <v>u</v>
      </c>
      <c r="G5808" s="62" t="str">
        <f t="shared" si="633"/>
        <v>L</v>
      </c>
      <c r="H5808" s="62" t="str">
        <f t="shared" si="634"/>
        <v>R</v>
      </c>
      <c r="I5808" s="62">
        <f t="shared" si="635"/>
        <v>15</v>
      </c>
      <c r="J5808" s="62">
        <f t="shared" si="636"/>
        <v>19</v>
      </c>
      <c r="K5808" s="81">
        <v>1.4642857770408189E-7</v>
      </c>
      <c r="L5808" s="2" t="s">
        <v>6880</v>
      </c>
      <c r="M5808" s="2" t="s">
        <v>13512</v>
      </c>
      <c r="N5808" s="60" t="s">
        <v>7035</v>
      </c>
      <c r="O5808" s="66" t="s">
        <v>9324</v>
      </c>
      <c r="P5808" s="67" t="s">
        <v>2878</v>
      </c>
      <c r="Q5808" s="67" t="s">
        <v>2637</v>
      </c>
      <c r="R5808" s="67" t="s">
        <v>5044</v>
      </c>
      <c r="S5808" s="67"/>
      <c r="T5808" s="67"/>
      <c r="U5808" s="67"/>
      <c r="V5808" s="67"/>
      <c r="W5808" s="67"/>
      <c r="X5808" s="67"/>
      <c r="Y5808" s="67"/>
    </row>
    <row r="5809" spans="1:25" s="2" customFormat="1" ht="16.5" customHeight="1">
      <c r="A5809" s="59">
        <v>5807</v>
      </c>
      <c r="B5809" s="61" t="str">
        <f t="shared" si="630"/>
        <v>uf</v>
      </c>
      <c r="C5809" s="61" t="s">
        <v>6448</v>
      </c>
      <c r="D5809" s="2" t="s">
        <v>13362</v>
      </c>
      <c r="E5809" s="61" t="str">
        <f t="shared" si="631"/>
        <v>u</v>
      </c>
      <c r="F5809" s="62" t="str">
        <f t="shared" si="632"/>
        <v>f</v>
      </c>
      <c r="G5809" s="62" t="str">
        <f t="shared" si="633"/>
        <v>R</v>
      </c>
      <c r="H5809" s="62" t="str">
        <f t="shared" si="634"/>
        <v>L</v>
      </c>
      <c r="I5809" s="62">
        <f t="shared" si="635"/>
        <v>19</v>
      </c>
      <c r="J5809" s="62">
        <f t="shared" si="636"/>
        <v>11</v>
      </c>
      <c r="K5809" s="81">
        <v>1.4642857770408189E-7</v>
      </c>
      <c r="L5809" s="2" t="s">
        <v>13537</v>
      </c>
      <c r="M5809" s="2" t="s">
        <v>13510</v>
      </c>
      <c r="N5809" s="60" t="s">
        <v>6874</v>
      </c>
      <c r="O5809" s="66" t="s">
        <v>14362</v>
      </c>
      <c r="P5809" s="67" t="s">
        <v>6801</v>
      </c>
      <c r="Q5809" s="67" t="s">
        <v>6802</v>
      </c>
      <c r="R5809" s="67"/>
      <c r="S5809" s="67"/>
      <c r="T5809" s="67"/>
      <c r="U5809" s="67"/>
      <c r="V5809" s="67"/>
      <c r="W5809" s="67"/>
      <c r="X5809" s="67"/>
      <c r="Y5809" s="67"/>
    </row>
    <row r="5810" spans="1:25" s="2" customFormat="1" ht="16.5" customHeight="1">
      <c r="A5810" s="59">
        <v>5808</v>
      </c>
      <c r="B5810" s="61" t="str">
        <f t="shared" si="630"/>
        <v>uv</v>
      </c>
      <c r="C5810" s="61" t="s">
        <v>6639</v>
      </c>
      <c r="D5810" s="2" t="s">
        <v>13704</v>
      </c>
      <c r="E5810" s="61" t="str">
        <f t="shared" si="631"/>
        <v>u</v>
      </c>
      <c r="F5810" s="62" t="str">
        <f t="shared" si="632"/>
        <v>v</v>
      </c>
      <c r="G5810" s="62" t="str">
        <f t="shared" si="633"/>
        <v>R</v>
      </c>
      <c r="H5810" s="62" t="str">
        <f t="shared" si="634"/>
        <v>L</v>
      </c>
      <c r="I5810" s="62">
        <f t="shared" si="635"/>
        <v>19</v>
      </c>
      <c r="J5810" s="62">
        <f t="shared" si="636"/>
        <v>12</v>
      </c>
      <c r="K5810" s="81">
        <v>1.4642857770408189E-7</v>
      </c>
      <c r="L5810" s="2" t="s">
        <v>13537</v>
      </c>
      <c r="M5810" s="2" t="s">
        <v>13534</v>
      </c>
      <c r="N5810" s="60" t="s">
        <v>7139</v>
      </c>
      <c r="O5810" s="66" t="s">
        <v>13234</v>
      </c>
      <c r="P5810" s="67" t="s">
        <v>4641</v>
      </c>
      <c r="Q5810" s="67" t="s">
        <v>6965</v>
      </c>
      <c r="R5810" s="67" t="s">
        <v>722</v>
      </c>
      <c r="S5810" s="67"/>
      <c r="T5810" s="67"/>
      <c r="U5810" s="67"/>
      <c r="V5810" s="67"/>
      <c r="W5810" s="67"/>
      <c r="X5810" s="67"/>
      <c r="Y5810" s="67"/>
    </row>
    <row r="5811" spans="1:25" s="2" customFormat="1" ht="16.5" customHeight="1">
      <c r="A5811" s="59">
        <v>5809</v>
      </c>
      <c r="B5811" s="61" t="str">
        <f t="shared" si="630"/>
        <v>du</v>
      </c>
      <c r="C5811" s="61" t="s">
        <v>1062</v>
      </c>
      <c r="D5811" s="2" t="s">
        <v>6938</v>
      </c>
      <c r="E5811" s="61" t="str">
        <f t="shared" si="631"/>
        <v>d</v>
      </c>
      <c r="F5811" s="62" t="str">
        <f t="shared" si="632"/>
        <v>u</v>
      </c>
      <c r="G5811" s="62" t="str">
        <f t="shared" si="633"/>
        <v>L</v>
      </c>
      <c r="H5811" s="62" t="str">
        <f t="shared" si="634"/>
        <v>R</v>
      </c>
      <c r="I5811" s="62">
        <f t="shared" si="635"/>
        <v>8</v>
      </c>
      <c r="J5811" s="62">
        <f t="shared" si="636"/>
        <v>19</v>
      </c>
      <c r="K5811" s="81">
        <v>1.4642857770408189E-7</v>
      </c>
      <c r="L5811" s="2" t="s">
        <v>13508</v>
      </c>
      <c r="M5811" s="2" t="s">
        <v>13512</v>
      </c>
      <c r="N5811" s="60" t="s">
        <v>6972</v>
      </c>
      <c r="O5811" s="66" t="s">
        <v>10439</v>
      </c>
      <c r="P5811" s="67" t="s">
        <v>3474</v>
      </c>
      <c r="Q5811" s="67" t="s">
        <v>4492</v>
      </c>
      <c r="R5811" s="67" t="s">
        <v>6765</v>
      </c>
      <c r="S5811" s="67" t="s">
        <v>14494</v>
      </c>
      <c r="T5811" s="67" t="s">
        <v>824</v>
      </c>
      <c r="U5811" s="67"/>
      <c r="V5811" s="67"/>
      <c r="W5811" s="67"/>
      <c r="X5811" s="67"/>
      <c r="Y5811" s="67"/>
    </row>
    <row r="5812" spans="1:25" s="2" customFormat="1" ht="16.5" customHeight="1">
      <c r="A5812" s="59">
        <v>5810</v>
      </c>
      <c r="B5812" s="61" t="str">
        <f t="shared" si="630"/>
        <v>da</v>
      </c>
      <c r="C5812" s="61" t="s">
        <v>816</v>
      </c>
      <c r="D5812" s="2" t="s">
        <v>6926</v>
      </c>
      <c r="E5812" s="61" t="str">
        <f t="shared" si="631"/>
        <v>d</v>
      </c>
      <c r="F5812" s="62" t="str">
        <f t="shared" si="632"/>
        <v>a</v>
      </c>
      <c r="G5812" s="62" t="str">
        <f t="shared" si="633"/>
        <v>L</v>
      </c>
      <c r="H5812" s="62" t="str">
        <f t="shared" si="634"/>
        <v>L</v>
      </c>
      <c r="I5812" s="62">
        <f t="shared" si="635"/>
        <v>8</v>
      </c>
      <c r="J5812" s="62">
        <f t="shared" si="636"/>
        <v>2</v>
      </c>
      <c r="K5812" s="81">
        <v>1.4642857770408189E-7</v>
      </c>
      <c r="L5812" s="2" t="s">
        <v>13508</v>
      </c>
      <c r="M5812" s="2" t="s">
        <v>6875</v>
      </c>
      <c r="N5812" s="60" t="s">
        <v>6972</v>
      </c>
      <c r="O5812" s="66" t="s">
        <v>11181</v>
      </c>
      <c r="P5812" s="67" t="s">
        <v>5478</v>
      </c>
      <c r="Q5812" s="67" t="s">
        <v>4241</v>
      </c>
      <c r="R5812" s="67" t="s">
        <v>5807</v>
      </c>
      <c r="S5812" s="67"/>
      <c r="T5812" s="67"/>
      <c r="U5812" s="67"/>
      <c r="V5812" s="67"/>
      <c r="W5812" s="67"/>
      <c r="X5812" s="67"/>
      <c r="Y5812" s="67"/>
    </row>
    <row r="5813" spans="1:25" s="2" customFormat="1" ht="16.5" customHeight="1">
      <c r="A5813" s="59">
        <v>5811</v>
      </c>
      <c r="B5813" s="61" t="str">
        <f t="shared" si="630"/>
        <v>eu</v>
      </c>
      <c r="C5813" s="61" t="s">
        <v>6136</v>
      </c>
      <c r="D5813" s="2" t="s">
        <v>6924</v>
      </c>
      <c r="E5813" s="61" t="str">
        <f t="shared" si="631"/>
        <v>e</v>
      </c>
      <c r="F5813" s="62" t="str">
        <f t="shared" si="632"/>
        <v>u</v>
      </c>
      <c r="G5813" s="62" t="str">
        <f t="shared" si="633"/>
        <v>L</v>
      </c>
      <c r="H5813" s="62" t="str">
        <f t="shared" si="634"/>
        <v>R</v>
      </c>
      <c r="I5813" s="62">
        <f t="shared" si="635"/>
        <v>7</v>
      </c>
      <c r="J5813" s="62">
        <f t="shared" si="636"/>
        <v>19</v>
      </c>
      <c r="K5813" s="81">
        <v>1.4642857770408189E-7</v>
      </c>
      <c r="L5813" s="2" t="s">
        <v>6876</v>
      </c>
      <c r="M5813" s="2" t="s">
        <v>13512</v>
      </c>
      <c r="N5813" s="60" t="s">
        <v>6972</v>
      </c>
      <c r="O5813" s="66" t="s">
        <v>9929</v>
      </c>
      <c r="P5813" s="67" t="s">
        <v>630</v>
      </c>
      <c r="Q5813" s="67" t="s">
        <v>1462</v>
      </c>
      <c r="R5813" s="67" t="s">
        <v>2637</v>
      </c>
      <c r="S5813" s="67" t="s">
        <v>5807</v>
      </c>
      <c r="T5813" s="67"/>
      <c r="U5813" s="67"/>
      <c r="V5813" s="67"/>
      <c r="W5813" s="67"/>
      <c r="X5813" s="67"/>
      <c r="Y5813" s="67"/>
    </row>
    <row r="5814" spans="1:25" s="2" customFormat="1" ht="16.5" customHeight="1">
      <c r="A5814" s="59">
        <v>5812</v>
      </c>
      <c r="B5814" s="61" t="str">
        <f t="shared" si="630"/>
        <v>dl</v>
      </c>
      <c r="C5814" s="61" t="s">
        <v>1043</v>
      </c>
      <c r="D5814" s="2" t="s">
        <v>13587</v>
      </c>
      <c r="E5814" s="61" t="str">
        <f t="shared" si="631"/>
        <v>d</v>
      </c>
      <c r="F5814" s="62" t="str">
        <f t="shared" si="632"/>
        <v>l</v>
      </c>
      <c r="G5814" s="62" t="str">
        <f t="shared" si="633"/>
        <v>L</v>
      </c>
      <c r="H5814" s="62" t="str">
        <f t="shared" si="634"/>
        <v>R</v>
      </c>
      <c r="I5814" s="62">
        <f t="shared" si="635"/>
        <v>8</v>
      </c>
      <c r="J5814" s="62">
        <f t="shared" si="636"/>
        <v>25</v>
      </c>
      <c r="K5814" s="81">
        <v>1.4317460931065785E-7</v>
      </c>
      <c r="L5814" s="2" t="s">
        <v>13508</v>
      </c>
      <c r="M5814" s="2" t="s">
        <v>6908</v>
      </c>
      <c r="N5814" s="60" t="s">
        <v>7109</v>
      </c>
      <c r="O5814" s="66" t="s">
        <v>12043</v>
      </c>
      <c r="P5814" s="67" t="s">
        <v>4495</v>
      </c>
      <c r="Q5814" s="67" t="s">
        <v>2396</v>
      </c>
      <c r="R5814" s="67" t="s">
        <v>5807</v>
      </c>
      <c r="S5814" s="67" t="s">
        <v>2637</v>
      </c>
      <c r="T5814" s="67"/>
      <c r="U5814" s="67"/>
      <c r="V5814" s="67"/>
      <c r="W5814" s="67"/>
      <c r="X5814" s="67"/>
      <c r="Y5814" s="67"/>
    </row>
    <row r="5815" spans="1:25" s="2" customFormat="1" ht="16.5" customHeight="1">
      <c r="A5815" s="59">
        <v>5813</v>
      </c>
      <c r="B5815" s="61" t="str">
        <f t="shared" si="630"/>
        <v>ow</v>
      </c>
      <c r="C5815" s="61" t="s">
        <v>4364</v>
      </c>
      <c r="D5815" s="2" t="s">
        <v>13642</v>
      </c>
      <c r="E5815" s="61" t="str">
        <f t="shared" si="631"/>
        <v>o</v>
      </c>
      <c r="F5815" s="62" t="str">
        <f t="shared" si="632"/>
        <v>w</v>
      </c>
      <c r="G5815" s="62" t="str">
        <f t="shared" si="633"/>
        <v>R</v>
      </c>
      <c r="H5815" s="62" t="str">
        <f t="shared" si="634"/>
        <v>L</v>
      </c>
      <c r="I5815" s="62">
        <f t="shared" si="635"/>
        <v>24</v>
      </c>
      <c r="J5815" s="62">
        <f t="shared" si="636"/>
        <v>4</v>
      </c>
      <c r="K5815" s="81">
        <v>1.4317460931065785E-7</v>
      </c>
      <c r="L5815" s="2" t="s">
        <v>14018</v>
      </c>
      <c r="M5815" s="2" t="s">
        <v>6841</v>
      </c>
      <c r="N5815" s="60" t="s">
        <v>6797</v>
      </c>
      <c r="O5815" s="66" t="s">
        <v>7870</v>
      </c>
      <c r="P5815" s="67" t="s">
        <v>426</v>
      </c>
      <c r="Q5815" s="67" t="s">
        <v>4561</v>
      </c>
      <c r="R5815" s="67"/>
      <c r="S5815" s="67"/>
      <c r="T5815" s="67"/>
      <c r="U5815" s="67"/>
      <c r="V5815" s="67"/>
      <c r="W5815" s="67"/>
      <c r="X5815" s="67"/>
      <c r="Y5815" s="67"/>
    </row>
    <row r="5816" spans="1:25" s="2" customFormat="1" ht="16.5" customHeight="1">
      <c r="A5816" s="59">
        <v>5814</v>
      </c>
      <c r="B5816" s="61" t="str">
        <f t="shared" si="630"/>
        <v>r;</v>
      </c>
      <c r="C5816" s="61" t="s">
        <v>4289</v>
      </c>
      <c r="D5816" s="2" t="s">
        <v>13751</v>
      </c>
      <c r="E5816" s="61" t="str">
        <f t="shared" si="631"/>
        <v>r</v>
      </c>
      <c r="F5816" s="62" t="str">
        <f t="shared" si="632"/>
        <v>;</v>
      </c>
      <c r="G5816" s="62" t="str">
        <f t="shared" si="633"/>
        <v>L</v>
      </c>
      <c r="H5816" s="62" t="str">
        <f t="shared" si="634"/>
        <v>R</v>
      </c>
      <c r="I5816" s="62">
        <f t="shared" si="635"/>
        <v>10</v>
      </c>
      <c r="J5816" s="62">
        <f t="shared" si="636"/>
        <v>27</v>
      </c>
      <c r="K5816" s="81">
        <v>1.4317460931065785E-7</v>
      </c>
      <c r="L5816" s="2" t="s">
        <v>6891</v>
      </c>
      <c r="M5816" s="2" t="s">
        <v>13534</v>
      </c>
      <c r="N5816" s="60" t="s">
        <v>6972</v>
      </c>
      <c r="O5816" s="66" t="s">
        <v>10473</v>
      </c>
      <c r="P5816" s="67" t="s">
        <v>3474</v>
      </c>
      <c r="Q5816" s="67" t="s">
        <v>5807</v>
      </c>
      <c r="R5816" s="67" t="s">
        <v>2396</v>
      </c>
      <c r="S5816" s="67" t="s">
        <v>4220</v>
      </c>
      <c r="T5816" s="67"/>
      <c r="U5816" s="67"/>
      <c r="V5816" s="67"/>
      <c r="W5816" s="67"/>
      <c r="X5816" s="67"/>
      <c r="Y5816" s="67"/>
    </row>
    <row r="5817" spans="1:25" s="2" customFormat="1" ht="16.5" customHeight="1">
      <c r="A5817" s="59">
        <v>5815</v>
      </c>
      <c r="B5817" s="61" t="str">
        <f t="shared" si="630"/>
        <v>zn</v>
      </c>
      <c r="C5817" s="61" t="s">
        <v>6215</v>
      </c>
      <c r="D5817" s="2" t="s">
        <v>13737</v>
      </c>
      <c r="E5817" s="61" t="str">
        <f t="shared" si="631"/>
        <v>z</v>
      </c>
      <c r="F5817" s="62" t="str">
        <f t="shared" si="632"/>
        <v>n</v>
      </c>
      <c r="G5817" s="62" t="str">
        <f t="shared" si="633"/>
        <v>L</v>
      </c>
      <c r="H5817" s="62" t="str">
        <f t="shared" si="634"/>
        <v>R</v>
      </c>
      <c r="I5817" s="62">
        <f t="shared" si="635"/>
        <v>3</v>
      </c>
      <c r="J5817" s="62">
        <f t="shared" si="636"/>
        <v>18</v>
      </c>
      <c r="K5817" s="81">
        <v>1.4317460931065785E-7</v>
      </c>
      <c r="L5817" s="2" t="s">
        <v>6883</v>
      </c>
      <c r="M5817" s="2" t="s">
        <v>6841</v>
      </c>
      <c r="N5817" s="60" t="s">
        <v>6972</v>
      </c>
      <c r="O5817" s="66" t="s">
        <v>8844</v>
      </c>
      <c r="P5817" s="67" t="s">
        <v>4548</v>
      </c>
      <c r="Q5817" s="67" t="s">
        <v>6763</v>
      </c>
      <c r="R5817" s="67" t="s">
        <v>5242</v>
      </c>
      <c r="S5817" s="67"/>
      <c r="T5817" s="67"/>
      <c r="U5817" s="67"/>
      <c r="V5817" s="67"/>
      <c r="W5817" s="67"/>
      <c r="X5817" s="67"/>
      <c r="Y5817" s="67"/>
    </row>
    <row r="5818" spans="1:25" s="2" customFormat="1" ht="16.5" customHeight="1">
      <c r="A5818" s="59">
        <v>5816</v>
      </c>
      <c r="B5818" s="61" t="str">
        <f t="shared" si="630"/>
        <v>iq</v>
      </c>
      <c r="C5818" s="61" t="s">
        <v>635</v>
      </c>
      <c r="D5818" s="2" t="s">
        <v>13742</v>
      </c>
      <c r="E5818" s="61" t="str">
        <f t="shared" si="631"/>
        <v>i</v>
      </c>
      <c r="F5818" s="62" t="str">
        <f t="shared" si="632"/>
        <v>q</v>
      </c>
      <c r="G5818" s="62" t="str">
        <f t="shared" si="633"/>
        <v>R</v>
      </c>
      <c r="H5818" s="62" t="str">
        <f t="shared" si="634"/>
        <v>L</v>
      </c>
      <c r="I5818" s="62">
        <f t="shared" si="635"/>
        <v>22</v>
      </c>
      <c r="J5818" s="62">
        <f t="shared" si="636"/>
        <v>1</v>
      </c>
      <c r="K5818" s="81">
        <v>1.4317460931065785E-7</v>
      </c>
      <c r="L5818" s="2" t="s">
        <v>14016</v>
      </c>
      <c r="M5818" s="2" t="s">
        <v>6960</v>
      </c>
      <c r="N5818" s="60" t="s">
        <v>13464</v>
      </c>
      <c r="O5818" s="66" t="s">
        <v>8341</v>
      </c>
      <c r="P5818" s="67" t="s">
        <v>3536</v>
      </c>
      <c r="Q5818" s="67" t="s">
        <v>6095</v>
      </c>
      <c r="R5818" s="67" t="s">
        <v>4220</v>
      </c>
      <c r="S5818" s="67" t="s">
        <v>4361</v>
      </c>
      <c r="T5818" s="67"/>
      <c r="U5818" s="67"/>
      <c r="V5818" s="67"/>
      <c r="W5818" s="67"/>
      <c r="X5818" s="67"/>
      <c r="Y5818" s="67"/>
    </row>
    <row r="5819" spans="1:25" s="2" customFormat="1" ht="16.5" customHeight="1">
      <c r="A5819" s="59">
        <v>5817</v>
      </c>
      <c r="B5819" s="61" t="str">
        <f t="shared" si="630"/>
        <v>ie</v>
      </c>
      <c r="C5819" s="61" t="s">
        <v>535</v>
      </c>
      <c r="D5819" s="2" t="s">
        <v>13673</v>
      </c>
      <c r="E5819" s="61" t="str">
        <f t="shared" si="631"/>
        <v>i</v>
      </c>
      <c r="F5819" s="62" t="str">
        <f t="shared" si="632"/>
        <v>e</v>
      </c>
      <c r="G5819" s="62" t="str">
        <f t="shared" si="633"/>
        <v>R</v>
      </c>
      <c r="H5819" s="62" t="str">
        <f t="shared" si="634"/>
        <v>L</v>
      </c>
      <c r="I5819" s="62">
        <f t="shared" si="635"/>
        <v>22</v>
      </c>
      <c r="J5819" s="62">
        <f t="shared" si="636"/>
        <v>7</v>
      </c>
      <c r="K5819" s="81">
        <v>1.4317460931065785E-7</v>
      </c>
      <c r="L5819" s="2" t="s">
        <v>14016</v>
      </c>
      <c r="M5819" s="2" t="s">
        <v>6876</v>
      </c>
      <c r="N5819" s="60" t="s">
        <v>6972</v>
      </c>
      <c r="O5819" s="66" t="s">
        <v>12231</v>
      </c>
      <c r="P5819" s="67" t="s">
        <v>4989</v>
      </c>
      <c r="Q5819" s="67" t="s">
        <v>2323</v>
      </c>
      <c r="R5819" s="67" t="s">
        <v>6776</v>
      </c>
      <c r="S5819" s="67"/>
      <c r="T5819" s="67"/>
      <c r="U5819" s="67"/>
      <c r="V5819" s="67"/>
      <c r="W5819" s="67"/>
      <c r="X5819" s="67"/>
      <c r="Y5819" s="67"/>
    </row>
    <row r="5820" spans="1:25" s="2" customFormat="1" ht="16.5" customHeight="1">
      <c r="A5820" s="59">
        <v>5818</v>
      </c>
      <c r="B5820" s="61" t="str">
        <f t="shared" si="630"/>
        <v>l</v>
      </c>
      <c r="C5820" s="61" t="s">
        <v>2972</v>
      </c>
      <c r="D5820" s="2" t="s">
        <v>13718</v>
      </c>
      <c r="E5820" s="61" t="str">
        <f t="shared" si="631"/>
        <v>l</v>
      </c>
      <c r="F5820" s="62" t="str">
        <f t="shared" si="632"/>
        <v>l</v>
      </c>
      <c r="G5820" s="62" t="str">
        <f t="shared" si="633"/>
        <v>R</v>
      </c>
      <c r="H5820" s="62" t="str">
        <f t="shared" si="634"/>
        <v>R</v>
      </c>
      <c r="I5820" s="62">
        <f t="shared" si="635"/>
        <v>25</v>
      </c>
      <c r="J5820" s="62">
        <f t="shared" si="636"/>
        <v>25</v>
      </c>
      <c r="K5820" s="81">
        <v>1.4317460931065785E-7</v>
      </c>
      <c r="L5820" s="2" t="s">
        <v>6889</v>
      </c>
      <c r="M5820" s="2" t="s">
        <v>14103</v>
      </c>
      <c r="N5820" s="60" t="s">
        <v>7040</v>
      </c>
      <c r="O5820" s="66" t="s">
        <v>10774</v>
      </c>
      <c r="P5820" s="67" t="s">
        <v>824</v>
      </c>
      <c r="Q5820" s="67" t="s">
        <v>6761</v>
      </c>
      <c r="R5820" s="67" t="s">
        <v>4241</v>
      </c>
      <c r="S5820" s="67" t="s">
        <v>5431</v>
      </c>
      <c r="T5820" s="67" t="s">
        <v>3578</v>
      </c>
      <c r="U5820" s="67"/>
      <c r="V5820" s="67"/>
      <c r="W5820" s="67"/>
      <c r="X5820" s="67"/>
      <c r="Y5820" s="67"/>
    </row>
    <row r="5821" spans="1:25" s="2" customFormat="1" ht="16.5" customHeight="1">
      <c r="A5821" s="59">
        <v>5819</v>
      </c>
      <c r="B5821" s="61" t="str">
        <f t="shared" si="630"/>
        <v>pw</v>
      </c>
      <c r="C5821" s="61" t="s">
        <v>3795</v>
      </c>
      <c r="D5821" s="2" t="s">
        <v>13678</v>
      </c>
      <c r="E5821" s="61" t="str">
        <f t="shared" si="631"/>
        <v>p</v>
      </c>
      <c r="F5821" s="62" t="str">
        <f t="shared" si="632"/>
        <v>w</v>
      </c>
      <c r="G5821" s="62" t="str">
        <f t="shared" si="633"/>
        <v>R</v>
      </c>
      <c r="H5821" s="62" t="str">
        <f t="shared" si="634"/>
        <v>L</v>
      </c>
      <c r="I5821" s="62">
        <f t="shared" si="635"/>
        <v>26</v>
      </c>
      <c r="J5821" s="62">
        <f t="shared" si="636"/>
        <v>4</v>
      </c>
      <c r="K5821" s="81">
        <v>1.4317460931065785E-7</v>
      </c>
      <c r="L5821" s="2" t="s">
        <v>6881</v>
      </c>
      <c r="M5821" s="2" t="s">
        <v>6916</v>
      </c>
      <c r="N5821" s="60" t="s">
        <v>13395</v>
      </c>
      <c r="O5821" s="66" t="s">
        <v>10147</v>
      </c>
      <c r="P5821" s="67" t="s">
        <v>14507</v>
      </c>
      <c r="Q5821" s="67" t="s">
        <v>1854</v>
      </c>
      <c r="R5821" s="67" t="s">
        <v>6975</v>
      </c>
      <c r="S5821" s="67"/>
      <c r="T5821" s="67"/>
      <c r="U5821" s="67"/>
      <c r="V5821" s="67"/>
      <c r="W5821" s="67"/>
      <c r="X5821" s="67"/>
      <c r="Y5821" s="67"/>
    </row>
    <row r="5822" spans="1:25" s="2" customFormat="1" ht="16.5" customHeight="1">
      <c r="A5822" s="59">
        <v>5820</v>
      </c>
      <c r="B5822" s="61" t="str">
        <f t="shared" si="630"/>
        <v>cp</v>
      </c>
      <c r="C5822" s="61" t="s">
        <v>801</v>
      </c>
      <c r="D5822" s="2" t="s">
        <v>13676</v>
      </c>
      <c r="E5822" s="61" t="str">
        <f t="shared" si="631"/>
        <v>c</v>
      </c>
      <c r="F5822" s="62" t="str">
        <f t="shared" si="632"/>
        <v>p</v>
      </c>
      <c r="G5822" s="62" t="str">
        <f t="shared" si="633"/>
        <v>L</v>
      </c>
      <c r="H5822" s="62" t="str">
        <f t="shared" si="634"/>
        <v>R</v>
      </c>
      <c r="I5822" s="62">
        <f t="shared" si="635"/>
        <v>9</v>
      </c>
      <c r="J5822" s="62">
        <f t="shared" si="636"/>
        <v>26</v>
      </c>
      <c r="K5822" s="81">
        <v>1.4317460931065785E-7</v>
      </c>
      <c r="L5822" s="2" t="s">
        <v>6882</v>
      </c>
      <c r="M5822" s="2" t="s">
        <v>13536</v>
      </c>
      <c r="N5822" s="60" t="s">
        <v>13473</v>
      </c>
      <c r="O5822" s="66" t="s">
        <v>9644</v>
      </c>
      <c r="P5822" s="67" t="s">
        <v>4507</v>
      </c>
      <c r="Q5822" s="67" t="s">
        <v>4220</v>
      </c>
      <c r="R5822" s="67" t="s">
        <v>4220</v>
      </c>
      <c r="S5822" s="67" t="s">
        <v>4989</v>
      </c>
      <c r="T5822" s="67"/>
      <c r="U5822" s="67"/>
      <c r="V5822" s="67"/>
      <c r="W5822" s="67"/>
      <c r="X5822" s="67"/>
      <c r="Y5822" s="67"/>
    </row>
    <row r="5823" spans="1:25" s="2" customFormat="1" ht="16.5" customHeight="1">
      <c r="A5823" s="59">
        <v>5821</v>
      </c>
      <c r="B5823" s="61" t="str">
        <f t="shared" si="630"/>
        <v>yw</v>
      </c>
      <c r="C5823" s="61" t="s">
        <v>5673</v>
      </c>
      <c r="D5823" s="2" t="s">
        <v>13576</v>
      </c>
      <c r="E5823" s="61" t="str">
        <f t="shared" si="631"/>
        <v>y</v>
      </c>
      <c r="F5823" s="62" t="str">
        <f t="shared" si="632"/>
        <v>w</v>
      </c>
      <c r="G5823" s="62" t="str">
        <f t="shared" si="633"/>
        <v>R</v>
      </c>
      <c r="H5823" s="62" t="str">
        <f t="shared" si="634"/>
        <v>L</v>
      </c>
      <c r="I5823" s="62">
        <f t="shared" si="635"/>
        <v>16</v>
      </c>
      <c r="J5823" s="62">
        <f t="shared" si="636"/>
        <v>4</v>
      </c>
      <c r="K5823" s="81">
        <v>1.4317460931065785E-7</v>
      </c>
      <c r="L5823" s="2" t="s">
        <v>6885</v>
      </c>
      <c r="M5823" s="2" t="s">
        <v>6841</v>
      </c>
      <c r="N5823" s="60" t="s">
        <v>13385</v>
      </c>
      <c r="O5823" s="66" t="s">
        <v>7845</v>
      </c>
      <c r="P5823" s="67" t="s">
        <v>426</v>
      </c>
      <c r="Q5823" s="67" t="s">
        <v>1214</v>
      </c>
      <c r="R5823" s="67" t="s">
        <v>4220</v>
      </c>
      <c r="S5823" s="67" t="s">
        <v>14494</v>
      </c>
      <c r="T5823" s="67"/>
      <c r="U5823" s="67"/>
      <c r="V5823" s="67"/>
      <c r="W5823" s="67"/>
      <c r="X5823" s="67"/>
      <c r="Y5823" s="67"/>
    </row>
    <row r="5824" spans="1:25" s="2" customFormat="1" ht="16.5" customHeight="1">
      <c r="A5824" s="59">
        <v>5822</v>
      </c>
      <c r="B5824" s="61" t="str">
        <f t="shared" si="630"/>
        <v>ue</v>
      </c>
      <c r="C5824" s="61" t="s">
        <v>6383</v>
      </c>
      <c r="D5824" s="2" t="s">
        <v>13539</v>
      </c>
      <c r="E5824" s="61" t="str">
        <f t="shared" si="631"/>
        <v>u</v>
      </c>
      <c r="F5824" s="62" t="str">
        <f t="shared" si="632"/>
        <v>e</v>
      </c>
      <c r="G5824" s="62" t="str">
        <f t="shared" si="633"/>
        <v>R</v>
      </c>
      <c r="H5824" s="62" t="str">
        <f t="shared" si="634"/>
        <v>L</v>
      </c>
      <c r="I5824" s="62">
        <f t="shared" si="635"/>
        <v>19</v>
      </c>
      <c r="J5824" s="62">
        <f t="shared" si="636"/>
        <v>7</v>
      </c>
      <c r="K5824" s="81">
        <v>1.4317460931065785E-7</v>
      </c>
      <c r="L5824" s="2" t="s">
        <v>13537</v>
      </c>
      <c r="M5824" s="2" t="s">
        <v>6876</v>
      </c>
      <c r="N5824" s="60" t="s">
        <v>7227</v>
      </c>
      <c r="O5824" s="66" t="s">
        <v>12280</v>
      </c>
      <c r="P5824" s="67" t="s">
        <v>4495</v>
      </c>
      <c r="Q5824" s="67" t="s">
        <v>5242</v>
      </c>
      <c r="R5824" s="67" t="s">
        <v>14488</v>
      </c>
      <c r="S5824" s="67" t="s">
        <v>3474</v>
      </c>
      <c r="T5824" s="67"/>
      <c r="U5824" s="67"/>
      <c r="V5824" s="67"/>
      <c r="W5824" s="67"/>
      <c r="X5824" s="67"/>
      <c r="Y5824" s="67"/>
    </row>
    <row r="5825" spans="1:25" s="2" customFormat="1" ht="16.5" customHeight="1">
      <c r="A5825" s="59">
        <v>5823</v>
      </c>
      <c r="B5825" s="61" t="str">
        <f t="shared" si="630"/>
        <v>uf</v>
      </c>
      <c r="C5825" s="61" t="s">
        <v>6470</v>
      </c>
      <c r="D5825" s="2" t="s">
        <v>13362</v>
      </c>
      <c r="E5825" s="61" t="str">
        <f t="shared" si="631"/>
        <v>u</v>
      </c>
      <c r="F5825" s="62" t="str">
        <f t="shared" si="632"/>
        <v>f</v>
      </c>
      <c r="G5825" s="62" t="str">
        <f t="shared" si="633"/>
        <v>R</v>
      </c>
      <c r="H5825" s="62" t="str">
        <f t="shared" si="634"/>
        <v>L</v>
      </c>
      <c r="I5825" s="62">
        <f t="shared" si="635"/>
        <v>19</v>
      </c>
      <c r="J5825" s="62">
        <f t="shared" si="636"/>
        <v>11</v>
      </c>
      <c r="K5825" s="81">
        <v>1.4317460931065785E-7</v>
      </c>
      <c r="L5825" s="2" t="s">
        <v>13537</v>
      </c>
      <c r="M5825" s="2" t="s">
        <v>13510</v>
      </c>
      <c r="N5825" s="60" t="s">
        <v>6972</v>
      </c>
      <c r="O5825" s="66" t="s">
        <v>10337</v>
      </c>
      <c r="P5825" s="67" t="s">
        <v>14507</v>
      </c>
      <c r="Q5825" s="67" t="s">
        <v>4495</v>
      </c>
      <c r="R5825" s="67"/>
      <c r="S5825" s="67"/>
      <c r="T5825" s="67"/>
      <c r="U5825" s="67"/>
      <c r="V5825" s="67"/>
      <c r="W5825" s="67"/>
      <c r="X5825" s="67"/>
      <c r="Y5825" s="67"/>
    </row>
    <row r="5826" spans="1:25" s="2" customFormat="1" ht="16.5" customHeight="1">
      <c r="A5826" s="59">
        <v>5824</v>
      </c>
      <c r="B5826" s="61" t="str">
        <f t="shared" si="630"/>
        <v>dh</v>
      </c>
      <c r="C5826" s="61" t="s">
        <v>826</v>
      </c>
      <c r="D5826" s="2" t="s">
        <v>13639</v>
      </c>
      <c r="E5826" s="61" t="str">
        <f t="shared" si="631"/>
        <v>d</v>
      </c>
      <c r="F5826" s="62" t="str">
        <f t="shared" si="632"/>
        <v>h</v>
      </c>
      <c r="G5826" s="62" t="str">
        <f t="shared" si="633"/>
        <v>L</v>
      </c>
      <c r="H5826" s="62" t="str">
        <f t="shared" si="634"/>
        <v>R</v>
      </c>
      <c r="I5826" s="62">
        <f t="shared" si="635"/>
        <v>8</v>
      </c>
      <c r="J5826" s="62">
        <f t="shared" si="636"/>
        <v>17</v>
      </c>
      <c r="K5826" s="81">
        <v>1.4317460931065785E-7</v>
      </c>
      <c r="L5826" s="2" t="s">
        <v>13508</v>
      </c>
      <c r="M5826" s="2" t="s">
        <v>6950</v>
      </c>
      <c r="N5826" s="60" t="s">
        <v>6972</v>
      </c>
      <c r="O5826" s="66" t="s">
        <v>10975</v>
      </c>
      <c r="P5826" s="67" t="s">
        <v>2637</v>
      </c>
      <c r="Q5826" s="67" t="s">
        <v>824</v>
      </c>
      <c r="R5826" s="67" t="s">
        <v>6776</v>
      </c>
      <c r="S5826" s="67"/>
      <c r="T5826" s="67"/>
      <c r="U5826" s="67"/>
      <c r="V5826" s="67"/>
      <c r="W5826" s="67"/>
      <c r="X5826" s="67"/>
      <c r="Y5826" s="67"/>
    </row>
    <row r="5827" spans="1:25" s="2" customFormat="1" ht="16.5" customHeight="1">
      <c r="A5827" s="59">
        <v>5825</v>
      </c>
      <c r="B5827" s="61" t="str">
        <f t="shared" ref="B5827:B5890" si="637">VLOOKUP(D5827,sp,2,FALSE)</f>
        <v>jg</v>
      </c>
      <c r="C5827" s="61" t="s">
        <v>2217</v>
      </c>
      <c r="D5827" s="2" t="s">
        <v>13582</v>
      </c>
      <c r="E5827" s="61" t="str">
        <f t="shared" ref="E5827:E5890" si="638">LEFT(B5827,1)</f>
        <v>j</v>
      </c>
      <c r="F5827" s="62" t="str">
        <f t="shared" ref="F5827:F5890" si="639">RIGHT(B5827,1)</f>
        <v>g</v>
      </c>
      <c r="G5827" s="62" t="str">
        <f t="shared" si="633"/>
        <v>R</v>
      </c>
      <c r="H5827" s="62" t="str">
        <f t="shared" si="634"/>
        <v>L</v>
      </c>
      <c r="I5827" s="62">
        <f t="shared" si="635"/>
        <v>20</v>
      </c>
      <c r="J5827" s="62">
        <f t="shared" si="636"/>
        <v>14</v>
      </c>
      <c r="K5827" s="81">
        <v>1.3992064091723381E-7</v>
      </c>
      <c r="L5827" s="2" t="s">
        <v>6887</v>
      </c>
      <c r="M5827" s="2" t="s">
        <v>14461</v>
      </c>
      <c r="N5827" s="60" t="s">
        <v>7191</v>
      </c>
      <c r="O5827" s="66" t="s">
        <v>12539</v>
      </c>
      <c r="P5827" s="67" t="s">
        <v>1053</v>
      </c>
      <c r="Q5827" s="67" t="s">
        <v>1511</v>
      </c>
      <c r="R5827" s="67"/>
      <c r="S5827" s="67"/>
      <c r="T5827" s="67"/>
      <c r="U5827" s="67"/>
      <c r="V5827" s="67"/>
      <c r="W5827" s="67"/>
      <c r="X5827" s="67"/>
      <c r="Y5827" s="67"/>
    </row>
    <row r="5828" spans="1:25" s="2" customFormat="1" ht="16.5" customHeight="1">
      <c r="A5828" s="59">
        <v>5826</v>
      </c>
      <c r="B5828" s="61" t="str">
        <f t="shared" si="637"/>
        <v>hr</v>
      </c>
      <c r="C5828" s="61" t="s">
        <v>1909</v>
      </c>
      <c r="D5828" s="2" t="s">
        <v>13690</v>
      </c>
      <c r="E5828" s="61" t="str">
        <f t="shared" si="638"/>
        <v>h</v>
      </c>
      <c r="F5828" s="62" t="str">
        <f t="shared" si="639"/>
        <v>r</v>
      </c>
      <c r="G5828" s="62" t="str">
        <f t="shared" ref="G5828:G5891" si="640">IF(FIND(E5828,"qwertasdfgzxcvbyuiophjkl;nm")&lt;15.5,"L","R")</f>
        <v>R</v>
      </c>
      <c r="H5828" s="62" t="str">
        <f t="shared" ref="H5828:H5891" si="641">IF(FIND(F5828,"qwertasdfgzxcvbyuiophjkl;nm")&lt;15.5,"L","R")</f>
        <v>L</v>
      </c>
      <c r="I5828" s="62">
        <f t="shared" ref="I5828:I5891" si="642">FIND(E5828,$I$1)</f>
        <v>17</v>
      </c>
      <c r="J5828" s="62">
        <f t="shared" ref="J5828:J5891" si="643">FIND(F5828,$I$1)</f>
        <v>10</v>
      </c>
      <c r="K5828" s="81">
        <v>1.3992064091723381E-7</v>
      </c>
      <c r="L5828" s="2" t="s">
        <v>6888</v>
      </c>
      <c r="M5828" s="2" t="s">
        <v>14110</v>
      </c>
      <c r="N5828" s="60" t="s">
        <v>7106</v>
      </c>
      <c r="O5828" s="66" t="s">
        <v>11905</v>
      </c>
      <c r="P5828" s="67" t="s">
        <v>4621</v>
      </c>
      <c r="Q5828" s="67" t="s">
        <v>2637</v>
      </c>
      <c r="R5828" s="67" t="s">
        <v>2637</v>
      </c>
      <c r="S5828" s="67" t="s">
        <v>1658</v>
      </c>
      <c r="T5828" s="67" t="s">
        <v>5479</v>
      </c>
      <c r="U5828" s="67"/>
      <c r="V5828" s="67"/>
      <c r="W5828" s="67"/>
      <c r="X5828" s="67"/>
      <c r="Y5828" s="67"/>
    </row>
    <row r="5829" spans="1:25" s="2" customFormat="1" ht="16.5" customHeight="1">
      <c r="A5829" s="59">
        <v>5827</v>
      </c>
      <c r="B5829" s="61" t="str">
        <f t="shared" si="637"/>
        <v>qi</v>
      </c>
      <c r="C5829" s="61" t="s">
        <v>3919</v>
      </c>
      <c r="D5829" s="2" t="s">
        <v>6935</v>
      </c>
      <c r="E5829" s="61" t="str">
        <f t="shared" si="638"/>
        <v>q</v>
      </c>
      <c r="F5829" s="62" t="str">
        <f t="shared" si="639"/>
        <v>i</v>
      </c>
      <c r="G5829" s="62" t="str">
        <f t="shared" si="640"/>
        <v>L</v>
      </c>
      <c r="H5829" s="62" t="str">
        <f t="shared" si="641"/>
        <v>R</v>
      </c>
      <c r="I5829" s="62">
        <f t="shared" si="642"/>
        <v>1</v>
      </c>
      <c r="J5829" s="62">
        <f t="shared" si="643"/>
        <v>22</v>
      </c>
      <c r="K5829" s="81">
        <v>1.3992064091723381E-7</v>
      </c>
      <c r="L5829" s="2" t="s">
        <v>13511</v>
      </c>
      <c r="M5829" s="2" t="s">
        <v>13510</v>
      </c>
      <c r="N5829" s="60" t="s">
        <v>6972</v>
      </c>
      <c r="O5829" s="66" t="s">
        <v>9903</v>
      </c>
      <c r="P5829" s="67" t="s">
        <v>630</v>
      </c>
      <c r="Q5829" s="67" t="s">
        <v>5153</v>
      </c>
      <c r="R5829" s="67" t="s">
        <v>14504</v>
      </c>
      <c r="S5829" s="67"/>
      <c r="T5829" s="67"/>
      <c r="U5829" s="67"/>
      <c r="V5829" s="67"/>
      <c r="W5829" s="67"/>
      <c r="X5829" s="67"/>
      <c r="Y5829" s="67"/>
    </row>
    <row r="5830" spans="1:25" s="2" customFormat="1" ht="16.5" customHeight="1">
      <c r="A5830" s="59">
        <v>5828</v>
      </c>
      <c r="B5830" s="61" t="str">
        <f t="shared" si="637"/>
        <v>zi</v>
      </c>
      <c r="C5830" s="61" t="s">
        <v>6681</v>
      </c>
      <c r="D5830" s="2" t="s">
        <v>6923</v>
      </c>
      <c r="E5830" s="61" t="str">
        <f t="shared" si="638"/>
        <v>z</v>
      </c>
      <c r="F5830" s="62" t="str">
        <f t="shared" si="639"/>
        <v>i</v>
      </c>
      <c r="G5830" s="62" t="str">
        <f t="shared" si="640"/>
        <v>L</v>
      </c>
      <c r="H5830" s="62" t="str">
        <f t="shared" si="641"/>
        <v>R</v>
      </c>
      <c r="I5830" s="62">
        <f t="shared" si="642"/>
        <v>3</v>
      </c>
      <c r="J5830" s="62">
        <f t="shared" si="643"/>
        <v>22</v>
      </c>
      <c r="K5830" s="81">
        <v>1.3992064091723381E-7</v>
      </c>
      <c r="L5830" s="2" t="s">
        <v>6883</v>
      </c>
      <c r="M5830" s="2" t="s">
        <v>13510</v>
      </c>
      <c r="N5830" s="60" t="s">
        <v>6989</v>
      </c>
      <c r="O5830" s="66" t="s">
        <v>10323</v>
      </c>
      <c r="P5830" s="67" t="s">
        <v>4989</v>
      </c>
      <c r="Q5830" s="67" t="s">
        <v>14502</v>
      </c>
      <c r="R5830" s="67" t="s">
        <v>323</v>
      </c>
      <c r="S5830" s="67" t="s">
        <v>3991</v>
      </c>
      <c r="T5830" s="67"/>
      <c r="U5830" s="67"/>
      <c r="V5830" s="67"/>
      <c r="W5830" s="67"/>
      <c r="X5830" s="67"/>
      <c r="Y5830" s="67"/>
    </row>
    <row r="5831" spans="1:25" s="2" customFormat="1" ht="16.5" customHeight="1">
      <c r="A5831" s="59">
        <v>5829</v>
      </c>
      <c r="B5831" s="61" t="str">
        <f t="shared" si="637"/>
        <v>jw</v>
      </c>
      <c r="C5831" s="61" t="s">
        <v>2160</v>
      </c>
      <c r="D5831" s="2" t="s">
        <v>13581</v>
      </c>
      <c r="E5831" s="61" t="str">
        <f t="shared" si="638"/>
        <v>j</v>
      </c>
      <c r="F5831" s="62" t="str">
        <f t="shared" si="639"/>
        <v>w</v>
      </c>
      <c r="G5831" s="62" t="str">
        <f t="shared" si="640"/>
        <v>R</v>
      </c>
      <c r="H5831" s="62" t="str">
        <f t="shared" si="641"/>
        <v>L</v>
      </c>
      <c r="I5831" s="62">
        <f t="shared" si="642"/>
        <v>20</v>
      </c>
      <c r="J5831" s="62">
        <f t="shared" si="643"/>
        <v>4</v>
      </c>
      <c r="K5831" s="81">
        <v>1.3992064091723381E-7</v>
      </c>
      <c r="L5831" s="2" t="s">
        <v>6887</v>
      </c>
      <c r="M5831" s="2" t="s">
        <v>6916</v>
      </c>
      <c r="N5831" s="60" t="s">
        <v>6972</v>
      </c>
      <c r="O5831" s="66" t="s">
        <v>13260</v>
      </c>
      <c r="P5831" s="67" t="s">
        <v>4641</v>
      </c>
      <c r="Q5831" s="67" t="s">
        <v>6963</v>
      </c>
      <c r="R5831" s="67" t="s">
        <v>2075</v>
      </c>
      <c r="S5831" s="67" t="s">
        <v>5864</v>
      </c>
      <c r="T5831" s="67"/>
      <c r="U5831" s="67"/>
      <c r="V5831" s="67"/>
      <c r="W5831" s="67"/>
      <c r="X5831" s="67"/>
      <c r="Y5831" s="67"/>
    </row>
    <row r="5832" spans="1:25" s="2" customFormat="1" ht="16.5" customHeight="1">
      <c r="A5832" s="59">
        <v>5830</v>
      </c>
      <c r="B5832" s="61" t="str">
        <f t="shared" si="637"/>
        <v>wu</v>
      </c>
      <c r="C5832" s="61" t="s">
        <v>5215</v>
      </c>
      <c r="D5832" s="2" t="s">
        <v>6939</v>
      </c>
      <c r="E5832" s="61" t="str">
        <f t="shared" si="638"/>
        <v>w</v>
      </c>
      <c r="F5832" s="62" t="str">
        <f t="shared" si="639"/>
        <v>u</v>
      </c>
      <c r="G5832" s="62" t="str">
        <f t="shared" si="640"/>
        <v>L</v>
      </c>
      <c r="H5832" s="62" t="str">
        <f t="shared" si="641"/>
        <v>R</v>
      </c>
      <c r="I5832" s="62">
        <f t="shared" si="642"/>
        <v>4</v>
      </c>
      <c r="J5832" s="62">
        <f t="shared" si="643"/>
        <v>19</v>
      </c>
      <c r="K5832" s="81">
        <v>1.3992064091723381E-7</v>
      </c>
      <c r="L5832" s="2" t="s">
        <v>6804</v>
      </c>
      <c r="M5832" s="2" t="s">
        <v>13512</v>
      </c>
      <c r="N5832" s="60" t="s">
        <v>6972</v>
      </c>
      <c r="O5832" s="66" t="s">
        <v>11222</v>
      </c>
      <c r="P5832" s="67" t="s">
        <v>5478</v>
      </c>
      <c r="Q5832" s="67" t="s">
        <v>5807</v>
      </c>
      <c r="R5832" s="67" t="s">
        <v>6017</v>
      </c>
      <c r="S5832" s="67"/>
      <c r="T5832" s="67"/>
      <c r="U5832" s="67"/>
      <c r="V5832" s="67"/>
      <c r="W5832" s="67"/>
      <c r="X5832" s="67"/>
      <c r="Y5832" s="67"/>
    </row>
    <row r="5833" spans="1:25" s="2" customFormat="1" ht="16.5" customHeight="1">
      <c r="A5833" s="59">
        <v>5831</v>
      </c>
      <c r="B5833" s="61" t="str">
        <f t="shared" si="637"/>
        <v>jv</v>
      </c>
      <c r="C5833" s="61" t="s">
        <v>2434</v>
      </c>
      <c r="D5833" s="2" t="s">
        <v>14017</v>
      </c>
      <c r="E5833" s="61" t="str">
        <f t="shared" si="638"/>
        <v>j</v>
      </c>
      <c r="F5833" s="62" t="str">
        <f t="shared" si="639"/>
        <v>v</v>
      </c>
      <c r="G5833" s="62" t="str">
        <f t="shared" si="640"/>
        <v>R</v>
      </c>
      <c r="H5833" s="62" t="str">
        <f t="shared" si="641"/>
        <v>L</v>
      </c>
      <c r="I5833" s="62">
        <f t="shared" si="642"/>
        <v>20</v>
      </c>
      <c r="J5833" s="62">
        <f t="shared" si="643"/>
        <v>12</v>
      </c>
      <c r="K5833" s="81">
        <v>1.3992064091723381E-7</v>
      </c>
      <c r="L5833" s="2" t="s">
        <v>6887</v>
      </c>
      <c r="M5833" s="2" t="s">
        <v>13513</v>
      </c>
      <c r="N5833" s="60" t="s">
        <v>7054</v>
      </c>
      <c r="O5833" s="66" t="s">
        <v>10445</v>
      </c>
      <c r="P5833" s="67" t="s">
        <v>3474</v>
      </c>
      <c r="Q5833" s="67" t="s">
        <v>4481</v>
      </c>
      <c r="R5833" s="67" t="s">
        <v>1568</v>
      </c>
      <c r="S5833" s="67"/>
      <c r="T5833" s="67"/>
      <c r="U5833" s="67"/>
      <c r="V5833" s="67"/>
      <c r="W5833" s="67"/>
      <c r="X5833" s="67"/>
      <c r="Y5833" s="67"/>
    </row>
    <row r="5834" spans="1:25" s="2" customFormat="1" ht="16.5" customHeight="1">
      <c r="A5834" s="59">
        <v>5832</v>
      </c>
      <c r="B5834" s="61" t="str">
        <f t="shared" si="637"/>
        <v>is</v>
      </c>
      <c r="C5834" s="61" t="s">
        <v>670</v>
      </c>
      <c r="D5834" s="2" t="s">
        <v>13548</v>
      </c>
      <c r="E5834" s="61" t="str">
        <f t="shared" si="638"/>
        <v>i</v>
      </c>
      <c r="F5834" s="62" t="str">
        <f t="shared" si="639"/>
        <v>s</v>
      </c>
      <c r="G5834" s="62" t="str">
        <f t="shared" si="640"/>
        <v>R</v>
      </c>
      <c r="H5834" s="62" t="str">
        <f t="shared" si="641"/>
        <v>L</v>
      </c>
      <c r="I5834" s="62">
        <f t="shared" si="642"/>
        <v>22</v>
      </c>
      <c r="J5834" s="62">
        <f t="shared" si="643"/>
        <v>5</v>
      </c>
      <c r="K5834" s="81">
        <v>1.3992064091723381E-7</v>
      </c>
      <c r="L5834" s="2" t="s">
        <v>14016</v>
      </c>
      <c r="M5834" s="2" t="s">
        <v>13512</v>
      </c>
      <c r="N5834" s="60" t="s">
        <v>6803</v>
      </c>
      <c r="O5834" s="66" t="s">
        <v>670</v>
      </c>
      <c r="P5834" s="67" t="s">
        <v>5807</v>
      </c>
      <c r="Q5834" s="67" t="s">
        <v>1006</v>
      </c>
      <c r="R5834" s="67"/>
      <c r="S5834" s="67"/>
      <c r="T5834" s="67"/>
      <c r="U5834" s="67"/>
      <c r="V5834" s="67"/>
      <c r="W5834" s="67"/>
      <c r="X5834" s="67"/>
      <c r="Y5834" s="67"/>
    </row>
    <row r="5835" spans="1:25" s="2" customFormat="1" ht="16.5" customHeight="1">
      <c r="A5835" s="59">
        <v>5833</v>
      </c>
      <c r="B5835" s="61" t="str">
        <f t="shared" si="637"/>
        <v>kj</v>
      </c>
      <c r="C5835" s="61" t="s">
        <v>2578</v>
      </c>
      <c r="D5835" s="2" t="s">
        <v>13519</v>
      </c>
      <c r="E5835" s="61" t="str">
        <f t="shared" si="638"/>
        <v>k</v>
      </c>
      <c r="F5835" s="62" t="str">
        <f t="shared" si="639"/>
        <v>j</v>
      </c>
      <c r="G5835" s="62" t="str">
        <f t="shared" si="640"/>
        <v>R</v>
      </c>
      <c r="H5835" s="62" t="str">
        <f t="shared" si="641"/>
        <v>R</v>
      </c>
      <c r="I5835" s="62">
        <f t="shared" si="642"/>
        <v>23</v>
      </c>
      <c r="J5835" s="62">
        <f t="shared" si="643"/>
        <v>20</v>
      </c>
      <c r="K5835" s="81">
        <v>1.3992064091723381E-7</v>
      </c>
      <c r="L5835" s="2" t="s">
        <v>6890</v>
      </c>
      <c r="M5835" s="2" t="s">
        <v>6840</v>
      </c>
      <c r="N5835" s="60" t="s">
        <v>6874</v>
      </c>
      <c r="O5835" s="66" t="s">
        <v>8483</v>
      </c>
      <c r="P5835" s="67" t="s">
        <v>4481</v>
      </c>
      <c r="Q5835" s="67" t="s">
        <v>2409</v>
      </c>
      <c r="R5835" s="67"/>
      <c r="S5835" s="67"/>
      <c r="T5835" s="67"/>
      <c r="U5835" s="67"/>
      <c r="V5835" s="67"/>
      <c r="W5835" s="67"/>
      <c r="X5835" s="67"/>
      <c r="Y5835" s="67"/>
    </row>
    <row r="5836" spans="1:25" s="2" customFormat="1" ht="16.5" customHeight="1">
      <c r="A5836" s="59">
        <v>5834</v>
      </c>
      <c r="B5836" s="61" t="str">
        <f t="shared" si="637"/>
        <v>jz</v>
      </c>
      <c r="C5836" s="61" t="s">
        <v>2328</v>
      </c>
      <c r="D5836" s="2" t="s">
        <v>6860</v>
      </c>
      <c r="E5836" s="61" t="str">
        <f t="shared" si="638"/>
        <v>j</v>
      </c>
      <c r="F5836" s="62" t="str">
        <f t="shared" si="639"/>
        <v>z</v>
      </c>
      <c r="G5836" s="62" t="str">
        <f t="shared" si="640"/>
        <v>R</v>
      </c>
      <c r="H5836" s="62" t="str">
        <f t="shared" si="641"/>
        <v>L</v>
      </c>
      <c r="I5836" s="62">
        <f t="shared" si="642"/>
        <v>20</v>
      </c>
      <c r="J5836" s="62">
        <f t="shared" si="643"/>
        <v>3</v>
      </c>
      <c r="K5836" s="81">
        <v>1.3992064091723381E-7</v>
      </c>
      <c r="L5836" s="2" t="s">
        <v>6887</v>
      </c>
      <c r="M5836" s="2" t="s">
        <v>13530</v>
      </c>
      <c r="N5836" s="60" t="s">
        <v>6972</v>
      </c>
      <c r="O5836" s="66" t="s">
        <v>13228</v>
      </c>
      <c r="P5836" s="67" t="s">
        <v>5808</v>
      </c>
      <c r="Q5836" s="67" t="s">
        <v>14108</v>
      </c>
      <c r="R5836" s="67" t="s">
        <v>14505</v>
      </c>
      <c r="S5836" s="67"/>
      <c r="T5836" s="67"/>
      <c r="U5836" s="67"/>
      <c r="V5836" s="67"/>
      <c r="W5836" s="67"/>
      <c r="X5836" s="67"/>
      <c r="Y5836" s="67"/>
    </row>
    <row r="5837" spans="1:25" s="2" customFormat="1" ht="16.5" customHeight="1">
      <c r="A5837" s="59">
        <v>5835</v>
      </c>
      <c r="B5837" s="61" t="str">
        <f t="shared" si="637"/>
        <v>eu</v>
      </c>
      <c r="C5837" s="61" t="s">
        <v>6090</v>
      </c>
      <c r="D5837" s="2" t="s">
        <v>6924</v>
      </c>
      <c r="E5837" s="61" t="str">
        <f t="shared" si="638"/>
        <v>e</v>
      </c>
      <c r="F5837" s="62" t="str">
        <f t="shared" si="639"/>
        <v>u</v>
      </c>
      <c r="G5837" s="62" t="str">
        <f t="shared" si="640"/>
        <v>L</v>
      </c>
      <c r="H5837" s="62" t="str">
        <f t="shared" si="641"/>
        <v>R</v>
      </c>
      <c r="I5837" s="62">
        <f t="shared" si="642"/>
        <v>7</v>
      </c>
      <c r="J5837" s="62">
        <f t="shared" si="643"/>
        <v>19</v>
      </c>
      <c r="K5837" s="81">
        <v>1.3992064091723381E-7</v>
      </c>
      <c r="L5837" s="2" t="s">
        <v>6876</v>
      </c>
      <c r="M5837" s="2" t="s">
        <v>13512</v>
      </c>
      <c r="N5837" s="60" t="s">
        <v>7192</v>
      </c>
      <c r="O5837" s="66" t="s">
        <v>10012</v>
      </c>
      <c r="P5837" s="67" t="s">
        <v>630</v>
      </c>
      <c r="Q5837" s="67" t="s">
        <v>13495</v>
      </c>
      <c r="R5837" s="67" t="s">
        <v>6177</v>
      </c>
      <c r="S5837" s="67" t="s">
        <v>882</v>
      </c>
      <c r="T5837" s="67"/>
      <c r="U5837" s="67"/>
      <c r="V5837" s="67"/>
      <c r="W5837" s="67"/>
      <c r="X5837" s="67"/>
      <c r="Y5837" s="67"/>
    </row>
    <row r="5838" spans="1:25" s="2" customFormat="1" ht="16.5" customHeight="1">
      <c r="A5838" s="59">
        <v>5836</v>
      </c>
      <c r="B5838" s="61" t="str">
        <f t="shared" si="637"/>
        <v>ta</v>
      </c>
      <c r="C5838" s="61" t="s">
        <v>4779</v>
      </c>
      <c r="D5838" s="2" t="s">
        <v>6814</v>
      </c>
      <c r="E5838" s="61" t="str">
        <f t="shared" si="638"/>
        <v>t</v>
      </c>
      <c r="F5838" s="62" t="str">
        <f t="shared" si="639"/>
        <v>a</v>
      </c>
      <c r="G5838" s="62" t="str">
        <f t="shared" si="640"/>
        <v>L</v>
      </c>
      <c r="H5838" s="62" t="str">
        <f t="shared" si="641"/>
        <v>L</v>
      </c>
      <c r="I5838" s="62">
        <f t="shared" si="642"/>
        <v>13</v>
      </c>
      <c r="J5838" s="62">
        <f t="shared" si="643"/>
        <v>2</v>
      </c>
      <c r="K5838" s="81">
        <v>1.3992064091723381E-7</v>
      </c>
      <c r="L5838" s="2" t="s">
        <v>6884</v>
      </c>
      <c r="M5838" s="2" t="s">
        <v>6875</v>
      </c>
      <c r="N5838" s="60" t="s">
        <v>7013</v>
      </c>
      <c r="O5838" s="66" t="s">
        <v>7458</v>
      </c>
      <c r="P5838" s="67" t="s">
        <v>3309</v>
      </c>
      <c r="Q5838" s="67" t="s">
        <v>824</v>
      </c>
      <c r="R5838" s="67" t="s">
        <v>722</v>
      </c>
      <c r="S5838" s="67"/>
      <c r="T5838" s="67"/>
      <c r="U5838" s="67"/>
      <c r="V5838" s="67"/>
      <c r="W5838" s="67"/>
      <c r="X5838" s="67"/>
      <c r="Y5838" s="67"/>
    </row>
    <row r="5839" spans="1:25" s="2" customFormat="1" ht="16.5" customHeight="1">
      <c r="A5839" s="59">
        <v>5837</v>
      </c>
      <c r="B5839" s="61" t="str">
        <f t="shared" si="637"/>
        <v>wu</v>
      </c>
      <c r="C5839" s="61" t="s">
        <v>5209</v>
      </c>
      <c r="D5839" s="2" t="s">
        <v>6939</v>
      </c>
      <c r="E5839" s="61" t="str">
        <f t="shared" si="638"/>
        <v>w</v>
      </c>
      <c r="F5839" s="62" t="str">
        <f t="shared" si="639"/>
        <v>u</v>
      </c>
      <c r="G5839" s="62" t="str">
        <f t="shared" si="640"/>
        <v>L</v>
      </c>
      <c r="H5839" s="62" t="str">
        <f t="shared" si="641"/>
        <v>R</v>
      </c>
      <c r="I5839" s="62">
        <f t="shared" si="642"/>
        <v>4</v>
      </c>
      <c r="J5839" s="62">
        <f t="shared" si="643"/>
        <v>19</v>
      </c>
      <c r="K5839" s="81">
        <v>1.3992064091723381E-7</v>
      </c>
      <c r="L5839" s="2" t="s">
        <v>6804</v>
      </c>
      <c r="M5839" s="2" t="s">
        <v>13512</v>
      </c>
      <c r="N5839" s="60" t="s">
        <v>6972</v>
      </c>
      <c r="O5839" s="66" t="s">
        <v>14186</v>
      </c>
      <c r="P5839" s="67" t="s">
        <v>4221</v>
      </c>
      <c r="Q5839" s="67" t="s">
        <v>14133</v>
      </c>
      <c r="R5839" s="67" t="s">
        <v>4492</v>
      </c>
      <c r="S5839" s="67"/>
      <c r="T5839" s="67"/>
      <c r="U5839" s="67"/>
      <c r="V5839" s="67"/>
      <c r="W5839" s="67"/>
      <c r="X5839" s="67"/>
      <c r="Y5839" s="67"/>
    </row>
    <row r="5840" spans="1:25" s="2" customFormat="1" ht="16.5" customHeight="1">
      <c r="A5840" s="59">
        <v>5838</v>
      </c>
      <c r="B5840" s="61" t="str">
        <f t="shared" si="637"/>
        <v>x</v>
      </c>
      <c r="C5840" s="61" t="s">
        <v>5419</v>
      </c>
      <c r="D5840" s="2" t="s">
        <v>13563</v>
      </c>
      <c r="E5840" s="61" t="str">
        <f t="shared" si="638"/>
        <v>x</v>
      </c>
      <c r="F5840" s="62" t="str">
        <f t="shared" si="639"/>
        <v>x</v>
      </c>
      <c r="G5840" s="62" t="str">
        <f t="shared" si="640"/>
        <v>L</v>
      </c>
      <c r="H5840" s="62" t="str">
        <f t="shared" si="641"/>
        <v>L</v>
      </c>
      <c r="I5840" s="62">
        <f t="shared" si="642"/>
        <v>6</v>
      </c>
      <c r="J5840" s="62">
        <f t="shared" si="643"/>
        <v>6</v>
      </c>
      <c r="K5840" s="81">
        <v>1.3992064091723381E-7</v>
      </c>
      <c r="L5840" s="2" t="s">
        <v>6892</v>
      </c>
      <c r="M5840" s="2" t="s">
        <v>14103</v>
      </c>
      <c r="N5840" s="60" t="s">
        <v>6972</v>
      </c>
      <c r="O5840" s="66" t="s">
        <v>13262</v>
      </c>
      <c r="P5840" s="67" t="s">
        <v>4641</v>
      </c>
      <c r="Q5840" s="67" t="s">
        <v>6800</v>
      </c>
      <c r="R5840" s="67" t="s">
        <v>6177</v>
      </c>
      <c r="S5840" s="67"/>
      <c r="T5840" s="67"/>
      <c r="U5840" s="67"/>
      <c r="V5840" s="67"/>
      <c r="W5840" s="67"/>
      <c r="X5840" s="67"/>
      <c r="Y5840" s="67"/>
    </row>
    <row r="5841" spans="1:25" s="2" customFormat="1" ht="16.5" customHeight="1">
      <c r="A5841" s="59">
        <v>5839</v>
      </c>
      <c r="B5841" s="61" t="str">
        <f t="shared" si="637"/>
        <v>wi</v>
      </c>
      <c r="C5841" s="61" t="s">
        <v>5111</v>
      </c>
      <c r="D5841" s="2" t="s">
        <v>13558</v>
      </c>
      <c r="E5841" s="61" t="str">
        <f t="shared" si="638"/>
        <v>w</v>
      </c>
      <c r="F5841" s="62" t="str">
        <f t="shared" si="639"/>
        <v>i</v>
      </c>
      <c r="G5841" s="62" t="str">
        <f t="shared" si="640"/>
        <v>L</v>
      </c>
      <c r="H5841" s="62" t="str">
        <f t="shared" si="641"/>
        <v>R</v>
      </c>
      <c r="I5841" s="62">
        <f t="shared" si="642"/>
        <v>4</v>
      </c>
      <c r="J5841" s="62">
        <f t="shared" si="643"/>
        <v>22</v>
      </c>
      <c r="K5841" s="81">
        <v>1.3666667252380977E-7</v>
      </c>
      <c r="L5841" s="2" t="s">
        <v>6804</v>
      </c>
      <c r="M5841" s="2" t="s">
        <v>6816</v>
      </c>
      <c r="N5841" s="60" t="s">
        <v>7119</v>
      </c>
      <c r="O5841" s="66" t="s">
        <v>11673</v>
      </c>
      <c r="P5841" s="67" t="s">
        <v>4621</v>
      </c>
      <c r="Q5841" s="67" t="s">
        <v>13494</v>
      </c>
      <c r="R5841" s="67" t="s">
        <v>5103</v>
      </c>
      <c r="S5841" s="67"/>
      <c r="T5841" s="67"/>
      <c r="U5841" s="67"/>
      <c r="V5841" s="67"/>
      <c r="W5841" s="67"/>
      <c r="X5841" s="67"/>
      <c r="Y5841" s="67"/>
    </row>
    <row r="5842" spans="1:25" s="2" customFormat="1" ht="16.5" customHeight="1">
      <c r="A5842" s="59">
        <v>5840</v>
      </c>
      <c r="B5842" s="61" t="str">
        <f t="shared" si="637"/>
        <v>wg</v>
      </c>
      <c r="C5842" s="61" t="s">
        <v>5086</v>
      </c>
      <c r="D5842" s="2" t="s">
        <v>13608</v>
      </c>
      <c r="E5842" s="61" t="str">
        <f t="shared" si="638"/>
        <v>w</v>
      </c>
      <c r="F5842" s="62" t="str">
        <f t="shared" si="639"/>
        <v>g</v>
      </c>
      <c r="G5842" s="62" t="str">
        <f t="shared" si="640"/>
        <v>L</v>
      </c>
      <c r="H5842" s="62" t="str">
        <f t="shared" si="641"/>
        <v>L</v>
      </c>
      <c r="I5842" s="62">
        <f t="shared" si="642"/>
        <v>4</v>
      </c>
      <c r="J5842" s="62">
        <f t="shared" si="643"/>
        <v>14</v>
      </c>
      <c r="K5842" s="81">
        <v>1.3666667252380977E-7</v>
      </c>
      <c r="L5842" s="2" t="s">
        <v>6804</v>
      </c>
      <c r="M5842" s="2" t="s">
        <v>13767</v>
      </c>
      <c r="N5842" s="60" t="s">
        <v>6972</v>
      </c>
      <c r="O5842" s="66" t="s">
        <v>10154</v>
      </c>
      <c r="P5842" s="67" t="s">
        <v>530</v>
      </c>
      <c r="Q5842" s="67" t="s">
        <v>2396</v>
      </c>
      <c r="R5842" s="67" t="s">
        <v>6963</v>
      </c>
      <c r="S5842" s="67" t="s">
        <v>5079</v>
      </c>
      <c r="T5842" s="67"/>
      <c r="U5842" s="67"/>
      <c r="V5842" s="67"/>
      <c r="W5842" s="67"/>
      <c r="X5842" s="67"/>
      <c r="Y5842" s="67"/>
    </row>
    <row r="5843" spans="1:25" s="2" customFormat="1" ht="16.5" customHeight="1">
      <c r="A5843" s="59">
        <v>5841</v>
      </c>
      <c r="B5843" s="61" t="str">
        <f t="shared" si="637"/>
        <v>eh</v>
      </c>
      <c r="C5843" s="61" t="s">
        <v>1175</v>
      </c>
      <c r="D5843" s="2" t="s">
        <v>6929</v>
      </c>
      <c r="E5843" s="61" t="str">
        <f t="shared" si="638"/>
        <v>e</v>
      </c>
      <c r="F5843" s="62" t="str">
        <f t="shared" si="639"/>
        <v>h</v>
      </c>
      <c r="G5843" s="62" t="str">
        <f t="shared" si="640"/>
        <v>L</v>
      </c>
      <c r="H5843" s="62" t="str">
        <f t="shared" si="641"/>
        <v>R</v>
      </c>
      <c r="I5843" s="62">
        <f t="shared" si="642"/>
        <v>7</v>
      </c>
      <c r="J5843" s="62">
        <f t="shared" si="643"/>
        <v>17</v>
      </c>
      <c r="K5843" s="81">
        <v>1.3666667252380977E-7</v>
      </c>
      <c r="L5843" s="2" t="s">
        <v>6876</v>
      </c>
      <c r="M5843" s="2" t="s">
        <v>6891</v>
      </c>
      <c r="N5843" s="60" t="s">
        <v>6972</v>
      </c>
      <c r="O5843" s="66" t="s">
        <v>9493</v>
      </c>
      <c r="P5843" s="67" t="s">
        <v>2324</v>
      </c>
      <c r="Q5843" s="67" t="s">
        <v>1170</v>
      </c>
      <c r="R5843" s="67"/>
      <c r="S5843" s="67"/>
      <c r="T5843" s="67"/>
      <c r="U5843" s="67"/>
      <c r="V5843" s="67"/>
      <c r="W5843" s="67"/>
      <c r="X5843" s="67"/>
      <c r="Y5843" s="67"/>
    </row>
    <row r="5844" spans="1:25" s="2" customFormat="1" ht="16.5" customHeight="1">
      <c r="A5844" s="59">
        <v>5842</v>
      </c>
      <c r="B5844" s="61" t="str">
        <f t="shared" si="637"/>
        <v>co</v>
      </c>
      <c r="C5844" s="61" t="s">
        <v>757</v>
      </c>
      <c r="D5844" s="2" t="s">
        <v>13772</v>
      </c>
      <c r="E5844" s="61" t="str">
        <f t="shared" si="638"/>
        <v>c</v>
      </c>
      <c r="F5844" s="62" t="str">
        <f t="shared" si="639"/>
        <v>o</v>
      </c>
      <c r="G5844" s="62" t="str">
        <f t="shared" si="640"/>
        <v>L</v>
      </c>
      <c r="H5844" s="62" t="str">
        <f t="shared" si="641"/>
        <v>R</v>
      </c>
      <c r="I5844" s="62">
        <f t="shared" si="642"/>
        <v>9</v>
      </c>
      <c r="J5844" s="62">
        <f t="shared" si="643"/>
        <v>24</v>
      </c>
      <c r="K5844" s="81">
        <v>1.3666667252380977E-7</v>
      </c>
      <c r="L5844" s="2" t="s">
        <v>6882</v>
      </c>
      <c r="M5844" s="2" t="s">
        <v>6960</v>
      </c>
      <c r="N5844" s="60" t="s">
        <v>6972</v>
      </c>
      <c r="O5844" s="66" t="s">
        <v>10166</v>
      </c>
      <c r="P5844" s="67" t="s">
        <v>530</v>
      </c>
      <c r="Q5844" s="67" t="s">
        <v>6762</v>
      </c>
      <c r="R5844" s="67" t="s">
        <v>5807</v>
      </c>
      <c r="S5844" s="67" t="s">
        <v>824</v>
      </c>
      <c r="T5844" s="67"/>
      <c r="U5844" s="67"/>
      <c r="V5844" s="67"/>
      <c r="W5844" s="67"/>
      <c r="X5844" s="67"/>
      <c r="Y5844" s="67"/>
    </row>
    <row r="5845" spans="1:25" s="2" customFormat="1" ht="16.5" customHeight="1">
      <c r="A5845" s="59">
        <v>5843</v>
      </c>
      <c r="B5845" s="61" t="str">
        <f t="shared" si="637"/>
        <v>bi</v>
      </c>
      <c r="C5845" s="61" t="s">
        <v>256</v>
      </c>
      <c r="D5845" s="2" t="s">
        <v>6945</v>
      </c>
      <c r="E5845" s="61" t="str">
        <f t="shared" si="638"/>
        <v>b</v>
      </c>
      <c r="F5845" s="62" t="str">
        <f t="shared" si="639"/>
        <v>i</v>
      </c>
      <c r="G5845" s="62" t="str">
        <f t="shared" si="640"/>
        <v>L</v>
      </c>
      <c r="H5845" s="62" t="str">
        <f t="shared" si="641"/>
        <v>R</v>
      </c>
      <c r="I5845" s="62">
        <f t="shared" si="642"/>
        <v>15</v>
      </c>
      <c r="J5845" s="62">
        <f t="shared" si="643"/>
        <v>22</v>
      </c>
      <c r="K5845" s="81">
        <v>1.3666667252380977E-7</v>
      </c>
      <c r="L5845" s="2" t="s">
        <v>6880</v>
      </c>
      <c r="M5845" s="2" t="s">
        <v>13510</v>
      </c>
      <c r="N5845" s="60" t="s">
        <v>7083</v>
      </c>
      <c r="O5845" s="66" t="s">
        <v>8286</v>
      </c>
      <c r="P5845" s="67" t="s">
        <v>1574</v>
      </c>
      <c r="Q5845" s="67" t="s">
        <v>98</v>
      </c>
      <c r="R5845" s="67">
        <v>4</v>
      </c>
      <c r="S5845" s="67"/>
      <c r="T5845" s="67"/>
      <c r="U5845" s="67"/>
      <c r="V5845" s="67"/>
      <c r="W5845" s="67"/>
      <c r="X5845" s="67"/>
      <c r="Y5845" s="67"/>
    </row>
    <row r="5846" spans="1:25" s="2" customFormat="1" ht="16.5" customHeight="1">
      <c r="A5846" s="59">
        <v>5844</v>
      </c>
      <c r="B5846" s="61" t="str">
        <f t="shared" si="637"/>
        <v>jb</v>
      </c>
      <c r="C5846" s="61" t="s">
        <v>2496</v>
      </c>
      <c r="D5846" s="2" t="s">
        <v>6819</v>
      </c>
      <c r="E5846" s="61" t="str">
        <f t="shared" si="638"/>
        <v>j</v>
      </c>
      <c r="F5846" s="62" t="str">
        <f t="shared" si="639"/>
        <v>b</v>
      </c>
      <c r="G5846" s="62" t="str">
        <f t="shared" si="640"/>
        <v>R</v>
      </c>
      <c r="H5846" s="62" t="str">
        <f t="shared" si="641"/>
        <v>L</v>
      </c>
      <c r="I5846" s="62">
        <f t="shared" si="642"/>
        <v>20</v>
      </c>
      <c r="J5846" s="62">
        <f t="shared" si="643"/>
        <v>15</v>
      </c>
      <c r="K5846" s="81">
        <v>1.3666667252380977E-7</v>
      </c>
      <c r="L5846" s="2" t="s">
        <v>6887</v>
      </c>
      <c r="M5846" s="2" t="s">
        <v>13533</v>
      </c>
      <c r="N5846" s="60" t="s">
        <v>6978</v>
      </c>
      <c r="O5846" s="66" t="s">
        <v>10173</v>
      </c>
      <c r="P5846" s="67" t="s">
        <v>2975</v>
      </c>
      <c r="Q5846" s="67" t="s">
        <v>6776</v>
      </c>
      <c r="R5846" s="67"/>
      <c r="S5846" s="67"/>
      <c r="T5846" s="67"/>
      <c r="U5846" s="67"/>
      <c r="V5846" s="67"/>
      <c r="W5846" s="67"/>
      <c r="X5846" s="67"/>
      <c r="Y5846" s="67"/>
    </row>
    <row r="5847" spans="1:25" s="2" customFormat="1" ht="16.5" customHeight="1">
      <c r="A5847" s="59">
        <v>5845</v>
      </c>
      <c r="B5847" s="61" t="str">
        <f t="shared" si="637"/>
        <v>pw</v>
      </c>
      <c r="C5847" s="61" t="s">
        <v>3796</v>
      </c>
      <c r="D5847" s="2" t="s">
        <v>13678</v>
      </c>
      <c r="E5847" s="61" t="str">
        <f t="shared" si="638"/>
        <v>p</v>
      </c>
      <c r="F5847" s="62" t="str">
        <f t="shared" si="639"/>
        <v>w</v>
      </c>
      <c r="G5847" s="62" t="str">
        <f t="shared" si="640"/>
        <v>R</v>
      </c>
      <c r="H5847" s="62" t="str">
        <f t="shared" si="641"/>
        <v>L</v>
      </c>
      <c r="I5847" s="62">
        <f t="shared" si="642"/>
        <v>26</v>
      </c>
      <c r="J5847" s="62">
        <f t="shared" si="643"/>
        <v>4</v>
      </c>
      <c r="K5847" s="81">
        <v>1.3666667252380977E-7</v>
      </c>
      <c r="L5847" s="2" t="s">
        <v>6881</v>
      </c>
      <c r="M5847" s="2" t="s">
        <v>6916</v>
      </c>
      <c r="N5847" s="60" t="s">
        <v>6972</v>
      </c>
      <c r="O5847" s="66" t="s">
        <v>9191</v>
      </c>
      <c r="P5847" s="67" t="s">
        <v>5680</v>
      </c>
      <c r="Q5847" s="67" t="s">
        <v>1854</v>
      </c>
      <c r="R5847" s="67" t="s">
        <v>6975</v>
      </c>
      <c r="S5847" s="67"/>
      <c r="T5847" s="67"/>
      <c r="U5847" s="67"/>
      <c r="V5847" s="67"/>
      <c r="W5847" s="67"/>
      <c r="X5847" s="67"/>
      <c r="Y5847" s="67"/>
    </row>
    <row r="5848" spans="1:25" s="2" customFormat="1" ht="16.5" customHeight="1">
      <c r="A5848" s="59">
        <v>5846</v>
      </c>
      <c r="B5848" s="61" t="str">
        <f t="shared" si="637"/>
        <v>kh</v>
      </c>
      <c r="C5848" s="61" t="s">
        <v>2547</v>
      </c>
      <c r="D5848" s="2" t="s">
        <v>13520</v>
      </c>
      <c r="E5848" s="61" t="str">
        <f t="shared" si="638"/>
        <v>k</v>
      </c>
      <c r="F5848" s="62" t="str">
        <f t="shared" si="639"/>
        <v>h</v>
      </c>
      <c r="G5848" s="62" t="str">
        <f t="shared" si="640"/>
        <v>R</v>
      </c>
      <c r="H5848" s="62" t="str">
        <f t="shared" si="641"/>
        <v>R</v>
      </c>
      <c r="I5848" s="62">
        <f t="shared" si="642"/>
        <v>23</v>
      </c>
      <c r="J5848" s="62">
        <f t="shared" si="643"/>
        <v>17</v>
      </c>
      <c r="K5848" s="81">
        <v>1.3666667252380977E-7</v>
      </c>
      <c r="L5848" s="2" t="s">
        <v>6890</v>
      </c>
      <c r="M5848" s="2" t="s">
        <v>6950</v>
      </c>
      <c r="N5848" s="60" t="s">
        <v>6972</v>
      </c>
      <c r="O5848" s="66" t="s">
        <v>12471</v>
      </c>
      <c r="P5848" s="67" t="s">
        <v>4360</v>
      </c>
      <c r="Q5848" s="67" t="s">
        <v>2067</v>
      </c>
      <c r="R5848" s="67" t="s">
        <v>882</v>
      </c>
      <c r="S5848" s="67"/>
      <c r="T5848" s="67"/>
      <c r="U5848" s="67"/>
      <c r="V5848" s="67"/>
      <c r="W5848" s="67"/>
      <c r="X5848" s="67"/>
      <c r="Y5848" s="67"/>
    </row>
    <row r="5849" spans="1:25" s="2" customFormat="1" ht="16.5" customHeight="1">
      <c r="A5849" s="59">
        <v>5847</v>
      </c>
      <c r="B5849" s="61" t="str">
        <f t="shared" si="637"/>
        <v>hb</v>
      </c>
      <c r="C5849" s="61" t="s">
        <v>2003</v>
      </c>
      <c r="D5849" s="2" t="s">
        <v>6833</v>
      </c>
      <c r="E5849" s="61" t="str">
        <f t="shared" si="638"/>
        <v>h</v>
      </c>
      <c r="F5849" s="62" t="str">
        <f t="shared" si="639"/>
        <v>b</v>
      </c>
      <c r="G5849" s="62" t="str">
        <f t="shared" si="640"/>
        <v>R</v>
      </c>
      <c r="H5849" s="62" t="str">
        <f t="shared" si="641"/>
        <v>L</v>
      </c>
      <c r="I5849" s="62">
        <f t="shared" si="642"/>
        <v>17</v>
      </c>
      <c r="J5849" s="62">
        <f t="shared" si="643"/>
        <v>15</v>
      </c>
      <c r="K5849" s="81">
        <v>1.3666667252380977E-7</v>
      </c>
      <c r="L5849" s="2" t="s">
        <v>6888</v>
      </c>
      <c r="M5849" s="2" t="s">
        <v>13536</v>
      </c>
      <c r="N5849" s="60" t="s">
        <v>13958</v>
      </c>
      <c r="O5849" s="66" t="s">
        <v>9478</v>
      </c>
      <c r="P5849" s="67" t="s">
        <v>2324</v>
      </c>
      <c r="Q5849" s="67" t="s">
        <v>426</v>
      </c>
      <c r="R5849" s="67" t="s">
        <v>6631</v>
      </c>
      <c r="S5849" s="67" t="s">
        <v>6041</v>
      </c>
      <c r="T5849" s="67"/>
      <c r="U5849" s="67"/>
      <c r="V5849" s="67"/>
      <c r="W5849" s="67"/>
      <c r="X5849" s="67"/>
      <c r="Y5849" s="67"/>
    </row>
    <row r="5850" spans="1:25" s="2" customFormat="1" ht="16.5" customHeight="1">
      <c r="A5850" s="59">
        <v>5848</v>
      </c>
      <c r="B5850" s="61" t="str">
        <f t="shared" si="637"/>
        <v>hv</v>
      </c>
      <c r="C5850" s="61" t="s">
        <v>1942</v>
      </c>
      <c r="D5850" s="2" t="s">
        <v>13559</v>
      </c>
      <c r="E5850" s="61" t="str">
        <f t="shared" si="638"/>
        <v>h</v>
      </c>
      <c r="F5850" s="62" t="str">
        <f t="shared" si="639"/>
        <v>v</v>
      </c>
      <c r="G5850" s="62" t="str">
        <f t="shared" si="640"/>
        <v>R</v>
      </c>
      <c r="H5850" s="62" t="str">
        <f t="shared" si="641"/>
        <v>L</v>
      </c>
      <c r="I5850" s="62">
        <f t="shared" si="642"/>
        <v>17</v>
      </c>
      <c r="J5850" s="62">
        <f t="shared" si="643"/>
        <v>12</v>
      </c>
      <c r="K5850" s="81">
        <v>1.3666667252380977E-7</v>
      </c>
      <c r="L5850" s="2" t="s">
        <v>6888</v>
      </c>
      <c r="M5850" s="2" t="s">
        <v>13534</v>
      </c>
      <c r="N5850" s="60" t="s">
        <v>6973</v>
      </c>
      <c r="O5850" s="66" t="s">
        <v>9160</v>
      </c>
      <c r="P5850" s="67" t="s">
        <v>5223</v>
      </c>
      <c r="Q5850" s="67" t="s">
        <v>630</v>
      </c>
      <c r="R5850" s="67"/>
      <c r="S5850" s="67"/>
      <c r="T5850" s="67"/>
      <c r="U5850" s="67"/>
      <c r="V5850" s="67"/>
      <c r="W5850" s="67"/>
      <c r="X5850" s="67"/>
      <c r="Y5850" s="67"/>
    </row>
    <row r="5851" spans="1:25" s="2" customFormat="1" ht="16.5" customHeight="1">
      <c r="A5851" s="59">
        <v>5849</v>
      </c>
      <c r="B5851" s="61" t="str">
        <f t="shared" si="637"/>
        <v>gu</v>
      </c>
      <c r="C5851" s="61" t="s">
        <v>1581</v>
      </c>
      <c r="D5851" s="2" t="s">
        <v>6948</v>
      </c>
      <c r="E5851" s="61" t="str">
        <f t="shared" si="638"/>
        <v>g</v>
      </c>
      <c r="F5851" s="62" t="str">
        <f t="shared" si="639"/>
        <v>u</v>
      </c>
      <c r="G5851" s="62" t="str">
        <f t="shared" si="640"/>
        <v>L</v>
      </c>
      <c r="H5851" s="62" t="str">
        <f t="shared" si="641"/>
        <v>R</v>
      </c>
      <c r="I5851" s="62">
        <f t="shared" si="642"/>
        <v>14</v>
      </c>
      <c r="J5851" s="62">
        <f t="shared" si="643"/>
        <v>19</v>
      </c>
      <c r="K5851" s="81">
        <v>1.3666667252380977E-7</v>
      </c>
      <c r="L5851" s="2" t="s">
        <v>13509</v>
      </c>
      <c r="M5851" s="2" t="s">
        <v>13512</v>
      </c>
      <c r="N5851" s="60" t="s">
        <v>14062</v>
      </c>
      <c r="O5851" s="66" t="s">
        <v>8174</v>
      </c>
      <c r="P5851" s="67" t="s">
        <v>6177</v>
      </c>
      <c r="Q5851" s="67" t="s">
        <v>4513</v>
      </c>
      <c r="R5851" s="67" t="s">
        <v>2637</v>
      </c>
      <c r="S5851" s="67" t="s">
        <v>6963</v>
      </c>
      <c r="T5851" s="67" t="s">
        <v>6447</v>
      </c>
      <c r="U5851" s="67"/>
      <c r="V5851" s="67"/>
      <c r="W5851" s="67"/>
      <c r="X5851" s="67"/>
      <c r="Y5851" s="67"/>
    </row>
    <row r="5852" spans="1:25" s="2" customFormat="1" ht="16.5" customHeight="1">
      <c r="A5852" s="59">
        <v>5850</v>
      </c>
      <c r="B5852" s="61" t="str">
        <f t="shared" si="637"/>
        <v>ke</v>
      </c>
      <c r="C5852" s="61" t="s">
        <v>2614</v>
      </c>
      <c r="D5852" s="2" t="s">
        <v>6869</v>
      </c>
      <c r="E5852" s="61" t="str">
        <f t="shared" si="638"/>
        <v>k</v>
      </c>
      <c r="F5852" s="62" t="str">
        <f t="shared" si="639"/>
        <v>e</v>
      </c>
      <c r="G5852" s="62" t="str">
        <f t="shared" si="640"/>
        <v>R</v>
      </c>
      <c r="H5852" s="62" t="str">
        <f t="shared" si="641"/>
        <v>L</v>
      </c>
      <c r="I5852" s="62">
        <f t="shared" si="642"/>
        <v>23</v>
      </c>
      <c r="J5852" s="62">
        <f t="shared" si="643"/>
        <v>7</v>
      </c>
      <c r="K5852" s="81">
        <v>1.3341270413038573E-7</v>
      </c>
      <c r="L5852" s="2" t="s">
        <v>6890</v>
      </c>
      <c r="M5852" s="2" t="s">
        <v>6876</v>
      </c>
      <c r="N5852" s="60" t="s">
        <v>6972</v>
      </c>
      <c r="O5852" s="66" t="s">
        <v>9863</v>
      </c>
      <c r="P5852" s="67" t="s">
        <v>3209</v>
      </c>
      <c r="Q5852" s="67" t="s">
        <v>4903</v>
      </c>
      <c r="R5852" s="67" t="s">
        <v>3474</v>
      </c>
      <c r="S5852" s="67"/>
      <c r="T5852" s="67"/>
      <c r="U5852" s="67"/>
      <c r="V5852" s="67"/>
      <c r="W5852" s="67"/>
      <c r="X5852" s="67"/>
      <c r="Y5852" s="67"/>
    </row>
    <row r="5853" spans="1:25" s="2" customFormat="1" ht="16.5" customHeight="1">
      <c r="A5853" s="59">
        <v>5851</v>
      </c>
      <c r="B5853" s="61" t="str">
        <f t="shared" si="637"/>
        <v>id</v>
      </c>
      <c r="C5853" s="61" t="s">
        <v>561</v>
      </c>
      <c r="D5853" s="2" t="s">
        <v>13584</v>
      </c>
      <c r="E5853" s="61" t="str">
        <f t="shared" si="638"/>
        <v>i</v>
      </c>
      <c r="F5853" s="62" t="str">
        <f t="shared" si="639"/>
        <v>d</v>
      </c>
      <c r="G5853" s="62" t="str">
        <f t="shared" si="640"/>
        <v>R</v>
      </c>
      <c r="H5853" s="62" t="str">
        <f t="shared" si="641"/>
        <v>L</v>
      </c>
      <c r="I5853" s="62">
        <f t="shared" si="642"/>
        <v>22</v>
      </c>
      <c r="J5853" s="62">
        <f t="shared" si="643"/>
        <v>8</v>
      </c>
      <c r="K5853" s="81">
        <v>1.3341270413038573E-7</v>
      </c>
      <c r="L5853" s="2" t="s">
        <v>14016</v>
      </c>
      <c r="M5853" s="2" t="s">
        <v>14463</v>
      </c>
      <c r="N5853" s="60" t="s">
        <v>6972</v>
      </c>
      <c r="O5853" s="66" t="s">
        <v>10122</v>
      </c>
      <c r="P5853" s="67" t="s">
        <v>630</v>
      </c>
      <c r="Q5853" s="67" t="s">
        <v>6041</v>
      </c>
      <c r="R5853" s="67" t="s">
        <v>4989</v>
      </c>
      <c r="S5853" s="67"/>
      <c r="T5853" s="67"/>
      <c r="U5853" s="67"/>
      <c r="V5853" s="67"/>
      <c r="W5853" s="67"/>
      <c r="X5853" s="67"/>
      <c r="Y5853" s="67"/>
    </row>
    <row r="5854" spans="1:25" s="2" customFormat="1" ht="16.5" customHeight="1">
      <c r="A5854" s="59">
        <v>5852</v>
      </c>
      <c r="B5854" s="61" t="str">
        <f t="shared" si="637"/>
        <v>pq</v>
      </c>
      <c r="C5854" s="61" t="s">
        <v>3853</v>
      </c>
      <c r="D5854" s="2" t="s">
        <v>6904</v>
      </c>
      <c r="E5854" s="61" t="str">
        <f t="shared" si="638"/>
        <v>p</v>
      </c>
      <c r="F5854" s="62" t="str">
        <f t="shared" si="639"/>
        <v>q</v>
      </c>
      <c r="G5854" s="62" t="str">
        <f t="shared" si="640"/>
        <v>R</v>
      </c>
      <c r="H5854" s="62" t="str">
        <f t="shared" si="641"/>
        <v>L</v>
      </c>
      <c r="I5854" s="62">
        <f t="shared" si="642"/>
        <v>26</v>
      </c>
      <c r="J5854" s="62">
        <f t="shared" si="643"/>
        <v>1</v>
      </c>
      <c r="K5854" s="81">
        <v>1.3341270413038573E-7</v>
      </c>
      <c r="L5854" s="2" t="s">
        <v>6881</v>
      </c>
      <c r="M5854" s="2" t="s">
        <v>6960</v>
      </c>
      <c r="N5854" s="60" t="s">
        <v>6972</v>
      </c>
      <c r="O5854" s="66" t="s">
        <v>8721</v>
      </c>
      <c r="P5854" s="67" t="s">
        <v>4548</v>
      </c>
      <c r="Q5854" s="67" t="s">
        <v>2878</v>
      </c>
      <c r="R5854" s="67" t="s">
        <v>2637</v>
      </c>
      <c r="S5854" s="67"/>
      <c r="T5854" s="67"/>
      <c r="U5854" s="67"/>
      <c r="V5854" s="67"/>
      <c r="W5854" s="67"/>
      <c r="X5854" s="67"/>
      <c r="Y5854" s="67"/>
    </row>
    <row r="5855" spans="1:25" s="2" customFormat="1" ht="16.5" customHeight="1">
      <c r="A5855" s="59">
        <v>5853</v>
      </c>
      <c r="B5855" s="61" t="str">
        <f t="shared" si="637"/>
        <v>of</v>
      </c>
      <c r="C5855" s="61" t="s">
        <v>4505</v>
      </c>
      <c r="D5855" s="2" t="s">
        <v>13538</v>
      </c>
      <c r="E5855" s="61" t="str">
        <f t="shared" si="638"/>
        <v>o</v>
      </c>
      <c r="F5855" s="62" t="str">
        <f t="shared" si="639"/>
        <v>f</v>
      </c>
      <c r="G5855" s="62" t="str">
        <f t="shared" si="640"/>
        <v>R</v>
      </c>
      <c r="H5855" s="62" t="str">
        <f t="shared" si="641"/>
        <v>L</v>
      </c>
      <c r="I5855" s="62">
        <f t="shared" si="642"/>
        <v>24</v>
      </c>
      <c r="J5855" s="62">
        <f t="shared" si="643"/>
        <v>11</v>
      </c>
      <c r="K5855" s="81">
        <v>1.3341270413038573E-7</v>
      </c>
      <c r="L5855" s="2" t="s">
        <v>14018</v>
      </c>
      <c r="M5855" s="2" t="s">
        <v>13510</v>
      </c>
      <c r="N5855" s="60" t="s">
        <v>6979</v>
      </c>
      <c r="O5855" s="66" t="s">
        <v>9772</v>
      </c>
      <c r="P5855" s="67" t="s">
        <v>6065</v>
      </c>
      <c r="Q5855" s="67" t="s">
        <v>4241</v>
      </c>
      <c r="R5855" s="67" t="s">
        <v>794</v>
      </c>
      <c r="S5855" s="67"/>
      <c r="T5855" s="67"/>
      <c r="U5855" s="67"/>
      <c r="V5855" s="67"/>
      <c r="W5855" s="67"/>
      <c r="X5855" s="67"/>
      <c r="Y5855" s="67"/>
    </row>
    <row r="5856" spans="1:25" s="2" customFormat="1" ht="16.5" customHeight="1">
      <c r="A5856" s="59">
        <v>5854</v>
      </c>
      <c r="B5856" s="61" t="str">
        <f t="shared" si="637"/>
        <v>hr</v>
      </c>
      <c r="C5856" s="61" t="s">
        <v>1888</v>
      </c>
      <c r="D5856" s="2" t="s">
        <v>13690</v>
      </c>
      <c r="E5856" s="61" t="str">
        <f t="shared" si="638"/>
        <v>h</v>
      </c>
      <c r="F5856" s="62" t="str">
        <f t="shared" si="639"/>
        <v>r</v>
      </c>
      <c r="G5856" s="62" t="str">
        <f t="shared" si="640"/>
        <v>R</v>
      </c>
      <c r="H5856" s="62" t="str">
        <f t="shared" si="641"/>
        <v>L</v>
      </c>
      <c r="I5856" s="62">
        <f t="shared" si="642"/>
        <v>17</v>
      </c>
      <c r="J5856" s="62">
        <f t="shared" si="643"/>
        <v>10</v>
      </c>
      <c r="K5856" s="81">
        <v>1.3341270413038573E-7</v>
      </c>
      <c r="L5856" s="2" t="s">
        <v>6888</v>
      </c>
      <c r="M5856" s="2" t="s">
        <v>14110</v>
      </c>
      <c r="N5856" s="60" t="s">
        <v>7094</v>
      </c>
      <c r="O5856" s="66" t="s">
        <v>11107</v>
      </c>
      <c r="P5856" s="67" t="s">
        <v>143</v>
      </c>
      <c r="Q5856" s="67" t="s">
        <v>4241</v>
      </c>
      <c r="R5856" s="67" t="s">
        <v>1364</v>
      </c>
      <c r="S5856" s="67"/>
      <c r="T5856" s="67"/>
      <c r="U5856" s="67"/>
      <c r="V5856" s="67"/>
      <c r="W5856" s="67"/>
      <c r="X5856" s="67"/>
      <c r="Y5856" s="67"/>
    </row>
    <row r="5857" spans="1:25" s="2" customFormat="1" ht="16.5" customHeight="1">
      <c r="A5857" s="59">
        <v>5855</v>
      </c>
      <c r="B5857" s="61" t="str">
        <f t="shared" si="637"/>
        <v>uf</v>
      </c>
      <c r="C5857" s="61" t="s">
        <v>6507</v>
      </c>
      <c r="D5857" s="2" t="s">
        <v>13362</v>
      </c>
      <c r="E5857" s="61" t="str">
        <f t="shared" si="638"/>
        <v>u</v>
      </c>
      <c r="F5857" s="62" t="str">
        <f t="shared" si="639"/>
        <v>f</v>
      </c>
      <c r="G5857" s="62" t="str">
        <f t="shared" si="640"/>
        <v>R</v>
      </c>
      <c r="H5857" s="62" t="str">
        <f t="shared" si="641"/>
        <v>L</v>
      </c>
      <c r="I5857" s="62">
        <f t="shared" si="642"/>
        <v>19</v>
      </c>
      <c r="J5857" s="62">
        <f t="shared" si="643"/>
        <v>11</v>
      </c>
      <c r="K5857" s="81">
        <v>1.3341270413038573E-7</v>
      </c>
      <c r="L5857" s="2" t="s">
        <v>13537</v>
      </c>
      <c r="M5857" s="2" t="s">
        <v>13510</v>
      </c>
      <c r="N5857" s="60" t="s">
        <v>7106</v>
      </c>
      <c r="O5857" s="66" t="s">
        <v>10216</v>
      </c>
      <c r="P5857" s="67" t="s">
        <v>530</v>
      </c>
      <c r="Q5857" s="67" t="s">
        <v>6488</v>
      </c>
      <c r="R5857" s="67"/>
      <c r="S5857" s="67"/>
      <c r="T5857" s="67"/>
      <c r="U5857" s="67"/>
      <c r="V5857" s="67"/>
      <c r="W5857" s="67"/>
      <c r="X5857" s="67"/>
      <c r="Y5857" s="67"/>
    </row>
    <row r="5858" spans="1:25" s="2" customFormat="1" ht="16.5" customHeight="1">
      <c r="A5858" s="59">
        <v>5856</v>
      </c>
      <c r="B5858" s="61" t="str">
        <f t="shared" si="637"/>
        <v>si</v>
      </c>
      <c r="C5858" s="61" t="s">
        <v>4664</v>
      </c>
      <c r="D5858" s="2" t="s">
        <v>6922</v>
      </c>
      <c r="E5858" s="61" t="str">
        <f t="shared" si="638"/>
        <v>s</v>
      </c>
      <c r="F5858" s="62" t="str">
        <f t="shared" si="639"/>
        <v>i</v>
      </c>
      <c r="G5858" s="62" t="str">
        <f t="shared" si="640"/>
        <v>L</v>
      </c>
      <c r="H5858" s="62" t="str">
        <f t="shared" si="641"/>
        <v>R</v>
      </c>
      <c r="I5858" s="62">
        <f t="shared" si="642"/>
        <v>5</v>
      </c>
      <c r="J5858" s="62">
        <f t="shared" si="643"/>
        <v>22</v>
      </c>
      <c r="K5858" s="81">
        <v>1.3341270413038573E-7</v>
      </c>
      <c r="L5858" s="2" t="s">
        <v>6775</v>
      </c>
      <c r="M5858" s="2" t="s">
        <v>13510</v>
      </c>
      <c r="N5858" s="60" t="s">
        <v>6979</v>
      </c>
      <c r="O5858" s="66" t="s">
        <v>14457</v>
      </c>
      <c r="P5858" s="67" t="s">
        <v>3630</v>
      </c>
      <c r="Q5858" s="67" t="s">
        <v>6766</v>
      </c>
      <c r="R5858" s="67" t="s">
        <v>6776</v>
      </c>
      <c r="S5858" s="67" t="s">
        <v>4220</v>
      </c>
      <c r="T5858" s="67"/>
      <c r="U5858" s="67"/>
      <c r="V5858" s="67"/>
      <c r="W5858" s="67"/>
      <c r="X5858" s="67"/>
      <c r="Y5858" s="67"/>
    </row>
    <row r="5859" spans="1:25" s="2" customFormat="1" ht="16.5" customHeight="1">
      <c r="A5859" s="59">
        <v>5857</v>
      </c>
      <c r="B5859" s="61" t="str">
        <f t="shared" si="637"/>
        <v>jv</v>
      </c>
      <c r="C5859" s="61" t="s">
        <v>2437</v>
      </c>
      <c r="D5859" s="2" t="s">
        <v>14017</v>
      </c>
      <c r="E5859" s="61" t="str">
        <f t="shared" si="638"/>
        <v>j</v>
      </c>
      <c r="F5859" s="62" t="str">
        <f t="shared" si="639"/>
        <v>v</v>
      </c>
      <c r="G5859" s="62" t="str">
        <f t="shared" si="640"/>
        <v>R</v>
      </c>
      <c r="H5859" s="62" t="str">
        <f t="shared" si="641"/>
        <v>L</v>
      </c>
      <c r="I5859" s="62">
        <f t="shared" si="642"/>
        <v>20</v>
      </c>
      <c r="J5859" s="62">
        <f t="shared" si="643"/>
        <v>12</v>
      </c>
      <c r="K5859" s="81">
        <v>1.3015873573696169E-7</v>
      </c>
      <c r="L5859" s="2" t="s">
        <v>6887</v>
      </c>
      <c r="M5859" s="2" t="s">
        <v>13513</v>
      </c>
      <c r="N5859" s="60" t="s">
        <v>7197</v>
      </c>
      <c r="O5859" s="66" t="s">
        <v>9506</v>
      </c>
      <c r="P5859" s="67" t="s">
        <v>2324</v>
      </c>
      <c r="Q5859" s="67" t="s">
        <v>4481</v>
      </c>
      <c r="R5859" s="67" t="s">
        <v>14506</v>
      </c>
      <c r="S5859" s="67" t="s">
        <v>2637</v>
      </c>
      <c r="T5859" s="67"/>
      <c r="U5859" s="67"/>
      <c r="V5859" s="67"/>
      <c r="W5859" s="67"/>
      <c r="X5859" s="67"/>
      <c r="Y5859" s="67"/>
    </row>
    <row r="5860" spans="1:25" s="2" customFormat="1" ht="16.5" customHeight="1">
      <c r="A5860" s="59">
        <v>5858</v>
      </c>
      <c r="B5860" s="61" t="str">
        <f t="shared" si="637"/>
        <v>di</v>
      </c>
      <c r="C5860" s="61" t="s">
        <v>951</v>
      </c>
      <c r="D5860" s="2" t="s">
        <v>6928</v>
      </c>
      <c r="E5860" s="61" t="str">
        <f t="shared" si="638"/>
        <v>d</v>
      </c>
      <c r="F5860" s="62" t="str">
        <f t="shared" si="639"/>
        <v>i</v>
      </c>
      <c r="G5860" s="62" t="str">
        <f t="shared" si="640"/>
        <v>L</v>
      </c>
      <c r="H5860" s="62" t="str">
        <f t="shared" si="641"/>
        <v>R</v>
      </c>
      <c r="I5860" s="62">
        <f t="shared" si="642"/>
        <v>8</v>
      </c>
      <c r="J5860" s="62">
        <f t="shared" si="643"/>
        <v>22</v>
      </c>
      <c r="K5860" s="81">
        <v>1.3015873573696169E-7</v>
      </c>
      <c r="L5860" s="2" t="s">
        <v>13508</v>
      </c>
      <c r="M5860" s="2" t="s">
        <v>13510</v>
      </c>
      <c r="N5860" s="60" t="s">
        <v>6972</v>
      </c>
      <c r="O5860" s="66" t="s">
        <v>12210</v>
      </c>
      <c r="P5860" s="67" t="s">
        <v>4495</v>
      </c>
      <c r="Q5860" s="67" t="s">
        <v>3063</v>
      </c>
      <c r="R5860" s="67" t="s">
        <v>3354</v>
      </c>
      <c r="S5860" s="67" t="s">
        <v>2321</v>
      </c>
      <c r="T5860" s="67"/>
      <c r="U5860" s="67"/>
      <c r="V5860" s="67"/>
      <c r="W5860" s="67"/>
      <c r="X5860" s="67"/>
      <c r="Y5860" s="67"/>
    </row>
    <row r="5861" spans="1:25" s="2" customFormat="1" ht="16.5" customHeight="1">
      <c r="A5861" s="59">
        <v>5859</v>
      </c>
      <c r="B5861" s="61" t="str">
        <f t="shared" si="637"/>
        <v>ql</v>
      </c>
      <c r="C5861" s="61" t="s">
        <v>3954</v>
      </c>
      <c r="D5861" s="2" t="s">
        <v>13778</v>
      </c>
      <c r="E5861" s="61" t="str">
        <f t="shared" si="638"/>
        <v>q</v>
      </c>
      <c r="F5861" s="62" t="str">
        <f t="shared" si="639"/>
        <v>l</v>
      </c>
      <c r="G5861" s="62" t="str">
        <f t="shared" si="640"/>
        <v>L</v>
      </c>
      <c r="H5861" s="62" t="str">
        <f t="shared" si="641"/>
        <v>R</v>
      </c>
      <c r="I5861" s="62">
        <f t="shared" si="642"/>
        <v>1</v>
      </c>
      <c r="J5861" s="62">
        <f t="shared" si="643"/>
        <v>25</v>
      </c>
      <c r="K5861" s="81">
        <v>1.3015873573696169E-7</v>
      </c>
      <c r="L5861" s="2" t="s">
        <v>13511</v>
      </c>
      <c r="M5861" s="2" t="s">
        <v>14015</v>
      </c>
      <c r="N5861" s="60" t="s">
        <v>7037</v>
      </c>
      <c r="O5861" s="66" t="s">
        <v>8270</v>
      </c>
      <c r="P5861" s="67" t="s">
        <v>1574</v>
      </c>
      <c r="Q5861" s="67" t="s">
        <v>3366</v>
      </c>
      <c r="R5861" s="67" t="s">
        <v>6473</v>
      </c>
      <c r="S5861" s="67" t="s">
        <v>2637</v>
      </c>
      <c r="T5861" s="67"/>
      <c r="U5861" s="67"/>
      <c r="V5861" s="67"/>
      <c r="W5861" s="67"/>
      <c r="X5861" s="67"/>
      <c r="Y5861" s="67"/>
    </row>
    <row r="5862" spans="1:25" s="2" customFormat="1" ht="16.5" customHeight="1">
      <c r="A5862" s="59">
        <v>5860</v>
      </c>
      <c r="B5862" s="61" t="str">
        <f t="shared" si="637"/>
        <v>ai</v>
      </c>
      <c r="C5862" s="61" t="s">
        <v>27</v>
      </c>
      <c r="D5862" s="2" t="s">
        <v>6950</v>
      </c>
      <c r="E5862" s="61" t="str">
        <f t="shared" si="638"/>
        <v>a</v>
      </c>
      <c r="F5862" s="62" t="str">
        <f t="shared" si="639"/>
        <v>i</v>
      </c>
      <c r="G5862" s="62" t="str">
        <f t="shared" si="640"/>
        <v>L</v>
      </c>
      <c r="H5862" s="62" t="str">
        <f t="shared" si="641"/>
        <v>R</v>
      </c>
      <c r="I5862" s="62">
        <f t="shared" si="642"/>
        <v>2</v>
      </c>
      <c r="J5862" s="62">
        <f t="shared" si="643"/>
        <v>22</v>
      </c>
      <c r="K5862" s="81">
        <v>1.3015873573696169E-7</v>
      </c>
      <c r="L5862" s="2" t="s">
        <v>6875</v>
      </c>
      <c r="M5862" s="2" t="s">
        <v>13510</v>
      </c>
      <c r="N5862" s="60" t="s">
        <v>7106</v>
      </c>
      <c r="O5862" s="66" t="s">
        <v>14419</v>
      </c>
      <c r="P5862" s="67" t="s">
        <v>5080</v>
      </c>
      <c r="Q5862" s="67" t="s">
        <v>6760</v>
      </c>
      <c r="R5862" s="67" t="s">
        <v>3354</v>
      </c>
      <c r="S5862" s="67" t="s">
        <v>6966</v>
      </c>
      <c r="T5862" s="67" t="s">
        <v>6041</v>
      </c>
      <c r="U5862" s="67"/>
      <c r="V5862" s="67"/>
      <c r="W5862" s="67"/>
      <c r="X5862" s="67"/>
      <c r="Y5862" s="67"/>
    </row>
    <row r="5863" spans="1:25" s="2" customFormat="1" ht="16.5" customHeight="1">
      <c r="A5863" s="59">
        <v>5861</v>
      </c>
      <c r="B5863" s="61" t="str">
        <f t="shared" si="637"/>
        <v>ng</v>
      </c>
      <c r="C5863" s="61" t="s">
        <v>3521</v>
      </c>
      <c r="D5863" s="2" t="s">
        <v>13786</v>
      </c>
      <c r="E5863" s="61" t="str">
        <f t="shared" si="638"/>
        <v>n</v>
      </c>
      <c r="F5863" s="62" t="str">
        <f t="shared" si="639"/>
        <v>g</v>
      </c>
      <c r="G5863" s="62" t="str">
        <f t="shared" si="640"/>
        <v>R</v>
      </c>
      <c r="H5863" s="62" t="str">
        <f t="shared" si="641"/>
        <v>L</v>
      </c>
      <c r="I5863" s="62">
        <f t="shared" si="642"/>
        <v>18</v>
      </c>
      <c r="J5863" s="62">
        <f t="shared" si="643"/>
        <v>14</v>
      </c>
      <c r="K5863" s="81">
        <v>1.3015873573696169E-7</v>
      </c>
      <c r="L5863" s="2" t="s">
        <v>6878</v>
      </c>
      <c r="M5863" s="2" t="s">
        <v>13767</v>
      </c>
      <c r="N5863" s="60" t="s">
        <v>13382</v>
      </c>
      <c r="O5863" s="66" t="s">
        <v>7675</v>
      </c>
      <c r="P5863" s="67" t="s">
        <v>4241</v>
      </c>
      <c r="Q5863" s="67" t="s">
        <v>5810</v>
      </c>
      <c r="R5863" s="67" t="s">
        <v>2637</v>
      </c>
      <c r="S5863" s="67" t="s">
        <v>2637</v>
      </c>
      <c r="T5863" s="67" t="s">
        <v>2371</v>
      </c>
      <c r="U5863" s="67" t="s">
        <v>5807</v>
      </c>
      <c r="V5863" s="67"/>
      <c r="W5863" s="67"/>
      <c r="X5863" s="67"/>
      <c r="Y5863" s="67"/>
    </row>
    <row r="5864" spans="1:25" s="2" customFormat="1" ht="16.5" customHeight="1">
      <c r="A5864" s="59">
        <v>5862</v>
      </c>
      <c r="B5864" s="61" t="str">
        <f t="shared" si="637"/>
        <v>ta</v>
      </c>
      <c r="C5864" s="61" t="s">
        <v>4772</v>
      </c>
      <c r="D5864" s="2" t="s">
        <v>6814</v>
      </c>
      <c r="E5864" s="61" t="str">
        <f t="shared" si="638"/>
        <v>t</v>
      </c>
      <c r="F5864" s="62" t="str">
        <f t="shared" si="639"/>
        <v>a</v>
      </c>
      <c r="G5864" s="62" t="str">
        <f t="shared" si="640"/>
        <v>L</v>
      </c>
      <c r="H5864" s="62" t="str">
        <f t="shared" si="641"/>
        <v>L</v>
      </c>
      <c r="I5864" s="62">
        <f t="shared" si="642"/>
        <v>13</v>
      </c>
      <c r="J5864" s="62">
        <f t="shared" si="643"/>
        <v>2</v>
      </c>
      <c r="K5864" s="81">
        <v>1.3015873573696169E-7</v>
      </c>
      <c r="L5864" s="2" t="s">
        <v>6884</v>
      </c>
      <c r="M5864" s="2" t="s">
        <v>6875</v>
      </c>
      <c r="N5864" s="60" t="s">
        <v>6972</v>
      </c>
      <c r="O5864" s="66" t="s">
        <v>9460</v>
      </c>
      <c r="P5864" s="67" t="s">
        <v>2324</v>
      </c>
      <c r="Q5864" s="67" t="s">
        <v>3366</v>
      </c>
      <c r="R5864" s="67" t="s">
        <v>209</v>
      </c>
      <c r="S5864" s="67"/>
      <c r="T5864" s="67"/>
      <c r="U5864" s="67"/>
      <c r="V5864" s="67"/>
      <c r="W5864" s="67"/>
      <c r="X5864" s="67"/>
      <c r="Y5864" s="67"/>
    </row>
    <row r="5865" spans="1:25" s="2" customFormat="1" ht="16.5" customHeight="1">
      <c r="A5865" s="59">
        <v>5863</v>
      </c>
      <c r="B5865" s="61" t="str">
        <f t="shared" si="637"/>
        <v>ow</v>
      </c>
      <c r="C5865" s="61" t="s">
        <v>4384</v>
      </c>
      <c r="D5865" s="2" t="s">
        <v>13642</v>
      </c>
      <c r="E5865" s="61" t="str">
        <f t="shared" si="638"/>
        <v>o</v>
      </c>
      <c r="F5865" s="62" t="str">
        <f t="shared" si="639"/>
        <v>w</v>
      </c>
      <c r="G5865" s="62" t="str">
        <f t="shared" si="640"/>
        <v>R</v>
      </c>
      <c r="H5865" s="62" t="str">
        <f t="shared" si="641"/>
        <v>L</v>
      </c>
      <c r="I5865" s="62">
        <f t="shared" si="642"/>
        <v>24</v>
      </c>
      <c r="J5865" s="62">
        <f t="shared" si="643"/>
        <v>4</v>
      </c>
      <c r="K5865" s="81">
        <v>1.3015873573696169E-7</v>
      </c>
      <c r="L5865" s="2" t="s">
        <v>14018</v>
      </c>
      <c r="M5865" s="2" t="s">
        <v>6841</v>
      </c>
      <c r="N5865" s="60" t="s">
        <v>7054</v>
      </c>
      <c r="O5865" s="66" t="s">
        <v>9741</v>
      </c>
      <c r="P5865" s="67" t="s">
        <v>3209</v>
      </c>
      <c r="Q5865" s="67" t="s">
        <v>1854</v>
      </c>
      <c r="R5865" s="67" t="s">
        <v>6095</v>
      </c>
      <c r="S5865" s="67"/>
      <c r="T5865" s="67"/>
      <c r="U5865" s="67"/>
      <c r="V5865" s="67"/>
      <c r="W5865" s="67"/>
      <c r="X5865" s="67"/>
      <c r="Y5865" s="67"/>
    </row>
    <row r="5866" spans="1:25" s="2" customFormat="1" ht="16.5" customHeight="1">
      <c r="A5866" s="59">
        <v>5864</v>
      </c>
      <c r="B5866" s="61" t="str">
        <f t="shared" si="637"/>
        <v>tg</v>
      </c>
      <c r="C5866" s="61" t="s">
        <v>4844</v>
      </c>
      <c r="D5866" s="2" t="s">
        <v>13713</v>
      </c>
      <c r="E5866" s="61" t="str">
        <f t="shared" si="638"/>
        <v>t</v>
      </c>
      <c r="F5866" s="62" t="str">
        <f t="shared" si="639"/>
        <v>g</v>
      </c>
      <c r="G5866" s="62" t="str">
        <f t="shared" si="640"/>
        <v>L</v>
      </c>
      <c r="H5866" s="62" t="str">
        <f t="shared" si="641"/>
        <v>L</v>
      </c>
      <c r="I5866" s="62">
        <f t="shared" si="642"/>
        <v>13</v>
      </c>
      <c r="J5866" s="62">
        <f t="shared" si="643"/>
        <v>14</v>
      </c>
      <c r="K5866" s="81">
        <v>1.3015873573696169E-7</v>
      </c>
      <c r="L5866" s="2" t="s">
        <v>6884</v>
      </c>
      <c r="M5866" s="2" t="s">
        <v>13767</v>
      </c>
      <c r="N5866" s="60" t="s">
        <v>7238</v>
      </c>
      <c r="O5866" s="66" t="s">
        <v>10802</v>
      </c>
      <c r="P5866" s="67" t="s">
        <v>3630</v>
      </c>
      <c r="Q5866" s="67" t="s">
        <v>6041</v>
      </c>
      <c r="R5866" s="67" t="s">
        <v>2321</v>
      </c>
      <c r="S5866" s="67"/>
      <c r="T5866" s="67"/>
      <c r="U5866" s="67"/>
      <c r="V5866" s="67"/>
      <c r="W5866" s="67"/>
      <c r="X5866" s="67"/>
      <c r="Y5866" s="67"/>
    </row>
    <row r="5867" spans="1:25" s="2" customFormat="1" ht="16.5" customHeight="1">
      <c r="A5867" s="59">
        <v>5865</v>
      </c>
      <c r="B5867" s="61" t="str">
        <f t="shared" si="637"/>
        <v>qh</v>
      </c>
      <c r="C5867" s="61" t="s">
        <v>4009</v>
      </c>
      <c r="D5867" s="2" t="s">
        <v>13621</v>
      </c>
      <c r="E5867" s="61" t="str">
        <f t="shared" si="638"/>
        <v>q</v>
      </c>
      <c r="F5867" s="62" t="str">
        <f t="shared" si="639"/>
        <v>h</v>
      </c>
      <c r="G5867" s="62" t="str">
        <f t="shared" si="640"/>
        <v>L</v>
      </c>
      <c r="H5867" s="62" t="str">
        <f t="shared" si="641"/>
        <v>R</v>
      </c>
      <c r="I5867" s="62">
        <f t="shared" si="642"/>
        <v>1</v>
      </c>
      <c r="J5867" s="62">
        <f t="shared" si="643"/>
        <v>17</v>
      </c>
      <c r="K5867" s="81">
        <v>1.3015873573696169E-7</v>
      </c>
      <c r="L5867" s="2" t="s">
        <v>13511</v>
      </c>
      <c r="M5867" s="2" t="s">
        <v>14461</v>
      </c>
      <c r="N5867" s="60" t="s">
        <v>6979</v>
      </c>
      <c r="O5867" s="66" t="s">
        <v>9566</v>
      </c>
      <c r="P5867" s="67" t="s">
        <v>2324</v>
      </c>
      <c r="Q5867" s="67" t="s">
        <v>1512</v>
      </c>
      <c r="R5867" s="67" t="s">
        <v>2637</v>
      </c>
      <c r="S5867" s="67" t="s">
        <v>630</v>
      </c>
      <c r="T5867" s="67"/>
      <c r="U5867" s="67"/>
      <c r="V5867" s="67"/>
      <c r="W5867" s="67"/>
      <c r="X5867" s="67"/>
      <c r="Y5867" s="67"/>
    </row>
    <row r="5868" spans="1:25" s="2" customFormat="1" ht="16.5" customHeight="1">
      <c r="A5868" s="59">
        <v>5866</v>
      </c>
      <c r="B5868" s="61" t="str">
        <f t="shared" si="637"/>
        <v>jd</v>
      </c>
      <c r="C5868" s="61" t="s">
        <v>2033</v>
      </c>
      <c r="D5868" s="2" t="s">
        <v>6811</v>
      </c>
      <c r="E5868" s="61" t="str">
        <f t="shared" si="638"/>
        <v>j</v>
      </c>
      <c r="F5868" s="62" t="str">
        <f t="shared" si="639"/>
        <v>d</v>
      </c>
      <c r="G5868" s="62" t="str">
        <f t="shared" si="640"/>
        <v>R</v>
      </c>
      <c r="H5868" s="62" t="str">
        <f t="shared" si="641"/>
        <v>L</v>
      </c>
      <c r="I5868" s="62">
        <f t="shared" si="642"/>
        <v>20</v>
      </c>
      <c r="J5868" s="62">
        <f t="shared" si="643"/>
        <v>8</v>
      </c>
      <c r="K5868" s="81">
        <v>1.3015873573696169E-7</v>
      </c>
      <c r="L5868" s="2" t="s">
        <v>6887</v>
      </c>
      <c r="M5868" s="2" t="s">
        <v>13510</v>
      </c>
      <c r="N5868" s="60" t="s">
        <v>6797</v>
      </c>
      <c r="O5868" s="66" t="s">
        <v>7991</v>
      </c>
      <c r="P5868" s="67" t="s">
        <v>4492</v>
      </c>
      <c r="Q5868" s="67" t="s">
        <v>4220</v>
      </c>
      <c r="R5868" s="67" t="s">
        <v>4220</v>
      </c>
      <c r="S5868" s="67" t="s">
        <v>3354</v>
      </c>
      <c r="T5868" s="67" t="s">
        <v>173</v>
      </c>
      <c r="U5868" s="67"/>
      <c r="V5868" s="67"/>
      <c r="W5868" s="67"/>
      <c r="X5868" s="67"/>
      <c r="Y5868" s="67"/>
    </row>
    <row r="5869" spans="1:25" s="2" customFormat="1" ht="16.5" customHeight="1">
      <c r="A5869" s="59">
        <v>5867</v>
      </c>
      <c r="B5869" s="61" t="str">
        <f t="shared" si="637"/>
        <v>eu</v>
      </c>
      <c r="C5869" s="61" t="s">
        <v>6130</v>
      </c>
      <c r="D5869" s="2" t="s">
        <v>6924</v>
      </c>
      <c r="E5869" s="61" t="str">
        <f t="shared" si="638"/>
        <v>e</v>
      </c>
      <c r="F5869" s="62" t="str">
        <f t="shared" si="639"/>
        <v>u</v>
      </c>
      <c r="G5869" s="62" t="str">
        <f t="shared" si="640"/>
        <v>L</v>
      </c>
      <c r="H5869" s="62" t="str">
        <f t="shared" si="641"/>
        <v>R</v>
      </c>
      <c r="I5869" s="62">
        <f t="shared" si="642"/>
        <v>7</v>
      </c>
      <c r="J5869" s="62">
        <f t="shared" si="643"/>
        <v>19</v>
      </c>
      <c r="K5869" s="81">
        <v>1.2690476734353765E-7</v>
      </c>
      <c r="L5869" s="2" t="s">
        <v>6876</v>
      </c>
      <c r="M5869" s="2" t="s">
        <v>13512</v>
      </c>
      <c r="N5869" s="60" t="s">
        <v>7040</v>
      </c>
      <c r="O5869" s="66" t="s">
        <v>12251</v>
      </c>
      <c r="P5869" s="67" t="s">
        <v>1571</v>
      </c>
      <c r="Q5869" s="67" t="s">
        <v>3578</v>
      </c>
      <c r="R5869" s="67"/>
      <c r="S5869" s="67"/>
      <c r="T5869" s="67"/>
      <c r="U5869" s="67"/>
      <c r="V5869" s="67"/>
      <c r="W5869" s="67"/>
      <c r="X5869" s="67"/>
      <c r="Y5869" s="67"/>
    </row>
    <row r="5870" spans="1:25" s="2" customFormat="1" ht="16.5" customHeight="1">
      <c r="A5870" s="59">
        <v>5868</v>
      </c>
      <c r="B5870" s="61" t="str">
        <f t="shared" si="637"/>
        <v>tc</v>
      </c>
      <c r="C5870" s="61" t="s">
        <v>5013</v>
      </c>
      <c r="D5870" s="2" t="s">
        <v>13758</v>
      </c>
      <c r="E5870" s="61" t="str">
        <f t="shared" si="638"/>
        <v>t</v>
      </c>
      <c r="F5870" s="62" t="str">
        <f t="shared" si="639"/>
        <v>c</v>
      </c>
      <c r="G5870" s="62" t="str">
        <f t="shared" si="640"/>
        <v>L</v>
      </c>
      <c r="H5870" s="62" t="str">
        <f t="shared" si="641"/>
        <v>L</v>
      </c>
      <c r="I5870" s="62">
        <f t="shared" si="642"/>
        <v>13</v>
      </c>
      <c r="J5870" s="62">
        <f t="shared" si="643"/>
        <v>9</v>
      </c>
      <c r="K5870" s="81">
        <v>1.2690476734353765E-7</v>
      </c>
      <c r="L5870" s="2" t="s">
        <v>6884</v>
      </c>
      <c r="M5870" s="2" t="s">
        <v>13535</v>
      </c>
      <c r="N5870" s="60" t="s">
        <v>6797</v>
      </c>
      <c r="O5870" s="66" t="s">
        <v>11551</v>
      </c>
      <c r="P5870" s="67" t="s">
        <v>4220</v>
      </c>
      <c r="Q5870" s="67" t="s">
        <v>4622</v>
      </c>
      <c r="R5870" s="67"/>
      <c r="S5870" s="67"/>
      <c r="T5870" s="67"/>
      <c r="U5870" s="67"/>
      <c r="V5870" s="67"/>
      <c r="W5870" s="67"/>
      <c r="X5870" s="67"/>
      <c r="Y5870" s="67"/>
    </row>
    <row r="5871" spans="1:25" s="2" customFormat="1" ht="16.5" customHeight="1">
      <c r="A5871" s="59">
        <v>5869</v>
      </c>
      <c r="B5871" s="61" t="str">
        <f t="shared" si="637"/>
        <v>ei</v>
      </c>
      <c r="C5871" s="61" t="s">
        <v>5873</v>
      </c>
      <c r="D5871" s="2" t="s">
        <v>6920</v>
      </c>
      <c r="E5871" s="61" t="str">
        <f t="shared" si="638"/>
        <v>e</v>
      </c>
      <c r="F5871" s="62" t="str">
        <f t="shared" si="639"/>
        <v>i</v>
      </c>
      <c r="G5871" s="62" t="str">
        <f t="shared" si="640"/>
        <v>L</v>
      </c>
      <c r="H5871" s="62" t="str">
        <f t="shared" si="641"/>
        <v>R</v>
      </c>
      <c r="I5871" s="62">
        <f t="shared" si="642"/>
        <v>7</v>
      </c>
      <c r="J5871" s="62">
        <f t="shared" si="643"/>
        <v>22</v>
      </c>
      <c r="K5871" s="81">
        <v>1.2690476734353765E-7</v>
      </c>
      <c r="L5871" s="2" t="s">
        <v>6876</v>
      </c>
      <c r="M5871" s="2" t="s">
        <v>13510</v>
      </c>
      <c r="N5871" s="60" t="s">
        <v>6972</v>
      </c>
      <c r="O5871" s="66" t="s">
        <v>11579</v>
      </c>
      <c r="P5871" s="67" t="s">
        <v>4221</v>
      </c>
      <c r="Q5871" s="67" t="s">
        <v>72</v>
      </c>
      <c r="R5871" s="67" t="s">
        <v>6177</v>
      </c>
      <c r="S5871" s="67"/>
      <c r="T5871" s="67"/>
      <c r="U5871" s="67"/>
      <c r="V5871" s="67"/>
      <c r="W5871" s="67"/>
      <c r="X5871" s="67"/>
      <c r="Y5871" s="67"/>
    </row>
    <row r="5872" spans="1:25" s="2" customFormat="1" ht="16.5" customHeight="1">
      <c r="A5872" s="59">
        <v>5870</v>
      </c>
      <c r="B5872" s="61" t="str">
        <f t="shared" si="637"/>
        <v>wi</v>
      </c>
      <c r="C5872" s="61" t="s">
        <v>5126</v>
      </c>
      <c r="D5872" s="2" t="s">
        <v>13558</v>
      </c>
      <c r="E5872" s="61" t="str">
        <f t="shared" si="638"/>
        <v>w</v>
      </c>
      <c r="F5872" s="62" t="str">
        <f t="shared" si="639"/>
        <v>i</v>
      </c>
      <c r="G5872" s="62" t="str">
        <f t="shared" si="640"/>
        <v>L</v>
      </c>
      <c r="H5872" s="62" t="str">
        <f t="shared" si="641"/>
        <v>R</v>
      </c>
      <c r="I5872" s="62">
        <f t="shared" si="642"/>
        <v>4</v>
      </c>
      <c r="J5872" s="62">
        <f t="shared" si="643"/>
        <v>22</v>
      </c>
      <c r="K5872" s="81">
        <v>1.2690476734353765E-7</v>
      </c>
      <c r="L5872" s="2" t="s">
        <v>6804</v>
      </c>
      <c r="M5872" s="2" t="s">
        <v>6816</v>
      </c>
      <c r="N5872" s="60" t="s">
        <v>13812</v>
      </c>
      <c r="O5872" s="66" t="s">
        <v>14432</v>
      </c>
      <c r="P5872" s="67" t="s">
        <v>4621</v>
      </c>
      <c r="Q5872" s="67" t="s">
        <v>6966</v>
      </c>
      <c r="R5872" s="67" t="s">
        <v>6177</v>
      </c>
      <c r="S5872" s="67"/>
      <c r="T5872" s="67"/>
      <c r="U5872" s="67"/>
      <c r="V5872" s="67"/>
      <c r="W5872" s="67"/>
      <c r="X5872" s="67"/>
      <c r="Y5872" s="67"/>
    </row>
    <row r="5873" spans="1:25" s="2" customFormat="1" ht="16.5" customHeight="1">
      <c r="A5873" s="59">
        <v>5871</v>
      </c>
      <c r="B5873" s="61" t="str">
        <f t="shared" si="637"/>
        <v>jg</v>
      </c>
      <c r="C5873" s="61" t="s">
        <v>2226</v>
      </c>
      <c r="D5873" s="2" t="s">
        <v>13582</v>
      </c>
      <c r="E5873" s="61" t="str">
        <f t="shared" si="638"/>
        <v>j</v>
      </c>
      <c r="F5873" s="62" t="str">
        <f t="shared" si="639"/>
        <v>g</v>
      </c>
      <c r="G5873" s="62" t="str">
        <f t="shared" si="640"/>
        <v>R</v>
      </c>
      <c r="H5873" s="62" t="str">
        <f t="shared" si="641"/>
        <v>L</v>
      </c>
      <c r="I5873" s="62">
        <f t="shared" si="642"/>
        <v>20</v>
      </c>
      <c r="J5873" s="62">
        <f t="shared" si="643"/>
        <v>14</v>
      </c>
      <c r="K5873" s="81">
        <v>1.2690476734353765E-7</v>
      </c>
      <c r="L5873" s="2" t="s">
        <v>6887</v>
      </c>
      <c r="M5873" s="2" t="s">
        <v>14461</v>
      </c>
      <c r="N5873" s="60" t="s">
        <v>6972</v>
      </c>
      <c r="O5873" s="66" t="s">
        <v>12504</v>
      </c>
      <c r="P5873" s="67" t="s">
        <v>2822</v>
      </c>
      <c r="Q5873" s="67" t="s">
        <v>2371</v>
      </c>
      <c r="R5873" s="67" t="s">
        <v>5807</v>
      </c>
      <c r="S5873" s="67" t="s">
        <v>2396</v>
      </c>
      <c r="T5873" s="67" t="s">
        <v>4989</v>
      </c>
      <c r="U5873" s="67"/>
      <c r="V5873" s="67"/>
      <c r="W5873" s="67"/>
      <c r="X5873" s="67"/>
      <c r="Y5873" s="67"/>
    </row>
    <row r="5874" spans="1:25" s="2" customFormat="1" ht="16.5" customHeight="1">
      <c r="A5874" s="59">
        <v>5872</v>
      </c>
      <c r="B5874" s="61" t="str">
        <f t="shared" si="637"/>
        <v>nc</v>
      </c>
      <c r="C5874" s="61" t="s">
        <v>3554</v>
      </c>
      <c r="D5874" s="2" t="s">
        <v>6932</v>
      </c>
      <c r="E5874" s="61" t="str">
        <f t="shared" si="638"/>
        <v>n</v>
      </c>
      <c r="F5874" s="62" t="str">
        <f t="shared" si="639"/>
        <v>c</v>
      </c>
      <c r="G5874" s="62" t="str">
        <f t="shared" si="640"/>
        <v>R</v>
      </c>
      <c r="H5874" s="62" t="str">
        <f t="shared" si="641"/>
        <v>L</v>
      </c>
      <c r="I5874" s="62">
        <f t="shared" si="642"/>
        <v>18</v>
      </c>
      <c r="J5874" s="62">
        <f t="shared" si="643"/>
        <v>9</v>
      </c>
      <c r="K5874" s="81">
        <v>1.2690476734353765E-7</v>
      </c>
      <c r="L5874" s="2" t="s">
        <v>6878</v>
      </c>
      <c r="M5874" s="2" t="s">
        <v>13510</v>
      </c>
      <c r="N5874" s="60" t="s">
        <v>13814</v>
      </c>
      <c r="O5874" s="66" t="s">
        <v>11394</v>
      </c>
      <c r="P5874" s="67" t="s">
        <v>4221</v>
      </c>
      <c r="Q5874" s="67" t="s">
        <v>4481</v>
      </c>
      <c r="R5874" s="67" t="s">
        <v>209</v>
      </c>
      <c r="S5874" s="67"/>
      <c r="T5874" s="67"/>
      <c r="U5874" s="67"/>
      <c r="V5874" s="67"/>
      <c r="W5874" s="67"/>
      <c r="X5874" s="67"/>
      <c r="Y5874" s="67"/>
    </row>
    <row r="5875" spans="1:25" s="2" customFormat="1" ht="16.5" customHeight="1">
      <c r="A5875" s="59">
        <v>5873</v>
      </c>
      <c r="B5875" s="61" t="str">
        <f t="shared" si="637"/>
        <v>g;</v>
      </c>
      <c r="C5875" s="61" t="s">
        <v>1633</v>
      </c>
      <c r="D5875" s="2" t="s">
        <v>6902</v>
      </c>
      <c r="E5875" s="61" t="str">
        <f t="shared" si="638"/>
        <v>g</v>
      </c>
      <c r="F5875" s="62" t="str">
        <f t="shared" si="639"/>
        <v>;</v>
      </c>
      <c r="G5875" s="62" t="str">
        <f t="shared" si="640"/>
        <v>L</v>
      </c>
      <c r="H5875" s="62" t="str">
        <f t="shared" si="641"/>
        <v>R</v>
      </c>
      <c r="I5875" s="62">
        <f t="shared" si="642"/>
        <v>14</v>
      </c>
      <c r="J5875" s="62">
        <f t="shared" si="643"/>
        <v>27</v>
      </c>
      <c r="K5875" s="81">
        <v>1.2690476734353765E-7</v>
      </c>
      <c r="L5875" s="2" t="s">
        <v>13509</v>
      </c>
      <c r="M5875" s="2" t="s">
        <v>13534</v>
      </c>
      <c r="N5875" s="60" t="s">
        <v>13997</v>
      </c>
      <c r="O5875" s="66" t="s">
        <v>10682</v>
      </c>
      <c r="P5875" s="67" t="s">
        <v>3630</v>
      </c>
      <c r="Q5875" s="67" t="s">
        <v>2875</v>
      </c>
      <c r="R5875" s="67" t="s">
        <v>14494</v>
      </c>
      <c r="S5875" s="67"/>
      <c r="T5875" s="67"/>
      <c r="U5875" s="67"/>
      <c r="V5875" s="67"/>
      <c r="W5875" s="67"/>
      <c r="X5875" s="67"/>
      <c r="Y5875" s="67"/>
    </row>
    <row r="5876" spans="1:25" s="2" customFormat="1" ht="16.5" customHeight="1">
      <c r="A5876" s="59">
        <v>5874</v>
      </c>
      <c r="B5876" s="61" t="str">
        <f t="shared" si="637"/>
        <v>em</v>
      </c>
      <c r="C5876" s="61" t="s">
        <v>6164</v>
      </c>
      <c r="D5876" s="2" t="s">
        <v>13641</v>
      </c>
      <c r="E5876" s="61" t="str">
        <f t="shared" si="638"/>
        <v>e</v>
      </c>
      <c r="F5876" s="62" t="str">
        <f t="shared" si="639"/>
        <v>m</v>
      </c>
      <c r="G5876" s="62" t="str">
        <f t="shared" si="640"/>
        <v>L</v>
      </c>
      <c r="H5876" s="62" t="str">
        <f t="shared" si="641"/>
        <v>R</v>
      </c>
      <c r="I5876" s="62">
        <f t="shared" si="642"/>
        <v>7</v>
      </c>
      <c r="J5876" s="62">
        <f t="shared" si="643"/>
        <v>21</v>
      </c>
      <c r="K5876" s="81">
        <v>1.2690476734353765E-7</v>
      </c>
      <c r="L5876" s="2" t="s">
        <v>6885</v>
      </c>
      <c r="M5876" s="2" t="s">
        <v>14110</v>
      </c>
      <c r="N5876" s="60" t="s">
        <v>6979</v>
      </c>
      <c r="O5876" s="66" t="s">
        <v>10645</v>
      </c>
      <c r="P5876" s="67" t="s">
        <v>3474</v>
      </c>
      <c r="Q5876" s="67" t="s">
        <v>4641</v>
      </c>
      <c r="R5876" s="67" t="s">
        <v>6829</v>
      </c>
      <c r="S5876" s="67" t="s">
        <v>14508</v>
      </c>
      <c r="T5876" s="67"/>
      <c r="U5876" s="67"/>
      <c r="V5876" s="67"/>
      <c r="W5876" s="67"/>
      <c r="X5876" s="67"/>
      <c r="Y5876" s="67"/>
    </row>
    <row r="5877" spans="1:25" s="2" customFormat="1" ht="16.5" customHeight="1">
      <c r="A5877" s="59">
        <v>5875</v>
      </c>
      <c r="B5877" s="61" t="str">
        <f t="shared" si="637"/>
        <v>kc</v>
      </c>
      <c r="C5877" s="61" t="s">
        <v>2720</v>
      </c>
      <c r="D5877" s="2" t="s">
        <v>13753</v>
      </c>
      <c r="E5877" s="61" t="str">
        <f t="shared" si="638"/>
        <v>k</v>
      </c>
      <c r="F5877" s="62" t="str">
        <f t="shared" si="639"/>
        <v>c</v>
      </c>
      <c r="G5877" s="62" t="str">
        <f t="shared" si="640"/>
        <v>R</v>
      </c>
      <c r="H5877" s="62" t="str">
        <f t="shared" si="641"/>
        <v>L</v>
      </c>
      <c r="I5877" s="62">
        <f t="shared" si="642"/>
        <v>23</v>
      </c>
      <c r="J5877" s="62">
        <f t="shared" si="643"/>
        <v>9</v>
      </c>
      <c r="K5877" s="81">
        <v>1.2690476734353765E-7</v>
      </c>
      <c r="L5877" s="2" t="s">
        <v>6890</v>
      </c>
      <c r="M5877" s="2" t="s">
        <v>13535</v>
      </c>
      <c r="N5877" s="60" t="s">
        <v>7238</v>
      </c>
      <c r="O5877" s="66" t="s">
        <v>8376</v>
      </c>
      <c r="P5877" s="67" t="s">
        <v>291</v>
      </c>
      <c r="Q5877" s="67" t="s">
        <v>5223</v>
      </c>
      <c r="R5877" s="67"/>
      <c r="S5877" s="67"/>
      <c r="T5877" s="67"/>
      <c r="U5877" s="67"/>
      <c r="V5877" s="67"/>
      <c r="W5877" s="67"/>
      <c r="X5877" s="67"/>
      <c r="Y5877" s="67"/>
    </row>
    <row r="5878" spans="1:25" s="2" customFormat="1" ht="16.5" customHeight="1">
      <c r="A5878" s="59">
        <v>5876</v>
      </c>
      <c r="B5878" s="61" t="str">
        <f t="shared" si="637"/>
        <v>eo</v>
      </c>
      <c r="C5878" s="61" t="s">
        <v>6045</v>
      </c>
      <c r="D5878" s="2" t="s">
        <v>13541</v>
      </c>
      <c r="E5878" s="61" t="str">
        <f t="shared" si="638"/>
        <v>e</v>
      </c>
      <c r="F5878" s="62" t="str">
        <f t="shared" si="639"/>
        <v>o</v>
      </c>
      <c r="G5878" s="62" t="str">
        <f t="shared" si="640"/>
        <v>L</v>
      </c>
      <c r="H5878" s="62" t="str">
        <f t="shared" si="641"/>
        <v>R</v>
      </c>
      <c r="I5878" s="62">
        <f t="shared" si="642"/>
        <v>7</v>
      </c>
      <c r="J5878" s="62">
        <f t="shared" si="643"/>
        <v>24</v>
      </c>
      <c r="K5878" s="81">
        <v>1.2690476734353765E-7</v>
      </c>
      <c r="L5878" s="2" t="s">
        <v>6876</v>
      </c>
      <c r="M5878" s="2" t="s">
        <v>6960</v>
      </c>
      <c r="N5878" s="60" t="s">
        <v>13858</v>
      </c>
      <c r="O5878" s="66" t="s">
        <v>14433</v>
      </c>
      <c r="P5878" s="67" t="s">
        <v>4221</v>
      </c>
      <c r="Q5878" s="67" t="s">
        <v>6966</v>
      </c>
      <c r="R5878" s="67" t="s">
        <v>6177</v>
      </c>
      <c r="S5878" s="67"/>
      <c r="T5878" s="67"/>
      <c r="U5878" s="67"/>
      <c r="V5878" s="67"/>
      <c r="W5878" s="67"/>
      <c r="X5878" s="67"/>
      <c r="Y5878" s="67"/>
    </row>
    <row r="5879" spans="1:25" s="2" customFormat="1" ht="16.5" customHeight="1">
      <c r="A5879" s="59">
        <v>5877</v>
      </c>
      <c r="B5879" s="61" t="str">
        <f t="shared" si="637"/>
        <v>hc</v>
      </c>
      <c r="C5879" s="61" t="s">
        <v>1980</v>
      </c>
      <c r="D5879" s="2" t="s">
        <v>13717</v>
      </c>
      <c r="E5879" s="61" t="str">
        <f t="shared" si="638"/>
        <v>h</v>
      </c>
      <c r="F5879" s="62" t="str">
        <f t="shared" si="639"/>
        <v>c</v>
      </c>
      <c r="G5879" s="62" t="str">
        <f t="shared" si="640"/>
        <v>R</v>
      </c>
      <c r="H5879" s="62" t="str">
        <f t="shared" si="641"/>
        <v>L</v>
      </c>
      <c r="I5879" s="62">
        <f t="shared" si="642"/>
        <v>17</v>
      </c>
      <c r="J5879" s="62">
        <f t="shared" si="643"/>
        <v>9</v>
      </c>
      <c r="K5879" s="81">
        <v>1.2690476734353765E-7</v>
      </c>
      <c r="L5879" s="2" t="s">
        <v>6888</v>
      </c>
      <c r="M5879" s="2" t="s">
        <v>13535</v>
      </c>
      <c r="N5879" s="60" t="s">
        <v>6996</v>
      </c>
      <c r="O5879" s="66" t="s">
        <v>7451</v>
      </c>
      <c r="P5879" s="67" t="s">
        <v>3309</v>
      </c>
      <c r="Q5879" s="67" t="s">
        <v>4514</v>
      </c>
      <c r="R5879" s="67" t="s">
        <v>4241</v>
      </c>
      <c r="S5879" s="67"/>
      <c r="T5879" s="67"/>
      <c r="U5879" s="67"/>
      <c r="V5879" s="67"/>
      <c r="W5879" s="67"/>
      <c r="X5879" s="67"/>
      <c r="Y5879" s="67"/>
    </row>
    <row r="5880" spans="1:25" s="2" customFormat="1" ht="16.5" customHeight="1">
      <c r="A5880" s="59">
        <v>5878</v>
      </c>
      <c r="B5880" s="61" t="str">
        <f t="shared" si="637"/>
        <v>sh</v>
      </c>
      <c r="C5880" s="61" t="s">
        <v>4309</v>
      </c>
      <c r="D5880" s="2" t="s">
        <v>13726</v>
      </c>
      <c r="E5880" s="61" t="str">
        <f t="shared" si="638"/>
        <v>s</v>
      </c>
      <c r="F5880" s="62" t="str">
        <f t="shared" si="639"/>
        <v>h</v>
      </c>
      <c r="G5880" s="62" t="str">
        <f t="shared" si="640"/>
        <v>L</v>
      </c>
      <c r="H5880" s="62" t="str">
        <f t="shared" si="641"/>
        <v>R</v>
      </c>
      <c r="I5880" s="62">
        <f t="shared" si="642"/>
        <v>5</v>
      </c>
      <c r="J5880" s="62">
        <f t="shared" si="643"/>
        <v>17</v>
      </c>
      <c r="K5880" s="81">
        <v>1.2690476734353765E-7</v>
      </c>
      <c r="L5880" s="2" t="s">
        <v>6775</v>
      </c>
      <c r="M5880" s="2" t="s">
        <v>6950</v>
      </c>
      <c r="N5880" s="60" t="s">
        <v>6972</v>
      </c>
      <c r="O5880" s="66" t="s">
        <v>10813</v>
      </c>
      <c r="P5880" s="67" t="s">
        <v>2637</v>
      </c>
      <c r="Q5880" s="67" t="s">
        <v>3366</v>
      </c>
      <c r="R5880" s="67" t="s">
        <v>2371</v>
      </c>
      <c r="S5880" s="67" t="s">
        <v>72</v>
      </c>
      <c r="T5880" s="67" t="s">
        <v>4989</v>
      </c>
      <c r="U5880" s="67"/>
      <c r="V5880" s="67"/>
      <c r="W5880" s="67"/>
      <c r="X5880" s="67"/>
      <c r="Y5880" s="67"/>
    </row>
    <row r="5881" spans="1:25" s="2" customFormat="1" ht="16.5" customHeight="1">
      <c r="A5881" s="59">
        <v>5879</v>
      </c>
      <c r="B5881" s="61" t="str">
        <f t="shared" si="637"/>
        <v>tk</v>
      </c>
      <c r="C5881" s="61" t="s">
        <v>4910</v>
      </c>
      <c r="D5881" s="2" t="s">
        <v>13553</v>
      </c>
      <c r="E5881" s="61" t="str">
        <f t="shared" si="638"/>
        <v>t</v>
      </c>
      <c r="F5881" s="62" t="str">
        <f t="shared" si="639"/>
        <v>k</v>
      </c>
      <c r="G5881" s="62" t="str">
        <f t="shared" si="640"/>
        <v>L</v>
      </c>
      <c r="H5881" s="62" t="str">
        <f t="shared" si="641"/>
        <v>R</v>
      </c>
      <c r="I5881" s="62">
        <f t="shared" si="642"/>
        <v>13</v>
      </c>
      <c r="J5881" s="62">
        <f t="shared" si="643"/>
        <v>23</v>
      </c>
      <c r="K5881" s="81">
        <v>1.2690476734353765E-7</v>
      </c>
      <c r="L5881" s="2" t="s">
        <v>6884</v>
      </c>
      <c r="M5881" s="2" t="s">
        <v>6916</v>
      </c>
      <c r="N5881" s="60" t="s">
        <v>7083</v>
      </c>
      <c r="O5881" s="66" t="s">
        <v>8514</v>
      </c>
      <c r="P5881" s="67" t="s">
        <v>827</v>
      </c>
      <c r="Q5881" s="67" t="s">
        <v>4220</v>
      </c>
      <c r="R5881" s="67" t="s">
        <v>4361</v>
      </c>
      <c r="S5881" s="67"/>
      <c r="T5881" s="67"/>
      <c r="U5881" s="67"/>
      <c r="V5881" s="67"/>
      <c r="W5881" s="67"/>
      <c r="X5881" s="67"/>
      <c r="Y5881" s="67"/>
    </row>
    <row r="5882" spans="1:25" s="2" customFormat="1" ht="16.5" customHeight="1">
      <c r="A5882" s="59">
        <v>5880</v>
      </c>
      <c r="B5882" s="61" t="str">
        <f t="shared" si="637"/>
        <v>ei</v>
      </c>
      <c r="C5882" s="61" t="s">
        <v>5848</v>
      </c>
      <c r="D5882" s="2" t="s">
        <v>6920</v>
      </c>
      <c r="E5882" s="61" t="str">
        <f t="shared" si="638"/>
        <v>e</v>
      </c>
      <c r="F5882" s="62" t="str">
        <f t="shared" si="639"/>
        <v>i</v>
      </c>
      <c r="G5882" s="62" t="str">
        <f t="shared" si="640"/>
        <v>L</v>
      </c>
      <c r="H5882" s="62" t="str">
        <f t="shared" si="641"/>
        <v>R</v>
      </c>
      <c r="I5882" s="62">
        <f t="shared" si="642"/>
        <v>7</v>
      </c>
      <c r="J5882" s="62">
        <f t="shared" si="643"/>
        <v>22</v>
      </c>
      <c r="K5882" s="81">
        <v>1.2365079895011361E-7</v>
      </c>
      <c r="L5882" s="2" t="s">
        <v>6876</v>
      </c>
      <c r="M5882" s="2" t="s">
        <v>13510</v>
      </c>
      <c r="N5882" s="60" t="s">
        <v>6972</v>
      </c>
      <c r="O5882" s="66" t="s">
        <v>9736</v>
      </c>
      <c r="P5882" s="67" t="s">
        <v>2324</v>
      </c>
      <c r="Q5882" s="67" t="s">
        <v>5845</v>
      </c>
      <c r="R5882" s="67"/>
      <c r="S5882" s="67"/>
      <c r="T5882" s="67"/>
      <c r="U5882" s="67"/>
      <c r="V5882" s="67"/>
      <c r="W5882" s="67"/>
      <c r="X5882" s="67"/>
      <c r="Y5882" s="67"/>
    </row>
    <row r="5883" spans="1:25" s="2" customFormat="1" ht="16.5" customHeight="1">
      <c r="A5883" s="59">
        <v>5881</v>
      </c>
      <c r="B5883" s="61" t="str">
        <f t="shared" si="637"/>
        <v>jw</v>
      </c>
      <c r="C5883" s="61" t="s">
        <v>2143</v>
      </c>
      <c r="D5883" s="2" t="s">
        <v>13581</v>
      </c>
      <c r="E5883" s="61" t="str">
        <f t="shared" si="638"/>
        <v>j</v>
      </c>
      <c r="F5883" s="62" t="str">
        <f t="shared" si="639"/>
        <v>w</v>
      </c>
      <c r="G5883" s="62" t="str">
        <f t="shared" si="640"/>
        <v>R</v>
      </c>
      <c r="H5883" s="62" t="str">
        <f t="shared" si="641"/>
        <v>L</v>
      </c>
      <c r="I5883" s="62">
        <f t="shared" si="642"/>
        <v>20</v>
      </c>
      <c r="J5883" s="62">
        <f t="shared" si="643"/>
        <v>4</v>
      </c>
      <c r="K5883" s="81">
        <v>1.2365079895011361E-7</v>
      </c>
      <c r="L5883" s="2" t="s">
        <v>6887</v>
      </c>
      <c r="M5883" s="2" t="s">
        <v>6916</v>
      </c>
      <c r="N5883" s="60" t="s">
        <v>6978</v>
      </c>
      <c r="O5883" s="66" t="s">
        <v>9120</v>
      </c>
      <c r="P5883" s="67" t="s">
        <v>5807</v>
      </c>
      <c r="Q5883" s="67" t="s">
        <v>1462</v>
      </c>
      <c r="R5883" s="67"/>
      <c r="S5883" s="67"/>
      <c r="T5883" s="67"/>
      <c r="U5883" s="67"/>
      <c r="V5883" s="67"/>
      <c r="W5883" s="67"/>
      <c r="X5883" s="67"/>
      <c r="Y5883" s="67"/>
    </row>
    <row r="5884" spans="1:25" s="2" customFormat="1" ht="16.5" customHeight="1">
      <c r="A5884" s="59">
        <v>5882</v>
      </c>
      <c r="B5884" s="61" t="str">
        <f t="shared" si="637"/>
        <v>jb</v>
      </c>
      <c r="C5884" s="61" t="s">
        <v>2506</v>
      </c>
      <c r="D5884" s="2" t="s">
        <v>6819</v>
      </c>
      <c r="E5884" s="61" t="str">
        <f t="shared" si="638"/>
        <v>j</v>
      </c>
      <c r="F5884" s="62" t="str">
        <f t="shared" si="639"/>
        <v>b</v>
      </c>
      <c r="G5884" s="62" t="str">
        <f t="shared" si="640"/>
        <v>R</v>
      </c>
      <c r="H5884" s="62" t="str">
        <f t="shared" si="641"/>
        <v>L</v>
      </c>
      <c r="I5884" s="62">
        <f t="shared" si="642"/>
        <v>20</v>
      </c>
      <c r="J5884" s="62">
        <f t="shared" si="643"/>
        <v>15</v>
      </c>
      <c r="K5884" s="81">
        <v>1.2365079895011361E-7</v>
      </c>
      <c r="L5884" s="2" t="s">
        <v>6887</v>
      </c>
      <c r="M5884" s="2" t="s">
        <v>13533</v>
      </c>
      <c r="N5884" s="60" t="s">
        <v>7106</v>
      </c>
      <c r="O5884" s="66" t="s">
        <v>10450</v>
      </c>
      <c r="P5884" s="67" t="s">
        <v>3474</v>
      </c>
      <c r="Q5884" s="67" t="s">
        <v>2252</v>
      </c>
      <c r="R5884" s="67"/>
      <c r="S5884" s="67"/>
      <c r="T5884" s="67"/>
      <c r="U5884" s="67"/>
      <c r="V5884" s="67"/>
      <c r="W5884" s="67"/>
      <c r="X5884" s="67"/>
      <c r="Y5884" s="67"/>
    </row>
    <row r="5885" spans="1:25" s="2" customFormat="1" ht="16.5" customHeight="1">
      <c r="A5885" s="59">
        <v>5883</v>
      </c>
      <c r="B5885" s="61" t="str">
        <f t="shared" si="637"/>
        <v>dc</v>
      </c>
      <c r="C5885" s="61" t="s">
        <v>1108</v>
      </c>
      <c r="D5885" s="2" t="s">
        <v>13521</v>
      </c>
      <c r="E5885" s="61" t="str">
        <f t="shared" si="638"/>
        <v>d</v>
      </c>
      <c r="F5885" s="62" t="str">
        <f t="shared" si="639"/>
        <v>c</v>
      </c>
      <c r="G5885" s="62" t="str">
        <f t="shared" si="640"/>
        <v>L</v>
      </c>
      <c r="H5885" s="62" t="str">
        <f t="shared" si="641"/>
        <v>L</v>
      </c>
      <c r="I5885" s="62">
        <f t="shared" si="642"/>
        <v>8</v>
      </c>
      <c r="J5885" s="62">
        <f t="shared" si="643"/>
        <v>9</v>
      </c>
      <c r="K5885" s="81">
        <v>1.2365079895011361E-7</v>
      </c>
      <c r="L5885" s="2" t="s">
        <v>13508</v>
      </c>
      <c r="M5885" s="2" t="s">
        <v>13535</v>
      </c>
      <c r="N5885" s="60" t="s">
        <v>7150</v>
      </c>
      <c r="O5885" s="66" t="s">
        <v>12184</v>
      </c>
      <c r="P5885" s="67" t="s">
        <v>4495</v>
      </c>
      <c r="Q5885" s="67" t="s">
        <v>3881</v>
      </c>
      <c r="R5885" s="67" t="s">
        <v>3984</v>
      </c>
      <c r="S5885" s="67"/>
      <c r="T5885" s="67"/>
      <c r="U5885" s="67"/>
      <c r="V5885" s="67"/>
      <c r="W5885" s="67"/>
      <c r="X5885" s="67"/>
      <c r="Y5885" s="67"/>
    </row>
    <row r="5886" spans="1:25" s="2" customFormat="1" ht="16.5" customHeight="1">
      <c r="A5886" s="59">
        <v>5884</v>
      </c>
      <c r="B5886" s="61" t="str">
        <f t="shared" si="637"/>
        <v>xl</v>
      </c>
      <c r="C5886" s="61" t="s">
        <v>5325</v>
      </c>
      <c r="D5886" s="2" t="s">
        <v>13518</v>
      </c>
      <c r="E5886" s="61" t="str">
        <f t="shared" si="638"/>
        <v>x</v>
      </c>
      <c r="F5886" s="62" t="str">
        <f t="shared" si="639"/>
        <v>l</v>
      </c>
      <c r="G5886" s="62" t="str">
        <f t="shared" si="640"/>
        <v>L</v>
      </c>
      <c r="H5886" s="62" t="str">
        <f t="shared" si="641"/>
        <v>R</v>
      </c>
      <c r="I5886" s="62">
        <f t="shared" si="642"/>
        <v>6</v>
      </c>
      <c r="J5886" s="62">
        <f t="shared" si="643"/>
        <v>25</v>
      </c>
      <c r="K5886" s="81">
        <v>1.2365079895011361E-7</v>
      </c>
      <c r="L5886" s="2" t="s">
        <v>6892</v>
      </c>
      <c r="M5886" s="2" t="s">
        <v>14015</v>
      </c>
      <c r="N5886" s="60" t="s">
        <v>14003</v>
      </c>
      <c r="O5886" s="66" t="s">
        <v>12302</v>
      </c>
      <c r="P5886" s="67" t="s">
        <v>4495</v>
      </c>
      <c r="Q5886" s="67" t="s">
        <v>1304</v>
      </c>
      <c r="R5886" s="67" t="s">
        <v>6761</v>
      </c>
      <c r="S5886" s="67"/>
      <c r="T5886" s="67"/>
      <c r="U5886" s="67"/>
      <c r="V5886" s="67"/>
      <c r="W5886" s="67"/>
      <c r="X5886" s="67"/>
      <c r="Y5886" s="67"/>
    </row>
    <row r="5887" spans="1:25" s="2" customFormat="1" ht="16.5" customHeight="1">
      <c r="A5887" s="59">
        <v>5885</v>
      </c>
      <c r="B5887" s="61" t="str">
        <f t="shared" si="637"/>
        <v>ie</v>
      </c>
      <c r="C5887" s="61" t="s">
        <v>531</v>
      </c>
      <c r="D5887" s="2" t="s">
        <v>13673</v>
      </c>
      <c r="E5887" s="61" t="str">
        <f t="shared" si="638"/>
        <v>i</v>
      </c>
      <c r="F5887" s="62" t="str">
        <f t="shared" si="639"/>
        <v>e</v>
      </c>
      <c r="G5887" s="62" t="str">
        <f t="shared" si="640"/>
        <v>R</v>
      </c>
      <c r="H5887" s="62" t="str">
        <f t="shared" si="641"/>
        <v>L</v>
      </c>
      <c r="I5887" s="62">
        <f t="shared" si="642"/>
        <v>22</v>
      </c>
      <c r="J5887" s="62">
        <f t="shared" si="643"/>
        <v>7</v>
      </c>
      <c r="K5887" s="81">
        <v>1.2365079895011361E-7</v>
      </c>
      <c r="L5887" s="2" t="s">
        <v>14016</v>
      </c>
      <c r="M5887" s="2" t="s">
        <v>6876</v>
      </c>
      <c r="N5887" s="60" t="s">
        <v>7165</v>
      </c>
      <c r="O5887" s="66" t="s">
        <v>12272</v>
      </c>
      <c r="P5887" s="67" t="s">
        <v>4495</v>
      </c>
      <c r="Q5887" s="67" t="s">
        <v>530</v>
      </c>
      <c r="R5887" s="67"/>
      <c r="S5887" s="67"/>
      <c r="T5887" s="67"/>
      <c r="U5887" s="67"/>
      <c r="V5887" s="67"/>
      <c r="W5887" s="67"/>
      <c r="X5887" s="67"/>
      <c r="Y5887" s="67"/>
    </row>
    <row r="5888" spans="1:25" s="2" customFormat="1" ht="16.5" customHeight="1">
      <c r="A5888" s="59">
        <v>5886</v>
      </c>
      <c r="B5888" s="61" t="str">
        <f t="shared" si="637"/>
        <v>lz</v>
      </c>
      <c r="C5888" s="61" t="s">
        <v>2995</v>
      </c>
      <c r="D5888" s="2" t="s">
        <v>13359</v>
      </c>
      <c r="E5888" s="61" t="str">
        <f t="shared" si="638"/>
        <v>l</v>
      </c>
      <c r="F5888" s="62" t="str">
        <f t="shared" si="639"/>
        <v>z</v>
      </c>
      <c r="G5888" s="62" t="str">
        <f t="shared" si="640"/>
        <v>R</v>
      </c>
      <c r="H5888" s="62" t="str">
        <f t="shared" si="641"/>
        <v>L</v>
      </c>
      <c r="I5888" s="62">
        <f t="shared" si="642"/>
        <v>25</v>
      </c>
      <c r="J5888" s="62">
        <f t="shared" si="643"/>
        <v>3</v>
      </c>
      <c r="K5888" s="81">
        <v>1.2365079895011361E-7</v>
      </c>
      <c r="L5888" s="2" t="s">
        <v>6889</v>
      </c>
      <c r="M5888" s="2" t="s">
        <v>13530</v>
      </c>
      <c r="N5888" s="60" t="s">
        <v>6979</v>
      </c>
      <c r="O5888" s="66" t="s">
        <v>10970</v>
      </c>
      <c r="P5888" s="67" t="s">
        <v>2637</v>
      </c>
      <c r="Q5888" s="67" t="s">
        <v>3474</v>
      </c>
      <c r="R5888" s="67" t="s">
        <v>3474</v>
      </c>
      <c r="S5888" s="67"/>
      <c r="T5888" s="67"/>
      <c r="U5888" s="67"/>
      <c r="V5888" s="67"/>
      <c r="W5888" s="67"/>
      <c r="X5888" s="67"/>
      <c r="Y5888" s="67"/>
    </row>
    <row r="5889" spans="1:25" s="2" customFormat="1" ht="16.5" customHeight="1">
      <c r="A5889" s="59">
        <v>5887</v>
      </c>
      <c r="B5889" s="61" t="str">
        <f t="shared" si="637"/>
        <v>l</v>
      </c>
      <c r="C5889" s="61" t="s">
        <v>2976</v>
      </c>
      <c r="D5889" s="2" t="s">
        <v>13718</v>
      </c>
      <c r="E5889" s="61" t="str">
        <f t="shared" si="638"/>
        <v>l</v>
      </c>
      <c r="F5889" s="62" t="str">
        <f t="shared" si="639"/>
        <v>l</v>
      </c>
      <c r="G5889" s="62" t="str">
        <f t="shared" si="640"/>
        <v>R</v>
      </c>
      <c r="H5889" s="62" t="str">
        <f t="shared" si="641"/>
        <v>R</v>
      </c>
      <c r="I5889" s="62">
        <f t="shared" si="642"/>
        <v>25</v>
      </c>
      <c r="J5889" s="62">
        <f t="shared" si="643"/>
        <v>25</v>
      </c>
      <c r="K5889" s="81">
        <v>1.2365079895011361E-7</v>
      </c>
      <c r="L5889" s="2" t="s">
        <v>6889</v>
      </c>
      <c r="M5889" s="2" t="s">
        <v>14103</v>
      </c>
      <c r="N5889" s="60" t="s">
        <v>6973</v>
      </c>
      <c r="O5889" s="66" t="s">
        <v>9152</v>
      </c>
      <c r="P5889" s="67" t="s">
        <v>6017</v>
      </c>
      <c r="Q5889" s="67" t="s">
        <v>4413</v>
      </c>
      <c r="R5889" s="67"/>
      <c r="S5889" s="67"/>
      <c r="T5889" s="67"/>
      <c r="U5889" s="67"/>
      <c r="V5889" s="67"/>
      <c r="W5889" s="67"/>
      <c r="X5889" s="67"/>
      <c r="Y5889" s="67"/>
    </row>
    <row r="5890" spans="1:25" s="2" customFormat="1" ht="16.5" customHeight="1">
      <c r="A5890" s="59">
        <v>5888</v>
      </c>
      <c r="B5890" s="61" t="str">
        <f t="shared" si="637"/>
        <v>q;</v>
      </c>
      <c r="C5890" s="61" t="s">
        <v>4090</v>
      </c>
      <c r="D5890" s="2" t="s">
        <v>13578</v>
      </c>
      <c r="E5890" s="61" t="str">
        <f t="shared" si="638"/>
        <v>q</v>
      </c>
      <c r="F5890" s="62" t="str">
        <f t="shared" si="639"/>
        <v>;</v>
      </c>
      <c r="G5890" s="62" t="str">
        <f t="shared" si="640"/>
        <v>L</v>
      </c>
      <c r="H5890" s="62" t="str">
        <f t="shared" si="641"/>
        <v>R</v>
      </c>
      <c r="I5890" s="62">
        <f t="shared" si="642"/>
        <v>1</v>
      </c>
      <c r="J5890" s="62">
        <f t="shared" si="643"/>
        <v>27</v>
      </c>
      <c r="K5890" s="81">
        <v>1.2365079895011361E-7</v>
      </c>
      <c r="L5890" s="2" t="s">
        <v>13511</v>
      </c>
      <c r="M5890" s="2" t="s">
        <v>14095</v>
      </c>
      <c r="N5890" s="60" t="s">
        <v>7083</v>
      </c>
      <c r="O5890" s="66" t="s">
        <v>7612</v>
      </c>
      <c r="P5890" s="67" t="s">
        <v>1777</v>
      </c>
      <c r="Q5890" s="67" t="s">
        <v>1445</v>
      </c>
      <c r="R5890" s="67" t="s">
        <v>5431</v>
      </c>
      <c r="S5890" s="67"/>
      <c r="T5890" s="67"/>
      <c r="U5890" s="67"/>
      <c r="V5890" s="67"/>
      <c r="W5890" s="67"/>
      <c r="X5890" s="67"/>
      <c r="Y5890" s="67"/>
    </row>
    <row r="5891" spans="1:25" s="2" customFormat="1" ht="16.5" customHeight="1">
      <c r="A5891" s="59">
        <v>5889</v>
      </c>
      <c r="B5891" s="61" t="str">
        <f t="shared" ref="B5891:B5954" si="644">VLOOKUP(D5891,sp,2,FALSE)</f>
        <v>ke</v>
      </c>
      <c r="C5891" s="61" t="s">
        <v>2606</v>
      </c>
      <c r="D5891" s="2" t="s">
        <v>6869</v>
      </c>
      <c r="E5891" s="61" t="str">
        <f t="shared" ref="E5891:E5954" si="645">LEFT(B5891,1)</f>
        <v>k</v>
      </c>
      <c r="F5891" s="62" t="str">
        <f t="shared" ref="F5891:F5954" si="646">RIGHT(B5891,1)</f>
        <v>e</v>
      </c>
      <c r="G5891" s="62" t="str">
        <f t="shared" si="640"/>
        <v>R</v>
      </c>
      <c r="H5891" s="62" t="str">
        <f t="shared" si="641"/>
        <v>L</v>
      </c>
      <c r="I5891" s="62">
        <f t="shared" si="642"/>
        <v>23</v>
      </c>
      <c r="J5891" s="62">
        <f t="shared" si="643"/>
        <v>7</v>
      </c>
      <c r="K5891" s="81">
        <v>1.2365079895011361E-7</v>
      </c>
      <c r="L5891" s="2" t="s">
        <v>6890</v>
      </c>
      <c r="M5891" s="2" t="s">
        <v>6876</v>
      </c>
      <c r="N5891" s="60" t="s">
        <v>6797</v>
      </c>
      <c r="O5891" s="66" t="s">
        <v>12198</v>
      </c>
      <c r="P5891" s="67" t="s">
        <v>4360</v>
      </c>
      <c r="Q5891" s="67" t="s">
        <v>2605</v>
      </c>
      <c r="R5891" s="67"/>
      <c r="S5891" s="67"/>
      <c r="T5891" s="67"/>
      <c r="U5891" s="67"/>
      <c r="V5891" s="67"/>
      <c r="W5891" s="67"/>
      <c r="X5891" s="67"/>
      <c r="Y5891" s="67"/>
    </row>
    <row r="5892" spans="1:25" s="2" customFormat="1" ht="16.5" customHeight="1">
      <c r="A5892" s="59">
        <v>5890</v>
      </c>
      <c r="B5892" s="61" t="str">
        <f t="shared" si="644"/>
        <v>q</v>
      </c>
      <c r="C5892" s="61" t="s">
        <v>4037</v>
      </c>
      <c r="D5892" s="2" t="s">
        <v>13749</v>
      </c>
      <c r="E5892" s="61" t="str">
        <f t="shared" si="645"/>
        <v>q</v>
      </c>
      <c r="F5892" s="62" t="str">
        <f t="shared" si="646"/>
        <v>q</v>
      </c>
      <c r="G5892" s="62" t="str">
        <f t="shared" ref="G5892:G5955" si="647">IF(FIND(E5892,"qwertasdfgzxcvbyuiophjkl;nm")&lt;15.5,"L","R")</f>
        <v>L</v>
      </c>
      <c r="H5892" s="62" t="str">
        <f t="shared" ref="H5892:H5955" si="648">IF(FIND(F5892,"qwertasdfgzxcvbyuiophjkl;nm")&lt;15.5,"L","R")</f>
        <v>L</v>
      </c>
      <c r="I5892" s="62">
        <f t="shared" ref="I5892:I5955" si="649">FIND(E5892,$I$1)</f>
        <v>1</v>
      </c>
      <c r="J5892" s="62">
        <f t="shared" ref="J5892:J5955" si="650">FIND(F5892,$I$1)</f>
        <v>1</v>
      </c>
      <c r="K5892" s="81">
        <v>1.2365079895011361E-7</v>
      </c>
      <c r="L5892" s="2" t="s">
        <v>13511</v>
      </c>
      <c r="M5892" s="2" t="s">
        <v>14103</v>
      </c>
      <c r="N5892" s="60" t="s">
        <v>6979</v>
      </c>
      <c r="O5892" s="66" t="s">
        <v>11313</v>
      </c>
      <c r="P5892" s="67" t="s">
        <v>5478</v>
      </c>
      <c r="Q5892" s="67" t="s">
        <v>1753</v>
      </c>
      <c r="R5892" s="67" t="s">
        <v>1993</v>
      </c>
      <c r="S5892" s="67"/>
      <c r="T5892" s="67"/>
      <c r="U5892" s="67"/>
      <c r="V5892" s="67"/>
      <c r="W5892" s="67"/>
      <c r="X5892" s="67"/>
      <c r="Y5892" s="67"/>
    </row>
    <row r="5893" spans="1:25" s="2" customFormat="1" ht="16.5" customHeight="1">
      <c r="A5893" s="59">
        <v>5891</v>
      </c>
      <c r="B5893" s="61" t="str">
        <f t="shared" si="644"/>
        <v>eu</v>
      </c>
      <c r="C5893" s="61" t="s">
        <v>6104</v>
      </c>
      <c r="D5893" s="2" t="s">
        <v>6924</v>
      </c>
      <c r="E5893" s="61" t="str">
        <f t="shared" si="645"/>
        <v>e</v>
      </c>
      <c r="F5893" s="62" t="str">
        <f t="shared" si="646"/>
        <v>u</v>
      </c>
      <c r="G5893" s="62" t="str">
        <f t="shared" si="647"/>
        <v>L</v>
      </c>
      <c r="H5893" s="62" t="str">
        <f t="shared" si="648"/>
        <v>R</v>
      </c>
      <c r="I5893" s="62">
        <f t="shared" si="649"/>
        <v>7</v>
      </c>
      <c r="J5893" s="62">
        <f t="shared" si="650"/>
        <v>19</v>
      </c>
      <c r="K5893" s="81">
        <v>1.2365079895011361E-7</v>
      </c>
      <c r="L5893" s="2" t="s">
        <v>6876</v>
      </c>
      <c r="M5893" s="2" t="s">
        <v>13512</v>
      </c>
      <c r="N5893" s="60" t="s">
        <v>7240</v>
      </c>
      <c r="O5893" s="66" t="s">
        <v>7536</v>
      </c>
      <c r="P5893" s="67" t="s">
        <v>5600</v>
      </c>
      <c r="Q5893" s="67" t="s">
        <v>1593</v>
      </c>
      <c r="R5893" s="67" t="s">
        <v>1593</v>
      </c>
      <c r="S5893" s="67"/>
      <c r="T5893" s="67"/>
      <c r="U5893" s="67"/>
      <c r="V5893" s="67"/>
      <c r="W5893" s="67"/>
      <c r="X5893" s="67"/>
      <c r="Y5893" s="67"/>
    </row>
    <row r="5894" spans="1:25" s="2" customFormat="1" ht="16.5" customHeight="1">
      <c r="A5894" s="59">
        <v>5892</v>
      </c>
      <c r="B5894" s="61" t="str">
        <f t="shared" si="644"/>
        <v>jb</v>
      </c>
      <c r="C5894" s="61" t="s">
        <v>2520</v>
      </c>
      <c r="D5894" s="2" t="s">
        <v>6819</v>
      </c>
      <c r="E5894" s="61" t="str">
        <f t="shared" si="645"/>
        <v>j</v>
      </c>
      <c r="F5894" s="62" t="str">
        <f t="shared" si="646"/>
        <v>b</v>
      </c>
      <c r="G5894" s="62" t="str">
        <f t="shared" si="647"/>
        <v>R</v>
      </c>
      <c r="H5894" s="62" t="str">
        <f t="shared" si="648"/>
        <v>L</v>
      </c>
      <c r="I5894" s="62">
        <f t="shared" si="649"/>
        <v>20</v>
      </c>
      <c r="J5894" s="62">
        <f t="shared" si="650"/>
        <v>15</v>
      </c>
      <c r="K5894" s="81">
        <v>1.2039683055668957E-7</v>
      </c>
      <c r="L5894" s="2" t="s">
        <v>6887</v>
      </c>
      <c r="M5894" s="2" t="s">
        <v>13533</v>
      </c>
      <c r="N5894" s="60" t="s">
        <v>7192</v>
      </c>
      <c r="O5894" s="66" t="s">
        <v>12957</v>
      </c>
      <c r="P5894" s="67" t="s">
        <v>1993</v>
      </c>
      <c r="Q5894" s="67" t="s">
        <v>6760</v>
      </c>
      <c r="R5894" s="67" t="s">
        <v>14097</v>
      </c>
      <c r="S5894" s="67" t="s">
        <v>1498</v>
      </c>
      <c r="T5894" s="67" t="s">
        <v>794</v>
      </c>
      <c r="U5894" s="67"/>
      <c r="V5894" s="67"/>
      <c r="W5894" s="67"/>
      <c r="X5894" s="67"/>
      <c r="Y5894" s="67"/>
    </row>
    <row r="5895" spans="1:25" s="2" customFormat="1" ht="16.5" customHeight="1">
      <c r="A5895" s="59">
        <v>5893</v>
      </c>
      <c r="B5895" s="61" t="str">
        <f t="shared" si="644"/>
        <v>cm</v>
      </c>
      <c r="C5895" s="61" t="s">
        <v>775</v>
      </c>
      <c r="D5895" s="2" t="s">
        <v>13776</v>
      </c>
      <c r="E5895" s="61" t="str">
        <f t="shared" si="645"/>
        <v>c</v>
      </c>
      <c r="F5895" s="62" t="str">
        <f t="shared" si="646"/>
        <v>m</v>
      </c>
      <c r="G5895" s="62" t="str">
        <f t="shared" si="647"/>
        <v>L</v>
      </c>
      <c r="H5895" s="62" t="str">
        <f t="shared" si="648"/>
        <v>R</v>
      </c>
      <c r="I5895" s="62">
        <f t="shared" si="649"/>
        <v>9</v>
      </c>
      <c r="J5895" s="62">
        <f t="shared" si="650"/>
        <v>21</v>
      </c>
      <c r="K5895" s="81">
        <v>1.2039683055668957E-7</v>
      </c>
      <c r="L5895" s="2" t="s">
        <v>6882</v>
      </c>
      <c r="M5895" s="2" t="s">
        <v>14110</v>
      </c>
      <c r="N5895" s="60" t="s">
        <v>13376</v>
      </c>
      <c r="O5895" s="66" t="s">
        <v>13991</v>
      </c>
      <c r="P5895" s="67" t="s">
        <v>2416</v>
      </c>
      <c r="Q5895" s="67" t="s">
        <v>2396</v>
      </c>
      <c r="R5895" s="67" t="s">
        <v>5807</v>
      </c>
      <c r="S5895" s="67" t="s">
        <v>2637</v>
      </c>
      <c r="T5895" s="67" t="s">
        <v>3354</v>
      </c>
      <c r="U5895" s="67" t="s">
        <v>3474</v>
      </c>
      <c r="V5895" s="67" t="s">
        <v>3474</v>
      </c>
      <c r="W5895" s="67" t="s">
        <v>824</v>
      </c>
      <c r="X5895" s="67" t="s">
        <v>1993</v>
      </c>
      <c r="Y5895" s="67"/>
    </row>
    <row r="5896" spans="1:25" s="2" customFormat="1" ht="16.5" customHeight="1">
      <c r="A5896" s="59">
        <v>5894</v>
      </c>
      <c r="B5896" s="61" t="str">
        <f t="shared" si="644"/>
        <v>lw</v>
      </c>
      <c r="C5896" s="61" t="s">
        <v>2930</v>
      </c>
      <c r="D5896" s="2" t="s">
        <v>13620</v>
      </c>
      <c r="E5896" s="61" t="str">
        <f t="shared" si="645"/>
        <v>l</v>
      </c>
      <c r="F5896" s="62" t="str">
        <f t="shared" si="646"/>
        <v>w</v>
      </c>
      <c r="G5896" s="62" t="str">
        <f t="shared" si="647"/>
        <v>R</v>
      </c>
      <c r="H5896" s="62" t="str">
        <f t="shared" si="648"/>
        <v>L</v>
      </c>
      <c r="I5896" s="62">
        <f t="shared" si="649"/>
        <v>25</v>
      </c>
      <c r="J5896" s="62">
        <f t="shared" si="650"/>
        <v>4</v>
      </c>
      <c r="K5896" s="81">
        <v>1.2039683055668957E-7</v>
      </c>
      <c r="L5896" s="2" t="s">
        <v>6889</v>
      </c>
      <c r="M5896" s="2" t="s">
        <v>6916</v>
      </c>
      <c r="N5896" s="60" t="s">
        <v>13832</v>
      </c>
      <c r="O5896" s="66" t="s">
        <v>10059</v>
      </c>
      <c r="P5896" s="67" t="s">
        <v>630</v>
      </c>
      <c r="Q5896" s="67" t="s">
        <v>1628</v>
      </c>
      <c r="R5896" s="67" t="s">
        <v>6963</v>
      </c>
      <c r="S5896" s="67" t="s">
        <v>2075</v>
      </c>
      <c r="T5896" s="67" t="s">
        <v>5864</v>
      </c>
      <c r="U5896" s="67"/>
      <c r="V5896" s="67"/>
      <c r="W5896" s="67"/>
      <c r="X5896" s="67"/>
      <c r="Y5896" s="67"/>
    </row>
    <row r="5897" spans="1:25" s="2" customFormat="1" ht="16.5" customHeight="1">
      <c r="A5897" s="59">
        <v>5895</v>
      </c>
      <c r="B5897" s="61" t="str">
        <f t="shared" si="644"/>
        <v>wu</v>
      </c>
      <c r="C5897" s="61" t="s">
        <v>5206</v>
      </c>
      <c r="D5897" s="2" t="s">
        <v>6939</v>
      </c>
      <c r="E5897" s="61" t="str">
        <f t="shared" si="645"/>
        <v>w</v>
      </c>
      <c r="F5897" s="62" t="str">
        <f t="shared" si="646"/>
        <v>u</v>
      </c>
      <c r="G5897" s="62" t="str">
        <f t="shared" si="647"/>
        <v>L</v>
      </c>
      <c r="H5897" s="62" t="str">
        <f t="shared" si="648"/>
        <v>R</v>
      </c>
      <c r="I5897" s="62">
        <f t="shared" si="649"/>
        <v>4</v>
      </c>
      <c r="J5897" s="62">
        <f t="shared" si="650"/>
        <v>19</v>
      </c>
      <c r="K5897" s="81">
        <v>1.2039683055668957E-7</v>
      </c>
      <c r="L5897" s="2" t="s">
        <v>6804</v>
      </c>
      <c r="M5897" s="2" t="s">
        <v>13512</v>
      </c>
      <c r="N5897" s="60" t="s">
        <v>7056</v>
      </c>
      <c r="O5897" s="66" t="s">
        <v>9887</v>
      </c>
      <c r="P5897" s="67" t="s">
        <v>4586</v>
      </c>
      <c r="Q5897" s="67" t="s">
        <v>5207</v>
      </c>
      <c r="R5897" s="67" t="s">
        <v>2637</v>
      </c>
      <c r="S5897" s="67"/>
      <c r="T5897" s="67"/>
      <c r="U5897" s="67"/>
      <c r="V5897" s="67"/>
      <c r="W5897" s="67"/>
      <c r="X5897" s="67"/>
      <c r="Y5897" s="67"/>
    </row>
    <row r="5898" spans="1:25" s="2" customFormat="1" ht="16.5" customHeight="1">
      <c r="A5898" s="59">
        <v>5896</v>
      </c>
      <c r="B5898" s="61" t="str">
        <f t="shared" si="644"/>
        <v>it</v>
      </c>
      <c r="C5898" s="61" t="s">
        <v>558</v>
      </c>
      <c r="D5898" s="2" t="s">
        <v>13685</v>
      </c>
      <c r="E5898" s="61" t="str">
        <f t="shared" si="645"/>
        <v>i</v>
      </c>
      <c r="F5898" s="62" t="str">
        <f t="shared" si="646"/>
        <v>t</v>
      </c>
      <c r="G5898" s="62" t="str">
        <f t="shared" si="647"/>
        <v>R</v>
      </c>
      <c r="H5898" s="62" t="str">
        <f t="shared" si="648"/>
        <v>L</v>
      </c>
      <c r="I5898" s="62">
        <f t="shared" si="649"/>
        <v>22</v>
      </c>
      <c r="J5898" s="62">
        <f t="shared" si="650"/>
        <v>13</v>
      </c>
      <c r="K5898" s="81">
        <v>1.2039683055668957E-7</v>
      </c>
      <c r="L5898" s="2" t="s">
        <v>14016</v>
      </c>
      <c r="M5898" s="2" t="s">
        <v>6836</v>
      </c>
      <c r="N5898" s="60" t="s">
        <v>6972</v>
      </c>
      <c r="O5898" s="66" t="s">
        <v>10497</v>
      </c>
      <c r="P5898" s="67" t="s">
        <v>3474</v>
      </c>
      <c r="Q5898" s="67" t="s">
        <v>4055</v>
      </c>
      <c r="R5898" s="67"/>
      <c r="S5898" s="67"/>
      <c r="T5898" s="67"/>
      <c r="U5898" s="67"/>
      <c r="V5898" s="67"/>
      <c r="W5898" s="67"/>
      <c r="X5898" s="67"/>
      <c r="Y5898" s="67"/>
    </row>
    <row r="5899" spans="1:25" s="2" customFormat="1" ht="16.5" customHeight="1">
      <c r="A5899" s="59">
        <v>5897</v>
      </c>
      <c r="B5899" s="61" t="str">
        <f t="shared" si="644"/>
        <v>m</v>
      </c>
      <c r="C5899" s="61" t="s">
        <v>3385</v>
      </c>
      <c r="D5899" s="2" t="s">
        <v>13732</v>
      </c>
      <c r="E5899" s="61" t="str">
        <f t="shared" si="645"/>
        <v>m</v>
      </c>
      <c r="F5899" s="62" t="str">
        <f t="shared" si="646"/>
        <v>m</v>
      </c>
      <c r="G5899" s="62" t="str">
        <f t="shared" si="647"/>
        <v>R</v>
      </c>
      <c r="H5899" s="62" t="str">
        <f t="shared" si="648"/>
        <v>R</v>
      </c>
      <c r="I5899" s="62">
        <f t="shared" si="649"/>
        <v>21</v>
      </c>
      <c r="J5899" s="62">
        <f t="shared" si="650"/>
        <v>21</v>
      </c>
      <c r="K5899" s="81">
        <v>1.2039683055668957E-7</v>
      </c>
      <c r="L5899" s="2" t="s">
        <v>6877</v>
      </c>
      <c r="M5899" s="2" t="s">
        <v>14103</v>
      </c>
      <c r="N5899" s="60" t="s">
        <v>7087</v>
      </c>
      <c r="O5899" s="66" t="s">
        <v>7812</v>
      </c>
      <c r="P5899" s="67" t="s">
        <v>426</v>
      </c>
      <c r="Q5899" s="67" t="s">
        <v>4903</v>
      </c>
      <c r="R5899" s="67" t="s">
        <v>3578</v>
      </c>
      <c r="S5899" s="67"/>
      <c r="T5899" s="67"/>
      <c r="U5899" s="67"/>
      <c r="V5899" s="67"/>
      <c r="W5899" s="67"/>
      <c r="X5899" s="67"/>
      <c r="Y5899" s="67"/>
    </row>
    <row r="5900" spans="1:25" s="2" customFormat="1" ht="16.5" customHeight="1">
      <c r="A5900" s="59">
        <v>5898</v>
      </c>
      <c r="B5900" s="61" t="str">
        <f t="shared" si="644"/>
        <v>xi</v>
      </c>
      <c r="C5900" s="61" t="s">
        <v>5261</v>
      </c>
      <c r="D5900" s="2" t="s">
        <v>6943</v>
      </c>
      <c r="E5900" s="61" t="str">
        <f t="shared" si="645"/>
        <v>x</v>
      </c>
      <c r="F5900" s="62" t="str">
        <f t="shared" si="646"/>
        <v>i</v>
      </c>
      <c r="G5900" s="62" t="str">
        <f t="shared" si="647"/>
        <v>L</v>
      </c>
      <c r="H5900" s="62" t="str">
        <f t="shared" si="648"/>
        <v>R</v>
      </c>
      <c r="I5900" s="62">
        <f t="shared" si="649"/>
        <v>6</v>
      </c>
      <c r="J5900" s="62">
        <f t="shared" si="650"/>
        <v>22</v>
      </c>
      <c r="K5900" s="81">
        <v>1.2039683055668957E-7</v>
      </c>
      <c r="L5900" s="2" t="s">
        <v>6892</v>
      </c>
      <c r="M5900" s="2" t="s">
        <v>13510</v>
      </c>
      <c r="N5900" s="60" t="s">
        <v>7087</v>
      </c>
      <c r="O5900" s="66" t="s">
        <v>14413</v>
      </c>
      <c r="P5900" s="67" t="s">
        <v>14112</v>
      </c>
      <c r="Q5900" s="67" t="s">
        <v>6966</v>
      </c>
      <c r="R5900" s="67" t="s">
        <v>2321</v>
      </c>
      <c r="S5900" s="67" t="s">
        <v>3991</v>
      </c>
      <c r="T5900" s="67"/>
      <c r="U5900" s="67"/>
      <c r="V5900" s="67"/>
      <c r="W5900" s="67"/>
      <c r="X5900" s="67"/>
      <c r="Y5900" s="67"/>
    </row>
    <row r="5901" spans="1:25" s="2" customFormat="1" ht="16.5" customHeight="1">
      <c r="A5901" s="59">
        <v>5899</v>
      </c>
      <c r="B5901" s="61" t="str">
        <f t="shared" si="644"/>
        <v>qu</v>
      </c>
      <c r="C5901" s="61" t="s">
        <v>4147</v>
      </c>
      <c r="D5901" s="2" t="s">
        <v>6810</v>
      </c>
      <c r="E5901" s="61" t="str">
        <f t="shared" si="645"/>
        <v>q</v>
      </c>
      <c r="F5901" s="62" t="str">
        <f t="shared" si="646"/>
        <v>u</v>
      </c>
      <c r="G5901" s="62" t="str">
        <f t="shared" si="647"/>
        <v>L</v>
      </c>
      <c r="H5901" s="62" t="str">
        <f t="shared" si="648"/>
        <v>R</v>
      </c>
      <c r="I5901" s="62">
        <f t="shared" si="649"/>
        <v>1</v>
      </c>
      <c r="J5901" s="62">
        <f t="shared" si="650"/>
        <v>19</v>
      </c>
      <c r="K5901" s="81">
        <v>1.2039683055668957E-7</v>
      </c>
      <c r="L5901" s="2" t="s">
        <v>13511</v>
      </c>
      <c r="M5901" s="2" t="s">
        <v>13512</v>
      </c>
      <c r="N5901" s="60" t="s">
        <v>13380</v>
      </c>
      <c r="O5901" s="66" t="s">
        <v>8010</v>
      </c>
      <c r="P5901" s="67" t="s">
        <v>426</v>
      </c>
      <c r="Q5901" s="67" t="s">
        <v>4621</v>
      </c>
      <c r="R5901" s="67" t="s">
        <v>1213</v>
      </c>
      <c r="S5901" s="67" t="s">
        <v>6769</v>
      </c>
      <c r="T5901" s="67" t="s">
        <v>3474</v>
      </c>
      <c r="U5901" s="67"/>
      <c r="V5901" s="67"/>
      <c r="W5901" s="67"/>
      <c r="X5901" s="67"/>
      <c r="Y5901" s="67"/>
    </row>
    <row r="5902" spans="1:25" s="2" customFormat="1" ht="16.5" customHeight="1">
      <c r="A5902" s="59">
        <v>5900</v>
      </c>
      <c r="B5902" s="61" t="str">
        <f t="shared" si="644"/>
        <v>lu</v>
      </c>
      <c r="C5902" s="61" t="s">
        <v>3104</v>
      </c>
      <c r="D5902" s="2" t="s">
        <v>6856</v>
      </c>
      <c r="E5902" s="61" t="str">
        <f t="shared" si="645"/>
        <v>l</v>
      </c>
      <c r="F5902" s="62" t="str">
        <f t="shared" si="646"/>
        <v>u</v>
      </c>
      <c r="G5902" s="62" t="str">
        <f t="shared" si="647"/>
        <v>R</v>
      </c>
      <c r="H5902" s="62" t="str">
        <f t="shared" si="648"/>
        <v>R</v>
      </c>
      <c r="I5902" s="62">
        <f t="shared" si="649"/>
        <v>25</v>
      </c>
      <c r="J5902" s="62">
        <f t="shared" si="650"/>
        <v>19</v>
      </c>
      <c r="K5902" s="81">
        <v>1.2039683055668957E-7</v>
      </c>
      <c r="L5902" s="2" t="s">
        <v>6889</v>
      </c>
      <c r="M5902" s="2" t="s">
        <v>13512</v>
      </c>
      <c r="N5902" s="60" t="s">
        <v>7106</v>
      </c>
      <c r="O5902" s="66" t="s">
        <v>12332</v>
      </c>
      <c r="P5902" s="67" t="s">
        <v>4989</v>
      </c>
      <c r="Q5902" s="67" t="s">
        <v>6970</v>
      </c>
      <c r="R5902" s="67" t="s">
        <v>4481</v>
      </c>
      <c r="S5902" s="67"/>
      <c r="T5902" s="67"/>
      <c r="U5902" s="67"/>
      <c r="V5902" s="67"/>
      <c r="W5902" s="67"/>
      <c r="X5902" s="67"/>
      <c r="Y5902" s="67"/>
    </row>
    <row r="5903" spans="1:25" s="2" customFormat="1" ht="16.5" customHeight="1">
      <c r="A5903" s="59">
        <v>5901</v>
      </c>
      <c r="B5903" s="61" t="str">
        <f t="shared" si="644"/>
        <v>x;</v>
      </c>
      <c r="C5903" s="61" t="s">
        <v>4830</v>
      </c>
      <c r="D5903" s="2" t="s">
        <v>13600</v>
      </c>
      <c r="E5903" s="61" t="str">
        <f t="shared" si="645"/>
        <v>x</v>
      </c>
      <c r="F5903" s="62" t="str">
        <f t="shared" si="646"/>
        <v>;</v>
      </c>
      <c r="G5903" s="62" t="str">
        <f t="shared" si="647"/>
        <v>L</v>
      </c>
      <c r="H5903" s="62" t="str">
        <f t="shared" si="648"/>
        <v>R</v>
      </c>
      <c r="I5903" s="62">
        <f t="shared" si="649"/>
        <v>6</v>
      </c>
      <c r="J5903" s="62">
        <f t="shared" si="650"/>
        <v>27</v>
      </c>
      <c r="K5903" s="81">
        <v>1.2039683055668957E-7</v>
      </c>
      <c r="L5903" s="2" t="s">
        <v>6892</v>
      </c>
      <c r="M5903" s="2" t="s">
        <v>14095</v>
      </c>
      <c r="N5903" s="60" t="s">
        <v>6972</v>
      </c>
      <c r="O5903" s="66" t="s">
        <v>12728</v>
      </c>
      <c r="P5903" s="67" t="s">
        <v>4493</v>
      </c>
      <c r="Q5903" s="67" t="s">
        <v>6773</v>
      </c>
      <c r="R5903" s="67" t="s">
        <v>6806</v>
      </c>
      <c r="S5903" s="67"/>
      <c r="T5903" s="67"/>
      <c r="U5903" s="67"/>
      <c r="V5903" s="67"/>
      <c r="W5903" s="67"/>
      <c r="X5903" s="67"/>
      <c r="Y5903" s="67"/>
    </row>
    <row r="5904" spans="1:25" s="2" customFormat="1" ht="16.5" customHeight="1">
      <c r="A5904" s="59">
        <v>5902</v>
      </c>
      <c r="B5904" s="61" t="str">
        <f t="shared" si="644"/>
        <v>xk</v>
      </c>
      <c r="C5904" s="61" t="s">
        <v>5492</v>
      </c>
      <c r="D5904" s="2" t="s">
        <v>13560</v>
      </c>
      <c r="E5904" s="61" t="str">
        <f t="shared" si="645"/>
        <v>x</v>
      </c>
      <c r="F5904" s="62" t="str">
        <f t="shared" si="646"/>
        <v>k</v>
      </c>
      <c r="G5904" s="62" t="str">
        <f t="shared" si="647"/>
        <v>L</v>
      </c>
      <c r="H5904" s="62" t="str">
        <f t="shared" si="648"/>
        <v>R</v>
      </c>
      <c r="I5904" s="62">
        <f t="shared" si="649"/>
        <v>6</v>
      </c>
      <c r="J5904" s="62">
        <f t="shared" si="650"/>
        <v>23</v>
      </c>
      <c r="K5904" s="81">
        <v>1.2039683055668957E-7</v>
      </c>
      <c r="L5904" s="2" t="s">
        <v>6892</v>
      </c>
      <c r="M5904" s="2" t="s">
        <v>13530</v>
      </c>
      <c r="N5904" s="60" t="s">
        <v>6873</v>
      </c>
      <c r="O5904" s="66" t="s">
        <v>13351</v>
      </c>
      <c r="P5904" s="67" t="s">
        <v>5492</v>
      </c>
      <c r="Q5904" s="67"/>
      <c r="R5904" s="67"/>
      <c r="S5904" s="67"/>
      <c r="T5904" s="67"/>
      <c r="U5904" s="67"/>
      <c r="V5904" s="67"/>
      <c r="W5904" s="67"/>
      <c r="X5904" s="67"/>
      <c r="Y5904" s="67"/>
    </row>
    <row r="5905" spans="1:25" s="2" customFormat="1" ht="16.5" customHeight="1">
      <c r="A5905" s="59">
        <v>5903</v>
      </c>
      <c r="B5905" s="61" t="str">
        <f t="shared" si="644"/>
        <v>n</v>
      </c>
      <c r="C5905" s="61" t="s">
        <v>3579</v>
      </c>
      <c r="D5905" s="2" t="s">
        <v>13755</v>
      </c>
      <c r="E5905" s="61" t="str">
        <f t="shared" si="645"/>
        <v>n</v>
      </c>
      <c r="F5905" s="62" t="str">
        <f t="shared" si="646"/>
        <v>n</v>
      </c>
      <c r="G5905" s="62" t="str">
        <f t="shared" si="647"/>
        <v>R</v>
      </c>
      <c r="H5905" s="62" t="str">
        <f t="shared" si="648"/>
        <v>R</v>
      </c>
      <c r="I5905" s="62">
        <f t="shared" si="649"/>
        <v>18</v>
      </c>
      <c r="J5905" s="62">
        <f t="shared" si="650"/>
        <v>18</v>
      </c>
      <c r="K5905" s="81">
        <v>1.2039683055668957E-7</v>
      </c>
      <c r="L5905" s="2" t="s">
        <v>6878</v>
      </c>
      <c r="M5905" s="2" t="s">
        <v>14103</v>
      </c>
      <c r="N5905" s="60" t="s">
        <v>6797</v>
      </c>
      <c r="O5905" s="66" t="s">
        <v>7888</v>
      </c>
      <c r="P5905" s="67" t="s">
        <v>426</v>
      </c>
      <c r="Q5905" s="67" t="s">
        <v>3578</v>
      </c>
      <c r="R5905" s="67"/>
      <c r="S5905" s="67"/>
      <c r="T5905" s="67"/>
      <c r="U5905" s="67"/>
      <c r="V5905" s="67"/>
      <c r="W5905" s="67"/>
      <c r="X5905" s="67"/>
      <c r="Y5905" s="67"/>
    </row>
    <row r="5906" spans="1:25" s="2" customFormat="1" ht="16.5" customHeight="1">
      <c r="A5906" s="59">
        <v>5904</v>
      </c>
      <c r="B5906" s="61" t="str">
        <f t="shared" si="644"/>
        <v>el</v>
      </c>
      <c r="C5906" s="61" t="s">
        <v>5997</v>
      </c>
      <c r="D5906" s="2" t="s">
        <v>13589</v>
      </c>
      <c r="E5906" s="61" t="str">
        <f t="shared" si="645"/>
        <v>e</v>
      </c>
      <c r="F5906" s="62" t="str">
        <f t="shared" si="646"/>
        <v>l</v>
      </c>
      <c r="G5906" s="62" t="str">
        <f t="shared" si="647"/>
        <v>L</v>
      </c>
      <c r="H5906" s="62" t="str">
        <f t="shared" si="648"/>
        <v>R</v>
      </c>
      <c r="I5906" s="62">
        <f t="shared" si="649"/>
        <v>7</v>
      </c>
      <c r="J5906" s="62">
        <f t="shared" si="650"/>
        <v>25</v>
      </c>
      <c r="K5906" s="81">
        <v>1.1714286216326552E-7</v>
      </c>
      <c r="L5906" s="2" t="s">
        <v>6885</v>
      </c>
      <c r="M5906" s="2" t="s">
        <v>6908</v>
      </c>
      <c r="N5906" s="60" t="s">
        <v>7054</v>
      </c>
      <c r="O5906" s="66" t="s">
        <v>10061</v>
      </c>
      <c r="P5906" s="67" t="s">
        <v>6065</v>
      </c>
      <c r="Q5906" s="67" t="s">
        <v>1628</v>
      </c>
      <c r="R5906" s="67" t="s">
        <v>3585</v>
      </c>
      <c r="S5906" s="67" t="s">
        <v>6010</v>
      </c>
      <c r="T5906" s="67"/>
      <c r="U5906" s="67"/>
      <c r="V5906" s="67"/>
      <c r="W5906" s="67"/>
      <c r="X5906" s="67"/>
      <c r="Y5906" s="67"/>
    </row>
    <row r="5907" spans="1:25" s="2" customFormat="1" ht="16.5" customHeight="1">
      <c r="A5907" s="59">
        <v>5905</v>
      </c>
      <c r="B5907" s="61" t="str">
        <f t="shared" si="644"/>
        <v>bi</v>
      </c>
      <c r="C5907" s="61" t="s">
        <v>224</v>
      </c>
      <c r="D5907" s="2" t="s">
        <v>6945</v>
      </c>
      <c r="E5907" s="61" t="str">
        <f t="shared" si="645"/>
        <v>b</v>
      </c>
      <c r="F5907" s="62" t="str">
        <f t="shared" si="646"/>
        <v>i</v>
      </c>
      <c r="G5907" s="62" t="str">
        <f t="shared" si="647"/>
        <v>L</v>
      </c>
      <c r="H5907" s="62" t="str">
        <f t="shared" si="648"/>
        <v>R</v>
      </c>
      <c r="I5907" s="62">
        <f t="shared" si="649"/>
        <v>15</v>
      </c>
      <c r="J5907" s="62">
        <f t="shared" si="650"/>
        <v>22</v>
      </c>
      <c r="K5907" s="81">
        <v>1.1714286216326552E-7</v>
      </c>
      <c r="L5907" s="2" t="s">
        <v>6880</v>
      </c>
      <c r="M5907" s="2" t="s">
        <v>13510</v>
      </c>
      <c r="N5907" s="60" t="s">
        <v>6797</v>
      </c>
      <c r="O5907" s="66" t="s">
        <v>8933</v>
      </c>
      <c r="P5907" s="67" t="s">
        <v>4903</v>
      </c>
      <c r="Q5907" s="67" t="s">
        <v>2007</v>
      </c>
      <c r="R5907" s="67"/>
      <c r="S5907" s="67"/>
      <c r="T5907" s="67"/>
      <c r="U5907" s="67"/>
      <c r="V5907" s="67"/>
      <c r="W5907" s="67"/>
      <c r="X5907" s="67"/>
      <c r="Y5907" s="67"/>
    </row>
    <row r="5908" spans="1:25" s="2" customFormat="1" ht="16.5" customHeight="1">
      <c r="A5908" s="59">
        <v>5906</v>
      </c>
      <c r="B5908" s="61" t="str">
        <f t="shared" si="644"/>
        <v>ld</v>
      </c>
      <c r="C5908" s="61" t="s">
        <v>2884</v>
      </c>
      <c r="D5908" s="2" t="s">
        <v>6831</v>
      </c>
      <c r="E5908" s="61" t="str">
        <f t="shared" si="645"/>
        <v>l</v>
      </c>
      <c r="F5908" s="62" t="str">
        <f t="shared" si="646"/>
        <v>d</v>
      </c>
      <c r="G5908" s="62" t="str">
        <f t="shared" si="647"/>
        <v>R</v>
      </c>
      <c r="H5908" s="62" t="str">
        <f t="shared" si="648"/>
        <v>L</v>
      </c>
      <c r="I5908" s="62">
        <f t="shared" si="649"/>
        <v>25</v>
      </c>
      <c r="J5908" s="62">
        <f t="shared" si="650"/>
        <v>8</v>
      </c>
      <c r="K5908" s="81">
        <v>1.1714286216326552E-7</v>
      </c>
      <c r="L5908" s="2" t="s">
        <v>6889</v>
      </c>
      <c r="M5908" s="2" t="s">
        <v>13510</v>
      </c>
      <c r="N5908" s="60" t="s">
        <v>13813</v>
      </c>
      <c r="O5908" s="66" t="s">
        <v>12380</v>
      </c>
      <c r="P5908" s="67" t="s">
        <v>4989</v>
      </c>
      <c r="Q5908" s="67" t="s">
        <v>506</v>
      </c>
      <c r="R5908" s="67" t="s">
        <v>2875</v>
      </c>
      <c r="S5908" s="67"/>
      <c r="T5908" s="67"/>
      <c r="U5908" s="67"/>
      <c r="V5908" s="67"/>
      <c r="W5908" s="67"/>
      <c r="X5908" s="67"/>
      <c r="Y5908" s="67"/>
    </row>
    <row r="5909" spans="1:25" s="2" customFormat="1" ht="16.5" customHeight="1">
      <c r="A5909" s="59">
        <v>5907</v>
      </c>
      <c r="B5909" s="61" t="str">
        <f t="shared" si="644"/>
        <v>j</v>
      </c>
      <c r="C5909" s="61" t="s">
        <v>2251</v>
      </c>
      <c r="D5909" s="2" t="s">
        <v>13638</v>
      </c>
      <c r="E5909" s="61" t="str">
        <f t="shared" si="645"/>
        <v>j</v>
      </c>
      <c r="F5909" s="62" t="str">
        <f t="shared" si="646"/>
        <v>j</v>
      </c>
      <c r="G5909" s="62" t="str">
        <f t="shared" si="647"/>
        <v>R</v>
      </c>
      <c r="H5909" s="62" t="str">
        <f t="shared" si="648"/>
        <v>R</v>
      </c>
      <c r="I5909" s="62">
        <f t="shared" si="649"/>
        <v>20</v>
      </c>
      <c r="J5909" s="62">
        <f t="shared" si="650"/>
        <v>20</v>
      </c>
      <c r="K5909" s="81">
        <v>1.1714286216326552E-7</v>
      </c>
      <c r="L5909" s="2" t="s">
        <v>6887</v>
      </c>
      <c r="M5909" s="2" t="s">
        <v>14103</v>
      </c>
      <c r="N5909" s="60" t="s">
        <v>13424</v>
      </c>
      <c r="O5909" s="66" t="s">
        <v>10104</v>
      </c>
      <c r="P5909" s="67" t="s">
        <v>6631</v>
      </c>
      <c r="Q5909" s="67" t="s">
        <v>286</v>
      </c>
      <c r="R5909" s="67" t="s">
        <v>3578</v>
      </c>
      <c r="S5909" s="67"/>
      <c r="T5909" s="67"/>
      <c r="U5909" s="67"/>
      <c r="V5909" s="67"/>
      <c r="W5909" s="67"/>
      <c r="X5909" s="67"/>
      <c r="Y5909" s="67"/>
    </row>
    <row r="5910" spans="1:25" s="2" customFormat="1" ht="16.5" customHeight="1">
      <c r="A5910" s="59">
        <v>5908</v>
      </c>
      <c r="B5910" s="61" t="str">
        <f t="shared" si="644"/>
        <v>nn</v>
      </c>
      <c r="C5910" s="61" t="s">
        <v>3517</v>
      </c>
      <c r="D5910" s="2" t="s">
        <v>13628</v>
      </c>
      <c r="E5910" s="61" t="str">
        <f t="shared" si="645"/>
        <v>n</v>
      </c>
      <c r="F5910" s="62" t="str">
        <f t="shared" si="646"/>
        <v>n</v>
      </c>
      <c r="G5910" s="62" t="str">
        <f t="shared" si="647"/>
        <v>R</v>
      </c>
      <c r="H5910" s="62" t="str">
        <f t="shared" si="648"/>
        <v>R</v>
      </c>
      <c r="I5910" s="62">
        <f t="shared" si="649"/>
        <v>18</v>
      </c>
      <c r="J5910" s="62">
        <f t="shared" si="650"/>
        <v>18</v>
      </c>
      <c r="K5910" s="81">
        <v>1.1714286216326552E-7</v>
      </c>
      <c r="L5910" s="2" t="s">
        <v>6878</v>
      </c>
      <c r="M5910" s="2" t="s">
        <v>6875</v>
      </c>
      <c r="N5910" s="60" t="s">
        <v>6972</v>
      </c>
      <c r="O5910" s="66" t="s">
        <v>9786</v>
      </c>
      <c r="P5910" s="67" t="s">
        <v>630</v>
      </c>
      <c r="Q5910" s="67" t="s">
        <v>4492</v>
      </c>
      <c r="R5910" s="67" t="s">
        <v>6010</v>
      </c>
      <c r="S5910" s="67"/>
      <c r="T5910" s="67"/>
      <c r="U5910" s="67"/>
      <c r="V5910" s="67"/>
      <c r="W5910" s="67"/>
      <c r="X5910" s="67"/>
      <c r="Y5910" s="67"/>
    </row>
    <row r="5911" spans="1:25" s="2" customFormat="1" ht="16.5" customHeight="1">
      <c r="A5911" s="59">
        <v>5909</v>
      </c>
      <c r="B5911" s="61" t="str">
        <f t="shared" si="644"/>
        <v>mc</v>
      </c>
      <c r="C5911" s="61" t="s">
        <v>3364</v>
      </c>
      <c r="D5911" s="2" t="s">
        <v>6849</v>
      </c>
      <c r="E5911" s="61" t="str">
        <f t="shared" si="645"/>
        <v>m</v>
      </c>
      <c r="F5911" s="62" t="str">
        <f t="shared" si="646"/>
        <v>c</v>
      </c>
      <c r="G5911" s="62" t="str">
        <f t="shared" si="647"/>
        <v>R</v>
      </c>
      <c r="H5911" s="62" t="str">
        <f t="shared" si="648"/>
        <v>L</v>
      </c>
      <c r="I5911" s="62">
        <f t="shared" si="649"/>
        <v>21</v>
      </c>
      <c r="J5911" s="62">
        <f t="shared" si="650"/>
        <v>9</v>
      </c>
      <c r="K5911" s="81">
        <v>1.1714286216326552E-7</v>
      </c>
      <c r="L5911" s="2" t="s">
        <v>6877</v>
      </c>
      <c r="M5911" s="2" t="s">
        <v>13510</v>
      </c>
      <c r="N5911" s="60" t="s">
        <v>6972</v>
      </c>
      <c r="O5911" s="66" t="s">
        <v>10823</v>
      </c>
      <c r="P5911" s="67" t="s">
        <v>2637</v>
      </c>
      <c r="Q5911" s="67" t="s">
        <v>3366</v>
      </c>
      <c r="R5911" s="67" t="s">
        <v>5479</v>
      </c>
      <c r="S5911" s="67" t="s">
        <v>3812</v>
      </c>
      <c r="T5911" s="67" t="s">
        <v>4360</v>
      </c>
      <c r="U5911" s="67"/>
      <c r="V5911" s="67"/>
      <c r="W5911" s="67"/>
      <c r="X5911" s="67"/>
      <c r="Y5911" s="67"/>
    </row>
    <row r="5912" spans="1:25" s="2" customFormat="1" ht="16.5" customHeight="1">
      <c r="A5912" s="59">
        <v>5910</v>
      </c>
      <c r="B5912" s="61" t="str">
        <f t="shared" si="644"/>
        <v>hs</v>
      </c>
      <c r="C5912" s="61" t="s">
        <v>1841</v>
      </c>
      <c r="D5912" s="2" t="s">
        <v>6934</v>
      </c>
      <c r="E5912" s="61" t="str">
        <f t="shared" si="645"/>
        <v>h</v>
      </c>
      <c r="F5912" s="62" t="str">
        <f t="shared" si="646"/>
        <v>s</v>
      </c>
      <c r="G5912" s="62" t="str">
        <f t="shared" si="647"/>
        <v>R</v>
      </c>
      <c r="H5912" s="62" t="str">
        <f t="shared" si="648"/>
        <v>L</v>
      </c>
      <c r="I5912" s="62">
        <f t="shared" si="649"/>
        <v>17</v>
      </c>
      <c r="J5912" s="62">
        <f t="shared" si="650"/>
        <v>5</v>
      </c>
      <c r="K5912" s="81">
        <v>1.1714286216326552E-7</v>
      </c>
      <c r="L5912" s="2" t="s">
        <v>6888</v>
      </c>
      <c r="M5912" s="2" t="s">
        <v>13512</v>
      </c>
      <c r="N5912" s="60" t="s">
        <v>6979</v>
      </c>
      <c r="O5912" s="66" t="s">
        <v>12831</v>
      </c>
      <c r="P5912" s="67" t="s">
        <v>1993</v>
      </c>
      <c r="Q5912" s="67" t="s">
        <v>1568</v>
      </c>
      <c r="R5912" s="67" t="s">
        <v>6177</v>
      </c>
      <c r="S5912" s="67"/>
      <c r="T5912" s="67"/>
      <c r="U5912" s="67"/>
      <c r="V5912" s="67"/>
      <c r="W5912" s="67"/>
      <c r="X5912" s="67"/>
      <c r="Y5912" s="67"/>
    </row>
    <row r="5913" spans="1:25" s="2" customFormat="1" ht="16.5" customHeight="1">
      <c r="A5913" s="59">
        <v>5911</v>
      </c>
      <c r="B5913" s="61" t="str">
        <f t="shared" si="644"/>
        <v>lf</v>
      </c>
      <c r="C5913" s="61" t="s">
        <v>2817</v>
      </c>
      <c r="D5913" s="2" t="s">
        <v>13653</v>
      </c>
      <c r="E5913" s="61" t="str">
        <f t="shared" si="645"/>
        <v>l</v>
      </c>
      <c r="F5913" s="62" t="str">
        <f t="shared" si="646"/>
        <v>f</v>
      </c>
      <c r="G5913" s="62" t="str">
        <f t="shared" si="647"/>
        <v>R</v>
      </c>
      <c r="H5913" s="62" t="str">
        <f t="shared" si="648"/>
        <v>L</v>
      </c>
      <c r="I5913" s="62">
        <f t="shared" si="649"/>
        <v>25</v>
      </c>
      <c r="J5913" s="62">
        <f t="shared" si="650"/>
        <v>11</v>
      </c>
      <c r="K5913" s="81">
        <v>1.1714286216326552E-7</v>
      </c>
      <c r="L5913" s="2" t="s">
        <v>6889</v>
      </c>
      <c r="M5913" s="2" t="s">
        <v>6816</v>
      </c>
      <c r="N5913" s="60" t="s">
        <v>6972</v>
      </c>
      <c r="O5913" s="66" t="s">
        <v>10709</v>
      </c>
      <c r="P5913" s="67" t="s">
        <v>3630</v>
      </c>
      <c r="Q5913" s="67" t="s">
        <v>4903</v>
      </c>
      <c r="R5913" s="67" t="s">
        <v>3355</v>
      </c>
      <c r="S5913" s="67"/>
      <c r="T5913" s="67"/>
      <c r="U5913" s="67"/>
      <c r="V5913" s="67"/>
      <c r="W5913" s="67"/>
      <c r="X5913" s="67"/>
      <c r="Y5913" s="67"/>
    </row>
    <row r="5914" spans="1:25" s="2" customFormat="1" ht="16.5" customHeight="1">
      <c r="A5914" s="59">
        <v>5912</v>
      </c>
      <c r="B5914" s="61" t="str">
        <f t="shared" si="644"/>
        <v>eh</v>
      </c>
      <c r="C5914" s="61" t="s">
        <v>1167</v>
      </c>
      <c r="D5914" s="2" t="s">
        <v>6929</v>
      </c>
      <c r="E5914" s="61" t="str">
        <f t="shared" si="645"/>
        <v>e</v>
      </c>
      <c r="F5914" s="62" t="str">
        <f t="shared" si="646"/>
        <v>h</v>
      </c>
      <c r="G5914" s="62" t="str">
        <f t="shared" si="647"/>
        <v>L</v>
      </c>
      <c r="H5914" s="62" t="str">
        <f t="shared" si="648"/>
        <v>R</v>
      </c>
      <c r="I5914" s="62">
        <f t="shared" si="649"/>
        <v>7</v>
      </c>
      <c r="J5914" s="62">
        <f t="shared" si="650"/>
        <v>17</v>
      </c>
      <c r="K5914" s="81">
        <v>1.1714286216326552E-7</v>
      </c>
      <c r="L5914" s="2" t="s">
        <v>6876</v>
      </c>
      <c r="M5914" s="2" t="s">
        <v>6891</v>
      </c>
      <c r="N5914" s="60" t="s">
        <v>7112</v>
      </c>
      <c r="O5914" s="66" t="s">
        <v>8420</v>
      </c>
      <c r="P5914" s="67" t="s">
        <v>1166</v>
      </c>
      <c r="Q5914" s="67" t="s">
        <v>3578</v>
      </c>
      <c r="R5914" s="67"/>
      <c r="S5914" s="67"/>
      <c r="T5914" s="67"/>
      <c r="U5914" s="67"/>
      <c r="V5914" s="67"/>
      <c r="W5914" s="67"/>
      <c r="X5914" s="67"/>
      <c r="Y5914" s="67"/>
    </row>
    <row r="5915" spans="1:25" s="2" customFormat="1" ht="16.5" customHeight="1">
      <c r="A5915" s="59">
        <v>5913</v>
      </c>
      <c r="B5915" s="61" t="str">
        <f t="shared" si="644"/>
        <v>mn</v>
      </c>
      <c r="C5915" s="61" t="s">
        <v>3244</v>
      </c>
      <c r="D5915" s="2" t="s">
        <v>13654</v>
      </c>
      <c r="E5915" s="61" t="str">
        <f t="shared" si="645"/>
        <v>m</v>
      </c>
      <c r="F5915" s="62" t="str">
        <f t="shared" si="646"/>
        <v>n</v>
      </c>
      <c r="G5915" s="62" t="str">
        <f t="shared" si="647"/>
        <v>R</v>
      </c>
      <c r="H5915" s="62" t="str">
        <f t="shared" si="648"/>
        <v>R</v>
      </c>
      <c r="I5915" s="62">
        <f t="shared" si="649"/>
        <v>21</v>
      </c>
      <c r="J5915" s="62">
        <f t="shared" si="650"/>
        <v>18</v>
      </c>
      <c r="K5915" s="81">
        <v>1.1714286216326552E-7</v>
      </c>
      <c r="L5915" s="2" t="s">
        <v>6877</v>
      </c>
      <c r="M5915" s="2" t="s">
        <v>6841</v>
      </c>
      <c r="N5915" s="60" t="s">
        <v>6972</v>
      </c>
      <c r="O5915" s="66" t="s">
        <v>12821</v>
      </c>
      <c r="P5915" s="67" t="s">
        <v>1993</v>
      </c>
      <c r="Q5915" s="67" t="s">
        <v>6175</v>
      </c>
      <c r="R5915" s="67" t="s">
        <v>14097</v>
      </c>
      <c r="S5915" s="67" t="s">
        <v>6041</v>
      </c>
      <c r="T5915" s="67"/>
      <c r="U5915" s="67"/>
      <c r="V5915" s="67"/>
      <c r="W5915" s="67"/>
      <c r="X5915" s="67"/>
      <c r="Y5915" s="67"/>
    </row>
    <row r="5916" spans="1:25" s="2" customFormat="1" ht="16.5" customHeight="1">
      <c r="A5916" s="59">
        <v>5914</v>
      </c>
      <c r="B5916" s="61" t="str">
        <f t="shared" si="644"/>
        <v>lf</v>
      </c>
      <c r="C5916" s="61" t="s">
        <v>2818</v>
      </c>
      <c r="D5916" s="2" t="s">
        <v>13653</v>
      </c>
      <c r="E5916" s="61" t="str">
        <f t="shared" si="645"/>
        <v>l</v>
      </c>
      <c r="F5916" s="62" t="str">
        <f t="shared" si="646"/>
        <v>f</v>
      </c>
      <c r="G5916" s="62" t="str">
        <f t="shared" si="647"/>
        <v>R</v>
      </c>
      <c r="H5916" s="62" t="str">
        <f t="shared" si="648"/>
        <v>L</v>
      </c>
      <c r="I5916" s="62">
        <f t="shared" si="649"/>
        <v>25</v>
      </c>
      <c r="J5916" s="62">
        <f t="shared" si="650"/>
        <v>11</v>
      </c>
      <c r="K5916" s="81">
        <v>1.1714286216326552E-7</v>
      </c>
      <c r="L5916" s="2" t="s">
        <v>6889</v>
      </c>
      <c r="M5916" s="2" t="s">
        <v>6816</v>
      </c>
      <c r="N5916" s="60" t="s">
        <v>7106</v>
      </c>
      <c r="O5916" s="66" t="s">
        <v>13118</v>
      </c>
      <c r="P5916" s="67" t="s">
        <v>4641</v>
      </c>
      <c r="Q5916" s="67" t="s">
        <v>4903</v>
      </c>
      <c r="R5916" s="67" t="s">
        <v>3355</v>
      </c>
      <c r="S5916" s="67"/>
      <c r="T5916" s="67"/>
      <c r="U5916" s="67"/>
      <c r="V5916" s="67"/>
      <c r="W5916" s="67"/>
      <c r="X5916" s="67"/>
      <c r="Y5916" s="67"/>
    </row>
    <row r="5917" spans="1:25" s="2" customFormat="1" ht="16.5" customHeight="1">
      <c r="A5917" s="59">
        <v>5915</v>
      </c>
      <c r="B5917" s="61" t="str">
        <f t="shared" si="644"/>
        <v>ir</v>
      </c>
      <c r="C5917" s="61" t="s">
        <v>685</v>
      </c>
      <c r="D5917" s="2" t="s">
        <v>13659</v>
      </c>
      <c r="E5917" s="61" t="str">
        <f t="shared" si="645"/>
        <v>i</v>
      </c>
      <c r="F5917" s="62" t="str">
        <f t="shared" si="646"/>
        <v>r</v>
      </c>
      <c r="G5917" s="62" t="str">
        <f t="shared" si="647"/>
        <v>R</v>
      </c>
      <c r="H5917" s="62" t="str">
        <f t="shared" si="648"/>
        <v>L</v>
      </c>
      <c r="I5917" s="62">
        <f t="shared" si="649"/>
        <v>22</v>
      </c>
      <c r="J5917" s="62">
        <f t="shared" si="650"/>
        <v>10</v>
      </c>
      <c r="K5917" s="81">
        <v>1.1714286216326552E-7</v>
      </c>
      <c r="L5917" s="2" t="s">
        <v>14016</v>
      </c>
      <c r="M5917" s="2" t="s">
        <v>14110</v>
      </c>
      <c r="N5917" s="60" t="s">
        <v>6870</v>
      </c>
      <c r="O5917" s="66" t="s">
        <v>12932</v>
      </c>
      <c r="P5917" s="67" t="s">
        <v>3936</v>
      </c>
      <c r="Q5917" s="67" t="s">
        <v>684</v>
      </c>
      <c r="R5917" s="67"/>
      <c r="S5917" s="67"/>
      <c r="T5917" s="67"/>
      <c r="U5917" s="67"/>
      <c r="V5917" s="67"/>
      <c r="W5917" s="67"/>
      <c r="X5917" s="67"/>
      <c r="Y5917" s="67"/>
    </row>
    <row r="5918" spans="1:25" s="2" customFormat="1" ht="16.5" customHeight="1">
      <c r="A5918" s="59">
        <v>5916</v>
      </c>
      <c r="B5918" s="61" t="str">
        <f t="shared" si="644"/>
        <v>zy</v>
      </c>
      <c r="C5918" s="61" t="s">
        <v>6268</v>
      </c>
      <c r="D5918" s="2" t="s">
        <v>6925</v>
      </c>
      <c r="E5918" s="61" t="str">
        <f t="shared" si="645"/>
        <v>z</v>
      </c>
      <c r="F5918" s="62" t="str">
        <f t="shared" si="646"/>
        <v>y</v>
      </c>
      <c r="G5918" s="62" t="str">
        <f t="shared" si="647"/>
        <v>L</v>
      </c>
      <c r="H5918" s="62" t="str">
        <f t="shared" si="648"/>
        <v>R</v>
      </c>
      <c r="I5918" s="62">
        <f t="shared" si="649"/>
        <v>3</v>
      </c>
      <c r="J5918" s="62">
        <f t="shared" si="650"/>
        <v>16</v>
      </c>
      <c r="K5918" s="81">
        <v>1.1714286216326552E-7</v>
      </c>
      <c r="L5918" s="2" t="s">
        <v>6883</v>
      </c>
      <c r="M5918" s="2" t="s">
        <v>6876</v>
      </c>
      <c r="N5918" s="60" t="s">
        <v>7100</v>
      </c>
      <c r="O5918" s="66" t="s">
        <v>10675</v>
      </c>
      <c r="P5918" s="67" t="s">
        <v>6982</v>
      </c>
      <c r="Q5918" s="67" t="s">
        <v>6974</v>
      </c>
      <c r="R5918" s="67" t="s">
        <v>173</v>
      </c>
      <c r="S5918" s="67"/>
      <c r="T5918" s="67"/>
      <c r="U5918" s="67"/>
      <c r="V5918" s="67"/>
      <c r="W5918" s="67"/>
      <c r="X5918" s="67"/>
      <c r="Y5918" s="67"/>
    </row>
    <row r="5919" spans="1:25" s="2" customFormat="1" ht="16.5" customHeight="1">
      <c r="A5919" s="59">
        <v>5917</v>
      </c>
      <c r="B5919" s="61" t="str">
        <f t="shared" si="644"/>
        <v>nv</v>
      </c>
      <c r="C5919" s="61" t="s">
        <v>3624</v>
      </c>
      <c r="D5919" s="2" t="s">
        <v>6824</v>
      </c>
      <c r="E5919" s="61" t="str">
        <f t="shared" si="645"/>
        <v>n</v>
      </c>
      <c r="F5919" s="62" t="str">
        <f t="shared" si="646"/>
        <v>v</v>
      </c>
      <c r="G5919" s="62" t="str">
        <f t="shared" si="647"/>
        <v>R</v>
      </c>
      <c r="H5919" s="62" t="str">
        <f t="shared" si="648"/>
        <v>L</v>
      </c>
      <c r="I5919" s="62">
        <f t="shared" si="649"/>
        <v>18</v>
      </c>
      <c r="J5919" s="62">
        <f t="shared" si="650"/>
        <v>12</v>
      </c>
      <c r="K5919" s="81">
        <v>1.1714286216326552E-7</v>
      </c>
      <c r="L5919" s="2" t="s">
        <v>6878</v>
      </c>
      <c r="M5919" s="2" t="s">
        <v>13513</v>
      </c>
      <c r="N5919" s="60" t="s">
        <v>13971</v>
      </c>
      <c r="O5919" s="66" t="s">
        <v>10796</v>
      </c>
      <c r="P5919" s="67" t="s">
        <v>3630</v>
      </c>
      <c r="Q5919" s="67" t="s">
        <v>6041</v>
      </c>
      <c r="R5919" s="67" t="s">
        <v>6687</v>
      </c>
      <c r="S5919" s="67"/>
      <c r="T5919" s="67"/>
      <c r="U5919" s="67"/>
      <c r="V5919" s="67"/>
      <c r="W5919" s="67"/>
      <c r="X5919" s="67"/>
      <c r="Y5919" s="67"/>
    </row>
    <row r="5920" spans="1:25" s="2" customFormat="1" ht="16.5" customHeight="1">
      <c r="A5920" s="59">
        <v>5918</v>
      </c>
      <c r="B5920" s="61" t="str">
        <f t="shared" si="644"/>
        <v>x;</v>
      </c>
      <c r="C5920" s="61" t="s">
        <v>5513</v>
      </c>
      <c r="D5920" s="2" t="s">
        <v>13600</v>
      </c>
      <c r="E5920" s="61" t="str">
        <f t="shared" si="645"/>
        <v>x</v>
      </c>
      <c r="F5920" s="62" t="str">
        <f t="shared" si="646"/>
        <v>;</v>
      </c>
      <c r="G5920" s="62" t="str">
        <f t="shared" si="647"/>
        <v>L</v>
      </c>
      <c r="H5920" s="62" t="str">
        <f t="shared" si="648"/>
        <v>R</v>
      </c>
      <c r="I5920" s="62">
        <f t="shared" si="649"/>
        <v>6</v>
      </c>
      <c r="J5920" s="62">
        <f t="shared" si="650"/>
        <v>27</v>
      </c>
      <c r="K5920" s="81">
        <v>1.1714286216326552E-7</v>
      </c>
      <c r="L5920" s="2" t="s">
        <v>6892</v>
      </c>
      <c r="M5920" s="2" t="s">
        <v>14095</v>
      </c>
      <c r="N5920" s="60" t="s">
        <v>7205</v>
      </c>
      <c r="O5920" s="66" t="s">
        <v>7909</v>
      </c>
      <c r="P5920" s="67" t="s">
        <v>426</v>
      </c>
      <c r="Q5920" s="67" t="s">
        <v>5501</v>
      </c>
      <c r="R5920" s="67"/>
      <c r="S5920" s="67"/>
      <c r="T5920" s="67"/>
      <c r="U5920" s="67"/>
      <c r="V5920" s="67"/>
      <c r="W5920" s="67"/>
      <c r="X5920" s="67"/>
      <c r="Y5920" s="67"/>
    </row>
    <row r="5921" spans="1:25" s="2" customFormat="1" ht="16.5" customHeight="1">
      <c r="A5921" s="59">
        <v>5919</v>
      </c>
      <c r="B5921" s="61" t="str">
        <f t="shared" si="644"/>
        <v>d;</v>
      </c>
      <c r="C5921" s="61" t="s">
        <v>1093</v>
      </c>
      <c r="D5921" s="2" t="s">
        <v>13525</v>
      </c>
      <c r="E5921" s="61" t="str">
        <f t="shared" si="645"/>
        <v>d</v>
      </c>
      <c r="F5921" s="62" t="str">
        <f t="shared" si="646"/>
        <v>;</v>
      </c>
      <c r="G5921" s="62" t="str">
        <f t="shared" si="647"/>
        <v>L</v>
      </c>
      <c r="H5921" s="62" t="str">
        <f t="shared" si="648"/>
        <v>R</v>
      </c>
      <c r="I5921" s="62">
        <f t="shared" si="649"/>
        <v>8</v>
      </c>
      <c r="J5921" s="62">
        <f t="shared" si="650"/>
        <v>27</v>
      </c>
      <c r="K5921" s="81">
        <v>1.1714286216326552E-7</v>
      </c>
      <c r="L5921" s="2" t="s">
        <v>13508</v>
      </c>
      <c r="M5921" s="2" t="s">
        <v>13534</v>
      </c>
      <c r="N5921" s="60" t="s">
        <v>7238</v>
      </c>
      <c r="O5921" s="66" t="s">
        <v>12994</v>
      </c>
      <c r="P5921" s="67" t="s">
        <v>6041</v>
      </c>
      <c r="Q5921" s="67" t="s">
        <v>794</v>
      </c>
      <c r="R5921" s="67" t="s">
        <v>5479</v>
      </c>
      <c r="S5921" s="67"/>
      <c r="T5921" s="67"/>
      <c r="U5921" s="67"/>
      <c r="V5921" s="67"/>
      <c r="W5921" s="67"/>
      <c r="X5921" s="67"/>
      <c r="Y5921" s="67"/>
    </row>
    <row r="5922" spans="1:25" s="2" customFormat="1" ht="16.5" customHeight="1">
      <c r="A5922" s="59">
        <v>5920</v>
      </c>
      <c r="B5922" s="61" t="str">
        <f t="shared" si="644"/>
        <v>ao</v>
      </c>
      <c r="C5922" s="61" t="s">
        <v>54</v>
      </c>
      <c r="D5922" s="2" t="s">
        <v>6840</v>
      </c>
      <c r="E5922" s="61" t="str">
        <f t="shared" si="645"/>
        <v>a</v>
      </c>
      <c r="F5922" s="62" t="str">
        <f t="shared" si="646"/>
        <v>o</v>
      </c>
      <c r="G5922" s="62" t="str">
        <f t="shared" si="647"/>
        <v>L</v>
      </c>
      <c r="H5922" s="62" t="str">
        <f t="shared" si="648"/>
        <v>R</v>
      </c>
      <c r="I5922" s="62">
        <f t="shared" si="649"/>
        <v>2</v>
      </c>
      <c r="J5922" s="62">
        <f t="shared" si="650"/>
        <v>24</v>
      </c>
      <c r="K5922" s="81">
        <v>1.1714286216326552E-7</v>
      </c>
      <c r="L5922" s="2" t="s">
        <v>6875</v>
      </c>
      <c r="M5922" s="2" t="s">
        <v>6879</v>
      </c>
      <c r="N5922" s="60" t="s">
        <v>7206</v>
      </c>
      <c r="O5922" s="66" t="s">
        <v>7874</v>
      </c>
      <c r="P5922" s="67" t="s">
        <v>6974</v>
      </c>
      <c r="Q5922" s="67" t="s">
        <v>881</v>
      </c>
      <c r="R5922" s="67" t="s">
        <v>3857</v>
      </c>
      <c r="S5922" s="67" t="s">
        <v>4179</v>
      </c>
      <c r="T5922" s="67"/>
      <c r="U5922" s="67"/>
      <c r="V5922" s="67"/>
      <c r="W5922" s="67"/>
      <c r="X5922" s="67"/>
      <c r="Y5922" s="67"/>
    </row>
    <row r="5923" spans="1:25" s="2" customFormat="1" ht="16.5" customHeight="1">
      <c r="A5923" s="59">
        <v>5921</v>
      </c>
      <c r="B5923" s="61" t="str">
        <f t="shared" si="644"/>
        <v>pj</v>
      </c>
      <c r="C5923" s="61" t="s">
        <v>3700</v>
      </c>
      <c r="D5923" s="2" t="s">
        <v>6903</v>
      </c>
      <c r="E5923" s="61" t="str">
        <f t="shared" si="645"/>
        <v>p</v>
      </c>
      <c r="F5923" s="62" t="str">
        <f t="shared" si="646"/>
        <v>j</v>
      </c>
      <c r="G5923" s="62" t="str">
        <f t="shared" si="647"/>
        <v>R</v>
      </c>
      <c r="H5923" s="62" t="str">
        <f t="shared" si="648"/>
        <v>R</v>
      </c>
      <c r="I5923" s="62">
        <f t="shared" si="649"/>
        <v>26</v>
      </c>
      <c r="J5923" s="62">
        <f t="shared" si="650"/>
        <v>20</v>
      </c>
      <c r="K5923" s="81">
        <v>1.1388889376984148E-7</v>
      </c>
      <c r="L5923" s="2" t="s">
        <v>6881</v>
      </c>
      <c r="M5923" s="2" t="s">
        <v>6840</v>
      </c>
      <c r="N5923" s="60" t="s">
        <v>6972</v>
      </c>
      <c r="O5923" s="66" t="s">
        <v>8248</v>
      </c>
      <c r="P5923" s="67" t="s">
        <v>6177</v>
      </c>
      <c r="Q5923" s="67" t="s">
        <v>6760</v>
      </c>
      <c r="R5923" s="67" t="s">
        <v>6687</v>
      </c>
      <c r="S5923" s="67"/>
      <c r="T5923" s="67"/>
      <c r="U5923" s="67"/>
      <c r="V5923" s="67"/>
      <c r="W5923" s="67"/>
      <c r="X5923" s="67"/>
      <c r="Y5923" s="67"/>
    </row>
    <row r="5924" spans="1:25" s="2" customFormat="1" ht="16.5" customHeight="1">
      <c r="A5924" s="59">
        <v>5922</v>
      </c>
      <c r="B5924" s="61" t="str">
        <f t="shared" si="644"/>
        <v>tg</v>
      </c>
      <c r="C5924" s="61" t="s">
        <v>4828</v>
      </c>
      <c r="D5924" s="2" t="s">
        <v>13713</v>
      </c>
      <c r="E5924" s="61" t="str">
        <f t="shared" si="645"/>
        <v>t</v>
      </c>
      <c r="F5924" s="62" t="str">
        <f t="shared" si="646"/>
        <v>g</v>
      </c>
      <c r="G5924" s="62" t="str">
        <f t="shared" si="647"/>
        <v>L</v>
      </c>
      <c r="H5924" s="62" t="str">
        <f t="shared" si="648"/>
        <v>L</v>
      </c>
      <c r="I5924" s="62">
        <f t="shared" si="649"/>
        <v>13</v>
      </c>
      <c r="J5924" s="62">
        <f t="shared" si="650"/>
        <v>14</v>
      </c>
      <c r="K5924" s="81">
        <v>1.1388889376984148E-7</v>
      </c>
      <c r="L5924" s="2" t="s">
        <v>6884</v>
      </c>
      <c r="M5924" s="2" t="s">
        <v>13767</v>
      </c>
      <c r="N5924" s="60" t="s">
        <v>6972</v>
      </c>
      <c r="O5924" s="66" t="s">
        <v>14452</v>
      </c>
      <c r="P5924" s="67" t="s">
        <v>14511</v>
      </c>
      <c r="Q5924" s="67" t="s">
        <v>4360</v>
      </c>
      <c r="R5924" s="67" t="s">
        <v>6966</v>
      </c>
      <c r="S5924" s="67" t="s">
        <v>1993</v>
      </c>
      <c r="T5924" s="67"/>
      <c r="U5924" s="67"/>
      <c r="V5924" s="67"/>
      <c r="W5924" s="67"/>
      <c r="X5924" s="67"/>
      <c r="Y5924" s="67"/>
    </row>
    <row r="5925" spans="1:25" s="2" customFormat="1" ht="16.5" customHeight="1">
      <c r="A5925" s="59">
        <v>5923</v>
      </c>
      <c r="B5925" s="61" t="str">
        <f t="shared" si="644"/>
        <v>du</v>
      </c>
      <c r="C5925" s="61" t="s">
        <v>1066</v>
      </c>
      <c r="D5925" s="2" t="s">
        <v>6938</v>
      </c>
      <c r="E5925" s="61" t="str">
        <f t="shared" si="645"/>
        <v>d</v>
      </c>
      <c r="F5925" s="62" t="str">
        <f t="shared" si="646"/>
        <v>u</v>
      </c>
      <c r="G5925" s="62" t="str">
        <f t="shared" si="647"/>
        <v>L</v>
      </c>
      <c r="H5925" s="62" t="str">
        <f t="shared" si="648"/>
        <v>R</v>
      </c>
      <c r="I5925" s="62">
        <f t="shared" si="649"/>
        <v>8</v>
      </c>
      <c r="J5925" s="62">
        <f t="shared" si="650"/>
        <v>19</v>
      </c>
      <c r="K5925" s="81">
        <v>1.1388889376984148E-7</v>
      </c>
      <c r="L5925" s="2" t="s">
        <v>13508</v>
      </c>
      <c r="M5925" s="2" t="s">
        <v>13512</v>
      </c>
      <c r="N5925" s="60" t="s">
        <v>7037</v>
      </c>
      <c r="O5925" s="66" t="s">
        <v>8273</v>
      </c>
      <c r="P5925" s="67" t="s">
        <v>1574</v>
      </c>
      <c r="Q5925" s="67" t="s">
        <v>14097</v>
      </c>
      <c r="R5925" s="67" t="s">
        <v>143</v>
      </c>
      <c r="S5925" s="67" t="s">
        <v>630</v>
      </c>
      <c r="T5925" s="67"/>
      <c r="U5925" s="67"/>
      <c r="V5925" s="67"/>
      <c r="W5925" s="67"/>
      <c r="X5925" s="67"/>
      <c r="Y5925" s="67"/>
    </row>
    <row r="5926" spans="1:25" s="2" customFormat="1" ht="16.5" customHeight="1">
      <c r="A5926" s="59">
        <v>5924</v>
      </c>
      <c r="B5926" s="61" t="str">
        <f t="shared" si="644"/>
        <v>js</v>
      </c>
      <c r="C5926" s="61" t="s">
        <v>2374</v>
      </c>
      <c r="D5926" s="2" t="s">
        <v>13572</v>
      </c>
      <c r="E5926" s="61" t="str">
        <f t="shared" si="645"/>
        <v>j</v>
      </c>
      <c r="F5926" s="62" t="str">
        <f t="shared" si="646"/>
        <v>s</v>
      </c>
      <c r="G5926" s="62" t="str">
        <f t="shared" si="647"/>
        <v>R</v>
      </c>
      <c r="H5926" s="62" t="str">
        <f t="shared" si="648"/>
        <v>L</v>
      </c>
      <c r="I5926" s="62">
        <f t="shared" si="649"/>
        <v>20</v>
      </c>
      <c r="J5926" s="62">
        <f t="shared" si="650"/>
        <v>5</v>
      </c>
      <c r="K5926" s="81">
        <v>1.1388889376984148E-7</v>
      </c>
      <c r="L5926" s="2" t="s">
        <v>6887</v>
      </c>
      <c r="M5926" s="2" t="s">
        <v>14095</v>
      </c>
      <c r="N5926" s="60" t="s">
        <v>6972</v>
      </c>
      <c r="O5926" s="66" t="s">
        <v>8138</v>
      </c>
      <c r="P5926" s="67" t="s">
        <v>6177</v>
      </c>
      <c r="Q5926" s="67" t="s">
        <v>2371</v>
      </c>
      <c r="R5926" s="67"/>
      <c r="S5926" s="67"/>
      <c r="T5926" s="67"/>
      <c r="U5926" s="67"/>
      <c r="V5926" s="67"/>
      <c r="W5926" s="67"/>
      <c r="X5926" s="67"/>
      <c r="Y5926" s="67"/>
    </row>
    <row r="5927" spans="1:25" s="2" customFormat="1" ht="16.5" customHeight="1">
      <c r="A5927" s="59">
        <v>5925</v>
      </c>
      <c r="B5927" s="61" t="str">
        <f t="shared" si="644"/>
        <v>mn</v>
      </c>
      <c r="C5927" s="61" t="s">
        <v>3238</v>
      </c>
      <c r="D5927" s="2" t="s">
        <v>13654</v>
      </c>
      <c r="E5927" s="61" t="str">
        <f t="shared" si="645"/>
        <v>m</v>
      </c>
      <c r="F5927" s="62" t="str">
        <f t="shared" si="646"/>
        <v>n</v>
      </c>
      <c r="G5927" s="62" t="str">
        <f t="shared" si="647"/>
        <v>R</v>
      </c>
      <c r="H5927" s="62" t="str">
        <f t="shared" si="648"/>
        <v>R</v>
      </c>
      <c r="I5927" s="62">
        <f t="shared" si="649"/>
        <v>21</v>
      </c>
      <c r="J5927" s="62">
        <f t="shared" si="650"/>
        <v>18</v>
      </c>
      <c r="K5927" s="81">
        <v>1.1388889376984148E-7</v>
      </c>
      <c r="L5927" s="2" t="s">
        <v>6877</v>
      </c>
      <c r="M5927" s="2" t="s">
        <v>6841</v>
      </c>
      <c r="N5927" s="60" t="s">
        <v>6972</v>
      </c>
      <c r="O5927" s="66" t="s">
        <v>12064</v>
      </c>
      <c r="P5927" s="67" t="s">
        <v>4989</v>
      </c>
      <c r="Q5927" s="67" t="s">
        <v>6175</v>
      </c>
      <c r="R5927" s="67" t="s">
        <v>14097</v>
      </c>
      <c r="S5927" s="67" t="s">
        <v>6041</v>
      </c>
      <c r="T5927" s="67"/>
      <c r="U5927" s="67"/>
      <c r="V5927" s="67"/>
      <c r="W5927" s="67"/>
      <c r="X5927" s="67"/>
      <c r="Y5927" s="67"/>
    </row>
    <row r="5928" spans="1:25" s="2" customFormat="1" ht="16.5" customHeight="1">
      <c r="A5928" s="59">
        <v>5926</v>
      </c>
      <c r="B5928" s="61" t="str">
        <f t="shared" si="644"/>
        <v>eu</v>
      </c>
      <c r="C5928" s="61" t="s">
        <v>6133</v>
      </c>
      <c r="D5928" s="2" t="s">
        <v>6924</v>
      </c>
      <c r="E5928" s="61" t="str">
        <f t="shared" si="645"/>
        <v>e</v>
      </c>
      <c r="F5928" s="62" t="str">
        <f t="shared" si="646"/>
        <v>u</v>
      </c>
      <c r="G5928" s="62" t="str">
        <f t="shared" si="647"/>
        <v>L</v>
      </c>
      <c r="H5928" s="62" t="str">
        <f t="shared" si="648"/>
        <v>R</v>
      </c>
      <c r="I5928" s="62">
        <f t="shared" si="649"/>
        <v>7</v>
      </c>
      <c r="J5928" s="62">
        <f t="shared" si="650"/>
        <v>19</v>
      </c>
      <c r="K5928" s="81">
        <v>1.1388889376984148E-7</v>
      </c>
      <c r="L5928" s="2" t="s">
        <v>6876</v>
      </c>
      <c r="M5928" s="2" t="s">
        <v>13512</v>
      </c>
      <c r="N5928" s="60" t="s">
        <v>13983</v>
      </c>
      <c r="O5928" s="66" t="s">
        <v>8098</v>
      </c>
      <c r="P5928" s="67" t="s">
        <v>426</v>
      </c>
      <c r="Q5928" s="67" t="s">
        <v>6058</v>
      </c>
      <c r="R5928" s="67" t="s">
        <v>5797</v>
      </c>
      <c r="S5928" s="67"/>
      <c r="T5928" s="67"/>
      <c r="U5928" s="67"/>
      <c r="V5928" s="67"/>
      <c r="W5928" s="67"/>
      <c r="X5928" s="67"/>
      <c r="Y5928" s="67"/>
    </row>
    <row r="5929" spans="1:25" s="2" customFormat="1" ht="16.5" customHeight="1">
      <c r="A5929" s="59">
        <v>5927</v>
      </c>
      <c r="B5929" s="61" t="str">
        <f t="shared" si="644"/>
        <v>dn</v>
      </c>
      <c r="C5929" s="61" t="s">
        <v>866</v>
      </c>
      <c r="D5929" s="2" t="s">
        <v>6821</v>
      </c>
      <c r="E5929" s="61" t="str">
        <f t="shared" si="645"/>
        <v>d</v>
      </c>
      <c r="F5929" s="62" t="str">
        <f t="shared" si="646"/>
        <v>n</v>
      </c>
      <c r="G5929" s="62" t="str">
        <f t="shared" si="647"/>
        <v>L</v>
      </c>
      <c r="H5929" s="62" t="str">
        <f t="shared" si="648"/>
        <v>R</v>
      </c>
      <c r="I5929" s="62">
        <f t="shared" si="649"/>
        <v>8</v>
      </c>
      <c r="J5929" s="62">
        <f t="shared" si="650"/>
        <v>18</v>
      </c>
      <c r="K5929" s="81">
        <v>1.1388889376984148E-7</v>
      </c>
      <c r="L5929" s="2" t="s">
        <v>13508</v>
      </c>
      <c r="M5929" s="2" t="s">
        <v>6841</v>
      </c>
      <c r="N5929" s="60" t="s">
        <v>6797</v>
      </c>
      <c r="O5929" s="66" t="s">
        <v>7997</v>
      </c>
      <c r="P5929" s="67" t="s">
        <v>426</v>
      </c>
      <c r="Q5929" s="67" t="s">
        <v>6799</v>
      </c>
      <c r="R5929" s="67" t="s">
        <v>2416</v>
      </c>
      <c r="S5929" s="67"/>
      <c r="T5929" s="67"/>
      <c r="U5929" s="67"/>
      <c r="V5929" s="67"/>
      <c r="W5929" s="67"/>
      <c r="X5929" s="67"/>
      <c r="Y5929" s="67"/>
    </row>
    <row r="5930" spans="1:25" s="2" customFormat="1" ht="16.5" customHeight="1">
      <c r="A5930" s="59">
        <v>5928</v>
      </c>
      <c r="B5930" s="61" t="str">
        <f t="shared" si="644"/>
        <v>dc</v>
      </c>
      <c r="C5930" s="61" t="s">
        <v>1100</v>
      </c>
      <c r="D5930" s="2" t="s">
        <v>13521</v>
      </c>
      <c r="E5930" s="61" t="str">
        <f t="shared" si="645"/>
        <v>d</v>
      </c>
      <c r="F5930" s="62" t="str">
        <f t="shared" si="646"/>
        <v>c</v>
      </c>
      <c r="G5930" s="62" t="str">
        <f t="shared" si="647"/>
        <v>L</v>
      </c>
      <c r="H5930" s="62" t="str">
        <f t="shared" si="648"/>
        <v>L</v>
      </c>
      <c r="I5930" s="62">
        <f t="shared" si="649"/>
        <v>8</v>
      </c>
      <c r="J5930" s="62">
        <f t="shared" si="650"/>
        <v>9</v>
      </c>
      <c r="K5930" s="81">
        <v>1.1388889376984148E-7</v>
      </c>
      <c r="L5930" s="2" t="s">
        <v>13508</v>
      </c>
      <c r="M5930" s="2" t="s">
        <v>13535</v>
      </c>
      <c r="N5930" s="60" t="s">
        <v>7008</v>
      </c>
      <c r="O5930" s="66" t="s">
        <v>12220</v>
      </c>
      <c r="P5930" s="67" t="s">
        <v>4495</v>
      </c>
      <c r="Q5930" s="67" t="s">
        <v>1445</v>
      </c>
      <c r="R5930" s="67" t="s">
        <v>6687</v>
      </c>
      <c r="S5930" s="67" t="s">
        <v>3857</v>
      </c>
      <c r="T5930" s="67"/>
      <c r="U5930" s="67"/>
      <c r="V5930" s="67"/>
      <c r="W5930" s="67"/>
      <c r="X5930" s="67"/>
      <c r="Y5930" s="67"/>
    </row>
    <row r="5931" spans="1:25" s="2" customFormat="1" ht="16.5" customHeight="1">
      <c r="A5931" s="59">
        <v>5929</v>
      </c>
      <c r="B5931" s="61" t="str">
        <f t="shared" si="644"/>
        <v>ea</v>
      </c>
      <c r="C5931" s="61" t="s">
        <v>5660</v>
      </c>
      <c r="D5931" s="2" t="s">
        <v>6952</v>
      </c>
      <c r="E5931" s="61" t="str">
        <f t="shared" si="645"/>
        <v>e</v>
      </c>
      <c r="F5931" s="62" t="str">
        <f t="shared" si="646"/>
        <v>a</v>
      </c>
      <c r="G5931" s="62" t="str">
        <f t="shared" si="647"/>
        <v>L</v>
      </c>
      <c r="H5931" s="62" t="str">
        <f t="shared" si="648"/>
        <v>L</v>
      </c>
      <c r="I5931" s="62">
        <f t="shared" si="649"/>
        <v>7</v>
      </c>
      <c r="J5931" s="62">
        <f t="shared" si="650"/>
        <v>2</v>
      </c>
      <c r="K5931" s="81">
        <v>1.1388889376984148E-7</v>
      </c>
      <c r="L5931" s="2" t="s">
        <v>6885</v>
      </c>
      <c r="M5931" s="2" t="s">
        <v>6875</v>
      </c>
      <c r="N5931" s="60" t="s">
        <v>6973</v>
      </c>
      <c r="O5931" s="66" t="s">
        <v>8447</v>
      </c>
      <c r="P5931" s="67" t="s">
        <v>5644</v>
      </c>
      <c r="Q5931" s="67" t="s">
        <v>722</v>
      </c>
      <c r="R5931" s="67"/>
      <c r="S5931" s="67"/>
      <c r="T5931" s="67"/>
      <c r="U5931" s="67"/>
      <c r="V5931" s="67"/>
      <c r="W5931" s="67"/>
      <c r="X5931" s="67"/>
      <c r="Y5931" s="67"/>
    </row>
    <row r="5932" spans="1:25" s="2" customFormat="1" ht="16.5" customHeight="1">
      <c r="A5932" s="59">
        <v>5930</v>
      </c>
      <c r="B5932" s="61" t="str">
        <f t="shared" si="644"/>
        <v>p</v>
      </c>
      <c r="C5932" s="61" t="s">
        <v>3807</v>
      </c>
      <c r="D5932" s="2" t="s">
        <v>13729</v>
      </c>
      <c r="E5932" s="61" t="str">
        <f t="shared" si="645"/>
        <v>p</v>
      </c>
      <c r="F5932" s="62" t="str">
        <f t="shared" si="646"/>
        <v>p</v>
      </c>
      <c r="G5932" s="62" t="str">
        <f t="shared" si="647"/>
        <v>R</v>
      </c>
      <c r="H5932" s="62" t="str">
        <f t="shared" si="648"/>
        <v>R</v>
      </c>
      <c r="I5932" s="62">
        <f t="shared" si="649"/>
        <v>26</v>
      </c>
      <c r="J5932" s="62">
        <f t="shared" si="650"/>
        <v>26</v>
      </c>
      <c r="K5932" s="81">
        <v>1.1388889376984148E-7</v>
      </c>
      <c r="L5932" s="2" t="s">
        <v>6881</v>
      </c>
      <c r="M5932" s="2" t="s">
        <v>14103</v>
      </c>
      <c r="N5932" s="60" t="s">
        <v>7106</v>
      </c>
      <c r="O5932" s="66" t="s">
        <v>10824</v>
      </c>
      <c r="P5932" s="67" t="s">
        <v>2637</v>
      </c>
      <c r="Q5932" s="67" t="s">
        <v>14500</v>
      </c>
      <c r="R5932" s="67" t="s">
        <v>4519</v>
      </c>
      <c r="S5932" s="67"/>
      <c r="T5932" s="67"/>
      <c r="U5932" s="67"/>
      <c r="V5932" s="67"/>
      <c r="W5932" s="67"/>
      <c r="X5932" s="67"/>
      <c r="Y5932" s="67"/>
    </row>
    <row r="5933" spans="1:25" s="2" customFormat="1" ht="16.5" customHeight="1">
      <c r="A5933" s="59">
        <v>5931</v>
      </c>
      <c r="B5933" s="61" t="str">
        <f t="shared" si="644"/>
        <v>lz</v>
      </c>
      <c r="C5933" s="61" t="s">
        <v>3009</v>
      </c>
      <c r="D5933" s="2" t="s">
        <v>13359</v>
      </c>
      <c r="E5933" s="61" t="str">
        <f t="shared" si="645"/>
        <v>l</v>
      </c>
      <c r="F5933" s="62" t="str">
        <f t="shared" si="646"/>
        <v>z</v>
      </c>
      <c r="G5933" s="62" t="str">
        <f t="shared" si="647"/>
        <v>R</v>
      </c>
      <c r="H5933" s="62" t="str">
        <f t="shared" si="648"/>
        <v>L</v>
      </c>
      <c r="I5933" s="62">
        <f t="shared" si="649"/>
        <v>25</v>
      </c>
      <c r="J5933" s="62">
        <f t="shared" si="650"/>
        <v>3</v>
      </c>
      <c r="K5933" s="81">
        <v>1.1388889376984148E-7</v>
      </c>
      <c r="L5933" s="2" t="s">
        <v>6889</v>
      </c>
      <c r="M5933" s="2" t="s">
        <v>13530</v>
      </c>
      <c r="N5933" s="60" t="s">
        <v>7106</v>
      </c>
      <c r="O5933" s="66" t="s">
        <v>11238</v>
      </c>
      <c r="P5933" s="67" t="s">
        <v>5478</v>
      </c>
      <c r="Q5933" s="67" t="s">
        <v>4974</v>
      </c>
      <c r="R5933" s="67" t="s">
        <v>13494</v>
      </c>
      <c r="S5933" s="67" t="s">
        <v>2637</v>
      </c>
      <c r="T5933" s="67" t="s">
        <v>4519</v>
      </c>
      <c r="U5933" s="67"/>
      <c r="V5933" s="67"/>
      <c r="W5933" s="67"/>
      <c r="X5933" s="67"/>
      <c r="Y5933" s="67"/>
    </row>
    <row r="5934" spans="1:25" s="2" customFormat="1" ht="16.5" customHeight="1">
      <c r="A5934" s="59">
        <v>5932</v>
      </c>
      <c r="B5934" s="61" t="str">
        <f t="shared" si="644"/>
        <v>ld</v>
      </c>
      <c r="C5934" s="61" t="s">
        <v>2883</v>
      </c>
      <c r="D5934" s="2" t="s">
        <v>6831</v>
      </c>
      <c r="E5934" s="61" t="str">
        <f t="shared" si="645"/>
        <v>l</v>
      </c>
      <c r="F5934" s="62" t="str">
        <f t="shared" si="646"/>
        <v>d</v>
      </c>
      <c r="G5934" s="62" t="str">
        <f t="shared" si="647"/>
        <v>R</v>
      </c>
      <c r="H5934" s="62" t="str">
        <f t="shared" si="648"/>
        <v>L</v>
      </c>
      <c r="I5934" s="62">
        <f t="shared" si="649"/>
        <v>25</v>
      </c>
      <c r="J5934" s="62">
        <f t="shared" si="650"/>
        <v>8</v>
      </c>
      <c r="K5934" s="81">
        <v>1.1388889376984148E-7</v>
      </c>
      <c r="L5934" s="2" t="s">
        <v>6889</v>
      </c>
      <c r="M5934" s="2" t="s">
        <v>13510</v>
      </c>
      <c r="N5934" s="60" t="s">
        <v>13821</v>
      </c>
      <c r="O5934" s="66" t="s">
        <v>11040</v>
      </c>
      <c r="P5934" s="67" t="s">
        <v>2637</v>
      </c>
      <c r="Q5934" s="67" t="s">
        <v>506</v>
      </c>
      <c r="R5934" s="67" t="s">
        <v>2875</v>
      </c>
      <c r="S5934" s="67"/>
      <c r="T5934" s="67"/>
      <c r="U5934" s="67"/>
      <c r="V5934" s="67"/>
      <c r="W5934" s="67"/>
      <c r="X5934" s="67"/>
      <c r="Y5934" s="67"/>
    </row>
    <row r="5935" spans="1:25" s="2" customFormat="1" ht="16.5" customHeight="1">
      <c r="A5935" s="59">
        <v>5933</v>
      </c>
      <c r="B5935" s="61" t="str">
        <f t="shared" si="644"/>
        <v>go</v>
      </c>
      <c r="C5935" s="61" t="s">
        <v>1551</v>
      </c>
      <c r="D5935" s="2" t="s">
        <v>13663</v>
      </c>
      <c r="E5935" s="61" t="str">
        <f t="shared" si="645"/>
        <v>g</v>
      </c>
      <c r="F5935" s="62" t="str">
        <f t="shared" si="646"/>
        <v>o</v>
      </c>
      <c r="G5935" s="62" t="str">
        <f t="shared" si="647"/>
        <v>L</v>
      </c>
      <c r="H5935" s="62" t="str">
        <f t="shared" si="648"/>
        <v>R</v>
      </c>
      <c r="I5935" s="62">
        <f t="shared" si="649"/>
        <v>14</v>
      </c>
      <c r="J5935" s="62">
        <f t="shared" si="650"/>
        <v>24</v>
      </c>
      <c r="K5935" s="81">
        <v>1.1063492537641744E-7</v>
      </c>
      <c r="L5935" s="2" t="s">
        <v>13509</v>
      </c>
      <c r="M5935" s="2" t="s">
        <v>6960</v>
      </c>
      <c r="N5935" s="60" t="s">
        <v>7083</v>
      </c>
      <c r="O5935" s="66" t="s">
        <v>14054</v>
      </c>
      <c r="P5935" s="67" t="s">
        <v>2371</v>
      </c>
      <c r="Q5935" s="67" t="s">
        <v>5807</v>
      </c>
      <c r="R5935" s="67" t="s">
        <v>2396</v>
      </c>
      <c r="S5935" s="67" t="s">
        <v>4989</v>
      </c>
      <c r="T5935" s="67" t="s">
        <v>2188</v>
      </c>
      <c r="U5935" s="67"/>
      <c r="V5935" s="67"/>
      <c r="W5935" s="67"/>
      <c r="X5935" s="67"/>
      <c r="Y5935" s="67"/>
    </row>
    <row r="5936" spans="1:25" s="2" customFormat="1" ht="16.5" customHeight="1">
      <c r="A5936" s="59">
        <v>5934</v>
      </c>
      <c r="B5936" s="61" t="str">
        <f t="shared" si="644"/>
        <v>jd</v>
      </c>
      <c r="C5936" s="61" t="s">
        <v>2089</v>
      </c>
      <c r="D5936" s="2" t="s">
        <v>6811</v>
      </c>
      <c r="E5936" s="61" t="str">
        <f t="shared" si="645"/>
        <v>j</v>
      </c>
      <c r="F5936" s="62" t="str">
        <f t="shared" si="646"/>
        <v>d</v>
      </c>
      <c r="G5936" s="62" t="str">
        <f t="shared" si="647"/>
        <v>R</v>
      </c>
      <c r="H5936" s="62" t="str">
        <f t="shared" si="648"/>
        <v>L</v>
      </c>
      <c r="I5936" s="62">
        <f t="shared" si="649"/>
        <v>20</v>
      </c>
      <c r="J5936" s="62">
        <f t="shared" si="650"/>
        <v>8</v>
      </c>
      <c r="K5936" s="81">
        <v>1.1063492537641744E-7</v>
      </c>
      <c r="L5936" s="2" t="s">
        <v>6887</v>
      </c>
      <c r="M5936" s="2" t="s">
        <v>13510</v>
      </c>
      <c r="N5936" s="60" t="s">
        <v>7143</v>
      </c>
      <c r="O5936" s="66" t="s">
        <v>11737</v>
      </c>
      <c r="P5936" s="67" t="s">
        <v>4621</v>
      </c>
      <c r="Q5936" s="67" t="s">
        <v>6697</v>
      </c>
      <c r="R5936" s="67"/>
      <c r="S5936" s="67"/>
      <c r="T5936" s="67"/>
      <c r="U5936" s="67"/>
      <c r="V5936" s="67"/>
      <c r="W5936" s="67"/>
      <c r="X5936" s="67"/>
      <c r="Y5936" s="67"/>
    </row>
    <row r="5937" spans="1:25" s="2" customFormat="1" ht="16.5" customHeight="1">
      <c r="A5937" s="59">
        <v>5935</v>
      </c>
      <c r="B5937" s="61" t="str">
        <f t="shared" si="644"/>
        <v>ja</v>
      </c>
      <c r="C5937" s="61" t="s">
        <v>2136</v>
      </c>
      <c r="D5937" s="2" t="s">
        <v>13580</v>
      </c>
      <c r="E5937" s="61" t="str">
        <f t="shared" si="645"/>
        <v>j</v>
      </c>
      <c r="F5937" s="62" t="str">
        <f t="shared" si="646"/>
        <v>a</v>
      </c>
      <c r="G5937" s="62" t="str">
        <f t="shared" si="647"/>
        <v>R</v>
      </c>
      <c r="H5937" s="62" t="str">
        <f t="shared" si="648"/>
        <v>L</v>
      </c>
      <c r="I5937" s="62">
        <f t="shared" si="649"/>
        <v>20</v>
      </c>
      <c r="J5937" s="62">
        <f t="shared" si="650"/>
        <v>2</v>
      </c>
      <c r="K5937" s="81">
        <v>1.1063492537641744E-7</v>
      </c>
      <c r="L5937" s="2" t="s">
        <v>6887</v>
      </c>
      <c r="M5937" s="2" t="s">
        <v>14015</v>
      </c>
      <c r="N5937" s="60" t="s">
        <v>6976</v>
      </c>
      <c r="O5937" s="66" t="s">
        <v>8342</v>
      </c>
      <c r="P5937" s="67" t="s">
        <v>3536</v>
      </c>
      <c r="Q5937" s="67" t="s">
        <v>6874</v>
      </c>
      <c r="R5937" s="67" t="s">
        <v>6801</v>
      </c>
      <c r="S5937" s="67" t="s">
        <v>6769</v>
      </c>
      <c r="T5937" s="67" t="s">
        <v>6041</v>
      </c>
      <c r="U5937" s="67"/>
      <c r="V5937" s="67"/>
      <c r="W5937" s="67"/>
      <c r="X5937" s="67"/>
      <c r="Y5937" s="67"/>
    </row>
    <row r="5938" spans="1:25" s="2" customFormat="1" ht="16.5" customHeight="1">
      <c r="A5938" s="59">
        <v>5936</v>
      </c>
      <c r="B5938" s="61" t="str">
        <f t="shared" si="644"/>
        <v>ua</v>
      </c>
      <c r="C5938" s="61" t="s">
        <v>6284</v>
      </c>
      <c r="D5938" s="2" t="s">
        <v>13741</v>
      </c>
      <c r="E5938" s="61" t="str">
        <f t="shared" si="645"/>
        <v>u</v>
      </c>
      <c r="F5938" s="62" t="str">
        <f t="shared" si="646"/>
        <v>a</v>
      </c>
      <c r="G5938" s="62" t="str">
        <f t="shared" si="647"/>
        <v>R</v>
      </c>
      <c r="H5938" s="62" t="str">
        <f t="shared" si="648"/>
        <v>L</v>
      </c>
      <c r="I5938" s="62">
        <f t="shared" si="649"/>
        <v>19</v>
      </c>
      <c r="J5938" s="62">
        <f t="shared" si="650"/>
        <v>2</v>
      </c>
      <c r="K5938" s="81">
        <v>1.1063492537641744E-7</v>
      </c>
      <c r="L5938" s="2" t="s">
        <v>13537</v>
      </c>
      <c r="M5938" s="2" t="s">
        <v>6875</v>
      </c>
      <c r="N5938" s="60" t="s">
        <v>6979</v>
      </c>
      <c r="O5938" s="66" t="s">
        <v>10888</v>
      </c>
      <c r="P5938" s="67" t="s">
        <v>2637</v>
      </c>
      <c r="Q5938" s="67" t="s">
        <v>4548</v>
      </c>
      <c r="R5938" s="67" t="s">
        <v>2323</v>
      </c>
      <c r="S5938" s="67"/>
      <c r="T5938" s="67"/>
      <c r="U5938" s="67"/>
      <c r="V5938" s="67"/>
      <c r="W5938" s="67"/>
      <c r="X5938" s="67"/>
      <c r="Y5938" s="67"/>
    </row>
    <row r="5939" spans="1:25" s="2" customFormat="1" ht="16.5" customHeight="1">
      <c r="A5939" s="59">
        <v>5937</v>
      </c>
      <c r="B5939" s="61" t="str">
        <f t="shared" si="644"/>
        <v>qp</v>
      </c>
      <c r="C5939" s="61" t="s">
        <v>4188</v>
      </c>
      <c r="D5939" s="2" t="s">
        <v>13594</v>
      </c>
      <c r="E5939" s="61" t="str">
        <f t="shared" si="645"/>
        <v>q</v>
      </c>
      <c r="F5939" s="62" t="str">
        <f t="shared" si="646"/>
        <v>p</v>
      </c>
      <c r="G5939" s="62" t="str">
        <f t="shared" si="647"/>
        <v>L</v>
      </c>
      <c r="H5939" s="62" t="str">
        <f t="shared" si="648"/>
        <v>R</v>
      </c>
      <c r="I5939" s="62">
        <f t="shared" si="649"/>
        <v>1</v>
      </c>
      <c r="J5939" s="62">
        <f t="shared" si="650"/>
        <v>26</v>
      </c>
      <c r="K5939" s="81">
        <v>1.1063492537641744E-7</v>
      </c>
      <c r="L5939" s="2" t="s">
        <v>13511</v>
      </c>
      <c r="M5939" s="2" t="s">
        <v>13533</v>
      </c>
      <c r="N5939" s="60" t="s">
        <v>6797</v>
      </c>
      <c r="O5939" s="66" t="s">
        <v>12050</v>
      </c>
      <c r="P5939" s="67" t="s">
        <v>4513</v>
      </c>
      <c r="Q5939" s="67" t="s">
        <v>3354</v>
      </c>
      <c r="R5939" s="67" t="s">
        <v>2066</v>
      </c>
      <c r="S5939" s="67" t="s">
        <v>5479</v>
      </c>
      <c r="T5939" s="67"/>
      <c r="U5939" s="67"/>
      <c r="V5939" s="67"/>
      <c r="W5939" s="67"/>
      <c r="X5939" s="67"/>
      <c r="Y5939" s="67"/>
    </row>
    <row r="5940" spans="1:25" s="2" customFormat="1" ht="16.5" customHeight="1">
      <c r="A5940" s="59">
        <v>5938</v>
      </c>
      <c r="B5940" s="61" t="str">
        <f t="shared" si="644"/>
        <v>of</v>
      </c>
      <c r="C5940" s="61" t="s">
        <v>4537</v>
      </c>
      <c r="D5940" s="2" t="s">
        <v>13538</v>
      </c>
      <c r="E5940" s="61" t="str">
        <f t="shared" si="645"/>
        <v>o</v>
      </c>
      <c r="F5940" s="62" t="str">
        <f t="shared" si="646"/>
        <v>f</v>
      </c>
      <c r="G5940" s="62" t="str">
        <f t="shared" si="647"/>
        <v>R</v>
      </c>
      <c r="H5940" s="62" t="str">
        <f t="shared" si="648"/>
        <v>L</v>
      </c>
      <c r="I5940" s="62">
        <f t="shared" si="649"/>
        <v>24</v>
      </c>
      <c r="J5940" s="62">
        <f t="shared" si="650"/>
        <v>11</v>
      </c>
      <c r="K5940" s="81">
        <v>1.1063492537641744E-7</v>
      </c>
      <c r="L5940" s="2" t="s">
        <v>14018</v>
      </c>
      <c r="M5940" s="2" t="s">
        <v>13510</v>
      </c>
      <c r="N5940" s="60" t="s">
        <v>6972</v>
      </c>
      <c r="O5940" s="66" t="s">
        <v>9556</v>
      </c>
      <c r="P5940" s="67" t="s">
        <v>2324</v>
      </c>
      <c r="Q5940" s="67" t="s">
        <v>4974</v>
      </c>
      <c r="R5940" s="67" t="s">
        <v>2321</v>
      </c>
      <c r="S5940" s="67"/>
      <c r="T5940" s="67"/>
      <c r="U5940" s="67"/>
      <c r="V5940" s="67"/>
      <c r="W5940" s="67"/>
      <c r="X5940" s="67"/>
      <c r="Y5940" s="67"/>
    </row>
    <row r="5941" spans="1:25" s="2" customFormat="1" ht="16.5" customHeight="1">
      <c r="A5941" s="59">
        <v>5939</v>
      </c>
      <c r="B5941" s="61" t="str">
        <f t="shared" si="644"/>
        <v>pb</v>
      </c>
      <c r="C5941" s="61" t="s">
        <v>3837</v>
      </c>
      <c r="D5941" s="2" t="s">
        <v>6953</v>
      </c>
      <c r="E5941" s="61" t="str">
        <f t="shared" si="645"/>
        <v>p</v>
      </c>
      <c r="F5941" s="62" t="str">
        <f t="shared" si="646"/>
        <v>b</v>
      </c>
      <c r="G5941" s="62" t="str">
        <f t="shared" si="647"/>
        <v>R</v>
      </c>
      <c r="H5941" s="62" t="str">
        <f t="shared" si="648"/>
        <v>L</v>
      </c>
      <c r="I5941" s="62">
        <f t="shared" si="649"/>
        <v>26</v>
      </c>
      <c r="J5941" s="62">
        <f t="shared" si="650"/>
        <v>15</v>
      </c>
      <c r="K5941" s="81">
        <v>1.1063492537641744E-7</v>
      </c>
      <c r="L5941" s="2" t="s">
        <v>6881</v>
      </c>
      <c r="M5941" s="2" t="s">
        <v>6879</v>
      </c>
      <c r="N5941" s="60" t="s">
        <v>6972</v>
      </c>
      <c r="O5941" s="66" t="s">
        <v>9633</v>
      </c>
      <c r="P5941" s="67" t="s">
        <v>2324</v>
      </c>
      <c r="Q5941" s="67" t="s">
        <v>373</v>
      </c>
      <c r="R5941" s="67"/>
      <c r="S5941" s="67"/>
      <c r="T5941" s="67"/>
      <c r="U5941" s="67"/>
      <c r="V5941" s="67"/>
      <c r="W5941" s="67"/>
      <c r="X5941" s="67"/>
      <c r="Y5941" s="67"/>
    </row>
    <row r="5942" spans="1:25" s="2" customFormat="1" ht="16.5" customHeight="1">
      <c r="A5942" s="59">
        <v>5940</v>
      </c>
      <c r="B5942" s="61" t="str">
        <f t="shared" si="644"/>
        <v>lb</v>
      </c>
      <c r="C5942" s="61" t="s">
        <v>3191</v>
      </c>
      <c r="D5942" s="2" t="s">
        <v>6914</v>
      </c>
      <c r="E5942" s="61" t="str">
        <f t="shared" si="645"/>
        <v>l</v>
      </c>
      <c r="F5942" s="62" t="str">
        <f t="shared" si="646"/>
        <v>b</v>
      </c>
      <c r="G5942" s="62" t="str">
        <f t="shared" si="647"/>
        <v>R</v>
      </c>
      <c r="H5942" s="62" t="str">
        <f t="shared" si="648"/>
        <v>L</v>
      </c>
      <c r="I5942" s="62">
        <f t="shared" si="649"/>
        <v>25</v>
      </c>
      <c r="J5942" s="62">
        <f t="shared" si="650"/>
        <v>15</v>
      </c>
      <c r="K5942" s="81">
        <v>1.1063492537641744E-7</v>
      </c>
      <c r="L5942" s="2" t="s">
        <v>6889</v>
      </c>
      <c r="M5942" s="2" t="s">
        <v>13536</v>
      </c>
      <c r="N5942" s="60" t="s">
        <v>6972</v>
      </c>
      <c r="O5942" s="66" t="s">
        <v>11414</v>
      </c>
      <c r="P5942" s="67" t="s">
        <v>4221</v>
      </c>
      <c r="Q5942" s="67" t="s">
        <v>4903</v>
      </c>
      <c r="R5942" s="67" t="s">
        <v>3474</v>
      </c>
      <c r="S5942" s="67"/>
      <c r="T5942" s="67"/>
      <c r="U5942" s="67"/>
      <c r="V5942" s="67"/>
      <c r="W5942" s="67"/>
      <c r="X5942" s="67"/>
      <c r="Y5942" s="67"/>
    </row>
    <row r="5943" spans="1:25" s="2" customFormat="1" ht="16.5" customHeight="1">
      <c r="A5943" s="59">
        <v>5941</v>
      </c>
      <c r="B5943" s="61" t="str">
        <f t="shared" si="644"/>
        <v>go</v>
      </c>
      <c r="C5943" s="61" t="s">
        <v>1535</v>
      </c>
      <c r="D5943" s="2" t="s">
        <v>13663</v>
      </c>
      <c r="E5943" s="61" t="str">
        <f t="shared" si="645"/>
        <v>g</v>
      </c>
      <c r="F5943" s="62" t="str">
        <f t="shared" si="646"/>
        <v>o</v>
      </c>
      <c r="G5943" s="62" t="str">
        <f t="shared" si="647"/>
        <v>L</v>
      </c>
      <c r="H5943" s="62" t="str">
        <f t="shared" si="648"/>
        <v>R</v>
      </c>
      <c r="I5943" s="62">
        <f t="shared" si="649"/>
        <v>14</v>
      </c>
      <c r="J5943" s="62">
        <f t="shared" si="650"/>
        <v>24</v>
      </c>
      <c r="K5943" s="81">
        <v>1.1063492537641744E-7</v>
      </c>
      <c r="L5943" s="2" t="s">
        <v>13509</v>
      </c>
      <c r="M5943" s="2" t="s">
        <v>6960</v>
      </c>
      <c r="N5943" s="60" t="s">
        <v>6979</v>
      </c>
      <c r="O5943" s="66" t="s">
        <v>13213</v>
      </c>
      <c r="P5943" s="67" t="s">
        <v>4641</v>
      </c>
      <c r="Q5943" s="67" t="s">
        <v>4221</v>
      </c>
      <c r="R5943" s="67" t="s">
        <v>6769</v>
      </c>
      <c r="S5943" s="67" t="s">
        <v>4507</v>
      </c>
      <c r="T5943" s="67"/>
      <c r="U5943" s="67"/>
      <c r="V5943" s="67"/>
      <c r="W5943" s="67"/>
      <c r="X5943" s="67"/>
      <c r="Y5943" s="67"/>
    </row>
    <row r="5944" spans="1:25" s="2" customFormat="1" ht="16.5" customHeight="1">
      <c r="A5944" s="59">
        <v>5942</v>
      </c>
      <c r="B5944" s="61" t="str">
        <f t="shared" si="644"/>
        <v>gu</v>
      </c>
      <c r="C5944" s="61" t="s">
        <v>1575</v>
      </c>
      <c r="D5944" s="2" t="s">
        <v>6948</v>
      </c>
      <c r="E5944" s="61" t="str">
        <f t="shared" si="645"/>
        <v>g</v>
      </c>
      <c r="F5944" s="62" t="str">
        <f t="shared" si="646"/>
        <v>u</v>
      </c>
      <c r="G5944" s="62" t="str">
        <f t="shared" si="647"/>
        <v>L</v>
      </c>
      <c r="H5944" s="62" t="str">
        <f t="shared" si="648"/>
        <v>R</v>
      </c>
      <c r="I5944" s="62">
        <f t="shared" si="649"/>
        <v>14</v>
      </c>
      <c r="J5944" s="62">
        <f t="shared" si="650"/>
        <v>19</v>
      </c>
      <c r="K5944" s="81">
        <v>1.1063492537641744E-7</v>
      </c>
      <c r="L5944" s="2" t="s">
        <v>13509</v>
      </c>
      <c r="M5944" s="2" t="s">
        <v>13512</v>
      </c>
      <c r="N5944" s="60" t="s">
        <v>7202</v>
      </c>
      <c r="O5944" s="66" t="s">
        <v>7344</v>
      </c>
      <c r="P5944" s="67" t="s">
        <v>14097</v>
      </c>
      <c r="Q5944" s="67" t="s">
        <v>1568</v>
      </c>
      <c r="R5944" s="67"/>
      <c r="S5944" s="67"/>
      <c r="T5944" s="67"/>
      <c r="U5944" s="67"/>
      <c r="V5944" s="67"/>
      <c r="W5944" s="67"/>
      <c r="X5944" s="67"/>
      <c r="Y5944" s="67"/>
    </row>
    <row r="5945" spans="1:25" s="2" customFormat="1" ht="16.5" customHeight="1">
      <c r="A5945" s="59">
        <v>5943</v>
      </c>
      <c r="B5945" s="61" t="str">
        <f t="shared" si="644"/>
        <v>bn</v>
      </c>
      <c r="C5945" s="61" t="s">
        <v>121</v>
      </c>
      <c r="D5945" s="2" t="s">
        <v>7226</v>
      </c>
      <c r="E5945" s="61" t="str">
        <f t="shared" si="645"/>
        <v>b</v>
      </c>
      <c r="F5945" s="62" t="str">
        <f t="shared" si="646"/>
        <v>n</v>
      </c>
      <c r="G5945" s="62" t="str">
        <f t="shared" si="647"/>
        <v>L</v>
      </c>
      <c r="H5945" s="62" t="str">
        <f t="shared" si="648"/>
        <v>R</v>
      </c>
      <c r="I5945" s="62">
        <f t="shared" si="649"/>
        <v>15</v>
      </c>
      <c r="J5945" s="62">
        <f t="shared" si="650"/>
        <v>18</v>
      </c>
      <c r="K5945" s="81">
        <v>1.1063492537641744E-7</v>
      </c>
      <c r="L5945" s="2" t="s">
        <v>6880</v>
      </c>
      <c r="M5945" s="2" t="s">
        <v>6841</v>
      </c>
      <c r="N5945" s="60" t="s">
        <v>7106</v>
      </c>
      <c r="O5945" s="66" t="s">
        <v>14367</v>
      </c>
      <c r="P5945" s="67" t="s">
        <v>6541</v>
      </c>
      <c r="Q5945" s="67" t="s">
        <v>6807</v>
      </c>
      <c r="R5945" s="67" t="s">
        <v>6041</v>
      </c>
      <c r="S5945" s="67"/>
      <c r="T5945" s="67"/>
      <c r="U5945" s="67"/>
      <c r="V5945" s="67"/>
      <c r="W5945" s="67"/>
      <c r="X5945" s="67"/>
      <c r="Y5945" s="67"/>
    </row>
    <row r="5946" spans="1:25" s="2" customFormat="1" ht="16.5" customHeight="1">
      <c r="A5946" s="59">
        <v>5944</v>
      </c>
      <c r="B5946" s="61" t="str">
        <f t="shared" si="644"/>
        <v>qu</v>
      </c>
      <c r="C5946" s="61" t="s">
        <v>4145</v>
      </c>
      <c r="D5946" s="2" t="s">
        <v>6810</v>
      </c>
      <c r="E5946" s="61" t="str">
        <f t="shared" si="645"/>
        <v>q</v>
      </c>
      <c r="F5946" s="62" t="str">
        <f t="shared" si="646"/>
        <v>u</v>
      </c>
      <c r="G5946" s="62" t="str">
        <f t="shared" si="647"/>
        <v>L</v>
      </c>
      <c r="H5946" s="62" t="str">
        <f t="shared" si="648"/>
        <v>R</v>
      </c>
      <c r="I5946" s="62">
        <f t="shared" si="649"/>
        <v>1</v>
      </c>
      <c r="J5946" s="62">
        <f t="shared" si="650"/>
        <v>19</v>
      </c>
      <c r="K5946" s="81">
        <v>1.1063492537641744E-7</v>
      </c>
      <c r="L5946" s="2" t="s">
        <v>13511</v>
      </c>
      <c r="M5946" s="2" t="s">
        <v>13512</v>
      </c>
      <c r="N5946" s="60" t="s">
        <v>7094</v>
      </c>
      <c r="O5946" s="66" t="s">
        <v>11129</v>
      </c>
      <c r="P5946" s="67" t="s">
        <v>143</v>
      </c>
      <c r="Q5946" s="67" t="s">
        <v>2637</v>
      </c>
      <c r="R5946" s="67" t="s">
        <v>3578</v>
      </c>
      <c r="S5946" s="67"/>
      <c r="T5946" s="67"/>
      <c r="U5946" s="67"/>
      <c r="V5946" s="67"/>
      <c r="W5946" s="67"/>
      <c r="X5946" s="67"/>
      <c r="Y5946" s="67"/>
    </row>
    <row r="5947" spans="1:25" s="2" customFormat="1" ht="16.5" customHeight="1">
      <c r="A5947" s="59">
        <v>5945</v>
      </c>
      <c r="B5947" s="61" t="str">
        <f t="shared" si="644"/>
        <v>zp</v>
      </c>
      <c r="C5947" s="61" t="s">
        <v>6752</v>
      </c>
      <c r="D5947" s="2" t="s">
        <v>6917</v>
      </c>
      <c r="E5947" s="61" t="str">
        <f t="shared" si="645"/>
        <v>z</v>
      </c>
      <c r="F5947" s="62" t="str">
        <f t="shared" si="646"/>
        <v>p</v>
      </c>
      <c r="G5947" s="62" t="str">
        <f t="shared" si="647"/>
        <v>L</v>
      </c>
      <c r="H5947" s="62" t="str">
        <f t="shared" si="648"/>
        <v>R</v>
      </c>
      <c r="I5947" s="62">
        <f t="shared" si="649"/>
        <v>3</v>
      </c>
      <c r="J5947" s="62">
        <f t="shared" si="650"/>
        <v>26</v>
      </c>
      <c r="K5947" s="81">
        <v>1.1063492537641744E-7</v>
      </c>
      <c r="L5947" s="2" t="s">
        <v>6883</v>
      </c>
      <c r="M5947" s="2" t="s">
        <v>13536</v>
      </c>
      <c r="N5947" s="60" t="s">
        <v>6972</v>
      </c>
      <c r="O5947" s="66" t="s">
        <v>14187</v>
      </c>
      <c r="P5947" s="67" t="s">
        <v>5478</v>
      </c>
      <c r="Q5947" s="67" t="s">
        <v>14133</v>
      </c>
      <c r="R5947" s="67" t="s">
        <v>6801</v>
      </c>
      <c r="S5947" s="67"/>
      <c r="T5947" s="67"/>
      <c r="U5947" s="67"/>
      <c r="V5947" s="67"/>
      <c r="W5947" s="67"/>
      <c r="X5947" s="67"/>
      <c r="Y5947" s="67"/>
    </row>
    <row r="5948" spans="1:25" s="2" customFormat="1" ht="16.5" customHeight="1">
      <c r="A5948" s="59">
        <v>5946</v>
      </c>
      <c r="B5948" s="61" t="str">
        <f t="shared" si="644"/>
        <v>xm</v>
      </c>
      <c r="C5948" s="61" t="s">
        <v>5576</v>
      </c>
      <c r="D5948" s="2" t="s">
        <v>13720</v>
      </c>
      <c r="E5948" s="61" t="str">
        <f t="shared" si="645"/>
        <v>x</v>
      </c>
      <c r="F5948" s="62" t="str">
        <f t="shared" si="646"/>
        <v>m</v>
      </c>
      <c r="G5948" s="62" t="str">
        <f t="shared" si="647"/>
        <v>L</v>
      </c>
      <c r="H5948" s="62" t="str">
        <f t="shared" si="648"/>
        <v>R</v>
      </c>
      <c r="I5948" s="62">
        <f t="shared" si="649"/>
        <v>6</v>
      </c>
      <c r="J5948" s="62">
        <f t="shared" si="650"/>
        <v>21</v>
      </c>
      <c r="K5948" s="81">
        <v>1.1063492537641744E-7</v>
      </c>
      <c r="L5948" s="2" t="s">
        <v>6892</v>
      </c>
      <c r="M5948" s="2" t="s">
        <v>14110</v>
      </c>
      <c r="N5948" s="60" t="s">
        <v>6972</v>
      </c>
      <c r="O5948" s="66" t="s">
        <v>8621</v>
      </c>
      <c r="P5948" s="67" t="s">
        <v>4548</v>
      </c>
      <c r="Q5948" s="67" t="s">
        <v>3366</v>
      </c>
      <c r="R5948" s="67" t="s">
        <v>5807</v>
      </c>
      <c r="S5948" s="67" t="s">
        <v>4241</v>
      </c>
      <c r="T5948" s="67" t="s">
        <v>5807</v>
      </c>
      <c r="U5948" s="67"/>
      <c r="V5948" s="67"/>
      <c r="W5948" s="67"/>
      <c r="X5948" s="67"/>
      <c r="Y5948" s="67"/>
    </row>
    <row r="5949" spans="1:25" s="2" customFormat="1" ht="16.5" customHeight="1">
      <c r="A5949" s="59">
        <v>5947</v>
      </c>
      <c r="B5949" s="61" t="str">
        <f t="shared" si="644"/>
        <v>j</v>
      </c>
      <c r="C5949" s="61" t="s">
        <v>2267</v>
      </c>
      <c r="D5949" s="2" t="s">
        <v>13638</v>
      </c>
      <c r="E5949" s="61" t="str">
        <f t="shared" si="645"/>
        <v>j</v>
      </c>
      <c r="F5949" s="62" t="str">
        <f t="shared" si="646"/>
        <v>j</v>
      </c>
      <c r="G5949" s="62" t="str">
        <f t="shared" si="647"/>
        <v>R</v>
      </c>
      <c r="H5949" s="62" t="str">
        <f t="shared" si="648"/>
        <v>R</v>
      </c>
      <c r="I5949" s="62">
        <f t="shared" si="649"/>
        <v>20</v>
      </c>
      <c r="J5949" s="62">
        <f t="shared" si="650"/>
        <v>20</v>
      </c>
      <c r="K5949" s="81">
        <v>1.1063492537641744E-7</v>
      </c>
      <c r="L5949" s="2" t="s">
        <v>6887</v>
      </c>
      <c r="M5949" s="2" t="s">
        <v>14103</v>
      </c>
      <c r="N5949" s="60" t="s">
        <v>7008</v>
      </c>
      <c r="O5949" s="66" t="s">
        <v>10160</v>
      </c>
      <c r="P5949" s="67" t="s">
        <v>612</v>
      </c>
      <c r="Q5949" s="67" t="s">
        <v>98</v>
      </c>
      <c r="R5949" s="67" t="s">
        <v>1214</v>
      </c>
      <c r="S5949" s="67" t="s">
        <v>3857</v>
      </c>
      <c r="T5949" s="67"/>
      <c r="U5949" s="67"/>
      <c r="V5949" s="67"/>
      <c r="W5949" s="67"/>
      <c r="X5949" s="67"/>
      <c r="Y5949" s="67"/>
    </row>
    <row r="5950" spans="1:25" s="2" customFormat="1" ht="16.5" customHeight="1">
      <c r="A5950" s="59">
        <v>5948</v>
      </c>
      <c r="B5950" s="61" t="str">
        <f t="shared" si="644"/>
        <v>dp</v>
      </c>
      <c r="C5950" s="61" t="s">
        <v>5024</v>
      </c>
      <c r="D5950" s="2" t="s">
        <v>13568</v>
      </c>
      <c r="E5950" s="61" t="str">
        <f t="shared" si="645"/>
        <v>d</v>
      </c>
      <c r="F5950" s="62" t="str">
        <f t="shared" si="646"/>
        <v>p</v>
      </c>
      <c r="G5950" s="62" t="str">
        <f t="shared" si="647"/>
        <v>L</v>
      </c>
      <c r="H5950" s="62" t="str">
        <f t="shared" si="648"/>
        <v>R</v>
      </c>
      <c r="I5950" s="62">
        <f t="shared" si="649"/>
        <v>8</v>
      </c>
      <c r="J5950" s="62">
        <f t="shared" si="650"/>
        <v>26</v>
      </c>
      <c r="K5950" s="81">
        <v>1.1063492537641744E-7</v>
      </c>
      <c r="L5950" s="2" t="s">
        <v>13508</v>
      </c>
      <c r="M5950" s="2" t="s">
        <v>13536</v>
      </c>
      <c r="N5950" s="60" t="s">
        <v>7106</v>
      </c>
      <c r="O5950" s="66" t="s">
        <v>10414</v>
      </c>
      <c r="P5950" s="67" t="s">
        <v>3474</v>
      </c>
      <c r="Q5950" s="67" t="s">
        <v>3366</v>
      </c>
      <c r="R5950" s="67" t="s">
        <v>209</v>
      </c>
      <c r="S5950" s="67"/>
      <c r="T5950" s="67"/>
      <c r="U5950" s="67"/>
      <c r="V5950" s="67"/>
      <c r="W5950" s="67"/>
      <c r="X5950" s="67"/>
      <c r="Y5950" s="67"/>
    </row>
    <row r="5951" spans="1:25" s="2" customFormat="1" ht="16.5" customHeight="1">
      <c r="A5951" s="59">
        <v>5949</v>
      </c>
      <c r="B5951" s="61" t="str">
        <f t="shared" si="644"/>
        <v>jw</v>
      </c>
      <c r="C5951" s="61" t="s">
        <v>2164</v>
      </c>
      <c r="D5951" s="2" t="s">
        <v>13581</v>
      </c>
      <c r="E5951" s="61" t="str">
        <f t="shared" si="645"/>
        <v>j</v>
      </c>
      <c r="F5951" s="62" t="str">
        <f t="shared" si="646"/>
        <v>w</v>
      </c>
      <c r="G5951" s="62" t="str">
        <f t="shared" si="647"/>
        <v>R</v>
      </c>
      <c r="H5951" s="62" t="str">
        <f t="shared" si="648"/>
        <v>L</v>
      </c>
      <c r="I5951" s="62">
        <f t="shared" si="649"/>
        <v>20</v>
      </c>
      <c r="J5951" s="62">
        <f t="shared" si="650"/>
        <v>4</v>
      </c>
      <c r="K5951" s="81">
        <v>1.1063492537641744E-7</v>
      </c>
      <c r="L5951" s="2" t="s">
        <v>6887</v>
      </c>
      <c r="M5951" s="2" t="s">
        <v>6916</v>
      </c>
      <c r="N5951" s="60" t="s">
        <v>13416</v>
      </c>
      <c r="O5951" s="66" t="s">
        <v>13078</v>
      </c>
      <c r="P5951" s="67" t="s">
        <v>1474</v>
      </c>
      <c r="Q5951" s="67" t="s">
        <v>426</v>
      </c>
      <c r="R5951" s="67" t="s">
        <v>6874</v>
      </c>
      <c r="S5951" s="67" t="s">
        <v>6687</v>
      </c>
      <c r="T5951" s="67"/>
      <c r="U5951" s="67"/>
      <c r="V5951" s="67"/>
      <c r="W5951" s="67"/>
      <c r="X5951" s="67"/>
      <c r="Y5951" s="67"/>
    </row>
    <row r="5952" spans="1:25" s="2" customFormat="1" ht="16.5" customHeight="1">
      <c r="A5952" s="59">
        <v>5950</v>
      </c>
      <c r="B5952" s="61" t="str">
        <f t="shared" si="644"/>
        <v>fk</v>
      </c>
      <c r="C5952" s="61" t="s">
        <v>1268</v>
      </c>
      <c r="D5952" s="2" t="s">
        <v>13614</v>
      </c>
      <c r="E5952" s="61" t="str">
        <f t="shared" si="645"/>
        <v>f</v>
      </c>
      <c r="F5952" s="62" t="str">
        <f t="shared" si="646"/>
        <v>k</v>
      </c>
      <c r="G5952" s="62" t="str">
        <f t="shared" si="647"/>
        <v>L</v>
      </c>
      <c r="H5952" s="62" t="str">
        <f t="shared" si="648"/>
        <v>R</v>
      </c>
      <c r="I5952" s="62">
        <f t="shared" si="649"/>
        <v>11</v>
      </c>
      <c r="J5952" s="62">
        <f t="shared" si="650"/>
        <v>23</v>
      </c>
      <c r="K5952" s="81">
        <v>1.1063492537641744E-7</v>
      </c>
      <c r="L5952" s="2" t="s">
        <v>6886</v>
      </c>
      <c r="M5952" s="2" t="s">
        <v>6836</v>
      </c>
      <c r="N5952" s="60" t="s">
        <v>7238</v>
      </c>
      <c r="O5952" s="66" t="s">
        <v>10544</v>
      </c>
      <c r="P5952" s="67" t="s">
        <v>3474</v>
      </c>
      <c r="Q5952" s="67" t="s">
        <v>3474</v>
      </c>
      <c r="R5952" s="67" t="s">
        <v>72</v>
      </c>
      <c r="S5952" s="67" t="s">
        <v>881</v>
      </c>
      <c r="T5952" s="67"/>
      <c r="U5952" s="67"/>
      <c r="V5952" s="67"/>
      <c r="W5952" s="67"/>
      <c r="X5952" s="67"/>
      <c r="Y5952" s="67"/>
    </row>
    <row r="5953" spans="1:25" s="2" customFormat="1" ht="16.5" customHeight="1">
      <c r="A5953" s="59">
        <v>5951</v>
      </c>
      <c r="B5953" s="61" t="str">
        <f t="shared" si="644"/>
        <v>ls</v>
      </c>
      <c r="C5953" s="61" t="s">
        <v>3039</v>
      </c>
      <c r="D5953" s="2" t="s">
        <v>13635</v>
      </c>
      <c r="E5953" s="61" t="str">
        <f t="shared" si="645"/>
        <v>l</v>
      </c>
      <c r="F5953" s="62" t="str">
        <f t="shared" si="646"/>
        <v>s</v>
      </c>
      <c r="G5953" s="62" t="str">
        <f t="shared" si="647"/>
        <v>R</v>
      </c>
      <c r="H5953" s="62" t="str">
        <f t="shared" si="648"/>
        <v>L</v>
      </c>
      <c r="I5953" s="62">
        <f t="shared" si="649"/>
        <v>25</v>
      </c>
      <c r="J5953" s="62">
        <f t="shared" si="650"/>
        <v>5</v>
      </c>
      <c r="K5953" s="81">
        <v>1.1063492537641744E-7</v>
      </c>
      <c r="L5953" s="2" t="s">
        <v>6889</v>
      </c>
      <c r="M5953" s="2" t="s">
        <v>14095</v>
      </c>
      <c r="N5953" s="60" t="s">
        <v>13428</v>
      </c>
      <c r="O5953" s="66" t="s">
        <v>12903</v>
      </c>
      <c r="P5953" s="67" t="s">
        <v>6096</v>
      </c>
      <c r="Q5953" s="67" t="s">
        <v>2637</v>
      </c>
      <c r="R5953" s="67" t="s">
        <v>2637</v>
      </c>
      <c r="S5953" s="67" t="s">
        <v>2637</v>
      </c>
      <c r="T5953" s="67" t="s">
        <v>1364</v>
      </c>
      <c r="U5953" s="67"/>
      <c r="V5953" s="67"/>
      <c r="W5953" s="67"/>
      <c r="X5953" s="67"/>
      <c r="Y5953" s="67"/>
    </row>
    <row r="5954" spans="1:25" s="2" customFormat="1" ht="16.5" customHeight="1">
      <c r="A5954" s="59">
        <v>5952</v>
      </c>
      <c r="B5954" s="61" t="str">
        <f t="shared" si="644"/>
        <v>mc</v>
      </c>
      <c r="C5954" s="61" t="s">
        <v>3338</v>
      </c>
      <c r="D5954" s="2" t="s">
        <v>6849</v>
      </c>
      <c r="E5954" s="61" t="str">
        <f t="shared" si="645"/>
        <v>m</v>
      </c>
      <c r="F5954" s="62" t="str">
        <f t="shared" si="646"/>
        <v>c</v>
      </c>
      <c r="G5954" s="62" t="str">
        <f t="shared" si="647"/>
        <v>R</v>
      </c>
      <c r="H5954" s="62" t="str">
        <f t="shared" si="648"/>
        <v>L</v>
      </c>
      <c r="I5954" s="62">
        <f t="shared" si="649"/>
        <v>21</v>
      </c>
      <c r="J5954" s="62">
        <f t="shared" si="650"/>
        <v>9</v>
      </c>
      <c r="K5954" s="81">
        <v>1.1063492537641744E-7</v>
      </c>
      <c r="L5954" s="2" t="s">
        <v>6877</v>
      </c>
      <c r="M5954" s="2" t="s">
        <v>13510</v>
      </c>
      <c r="N5954" s="60" t="s">
        <v>7106</v>
      </c>
      <c r="O5954" s="66" t="s">
        <v>11293</v>
      </c>
      <c r="P5954" s="67" t="s">
        <v>4515</v>
      </c>
      <c r="Q5954" s="67" t="s">
        <v>6799</v>
      </c>
      <c r="R5954" s="67" t="s">
        <v>5431</v>
      </c>
      <c r="S5954" s="67"/>
      <c r="T5954" s="67"/>
      <c r="U5954" s="67"/>
      <c r="V5954" s="67"/>
      <c r="W5954" s="67"/>
      <c r="X5954" s="67"/>
      <c r="Y5954" s="67"/>
    </row>
    <row r="5955" spans="1:25" s="2" customFormat="1" ht="16.5" customHeight="1">
      <c r="A5955" s="59">
        <v>5953</v>
      </c>
      <c r="B5955" s="61" t="str">
        <f t="shared" ref="B5955:B6018" si="651">VLOOKUP(D5955,sp,2,FALSE)</f>
        <v>cj</v>
      </c>
      <c r="C5955" s="61" t="s">
        <v>425</v>
      </c>
      <c r="D5955" s="2" t="s">
        <v>13498</v>
      </c>
      <c r="E5955" s="61" t="str">
        <f t="shared" ref="E5955:E6018" si="652">LEFT(B5955,1)</f>
        <v>c</v>
      </c>
      <c r="F5955" s="62" t="str">
        <f t="shared" ref="F5955:F6018" si="653">RIGHT(B5955,1)</f>
        <v>j</v>
      </c>
      <c r="G5955" s="62" t="str">
        <f t="shared" si="647"/>
        <v>L</v>
      </c>
      <c r="H5955" s="62" t="str">
        <f t="shared" si="648"/>
        <v>R</v>
      </c>
      <c r="I5955" s="62">
        <f t="shared" si="649"/>
        <v>9</v>
      </c>
      <c r="J5955" s="62">
        <f t="shared" si="650"/>
        <v>20</v>
      </c>
      <c r="K5955" s="81">
        <v>1.0738095698299339E-7</v>
      </c>
      <c r="L5955" s="2" t="s">
        <v>6882</v>
      </c>
      <c r="M5955" s="2" t="s">
        <v>6840</v>
      </c>
      <c r="N5955" s="60" t="s">
        <v>6972</v>
      </c>
      <c r="O5955" s="66" t="s">
        <v>9885</v>
      </c>
      <c r="P5955" s="67" t="s">
        <v>630</v>
      </c>
      <c r="Q5955" s="67" t="s">
        <v>426</v>
      </c>
      <c r="R5955" s="67" t="s">
        <v>4241</v>
      </c>
      <c r="S5955" s="67" t="s">
        <v>6175</v>
      </c>
      <c r="T5955" s="67"/>
      <c r="U5955" s="67"/>
      <c r="V5955" s="67"/>
      <c r="W5955" s="67"/>
      <c r="X5955" s="67"/>
      <c r="Y5955" s="67"/>
    </row>
    <row r="5956" spans="1:25" s="2" customFormat="1" ht="16.5" customHeight="1">
      <c r="A5956" s="59">
        <v>5954</v>
      </c>
      <c r="B5956" s="61" t="str">
        <f t="shared" si="651"/>
        <v>ln</v>
      </c>
      <c r="C5956" s="61" t="s">
        <v>2774</v>
      </c>
      <c r="D5956" s="2" t="s">
        <v>13683</v>
      </c>
      <c r="E5956" s="61" t="str">
        <f t="shared" si="652"/>
        <v>l</v>
      </c>
      <c r="F5956" s="62" t="str">
        <f t="shared" si="653"/>
        <v>n</v>
      </c>
      <c r="G5956" s="62" t="str">
        <f t="shared" ref="G5956:G6019" si="654">IF(FIND(E5956,"qwertasdfgzxcvbyuiophjkl;nm")&lt;15.5,"L","R")</f>
        <v>R</v>
      </c>
      <c r="H5956" s="62" t="str">
        <f t="shared" ref="H5956:H6019" si="655">IF(FIND(F5956,"qwertasdfgzxcvbyuiophjkl;nm")&lt;15.5,"L","R")</f>
        <v>R</v>
      </c>
      <c r="I5956" s="62">
        <f t="shared" ref="I5956:I6019" si="656">FIND(E5956,$I$1)</f>
        <v>25</v>
      </c>
      <c r="J5956" s="62">
        <f t="shared" ref="J5956:J6019" si="657">FIND(F5956,$I$1)</f>
        <v>18</v>
      </c>
      <c r="K5956" s="81">
        <v>1.0738095698299339E-7</v>
      </c>
      <c r="L5956" s="2" t="s">
        <v>6889</v>
      </c>
      <c r="M5956" s="2" t="s">
        <v>6841</v>
      </c>
      <c r="N5956" s="60" t="s">
        <v>6983</v>
      </c>
      <c r="O5956" s="66" t="s">
        <v>7329</v>
      </c>
      <c r="P5956" s="67" t="s">
        <v>14097</v>
      </c>
      <c r="Q5956" s="67" t="s">
        <v>4492</v>
      </c>
      <c r="R5956" s="67" t="s">
        <v>6010</v>
      </c>
      <c r="S5956" s="67"/>
      <c r="T5956" s="67"/>
      <c r="U5956" s="67"/>
      <c r="V5956" s="67"/>
      <c r="W5956" s="67"/>
      <c r="X5956" s="67"/>
      <c r="Y5956" s="67"/>
    </row>
    <row r="5957" spans="1:25" s="2" customFormat="1" ht="16.5" customHeight="1">
      <c r="A5957" s="59">
        <v>5955</v>
      </c>
      <c r="B5957" s="61" t="str">
        <f t="shared" si="651"/>
        <v>zm</v>
      </c>
      <c r="C5957" s="61" t="s">
        <v>6732</v>
      </c>
      <c r="D5957" s="2" t="s">
        <v>13762</v>
      </c>
      <c r="E5957" s="61" t="str">
        <f t="shared" si="652"/>
        <v>z</v>
      </c>
      <c r="F5957" s="62" t="str">
        <f t="shared" si="653"/>
        <v>m</v>
      </c>
      <c r="G5957" s="62" t="str">
        <f t="shared" si="654"/>
        <v>L</v>
      </c>
      <c r="H5957" s="62" t="str">
        <f t="shared" si="655"/>
        <v>R</v>
      </c>
      <c r="I5957" s="62">
        <f t="shared" si="656"/>
        <v>3</v>
      </c>
      <c r="J5957" s="62">
        <f t="shared" si="657"/>
        <v>21</v>
      </c>
      <c r="K5957" s="81">
        <v>1.0738095698299339E-7</v>
      </c>
      <c r="L5957" s="2" t="s">
        <v>6883</v>
      </c>
      <c r="M5957" s="2" t="s">
        <v>14110</v>
      </c>
      <c r="N5957" s="60" t="s">
        <v>13452</v>
      </c>
      <c r="O5957" s="66" t="s">
        <v>13156</v>
      </c>
      <c r="P5957" s="67" t="s">
        <v>4641</v>
      </c>
      <c r="Q5957" s="67" t="s">
        <v>14104</v>
      </c>
      <c r="R5957" s="67" t="s">
        <v>1165</v>
      </c>
      <c r="S5957" s="67" t="s">
        <v>14104</v>
      </c>
      <c r="T5957" s="67" t="s">
        <v>1165</v>
      </c>
      <c r="U5957" s="67" t="s">
        <v>173</v>
      </c>
      <c r="V5957" s="67"/>
      <c r="W5957" s="67"/>
      <c r="X5957" s="67"/>
      <c r="Y5957" s="67"/>
    </row>
    <row r="5958" spans="1:25" s="2" customFormat="1" ht="16.5" customHeight="1">
      <c r="A5958" s="59">
        <v>5956</v>
      </c>
      <c r="B5958" s="61" t="str">
        <f t="shared" si="651"/>
        <v>zo</v>
      </c>
      <c r="C5958" s="61" t="s">
        <v>6714</v>
      </c>
      <c r="D5958" s="2" t="s">
        <v>13604</v>
      </c>
      <c r="E5958" s="61" t="str">
        <f t="shared" si="652"/>
        <v>z</v>
      </c>
      <c r="F5958" s="62" t="str">
        <f t="shared" si="653"/>
        <v>o</v>
      </c>
      <c r="G5958" s="62" t="str">
        <f t="shared" si="654"/>
        <v>L</v>
      </c>
      <c r="H5958" s="62" t="str">
        <f t="shared" si="655"/>
        <v>R</v>
      </c>
      <c r="I5958" s="62">
        <f t="shared" si="656"/>
        <v>3</v>
      </c>
      <c r="J5958" s="62">
        <f t="shared" si="657"/>
        <v>24</v>
      </c>
      <c r="K5958" s="81">
        <v>1.0738095698299339E-7</v>
      </c>
      <c r="L5958" s="2" t="s">
        <v>6883</v>
      </c>
      <c r="M5958" s="2" t="s">
        <v>6960</v>
      </c>
      <c r="N5958" s="60" t="s">
        <v>6979</v>
      </c>
      <c r="O5958" s="66" t="s">
        <v>12151</v>
      </c>
      <c r="P5958" s="67" t="s">
        <v>1364</v>
      </c>
      <c r="Q5958" s="67" t="s">
        <v>1170</v>
      </c>
      <c r="R5958" s="67" t="s">
        <v>6041</v>
      </c>
      <c r="S5958" s="67"/>
      <c r="T5958" s="67"/>
      <c r="U5958" s="67"/>
      <c r="V5958" s="67"/>
      <c r="W5958" s="67"/>
      <c r="X5958" s="67"/>
      <c r="Y5958" s="67"/>
    </row>
    <row r="5959" spans="1:25" s="2" customFormat="1" ht="16.5" customHeight="1">
      <c r="A5959" s="59">
        <v>5957</v>
      </c>
      <c r="B5959" s="61" t="str">
        <f t="shared" si="651"/>
        <v>uc</v>
      </c>
      <c r="C5959" s="61" t="s">
        <v>6641</v>
      </c>
      <c r="D5959" s="2" t="s">
        <v>13680</v>
      </c>
      <c r="E5959" s="61" t="str">
        <f t="shared" si="652"/>
        <v>u</v>
      </c>
      <c r="F5959" s="62" t="str">
        <f t="shared" si="653"/>
        <v>c</v>
      </c>
      <c r="G5959" s="62" t="str">
        <f t="shared" si="654"/>
        <v>R</v>
      </c>
      <c r="H5959" s="62" t="str">
        <f t="shared" si="655"/>
        <v>L</v>
      </c>
      <c r="I5959" s="62">
        <f t="shared" si="656"/>
        <v>19</v>
      </c>
      <c r="J5959" s="62">
        <f t="shared" si="657"/>
        <v>9</v>
      </c>
      <c r="K5959" s="81">
        <v>1.0738095698299339E-7</v>
      </c>
      <c r="L5959" s="2" t="s">
        <v>13537</v>
      </c>
      <c r="M5959" s="2" t="s">
        <v>13535</v>
      </c>
      <c r="N5959" s="60" t="s">
        <v>7150</v>
      </c>
      <c r="O5959" s="66" t="s">
        <v>8159</v>
      </c>
      <c r="P5959" s="67" t="s">
        <v>6177</v>
      </c>
      <c r="Q5959" s="67" t="s">
        <v>3881</v>
      </c>
      <c r="R5959" s="67" t="s">
        <v>3984</v>
      </c>
      <c r="S5959" s="67"/>
      <c r="T5959" s="67"/>
      <c r="U5959" s="67"/>
      <c r="V5959" s="67"/>
      <c r="W5959" s="67"/>
      <c r="X5959" s="67"/>
      <c r="Y5959" s="67"/>
    </row>
    <row r="5960" spans="1:25" s="2" customFormat="1" ht="16.5" customHeight="1">
      <c r="A5960" s="59">
        <v>5958</v>
      </c>
      <c r="B5960" s="61" t="str">
        <f t="shared" si="651"/>
        <v>tn</v>
      </c>
      <c r="C5960" s="61" t="s">
        <v>4819</v>
      </c>
      <c r="D5960" s="2" t="s">
        <v>13703</v>
      </c>
      <c r="E5960" s="61" t="str">
        <f t="shared" si="652"/>
        <v>t</v>
      </c>
      <c r="F5960" s="62" t="str">
        <f t="shared" si="653"/>
        <v>n</v>
      </c>
      <c r="G5960" s="62" t="str">
        <f t="shared" si="654"/>
        <v>L</v>
      </c>
      <c r="H5960" s="62" t="str">
        <f t="shared" si="655"/>
        <v>R</v>
      </c>
      <c r="I5960" s="62">
        <f t="shared" si="656"/>
        <v>13</v>
      </c>
      <c r="J5960" s="62">
        <f t="shared" si="657"/>
        <v>18</v>
      </c>
      <c r="K5960" s="81">
        <v>1.0738095698299339E-7</v>
      </c>
      <c r="L5960" s="2" t="s">
        <v>6884</v>
      </c>
      <c r="M5960" s="2" t="s">
        <v>6841</v>
      </c>
      <c r="N5960" s="60" t="s">
        <v>6972</v>
      </c>
      <c r="O5960" s="66" t="s">
        <v>9465</v>
      </c>
      <c r="P5960" s="67" t="s">
        <v>2324</v>
      </c>
      <c r="Q5960" s="67" t="s">
        <v>4241</v>
      </c>
      <c r="R5960" s="67" t="s">
        <v>5807</v>
      </c>
      <c r="S5960" s="67"/>
      <c r="T5960" s="67"/>
      <c r="U5960" s="67"/>
      <c r="V5960" s="67"/>
      <c r="W5960" s="67"/>
      <c r="X5960" s="67"/>
      <c r="Y5960" s="67"/>
    </row>
    <row r="5961" spans="1:25" s="2" customFormat="1" ht="16.5" customHeight="1">
      <c r="A5961" s="59">
        <v>5959</v>
      </c>
      <c r="B5961" s="61" t="str">
        <f t="shared" si="651"/>
        <v>kv</v>
      </c>
      <c r="C5961" s="61" t="s">
        <v>2706</v>
      </c>
      <c r="D5961" s="2" t="s">
        <v>13764</v>
      </c>
      <c r="E5961" s="61" t="str">
        <f t="shared" si="652"/>
        <v>k</v>
      </c>
      <c r="F5961" s="62" t="str">
        <f t="shared" si="653"/>
        <v>v</v>
      </c>
      <c r="G5961" s="62" t="str">
        <f t="shared" si="654"/>
        <v>R</v>
      </c>
      <c r="H5961" s="62" t="str">
        <f t="shared" si="655"/>
        <v>L</v>
      </c>
      <c r="I5961" s="62">
        <f t="shared" si="656"/>
        <v>23</v>
      </c>
      <c r="J5961" s="62">
        <f t="shared" si="657"/>
        <v>12</v>
      </c>
      <c r="K5961" s="81">
        <v>1.0738095698299339E-7</v>
      </c>
      <c r="L5961" s="2" t="s">
        <v>6890</v>
      </c>
      <c r="M5961" s="2" t="s">
        <v>13534</v>
      </c>
      <c r="N5961" s="60" t="s">
        <v>6972</v>
      </c>
      <c r="O5961" s="66" t="s">
        <v>10341</v>
      </c>
      <c r="P5961" s="67" t="s">
        <v>14507</v>
      </c>
      <c r="Q5961" s="67" t="s">
        <v>4989</v>
      </c>
      <c r="R5961" s="67" t="s">
        <v>4989</v>
      </c>
      <c r="S5961" s="67"/>
      <c r="T5961" s="67"/>
      <c r="U5961" s="67"/>
      <c r="V5961" s="67"/>
      <c r="W5961" s="67"/>
      <c r="X5961" s="67"/>
      <c r="Y5961" s="67"/>
    </row>
    <row r="5962" spans="1:25" s="2" customFormat="1" ht="16.5" customHeight="1">
      <c r="A5962" s="59">
        <v>5960</v>
      </c>
      <c r="B5962" s="61" t="str">
        <f t="shared" si="651"/>
        <v>qy</v>
      </c>
      <c r="C5962" s="61" t="s">
        <v>5311</v>
      </c>
      <c r="D5962" s="2" t="s">
        <v>13658</v>
      </c>
      <c r="E5962" s="61" t="str">
        <f t="shared" si="652"/>
        <v>q</v>
      </c>
      <c r="F5962" s="62" t="str">
        <f t="shared" si="653"/>
        <v>y</v>
      </c>
      <c r="G5962" s="62" t="str">
        <f t="shared" si="654"/>
        <v>L</v>
      </c>
      <c r="H5962" s="62" t="str">
        <f t="shared" si="655"/>
        <v>R</v>
      </c>
      <c r="I5962" s="62">
        <f t="shared" si="656"/>
        <v>1</v>
      </c>
      <c r="J5962" s="62">
        <f t="shared" si="657"/>
        <v>16</v>
      </c>
      <c r="K5962" s="81">
        <v>1.0738095698299339E-7</v>
      </c>
      <c r="L5962" s="2" t="s">
        <v>13511</v>
      </c>
      <c r="M5962" s="2" t="s">
        <v>13529</v>
      </c>
      <c r="N5962" s="60" t="s">
        <v>6981</v>
      </c>
      <c r="O5962" s="66" t="s">
        <v>14410</v>
      </c>
      <c r="P5962" s="67" t="s">
        <v>14112</v>
      </c>
      <c r="Q5962" s="67" t="s">
        <v>6966</v>
      </c>
      <c r="R5962" s="67" t="s">
        <v>4640</v>
      </c>
      <c r="S5962" s="67" t="s">
        <v>1364</v>
      </c>
      <c r="T5962" s="67"/>
      <c r="U5962" s="67"/>
      <c r="V5962" s="67"/>
      <c r="W5962" s="67"/>
      <c r="X5962" s="67"/>
      <c r="Y5962" s="67"/>
    </row>
    <row r="5963" spans="1:25" s="2" customFormat="1" ht="16.5" customHeight="1">
      <c r="A5963" s="59">
        <v>5961</v>
      </c>
      <c r="B5963" s="61" t="str">
        <f t="shared" si="651"/>
        <v>xh</v>
      </c>
      <c r="C5963" s="61" t="s">
        <v>5404</v>
      </c>
      <c r="D5963" s="2" t="s">
        <v>13564</v>
      </c>
      <c r="E5963" s="61" t="str">
        <f t="shared" si="652"/>
        <v>x</v>
      </c>
      <c r="F5963" s="62" t="str">
        <f t="shared" si="653"/>
        <v>h</v>
      </c>
      <c r="G5963" s="62" t="str">
        <f t="shared" si="654"/>
        <v>L</v>
      </c>
      <c r="H5963" s="62" t="str">
        <f t="shared" si="655"/>
        <v>R</v>
      </c>
      <c r="I5963" s="62">
        <f t="shared" si="656"/>
        <v>6</v>
      </c>
      <c r="J5963" s="62">
        <f t="shared" si="657"/>
        <v>17</v>
      </c>
      <c r="K5963" s="81">
        <v>1.0738095698299339E-7</v>
      </c>
      <c r="L5963" s="2" t="s">
        <v>6892</v>
      </c>
      <c r="M5963" s="2" t="s">
        <v>14461</v>
      </c>
      <c r="N5963" s="60" t="s">
        <v>6797</v>
      </c>
      <c r="O5963" s="66" t="s">
        <v>12775</v>
      </c>
      <c r="P5963" s="67" t="s">
        <v>6761</v>
      </c>
      <c r="Q5963" s="67" t="s">
        <v>1304</v>
      </c>
      <c r="R5963" s="67" t="s">
        <v>6065</v>
      </c>
      <c r="S5963" s="67"/>
      <c r="T5963" s="67"/>
      <c r="U5963" s="67"/>
      <c r="V5963" s="67"/>
      <c r="W5963" s="67"/>
      <c r="X5963" s="67"/>
      <c r="Y5963" s="67"/>
    </row>
    <row r="5964" spans="1:25" s="2" customFormat="1" ht="16.5" customHeight="1">
      <c r="A5964" s="59">
        <v>5962</v>
      </c>
      <c r="B5964" s="61" t="str">
        <f t="shared" si="651"/>
        <v>rm</v>
      </c>
      <c r="C5964" s="61" t="s">
        <v>4284</v>
      </c>
      <c r="D5964" s="2" t="s">
        <v>13746</v>
      </c>
      <c r="E5964" s="61" t="str">
        <f t="shared" si="652"/>
        <v>r</v>
      </c>
      <c r="F5964" s="62" t="str">
        <f t="shared" si="653"/>
        <v>m</v>
      </c>
      <c r="G5964" s="62" t="str">
        <f t="shared" si="654"/>
        <v>L</v>
      </c>
      <c r="H5964" s="62" t="str">
        <f t="shared" si="655"/>
        <v>R</v>
      </c>
      <c r="I5964" s="62">
        <f t="shared" si="656"/>
        <v>10</v>
      </c>
      <c r="J5964" s="62">
        <f t="shared" si="657"/>
        <v>21</v>
      </c>
      <c r="K5964" s="81">
        <v>1.0738095698299339E-7</v>
      </c>
      <c r="L5964" s="2" t="s">
        <v>6891</v>
      </c>
      <c r="M5964" s="2" t="s">
        <v>14110</v>
      </c>
      <c r="N5964" s="60" t="s">
        <v>6972</v>
      </c>
      <c r="O5964" s="66" t="s">
        <v>8237</v>
      </c>
      <c r="P5964" s="67" t="s">
        <v>6177</v>
      </c>
      <c r="Q5964" s="67" t="s">
        <v>1176</v>
      </c>
      <c r="R5964" s="67" t="s">
        <v>1165</v>
      </c>
      <c r="S5964" s="67"/>
      <c r="T5964" s="67"/>
      <c r="U5964" s="67"/>
      <c r="V5964" s="67"/>
      <c r="W5964" s="67"/>
      <c r="X5964" s="67"/>
      <c r="Y5964" s="67"/>
    </row>
    <row r="5965" spans="1:25" s="2" customFormat="1" ht="16.5" customHeight="1">
      <c r="A5965" s="59">
        <v>5963</v>
      </c>
      <c r="B5965" s="61" t="str">
        <f t="shared" si="651"/>
        <v>bl</v>
      </c>
      <c r="C5965" s="61" t="s">
        <v>265</v>
      </c>
      <c r="D5965" s="2" t="s">
        <v>13607</v>
      </c>
      <c r="E5965" s="61" t="str">
        <f t="shared" si="652"/>
        <v>b</v>
      </c>
      <c r="F5965" s="62" t="str">
        <f t="shared" si="653"/>
        <v>l</v>
      </c>
      <c r="G5965" s="62" t="str">
        <f t="shared" si="654"/>
        <v>L</v>
      </c>
      <c r="H5965" s="62" t="str">
        <f t="shared" si="655"/>
        <v>R</v>
      </c>
      <c r="I5965" s="62">
        <f t="shared" si="656"/>
        <v>15</v>
      </c>
      <c r="J5965" s="62">
        <f t="shared" si="657"/>
        <v>25</v>
      </c>
      <c r="K5965" s="81">
        <v>1.0738095698299339E-7</v>
      </c>
      <c r="L5965" s="2" t="s">
        <v>6880</v>
      </c>
      <c r="M5965" s="2" t="s">
        <v>6916</v>
      </c>
      <c r="N5965" s="60" t="s">
        <v>14002</v>
      </c>
      <c r="O5965" s="66" t="s">
        <v>9746</v>
      </c>
      <c r="P5965" s="67" t="s">
        <v>6065</v>
      </c>
      <c r="Q5965" s="67" t="s">
        <v>1854</v>
      </c>
      <c r="R5965" s="2" t="s">
        <v>6975</v>
      </c>
    </row>
    <row r="5966" spans="1:25" s="2" customFormat="1" ht="16.5" customHeight="1">
      <c r="A5966" s="59">
        <v>5964</v>
      </c>
      <c r="B5966" s="61" t="str">
        <f t="shared" si="651"/>
        <v>sn</v>
      </c>
      <c r="C5966" s="61" t="s">
        <v>4318</v>
      </c>
      <c r="D5966" s="2" t="s">
        <v>13597</v>
      </c>
      <c r="E5966" s="61" t="str">
        <f t="shared" si="652"/>
        <v>s</v>
      </c>
      <c r="F5966" s="62" t="str">
        <f t="shared" si="653"/>
        <v>n</v>
      </c>
      <c r="G5966" s="62" t="str">
        <f t="shared" si="654"/>
        <v>L</v>
      </c>
      <c r="H5966" s="62" t="str">
        <f t="shared" si="655"/>
        <v>R</v>
      </c>
      <c r="I5966" s="62">
        <f t="shared" si="656"/>
        <v>5</v>
      </c>
      <c r="J5966" s="62">
        <f t="shared" si="657"/>
        <v>18</v>
      </c>
      <c r="K5966" s="81">
        <v>1.0738095698299339E-7</v>
      </c>
      <c r="L5966" s="2" t="s">
        <v>6775</v>
      </c>
      <c r="M5966" s="2" t="s">
        <v>6841</v>
      </c>
      <c r="N5966" s="60" t="s">
        <v>7008</v>
      </c>
      <c r="O5966" s="66" t="s">
        <v>12506</v>
      </c>
      <c r="P5966" s="67" t="s">
        <v>4493</v>
      </c>
      <c r="Q5966" s="67" t="s">
        <v>6971</v>
      </c>
      <c r="R5966" s="67" t="s">
        <v>6177</v>
      </c>
      <c r="S5966" s="67" t="s">
        <v>3857</v>
      </c>
      <c r="T5966" s="67"/>
      <c r="U5966" s="67"/>
      <c r="V5966" s="67"/>
      <c r="W5966" s="67"/>
      <c r="X5966" s="67"/>
      <c r="Y5966" s="67"/>
    </row>
    <row r="5967" spans="1:25" s="2" customFormat="1" ht="16.5" customHeight="1">
      <c r="A5967" s="59">
        <v>5965</v>
      </c>
      <c r="B5967" s="61" t="str">
        <f t="shared" si="651"/>
        <v>kv</v>
      </c>
      <c r="C5967" s="61" t="s">
        <v>2709</v>
      </c>
      <c r="D5967" s="2" t="s">
        <v>13764</v>
      </c>
      <c r="E5967" s="61" t="str">
        <f t="shared" si="652"/>
        <v>k</v>
      </c>
      <c r="F5967" s="62" t="str">
        <f t="shared" si="653"/>
        <v>v</v>
      </c>
      <c r="G5967" s="62" t="str">
        <f t="shared" si="654"/>
        <v>R</v>
      </c>
      <c r="H5967" s="62" t="str">
        <f t="shared" si="655"/>
        <v>L</v>
      </c>
      <c r="I5967" s="62">
        <f t="shared" si="656"/>
        <v>23</v>
      </c>
      <c r="J5967" s="62">
        <f t="shared" si="657"/>
        <v>12</v>
      </c>
      <c r="K5967" s="81">
        <v>1.0738095698299339E-7</v>
      </c>
      <c r="L5967" s="2" t="s">
        <v>6890</v>
      </c>
      <c r="M5967" s="2" t="s">
        <v>13534</v>
      </c>
      <c r="N5967" s="60" t="s">
        <v>6972</v>
      </c>
      <c r="O5967" s="66" t="s">
        <v>11275</v>
      </c>
      <c r="P5967" s="67" t="s">
        <v>5478</v>
      </c>
      <c r="Q5967" s="67" t="s">
        <v>630</v>
      </c>
      <c r="R5967" s="67" t="s">
        <v>173</v>
      </c>
      <c r="S5967" s="67"/>
      <c r="T5967" s="67"/>
      <c r="U5967" s="67"/>
      <c r="V5967" s="67"/>
      <c r="W5967" s="67"/>
      <c r="X5967" s="67"/>
      <c r="Y5967" s="67"/>
    </row>
    <row r="5968" spans="1:25" s="2" customFormat="1" ht="16.5" customHeight="1">
      <c r="A5968" s="59">
        <v>5966</v>
      </c>
      <c r="B5968" s="61" t="str">
        <f t="shared" si="651"/>
        <v>dh</v>
      </c>
      <c r="C5968" s="61" t="s">
        <v>832</v>
      </c>
      <c r="D5968" s="2" t="s">
        <v>13639</v>
      </c>
      <c r="E5968" s="61" t="str">
        <f t="shared" si="652"/>
        <v>d</v>
      </c>
      <c r="F5968" s="62" t="str">
        <f t="shared" si="653"/>
        <v>h</v>
      </c>
      <c r="G5968" s="62" t="str">
        <f t="shared" si="654"/>
        <v>L</v>
      </c>
      <c r="H5968" s="62" t="str">
        <f t="shared" si="655"/>
        <v>R</v>
      </c>
      <c r="I5968" s="62">
        <f t="shared" si="656"/>
        <v>8</v>
      </c>
      <c r="J5968" s="62">
        <f t="shared" si="657"/>
        <v>17</v>
      </c>
      <c r="K5968" s="81">
        <v>1.0738095698299339E-7</v>
      </c>
      <c r="L5968" s="2" t="s">
        <v>13508</v>
      </c>
      <c r="M5968" s="2" t="s">
        <v>6950</v>
      </c>
      <c r="N5968" s="60" t="s">
        <v>7106</v>
      </c>
      <c r="O5968" s="66" t="s">
        <v>13114</v>
      </c>
      <c r="P5968" s="67" t="s">
        <v>4641</v>
      </c>
      <c r="Q5968" s="67" t="s">
        <v>4640</v>
      </c>
      <c r="R5968" s="67" t="s">
        <v>2637</v>
      </c>
      <c r="S5968" s="67"/>
      <c r="T5968" s="67"/>
      <c r="U5968" s="67"/>
      <c r="V5968" s="67"/>
      <c r="W5968" s="67"/>
      <c r="X5968" s="67"/>
      <c r="Y5968" s="67"/>
    </row>
    <row r="5969" spans="1:25" s="2" customFormat="1" ht="16.5" customHeight="1">
      <c r="A5969" s="59">
        <v>5967</v>
      </c>
      <c r="B5969" s="61" t="str">
        <f t="shared" si="651"/>
        <v>qo</v>
      </c>
      <c r="C5969" s="61" t="s">
        <v>4115</v>
      </c>
      <c r="D5969" s="2" t="s">
        <v>13684</v>
      </c>
      <c r="E5969" s="61" t="str">
        <f t="shared" si="652"/>
        <v>q</v>
      </c>
      <c r="F5969" s="62" t="str">
        <f t="shared" si="653"/>
        <v>o</v>
      </c>
      <c r="G5969" s="62" t="str">
        <f t="shared" si="654"/>
        <v>L</v>
      </c>
      <c r="H5969" s="62" t="str">
        <f t="shared" si="655"/>
        <v>R</v>
      </c>
      <c r="I5969" s="62">
        <f t="shared" si="656"/>
        <v>1</v>
      </c>
      <c r="J5969" s="62">
        <f t="shared" si="657"/>
        <v>24</v>
      </c>
      <c r="K5969" s="81">
        <v>1.0738095698299339E-7</v>
      </c>
      <c r="L5969" s="2" t="s">
        <v>13511</v>
      </c>
      <c r="M5969" s="2" t="s">
        <v>14083</v>
      </c>
      <c r="N5969" s="60" t="s">
        <v>6972</v>
      </c>
      <c r="O5969" s="66" t="s">
        <v>9994</v>
      </c>
      <c r="P5969" s="67" t="s">
        <v>4178</v>
      </c>
      <c r="Q5969" s="67" t="s">
        <v>2409</v>
      </c>
      <c r="R5969" s="67"/>
      <c r="S5969" s="67"/>
      <c r="T5969" s="67"/>
      <c r="U5969" s="67"/>
      <c r="V5969" s="67"/>
      <c r="W5969" s="67"/>
      <c r="X5969" s="67"/>
      <c r="Y5969" s="67"/>
    </row>
    <row r="5970" spans="1:25" s="2" customFormat="1" ht="16.5" customHeight="1">
      <c r="A5970" s="59">
        <v>5968</v>
      </c>
      <c r="B5970" s="61" t="str">
        <f t="shared" si="651"/>
        <v>jd</v>
      </c>
      <c r="C5970" s="61" t="s">
        <v>2057</v>
      </c>
      <c r="D5970" s="2" t="s">
        <v>6811</v>
      </c>
      <c r="E5970" s="61" t="str">
        <f t="shared" si="652"/>
        <v>j</v>
      </c>
      <c r="F5970" s="62" t="str">
        <f t="shared" si="653"/>
        <v>d</v>
      </c>
      <c r="G5970" s="62" t="str">
        <f t="shared" si="654"/>
        <v>R</v>
      </c>
      <c r="H5970" s="62" t="str">
        <f t="shared" si="655"/>
        <v>L</v>
      </c>
      <c r="I5970" s="62">
        <f t="shared" si="656"/>
        <v>20</v>
      </c>
      <c r="J5970" s="62">
        <f t="shared" si="657"/>
        <v>8</v>
      </c>
      <c r="K5970" s="81">
        <v>1.0738095698299339E-7</v>
      </c>
      <c r="L5970" s="2" t="s">
        <v>6887</v>
      </c>
      <c r="M5970" s="2" t="s">
        <v>13510</v>
      </c>
      <c r="N5970" s="60" t="s">
        <v>7083</v>
      </c>
      <c r="O5970" s="66" t="s">
        <v>8438</v>
      </c>
      <c r="P5970" s="67" t="s">
        <v>827</v>
      </c>
      <c r="Q5970" s="67" t="s">
        <v>2975</v>
      </c>
      <c r="R5970" s="67" t="s">
        <v>2637</v>
      </c>
      <c r="S5970" s="67" t="s">
        <v>6041</v>
      </c>
      <c r="T5970" s="67" t="s">
        <v>5807</v>
      </c>
      <c r="U5970" s="67"/>
      <c r="V5970" s="67"/>
      <c r="W5970" s="67"/>
      <c r="X5970" s="67"/>
      <c r="Y5970" s="67"/>
    </row>
    <row r="5971" spans="1:25" s="2" customFormat="1" ht="16.5" customHeight="1">
      <c r="A5971" s="59">
        <v>5969</v>
      </c>
      <c r="B5971" s="61" t="str">
        <f t="shared" si="651"/>
        <v>lw</v>
      </c>
      <c r="C5971" s="61" t="s">
        <v>2935</v>
      </c>
      <c r="D5971" s="2" t="s">
        <v>13620</v>
      </c>
      <c r="E5971" s="61" t="str">
        <f t="shared" si="652"/>
        <v>l</v>
      </c>
      <c r="F5971" s="62" t="str">
        <f t="shared" si="653"/>
        <v>w</v>
      </c>
      <c r="G5971" s="62" t="str">
        <f t="shared" si="654"/>
        <v>R</v>
      </c>
      <c r="H5971" s="62" t="str">
        <f t="shared" si="655"/>
        <v>L</v>
      </c>
      <c r="I5971" s="62">
        <f t="shared" si="656"/>
        <v>25</v>
      </c>
      <c r="J5971" s="62">
        <f t="shared" si="657"/>
        <v>4</v>
      </c>
      <c r="K5971" s="81">
        <v>1.0412698858956935E-7</v>
      </c>
      <c r="L5971" s="2" t="s">
        <v>6889</v>
      </c>
      <c r="M5971" s="2" t="s">
        <v>6916</v>
      </c>
      <c r="N5971" s="60" t="s">
        <v>13985</v>
      </c>
      <c r="O5971" s="66" t="s">
        <v>7992</v>
      </c>
      <c r="P5971" s="67" t="s">
        <v>426</v>
      </c>
      <c r="Q5971" s="67" t="s">
        <v>13495</v>
      </c>
      <c r="R5971" s="67" t="s">
        <v>14501</v>
      </c>
      <c r="S5971" s="67" t="s">
        <v>5807</v>
      </c>
      <c r="T5971" s="67" t="s">
        <v>3857</v>
      </c>
      <c r="U5971" s="67"/>
      <c r="V5971" s="67"/>
      <c r="W5971" s="67"/>
      <c r="X5971" s="67"/>
      <c r="Y5971" s="67"/>
    </row>
    <row r="5972" spans="1:25" s="2" customFormat="1" ht="16.5" customHeight="1">
      <c r="A5972" s="59">
        <v>5970</v>
      </c>
      <c r="B5972" s="61" t="str">
        <f t="shared" si="651"/>
        <v>th</v>
      </c>
      <c r="C5972" s="61" t="s">
        <v>4792</v>
      </c>
      <c r="D5972" s="2" t="s">
        <v>13624</v>
      </c>
      <c r="E5972" s="61" t="str">
        <f t="shared" si="652"/>
        <v>t</v>
      </c>
      <c r="F5972" s="62" t="str">
        <f t="shared" si="653"/>
        <v>h</v>
      </c>
      <c r="G5972" s="62" t="str">
        <f t="shared" si="654"/>
        <v>L</v>
      </c>
      <c r="H5972" s="62" t="str">
        <f t="shared" si="655"/>
        <v>R</v>
      </c>
      <c r="I5972" s="62">
        <f t="shared" si="656"/>
        <v>13</v>
      </c>
      <c r="J5972" s="62">
        <f t="shared" si="657"/>
        <v>17</v>
      </c>
      <c r="K5972" s="81">
        <v>1.0412698858956935E-7</v>
      </c>
      <c r="L5972" s="2" t="s">
        <v>6884</v>
      </c>
      <c r="M5972" s="2" t="s">
        <v>6950</v>
      </c>
      <c r="N5972" s="60" t="s">
        <v>7106</v>
      </c>
      <c r="O5972" s="66" t="s">
        <v>9865</v>
      </c>
      <c r="P5972" s="67" t="s">
        <v>6065</v>
      </c>
      <c r="Q5972" s="67" t="s">
        <v>4640</v>
      </c>
      <c r="R5972" s="67" t="s">
        <v>2637</v>
      </c>
      <c r="S5972" s="67"/>
      <c r="T5972" s="67"/>
      <c r="U5972" s="67"/>
      <c r="V5972" s="67"/>
      <c r="W5972" s="67"/>
      <c r="X5972" s="67"/>
      <c r="Y5972" s="67"/>
    </row>
    <row r="5973" spans="1:25" s="2" customFormat="1" ht="16.5" customHeight="1">
      <c r="A5973" s="59">
        <v>5971</v>
      </c>
      <c r="B5973" s="61" t="str">
        <f t="shared" si="651"/>
        <v>eo</v>
      </c>
      <c r="C5973" s="61" t="s">
        <v>6026</v>
      </c>
      <c r="D5973" s="2" t="s">
        <v>13541</v>
      </c>
      <c r="E5973" s="61" t="str">
        <f t="shared" si="652"/>
        <v>e</v>
      </c>
      <c r="F5973" s="62" t="str">
        <f t="shared" si="653"/>
        <v>o</v>
      </c>
      <c r="G5973" s="62" t="str">
        <f t="shared" si="654"/>
        <v>L</v>
      </c>
      <c r="H5973" s="62" t="str">
        <f t="shared" si="655"/>
        <v>R</v>
      </c>
      <c r="I5973" s="62">
        <f t="shared" si="656"/>
        <v>7</v>
      </c>
      <c r="J5973" s="62">
        <f t="shared" si="657"/>
        <v>24</v>
      </c>
      <c r="K5973" s="81">
        <v>1.0412698858956935E-7</v>
      </c>
      <c r="L5973" s="2" t="s">
        <v>6876</v>
      </c>
      <c r="M5973" s="2" t="s">
        <v>6960</v>
      </c>
      <c r="N5973" s="60" t="s">
        <v>7240</v>
      </c>
      <c r="O5973" s="66" t="s">
        <v>7887</v>
      </c>
      <c r="P5973" s="67" t="s">
        <v>426</v>
      </c>
      <c r="Q5973" s="67" t="s">
        <v>4178</v>
      </c>
      <c r="R5973" s="67" t="s">
        <v>6017</v>
      </c>
      <c r="S5973" s="67" t="s">
        <v>6776</v>
      </c>
      <c r="T5973" s="67"/>
      <c r="U5973" s="67"/>
      <c r="V5973" s="67"/>
      <c r="W5973" s="67"/>
      <c r="X5973" s="67"/>
      <c r="Y5973" s="67"/>
    </row>
    <row r="5974" spans="1:25" s="2" customFormat="1" ht="16.5" customHeight="1">
      <c r="A5974" s="59">
        <v>5972</v>
      </c>
      <c r="B5974" s="61" t="str">
        <f t="shared" si="651"/>
        <v>di</v>
      </c>
      <c r="C5974" s="61" t="s">
        <v>4882</v>
      </c>
      <c r="D5974" s="2" t="s">
        <v>6928</v>
      </c>
      <c r="E5974" s="61" t="str">
        <f t="shared" si="652"/>
        <v>d</v>
      </c>
      <c r="F5974" s="62" t="str">
        <f t="shared" si="653"/>
        <v>i</v>
      </c>
      <c r="G5974" s="62" t="str">
        <f t="shared" si="654"/>
        <v>L</v>
      </c>
      <c r="H5974" s="62" t="str">
        <f t="shared" si="655"/>
        <v>R</v>
      </c>
      <c r="I5974" s="62">
        <f t="shared" si="656"/>
        <v>8</v>
      </c>
      <c r="J5974" s="62">
        <f t="shared" si="657"/>
        <v>22</v>
      </c>
      <c r="K5974" s="81">
        <v>1.0412698858956935E-7</v>
      </c>
      <c r="L5974" s="2" t="s">
        <v>13508</v>
      </c>
      <c r="M5974" s="2" t="s">
        <v>13510</v>
      </c>
      <c r="N5974" s="60" t="s">
        <v>7132</v>
      </c>
      <c r="O5974" s="66" t="s">
        <v>13258</v>
      </c>
      <c r="P5974" s="67" t="s">
        <v>4641</v>
      </c>
      <c r="Q5974" s="67" t="s">
        <v>6761</v>
      </c>
      <c r="R5974" s="67" t="s">
        <v>1512</v>
      </c>
      <c r="S5974" s="67" t="s">
        <v>1658</v>
      </c>
      <c r="T5974" s="67" t="s">
        <v>3812</v>
      </c>
      <c r="U5974" s="67"/>
      <c r="V5974" s="67"/>
      <c r="W5974" s="67"/>
      <c r="X5974" s="67"/>
      <c r="Y5974" s="67"/>
    </row>
    <row r="5975" spans="1:25" s="2" customFormat="1" ht="16.5" customHeight="1">
      <c r="A5975" s="59">
        <v>5973</v>
      </c>
      <c r="B5975" s="61" t="str">
        <f t="shared" si="651"/>
        <v>fd</v>
      </c>
      <c r="C5975" s="61" t="s">
        <v>1289</v>
      </c>
      <c r="D5975" s="2" t="s">
        <v>13601</v>
      </c>
      <c r="E5975" s="61" t="str">
        <f t="shared" si="652"/>
        <v>f</v>
      </c>
      <c r="F5975" s="62" t="str">
        <f t="shared" si="653"/>
        <v>d</v>
      </c>
      <c r="G5975" s="62" t="str">
        <f t="shared" si="654"/>
        <v>L</v>
      </c>
      <c r="H5975" s="62" t="str">
        <f t="shared" si="655"/>
        <v>L</v>
      </c>
      <c r="I5975" s="62">
        <f t="shared" si="656"/>
        <v>11</v>
      </c>
      <c r="J5975" s="62">
        <f t="shared" si="657"/>
        <v>8</v>
      </c>
      <c r="K5975" s="81">
        <v>1.0412698858956935E-7</v>
      </c>
      <c r="L5975" s="2" t="s">
        <v>6886</v>
      </c>
      <c r="M5975" s="2" t="s">
        <v>14463</v>
      </c>
      <c r="N5975" s="60" t="s">
        <v>13984</v>
      </c>
      <c r="O5975" s="66" t="s">
        <v>8027</v>
      </c>
      <c r="P5975" s="67" t="s">
        <v>426</v>
      </c>
      <c r="Q5975" s="67" t="s">
        <v>4989</v>
      </c>
      <c r="R5975" s="67" t="s">
        <v>4989</v>
      </c>
      <c r="S5975" s="67" t="s">
        <v>794</v>
      </c>
      <c r="T5975" s="67"/>
      <c r="U5975" s="67"/>
      <c r="V5975" s="67"/>
      <c r="W5975" s="67"/>
      <c r="X5975" s="67"/>
      <c r="Y5975" s="67"/>
    </row>
    <row r="5976" spans="1:25" s="2" customFormat="1" ht="16.5" customHeight="1">
      <c r="A5976" s="59">
        <v>5974</v>
      </c>
      <c r="B5976" s="61" t="str">
        <f t="shared" si="651"/>
        <v>lf</v>
      </c>
      <c r="C5976" s="61" t="s">
        <v>2832</v>
      </c>
      <c r="D5976" s="2" t="s">
        <v>13653</v>
      </c>
      <c r="E5976" s="61" t="str">
        <f t="shared" si="652"/>
        <v>l</v>
      </c>
      <c r="F5976" s="62" t="str">
        <f t="shared" si="653"/>
        <v>f</v>
      </c>
      <c r="G5976" s="62" t="str">
        <f t="shared" si="654"/>
        <v>R</v>
      </c>
      <c r="H5976" s="62" t="str">
        <f t="shared" si="655"/>
        <v>L</v>
      </c>
      <c r="I5976" s="62">
        <f t="shared" si="656"/>
        <v>25</v>
      </c>
      <c r="J5976" s="62">
        <f t="shared" si="657"/>
        <v>11</v>
      </c>
      <c r="K5976" s="81">
        <v>1.0412698858956935E-7</v>
      </c>
      <c r="L5976" s="2" t="s">
        <v>6889</v>
      </c>
      <c r="M5976" s="2" t="s">
        <v>6816</v>
      </c>
      <c r="N5976" s="60" t="s">
        <v>7167</v>
      </c>
      <c r="O5976" s="66" t="s">
        <v>12712</v>
      </c>
      <c r="P5976" s="67" t="s">
        <v>6036</v>
      </c>
      <c r="Q5976" s="67" t="s">
        <v>6760</v>
      </c>
      <c r="R5976" s="67" t="s">
        <v>794</v>
      </c>
      <c r="S5976" s="67"/>
      <c r="T5976" s="67"/>
      <c r="U5976" s="67"/>
      <c r="V5976" s="67"/>
      <c r="W5976" s="67"/>
      <c r="X5976" s="67"/>
      <c r="Y5976" s="67"/>
    </row>
    <row r="5977" spans="1:25" s="2" customFormat="1" ht="16.5" customHeight="1">
      <c r="A5977" s="59">
        <v>5975</v>
      </c>
      <c r="B5977" s="61" t="str">
        <f t="shared" si="651"/>
        <v>qu</v>
      </c>
      <c r="C5977" s="61" t="s">
        <v>4149</v>
      </c>
      <c r="D5977" s="2" t="s">
        <v>6810</v>
      </c>
      <c r="E5977" s="61" t="str">
        <f t="shared" si="652"/>
        <v>q</v>
      </c>
      <c r="F5977" s="62" t="str">
        <f t="shared" si="653"/>
        <v>u</v>
      </c>
      <c r="G5977" s="62" t="str">
        <f t="shared" si="654"/>
        <v>L</v>
      </c>
      <c r="H5977" s="62" t="str">
        <f t="shared" si="655"/>
        <v>R</v>
      </c>
      <c r="I5977" s="62">
        <f t="shared" si="656"/>
        <v>1</v>
      </c>
      <c r="J5977" s="62">
        <f t="shared" si="657"/>
        <v>19</v>
      </c>
      <c r="K5977" s="81">
        <v>1.0412698858956935E-7</v>
      </c>
      <c r="L5977" s="2" t="s">
        <v>13511</v>
      </c>
      <c r="M5977" s="2" t="s">
        <v>13512</v>
      </c>
      <c r="N5977" s="60" t="s">
        <v>13813</v>
      </c>
      <c r="O5977" s="66" t="s">
        <v>8997</v>
      </c>
      <c r="P5977" s="67" t="s">
        <v>5080</v>
      </c>
      <c r="Q5977" s="67" t="s">
        <v>1824</v>
      </c>
      <c r="R5977" s="67" t="s">
        <v>4508</v>
      </c>
      <c r="S5977" s="67"/>
      <c r="T5977" s="67"/>
      <c r="U5977" s="67"/>
      <c r="V5977" s="67"/>
      <c r="W5977" s="67"/>
      <c r="X5977" s="67"/>
      <c r="Y5977" s="67"/>
    </row>
    <row r="5978" spans="1:25" s="2" customFormat="1" ht="16.5" customHeight="1">
      <c r="A5978" s="59">
        <v>5976</v>
      </c>
      <c r="B5978" s="61" t="str">
        <f t="shared" si="651"/>
        <v>jc</v>
      </c>
      <c r="C5978" s="61" t="s">
        <v>2526</v>
      </c>
      <c r="D5978" s="2" t="s">
        <v>6837</v>
      </c>
      <c r="E5978" s="61" t="str">
        <f t="shared" si="652"/>
        <v>j</v>
      </c>
      <c r="F5978" s="62" t="str">
        <f t="shared" si="653"/>
        <v>c</v>
      </c>
      <c r="G5978" s="62" t="str">
        <f t="shared" si="654"/>
        <v>R</v>
      </c>
      <c r="H5978" s="62" t="str">
        <f t="shared" si="655"/>
        <v>L</v>
      </c>
      <c r="I5978" s="62">
        <f t="shared" si="656"/>
        <v>20</v>
      </c>
      <c r="J5978" s="62">
        <f t="shared" si="657"/>
        <v>9</v>
      </c>
      <c r="K5978" s="81">
        <v>1.0412698858956935E-7</v>
      </c>
      <c r="L5978" s="2" t="s">
        <v>6887</v>
      </c>
      <c r="M5978" s="2" t="s">
        <v>13535</v>
      </c>
      <c r="N5978" s="60" t="s">
        <v>7104</v>
      </c>
      <c r="O5978" s="66" t="s">
        <v>7439</v>
      </c>
      <c r="P5978" s="67" t="s">
        <v>3354</v>
      </c>
      <c r="Q5978" s="67" t="s">
        <v>530</v>
      </c>
      <c r="R5978" s="67" t="s">
        <v>3758</v>
      </c>
      <c r="S5978" s="67"/>
      <c r="T5978" s="67"/>
      <c r="U5978" s="67"/>
      <c r="V5978" s="67"/>
      <c r="W5978" s="67"/>
      <c r="X5978" s="67"/>
      <c r="Y5978" s="67"/>
    </row>
    <row r="5979" spans="1:25" s="2" customFormat="1" ht="16.5" customHeight="1">
      <c r="A5979" s="59">
        <v>5977</v>
      </c>
      <c r="B5979" s="61" t="str">
        <f t="shared" si="651"/>
        <v>hs</v>
      </c>
      <c r="C5979" s="61" t="s">
        <v>1860</v>
      </c>
      <c r="D5979" s="2" t="s">
        <v>6934</v>
      </c>
      <c r="E5979" s="61" t="str">
        <f t="shared" si="652"/>
        <v>h</v>
      </c>
      <c r="F5979" s="62" t="str">
        <f t="shared" si="653"/>
        <v>s</v>
      </c>
      <c r="G5979" s="62" t="str">
        <f t="shared" si="654"/>
        <v>R</v>
      </c>
      <c r="H5979" s="62" t="str">
        <f t="shared" si="655"/>
        <v>L</v>
      </c>
      <c r="I5979" s="62">
        <f t="shared" si="656"/>
        <v>17</v>
      </c>
      <c r="J5979" s="62">
        <f t="shared" si="657"/>
        <v>5</v>
      </c>
      <c r="K5979" s="81">
        <v>1.0412698858956935E-7</v>
      </c>
      <c r="L5979" s="2" t="s">
        <v>6888</v>
      </c>
      <c r="M5979" s="2" t="s">
        <v>13512</v>
      </c>
      <c r="N5979" s="60" t="s">
        <v>6874</v>
      </c>
      <c r="O5979" s="66" t="s">
        <v>7531</v>
      </c>
      <c r="P5979" s="67" t="s">
        <v>1854</v>
      </c>
      <c r="Q5979" s="67" t="s">
        <v>1048</v>
      </c>
      <c r="R5979" s="67"/>
      <c r="S5979" s="67"/>
      <c r="T5979" s="67"/>
      <c r="U5979" s="67"/>
      <c r="V5979" s="67"/>
      <c r="W5979" s="67"/>
      <c r="X5979" s="67"/>
      <c r="Y5979" s="67"/>
    </row>
    <row r="5980" spans="1:25" s="2" customFormat="1" ht="16.5" customHeight="1">
      <c r="A5980" s="59">
        <v>5978</v>
      </c>
      <c r="B5980" s="61" t="str">
        <f t="shared" si="651"/>
        <v>su</v>
      </c>
      <c r="C5980" s="61" t="s">
        <v>4716</v>
      </c>
      <c r="D5980" s="2" t="s">
        <v>6944</v>
      </c>
      <c r="E5980" s="61" t="str">
        <f t="shared" si="652"/>
        <v>s</v>
      </c>
      <c r="F5980" s="62" t="str">
        <f t="shared" si="653"/>
        <v>u</v>
      </c>
      <c r="G5980" s="62" t="str">
        <f t="shared" si="654"/>
        <v>L</v>
      </c>
      <c r="H5980" s="62" t="str">
        <f t="shared" si="655"/>
        <v>R</v>
      </c>
      <c r="I5980" s="62">
        <f t="shared" si="656"/>
        <v>5</v>
      </c>
      <c r="J5980" s="62">
        <f t="shared" si="657"/>
        <v>19</v>
      </c>
      <c r="K5980" s="81">
        <v>1.0412698858956935E-7</v>
      </c>
      <c r="L5980" s="2" t="s">
        <v>6775</v>
      </c>
      <c r="M5980" s="2" t="s">
        <v>13512</v>
      </c>
      <c r="N5980" s="60" t="s">
        <v>6972</v>
      </c>
      <c r="O5980" s="66" t="s">
        <v>10861</v>
      </c>
      <c r="P5980" s="67" t="s">
        <v>2637</v>
      </c>
      <c r="Q5980" s="67" t="s">
        <v>6974</v>
      </c>
      <c r="R5980" s="67" t="s">
        <v>3355</v>
      </c>
      <c r="S5980" s="67"/>
      <c r="T5980" s="67"/>
      <c r="U5980" s="67"/>
      <c r="V5980" s="67"/>
      <c r="W5980" s="67"/>
      <c r="X5980" s="67"/>
      <c r="Y5980" s="67"/>
    </row>
    <row r="5981" spans="1:25" s="2" customFormat="1" ht="16.5" customHeight="1">
      <c r="A5981" s="59">
        <v>5979</v>
      </c>
      <c r="B5981" s="61" t="str">
        <f t="shared" si="651"/>
        <v>os</v>
      </c>
      <c r="C5981" s="61" t="s">
        <v>1658</v>
      </c>
      <c r="D5981" s="2" t="s">
        <v>13648</v>
      </c>
      <c r="E5981" s="61" t="str">
        <f t="shared" si="652"/>
        <v>o</v>
      </c>
      <c r="F5981" s="62" t="str">
        <f t="shared" si="653"/>
        <v>s</v>
      </c>
      <c r="G5981" s="62" t="str">
        <f t="shared" si="654"/>
        <v>R</v>
      </c>
      <c r="H5981" s="62" t="str">
        <f t="shared" si="655"/>
        <v>L</v>
      </c>
      <c r="I5981" s="62">
        <f t="shared" si="656"/>
        <v>24</v>
      </c>
      <c r="J5981" s="62">
        <f t="shared" si="657"/>
        <v>5</v>
      </c>
      <c r="K5981" s="81">
        <v>1.0412698858956935E-7</v>
      </c>
      <c r="L5981" s="2" t="s">
        <v>14018</v>
      </c>
      <c r="M5981" s="2" t="s">
        <v>13512</v>
      </c>
      <c r="N5981" s="60" t="s">
        <v>13501</v>
      </c>
      <c r="O5981" s="66" t="s">
        <v>1658</v>
      </c>
      <c r="P5981" s="67" t="s">
        <v>1658</v>
      </c>
      <c r="Q5981" s="67"/>
      <c r="R5981" s="67"/>
      <c r="S5981" s="67"/>
      <c r="T5981" s="67"/>
      <c r="U5981" s="67"/>
      <c r="V5981" s="67"/>
      <c r="W5981" s="67"/>
      <c r="X5981" s="67"/>
      <c r="Y5981" s="67"/>
    </row>
    <row r="5982" spans="1:25" s="2" customFormat="1" ht="16.5" customHeight="1">
      <c r="A5982" s="59">
        <v>5980</v>
      </c>
      <c r="B5982" s="61" t="str">
        <f t="shared" si="651"/>
        <v>tp</v>
      </c>
      <c r="C5982" s="61" t="s">
        <v>5028</v>
      </c>
      <c r="D5982" s="2" t="s">
        <v>6838</v>
      </c>
      <c r="E5982" s="61" t="str">
        <f t="shared" si="652"/>
        <v>t</v>
      </c>
      <c r="F5982" s="62" t="str">
        <f t="shared" si="653"/>
        <v>p</v>
      </c>
      <c r="G5982" s="62" t="str">
        <f t="shared" si="654"/>
        <v>L</v>
      </c>
      <c r="H5982" s="62" t="str">
        <f t="shared" si="655"/>
        <v>R</v>
      </c>
      <c r="I5982" s="62">
        <f t="shared" si="656"/>
        <v>13</v>
      </c>
      <c r="J5982" s="62">
        <f t="shared" si="657"/>
        <v>26</v>
      </c>
      <c r="K5982" s="81">
        <v>1.0412698858956935E-7</v>
      </c>
      <c r="L5982" s="2" t="s">
        <v>6884</v>
      </c>
      <c r="M5982" s="2" t="s">
        <v>13536</v>
      </c>
      <c r="N5982" s="60" t="s">
        <v>7085</v>
      </c>
      <c r="O5982" s="66" t="s">
        <v>12484</v>
      </c>
      <c r="P5982" s="67" t="s">
        <v>6036</v>
      </c>
      <c r="Q5982" s="67" t="s">
        <v>3366</v>
      </c>
      <c r="R5982" s="67" t="s">
        <v>209</v>
      </c>
      <c r="S5982" s="67"/>
      <c r="T5982" s="67"/>
      <c r="U5982" s="67"/>
      <c r="V5982" s="67"/>
      <c r="W5982" s="67"/>
      <c r="X5982" s="67"/>
      <c r="Y5982" s="67"/>
    </row>
    <row r="5983" spans="1:25" s="2" customFormat="1" ht="16.5" customHeight="1">
      <c r="A5983" s="59">
        <v>5981</v>
      </c>
      <c r="B5983" s="61" t="str">
        <f t="shared" si="651"/>
        <v>mc</v>
      </c>
      <c r="C5983" s="61" t="s">
        <v>3352</v>
      </c>
      <c r="D5983" s="2" t="s">
        <v>6849</v>
      </c>
      <c r="E5983" s="61" t="str">
        <f t="shared" si="652"/>
        <v>m</v>
      </c>
      <c r="F5983" s="62" t="str">
        <f t="shared" si="653"/>
        <v>c</v>
      </c>
      <c r="G5983" s="62" t="str">
        <f t="shared" si="654"/>
        <v>R</v>
      </c>
      <c r="H5983" s="62" t="str">
        <f t="shared" si="655"/>
        <v>L</v>
      </c>
      <c r="I5983" s="62">
        <f t="shared" si="656"/>
        <v>21</v>
      </c>
      <c r="J5983" s="62">
        <f t="shared" si="657"/>
        <v>9</v>
      </c>
      <c r="K5983" s="81">
        <v>1.0087302019614531E-7</v>
      </c>
      <c r="L5983" s="2" t="s">
        <v>6877</v>
      </c>
      <c r="M5983" s="2" t="s">
        <v>13510</v>
      </c>
      <c r="N5983" s="60" t="s">
        <v>6972</v>
      </c>
      <c r="O5983" s="66" t="s">
        <v>8224</v>
      </c>
      <c r="P5983" s="67" t="s">
        <v>6177</v>
      </c>
      <c r="Q5983" s="67" t="s">
        <v>3348</v>
      </c>
      <c r="R5983" s="67"/>
      <c r="S5983" s="67"/>
      <c r="T5983" s="67"/>
      <c r="U5983" s="67"/>
      <c r="V5983" s="67"/>
      <c r="W5983" s="67"/>
      <c r="X5983" s="67"/>
      <c r="Y5983" s="67"/>
    </row>
    <row r="5984" spans="1:25" s="2" customFormat="1" ht="16.5" customHeight="1">
      <c r="A5984" s="59">
        <v>5982</v>
      </c>
      <c r="B5984" s="61" t="str">
        <f t="shared" si="651"/>
        <v>pn</v>
      </c>
      <c r="C5984" s="61" t="s">
        <v>3690</v>
      </c>
      <c r="D5984" s="2" t="s">
        <v>7281</v>
      </c>
      <c r="E5984" s="61" t="str">
        <f t="shared" si="652"/>
        <v>p</v>
      </c>
      <c r="F5984" s="62" t="str">
        <f t="shared" si="653"/>
        <v>n</v>
      </c>
      <c r="G5984" s="62" t="str">
        <f t="shared" si="654"/>
        <v>R</v>
      </c>
      <c r="H5984" s="62" t="str">
        <f t="shared" si="655"/>
        <v>R</v>
      </c>
      <c r="I5984" s="62">
        <f t="shared" si="656"/>
        <v>26</v>
      </c>
      <c r="J5984" s="62">
        <f t="shared" si="657"/>
        <v>18</v>
      </c>
      <c r="K5984" s="81">
        <v>1.0087302019614531E-7</v>
      </c>
      <c r="L5984" s="2" t="s">
        <v>6881</v>
      </c>
      <c r="M5984" s="2" t="s">
        <v>6841</v>
      </c>
      <c r="N5984" s="60" t="s">
        <v>7229</v>
      </c>
      <c r="O5984" s="66" t="s">
        <v>13172</v>
      </c>
      <c r="P5984" s="67" t="s">
        <v>5808</v>
      </c>
      <c r="Q5984" s="67" t="s">
        <v>3474</v>
      </c>
      <c r="R5984" s="67" t="s">
        <v>6892</v>
      </c>
      <c r="S5984" s="67" t="s">
        <v>6892</v>
      </c>
      <c r="T5984" s="67" t="s">
        <v>3474</v>
      </c>
      <c r="U5984" s="67" t="s">
        <v>824</v>
      </c>
      <c r="V5984" s="67" t="s">
        <v>4547</v>
      </c>
      <c r="W5984" s="67"/>
      <c r="X5984" s="67"/>
      <c r="Y5984" s="67"/>
    </row>
    <row r="5985" spans="1:25" s="2" customFormat="1" ht="16.5" customHeight="1">
      <c r="A5985" s="59">
        <v>5983</v>
      </c>
      <c r="B5985" s="61" t="str">
        <f t="shared" si="651"/>
        <v>bi</v>
      </c>
      <c r="C5985" s="61" t="s">
        <v>258</v>
      </c>
      <c r="D5985" s="2" t="s">
        <v>6945</v>
      </c>
      <c r="E5985" s="61" t="str">
        <f t="shared" si="652"/>
        <v>b</v>
      </c>
      <c r="F5985" s="62" t="str">
        <f t="shared" si="653"/>
        <v>i</v>
      </c>
      <c r="G5985" s="62" t="str">
        <f t="shared" si="654"/>
        <v>L</v>
      </c>
      <c r="H5985" s="62" t="str">
        <f t="shared" si="655"/>
        <v>R</v>
      </c>
      <c r="I5985" s="62">
        <f t="shared" si="656"/>
        <v>15</v>
      </c>
      <c r="J5985" s="62">
        <f t="shared" si="657"/>
        <v>22</v>
      </c>
      <c r="K5985" s="81">
        <v>1.0087302019614531E-7</v>
      </c>
      <c r="L5985" s="2" t="s">
        <v>6880</v>
      </c>
      <c r="M5985" s="2" t="s">
        <v>13510</v>
      </c>
      <c r="N5985" s="60" t="s">
        <v>7238</v>
      </c>
      <c r="O5985" s="66" t="s">
        <v>8477</v>
      </c>
      <c r="P5985" s="67" t="s">
        <v>4481</v>
      </c>
      <c r="Q5985" s="67" t="s">
        <v>2637</v>
      </c>
      <c r="R5985" s="67" t="s">
        <v>5482</v>
      </c>
      <c r="S5985" s="67" t="s">
        <v>5810</v>
      </c>
      <c r="T5985" s="67"/>
      <c r="U5985" s="67"/>
      <c r="V5985" s="67"/>
      <c r="W5985" s="67"/>
      <c r="X5985" s="67"/>
      <c r="Y5985" s="67"/>
    </row>
    <row r="5986" spans="1:25" s="2" customFormat="1" ht="16.5" customHeight="1">
      <c r="A5986" s="59">
        <v>5984</v>
      </c>
      <c r="B5986" s="61" t="str">
        <f t="shared" si="651"/>
        <v>cu</v>
      </c>
      <c r="C5986" s="61" t="s">
        <v>759</v>
      </c>
      <c r="D5986" s="2" t="s">
        <v>6842</v>
      </c>
      <c r="E5986" s="61" t="str">
        <f t="shared" si="652"/>
        <v>c</v>
      </c>
      <c r="F5986" s="62" t="str">
        <f t="shared" si="653"/>
        <v>u</v>
      </c>
      <c r="G5986" s="62" t="str">
        <f t="shared" si="654"/>
        <v>L</v>
      </c>
      <c r="H5986" s="62" t="str">
        <f t="shared" si="655"/>
        <v>R</v>
      </c>
      <c r="I5986" s="62">
        <f t="shared" si="656"/>
        <v>9</v>
      </c>
      <c r="J5986" s="62">
        <f t="shared" si="657"/>
        <v>19</v>
      </c>
      <c r="K5986" s="81">
        <v>1.0087302019614531E-7</v>
      </c>
      <c r="L5986" s="2" t="s">
        <v>6882</v>
      </c>
      <c r="M5986" s="2" t="s">
        <v>13512</v>
      </c>
      <c r="N5986" s="60" t="s">
        <v>6972</v>
      </c>
      <c r="O5986" s="66" t="s">
        <v>10175</v>
      </c>
      <c r="P5986" s="67" t="s">
        <v>612</v>
      </c>
      <c r="Q5986" s="67" t="s">
        <v>4047</v>
      </c>
      <c r="R5986" s="67"/>
      <c r="S5986" s="67"/>
      <c r="T5986" s="67"/>
      <c r="U5986" s="67"/>
      <c r="V5986" s="67"/>
      <c r="W5986" s="67"/>
      <c r="X5986" s="67"/>
      <c r="Y5986" s="67"/>
    </row>
    <row r="5987" spans="1:25" s="2" customFormat="1" ht="16.5" customHeight="1">
      <c r="A5987" s="59">
        <v>5985</v>
      </c>
      <c r="B5987" s="61" t="str">
        <f t="shared" si="651"/>
        <v>pu</v>
      </c>
      <c r="C5987" s="61" t="s">
        <v>3876</v>
      </c>
      <c r="D5987" s="2" t="s">
        <v>6958</v>
      </c>
      <c r="E5987" s="61" t="str">
        <f t="shared" si="652"/>
        <v>p</v>
      </c>
      <c r="F5987" s="62" t="str">
        <f t="shared" si="653"/>
        <v>u</v>
      </c>
      <c r="G5987" s="62" t="str">
        <f t="shared" si="654"/>
        <v>R</v>
      </c>
      <c r="H5987" s="62" t="str">
        <f t="shared" si="655"/>
        <v>R</v>
      </c>
      <c r="I5987" s="62">
        <f t="shared" si="656"/>
        <v>26</v>
      </c>
      <c r="J5987" s="62">
        <f t="shared" si="657"/>
        <v>19</v>
      </c>
      <c r="K5987" s="81">
        <v>1.0087302019614531E-7</v>
      </c>
      <c r="L5987" s="2" t="s">
        <v>6881</v>
      </c>
      <c r="M5987" s="2" t="s">
        <v>13512</v>
      </c>
      <c r="N5987" s="60" t="s">
        <v>13487</v>
      </c>
      <c r="O5987" s="66" t="s">
        <v>8576</v>
      </c>
      <c r="P5987" s="67" t="s">
        <v>3256</v>
      </c>
      <c r="Q5987" s="67" t="s">
        <v>6963</v>
      </c>
      <c r="R5987" s="67" t="s">
        <v>5794</v>
      </c>
      <c r="S5987" s="67" t="s">
        <v>4241</v>
      </c>
      <c r="T5987" s="67"/>
      <c r="U5987" s="67"/>
      <c r="V5987" s="67"/>
      <c r="W5987" s="67"/>
      <c r="X5987" s="67"/>
      <c r="Y5987" s="67"/>
    </row>
    <row r="5988" spans="1:25" s="2" customFormat="1" ht="16.5" customHeight="1">
      <c r="A5988" s="59">
        <v>5986</v>
      </c>
      <c r="B5988" s="61" t="str">
        <f t="shared" si="651"/>
        <v>og</v>
      </c>
      <c r="C5988" s="61" t="s">
        <v>4405</v>
      </c>
      <c r="D5988" s="2" t="s">
        <v>13545</v>
      </c>
      <c r="E5988" s="61" t="str">
        <f t="shared" si="652"/>
        <v>o</v>
      </c>
      <c r="F5988" s="62" t="str">
        <f t="shared" si="653"/>
        <v>g</v>
      </c>
      <c r="G5988" s="62" t="str">
        <f t="shared" si="654"/>
        <v>R</v>
      </c>
      <c r="H5988" s="62" t="str">
        <f t="shared" si="655"/>
        <v>L</v>
      </c>
      <c r="I5988" s="62">
        <f t="shared" si="656"/>
        <v>24</v>
      </c>
      <c r="J5988" s="62">
        <f t="shared" si="657"/>
        <v>14</v>
      </c>
      <c r="K5988" s="81">
        <v>1.0087302019614531E-7</v>
      </c>
      <c r="L5988" s="2" t="s">
        <v>14018</v>
      </c>
      <c r="M5988" s="2" t="s">
        <v>13767</v>
      </c>
      <c r="N5988" s="60" t="s">
        <v>7109</v>
      </c>
      <c r="O5988" s="66" t="s">
        <v>13261</v>
      </c>
      <c r="P5988" s="67" t="s">
        <v>4641</v>
      </c>
      <c r="Q5988" s="67" t="s">
        <v>4404</v>
      </c>
      <c r="R5988" s="67"/>
      <c r="S5988" s="67"/>
      <c r="T5988" s="67"/>
      <c r="U5988" s="67"/>
      <c r="V5988" s="67"/>
      <c r="W5988" s="67"/>
      <c r="X5988" s="67"/>
      <c r="Y5988" s="67"/>
    </row>
    <row r="5989" spans="1:25" s="2" customFormat="1" ht="16.5" customHeight="1">
      <c r="A5989" s="59">
        <v>5987</v>
      </c>
      <c r="B5989" s="61" t="str">
        <f t="shared" si="651"/>
        <v>yw</v>
      </c>
      <c r="C5989" s="61" t="s">
        <v>5726</v>
      </c>
      <c r="D5989" s="2" t="s">
        <v>13576</v>
      </c>
      <c r="E5989" s="61" t="str">
        <f t="shared" si="652"/>
        <v>y</v>
      </c>
      <c r="F5989" s="62" t="str">
        <f t="shared" si="653"/>
        <v>w</v>
      </c>
      <c r="G5989" s="62" t="str">
        <f t="shared" si="654"/>
        <v>R</v>
      </c>
      <c r="H5989" s="62" t="str">
        <f t="shared" si="655"/>
        <v>L</v>
      </c>
      <c r="I5989" s="62">
        <f t="shared" si="656"/>
        <v>16</v>
      </c>
      <c r="J5989" s="62">
        <f t="shared" si="657"/>
        <v>4</v>
      </c>
      <c r="K5989" s="81">
        <v>1.0087302019614531E-7</v>
      </c>
      <c r="L5989" s="2" t="s">
        <v>6885</v>
      </c>
      <c r="M5989" s="2" t="s">
        <v>6841</v>
      </c>
      <c r="N5989" s="60" t="s">
        <v>7008</v>
      </c>
      <c r="O5989" s="66" t="s">
        <v>9206</v>
      </c>
      <c r="P5989" s="67" t="s">
        <v>5680</v>
      </c>
      <c r="Q5989" s="67" t="s">
        <v>4492</v>
      </c>
      <c r="R5989" s="67" t="s">
        <v>6010</v>
      </c>
      <c r="S5989" s="67" t="s">
        <v>4179</v>
      </c>
      <c r="T5989" s="67"/>
      <c r="U5989" s="67"/>
      <c r="V5989" s="67"/>
      <c r="W5989" s="67"/>
      <c r="X5989" s="67"/>
      <c r="Y5989" s="67"/>
    </row>
    <row r="5990" spans="1:25" s="2" customFormat="1" ht="16.5" customHeight="1">
      <c r="A5990" s="59">
        <v>5988</v>
      </c>
      <c r="B5990" s="61" t="str">
        <f t="shared" si="651"/>
        <v>fn</v>
      </c>
      <c r="C5990" s="61" t="s">
        <v>1203</v>
      </c>
      <c r="D5990" s="2" t="s">
        <v>6863</v>
      </c>
      <c r="E5990" s="61" t="str">
        <f t="shared" si="652"/>
        <v>f</v>
      </c>
      <c r="F5990" s="62" t="str">
        <f t="shared" si="653"/>
        <v>n</v>
      </c>
      <c r="G5990" s="62" t="str">
        <f t="shared" si="654"/>
        <v>L</v>
      </c>
      <c r="H5990" s="62" t="str">
        <f t="shared" si="655"/>
        <v>R</v>
      </c>
      <c r="I5990" s="62">
        <f t="shared" si="656"/>
        <v>11</v>
      </c>
      <c r="J5990" s="62">
        <f t="shared" si="657"/>
        <v>18</v>
      </c>
      <c r="K5990" s="81">
        <v>1.0087302019614531E-7</v>
      </c>
      <c r="L5990" s="2" t="s">
        <v>6886</v>
      </c>
      <c r="M5990" s="2" t="s">
        <v>6841</v>
      </c>
      <c r="N5990" s="60" t="s">
        <v>13388</v>
      </c>
      <c r="O5990" s="66" t="s">
        <v>14154</v>
      </c>
      <c r="P5990" s="67" t="s">
        <v>426</v>
      </c>
      <c r="Q5990" s="67" t="s">
        <v>14133</v>
      </c>
      <c r="R5990" s="67" t="s">
        <v>3468</v>
      </c>
      <c r="S5990" s="67" t="s">
        <v>3857</v>
      </c>
      <c r="T5990" s="67" t="s">
        <v>3355</v>
      </c>
      <c r="U5990" s="67"/>
      <c r="V5990" s="67"/>
      <c r="W5990" s="67"/>
      <c r="X5990" s="67"/>
      <c r="Y5990" s="67"/>
    </row>
    <row r="5991" spans="1:25" s="2" customFormat="1" ht="16.5" customHeight="1">
      <c r="A5991" s="59">
        <v>5989</v>
      </c>
      <c r="B5991" s="61" t="str">
        <f t="shared" si="651"/>
        <v>kk</v>
      </c>
      <c r="C5991" s="61" t="s">
        <v>2623</v>
      </c>
      <c r="D5991" s="2" t="s">
        <v>6853</v>
      </c>
      <c r="E5991" s="61" t="str">
        <f t="shared" si="652"/>
        <v>k</v>
      </c>
      <c r="F5991" s="62" t="str">
        <f t="shared" si="653"/>
        <v>k</v>
      </c>
      <c r="G5991" s="62" t="str">
        <f t="shared" si="654"/>
        <v>R</v>
      </c>
      <c r="H5991" s="62" t="str">
        <f t="shared" si="655"/>
        <v>R</v>
      </c>
      <c r="I5991" s="62">
        <f t="shared" si="656"/>
        <v>23</v>
      </c>
      <c r="J5991" s="62">
        <f t="shared" si="657"/>
        <v>23</v>
      </c>
      <c r="K5991" s="81">
        <v>1.0087302019614531E-7</v>
      </c>
      <c r="L5991" s="2" t="s">
        <v>6890</v>
      </c>
      <c r="M5991" s="2" t="s">
        <v>6836</v>
      </c>
      <c r="N5991" s="60" t="s">
        <v>6972</v>
      </c>
      <c r="O5991" s="66" t="s">
        <v>13298</v>
      </c>
      <c r="P5991" s="67" t="s">
        <v>5808</v>
      </c>
      <c r="Q5991" s="67" t="s">
        <v>1498</v>
      </c>
      <c r="R5991" s="67"/>
      <c r="S5991" s="67"/>
      <c r="T5991" s="67"/>
      <c r="U5991" s="67"/>
      <c r="V5991" s="67"/>
      <c r="W5991" s="67"/>
      <c r="X5991" s="67"/>
      <c r="Y5991" s="67"/>
    </row>
    <row r="5992" spans="1:25" s="2" customFormat="1" ht="16.5" customHeight="1">
      <c r="A5992" s="59">
        <v>5990</v>
      </c>
      <c r="B5992" s="61" t="str">
        <f t="shared" si="651"/>
        <v>cn</v>
      </c>
      <c r="C5992" s="61" t="s">
        <v>402</v>
      </c>
      <c r="D5992" s="2" t="s">
        <v>13731</v>
      </c>
      <c r="E5992" s="61" t="str">
        <f t="shared" si="652"/>
        <v>c</v>
      </c>
      <c r="F5992" s="62" t="str">
        <f t="shared" si="653"/>
        <v>n</v>
      </c>
      <c r="G5992" s="62" t="str">
        <f t="shared" si="654"/>
        <v>L</v>
      </c>
      <c r="H5992" s="62" t="str">
        <f t="shared" si="655"/>
        <v>R</v>
      </c>
      <c r="I5992" s="62">
        <f t="shared" si="656"/>
        <v>9</v>
      </c>
      <c r="J5992" s="62">
        <f t="shared" si="657"/>
        <v>18</v>
      </c>
      <c r="K5992" s="81">
        <v>1.0087302019614531E-7</v>
      </c>
      <c r="L5992" s="2" t="s">
        <v>6882</v>
      </c>
      <c r="M5992" s="2" t="s">
        <v>6841</v>
      </c>
      <c r="N5992" s="60" t="s">
        <v>6972</v>
      </c>
      <c r="O5992" s="66" t="s">
        <v>9864</v>
      </c>
      <c r="P5992" s="67" t="s">
        <v>3209</v>
      </c>
      <c r="Q5992" s="67" t="s">
        <v>4640</v>
      </c>
      <c r="R5992" s="67" t="s">
        <v>824</v>
      </c>
      <c r="S5992" s="67" t="s">
        <v>4361</v>
      </c>
      <c r="T5992" s="67"/>
      <c r="U5992" s="67"/>
      <c r="V5992" s="67"/>
      <c r="W5992" s="67"/>
      <c r="X5992" s="67"/>
      <c r="Y5992" s="67"/>
    </row>
    <row r="5993" spans="1:25" s="2" customFormat="1" ht="16.5" customHeight="1">
      <c r="A5993" s="59">
        <v>5991</v>
      </c>
      <c r="B5993" s="61" t="str">
        <f t="shared" si="651"/>
        <v>fh</v>
      </c>
      <c r="C5993" s="61" t="s">
        <v>1224</v>
      </c>
      <c r="D5993" s="2" t="s">
        <v>13575</v>
      </c>
      <c r="E5993" s="61" t="str">
        <f t="shared" si="652"/>
        <v>f</v>
      </c>
      <c r="F5993" s="62" t="str">
        <f t="shared" si="653"/>
        <v>h</v>
      </c>
      <c r="G5993" s="62" t="str">
        <f t="shared" si="654"/>
        <v>L</v>
      </c>
      <c r="H5993" s="62" t="str">
        <f t="shared" si="655"/>
        <v>R</v>
      </c>
      <c r="I5993" s="62">
        <f t="shared" si="656"/>
        <v>11</v>
      </c>
      <c r="J5993" s="62">
        <f t="shared" si="657"/>
        <v>17</v>
      </c>
      <c r="K5993" s="81">
        <v>1.0087302019614531E-7</v>
      </c>
      <c r="L5993" s="2" t="s">
        <v>6886</v>
      </c>
      <c r="M5993" s="2" t="s">
        <v>13767</v>
      </c>
      <c r="N5993" s="60" t="s">
        <v>6972</v>
      </c>
      <c r="O5993" s="66" t="s">
        <v>9899</v>
      </c>
      <c r="P5993" s="67" t="s">
        <v>6065</v>
      </c>
      <c r="Q5993" s="67" t="s">
        <v>1214</v>
      </c>
    </row>
    <row r="5994" spans="1:25" s="2" customFormat="1" ht="16.5" customHeight="1">
      <c r="A5994" s="59">
        <v>5992</v>
      </c>
      <c r="B5994" s="61" t="str">
        <f t="shared" si="651"/>
        <v>tm</v>
      </c>
      <c r="C5994" s="61" t="s">
        <v>4999</v>
      </c>
      <c r="D5994" s="2" t="s">
        <v>13668</v>
      </c>
      <c r="E5994" s="61" t="str">
        <f t="shared" si="652"/>
        <v>t</v>
      </c>
      <c r="F5994" s="62" t="str">
        <f t="shared" si="653"/>
        <v>m</v>
      </c>
      <c r="G5994" s="62" t="str">
        <f t="shared" si="654"/>
        <v>L</v>
      </c>
      <c r="H5994" s="62" t="str">
        <f t="shared" si="655"/>
        <v>R</v>
      </c>
      <c r="I5994" s="62">
        <f t="shared" si="656"/>
        <v>13</v>
      </c>
      <c r="J5994" s="62">
        <f t="shared" si="657"/>
        <v>21</v>
      </c>
      <c r="K5994" s="81">
        <v>1.0087302019614531E-7</v>
      </c>
      <c r="L5994" s="2" t="s">
        <v>6884</v>
      </c>
      <c r="M5994" s="2" t="s">
        <v>14110</v>
      </c>
      <c r="N5994" s="60" t="s">
        <v>6797</v>
      </c>
      <c r="O5994" s="66" t="s">
        <v>9944</v>
      </c>
      <c r="P5994" s="67" t="s">
        <v>6829</v>
      </c>
      <c r="Q5994" s="67" t="s">
        <v>14508</v>
      </c>
      <c r="R5994" s="67"/>
      <c r="S5994" s="67"/>
      <c r="T5994" s="67"/>
      <c r="U5994" s="67"/>
      <c r="V5994" s="67"/>
      <c r="W5994" s="67"/>
      <c r="X5994" s="67"/>
      <c r="Y5994" s="67"/>
    </row>
    <row r="5995" spans="1:25" s="2" customFormat="1" ht="16.5" customHeight="1">
      <c r="A5995" s="59">
        <v>5993</v>
      </c>
      <c r="B5995" s="61" t="str">
        <f t="shared" si="651"/>
        <v>sl</v>
      </c>
      <c r="C5995" s="61" t="s">
        <v>4679</v>
      </c>
      <c r="D5995" s="2" t="s">
        <v>13696</v>
      </c>
      <c r="E5995" s="61" t="str">
        <f t="shared" si="652"/>
        <v>s</v>
      </c>
      <c r="F5995" s="62" t="str">
        <f t="shared" si="653"/>
        <v>l</v>
      </c>
      <c r="G5995" s="62" t="str">
        <f t="shared" si="654"/>
        <v>L</v>
      </c>
      <c r="H5995" s="62" t="str">
        <f t="shared" si="655"/>
        <v>R</v>
      </c>
      <c r="I5995" s="62">
        <f t="shared" si="656"/>
        <v>5</v>
      </c>
      <c r="J5995" s="62">
        <f t="shared" si="657"/>
        <v>25</v>
      </c>
      <c r="K5995" s="81">
        <v>1.0087302019614531E-7</v>
      </c>
      <c r="L5995" s="2" t="s">
        <v>6775</v>
      </c>
      <c r="M5995" s="2" t="s">
        <v>6908</v>
      </c>
      <c r="N5995" s="60" t="s">
        <v>7205</v>
      </c>
      <c r="O5995" s="66" t="s">
        <v>7916</v>
      </c>
      <c r="P5995" s="67" t="s">
        <v>426</v>
      </c>
      <c r="Q5995" s="67" t="s">
        <v>3474</v>
      </c>
      <c r="R5995" s="67" t="s">
        <v>72</v>
      </c>
      <c r="S5995" s="67" t="s">
        <v>4640</v>
      </c>
      <c r="T5995" s="67"/>
      <c r="U5995" s="67"/>
      <c r="V5995" s="67"/>
      <c r="W5995" s="67"/>
      <c r="X5995" s="67"/>
      <c r="Y5995" s="67"/>
    </row>
    <row r="5996" spans="1:25" s="2" customFormat="1" ht="16.5" customHeight="1">
      <c r="A5996" s="59">
        <v>5994</v>
      </c>
      <c r="B5996" s="61" t="str">
        <f t="shared" si="651"/>
        <v>lq</v>
      </c>
      <c r="C5996" s="61" t="s">
        <v>3052</v>
      </c>
      <c r="D5996" s="2" t="s">
        <v>13667</v>
      </c>
      <c r="E5996" s="61" t="str">
        <f t="shared" si="652"/>
        <v>l</v>
      </c>
      <c r="F5996" s="62" t="str">
        <f t="shared" si="653"/>
        <v>q</v>
      </c>
      <c r="G5996" s="62" t="str">
        <f t="shared" si="654"/>
        <v>R</v>
      </c>
      <c r="H5996" s="62" t="str">
        <f t="shared" si="655"/>
        <v>L</v>
      </c>
      <c r="I5996" s="62">
        <f t="shared" si="656"/>
        <v>25</v>
      </c>
      <c r="J5996" s="62">
        <f t="shared" si="657"/>
        <v>1</v>
      </c>
      <c r="K5996" s="81">
        <v>1.0087302019614531E-7</v>
      </c>
      <c r="L5996" s="2" t="s">
        <v>6889</v>
      </c>
      <c r="M5996" s="2" t="s">
        <v>14083</v>
      </c>
      <c r="N5996" s="60" t="s">
        <v>6972</v>
      </c>
      <c r="O5996" s="66" t="s">
        <v>14220</v>
      </c>
      <c r="P5996" s="67" t="s">
        <v>1214</v>
      </c>
      <c r="Q5996" s="67" t="s">
        <v>14133</v>
      </c>
      <c r="R5996" s="67" t="s">
        <v>6982</v>
      </c>
      <c r="S5996" s="67" t="s">
        <v>684</v>
      </c>
      <c r="T5996" s="67"/>
      <c r="U5996" s="67"/>
      <c r="V5996" s="67"/>
      <c r="W5996" s="67"/>
      <c r="X5996" s="67"/>
      <c r="Y5996" s="67"/>
    </row>
    <row r="5997" spans="1:25" s="2" customFormat="1" ht="16.5" customHeight="1">
      <c r="A5997" s="59">
        <v>5995</v>
      </c>
      <c r="B5997" s="61" t="str">
        <f t="shared" si="651"/>
        <v>e;</v>
      </c>
      <c r="C5997" s="61" t="s">
        <v>5951</v>
      </c>
      <c r="D5997" s="2" t="s">
        <v>13625</v>
      </c>
      <c r="E5997" s="61" t="str">
        <f t="shared" si="652"/>
        <v>e</v>
      </c>
      <c r="F5997" s="62" t="str">
        <f t="shared" si="653"/>
        <v>;</v>
      </c>
      <c r="G5997" s="62" t="str">
        <f t="shared" si="654"/>
        <v>L</v>
      </c>
      <c r="H5997" s="62" t="str">
        <f t="shared" si="655"/>
        <v>R</v>
      </c>
      <c r="I5997" s="62">
        <f t="shared" si="656"/>
        <v>7</v>
      </c>
      <c r="J5997" s="62">
        <f t="shared" si="657"/>
        <v>27</v>
      </c>
      <c r="K5997" s="81">
        <v>1.0087302019614531E-7</v>
      </c>
      <c r="L5997" s="2" t="s">
        <v>6885</v>
      </c>
      <c r="M5997" s="2" t="s">
        <v>14095</v>
      </c>
      <c r="N5997" s="60" t="s">
        <v>7107</v>
      </c>
      <c r="O5997" s="66" t="s">
        <v>8690</v>
      </c>
      <c r="P5997" s="67" t="s">
        <v>4548</v>
      </c>
      <c r="Q5997" s="67" t="s">
        <v>173</v>
      </c>
      <c r="R5997" s="67" t="s">
        <v>173</v>
      </c>
      <c r="S5997" s="67" t="s">
        <v>3630</v>
      </c>
      <c r="T5997" s="67"/>
      <c r="U5997" s="67"/>
      <c r="V5997" s="67"/>
      <c r="W5997" s="67"/>
      <c r="X5997" s="67"/>
      <c r="Y5997" s="67"/>
    </row>
    <row r="5998" spans="1:25" s="2" customFormat="1" ht="16.5" customHeight="1">
      <c r="A5998" s="59">
        <v>5996</v>
      </c>
      <c r="B5998" s="61" t="str">
        <f t="shared" si="651"/>
        <v>b;</v>
      </c>
      <c r="C5998" s="61" t="s">
        <v>327</v>
      </c>
      <c r="D5998" s="2" t="s">
        <v>13630</v>
      </c>
      <c r="E5998" s="61" t="str">
        <f t="shared" si="652"/>
        <v>b</v>
      </c>
      <c r="F5998" s="62" t="str">
        <f t="shared" si="653"/>
        <v>;</v>
      </c>
      <c r="G5998" s="62" t="str">
        <f t="shared" si="654"/>
        <v>L</v>
      </c>
      <c r="H5998" s="62" t="str">
        <f t="shared" si="655"/>
        <v>R</v>
      </c>
      <c r="I5998" s="62">
        <f t="shared" si="656"/>
        <v>15</v>
      </c>
      <c r="J5998" s="62">
        <f t="shared" si="657"/>
        <v>27</v>
      </c>
      <c r="K5998" s="81">
        <v>1.0087302019614531E-7</v>
      </c>
      <c r="L5998" s="2" t="s">
        <v>6880</v>
      </c>
      <c r="M5998" s="2" t="s">
        <v>14095</v>
      </c>
      <c r="N5998" s="60" t="s">
        <v>7087</v>
      </c>
      <c r="O5998" s="66" t="s">
        <v>9083</v>
      </c>
      <c r="P5998" s="61" t="s">
        <v>5807</v>
      </c>
      <c r="Q5998" s="67" t="s">
        <v>2396</v>
      </c>
      <c r="R5998" s="67" t="s">
        <v>4220</v>
      </c>
      <c r="S5998" s="67" t="s">
        <v>1364</v>
      </c>
      <c r="T5998" s="67"/>
      <c r="U5998" s="67"/>
      <c r="V5998" s="67"/>
      <c r="W5998" s="67"/>
      <c r="X5998" s="67"/>
      <c r="Y5998" s="67"/>
    </row>
    <row r="5999" spans="1:25" s="2" customFormat="1" ht="16.5" customHeight="1">
      <c r="A5999" s="59">
        <v>5997</v>
      </c>
      <c r="B5999" s="61" t="str">
        <f t="shared" si="651"/>
        <v>fu</v>
      </c>
      <c r="C5999" s="61" t="s">
        <v>1335</v>
      </c>
      <c r="D5999" s="2" t="s">
        <v>6946</v>
      </c>
      <c r="E5999" s="61" t="str">
        <f t="shared" si="652"/>
        <v>f</v>
      </c>
      <c r="F5999" s="62" t="str">
        <f t="shared" si="653"/>
        <v>u</v>
      </c>
      <c r="G5999" s="62" t="str">
        <f t="shared" si="654"/>
        <v>L</v>
      </c>
      <c r="H5999" s="62" t="str">
        <f t="shared" si="655"/>
        <v>R</v>
      </c>
      <c r="I5999" s="62">
        <f t="shared" si="656"/>
        <v>11</v>
      </c>
      <c r="J5999" s="62">
        <f t="shared" si="657"/>
        <v>19</v>
      </c>
      <c r="K5999" s="81">
        <v>1.0087302019614531E-7</v>
      </c>
      <c r="L5999" s="2" t="s">
        <v>6886</v>
      </c>
      <c r="M5999" s="2" t="s">
        <v>13512</v>
      </c>
      <c r="N5999" s="60" t="s">
        <v>6972</v>
      </c>
      <c r="O5999" s="66" t="s">
        <v>9966</v>
      </c>
      <c r="P5999" s="67" t="s">
        <v>630</v>
      </c>
      <c r="Q5999" s="67" t="s">
        <v>1304</v>
      </c>
      <c r="R5999" s="67"/>
      <c r="S5999" s="67"/>
      <c r="T5999" s="67"/>
      <c r="U5999" s="67"/>
      <c r="V5999" s="67"/>
      <c r="W5999" s="67"/>
      <c r="X5999" s="67"/>
      <c r="Y5999" s="67"/>
    </row>
    <row r="6000" spans="1:25" s="2" customFormat="1" ht="16.5" customHeight="1">
      <c r="A6000" s="59">
        <v>5998</v>
      </c>
      <c r="B6000" s="61" t="str">
        <f t="shared" si="651"/>
        <v>jc</v>
      </c>
      <c r="C6000" s="61" t="s">
        <v>2533</v>
      </c>
      <c r="D6000" s="2" t="s">
        <v>6837</v>
      </c>
      <c r="E6000" s="61" t="str">
        <f t="shared" si="652"/>
        <v>j</v>
      </c>
      <c r="F6000" s="62" t="str">
        <f t="shared" si="653"/>
        <v>c</v>
      </c>
      <c r="G6000" s="62" t="str">
        <f t="shared" si="654"/>
        <v>R</v>
      </c>
      <c r="H6000" s="62" t="str">
        <f t="shared" si="655"/>
        <v>L</v>
      </c>
      <c r="I6000" s="62">
        <f t="shared" si="656"/>
        <v>20</v>
      </c>
      <c r="J6000" s="62">
        <f t="shared" si="657"/>
        <v>9</v>
      </c>
      <c r="K6000" s="81">
        <v>9.7619051802721274E-8</v>
      </c>
      <c r="L6000" s="2" t="s">
        <v>6887</v>
      </c>
      <c r="M6000" s="2" t="s">
        <v>13535</v>
      </c>
      <c r="N6000" s="60" t="s">
        <v>7054</v>
      </c>
      <c r="O6000" s="66" t="s">
        <v>8902</v>
      </c>
      <c r="P6000" s="67" t="s">
        <v>4548</v>
      </c>
      <c r="Q6000" s="67" t="s">
        <v>2075</v>
      </c>
      <c r="R6000" s="67" t="s">
        <v>3812</v>
      </c>
      <c r="S6000" s="67" t="s">
        <v>2637</v>
      </c>
      <c r="T6000" s="67"/>
      <c r="U6000" s="67"/>
      <c r="V6000" s="67"/>
      <c r="W6000" s="67"/>
      <c r="X6000" s="67"/>
      <c r="Y6000" s="67"/>
    </row>
    <row r="6001" spans="1:25" s="2" customFormat="1" ht="16.5" customHeight="1">
      <c r="A6001" s="59">
        <v>5999</v>
      </c>
      <c r="B6001" s="61" t="str">
        <f t="shared" si="651"/>
        <v>ow</v>
      </c>
      <c r="C6001" s="61" t="s">
        <v>4367</v>
      </c>
      <c r="D6001" s="2" t="s">
        <v>13642</v>
      </c>
      <c r="E6001" s="61" t="str">
        <f t="shared" si="652"/>
        <v>o</v>
      </c>
      <c r="F6001" s="62" t="str">
        <f t="shared" si="653"/>
        <v>w</v>
      </c>
      <c r="G6001" s="62" t="str">
        <f t="shared" si="654"/>
        <v>R</v>
      </c>
      <c r="H6001" s="62" t="str">
        <f t="shared" si="655"/>
        <v>L</v>
      </c>
      <c r="I6001" s="62">
        <f t="shared" si="656"/>
        <v>24</v>
      </c>
      <c r="J6001" s="62">
        <f t="shared" si="657"/>
        <v>4</v>
      </c>
      <c r="K6001" s="81">
        <v>9.7619051802721274E-8</v>
      </c>
      <c r="L6001" s="2" t="s">
        <v>14018</v>
      </c>
      <c r="M6001" s="2" t="s">
        <v>6841</v>
      </c>
      <c r="N6001" s="60" t="s">
        <v>7143</v>
      </c>
      <c r="O6001" s="66" t="s">
        <v>9730</v>
      </c>
      <c r="P6001" s="67" t="s">
        <v>2324</v>
      </c>
      <c r="Q6001" s="67" t="s">
        <v>4361</v>
      </c>
      <c r="R6001" s="67"/>
      <c r="S6001" s="67"/>
      <c r="T6001" s="67"/>
      <c r="U6001" s="67"/>
      <c r="V6001" s="67"/>
      <c r="W6001" s="67"/>
      <c r="X6001" s="67"/>
      <c r="Y6001" s="67"/>
    </row>
    <row r="6002" spans="1:25" s="2" customFormat="1" ht="16.5" customHeight="1">
      <c r="A6002" s="59">
        <v>6000</v>
      </c>
      <c r="B6002" s="61" t="str">
        <f t="shared" si="651"/>
        <v>ig</v>
      </c>
      <c r="C6002" s="61" t="s">
        <v>509</v>
      </c>
      <c r="D6002" s="2" t="s">
        <v>13598</v>
      </c>
      <c r="E6002" s="61" t="str">
        <f t="shared" si="652"/>
        <v>i</v>
      </c>
      <c r="F6002" s="62" t="str">
        <f t="shared" si="653"/>
        <v>g</v>
      </c>
      <c r="G6002" s="62" t="str">
        <f t="shared" si="654"/>
        <v>R</v>
      </c>
      <c r="H6002" s="62" t="str">
        <f t="shared" si="655"/>
        <v>L</v>
      </c>
      <c r="I6002" s="62">
        <f t="shared" si="656"/>
        <v>22</v>
      </c>
      <c r="J6002" s="62">
        <f t="shared" si="657"/>
        <v>14</v>
      </c>
      <c r="K6002" s="81">
        <v>9.7619051802721274E-8</v>
      </c>
      <c r="L6002" s="2" t="s">
        <v>14016</v>
      </c>
      <c r="M6002" s="2" t="s">
        <v>13767</v>
      </c>
      <c r="N6002" s="60" t="s">
        <v>7109</v>
      </c>
      <c r="O6002" s="66" t="s">
        <v>11321</v>
      </c>
      <c r="P6002" s="67" t="s">
        <v>5478</v>
      </c>
      <c r="Q6002" s="67" t="s">
        <v>4404</v>
      </c>
      <c r="R6002" s="67"/>
      <c r="S6002" s="67"/>
      <c r="T6002" s="67"/>
      <c r="U6002" s="67"/>
      <c r="V6002" s="67"/>
      <c r="W6002" s="67"/>
      <c r="X6002" s="67"/>
      <c r="Y6002" s="67"/>
    </row>
    <row r="6003" spans="1:25" s="2" customFormat="1" ht="16.5" customHeight="1">
      <c r="A6003" s="59">
        <v>6001</v>
      </c>
      <c r="B6003" s="61" t="str">
        <f t="shared" si="651"/>
        <v>kc</v>
      </c>
      <c r="C6003" s="61" t="s">
        <v>2725</v>
      </c>
      <c r="D6003" s="2" t="s">
        <v>13753</v>
      </c>
      <c r="E6003" s="61" t="str">
        <f t="shared" si="652"/>
        <v>k</v>
      </c>
      <c r="F6003" s="62" t="str">
        <f t="shared" si="653"/>
        <v>c</v>
      </c>
      <c r="G6003" s="62" t="str">
        <f t="shared" si="654"/>
        <v>R</v>
      </c>
      <c r="H6003" s="62" t="str">
        <f t="shared" si="655"/>
        <v>L</v>
      </c>
      <c r="I6003" s="62">
        <f t="shared" si="656"/>
        <v>23</v>
      </c>
      <c r="J6003" s="62">
        <f t="shared" si="657"/>
        <v>9</v>
      </c>
      <c r="K6003" s="81">
        <v>9.7619051802721274E-8</v>
      </c>
      <c r="L6003" s="2" t="s">
        <v>6890</v>
      </c>
      <c r="M6003" s="2" t="s">
        <v>13535</v>
      </c>
      <c r="N6003" s="60" t="s">
        <v>7015</v>
      </c>
      <c r="O6003" s="66" t="s">
        <v>7317</v>
      </c>
      <c r="P6003" s="67" t="s">
        <v>3309</v>
      </c>
      <c r="Q6003" s="67" t="s">
        <v>13494</v>
      </c>
      <c r="R6003" s="67" t="s">
        <v>3474</v>
      </c>
      <c r="S6003" s="67"/>
      <c r="T6003" s="67"/>
      <c r="U6003" s="67"/>
      <c r="V6003" s="67"/>
      <c r="W6003" s="67"/>
      <c r="X6003" s="67"/>
      <c r="Y6003" s="67"/>
    </row>
    <row r="6004" spans="1:25" s="2" customFormat="1" ht="16.5" customHeight="1">
      <c r="A6004" s="59">
        <v>6002</v>
      </c>
      <c r="B6004" s="61" t="str">
        <f t="shared" si="651"/>
        <v>do</v>
      </c>
      <c r="C6004" s="61" t="s">
        <v>1047</v>
      </c>
      <c r="D6004" s="2" t="s">
        <v>13675</v>
      </c>
      <c r="E6004" s="61" t="str">
        <f t="shared" si="652"/>
        <v>d</v>
      </c>
      <c r="F6004" s="62" t="str">
        <f t="shared" si="653"/>
        <v>o</v>
      </c>
      <c r="G6004" s="62" t="str">
        <f t="shared" si="654"/>
        <v>L</v>
      </c>
      <c r="H6004" s="62" t="str">
        <f t="shared" si="655"/>
        <v>R</v>
      </c>
      <c r="I6004" s="62">
        <f t="shared" si="656"/>
        <v>8</v>
      </c>
      <c r="J6004" s="62">
        <f t="shared" si="657"/>
        <v>24</v>
      </c>
      <c r="K6004" s="81">
        <v>9.7619051802721274E-8</v>
      </c>
      <c r="L6004" s="2" t="s">
        <v>13508</v>
      </c>
      <c r="M6004" s="2" t="s">
        <v>6960</v>
      </c>
      <c r="N6004" s="60" t="s">
        <v>13506</v>
      </c>
      <c r="O6004" s="66" t="s">
        <v>14317</v>
      </c>
      <c r="P6004" s="67" t="s">
        <v>6798</v>
      </c>
      <c r="Q6004" s="67" t="s">
        <v>98</v>
      </c>
      <c r="R6004" s="67" t="s">
        <v>6982</v>
      </c>
      <c r="S6004" s="67" t="s">
        <v>6769</v>
      </c>
      <c r="T6004" s="67" t="s">
        <v>1165</v>
      </c>
      <c r="U6004" s="67"/>
      <c r="V6004" s="67"/>
      <c r="W6004" s="67"/>
      <c r="X6004" s="67"/>
      <c r="Y6004" s="67"/>
    </row>
    <row r="6005" spans="1:25" s="2" customFormat="1" ht="16.5" customHeight="1">
      <c r="A6005" s="59">
        <v>6003</v>
      </c>
      <c r="B6005" s="61" t="str">
        <f t="shared" si="651"/>
        <v>md</v>
      </c>
      <c r="C6005" s="61" t="s">
        <v>3324</v>
      </c>
      <c r="D6005" s="2" t="s">
        <v>13698</v>
      </c>
      <c r="E6005" s="61" t="str">
        <f t="shared" si="652"/>
        <v>m</v>
      </c>
      <c r="F6005" s="62" t="str">
        <f t="shared" si="653"/>
        <v>d</v>
      </c>
      <c r="G6005" s="62" t="str">
        <f t="shared" si="654"/>
        <v>R</v>
      </c>
      <c r="H6005" s="62" t="str">
        <f t="shared" si="655"/>
        <v>L</v>
      </c>
      <c r="I6005" s="62">
        <f t="shared" si="656"/>
        <v>21</v>
      </c>
      <c r="J6005" s="62">
        <f t="shared" si="657"/>
        <v>8</v>
      </c>
      <c r="K6005" s="81">
        <v>9.7619051802721274E-8</v>
      </c>
      <c r="L6005" s="2" t="s">
        <v>6877</v>
      </c>
      <c r="M6005" s="2" t="s">
        <v>14463</v>
      </c>
      <c r="N6005" s="60" t="s">
        <v>7106</v>
      </c>
      <c r="O6005" s="66" t="s">
        <v>12087</v>
      </c>
      <c r="P6005" s="67" t="s">
        <v>4495</v>
      </c>
      <c r="Q6005" s="67" t="s">
        <v>426</v>
      </c>
      <c r="R6005" s="67" t="s">
        <v>3354</v>
      </c>
      <c r="S6005" s="67" t="s">
        <v>5807</v>
      </c>
      <c r="T6005" s="67" t="s">
        <v>4508</v>
      </c>
      <c r="U6005" s="67"/>
      <c r="V6005" s="67"/>
      <c r="W6005" s="67"/>
      <c r="X6005" s="67"/>
      <c r="Y6005" s="67"/>
    </row>
    <row r="6006" spans="1:25" s="2" customFormat="1" ht="16.5" customHeight="1">
      <c r="A6006" s="59">
        <v>6004</v>
      </c>
      <c r="B6006" s="61" t="str">
        <f t="shared" si="651"/>
        <v>gn</v>
      </c>
      <c r="C6006" s="61" t="s">
        <v>1426</v>
      </c>
      <c r="D6006" s="2" t="s">
        <v>13611</v>
      </c>
      <c r="E6006" s="61" t="str">
        <f t="shared" si="652"/>
        <v>g</v>
      </c>
      <c r="F6006" s="62" t="str">
        <f t="shared" si="653"/>
        <v>n</v>
      </c>
      <c r="G6006" s="62" t="str">
        <f t="shared" si="654"/>
        <v>L</v>
      </c>
      <c r="H6006" s="62" t="str">
        <f t="shared" si="655"/>
        <v>R</v>
      </c>
      <c r="I6006" s="62">
        <f t="shared" si="656"/>
        <v>14</v>
      </c>
      <c r="J6006" s="62">
        <f t="shared" si="657"/>
        <v>18</v>
      </c>
      <c r="K6006" s="81">
        <v>9.7619051802721274E-8</v>
      </c>
      <c r="L6006" s="2" t="s">
        <v>13509</v>
      </c>
      <c r="M6006" s="2" t="s">
        <v>6841</v>
      </c>
      <c r="N6006" s="60" t="s">
        <v>6972</v>
      </c>
      <c r="O6006" s="66" t="s">
        <v>7617</v>
      </c>
      <c r="P6006" s="67" t="s">
        <v>4241</v>
      </c>
      <c r="Q6006" s="67" t="s">
        <v>1407</v>
      </c>
      <c r="R6006" s="67"/>
      <c r="S6006" s="67"/>
      <c r="T6006" s="67"/>
      <c r="U6006" s="67"/>
      <c r="V6006" s="67"/>
      <c r="W6006" s="67"/>
      <c r="X6006" s="67"/>
      <c r="Y6006" s="67"/>
    </row>
    <row r="6007" spans="1:25" s="2" customFormat="1" ht="16.5" customHeight="1">
      <c r="A6007" s="59">
        <v>6005</v>
      </c>
      <c r="B6007" s="61" t="str">
        <f t="shared" si="651"/>
        <v>mz</v>
      </c>
      <c r="C6007" s="61" t="s">
        <v>3372</v>
      </c>
      <c r="D6007" s="2" t="s">
        <v>13702</v>
      </c>
      <c r="E6007" s="61" t="str">
        <f t="shared" si="652"/>
        <v>m</v>
      </c>
      <c r="F6007" s="62" t="str">
        <f t="shared" si="653"/>
        <v>z</v>
      </c>
      <c r="G6007" s="62" t="str">
        <f t="shared" si="654"/>
        <v>R</v>
      </c>
      <c r="H6007" s="62" t="str">
        <f t="shared" si="655"/>
        <v>L</v>
      </c>
      <c r="I6007" s="62">
        <f t="shared" si="656"/>
        <v>21</v>
      </c>
      <c r="J6007" s="62">
        <f t="shared" si="657"/>
        <v>3</v>
      </c>
      <c r="K6007" s="81">
        <v>9.7619051802721274E-8</v>
      </c>
      <c r="L6007" s="2" t="s">
        <v>6877</v>
      </c>
      <c r="M6007" s="2" t="s">
        <v>13530</v>
      </c>
      <c r="N6007" s="60" t="s">
        <v>6797</v>
      </c>
      <c r="O6007" s="66" t="s">
        <v>3372</v>
      </c>
      <c r="P6007" s="67" t="s">
        <v>2637</v>
      </c>
      <c r="Q6007" s="67" t="s">
        <v>4241</v>
      </c>
      <c r="R6007" s="67" t="s">
        <v>6766</v>
      </c>
      <c r="S6007" s="67"/>
      <c r="T6007" s="67"/>
      <c r="U6007" s="67"/>
      <c r="V6007" s="67"/>
      <c r="W6007" s="67"/>
      <c r="X6007" s="67"/>
      <c r="Y6007" s="67"/>
    </row>
    <row r="6008" spans="1:25" s="2" customFormat="1" ht="16.5" customHeight="1">
      <c r="A6008" s="59">
        <v>6006</v>
      </c>
      <c r="B6008" s="61" t="str">
        <f t="shared" si="651"/>
        <v>qu</v>
      </c>
      <c r="C6008" s="61" t="s">
        <v>4150</v>
      </c>
      <c r="D6008" s="2" t="s">
        <v>6810</v>
      </c>
      <c r="E6008" s="61" t="str">
        <f t="shared" si="652"/>
        <v>q</v>
      </c>
      <c r="F6008" s="62" t="str">
        <f t="shared" si="653"/>
        <v>u</v>
      </c>
      <c r="G6008" s="62" t="str">
        <f t="shared" si="654"/>
        <v>L</v>
      </c>
      <c r="H6008" s="62" t="str">
        <f t="shared" si="655"/>
        <v>R</v>
      </c>
      <c r="I6008" s="62">
        <f t="shared" si="656"/>
        <v>1</v>
      </c>
      <c r="J6008" s="62">
        <f t="shared" si="657"/>
        <v>19</v>
      </c>
      <c r="K6008" s="81">
        <v>9.7619051802721274E-8</v>
      </c>
      <c r="L6008" s="2" t="s">
        <v>13511</v>
      </c>
      <c r="M6008" s="2" t="s">
        <v>13512</v>
      </c>
      <c r="N6008" s="60" t="s">
        <v>13942</v>
      </c>
      <c r="O6008" s="66" t="s">
        <v>7890</v>
      </c>
      <c r="P6008" s="67" t="s">
        <v>426</v>
      </c>
      <c r="Q6008" s="67" t="s">
        <v>1824</v>
      </c>
      <c r="R6008" s="67" t="s">
        <v>4508</v>
      </c>
      <c r="S6008" s="67" t="s">
        <v>722</v>
      </c>
      <c r="T6008" s="67"/>
      <c r="U6008" s="67"/>
      <c r="V6008" s="67"/>
      <c r="W6008" s="67"/>
      <c r="X6008" s="67"/>
      <c r="Y6008" s="67"/>
    </row>
    <row r="6009" spans="1:25" s="2" customFormat="1" ht="16.5" customHeight="1">
      <c r="A6009" s="59">
        <v>6007</v>
      </c>
      <c r="B6009" s="61" t="str">
        <f t="shared" si="651"/>
        <v>ke</v>
      </c>
      <c r="C6009" s="61" t="s">
        <v>2618</v>
      </c>
      <c r="D6009" s="2" t="s">
        <v>6869</v>
      </c>
      <c r="E6009" s="61" t="str">
        <f t="shared" si="652"/>
        <v>k</v>
      </c>
      <c r="F6009" s="62" t="str">
        <f t="shared" si="653"/>
        <v>e</v>
      </c>
      <c r="G6009" s="62" t="str">
        <f t="shared" si="654"/>
        <v>R</v>
      </c>
      <c r="H6009" s="62" t="str">
        <f t="shared" si="655"/>
        <v>L</v>
      </c>
      <c r="I6009" s="62">
        <f t="shared" si="656"/>
        <v>23</v>
      </c>
      <c r="J6009" s="62">
        <f t="shared" si="657"/>
        <v>7</v>
      </c>
      <c r="K6009" s="81">
        <v>9.7619051802721274E-8</v>
      </c>
      <c r="L6009" s="2" t="s">
        <v>6890</v>
      </c>
      <c r="M6009" s="2" t="s">
        <v>6876</v>
      </c>
      <c r="N6009" s="60" t="s">
        <v>6972</v>
      </c>
      <c r="O6009" s="66" t="s">
        <v>9512</v>
      </c>
      <c r="P6009" s="67" t="s">
        <v>2324</v>
      </c>
      <c r="Q6009" s="67" t="s">
        <v>4903</v>
      </c>
      <c r="R6009" s="67" t="s">
        <v>3474</v>
      </c>
      <c r="S6009" s="67"/>
      <c r="T6009" s="67"/>
      <c r="U6009" s="67"/>
      <c r="V6009" s="67"/>
      <c r="W6009" s="67"/>
      <c r="X6009" s="67"/>
      <c r="Y6009" s="67"/>
    </row>
    <row r="6010" spans="1:25" s="2" customFormat="1" ht="16.5" customHeight="1">
      <c r="A6010" s="59">
        <v>6008</v>
      </c>
      <c r="B6010" s="61" t="str">
        <f t="shared" si="651"/>
        <v>uf</v>
      </c>
      <c r="C6010" s="61" t="s">
        <v>6512</v>
      </c>
      <c r="D6010" s="2" t="s">
        <v>13362</v>
      </c>
      <c r="E6010" s="61" t="str">
        <f t="shared" si="652"/>
        <v>u</v>
      </c>
      <c r="F6010" s="62" t="str">
        <f t="shared" si="653"/>
        <v>f</v>
      </c>
      <c r="G6010" s="62" t="str">
        <f t="shared" si="654"/>
        <v>R</v>
      </c>
      <c r="H6010" s="62" t="str">
        <f t="shared" si="655"/>
        <v>L</v>
      </c>
      <c r="I6010" s="62">
        <f t="shared" si="656"/>
        <v>19</v>
      </c>
      <c r="J6010" s="62">
        <f t="shared" si="657"/>
        <v>11</v>
      </c>
      <c r="K6010" s="81">
        <v>9.7619051802721274E-8</v>
      </c>
      <c r="L6010" s="2" t="s">
        <v>13537</v>
      </c>
      <c r="M6010" s="2" t="s">
        <v>13510</v>
      </c>
      <c r="N6010" s="60" t="s">
        <v>7276</v>
      </c>
      <c r="O6010" s="66" t="s">
        <v>9933</v>
      </c>
      <c r="P6010" s="67" t="s">
        <v>6829</v>
      </c>
      <c r="Q6010" s="67" t="s">
        <v>4507</v>
      </c>
      <c r="R6010" s="67" t="s">
        <v>209</v>
      </c>
      <c r="S6010" s="67" t="s">
        <v>209</v>
      </c>
      <c r="T6010" s="67"/>
      <c r="U6010" s="67"/>
      <c r="V6010" s="67"/>
      <c r="W6010" s="67"/>
      <c r="X6010" s="67"/>
      <c r="Y6010" s="67"/>
    </row>
    <row r="6011" spans="1:25" s="2" customFormat="1" ht="16.5" customHeight="1">
      <c r="A6011" s="59">
        <v>6009</v>
      </c>
      <c r="B6011" s="61" t="str">
        <f t="shared" si="651"/>
        <v>qi</v>
      </c>
      <c r="C6011" s="61" t="s">
        <v>3912</v>
      </c>
      <c r="D6011" s="2" t="s">
        <v>6935</v>
      </c>
      <c r="E6011" s="61" t="str">
        <f t="shared" si="652"/>
        <v>q</v>
      </c>
      <c r="F6011" s="62" t="str">
        <f t="shared" si="653"/>
        <v>i</v>
      </c>
      <c r="G6011" s="62" t="str">
        <f t="shared" si="654"/>
        <v>L</v>
      </c>
      <c r="H6011" s="62" t="str">
        <f t="shared" si="655"/>
        <v>R</v>
      </c>
      <c r="I6011" s="62">
        <f t="shared" si="656"/>
        <v>1</v>
      </c>
      <c r="J6011" s="62">
        <f t="shared" si="657"/>
        <v>22</v>
      </c>
      <c r="K6011" s="81">
        <v>9.7619051802721274E-8</v>
      </c>
      <c r="L6011" s="2" t="s">
        <v>13511</v>
      </c>
      <c r="M6011" s="2" t="s">
        <v>13510</v>
      </c>
      <c r="N6011" s="60" t="s">
        <v>6797</v>
      </c>
      <c r="O6011" s="66" t="s">
        <v>8039</v>
      </c>
      <c r="P6011" s="67" t="s">
        <v>426</v>
      </c>
      <c r="Q6011" s="67" t="s">
        <v>6971</v>
      </c>
      <c r="R6011" s="67" t="s">
        <v>72</v>
      </c>
      <c r="S6011" s="67"/>
      <c r="T6011" s="67"/>
      <c r="U6011" s="67"/>
      <c r="V6011" s="67"/>
      <c r="W6011" s="67"/>
      <c r="X6011" s="67"/>
      <c r="Y6011" s="67"/>
    </row>
    <row r="6012" spans="1:25" s="2" customFormat="1" ht="16.5" customHeight="1">
      <c r="A6012" s="59">
        <v>6010</v>
      </c>
      <c r="B6012" s="61" t="str">
        <f t="shared" si="651"/>
        <v>t</v>
      </c>
      <c r="C6012" s="61" t="s">
        <v>4916</v>
      </c>
      <c r="D6012" s="2" t="s">
        <v>13681</v>
      </c>
      <c r="E6012" s="61" t="str">
        <f t="shared" si="652"/>
        <v>t</v>
      </c>
      <c r="F6012" s="62" t="str">
        <f t="shared" si="653"/>
        <v>t</v>
      </c>
      <c r="G6012" s="62" t="str">
        <f t="shared" si="654"/>
        <v>L</v>
      </c>
      <c r="H6012" s="62" t="str">
        <f t="shared" si="655"/>
        <v>L</v>
      </c>
      <c r="I6012" s="62">
        <f t="shared" si="656"/>
        <v>13</v>
      </c>
      <c r="J6012" s="62">
        <f t="shared" si="657"/>
        <v>13</v>
      </c>
      <c r="K6012" s="81">
        <v>9.7619051802721274E-8</v>
      </c>
      <c r="L6012" s="2" t="s">
        <v>6884</v>
      </c>
      <c r="M6012" s="2" t="s">
        <v>14103</v>
      </c>
      <c r="N6012" s="60" t="s">
        <v>6972</v>
      </c>
      <c r="O6012" s="66" t="s">
        <v>11292</v>
      </c>
      <c r="P6012" s="67" t="s">
        <v>4515</v>
      </c>
      <c r="Q6012" s="67" t="s">
        <v>1165</v>
      </c>
      <c r="R6012" s="67" t="s">
        <v>4622</v>
      </c>
      <c r="S6012" s="67"/>
      <c r="T6012" s="67"/>
      <c r="U6012" s="67"/>
      <c r="V6012" s="67"/>
      <c r="W6012" s="67"/>
      <c r="X6012" s="67"/>
      <c r="Y6012" s="67"/>
    </row>
    <row r="6013" spans="1:25" s="2" customFormat="1" ht="16.5" customHeight="1">
      <c r="A6013" s="59">
        <v>6011</v>
      </c>
      <c r="B6013" s="61" t="str">
        <f t="shared" si="651"/>
        <v>ba</v>
      </c>
      <c r="C6013" s="61" t="s">
        <v>87</v>
      </c>
      <c r="D6013" s="2" t="s">
        <v>6941</v>
      </c>
      <c r="E6013" s="61" t="str">
        <f t="shared" si="652"/>
        <v>b</v>
      </c>
      <c r="F6013" s="62" t="str">
        <f t="shared" si="653"/>
        <v>a</v>
      </c>
      <c r="G6013" s="62" t="str">
        <f t="shared" si="654"/>
        <v>L</v>
      </c>
      <c r="H6013" s="62" t="str">
        <f t="shared" si="655"/>
        <v>L</v>
      </c>
      <c r="I6013" s="62">
        <f t="shared" si="656"/>
        <v>15</v>
      </c>
      <c r="J6013" s="62">
        <f t="shared" si="657"/>
        <v>2</v>
      </c>
      <c r="K6013" s="81">
        <v>9.7619051802721274E-8</v>
      </c>
      <c r="L6013" s="2" t="s">
        <v>6880</v>
      </c>
      <c r="M6013" s="2" t="s">
        <v>6875</v>
      </c>
      <c r="N6013" s="60" t="s">
        <v>7026</v>
      </c>
      <c r="O6013" s="66" t="s">
        <v>14450</v>
      </c>
      <c r="P6013" s="67" t="s">
        <v>1647</v>
      </c>
      <c r="Q6013" s="67" t="s">
        <v>6966</v>
      </c>
      <c r="R6013" s="67" t="s">
        <v>6041</v>
      </c>
      <c r="S6013" s="67" t="s">
        <v>6776</v>
      </c>
      <c r="T6013" s="67"/>
      <c r="U6013" s="67"/>
      <c r="V6013" s="67"/>
      <c r="W6013" s="67"/>
      <c r="X6013" s="67"/>
      <c r="Y6013" s="67"/>
    </row>
    <row r="6014" spans="1:25" s="2" customFormat="1" ht="16.5" customHeight="1">
      <c r="A6014" s="59">
        <v>6012</v>
      </c>
      <c r="B6014" s="61" t="str">
        <f t="shared" si="651"/>
        <v>mj</v>
      </c>
      <c r="C6014" s="61" t="s">
        <v>3279</v>
      </c>
      <c r="D6014" s="2" t="s">
        <v>13736</v>
      </c>
      <c r="E6014" s="61" t="str">
        <f t="shared" si="652"/>
        <v>m</v>
      </c>
      <c r="F6014" s="62" t="str">
        <f t="shared" si="653"/>
        <v>j</v>
      </c>
      <c r="G6014" s="62" t="str">
        <f t="shared" si="654"/>
        <v>R</v>
      </c>
      <c r="H6014" s="62" t="str">
        <f t="shared" si="655"/>
        <v>R</v>
      </c>
      <c r="I6014" s="62">
        <f t="shared" si="656"/>
        <v>21</v>
      </c>
      <c r="J6014" s="62">
        <f t="shared" si="657"/>
        <v>20</v>
      </c>
      <c r="K6014" s="81">
        <v>9.4365083409297221E-8</v>
      </c>
      <c r="L6014" s="2" t="s">
        <v>6877</v>
      </c>
      <c r="M6014" s="2" t="s">
        <v>6840</v>
      </c>
      <c r="N6014" s="60" t="s">
        <v>7238</v>
      </c>
      <c r="O6014" s="66" t="s">
        <v>9707</v>
      </c>
      <c r="P6014" s="67" t="s">
        <v>3257</v>
      </c>
      <c r="Q6014" s="67" t="s">
        <v>3857</v>
      </c>
      <c r="R6014" s="67" t="s">
        <v>3476</v>
      </c>
      <c r="S6014" s="67"/>
      <c r="T6014" s="67"/>
      <c r="U6014" s="67"/>
      <c r="V6014" s="67"/>
      <c r="W6014" s="67"/>
      <c r="X6014" s="67"/>
      <c r="Y6014" s="67"/>
    </row>
    <row r="6015" spans="1:25" s="2" customFormat="1" ht="16.5" customHeight="1">
      <c r="A6015" s="59">
        <v>6013</v>
      </c>
      <c r="B6015" s="61" t="str">
        <f t="shared" si="651"/>
        <v>pi</v>
      </c>
      <c r="C6015" s="61" t="s">
        <v>3786</v>
      </c>
      <c r="D6015" s="2" t="s">
        <v>6955</v>
      </c>
      <c r="E6015" s="61" t="str">
        <f t="shared" si="652"/>
        <v>p</v>
      </c>
      <c r="F6015" s="62" t="str">
        <f t="shared" si="653"/>
        <v>i</v>
      </c>
      <c r="G6015" s="62" t="str">
        <f t="shared" si="654"/>
        <v>R</v>
      </c>
      <c r="H6015" s="62" t="str">
        <f t="shared" si="655"/>
        <v>R</v>
      </c>
      <c r="I6015" s="62">
        <f t="shared" si="656"/>
        <v>26</v>
      </c>
      <c r="J6015" s="62">
        <f t="shared" si="657"/>
        <v>22</v>
      </c>
      <c r="K6015" s="81">
        <v>9.4365083409297221E-8</v>
      </c>
      <c r="L6015" s="2" t="s">
        <v>6881</v>
      </c>
      <c r="M6015" s="2" t="s">
        <v>13510</v>
      </c>
      <c r="N6015" s="60" t="s">
        <v>7238</v>
      </c>
      <c r="O6015" s="66" t="s">
        <v>8475</v>
      </c>
      <c r="P6015" s="67" t="s">
        <v>4481</v>
      </c>
      <c r="Q6015" s="67" t="s">
        <v>2637</v>
      </c>
      <c r="R6015" s="67" t="s">
        <v>5482</v>
      </c>
      <c r="S6015" s="67" t="s">
        <v>5044</v>
      </c>
      <c r="T6015" s="67"/>
      <c r="U6015" s="67"/>
      <c r="V6015" s="67"/>
      <c r="W6015" s="67"/>
      <c r="X6015" s="67"/>
      <c r="Y6015" s="67"/>
    </row>
    <row r="6016" spans="1:25" s="2" customFormat="1" ht="16.5" customHeight="1">
      <c r="A6016" s="59">
        <v>6014</v>
      </c>
      <c r="B6016" s="61" t="str">
        <f t="shared" si="651"/>
        <v>hq</v>
      </c>
      <c r="C6016" s="61" t="s">
        <v>1811</v>
      </c>
      <c r="D6016" s="2" t="s">
        <v>6815</v>
      </c>
      <c r="E6016" s="61" t="str">
        <f t="shared" si="652"/>
        <v>h</v>
      </c>
      <c r="F6016" s="62" t="str">
        <f t="shared" si="653"/>
        <v>q</v>
      </c>
      <c r="G6016" s="62" t="str">
        <f t="shared" si="654"/>
        <v>R</v>
      </c>
      <c r="H6016" s="62" t="str">
        <f t="shared" si="655"/>
        <v>L</v>
      </c>
      <c r="I6016" s="62">
        <f t="shared" si="656"/>
        <v>17</v>
      </c>
      <c r="J6016" s="62">
        <f t="shared" si="657"/>
        <v>1</v>
      </c>
      <c r="K6016" s="81">
        <v>9.4365083409297221E-8</v>
      </c>
      <c r="L6016" s="2" t="s">
        <v>6888</v>
      </c>
      <c r="M6016" s="2" t="s">
        <v>6960</v>
      </c>
      <c r="N6016" s="60" t="s">
        <v>6976</v>
      </c>
      <c r="O6016" s="66" t="s">
        <v>8503</v>
      </c>
      <c r="P6016" s="67" t="s">
        <v>3536</v>
      </c>
      <c r="Q6016" s="67" t="s">
        <v>4221</v>
      </c>
      <c r="R6016" s="67" t="s">
        <v>6769</v>
      </c>
      <c r="S6016" s="67" t="s">
        <v>4507</v>
      </c>
      <c r="T6016" s="67"/>
      <c r="U6016" s="67"/>
      <c r="V6016" s="67"/>
      <c r="W6016" s="67"/>
      <c r="X6016" s="67"/>
      <c r="Y6016" s="67"/>
    </row>
    <row r="6017" spans="1:25" s="2" customFormat="1" ht="16.5" customHeight="1">
      <c r="A6017" s="59">
        <v>6015</v>
      </c>
      <c r="B6017" s="61" t="str">
        <f t="shared" si="651"/>
        <v>bp</v>
      </c>
      <c r="C6017" s="61" t="s">
        <v>3767</v>
      </c>
      <c r="D6017" s="2" t="s">
        <v>13586</v>
      </c>
      <c r="E6017" s="61" t="str">
        <f t="shared" si="652"/>
        <v>b</v>
      </c>
      <c r="F6017" s="62" t="str">
        <f t="shared" si="653"/>
        <v>p</v>
      </c>
      <c r="G6017" s="62" t="str">
        <f t="shared" si="654"/>
        <v>L</v>
      </c>
      <c r="H6017" s="62" t="str">
        <f t="shared" si="655"/>
        <v>R</v>
      </c>
      <c r="I6017" s="62">
        <f t="shared" si="656"/>
        <v>15</v>
      </c>
      <c r="J6017" s="62">
        <f t="shared" si="657"/>
        <v>26</v>
      </c>
      <c r="K6017" s="81">
        <v>9.4365083409297221E-8</v>
      </c>
      <c r="L6017" s="2" t="s">
        <v>6880</v>
      </c>
      <c r="M6017" s="2" t="s">
        <v>6816</v>
      </c>
      <c r="N6017" s="60" t="s">
        <v>7106</v>
      </c>
      <c r="O6017" s="66" t="s">
        <v>12074</v>
      </c>
      <c r="P6017" s="67" t="s">
        <v>4989</v>
      </c>
      <c r="Q6017" s="67" t="s">
        <v>98</v>
      </c>
      <c r="R6017" s="67">
        <v>4</v>
      </c>
      <c r="S6017" s="67"/>
      <c r="T6017" s="67"/>
      <c r="U6017" s="67"/>
      <c r="V6017" s="67"/>
      <c r="W6017" s="67"/>
      <c r="X6017" s="67"/>
      <c r="Y6017" s="67"/>
    </row>
    <row r="6018" spans="1:25" s="2" customFormat="1" ht="16.5" customHeight="1">
      <c r="A6018" s="59">
        <v>6016</v>
      </c>
      <c r="B6018" s="61" t="str">
        <f t="shared" si="651"/>
        <v>qf</v>
      </c>
      <c r="C6018" s="61" t="s">
        <v>4099</v>
      </c>
      <c r="D6018" s="2" t="s">
        <v>13769</v>
      </c>
      <c r="E6018" s="61" t="str">
        <f t="shared" si="652"/>
        <v>q</v>
      </c>
      <c r="F6018" s="62" t="str">
        <f t="shared" si="653"/>
        <v>f</v>
      </c>
      <c r="G6018" s="62" t="str">
        <f t="shared" si="654"/>
        <v>L</v>
      </c>
      <c r="H6018" s="62" t="str">
        <f t="shared" si="655"/>
        <v>L</v>
      </c>
      <c r="I6018" s="62">
        <f t="shared" si="656"/>
        <v>1</v>
      </c>
      <c r="J6018" s="62">
        <f t="shared" si="657"/>
        <v>11</v>
      </c>
      <c r="K6018" s="81">
        <v>9.4365083409297221E-8</v>
      </c>
      <c r="L6018" s="2" t="s">
        <v>13511</v>
      </c>
      <c r="M6018" s="2" t="s">
        <v>14462</v>
      </c>
      <c r="N6018" s="60" t="s">
        <v>7206</v>
      </c>
      <c r="O6018" s="66" t="s">
        <v>8807</v>
      </c>
      <c r="P6018" s="67" t="s">
        <v>1511</v>
      </c>
      <c r="Q6018" s="67" t="s">
        <v>1194</v>
      </c>
      <c r="R6018" s="67" t="s">
        <v>6722</v>
      </c>
      <c r="S6018" s="67"/>
      <c r="T6018" s="67"/>
      <c r="U6018" s="67"/>
      <c r="V6018" s="67"/>
      <c r="W6018" s="67"/>
      <c r="X6018" s="67"/>
      <c r="Y6018" s="67"/>
    </row>
    <row r="6019" spans="1:25" s="2" customFormat="1" ht="16.5" customHeight="1">
      <c r="A6019" s="59">
        <v>6017</v>
      </c>
      <c r="B6019" s="61" t="str">
        <f t="shared" ref="B6019:B6082" si="658">VLOOKUP(D6019,sp,2,FALSE)</f>
        <v>lu</v>
      </c>
      <c r="C6019" s="61" t="s">
        <v>3139</v>
      </c>
      <c r="D6019" s="2" t="s">
        <v>6856</v>
      </c>
      <c r="E6019" s="61" t="str">
        <f t="shared" ref="E6019:E6082" si="659">LEFT(B6019,1)</f>
        <v>l</v>
      </c>
      <c r="F6019" s="62" t="str">
        <f t="shared" ref="F6019:F6082" si="660">RIGHT(B6019,1)</f>
        <v>u</v>
      </c>
      <c r="G6019" s="62" t="str">
        <f t="shared" si="654"/>
        <v>R</v>
      </c>
      <c r="H6019" s="62" t="str">
        <f t="shared" si="655"/>
        <v>R</v>
      </c>
      <c r="I6019" s="62">
        <f t="shared" si="656"/>
        <v>25</v>
      </c>
      <c r="J6019" s="62">
        <f t="shared" si="657"/>
        <v>19</v>
      </c>
      <c r="K6019" s="81">
        <v>9.4365083409297221E-8</v>
      </c>
      <c r="L6019" s="2" t="s">
        <v>6889</v>
      </c>
      <c r="M6019" s="2" t="s">
        <v>13512</v>
      </c>
      <c r="N6019" s="60" t="s">
        <v>6973</v>
      </c>
      <c r="O6019" s="66" t="s">
        <v>8414</v>
      </c>
      <c r="P6019" s="67" t="s">
        <v>3256</v>
      </c>
      <c r="Q6019" s="67" t="s">
        <v>6065</v>
      </c>
      <c r="R6019" s="67" t="s">
        <v>4241</v>
      </c>
      <c r="S6019" s="67"/>
      <c r="T6019" s="67"/>
      <c r="U6019" s="67"/>
      <c r="V6019" s="67"/>
      <c r="W6019" s="67"/>
      <c r="X6019" s="67"/>
      <c r="Y6019" s="67"/>
    </row>
    <row r="6020" spans="1:25" s="2" customFormat="1" ht="16.5" customHeight="1">
      <c r="A6020" s="59">
        <v>6018</v>
      </c>
      <c r="B6020" s="61" t="str">
        <f t="shared" si="658"/>
        <v>wi</v>
      </c>
      <c r="C6020" s="61" t="s">
        <v>5135</v>
      </c>
      <c r="D6020" s="2" t="s">
        <v>13558</v>
      </c>
      <c r="E6020" s="61" t="str">
        <f t="shared" si="659"/>
        <v>w</v>
      </c>
      <c r="F6020" s="62" t="str">
        <f t="shared" si="660"/>
        <v>i</v>
      </c>
      <c r="G6020" s="62" t="str">
        <f t="shared" ref="G6020:G6083" si="661">IF(FIND(E6020,"qwertasdfgzxcvbyuiophjkl;nm")&lt;15.5,"L","R")</f>
        <v>L</v>
      </c>
      <c r="H6020" s="62" t="str">
        <f t="shared" ref="H6020:H6083" si="662">IF(FIND(F6020,"qwertasdfgzxcvbyuiophjkl;nm")&lt;15.5,"L","R")</f>
        <v>R</v>
      </c>
      <c r="I6020" s="62">
        <f t="shared" ref="I6020:I6083" si="663">FIND(E6020,$I$1)</f>
        <v>4</v>
      </c>
      <c r="J6020" s="62">
        <f t="shared" ref="J6020:J6083" si="664">FIND(F6020,$I$1)</f>
        <v>22</v>
      </c>
      <c r="K6020" s="81">
        <v>9.4365083409297221E-8</v>
      </c>
      <c r="L6020" s="2" t="s">
        <v>6804</v>
      </c>
      <c r="M6020" s="2" t="s">
        <v>6816</v>
      </c>
      <c r="N6020" s="60" t="s">
        <v>13859</v>
      </c>
      <c r="O6020" s="66" t="s">
        <v>14434</v>
      </c>
      <c r="P6020" s="67" t="s">
        <v>6065</v>
      </c>
      <c r="Q6020" s="67" t="s">
        <v>6966</v>
      </c>
      <c r="R6020" s="67" t="s">
        <v>6177</v>
      </c>
      <c r="S6020" s="67"/>
      <c r="T6020" s="67"/>
      <c r="U6020" s="67"/>
      <c r="V6020" s="67"/>
      <c r="W6020" s="67"/>
      <c r="X6020" s="67"/>
      <c r="Y6020" s="67"/>
    </row>
    <row r="6021" spans="1:25" s="2" customFormat="1" ht="16.5" customHeight="1">
      <c r="A6021" s="59">
        <v>6019</v>
      </c>
      <c r="B6021" s="61" t="str">
        <f t="shared" si="658"/>
        <v>fu</v>
      </c>
      <c r="C6021" s="61" t="s">
        <v>1333</v>
      </c>
      <c r="D6021" s="2" t="s">
        <v>6946</v>
      </c>
      <c r="E6021" s="61" t="str">
        <f t="shared" si="659"/>
        <v>f</v>
      </c>
      <c r="F6021" s="62" t="str">
        <f t="shared" si="660"/>
        <v>u</v>
      </c>
      <c r="G6021" s="62" t="str">
        <f t="shared" si="661"/>
        <v>L</v>
      </c>
      <c r="H6021" s="62" t="str">
        <f t="shared" si="662"/>
        <v>R</v>
      </c>
      <c r="I6021" s="62">
        <f t="shared" si="663"/>
        <v>11</v>
      </c>
      <c r="J6021" s="62">
        <f t="shared" si="664"/>
        <v>19</v>
      </c>
      <c r="K6021" s="81">
        <v>9.4365083409297221E-8</v>
      </c>
      <c r="L6021" s="2" t="s">
        <v>6886</v>
      </c>
      <c r="M6021" s="2" t="s">
        <v>13512</v>
      </c>
      <c r="N6021" s="60" t="s">
        <v>14000</v>
      </c>
      <c r="O6021" s="66" t="s">
        <v>12236</v>
      </c>
      <c r="P6021" s="67" t="s">
        <v>4495</v>
      </c>
      <c r="Q6021" s="67" t="s">
        <v>1512</v>
      </c>
      <c r="R6021" s="67" t="s">
        <v>14504</v>
      </c>
      <c r="S6021" s="67"/>
      <c r="T6021" s="67"/>
      <c r="U6021" s="67"/>
      <c r="V6021" s="67"/>
      <c r="W6021" s="67"/>
      <c r="X6021" s="67"/>
      <c r="Y6021" s="67"/>
    </row>
    <row r="6022" spans="1:25" s="2" customFormat="1" ht="16.5" customHeight="1">
      <c r="A6022" s="59">
        <v>6020</v>
      </c>
      <c r="B6022" s="61" t="str">
        <f t="shared" si="658"/>
        <v>eo</v>
      </c>
      <c r="C6022" s="61" t="s">
        <v>6035</v>
      </c>
      <c r="D6022" s="2" t="s">
        <v>13541</v>
      </c>
      <c r="E6022" s="61" t="str">
        <f t="shared" si="659"/>
        <v>e</v>
      </c>
      <c r="F6022" s="62" t="str">
        <f t="shared" si="660"/>
        <v>o</v>
      </c>
      <c r="G6022" s="62" t="str">
        <f t="shared" si="661"/>
        <v>L</v>
      </c>
      <c r="H6022" s="62" t="str">
        <f t="shared" si="662"/>
        <v>R</v>
      </c>
      <c r="I6022" s="62">
        <f t="shared" si="663"/>
        <v>7</v>
      </c>
      <c r="J6022" s="62">
        <f t="shared" si="664"/>
        <v>24</v>
      </c>
      <c r="K6022" s="81">
        <v>9.4365083409297221E-8</v>
      </c>
      <c r="L6022" s="2" t="s">
        <v>6876</v>
      </c>
      <c r="M6022" s="2" t="s">
        <v>6960</v>
      </c>
      <c r="N6022" s="60" t="s">
        <v>13993</v>
      </c>
      <c r="O6022" s="66" t="s">
        <v>11175</v>
      </c>
      <c r="P6022" s="67" t="s">
        <v>6970</v>
      </c>
      <c r="Q6022" s="67" t="s">
        <v>13494</v>
      </c>
      <c r="R6022" s="67" t="s">
        <v>6769</v>
      </c>
      <c r="S6022" s="67"/>
      <c r="T6022" s="67"/>
      <c r="U6022" s="67"/>
      <c r="V6022" s="67"/>
      <c r="W6022" s="67"/>
      <c r="X6022" s="67"/>
      <c r="Y6022" s="67"/>
    </row>
    <row r="6023" spans="1:25" s="2" customFormat="1" ht="16.5" customHeight="1">
      <c r="A6023" s="59">
        <v>6021</v>
      </c>
      <c r="B6023" s="61" t="str">
        <f t="shared" si="658"/>
        <v>bd</v>
      </c>
      <c r="C6023" s="61" t="s">
        <v>204</v>
      </c>
      <c r="D6023" s="2" t="s">
        <v>13779</v>
      </c>
      <c r="E6023" s="61" t="str">
        <f t="shared" si="659"/>
        <v>b</v>
      </c>
      <c r="F6023" s="62" t="str">
        <f t="shared" si="660"/>
        <v>d</v>
      </c>
      <c r="G6023" s="62" t="str">
        <f t="shared" si="661"/>
        <v>L</v>
      </c>
      <c r="H6023" s="62" t="str">
        <f t="shared" si="662"/>
        <v>L</v>
      </c>
      <c r="I6023" s="62">
        <f t="shared" si="663"/>
        <v>15</v>
      </c>
      <c r="J6023" s="62">
        <f t="shared" si="664"/>
        <v>8</v>
      </c>
      <c r="K6023" s="81">
        <v>9.4365083409297221E-8</v>
      </c>
      <c r="L6023" s="2" t="s">
        <v>6880</v>
      </c>
      <c r="M6023" s="2" t="s">
        <v>14463</v>
      </c>
      <c r="N6023" s="60" t="s">
        <v>7238</v>
      </c>
      <c r="O6023" s="66" t="s">
        <v>9433</v>
      </c>
      <c r="P6023" s="67" t="s">
        <v>4513</v>
      </c>
      <c r="Q6023" s="67" t="s">
        <v>2637</v>
      </c>
      <c r="R6023" s="67" t="s">
        <v>6963</v>
      </c>
      <c r="S6023" s="67" t="s">
        <v>4361</v>
      </c>
      <c r="T6023" s="67" t="s">
        <v>5044</v>
      </c>
      <c r="U6023" s="67"/>
      <c r="V6023" s="67"/>
      <c r="W6023" s="67"/>
      <c r="X6023" s="67"/>
      <c r="Y6023" s="67"/>
    </row>
    <row r="6024" spans="1:25" s="2" customFormat="1" ht="16.5" customHeight="1">
      <c r="A6024" s="59">
        <v>6022</v>
      </c>
      <c r="B6024" s="61" t="str">
        <f t="shared" si="658"/>
        <v>ts</v>
      </c>
      <c r="C6024" s="61" t="s">
        <v>4949</v>
      </c>
      <c r="D6024" s="2" t="s">
        <v>13612</v>
      </c>
      <c r="E6024" s="61" t="str">
        <f t="shared" si="659"/>
        <v>t</v>
      </c>
      <c r="F6024" s="62" t="str">
        <f t="shared" si="660"/>
        <v>s</v>
      </c>
      <c r="G6024" s="62" t="str">
        <f t="shared" si="661"/>
        <v>L</v>
      </c>
      <c r="H6024" s="62" t="str">
        <f t="shared" si="662"/>
        <v>L</v>
      </c>
      <c r="I6024" s="62">
        <f t="shared" si="663"/>
        <v>13</v>
      </c>
      <c r="J6024" s="62">
        <f t="shared" si="664"/>
        <v>5</v>
      </c>
      <c r="K6024" s="81">
        <v>9.4365083409297221E-8</v>
      </c>
      <c r="L6024" s="2" t="s">
        <v>6884</v>
      </c>
      <c r="M6024" s="2" t="s">
        <v>14095</v>
      </c>
      <c r="N6024" s="60" t="s">
        <v>7108</v>
      </c>
      <c r="O6024" s="66" t="s">
        <v>10467</v>
      </c>
      <c r="P6024" s="67" t="s">
        <v>3474</v>
      </c>
      <c r="Q6024" s="67" t="s">
        <v>4223</v>
      </c>
      <c r="R6024" s="67" t="s">
        <v>5934</v>
      </c>
      <c r="S6024" s="67"/>
      <c r="T6024" s="67"/>
      <c r="U6024" s="67"/>
      <c r="V6024" s="67"/>
      <c r="W6024" s="67"/>
      <c r="X6024" s="67"/>
      <c r="Y6024" s="67"/>
    </row>
    <row r="6025" spans="1:25" s="2" customFormat="1" ht="16.5" customHeight="1">
      <c r="A6025" s="59">
        <v>6023</v>
      </c>
      <c r="B6025" s="61" t="str">
        <f t="shared" si="658"/>
        <v>ei</v>
      </c>
      <c r="C6025" s="61" t="s">
        <v>5823</v>
      </c>
      <c r="D6025" s="2" t="s">
        <v>6920</v>
      </c>
      <c r="E6025" s="61" t="str">
        <f t="shared" si="659"/>
        <v>e</v>
      </c>
      <c r="F6025" s="62" t="str">
        <f t="shared" si="660"/>
        <v>i</v>
      </c>
      <c r="G6025" s="62" t="str">
        <f t="shared" si="661"/>
        <v>L</v>
      </c>
      <c r="H6025" s="62" t="str">
        <f t="shared" si="662"/>
        <v>R</v>
      </c>
      <c r="I6025" s="62">
        <f t="shared" si="663"/>
        <v>7</v>
      </c>
      <c r="J6025" s="62">
        <f t="shared" si="664"/>
        <v>22</v>
      </c>
      <c r="K6025" s="81">
        <v>9.4365083409297221E-8</v>
      </c>
      <c r="L6025" s="2" t="s">
        <v>6876</v>
      </c>
      <c r="M6025" s="2" t="s">
        <v>13510</v>
      </c>
      <c r="N6025" s="60" t="s">
        <v>6972</v>
      </c>
      <c r="O6025" s="66" t="s">
        <v>12474</v>
      </c>
      <c r="P6025" s="67" t="s">
        <v>4989</v>
      </c>
      <c r="Q6025" s="67" t="s">
        <v>4657</v>
      </c>
      <c r="R6025" s="67"/>
      <c r="S6025" s="67"/>
      <c r="T6025" s="67"/>
      <c r="U6025" s="67"/>
      <c r="V6025" s="67"/>
      <c r="W6025" s="67"/>
      <c r="X6025" s="67"/>
      <c r="Y6025" s="67"/>
    </row>
    <row r="6026" spans="1:25" s="2" customFormat="1" ht="16.5" customHeight="1">
      <c r="A6026" s="59">
        <v>6024</v>
      </c>
      <c r="B6026" s="61" t="str">
        <f t="shared" si="658"/>
        <v>ud</v>
      </c>
      <c r="C6026" s="61" t="s">
        <v>6431</v>
      </c>
      <c r="D6026" s="2" t="s">
        <v>13591</v>
      </c>
      <c r="E6026" s="61" t="str">
        <f t="shared" si="659"/>
        <v>u</v>
      </c>
      <c r="F6026" s="62" t="str">
        <f t="shared" si="660"/>
        <v>d</v>
      </c>
      <c r="G6026" s="62" t="str">
        <f t="shared" si="661"/>
        <v>R</v>
      </c>
      <c r="H6026" s="62" t="str">
        <f t="shared" si="662"/>
        <v>L</v>
      </c>
      <c r="I6026" s="62">
        <f t="shared" si="663"/>
        <v>19</v>
      </c>
      <c r="J6026" s="62">
        <f t="shared" si="664"/>
        <v>8</v>
      </c>
      <c r="K6026" s="81">
        <v>9.4365083409297221E-8</v>
      </c>
      <c r="L6026" s="2" t="s">
        <v>13537</v>
      </c>
      <c r="M6026" s="2" t="s">
        <v>14463</v>
      </c>
      <c r="N6026" s="60" t="s">
        <v>6972</v>
      </c>
      <c r="O6026" s="66" t="s">
        <v>9527</v>
      </c>
      <c r="P6026" s="67" t="s">
        <v>2324</v>
      </c>
      <c r="Q6026" s="67" t="s">
        <v>5332</v>
      </c>
      <c r="R6026" s="67" t="s">
        <v>14458</v>
      </c>
      <c r="S6026" s="67"/>
      <c r="T6026" s="67"/>
      <c r="U6026" s="67"/>
      <c r="V6026" s="67"/>
      <c r="W6026" s="67"/>
      <c r="X6026" s="67"/>
      <c r="Y6026" s="67"/>
    </row>
    <row r="6027" spans="1:25" s="2" customFormat="1" ht="16.5" customHeight="1">
      <c r="A6027" s="59">
        <v>6025</v>
      </c>
      <c r="B6027" s="61" t="str">
        <f t="shared" si="658"/>
        <v>mb</v>
      </c>
      <c r="C6027" s="61" t="s">
        <v>3459</v>
      </c>
      <c r="D6027" s="2" t="s">
        <v>6957</v>
      </c>
      <c r="E6027" s="61" t="str">
        <f t="shared" si="659"/>
        <v>m</v>
      </c>
      <c r="F6027" s="62" t="str">
        <f t="shared" si="660"/>
        <v>b</v>
      </c>
      <c r="G6027" s="62" t="str">
        <f t="shared" si="661"/>
        <v>R</v>
      </c>
      <c r="H6027" s="62" t="str">
        <f t="shared" si="662"/>
        <v>L</v>
      </c>
      <c r="I6027" s="62">
        <f t="shared" si="663"/>
        <v>21</v>
      </c>
      <c r="J6027" s="62">
        <f t="shared" si="664"/>
        <v>15</v>
      </c>
      <c r="K6027" s="81">
        <v>9.4365083409297221E-8</v>
      </c>
      <c r="L6027" s="2" t="s">
        <v>6877</v>
      </c>
      <c r="M6027" s="2" t="s">
        <v>6879</v>
      </c>
      <c r="N6027" s="60" t="s">
        <v>7106</v>
      </c>
      <c r="O6027" s="66" t="s">
        <v>9788</v>
      </c>
      <c r="P6027" s="67" t="s">
        <v>6491</v>
      </c>
      <c r="Q6027" s="67" t="s">
        <v>426</v>
      </c>
      <c r="R6027" s="67" t="s">
        <v>4241</v>
      </c>
      <c r="S6027" s="67" t="s">
        <v>824</v>
      </c>
      <c r="T6027" s="67"/>
      <c r="U6027" s="67"/>
      <c r="V6027" s="67"/>
      <c r="W6027" s="67"/>
      <c r="X6027" s="67"/>
      <c r="Y6027" s="67"/>
    </row>
    <row r="6028" spans="1:25" s="2" customFormat="1" ht="16.5" customHeight="1">
      <c r="A6028" s="59">
        <v>6026</v>
      </c>
      <c r="B6028" s="61" t="str">
        <f t="shared" si="658"/>
        <v>qh</v>
      </c>
      <c r="C6028" s="61" t="s">
        <v>4012</v>
      </c>
      <c r="D6028" s="2" t="s">
        <v>13621</v>
      </c>
      <c r="E6028" s="61" t="str">
        <f t="shared" si="659"/>
        <v>q</v>
      </c>
      <c r="F6028" s="62" t="str">
        <f t="shared" si="660"/>
        <v>h</v>
      </c>
      <c r="G6028" s="62" t="str">
        <f t="shared" si="661"/>
        <v>L</v>
      </c>
      <c r="H6028" s="62" t="str">
        <f t="shared" si="662"/>
        <v>R</v>
      </c>
      <c r="I6028" s="62">
        <f t="shared" si="663"/>
        <v>1</v>
      </c>
      <c r="J6028" s="62">
        <f t="shared" si="664"/>
        <v>17</v>
      </c>
      <c r="K6028" s="81">
        <v>9.4365083409297221E-8</v>
      </c>
      <c r="L6028" s="2" t="s">
        <v>13511</v>
      </c>
      <c r="M6028" s="2" t="s">
        <v>14461</v>
      </c>
      <c r="N6028" s="60" t="s">
        <v>6972</v>
      </c>
      <c r="O6028" s="66" t="s">
        <v>10767</v>
      </c>
      <c r="P6028" s="67" t="s">
        <v>3630</v>
      </c>
      <c r="Q6028" s="67" t="s">
        <v>4989</v>
      </c>
      <c r="R6028" s="67" t="s">
        <v>6761</v>
      </c>
      <c r="S6028" s="67" t="s">
        <v>13494</v>
      </c>
      <c r="T6028" s="67" t="s">
        <v>2637</v>
      </c>
      <c r="U6028" s="67"/>
      <c r="V6028" s="67"/>
      <c r="W6028" s="67"/>
      <c r="X6028" s="67"/>
      <c r="Y6028" s="67"/>
    </row>
    <row r="6029" spans="1:25" s="2" customFormat="1" ht="16.5" customHeight="1">
      <c r="A6029" s="59">
        <v>6027</v>
      </c>
      <c r="B6029" s="61" t="str">
        <f t="shared" si="658"/>
        <v>if</v>
      </c>
      <c r="C6029" s="61" t="s">
        <v>592</v>
      </c>
      <c r="D6029" s="2" t="s">
        <v>13361</v>
      </c>
      <c r="E6029" s="61" t="str">
        <f t="shared" si="659"/>
        <v>i</v>
      </c>
      <c r="F6029" s="62" t="str">
        <f t="shared" si="660"/>
        <v>f</v>
      </c>
      <c r="G6029" s="62" t="str">
        <f t="shared" si="661"/>
        <v>R</v>
      </c>
      <c r="H6029" s="62" t="str">
        <f t="shared" si="662"/>
        <v>L</v>
      </c>
      <c r="I6029" s="62">
        <f t="shared" si="663"/>
        <v>22</v>
      </c>
      <c r="J6029" s="62">
        <f t="shared" si="664"/>
        <v>11</v>
      </c>
      <c r="K6029" s="81">
        <v>9.4365083409297221E-8</v>
      </c>
      <c r="L6029" s="2" t="s">
        <v>14016</v>
      </c>
      <c r="M6029" s="2" t="s">
        <v>13510</v>
      </c>
      <c r="N6029" s="60" t="s">
        <v>7106</v>
      </c>
      <c r="O6029" s="66" t="s">
        <v>10677</v>
      </c>
      <c r="P6029" s="67" t="s">
        <v>3630</v>
      </c>
      <c r="Q6029" s="67" t="s">
        <v>533</v>
      </c>
      <c r="R6029" s="67" t="s">
        <v>5807</v>
      </c>
      <c r="S6029" s="67" t="s">
        <v>630</v>
      </c>
      <c r="T6029" s="67"/>
      <c r="U6029" s="67"/>
      <c r="V6029" s="67"/>
      <c r="W6029" s="67"/>
      <c r="X6029" s="67"/>
      <c r="Y6029" s="67"/>
    </row>
    <row r="6030" spans="1:25" s="2" customFormat="1" ht="16.5" customHeight="1">
      <c r="A6030" s="59">
        <v>6028</v>
      </c>
      <c r="B6030" s="61" t="str">
        <f t="shared" si="658"/>
        <v>lu</v>
      </c>
      <c r="C6030" s="61" t="s">
        <v>3123</v>
      </c>
      <c r="D6030" s="2" t="s">
        <v>6856</v>
      </c>
      <c r="E6030" s="61" t="str">
        <f t="shared" si="659"/>
        <v>l</v>
      </c>
      <c r="F6030" s="62" t="str">
        <f t="shared" si="660"/>
        <v>u</v>
      </c>
      <c r="G6030" s="62" t="str">
        <f t="shared" si="661"/>
        <v>R</v>
      </c>
      <c r="H6030" s="62" t="str">
        <f t="shared" si="662"/>
        <v>R</v>
      </c>
      <c r="I6030" s="62">
        <f t="shared" si="663"/>
        <v>25</v>
      </c>
      <c r="J6030" s="62">
        <f t="shared" si="664"/>
        <v>19</v>
      </c>
      <c r="K6030" s="81">
        <v>9.4365083409297221E-8</v>
      </c>
      <c r="L6030" s="2" t="s">
        <v>6889</v>
      </c>
      <c r="M6030" s="2" t="s">
        <v>13512</v>
      </c>
      <c r="N6030" s="60" t="s">
        <v>6972</v>
      </c>
      <c r="O6030" s="66" t="s">
        <v>10266</v>
      </c>
      <c r="P6030" s="67" t="s">
        <v>530</v>
      </c>
      <c r="Q6030" s="67" t="s">
        <v>6473</v>
      </c>
      <c r="R6030" s="67" t="s">
        <v>2637</v>
      </c>
      <c r="S6030" s="67"/>
      <c r="T6030" s="67"/>
      <c r="U6030" s="67"/>
      <c r="V6030" s="67"/>
      <c r="W6030" s="67"/>
      <c r="X6030" s="67"/>
      <c r="Y6030" s="67"/>
    </row>
    <row r="6031" spans="1:25" s="2" customFormat="1" ht="16.5" customHeight="1">
      <c r="A6031" s="59">
        <v>6029</v>
      </c>
      <c r="B6031" s="61" t="str">
        <f t="shared" si="658"/>
        <v>di</v>
      </c>
      <c r="C6031" s="61" t="s">
        <v>929</v>
      </c>
      <c r="D6031" s="2" t="s">
        <v>6928</v>
      </c>
      <c r="E6031" s="61" t="str">
        <f t="shared" si="659"/>
        <v>d</v>
      </c>
      <c r="F6031" s="62" t="str">
        <f t="shared" si="660"/>
        <v>i</v>
      </c>
      <c r="G6031" s="62" t="str">
        <f t="shared" si="661"/>
        <v>L</v>
      </c>
      <c r="H6031" s="62" t="str">
        <f t="shared" si="662"/>
        <v>R</v>
      </c>
      <c r="I6031" s="62">
        <f t="shared" si="663"/>
        <v>8</v>
      </c>
      <c r="J6031" s="62">
        <f t="shared" si="664"/>
        <v>22</v>
      </c>
      <c r="K6031" s="81">
        <v>9.111111501587318E-8</v>
      </c>
      <c r="L6031" s="2" t="s">
        <v>13508</v>
      </c>
      <c r="M6031" s="2" t="s">
        <v>13510</v>
      </c>
      <c r="N6031" s="60" t="s">
        <v>7189</v>
      </c>
      <c r="O6031" s="66" t="s">
        <v>8106</v>
      </c>
      <c r="P6031" s="67" t="s">
        <v>4492</v>
      </c>
      <c r="Q6031" s="67" t="s">
        <v>6765</v>
      </c>
      <c r="R6031" s="67" t="s">
        <v>14494</v>
      </c>
      <c r="S6031" s="67" t="s">
        <v>824</v>
      </c>
      <c r="T6031" s="67" t="s">
        <v>2188</v>
      </c>
      <c r="U6031" s="67"/>
      <c r="V6031" s="67"/>
      <c r="W6031" s="67"/>
      <c r="X6031" s="67"/>
      <c r="Y6031" s="67"/>
    </row>
    <row r="6032" spans="1:25" s="2" customFormat="1" ht="16.5" customHeight="1">
      <c r="A6032" s="59">
        <v>6030</v>
      </c>
      <c r="B6032" s="61" t="str">
        <f t="shared" si="658"/>
        <v>pi</v>
      </c>
      <c r="C6032" s="61" t="s">
        <v>3771</v>
      </c>
      <c r="D6032" s="2" t="s">
        <v>6955</v>
      </c>
      <c r="E6032" s="61" t="str">
        <f t="shared" si="659"/>
        <v>p</v>
      </c>
      <c r="F6032" s="62" t="str">
        <f t="shared" si="660"/>
        <v>i</v>
      </c>
      <c r="G6032" s="62" t="str">
        <f t="shared" si="661"/>
        <v>R</v>
      </c>
      <c r="H6032" s="62" t="str">
        <f t="shared" si="662"/>
        <v>R</v>
      </c>
      <c r="I6032" s="62">
        <f t="shared" si="663"/>
        <v>26</v>
      </c>
      <c r="J6032" s="62">
        <f t="shared" si="664"/>
        <v>22</v>
      </c>
      <c r="K6032" s="81">
        <v>9.111111501587318E-8</v>
      </c>
      <c r="L6032" s="2" t="s">
        <v>6881</v>
      </c>
      <c r="M6032" s="2" t="s">
        <v>13510</v>
      </c>
      <c r="N6032" s="60" t="s">
        <v>7308</v>
      </c>
      <c r="O6032" s="66" t="s">
        <v>9776</v>
      </c>
      <c r="P6032" s="67" t="s">
        <v>630</v>
      </c>
      <c r="Q6032" s="67" t="s">
        <v>98</v>
      </c>
      <c r="R6032" s="67">
        <v>4</v>
      </c>
      <c r="S6032" s="67"/>
      <c r="T6032" s="67"/>
      <c r="U6032" s="67"/>
      <c r="V6032" s="67"/>
      <c r="W6032" s="67"/>
      <c r="X6032" s="67"/>
      <c r="Y6032" s="67"/>
    </row>
    <row r="6033" spans="1:25" s="2" customFormat="1" ht="16.5" customHeight="1">
      <c r="A6033" s="59">
        <v>6031</v>
      </c>
      <c r="B6033" s="61" t="str">
        <f t="shared" si="658"/>
        <v>bp</v>
      </c>
      <c r="C6033" s="61" t="s">
        <v>235</v>
      </c>
      <c r="D6033" s="2" t="s">
        <v>13586</v>
      </c>
      <c r="E6033" s="61" t="str">
        <f t="shared" si="659"/>
        <v>b</v>
      </c>
      <c r="F6033" s="62" t="str">
        <f t="shared" si="660"/>
        <v>p</v>
      </c>
      <c r="G6033" s="62" t="str">
        <f t="shared" si="661"/>
        <v>L</v>
      </c>
      <c r="H6033" s="62" t="str">
        <f t="shared" si="662"/>
        <v>R</v>
      </c>
      <c r="I6033" s="62">
        <f t="shared" si="663"/>
        <v>15</v>
      </c>
      <c r="J6033" s="62">
        <f t="shared" si="664"/>
        <v>26</v>
      </c>
      <c r="K6033" s="81">
        <v>9.111111501587318E-8</v>
      </c>
      <c r="L6033" s="2" t="s">
        <v>6880</v>
      </c>
      <c r="M6033" s="2" t="s">
        <v>6816</v>
      </c>
      <c r="N6033" s="60" t="s">
        <v>6797</v>
      </c>
      <c r="O6033" s="66" t="s">
        <v>7746</v>
      </c>
      <c r="P6033" s="67" t="s">
        <v>426</v>
      </c>
      <c r="Q6033" s="67" t="s">
        <v>98</v>
      </c>
      <c r="R6033" s="67">
        <v>4</v>
      </c>
      <c r="S6033" s="67"/>
      <c r="T6033" s="67"/>
      <c r="U6033" s="67"/>
      <c r="V6033" s="67"/>
      <c r="W6033" s="67"/>
      <c r="X6033" s="67"/>
      <c r="Y6033" s="67"/>
    </row>
    <row r="6034" spans="1:25" s="2" customFormat="1" ht="16.5" customHeight="1">
      <c r="A6034" s="59">
        <v>6032</v>
      </c>
      <c r="B6034" s="61" t="str">
        <f t="shared" si="658"/>
        <v>ey</v>
      </c>
      <c r="C6034" s="61" t="s">
        <v>1137</v>
      </c>
      <c r="D6034" s="2" t="s">
        <v>6876</v>
      </c>
      <c r="E6034" s="61" t="str">
        <f t="shared" si="659"/>
        <v>e</v>
      </c>
      <c r="F6034" s="62" t="str">
        <f t="shared" si="660"/>
        <v>y</v>
      </c>
      <c r="G6034" s="62" t="str">
        <f t="shared" si="661"/>
        <v>L</v>
      </c>
      <c r="H6034" s="62" t="str">
        <f t="shared" si="662"/>
        <v>R</v>
      </c>
      <c r="I6034" s="62">
        <f t="shared" si="663"/>
        <v>7</v>
      </c>
      <c r="J6034" s="62">
        <f t="shared" si="664"/>
        <v>16</v>
      </c>
      <c r="K6034" s="81">
        <v>9.111111501587318E-8</v>
      </c>
      <c r="L6034" s="2" t="s">
        <v>6876</v>
      </c>
      <c r="N6034" s="60" t="s">
        <v>6972</v>
      </c>
      <c r="O6034" s="66" t="s">
        <v>9618</v>
      </c>
      <c r="P6034" s="67" t="s">
        <v>2324</v>
      </c>
      <c r="Q6034" s="67" t="s">
        <v>4547</v>
      </c>
      <c r="R6034" s="67" t="s">
        <v>1462</v>
      </c>
      <c r="S6034" s="67"/>
      <c r="T6034" s="67"/>
      <c r="U6034" s="67"/>
      <c r="V6034" s="67"/>
      <c r="W6034" s="67"/>
      <c r="X6034" s="67"/>
      <c r="Y6034" s="67"/>
    </row>
    <row r="6035" spans="1:25" s="2" customFormat="1" ht="16.5" customHeight="1">
      <c r="A6035" s="59">
        <v>6033</v>
      </c>
      <c r="B6035" s="61" t="str">
        <f t="shared" si="658"/>
        <v>dh</v>
      </c>
      <c r="C6035" s="61" t="s">
        <v>4784</v>
      </c>
      <c r="D6035" s="2" t="s">
        <v>13639</v>
      </c>
      <c r="E6035" s="61" t="str">
        <f t="shared" si="659"/>
        <v>d</v>
      </c>
      <c r="F6035" s="62" t="str">
        <f t="shared" si="660"/>
        <v>h</v>
      </c>
      <c r="G6035" s="62" t="str">
        <f t="shared" si="661"/>
        <v>L</v>
      </c>
      <c r="H6035" s="62" t="str">
        <f t="shared" si="662"/>
        <v>R</v>
      </c>
      <c r="I6035" s="62">
        <f t="shared" si="663"/>
        <v>8</v>
      </c>
      <c r="J6035" s="62">
        <f t="shared" si="664"/>
        <v>17</v>
      </c>
      <c r="K6035" s="81">
        <v>9.111111501587318E-8</v>
      </c>
      <c r="L6035" s="2" t="s">
        <v>13508</v>
      </c>
      <c r="M6035" s="2" t="s">
        <v>6950</v>
      </c>
      <c r="N6035" s="60" t="s">
        <v>7106</v>
      </c>
      <c r="O6035" s="66" t="s">
        <v>9866</v>
      </c>
      <c r="P6035" s="67" t="s">
        <v>3209</v>
      </c>
      <c r="Q6035" s="67" t="s">
        <v>4640</v>
      </c>
      <c r="R6035" s="67" t="s">
        <v>2637</v>
      </c>
      <c r="S6035" s="67"/>
      <c r="T6035" s="67"/>
      <c r="U6035" s="67"/>
      <c r="V6035" s="67"/>
      <c r="W6035" s="67"/>
      <c r="X6035" s="67"/>
      <c r="Y6035" s="67"/>
    </row>
    <row r="6036" spans="1:25" s="2" customFormat="1" ht="16.5" customHeight="1">
      <c r="A6036" s="59">
        <v>6034</v>
      </c>
      <c r="B6036" s="61" t="str">
        <f t="shared" si="658"/>
        <v>sn</v>
      </c>
      <c r="C6036" s="61" t="s">
        <v>4314</v>
      </c>
      <c r="D6036" s="2" t="s">
        <v>13597</v>
      </c>
      <c r="E6036" s="61" t="str">
        <f t="shared" si="659"/>
        <v>s</v>
      </c>
      <c r="F6036" s="62" t="str">
        <f t="shared" si="660"/>
        <v>n</v>
      </c>
      <c r="G6036" s="62" t="str">
        <f t="shared" si="661"/>
        <v>L</v>
      </c>
      <c r="H6036" s="62" t="str">
        <f t="shared" si="662"/>
        <v>R</v>
      </c>
      <c r="I6036" s="62">
        <f t="shared" si="663"/>
        <v>5</v>
      </c>
      <c r="J6036" s="62">
        <f t="shared" si="664"/>
        <v>18</v>
      </c>
      <c r="K6036" s="81">
        <v>9.111111501587318E-8</v>
      </c>
      <c r="L6036" s="2" t="s">
        <v>6775</v>
      </c>
      <c r="M6036" s="2" t="s">
        <v>6841</v>
      </c>
      <c r="N6036" s="60" t="s">
        <v>7087</v>
      </c>
      <c r="O6036" s="66" t="s">
        <v>9022</v>
      </c>
      <c r="P6036" s="67" t="s">
        <v>4640</v>
      </c>
      <c r="Q6036" s="67" t="s">
        <v>824</v>
      </c>
      <c r="R6036" s="67" t="s">
        <v>4361</v>
      </c>
      <c r="S6036" s="67" t="s">
        <v>3256</v>
      </c>
      <c r="T6036" s="67"/>
      <c r="U6036" s="67"/>
      <c r="V6036" s="67"/>
      <c r="W6036" s="67"/>
      <c r="X6036" s="67"/>
      <c r="Y6036" s="67"/>
    </row>
    <row r="6037" spans="1:25" s="2" customFormat="1" ht="16.5" customHeight="1">
      <c r="A6037" s="59">
        <v>6035</v>
      </c>
      <c r="B6037" s="61" t="str">
        <f t="shared" si="658"/>
        <v>ib</v>
      </c>
      <c r="C6037" s="61" t="s">
        <v>720</v>
      </c>
      <c r="D6037" s="2" t="s">
        <v>13790</v>
      </c>
      <c r="E6037" s="61" t="str">
        <f t="shared" si="659"/>
        <v>i</v>
      </c>
      <c r="F6037" s="62" t="str">
        <f t="shared" si="660"/>
        <v>b</v>
      </c>
      <c r="G6037" s="62" t="str">
        <f t="shared" si="661"/>
        <v>R</v>
      </c>
      <c r="H6037" s="62" t="str">
        <f t="shared" si="662"/>
        <v>L</v>
      </c>
      <c r="I6037" s="62">
        <f t="shared" si="663"/>
        <v>22</v>
      </c>
      <c r="J6037" s="62">
        <f t="shared" si="664"/>
        <v>15</v>
      </c>
      <c r="K6037" s="81">
        <v>9.111111501587318E-8</v>
      </c>
      <c r="L6037" s="2" t="s">
        <v>14016</v>
      </c>
      <c r="M6037" s="2" t="s">
        <v>13536</v>
      </c>
      <c r="N6037" s="60" t="s">
        <v>6972</v>
      </c>
      <c r="O6037" s="66" t="s">
        <v>10302</v>
      </c>
      <c r="P6037" s="67" t="s">
        <v>14507</v>
      </c>
      <c r="Q6037" s="67" t="s">
        <v>6970</v>
      </c>
      <c r="R6037" s="67" t="s">
        <v>4241</v>
      </c>
      <c r="S6037" s="67" t="s">
        <v>4492</v>
      </c>
      <c r="T6037" s="67"/>
      <c r="U6037" s="67"/>
      <c r="V6037" s="67"/>
      <c r="W6037" s="67"/>
      <c r="X6037" s="67"/>
      <c r="Y6037" s="67"/>
    </row>
    <row r="6038" spans="1:25" s="2" customFormat="1" ht="16.5" customHeight="1">
      <c r="A6038" s="59">
        <v>6036</v>
      </c>
      <c r="B6038" s="61" t="str">
        <f t="shared" si="658"/>
        <v>ja</v>
      </c>
      <c r="C6038" s="61" t="s">
        <v>2130</v>
      </c>
      <c r="D6038" s="2" t="s">
        <v>13580</v>
      </c>
      <c r="E6038" s="61" t="str">
        <f t="shared" si="659"/>
        <v>j</v>
      </c>
      <c r="F6038" s="62" t="str">
        <f t="shared" si="660"/>
        <v>a</v>
      </c>
      <c r="G6038" s="62" t="str">
        <f t="shared" si="661"/>
        <v>R</v>
      </c>
      <c r="H6038" s="62" t="str">
        <f t="shared" si="662"/>
        <v>L</v>
      </c>
      <c r="I6038" s="62">
        <f t="shared" si="663"/>
        <v>20</v>
      </c>
      <c r="J6038" s="62">
        <f t="shared" si="664"/>
        <v>2</v>
      </c>
      <c r="K6038" s="81">
        <v>9.111111501587318E-8</v>
      </c>
      <c r="L6038" s="2" t="s">
        <v>6887</v>
      </c>
      <c r="M6038" s="2" t="s">
        <v>14015</v>
      </c>
      <c r="N6038" s="60" t="s">
        <v>6972</v>
      </c>
      <c r="O6038" s="66" t="s">
        <v>9974</v>
      </c>
      <c r="P6038" s="67" t="s">
        <v>630</v>
      </c>
      <c r="Q6038" s="67" t="s">
        <v>1304</v>
      </c>
      <c r="R6038" s="67" t="s">
        <v>6761</v>
      </c>
      <c r="S6038" s="67"/>
      <c r="T6038" s="67"/>
      <c r="U6038" s="67"/>
      <c r="V6038" s="67"/>
      <c r="W6038" s="67"/>
      <c r="X6038" s="67"/>
      <c r="Y6038" s="67"/>
    </row>
    <row r="6039" spans="1:25" s="2" customFormat="1" ht="16.5" customHeight="1">
      <c r="A6039" s="59">
        <v>6037</v>
      </c>
      <c r="B6039" s="61" t="str">
        <f t="shared" si="658"/>
        <v>ek</v>
      </c>
      <c r="C6039" s="61" t="s">
        <v>5923</v>
      </c>
      <c r="D6039" s="2" t="s">
        <v>13618</v>
      </c>
      <c r="E6039" s="61" t="str">
        <f t="shared" si="659"/>
        <v>e</v>
      </c>
      <c r="F6039" s="62" t="str">
        <f t="shared" si="660"/>
        <v>k</v>
      </c>
      <c r="G6039" s="62" t="str">
        <f t="shared" si="661"/>
        <v>L</v>
      </c>
      <c r="H6039" s="62" t="str">
        <f t="shared" si="662"/>
        <v>R</v>
      </c>
      <c r="I6039" s="62">
        <f t="shared" si="663"/>
        <v>7</v>
      </c>
      <c r="J6039" s="62">
        <f t="shared" si="664"/>
        <v>23</v>
      </c>
      <c r="K6039" s="81">
        <v>9.111111501587318E-8</v>
      </c>
      <c r="L6039" s="2" t="s">
        <v>6885</v>
      </c>
      <c r="M6039" s="2" t="s">
        <v>13530</v>
      </c>
      <c r="N6039" s="60" t="s">
        <v>7106</v>
      </c>
      <c r="O6039" s="66" t="s">
        <v>12053</v>
      </c>
      <c r="P6039" s="67" t="s">
        <v>4989</v>
      </c>
      <c r="Q6039" s="67" t="s">
        <v>14500</v>
      </c>
      <c r="R6039" s="67" t="s">
        <v>4989</v>
      </c>
      <c r="S6039" s="67"/>
      <c r="T6039" s="67"/>
      <c r="U6039" s="67"/>
      <c r="V6039" s="67"/>
      <c r="W6039" s="67"/>
      <c r="X6039" s="67"/>
      <c r="Y6039" s="67"/>
    </row>
    <row r="6040" spans="1:25" s="2" customFormat="1" ht="16.5" customHeight="1">
      <c r="A6040" s="59">
        <v>6038</v>
      </c>
      <c r="B6040" s="61" t="str">
        <f t="shared" si="658"/>
        <v>ua</v>
      </c>
      <c r="C6040" s="61" t="s">
        <v>6286</v>
      </c>
      <c r="D6040" s="2" t="s">
        <v>13741</v>
      </c>
      <c r="E6040" s="61" t="str">
        <f t="shared" si="659"/>
        <v>u</v>
      </c>
      <c r="F6040" s="62" t="str">
        <f t="shared" si="660"/>
        <v>a</v>
      </c>
      <c r="G6040" s="62" t="str">
        <f t="shared" si="661"/>
        <v>R</v>
      </c>
      <c r="H6040" s="62" t="str">
        <f t="shared" si="662"/>
        <v>L</v>
      </c>
      <c r="I6040" s="62">
        <f t="shared" si="663"/>
        <v>19</v>
      </c>
      <c r="J6040" s="62">
        <f t="shared" si="664"/>
        <v>2</v>
      </c>
      <c r="K6040" s="81">
        <v>9.111111501587318E-8</v>
      </c>
      <c r="L6040" s="2" t="s">
        <v>13537</v>
      </c>
      <c r="M6040" s="2" t="s">
        <v>6875</v>
      </c>
      <c r="N6040" s="60" t="s">
        <v>6972</v>
      </c>
      <c r="O6040" s="66" t="s">
        <v>8767</v>
      </c>
      <c r="P6040" s="67" t="s">
        <v>4548</v>
      </c>
      <c r="Q6040" s="67" t="s">
        <v>3474</v>
      </c>
      <c r="R6040" s="67" t="s">
        <v>4241</v>
      </c>
      <c r="S6040" s="67" t="s">
        <v>5807</v>
      </c>
      <c r="T6040" s="67"/>
      <c r="U6040" s="67"/>
      <c r="V6040" s="67"/>
      <c r="W6040" s="67"/>
      <c r="X6040" s="67"/>
      <c r="Y6040" s="67"/>
    </row>
    <row r="6041" spans="1:25" s="2" customFormat="1" ht="16.5" customHeight="1">
      <c r="A6041" s="59">
        <v>6039</v>
      </c>
      <c r="B6041" s="61" t="str">
        <f t="shared" si="658"/>
        <v>mb</v>
      </c>
      <c r="C6041" s="61" t="s">
        <v>3457</v>
      </c>
      <c r="D6041" s="2" t="s">
        <v>6957</v>
      </c>
      <c r="E6041" s="61" t="str">
        <f t="shared" si="659"/>
        <v>m</v>
      </c>
      <c r="F6041" s="62" t="str">
        <f t="shared" si="660"/>
        <v>b</v>
      </c>
      <c r="G6041" s="62" t="str">
        <f t="shared" si="661"/>
        <v>R</v>
      </c>
      <c r="H6041" s="62" t="str">
        <f t="shared" si="662"/>
        <v>L</v>
      </c>
      <c r="I6041" s="62">
        <f t="shared" si="663"/>
        <v>21</v>
      </c>
      <c r="J6041" s="62">
        <f t="shared" si="664"/>
        <v>15</v>
      </c>
      <c r="K6041" s="81">
        <v>9.111111501587318E-8</v>
      </c>
      <c r="L6041" s="2" t="s">
        <v>6877</v>
      </c>
      <c r="M6041" s="2" t="s">
        <v>6879</v>
      </c>
      <c r="N6041" s="60" t="s">
        <v>6972</v>
      </c>
      <c r="O6041" s="66" t="s">
        <v>9470</v>
      </c>
      <c r="P6041" s="67" t="s">
        <v>2324</v>
      </c>
      <c r="Q6041" s="67" t="s">
        <v>426</v>
      </c>
      <c r="R6041" s="67" t="s">
        <v>4241</v>
      </c>
      <c r="S6041" s="67" t="s">
        <v>824</v>
      </c>
      <c r="T6041" s="67"/>
      <c r="U6041" s="67"/>
      <c r="V6041" s="67"/>
      <c r="W6041" s="67"/>
      <c r="X6041" s="67"/>
      <c r="Y6041" s="67"/>
    </row>
    <row r="6042" spans="1:25" s="2" customFormat="1" ht="16.5" customHeight="1">
      <c r="A6042" s="59">
        <v>6040</v>
      </c>
      <c r="B6042" s="61" t="str">
        <f t="shared" si="658"/>
        <v>ja</v>
      </c>
      <c r="C6042" s="61" t="s">
        <v>2121</v>
      </c>
      <c r="D6042" s="2" t="s">
        <v>13580</v>
      </c>
      <c r="E6042" s="61" t="str">
        <f t="shared" si="659"/>
        <v>j</v>
      </c>
      <c r="F6042" s="62" t="str">
        <f t="shared" si="660"/>
        <v>a</v>
      </c>
      <c r="G6042" s="62" t="str">
        <f t="shared" si="661"/>
        <v>R</v>
      </c>
      <c r="H6042" s="62" t="str">
        <f t="shared" si="662"/>
        <v>L</v>
      </c>
      <c r="I6042" s="62">
        <f t="shared" si="663"/>
        <v>20</v>
      </c>
      <c r="J6042" s="62">
        <f t="shared" si="664"/>
        <v>2</v>
      </c>
      <c r="K6042" s="81">
        <v>9.111111501587318E-8</v>
      </c>
      <c r="L6042" s="2" t="s">
        <v>6887</v>
      </c>
      <c r="M6042" s="2" t="s">
        <v>14015</v>
      </c>
      <c r="N6042" s="60" t="s">
        <v>6979</v>
      </c>
      <c r="O6042" s="66" t="s">
        <v>10195</v>
      </c>
      <c r="P6042" s="67" t="s">
        <v>14507</v>
      </c>
      <c r="Q6042" s="67" t="s">
        <v>2875</v>
      </c>
      <c r="R6042" s="67" t="s">
        <v>2637</v>
      </c>
      <c r="S6042" s="67"/>
      <c r="T6042" s="67"/>
      <c r="U6042" s="67"/>
      <c r="V6042" s="67"/>
      <c r="W6042" s="67"/>
      <c r="X6042" s="67"/>
      <c r="Y6042" s="67"/>
    </row>
    <row r="6043" spans="1:25" s="2" customFormat="1" ht="16.5" customHeight="1">
      <c r="A6043" s="59">
        <v>6041</v>
      </c>
      <c r="B6043" s="61" t="str">
        <f t="shared" si="658"/>
        <v>ja</v>
      </c>
      <c r="C6043" s="61" t="s">
        <v>2129</v>
      </c>
      <c r="D6043" s="2" t="s">
        <v>13580</v>
      </c>
      <c r="E6043" s="61" t="str">
        <f t="shared" si="659"/>
        <v>j</v>
      </c>
      <c r="F6043" s="62" t="str">
        <f t="shared" si="660"/>
        <v>a</v>
      </c>
      <c r="G6043" s="62" t="str">
        <f t="shared" si="661"/>
        <v>R</v>
      </c>
      <c r="H6043" s="62" t="str">
        <f t="shared" si="662"/>
        <v>L</v>
      </c>
      <c r="I6043" s="62">
        <f t="shared" si="663"/>
        <v>20</v>
      </c>
      <c r="J6043" s="62">
        <f t="shared" si="664"/>
        <v>2</v>
      </c>
      <c r="K6043" s="81">
        <v>9.111111501587318E-8</v>
      </c>
      <c r="L6043" s="2" t="s">
        <v>6887</v>
      </c>
      <c r="M6043" s="2" t="s">
        <v>14015</v>
      </c>
      <c r="N6043" s="60" t="s">
        <v>13404</v>
      </c>
      <c r="O6043" s="66" t="s">
        <v>9690</v>
      </c>
      <c r="P6043" s="67" t="s">
        <v>2324</v>
      </c>
      <c r="Q6043" s="67" t="s">
        <v>6761</v>
      </c>
      <c r="R6043" s="67" t="s">
        <v>1304</v>
      </c>
      <c r="S6043" s="67" t="s">
        <v>6802</v>
      </c>
      <c r="T6043" s="67"/>
      <c r="U6043" s="67"/>
      <c r="V6043" s="67"/>
      <c r="W6043" s="67"/>
      <c r="X6043" s="67"/>
      <c r="Y6043" s="67"/>
    </row>
    <row r="6044" spans="1:25" s="2" customFormat="1" ht="16.5" customHeight="1">
      <c r="A6044" s="59">
        <v>6042</v>
      </c>
      <c r="B6044" s="61" t="str">
        <f t="shared" si="658"/>
        <v>sc</v>
      </c>
      <c r="C6044" s="61" t="s">
        <v>4749</v>
      </c>
      <c r="D6044" s="2" t="s">
        <v>13721</v>
      </c>
      <c r="E6044" s="61" t="str">
        <f t="shared" si="659"/>
        <v>s</v>
      </c>
      <c r="F6044" s="62" t="str">
        <f t="shared" si="660"/>
        <v>c</v>
      </c>
      <c r="G6044" s="62" t="str">
        <f t="shared" si="661"/>
        <v>L</v>
      </c>
      <c r="H6044" s="62" t="str">
        <f t="shared" si="662"/>
        <v>L</v>
      </c>
      <c r="I6044" s="62">
        <f t="shared" si="663"/>
        <v>5</v>
      </c>
      <c r="J6044" s="62">
        <f t="shared" si="664"/>
        <v>9</v>
      </c>
      <c r="K6044" s="81">
        <v>9.111111501587318E-8</v>
      </c>
      <c r="L6044" s="2" t="s">
        <v>6775</v>
      </c>
      <c r="M6044" s="2" t="s">
        <v>13535</v>
      </c>
      <c r="N6044" s="60" t="s">
        <v>6972</v>
      </c>
      <c r="O6044" s="66" t="s">
        <v>8228</v>
      </c>
      <c r="P6044" s="67" t="s">
        <v>5242</v>
      </c>
      <c r="Q6044" s="67" t="s">
        <v>4502</v>
      </c>
      <c r="R6044" s="67"/>
      <c r="S6044" s="67"/>
      <c r="T6044" s="67"/>
      <c r="U6044" s="67"/>
      <c r="V6044" s="67"/>
      <c r="W6044" s="67"/>
      <c r="X6044" s="67"/>
      <c r="Y6044" s="67"/>
    </row>
    <row r="6045" spans="1:25" s="2" customFormat="1" ht="16.5" customHeight="1">
      <c r="A6045" s="59">
        <v>6043</v>
      </c>
      <c r="B6045" s="61" t="str">
        <f t="shared" si="658"/>
        <v>ir</v>
      </c>
      <c r="C6045" s="61" t="s">
        <v>690</v>
      </c>
      <c r="D6045" s="2" t="s">
        <v>13659</v>
      </c>
      <c r="E6045" s="61" t="str">
        <f t="shared" si="659"/>
        <v>i</v>
      </c>
      <c r="F6045" s="62" t="str">
        <f t="shared" si="660"/>
        <v>r</v>
      </c>
      <c r="G6045" s="62" t="str">
        <f t="shared" si="661"/>
        <v>R</v>
      </c>
      <c r="H6045" s="62" t="str">
        <f t="shared" si="662"/>
        <v>L</v>
      </c>
      <c r="I6045" s="62">
        <f t="shared" si="663"/>
        <v>22</v>
      </c>
      <c r="J6045" s="62">
        <f t="shared" si="664"/>
        <v>10</v>
      </c>
      <c r="K6045" s="81">
        <v>9.111111501587318E-8</v>
      </c>
      <c r="L6045" s="2" t="s">
        <v>14016</v>
      </c>
      <c r="M6045" s="2" t="s">
        <v>14110</v>
      </c>
      <c r="N6045" s="60" t="s">
        <v>6985</v>
      </c>
      <c r="O6045" s="66" t="s">
        <v>12137</v>
      </c>
      <c r="P6045" s="67" t="s">
        <v>4360</v>
      </c>
      <c r="Q6045" s="67" t="s">
        <v>1166</v>
      </c>
      <c r="R6045" s="67" t="s">
        <v>722</v>
      </c>
      <c r="S6045" s="67"/>
      <c r="T6045" s="67"/>
      <c r="U6045" s="67"/>
      <c r="V6045" s="67"/>
      <c r="W6045" s="67"/>
      <c r="X6045" s="67"/>
      <c r="Y6045" s="67"/>
    </row>
    <row r="6046" spans="1:25" s="2" customFormat="1" ht="16.5" customHeight="1">
      <c r="A6046" s="59">
        <v>6044</v>
      </c>
      <c r="B6046" s="61" t="str">
        <f t="shared" si="658"/>
        <v>pi</v>
      </c>
      <c r="C6046" s="61" t="s">
        <v>3770</v>
      </c>
      <c r="D6046" s="2" t="s">
        <v>6955</v>
      </c>
      <c r="E6046" s="61" t="str">
        <f t="shared" si="659"/>
        <v>p</v>
      </c>
      <c r="F6046" s="62" t="str">
        <f t="shared" si="660"/>
        <v>i</v>
      </c>
      <c r="G6046" s="62" t="str">
        <f t="shared" si="661"/>
        <v>R</v>
      </c>
      <c r="H6046" s="62" t="str">
        <f t="shared" si="662"/>
        <v>R</v>
      </c>
      <c r="I6046" s="62">
        <f t="shared" si="663"/>
        <v>26</v>
      </c>
      <c r="J6046" s="62">
        <f t="shared" si="664"/>
        <v>22</v>
      </c>
      <c r="K6046" s="81">
        <v>9.111111501587318E-8</v>
      </c>
      <c r="L6046" s="2" t="s">
        <v>6881</v>
      </c>
      <c r="M6046" s="2" t="s">
        <v>13510</v>
      </c>
      <c r="N6046" s="60" t="s">
        <v>7175</v>
      </c>
      <c r="O6046" s="66" t="s">
        <v>7515</v>
      </c>
      <c r="P6046" s="67" t="s">
        <v>14097</v>
      </c>
      <c r="Q6046" s="67" t="s">
        <v>4989</v>
      </c>
      <c r="R6046" s="67" t="s">
        <v>4640</v>
      </c>
      <c r="S6046" s="67" t="s">
        <v>286</v>
      </c>
      <c r="T6046" s="67"/>
      <c r="U6046" s="67"/>
      <c r="V6046" s="67"/>
      <c r="W6046" s="67"/>
      <c r="X6046" s="67"/>
      <c r="Y6046" s="67"/>
    </row>
    <row r="6047" spans="1:25" s="2" customFormat="1" ht="16.5" customHeight="1">
      <c r="A6047" s="59">
        <v>6045</v>
      </c>
      <c r="B6047" s="61" t="str">
        <f t="shared" si="658"/>
        <v>hg</v>
      </c>
      <c r="C6047" s="61" t="s">
        <v>1726</v>
      </c>
      <c r="D6047" s="2" t="s">
        <v>13770</v>
      </c>
      <c r="E6047" s="61" t="str">
        <f t="shared" si="659"/>
        <v>h</v>
      </c>
      <c r="F6047" s="62" t="str">
        <f t="shared" si="660"/>
        <v>g</v>
      </c>
      <c r="G6047" s="62" t="str">
        <f t="shared" si="661"/>
        <v>R</v>
      </c>
      <c r="H6047" s="62" t="str">
        <f t="shared" si="662"/>
        <v>L</v>
      </c>
      <c r="I6047" s="62">
        <f t="shared" si="663"/>
        <v>17</v>
      </c>
      <c r="J6047" s="62">
        <f t="shared" si="664"/>
        <v>14</v>
      </c>
      <c r="K6047" s="81">
        <v>8.785714662244914E-8</v>
      </c>
      <c r="L6047" s="2" t="s">
        <v>6888</v>
      </c>
      <c r="M6047" s="2" t="s">
        <v>13767</v>
      </c>
      <c r="N6047" s="60" t="s">
        <v>6979</v>
      </c>
      <c r="O6047" s="66" t="s">
        <v>13168</v>
      </c>
      <c r="P6047" s="67" t="s">
        <v>4641</v>
      </c>
      <c r="Q6047" s="67" t="s">
        <v>5501</v>
      </c>
      <c r="R6047" s="67"/>
      <c r="S6047" s="67"/>
      <c r="T6047" s="67"/>
      <c r="U6047" s="67"/>
      <c r="V6047" s="67"/>
      <c r="W6047" s="67"/>
      <c r="X6047" s="67"/>
      <c r="Y6047" s="67"/>
    </row>
    <row r="6048" spans="1:25" s="2" customFormat="1" ht="16.5" customHeight="1">
      <c r="A6048" s="59">
        <v>6046</v>
      </c>
      <c r="B6048" s="61" t="str">
        <f t="shared" si="658"/>
        <v>ea</v>
      </c>
      <c r="C6048" s="61" t="s">
        <v>5656</v>
      </c>
      <c r="D6048" s="2" t="s">
        <v>6952</v>
      </c>
      <c r="E6048" s="61" t="str">
        <f t="shared" si="659"/>
        <v>e</v>
      </c>
      <c r="F6048" s="62" t="str">
        <f t="shared" si="660"/>
        <v>a</v>
      </c>
      <c r="G6048" s="62" t="str">
        <f t="shared" si="661"/>
        <v>L</v>
      </c>
      <c r="H6048" s="62" t="str">
        <f t="shared" si="662"/>
        <v>L</v>
      </c>
      <c r="I6048" s="62">
        <f t="shared" si="663"/>
        <v>7</v>
      </c>
      <c r="J6048" s="62">
        <f t="shared" si="664"/>
        <v>2</v>
      </c>
      <c r="K6048" s="81">
        <v>8.785714662244914E-8</v>
      </c>
      <c r="L6048" s="2" t="s">
        <v>6885</v>
      </c>
      <c r="M6048" s="2" t="s">
        <v>6875</v>
      </c>
      <c r="N6048" s="60" t="s">
        <v>6874</v>
      </c>
      <c r="O6048" s="66" t="s">
        <v>8380</v>
      </c>
      <c r="P6048" s="67" t="s">
        <v>3536</v>
      </c>
      <c r="Q6048" s="67" t="s">
        <v>5807</v>
      </c>
      <c r="R6048" s="67" t="s">
        <v>5794</v>
      </c>
      <c r="S6048" s="67"/>
      <c r="T6048" s="67"/>
      <c r="U6048" s="67"/>
      <c r="V6048" s="67"/>
      <c r="W6048" s="67"/>
      <c r="X6048" s="67"/>
      <c r="Y6048" s="67"/>
    </row>
    <row r="6049" spans="1:25" s="2" customFormat="1" ht="16.5" customHeight="1">
      <c r="A6049" s="59">
        <v>6047</v>
      </c>
      <c r="B6049" s="61" t="str">
        <f t="shared" si="658"/>
        <v>q</v>
      </c>
      <c r="C6049" s="61" t="s">
        <v>4022</v>
      </c>
      <c r="D6049" s="2" t="s">
        <v>13749</v>
      </c>
      <c r="E6049" s="61" t="str">
        <f t="shared" si="659"/>
        <v>q</v>
      </c>
      <c r="F6049" s="62" t="str">
        <f t="shared" si="660"/>
        <v>q</v>
      </c>
      <c r="G6049" s="62" t="str">
        <f t="shared" si="661"/>
        <v>L</v>
      </c>
      <c r="H6049" s="62" t="str">
        <f t="shared" si="662"/>
        <v>L</v>
      </c>
      <c r="I6049" s="62">
        <f t="shared" si="663"/>
        <v>1</v>
      </c>
      <c r="J6049" s="62">
        <f t="shared" si="664"/>
        <v>1</v>
      </c>
      <c r="K6049" s="81">
        <v>8.785714662244914E-8</v>
      </c>
      <c r="L6049" s="2" t="s">
        <v>13511</v>
      </c>
      <c r="M6049" s="2" t="s">
        <v>14103</v>
      </c>
      <c r="N6049" s="60" t="s">
        <v>13424</v>
      </c>
      <c r="O6049" s="66" t="s">
        <v>10103</v>
      </c>
      <c r="P6049" s="67" t="s">
        <v>6631</v>
      </c>
      <c r="Q6049" s="67" t="s">
        <v>286</v>
      </c>
      <c r="R6049" s="67" t="s">
        <v>882</v>
      </c>
      <c r="S6049" s="67"/>
      <c r="T6049" s="67"/>
      <c r="U6049" s="67"/>
      <c r="V6049" s="67"/>
      <c r="W6049" s="67"/>
      <c r="X6049" s="67"/>
      <c r="Y6049" s="67"/>
    </row>
    <row r="6050" spans="1:25" s="2" customFormat="1" ht="16.5" customHeight="1">
      <c r="A6050" s="59">
        <v>6048</v>
      </c>
      <c r="B6050" s="61" t="str">
        <f t="shared" si="658"/>
        <v>ru</v>
      </c>
      <c r="C6050" s="61" t="s">
        <v>4265</v>
      </c>
      <c r="D6050" s="2" t="s">
        <v>6937</v>
      </c>
      <c r="E6050" s="61" t="str">
        <f t="shared" si="659"/>
        <v>r</v>
      </c>
      <c r="F6050" s="62" t="str">
        <f t="shared" si="660"/>
        <v>u</v>
      </c>
      <c r="G6050" s="62" t="str">
        <f t="shared" si="661"/>
        <v>L</v>
      </c>
      <c r="H6050" s="62" t="str">
        <f t="shared" si="662"/>
        <v>R</v>
      </c>
      <c r="I6050" s="62">
        <f t="shared" si="663"/>
        <v>10</v>
      </c>
      <c r="J6050" s="62">
        <f t="shared" si="664"/>
        <v>19</v>
      </c>
      <c r="K6050" s="81">
        <v>8.785714662244914E-8</v>
      </c>
      <c r="L6050" s="2" t="s">
        <v>6891</v>
      </c>
      <c r="M6050" s="2" t="s">
        <v>13512</v>
      </c>
      <c r="N6050" s="60" t="s">
        <v>6979</v>
      </c>
      <c r="O6050" s="66" t="s">
        <v>9596</v>
      </c>
      <c r="P6050" s="67" t="s">
        <v>2324</v>
      </c>
      <c r="Q6050" s="67" t="s">
        <v>3630</v>
      </c>
      <c r="R6050" s="67" t="s">
        <v>2637</v>
      </c>
      <c r="S6050" s="67"/>
      <c r="T6050" s="67"/>
      <c r="U6050" s="67"/>
      <c r="V6050" s="67"/>
      <c r="W6050" s="67"/>
      <c r="X6050" s="67"/>
      <c r="Y6050" s="67"/>
    </row>
    <row r="6051" spans="1:25" s="2" customFormat="1" ht="16.5" customHeight="1">
      <c r="A6051" s="59">
        <v>6049</v>
      </c>
      <c r="B6051" s="61" t="str">
        <f t="shared" si="658"/>
        <v>gy</v>
      </c>
      <c r="C6051" s="61" t="s">
        <v>1490</v>
      </c>
      <c r="D6051" s="2" t="s">
        <v>6865</v>
      </c>
      <c r="E6051" s="61" t="str">
        <f t="shared" si="659"/>
        <v>g</v>
      </c>
      <c r="F6051" s="62" t="str">
        <f t="shared" si="660"/>
        <v>y</v>
      </c>
      <c r="G6051" s="62" t="str">
        <f t="shared" si="661"/>
        <v>L</v>
      </c>
      <c r="H6051" s="62" t="str">
        <f t="shared" si="662"/>
        <v>R</v>
      </c>
      <c r="I6051" s="62">
        <f t="shared" si="663"/>
        <v>14</v>
      </c>
      <c r="J6051" s="62">
        <f t="shared" si="664"/>
        <v>16</v>
      </c>
      <c r="K6051" s="81">
        <v>8.785714662244914E-8</v>
      </c>
      <c r="L6051" s="2" t="s">
        <v>13509</v>
      </c>
      <c r="M6051" s="2" t="s">
        <v>6876</v>
      </c>
      <c r="N6051" s="60" t="s">
        <v>6972</v>
      </c>
      <c r="O6051" s="66" t="s">
        <v>14188</v>
      </c>
      <c r="P6051" s="67" t="s">
        <v>630</v>
      </c>
      <c r="Q6051" s="67" t="s">
        <v>14133</v>
      </c>
      <c r="R6051" s="67" t="s">
        <v>5845</v>
      </c>
      <c r="S6051" s="67"/>
      <c r="T6051" s="67"/>
      <c r="U6051" s="67"/>
      <c r="V6051" s="67"/>
      <c r="W6051" s="67"/>
      <c r="X6051" s="67"/>
      <c r="Y6051" s="67"/>
    </row>
    <row r="6052" spans="1:25" s="2" customFormat="1" ht="16.5" customHeight="1">
      <c r="A6052" s="59">
        <v>6050</v>
      </c>
      <c r="B6052" s="61" t="str">
        <f t="shared" si="658"/>
        <v>hv</v>
      </c>
      <c r="C6052" s="61" t="s">
        <v>1959</v>
      </c>
      <c r="D6052" s="2" t="s">
        <v>13559</v>
      </c>
      <c r="E6052" s="61" t="str">
        <f t="shared" si="659"/>
        <v>h</v>
      </c>
      <c r="F6052" s="62" t="str">
        <f t="shared" si="660"/>
        <v>v</v>
      </c>
      <c r="G6052" s="62" t="str">
        <f t="shared" si="661"/>
        <v>R</v>
      </c>
      <c r="H6052" s="62" t="str">
        <f t="shared" si="662"/>
        <v>L</v>
      </c>
      <c r="I6052" s="62">
        <f t="shared" si="663"/>
        <v>17</v>
      </c>
      <c r="J6052" s="62">
        <f t="shared" si="664"/>
        <v>12</v>
      </c>
      <c r="K6052" s="81">
        <v>8.785714662244914E-8</v>
      </c>
      <c r="L6052" s="2" t="s">
        <v>6888</v>
      </c>
      <c r="M6052" s="2" t="s">
        <v>13534</v>
      </c>
      <c r="N6052" s="60" t="s">
        <v>6972</v>
      </c>
      <c r="O6052" s="66" t="s">
        <v>11943</v>
      </c>
      <c r="P6052" s="67" t="s">
        <v>4621</v>
      </c>
      <c r="Q6052" s="67" t="s">
        <v>4220</v>
      </c>
      <c r="R6052" s="67" t="s">
        <v>6190</v>
      </c>
      <c r="S6052" s="67"/>
      <c r="T6052" s="67"/>
      <c r="U6052" s="67"/>
      <c r="V6052" s="67"/>
      <c r="W6052" s="67"/>
      <c r="X6052" s="67"/>
      <c r="Y6052" s="67"/>
    </row>
    <row r="6053" spans="1:25" s="2" customFormat="1" ht="16.5" customHeight="1">
      <c r="A6053" s="59">
        <v>6051</v>
      </c>
      <c r="B6053" s="61" t="str">
        <f t="shared" si="658"/>
        <v>os</v>
      </c>
      <c r="C6053" s="61" t="s">
        <v>4575</v>
      </c>
      <c r="D6053" s="2" t="s">
        <v>13648</v>
      </c>
      <c r="E6053" s="61" t="str">
        <f t="shared" si="659"/>
        <v>o</v>
      </c>
      <c r="F6053" s="62" t="str">
        <f t="shared" si="660"/>
        <v>s</v>
      </c>
      <c r="G6053" s="62" t="str">
        <f t="shared" si="661"/>
        <v>R</v>
      </c>
      <c r="H6053" s="62" t="str">
        <f t="shared" si="662"/>
        <v>L</v>
      </c>
      <c r="I6053" s="62">
        <f t="shared" si="663"/>
        <v>24</v>
      </c>
      <c r="J6053" s="62">
        <f t="shared" si="664"/>
        <v>5</v>
      </c>
      <c r="K6053" s="81">
        <v>8.785714662244914E-8</v>
      </c>
      <c r="L6053" s="2" t="s">
        <v>14018</v>
      </c>
      <c r="M6053" s="2" t="s">
        <v>13512</v>
      </c>
      <c r="N6053" s="60" t="s">
        <v>13400</v>
      </c>
      <c r="O6053" s="66" t="s">
        <v>11379</v>
      </c>
      <c r="P6053" s="67" t="s">
        <v>13495</v>
      </c>
      <c r="Q6053" s="67" t="s">
        <v>6177</v>
      </c>
      <c r="R6053" s="67" t="s">
        <v>882</v>
      </c>
      <c r="S6053" s="67" t="s">
        <v>3256</v>
      </c>
      <c r="T6053" s="67"/>
      <c r="U6053" s="67"/>
      <c r="V6053" s="67"/>
      <c r="W6053" s="67"/>
      <c r="X6053" s="67"/>
      <c r="Y6053" s="67"/>
    </row>
    <row r="6054" spans="1:25" s="2" customFormat="1" ht="16.5" customHeight="1">
      <c r="A6054" s="59">
        <v>6052</v>
      </c>
      <c r="B6054" s="61" t="str">
        <f t="shared" si="658"/>
        <v>kz</v>
      </c>
      <c r="C6054" s="61" t="s">
        <v>2686</v>
      </c>
      <c r="D6054" s="2" t="s">
        <v>13687</v>
      </c>
      <c r="E6054" s="61" t="str">
        <f t="shared" si="659"/>
        <v>k</v>
      </c>
      <c r="F6054" s="62" t="str">
        <f t="shared" si="660"/>
        <v>z</v>
      </c>
      <c r="G6054" s="62" t="str">
        <f t="shared" si="661"/>
        <v>R</v>
      </c>
      <c r="H6054" s="62" t="str">
        <f t="shared" si="662"/>
        <v>L</v>
      </c>
      <c r="I6054" s="62">
        <f t="shared" si="663"/>
        <v>23</v>
      </c>
      <c r="J6054" s="62">
        <f t="shared" si="664"/>
        <v>3</v>
      </c>
      <c r="K6054" s="81">
        <v>8.785714662244914E-8</v>
      </c>
      <c r="L6054" s="2" t="s">
        <v>6890</v>
      </c>
      <c r="M6054" s="2" t="s">
        <v>14460</v>
      </c>
      <c r="N6054" s="60" t="s">
        <v>7106</v>
      </c>
      <c r="O6054" s="66" t="s">
        <v>9027</v>
      </c>
      <c r="P6054" s="67" t="s">
        <v>173</v>
      </c>
      <c r="Q6054" s="67" t="s">
        <v>2637</v>
      </c>
      <c r="R6054" s="67" t="s">
        <v>1165</v>
      </c>
      <c r="S6054" s="67"/>
      <c r="T6054" s="67"/>
      <c r="U6054" s="67"/>
      <c r="V6054" s="67"/>
      <c r="W6054" s="67"/>
      <c r="X6054" s="67"/>
      <c r="Y6054" s="67"/>
    </row>
    <row r="6055" spans="1:25" s="2" customFormat="1" ht="16.5" customHeight="1">
      <c r="A6055" s="59">
        <v>6053</v>
      </c>
      <c r="B6055" s="61" t="str">
        <f t="shared" si="658"/>
        <v>ld</v>
      </c>
      <c r="C6055" s="61" t="s">
        <v>2907</v>
      </c>
      <c r="D6055" s="2" t="s">
        <v>6831</v>
      </c>
      <c r="E6055" s="61" t="str">
        <f t="shared" si="659"/>
        <v>l</v>
      </c>
      <c r="F6055" s="62" t="str">
        <f t="shared" si="660"/>
        <v>d</v>
      </c>
      <c r="G6055" s="62" t="str">
        <f t="shared" si="661"/>
        <v>R</v>
      </c>
      <c r="H6055" s="62" t="str">
        <f t="shared" si="662"/>
        <v>L</v>
      </c>
      <c r="I6055" s="62">
        <f t="shared" si="663"/>
        <v>25</v>
      </c>
      <c r="J6055" s="62">
        <f t="shared" si="664"/>
        <v>8</v>
      </c>
      <c r="K6055" s="81">
        <v>8.785714662244914E-8</v>
      </c>
      <c r="L6055" s="2" t="s">
        <v>6889</v>
      </c>
      <c r="M6055" s="2" t="s">
        <v>13510</v>
      </c>
      <c r="N6055" s="60" t="s">
        <v>7054</v>
      </c>
      <c r="O6055" s="66" t="s">
        <v>12670</v>
      </c>
      <c r="P6055" s="67" t="s">
        <v>3348</v>
      </c>
      <c r="Q6055" s="67" t="s">
        <v>506</v>
      </c>
      <c r="R6055" s="67" t="s">
        <v>5807</v>
      </c>
      <c r="S6055" s="67" t="s">
        <v>881</v>
      </c>
      <c r="T6055" s="67"/>
      <c r="U6055" s="67"/>
      <c r="V6055" s="67"/>
      <c r="W6055" s="67"/>
      <c r="X6055" s="67"/>
      <c r="Y6055" s="67"/>
    </row>
    <row r="6056" spans="1:25" s="2" customFormat="1" ht="16.5" customHeight="1">
      <c r="A6056" s="59">
        <v>6054</v>
      </c>
      <c r="B6056" s="61" t="str">
        <f t="shared" si="658"/>
        <v>ls</v>
      </c>
      <c r="C6056" s="61" t="s">
        <v>3038</v>
      </c>
      <c r="D6056" s="2" t="s">
        <v>13635</v>
      </c>
      <c r="E6056" s="61" t="str">
        <f t="shared" si="659"/>
        <v>l</v>
      </c>
      <c r="F6056" s="62" t="str">
        <f t="shared" si="660"/>
        <v>s</v>
      </c>
      <c r="G6056" s="62" t="str">
        <f t="shared" si="661"/>
        <v>R</v>
      </c>
      <c r="H6056" s="62" t="str">
        <f t="shared" si="662"/>
        <v>L</v>
      </c>
      <c r="I6056" s="62">
        <f t="shared" si="663"/>
        <v>25</v>
      </c>
      <c r="J6056" s="62">
        <f t="shared" si="664"/>
        <v>5</v>
      </c>
      <c r="K6056" s="81">
        <v>8.785714662244914E-8</v>
      </c>
      <c r="L6056" s="2" t="s">
        <v>6889</v>
      </c>
      <c r="M6056" s="2" t="s">
        <v>14095</v>
      </c>
      <c r="N6056" s="60" t="s">
        <v>6972</v>
      </c>
      <c r="O6056" s="66" t="s">
        <v>10058</v>
      </c>
      <c r="P6056" s="67" t="s">
        <v>6065</v>
      </c>
      <c r="Q6056" s="67" t="s">
        <v>4989</v>
      </c>
      <c r="R6056" s="67" t="s">
        <v>72</v>
      </c>
      <c r="S6056" s="67" t="s">
        <v>14106</v>
      </c>
      <c r="T6056" s="67"/>
      <c r="U6056" s="67"/>
      <c r="V6056" s="67"/>
      <c r="W6056" s="67"/>
      <c r="X6056" s="67"/>
      <c r="Y6056" s="67"/>
    </row>
    <row r="6057" spans="1:25" s="2" customFormat="1" ht="16.5" customHeight="1">
      <c r="A6057" s="59">
        <v>6055</v>
      </c>
      <c r="B6057" s="61" t="str">
        <f t="shared" si="658"/>
        <v>gh</v>
      </c>
      <c r="C6057" s="61" t="s">
        <v>1397</v>
      </c>
      <c r="D6057" s="2" t="s">
        <v>13647</v>
      </c>
      <c r="E6057" s="61" t="str">
        <f t="shared" si="659"/>
        <v>g</v>
      </c>
      <c r="F6057" s="62" t="str">
        <f t="shared" si="660"/>
        <v>h</v>
      </c>
      <c r="G6057" s="62" t="str">
        <f t="shared" si="661"/>
        <v>L</v>
      </c>
      <c r="H6057" s="62" t="str">
        <f t="shared" si="662"/>
        <v>R</v>
      </c>
      <c r="I6057" s="62">
        <f t="shared" si="663"/>
        <v>14</v>
      </c>
      <c r="J6057" s="62">
        <f t="shared" si="664"/>
        <v>17</v>
      </c>
      <c r="K6057" s="81">
        <v>8.785714662244914E-8</v>
      </c>
      <c r="L6057" s="2" t="s">
        <v>13509</v>
      </c>
      <c r="M6057" s="2" t="s">
        <v>6950</v>
      </c>
      <c r="N6057" s="60" t="s">
        <v>6972</v>
      </c>
      <c r="O6057" s="66" t="s">
        <v>12250</v>
      </c>
      <c r="P6057" s="67" t="s">
        <v>1364</v>
      </c>
      <c r="Q6057" s="67" t="s">
        <v>1691</v>
      </c>
      <c r="R6057" s="67"/>
      <c r="S6057" s="67"/>
      <c r="T6057" s="67"/>
      <c r="U6057" s="67"/>
      <c r="V6057" s="67"/>
      <c r="W6057" s="67"/>
      <c r="X6057" s="67"/>
      <c r="Y6057" s="67"/>
    </row>
    <row r="6058" spans="1:25" s="2" customFormat="1" ht="16.5" customHeight="1">
      <c r="A6058" s="59">
        <v>6056</v>
      </c>
      <c r="B6058" s="61" t="str">
        <f t="shared" si="658"/>
        <v>xy</v>
      </c>
      <c r="C6058" s="61" t="s">
        <v>5460</v>
      </c>
      <c r="D6058" s="2" t="s">
        <v>13570</v>
      </c>
      <c r="E6058" s="61" t="str">
        <f t="shared" si="659"/>
        <v>x</v>
      </c>
      <c r="F6058" s="62" t="str">
        <f t="shared" si="660"/>
        <v>y</v>
      </c>
      <c r="G6058" s="62" t="str">
        <f t="shared" si="661"/>
        <v>L</v>
      </c>
      <c r="H6058" s="62" t="str">
        <f t="shared" si="662"/>
        <v>R</v>
      </c>
      <c r="I6058" s="62">
        <f t="shared" si="663"/>
        <v>6</v>
      </c>
      <c r="J6058" s="62">
        <f t="shared" si="664"/>
        <v>16</v>
      </c>
      <c r="K6058" s="81">
        <v>8.785714662244914E-8</v>
      </c>
      <c r="L6058" s="2" t="s">
        <v>6892</v>
      </c>
      <c r="M6058" s="2" t="s">
        <v>13529</v>
      </c>
      <c r="N6058" s="60" t="s">
        <v>7176</v>
      </c>
      <c r="O6058" s="66" t="s">
        <v>13087</v>
      </c>
      <c r="P6058" s="67" t="s">
        <v>4641</v>
      </c>
      <c r="Q6058" s="67" t="s">
        <v>3573</v>
      </c>
      <c r="R6058" s="67" t="s">
        <v>14458</v>
      </c>
      <c r="S6058" s="67"/>
      <c r="T6058" s="67"/>
      <c r="U6058" s="67"/>
      <c r="V6058" s="67"/>
      <c r="W6058" s="67"/>
      <c r="X6058" s="67"/>
      <c r="Y6058" s="67"/>
    </row>
    <row r="6059" spans="1:25" s="2" customFormat="1" ht="16.5" customHeight="1">
      <c r="A6059" s="59">
        <v>6057</v>
      </c>
      <c r="B6059" s="61" t="str">
        <f t="shared" si="658"/>
        <v>ep</v>
      </c>
      <c r="C6059" s="61" t="s">
        <v>6188</v>
      </c>
      <c r="D6059" s="2" t="s">
        <v>13643</v>
      </c>
      <c r="E6059" s="61" t="str">
        <f t="shared" si="659"/>
        <v>e</v>
      </c>
      <c r="F6059" s="62" t="str">
        <f t="shared" si="660"/>
        <v>p</v>
      </c>
      <c r="G6059" s="62" t="str">
        <f t="shared" si="661"/>
        <v>L</v>
      </c>
      <c r="H6059" s="62" t="str">
        <f t="shared" si="662"/>
        <v>R</v>
      </c>
      <c r="I6059" s="62">
        <f t="shared" si="663"/>
        <v>7</v>
      </c>
      <c r="J6059" s="62">
        <f t="shared" si="664"/>
        <v>26</v>
      </c>
      <c r="K6059" s="81">
        <v>8.785714662244914E-8</v>
      </c>
      <c r="L6059" s="2" t="s">
        <v>6885</v>
      </c>
      <c r="M6059" s="2" t="s">
        <v>13533</v>
      </c>
      <c r="N6059" s="60" t="s">
        <v>13964</v>
      </c>
      <c r="O6059" s="66" t="s">
        <v>6188</v>
      </c>
      <c r="P6059" s="67" t="s">
        <v>13495</v>
      </c>
      <c r="Q6059" s="67" t="s">
        <v>2637</v>
      </c>
      <c r="R6059" s="67" t="s">
        <v>2637</v>
      </c>
      <c r="S6059" s="67"/>
      <c r="T6059" s="67"/>
      <c r="U6059" s="67"/>
      <c r="V6059" s="67"/>
      <c r="W6059" s="67"/>
      <c r="X6059" s="67"/>
      <c r="Y6059" s="67"/>
    </row>
    <row r="6060" spans="1:25" s="2" customFormat="1" ht="16.5" customHeight="1">
      <c r="A6060" s="59">
        <v>6058</v>
      </c>
      <c r="B6060" s="61" t="str">
        <f t="shared" si="658"/>
        <v>il</v>
      </c>
      <c r="C6060" s="61" t="s">
        <v>626</v>
      </c>
      <c r="D6060" s="2" t="s">
        <v>13662</v>
      </c>
      <c r="E6060" s="61" t="str">
        <f t="shared" si="659"/>
        <v>i</v>
      </c>
      <c r="F6060" s="62" t="str">
        <f t="shared" si="660"/>
        <v>l</v>
      </c>
      <c r="G6060" s="62" t="str">
        <f t="shared" si="661"/>
        <v>R</v>
      </c>
      <c r="H6060" s="62" t="str">
        <f t="shared" si="662"/>
        <v>R</v>
      </c>
      <c r="I6060" s="62">
        <f t="shared" si="663"/>
        <v>22</v>
      </c>
      <c r="J6060" s="62">
        <f t="shared" si="664"/>
        <v>25</v>
      </c>
      <c r="K6060" s="81">
        <v>8.785714662244914E-8</v>
      </c>
      <c r="L6060" s="2" t="s">
        <v>14016</v>
      </c>
      <c r="M6060" s="2" t="s">
        <v>6908</v>
      </c>
      <c r="N6060" s="60" t="s">
        <v>6797</v>
      </c>
      <c r="O6060" s="66" t="s">
        <v>8068</v>
      </c>
      <c r="P6060" s="67" t="s">
        <v>426</v>
      </c>
      <c r="Q6060" s="67" t="s">
        <v>6190</v>
      </c>
      <c r="R6060" s="67" t="s">
        <v>1165</v>
      </c>
      <c r="S6060" s="67"/>
      <c r="T6060" s="67"/>
      <c r="U6060" s="67"/>
      <c r="V6060" s="67"/>
      <c r="W6060" s="67"/>
      <c r="X6060" s="67"/>
      <c r="Y6060" s="67"/>
    </row>
    <row r="6061" spans="1:25" s="2" customFormat="1" ht="16.5" customHeight="1">
      <c r="A6061" s="59">
        <v>6059</v>
      </c>
      <c r="B6061" s="61" t="str">
        <f t="shared" si="658"/>
        <v>bp</v>
      </c>
      <c r="C6061" s="61" t="s">
        <v>175</v>
      </c>
      <c r="D6061" s="2" t="s">
        <v>13586</v>
      </c>
      <c r="E6061" s="61" t="str">
        <f t="shared" si="659"/>
        <v>b</v>
      </c>
      <c r="F6061" s="62" t="str">
        <f t="shared" si="660"/>
        <v>p</v>
      </c>
      <c r="G6061" s="62" t="str">
        <f t="shared" si="661"/>
        <v>L</v>
      </c>
      <c r="H6061" s="62" t="str">
        <f t="shared" si="662"/>
        <v>R</v>
      </c>
      <c r="I6061" s="62">
        <f t="shared" si="663"/>
        <v>15</v>
      </c>
      <c r="J6061" s="62">
        <f t="shared" si="664"/>
        <v>26</v>
      </c>
      <c r="K6061" s="81">
        <v>8.785714662244914E-8</v>
      </c>
      <c r="L6061" s="2" t="s">
        <v>6880</v>
      </c>
      <c r="M6061" s="2" t="s">
        <v>6816</v>
      </c>
      <c r="N6061" s="60" t="s">
        <v>6979</v>
      </c>
      <c r="O6061" s="66" t="s">
        <v>12669</v>
      </c>
      <c r="P6061" s="67" t="s">
        <v>6626</v>
      </c>
      <c r="Q6061" s="67" t="s">
        <v>209</v>
      </c>
      <c r="R6061" s="67" t="s">
        <v>1364</v>
      </c>
      <c r="S6061" s="67"/>
      <c r="T6061" s="67"/>
      <c r="U6061" s="67"/>
      <c r="V6061" s="67"/>
      <c r="W6061" s="67"/>
      <c r="X6061" s="67"/>
      <c r="Y6061" s="67"/>
    </row>
    <row r="6062" spans="1:25" s="2" customFormat="1" ht="16.5" customHeight="1">
      <c r="A6062" s="59">
        <v>6060</v>
      </c>
      <c r="B6062" s="61" t="str">
        <f t="shared" si="658"/>
        <v>nx</v>
      </c>
      <c r="C6062" s="61" t="s">
        <v>3505</v>
      </c>
      <c r="D6062" s="2" t="s">
        <v>6905</v>
      </c>
      <c r="E6062" s="61" t="str">
        <f t="shared" si="659"/>
        <v>n</v>
      </c>
      <c r="F6062" s="62" t="str">
        <f t="shared" si="660"/>
        <v>x</v>
      </c>
      <c r="G6062" s="62" t="str">
        <f t="shared" si="661"/>
        <v>R</v>
      </c>
      <c r="H6062" s="62" t="str">
        <f t="shared" si="662"/>
        <v>L</v>
      </c>
      <c r="I6062" s="62">
        <f t="shared" si="663"/>
        <v>18</v>
      </c>
      <c r="J6062" s="62">
        <f t="shared" si="664"/>
        <v>6</v>
      </c>
      <c r="K6062" s="81">
        <v>8.785714662244914E-8</v>
      </c>
      <c r="L6062" s="2" t="s">
        <v>6878</v>
      </c>
      <c r="M6062" s="2" t="s">
        <v>6950</v>
      </c>
      <c r="N6062" s="60" t="s">
        <v>6797</v>
      </c>
      <c r="O6062" s="66" t="s">
        <v>10577</v>
      </c>
      <c r="P6062" s="67" t="s">
        <v>3474</v>
      </c>
      <c r="Q6062" s="67" t="s">
        <v>4519</v>
      </c>
      <c r="R6062" s="67"/>
      <c r="S6062" s="67"/>
      <c r="T6062" s="67"/>
      <c r="U6062" s="67"/>
      <c r="V6062" s="67"/>
      <c r="W6062" s="67"/>
      <c r="X6062" s="67"/>
      <c r="Y6062" s="67"/>
    </row>
    <row r="6063" spans="1:25" s="2" customFormat="1" ht="16.5" customHeight="1">
      <c r="A6063" s="59">
        <v>6061</v>
      </c>
      <c r="B6063" s="61" t="str">
        <f t="shared" si="658"/>
        <v>z;</v>
      </c>
      <c r="C6063" s="61" t="s">
        <v>6739</v>
      </c>
      <c r="D6063" s="2" t="s">
        <v>6901</v>
      </c>
      <c r="E6063" s="61" t="str">
        <f t="shared" si="659"/>
        <v>z</v>
      </c>
      <c r="F6063" s="62" t="str">
        <f t="shared" si="660"/>
        <v>;</v>
      </c>
      <c r="G6063" s="62" t="str">
        <f t="shared" si="661"/>
        <v>L</v>
      </c>
      <c r="H6063" s="62" t="str">
        <f t="shared" si="662"/>
        <v>R</v>
      </c>
      <c r="I6063" s="62">
        <f t="shared" si="663"/>
        <v>3</v>
      </c>
      <c r="J6063" s="62">
        <f t="shared" si="664"/>
        <v>27</v>
      </c>
      <c r="K6063" s="81">
        <v>8.785714662244914E-8</v>
      </c>
      <c r="L6063" s="2" t="s">
        <v>6883</v>
      </c>
      <c r="M6063" s="2" t="s">
        <v>13534</v>
      </c>
      <c r="N6063" s="60" t="s">
        <v>13372</v>
      </c>
      <c r="O6063" s="66" t="s">
        <v>7735</v>
      </c>
      <c r="P6063" s="67" t="s">
        <v>426</v>
      </c>
      <c r="Q6063" s="67" t="s">
        <v>6175</v>
      </c>
      <c r="R6063" s="67" t="s">
        <v>1170</v>
      </c>
      <c r="S6063" s="67" t="s">
        <v>6041</v>
      </c>
      <c r="T6063" s="67"/>
      <c r="U6063" s="67"/>
      <c r="V6063" s="67"/>
      <c r="W6063" s="67"/>
      <c r="X6063" s="67"/>
      <c r="Y6063" s="67"/>
    </row>
    <row r="6064" spans="1:25" s="2" customFormat="1" ht="16.5" customHeight="1">
      <c r="A6064" s="59">
        <v>6062</v>
      </c>
      <c r="B6064" s="61" t="str">
        <f t="shared" si="658"/>
        <v>uj</v>
      </c>
      <c r="C6064" s="61" t="s">
        <v>6370</v>
      </c>
      <c r="D6064" s="2" t="s">
        <v>13652</v>
      </c>
      <c r="E6064" s="61" t="str">
        <f t="shared" si="659"/>
        <v>u</v>
      </c>
      <c r="F6064" s="62" t="str">
        <f t="shared" si="660"/>
        <v>j</v>
      </c>
      <c r="G6064" s="62" t="str">
        <f t="shared" si="661"/>
        <v>R</v>
      </c>
      <c r="H6064" s="62" t="str">
        <f t="shared" si="662"/>
        <v>R</v>
      </c>
      <c r="I6064" s="62">
        <f t="shared" si="663"/>
        <v>19</v>
      </c>
      <c r="J6064" s="62">
        <f t="shared" si="664"/>
        <v>20</v>
      </c>
      <c r="K6064" s="81">
        <v>8.785714662244914E-8</v>
      </c>
      <c r="L6064" s="2" t="s">
        <v>13537</v>
      </c>
      <c r="M6064" s="2" t="s">
        <v>6840</v>
      </c>
      <c r="N6064" s="60" t="s">
        <v>6803</v>
      </c>
      <c r="O6064" s="66" t="s">
        <v>14295</v>
      </c>
      <c r="P6064" s="67" t="s">
        <v>6798</v>
      </c>
      <c r="Q6064" s="67" t="s">
        <v>6611</v>
      </c>
      <c r="R6064" s="67"/>
      <c r="S6064" s="67"/>
      <c r="T6064" s="67"/>
      <c r="U6064" s="67"/>
      <c r="V6064" s="67"/>
      <c r="W6064" s="67"/>
      <c r="X6064" s="67"/>
      <c r="Y6064" s="67"/>
    </row>
    <row r="6065" spans="1:25" s="2" customFormat="1" ht="16.5" customHeight="1">
      <c r="A6065" s="59">
        <v>6063</v>
      </c>
      <c r="B6065" s="61" t="str">
        <f t="shared" si="658"/>
        <v>lu</v>
      </c>
      <c r="C6065" s="61" t="s">
        <v>3107</v>
      </c>
      <c r="D6065" s="2" t="s">
        <v>6856</v>
      </c>
      <c r="E6065" s="61" t="str">
        <f t="shared" si="659"/>
        <v>l</v>
      </c>
      <c r="F6065" s="62" t="str">
        <f t="shared" si="660"/>
        <v>u</v>
      </c>
      <c r="G6065" s="62" t="str">
        <f t="shared" si="661"/>
        <v>R</v>
      </c>
      <c r="H6065" s="62" t="str">
        <f t="shared" si="662"/>
        <v>R</v>
      </c>
      <c r="I6065" s="62">
        <f t="shared" si="663"/>
        <v>25</v>
      </c>
      <c r="J6065" s="62">
        <f t="shared" si="664"/>
        <v>19</v>
      </c>
      <c r="K6065" s="81">
        <v>8.785714662244914E-8</v>
      </c>
      <c r="L6065" s="2" t="s">
        <v>6889</v>
      </c>
      <c r="M6065" s="2" t="s">
        <v>13512</v>
      </c>
      <c r="N6065" s="60" t="s">
        <v>7163</v>
      </c>
      <c r="O6065" s="66" t="s">
        <v>10573</v>
      </c>
      <c r="P6065" s="67" t="s">
        <v>3474</v>
      </c>
      <c r="Q6065" s="67" t="s">
        <v>6970</v>
      </c>
      <c r="R6065" s="67" t="s">
        <v>4481</v>
      </c>
      <c r="S6065" s="67"/>
      <c r="T6065" s="67"/>
      <c r="U6065" s="67"/>
      <c r="V6065" s="67"/>
      <c r="W6065" s="67"/>
      <c r="X6065" s="67"/>
      <c r="Y6065" s="67"/>
    </row>
    <row r="6066" spans="1:25" s="2" customFormat="1" ht="16.5" customHeight="1">
      <c r="A6066" s="59">
        <v>6064</v>
      </c>
      <c r="B6066" s="61" t="str">
        <f t="shared" si="658"/>
        <v>jd</v>
      </c>
      <c r="C6066" s="61" t="s">
        <v>2083</v>
      </c>
      <c r="D6066" s="2" t="s">
        <v>6811</v>
      </c>
      <c r="E6066" s="61" t="str">
        <f t="shared" si="659"/>
        <v>j</v>
      </c>
      <c r="F6066" s="62" t="str">
        <f t="shared" si="660"/>
        <v>d</v>
      </c>
      <c r="G6066" s="62" t="str">
        <f t="shared" si="661"/>
        <v>R</v>
      </c>
      <c r="H6066" s="62" t="str">
        <f t="shared" si="662"/>
        <v>L</v>
      </c>
      <c r="I6066" s="62">
        <f t="shared" si="663"/>
        <v>20</v>
      </c>
      <c r="J6066" s="62">
        <f t="shared" si="664"/>
        <v>8</v>
      </c>
      <c r="K6066" s="81">
        <v>8.785714662244914E-8</v>
      </c>
      <c r="L6066" s="2" t="s">
        <v>6887</v>
      </c>
      <c r="M6066" s="2" t="s">
        <v>13510</v>
      </c>
      <c r="N6066" s="60" t="s">
        <v>6797</v>
      </c>
      <c r="O6066" s="66" t="s">
        <v>8071</v>
      </c>
      <c r="P6066" s="67" t="s">
        <v>426</v>
      </c>
      <c r="Q6066" s="67" t="s">
        <v>6447</v>
      </c>
      <c r="R6066" s="67"/>
      <c r="S6066" s="67"/>
      <c r="T6066" s="67"/>
      <c r="U6066" s="67"/>
      <c r="V6066" s="67"/>
      <c r="W6066" s="67"/>
      <c r="X6066" s="67"/>
      <c r="Y6066" s="67"/>
    </row>
    <row r="6067" spans="1:25" s="2" customFormat="1" ht="16.5" customHeight="1">
      <c r="A6067" s="59">
        <v>6065</v>
      </c>
      <c r="B6067" s="61" t="str">
        <f t="shared" si="658"/>
        <v>zk</v>
      </c>
      <c r="C6067" s="61" t="s">
        <v>6277</v>
      </c>
      <c r="D6067" s="2" t="s">
        <v>13711</v>
      </c>
      <c r="E6067" s="61" t="str">
        <f t="shared" si="659"/>
        <v>z</v>
      </c>
      <c r="F6067" s="62" t="str">
        <f t="shared" si="660"/>
        <v>k</v>
      </c>
      <c r="G6067" s="62" t="str">
        <f t="shared" si="661"/>
        <v>L</v>
      </c>
      <c r="H6067" s="62" t="str">
        <f t="shared" si="662"/>
        <v>R</v>
      </c>
      <c r="I6067" s="62">
        <f t="shared" si="663"/>
        <v>3</v>
      </c>
      <c r="J6067" s="62">
        <f t="shared" si="664"/>
        <v>23</v>
      </c>
      <c r="K6067" s="81">
        <v>8.785714662244914E-8</v>
      </c>
      <c r="L6067" s="2" t="s">
        <v>6883</v>
      </c>
      <c r="M6067" s="2" t="s">
        <v>14463</v>
      </c>
      <c r="N6067" s="60" t="s">
        <v>6972</v>
      </c>
      <c r="O6067" s="66" t="s">
        <v>13253</v>
      </c>
      <c r="P6067" s="67" t="s">
        <v>4641</v>
      </c>
      <c r="Q6067" s="67" t="s">
        <v>6761</v>
      </c>
      <c r="R6067" s="67" t="s">
        <v>13494</v>
      </c>
      <c r="S6067" s="67" t="s">
        <v>6800</v>
      </c>
      <c r="T6067" s="67" t="s">
        <v>6175</v>
      </c>
      <c r="U6067" s="67"/>
      <c r="V6067" s="67"/>
      <c r="W6067" s="67"/>
      <c r="X6067" s="67"/>
      <c r="Y6067" s="67"/>
    </row>
    <row r="6068" spans="1:25" s="2" customFormat="1" ht="16.5" customHeight="1">
      <c r="A6068" s="59">
        <v>6066</v>
      </c>
      <c r="B6068" s="61" t="str">
        <f t="shared" si="658"/>
        <v>bk</v>
      </c>
      <c r="C6068" s="61" t="s">
        <v>317</v>
      </c>
      <c r="D6068" s="2" t="s">
        <v>13777</v>
      </c>
      <c r="E6068" s="61" t="str">
        <f t="shared" si="659"/>
        <v>b</v>
      </c>
      <c r="F6068" s="62" t="str">
        <f t="shared" si="660"/>
        <v>k</v>
      </c>
      <c r="G6068" s="62" t="str">
        <f t="shared" si="661"/>
        <v>L</v>
      </c>
      <c r="H6068" s="62" t="str">
        <f t="shared" si="662"/>
        <v>R</v>
      </c>
      <c r="I6068" s="62">
        <f t="shared" si="663"/>
        <v>15</v>
      </c>
      <c r="J6068" s="62">
        <f t="shared" si="664"/>
        <v>23</v>
      </c>
      <c r="K6068" s="81">
        <v>8.785714662244914E-8</v>
      </c>
      <c r="L6068" s="2" t="s">
        <v>6880</v>
      </c>
      <c r="M6068" s="2" t="s">
        <v>13530</v>
      </c>
      <c r="N6068" s="60" t="s">
        <v>6997</v>
      </c>
      <c r="O6068" s="66" t="s">
        <v>12252</v>
      </c>
      <c r="P6068" s="67" t="s">
        <v>4360</v>
      </c>
      <c r="Q6068" s="67" t="s">
        <v>4508</v>
      </c>
      <c r="R6068" s="67" t="s">
        <v>4508</v>
      </c>
      <c r="S6068" s="67"/>
      <c r="T6068" s="67"/>
      <c r="U6068" s="67"/>
      <c r="V6068" s="67"/>
      <c r="W6068" s="67"/>
      <c r="X6068" s="67"/>
      <c r="Y6068" s="67"/>
    </row>
    <row r="6069" spans="1:25" s="2" customFormat="1" ht="16.5" customHeight="1">
      <c r="A6069" s="59">
        <v>6067</v>
      </c>
      <c r="B6069" s="61" t="str">
        <f t="shared" si="658"/>
        <v>oq</v>
      </c>
      <c r="C6069" s="61" t="s">
        <v>4551</v>
      </c>
      <c r="D6069" s="2" t="s">
        <v>13562</v>
      </c>
      <c r="E6069" s="61" t="str">
        <f t="shared" si="659"/>
        <v>o</v>
      </c>
      <c r="F6069" s="62" t="str">
        <f t="shared" si="660"/>
        <v>q</v>
      </c>
      <c r="G6069" s="62" t="str">
        <f t="shared" si="661"/>
        <v>R</v>
      </c>
      <c r="H6069" s="62" t="str">
        <f t="shared" si="662"/>
        <v>L</v>
      </c>
      <c r="I6069" s="62">
        <f t="shared" si="663"/>
        <v>24</v>
      </c>
      <c r="J6069" s="62">
        <f t="shared" si="664"/>
        <v>1</v>
      </c>
      <c r="K6069" s="81">
        <v>8.785714662244914E-8</v>
      </c>
      <c r="L6069" s="2" t="s">
        <v>14018</v>
      </c>
      <c r="M6069" s="2" t="s">
        <v>6960</v>
      </c>
      <c r="N6069" s="60" t="s">
        <v>6972</v>
      </c>
      <c r="O6069" s="66" t="s">
        <v>10366</v>
      </c>
      <c r="P6069" s="67" t="s">
        <v>6541</v>
      </c>
      <c r="Q6069" s="67" t="s">
        <v>4550</v>
      </c>
      <c r="R6069" s="67"/>
      <c r="S6069" s="67"/>
      <c r="T6069" s="67"/>
      <c r="U6069" s="67"/>
      <c r="V6069" s="67"/>
      <c r="W6069" s="67"/>
      <c r="X6069" s="67"/>
      <c r="Y6069" s="67"/>
    </row>
    <row r="6070" spans="1:25" s="2" customFormat="1" ht="16.5" customHeight="1">
      <c r="A6070" s="59">
        <v>6068</v>
      </c>
      <c r="B6070" s="61" t="str">
        <f t="shared" si="658"/>
        <v>ru</v>
      </c>
      <c r="C6070" s="61" t="s">
        <v>4271</v>
      </c>
      <c r="D6070" s="2" t="s">
        <v>6937</v>
      </c>
      <c r="E6070" s="61" t="str">
        <f t="shared" si="659"/>
        <v>r</v>
      </c>
      <c r="F6070" s="62" t="str">
        <f t="shared" si="660"/>
        <v>u</v>
      </c>
      <c r="G6070" s="62" t="str">
        <f t="shared" si="661"/>
        <v>L</v>
      </c>
      <c r="H6070" s="62" t="str">
        <f t="shared" si="662"/>
        <v>R</v>
      </c>
      <c r="I6070" s="62">
        <f t="shared" si="663"/>
        <v>10</v>
      </c>
      <c r="J6070" s="62">
        <f t="shared" si="664"/>
        <v>19</v>
      </c>
      <c r="K6070" s="81">
        <v>8.785714662244914E-8</v>
      </c>
      <c r="L6070" s="2" t="s">
        <v>6891</v>
      </c>
      <c r="M6070" s="2" t="s">
        <v>13512</v>
      </c>
      <c r="N6070" s="60" t="s">
        <v>6972</v>
      </c>
      <c r="O6070" s="66" t="s">
        <v>13264</v>
      </c>
      <c r="P6070" s="67" t="s">
        <v>5808</v>
      </c>
      <c r="Q6070" s="67" t="s">
        <v>6096</v>
      </c>
      <c r="R6070" s="67" t="s">
        <v>1166</v>
      </c>
      <c r="S6070" s="67"/>
      <c r="T6070" s="67"/>
      <c r="U6070" s="67"/>
      <c r="V6070" s="67"/>
      <c r="W6070" s="67"/>
      <c r="X6070" s="67"/>
      <c r="Y6070" s="67"/>
    </row>
    <row r="6071" spans="1:25" s="2" customFormat="1" ht="16.5" customHeight="1">
      <c r="A6071" s="59">
        <v>6069</v>
      </c>
      <c r="B6071" s="61" t="str">
        <f t="shared" si="658"/>
        <v>x</v>
      </c>
      <c r="C6071" s="61" t="s">
        <v>5427</v>
      </c>
      <c r="D6071" s="2" t="s">
        <v>13563</v>
      </c>
      <c r="E6071" s="61" t="str">
        <f t="shared" si="659"/>
        <v>x</v>
      </c>
      <c r="F6071" s="62" t="str">
        <f t="shared" si="660"/>
        <v>x</v>
      </c>
      <c r="G6071" s="62" t="str">
        <f t="shared" si="661"/>
        <v>L</v>
      </c>
      <c r="H6071" s="62" t="str">
        <f t="shared" si="662"/>
        <v>L</v>
      </c>
      <c r="I6071" s="62">
        <f t="shared" si="663"/>
        <v>6</v>
      </c>
      <c r="J6071" s="62">
        <f t="shared" si="664"/>
        <v>6</v>
      </c>
      <c r="K6071" s="81">
        <v>8.785714662244914E-8</v>
      </c>
      <c r="L6071" s="2" t="s">
        <v>6892</v>
      </c>
      <c r="M6071" s="2" t="s">
        <v>14103</v>
      </c>
      <c r="N6071" s="60" t="s">
        <v>6973</v>
      </c>
      <c r="O6071" s="66" t="s">
        <v>11323</v>
      </c>
      <c r="P6071" s="67" t="s">
        <v>1647</v>
      </c>
      <c r="Q6071" s="67" t="s">
        <v>6800</v>
      </c>
      <c r="R6071" s="67" t="s">
        <v>6177</v>
      </c>
      <c r="S6071" s="67"/>
      <c r="T6071" s="67"/>
      <c r="U6071" s="67"/>
      <c r="V6071" s="67"/>
      <c r="W6071" s="67"/>
      <c r="X6071" s="67"/>
      <c r="Y6071" s="67"/>
    </row>
    <row r="6072" spans="1:25" s="2" customFormat="1" ht="16.5" customHeight="1">
      <c r="A6072" s="59">
        <v>6070</v>
      </c>
      <c r="B6072" s="61" t="str">
        <f t="shared" si="658"/>
        <v>qo</v>
      </c>
      <c r="C6072" s="61" t="s">
        <v>4129</v>
      </c>
      <c r="D6072" s="2" t="s">
        <v>13684</v>
      </c>
      <c r="E6072" s="61" t="str">
        <f t="shared" si="659"/>
        <v>q</v>
      </c>
      <c r="F6072" s="62" t="str">
        <f t="shared" si="660"/>
        <v>o</v>
      </c>
      <c r="G6072" s="62" t="str">
        <f t="shared" si="661"/>
        <v>L</v>
      </c>
      <c r="H6072" s="62" t="str">
        <f t="shared" si="662"/>
        <v>R</v>
      </c>
      <c r="I6072" s="62">
        <f t="shared" si="663"/>
        <v>1</v>
      </c>
      <c r="J6072" s="62">
        <f t="shared" si="664"/>
        <v>24</v>
      </c>
      <c r="K6072" s="81">
        <v>8.785714662244914E-8</v>
      </c>
      <c r="L6072" s="2" t="s">
        <v>13511</v>
      </c>
      <c r="M6072" s="2" t="s">
        <v>14083</v>
      </c>
      <c r="N6072" s="60" t="s">
        <v>7106</v>
      </c>
      <c r="O6072" s="66" t="s">
        <v>12531</v>
      </c>
      <c r="P6072" s="67" t="s">
        <v>3348</v>
      </c>
      <c r="Q6072" s="67" t="s">
        <v>6697</v>
      </c>
      <c r="R6072" s="67" t="s">
        <v>4179</v>
      </c>
      <c r="S6072" s="67"/>
      <c r="T6072" s="67"/>
      <c r="U6072" s="67"/>
      <c r="V6072" s="67"/>
      <c r="W6072" s="67"/>
      <c r="X6072" s="67"/>
      <c r="Y6072" s="67"/>
    </row>
    <row r="6073" spans="1:25" s="2" customFormat="1" ht="16.5" customHeight="1">
      <c r="A6073" s="59">
        <v>6071</v>
      </c>
      <c r="B6073" s="61" t="str">
        <f t="shared" si="658"/>
        <v>bk</v>
      </c>
      <c r="C6073" s="61" t="s">
        <v>315</v>
      </c>
      <c r="D6073" s="2" t="s">
        <v>13777</v>
      </c>
      <c r="E6073" s="61" t="str">
        <f t="shared" si="659"/>
        <v>b</v>
      </c>
      <c r="F6073" s="62" t="str">
        <f t="shared" si="660"/>
        <v>k</v>
      </c>
      <c r="G6073" s="62" t="str">
        <f t="shared" si="661"/>
        <v>L</v>
      </c>
      <c r="H6073" s="62" t="str">
        <f t="shared" si="662"/>
        <v>R</v>
      </c>
      <c r="I6073" s="62">
        <f t="shared" si="663"/>
        <v>15</v>
      </c>
      <c r="J6073" s="62">
        <f t="shared" si="664"/>
        <v>23</v>
      </c>
      <c r="K6073" s="81">
        <v>8.785714662244914E-8</v>
      </c>
      <c r="L6073" s="2" t="s">
        <v>6880</v>
      </c>
      <c r="M6073" s="2" t="s">
        <v>13530</v>
      </c>
      <c r="N6073" s="60" t="s">
        <v>6972</v>
      </c>
      <c r="O6073" s="66" t="s">
        <v>9448</v>
      </c>
      <c r="P6073" s="67" t="s">
        <v>2324</v>
      </c>
      <c r="Q6073" s="67" t="s">
        <v>3366</v>
      </c>
      <c r="R6073" s="67" t="s">
        <v>4108</v>
      </c>
      <c r="S6073" s="67" t="s">
        <v>72</v>
      </c>
      <c r="T6073" s="67"/>
      <c r="U6073" s="67"/>
      <c r="V6073" s="67"/>
      <c r="W6073" s="67"/>
      <c r="X6073" s="67"/>
      <c r="Y6073" s="67"/>
    </row>
    <row r="6074" spans="1:25" s="2" customFormat="1" ht="16.5" customHeight="1">
      <c r="A6074" s="59">
        <v>6072</v>
      </c>
      <c r="B6074" s="61" t="str">
        <f t="shared" si="658"/>
        <v>kz</v>
      </c>
      <c r="C6074" s="61" t="s">
        <v>2679</v>
      </c>
      <c r="D6074" s="2" t="s">
        <v>13687</v>
      </c>
      <c r="E6074" s="61" t="str">
        <f t="shared" si="659"/>
        <v>k</v>
      </c>
      <c r="F6074" s="62" t="str">
        <f t="shared" si="660"/>
        <v>z</v>
      </c>
      <c r="G6074" s="62" t="str">
        <f t="shared" si="661"/>
        <v>R</v>
      </c>
      <c r="H6074" s="62" t="str">
        <f t="shared" si="662"/>
        <v>L</v>
      </c>
      <c r="I6074" s="62">
        <f t="shared" si="663"/>
        <v>23</v>
      </c>
      <c r="J6074" s="62">
        <f t="shared" si="664"/>
        <v>3</v>
      </c>
      <c r="K6074" s="81">
        <v>8.46031782290251E-8</v>
      </c>
      <c r="L6074" s="2" t="s">
        <v>6890</v>
      </c>
      <c r="M6074" s="2" t="s">
        <v>14460</v>
      </c>
      <c r="N6074" s="60" t="s">
        <v>6797</v>
      </c>
      <c r="O6074" s="66" t="s">
        <v>10763</v>
      </c>
      <c r="P6074" s="67" t="s">
        <v>824</v>
      </c>
      <c r="Q6074" s="67" t="s">
        <v>684</v>
      </c>
      <c r="R6074" s="67"/>
      <c r="S6074" s="67"/>
      <c r="T6074" s="67"/>
      <c r="U6074" s="67"/>
      <c r="V6074" s="67"/>
      <c r="W6074" s="67"/>
      <c r="X6074" s="67"/>
      <c r="Y6074" s="67"/>
    </row>
    <row r="6075" spans="1:25" s="2" customFormat="1" ht="16.5" customHeight="1">
      <c r="A6075" s="59">
        <v>6073</v>
      </c>
      <c r="B6075" s="61" t="str">
        <f t="shared" si="658"/>
        <v>if</v>
      </c>
      <c r="C6075" s="61" t="s">
        <v>589</v>
      </c>
      <c r="D6075" s="2" t="s">
        <v>13361</v>
      </c>
      <c r="E6075" s="61" t="str">
        <f t="shared" si="659"/>
        <v>i</v>
      </c>
      <c r="F6075" s="62" t="str">
        <f t="shared" si="660"/>
        <v>f</v>
      </c>
      <c r="G6075" s="62" t="str">
        <f t="shared" si="661"/>
        <v>R</v>
      </c>
      <c r="H6075" s="62" t="str">
        <f t="shared" si="662"/>
        <v>L</v>
      </c>
      <c r="I6075" s="62">
        <f t="shared" si="663"/>
        <v>22</v>
      </c>
      <c r="J6075" s="62">
        <f t="shared" si="664"/>
        <v>11</v>
      </c>
      <c r="K6075" s="81">
        <v>8.46031782290251E-8</v>
      </c>
      <c r="L6075" s="2" t="s">
        <v>14016</v>
      </c>
      <c r="M6075" s="2" t="s">
        <v>13510</v>
      </c>
      <c r="N6075" s="60" t="s">
        <v>7144</v>
      </c>
      <c r="O6075" s="66" t="s">
        <v>8311</v>
      </c>
      <c r="P6075" s="67" t="s">
        <v>3476</v>
      </c>
      <c r="Q6075" s="67" t="s">
        <v>5242</v>
      </c>
      <c r="R6075" s="67" t="s">
        <v>5242</v>
      </c>
      <c r="S6075" s="67"/>
      <c r="T6075" s="67"/>
      <c r="U6075" s="67"/>
      <c r="V6075" s="67"/>
      <c r="W6075" s="67"/>
      <c r="X6075" s="67"/>
      <c r="Y6075" s="67"/>
    </row>
    <row r="6076" spans="1:25" s="2" customFormat="1" ht="16.5" customHeight="1">
      <c r="A6076" s="59">
        <v>6074</v>
      </c>
      <c r="B6076" s="61" t="str">
        <f t="shared" si="658"/>
        <v>zy</v>
      </c>
      <c r="C6076" s="61" t="s">
        <v>6262</v>
      </c>
      <c r="D6076" s="2" t="s">
        <v>6925</v>
      </c>
      <c r="E6076" s="61" t="str">
        <f t="shared" si="659"/>
        <v>z</v>
      </c>
      <c r="F6076" s="62" t="str">
        <f t="shared" si="660"/>
        <v>y</v>
      </c>
      <c r="G6076" s="62" t="str">
        <f t="shared" si="661"/>
        <v>L</v>
      </c>
      <c r="H6076" s="62" t="str">
        <f t="shared" si="662"/>
        <v>R</v>
      </c>
      <c r="I6076" s="62">
        <f t="shared" si="663"/>
        <v>3</v>
      </c>
      <c r="J6076" s="62">
        <f t="shared" si="664"/>
        <v>16</v>
      </c>
      <c r="K6076" s="81">
        <v>8.46031782290251E-8</v>
      </c>
      <c r="L6076" s="2" t="s">
        <v>6883</v>
      </c>
      <c r="M6076" s="2" t="s">
        <v>6876</v>
      </c>
      <c r="N6076" s="60" t="s">
        <v>6973</v>
      </c>
      <c r="O6076" s="66" t="s">
        <v>14215</v>
      </c>
      <c r="P6076" s="67" t="s">
        <v>14133</v>
      </c>
      <c r="Q6076" s="67" t="s">
        <v>6801</v>
      </c>
      <c r="R6076" s="67" t="s">
        <v>722</v>
      </c>
      <c r="S6076" s="67"/>
      <c r="T6076" s="67"/>
      <c r="U6076" s="67"/>
      <c r="V6076" s="67"/>
      <c r="W6076" s="67"/>
      <c r="X6076" s="67"/>
      <c r="Y6076" s="67"/>
    </row>
    <row r="6077" spans="1:25" s="2" customFormat="1" ht="16.5" customHeight="1">
      <c r="A6077" s="59">
        <v>6075</v>
      </c>
      <c r="B6077" s="61" t="str">
        <f t="shared" si="658"/>
        <v>d</v>
      </c>
      <c r="C6077" s="61" t="s">
        <v>4927</v>
      </c>
      <c r="D6077" s="2" t="s">
        <v>13695</v>
      </c>
      <c r="E6077" s="61" t="str">
        <f t="shared" si="659"/>
        <v>d</v>
      </c>
      <c r="F6077" s="62" t="str">
        <f t="shared" si="660"/>
        <v>d</v>
      </c>
      <c r="G6077" s="62" t="str">
        <f t="shared" si="661"/>
        <v>L</v>
      </c>
      <c r="H6077" s="62" t="str">
        <f t="shared" si="662"/>
        <v>L</v>
      </c>
      <c r="I6077" s="62">
        <f t="shared" si="663"/>
        <v>8</v>
      </c>
      <c r="J6077" s="62">
        <f t="shared" si="664"/>
        <v>8</v>
      </c>
      <c r="K6077" s="81">
        <v>8.46031782290251E-8</v>
      </c>
      <c r="L6077" s="2" t="s">
        <v>13508</v>
      </c>
      <c r="M6077" s="2" t="s">
        <v>14103</v>
      </c>
      <c r="N6077" s="60" t="s">
        <v>7181</v>
      </c>
      <c r="O6077" s="66" t="s">
        <v>9645</v>
      </c>
      <c r="P6077" s="67" t="s">
        <v>2324</v>
      </c>
      <c r="Q6077" s="67" t="s">
        <v>1165</v>
      </c>
      <c r="R6077" s="67" t="s">
        <v>4622</v>
      </c>
      <c r="S6077" s="67"/>
      <c r="T6077" s="67"/>
      <c r="U6077" s="67"/>
      <c r="V6077" s="67"/>
      <c r="W6077" s="67"/>
      <c r="X6077" s="67"/>
      <c r="Y6077" s="67"/>
    </row>
    <row r="6078" spans="1:25" s="2" customFormat="1" ht="16.5" customHeight="1">
      <c r="A6078" s="59">
        <v>6076</v>
      </c>
      <c r="B6078" s="61" t="str">
        <f t="shared" si="658"/>
        <v>qu</v>
      </c>
      <c r="C6078" s="61" t="s">
        <v>4151</v>
      </c>
      <c r="D6078" s="2" t="s">
        <v>6810</v>
      </c>
      <c r="E6078" s="61" t="str">
        <f t="shared" si="659"/>
        <v>q</v>
      </c>
      <c r="F6078" s="62" t="str">
        <f t="shared" si="660"/>
        <v>u</v>
      </c>
      <c r="G6078" s="62" t="str">
        <f t="shared" si="661"/>
        <v>L</v>
      </c>
      <c r="H6078" s="62" t="str">
        <f t="shared" si="662"/>
        <v>R</v>
      </c>
      <c r="I6078" s="62">
        <f t="shared" si="663"/>
        <v>1</v>
      </c>
      <c r="J6078" s="62">
        <f t="shared" si="664"/>
        <v>19</v>
      </c>
      <c r="K6078" s="81">
        <v>8.46031782290251E-8</v>
      </c>
      <c r="L6078" s="2" t="s">
        <v>13511</v>
      </c>
      <c r="M6078" s="2" t="s">
        <v>13512</v>
      </c>
      <c r="N6078" s="60" t="s">
        <v>13429</v>
      </c>
      <c r="O6078" s="66" t="s">
        <v>8327</v>
      </c>
      <c r="P6078" s="67" t="s">
        <v>3476</v>
      </c>
      <c r="Q6078" s="67" t="s">
        <v>3476</v>
      </c>
      <c r="R6078" s="67" t="s">
        <v>6631</v>
      </c>
      <c r="S6078" s="67" t="s">
        <v>3256</v>
      </c>
      <c r="T6078" s="67"/>
      <c r="U6078" s="67"/>
      <c r="V6078" s="67"/>
      <c r="W6078" s="67"/>
      <c r="X6078" s="67"/>
      <c r="Y6078" s="67"/>
    </row>
    <row r="6079" spans="1:25" s="2" customFormat="1" ht="16.5" customHeight="1">
      <c r="A6079" s="59">
        <v>6077</v>
      </c>
      <c r="B6079" s="61" t="str">
        <f t="shared" si="658"/>
        <v>ly</v>
      </c>
      <c r="C6079" s="61" t="s">
        <v>2984</v>
      </c>
      <c r="D6079" s="2" t="s">
        <v>6906</v>
      </c>
      <c r="E6079" s="61" t="str">
        <f t="shared" si="659"/>
        <v>l</v>
      </c>
      <c r="F6079" s="62" t="str">
        <f t="shared" si="660"/>
        <v>y</v>
      </c>
      <c r="G6079" s="62" t="str">
        <f t="shared" si="661"/>
        <v>R</v>
      </c>
      <c r="H6079" s="62" t="str">
        <f t="shared" si="662"/>
        <v>R</v>
      </c>
      <c r="I6079" s="62">
        <f t="shared" si="663"/>
        <v>25</v>
      </c>
      <c r="J6079" s="62">
        <f t="shared" si="664"/>
        <v>16</v>
      </c>
      <c r="K6079" s="81">
        <v>8.46031782290251E-8</v>
      </c>
      <c r="L6079" s="2" t="s">
        <v>6889</v>
      </c>
      <c r="M6079" s="2" t="s">
        <v>13529</v>
      </c>
      <c r="N6079" s="60" t="s">
        <v>6972</v>
      </c>
      <c r="O6079" s="66" t="s">
        <v>12451</v>
      </c>
      <c r="P6079" s="67" t="s">
        <v>4989</v>
      </c>
      <c r="Q6079" s="67" t="s">
        <v>6760</v>
      </c>
      <c r="R6079" s="67" t="s">
        <v>794</v>
      </c>
      <c r="S6079" s="67"/>
      <c r="T6079" s="67"/>
      <c r="U6079" s="67"/>
      <c r="V6079" s="67"/>
      <c r="W6079" s="67"/>
      <c r="X6079" s="67"/>
      <c r="Y6079" s="67"/>
    </row>
    <row r="6080" spans="1:25" s="2" customFormat="1" ht="16.5" customHeight="1">
      <c r="A6080" s="59">
        <v>6078</v>
      </c>
      <c r="B6080" s="61" t="str">
        <f t="shared" si="658"/>
        <v>mf</v>
      </c>
      <c r="C6080" s="61" t="s">
        <v>3296</v>
      </c>
      <c r="D6080" s="2" t="s">
        <v>13552</v>
      </c>
      <c r="E6080" s="61" t="str">
        <f t="shared" si="659"/>
        <v>m</v>
      </c>
      <c r="F6080" s="62" t="str">
        <f t="shared" si="660"/>
        <v>f</v>
      </c>
      <c r="G6080" s="62" t="str">
        <f t="shared" si="661"/>
        <v>R</v>
      </c>
      <c r="H6080" s="62" t="str">
        <f t="shared" si="662"/>
        <v>L</v>
      </c>
      <c r="I6080" s="62">
        <f t="shared" si="663"/>
        <v>21</v>
      </c>
      <c r="J6080" s="62">
        <f t="shared" si="664"/>
        <v>11</v>
      </c>
      <c r="K6080" s="81">
        <v>8.46031782290251E-8</v>
      </c>
      <c r="L6080" s="2" t="s">
        <v>6877</v>
      </c>
      <c r="M6080" s="2" t="s">
        <v>6816</v>
      </c>
      <c r="N6080" s="60" t="s">
        <v>13812</v>
      </c>
      <c r="O6080" s="66" t="s">
        <v>9492</v>
      </c>
      <c r="P6080" s="67" t="s">
        <v>2324</v>
      </c>
      <c r="Q6080" s="67" t="s">
        <v>14547</v>
      </c>
      <c r="R6080" s="67" t="s">
        <v>3476</v>
      </c>
      <c r="S6080" s="67"/>
      <c r="T6080" s="67"/>
      <c r="U6080" s="67"/>
      <c r="V6080" s="67"/>
      <c r="W6080" s="67"/>
      <c r="X6080" s="67"/>
      <c r="Y6080" s="67"/>
    </row>
    <row r="6081" spans="1:25" s="2" customFormat="1" ht="16.5" customHeight="1">
      <c r="A6081" s="59">
        <v>6079</v>
      </c>
      <c r="B6081" s="61" t="str">
        <f t="shared" si="658"/>
        <v>bu</v>
      </c>
      <c r="C6081" s="61" t="s">
        <v>371</v>
      </c>
      <c r="D6081" s="2" t="s">
        <v>6921</v>
      </c>
      <c r="E6081" s="61" t="str">
        <f t="shared" si="659"/>
        <v>b</v>
      </c>
      <c r="F6081" s="62" t="str">
        <f t="shared" si="660"/>
        <v>u</v>
      </c>
      <c r="G6081" s="62" t="str">
        <f t="shared" si="661"/>
        <v>L</v>
      </c>
      <c r="H6081" s="62" t="str">
        <f t="shared" si="662"/>
        <v>R</v>
      </c>
      <c r="I6081" s="62">
        <f t="shared" si="663"/>
        <v>15</v>
      </c>
      <c r="J6081" s="62">
        <f t="shared" si="664"/>
        <v>19</v>
      </c>
      <c r="K6081" s="81">
        <v>8.46031782290251E-8</v>
      </c>
      <c r="L6081" s="2" t="s">
        <v>6880</v>
      </c>
      <c r="M6081" s="2" t="s">
        <v>13512</v>
      </c>
      <c r="N6081" s="60" t="s">
        <v>6972</v>
      </c>
      <c r="O6081" s="66" t="s">
        <v>7604</v>
      </c>
      <c r="P6081" s="67" t="s">
        <v>4241</v>
      </c>
      <c r="Q6081" s="67" t="s">
        <v>1352</v>
      </c>
      <c r="R6081" s="67"/>
      <c r="S6081" s="67"/>
      <c r="T6081" s="67"/>
      <c r="U6081" s="67"/>
      <c r="V6081" s="67"/>
      <c r="W6081" s="67"/>
      <c r="X6081" s="67"/>
      <c r="Y6081" s="67"/>
    </row>
    <row r="6082" spans="1:25" s="2" customFormat="1" ht="16.5" customHeight="1">
      <c r="A6082" s="59">
        <v>6080</v>
      </c>
      <c r="B6082" s="61" t="str">
        <f t="shared" si="658"/>
        <v>dn</v>
      </c>
      <c r="C6082" s="61" t="s">
        <v>853</v>
      </c>
      <c r="D6082" s="2" t="s">
        <v>6821</v>
      </c>
      <c r="E6082" s="61" t="str">
        <f t="shared" si="659"/>
        <v>d</v>
      </c>
      <c r="F6082" s="62" t="str">
        <f t="shared" si="660"/>
        <v>n</v>
      </c>
      <c r="G6082" s="62" t="str">
        <f t="shared" si="661"/>
        <v>L</v>
      </c>
      <c r="H6082" s="62" t="str">
        <f t="shared" si="662"/>
        <v>R</v>
      </c>
      <c r="I6082" s="62">
        <f t="shared" si="663"/>
        <v>8</v>
      </c>
      <c r="J6082" s="62">
        <f t="shared" si="664"/>
        <v>18</v>
      </c>
      <c r="K6082" s="81">
        <v>8.46031782290251E-8</v>
      </c>
      <c r="L6082" s="2" t="s">
        <v>13508</v>
      </c>
      <c r="M6082" s="2" t="s">
        <v>6841</v>
      </c>
      <c r="N6082" s="60" t="s">
        <v>13889</v>
      </c>
      <c r="O6082" s="66" t="s">
        <v>8568</v>
      </c>
      <c r="P6082" s="67" t="s">
        <v>3536</v>
      </c>
      <c r="Q6082" s="67" t="s">
        <v>6761</v>
      </c>
      <c r="R6082" s="67" t="s">
        <v>4903</v>
      </c>
      <c r="S6082" s="67" t="s">
        <v>4492</v>
      </c>
      <c r="T6082" s="67"/>
      <c r="U6082" s="67"/>
      <c r="V6082" s="67"/>
      <c r="W6082" s="67"/>
      <c r="X6082" s="67"/>
      <c r="Y6082" s="67"/>
    </row>
    <row r="6083" spans="1:25" s="2" customFormat="1" ht="16.5" customHeight="1">
      <c r="A6083" s="59">
        <v>6081</v>
      </c>
      <c r="B6083" s="61" t="str">
        <f t="shared" ref="B6083:B6146" si="665">VLOOKUP(D6083,sp,2,FALSE)</f>
        <v>qi</v>
      </c>
      <c r="C6083" s="61" t="s">
        <v>3938</v>
      </c>
      <c r="D6083" s="2" t="s">
        <v>6935</v>
      </c>
      <c r="E6083" s="61" t="str">
        <f t="shared" ref="E6083:E6146" si="666">LEFT(B6083,1)</f>
        <v>q</v>
      </c>
      <c r="F6083" s="62" t="str">
        <f t="shared" ref="F6083:F6146" si="667">RIGHT(B6083,1)</f>
        <v>i</v>
      </c>
      <c r="G6083" s="62" t="str">
        <f t="shared" si="661"/>
        <v>L</v>
      </c>
      <c r="H6083" s="62" t="str">
        <f t="shared" si="662"/>
        <v>R</v>
      </c>
      <c r="I6083" s="62">
        <f t="shared" si="663"/>
        <v>1</v>
      </c>
      <c r="J6083" s="62">
        <f t="shared" si="664"/>
        <v>22</v>
      </c>
      <c r="K6083" s="81">
        <v>8.46031782290251E-8</v>
      </c>
      <c r="L6083" s="2" t="s">
        <v>13511</v>
      </c>
      <c r="M6083" s="2" t="s">
        <v>13510</v>
      </c>
      <c r="N6083" s="60" t="s">
        <v>6972</v>
      </c>
      <c r="O6083" s="66" t="s">
        <v>14189</v>
      </c>
      <c r="P6083" s="67" t="s">
        <v>4621</v>
      </c>
      <c r="Q6083" s="67" t="s">
        <v>14133</v>
      </c>
      <c r="R6083" s="67" t="s">
        <v>5845</v>
      </c>
      <c r="S6083" s="67"/>
      <c r="T6083" s="67"/>
      <c r="U6083" s="67"/>
      <c r="V6083" s="67"/>
      <c r="W6083" s="67"/>
      <c r="X6083" s="67"/>
      <c r="Y6083" s="67"/>
    </row>
    <row r="6084" spans="1:25" s="2" customFormat="1" ht="16.5" customHeight="1">
      <c r="A6084" s="59">
        <v>6082</v>
      </c>
      <c r="B6084" s="61" t="str">
        <f t="shared" si="665"/>
        <v>g;</v>
      </c>
      <c r="C6084" s="61" t="s">
        <v>1644</v>
      </c>
      <c r="D6084" s="2" t="s">
        <v>6902</v>
      </c>
      <c r="E6084" s="61" t="str">
        <f t="shared" si="666"/>
        <v>g</v>
      </c>
      <c r="F6084" s="62" t="str">
        <f t="shared" si="667"/>
        <v>;</v>
      </c>
      <c r="G6084" s="62" t="str">
        <f t="shared" ref="G6084:G6147" si="668">IF(FIND(E6084,"qwertasdfgzxcvbyuiophjkl;nm")&lt;15.5,"L","R")</f>
        <v>L</v>
      </c>
      <c r="H6084" s="62" t="str">
        <f t="shared" ref="H6084:H6147" si="669">IF(FIND(F6084,"qwertasdfgzxcvbyuiophjkl;nm")&lt;15.5,"L","R")</f>
        <v>R</v>
      </c>
      <c r="I6084" s="62">
        <f t="shared" ref="I6084:I6147" si="670">FIND(E6084,$I$1)</f>
        <v>14</v>
      </c>
      <c r="J6084" s="62">
        <f t="shared" ref="J6084:J6147" si="671">FIND(F6084,$I$1)</f>
        <v>27</v>
      </c>
      <c r="K6084" s="81">
        <v>8.46031782290251E-8</v>
      </c>
      <c r="L6084" s="2" t="s">
        <v>13509</v>
      </c>
      <c r="M6084" s="2" t="s">
        <v>13534</v>
      </c>
      <c r="N6084" s="60" t="s">
        <v>7018</v>
      </c>
      <c r="O6084" s="66" t="s">
        <v>9134</v>
      </c>
      <c r="P6084" s="67" t="s">
        <v>1213</v>
      </c>
      <c r="Q6084" s="67" t="s">
        <v>530</v>
      </c>
      <c r="R6084" s="67" t="s">
        <v>2409</v>
      </c>
      <c r="S6084" s="67"/>
      <c r="T6084" s="67"/>
      <c r="U6084" s="67"/>
      <c r="V6084" s="67"/>
      <c r="W6084" s="67"/>
      <c r="X6084" s="67"/>
      <c r="Y6084" s="67"/>
    </row>
    <row r="6085" spans="1:25" s="2" customFormat="1" ht="16.5" customHeight="1">
      <c r="A6085" s="59">
        <v>6083</v>
      </c>
      <c r="B6085" s="61" t="str">
        <f t="shared" si="665"/>
        <v>pb</v>
      </c>
      <c r="C6085" s="61" t="s">
        <v>3843</v>
      </c>
      <c r="D6085" s="2" t="s">
        <v>6953</v>
      </c>
      <c r="E6085" s="61" t="str">
        <f t="shared" si="666"/>
        <v>p</v>
      </c>
      <c r="F6085" s="62" t="str">
        <f t="shared" si="667"/>
        <v>b</v>
      </c>
      <c r="G6085" s="62" t="str">
        <f t="shared" si="668"/>
        <v>R</v>
      </c>
      <c r="H6085" s="62" t="str">
        <f t="shared" si="669"/>
        <v>L</v>
      </c>
      <c r="I6085" s="62">
        <f t="shared" si="670"/>
        <v>26</v>
      </c>
      <c r="J6085" s="62">
        <f t="shared" si="671"/>
        <v>15</v>
      </c>
      <c r="K6085" s="81">
        <v>8.46031782290251E-8</v>
      </c>
      <c r="L6085" s="2" t="s">
        <v>6881</v>
      </c>
      <c r="M6085" s="2" t="s">
        <v>6879</v>
      </c>
      <c r="N6085" s="60" t="s">
        <v>6972</v>
      </c>
      <c r="O6085" s="66" t="s">
        <v>7672</v>
      </c>
      <c r="P6085" s="67" t="s">
        <v>98</v>
      </c>
      <c r="Q6085" s="67" t="s">
        <v>14111</v>
      </c>
      <c r="R6085" s="67" t="s">
        <v>4903</v>
      </c>
      <c r="S6085" s="67"/>
      <c r="T6085" s="67"/>
      <c r="U6085" s="67"/>
      <c r="V6085" s="67"/>
      <c r="W6085" s="67"/>
      <c r="X6085" s="67"/>
      <c r="Y6085" s="67"/>
    </row>
    <row r="6086" spans="1:25" s="2" customFormat="1" ht="16.5" customHeight="1">
      <c r="A6086" s="59">
        <v>6084</v>
      </c>
      <c r="B6086" s="61" t="str">
        <f t="shared" si="665"/>
        <v>hg</v>
      </c>
      <c r="C6086" s="61" t="s">
        <v>1728</v>
      </c>
      <c r="D6086" s="2" t="s">
        <v>13770</v>
      </c>
      <c r="E6086" s="61" t="str">
        <f t="shared" si="666"/>
        <v>h</v>
      </c>
      <c r="F6086" s="62" t="str">
        <f t="shared" si="667"/>
        <v>g</v>
      </c>
      <c r="G6086" s="62" t="str">
        <f t="shared" si="668"/>
        <v>R</v>
      </c>
      <c r="H6086" s="62" t="str">
        <f t="shared" si="669"/>
        <v>L</v>
      </c>
      <c r="I6086" s="62">
        <f t="shared" si="670"/>
        <v>17</v>
      </c>
      <c r="J6086" s="62">
        <f t="shared" si="671"/>
        <v>14</v>
      </c>
      <c r="K6086" s="81">
        <v>8.46031782290251E-8</v>
      </c>
      <c r="L6086" s="2" t="s">
        <v>6888</v>
      </c>
      <c r="M6086" s="2" t="s">
        <v>13767</v>
      </c>
      <c r="N6086" s="60" t="s">
        <v>7087</v>
      </c>
      <c r="O6086" s="66" t="s">
        <v>9330</v>
      </c>
      <c r="P6086" s="67" t="s">
        <v>4974</v>
      </c>
      <c r="Q6086" s="67" t="s">
        <v>2066</v>
      </c>
      <c r="R6086" s="67" t="s">
        <v>5797</v>
      </c>
      <c r="S6086" s="67"/>
      <c r="T6086" s="67"/>
      <c r="U6086" s="67"/>
      <c r="V6086" s="67"/>
      <c r="W6086" s="67"/>
      <c r="X6086" s="67"/>
      <c r="Y6086" s="67"/>
    </row>
    <row r="6087" spans="1:25" s="2" customFormat="1" ht="16.5" customHeight="1">
      <c r="A6087" s="59">
        <v>6085</v>
      </c>
      <c r="B6087" s="61" t="str">
        <f t="shared" si="665"/>
        <v>eu</v>
      </c>
      <c r="C6087" s="61" t="s">
        <v>6078</v>
      </c>
      <c r="D6087" s="2" t="s">
        <v>6924</v>
      </c>
      <c r="E6087" s="61" t="str">
        <f t="shared" si="666"/>
        <v>e</v>
      </c>
      <c r="F6087" s="62" t="str">
        <f t="shared" si="667"/>
        <v>u</v>
      </c>
      <c r="G6087" s="62" t="str">
        <f t="shared" si="668"/>
        <v>L</v>
      </c>
      <c r="H6087" s="62" t="str">
        <f t="shared" si="669"/>
        <v>R</v>
      </c>
      <c r="I6087" s="62">
        <f t="shared" si="670"/>
        <v>7</v>
      </c>
      <c r="J6087" s="62">
        <f t="shared" si="671"/>
        <v>19</v>
      </c>
      <c r="K6087" s="81">
        <v>8.46031782290251E-8</v>
      </c>
      <c r="L6087" s="2" t="s">
        <v>6876</v>
      </c>
      <c r="M6087" s="2" t="s">
        <v>13512</v>
      </c>
      <c r="N6087" s="60" t="s">
        <v>13975</v>
      </c>
      <c r="O6087" s="66" t="s">
        <v>12341</v>
      </c>
      <c r="P6087" s="67" t="s">
        <v>4360</v>
      </c>
      <c r="Q6087" s="67" t="s">
        <v>13495</v>
      </c>
      <c r="R6087" s="67" t="s">
        <v>6177</v>
      </c>
      <c r="S6087" s="67" t="s">
        <v>882</v>
      </c>
      <c r="T6087" s="67"/>
      <c r="U6087" s="67"/>
      <c r="V6087" s="67"/>
      <c r="W6087" s="67"/>
      <c r="X6087" s="67"/>
      <c r="Y6087" s="67"/>
    </row>
    <row r="6088" spans="1:25" s="2" customFormat="1" ht="16.5" customHeight="1">
      <c r="A6088" s="59">
        <v>6086</v>
      </c>
      <c r="B6088" s="61" t="str">
        <f t="shared" si="665"/>
        <v>kv</v>
      </c>
      <c r="C6088" s="61" t="s">
        <v>2691</v>
      </c>
      <c r="D6088" s="2" t="s">
        <v>13764</v>
      </c>
      <c r="E6088" s="61" t="str">
        <f t="shared" si="666"/>
        <v>k</v>
      </c>
      <c r="F6088" s="62" t="str">
        <f t="shared" si="667"/>
        <v>v</v>
      </c>
      <c r="G6088" s="62" t="str">
        <f t="shared" si="668"/>
        <v>R</v>
      </c>
      <c r="H6088" s="62" t="str">
        <f t="shared" si="669"/>
        <v>L</v>
      </c>
      <c r="I6088" s="62">
        <f t="shared" si="670"/>
        <v>23</v>
      </c>
      <c r="J6088" s="62">
        <f t="shared" si="671"/>
        <v>12</v>
      </c>
      <c r="K6088" s="81">
        <v>8.46031782290251E-8</v>
      </c>
      <c r="L6088" s="2" t="s">
        <v>6890</v>
      </c>
      <c r="M6088" s="2" t="s">
        <v>13534</v>
      </c>
      <c r="N6088" s="60" t="s">
        <v>7163</v>
      </c>
      <c r="O6088" s="66" t="s">
        <v>11219</v>
      </c>
      <c r="P6088" s="67" t="s">
        <v>5478</v>
      </c>
      <c r="Q6088" s="67" t="s">
        <v>4903</v>
      </c>
      <c r="R6088" s="67" t="s">
        <v>4989</v>
      </c>
      <c r="S6088" s="67"/>
      <c r="T6088" s="67"/>
      <c r="U6088" s="67"/>
      <c r="V6088" s="67"/>
      <c r="W6088" s="67"/>
      <c r="X6088" s="67"/>
      <c r="Y6088" s="67"/>
    </row>
    <row r="6089" spans="1:25" s="2" customFormat="1" ht="16.5" customHeight="1">
      <c r="A6089" s="59">
        <v>6087</v>
      </c>
      <c r="B6089" s="61" t="str">
        <f t="shared" si="665"/>
        <v>nx</v>
      </c>
      <c r="C6089" s="61" t="s">
        <v>3502</v>
      </c>
      <c r="D6089" s="2" t="s">
        <v>6905</v>
      </c>
      <c r="E6089" s="61" t="str">
        <f t="shared" si="666"/>
        <v>n</v>
      </c>
      <c r="F6089" s="62" t="str">
        <f t="shared" si="667"/>
        <v>x</v>
      </c>
      <c r="G6089" s="62" t="str">
        <f t="shared" si="668"/>
        <v>R</v>
      </c>
      <c r="H6089" s="62" t="str">
        <f t="shared" si="669"/>
        <v>L</v>
      </c>
      <c r="I6089" s="62">
        <f t="shared" si="670"/>
        <v>18</v>
      </c>
      <c r="J6089" s="62">
        <f t="shared" si="671"/>
        <v>6</v>
      </c>
      <c r="K6089" s="81">
        <v>8.46031782290251E-8</v>
      </c>
      <c r="L6089" s="2" t="s">
        <v>6878</v>
      </c>
      <c r="M6089" s="2" t="s">
        <v>6950</v>
      </c>
      <c r="N6089" s="60" t="s">
        <v>6797</v>
      </c>
      <c r="O6089" s="66" t="s">
        <v>8103</v>
      </c>
      <c r="P6089" s="67" t="s">
        <v>426</v>
      </c>
      <c r="Q6089" s="67" t="s">
        <v>3500</v>
      </c>
      <c r="R6089" s="67"/>
      <c r="S6089" s="67"/>
      <c r="T6089" s="67"/>
      <c r="U6089" s="67"/>
      <c r="V6089" s="67"/>
      <c r="W6089" s="67"/>
      <c r="X6089" s="67"/>
      <c r="Y6089" s="67"/>
    </row>
    <row r="6090" spans="1:25" s="2" customFormat="1" ht="16.5" customHeight="1">
      <c r="A6090" s="59">
        <v>6088</v>
      </c>
      <c r="B6090" s="61" t="str">
        <f t="shared" si="665"/>
        <v>ek</v>
      </c>
      <c r="C6090" s="61" t="s">
        <v>5921</v>
      </c>
      <c r="D6090" s="2" t="s">
        <v>13618</v>
      </c>
      <c r="E6090" s="61" t="str">
        <f t="shared" si="666"/>
        <v>e</v>
      </c>
      <c r="F6090" s="62" t="str">
        <f t="shared" si="667"/>
        <v>k</v>
      </c>
      <c r="G6090" s="62" t="str">
        <f t="shared" si="668"/>
        <v>L</v>
      </c>
      <c r="H6090" s="62" t="str">
        <f t="shared" si="669"/>
        <v>R</v>
      </c>
      <c r="I6090" s="62">
        <f t="shared" si="670"/>
        <v>7</v>
      </c>
      <c r="J6090" s="62">
        <f t="shared" si="671"/>
        <v>23</v>
      </c>
      <c r="K6090" s="81">
        <v>8.46031782290251E-8</v>
      </c>
      <c r="L6090" s="2" t="s">
        <v>6885</v>
      </c>
      <c r="M6090" s="2" t="s">
        <v>13530</v>
      </c>
      <c r="N6090" s="60" t="s">
        <v>7150</v>
      </c>
      <c r="O6090" s="66" t="s">
        <v>9453</v>
      </c>
      <c r="P6090" s="67" t="s">
        <v>2324</v>
      </c>
      <c r="Q6090" s="67" t="s">
        <v>13494</v>
      </c>
      <c r="R6090" s="67" t="s">
        <v>824</v>
      </c>
      <c r="S6090" s="67"/>
      <c r="T6090" s="67"/>
      <c r="U6090" s="67"/>
      <c r="V6090" s="67"/>
      <c r="W6090" s="67"/>
      <c r="X6090" s="67"/>
      <c r="Y6090" s="67"/>
    </row>
    <row r="6091" spans="1:25" s="2" customFormat="1" ht="16.5" customHeight="1">
      <c r="A6091" s="59">
        <v>6089</v>
      </c>
      <c r="B6091" s="61" t="str">
        <f t="shared" si="665"/>
        <v>pf</v>
      </c>
      <c r="C6091" s="61" t="s">
        <v>3722</v>
      </c>
      <c r="D6091" s="2" t="s">
        <v>13743</v>
      </c>
      <c r="E6091" s="61" t="str">
        <f t="shared" si="666"/>
        <v>p</v>
      </c>
      <c r="F6091" s="62" t="str">
        <f t="shared" si="667"/>
        <v>f</v>
      </c>
      <c r="G6091" s="62" t="str">
        <f t="shared" si="668"/>
        <v>R</v>
      </c>
      <c r="H6091" s="62" t="str">
        <f t="shared" si="669"/>
        <v>L</v>
      </c>
      <c r="I6091" s="62">
        <f t="shared" si="670"/>
        <v>26</v>
      </c>
      <c r="J6091" s="62">
        <f t="shared" si="671"/>
        <v>11</v>
      </c>
      <c r="K6091" s="81">
        <v>8.46031782290251E-8</v>
      </c>
      <c r="L6091" s="2" t="s">
        <v>6881</v>
      </c>
      <c r="M6091" s="2" t="s">
        <v>6816</v>
      </c>
      <c r="N6091" s="60" t="s">
        <v>7106</v>
      </c>
      <c r="O6091" s="66" t="s">
        <v>14202</v>
      </c>
      <c r="P6091" s="67" t="s">
        <v>1214</v>
      </c>
      <c r="Q6091" s="67" t="s">
        <v>14133</v>
      </c>
      <c r="R6091" s="67" t="s">
        <v>5807</v>
      </c>
      <c r="S6091" s="67" t="s">
        <v>2321</v>
      </c>
      <c r="T6091" s="67"/>
      <c r="U6091" s="67"/>
      <c r="V6091" s="67"/>
      <c r="W6091" s="67"/>
      <c r="X6091" s="67"/>
      <c r="Y6091" s="67"/>
    </row>
    <row r="6092" spans="1:25" s="2" customFormat="1" ht="16.5" customHeight="1">
      <c r="A6092" s="59">
        <v>6090</v>
      </c>
      <c r="B6092" s="61" t="str">
        <f t="shared" si="665"/>
        <v>pi</v>
      </c>
      <c r="C6092" s="61" t="s">
        <v>5654</v>
      </c>
      <c r="D6092" s="2" t="s">
        <v>6955</v>
      </c>
      <c r="E6092" s="61" t="str">
        <f t="shared" si="666"/>
        <v>p</v>
      </c>
      <c r="F6092" s="62" t="str">
        <f t="shared" si="667"/>
        <v>i</v>
      </c>
      <c r="G6092" s="62" t="str">
        <f t="shared" si="668"/>
        <v>R</v>
      </c>
      <c r="H6092" s="62" t="str">
        <f t="shared" si="669"/>
        <v>R</v>
      </c>
      <c r="I6092" s="62">
        <f t="shared" si="670"/>
        <v>26</v>
      </c>
      <c r="J6092" s="62">
        <f t="shared" si="671"/>
        <v>22</v>
      </c>
      <c r="K6092" s="81">
        <v>8.46031782290251E-8</v>
      </c>
      <c r="L6092" s="2" t="s">
        <v>6881</v>
      </c>
      <c r="M6092" s="2" t="s">
        <v>13510</v>
      </c>
      <c r="N6092" s="60" t="s">
        <v>6790</v>
      </c>
      <c r="O6092" s="66" t="s">
        <v>5654</v>
      </c>
      <c r="P6092" s="67" t="s">
        <v>5654</v>
      </c>
      <c r="Q6092" s="67"/>
      <c r="R6092" s="67"/>
      <c r="S6092" s="67"/>
      <c r="T6092" s="67"/>
      <c r="U6092" s="67"/>
      <c r="V6092" s="67"/>
      <c r="W6092" s="67"/>
      <c r="X6092" s="67"/>
      <c r="Y6092" s="67"/>
    </row>
    <row r="6093" spans="1:25" s="2" customFormat="1" ht="16.5" customHeight="1">
      <c r="A6093" s="59">
        <v>6091</v>
      </c>
      <c r="B6093" s="61" t="str">
        <f t="shared" si="665"/>
        <v>nn</v>
      </c>
      <c r="C6093" s="61" t="s">
        <v>2165</v>
      </c>
      <c r="D6093" s="2" t="s">
        <v>13628</v>
      </c>
      <c r="E6093" s="61" t="str">
        <f t="shared" si="666"/>
        <v>n</v>
      </c>
      <c r="F6093" s="62" t="str">
        <f t="shared" si="667"/>
        <v>n</v>
      </c>
      <c r="G6093" s="62" t="str">
        <f t="shared" si="668"/>
        <v>R</v>
      </c>
      <c r="H6093" s="62" t="str">
        <f t="shared" si="669"/>
        <v>R</v>
      </c>
      <c r="I6093" s="62">
        <f t="shared" si="670"/>
        <v>18</v>
      </c>
      <c r="J6093" s="62">
        <f t="shared" si="671"/>
        <v>18</v>
      </c>
      <c r="K6093" s="81">
        <v>8.46031782290251E-8</v>
      </c>
      <c r="L6093" s="2" t="s">
        <v>6878</v>
      </c>
      <c r="M6093" s="2" t="s">
        <v>6875</v>
      </c>
      <c r="N6093" s="60" t="s">
        <v>6992</v>
      </c>
      <c r="O6093" s="66" t="s">
        <v>7470</v>
      </c>
      <c r="P6093" s="67" t="s">
        <v>13494</v>
      </c>
      <c r="Q6093" s="67" t="s">
        <v>6687</v>
      </c>
      <c r="R6093" s="67"/>
      <c r="S6093" s="67"/>
      <c r="T6093" s="67"/>
      <c r="U6093" s="67"/>
      <c r="V6093" s="67"/>
      <c r="W6093" s="67"/>
      <c r="X6093" s="67"/>
      <c r="Y6093" s="67"/>
    </row>
    <row r="6094" spans="1:25" s="2" customFormat="1" ht="16.5" customHeight="1">
      <c r="A6094" s="59">
        <v>6092</v>
      </c>
      <c r="B6094" s="61" t="str">
        <f t="shared" si="665"/>
        <v>ej</v>
      </c>
      <c r="C6094" s="61" t="s">
        <v>5774</v>
      </c>
      <c r="D6094" s="2" t="s">
        <v>13497</v>
      </c>
      <c r="E6094" s="61" t="str">
        <f t="shared" si="666"/>
        <v>e</v>
      </c>
      <c r="F6094" s="62" t="str">
        <f t="shared" si="667"/>
        <v>j</v>
      </c>
      <c r="G6094" s="62" t="str">
        <f t="shared" si="668"/>
        <v>L</v>
      </c>
      <c r="H6094" s="62" t="str">
        <f t="shared" si="669"/>
        <v>R</v>
      </c>
      <c r="I6094" s="62">
        <f t="shared" si="670"/>
        <v>7</v>
      </c>
      <c r="J6094" s="62">
        <f t="shared" si="671"/>
        <v>20</v>
      </c>
      <c r="K6094" s="81">
        <v>8.46031782290251E-8</v>
      </c>
      <c r="L6094" s="2" t="s">
        <v>6885</v>
      </c>
      <c r="M6094" s="2" t="s">
        <v>6840</v>
      </c>
      <c r="N6094" s="60" t="s">
        <v>6972</v>
      </c>
      <c r="O6094" s="66" t="s">
        <v>10123</v>
      </c>
      <c r="P6094" s="67" t="s">
        <v>6065</v>
      </c>
      <c r="Q6094" s="67" t="s">
        <v>6760</v>
      </c>
      <c r="R6094" s="67" t="s">
        <v>1302</v>
      </c>
      <c r="S6094" s="67"/>
      <c r="T6094" s="67"/>
      <c r="U6094" s="67"/>
      <c r="V6094" s="67"/>
      <c r="W6094" s="67"/>
      <c r="X6094" s="67"/>
      <c r="Y6094" s="67"/>
    </row>
    <row r="6095" spans="1:25" s="2" customFormat="1" ht="16.5" customHeight="1">
      <c r="A6095" s="59">
        <v>6093</v>
      </c>
      <c r="B6095" s="61" t="str">
        <f t="shared" si="665"/>
        <v>eo</v>
      </c>
      <c r="C6095" s="61" t="s">
        <v>6028</v>
      </c>
      <c r="D6095" s="2" t="s">
        <v>13541</v>
      </c>
      <c r="E6095" s="61" t="str">
        <f t="shared" si="666"/>
        <v>e</v>
      </c>
      <c r="F6095" s="62" t="str">
        <f t="shared" si="667"/>
        <v>o</v>
      </c>
      <c r="G6095" s="62" t="str">
        <f t="shared" si="668"/>
        <v>L</v>
      </c>
      <c r="H6095" s="62" t="str">
        <f t="shared" si="669"/>
        <v>R</v>
      </c>
      <c r="I6095" s="62">
        <f t="shared" si="670"/>
        <v>7</v>
      </c>
      <c r="J6095" s="62">
        <f t="shared" si="671"/>
        <v>24</v>
      </c>
      <c r="K6095" s="81">
        <v>8.46031782290251E-8</v>
      </c>
      <c r="L6095" s="2" t="s">
        <v>6876</v>
      </c>
      <c r="M6095" s="2" t="s">
        <v>6960</v>
      </c>
      <c r="N6095" s="60" t="s">
        <v>6972</v>
      </c>
      <c r="O6095" s="66" t="s">
        <v>9876</v>
      </c>
      <c r="P6095" s="67" t="s">
        <v>630</v>
      </c>
      <c r="Q6095" s="67" t="s">
        <v>6019</v>
      </c>
      <c r="R6095" s="67"/>
      <c r="S6095" s="67"/>
      <c r="T6095" s="67"/>
      <c r="U6095" s="67"/>
      <c r="V6095" s="67"/>
      <c r="W6095" s="67"/>
      <c r="X6095" s="67"/>
      <c r="Y6095" s="67"/>
    </row>
    <row r="6096" spans="1:25" s="2" customFormat="1" ht="16.5" customHeight="1">
      <c r="A6096" s="59">
        <v>6094</v>
      </c>
      <c r="B6096" s="61" t="str">
        <f t="shared" si="665"/>
        <v>bl</v>
      </c>
      <c r="C6096" s="61" t="s">
        <v>263</v>
      </c>
      <c r="D6096" s="2" t="s">
        <v>13607</v>
      </c>
      <c r="E6096" s="61" t="str">
        <f t="shared" si="666"/>
        <v>b</v>
      </c>
      <c r="F6096" s="62" t="str">
        <f t="shared" si="667"/>
        <v>l</v>
      </c>
      <c r="G6096" s="62" t="str">
        <f t="shared" si="668"/>
        <v>L</v>
      </c>
      <c r="H6096" s="62" t="str">
        <f t="shared" si="669"/>
        <v>R</v>
      </c>
      <c r="I6096" s="62">
        <f t="shared" si="670"/>
        <v>15</v>
      </c>
      <c r="J6096" s="62">
        <f t="shared" si="671"/>
        <v>25</v>
      </c>
      <c r="K6096" s="81">
        <v>8.46031782290251E-8</v>
      </c>
      <c r="L6096" s="2" t="s">
        <v>6880</v>
      </c>
      <c r="M6096" s="2" t="s">
        <v>6916</v>
      </c>
      <c r="N6096" s="60" t="s">
        <v>6972</v>
      </c>
      <c r="O6096" s="66" t="s">
        <v>12812</v>
      </c>
      <c r="P6096" s="67" t="s">
        <v>1993</v>
      </c>
      <c r="Q6096" s="67" t="s">
        <v>1854</v>
      </c>
      <c r="R6096" s="2" t="s">
        <v>6975</v>
      </c>
    </row>
    <row r="6097" spans="1:25" s="2" customFormat="1" ht="16.5" customHeight="1">
      <c r="A6097" s="59">
        <v>6095</v>
      </c>
      <c r="B6097" s="61" t="str">
        <f t="shared" si="665"/>
        <v>hq</v>
      </c>
      <c r="C6097" s="61" t="s">
        <v>1814</v>
      </c>
      <c r="D6097" s="2" t="s">
        <v>6815</v>
      </c>
      <c r="E6097" s="61" t="str">
        <f t="shared" si="666"/>
        <v>h</v>
      </c>
      <c r="F6097" s="62" t="str">
        <f t="shared" si="667"/>
        <v>q</v>
      </c>
      <c r="G6097" s="62" t="str">
        <f t="shared" si="668"/>
        <v>R</v>
      </c>
      <c r="H6097" s="62" t="str">
        <f t="shared" si="669"/>
        <v>L</v>
      </c>
      <c r="I6097" s="62">
        <f t="shared" si="670"/>
        <v>17</v>
      </c>
      <c r="J6097" s="62">
        <f t="shared" si="671"/>
        <v>1</v>
      </c>
      <c r="K6097" s="81">
        <v>8.134920983560106E-8</v>
      </c>
      <c r="L6097" s="2" t="s">
        <v>6888</v>
      </c>
      <c r="M6097" s="2" t="s">
        <v>6960</v>
      </c>
      <c r="N6097" s="60" t="s">
        <v>13813</v>
      </c>
      <c r="O6097" s="66" t="s">
        <v>14359</v>
      </c>
      <c r="P6097" s="67" t="s">
        <v>1574</v>
      </c>
      <c r="Q6097" s="67" t="s">
        <v>6801</v>
      </c>
      <c r="R6097" s="67" t="s">
        <v>2637</v>
      </c>
      <c r="S6097" s="67"/>
      <c r="T6097" s="67"/>
      <c r="U6097" s="67"/>
      <c r="V6097" s="67"/>
      <c r="W6097" s="67"/>
      <c r="X6097" s="67"/>
      <c r="Y6097" s="67"/>
    </row>
    <row r="6098" spans="1:25" s="2" customFormat="1" ht="16.5" customHeight="1">
      <c r="A6098" s="59">
        <v>6096</v>
      </c>
      <c r="B6098" s="61" t="str">
        <f t="shared" si="665"/>
        <v>th</v>
      </c>
      <c r="C6098" s="61" t="s">
        <v>4800</v>
      </c>
      <c r="D6098" s="2" t="s">
        <v>13624</v>
      </c>
      <c r="E6098" s="61" t="str">
        <f t="shared" si="666"/>
        <v>t</v>
      </c>
      <c r="F6098" s="62" t="str">
        <f t="shared" si="667"/>
        <v>h</v>
      </c>
      <c r="G6098" s="62" t="str">
        <f t="shared" si="668"/>
        <v>L</v>
      </c>
      <c r="H6098" s="62" t="str">
        <f t="shared" si="669"/>
        <v>R</v>
      </c>
      <c r="I6098" s="62">
        <f t="shared" si="670"/>
        <v>13</v>
      </c>
      <c r="J6098" s="62">
        <f t="shared" si="671"/>
        <v>17</v>
      </c>
      <c r="K6098" s="81">
        <v>8.134920983560106E-8</v>
      </c>
      <c r="L6098" s="2" t="s">
        <v>6884</v>
      </c>
      <c r="M6098" s="2" t="s">
        <v>6950</v>
      </c>
      <c r="N6098" s="60" t="s">
        <v>7085</v>
      </c>
      <c r="O6098" s="66" t="s">
        <v>12617</v>
      </c>
      <c r="P6098" s="67" t="s">
        <v>6036</v>
      </c>
      <c r="Q6098" s="67" t="s">
        <v>824</v>
      </c>
      <c r="R6098" s="67" t="s">
        <v>6776</v>
      </c>
      <c r="S6098" s="67"/>
      <c r="T6098" s="67"/>
      <c r="U6098" s="67"/>
      <c r="V6098" s="67"/>
      <c r="W6098" s="67"/>
      <c r="X6098" s="67"/>
      <c r="Y6098" s="67"/>
    </row>
    <row r="6099" spans="1:25" s="2" customFormat="1" ht="16.5" customHeight="1">
      <c r="A6099" s="59">
        <v>6097</v>
      </c>
      <c r="B6099" s="61" t="str">
        <f t="shared" si="665"/>
        <v>tk</v>
      </c>
      <c r="C6099" s="61" t="s">
        <v>4905</v>
      </c>
      <c r="D6099" s="2" t="s">
        <v>13553</v>
      </c>
      <c r="E6099" s="61" t="str">
        <f t="shared" si="666"/>
        <v>t</v>
      </c>
      <c r="F6099" s="62" t="str">
        <f t="shared" si="667"/>
        <v>k</v>
      </c>
      <c r="G6099" s="62" t="str">
        <f t="shared" si="668"/>
        <v>L</v>
      </c>
      <c r="H6099" s="62" t="str">
        <f t="shared" si="669"/>
        <v>R</v>
      </c>
      <c r="I6099" s="62">
        <f t="shared" si="670"/>
        <v>13</v>
      </c>
      <c r="J6099" s="62">
        <f t="shared" si="671"/>
        <v>23</v>
      </c>
      <c r="K6099" s="81">
        <v>8.134920983560106E-8</v>
      </c>
      <c r="L6099" s="2" t="s">
        <v>6884</v>
      </c>
      <c r="M6099" s="2" t="s">
        <v>6916</v>
      </c>
      <c r="N6099" s="60" t="s">
        <v>6972</v>
      </c>
      <c r="O6099" s="66" t="s">
        <v>9074</v>
      </c>
      <c r="P6099" s="67" t="s">
        <v>4903</v>
      </c>
      <c r="Q6099" s="67" t="s">
        <v>3857</v>
      </c>
      <c r="R6099" s="67"/>
      <c r="S6099" s="67"/>
      <c r="T6099" s="67"/>
      <c r="U6099" s="67"/>
      <c r="V6099" s="67"/>
      <c r="W6099" s="67"/>
      <c r="X6099" s="67"/>
      <c r="Y6099" s="67"/>
    </row>
    <row r="6100" spans="1:25" s="2" customFormat="1" ht="16.5" customHeight="1">
      <c r="A6100" s="59">
        <v>6098</v>
      </c>
      <c r="B6100" s="61" t="str">
        <f t="shared" si="665"/>
        <v>dy</v>
      </c>
      <c r="C6100" s="61" t="s">
        <v>994</v>
      </c>
      <c r="D6100" s="2" t="s">
        <v>13766</v>
      </c>
      <c r="E6100" s="61" t="str">
        <f t="shared" si="666"/>
        <v>d</v>
      </c>
      <c r="F6100" s="62" t="str">
        <f t="shared" si="667"/>
        <v>y</v>
      </c>
      <c r="G6100" s="62" t="str">
        <f t="shared" si="668"/>
        <v>L</v>
      </c>
      <c r="H6100" s="62" t="str">
        <f t="shared" si="669"/>
        <v>R</v>
      </c>
      <c r="I6100" s="62">
        <f t="shared" si="670"/>
        <v>8</v>
      </c>
      <c r="J6100" s="62">
        <f t="shared" si="671"/>
        <v>16</v>
      </c>
      <c r="K6100" s="81">
        <v>8.134920983560106E-8</v>
      </c>
      <c r="L6100" s="2" t="s">
        <v>13508</v>
      </c>
      <c r="M6100" s="2" t="s">
        <v>13529</v>
      </c>
      <c r="N6100" s="60" t="s">
        <v>7182</v>
      </c>
      <c r="O6100" s="66" t="s">
        <v>12642</v>
      </c>
      <c r="P6100" s="67" t="s">
        <v>1593</v>
      </c>
      <c r="Q6100" s="67" t="s">
        <v>4482</v>
      </c>
      <c r="R6100" s="67"/>
      <c r="S6100" s="67"/>
      <c r="T6100" s="67"/>
      <c r="U6100" s="67"/>
      <c r="V6100" s="67"/>
      <c r="W6100" s="67"/>
      <c r="X6100" s="67"/>
      <c r="Y6100" s="67"/>
    </row>
    <row r="6101" spans="1:25" s="2" customFormat="1" ht="16.5" customHeight="1">
      <c r="A6101" s="59">
        <v>6099</v>
      </c>
      <c r="B6101" s="61" t="str">
        <f t="shared" si="665"/>
        <v>dl</v>
      </c>
      <c r="C6101" s="61" t="s">
        <v>1036</v>
      </c>
      <c r="D6101" s="2" t="s">
        <v>13587</v>
      </c>
      <c r="E6101" s="61" t="str">
        <f t="shared" si="666"/>
        <v>d</v>
      </c>
      <c r="F6101" s="62" t="str">
        <f t="shared" si="667"/>
        <v>l</v>
      </c>
      <c r="G6101" s="62" t="str">
        <f t="shared" si="668"/>
        <v>L</v>
      </c>
      <c r="H6101" s="62" t="str">
        <f t="shared" si="669"/>
        <v>R</v>
      </c>
      <c r="I6101" s="62">
        <f t="shared" si="670"/>
        <v>8</v>
      </c>
      <c r="J6101" s="62">
        <f t="shared" si="671"/>
        <v>25</v>
      </c>
      <c r="K6101" s="81">
        <v>8.134920983560106E-8</v>
      </c>
      <c r="L6101" s="2" t="s">
        <v>13508</v>
      </c>
      <c r="M6101" s="2" t="s">
        <v>6908</v>
      </c>
      <c r="N6101" s="60" t="s">
        <v>7109</v>
      </c>
      <c r="O6101" s="66" t="s">
        <v>12041</v>
      </c>
      <c r="P6101" s="67" t="s">
        <v>4989</v>
      </c>
      <c r="Q6101" s="67" t="s">
        <v>2396</v>
      </c>
      <c r="R6101" s="67" t="s">
        <v>5807</v>
      </c>
      <c r="S6101" s="67" t="s">
        <v>2637</v>
      </c>
      <c r="T6101" s="67"/>
      <c r="U6101" s="67"/>
      <c r="V6101" s="67"/>
      <c r="W6101" s="67"/>
      <c r="X6101" s="67"/>
      <c r="Y6101" s="67"/>
    </row>
    <row r="6102" spans="1:25" s="2" customFormat="1" ht="16.5" customHeight="1">
      <c r="A6102" s="59">
        <v>6100</v>
      </c>
      <c r="B6102" s="61" t="str">
        <f t="shared" si="665"/>
        <v>bk</v>
      </c>
      <c r="C6102" s="61" t="s">
        <v>321</v>
      </c>
      <c r="D6102" s="2" t="s">
        <v>13777</v>
      </c>
      <c r="E6102" s="61" t="str">
        <f t="shared" si="666"/>
        <v>b</v>
      </c>
      <c r="F6102" s="62" t="str">
        <f t="shared" si="667"/>
        <v>k</v>
      </c>
      <c r="G6102" s="62" t="str">
        <f t="shared" si="668"/>
        <v>L</v>
      </c>
      <c r="H6102" s="62" t="str">
        <f t="shared" si="669"/>
        <v>R</v>
      </c>
      <c r="I6102" s="62">
        <f t="shared" si="670"/>
        <v>15</v>
      </c>
      <c r="J6102" s="62">
        <f t="shared" si="671"/>
        <v>23</v>
      </c>
      <c r="K6102" s="81">
        <v>8.134920983560106E-8</v>
      </c>
      <c r="L6102" s="2" t="s">
        <v>6880</v>
      </c>
      <c r="M6102" s="2" t="s">
        <v>13530</v>
      </c>
      <c r="N6102" s="60" t="s">
        <v>7083</v>
      </c>
      <c r="O6102" s="66" t="s">
        <v>8267</v>
      </c>
      <c r="P6102" s="67" t="s">
        <v>1574</v>
      </c>
      <c r="Q6102" s="67" t="s">
        <v>3366</v>
      </c>
      <c r="R6102" s="67" t="s">
        <v>4108</v>
      </c>
      <c r="S6102" s="67" t="s">
        <v>72</v>
      </c>
      <c r="T6102" s="67"/>
      <c r="U6102" s="67"/>
      <c r="V6102" s="67"/>
      <c r="W6102" s="67"/>
      <c r="X6102" s="67"/>
      <c r="Y6102" s="67"/>
    </row>
    <row r="6103" spans="1:25" s="2" customFormat="1" ht="16.5" customHeight="1">
      <c r="A6103" s="59">
        <v>6101</v>
      </c>
      <c r="B6103" s="61" t="str">
        <f t="shared" si="665"/>
        <v>dy</v>
      </c>
      <c r="C6103" s="61" t="s">
        <v>1004</v>
      </c>
      <c r="D6103" s="2" t="s">
        <v>13766</v>
      </c>
      <c r="E6103" s="61" t="str">
        <f t="shared" si="666"/>
        <v>d</v>
      </c>
      <c r="F6103" s="62" t="str">
        <f t="shared" si="667"/>
        <v>y</v>
      </c>
      <c r="G6103" s="62" t="str">
        <f t="shared" si="668"/>
        <v>L</v>
      </c>
      <c r="H6103" s="62" t="str">
        <f t="shared" si="669"/>
        <v>R</v>
      </c>
      <c r="I6103" s="62">
        <f t="shared" si="670"/>
        <v>8</v>
      </c>
      <c r="J6103" s="62">
        <f t="shared" si="671"/>
        <v>16</v>
      </c>
      <c r="K6103" s="81">
        <v>8.134920983560106E-8</v>
      </c>
      <c r="L6103" s="2" t="s">
        <v>13508</v>
      </c>
      <c r="M6103" s="2" t="s">
        <v>13529</v>
      </c>
      <c r="N6103" s="60" t="s">
        <v>6972</v>
      </c>
      <c r="O6103" s="66" t="s">
        <v>10172</v>
      </c>
      <c r="P6103" s="67" t="s">
        <v>14507</v>
      </c>
      <c r="Q6103" s="67" t="s">
        <v>3573</v>
      </c>
      <c r="R6103" s="67" t="s">
        <v>14458</v>
      </c>
      <c r="S6103" s="67" t="s">
        <v>3474</v>
      </c>
      <c r="T6103" s="67"/>
      <c r="U6103" s="67"/>
      <c r="V6103" s="67"/>
      <c r="W6103" s="67"/>
      <c r="X6103" s="67"/>
      <c r="Y6103" s="67"/>
    </row>
    <row r="6104" spans="1:25" s="2" customFormat="1" ht="16.5" customHeight="1">
      <c r="A6104" s="59">
        <v>6102</v>
      </c>
      <c r="B6104" s="61" t="str">
        <f t="shared" si="665"/>
        <v>rl</v>
      </c>
      <c r="C6104" s="61" t="s">
        <v>4244</v>
      </c>
      <c r="D6104" s="2" t="s">
        <v>13660</v>
      </c>
      <c r="E6104" s="61" t="str">
        <f t="shared" si="666"/>
        <v>r</v>
      </c>
      <c r="F6104" s="62" t="str">
        <f t="shared" si="667"/>
        <v>l</v>
      </c>
      <c r="G6104" s="62" t="str">
        <f t="shared" si="668"/>
        <v>L</v>
      </c>
      <c r="H6104" s="62" t="str">
        <f t="shared" si="669"/>
        <v>R</v>
      </c>
      <c r="I6104" s="62">
        <f t="shared" si="670"/>
        <v>10</v>
      </c>
      <c r="J6104" s="62">
        <f t="shared" si="671"/>
        <v>25</v>
      </c>
      <c r="K6104" s="81">
        <v>8.134920983560106E-8</v>
      </c>
      <c r="L6104" s="2" t="s">
        <v>6891</v>
      </c>
      <c r="M6104" s="2" t="s">
        <v>6908</v>
      </c>
      <c r="N6104" s="60" t="s">
        <v>13852</v>
      </c>
      <c r="O6104" s="66" t="s">
        <v>14438</v>
      </c>
      <c r="P6104" s="67" t="s">
        <v>4178</v>
      </c>
      <c r="Q6104" s="67" t="s">
        <v>1462</v>
      </c>
      <c r="R6104" s="67" t="s">
        <v>6966</v>
      </c>
      <c r="S6104" s="67"/>
      <c r="T6104" s="67"/>
      <c r="U6104" s="67"/>
      <c r="V6104" s="67"/>
      <c r="W6104" s="67"/>
      <c r="X6104" s="67"/>
      <c r="Y6104" s="67"/>
    </row>
    <row r="6105" spans="1:25" s="2" customFormat="1" ht="16.5" customHeight="1">
      <c r="A6105" s="59">
        <v>6103</v>
      </c>
      <c r="B6105" s="61" t="str">
        <f t="shared" si="665"/>
        <v>lb</v>
      </c>
      <c r="C6105" s="61" t="s">
        <v>3195</v>
      </c>
      <c r="D6105" s="2" t="s">
        <v>6914</v>
      </c>
      <c r="E6105" s="61" t="str">
        <f t="shared" si="666"/>
        <v>l</v>
      </c>
      <c r="F6105" s="62" t="str">
        <f t="shared" si="667"/>
        <v>b</v>
      </c>
      <c r="G6105" s="62" t="str">
        <f t="shared" si="668"/>
        <v>R</v>
      </c>
      <c r="H6105" s="62" t="str">
        <f t="shared" si="669"/>
        <v>L</v>
      </c>
      <c r="I6105" s="62">
        <f t="shared" si="670"/>
        <v>25</v>
      </c>
      <c r="J6105" s="62">
        <f t="shared" si="671"/>
        <v>15</v>
      </c>
      <c r="K6105" s="81">
        <v>8.134920983560106E-8</v>
      </c>
      <c r="L6105" s="2" t="s">
        <v>6889</v>
      </c>
      <c r="M6105" s="2" t="s">
        <v>13536</v>
      </c>
      <c r="N6105" s="60" t="s">
        <v>6972</v>
      </c>
      <c r="O6105" s="66" t="s">
        <v>11922</v>
      </c>
      <c r="P6105" s="67" t="s">
        <v>4621</v>
      </c>
      <c r="Q6105" s="67" t="s">
        <v>6982</v>
      </c>
      <c r="R6105" s="67" t="s">
        <v>5431</v>
      </c>
      <c r="S6105" s="67"/>
      <c r="T6105" s="67"/>
      <c r="U6105" s="67"/>
      <c r="V6105" s="67"/>
      <c r="W6105" s="67"/>
      <c r="X6105" s="67"/>
      <c r="Y6105" s="67"/>
    </row>
    <row r="6106" spans="1:25" s="2" customFormat="1" ht="16.5" customHeight="1">
      <c r="A6106" s="59">
        <v>6104</v>
      </c>
      <c r="B6106" s="61" t="str">
        <f t="shared" si="665"/>
        <v>ub</v>
      </c>
      <c r="C6106" s="61" t="s">
        <v>6656</v>
      </c>
      <c r="D6106" s="2" t="s">
        <v>13748</v>
      </c>
      <c r="E6106" s="61" t="str">
        <f t="shared" si="666"/>
        <v>u</v>
      </c>
      <c r="F6106" s="62" t="str">
        <f t="shared" si="667"/>
        <v>b</v>
      </c>
      <c r="G6106" s="62" t="str">
        <f t="shared" si="668"/>
        <v>R</v>
      </c>
      <c r="H6106" s="62" t="str">
        <f t="shared" si="669"/>
        <v>L</v>
      </c>
      <c r="I6106" s="62">
        <f t="shared" si="670"/>
        <v>19</v>
      </c>
      <c r="J6106" s="62">
        <f t="shared" si="671"/>
        <v>15</v>
      </c>
      <c r="K6106" s="81">
        <v>8.134920983560106E-8</v>
      </c>
      <c r="L6106" s="2" t="s">
        <v>13537</v>
      </c>
      <c r="M6106" s="2" t="s">
        <v>13536</v>
      </c>
      <c r="N6106" s="60" t="s">
        <v>6972</v>
      </c>
      <c r="O6106" s="66" t="s">
        <v>9285</v>
      </c>
      <c r="P6106" s="67" t="s">
        <v>5680</v>
      </c>
      <c r="Q6106" s="67" t="s">
        <v>4508</v>
      </c>
      <c r="R6106" s="67" t="s">
        <v>6776</v>
      </c>
      <c r="S6106" s="67"/>
      <c r="T6106" s="67"/>
      <c r="U6106" s="67"/>
      <c r="V6106" s="67"/>
      <c r="W6106" s="67"/>
      <c r="X6106" s="67"/>
      <c r="Y6106" s="67"/>
    </row>
    <row r="6107" spans="1:25" s="2" customFormat="1" ht="16.5" customHeight="1">
      <c r="A6107" s="59">
        <v>6105</v>
      </c>
      <c r="B6107" s="61" t="str">
        <f t="shared" si="665"/>
        <v>pn</v>
      </c>
      <c r="C6107" s="61" t="s">
        <v>3689</v>
      </c>
      <c r="D6107" s="2" t="s">
        <v>7281</v>
      </c>
      <c r="E6107" s="61" t="str">
        <f t="shared" si="666"/>
        <v>p</v>
      </c>
      <c r="F6107" s="62" t="str">
        <f t="shared" si="667"/>
        <v>n</v>
      </c>
      <c r="G6107" s="62" t="str">
        <f t="shared" si="668"/>
        <v>R</v>
      </c>
      <c r="H6107" s="62" t="str">
        <f t="shared" si="669"/>
        <v>R</v>
      </c>
      <c r="I6107" s="62">
        <f t="shared" si="670"/>
        <v>26</v>
      </c>
      <c r="J6107" s="62">
        <f t="shared" si="671"/>
        <v>18</v>
      </c>
      <c r="K6107" s="81">
        <v>8.134920983560106E-8</v>
      </c>
      <c r="L6107" s="2" t="s">
        <v>6881</v>
      </c>
      <c r="M6107" s="2" t="s">
        <v>6841</v>
      </c>
      <c r="N6107" s="60" t="s">
        <v>6972</v>
      </c>
      <c r="O6107" s="66" t="s">
        <v>13255</v>
      </c>
      <c r="P6107" s="67" t="s">
        <v>5808</v>
      </c>
      <c r="Q6107" s="67" t="s">
        <v>6761</v>
      </c>
      <c r="R6107" s="67" t="s">
        <v>1407</v>
      </c>
      <c r="S6107" s="67"/>
      <c r="T6107" s="67"/>
      <c r="U6107" s="67"/>
      <c r="V6107" s="67"/>
      <c r="W6107" s="67"/>
      <c r="X6107" s="67"/>
      <c r="Y6107" s="67"/>
    </row>
    <row r="6108" spans="1:25" s="2" customFormat="1" ht="16.5" customHeight="1">
      <c r="A6108" s="59">
        <v>6106</v>
      </c>
      <c r="B6108" s="61" t="str">
        <f t="shared" si="665"/>
        <v>ep</v>
      </c>
      <c r="C6108" s="61" t="s">
        <v>6178</v>
      </c>
      <c r="D6108" s="2" t="s">
        <v>13643</v>
      </c>
      <c r="E6108" s="61" t="str">
        <f t="shared" si="666"/>
        <v>e</v>
      </c>
      <c r="F6108" s="62" t="str">
        <f t="shared" si="667"/>
        <v>p</v>
      </c>
      <c r="G6108" s="62" t="str">
        <f t="shared" si="668"/>
        <v>L</v>
      </c>
      <c r="H6108" s="62" t="str">
        <f t="shared" si="669"/>
        <v>R</v>
      </c>
      <c r="I6108" s="62">
        <f t="shared" si="670"/>
        <v>7</v>
      </c>
      <c r="J6108" s="62">
        <f t="shared" si="671"/>
        <v>26</v>
      </c>
      <c r="K6108" s="81">
        <v>8.134920983560106E-8</v>
      </c>
      <c r="L6108" s="2" t="s">
        <v>6885</v>
      </c>
      <c r="M6108" s="2" t="s">
        <v>13533</v>
      </c>
      <c r="N6108" s="60" t="s">
        <v>6972</v>
      </c>
      <c r="O6108" s="66" t="s">
        <v>8178</v>
      </c>
      <c r="P6108" s="67" t="s">
        <v>6177</v>
      </c>
      <c r="Q6108" s="67" t="s">
        <v>882</v>
      </c>
      <c r="R6108" s="67"/>
      <c r="S6108" s="67"/>
      <c r="T6108" s="67"/>
      <c r="U6108" s="67"/>
      <c r="V6108" s="67"/>
      <c r="W6108" s="67"/>
      <c r="X6108" s="67"/>
      <c r="Y6108" s="67"/>
    </row>
    <row r="6109" spans="1:25" s="2" customFormat="1" ht="16.5" customHeight="1">
      <c r="A6109" s="59">
        <v>6107</v>
      </c>
      <c r="B6109" s="61" t="str">
        <f t="shared" si="665"/>
        <v>eu</v>
      </c>
      <c r="C6109" s="61" t="s">
        <v>6071</v>
      </c>
      <c r="D6109" s="2" t="s">
        <v>6924</v>
      </c>
      <c r="E6109" s="61" t="str">
        <f t="shared" si="666"/>
        <v>e</v>
      </c>
      <c r="F6109" s="62" t="str">
        <f t="shared" si="667"/>
        <v>u</v>
      </c>
      <c r="G6109" s="62" t="str">
        <f t="shared" si="668"/>
        <v>L</v>
      </c>
      <c r="H6109" s="62" t="str">
        <f t="shared" si="669"/>
        <v>R</v>
      </c>
      <c r="I6109" s="62">
        <f t="shared" si="670"/>
        <v>7</v>
      </c>
      <c r="J6109" s="62">
        <f t="shared" si="671"/>
        <v>19</v>
      </c>
      <c r="K6109" s="81">
        <v>8.134920983560106E-8</v>
      </c>
      <c r="L6109" s="2" t="s">
        <v>6876</v>
      </c>
      <c r="M6109" s="2" t="s">
        <v>13512</v>
      </c>
      <c r="N6109" s="60" t="s">
        <v>7145</v>
      </c>
      <c r="O6109" s="66" t="s">
        <v>10023</v>
      </c>
      <c r="P6109" s="67" t="s">
        <v>4178</v>
      </c>
      <c r="Q6109" s="67" t="s">
        <v>13495</v>
      </c>
      <c r="R6109" s="67" t="s">
        <v>3474</v>
      </c>
      <c r="S6109" s="67"/>
      <c r="T6109" s="67"/>
      <c r="U6109" s="67"/>
      <c r="V6109" s="67"/>
      <c r="W6109" s="67"/>
      <c r="X6109" s="67"/>
      <c r="Y6109" s="67"/>
    </row>
    <row r="6110" spans="1:25" s="2" customFormat="1" ht="16.5" customHeight="1">
      <c r="A6110" s="59">
        <v>6108</v>
      </c>
      <c r="B6110" s="61" t="str">
        <f t="shared" si="665"/>
        <v>lw</v>
      </c>
      <c r="C6110" s="61" t="s">
        <v>2934</v>
      </c>
      <c r="D6110" s="2" t="s">
        <v>13620</v>
      </c>
      <c r="E6110" s="61" t="str">
        <f t="shared" si="666"/>
        <v>l</v>
      </c>
      <c r="F6110" s="62" t="str">
        <f t="shared" si="667"/>
        <v>w</v>
      </c>
      <c r="G6110" s="62" t="str">
        <f t="shared" si="668"/>
        <v>R</v>
      </c>
      <c r="H6110" s="62" t="str">
        <f t="shared" si="669"/>
        <v>L</v>
      </c>
      <c r="I6110" s="62">
        <f t="shared" si="670"/>
        <v>25</v>
      </c>
      <c r="J6110" s="62">
        <f t="shared" si="671"/>
        <v>4</v>
      </c>
      <c r="K6110" s="81">
        <v>8.134920983560106E-8</v>
      </c>
      <c r="L6110" s="2" t="s">
        <v>6889</v>
      </c>
      <c r="M6110" s="2" t="s">
        <v>6916</v>
      </c>
      <c r="N6110" s="60" t="s">
        <v>7106</v>
      </c>
      <c r="O6110" s="66" t="s">
        <v>13223</v>
      </c>
      <c r="P6110" s="67" t="s">
        <v>5808</v>
      </c>
      <c r="Q6110" s="67" t="s">
        <v>13495</v>
      </c>
      <c r="R6110" s="67" t="s">
        <v>14501</v>
      </c>
      <c r="S6110" s="67" t="s">
        <v>5807</v>
      </c>
      <c r="T6110" s="67"/>
      <c r="U6110" s="67"/>
      <c r="V6110" s="67"/>
      <c r="W6110" s="67"/>
      <c r="X6110" s="67"/>
      <c r="Y6110" s="67"/>
    </row>
    <row r="6111" spans="1:25" s="2" customFormat="1" ht="16.5" customHeight="1">
      <c r="A6111" s="59">
        <v>6109</v>
      </c>
      <c r="B6111" s="61" t="str">
        <f t="shared" si="665"/>
        <v>tu</v>
      </c>
      <c r="C6111" s="61" t="s">
        <v>4993</v>
      </c>
      <c r="D6111" s="2" t="s">
        <v>6834</v>
      </c>
      <c r="E6111" s="61" t="str">
        <f t="shared" si="666"/>
        <v>t</v>
      </c>
      <c r="F6111" s="62" t="str">
        <f t="shared" si="667"/>
        <v>u</v>
      </c>
      <c r="G6111" s="62" t="str">
        <f t="shared" si="668"/>
        <v>L</v>
      </c>
      <c r="H6111" s="62" t="str">
        <f t="shared" si="669"/>
        <v>R</v>
      </c>
      <c r="I6111" s="62">
        <f t="shared" si="670"/>
        <v>13</v>
      </c>
      <c r="J6111" s="62">
        <f t="shared" si="671"/>
        <v>19</v>
      </c>
      <c r="K6111" s="81">
        <v>7.8095241442177019E-8</v>
      </c>
      <c r="L6111" s="2" t="s">
        <v>6884</v>
      </c>
      <c r="M6111" s="2" t="s">
        <v>13512</v>
      </c>
      <c r="N6111" s="60" t="s">
        <v>6972</v>
      </c>
      <c r="O6111" s="66" t="s">
        <v>12260</v>
      </c>
      <c r="P6111" s="67" t="s">
        <v>4989</v>
      </c>
      <c r="Q6111" s="67" t="s">
        <v>6799</v>
      </c>
      <c r="R6111" s="67" t="s">
        <v>2637</v>
      </c>
      <c r="S6111" s="67" t="s">
        <v>1165</v>
      </c>
      <c r="T6111" s="67" t="s">
        <v>6776</v>
      </c>
      <c r="U6111" s="67"/>
      <c r="V6111" s="67"/>
      <c r="W6111" s="67"/>
      <c r="X6111" s="67"/>
      <c r="Y6111" s="67"/>
    </row>
    <row r="6112" spans="1:25" s="2" customFormat="1" ht="16.5" customHeight="1">
      <c r="A6112" s="59">
        <v>6110</v>
      </c>
      <c r="B6112" s="61" t="str">
        <f t="shared" si="665"/>
        <v>oa</v>
      </c>
      <c r="C6112" s="61" t="s">
        <v>4353</v>
      </c>
      <c r="D6112" s="2" t="s">
        <v>13637</v>
      </c>
      <c r="E6112" s="61" t="str">
        <f t="shared" si="666"/>
        <v>o</v>
      </c>
      <c r="F6112" s="62" t="str">
        <f t="shared" si="667"/>
        <v>a</v>
      </c>
      <c r="G6112" s="62" t="str">
        <f t="shared" si="668"/>
        <v>R</v>
      </c>
      <c r="H6112" s="62" t="str">
        <f t="shared" si="669"/>
        <v>L</v>
      </c>
      <c r="I6112" s="62">
        <f t="shared" si="670"/>
        <v>24</v>
      </c>
      <c r="J6112" s="62">
        <f t="shared" si="671"/>
        <v>2</v>
      </c>
      <c r="K6112" s="81">
        <v>7.8095241442177019E-8</v>
      </c>
      <c r="L6112" s="2" t="s">
        <v>14018</v>
      </c>
      <c r="M6112" s="2" t="s">
        <v>6875</v>
      </c>
      <c r="N6112" s="60" t="s">
        <v>7106</v>
      </c>
      <c r="O6112" s="66" t="s">
        <v>10931</v>
      </c>
      <c r="P6112" s="67" t="s">
        <v>2637</v>
      </c>
      <c r="Q6112" s="67" t="s">
        <v>2878</v>
      </c>
      <c r="R6112" s="67" t="s">
        <v>3630</v>
      </c>
      <c r="S6112" s="67"/>
      <c r="T6112" s="67"/>
      <c r="U6112" s="67"/>
      <c r="V6112" s="67"/>
      <c r="W6112" s="67"/>
      <c r="X6112" s="67"/>
      <c r="Y6112" s="67"/>
    </row>
    <row r="6113" spans="1:25" s="2" customFormat="1" ht="16.5" customHeight="1">
      <c r="A6113" s="59">
        <v>6111</v>
      </c>
      <c r="B6113" s="61" t="str">
        <f t="shared" si="665"/>
        <v>el</v>
      </c>
      <c r="C6113" s="61" t="s">
        <v>5998</v>
      </c>
      <c r="D6113" s="2" t="s">
        <v>13589</v>
      </c>
      <c r="E6113" s="61" t="str">
        <f t="shared" si="666"/>
        <v>e</v>
      </c>
      <c r="F6113" s="62" t="str">
        <f t="shared" si="667"/>
        <v>l</v>
      </c>
      <c r="G6113" s="62" t="str">
        <f t="shared" si="668"/>
        <v>L</v>
      </c>
      <c r="H6113" s="62" t="str">
        <f t="shared" si="669"/>
        <v>R</v>
      </c>
      <c r="I6113" s="62">
        <f t="shared" si="670"/>
        <v>7</v>
      </c>
      <c r="J6113" s="62">
        <f t="shared" si="671"/>
        <v>25</v>
      </c>
      <c r="K6113" s="81">
        <v>7.8095241442177019E-8</v>
      </c>
      <c r="L6113" s="2" t="s">
        <v>6885</v>
      </c>
      <c r="M6113" s="2" t="s">
        <v>6908</v>
      </c>
      <c r="N6113" s="60" t="s">
        <v>13966</v>
      </c>
      <c r="O6113" s="66" t="s">
        <v>9429</v>
      </c>
      <c r="P6113" s="67" t="s">
        <v>4974</v>
      </c>
      <c r="Q6113" s="67" t="s">
        <v>5383</v>
      </c>
      <c r="R6113" s="67" t="s">
        <v>6631</v>
      </c>
      <c r="S6113" s="67" t="s">
        <v>4502</v>
      </c>
      <c r="T6113" s="67"/>
      <c r="U6113" s="67"/>
      <c r="V6113" s="67"/>
      <c r="W6113" s="67"/>
      <c r="X6113" s="67"/>
      <c r="Y6113" s="67"/>
    </row>
    <row r="6114" spans="1:25" s="2" customFormat="1" ht="16.5" customHeight="1">
      <c r="A6114" s="59">
        <v>6112</v>
      </c>
      <c r="B6114" s="61" t="str">
        <f t="shared" si="665"/>
        <v>si</v>
      </c>
      <c r="C6114" s="61" t="s">
        <v>4655</v>
      </c>
      <c r="D6114" s="2" t="s">
        <v>6922</v>
      </c>
      <c r="E6114" s="61" t="str">
        <f t="shared" si="666"/>
        <v>s</v>
      </c>
      <c r="F6114" s="62" t="str">
        <f t="shared" si="667"/>
        <v>i</v>
      </c>
      <c r="G6114" s="62" t="str">
        <f t="shared" si="668"/>
        <v>L</v>
      </c>
      <c r="H6114" s="62" t="str">
        <f t="shared" si="669"/>
        <v>R</v>
      </c>
      <c r="I6114" s="62">
        <f t="shared" si="670"/>
        <v>5</v>
      </c>
      <c r="J6114" s="62">
        <f t="shared" si="671"/>
        <v>22</v>
      </c>
      <c r="K6114" s="81">
        <v>7.8095241442177019E-8</v>
      </c>
      <c r="L6114" s="2" t="s">
        <v>6775</v>
      </c>
      <c r="M6114" s="2" t="s">
        <v>13510</v>
      </c>
      <c r="N6114" s="60" t="s">
        <v>6979</v>
      </c>
      <c r="O6114" s="66" t="s">
        <v>11975</v>
      </c>
      <c r="P6114" s="67" t="s">
        <v>4621</v>
      </c>
      <c r="Q6114" s="67" t="s">
        <v>6971</v>
      </c>
      <c r="R6114" s="67" t="s">
        <v>72</v>
      </c>
      <c r="S6114" s="67" t="s">
        <v>2323</v>
      </c>
      <c r="T6114" s="67"/>
      <c r="U6114" s="67"/>
      <c r="V6114" s="67"/>
      <c r="W6114" s="67"/>
      <c r="X6114" s="67"/>
      <c r="Y6114" s="67"/>
    </row>
    <row r="6115" spans="1:25" s="2" customFormat="1" ht="16.5" customHeight="1">
      <c r="A6115" s="59">
        <v>6113</v>
      </c>
      <c r="B6115" s="61" t="str">
        <f t="shared" si="665"/>
        <v>l</v>
      </c>
      <c r="C6115" s="61" t="s">
        <v>2973</v>
      </c>
      <c r="D6115" s="2" t="s">
        <v>13718</v>
      </c>
      <c r="E6115" s="61" t="str">
        <f t="shared" si="666"/>
        <v>l</v>
      </c>
      <c r="F6115" s="62" t="str">
        <f t="shared" si="667"/>
        <v>l</v>
      </c>
      <c r="G6115" s="62" t="str">
        <f t="shared" si="668"/>
        <v>R</v>
      </c>
      <c r="H6115" s="62" t="str">
        <f t="shared" si="669"/>
        <v>R</v>
      </c>
      <c r="I6115" s="62">
        <f t="shared" si="670"/>
        <v>25</v>
      </c>
      <c r="J6115" s="62">
        <f t="shared" si="671"/>
        <v>25</v>
      </c>
      <c r="K6115" s="81">
        <v>7.8095241442177019E-8</v>
      </c>
      <c r="L6115" s="2" t="s">
        <v>6889</v>
      </c>
      <c r="M6115" s="2" t="s">
        <v>14103</v>
      </c>
      <c r="N6115" s="60" t="s">
        <v>6972</v>
      </c>
      <c r="O6115" s="66" t="s">
        <v>9585</v>
      </c>
      <c r="P6115" s="67" t="s">
        <v>2324</v>
      </c>
      <c r="Q6115" s="67" t="s">
        <v>2975</v>
      </c>
      <c r="R6115" s="67"/>
      <c r="S6115" s="67"/>
      <c r="T6115" s="67"/>
      <c r="U6115" s="67"/>
      <c r="V6115" s="67"/>
      <c r="W6115" s="67"/>
      <c r="X6115" s="67"/>
      <c r="Y6115" s="67"/>
    </row>
    <row r="6116" spans="1:25" s="2" customFormat="1" ht="16.5" customHeight="1">
      <c r="A6116" s="59">
        <v>6114</v>
      </c>
      <c r="B6116" s="61" t="str">
        <f t="shared" si="665"/>
        <v>jw</v>
      </c>
      <c r="C6116" s="61" t="s">
        <v>2179</v>
      </c>
      <c r="D6116" s="2" t="s">
        <v>13581</v>
      </c>
      <c r="E6116" s="61" t="str">
        <f t="shared" si="666"/>
        <v>j</v>
      </c>
      <c r="F6116" s="62" t="str">
        <f t="shared" si="667"/>
        <v>w</v>
      </c>
      <c r="G6116" s="62" t="str">
        <f t="shared" si="668"/>
        <v>R</v>
      </c>
      <c r="H6116" s="62" t="str">
        <f t="shared" si="669"/>
        <v>L</v>
      </c>
      <c r="I6116" s="62">
        <f t="shared" si="670"/>
        <v>20</v>
      </c>
      <c r="J6116" s="62">
        <f t="shared" si="671"/>
        <v>4</v>
      </c>
      <c r="K6116" s="81">
        <v>7.8095241442177019E-8</v>
      </c>
      <c r="L6116" s="2" t="s">
        <v>6887</v>
      </c>
      <c r="M6116" s="2" t="s">
        <v>6916</v>
      </c>
      <c r="N6116" s="60" t="s">
        <v>7109</v>
      </c>
      <c r="O6116" s="66" t="s">
        <v>13042</v>
      </c>
      <c r="P6116" s="67" t="s">
        <v>5808</v>
      </c>
      <c r="Q6116" s="67" t="s">
        <v>3309</v>
      </c>
      <c r="R6116" s="67" t="s">
        <v>4241</v>
      </c>
      <c r="S6116" s="67"/>
      <c r="T6116" s="67"/>
      <c r="U6116" s="67"/>
      <c r="V6116" s="67"/>
      <c r="W6116" s="67"/>
      <c r="X6116" s="67"/>
      <c r="Y6116" s="67"/>
    </row>
    <row r="6117" spans="1:25" s="2" customFormat="1" ht="16.5" customHeight="1">
      <c r="A6117" s="59">
        <v>6115</v>
      </c>
      <c r="B6117" s="61" t="str">
        <f t="shared" si="665"/>
        <v>ua</v>
      </c>
      <c r="C6117" s="61" t="s">
        <v>6296</v>
      </c>
      <c r="D6117" s="2" t="s">
        <v>13741</v>
      </c>
      <c r="E6117" s="61" t="str">
        <f t="shared" si="666"/>
        <v>u</v>
      </c>
      <c r="F6117" s="62" t="str">
        <f t="shared" si="667"/>
        <v>a</v>
      </c>
      <c r="G6117" s="62" t="str">
        <f t="shared" si="668"/>
        <v>R</v>
      </c>
      <c r="H6117" s="62" t="str">
        <f t="shared" si="669"/>
        <v>L</v>
      </c>
      <c r="I6117" s="62">
        <f t="shared" si="670"/>
        <v>19</v>
      </c>
      <c r="J6117" s="62">
        <f t="shared" si="671"/>
        <v>2</v>
      </c>
      <c r="K6117" s="81">
        <v>7.8095241442177019E-8</v>
      </c>
      <c r="L6117" s="2" t="s">
        <v>13537</v>
      </c>
      <c r="M6117" s="2" t="s">
        <v>6875</v>
      </c>
      <c r="N6117" s="60" t="s">
        <v>6972</v>
      </c>
      <c r="O6117" s="66" t="s">
        <v>14190</v>
      </c>
      <c r="P6117" s="67" t="s">
        <v>4495</v>
      </c>
      <c r="Q6117" s="67" t="s">
        <v>14133</v>
      </c>
      <c r="R6117" s="67" t="s">
        <v>6801</v>
      </c>
      <c r="S6117" s="67"/>
      <c r="T6117" s="67"/>
      <c r="U6117" s="67"/>
      <c r="V6117" s="67"/>
      <c r="W6117" s="67"/>
      <c r="X6117" s="67"/>
      <c r="Y6117" s="67"/>
    </row>
    <row r="6118" spans="1:25" s="2" customFormat="1" ht="16.5" customHeight="1">
      <c r="A6118" s="59">
        <v>6116</v>
      </c>
      <c r="B6118" s="61" t="str">
        <f t="shared" si="665"/>
        <v>me</v>
      </c>
      <c r="C6118" s="61" t="s">
        <v>3401</v>
      </c>
      <c r="D6118" s="2" t="s">
        <v>13708</v>
      </c>
      <c r="E6118" s="61" t="str">
        <f t="shared" si="666"/>
        <v>m</v>
      </c>
      <c r="F6118" s="62" t="str">
        <f t="shared" si="667"/>
        <v>e</v>
      </c>
      <c r="G6118" s="62" t="str">
        <f t="shared" si="668"/>
        <v>R</v>
      </c>
      <c r="H6118" s="62" t="str">
        <f t="shared" si="669"/>
        <v>L</v>
      </c>
      <c r="I6118" s="62">
        <f t="shared" si="670"/>
        <v>21</v>
      </c>
      <c r="J6118" s="62">
        <f t="shared" si="671"/>
        <v>7</v>
      </c>
      <c r="K6118" s="81">
        <v>7.8095241442177019E-8</v>
      </c>
      <c r="L6118" s="2" t="s">
        <v>6877</v>
      </c>
      <c r="M6118" s="2" t="s">
        <v>13529</v>
      </c>
      <c r="N6118" s="60" t="s">
        <v>6972</v>
      </c>
      <c r="O6118" s="66" t="s">
        <v>9785</v>
      </c>
      <c r="P6118" s="67" t="s">
        <v>630</v>
      </c>
      <c r="Q6118" s="67" t="s">
        <v>426</v>
      </c>
      <c r="R6118" s="67" t="s">
        <v>14097</v>
      </c>
      <c r="S6118" s="67" t="s">
        <v>5226</v>
      </c>
      <c r="T6118" s="67" t="s">
        <v>6776</v>
      </c>
      <c r="U6118" s="67"/>
      <c r="V6118" s="67"/>
      <c r="W6118" s="67"/>
      <c r="X6118" s="67"/>
      <c r="Y6118" s="67"/>
    </row>
    <row r="6119" spans="1:25" s="2" customFormat="1" ht="16.5" customHeight="1">
      <c r="A6119" s="59">
        <v>6117</v>
      </c>
      <c r="B6119" s="61" t="str">
        <f t="shared" si="665"/>
        <v>fu</v>
      </c>
      <c r="C6119" s="61" t="s">
        <v>1324</v>
      </c>
      <c r="D6119" s="2" t="s">
        <v>6946</v>
      </c>
      <c r="E6119" s="61" t="str">
        <f t="shared" si="666"/>
        <v>f</v>
      </c>
      <c r="F6119" s="62" t="str">
        <f t="shared" si="667"/>
        <v>u</v>
      </c>
      <c r="G6119" s="62" t="str">
        <f t="shared" si="668"/>
        <v>L</v>
      </c>
      <c r="H6119" s="62" t="str">
        <f t="shared" si="669"/>
        <v>R</v>
      </c>
      <c r="I6119" s="62">
        <f t="shared" si="670"/>
        <v>11</v>
      </c>
      <c r="J6119" s="62">
        <f t="shared" si="671"/>
        <v>19</v>
      </c>
      <c r="K6119" s="81">
        <v>7.8095241442177019E-8</v>
      </c>
      <c r="L6119" s="2" t="s">
        <v>6886</v>
      </c>
      <c r="M6119" s="2" t="s">
        <v>13512</v>
      </c>
      <c r="N6119" s="60" t="s">
        <v>6972</v>
      </c>
      <c r="O6119" s="66" t="s">
        <v>13144</v>
      </c>
      <c r="P6119" s="67" t="s">
        <v>4641</v>
      </c>
      <c r="Q6119" s="67" t="s">
        <v>1512</v>
      </c>
      <c r="R6119" s="67" t="s">
        <v>14504</v>
      </c>
      <c r="S6119" s="67"/>
      <c r="T6119" s="67"/>
      <c r="U6119" s="67"/>
      <c r="V6119" s="67"/>
      <c r="W6119" s="67"/>
      <c r="X6119" s="67"/>
      <c r="Y6119" s="67"/>
    </row>
    <row r="6120" spans="1:25" s="2" customFormat="1" ht="16.5" customHeight="1">
      <c r="A6120" s="59">
        <v>6118</v>
      </c>
      <c r="B6120" s="61" t="str">
        <f t="shared" si="665"/>
        <v>xn</v>
      </c>
      <c r="C6120" s="61" t="s">
        <v>5367</v>
      </c>
      <c r="D6120" s="2" t="s">
        <v>13567</v>
      </c>
      <c r="E6120" s="61" t="str">
        <f t="shared" si="666"/>
        <v>x</v>
      </c>
      <c r="F6120" s="62" t="str">
        <f t="shared" si="667"/>
        <v>n</v>
      </c>
      <c r="G6120" s="62" t="str">
        <f t="shared" si="668"/>
        <v>L</v>
      </c>
      <c r="H6120" s="62" t="str">
        <f t="shared" si="669"/>
        <v>R</v>
      </c>
      <c r="I6120" s="62">
        <f t="shared" si="670"/>
        <v>6</v>
      </c>
      <c r="J6120" s="62">
        <f t="shared" si="671"/>
        <v>18</v>
      </c>
      <c r="K6120" s="81">
        <v>7.8095241442177019E-8</v>
      </c>
      <c r="L6120" s="2" t="s">
        <v>6892</v>
      </c>
      <c r="M6120" s="2" t="s">
        <v>6916</v>
      </c>
      <c r="N6120" s="60" t="s">
        <v>6972</v>
      </c>
      <c r="O6120" s="66" t="s">
        <v>10253</v>
      </c>
      <c r="P6120" s="67" t="s">
        <v>14507</v>
      </c>
      <c r="Q6120" s="67" t="s">
        <v>14104</v>
      </c>
      <c r="R6120" s="67" t="s">
        <v>1165</v>
      </c>
      <c r="S6120" s="67"/>
      <c r="T6120" s="67"/>
      <c r="U6120" s="67"/>
      <c r="V6120" s="67"/>
      <c r="W6120" s="67"/>
      <c r="X6120" s="67"/>
      <c r="Y6120" s="67"/>
    </row>
    <row r="6121" spans="1:25" s="2" customFormat="1" ht="16.5" customHeight="1">
      <c r="A6121" s="59">
        <v>6119</v>
      </c>
      <c r="B6121" s="61" t="str">
        <f t="shared" si="665"/>
        <v>pi</v>
      </c>
      <c r="C6121" s="61" t="s">
        <v>3776</v>
      </c>
      <c r="D6121" s="2" t="s">
        <v>6955</v>
      </c>
      <c r="E6121" s="61" t="str">
        <f t="shared" si="666"/>
        <v>p</v>
      </c>
      <c r="F6121" s="62" t="str">
        <f t="shared" si="667"/>
        <v>i</v>
      </c>
      <c r="G6121" s="62" t="str">
        <f t="shared" si="668"/>
        <v>R</v>
      </c>
      <c r="H6121" s="62" t="str">
        <f t="shared" si="669"/>
        <v>R</v>
      </c>
      <c r="I6121" s="62">
        <f t="shared" si="670"/>
        <v>26</v>
      </c>
      <c r="J6121" s="62">
        <f t="shared" si="671"/>
        <v>22</v>
      </c>
      <c r="K6121" s="81">
        <v>7.8095241442177019E-8</v>
      </c>
      <c r="L6121" s="2" t="s">
        <v>6881</v>
      </c>
      <c r="M6121" s="2" t="s">
        <v>13510</v>
      </c>
      <c r="N6121" s="60" t="s">
        <v>6979</v>
      </c>
      <c r="O6121" s="66" t="s">
        <v>11575</v>
      </c>
      <c r="P6121" s="67" t="s">
        <v>4221</v>
      </c>
      <c r="Q6121" s="67" t="s">
        <v>209</v>
      </c>
      <c r="R6121" s="67" t="s">
        <v>209</v>
      </c>
      <c r="S6121" s="67"/>
      <c r="T6121" s="67"/>
      <c r="U6121" s="67"/>
      <c r="V6121" s="67"/>
      <c r="W6121" s="67"/>
      <c r="X6121" s="67"/>
      <c r="Y6121" s="67"/>
    </row>
    <row r="6122" spans="1:25" s="2" customFormat="1" ht="16.5" customHeight="1">
      <c r="A6122" s="59">
        <v>6120</v>
      </c>
      <c r="B6122" s="61" t="str">
        <f t="shared" si="665"/>
        <v>ea</v>
      </c>
      <c r="C6122" s="61" t="s">
        <v>5665</v>
      </c>
      <c r="D6122" s="2" t="s">
        <v>6952</v>
      </c>
      <c r="E6122" s="61" t="str">
        <f t="shared" si="666"/>
        <v>e</v>
      </c>
      <c r="F6122" s="62" t="str">
        <f t="shared" si="667"/>
        <v>a</v>
      </c>
      <c r="G6122" s="62" t="str">
        <f t="shared" si="668"/>
        <v>L</v>
      </c>
      <c r="H6122" s="62" t="str">
        <f t="shared" si="669"/>
        <v>L</v>
      </c>
      <c r="I6122" s="62">
        <f t="shared" si="670"/>
        <v>7</v>
      </c>
      <c r="J6122" s="62">
        <f t="shared" si="671"/>
        <v>2</v>
      </c>
      <c r="K6122" s="81">
        <v>7.8095241442177019E-8</v>
      </c>
      <c r="L6122" s="2" t="s">
        <v>6885</v>
      </c>
      <c r="M6122" s="2" t="s">
        <v>6875</v>
      </c>
      <c r="N6122" s="60" t="s">
        <v>7185</v>
      </c>
      <c r="O6122" s="66" t="s">
        <v>8699</v>
      </c>
      <c r="P6122" s="67" t="s">
        <v>4548</v>
      </c>
      <c r="Q6122" s="67" t="s">
        <v>14101</v>
      </c>
      <c r="R6122" s="67" t="s">
        <v>4241</v>
      </c>
      <c r="S6122" s="67" t="s">
        <v>3630</v>
      </c>
      <c r="T6122" s="67"/>
      <c r="U6122" s="67"/>
      <c r="V6122" s="67"/>
      <c r="W6122" s="67"/>
      <c r="X6122" s="67"/>
      <c r="Y6122" s="67"/>
    </row>
    <row r="6123" spans="1:25" s="2" customFormat="1" ht="16.5" customHeight="1">
      <c r="A6123" s="59">
        <v>6121</v>
      </c>
      <c r="B6123" s="61" t="str">
        <f t="shared" si="665"/>
        <v>tp</v>
      </c>
      <c r="C6123" s="61" t="s">
        <v>5014</v>
      </c>
      <c r="D6123" s="2" t="s">
        <v>6838</v>
      </c>
      <c r="E6123" s="61" t="str">
        <f t="shared" si="666"/>
        <v>t</v>
      </c>
      <c r="F6123" s="62" t="str">
        <f t="shared" si="667"/>
        <v>p</v>
      </c>
      <c r="G6123" s="62" t="str">
        <f t="shared" si="668"/>
        <v>L</v>
      </c>
      <c r="H6123" s="62" t="str">
        <f t="shared" si="669"/>
        <v>R</v>
      </c>
      <c r="I6123" s="62">
        <f t="shared" si="670"/>
        <v>13</v>
      </c>
      <c r="J6123" s="62">
        <f t="shared" si="671"/>
        <v>26</v>
      </c>
      <c r="K6123" s="81">
        <v>7.8095241442177019E-8</v>
      </c>
      <c r="L6123" s="2" t="s">
        <v>6884</v>
      </c>
      <c r="M6123" s="2" t="s">
        <v>13536</v>
      </c>
      <c r="N6123" s="60" t="s">
        <v>6797</v>
      </c>
      <c r="O6123" s="66" t="s">
        <v>11123</v>
      </c>
      <c r="P6123" s="67" t="s">
        <v>3812</v>
      </c>
      <c r="Q6123" s="67" t="s">
        <v>3881</v>
      </c>
      <c r="R6123" s="67"/>
      <c r="S6123" s="67"/>
      <c r="T6123" s="67"/>
      <c r="U6123" s="67"/>
      <c r="V6123" s="67"/>
      <c r="W6123" s="67"/>
      <c r="X6123" s="67"/>
      <c r="Y6123" s="67"/>
    </row>
    <row r="6124" spans="1:25" s="2" customFormat="1" ht="16.5" customHeight="1">
      <c r="A6124" s="59">
        <v>6122</v>
      </c>
      <c r="B6124" s="61" t="str">
        <f t="shared" si="665"/>
        <v>wu</v>
      </c>
      <c r="C6124" s="61" t="s">
        <v>5236</v>
      </c>
      <c r="D6124" s="2" t="s">
        <v>6939</v>
      </c>
      <c r="E6124" s="61" t="str">
        <f t="shared" si="666"/>
        <v>w</v>
      </c>
      <c r="F6124" s="62" t="str">
        <f t="shared" si="667"/>
        <v>u</v>
      </c>
      <c r="G6124" s="62" t="str">
        <f t="shared" si="668"/>
        <v>L</v>
      </c>
      <c r="H6124" s="62" t="str">
        <f t="shared" si="669"/>
        <v>R</v>
      </c>
      <c r="I6124" s="62">
        <f t="shared" si="670"/>
        <v>4</v>
      </c>
      <c r="J6124" s="62">
        <f t="shared" si="671"/>
        <v>19</v>
      </c>
      <c r="K6124" s="81">
        <v>7.8095241442177019E-8</v>
      </c>
      <c r="L6124" s="2" t="s">
        <v>6804</v>
      </c>
      <c r="M6124" s="2" t="s">
        <v>13512</v>
      </c>
      <c r="N6124" s="60" t="s">
        <v>6874</v>
      </c>
      <c r="O6124" s="66" t="s">
        <v>8374</v>
      </c>
      <c r="P6124" s="67" t="s">
        <v>3536</v>
      </c>
      <c r="Q6124" s="67" t="s">
        <v>5207</v>
      </c>
      <c r="R6124" s="67" t="s">
        <v>2637</v>
      </c>
      <c r="S6124" s="67"/>
      <c r="T6124" s="67"/>
      <c r="U6124" s="67"/>
      <c r="V6124" s="67"/>
      <c r="W6124" s="67"/>
      <c r="X6124" s="67"/>
      <c r="Y6124" s="67"/>
    </row>
    <row r="6125" spans="1:25" s="2" customFormat="1" ht="16.5" customHeight="1">
      <c r="A6125" s="59">
        <v>6123</v>
      </c>
      <c r="B6125" s="61" t="str">
        <f t="shared" si="665"/>
        <v>ow</v>
      </c>
      <c r="C6125" s="61" t="s">
        <v>4391</v>
      </c>
      <c r="D6125" s="2" t="s">
        <v>13642</v>
      </c>
      <c r="E6125" s="61" t="str">
        <f t="shared" si="666"/>
        <v>o</v>
      </c>
      <c r="F6125" s="62" t="str">
        <f t="shared" si="667"/>
        <v>w</v>
      </c>
      <c r="G6125" s="62" t="str">
        <f t="shared" si="668"/>
        <v>R</v>
      </c>
      <c r="H6125" s="62" t="str">
        <f t="shared" si="669"/>
        <v>L</v>
      </c>
      <c r="I6125" s="62">
        <f t="shared" si="670"/>
        <v>24</v>
      </c>
      <c r="J6125" s="62">
        <f t="shared" si="671"/>
        <v>4</v>
      </c>
      <c r="K6125" s="81">
        <v>7.8095241442177019E-8</v>
      </c>
      <c r="L6125" s="2" t="s">
        <v>14018</v>
      </c>
      <c r="M6125" s="2" t="s">
        <v>6841</v>
      </c>
      <c r="N6125" s="60" t="s">
        <v>6972</v>
      </c>
      <c r="O6125" s="66" t="s">
        <v>9946</v>
      </c>
      <c r="P6125" s="67" t="s">
        <v>630</v>
      </c>
      <c r="Q6125" s="67" t="s">
        <v>5737</v>
      </c>
      <c r="R6125" s="67" t="s">
        <v>6963</v>
      </c>
      <c r="S6125" s="67" t="s">
        <v>2637</v>
      </c>
      <c r="T6125" s="67"/>
      <c r="U6125" s="67"/>
      <c r="V6125" s="67"/>
      <c r="W6125" s="67"/>
      <c r="X6125" s="67"/>
      <c r="Y6125" s="67"/>
    </row>
    <row r="6126" spans="1:25" s="2" customFormat="1" ht="16.5" customHeight="1">
      <c r="A6126" s="59">
        <v>6124</v>
      </c>
      <c r="B6126" s="61" t="str">
        <f t="shared" si="665"/>
        <v>lq</v>
      </c>
      <c r="C6126" s="61" t="s">
        <v>3045</v>
      </c>
      <c r="D6126" s="2" t="s">
        <v>13667</v>
      </c>
      <c r="E6126" s="61" t="str">
        <f t="shared" si="666"/>
        <v>l</v>
      </c>
      <c r="F6126" s="62" t="str">
        <f t="shared" si="667"/>
        <v>q</v>
      </c>
      <c r="G6126" s="62" t="str">
        <f t="shared" si="668"/>
        <v>R</v>
      </c>
      <c r="H6126" s="62" t="str">
        <f t="shared" si="669"/>
        <v>L</v>
      </c>
      <c r="I6126" s="62">
        <f t="shared" si="670"/>
        <v>25</v>
      </c>
      <c r="J6126" s="62">
        <f t="shared" si="671"/>
        <v>1</v>
      </c>
      <c r="K6126" s="81">
        <v>7.8095241442177019E-8</v>
      </c>
      <c r="L6126" s="2" t="s">
        <v>6889</v>
      </c>
      <c r="M6126" s="2" t="s">
        <v>14083</v>
      </c>
      <c r="N6126" s="60" t="s">
        <v>13437</v>
      </c>
      <c r="O6126" s="66" t="s">
        <v>12911</v>
      </c>
      <c r="P6126" s="67" t="s">
        <v>1993</v>
      </c>
      <c r="Q6126" s="67" t="s">
        <v>6982</v>
      </c>
      <c r="R6126" s="67" t="s">
        <v>881</v>
      </c>
      <c r="S6126" s="67" t="s">
        <v>4903</v>
      </c>
      <c r="T6126" s="67"/>
      <c r="U6126" s="67"/>
      <c r="V6126" s="67"/>
      <c r="W6126" s="67"/>
      <c r="X6126" s="67"/>
      <c r="Y6126" s="67"/>
    </row>
    <row r="6127" spans="1:25" s="2" customFormat="1" ht="16.5" customHeight="1">
      <c r="A6127" s="59">
        <v>6125</v>
      </c>
      <c r="B6127" s="61" t="str">
        <f t="shared" si="665"/>
        <v>cu</v>
      </c>
      <c r="C6127" s="61" t="s">
        <v>764</v>
      </c>
      <c r="D6127" s="2" t="s">
        <v>6842</v>
      </c>
      <c r="E6127" s="61" t="str">
        <f t="shared" si="666"/>
        <v>c</v>
      </c>
      <c r="F6127" s="62" t="str">
        <f t="shared" si="667"/>
        <v>u</v>
      </c>
      <c r="G6127" s="62" t="str">
        <f t="shared" si="668"/>
        <v>L</v>
      </c>
      <c r="H6127" s="62" t="str">
        <f t="shared" si="669"/>
        <v>R</v>
      </c>
      <c r="I6127" s="62">
        <f t="shared" si="670"/>
        <v>9</v>
      </c>
      <c r="J6127" s="62">
        <f t="shared" si="671"/>
        <v>19</v>
      </c>
      <c r="K6127" s="81">
        <v>7.8095241442177019E-8</v>
      </c>
      <c r="L6127" s="2" t="s">
        <v>6882</v>
      </c>
      <c r="M6127" s="2" t="s">
        <v>13512</v>
      </c>
      <c r="N6127" s="60" t="s">
        <v>13392</v>
      </c>
      <c r="O6127" s="66" t="s">
        <v>14144</v>
      </c>
      <c r="P6127" s="67" t="s">
        <v>426</v>
      </c>
      <c r="Q6127" s="67" t="s">
        <v>1214</v>
      </c>
      <c r="R6127" s="67" t="s">
        <v>14133</v>
      </c>
      <c r="S6127" s="67" t="s">
        <v>4507</v>
      </c>
      <c r="T6127" s="67"/>
      <c r="U6127" s="67"/>
      <c r="V6127" s="67"/>
      <c r="W6127" s="67"/>
      <c r="X6127" s="67"/>
      <c r="Y6127" s="67"/>
    </row>
    <row r="6128" spans="1:25" s="2" customFormat="1" ht="16.5" customHeight="1">
      <c r="A6128" s="59">
        <v>6126</v>
      </c>
      <c r="B6128" s="61" t="str">
        <f t="shared" si="665"/>
        <v>dj</v>
      </c>
      <c r="C6128" s="61" t="s">
        <v>884</v>
      </c>
      <c r="D6128" s="2" t="s">
        <v>13543</v>
      </c>
      <c r="E6128" s="61" t="str">
        <f t="shared" si="666"/>
        <v>d</v>
      </c>
      <c r="F6128" s="62" t="str">
        <f t="shared" si="667"/>
        <v>j</v>
      </c>
      <c r="G6128" s="62" t="str">
        <f t="shared" si="668"/>
        <v>L</v>
      </c>
      <c r="H6128" s="62" t="str">
        <f t="shared" si="669"/>
        <v>R</v>
      </c>
      <c r="I6128" s="62">
        <f t="shared" si="670"/>
        <v>8</v>
      </c>
      <c r="J6128" s="62">
        <f t="shared" si="671"/>
        <v>20</v>
      </c>
      <c r="K6128" s="81">
        <v>7.8095241442177019E-8</v>
      </c>
      <c r="L6128" s="2" t="s">
        <v>13508</v>
      </c>
      <c r="M6128" s="2" t="s">
        <v>6840</v>
      </c>
      <c r="N6128" s="60" t="s">
        <v>6972</v>
      </c>
      <c r="O6128" s="66" t="s">
        <v>11245</v>
      </c>
      <c r="P6128" s="67" t="s">
        <v>5478</v>
      </c>
      <c r="Q6128" s="67" t="s">
        <v>881</v>
      </c>
      <c r="R6128" s="67"/>
      <c r="S6128" s="67"/>
      <c r="T6128" s="67"/>
      <c r="U6128" s="67"/>
      <c r="V6128" s="67"/>
      <c r="W6128" s="67"/>
      <c r="X6128" s="67"/>
      <c r="Y6128" s="67"/>
    </row>
    <row r="6129" spans="1:25" s="2" customFormat="1" ht="16.5" customHeight="1">
      <c r="A6129" s="59">
        <v>6127</v>
      </c>
      <c r="B6129" s="61" t="str">
        <f t="shared" si="665"/>
        <v>mz</v>
      </c>
      <c r="C6129" s="61" t="s">
        <v>3407</v>
      </c>
      <c r="D6129" s="2" t="s">
        <v>13702</v>
      </c>
      <c r="E6129" s="61" t="str">
        <f t="shared" si="666"/>
        <v>m</v>
      </c>
      <c r="F6129" s="62" t="str">
        <f t="shared" si="667"/>
        <v>z</v>
      </c>
      <c r="G6129" s="62" t="str">
        <f t="shared" si="668"/>
        <v>R</v>
      </c>
      <c r="H6129" s="62" t="str">
        <f t="shared" si="669"/>
        <v>L</v>
      </c>
      <c r="I6129" s="62">
        <f t="shared" si="670"/>
        <v>21</v>
      </c>
      <c r="J6129" s="62">
        <f t="shared" si="671"/>
        <v>3</v>
      </c>
      <c r="K6129" s="81">
        <v>7.8095241442177019E-8</v>
      </c>
      <c r="L6129" s="2" t="s">
        <v>6877</v>
      </c>
      <c r="M6129" s="2" t="s">
        <v>13530</v>
      </c>
      <c r="N6129" s="60" t="s">
        <v>6972</v>
      </c>
      <c r="O6129" s="66" t="s">
        <v>13173</v>
      </c>
      <c r="P6129" s="67" t="s">
        <v>4641</v>
      </c>
      <c r="Q6129" s="67" t="s">
        <v>3402</v>
      </c>
      <c r="R6129" s="67" t="s">
        <v>4241</v>
      </c>
      <c r="S6129" s="67"/>
      <c r="T6129" s="67"/>
      <c r="U6129" s="67"/>
      <c r="V6129" s="67"/>
      <c r="W6129" s="67"/>
      <c r="X6129" s="67"/>
      <c r="Y6129" s="67"/>
    </row>
    <row r="6130" spans="1:25" s="2" customFormat="1" ht="16.5" customHeight="1">
      <c r="A6130" s="59">
        <v>6128</v>
      </c>
      <c r="B6130" s="61" t="str">
        <f t="shared" si="665"/>
        <v>zi</v>
      </c>
      <c r="C6130" s="61" t="s">
        <v>6691</v>
      </c>
      <c r="D6130" s="2" t="s">
        <v>6923</v>
      </c>
      <c r="E6130" s="61" t="str">
        <f t="shared" si="666"/>
        <v>z</v>
      </c>
      <c r="F6130" s="62" t="str">
        <f t="shared" si="667"/>
        <v>i</v>
      </c>
      <c r="G6130" s="62" t="str">
        <f t="shared" si="668"/>
        <v>L</v>
      </c>
      <c r="H6130" s="62" t="str">
        <f t="shared" si="669"/>
        <v>R</v>
      </c>
      <c r="I6130" s="62">
        <f t="shared" si="670"/>
        <v>3</v>
      </c>
      <c r="J6130" s="62">
        <f t="shared" si="671"/>
        <v>22</v>
      </c>
      <c r="K6130" s="81">
        <v>7.8095241442177019E-8</v>
      </c>
      <c r="L6130" s="2" t="s">
        <v>6883</v>
      </c>
      <c r="M6130" s="2" t="s">
        <v>13510</v>
      </c>
      <c r="N6130" s="60" t="s">
        <v>6797</v>
      </c>
      <c r="O6130" s="66" t="s">
        <v>14233</v>
      </c>
      <c r="P6130" s="67" t="s">
        <v>6798</v>
      </c>
      <c r="Q6130" s="67" t="s">
        <v>1512</v>
      </c>
      <c r="R6130" s="67" t="s">
        <v>1658</v>
      </c>
      <c r="S6130" s="67" t="s">
        <v>3812</v>
      </c>
      <c r="T6130" s="67"/>
      <c r="U6130" s="67"/>
      <c r="V6130" s="67"/>
      <c r="W6130" s="67"/>
      <c r="X6130" s="67"/>
      <c r="Y6130" s="67"/>
    </row>
    <row r="6131" spans="1:25" s="2" customFormat="1" ht="16.5" customHeight="1">
      <c r="A6131" s="59">
        <v>6129</v>
      </c>
      <c r="B6131" s="61" t="str">
        <f t="shared" si="665"/>
        <v>je</v>
      </c>
      <c r="C6131" s="61" t="s">
        <v>2283</v>
      </c>
      <c r="D6131" s="2" t="s">
        <v>6843</v>
      </c>
      <c r="E6131" s="61" t="str">
        <f t="shared" si="666"/>
        <v>j</v>
      </c>
      <c r="F6131" s="62" t="str">
        <f t="shared" si="667"/>
        <v>e</v>
      </c>
      <c r="G6131" s="62" t="str">
        <f t="shared" si="668"/>
        <v>R</v>
      </c>
      <c r="H6131" s="62" t="str">
        <f t="shared" si="669"/>
        <v>L</v>
      </c>
      <c r="I6131" s="62">
        <f t="shared" si="670"/>
        <v>20</v>
      </c>
      <c r="J6131" s="62">
        <f t="shared" si="671"/>
        <v>7</v>
      </c>
      <c r="K6131" s="81">
        <v>7.8095241442177019E-8</v>
      </c>
      <c r="L6131" s="2" t="s">
        <v>6887</v>
      </c>
      <c r="M6131" s="2" t="s">
        <v>13529</v>
      </c>
      <c r="N6131" s="60" t="s">
        <v>13450</v>
      </c>
      <c r="O6131" s="66" t="s">
        <v>11058</v>
      </c>
      <c r="P6131" s="67" t="s">
        <v>2637</v>
      </c>
      <c r="Q6131" s="67" t="s">
        <v>209</v>
      </c>
      <c r="R6131" s="67" t="s">
        <v>209</v>
      </c>
      <c r="S6131" s="67" t="s">
        <v>98</v>
      </c>
      <c r="T6131" s="67"/>
      <c r="U6131" s="67"/>
      <c r="V6131" s="67"/>
      <c r="W6131" s="67"/>
      <c r="X6131" s="67"/>
      <c r="Y6131" s="67"/>
    </row>
    <row r="6132" spans="1:25" s="2" customFormat="1" ht="16.5" customHeight="1">
      <c r="A6132" s="59">
        <v>6130</v>
      </c>
      <c r="B6132" s="61" t="str">
        <f t="shared" si="665"/>
        <v>n</v>
      </c>
      <c r="C6132" s="61" t="s">
        <v>3583</v>
      </c>
      <c r="D6132" s="2" t="s">
        <v>13755</v>
      </c>
      <c r="E6132" s="61" t="str">
        <f t="shared" si="666"/>
        <v>n</v>
      </c>
      <c r="F6132" s="62" t="str">
        <f t="shared" si="667"/>
        <v>n</v>
      </c>
      <c r="G6132" s="62" t="str">
        <f t="shared" si="668"/>
        <v>R</v>
      </c>
      <c r="H6132" s="62" t="str">
        <f t="shared" si="669"/>
        <v>R</v>
      </c>
      <c r="I6132" s="62">
        <f t="shared" si="670"/>
        <v>18</v>
      </c>
      <c r="J6132" s="62">
        <f t="shared" si="671"/>
        <v>18</v>
      </c>
      <c r="K6132" s="81">
        <v>7.4841273048752966E-8</v>
      </c>
      <c r="L6132" s="2" t="s">
        <v>6878</v>
      </c>
      <c r="M6132" s="2" t="s">
        <v>14103</v>
      </c>
      <c r="N6132" s="60" t="s">
        <v>13812</v>
      </c>
      <c r="O6132" s="66" t="s">
        <v>8146</v>
      </c>
      <c r="P6132" s="67" t="s">
        <v>6177</v>
      </c>
      <c r="Q6132" s="67" t="s">
        <v>4481</v>
      </c>
      <c r="R6132" s="67" t="s">
        <v>4622</v>
      </c>
      <c r="S6132" s="67"/>
      <c r="T6132" s="67"/>
      <c r="U6132" s="67"/>
      <c r="V6132" s="67"/>
      <c r="W6132" s="67"/>
      <c r="X6132" s="67"/>
      <c r="Y6132" s="67"/>
    </row>
    <row r="6133" spans="1:25" s="2" customFormat="1" ht="16.5" customHeight="1">
      <c r="A6133" s="59">
        <v>6131</v>
      </c>
      <c r="B6133" s="61" t="str">
        <f t="shared" si="665"/>
        <v>ll</v>
      </c>
      <c r="C6133" s="61" t="s">
        <v>3077</v>
      </c>
      <c r="D6133" s="2" t="s">
        <v>13595</v>
      </c>
      <c r="E6133" s="61" t="str">
        <f t="shared" si="666"/>
        <v>l</v>
      </c>
      <c r="F6133" s="62" t="str">
        <f t="shared" si="667"/>
        <v>l</v>
      </c>
      <c r="G6133" s="62" t="str">
        <f t="shared" si="668"/>
        <v>R</v>
      </c>
      <c r="H6133" s="62" t="str">
        <f t="shared" si="669"/>
        <v>R</v>
      </c>
      <c r="I6133" s="62">
        <f t="shared" si="670"/>
        <v>25</v>
      </c>
      <c r="J6133" s="62">
        <f t="shared" si="671"/>
        <v>25</v>
      </c>
      <c r="K6133" s="81">
        <v>7.4841273048752966E-8</v>
      </c>
      <c r="L6133" s="2" t="s">
        <v>6889</v>
      </c>
      <c r="M6133" s="2" t="s">
        <v>6908</v>
      </c>
      <c r="N6133" s="60" t="s">
        <v>6976</v>
      </c>
      <c r="O6133" s="66" t="s">
        <v>8535</v>
      </c>
      <c r="P6133" s="67" t="s">
        <v>3536</v>
      </c>
      <c r="Q6133" s="67" t="s">
        <v>1364</v>
      </c>
      <c r="R6133" s="67" t="s">
        <v>6473</v>
      </c>
      <c r="S6133" s="67" t="s">
        <v>5807</v>
      </c>
      <c r="T6133" s="67" t="s">
        <v>4466</v>
      </c>
      <c r="U6133" s="67"/>
      <c r="V6133" s="67"/>
      <c r="W6133" s="67"/>
      <c r="X6133" s="67"/>
      <c r="Y6133" s="67"/>
    </row>
    <row r="6134" spans="1:25" s="2" customFormat="1" ht="16.5" customHeight="1">
      <c r="A6134" s="59">
        <v>6132</v>
      </c>
      <c r="B6134" s="61" t="str">
        <f t="shared" si="665"/>
        <v>xn</v>
      </c>
      <c r="C6134" s="61" t="s">
        <v>5359</v>
      </c>
      <c r="D6134" s="2" t="s">
        <v>13567</v>
      </c>
      <c r="E6134" s="61" t="str">
        <f t="shared" si="666"/>
        <v>x</v>
      </c>
      <c r="F6134" s="62" t="str">
        <f t="shared" si="667"/>
        <v>n</v>
      </c>
      <c r="G6134" s="62" t="str">
        <f t="shared" si="668"/>
        <v>L</v>
      </c>
      <c r="H6134" s="62" t="str">
        <f t="shared" si="669"/>
        <v>R</v>
      </c>
      <c r="I6134" s="62">
        <f t="shared" si="670"/>
        <v>6</v>
      </c>
      <c r="J6134" s="62">
        <f t="shared" si="671"/>
        <v>18</v>
      </c>
      <c r="K6134" s="81">
        <v>7.4841273048752966E-8</v>
      </c>
      <c r="L6134" s="2" t="s">
        <v>6892</v>
      </c>
      <c r="M6134" s="2" t="s">
        <v>6916</v>
      </c>
      <c r="N6134" s="60" t="s">
        <v>7198</v>
      </c>
      <c r="O6134" s="66" t="s">
        <v>7446</v>
      </c>
      <c r="P6134" s="67" t="s">
        <v>3309</v>
      </c>
      <c r="Q6134" s="67" t="s">
        <v>3474</v>
      </c>
      <c r="R6134" s="67" t="s">
        <v>3578</v>
      </c>
      <c r="S6134" s="67"/>
      <c r="T6134" s="67"/>
      <c r="U6134" s="67"/>
      <c r="V6134" s="67"/>
      <c r="W6134" s="67"/>
      <c r="X6134" s="67"/>
      <c r="Y6134" s="67"/>
    </row>
    <row r="6135" spans="1:25" s="2" customFormat="1" ht="16.5" customHeight="1">
      <c r="A6135" s="59">
        <v>6133</v>
      </c>
      <c r="B6135" s="61" t="str">
        <f t="shared" si="665"/>
        <v>ei</v>
      </c>
      <c r="C6135" s="61" t="s">
        <v>5910</v>
      </c>
      <c r="D6135" s="2" t="s">
        <v>6920</v>
      </c>
      <c r="E6135" s="61" t="str">
        <f t="shared" si="666"/>
        <v>e</v>
      </c>
      <c r="F6135" s="62" t="str">
        <f t="shared" si="667"/>
        <v>i</v>
      </c>
      <c r="G6135" s="62" t="str">
        <f t="shared" si="668"/>
        <v>L</v>
      </c>
      <c r="H6135" s="62" t="str">
        <f t="shared" si="669"/>
        <v>R</v>
      </c>
      <c r="I6135" s="62">
        <f t="shared" si="670"/>
        <v>7</v>
      </c>
      <c r="J6135" s="62">
        <f t="shared" si="671"/>
        <v>22</v>
      </c>
      <c r="K6135" s="81">
        <v>7.4841273048752966E-8</v>
      </c>
      <c r="L6135" s="2" t="s">
        <v>6876</v>
      </c>
      <c r="M6135" s="2" t="s">
        <v>13510</v>
      </c>
      <c r="N6135" s="60" t="s">
        <v>6972</v>
      </c>
      <c r="O6135" s="66" t="s">
        <v>9550</v>
      </c>
      <c r="P6135" s="67" t="s">
        <v>2324</v>
      </c>
      <c r="Q6135" s="67" t="s">
        <v>5918</v>
      </c>
      <c r="R6135" s="67" t="s">
        <v>5479</v>
      </c>
      <c r="S6135" s="67"/>
      <c r="T6135" s="67"/>
      <c r="U6135" s="67"/>
      <c r="V6135" s="67"/>
      <c r="W6135" s="67"/>
      <c r="X6135" s="67"/>
      <c r="Y6135" s="67"/>
    </row>
    <row r="6136" spans="1:25" s="2" customFormat="1" ht="16.5" customHeight="1">
      <c r="A6136" s="59">
        <v>6134</v>
      </c>
      <c r="B6136" s="61" t="str">
        <f t="shared" si="665"/>
        <v>q</v>
      </c>
      <c r="C6136" s="61" t="s">
        <v>4020</v>
      </c>
      <c r="D6136" s="2" t="s">
        <v>13749</v>
      </c>
      <c r="E6136" s="61" t="str">
        <f t="shared" si="666"/>
        <v>q</v>
      </c>
      <c r="F6136" s="62" t="str">
        <f t="shared" si="667"/>
        <v>q</v>
      </c>
      <c r="G6136" s="62" t="str">
        <f t="shared" si="668"/>
        <v>L</v>
      </c>
      <c r="H6136" s="62" t="str">
        <f t="shared" si="669"/>
        <v>L</v>
      </c>
      <c r="I6136" s="62">
        <f t="shared" si="670"/>
        <v>1</v>
      </c>
      <c r="J6136" s="62">
        <f t="shared" si="671"/>
        <v>1</v>
      </c>
      <c r="K6136" s="81">
        <v>7.4841273048752966E-8</v>
      </c>
      <c r="L6136" s="2" t="s">
        <v>13511</v>
      </c>
      <c r="M6136" s="2" t="s">
        <v>14103</v>
      </c>
      <c r="N6136" s="60" t="s">
        <v>6972</v>
      </c>
      <c r="O6136" s="66" t="s">
        <v>12235</v>
      </c>
      <c r="P6136" s="67" t="s">
        <v>4495</v>
      </c>
      <c r="Q6136" s="67" t="s">
        <v>1462</v>
      </c>
      <c r="R6136" s="67" t="s">
        <v>1165</v>
      </c>
      <c r="S6136" s="67"/>
      <c r="T6136" s="67"/>
      <c r="U6136" s="67"/>
      <c r="V6136" s="67"/>
      <c r="W6136" s="67"/>
      <c r="X6136" s="67"/>
      <c r="Y6136" s="67"/>
    </row>
    <row r="6137" spans="1:25" s="2" customFormat="1" ht="16.5" customHeight="1">
      <c r="A6137" s="59">
        <v>6135</v>
      </c>
      <c r="B6137" s="61" t="str">
        <f t="shared" si="665"/>
        <v>jw</v>
      </c>
      <c r="C6137" s="61" t="s">
        <v>2155</v>
      </c>
      <c r="D6137" s="2" t="s">
        <v>13581</v>
      </c>
      <c r="E6137" s="61" t="str">
        <f t="shared" si="666"/>
        <v>j</v>
      </c>
      <c r="F6137" s="62" t="str">
        <f t="shared" si="667"/>
        <v>w</v>
      </c>
      <c r="G6137" s="62" t="str">
        <f t="shared" si="668"/>
        <v>R</v>
      </c>
      <c r="H6137" s="62" t="str">
        <f t="shared" si="669"/>
        <v>L</v>
      </c>
      <c r="I6137" s="62">
        <f t="shared" si="670"/>
        <v>20</v>
      </c>
      <c r="J6137" s="62">
        <f t="shared" si="671"/>
        <v>4</v>
      </c>
      <c r="K6137" s="81">
        <v>7.4841273048752966E-8</v>
      </c>
      <c r="L6137" s="2" t="s">
        <v>6887</v>
      </c>
      <c r="M6137" s="2" t="s">
        <v>6916</v>
      </c>
      <c r="N6137" s="60" t="s">
        <v>13440</v>
      </c>
      <c r="O6137" s="66" t="s">
        <v>11987</v>
      </c>
      <c r="P6137" s="67" t="s">
        <v>4621</v>
      </c>
      <c r="Q6137" s="67" t="s">
        <v>6963</v>
      </c>
      <c r="R6137" s="67" t="s">
        <v>6177</v>
      </c>
      <c r="S6137" s="67" t="s">
        <v>882</v>
      </c>
      <c r="T6137" s="67"/>
      <c r="U6137" s="67"/>
      <c r="V6137" s="67"/>
      <c r="W6137" s="67"/>
      <c r="X6137" s="67"/>
      <c r="Y6137" s="67"/>
    </row>
    <row r="6138" spans="1:25" s="2" customFormat="1" ht="16.5" customHeight="1">
      <c r="A6138" s="59">
        <v>6136</v>
      </c>
      <c r="B6138" s="61" t="str">
        <f t="shared" si="665"/>
        <v>oj</v>
      </c>
      <c r="C6138" s="61" t="s">
        <v>4422</v>
      </c>
      <c r="D6138" s="2" t="s">
        <v>13616</v>
      </c>
      <c r="E6138" s="61" t="str">
        <f t="shared" si="666"/>
        <v>o</v>
      </c>
      <c r="F6138" s="62" t="str">
        <f t="shared" si="667"/>
        <v>j</v>
      </c>
      <c r="G6138" s="62" t="str">
        <f t="shared" si="668"/>
        <v>R</v>
      </c>
      <c r="H6138" s="62" t="str">
        <f t="shared" si="669"/>
        <v>R</v>
      </c>
      <c r="I6138" s="62">
        <f t="shared" si="670"/>
        <v>24</v>
      </c>
      <c r="J6138" s="62">
        <f t="shared" si="671"/>
        <v>20</v>
      </c>
      <c r="K6138" s="81">
        <v>7.4841273048752966E-8</v>
      </c>
      <c r="L6138" s="2" t="s">
        <v>14018</v>
      </c>
      <c r="M6138" s="2" t="s">
        <v>6840</v>
      </c>
      <c r="N6138" s="60" t="s">
        <v>7008</v>
      </c>
      <c r="O6138" s="66" t="s">
        <v>11983</v>
      </c>
      <c r="P6138" s="67" t="s">
        <v>4621</v>
      </c>
      <c r="Q6138" s="67" t="s">
        <v>1753</v>
      </c>
      <c r="R6138" s="67" t="s">
        <v>6800</v>
      </c>
      <c r="S6138" s="67" t="s">
        <v>6177</v>
      </c>
      <c r="T6138" s="67"/>
      <c r="U6138" s="67"/>
      <c r="V6138" s="67"/>
      <c r="W6138" s="67"/>
      <c r="X6138" s="67"/>
      <c r="Y6138" s="67"/>
    </row>
    <row r="6139" spans="1:25" s="2" customFormat="1" ht="16.5" customHeight="1">
      <c r="A6139" s="59">
        <v>6137</v>
      </c>
      <c r="B6139" s="61" t="str">
        <f t="shared" si="665"/>
        <v>yw</v>
      </c>
      <c r="C6139" s="61" t="s">
        <v>5670</v>
      </c>
      <c r="D6139" s="2" t="s">
        <v>13576</v>
      </c>
      <c r="E6139" s="61" t="str">
        <f t="shared" si="666"/>
        <v>y</v>
      </c>
      <c r="F6139" s="62" t="str">
        <f t="shared" si="667"/>
        <v>w</v>
      </c>
      <c r="G6139" s="62" t="str">
        <f t="shared" si="668"/>
        <v>R</v>
      </c>
      <c r="H6139" s="62" t="str">
        <f t="shared" si="669"/>
        <v>L</v>
      </c>
      <c r="I6139" s="62">
        <f t="shared" si="670"/>
        <v>16</v>
      </c>
      <c r="J6139" s="62">
        <f t="shared" si="671"/>
        <v>4</v>
      </c>
      <c r="K6139" s="81">
        <v>7.4841273048752966E-8</v>
      </c>
      <c r="L6139" s="2" t="s">
        <v>6885</v>
      </c>
      <c r="M6139" s="2" t="s">
        <v>6841</v>
      </c>
      <c r="N6139" s="60" t="s">
        <v>6972</v>
      </c>
      <c r="O6139" s="66" t="s">
        <v>12290</v>
      </c>
      <c r="P6139" s="67" t="s">
        <v>4360</v>
      </c>
      <c r="Q6139" s="67" t="s">
        <v>824</v>
      </c>
      <c r="R6139" s="67" t="s">
        <v>4241</v>
      </c>
      <c r="S6139" s="67" t="s">
        <v>6766</v>
      </c>
      <c r="T6139" s="67"/>
      <c r="U6139" s="67"/>
      <c r="V6139" s="67"/>
      <c r="W6139" s="67"/>
      <c r="X6139" s="67"/>
      <c r="Y6139" s="67"/>
    </row>
    <row r="6140" spans="1:25" s="2" customFormat="1" ht="16.5" customHeight="1">
      <c r="A6140" s="59">
        <v>6138</v>
      </c>
      <c r="B6140" s="61" t="str">
        <f t="shared" si="665"/>
        <v>jq</v>
      </c>
      <c r="C6140" s="61" t="s">
        <v>2408</v>
      </c>
      <c r="D6140" s="2" t="s">
        <v>13544</v>
      </c>
      <c r="E6140" s="61" t="str">
        <f t="shared" si="666"/>
        <v>j</v>
      </c>
      <c r="F6140" s="62" t="str">
        <f t="shared" si="667"/>
        <v>q</v>
      </c>
      <c r="G6140" s="62" t="str">
        <f t="shared" si="668"/>
        <v>R</v>
      </c>
      <c r="H6140" s="62" t="str">
        <f t="shared" si="669"/>
        <v>L</v>
      </c>
      <c r="I6140" s="62">
        <f t="shared" si="670"/>
        <v>20</v>
      </c>
      <c r="J6140" s="62">
        <f t="shared" si="671"/>
        <v>1</v>
      </c>
      <c r="K6140" s="81">
        <v>7.4841273048752966E-8</v>
      </c>
      <c r="L6140" s="2" t="s">
        <v>6887</v>
      </c>
      <c r="M6140" s="2" t="s">
        <v>14083</v>
      </c>
      <c r="N6140" s="60" t="s">
        <v>7006</v>
      </c>
      <c r="O6140" s="66" t="s">
        <v>8564</v>
      </c>
      <c r="P6140" s="67" t="s">
        <v>291</v>
      </c>
      <c r="Q6140" s="67" t="s">
        <v>1753</v>
      </c>
      <c r="R6140" s="67" t="s">
        <v>1993</v>
      </c>
      <c r="S6140" s="67"/>
      <c r="T6140" s="67"/>
      <c r="U6140" s="67"/>
      <c r="V6140" s="67"/>
      <c r="W6140" s="67"/>
      <c r="X6140" s="67"/>
      <c r="Y6140" s="67"/>
    </row>
    <row r="6141" spans="1:25" s="2" customFormat="1" ht="16.5" customHeight="1">
      <c r="A6141" s="59">
        <v>6139</v>
      </c>
      <c r="B6141" s="61" t="str">
        <f t="shared" si="665"/>
        <v>s;</v>
      </c>
      <c r="C6141" s="61" t="s">
        <v>4739</v>
      </c>
      <c r="D6141" s="2" t="s">
        <v>13631</v>
      </c>
      <c r="E6141" s="61" t="str">
        <f t="shared" si="666"/>
        <v>s</v>
      </c>
      <c r="F6141" s="62" t="str">
        <f t="shared" si="667"/>
        <v>;</v>
      </c>
      <c r="G6141" s="62" t="str">
        <f t="shared" si="668"/>
        <v>L</v>
      </c>
      <c r="H6141" s="62" t="str">
        <f t="shared" si="669"/>
        <v>R</v>
      </c>
      <c r="I6141" s="62">
        <f t="shared" si="670"/>
        <v>5</v>
      </c>
      <c r="J6141" s="62">
        <f t="shared" si="671"/>
        <v>27</v>
      </c>
      <c r="K6141" s="81">
        <v>7.4841273048752966E-8</v>
      </c>
      <c r="L6141" s="2" t="s">
        <v>6775</v>
      </c>
      <c r="M6141" s="2" t="s">
        <v>13534</v>
      </c>
      <c r="N6141" s="60" t="s">
        <v>6972</v>
      </c>
      <c r="O6141" s="66" t="s">
        <v>9269</v>
      </c>
      <c r="P6141" s="67" t="s">
        <v>5680</v>
      </c>
      <c r="Q6141" s="67" t="s">
        <v>4974</v>
      </c>
      <c r="R6141" s="67" t="s">
        <v>4220</v>
      </c>
      <c r="S6141" s="67" t="s">
        <v>4220</v>
      </c>
      <c r="T6141" s="67" t="s">
        <v>4492</v>
      </c>
      <c r="U6141" s="67"/>
      <c r="V6141" s="67"/>
      <c r="W6141" s="67"/>
      <c r="X6141" s="67"/>
      <c r="Y6141" s="67"/>
    </row>
    <row r="6142" spans="1:25" s="2" customFormat="1" ht="16.5" customHeight="1">
      <c r="A6142" s="59">
        <v>6140</v>
      </c>
      <c r="B6142" s="61" t="str">
        <f t="shared" si="665"/>
        <v>fu</v>
      </c>
      <c r="C6142" s="61" t="s">
        <v>1382</v>
      </c>
      <c r="D6142" s="2" t="s">
        <v>6946</v>
      </c>
      <c r="E6142" s="61" t="str">
        <f t="shared" si="666"/>
        <v>f</v>
      </c>
      <c r="F6142" s="62" t="str">
        <f t="shared" si="667"/>
        <v>u</v>
      </c>
      <c r="G6142" s="62" t="str">
        <f t="shared" si="668"/>
        <v>L</v>
      </c>
      <c r="H6142" s="62" t="str">
        <f t="shared" si="669"/>
        <v>R</v>
      </c>
      <c r="I6142" s="62">
        <f t="shared" si="670"/>
        <v>11</v>
      </c>
      <c r="J6142" s="62">
        <f t="shared" si="671"/>
        <v>19</v>
      </c>
      <c r="K6142" s="81">
        <v>7.4841273048752966E-8</v>
      </c>
      <c r="L6142" s="2" t="s">
        <v>6886</v>
      </c>
      <c r="M6142" s="2" t="s">
        <v>13512</v>
      </c>
      <c r="N6142" s="60" t="s">
        <v>6979</v>
      </c>
      <c r="O6142" s="66" t="s">
        <v>10016</v>
      </c>
      <c r="P6142" s="67" t="s">
        <v>6065</v>
      </c>
      <c r="Q6142" s="67" t="s">
        <v>4221</v>
      </c>
      <c r="R6142" s="67" t="s">
        <v>794</v>
      </c>
      <c r="S6142" s="67"/>
      <c r="T6142" s="67"/>
      <c r="U6142" s="67"/>
      <c r="V6142" s="67"/>
      <c r="W6142" s="67"/>
      <c r="X6142" s="67"/>
      <c r="Y6142" s="67"/>
    </row>
    <row r="6143" spans="1:25" s="2" customFormat="1" ht="16.5" customHeight="1">
      <c r="A6143" s="59">
        <v>6141</v>
      </c>
      <c r="B6143" s="61" t="str">
        <f t="shared" si="665"/>
        <v>bi</v>
      </c>
      <c r="C6143" s="61" t="s">
        <v>250</v>
      </c>
      <c r="D6143" s="2" t="s">
        <v>6945</v>
      </c>
      <c r="E6143" s="61" t="str">
        <f t="shared" si="666"/>
        <v>b</v>
      </c>
      <c r="F6143" s="62" t="str">
        <f t="shared" si="667"/>
        <v>i</v>
      </c>
      <c r="G6143" s="62" t="str">
        <f t="shared" si="668"/>
        <v>L</v>
      </c>
      <c r="H6143" s="62" t="str">
        <f t="shared" si="669"/>
        <v>R</v>
      </c>
      <c r="I6143" s="62">
        <f t="shared" si="670"/>
        <v>15</v>
      </c>
      <c r="J6143" s="62">
        <f t="shared" si="671"/>
        <v>22</v>
      </c>
      <c r="K6143" s="81">
        <v>7.4841273048752966E-8</v>
      </c>
      <c r="L6143" s="2" t="s">
        <v>6880</v>
      </c>
      <c r="M6143" s="2" t="s">
        <v>13510</v>
      </c>
      <c r="N6143" s="60" t="s">
        <v>7238</v>
      </c>
      <c r="O6143" s="66" t="s">
        <v>8473</v>
      </c>
      <c r="P6143" s="67" t="s">
        <v>4481</v>
      </c>
      <c r="Q6143" s="67" t="s">
        <v>2637</v>
      </c>
      <c r="R6143" s="67" t="s">
        <v>5482</v>
      </c>
      <c r="S6143" s="67" t="s">
        <v>3630</v>
      </c>
      <c r="T6143" s="67"/>
      <c r="U6143" s="67"/>
      <c r="V6143" s="67"/>
      <c r="W6143" s="67"/>
      <c r="X6143" s="67"/>
      <c r="Y6143" s="67"/>
    </row>
    <row r="6144" spans="1:25" s="2" customFormat="1" ht="16.5" customHeight="1">
      <c r="A6144" s="59">
        <v>6142</v>
      </c>
      <c r="B6144" s="61" t="str">
        <f t="shared" si="665"/>
        <v>kx</v>
      </c>
      <c r="C6144" s="61" t="s">
        <v>2665</v>
      </c>
      <c r="D6144" s="2" t="s">
        <v>13623</v>
      </c>
      <c r="E6144" s="61" t="str">
        <f t="shared" si="666"/>
        <v>k</v>
      </c>
      <c r="F6144" s="62" t="str">
        <f t="shared" si="667"/>
        <v>x</v>
      </c>
      <c r="G6144" s="62" t="str">
        <f t="shared" si="668"/>
        <v>R</v>
      </c>
      <c r="H6144" s="62" t="str">
        <f t="shared" si="669"/>
        <v>L</v>
      </c>
      <c r="I6144" s="62">
        <f t="shared" si="670"/>
        <v>23</v>
      </c>
      <c r="J6144" s="62">
        <f t="shared" si="671"/>
        <v>6</v>
      </c>
      <c r="K6144" s="81">
        <v>7.4841273048752966E-8</v>
      </c>
      <c r="L6144" s="2" t="s">
        <v>6890</v>
      </c>
      <c r="M6144" s="2" t="s">
        <v>14096</v>
      </c>
      <c r="N6144" s="60" t="s">
        <v>7075</v>
      </c>
      <c r="O6144" s="66" t="s">
        <v>11594</v>
      </c>
      <c r="P6144" s="67" t="s">
        <v>4220</v>
      </c>
      <c r="Q6144" s="67" t="s">
        <v>6190</v>
      </c>
      <c r="R6144" s="67" t="s">
        <v>1364</v>
      </c>
      <c r="S6144" s="67"/>
      <c r="T6144" s="67"/>
      <c r="U6144" s="67"/>
      <c r="V6144" s="67"/>
      <c r="W6144" s="67"/>
      <c r="X6144" s="67"/>
      <c r="Y6144" s="67"/>
    </row>
    <row r="6145" spans="1:25" s="2" customFormat="1" ht="16.5" customHeight="1">
      <c r="A6145" s="59">
        <v>6143</v>
      </c>
      <c r="B6145" s="61" t="str">
        <f t="shared" si="665"/>
        <v>c;</v>
      </c>
      <c r="C6145" s="61" t="s">
        <v>6631</v>
      </c>
      <c r="D6145" s="2" t="s">
        <v>13760</v>
      </c>
      <c r="E6145" s="61" t="str">
        <f t="shared" si="666"/>
        <v>c</v>
      </c>
      <c r="F6145" s="62" t="str">
        <f t="shared" si="667"/>
        <v>;</v>
      </c>
      <c r="G6145" s="62" t="str">
        <f t="shared" si="668"/>
        <v>L</v>
      </c>
      <c r="H6145" s="62" t="str">
        <f t="shared" si="669"/>
        <v>R</v>
      </c>
      <c r="I6145" s="62">
        <f t="shared" si="670"/>
        <v>9</v>
      </c>
      <c r="J6145" s="62">
        <f t="shared" si="671"/>
        <v>27</v>
      </c>
      <c r="K6145" s="81">
        <v>7.4841273048752966E-8</v>
      </c>
      <c r="L6145" s="2" t="s">
        <v>6882</v>
      </c>
      <c r="M6145" s="2" t="s">
        <v>13534</v>
      </c>
      <c r="N6145" s="60" t="s">
        <v>6972</v>
      </c>
      <c r="O6145" s="66" t="s">
        <v>6631</v>
      </c>
      <c r="P6145" s="67" t="s">
        <v>6631</v>
      </c>
      <c r="Q6145" s="67"/>
      <c r="R6145" s="67"/>
      <c r="S6145" s="67"/>
      <c r="T6145" s="67"/>
      <c r="U6145" s="67"/>
      <c r="V6145" s="67"/>
      <c r="W6145" s="67"/>
      <c r="X6145" s="67"/>
      <c r="Y6145" s="67"/>
    </row>
    <row r="6146" spans="1:25" s="2" customFormat="1" ht="16.5" customHeight="1">
      <c r="A6146" s="59">
        <v>6144</v>
      </c>
      <c r="B6146" s="61" t="str">
        <f t="shared" si="665"/>
        <v>t</v>
      </c>
      <c r="C6146" s="61" t="s">
        <v>4921</v>
      </c>
      <c r="D6146" s="2" t="s">
        <v>13681</v>
      </c>
      <c r="E6146" s="61" t="str">
        <f t="shared" si="666"/>
        <v>t</v>
      </c>
      <c r="F6146" s="62" t="str">
        <f t="shared" si="667"/>
        <v>t</v>
      </c>
      <c r="G6146" s="62" t="str">
        <f t="shared" si="668"/>
        <v>L</v>
      </c>
      <c r="H6146" s="62" t="str">
        <f t="shared" si="669"/>
        <v>L</v>
      </c>
      <c r="I6146" s="62">
        <f t="shared" si="670"/>
        <v>13</v>
      </c>
      <c r="J6146" s="62">
        <f t="shared" si="671"/>
        <v>13</v>
      </c>
      <c r="K6146" s="81">
        <v>7.4841273048752966E-8</v>
      </c>
      <c r="L6146" s="2" t="s">
        <v>6884</v>
      </c>
      <c r="M6146" s="2" t="s">
        <v>14103</v>
      </c>
      <c r="N6146" s="60" t="s">
        <v>7199</v>
      </c>
      <c r="O6146" s="66" t="s">
        <v>9758</v>
      </c>
      <c r="P6146" s="67" t="s">
        <v>630</v>
      </c>
      <c r="Q6146" s="67" t="s">
        <v>2396</v>
      </c>
      <c r="R6146" s="67" t="s">
        <v>4989</v>
      </c>
      <c r="S6146" s="67" t="s">
        <v>2637</v>
      </c>
      <c r="T6146" s="67"/>
      <c r="U6146" s="67"/>
      <c r="V6146" s="67"/>
      <c r="W6146" s="67"/>
      <c r="X6146" s="67"/>
      <c r="Y6146" s="67"/>
    </row>
    <row r="6147" spans="1:25" s="2" customFormat="1" ht="16.5" customHeight="1">
      <c r="A6147" s="59">
        <v>6145</v>
      </c>
      <c r="B6147" s="61" t="str">
        <f t="shared" ref="B6147:B6210" si="672">VLOOKUP(D6147,sp,2,FALSE)</f>
        <v>fu</v>
      </c>
      <c r="C6147" s="61" t="s">
        <v>1347</v>
      </c>
      <c r="D6147" s="2" t="s">
        <v>6946</v>
      </c>
      <c r="E6147" s="61" t="str">
        <f t="shared" ref="E6147:E6210" si="673">LEFT(B6147,1)</f>
        <v>f</v>
      </c>
      <c r="F6147" s="62" t="str">
        <f t="shared" ref="F6147:F6210" si="674">RIGHT(B6147,1)</f>
        <v>u</v>
      </c>
      <c r="G6147" s="62" t="str">
        <f t="shared" si="668"/>
        <v>L</v>
      </c>
      <c r="H6147" s="62" t="str">
        <f t="shared" si="669"/>
        <v>R</v>
      </c>
      <c r="I6147" s="62">
        <f t="shared" si="670"/>
        <v>11</v>
      </c>
      <c r="J6147" s="62">
        <f t="shared" si="671"/>
        <v>19</v>
      </c>
      <c r="K6147" s="81">
        <v>7.4841273048752966E-8</v>
      </c>
      <c r="L6147" s="2" t="s">
        <v>6886</v>
      </c>
      <c r="M6147" s="2" t="s">
        <v>13512</v>
      </c>
      <c r="N6147" s="60" t="s">
        <v>6972</v>
      </c>
      <c r="O6147" s="66" t="s">
        <v>13265</v>
      </c>
      <c r="P6147" s="67" t="s">
        <v>2321</v>
      </c>
      <c r="Q6147" s="67" t="s">
        <v>5794</v>
      </c>
      <c r="R6147" s="67" t="s">
        <v>14511</v>
      </c>
      <c r="S6147" s="67" t="s">
        <v>6776</v>
      </c>
      <c r="T6147" s="67"/>
      <c r="U6147" s="67"/>
      <c r="V6147" s="67"/>
      <c r="W6147" s="67"/>
      <c r="X6147" s="67"/>
      <c r="Y6147" s="67"/>
    </row>
    <row r="6148" spans="1:25" s="2" customFormat="1" ht="16.5" customHeight="1">
      <c r="A6148" s="59">
        <v>6146</v>
      </c>
      <c r="B6148" s="61" t="str">
        <f t="shared" si="672"/>
        <v>wu</v>
      </c>
      <c r="C6148" s="61" t="s">
        <v>5229</v>
      </c>
      <c r="D6148" s="2" t="s">
        <v>6939</v>
      </c>
      <c r="E6148" s="61" t="str">
        <f t="shared" si="673"/>
        <v>w</v>
      </c>
      <c r="F6148" s="62" t="str">
        <f t="shared" si="674"/>
        <v>u</v>
      </c>
      <c r="G6148" s="62" t="str">
        <f t="shared" ref="G6148:G6211" si="675">IF(FIND(E6148,"qwertasdfgzxcvbyuiophjkl;nm")&lt;15.5,"L","R")</f>
        <v>L</v>
      </c>
      <c r="H6148" s="62" t="str">
        <f t="shared" ref="H6148:H6211" si="676">IF(FIND(F6148,"qwertasdfgzxcvbyuiophjkl;nm")&lt;15.5,"L","R")</f>
        <v>R</v>
      </c>
      <c r="I6148" s="62">
        <f t="shared" ref="I6148:I6211" si="677">FIND(E6148,$I$1)</f>
        <v>4</v>
      </c>
      <c r="J6148" s="62">
        <f t="shared" ref="J6148:J6211" si="678">FIND(F6148,$I$1)</f>
        <v>19</v>
      </c>
      <c r="K6148" s="81">
        <v>7.4841273048752966E-8</v>
      </c>
      <c r="L6148" s="2" t="s">
        <v>6804</v>
      </c>
      <c r="M6148" s="2" t="s">
        <v>13512</v>
      </c>
      <c r="N6148" s="60" t="s">
        <v>7285</v>
      </c>
      <c r="O6148" s="66" t="s">
        <v>7969</v>
      </c>
      <c r="P6148" s="67" t="s">
        <v>426</v>
      </c>
      <c r="Q6148" s="67" t="s">
        <v>143</v>
      </c>
      <c r="R6148" s="67" t="s">
        <v>6806</v>
      </c>
      <c r="S6148" s="67"/>
      <c r="T6148" s="67"/>
      <c r="U6148" s="67"/>
      <c r="V6148" s="67"/>
      <c r="W6148" s="67"/>
      <c r="X6148" s="67"/>
      <c r="Y6148" s="67"/>
    </row>
    <row r="6149" spans="1:25" s="2" customFormat="1" ht="16.5" customHeight="1">
      <c r="A6149" s="59">
        <v>6147</v>
      </c>
      <c r="B6149" s="61" t="str">
        <f t="shared" si="672"/>
        <v>xk</v>
      </c>
      <c r="C6149" s="61" t="s">
        <v>5478</v>
      </c>
      <c r="D6149" s="2" t="s">
        <v>13560</v>
      </c>
      <c r="E6149" s="61" t="str">
        <f t="shared" si="673"/>
        <v>x</v>
      </c>
      <c r="F6149" s="62" t="str">
        <f t="shared" si="674"/>
        <v>k</v>
      </c>
      <c r="G6149" s="62" t="str">
        <f t="shared" si="675"/>
        <v>L</v>
      </c>
      <c r="H6149" s="62" t="str">
        <f t="shared" si="676"/>
        <v>R</v>
      </c>
      <c r="I6149" s="62">
        <f t="shared" si="677"/>
        <v>6</v>
      </c>
      <c r="J6149" s="62">
        <f t="shared" si="678"/>
        <v>23</v>
      </c>
      <c r="K6149" s="81">
        <v>7.4841273048752966E-8</v>
      </c>
      <c r="L6149" s="2" t="s">
        <v>6892</v>
      </c>
      <c r="M6149" s="2" t="s">
        <v>13530</v>
      </c>
      <c r="N6149" s="60" t="s">
        <v>13502</v>
      </c>
      <c r="O6149" s="66" t="s">
        <v>5478</v>
      </c>
      <c r="P6149" s="67" t="s">
        <v>5478</v>
      </c>
      <c r="Q6149" s="67"/>
      <c r="R6149" s="67"/>
      <c r="S6149" s="67"/>
      <c r="T6149" s="67"/>
      <c r="U6149" s="67"/>
      <c r="V6149" s="67"/>
      <c r="W6149" s="67"/>
      <c r="X6149" s="67"/>
      <c r="Y6149" s="67"/>
    </row>
    <row r="6150" spans="1:25" s="2" customFormat="1" ht="16.5" customHeight="1">
      <c r="A6150" s="59">
        <v>6148</v>
      </c>
      <c r="B6150" s="61" t="str">
        <f t="shared" si="672"/>
        <v>qu</v>
      </c>
      <c r="C6150" s="61" t="s">
        <v>4154</v>
      </c>
      <c r="D6150" s="2" t="s">
        <v>6810</v>
      </c>
      <c r="E6150" s="61" t="str">
        <f t="shared" si="673"/>
        <v>q</v>
      </c>
      <c r="F6150" s="62" t="str">
        <f t="shared" si="674"/>
        <v>u</v>
      </c>
      <c r="G6150" s="62" t="str">
        <f t="shared" si="675"/>
        <v>L</v>
      </c>
      <c r="H6150" s="62" t="str">
        <f t="shared" si="676"/>
        <v>R</v>
      </c>
      <c r="I6150" s="62">
        <f t="shared" si="677"/>
        <v>1</v>
      </c>
      <c r="J6150" s="62">
        <f t="shared" si="678"/>
        <v>19</v>
      </c>
      <c r="K6150" s="81">
        <v>7.4841273048752966E-8</v>
      </c>
      <c r="L6150" s="2" t="s">
        <v>13511</v>
      </c>
      <c r="M6150" s="2" t="s">
        <v>13512</v>
      </c>
      <c r="N6150" s="60" t="s">
        <v>13435</v>
      </c>
      <c r="O6150" s="66" t="s">
        <v>9829</v>
      </c>
      <c r="P6150" s="67" t="s">
        <v>630</v>
      </c>
      <c r="Q6150" s="67" t="s">
        <v>3476</v>
      </c>
      <c r="R6150" s="67" t="s">
        <v>3476</v>
      </c>
      <c r="S6150" s="67" t="s">
        <v>6631</v>
      </c>
      <c r="T6150" s="67" t="s">
        <v>6041</v>
      </c>
      <c r="U6150" s="67"/>
      <c r="V6150" s="67"/>
      <c r="W6150" s="67"/>
      <c r="X6150" s="67"/>
      <c r="Y6150" s="67"/>
    </row>
    <row r="6151" spans="1:25" s="2" customFormat="1" ht="16.5" customHeight="1">
      <c r="A6151" s="59">
        <v>6149</v>
      </c>
      <c r="B6151" s="61" t="str">
        <f t="shared" si="672"/>
        <v>wi</v>
      </c>
      <c r="C6151" s="61" t="s">
        <v>5133</v>
      </c>
      <c r="D6151" s="2" t="s">
        <v>13558</v>
      </c>
      <c r="E6151" s="61" t="str">
        <f t="shared" si="673"/>
        <v>w</v>
      </c>
      <c r="F6151" s="62" t="str">
        <f t="shared" si="674"/>
        <v>i</v>
      </c>
      <c r="G6151" s="62" t="str">
        <f t="shared" si="675"/>
        <v>L</v>
      </c>
      <c r="H6151" s="62" t="str">
        <f t="shared" si="676"/>
        <v>R</v>
      </c>
      <c r="I6151" s="62">
        <f t="shared" si="677"/>
        <v>4</v>
      </c>
      <c r="J6151" s="62">
        <f t="shared" si="678"/>
        <v>22</v>
      </c>
      <c r="K6151" s="81">
        <v>7.4841273048752966E-8</v>
      </c>
      <c r="L6151" s="2" t="s">
        <v>6804</v>
      </c>
      <c r="M6151" s="2" t="s">
        <v>6816</v>
      </c>
      <c r="N6151" s="60" t="s">
        <v>13813</v>
      </c>
      <c r="O6151" s="66" t="s">
        <v>10184</v>
      </c>
      <c r="P6151" s="67" t="s">
        <v>6541</v>
      </c>
      <c r="Q6151" s="67" t="s">
        <v>4481</v>
      </c>
      <c r="R6151" s="67" t="s">
        <v>3256</v>
      </c>
      <c r="S6151" s="67"/>
      <c r="T6151" s="67"/>
      <c r="U6151" s="67"/>
      <c r="V6151" s="67"/>
      <c r="W6151" s="67"/>
      <c r="X6151" s="67"/>
      <c r="Y6151" s="67"/>
    </row>
    <row r="6152" spans="1:25" s="2" customFormat="1" ht="16.5" customHeight="1">
      <c r="A6152" s="59">
        <v>6150</v>
      </c>
      <c r="B6152" s="61" t="str">
        <f t="shared" si="672"/>
        <v>ot</v>
      </c>
      <c r="C6152" s="61" t="s">
        <v>4446</v>
      </c>
      <c r="D6152" s="2" t="s">
        <v>13561</v>
      </c>
      <c r="E6152" s="61" t="str">
        <f t="shared" si="673"/>
        <v>o</v>
      </c>
      <c r="F6152" s="62" t="str">
        <f t="shared" si="674"/>
        <v>t</v>
      </c>
      <c r="G6152" s="62" t="str">
        <f t="shared" si="675"/>
        <v>R</v>
      </c>
      <c r="H6152" s="62" t="str">
        <f t="shared" si="676"/>
        <v>L</v>
      </c>
      <c r="I6152" s="62">
        <f t="shared" si="677"/>
        <v>24</v>
      </c>
      <c r="J6152" s="62">
        <f t="shared" si="678"/>
        <v>13</v>
      </c>
      <c r="K6152" s="81">
        <v>7.4841273048752966E-8</v>
      </c>
      <c r="L6152" s="2" t="s">
        <v>14018</v>
      </c>
      <c r="M6152" s="2" t="s">
        <v>6836</v>
      </c>
      <c r="N6152" s="60" t="s">
        <v>6972</v>
      </c>
      <c r="O6152" s="66" t="s">
        <v>9290</v>
      </c>
      <c r="P6152" s="67" t="s">
        <v>5680</v>
      </c>
      <c r="Q6152" s="67" t="s">
        <v>14104</v>
      </c>
      <c r="R6152" s="67" t="s">
        <v>1165</v>
      </c>
      <c r="S6152" s="67"/>
      <c r="T6152" s="67"/>
      <c r="U6152" s="67"/>
      <c r="V6152" s="67"/>
      <c r="W6152" s="67"/>
      <c r="X6152" s="67"/>
      <c r="Y6152" s="67"/>
    </row>
    <row r="6153" spans="1:25" s="2" customFormat="1" ht="16.5" customHeight="1">
      <c r="A6153" s="59">
        <v>6151</v>
      </c>
      <c r="B6153" s="61" t="str">
        <f t="shared" si="672"/>
        <v>tp</v>
      </c>
      <c r="C6153" s="61" t="s">
        <v>5030</v>
      </c>
      <c r="D6153" s="2" t="s">
        <v>6838</v>
      </c>
      <c r="E6153" s="61" t="str">
        <f t="shared" si="673"/>
        <v>t</v>
      </c>
      <c r="F6153" s="62" t="str">
        <f t="shared" si="674"/>
        <v>p</v>
      </c>
      <c r="G6153" s="62" t="str">
        <f t="shared" si="675"/>
        <v>L</v>
      </c>
      <c r="H6153" s="62" t="str">
        <f t="shared" si="676"/>
        <v>R</v>
      </c>
      <c r="I6153" s="62">
        <f t="shared" si="677"/>
        <v>13</v>
      </c>
      <c r="J6153" s="62">
        <f t="shared" si="678"/>
        <v>26</v>
      </c>
      <c r="K6153" s="81">
        <v>7.4841273048752966E-8</v>
      </c>
      <c r="L6153" s="2" t="s">
        <v>6884</v>
      </c>
      <c r="M6153" s="2" t="s">
        <v>13536</v>
      </c>
      <c r="N6153" s="60" t="s">
        <v>7204</v>
      </c>
      <c r="O6153" s="66" t="s">
        <v>10985</v>
      </c>
      <c r="P6153" s="67" t="s">
        <v>2637</v>
      </c>
      <c r="Q6153" s="67" t="s">
        <v>2637</v>
      </c>
      <c r="R6153" s="67" t="s">
        <v>4903</v>
      </c>
      <c r="S6153" s="67" t="s">
        <v>5807</v>
      </c>
      <c r="T6153" s="67" t="s">
        <v>2637</v>
      </c>
      <c r="U6153" s="67" t="s">
        <v>4241</v>
      </c>
      <c r="V6153" s="67" t="s">
        <v>6766</v>
      </c>
      <c r="W6153" s="67"/>
      <c r="X6153" s="67"/>
      <c r="Y6153" s="67"/>
    </row>
    <row r="6154" spans="1:25" s="2" customFormat="1" ht="16.5" customHeight="1">
      <c r="A6154" s="59">
        <v>6152</v>
      </c>
      <c r="B6154" s="61" t="str">
        <f t="shared" si="672"/>
        <v>dy</v>
      </c>
      <c r="C6154" s="61" t="s">
        <v>1005</v>
      </c>
      <c r="D6154" s="2" t="s">
        <v>13766</v>
      </c>
      <c r="E6154" s="61" t="str">
        <f t="shared" si="673"/>
        <v>d</v>
      </c>
      <c r="F6154" s="62" t="str">
        <f t="shared" si="674"/>
        <v>y</v>
      </c>
      <c r="G6154" s="62" t="str">
        <f t="shared" si="675"/>
        <v>L</v>
      </c>
      <c r="H6154" s="62" t="str">
        <f t="shared" si="676"/>
        <v>R</v>
      </c>
      <c r="I6154" s="62">
        <f t="shared" si="677"/>
        <v>8</v>
      </c>
      <c r="J6154" s="62">
        <f t="shared" si="678"/>
        <v>16</v>
      </c>
      <c r="K6154" s="81">
        <v>7.4841273048752966E-8</v>
      </c>
      <c r="L6154" s="2" t="s">
        <v>13508</v>
      </c>
      <c r="M6154" s="2" t="s">
        <v>13529</v>
      </c>
      <c r="N6154" s="60" t="s">
        <v>6972</v>
      </c>
      <c r="O6154" s="66" t="s">
        <v>9812</v>
      </c>
      <c r="P6154" s="67" t="s">
        <v>6065</v>
      </c>
      <c r="Q6154" s="67" t="s">
        <v>3573</v>
      </c>
      <c r="R6154" s="67" t="s">
        <v>14458</v>
      </c>
      <c r="S6154" s="67" t="s">
        <v>3474</v>
      </c>
      <c r="T6154" s="67"/>
      <c r="U6154" s="67"/>
      <c r="V6154" s="67"/>
      <c r="W6154" s="67"/>
      <c r="X6154" s="67"/>
      <c r="Y6154" s="67"/>
    </row>
    <row r="6155" spans="1:25" s="2" customFormat="1" ht="16.5" customHeight="1">
      <c r="A6155" s="59">
        <v>6153</v>
      </c>
      <c r="B6155" s="61" t="str">
        <f t="shared" si="672"/>
        <v>ru</v>
      </c>
      <c r="C6155" s="61" t="s">
        <v>4281</v>
      </c>
      <c r="D6155" s="2" t="s">
        <v>6937</v>
      </c>
      <c r="E6155" s="61" t="str">
        <f t="shared" si="673"/>
        <v>r</v>
      </c>
      <c r="F6155" s="62" t="str">
        <f t="shared" si="674"/>
        <v>u</v>
      </c>
      <c r="G6155" s="62" t="str">
        <f t="shared" si="675"/>
        <v>L</v>
      </c>
      <c r="H6155" s="62" t="str">
        <f t="shared" si="676"/>
        <v>R</v>
      </c>
      <c r="I6155" s="62">
        <f t="shared" si="677"/>
        <v>10</v>
      </c>
      <c r="J6155" s="62">
        <f t="shared" si="678"/>
        <v>19</v>
      </c>
      <c r="K6155" s="81">
        <v>7.4841273048752966E-8</v>
      </c>
      <c r="L6155" s="2" t="s">
        <v>6891</v>
      </c>
      <c r="M6155" s="2" t="s">
        <v>13512</v>
      </c>
      <c r="N6155" s="60" t="s">
        <v>13877</v>
      </c>
      <c r="O6155" s="66" t="s">
        <v>7919</v>
      </c>
      <c r="P6155" s="67" t="s">
        <v>426</v>
      </c>
      <c r="Q6155" s="67" t="s">
        <v>3630</v>
      </c>
      <c r="R6155" s="67" t="s">
        <v>547</v>
      </c>
      <c r="S6155" s="67" t="s">
        <v>794</v>
      </c>
      <c r="T6155" s="67"/>
      <c r="U6155" s="67"/>
      <c r="V6155" s="67"/>
      <c r="W6155" s="67"/>
      <c r="X6155" s="67"/>
      <c r="Y6155" s="67"/>
    </row>
    <row r="6156" spans="1:25" s="2" customFormat="1" ht="16.5" customHeight="1">
      <c r="A6156" s="59">
        <v>6154</v>
      </c>
      <c r="B6156" s="61" t="str">
        <f t="shared" si="672"/>
        <v>xn</v>
      </c>
      <c r="C6156" s="61" t="s">
        <v>5341</v>
      </c>
      <c r="D6156" s="2" t="s">
        <v>13567</v>
      </c>
      <c r="E6156" s="61" t="str">
        <f t="shared" si="673"/>
        <v>x</v>
      </c>
      <c r="F6156" s="62" t="str">
        <f t="shared" si="674"/>
        <v>n</v>
      </c>
      <c r="G6156" s="62" t="str">
        <f t="shared" si="675"/>
        <v>L</v>
      </c>
      <c r="H6156" s="62" t="str">
        <f t="shared" si="676"/>
        <v>R</v>
      </c>
      <c r="I6156" s="62">
        <f t="shared" si="677"/>
        <v>6</v>
      </c>
      <c r="J6156" s="62">
        <f t="shared" si="678"/>
        <v>18</v>
      </c>
      <c r="K6156" s="81">
        <v>7.4841273048752966E-8</v>
      </c>
      <c r="L6156" s="2" t="s">
        <v>6892</v>
      </c>
      <c r="M6156" s="2" t="s">
        <v>6916</v>
      </c>
      <c r="N6156" s="60" t="s">
        <v>6972</v>
      </c>
      <c r="O6156" s="66" t="s">
        <v>11225</v>
      </c>
      <c r="P6156" s="67" t="s">
        <v>4515</v>
      </c>
      <c r="Q6156" s="67" t="s">
        <v>5807</v>
      </c>
      <c r="R6156" s="67" t="s">
        <v>824</v>
      </c>
      <c r="S6156" s="67"/>
      <c r="T6156" s="67"/>
      <c r="U6156" s="67"/>
      <c r="V6156" s="67"/>
      <c r="W6156" s="67"/>
      <c r="X6156" s="67"/>
      <c r="Y6156" s="67"/>
    </row>
    <row r="6157" spans="1:25" s="2" customFormat="1" ht="16.5" customHeight="1">
      <c r="A6157" s="59">
        <v>6155</v>
      </c>
      <c r="B6157" s="61" t="str">
        <f t="shared" si="672"/>
        <v>qh</v>
      </c>
      <c r="C6157" s="61" t="s">
        <v>4018</v>
      </c>
      <c r="D6157" s="2" t="s">
        <v>13621</v>
      </c>
      <c r="E6157" s="61" t="str">
        <f t="shared" si="673"/>
        <v>q</v>
      </c>
      <c r="F6157" s="62" t="str">
        <f t="shared" si="674"/>
        <v>h</v>
      </c>
      <c r="G6157" s="62" t="str">
        <f t="shared" si="675"/>
        <v>L</v>
      </c>
      <c r="H6157" s="62" t="str">
        <f t="shared" si="676"/>
        <v>R</v>
      </c>
      <c r="I6157" s="62">
        <f t="shared" si="677"/>
        <v>1</v>
      </c>
      <c r="J6157" s="62">
        <f t="shared" si="678"/>
        <v>17</v>
      </c>
      <c r="K6157" s="81">
        <v>7.4841273048752966E-8</v>
      </c>
      <c r="L6157" s="2" t="s">
        <v>13511</v>
      </c>
      <c r="M6157" s="2" t="s">
        <v>14461</v>
      </c>
      <c r="N6157" s="60" t="s">
        <v>6972</v>
      </c>
      <c r="O6157" s="66" t="s">
        <v>12929</v>
      </c>
      <c r="P6157" s="67" t="s">
        <v>1993</v>
      </c>
      <c r="Q6157" s="67" t="s">
        <v>4220</v>
      </c>
      <c r="R6157" s="67" t="s">
        <v>6802</v>
      </c>
      <c r="S6157" s="67"/>
      <c r="T6157" s="67"/>
      <c r="U6157" s="67"/>
      <c r="V6157" s="67"/>
      <c r="W6157" s="67"/>
      <c r="X6157" s="67"/>
      <c r="Y6157" s="67"/>
    </row>
    <row r="6158" spans="1:25" s="2" customFormat="1" ht="16.5" customHeight="1">
      <c r="A6158" s="59">
        <v>6156</v>
      </c>
      <c r="B6158" s="61" t="str">
        <f t="shared" si="672"/>
        <v>rl</v>
      </c>
      <c r="C6158" s="61" t="s">
        <v>4254</v>
      </c>
      <c r="D6158" s="2" t="s">
        <v>13660</v>
      </c>
      <c r="E6158" s="61" t="str">
        <f t="shared" si="673"/>
        <v>r</v>
      </c>
      <c r="F6158" s="62" t="str">
        <f t="shared" si="674"/>
        <v>l</v>
      </c>
      <c r="G6158" s="62" t="str">
        <f t="shared" si="675"/>
        <v>L</v>
      </c>
      <c r="H6158" s="62" t="str">
        <f t="shared" si="676"/>
        <v>R</v>
      </c>
      <c r="I6158" s="62">
        <f t="shared" si="677"/>
        <v>10</v>
      </c>
      <c r="J6158" s="62">
        <f t="shared" si="678"/>
        <v>25</v>
      </c>
      <c r="K6158" s="81">
        <v>7.4841273048752966E-8</v>
      </c>
      <c r="L6158" s="2" t="s">
        <v>6891</v>
      </c>
      <c r="M6158" s="2" t="s">
        <v>6908</v>
      </c>
      <c r="N6158" s="60" t="s">
        <v>6972</v>
      </c>
      <c r="O6158" s="66" t="s">
        <v>9787</v>
      </c>
      <c r="P6158" s="67" t="s">
        <v>630</v>
      </c>
      <c r="Q6158" s="67" t="s">
        <v>426</v>
      </c>
      <c r="R6158" s="67" t="s">
        <v>3354</v>
      </c>
      <c r="S6158" s="67" t="s">
        <v>3474</v>
      </c>
      <c r="T6158" s="67"/>
      <c r="U6158" s="67"/>
      <c r="V6158" s="67"/>
      <c r="W6158" s="67"/>
      <c r="X6158" s="67"/>
      <c r="Y6158" s="67"/>
    </row>
    <row r="6159" spans="1:25" s="2" customFormat="1" ht="16.5" customHeight="1">
      <c r="A6159" s="59">
        <v>6157</v>
      </c>
      <c r="B6159" s="61" t="str">
        <f t="shared" si="672"/>
        <v>xy</v>
      </c>
      <c r="C6159" s="61" t="s">
        <v>5471</v>
      </c>
      <c r="D6159" s="2" t="s">
        <v>13570</v>
      </c>
      <c r="E6159" s="61" t="str">
        <f t="shared" si="673"/>
        <v>x</v>
      </c>
      <c r="F6159" s="62" t="str">
        <f t="shared" si="674"/>
        <v>y</v>
      </c>
      <c r="G6159" s="62" t="str">
        <f t="shared" si="675"/>
        <v>L</v>
      </c>
      <c r="H6159" s="62" t="str">
        <f t="shared" si="676"/>
        <v>R</v>
      </c>
      <c r="I6159" s="62">
        <f t="shared" si="677"/>
        <v>6</v>
      </c>
      <c r="J6159" s="62">
        <f t="shared" si="678"/>
        <v>16</v>
      </c>
      <c r="K6159" s="81">
        <v>7.4841273048752966E-8</v>
      </c>
      <c r="L6159" s="2" t="s">
        <v>6892</v>
      </c>
      <c r="M6159" s="2" t="s">
        <v>13529</v>
      </c>
      <c r="N6159" s="60" t="s">
        <v>13954</v>
      </c>
      <c r="O6159" s="66" t="s">
        <v>9835</v>
      </c>
      <c r="P6159" s="67" t="s">
        <v>4178</v>
      </c>
      <c r="Q6159" s="67" t="s">
        <v>2252</v>
      </c>
      <c r="R6159" s="67" t="s">
        <v>881</v>
      </c>
      <c r="S6159" s="67" t="s">
        <v>3610</v>
      </c>
      <c r="T6159" s="67"/>
      <c r="U6159" s="67"/>
      <c r="V6159" s="67"/>
      <c r="W6159" s="67"/>
      <c r="X6159" s="67"/>
      <c r="Y6159" s="67"/>
    </row>
    <row r="6160" spans="1:25" s="2" customFormat="1" ht="16.5" customHeight="1">
      <c r="A6160" s="59">
        <v>6158</v>
      </c>
      <c r="B6160" s="61" t="str">
        <f t="shared" si="672"/>
        <v>bj</v>
      </c>
      <c r="C6160" s="61" t="s">
        <v>149</v>
      </c>
      <c r="D6160" s="2" t="s">
        <v>13677</v>
      </c>
      <c r="E6160" s="61" t="str">
        <f t="shared" si="673"/>
        <v>b</v>
      </c>
      <c r="F6160" s="62" t="str">
        <f t="shared" si="674"/>
        <v>j</v>
      </c>
      <c r="G6160" s="62" t="str">
        <f t="shared" si="675"/>
        <v>L</v>
      </c>
      <c r="H6160" s="62" t="str">
        <f t="shared" si="676"/>
        <v>R</v>
      </c>
      <c r="I6160" s="62">
        <f t="shared" si="677"/>
        <v>15</v>
      </c>
      <c r="J6160" s="62">
        <f t="shared" si="678"/>
        <v>20</v>
      </c>
      <c r="K6160" s="81">
        <v>7.4841273048752966E-8</v>
      </c>
      <c r="L6160" s="2" t="s">
        <v>6880</v>
      </c>
      <c r="M6160" s="2" t="s">
        <v>6840</v>
      </c>
      <c r="N6160" s="60" t="s">
        <v>7045</v>
      </c>
      <c r="O6160" s="66" t="s">
        <v>8492</v>
      </c>
      <c r="P6160" s="67" t="s">
        <v>608</v>
      </c>
      <c r="Q6160" s="67" t="s">
        <v>143</v>
      </c>
      <c r="R6160" s="67" t="s">
        <v>4657</v>
      </c>
      <c r="S6160" s="67"/>
      <c r="T6160" s="67"/>
      <c r="U6160" s="67"/>
      <c r="V6160" s="67"/>
      <c r="W6160" s="67"/>
      <c r="X6160" s="67"/>
      <c r="Y6160" s="67"/>
    </row>
    <row r="6161" spans="1:25" s="2" customFormat="1" ht="16.5" customHeight="1">
      <c r="A6161" s="59">
        <v>6159</v>
      </c>
      <c r="B6161" s="61" t="str">
        <f t="shared" si="672"/>
        <v>lh</v>
      </c>
      <c r="C6161" s="61" t="s">
        <v>2749</v>
      </c>
      <c r="D6161" s="2" t="s">
        <v>13542</v>
      </c>
      <c r="E6161" s="61" t="str">
        <f t="shared" si="673"/>
        <v>l</v>
      </c>
      <c r="F6161" s="62" t="str">
        <f t="shared" si="674"/>
        <v>h</v>
      </c>
      <c r="G6161" s="62" t="str">
        <f t="shared" si="675"/>
        <v>R</v>
      </c>
      <c r="H6161" s="62" t="str">
        <f t="shared" si="676"/>
        <v>R</v>
      </c>
      <c r="I6161" s="62">
        <f t="shared" si="677"/>
        <v>25</v>
      </c>
      <c r="J6161" s="62">
        <f t="shared" si="678"/>
        <v>17</v>
      </c>
      <c r="K6161" s="81">
        <v>7.1587304655328926E-8</v>
      </c>
      <c r="L6161" s="2" t="s">
        <v>6889</v>
      </c>
      <c r="M6161" s="2" t="s">
        <v>6950</v>
      </c>
      <c r="N6161" s="60" t="s">
        <v>6972</v>
      </c>
      <c r="O6161" s="66" t="s">
        <v>9592</v>
      </c>
      <c r="P6161" s="67" t="s">
        <v>2324</v>
      </c>
      <c r="Q6161" s="67" t="s">
        <v>5137</v>
      </c>
      <c r="R6161" s="67" t="s">
        <v>6761</v>
      </c>
      <c r="S6161" s="67"/>
      <c r="T6161" s="67"/>
      <c r="U6161" s="67"/>
      <c r="V6161" s="67"/>
      <c r="W6161" s="67"/>
      <c r="X6161" s="67"/>
      <c r="Y6161" s="67"/>
    </row>
    <row r="6162" spans="1:25" s="2" customFormat="1" ht="16.5" customHeight="1">
      <c r="A6162" s="59">
        <v>6160</v>
      </c>
      <c r="B6162" s="61" t="str">
        <f t="shared" si="672"/>
        <v>ld</v>
      </c>
      <c r="C6162" s="61" t="s">
        <v>2874</v>
      </c>
      <c r="D6162" s="2" t="s">
        <v>6831</v>
      </c>
      <c r="E6162" s="61" t="str">
        <f t="shared" si="673"/>
        <v>l</v>
      </c>
      <c r="F6162" s="62" t="str">
        <f t="shared" si="674"/>
        <v>d</v>
      </c>
      <c r="G6162" s="62" t="str">
        <f t="shared" si="675"/>
        <v>R</v>
      </c>
      <c r="H6162" s="62" t="str">
        <f t="shared" si="676"/>
        <v>L</v>
      </c>
      <c r="I6162" s="62">
        <f t="shared" si="677"/>
        <v>25</v>
      </c>
      <c r="J6162" s="62">
        <f t="shared" si="678"/>
        <v>8</v>
      </c>
      <c r="K6162" s="81">
        <v>7.1587304655328926E-8</v>
      </c>
      <c r="L6162" s="2" t="s">
        <v>6889</v>
      </c>
      <c r="M6162" s="2" t="s">
        <v>13510</v>
      </c>
      <c r="N6162" s="60" t="s">
        <v>7106</v>
      </c>
      <c r="O6162" s="66" t="s">
        <v>9907</v>
      </c>
      <c r="P6162" s="67" t="s">
        <v>6065</v>
      </c>
      <c r="Q6162" s="67" t="s">
        <v>4241</v>
      </c>
      <c r="R6162" s="67" t="s">
        <v>14504</v>
      </c>
      <c r="S6162" s="67" t="s">
        <v>1053</v>
      </c>
      <c r="T6162" s="67"/>
      <c r="U6162" s="67"/>
      <c r="V6162" s="67"/>
      <c r="W6162" s="67"/>
      <c r="X6162" s="67"/>
      <c r="Y6162" s="67"/>
    </row>
    <row r="6163" spans="1:25" s="2" customFormat="1" ht="16.5" customHeight="1">
      <c r="A6163" s="59">
        <v>6161</v>
      </c>
      <c r="B6163" s="61" t="str">
        <f t="shared" si="672"/>
        <v>mx</v>
      </c>
      <c r="C6163" s="61" t="s">
        <v>3222</v>
      </c>
      <c r="D6163" s="2" t="s">
        <v>13740</v>
      </c>
      <c r="E6163" s="61" t="str">
        <f t="shared" si="673"/>
        <v>m</v>
      </c>
      <c r="F6163" s="62" t="str">
        <f t="shared" si="674"/>
        <v>x</v>
      </c>
      <c r="G6163" s="62" t="str">
        <f t="shared" si="675"/>
        <v>R</v>
      </c>
      <c r="H6163" s="62" t="str">
        <f t="shared" si="676"/>
        <v>L</v>
      </c>
      <c r="I6163" s="62">
        <f t="shared" si="677"/>
        <v>21</v>
      </c>
      <c r="J6163" s="62">
        <f t="shared" si="678"/>
        <v>6</v>
      </c>
      <c r="K6163" s="81">
        <v>7.1587304655328926E-8</v>
      </c>
      <c r="L6163" s="2" t="s">
        <v>6877</v>
      </c>
      <c r="M6163" s="2" t="s">
        <v>6950</v>
      </c>
      <c r="N6163" s="60" t="s">
        <v>6797</v>
      </c>
      <c r="O6163" s="66" t="s">
        <v>8105</v>
      </c>
      <c r="P6163" s="67" t="s">
        <v>426</v>
      </c>
      <c r="Q6163" s="67" t="s">
        <v>6765</v>
      </c>
      <c r="R6163" s="67" t="s">
        <v>14494</v>
      </c>
      <c r="S6163" s="67" t="s">
        <v>824</v>
      </c>
      <c r="T6163" s="67"/>
      <c r="U6163" s="67"/>
      <c r="V6163" s="67"/>
      <c r="W6163" s="67"/>
      <c r="X6163" s="67"/>
      <c r="Y6163" s="67"/>
    </row>
    <row r="6164" spans="1:25" s="2" customFormat="1" ht="16.5" customHeight="1">
      <c r="A6164" s="59">
        <v>6162</v>
      </c>
      <c r="B6164" s="61" t="str">
        <f t="shared" si="672"/>
        <v>eu</v>
      </c>
      <c r="C6164" s="61" t="s">
        <v>6069</v>
      </c>
      <c r="D6164" s="2" t="s">
        <v>6924</v>
      </c>
      <c r="E6164" s="61" t="str">
        <f t="shared" si="673"/>
        <v>e</v>
      </c>
      <c r="F6164" s="62" t="str">
        <f t="shared" si="674"/>
        <v>u</v>
      </c>
      <c r="G6164" s="62" t="str">
        <f t="shared" si="675"/>
        <v>L</v>
      </c>
      <c r="H6164" s="62" t="str">
        <f t="shared" si="676"/>
        <v>R</v>
      </c>
      <c r="I6164" s="62">
        <f t="shared" si="677"/>
        <v>7</v>
      </c>
      <c r="J6164" s="62">
        <f t="shared" si="678"/>
        <v>19</v>
      </c>
      <c r="K6164" s="81">
        <v>7.1587304655328926E-8</v>
      </c>
      <c r="L6164" s="2" t="s">
        <v>6876</v>
      </c>
      <c r="M6164" s="2" t="s">
        <v>13512</v>
      </c>
      <c r="N6164" s="60" t="s">
        <v>6797</v>
      </c>
      <c r="O6164" s="66" t="s">
        <v>12503</v>
      </c>
      <c r="P6164" s="67" t="s">
        <v>2416</v>
      </c>
      <c r="Q6164" s="67" t="s">
        <v>1524</v>
      </c>
      <c r="R6164" s="67"/>
      <c r="S6164" s="67"/>
      <c r="T6164" s="67"/>
      <c r="U6164" s="67"/>
      <c r="V6164" s="67"/>
      <c r="W6164" s="67"/>
      <c r="X6164" s="67"/>
      <c r="Y6164" s="67"/>
    </row>
    <row r="6165" spans="1:25" s="2" customFormat="1" ht="16.5" customHeight="1">
      <c r="A6165" s="59">
        <v>6163</v>
      </c>
      <c r="B6165" s="61" t="str">
        <f t="shared" si="672"/>
        <v>ei</v>
      </c>
      <c r="C6165" s="61" t="s">
        <v>5904</v>
      </c>
      <c r="D6165" s="2" t="s">
        <v>6920</v>
      </c>
      <c r="E6165" s="61" t="str">
        <f t="shared" si="673"/>
        <v>e</v>
      </c>
      <c r="F6165" s="62" t="str">
        <f t="shared" si="674"/>
        <v>i</v>
      </c>
      <c r="G6165" s="62" t="str">
        <f t="shared" si="675"/>
        <v>L</v>
      </c>
      <c r="H6165" s="62" t="str">
        <f t="shared" si="676"/>
        <v>R</v>
      </c>
      <c r="I6165" s="62">
        <f t="shared" si="677"/>
        <v>7</v>
      </c>
      <c r="J6165" s="62">
        <f t="shared" si="678"/>
        <v>22</v>
      </c>
      <c r="K6165" s="81">
        <v>7.1587304655328926E-8</v>
      </c>
      <c r="L6165" s="2" t="s">
        <v>6876</v>
      </c>
      <c r="M6165" s="2" t="s">
        <v>13510</v>
      </c>
      <c r="N6165" s="60" t="s">
        <v>7083</v>
      </c>
      <c r="O6165" s="66" t="s">
        <v>8527</v>
      </c>
      <c r="P6165" s="67" t="s">
        <v>827</v>
      </c>
      <c r="Q6165" s="67" t="s">
        <v>4513</v>
      </c>
      <c r="R6165" s="67" t="s">
        <v>3354</v>
      </c>
      <c r="S6165" s="67" t="s">
        <v>1053</v>
      </c>
      <c r="T6165" s="67"/>
      <c r="U6165" s="67"/>
      <c r="V6165" s="67"/>
      <c r="W6165" s="67"/>
      <c r="X6165" s="67"/>
      <c r="Y6165" s="67"/>
    </row>
    <row r="6166" spans="1:25" s="2" customFormat="1" ht="16.5" customHeight="1">
      <c r="A6166" s="59">
        <v>6164</v>
      </c>
      <c r="B6166" s="61" t="str">
        <f t="shared" si="672"/>
        <v>pq</v>
      </c>
      <c r="C6166" s="61" t="s">
        <v>3854</v>
      </c>
      <c r="D6166" s="2" t="s">
        <v>6904</v>
      </c>
      <c r="E6166" s="61" t="str">
        <f t="shared" si="673"/>
        <v>p</v>
      </c>
      <c r="F6166" s="62" t="str">
        <f t="shared" si="674"/>
        <v>q</v>
      </c>
      <c r="G6166" s="62" t="str">
        <f t="shared" si="675"/>
        <v>R</v>
      </c>
      <c r="H6166" s="62" t="str">
        <f t="shared" si="676"/>
        <v>L</v>
      </c>
      <c r="I6166" s="62">
        <f t="shared" si="677"/>
        <v>26</v>
      </c>
      <c r="J6166" s="62">
        <f t="shared" si="678"/>
        <v>1</v>
      </c>
      <c r="K6166" s="81">
        <v>7.1587304655328926E-8</v>
      </c>
      <c r="L6166" s="2" t="s">
        <v>6881</v>
      </c>
      <c r="M6166" s="2" t="s">
        <v>6960</v>
      </c>
      <c r="N6166" s="60" t="s">
        <v>6797</v>
      </c>
      <c r="O6166" s="66" t="s">
        <v>13246</v>
      </c>
      <c r="P6166" s="67" t="s">
        <v>5810</v>
      </c>
      <c r="Q6166" s="67" t="s">
        <v>2416</v>
      </c>
      <c r="R6166" s="67"/>
      <c r="S6166" s="67"/>
      <c r="T6166" s="67"/>
      <c r="U6166" s="67"/>
      <c r="V6166" s="67"/>
      <c r="W6166" s="67"/>
      <c r="X6166" s="67"/>
      <c r="Y6166" s="67"/>
    </row>
    <row r="6167" spans="1:25" s="2" customFormat="1" ht="16.5" customHeight="1">
      <c r="A6167" s="59">
        <v>6165</v>
      </c>
      <c r="B6167" s="61" t="str">
        <f t="shared" si="672"/>
        <v>jd</v>
      </c>
      <c r="C6167" s="61" t="s">
        <v>2068</v>
      </c>
      <c r="D6167" s="2" t="s">
        <v>6811</v>
      </c>
      <c r="E6167" s="61" t="str">
        <f t="shared" si="673"/>
        <v>j</v>
      </c>
      <c r="F6167" s="62" t="str">
        <f t="shared" si="674"/>
        <v>d</v>
      </c>
      <c r="G6167" s="62" t="str">
        <f t="shared" si="675"/>
        <v>R</v>
      </c>
      <c r="H6167" s="62" t="str">
        <f t="shared" si="676"/>
        <v>L</v>
      </c>
      <c r="I6167" s="62">
        <f t="shared" si="677"/>
        <v>20</v>
      </c>
      <c r="J6167" s="62">
        <f t="shared" si="678"/>
        <v>8</v>
      </c>
      <c r="K6167" s="81">
        <v>7.1587304655328926E-8</v>
      </c>
      <c r="L6167" s="2" t="s">
        <v>6887</v>
      </c>
      <c r="M6167" s="2" t="s">
        <v>13510</v>
      </c>
      <c r="N6167" s="60" t="s">
        <v>7143</v>
      </c>
      <c r="O6167" s="66" t="s">
        <v>10000</v>
      </c>
      <c r="P6167" s="67" t="s">
        <v>630</v>
      </c>
      <c r="Q6167" s="67" t="s">
        <v>2066</v>
      </c>
      <c r="R6167" s="67"/>
      <c r="S6167" s="67"/>
      <c r="T6167" s="67"/>
      <c r="U6167" s="67"/>
      <c r="V6167" s="67"/>
      <c r="W6167" s="67"/>
      <c r="X6167" s="67"/>
      <c r="Y6167" s="67"/>
    </row>
    <row r="6168" spans="1:25" s="2" customFormat="1" ht="16.5" customHeight="1">
      <c r="A6168" s="59">
        <v>6166</v>
      </c>
      <c r="B6168" s="61" t="str">
        <f t="shared" si="672"/>
        <v>uf</v>
      </c>
      <c r="C6168" s="61" t="s">
        <v>6465</v>
      </c>
      <c r="D6168" s="2" t="s">
        <v>13362</v>
      </c>
      <c r="E6168" s="61" t="str">
        <f t="shared" si="673"/>
        <v>u</v>
      </c>
      <c r="F6168" s="62" t="str">
        <f t="shared" si="674"/>
        <v>f</v>
      </c>
      <c r="G6168" s="62" t="str">
        <f t="shared" si="675"/>
        <v>R</v>
      </c>
      <c r="H6168" s="62" t="str">
        <f t="shared" si="676"/>
        <v>L</v>
      </c>
      <c r="I6168" s="62">
        <f t="shared" si="677"/>
        <v>19</v>
      </c>
      <c r="J6168" s="62">
        <f t="shared" si="678"/>
        <v>11</v>
      </c>
      <c r="K6168" s="81">
        <v>7.1587304655328926E-8</v>
      </c>
      <c r="L6168" s="2" t="s">
        <v>13537</v>
      </c>
      <c r="M6168" s="2" t="s">
        <v>13510</v>
      </c>
      <c r="N6168" s="60" t="s">
        <v>7106</v>
      </c>
      <c r="O6168" s="66" t="s">
        <v>12094</v>
      </c>
      <c r="P6168" s="67" t="s">
        <v>4989</v>
      </c>
      <c r="Q6168" s="67" t="s">
        <v>4492</v>
      </c>
      <c r="R6168" s="67" t="s">
        <v>4047</v>
      </c>
      <c r="S6168" s="67"/>
      <c r="T6168" s="67"/>
      <c r="U6168" s="67"/>
      <c r="V6168" s="67"/>
      <c r="W6168" s="67"/>
      <c r="X6168" s="67"/>
      <c r="Y6168" s="67"/>
    </row>
    <row r="6169" spans="1:25" s="2" customFormat="1" ht="16.5" customHeight="1">
      <c r="A6169" s="59">
        <v>6167</v>
      </c>
      <c r="B6169" s="61" t="str">
        <f t="shared" si="672"/>
        <v>uw</v>
      </c>
      <c r="C6169" s="61" t="s">
        <v>6327</v>
      </c>
      <c r="D6169" s="2" t="s">
        <v>13592</v>
      </c>
      <c r="E6169" s="61" t="str">
        <f t="shared" si="673"/>
        <v>u</v>
      </c>
      <c r="F6169" s="62" t="str">
        <f t="shared" si="674"/>
        <v>w</v>
      </c>
      <c r="G6169" s="62" t="str">
        <f t="shared" si="675"/>
        <v>R</v>
      </c>
      <c r="H6169" s="62" t="str">
        <f t="shared" si="676"/>
        <v>L</v>
      </c>
      <c r="I6169" s="62">
        <f t="shared" si="677"/>
        <v>19</v>
      </c>
      <c r="J6169" s="62">
        <f t="shared" si="678"/>
        <v>4</v>
      </c>
      <c r="K6169" s="81">
        <v>7.1587304655328926E-8</v>
      </c>
      <c r="L6169" s="2" t="s">
        <v>13537</v>
      </c>
      <c r="M6169" s="2" t="s">
        <v>6841</v>
      </c>
      <c r="N6169" s="60" t="s">
        <v>7054</v>
      </c>
      <c r="O6169" s="66" t="s">
        <v>8663</v>
      </c>
      <c r="P6169" s="67" t="s">
        <v>4548</v>
      </c>
      <c r="Q6169" s="67" t="s">
        <v>4481</v>
      </c>
      <c r="R6169" s="67" t="s">
        <v>426</v>
      </c>
      <c r="S6169" s="67" t="s">
        <v>14468</v>
      </c>
      <c r="T6169" s="67"/>
      <c r="U6169" s="67"/>
      <c r="V6169" s="67"/>
      <c r="W6169" s="67"/>
      <c r="X6169" s="67"/>
      <c r="Y6169" s="67"/>
    </row>
    <row r="6170" spans="1:25" s="2" customFormat="1" ht="16.5" customHeight="1">
      <c r="A6170" s="59">
        <v>6168</v>
      </c>
      <c r="B6170" s="61" t="str">
        <f t="shared" si="672"/>
        <v>jv</v>
      </c>
      <c r="C6170" s="61" t="s">
        <v>2469</v>
      </c>
      <c r="D6170" s="2" t="s">
        <v>14017</v>
      </c>
      <c r="E6170" s="61" t="str">
        <f t="shared" si="673"/>
        <v>j</v>
      </c>
      <c r="F6170" s="62" t="str">
        <f t="shared" si="674"/>
        <v>v</v>
      </c>
      <c r="G6170" s="62" t="str">
        <f t="shared" si="675"/>
        <v>R</v>
      </c>
      <c r="H6170" s="62" t="str">
        <f t="shared" si="676"/>
        <v>L</v>
      </c>
      <c r="I6170" s="62">
        <f t="shared" si="677"/>
        <v>20</v>
      </c>
      <c r="J6170" s="62">
        <f t="shared" si="678"/>
        <v>12</v>
      </c>
      <c r="K6170" s="81">
        <v>7.1587304655328926E-8</v>
      </c>
      <c r="L6170" s="2" t="s">
        <v>6887</v>
      </c>
      <c r="M6170" s="2" t="s">
        <v>13513</v>
      </c>
      <c r="N6170" s="60" t="s">
        <v>6972</v>
      </c>
      <c r="O6170" s="66" t="s">
        <v>9828</v>
      </c>
      <c r="P6170" s="67" t="s">
        <v>6768</v>
      </c>
      <c r="Q6170" s="67" t="s">
        <v>3476</v>
      </c>
      <c r="R6170" s="67" t="s">
        <v>72</v>
      </c>
      <c r="S6170" s="67"/>
      <c r="T6170" s="67"/>
      <c r="U6170" s="67"/>
      <c r="V6170" s="67"/>
      <c r="W6170" s="67"/>
      <c r="X6170" s="67"/>
      <c r="Y6170" s="67"/>
    </row>
    <row r="6171" spans="1:25" s="2" customFormat="1" ht="16.5" customHeight="1">
      <c r="A6171" s="59">
        <v>6169</v>
      </c>
      <c r="B6171" s="61" t="str">
        <f t="shared" si="672"/>
        <v>j;</v>
      </c>
      <c r="C6171" s="61" t="s">
        <v>2397</v>
      </c>
      <c r="D6171" s="2" t="s">
        <v>13792</v>
      </c>
      <c r="E6171" s="61" t="str">
        <f t="shared" si="673"/>
        <v>j</v>
      </c>
      <c r="F6171" s="62" t="str">
        <f t="shared" si="674"/>
        <v>;</v>
      </c>
      <c r="G6171" s="62" t="str">
        <f t="shared" si="675"/>
        <v>R</v>
      </c>
      <c r="H6171" s="62" t="str">
        <f t="shared" si="676"/>
        <v>R</v>
      </c>
      <c r="I6171" s="62">
        <f t="shared" si="677"/>
        <v>20</v>
      </c>
      <c r="J6171" s="62">
        <f t="shared" si="678"/>
        <v>27</v>
      </c>
      <c r="K6171" s="81">
        <v>7.1587304655328926E-8</v>
      </c>
      <c r="L6171" s="2" t="s">
        <v>6887</v>
      </c>
      <c r="M6171" s="2" t="s">
        <v>14462</v>
      </c>
      <c r="N6171" s="60" t="s">
        <v>7020</v>
      </c>
      <c r="O6171" s="66" t="s">
        <v>7319</v>
      </c>
      <c r="P6171" s="67" t="s">
        <v>1854</v>
      </c>
      <c r="Q6171" s="67" t="s">
        <v>2396</v>
      </c>
      <c r="R6171" s="67" t="s">
        <v>2637</v>
      </c>
      <c r="S6171" s="67"/>
      <c r="T6171" s="67"/>
      <c r="U6171" s="67"/>
      <c r="V6171" s="67"/>
      <c r="W6171" s="67"/>
      <c r="X6171" s="67"/>
      <c r="Y6171" s="67"/>
    </row>
    <row r="6172" spans="1:25" s="2" customFormat="1" ht="16.5" customHeight="1">
      <c r="A6172" s="59">
        <v>6170</v>
      </c>
      <c r="B6172" s="61" t="str">
        <f t="shared" si="672"/>
        <v>nj</v>
      </c>
      <c r="C6172" s="61" t="s">
        <v>3529</v>
      </c>
      <c r="D6172" s="2" t="s">
        <v>13688</v>
      </c>
      <c r="E6172" s="61" t="str">
        <f t="shared" si="673"/>
        <v>n</v>
      </c>
      <c r="F6172" s="62" t="str">
        <f t="shared" si="674"/>
        <v>j</v>
      </c>
      <c r="G6172" s="62" t="str">
        <f t="shared" si="675"/>
        <v>R</v>
      </c>
      <c r="H6172" s="62" t="str">
        <f t="shared" si="676"/>
        <v>R</v>
      </c>
      <c r="I6172" s="62">
        <f t="shared" si="677"/>
        <v>18</v>
      </c>
      <c r="J6172" s="62">
        <f t="shared" si="678"/>
        <v>20</v>
      </c>
      <c r="K6172" s="81">
        <v>7.1587304655328926E-8</v>
      </c>
      <c r="L6172" s="2" t="s">
        <v>6878</v>
      </c>
      <c r="M6172" s="2" t="s">
        <v>6840</v>
      </c>
      <c r="N6172" s="60" t="s">
        <v>6972</v>
      </c>
      <c r="O6172" s="66" t="s">
        <v>9921</v>
      </c>
      <c r="P6172" s="67" t="s">
        <v>630</v>
      </c>
      <c r="Q6172" s="67" t="s">
        <v>1462</v>
      </c>
      <c r="R6172" s="67" t="s">
        <v>1165</v>
      </c>
      <c r="S6172" s="67"/>
      <c r="T6172" s="67"/>
      <c r="U6172" s="67"/>
      <c r="V6172" s="67"/>
      <c r="W6172" s="67"/>
      <c r="X6172" s="67"/>
      <c r="Y6172" s="67"/>
    </row>
    <row r="6173" spans="1:25" s="2" customFormat="1" ht="16.5" customHeight="1">
      <c r="A6173" s="59">
        <v>6171</v>
      </c>
      <c r="B6173" s="61" t="str">
        <f t="shared" si="672"/>
        <v>e;</v>
      </c>
      <c r="C6173" s="61" t="s">
        <v>5983</v>
      </c>
      <c r="D6173" s="2" t="s">
        <v>13625</v>
      </c>
      <c r="E6173" s="61" t="str">
        <f t="shared" si="673"/>
        <v>e</v>
      </c>
      <c r="F6173" s="62" t="str">
        <f t="shared" si="674"/>
        <v>;</v>
      </c>
      <c r="G6173" s="62" t="str">
        <f t="shared" si="675"/>
        <v>L</v>
      </c>
      <c r="H6173" s="62" t="str">
        <f t="shared" si="676"/>
        <v>R</v>
      </c>
      <c r="I6173" s="62">
        <f t="shared" si="677"/>
        <v>7</v>
      </c>
      <c r="J6173" s="62">
        <f t="shared" si="678"/>
        <v>27</v>
      </c>
      <c r="K6173" s="81">
        <v>7.1587304655328926E-8</v>
      </c>
      <c r="L6173" s="2" t="s">
        <v>6885</v>
      </c>
      <c r="M6173" s="2" t="s">
        <v>14095</v>
      </c>
      <c r="N6173" s="60" t="s">
        <v>7106</v>
      </c>
      <c r="O6173" s="66" t="s">
        <v>8232</v>
      </c>
      <c r="P6173" s="67" t="s">
        <v>6177</v>
      </c>
      <c r="Q6173" s="67" t="s">
        <v>6761</v>
      </c>
      <c r="R6173" s="67" t="s">
        <v>1304</v>
      </c>
      <c r="S6173" s="67" t="s">
        <v>3630</v>
      </c>
      <c r="T6173" s="67"/>
      <c r="U6173" s="67"/>
      <c r="V6173" s="67"/>
      <c r="W6173" s="67"/>
      <c r="X6173" s="67"/>
      <c r="Y6173" s="67"/>
    </row>
    <row r="6174" spans="1:25" s="2" customFormat="1" ht="16.5" customHeight="1">
      <c r="A6174" s="59">
        <v>6172</v>
      </c>
      <c r="B6174" s="61" t="str">
        <f t="shared" si="672"/>
        <v>xm</v>
      </c>
      <c r="C6174" s="61" t="s">
        <v>5574</v>
      </c>
      <c r="D6174" s="2" t="s">
        <v>13720</v>
      </c>
      <c r="E6174" s="61" t="str">
        <f t="shared" si="673"/>
        <v>x</v>
      </c>
      <c r="F6174" s="62" t="str">
        <f t="shared" si="674"/>
        <v>m</v>
      </c>
      <c r="G6174" s="62" t="str">
        <f t="shared" si="675"/>
        <v>L</v>
      </c>
      <c r="H6174" s="62" t="str">
        <f t="shared" si="676"/>
        <v>R</v>
      </c>
      <c r="I6174" s="62">
        <f t="shared" si="677"/>
        <v>6</v>
      </c>
      <c r="J6174" s="62">
        <f t="shared" si="678"/>
        <v>21</v>
      </c>
      <c r="K6174" s="81">
        <v>7.1587304655328926E-8</v>
      </c>
      <c r="L6174" s="2" t="s">
        <v>6892</v>
      </c>
      <c r="M6174" s="2" t="s">
        <v>14110</v>
      </c>
      <c r="N6174" s="60" t="s">
        <v>6972</v>
      </c>
      <c r="O6174" s="66" t="s">
        <v>14407</v>
      </c>
      <c r="P6174" s="67" t="s">
        <v>5680</v>
      </c>
      <c r="Q6174" s="67" t="s">
        <v>6760</v>
      </c>
      <c r="R6174" s="67" t="s">
        <v>1407</v>
      </c>
      <c r="S6174" s="67" t="s">
        <v>6041</v>
      </c>
      <c r="T6174" s="67"/>
      <c r="U6174" s="67"/>
      <c r="V6174" s="67"/>
      <c r="W6174" s="67"/>
      <c r="X6174" s="67"/>
      <c r="Y6174" s="67"/>
    </row>
    <row r="6175" spans="1:25" s="2" customFormat="1" ht="16.5" customHeight="1">
      <c r="A6175" s="59">
        <v>6173</v>
      </c>
      <c r="B6175" s="61" t="str">
        <f t="shared" si="672"/>
        <v>ia</v>
      </c>
      <c r="C6175" s="61" t="s">
        <v>454</v>
      </c>
      <c r="D6175" s="2" t="s">
        <v>6827</v>
      </c>
      <c r="E6175" s="61" t="str">
        <f t="shared" si="673"/>
        <v>i</v>
      </c>
      <c r="F6175" s="62" t="str">
        <f t="shared" si="674"/>
        <v>a</v>
      </c>
      <c r="G6175" s="62" t="str">
        <f t="shared" si="675"/>
        <v>R</v>
      </c>
      <c r="H6175" s="62" t="str">
        <f t="shared" si="676"/>
        <v>L</v>
      </c>
      <c r="I6175" s="62">
        <f t="shared" si="677"/>
        <v>22</v>
      </c>
      <c r="J6175" s="62">
        <f t="shared" si="678"/>
        <v>2</v>
      </c>
      <c r="K6175" s="81">
        <v>7.1587304655328926E-8</v>
      </c>
      <c r="L6175" s="2" t="s">
        <v>14016</v>
      </c>
      <c r="M6175" s="2" t="s">
        <v>6875</v>
      </c>
      <c r="N6175" s="60" t="s">
        <v>7039</v>
      </c>
      <c r="O6175" s="66" t="s">
        <v>9444</v>
      </c>
      <c r="P6175" s="67" t="s">
        <v>2324</v>
      </c>
      <c r="Q6175" s="67" t="s">
        <v>3366</v>
      </c>
      <c r="R6175" s="67" t="s">
        <v>5242</v>
      </c>
      <c r="S6175" s="67" t="s">
        <v>6041</v>
      </c>
      <c r="T6175" s="67" t="s">
        <v>4519</v>
      </c>
      <c r="U6175" s="67"/>
      <c r="V6175" s="67"/>
      <c r="W6175" s="67"/>
      <c r="X6175" s="67"/>
      <c r="Y6175" s="67"/>
    </row>
    <row r="6176" spans="1:25" s="2" customFormat="1" ht="16.5" customHeight="1">
      <c r="A6176" s="59">
        <v>6174</v>
      </c>
      <c r="B6176" s="61" t="str">
        <f t="shared" si="672"/>
        <v>ai</v>
      </c>
      <c r="C6176" s="61" t="s">
        <v>23</v>
      </c>
      <c r="D6176" s="2" t="s">
        <v>6950</v>
      </c>
      <c r="E6176" s="61" t="str">
        <f t="shared" si="673"/>
        <v>a</v>
      </c>
      <c r="F6176" s="62" t="str">
        <f t="shared" si="674"/>
        <v>i</v>
      </c>
      <c r="G6176" s="62" t="str">
        <f t="shared" si="675"/>
        <v>L</v>
      </c>
      <c r="H6176" s="62" t="str">
        <f t="shared" si="676"/>
        <v>R</v>
      </c>
      <c r="I6176" s="62">
        <f t="shared" si="677"/>
        <v>2</v>
      </c>
      <c r="J6176" s="62">
        <f t="shared" si="678"/>
        <v>22</v>
      </c>
      <c r="K6176" s="81">
        <v>7.1587304655328926E-8</v>
      </c>
      <c r="L6176" s="2" t="s">
        <v>6875</v>
      </c>
      <c r="M6176" s="2" t="s">
        <v>13510</v>
      </c>
      <c r="N6176" s="60" t="s">
        <v>6972</v>
      </c>
      <c r="O6176" s="66" t="s">
        <v>11035</v>
      </c>
      <c r="P6176" s="67" t="s">
        <v>2637</v>
      </c>
      <c r="Q6176" s="67" t="s">
        <v>6963</v>
      </c>
      <c r="R6176" s="67" t="s">
        <v>72</v>
      </c>
      <c r="S6176" s="67" t="s">
        <v>3408</v>
      </c>
      <c r="T6176" s="67"/>
      <c r="U6176" s="67"/>
      <c r="V6176" s="67"/>
      <c r="W6176" s="67"/>
      <c r="X6176" s="67"/>
      <c r="Y6176" s="67"/>
    </row>
    <row r="6177" spans="1:25" s="2" customFormat="1" ht="16.5" customHeight="1">
      <c r="A6177" s="59">
        <v>6175</v>
      </c>
      <c r="B6177" s="61" t="str">
        <f t="shared" si="672"/>
        <v>os</v>
      </c>
      <c r="C6177" s="61" t="s">
        <v>4600</v>
      </c>
      <c r="D6177" s="2" t="s">
        <v>13648</v>
      </c>
      <c r="E6177" s="61" t="str">
        <f t="shared" si="673"/>
        <v>o</v>
      </c>
      <c r="F6177" s="62" t="str">
        <f t="shared" si="674"/>
        <v>s</v>
      </c>
      <c r="G6177" s="62" t="str">
        <f t="shared" si="675"/>
        <v>R</v>
      </c>
      <c r="H6177" s="62" t="str">
        <f t="shared" si="676"/>
        <v>L</v>
      </c>
      <c r="I6177" s="62">
        <f t="shared" si="677"/>
        <v>24</v>
      </c>
      <c r="J6177" s="62">
        <f t="shared" si="678"/>
        <v>5</v>
      </c>
      <c r="K6177" s="81">
        <v>7.1587304655328926E-8</v>
      </c>
      <c r="L6177" s="2" t="s">
        <v>14018</v>
      </c>
      <c r="M6177" s="2" t="s">
        <v>13512</v>
      </c>
      <c r="N6177" s="60" t="s">
        <v>7192</v>
      </c>
      <c r="O6177" s="66" t="s">
        <v>8209</v>
      </c>
      <c r="P6177" s="67" t="s">
        <v>6177</v>
      </c>
      <c r="Q6177" s="67" t="s">
        <v>13495</v>
      </c>
      <c r="R6177" s="67" t="s">
        <v>6177</v>
      </c>
      <c r="S6177" s="67" t="s">
        <v>882</v>
      </c>
      <c r="T6177" s="67"/>
      <c r="U6177" s="67"/>
      <c r="V6177" s="67"/>
      <c r="W6177" s="67"/>
      <c r="X6177" s="67"/>
      <c r="Y6177" s="67"/>
    </row>
    <row r="6178" spans="1:25" s="2" customFormat="1" ht="16.5" customHeight="1">
      <c r="A6178" s="59">
        <v>6176</v>
      </c>
      <c r="B6178" s="61" t="str">
        <f t="shared" si="672"/>
        <v>mw</v>
      </c>
      <c r="C6178" s="61" t="s">
        <v>3374</v>
      </c>
      <c r="D6178" s="2" t="s">
        <v>13566</v>
      </c>
      <c r="E6178" s="61" t="str">
        <f t="shared" si="673"/>
        <v>m</v>
      </c>
      <c r="F6178" s="62" t="str">
        <f t="shared" si="674"/>
        <v>w</v>
      </c>
      <c r="G6178" s="62" t="str">
        <f t="shared" si="675"/>
        <v>R</v>
      </c>
      <c r="H6178" s="62" t="str">
        <f t="shared" si="676"/>
        <v>L</v>
      </c>
      <c r="I6178" s="62">
        <f t="shared" si="677"/>
        <v>21</v>
      </c>
      <c r="J6178" s="62">
        <f t="shared" si="678"/>
        <v>4</v>
      </c>
      <c r="K6178" s="81">
        <v>7.1587304655328926E-8</v>
      </c>
      <c r="L6178" s="2" t="s">
        <v>6877</v>
      </c>
      <c r="M6178" s="2" t="s">
        <v>6916</v>
      </c>
      <c r="N6178" s="60" t="s">
        <v>6972</v>
      </c>
      <c r="O6178" s="66" t="s">
        <v>8377</v>
      </c>
      <c r="P6178" s="67" t="s">
        <v>4047</v>
      </c>
      <c r="Q6178" s="67" t="s">
        <v>6801</v>
      </c>
      <c r="R6178" s="67" t="s">
        <v>14506</v>
      </c>
      <c r="S6178" s="67"/>
      <c r="T6178" s="67"/>
      <c r="U6178" s="67"/>
      <c r="V6178" s="67"/>
      <c r="W6178" s="67"/>
      <c r="X6178" s="67"/>
      <c r="Y6178" s="67"/>
    </row>
    <row r="6179" spans="1:25" s="2" customFormat="1" ht="16.5" customHeight="1">
      <c r="A6179" s="59">
        <v>6177</v>
      </c>
      <c r="B6179" s="61" t="str">
        <f t="shared" si="672"/>
        <v>ps</v>
      </c>
      <c r="C6179" s="61" t="s">
        <v>3836</v>
      </c>
      <c r="D6179" s="2" t="s">
        <v>13649</v>
      </c>
      <c r="E6179" s="61" t="str">
        <f t="shared" si="673"/>
        <v>p</v>
      </c>
      <c r="F6179" s="62" t="str">
        <f t="shared" si="674"/>
        <v>s</v>
      </c>
      <c r="G6179" s="62" t="str">
        <f t="shared" si="675"/>
        <v>R</v>
      </c>
      <c r="H6179" s="62" t="str">
        <f t="shared" si="676"/>
        <v>L</v>
      </c>
      <c r="I6179" s="62">
        <f t="shared" si="677"/>
        <v>26</v>
      </c>
      <c r="J6179" s="62">
        <f t="shared" si="678"/>
        <v>5</v>
      </c>
      <c r="K6179" s="81">
        <v>7.1587304655328926E-8</v>
      </c>
      <c r="L6179" s="2" t="s">
        <v>6881</v>
      </c>
      <c r="M6179" s="2" t="s">
        <v>14095</v>
      </c>
      <c r="N6179" s="60" t="s">
        <v>6972</v>
      </c>
      <c r="O6179" s="66" t="s">
        <v>9934</v>
      </c>
      <c r="P6179" s="67" t="s">
        <v>6065</v>
      </c>
      <c r="Q6179" s="67" t="s">
        <v>1407</v>
      </c>
      <c r="R6179" s="67" t="s">
        <v>6761</v>
      </c>
      <c r="S6179" s="67"/>
      <c r="T6179" s="67"/>
      <c r="U6179" s="67"/>
      <c r="V6179" s="67"/>
      <c r="W6179" s="67"/>
      <c r="X6179" s="67"/>
      <c r="Y6179" s="67"/>
    </row>
    <row r="6180" spans="1:25" s="2" customFormat="1" ht="16.5" customHeight="1">
      <c r="A6180" s="59">
        <v>6178</v>
      </c>
      <c r="B6180" s="61" t="str">
        <f t="shared" si="672"/>
        <v>jw</v>
      </c>
      <c r="C6180" s="61" t="s">
        <v>2163</v>
      </c>
      <c r="D6180" s="2" t="s">
        <v>13581</v>
      </c>
      <c r="E6180" s="61" t="str">
        <f t="shared" si="673"/>
        <v>j</v>
      </c>
      <c r="F6180" s="62" t="str">
        <f t="shared" si="674"/>
        <v>w</v>
      </c>
      <c r="G6180" s="62" t="str">
        <f t="shared" si="675"/>
        <v>R</v>
      </c>
      <c r="H6180" s="62" t="str">
        <f t="shared" si="676"/>
        <v>L</v>
      </c>
      <c r="I6180" s="62">
        <f t="shared" si="677"/>
        <v>20</v>
      </c>
      <c r="J6180" s="62">
        <f t="shared" si="678"/>
        <v>4</v>
      </c>
      <c r="K6180" s="81">
        <v>7.1587304655328926E-8</v>
      </c>
      <c r="L6180" s="2" t="s">
        <v>6887</v>
      </c>
      <c r="M6180" s="2" t="s">
        <v>6916</v>
      </c>
      <c r="N6180" s="60" t="s">
        <v>7087</v>
      </c>
      <c r="O6180" s="66" t="s">
        <v>12801</v>
      </c>
      <c r="P6180" s="67" t="s">
        <v>6963</v>
      </c>
      <c r="Q6180" s="67" t="s">
        <v>2075</v>
      </c>
      <c r="R6180" s="67" t="s">
        <v>5864</v>
      </c>
      <c r="S6180" s="67" t="s">
        <v>3578</v>
      </c>
      <c r="T6180" s="67"/>
      <c r="U6180" s="67"/>
      <c r="V6180" s="67"/>
      <c r="W6180" s="67"/>
      <c r="X6180" s="67"/>
      <c r="Y6180" s="67"/>
    </row>
    <row r="6181" spans="1:25" s="2" customFormat="1" ht="16.5" customHeight="1">
      <c r="A6181" s="59">
        <v>6179</v>
      </c>
      <c r="B6181" s="61" t="str">
        <f t="shared" si="672"/>
        <v>jz</v>
      </c>
      <c r="C6181" s="61" t="s">
        <v>2332</v>
      </c>
      <c r="D6181" s="2" t="s">
        <v>6860</v>
      </c>
      <c r="E6181" s="61" t="str">
        <f t="shared" si="673"/>
        <v>j</v>
      </c>
      <c r="F6181" s="62" t="str">
        <f t="shared" si="674"/>
        <v>z</v>
      </c>
      <c r="G6181" s="62" t="str">
        <f t="shared" si="675"/>
        <v>R</v>
      </c>
      <c r="H6181" s="62" t="str">
        <f t="shared" si="676"/>
        <v>L</v>
      </c>
      <c r="I6181" s="62">
        <f t="shared" si="677"/>
        <v>20</v>
      </c>
      <c r="J6181" s="62">
        <f t="shared" si="678"/>
        <v>3</v>
      </c>
      <c r="K6181" s="81">
        <v>7.1587304655328926E-8</v>
      </c>
      <c r="L6181" s="2" t="s">
        <v>6887</v>
      </c>
      <c r="M6181" s="2" t="s">
        <v>13530</v>
      </c>
      <c r="N6181" s="60" t="s">
        <v>6797</v>
      </c>
      <c r="O6181" s="66" t="s">
        <v>13324</v>
      </c>
      <c r="P6181" s="67" t="s">
        <v>6765</v>
      </c>
      <c r="Q6181" s="67" t="s">
        <v>4622</v>
      </c>
      <c r="R6181" s="67" t="s">
        <v>5807</v>
      </c>
      <c r="S6181" s="67" t="s">
        <v>6802</v>
      </c>
      <c r="T6181" s="67"/>
      <c r="U6181" s="67"/>
      <c r="V6181" s="67"/>
      <c r="W6181" s="67"/>
      <c r="X6181" s="67"/>
      <c r="Y6181" s="67"/>
    </row>
    <row r="6182" spans="1:25" s="2" customFormat="1" ht="16.5" customHeight="1">
      <c r="A6182" s="59">
        <v>6180</v>
      </c>
      <c r="B6182" s="61" t="str">
        <f t="shared" si="672"/>
        <v>xi</v>
      </c>
      <c r="C6182" s="61" t="s">
        <v>5294</v>
      </c>
      <c r="D6182" s="2" t="s">
        <v>6943</v>
      </c>
      <c r="E6182" s="61" t="str">
        <f t="shared" si="673"/>
        <v>x</v>
      </c>
      <c r="F6182" s="62" t="str">
        <f t="shared" si="674"/>
        <v>i</v>
      </c>
      <c r="G6182" s="62" t="str">
        <f t="shared" si="675"/>
        <v>L</v>
      </c>
      <c r="H6182" s="62" t="str">
        <f t="shared" si="676"/>
        <v>R</v>
      </c>
      <c r="I6182" s="62">
        <f t="shared" si="677"/>
        <v>6</v>
      </c>
      <c r="J6182" s="62">
        <f t="shared" si="678"/>
        <v>22</v>
      </c>
      <c r="K6182" s="81">
        <v>7.1587304655328926E-8</v>
      </c>
      <c r="L6182" s="2" t="s">
        <v>6892</v>
      </c>
      <c r="M6182" s="2" t="s">
        <v>13510</v>
      </c>
      <c r="N6182" s="60" t="s">
        <v>7186</v>
      </c>
      <c r="O6182" s="66" t="s">
        <v>8832</v>
      </c>
      <c r="P6182" s="67" t="s">
        <v>1511</v>
      </c>
      <c r="Q6182" s="67" t="s">
        <v>4220</v>
      </c>
      <c r="R6182" s="67" t="s">
        <v>4220</v>
      </c>
      <c r="S6182" s="67" t="s">
        <v>2188</v>
      </c>
      <c r="T6182" s="67"/>
      <c r="U6182" s="67"/>
      <c r="V6182" s="67"/>
      <c r="W6182" s="67"/>
      <c r="X6182" s="67"/>
      <c r="Y6182" s="67"/>
    </row>
    <row r="6183" spans="1:25" s="2" customFormat="1" ht="16.5" customHeight="1">
      <c r="A6183" s="59">
        <v>6181</v>
      </c>
      <c r="B6183" s="61" t="str">
        <f t="shared" si="672"/>
        <v>mj</v>
      </c>
      <c r="C6183" s="61" t="s">
        <v>3260</v>
      </c>
      <c r="D6183" s="2" t="s">
        <v>13736</v>
      </c>
      <c r="E6183" s="61" t="str">
        <f t="shared" si="673"/>
        <v>m</v>
      </c>
      <c r="F6183" s="62" t="str">
        <f t="shared" si="674"/>
        <v>j</v>
      </c>
      <c r="G6183" s="62" t="str">
        <f t="shared" si="675"/>
        <v>R</v>
      </c>
      <c r="H6183" s="62" t="str">
        <f t="shared" si="676"/>
        <v>R</v>
      </c>
      <c r="I6183" s="62">
        <f t="shared" si="677"/>
        <v>21</v>
      </c>
      <c r="J6183" s="62">
        <f t="shared" si="678"/>
        <v>20</v>
      </c>
      <c r="K6183" s="81">
        <v>7.1587304655328926E-8</v>
      </c>
      <c r="L6183" s="2" t="s">
        <v>6877</v>
      </c>
      <c r="M6183" s="2" t="s">
        <v>6840</v>
      </c>
      <c r="N6183" s="60" t="s">
        <v>6972</v>
      </c>
      <c r="O6183" s="66" t="s">
        <v>14221</v>
      </c>
      <c r="P6183" s="67" t="s">
        <v>1214</v>
      </c>
      <c r="Q6183" s="67" t="s">
        <v>14133</v>
      </c>
      <c r="R6183" s="67" t="s">
        <v>3256</v>
      </c>
      <c r="S6183" s="67"/>
      <c r="T6183" s="67"/>
      <c r="U6183" s="67"/>
      <c r="V6183" s="67"/>
      <c r="W6183" s="67"/>
      <c r="X6183" s="67"/>
      <c r="Y6183" s="67"/>
    </row>
    <row r="6184" spans="1:25" s="2" customFormat="1" ht="16.5" customHeight="1">
      <c r="A6184" s="59">
        <v>6182</v>
      </c>
      <c r="B6184" s="61" t="str">
        <f t="shared" si="672"/>
        <v>rn</v>
      </c>
      <c r="C6184" s="61" t="s">
        <v>4198</v>
      </c>
      <c r="D6184" s="2" t="s">
        <v>13549</v>
      </c>
      <c r="E6184" s="61" t="str">
        <f t="shared" si="673"/>
        <v>r</v>
      </c>
      <c r="F6184" s="62" t="str">
        <f t="shared" si="674"/>
        <v>n</v>
      </c>
      <c r="G6184" s="62" t="str">
        <f t="shared" si="675"/>
        <v>L</v>
      </c>
      <c r="H6184" s="62" t="str">
        <f t="shared" si="676"/>
        <v>R</v>
      </c>
      <c r="I6184" s="62">
        <f t="shared" si="677"/>
        <v>10</v>
      </c>
      <c r="J6184" s="62">
        <f t="shared" si="678"/>
        <v>18</v>
      </c>
      <c r="K6184" s="81">
        <v>7.1587304655328926E-8</v>
      </c>
      <c r="L6184" s="2" t="s">
        <v>6891</v>
      </c>
      <c r="M6184" s="2" t="s">
        <v>6841</v>
      </c>
      <c r="N6184" s="60" t="s">
        <v>7109</v>
      </c>
      <c r="O6184" s="66" t="s">
        <v>9760</v>
      </c>
      <c r="P6184" s="67" t="s">
        <v>630</v>
      </c>
      <c r="Q6184" s="67" t="s">
        <v>2396</v>
      </c>
      <c r="R6184" s="67" t="s">
        <v>4989</v>
      </c>
      <c r="S6184" s="67"/>
      <c r="T6184" s="67"/>
      <c r="U6184" s="67"/>
      <c r="V6184" s="67"/>
      <c r="W6184" s="67"/>
      <c r="X6184" s="67"/>
      <c r="Y6184" s="67"/>
    </row>
    <row r="6185" spans="1:25" s="2" customFormat="1" ht="16.5" customHeight="1">
      <c r="A6185" s="59">
        <v>6183</v>
      </c>
      <c r="B6185" s="61" t="str">
        <f t="shared" si="672"/>
        <v>ob</v>
      </c>
      <c r="C6185" s="61" t="s">
        <v>4639</v>
      </c>
      <c r="D6185" s="2" t="s">
        <v>13547</v>
      </c>
      <c r="E6185" s="61" t="str">
        <f t="shared" si="673"/>
        <v>o</v>
      </c>
      <c r="F6185" s="62" t="str">
        <f t="shared" si="674"/>
        <v>b</v>
      </c>
      <c r="G6185" s="62" t="str">
        <f t="shared" si="675"/>
        <v>R</v>
      </c>
      <c r="H6185" s="62" t="str">
        <f t="shared" si="676"/>
        <v>L</v>
      </c>
      <c r="I6185" s="62">
        <f t="shared" si="677"/>
        <v>24</v>
      </c>
      <c r="J6185" s="62">
        <f t="shared" si="678"/>
        <v>15</v>
      </c>
      <c r="K6185" s="81">
        <v>7.1587304655328926E-8</v>
      </c>
      <c r="L6185" s="2" t="s">
        <v>14018</v>
      </c>
      <c r="M6185" s="2" t="s">
        <v>13536</v>
      </c>
      <c r="N6185" s="60" t="s">
        <v>7238</v>
      </c>
      <c r="O6185" s="66" t="s">
        <v>12732</v>
      </c>
      <c r="P6185" s="67" t="s">
        <v>6963</v>
      </c>
      <c r="Q6185" s="67" t="s">
        <v>533</v>
      </c>
      <c r="R6185" s="67" t="s">
        <v>6177</v>
      </c>
      <c r="S6185" s="67" t="s">
        <v>3474</v>
      </c>
      <c r="T6185" s="67"/>
      <c r="U6185" s="67"/>
      <c r="V6185" s="67"/>
      <c r="W6185" s="67"/>
      <c r="X6185" s="67"/>
      <c r="Y6185" s="67"/>
    </row>
    <row r="6186" spans="1:25" s="2" customFormat="1" ht="16.5" customHeight="1">
      <c r="A6186" s="59">
        <v>6184</v>
      </c>
      <c r="B6186" s="61" t="str">
        <f t="shared" si="672"/>
        <v>fk</v>
      </c>
      <c r="C6186" s="61" t="s">
        <v>1270</v>
      </c>
      <c r="D6186" s="2" t="s">
        <v>13614</v>
      </c>
      <c r="E6186" s="61" t="str">
        <f t="shared" si="673"/>
        <v>f</v>
      </c>
      <c r="F6186" s="62" t="str">
        <f t="shared" si="674"/>
        <v>k</v>
      </c>
      <c r="G6186" s="62" t="str">
        <f t="shared" si="675"/>
        <v>L</v>
      </c>
      <c r="H6186" s="62" t="str">
        <f t="shared" si="676"/>
        <v>R</v>
      </c>
      <c r="I6186" s="62">
        <f t="shared" si="677"/>
        <v>11</v>
      </c>
      <c r="J6186" s="62">
        <f t="shared" si="678"/>
        <v>23</v>
      </c>
      <c r="K6186" s="81">
        <v>6.8333336261904885E-8</v>
      </c>
      <c r="L6186" s="2" t="s">
        <v>6886</v>
      </c>
      <c r="M6186" s="2" t="s">
        <v>6836</v>
      </c>
      <c r="N6186" s="60" t="s">
        <v>7083</v>
      </c>
      <c r="O6186" s="66" t="s">
        <v>10092</v>
      </c>
      <c r="P6186" s="67" t="s">
        <v>4586</v>
      </c>
      <c r="Q6186" s="67" t="s">
        <v>72</v>
      </c>
      <c r="R6186" s="67" t="s">
        <v>881</v>
      </c>
      <c r="S6186" s="67"/>
      <c r="T6186" s="67"/>
      <c r="U6186" s="67"/>
      <c r="V6186" s="67"/>
      <c r="W6186" s="67"/>
      <c r="X6186" s="67"/>
      <c r="Y6186" s="67"/>
    </row>
    <row r="6187" spans="1:25" s="2" customFormat="1" ht="16.5" customHeight="1">
      <c r="A6187" s="59">
        <v>6185</v>
      </c>
      <c r="B6187" s="61" t="str">
        <f t="shared" si="672"/>
        <v>pw</v>
      </c>
      <c r="C6187" s="61" t="s">
        <v>3790</v>
      </c>
      <c r="D6187" s="2" t="s">
        <v>13678</v>
      </c>
      <c r="E6187" s="61" t="str">
        <f t="shared" si="673"/>
        <v>p</v>
      </c>
      <c r="F6187" s="62" t="str">
        <f t="shared" si="674"/>
        <v>w</v>
      </c>
      <c r="G6187" s="62" t="str">
        <f t="shared" si="675"/>
        <v>R</v>
      </c>
      <c r="H6187" s="62" t="str">
        <f t="shared" si="676"/>
        <v>L</v>
      </c>
      <c r="I6187" s="62">
        <f t="shared" si="677"/>
        <v>26</v>
      </c>
      <c r="J6187" s="62">
        <f t="shared" si="678"/>
        <v>4</v>
      </c>
      <c r="K6187" s="81">
        <v>6.8333336261904885E-8</v>
      </c>
      <c r="L6187" s="2" t="s">
        <v>6881</v>
      </c>
      <c r="M6187" s="2" t="s">
        <v>6916</v>
      </c>
      <c r="N6187" s="60" t="s">
        <v>7054</v>
      </c>
      <c r="O6187" s="66" t="s">
        <v>9747</v>
      </c>
      <c r="P6187" s="67" t="s">
        <v>6768</v>
      </c>
      <c r="Q6187" s="67" t="s">
        <v>1854</v>
      </c>
      <c r="R6187" s="67" t="s">
        <v>6975</v>
      </c>
      <c r="S6187" s="67"/>
      <c r="T6187" s="67"/>
      <c r="U6187" s="67"/>
      <c r="V6187" s="67"/>
      <c r="W6187" s="67"/>
      <c r="X6187" s="67"/>
      <c r="Y6187" s="67"/>
    </row>
    <row r="6188" spans="1:25" s="2" customFormat="1" ht="16.5" customHeight="1">
      <c r="A6188" s="59">
        <v>6186</v>
      </c>
      <c r="B6188" s="61" t="str">
        <f t="shared" si="672"/>
        <v>pa</v>
      </c>
      <c r="C6188" s="61" t="s">
        <v>3665</v>
      </c>
      <c r="D6188" s="2" t="s">
        <v>6956</v>
      </c>
      <c r="E6188" s="61" t="str">
        <f t="shared" si="673"/>
        <v>p</v>
      </c>
      <c r="F6188" s="62" t="str">
        <f t="shared" si="674"/>
        <v>a</v>
      </c>
      <c r="G6188" s="62" t="str">
        <f t="shared" si="675"/>
        <v>R</v>
      </c>
      <c r="H6188" s="62" t="str">
        <f t="shared" si="676"/>
        <v>L</v>
      </c>
      <c r="I6188" s="62">
        <f t="shared" si="677"/>
        <v>26</v>
      </c>
      <c r="J6188" s="62">
        <f t="shared" si="678"/>
        <v>2</v>
      </c>
      <c r="K6188" s="81">
        <v>6.8333336261904885E-8</v>
      </c>
      <c r="L6188" s="2" t="s">
        <v>6881</v>
      </c>
      <c r="M6188" s="2" t="s">
        <v>6875</v>
      </c>
      <c r="N6188" s="60" t="s">
        <v>7211</v>
      </c>
      <c r="O6188" s="66" t="s">
        <v>14321</v>
      </c>
      <c r="P6188" s="67" t="s">
        <v>6798</v>
      </c>
      <c r="Q6188" s="67" t="s">
        <v>4548</v>
      </c>
      <c r="R6188" s="67" t="s">
        <v>73</v>
      </c>
      <c r="S6188" s="67"/>
      <c r="T6188" s="67"/>
      <c r="U6188" s="67"/>
      <c r="V6188" s="67"/>
      <c r="W6188" s="67"/>
      <c r="X6188" s="67"/>
      <c r="Y6188" s="67"/>
    </row>
    <row r="6189" spans="1:25" s="2" customFormat="1" ht="16.5" customHeight="1">
      <c r="A6189" s="59">
        <v>6187</v>
      </c>
      <c r="B6189" s="61" t="str">
        <f t="shared" si="672"/>
        <v>gk</v>
      </c>
      <c r="C6189" s="61" t="s">
        <v>1507</v>
      </c>
      <c r="D6189" s="2" t="s">
        <v>13627</v>
      </c>
      <c r="E6189" s="61" t="str">
        <f t="shared" si="673"/>
        <v>g</v>
      </c>
      <c r="F6189" s="62" t="str">
        <f t="shared" si="674"/>
        <v>k</v>
      </c>
      <c r="G6189" s="62" t="str">
        <f t="shared" si="675"/>
        <v>L</v>
      </c>
      <c r="H6189" s="62" t="str">
        <f t="shared" si="676"/>
        <v>R</v>
      </c>
      <c r="I6189" s="62">
        <f t="shared" si="677"/>
        <v>14</v>
      </c>
      <c r="J6189" s="62">
        <f t="shared" si="678"/>
        <v>23</v>
      </c>
      <c r="K6189" s="81">
        <v>6.8333336261904885E-8</v>
      </c>
      <c r="L6189" s="2" t="s">
        <v>13509</v>
      </c>
      <c r="M6189" s="2" t="s">
        <v>14463</v>
      </c>
      <c r="N6189" s="60" t="s">
        <v>6972</v>
      </c>
      <c r="O6189" s="66" t="s">
        <v>13119</v>
      </c>
      <c r="P6189" s="67" t="s">
        <v>4641</v>
      </c>
      <c r="Q6189" s="67" t="s">
        <v>5807</v>
      </c>
      <c r="R6189" s="67" t="s">
        <v>4241</v>
      </c>
      <c r="S6189" s="67" t="s">
        <v>14478</v>
      </c>
      <c r="T6189" s="67"/>
      <c r="U6189" s="67"/>
      <c r="V6189" s="67"/>
      <c r="W6189" s="67"/>
      <c r="X6189" s="67"/>
      <c r="Y6189" s="67"/>
    </row>
    <row r="6190" spans="1:25" s="2" customFormat="1" ht="16.5" customHeight="1">
      <c r="A6190" s="59">
        <v>6188</v>
      </c>
      <c r="B6190" s="61" t="str">
        <f t="shared" si="672"/>
        <v>jw</v>
      </c>
      <c r="C6190" s="61" t="s">
        <v>2162</v>
      </c>
      <c r="D6190" s="2" t="s">
        <v>13581</v>
      </c>
      <c r="E6190" s="61" t="str">
        <f t="shared" si="673"/>
        <v>j</v>
      </c>
      <c r="F6190" s="62" t="str">
        <f t="shared" si="674"/>
        <v>w</v>
      </c>
      <c r="G6190" s="62" t="str">
        <f t="shared" si="675"/>
        <v>R</v>
      </c>
      <c r="H6190" s="62" t="str">
        <f t="shared" si="676"/>
        <v>L</v>
      </c>
      <c r="I6190" s="62">
        <f t="shared" si="677"/>
        <v>20</v>
      </c>
      <c r="J6190" s="62">
        <f t="shared" si="678"/>
        <v>4</v>
      </c>
      <c r="K6190" s="81">
        <v>6.8333336261904885E-8</v>
      </c>
      <c r="L6190" s="2" t="s">
        <v>6887</v>
      </c>
      <c r="M6190" s="2" t="s">
        <v>6916</v>
      </c>
      <c r="N6190" s="60" t="s">
        <v>13434</v>
      </c>
      <c r="O6190" s="66" t="s">
        <v>14118</v>
      </c>
      <c r="P6190" s="67" t="s">
        <v>6065</v>
      </c>
      <c r="Q6190" s="67" t="s">
        <v>14504</v>
      </c>
      <c r="R6190" s="67" t="s">
        <v>6041</v>
      </c>
      <c r="S6190" s="67" t="s">
        <v>4989</v>
      </c>
      <c r="T6190" s="67"/>
      <c r="U6190" s="67"/>
      <c r="V6190" s="67"/>
      <c r="W6190" s="67"/>
      <c r="X6190" s="67"/>
      <c r="Y6190" s="67"/>
    </row>
    <row r="6191" spans="1:25" s="2" customFormat="1" ht="16.5" customHeight="1">
      <c r="A6191" s="59">
        <v>6189</v>
      </c>
      <c r="B6191" s="61" t="str">
        <f t="shared" si="672"/>
        <v>mb</v>
      </c>
      <c r="C6191" s="61" t="s">
        <v>3456</v>
      </c>
      <c r="D6191" s="2" t="s">
        <v>6957</v>
      </c>
      <c r="E6191" s="61" t="str">
        <f t="shared" si="673"/>
        <v>m</v>
      </c>
      <c r="F6191" s="62" t="str">
        <f t="shared" si="674"/>
        <v>b</v>
      </c>
      <c r="G6191" s="62" t="str">
        <f t="shared" si="675"/>
        <v>R</v>
      </c>
      <c r="H6191" s="62" t="str">
        <f t="shared" si="676"/>
        <v>L</v>
      </c>
      <c r="I6191" s="62">
        <f t="shared" si="677"/>
        <v>21</v>
      </c>
      <c r="J6191" s="62">
        <f t="shared" si="678"/>
        <v>15</v>
      </c>
      <c r="K6191" s="81">
        <v>6.8333336261904885E-8</v>
      </c>
      <c r="L6191" s="2" t="s">
        <v>6877</v>
      </c>
      <c r="M6191" s="2" t="s">
        <v>6879</v>
      </c>
      <c r="N6191" s="60" t="s">
        <v>13375</v>
      </c>
      <c r="O6191" s="66" t="s">
        <v>8292</v>
      </c>
      <c r="P6191" s="67" t="s">
        <v>3536</v>
      </c>
      <c r="Q6191" s="67" t="s">
        <v>426</v>
      </c>
      <c r="R6191" s="67" t="s">
        <v>4241</v>
      </c>
      <c r="S6191" s="67" t="s">
        <v>824</v>
      </c>
      <c r="T6191" s="67"/>
      <c r="U6191" s="67"/>
      <c r="V6191" s="67"/>
      <c r="W6191" s="67"/>
      <c r="X6191" s="67"/>
      <c r="Y6191" s="67"/>
    </row>
    <row r="6192" spans="1:25" s="2" customFormat="1" ht="16.5" customHeight="1">
      <c r="A6192" s="59">
        <v>6190</v>
      </c>
      <c r="B6192" s="61" t="str">
        <f t="shared" si="672"/>
        <v>if</v>
      </c>
      <c r="C6192" s="61" t="s">
        <v>622</v>
      </c>
      <c r="D6192" s="2" t="s">
        <v>13361</v>
      </c>
      <c r="E6192" s="61" t="str">
        <f t="shared" si="673"/>
        <v>i</v>
      </c>
      <c r="F6192" s="62" t="str">
        <f t="shared" si="674"/>
        <v>f</v>
      </c>
      <c r="G6192" s="62" t="str">
        <f t="shared" si="675"/>
        <v>R</v>
      </c>
      <c r="H6192" s="62" t="str">
        <f t="shared" si="676"/>
        <v>L</v>
      </c>
      <c r="I6192" s="62">
        <f t="shared" si="677"/>
        <v>22</v>
      </c>
      <c r="J6192" s="62">
        <f t="shared" si="678"/>
        <v>11</v>
      </c>
      <c r="K6192" s="81">
        <v>6.8333336261904885E-8</v>
      </c>
      <c r="L6192" s="2" t="s">
        <v>14016</v>
      </c>
      <c r="M6192" s="2" t="s">
        <v>13510</v>
      </c>
      <c r="N6192" s="60" t="s">
        <v>13464</v>
      </c>
      <c r="O6192" s="66" t="s">
        <v>8301</v>
      </c>
      <c r="P6192" s="67" t="s">
        <v>3536</v>
      </c>
      <c r="Q6192" s="67" t="s">
        <v>1280</v>
      </c>
      <c r="R6192" s="67" t="s">
        <v>881</v>
      </c>
      <c r="S6192" s="67" t="s">
        <v>5479</v>
      </c>
      <c r="T6192" s="67"/>
      <c r="U6192" s="67"/>
      <c r="V6192" s="67"/>
      <c r="W6192" s="67"/>
      <c r="X6192" s="67"/>
      <c r="Y6192" s="67"/>
    </row>
    <row r="6193" spans="1:25" s="2" customFormat="1" ht="16.5" customHeight="1">
      <c r="A6193" s="59">
        <v>6191</v>
      </c>
      <c r="B6193" s="61" t="str">
        <f t="shared" si="672"/>
        <v>xu</v>
      </c>
      <c r="C6193" s="61" t="s">
        <v>5559</v>
      </c>
      <c r="D6193" s="2" t="s">
        <v>6947</v>
      </c>
      <c r="E6193" s="61" t="str">
        <f t="shared" si="673"/>
        <v>x</v>
      </c>
      <c r="F6193" s="62" t="str">
        <f t="shared" si="674"/>
        <v>u</v>
      </c>
      <c r="G6193" s="62" t="str">
        <f t="shared" si="675"/>
        <v>L</v>
      </c>
      <c r="H6193" s="62" t="str">
        <f t="shared" si="676"/>
        <v>R</v>
      </c>
      <c r="I6193" s="62">
        <f t="shared" si="677"/>
        <v>6</v>
      </c>
      <c r="J6193" s="62">
        <f t="shared" si="678"/>
        <v>19</v>
      </c>
      <c r="K6193" s="81">
        <v>6.8333336261904885E-8</v>
      </c>
      <c r="L6193" s="2" t="s">
        <v>6892</v>
      </c>
      <c r="M6193" s="2" t="s">
        <v>13512</v>
      </c>
      <c r="N6193" s="60" t="s">
        <v>7177</v>
      </c>
      <c r="O6193" s="66" t="s">
        <v>11758</v>
      </c>
      <c r="P6193" s="67" t="s">
        <v>4621</v>
      </c>
      <c r="Q6193" s="67" t="s">
        <v>5606</v>
      </c>
      <c r="R6193" s="67"/>
      <c r="S6193" s="67"/>
      <c r="T6193" s="67"/>
      <c r="U6193" s="67"/>
      <c r="V6193" s="67"/>
      <c r="W6193" s="67"/>
      <c r="X6193" s="67"/>
      <c r="Y6193" s="67"/>
    </row>
    <row r="6194" spans="1:25" s="2" customFormat="1" ht="16.5" customHeight="1">
      <c r="A6194" s="59">
        <v>6192</v>
      </c>
      <c r="B6194" s="61" t="str">
        <f t="shared" si="672"/>
        <v>ow</v>
      </c>
      <c r="C6194" s="61" t="s">
        <v>4368</v>
      </c>
      <c r="D6194" s="2" t="s">
        <v>13642</v>
      </c>
      <c r="E6194" s="61" t="str">
        <f t="shared" si="673"/>
        <v>o</v>
      </c>
      <c r="F6194" s="62" t="str">
        <f t="shared" si="674"/>
        <v>w</v>
      </c>
      <c r="G6194" s="62" t="str">
        <f t="shared" si="675"/>
        <v>R</v>
      </c>
      <c r="H6194" s="62" t="str">
        <f t="shared" si="676"/>
        <v>L</v>
      </c>
      <c r="I6194" s="62">
        <f t="shared" si="677"/>
        <v>24</v>
      </c>
      <c r="J6194" s="62">
        <f t="shared" si="678"/>
        <v>4</v>
      </c>
      <c r="K6194" s="81">
        <v>6.8333336261904885E-8</v>
      </c>
      <c r="L6194" s="2" t="s">
        <v>14018</v>
      </c>
      <c r="M6194" s="2" t="s">
        <v>6841</v>
      </c>
      <c r="N6194" s="60" t="s">
        <v>7139</v>
      </c>
      <c r="O6194" s="66" t="s">
        <v>14080</v>
      </c>
      <c r="P6194" s="67" t="s">
        <v>4989</v>
      </c>
      <c r="Q6194" s="67" t="s">
        <v>5654</v>
      </c>
      <c r="R6194" s="67" t="s">
        <v>5934</v>
      </c>
      <c r="S6194" s="67"/>
      <c r="T6194" s="67"/>
      <c r="U6194" s="67"/>
      <c r="V6194" s="67"/>
      <c r="W6194" s="67"/>
      <c r="X6194" s="67"/>
      <c r="Y6194" s="67"/>
    </row>
    <row r="6195" spans="1:25" s="2" customFormat="1" ht="16.5" customHeight="1">
      <c r="A6195" s="59">
        <v>6193</v>
      </c>
      <c r="B6195" s="61" t="str">
        <f t="shared" si="672"/>
        <v>gk</v>
      </c>
      <c r="C6195" s="61" t="s">
        <v>1499</v>
      </c>
      <c r="D6195" s="2" t="s">
        <v>7283</v>
      </c>
      <c r="E6195" s="61" t="str">
        <f t="shared" si="673"/>
        <v>g</v>
      </c>
      <c r="F6195" s="62" t="str">
        <f t="shared" si="674"/>
        <v>k</v>
      </c>
      <c r="G6195" s="62" t="str">
        <f t="shared" si="675"/>
        <v>L</v>
      </c>
      <c r="H6195" s="62" t="str">
        <f t="shared" si="676"/>
        <v>R</v>
      </c>
      <c r="I6195" s="62">
        <f t="shared" si="677"/>
        <v>14</v>
      </c>
      <c r="J6195" s="62">
        <f t="shared" si="678"/>
        <v>23</v>
      </c>
      <c r="K6195" s="81">
        <v>6.8333336261904885E-8</v>
      </c>
      <c r="L6195" s="2" t="s">
        <v>13509</v>
      </c>
      <c r="M6195" s="2" t="s">
        <v>6836</v>
      </c>
      <c r="N6195" s="60" t="s">
        <v>6797</v>
      </c>
      <c r="O6195" s="66" t="s">
        <v>8099</v>
      </c>
      <c r="P6195" s="67" t="s">
        <v>426</v>
      </c>
      <c r="Q6195" s="67" t="s">
        <v>1498</v>
      </c>
      <c r="R6195" s="67"/>
      <c r="S6195" s="67"/>
      <c r="T6195" s="67"/>
      <c r="U6195" s="67"/>
      <c r="V6195" s="67"/>
      <c r="W6195" s="67"/>
      <c r="X6195" s="67"/>
      <c r="Y6195" s="67"/>
    </row>
    <row r="6196" spans="1:25" s="2" customFormat="1" ht="16.5" customHeight="1">
      <c r="A6196" s="59">
        <v>6194</v>
      </c>
      <c r="B6196" s="61" t="str">
        <f t="shared" si="672"/>
        <v>pi</v>
      </c>
      <c r="C6196" s="61" t="s">
        <v>3764</v>
      </c>
      <c r="D6196" s="2" t="s">
        <v>6955</v>
      </c>
      <c r="E6196" s="61" t="str">
        <f t="shared" si="673"/>
        <v>p</v>
      </c>
      <c r="F6196" s="62" t="str">
        <f t="shared" si="674"/>
        <v>i</v>
      </c>
      <c r="G6196" s="62" t="str">
        <f t="shared" si="675"/>
        <v>R</v>
      </c>
      <c r="H6196" s="62" t="str">
        <f t="shared" si="676"/>
        <v>R</v>
      </c>
      <c r="I6196" s="62">
        <f t="shared" si="677"/>
        <v>26</v>
      </c>
      <c r="J6196" s="62">
        <f t="shared" si="678"/>
        <v>22</v>
      </c>
      <c r="K6196" s="81">
        <v>6.8333336261904885E-8</v>
      </c>
      <c r="L6196" s="2" t="s">
        <v>6881</v>
      </c>
      <c r="M6196" s="2" t="s">
        <v>13510</v>
      </c>
      <c r="N6196" s="60" t="s">
        <v>7057</v>
      </c>
      <c r="O6196" s="66" t="s">
        <v>7643</v>
      </c>
      <c r="P6196" s="67" t="s">
        <v>98</v>
      </c>
      <c r="Q6196" s="67">
        <v>4</v>
      </c>
      <c r="R6196" s="67" t="s">
        <v>1364</v>
      </c>
      <c r="S6196" s="67"/>
      <c r="T6196" s="67"/>
      <c r="U6196" s="67"/>
      <c r="V6196" s="67"/>
      <c r="W6196" s="67"/>
      <c r="X6196" s="67"/>
      <c r="Y6196" s="67"/>
    </row>
    <row r="6197" spans="1:25" s="2" customFormat="1" ht="16.5" customHeight="1">
      <c r="A6197" s="59">
        <v>6195</v>
      </c>
      <c r="B6197" s="61" t="str">
        <f t="shared" si="672"/>
        <v>ei</v>
      </c>
      <c r="C6197" s="61" t="s">
        <v>5898</v>
      </c>
      <c r="D6197" s="2" t="s">
        <v>6920</v>
      </c>
      <c r="E6197" s="61" t="str">
        <f t="shared" si="673"/>
        <v>e</v>
      </c>
      <c r="F6197" s="62" t="str">
        <f t="shared" si="674"/>
        <v>i</v>
      </c>
      <c r="G6197" s="62" t="str">
        <f t="shared" si="675"/>
        <v>L</v>
      </c>
      <c r="H6197" s="62" t="str">
        <f t="shared" si="676"/>
        <v>R</v>
      </c>
      <c r="I6197" s="62">
        <f t="shared" si="677"/>
        <v>7</v>
      </c>
      <c r="J6197" s="62">
        <f t="shared" si="678"/>
        <v>22</v>
      </c>
      <c r="K6197" s="81">
        <v>6.8333336261904885E-8</v>
      </c>
      <c r="L6197" s="2" t="s">
        <v>6876</v>
      </c>
      <c r="M6197" s="2" t="s">
        <v>13510</v>
      </c>
      <c r="N6197" s="60" t="s">
        <v>13889</v>
      </c>
      <c r="O6197" s="66" t="s">
        <v>8460</v>
      </c>
      <c r="P6197" s="67" t="s">
        <v>3536</v>
      </c>
      <c r="Q6197" s="67" t="s">
        <v>1304</v>
      </c>
      <c r="R6197" s="67" t="s">
        <v>6761</v>
      </c>
      <c r="S6197" s="67" t="s">
        <v>4989</v>
      </c>
      <c r="T6197" s="67"/>
      <c r="U6197" s="67"/>
      <c r="V6197" s="67"/>
      <c r="W6197" s="67"/>
      <c r="X6197" s="67"/>
      <c r="Y6197" s="67"/>
    </row>
    <row r="6198" spans="1:25" s="2" customFormat="1" ht="16.5" customHeight="1">
      <c r="A6198" s="59">
        <v>6196</v>
      </c>
      <c r="B6198" s="61" t="str">
        <f t="shared" si="672"/>
        <v>xy</v>
      </c>
      <c r="C6198" s="61" t="s">
        <v>5477</v>
      </c>
      <c r="D6198" s="2" t="s">
        <v>13570</v>
      </c>
      <c r="E6198" s="61" t="str">
        <f t="shared" si="673"/>
        <v>x</v>
      </c>
      <c r="F6198" s="62" t="str">
        <f t="shared" si="674"/>
        <v>y</v>
      </c>
      <c r="G6198" s="62" t="str">
        <f t="shared" si="675"/>
        <v>L</v>
      </c>
      <c r="H6198" s="62" t="str">
        <f t="shared" si="676"/>
        <v>R</v>
      </c>
      <c r="I6198" s="62">
        <f t="shared" si="677"/>
        <v>6</v>
      </c>
      <c r="J6198" s="62">
        <f t="shared" si="678"/>
        <v>16</v>
      </c>
      <c r="K6198" s="81">
        <v>6.8333336261904885E-8</v>
      </c>
      <c r="L6198" s="2" t="s">
        <v>6892</v>
      </c>
      <c r="M6198" s="2" t="s">
        <v>13529</v>
      </c>
      <c r="N6198" s="60" t="s">
        <v>7229</v>
      </c>
      <c r="O6198" s="66" t="s">
        <v>10227</v>
      </c>
      <c r="P6198" s="67" t="s">
        <v>14507</v>
      </c>
      <c r="Q6198" s="67" t="s">
        <v>5686</v>
      </c>
      <c r="R6198" s="67" t="s">
        <v>1993</v>
      </c>
      <c r="S6198" s="67" t="s">
        <v>1993</v>
      </c>
      <c r="T6198" s="67" t="s">
        <v>6041</v>
      </c>
      <c r="U6198" s="67"/>
      <c r="V6198" s="67"/>
      <c r="W6198" s="67"/>
      <c r="X6198" s="67"/>
      <c r="Y6198" s="67"/>
    </row>
    <row r="6199" spans="1:25" s="2" customFormat="1" ht="16.5" customHeight="1">
      <c r="A6199" s="59">
        <v>6197</v>
      </c>
      <c r="B6199" s="61" t="str">
        <f t="shared" si="672"/>
        <v>ne</v>
      </c>
      <c r="C6199" s="61" t="s">
        <v>3586</v>
      </c>
      <c r="D6199" s="2" t="s">
        <v>13774</v>
      </c>
      <c r="E6199" s="61" t="str">
        <f t="shared" si="673"/>
        <v>n</v>
      </c>
      <c r="F6199" s="62" t="str">
        <f t="shared" si="674"/>
        <v>e</v>
      </c>
      <c r="G6199" s="62" t="str">
        <f t="shared" si="675"/>
        <v>R</v>
      </c>
      <c r="H6199" s="62" t="str">
        <f t="shared" si="676"/>
        <v>L</v>
      </c>
      <c r="I6199" s="62">
        <f t="shared" si="677"/>
        <v>18</v>
      </c>
      <c r="J6199" s="62">
        <f t="shared" si="678"/>
        <v>7</v>
      </c>
      <c r="K6199" s="81">
        <v>6.8333336261904885E-8</v>
      </c>
      <c r="L6199" s="2" t="s">
        <v>6878</v>
      </c>
      <c r="M6199" s="2" t="s">
        <v>13529</v>
      </c>
      <c r="N6199" s="60" t="s">
        <v>6972</v>
      </c>
      <c r="O6199" s="66" t="s">
        <v>12081</v>
      </c>
      <c r="P6199" s="67" t="s">
        <v>1364</v>
      </c>
      <c r="Q6199" s="67" t="s">
        <v>4241</v>
      </c>
      <c r="R6199" s="67" t="s">
        <v>4989</v>
      </c>
      <c r="S6199" s="67"/>
      <c r="T6199" s="67"/>
      <c r="U6199" s="67"/>
      <c r="V6199" s="67"/>
      <c r="W6199" s="67"/>
      <c r="X6199" s="67"/>
      <c r="Y6199" s="67"/>
    </row>
    <row r="6200" spans="1:25" s="2" customFormat="1" ht="16.5" customHeight="1">
      <c r="A6200" s="59">
        <v>6198</v>
      </c>
      <c r="B6200" s="61" t="str">
        <f t="shared" si="672"/>
        <v>jz</v>
      </c>
      <c r="C6200" s="61" t="s">
        <v>2337</v>
      </c>
      <c r="D6200" s="2" t="s">
        <v>6860</v>
      </c>
      <c r="E6200" s="61" t="str">
        <f t="shared" si="673"/>
        <v>j</v>
      </c>
      <c r="F6200" s="62" t="str">
        <f t="shared" si="674"/>
        <v>z</v>
      </c>
      <c r="G6200" s="62" t="str">
        <f t="shared" si="675"/>
        <v>R</v>
      </c>
      <c r="H6200" s="62" t="str">
        <f t="shared" si="676"/>
        <v>L</v>
      </c>
      <c r="I6200" s="62">
        <f t="shared" si="677"/>
        <v>20</v>
      </c>
      <c r="J6200" s="62">
        <f t="shared" si="678"/>
        <v>3</v>
      </c>
      <c r="K6200" s="81">
        <v>6.8333336261904885E-8</v>
      </c>
      <c r="L6200" s="2" t="s">
        <v>6887</v>
      </c>
      <c r="M6200" s="2" t="s">
        <v>13530</v>
      </c>
      <c r="N6200" s="60" t="s">
        <v>13375</v>
      </c>
      <c r="O6200" s="66" t="s">
        <v>12102</v>
      </c>
      <c r="P6200" s="67" t="s">
        <v>1628</v>
      </c>
      <c r="Q6200" s="67" t="s">
        <v>3573</v>
      </c>
      <c r="R6200" s="67" t="s">
        <v>2637</v>
      </c>
      <c r="S6200" s="67" t="s">
        <v>6974</v>
      </c>
      <c r="T6200" s="67"/>
      <c r="U6200" s="67"/>
      <c r="V6200" s="67"/>
      <c r="W6200" s="67"/>
      <c r="X6200" s="67"/>
      <c r="Y6200" s="67"/>
    </row>
    <row r="6201" spans="1:25" s="2" customFormat="1" ht="16.5" customHeight="1">
      <c r="A6201" s="59">
        <v>6199</v>
      </c>
      <c r="B6201" s="61" t="str">
        <f t="shared" si="672"/>
        <v>ln</v>
      </c>
      <c r="C6201" s="61" t="s">
        <v>2768</v>
      </c>
      <c r="D6201" s="2" t="s">
        <v>13683</v>
      </c>
      <c r="E6201" s="61" t="str">
        <f t="shared" si="673"/>
        <v>l</v>
      </c>
      <c r="F6201" s="62" t="str">
        <f t="shared" si="674"/>
        <v>n</v>
      </c>
      <c r="G6201" s="62" t="str">
        <f t="shared" si="675"/>
        <v>R</v>
      </c>
      <c r="H6201" s="62" t="str">
        <f t="shared" si="676"/>
        <v>R</v>
      </c>
      <c r="I6201" s="62">
        <f t="shared" si="677"/>
        <v>25</v>
      </c>
      <c r="J6201" s="62">
        <f t="shared" si="678"/>
        <v>18</v>
      </c>
      <c r="K6201" s="81">
        <v>6.8333336261904885E-8</v>
      </c>
      <c r="L6201" s="2" t="s">
        <v>6889</v>
      </c>
      <c r="M6201" s="2" t="s">
        <v>6841</v>
      </c>
      <c r="N6201" s="60" t="s">
        <v>7109</v>
      </c>
      <c r="O6201" s="66" t="s">
        <v>9451</v>
      </c>
      <c r="P6201" s="67" t="s">
        <v>2324</v>
      </c>
      <c r="Q6201" s="67" t="s">
        <v>3309</v>
      </c>
      <c r="R6201" s="67" t="s">
        <v>3474</v>
      </c>
      <c r="S6201" s="67" t="s">
        <v>13494</v>
      </c>
      <c r="T6201" s="67" t="s">
        <v>6761</v>
      </c>
      <c r="U6201" s="67"/>
      <c r="V6201" s="67"/>
      <c r="W6201" s="67"/>
      <c r="X6201" s="67"/>
      <c r="Y6201" s="67"/>
    </row>
    <row r="6202" spans="1:25" s="2" customFormat="1" ht="16.5" customHeight="1">
      <c r="A6202" s="59">
        <v>6200</v>
      </c>
      <c r="B6202" s="61" t="str">
        <f t="shared" si="672"/>
        <v>bk</v>
      </c>
      <c r="C6202" s="61" t="s">
        <v>1264</v>
      </c>
      <c r="D6202" s="2" t="s">
        <v>13777</v>
      </c>
      <c r="E6202" s="61" t="str">
        <f t="shared" si="673"/>
        <v>b</v>
      </c>
      <c r="F6202" s="62" t="str">
        <f t="shared" si="674"/>
        <v>k</v>
      </c>
      <c r="G6202" s="62" t="str">
        <f t="shared" si="675"/>
        <v>L</v>
      </c>
      <c r="H6202" s="62" t="str">
        <f t="shared" si="676"/>
        <v>R</v>
      </c>
      <c r="I6202" s="62">
        <f t="shared" si="677"/>
        <v>15</v>
      </c>
      <c r="J6202" s="62">
        <f t="shared" si="678"/>
        <v>23</v>
      </c>
      <c r="K6202" s="81">
        <v>6.8333336261904885E-8</v>
      </c>
      <c r="L6202" s="2" t="s">
        <v>6880</v>
      </c>
      <c r="M6202" s="2" t="s">
        <v>13530</v>
      </c>
      <c r="N6202" s="60" t="s">
        <v>7147</v>
      </c>
      <c r="O6202" s="66" t="s">
        <v>9063</v>
      </c>
      <c r="P6202" s="67" t="s">
        <v>5080</v>
      </c>
      <c r="Q6202" s="67" t="s">
        <v>72</v>
      </c>
      <c r="R6202" s="67" t="s">
        <v>881</v>
      </c>
      <c r="S6202" s="67"/>
      <c r="T6202" s="67"/>
      <c r="U6202" s="67"/>
      <c r="V6202" s="67"/>
      <c r="W6202" s="67"/>
      <c r="X6202" s="67"/>
      <c r="Y6202" s="67"/>
    </row>
    <row r="6203" spans="1:25" s="2" customFormat="1" ht="16.5" customHeight="1">
      <c r="A6203" s="59">
        <v>6201</v>
      </c>
      <c r="B6203" s="61" t="str">
        <f t="shared" si="672"/>
        <v>od</v>
      </c>
      <c r="C6203" s="61" t="s">
        <v>4475</v>
      </c>
      <c r="D6203" s="2" t="s">
        <v>13571</v>
      </c>
      <c r="E6203" s="61" t="str">
        <f t="shared" si="673"/>
        <v>o</v>
      </c>
      <c r="F6203" s="62" t="str">
        <f t="shared" si="674"/>
        <v>d</v>
      </c>
      <c r="G6203" s="62" t="str">
        <f t="shared" si="675"/>
        <v>R</v>
      </c>
      <c r="H6203" s="62" t="str">
        <f t="shared" si="676"/>
        <v>L</v>
      </c>
      <c r="I6203" s="62">
        <f t="shared" si="677"/>
        <v>24</v>
      </c>
      <c r="J6203" s="62">
        <f t="shared" si="678"/>
        <v>8</v>
      </c>
      <c r="K6203" s="81">
        <v>6.8333336261904885E-8</v>
      </c>
      <c r="L6203" s="2" t="s">
        <v>14018</v>
      </c>
      <c r="M6203" s="2" t="s">
        <v>14463</v>
      </c>
      <c r="N6203" s="60" t="s">
        <v>6797</v>
      </c>
      <c r="O6203" s="66" t="s">
        <v>7790</v>
      </c>
      <c r="P6203" s="67" t="s">
        <v>4466</v>
      </c>
      <c r="Q6203" s="67" t="s">
        <v>3476</v>
      </c>
      <c r="R6203" s="67"/>
      <c r="S6203" s="67"/>
      <c r="T6203" s="67"/>
      <c r="U6203" s="67"/>
      <c r="V6203" s="67"/>
      <c r="W6203" s="67"/>
      <c r="X6203" s="67"/>
      <c r="Y6203" s="67"/>
    </row>
    <row r="6204" spans="1:25" s="2" customFormat="1" ht="16.5" customHeight="1">
      <c r="A6204" s="59">
        <v>6202</v>
      </c>
      <c r="B6204" s="61" t="str">
        <f t="shared" si="672"/>
        <v>xy</v>
      </c>
      <c r="C6204" s="61" t="s">
        <v>5469</v>
      </c>
      <c r="D6204" s="2" t="s">
        <v>13570</v>
      </c>
      <c r="E6204" s="61" t="str">
        <f t="shared" si="673"/>
        <v>x</v>
      </c>
      <c r="F6204" s="62" t="str">
        <f t="shared" si="674"/>
        <v>y</v>
      </c>
      <c r="G6204" s="62" t="str">
        <f t="shared" si="675"/>
        <v>L</v>
      </c>
      <c r="H6204" s="62" t="str">
        <f t="shared" si="676"/>
        <v>R</v>
      </c>
      <c r="I6204" s="62">
        <f t="shared" si="677"/>
        <v>6</v>
      </c>
      <c r="J6204" s="62">
        <f t="shared" si="678"/>
        <v>16</v>
      </c>
      <c r="K6204" s="81">
        <v>6.8333336261904885E-8</v>
      </c>
      <c r="L6204" s="2" t="s">
        <v>6892</v>
      </c>
      <c r="M6204" s="2" t="s">
        <v>13529</v>
      </c>
      <c r="N6204" s="60" t="s">
        <v>13901</v>
      </c>
      <c r="O6204" s="66" t="s">
        <v>12132</v>
      </c>
      <c r="P6204" s="67" t="s">
        <v>1628</v>
      </c>
      <c r="Q6204" s="67" t="s">
        <v>2252</v>
      </c>
      <c r="R6204" s="67" t="s">
        <v>881</v>
      </c>
      <c r="S6204" s="67" t="s">
        <v>3610</v>
      </c>
      <c r="T6204" s="67"/>
      <c r="U6204" s="67"/>
      <c r="V6204" s="67"/>
      <c r="W6204" s="67"/>
      <c r="X6204" s="67"/>
      <c r="Y6204" s="67"/>
    </row>
    <row r="6205" spans="1:25" s="2" customFormat="1" ht="16.5" customHeight="1">
      <c r="A6205" s="59">
        <v>6203</v>
      </c>
      <c r="B6205" s="61" t="str">
        <f t="shared" si="672"/>
        <v>ld</v>
      </c>
      <c r="C6205" s="61" t="s">
        <v>2850</v>
      </c>
      <c r="D6205" s="2" t="s">
        <v>6831</v>
      </c>
      <c r="E6205" s="61" t="str">
        <f t="shared" si="673"/>
        <v>l</v>
      </c>
      <c r="F6205" s="62" t="str">
        <f t="shared" si="674"/>
        <v>d</v>
      </c>
      <c r="G6205" s="62" t="str">
        <f t="shared" si="675"/>
        <v>R</v>
      </c>
      <c r="H6205" s="62" t="str">
        <f t="shared" si="676"/>
        <v>L</v>
      </c>
      <c r="I6205" s="62">
        <f t="shared" si="677"/>
        <v>25</v>
      </c>
      <c r="J6205" s="62">
        <f t="shared" si="678"/>
        <v>8</v>
      </c>
      <c r="K6205" s="81">
        <v>6.8333336261904885E-8</v>
      </c>
      <c r="L6205" s="2" t="s">
        <v>6889</v>
      </c>
      <c r="M6205" s="2" t="s">
        <v>13510</v>
      </c>
      <c r="N6205" s="60" t="s">
        <v>6972</v>
      </c>
      <c r="O6205" s="66" t="s">
        <v>13138</v>
      </c>
      <c r="P6205" s="67" t="s">
        <v>4641</v>
      </c>
      <c r="Q6205" s="67" t="s">
        <v>4974</v>
      </c>
      <c r="R6205" s="67" t="s">
        <v>14112</v>
      </c>
      <c r="S6205" s="67" t="s">
        <v>3984</v>
      </c>
      <c r="T6205" s="67" t="s">
        <v>14105</v>
      </c>
      <c r="U6205" s="67"/>
      <c r="V6205" s="67"/>
      <c r="W6205" s="67"/>
      <c r="X6205" s="67"/>
      <c r="Y6205" s="67"/>
    </row>
    <row r="6206" spans="1:25" s="2" customFormat="1" ht="16.5" customHeight="1">
      <c r="A6206" s="59">
        <v>6204</v>
      </c>
      <c r="B6206" s="61" t="str">
        <f t="shared" si="672"/>
        <v>he</v>
      </c>
      <c r="C6206" s="61" t="s">
        <v>1762</v>
      </c>
      <c r="D6206" s="2" t="s">
        <v>6927</v>
      </c>
      <c r="E6206" s="61" t="str">
        <f t="shared" si="673"/>
        <v>h</v>
      </c>
      <c r="F6206" s="62" t="str">
        <f t="shared" si="674"/>
        <v>e</v>
      </c>
      <c r="G6206" s="62" t="str">
        <f t="shared" si="675"/>
        <v>R</v>
      </c>
      <c r="H6206" s="62" t="str">
        <f t="shared" si="676"/>
        <v>L</v>
      </c>
      <c r="I6206" s="62">
        <f t="shared" si="677"/>
        <v>17</v>
      </c>
      <c r="J6206" s="62">
        <f t="shared" si="678"/>
        <v>7</v>
      </c>
      <c r="K6206" s="81">
        <v>6.8333336261904885E-8</v>
      </c>
      <c r="L6206" s="2" t="s">
        <v>6888</v>
      </c>
      <c r="M6206" s="2" t="s">
        <v>6876</v>
      </c>
      <c r="N6206" s="60" t="s">
        <v>7175</v>
      </c>
      <c r="O6206" s="66" t="s">
        <v>12173</v>
      </c>
      <c r="P6206" s="67" t="s">
        <v>4989</v>
      </c>
      <c r="Q6206" s="67" t="s">
        <v>4640</v>
      </c>
      <c r="R6206" s="67" t="s">
        <v>3408</v>
      </c>
      <c r="S6206" s="67"/>
      <c r="T6206" s="67"/>
      <c r="U6206" s="67"/>
      <c r="V6206" s="67"/>
      <c r="W6206" s="67"/>
      <c r="X6206" s="67"/>
      <c r="Y6206" s="67"/>
    </row>
    <row r="6207" spans="1:25" s="2" customFormat="1" ht="16.5" customHeight="1">
      <c r="A6207" s="59">
        <v>6205</v>
      </c>
      <c r="B6207" s="61" t="str">
        <f t="shared" si="672"/>
        <v>xi</v>
      </c>
      <c r="C6207" s="61" t="s">
        <v>5288</v>
      </c>
      <c r="D6207" s="2" t="s">
        <v>6943</v>
      </c>
      <c r="E6207" s="61" t="str">
        <f t="shared" si="673"/>
        <v>x</v>
      </c>
      <c r="F6207" s="62" t="str">
        <f t="shared" si="674"/>
        <v>i</v>
      </c>
      <c r="G6207" s="62" t="str">
        <f t="shared" si="675"/>
        <v>L</v>
      </c>
      <c r="H6207" s="62" t="str">
        <f t="shared" si="676"/>
        <v>R</v>
      </c>
      <c r="I6207" s="62">
        <f t="shared" si="677"/>
        <v>6</v>
      </c>
      <c r="J6207" s="62">
        <f t="shared" si="678"/>
        <v>22</v>
      </c>
      <c r="K6207" s="81">
        <v>6.8333336261904885E-8</v>
      </c>
      <c r="L6207" s="2" t="s">
        <v>6892</v>
      </c>
      <c r="M6207" s="2" t="s">
        <v>13510</v>
      </c>
      <c r="N6207" s="60" t="s">
        <v>7037</v>
      </c>
      <c r="O6207" s="66" t="s">
        <v>12707</v>
      </c>
      <c r="P6207" s="67" t="s">
        <v>6036</v>
      </c>
      <c r="Q6207" s="67" t="s">
        <v>6982</v>
      </c>
      <c r="R6207" s="67" t="s">
        <v>684</v>
      </c>
      <c r="S6207" s="67" t="s">
        <v>3408</v>
      </c>
      <c r="T6207" s="67"/>
      <c r="U6207" s="67"/>
      <c r="V6207" s="67"/>
      <c r="W6207" s="67"/>
      <c r="X6207" s="67"/>
      <c r="Y6207" s="67"/>
    </row>
    <row r="6208" spans="1:25" s="2" customFormat="1" ht="16.5" customHeight="1">
      <c r="A6208" s="59">
        <v>6206</v>
      </c>
      <c r="B6208" s="61" t="str">
        <f t="shared" si="672"/>
        <v>cu</v>
      </c>
      <c r="C6208" s="61" t="s">
        <v>760</v>
      </c>
      <c r="D6208" s="2" t="s">
        <v>6842</v>
      </c>
      <c r="E6208" s="61" t="str">
        <f t="shared" si="673"/>
        <v>c</v>
      </c>
      <c r="F6208" s="62" t="str">
        <f t="shared" si="674"/>
        <v>u</v>
      </c>
      <c r="G6208" s="62" t="str">
        <f t="shared" si="675"/>
        <v>L</v>
      </c>
      <c r="H6208" s="62" t="str">
        <f t="shared" si="676"/>
        <v>R</v>
      </c>
      <c r="I6208" s="62">
        <f t="shared" si="677"/>
        <v>9</v>
      </c>
      <c r="J6208" s="62">
        <f t="shared" si="678"/>
        <v>19</v>
      </c>
      <c r="K6208" s="81">
        <v>6.8333336261904885E-8</v>
      </c>
      <c r="L6208" s="2" t="s">
        <v>6882</v>
      </c>
      <c r="M6208" s="2" t="s">
        <v>13512</v>
      </c>
      <c r="N6208" s="60" t="s">
        <v>6972</v>
      </c>
      <c r="O6208" s="66" t="s">
        <v>8315</v>
      </c>
      <c r="P6208" s="67" t="s">
        <v>827</v>
      </c>
      <c r="Q6208" s="67" t="s">
        <v>4047</v>
      </c>
      <c r="R6208" s="67"/>
      <c r="S6208" s="67"/>
      <c r="T6208" s="67"/>
      <c r="U6208" s="67"/>
      <c r="V6208" s="67"/>
      <c r="W6208" s="67"/>
      <c r="X6208" s="67"/>
      <c r="Y6208" s="67"/>
    </row>
    <row r="6209" spans="1:25" s="2" customFormat="1" ht="16.5" customHeight="1">
      <c r="A6209" s="59">
        <v>6207</v>
      </c>
      <c r="B6209" s="61" t="str">
        <f t="shared" si="672"/>
        <v>s;</v>
      </c>
      <c r="C6209" s="61" t="s">
        <v>4730</v>
      </c>
      <c r="D6209" s="2" t="s">
        <v>13631</v>
      </c>
      <c r="E6209" s="61" t="str">
        <f t="shared" si="673"/>
        <v>s</v>
      </c>
      <c r="F6209" s="62" t="str">
        <f t="shared" si="674"/>
        <v>;</v>
      </c>
      <c r="G6209" s="62" t="str">
        <f t="shared" si="675"/>
        <v>L</v>
      </c>
      <c r="H6209" s="62" t="str">
        <f t="shared" si="676"/>
        <v>R</v>
      </c>
      <c r="I6209" s="62">
        <f t="shared" si="677"/>
        <v>5</v>
      </c>
      <c r="J6209" s="62">
        <f t="shared" si="678"/>
        <v>27</v>
      </c>
      <c r="K6209" s="81">
        <v>6.8333336261904885E-8</v>
      </c>
      <c r="L6209" s="2" t="s">
        <v>6775</v>
      </c>
      <c r="M6209" s="2" t="s">
        <v>13534</v>
      </c>
      <c r="N6209" s="60" t="s">
        <v>7179</v>
      </c>
      <c r="O6209" s="66" t="s">
        <v>8541</v>
      </c>
      <c r="P6209" s="67" t="s">
        <v>3476</v>
      </c>
      <c r="Q6209" s="67" t="s">
        <v>4989</v>
      </c>
      <c r="R6209" s="67" t="s">
        <v>4989</v>
      </c>
      <c r="S6209" s="67"/>
      <c r="T6209" s="67"/>
      <c r="U6209" s="67"/>
      <c r="V6209" s="67"/>
      <c r="W6209" s="67"/>
      <c r="X6209" s="67"/>
      <c r="Y6209" s="67"/>
    </row>
    <row r="6210" spans="1:25" s="2" customFormat="1" ht="16.5" customHeight="1">
      <c r="A6210" s="59">
        <v>6208</v>
      </c>
      <c r="B6210" s="61" t="str">
        <f t="shared" si="672"/>
        <v>so</v>
      </c>
      <c r="C6210" s="61" t="s">
        <v>4697</v>
      </c>
      <c r="D6210" s="2" t="s">
        <v>13763</v>
      </c>
      <c r="E6210" s="61" t="str">
        <f t="shared" si="673"/>
        <v>s</v>
      </c>
      <c r="F6210" s="62" t="str">
        <f t="shared" si="674"/>
        <v>o</v>
      </c>
      <c r="G6210" s="62" t="str">
        <f t="shared" si="675"/>
        <v>L</v>
      </c>
      <c r="H6210" s="62" t="str">
        <f t="shared" si="676"/>
        <v>R</v>
      </c>
      <c r="I6210" s="62">
        <f t="shared" si="677"/>
        <v>5</v>
      </c>
      <c r="J6210" s="62">
        <f t="shared" si="678"/>
        <v>24</v>
      </c>
      <c r="K6210" s="81">
        <v>6.5079367868480845E-8</v>
      </c>
      <c r="L6210" s="2" t="s">
        <v>6775</v>
      </c>
      <c r="M6210" s="2" t="s">
        <v>6960</v>
      </c>
      <c r="N6210" s="60" t="s">
        <v>6972</v>
      </c>
      <c r="O6210" s="66" t="s">
        <v>10083</v>
      </c>
      <c r="P6210" s="67" t="s">
        <v>630</v>
      </c>
      <c r="Q6210" s="67" t="s">
        <v>2416</v>
      </c>
      <c r="R6210" s="67" t="s">
        <v>1658</v>
      </c>
      <c r="S6210" s="67" t="s">
        <v>6041</v>
      </c>
      <c r="T6210" s="67"/>
      <c r="U6210" s="67"/>
      <c r="V6210" s="67"/>
      <c r="W6210" s="67"/>
      <c r="X6210" s="67"/>
      <c r="Y6210" s="67"/>
    </row>
    <row r="6211" spans="1:25" s="2" customFormat="1" ht="16.5" customHeight="1">
      <c r="A6211" s="59">
        <v>6209</v>
      </c>
      <c r="B6211" s="61" t="str">
        <f t="shared" ref="B6211:B6274" si="679">VLOOKUP(D6211,sp,2,FALSE)</f>
        <v>q;</v>
      </c>
      <c r="C6211" s="61" t="s">
        <v>4091</v>
      </c>
      <c r="D6211" s="2" t="s">
        <v>13578</v>
      </c>
      <c r="E6211" s="61" t="str">
        <f t="shared" ref="E6211:E6274" si="680">LEFT(B6211,1)</f>
        <v>q</v>
      </c>
      <c r="F6211" s="62" t="str">
        <f t="shared" ref="F6211:F6274" si="681">RIGHT(B6211,1)</f>
        <v>;</v>
      </c>
      <c r="G6211" s="62" t="str">
        <f t="shared" si="675"/>
        <v>L</v>
      </c>
      <c r="H6211" s="62" t="str">
        <f t="shared" si="676"/>
        <v>R</v>
      </c>
      <c r="I6211" s="62">
        <f t="shared" si="677"/>
        <v>1</v>
      </c>
      <c r="J6211" s="62">
        <f t="shared" si="678"/>
        <v>27</v>
      </c>
      <c r="K6211" s="81">
        <v>6.5079367868480845E-8</v>
      </c>
      <c r="L6211" s="2" t="s">
        <v>13511</v>
      </c>
      <c r="M6211" s="2" t="s">
        <v>14095</v>
      </c>
      <c r="N6211" s="60" t="s">
        <v>6797</v>
      </c>
      <c r="O6211" s="66" t="s">
        <v>7708</v>
      </c>
      <c r="P6211" s="67" t="s">
        <v>426</v>
      </c>
      <c r="Q6211" s="67" t="s">
        <v>2396</v>
      </c>
      <c r="R6211" s="67" t="s">
        <v>2637</v>
      </c>
      <c r="S6211" s="67"/>
      <c r="T6211" s="67"/>
      <c r="U6211" s="67"/>
      <c r="V6211" s="67"/>
      <c r="W6211" s="67"/>
      <c r="X6211" s="67"/>
      <c r="Y6211" s="67"/>
    </row>
    <row r="6212" spans="1:25" s="2" customFormat="1" ht="16.5" customHeight="1">
      <c r="A6212" s="59">
        <v>6210</v>
      </c>
      <c r="B6212" s="61" t="str">
        <f t="shared" si="679"/>
        <v>gu</v>
      </c>
      <c r="C6212" s="61" t="s">
        <v>1564</v>
      </c>
      <c r="D6212" s="2" t="s">
        <v>6948</v>
      </c>
      <c r="E6212" s="61" t="str">
        <f t="shared" si="680"/>
        <v>g</v>
      </c>
      <c r="F6212" s="62" t="str">
        <f t="shared" si="681"/>
        <v>u</v>
      </c>
      <c r="G6212" s="62" t="str">
        <f t="shared" ref="G6212:G6275" si="682">IF(FIND(E6212,"qwertasdfgzxcvbyuiophjkl;nm")&lt;15.5,"L","R")</f>
        <v>L</v>
      </c>
      <c r="H6212" s="62" t="str">
        <f t="shared" ref="H6212:H6275" si="683">IF(FIND(F6212,"qwertasdfgzxcvbyuiophjkl;nm")&lt;15.5,"L","R")</f>
        <v>R</v>
      </c>
      <c r="I6212" s="62">
        <f t="shared" ref="I6212:I6275" si="684">FIND(E6212,$I$1)</f>
        <v>14</v>
      </c>
      <c r="J6212" s="62">
        <f t="shared" ref="J6212:J6275" si="685">FIND(F6212,$I$1)</f>
        <v>19</v>
      </c>
      <c r="K6212" s="81">
        <v>6.5079367868480845E-8</v>
      </c>
      <c r="L6212" s="2" t="s">
        <v>13509</v>
      </c>
      <c r="M6212" s="2" t="s">
        <v>13512</v>
      </c>
      <c r="N6212" s="60" t="s">
        <v>7201</v>
      </c>
      <c r="O6212" s="66" t="s">
        <v>12510</v>
      </c>
      <c r="P6212" s="67" t="s">
        <v>6036</v>
      </c>
      <c r="Q6212" s="67" t="s">
        <v>1568</v>
      </c>
      <c r="R6212" s="67"/>
      <c r="S6212" s="67"/>
      <c r="T6212" s="67"/>
      <c r="U6212" s="67"/>
      <c r="V6212" s="67"/>
      <c r="W6212" s="67"/>
      <c r="X6212" s="67"/>
      <c r="Y6212" s="67"/>
    </row>
    <row r="6213" spans="1:25" s="2" customFormat="1" ht="16.5" customHeight="1">
      <c r="A6213" s="59">
        <v>6211</v>
      </c>
      <c r="B6213" s="61" t="str">
        <f t="shared" si="679"/>
        <v>ld</v>
      </c>
      <c r="C6213" s="61" t="s">
        <v>2897</v>
      </c>
      <c r="D6213" s="2" t="s">
        <v>6831</v>
      </c>
      <c r="E6213" s="61" t="str">
        <f t="shared" si="680"/>
        <v>l</v>
      </c>
      <c r="F6213" s="62" t="str">
        <f t="shared" si="681"/>
        <v>d</v>
      </c>
      <c r="G6213" s="62" t="str">
        <f t="shared" si="682"/>
        <v>R</v>
      </c>
      <c r="H6213" s="62" t="str">
        <f t="shared" si="683"/>
        <v>L</v>
      </c>
      <c r="I6213" s="62">
        <f t="shared" si="684"/>
        <v>25</v>
      </c>
      <c r="J6213" s="62">
        <f t="shared" si="685"/>
        <v>8</v>
      </c>
      <c r="K6213" s="81">
        <v>6.5079367868480845E-8</v>
      </c>
      <c r="L6213" s="2" t="s">
        <v>6889</v>
      </c>
      <c r="M6213" s="2" t="s">
        <v>13510</v>
      </c>
      <c r="N6213" s="60" t="s">
        <v>7144</v>
      </c>
      <c r="O6213" s="66" t="s">
        <v>10297</v>
      </c>
      <c r="P6213" s="67" t="s">
        <v>530</v>
      </c>
      <c r="Q6213" s="67" t="s">
        <v>6982</v>
      </c>
      <c r="R6213" s="67" t="s">
        <v>5431</v>
      </c>
      <c r="S6213" s="67"/>
      <c r="T6213" s="67"/>
      <c r="U6213" s="67"/>
      <c r="V6213" s="67"/>
      <c r="W6213" s="67"/>
      <c r="X6213" s="67"/>
      <c r="Y6213" s="67"/>
    </row>
    <row r="6214" spans="1:25" s="2" customFormat="1" ht="16.5" customHeight="1">
      <c r="A6214" s="59">
        <v>6212</v>
      </c>
      <c r="B6214" s="61" t="str">
        <f t="shared" si="679"/>
        <v>ga</v>
      </c>
      <c r="C6214" s="61" t="s">
        <v>1390</v>
      </c>
      <c r="D6214" s="2" t="s">
        <v>6867</v>
      </c>
      <c r="E6214" s="61" t="str">
        <f t="shared" si="680"/>
        <v>g</v>
      </c>
      <c r="F6214" s="62" t="str">
        <f t="shared" si="681"/>
        <v>a</v>
      </c>
      <c r="G6214" s="62" t="str">
        <f t="shared" si="682"/>
        <v>L</v>
      </c>
      <c r="H6214" s="62" t="str">
        <f t="shared" si="683"/>
        <v>L</v>
      </c>
      <c r="I6214" s="62">
        <f t="shared" si="684"/>
        <v>14</v>
      </c>
      <c r="J6214" s="62">
        <f t="shared" si="685"/>
        <v>2</v>
      </c>
      <c r="K6214" s="81">
        <v>6.5079367868480845E-8</v>
      </c>
      <c r="L6214" s="2" t="s">
        <v>13509</v>
      </c>
      <c r="M6214" s="2" t="s">
        <v>6875</v>
      </c>
      <c r="N6214" s="60" t="s">
        <v>6972</v>
      </c>
      <c r="O6214" s="66" t="s">
        <v>9733</v>
      </c>
      <c r="P6214" s="67" t="s">
        <v>2324</v>
      </c>
      <c r="Q6214" s="67" t="s">
        <v>6766</v>
      </c>
      <c r="R6214" s="67"/>
      <c r="S6214" s="67"/>
      <c r="T6214" s="67"/>
      <c r="U6214" s="67"/>
      <c r="V6214" s="67"/>
      <c r="W6214" s="67"/>
      <c r="X6214" s="67"/>
      <c r="Y6214" s="67"/>
    </row>
    <row r="6215" spans="1:25" s="2" customFormat="1" ht="16.5" customHeight="1">
      <c r="A6215" s="59">
        <v>6213</v>
      </c>
      <c r="B6215" s="61" t="str">
        <f t="shared" si="679"/>
        <v>fu</v>
      </c>
      <c r="C6215" s="61" t="s">
        <v>1383</v>
      </c>
      <c r="D6215" s="2" t="s">
        <v>6946</v>
      </c>
      <c r="E6215" s="61" t="str">
        <f t="shared" si="680"/>
        <v>f</v>
      </c>
      <c r="F6215" s="62" t="str">
        <f t="shared" si="681"/>
        <v>u</v>
      </c>
      <c r="G6215" s="62" t="str">
        <f t="shared" si="682"/>
        <v>L</v>
      </c>
      <c r="H6215" s="62" t="str">
        <f t="shared" si="683"/>
        <v>R</v>
      </c>
      <c r="I6215" s="62">
        <f t="shared" si="684"/>
        <v>11</v>
      </c>
      <c r="J6215" s="62">
        <f t="shared" si="685"/>
        <v>19</v>
      </c>
      <c r="K6215" s="81">
        <v>6.5079367868480845E-8</v>
      </c>
      <c r="L6215" s="2" t="s">
        <v>6886</v>
      </c>
      <c r="M6215" s="2" t="s">
        <v>13512</v>
      </c>
      <c r="N6215" s="60" t="s">
        <v>6972</v>
      </c>
      <c r="O6215" s="66" t="s">
        <v>8975</v>
      </c>
      <c r="P6215" s="67" t="s">
        <v>173</v>
      </c>
      <c r="Q6215" s="67" t="s">
        <v>1352</v>
      </c>
      <c r="R6215" s="67" t="s">
        <v>794</v>
      </c>
      <c r="S6215" s="67"/>
      <c r="T6215" s="67"/>
      <c r="U6215" s="67"/>
      <c r="V6215" s="67"/>
      <c r="W6215" s="67"/>
      <c r="X6215" s="67"/>
      <c r="Y6215" s="67"/>
    </row>
    <row r="6216" spans="1:25" s="2" customFormat="1" ht="16.5" customHeight="1">
      <c r="A6216" s="59">
        <v>6214</v>
      </c>
      <c r="B6216" s="61" t="str">
        <f t="shared" si="679"/>
        <v>ej</v>
      </c>
      <c r="C6216" s="61" t="s">
        <v>5765</v>
      </c>
      <c r="D6216" s="2" t="s">
        <v>13497</v>
      </c>
      <c r="E6216" s="61" t="str">
        <f t="shared" si="680"/>
        <v>e</v>
      </c>
      <c r="F6216" s="62" t="str">
        <f t="shared" si="681"/>
        <v>j</v>
      </c>
      <c r="G6216" s="62" t="str">
        <f t="shared" si="682"/>
        <v>L</v>
      </c>
      <c r="H6216" s="62" t="str">
        <f t="shared" si="683"/>
        <v>R</v>
      </c>
      <c r="I6216" s="62">
        <f t="shared" si="684"/>
        <v>7</v>
      </c>
      <c r="J6216" s="62">
        <f t="shared" si="685"/>
        <v>20</v>
      </c>
      <c r="K6216" s="81">
        <v>6.5079367868480845E-8</v>
      </c>
      <c r="L6216" s="2" t="s">
        <v>6885</v>
      </c>
      <c r="M6216" s="2" t="s">
        <v>6840</v>
      </c>
      <c r="N6216" s="60" t="s">
        <v>6972</v>
      </c>
      <c r="O6216" s="66" t="s">
        <v>10241</v>
      </c>
      <c r="P6216" s="67" t="s">
        <v>530</v>
      </c>
      <c r="Q6216" s="67" t="s">
        <v>881</v>
      </c>
      <c r="R6216" s="67" t="s">
        <v>2637</v>
      </c>
      <c r="S6216" s="67"/>
      <c r="T6216" s="67"/>
      <c r="U6216" s="67"/>
      <c r="V6216" s="67"/>
      <c r="W6216" s="67"/>
      <c r="X6216" s="67"/>
      <c r="Y6216" s="67"/>
    </row>
    <row r="6217" spans="1:25" s="2" customFormat="1" ht="16.5" customHeight="1">
      <c r="A6217" s="59">
        <v>6215</v>
      </c>
      <c r="B6217" s="61" t="str">
        <f t="shared" si="679"/>
        <v>ub</v>
      </c>
      <c r="C6217" s="61" t="s">
        <v>6655</v>
      </c>
      <c r="D6217" s="2" t="s">
        <v>13748</v>
      </c>
      <c r="E6217" s="61" t="str">
        <f t="shared" si="680"/>
        <v>u</v>
      </c>
      <c r="F6217" s="62" t="str">
        <f t="shared" si="681"/>
        <v>b</v>
      </c>
      <c r="G6217" s="62" t="str">
        <f t="shared" si="682"/>
        <v>R</v>
      </c>
      <c r="H6217" s="62" t="str">
        <f t="shared" si="683"/>
        <v>L</v>
      </c>
      <c r="I6217" s="62">
        <f t="shared" si="684"/>
        <v>19</v>
      </c>
      <c r="J6217" s="62">
        <f t="shared" si="685"/>
        <v>15</v>
      </c>
      <c r="K6217" s="81">
        <v>6.5079367868480845E-8</v>
      </c>
      <c r="L6217" s="2" t="s">
        <v>13537</v>
      </c>
      <c r="M6217" s="2" t="s">
        <v>13536</v>
      </c>
      <c r="N6217" s="60" t="s">
        <v>7143</v>
      </c>
      <c r="O6217" s="66" t="s">
        <v>11877</v>
      </c>
      <c r="P6217" s="67" t="s">
        <v>4621</v>
      </c>
      <c r="Q6217" s="67" t="s">
        <v>6722</v>
      </c>
      <c r="R6217" s="67"/>
      <c r="S6217" s="67"/>
      <c r="T6217" s="67"/>
      <c r="U6217" s="67"/>
      <c r="V6217" s="67"/>
      <c r="W6217" s="67"/>
      <c r="X6217" s="67"/>
      <c r="Y6217" s="67"/>
    </row>
    <row r="6218" spans="1:25" s="2" customFormat="1" ht="16.5" customHeight="1">
      <c r="A6218" s="59">
        <v>6216</v>
      </c>
      <c r="B6218" s="61" t="str">
        <f t="shared" si="679"/>
        <v>fh</v>
      </c>
      <c r="C6218" s="61" t="s">
        <v>1219</v>
      </c>
      <c r="D6218" s="2" t="s">
        <v>13575</v>
      </c>
      <c r="E6218" s="61" t="str">
        <f t="shared" si="680"/>
        <v>f</v>
      </c>
      <c r="F6218" s="62" t="str">
        <f t="shared" si="681"/>
        <v>h</v>
      </c>
      <c r="G6218" s="62" t="str">
        <f t="shared" si="682"/>
        <v>L</v>
      </c>
      <c r="H6218" s="62" t="str">
        <f t="shared" si="683"/>
        <v>R</v>
      </c>
      <c r="I6218" s="62">
        <f t="shared" si="684"/>
        <v>11</v>
      </c>
      <c r="J6218" s="62">
        <f t="shared" si="685"/>
        <v>17</v>
      </c>
      <c r="K6218" s="81">
        <v>6.5079367868480845E-8</v>
      </c>
      <c r="L6218" s="2" t="s">
        <v>6886</v>
      </c>
      <c r="M6218" s="2" t="s">
        <v>13767</v>
      </c>
      <c r="N6218" s="60" t="s">
        <v>6972</v>
      </c>
      <c r="O6218" s="66" t="s">
        <v>9545</v>
      </c>
      <c r="P6218" s="67" t="s">
        <v>2324</v>
      </c>
      <c r="Q6218" s="67" t="s">
        <v>1214</v>
      </c>
      <c r="R6218" s="67"/>
      <c r="S6218" s="67"/>
      <c r="T6218" s="67"/>
      <c r="U6218" s="67"/>
      <c r="V6218" s="67"/>
      <c r="W6218" s="67"/>
      <c r="X6218" s="67"/>
      <c r="Y6218" s="67"/>
    </row>
    <row r="6219" spans="1:25" s="2" customFormat="1" ht="16.5" customHeight="1">
      <c r="A6219" s="59">
        <v>6217</v>
      </c>
      <c r="B6219" s="61" t="str">
        <f t="shared" si="679"/>
        <v>ja</v>
      </c>
      <c r="C6219" s="61" t="s">
        <v>2119</v>
      </c>
      <c r="D6219" s="2" t="s">
        <v>13580</v>
      </c>
      <c r="E6219" s="61" t="str">
        <f t="shared" si="680"/>
        <v>j</v>
      </c>
      <c r="F6219" s="62" t="str">
        <f t="shared" si="681"/>
        <v>a</v>
      </c>
      <c r="G6219" s="62" t="str">
        <f t="shared" si="682"/>
        <v>R</v>
      </c>
      <c r="H6219" s="62" t="str">
        <f t="shared" si="683"/>
        <v>L</v>
      </c>
      <c r="I6219" s="62">
        <f t="shared" si="684"/>
        <v>20</v>
      </c>
      <c r="J6219" s="62">
        <f t="shared" si="685"/>
        <v>2</v>
      </c>
      <c r="K6219" s="81">
        <v>6.5079367868480845E-8</v>
      </c>
      <c r="L6219" s="2" t="s">
        <v>6887</v>
      </c>
      <c r="M6219" s="2" t="s">
        <v>14015</v>
      </c>
      <c r="N6219" s="60" t="s">
        <v>6972</v>
      </c>
      <c r="O6219" s="66" t="s">
        <v>13218</v>
      </c>
      <c r="P6219" s="67" t="s">
        <v>5808</v>
      </c>
      <c r="Q6219" s="67" t="s">
        <v>13495</v>
      </c>
      <c r="R6219" s="67" t="s">
        <v>2637</v>
      </c>
      <c r="S6219" s="67"/>
      <c r="T6219" s="67"/>
      <c r="U6219" s="67"/>
      <c r="V6219" s="67"/>
      <c r="W6219" s="67"/>
      <c r="X6219" s="67"/>
      <c r="Y6219" s="67"/>
    </row>
    <row r="6220" spans="1:25" s="2" customFormat="1" ht="16.5" customHeight="1">
      <c r="A6220" s="59">
        <v>6218</v>
      </c>
      <c r="B6220" s="61" t="str">
        <f t="shared" si="679"/>
        <v>sj</v>
      </c>
      <c r="C6220" s="61" t="s">
        <v>4332</v>
      </c>
      <c r="D6220" s="2" t="s">
        <v>13496</v>
      </c>
      <c r="E6220" s="61" t="str">
        <f t="shared" si="680"/>
        <v>s</v>
      </c>
      <c r="F6220" s="62" t="str">
        <f t="shared" si="681"/>
        <v>j</v>
      </c>
      <c r="G6220" s="62" t="str">
        <f t="shared" si="682"/>
        <v>L</v>
      </c>
      <c r="H6220" s="62" t="str">
        <f t="shared" si="683"/>
        <v>R</v>
      </c>
      <c r="I6220" s="62">
        <f t="shared" si="684"/>
        <v>5</v>
      </c>
      <c r="J6220" s="62">
        <f t="shared" si="685"/>
        <v>20</v>
      </c>
      <c r="K6220" s="81">
        <v>6.5079367868480845E-8</v>
      </c>
      <c r="L6220" s="2" t="s">
        <v>6775</v>
      </c>
      <c r="M6220" s="2" t="s">
        <v>6840</v>
      </c>
      <c r="N6220" s="60" t="s">
        <v>6972</v>
      </c>
      <c r="O6220" s="66" t="s">
        <v>12447</v>
      </c>
      <c r="P6220" s="67" t="s">
        <v>4989</v>
      </c>
      <c r="Q6220" s="67" t="s">
        <v>2075</v>
      </c>
      <c r="R6220" s="67" t="s">
        <v>3354</v>
      </c>
      <c r="S6220" s="67" t="s">
        <v>2321</v>
      </c>
      <c r="T6220" s="67"/>
      <c r="U6220" s="67"/>
      <c r="V6220" s="67"/>
      <c r="W6220" s="67"/>
      <c r="X6220" s="67"/>
      <c r="Y6220" s="67"/>
    </row>
    <row r="6221" spans="1:25" s="2" customFormat="1" ht="16.5" customHeight="1">
      <c r="A6221" s="59">
        <v>6219</v>
      </c>
      <c r="B6221" s="61" t="str">
        <f t="shared" si="679"/>
        <v>qu</v>
      </c>
      <c r="C6221" s="61" t="s">
        <v>4133</v>
      </c>
      <c r="D6221" s="2" t="s">
        <v>6810</v>
      </c>
      <c r="E6221" s="61" t="str">
        <f t="shared" si="680"/>
        <v>q</v>
      </c>
      <c r="F6221" s="62" t="str">
        <f t="shared" si="681"/>
        <v>u</v>
      </c>
      <c r="G6221" s="62" t="str">
        <f t="shared" si="682"/>
        <v>L</v>
      </c>
      <c r="H6221" s="62" t="str">
        <f t="shared" si="683"/>
        <v>R</v>
      </c>
      <c r="I6221" s="62">
        <f t="shared" si="684"/>
        <v>1</v>
      </c>
      <c r="J6221" s="62">
        <f t="shared" si="685"/>
        <v>19</v>
      </c>
      <c r="K6221" s="81">
        <v>6.5079367868480845E-8</v>
      </c>
      <c r="L6221" s="2" t="s">
        <v>13511</v>
      </c>
      <c r="M6221" s="2" t="s">
        <v>13512</v>
      </c>
      <c r="N6221" s="60" t="s">
        <v>6972</v>
      </c>
      <c r="O6221" s="66" t="s">
        <v>9219</v>
      </c>
      <c r="P6221" s="67" t="s">
        <v>5680</v>
      </c>
      <c r="Q6221" s="67" t="s">
        <v>533</v>
      </c>
      <c r="R6221" s="67" t="s">
        <v>3984</v>
      </c>
      <c r="S6221" s="67"/>
      <c r="T6221" s="67"/>
      <c r="U6221" s="67"/>
      <c r="V6221" s="67"/>
      <c r="W6221" s="67"/>
      <c r="X6221" s="67"/>
      <c r="Y6221" s="67"/>
    </row>
    <row r="6222" spans="1:25" s="2" customFormat="1" ht="16.5" customHeight="1">
      <c r="A6222" s="59">
        <v>6220</v>
      </c>
      <c r="B6222" s="61" t="str">
        <f t="shared" si="679"/>
        <v>go</v>
      </c>
      <c r="C6222" s="61" t="s">
        <v>1538</v>
      </c>
      <c r="D6222" s="2" t="s">
        <v>13663</v>
      </c>
      <c r="E6222" s="61" t="str">
        <f t="shared" si="680"/>
        <v>g</v>
      </c>
      <c r="F6222" s="62" t="str">
        <f t="shared" si="681"/>
        <v>o</v>
      </c>
      <c r="G6222" s="62" t="str">
        <f t="shared" si="682"/>
        <v>L</v>
      </c>
      <c r="H6222" s="62" t="str">
        <f t="shared" si="683"/>
        <v>R</v>
      </c>
      <c r="I6222" s="62">
        <f t="shared" si="684"/>
        <v>14</v>
      </c>
      <c r="J6222" s="62">
        <f t="shared" si="685"/>
        <v>24</v>
      </c>
      <c r="K6222" s="81">
        <v>6.5079367868480845E-8</v>
      </c>
      <c r="L6222" s="2" t="s">
        <v>13509</v>
      </c>
      <c r="M6222" s="2" t="s">
        <v>6960</v>
      </c>
      <c r="N6222" s="60" t="s">
        <v>6972</v>
      </c>
      <c r="O6222" s="66" t="s">
        <v>12321</v>
      </c>
      <c r="P6222" s="67" t="s">
        <v>4360</v>
      </c>
      <c r="Q6222" s="67" t="s">
        <v>143</v>
      </c>
      <c r="R6222" s="67" t="s">
        <v>2637</v>
      </c>
      <c r="S6222" s="67"/>
      <c r="T6222" s="67"/>
      <c r="U6222" s="67"/>
      <c r="V6222" s="67"/>
      <c r="W6222" s="67"/>
      <c r="X6222" s="67"/>
      <c r="Y6222" s="67"/>
    </row>
    <row r="6223" spans="1:25" s="2" customFormat="1" ht="16.5" customHeight="1">
      <c r="A6223" s="59">
        <v>6221</v>
      </c>
      <c r="B6223" s="61" t="str">
        <f t="shared" si="679"/>
        <v>da</v>
      </c>
      <c r="C6223" s="61" t="s">
        <v>818</v>
      </c>
      <c r="D6223" s="2" t="s">
        <v>6926</v>
      </c>
      <c r="E6223" s="61" t="str">
        <f t="shared" si="680"/>
        <v>d</v>
      </c>
      <c r="F6223" s="62" t="str">
        <f t="shared" si="681"/>
        <v>a</v>
      </c>
      <c r="G6223" s="62" t="str">
        <f t="shared" si="682"/>
        <v>L</v>
      </c>
      <c r="H6223" s="62" t="str">
        <f t="shared" si="683"/>
        <v>L</v>
      </c>
      <c r="I6223" s="62">
        <f t="shared" si="684"/>
        <v>8</v>
      </c>
      <c r="J6223" s="62">
        <f t="shared" si="685"/>
        <v>2</v>
      </c>
      <c r="K6223" s="81">
        <v>6.5079367868480845E-8</v>
      </c>
      <c r="L6223" s="2" t="s">
        <v>13508</v>
      </c>
      <c r="M6223" s="2" t="s">
        <v>6875</v>
      </c>
      <c r="N6223" s="60" t="s">
        <v>6797</v>
      </c>
      <c r="O6223" s="66" t="s">
        <v>14331</v>
      </c>
      <c r="P6223" s="67" t="s">
        <v>6798</v>
      </c>
      <c r="Q6223" s="67" t="s">
        <v>4241</v>
      </c>
      <c r="R6223" s="67" t="s">
        <v>5807</v>
      </c>
      <c r="S6223" s="67"/>
      <c r="T6223" s="67"/>
      <c r="U6223" s="67"/>
      <c r="V6223" s="67"/>
      <c r="W6223" s="67"/>
      <c r="X6223" s="67"/>
      <c r="Y6223" s="67"/>
    </row>
    <row r="6224" spans="1:25" s="2" customFormat="1" ht="16.5" customHeight="1">
      <c r="A6224" s="59">
        <v>6222</v>
      </c>
      <c r="B6224" s="61" t="str">
        <f t="shared" si="679"/>
        <v>fu</v>
      </c>
      <c r="C6224" s="61" t="s">
        <v>1334</v>
      </c>
      <c r="D6224" s="2" t="s">
        <v>6946</v>
      </c>
      <c r="E6224" s="61" t="str">
        <f t="shared" si="680"/>
        <v>f</v>
      </c>
      <c r="F6224" s="62" t="str">
        <f t="shared" si="681"/>
        <v>u</v>
      </c>
      <c r="G6224" s="62" t="str">
        <f t="shared" si="682"/>
        <v>L</v>
      </c>
      <c r="H6224" s="62" t="str">
        <f t="shared" si="683"/>
        <v>R</v>
      </c>
      <c r="I6224" s="62">
        <f t="shared" si="684"/>
        <v>11</v>
      </c>
      <c r="J6224" s="62">
        <f t="shared" si="685"/>
        <v>19</v>
      </c>
      <c r="K6224" s="81">
        <v>6.5079367868480845E-8</v>
      </c>
      <c r="L6224" s="2" t="s">
        <v>6886</v>
      </c>
      <c r="M6224" s="2" t="s">
        <v>13512</v>
      </c>
      <c r="N6224" s="60" t="s">
        <v>6797</v>
      </c>
      <c r="O6224" s="66" t="s">
        <v>8079</v>
      </c>
      <c r="P6224" s="67" t="s">
        <v>426</v>
      </c>
      <c r="Q6224" s="67" t="s">
        <v>6760</v>
      </c>
      <c r="R6224" s="67" t="s">
        <v>6687</v>
      </c>
      <c r="S6224" s="67"/>
      <c r="T6224" s="67"/>
      <c r="U6224" s="67"/>
      <c r="V6224" s="67"/>
      <c r="W6224" s="67"/>
      <c r="X6224" s="67"/>
      <c r="Y6224" s="67"/>
    </row>
    <row r="6225" spans="1:25" s="2" customFormat="1" ht="16.5" customHeight="1">
      <c r="A6225" s="59">
        <v>6223</v>
      </c>
      <c r="B6225" s="61" t="str">
        <f t="shared" si="679"/>
        <v>zn</v>
      </c>
      <c r="C6225" s="61" t="s">
        <v>6232</v>
      </c>
      <c r="D6225" s="2" t="s">
        <v>13737</v>
      </c>
      <c r="E6225" s="61" t="str">
        <f t="shared" si="680"/>
        <v>z</v>
      </c>
      <c r="F6225" s="62" t="str">
        <f t="shared" si="681"/>
        <v>n</v>
      </c>
      <c r="G6225" s="62" t="str">
        <f t="shared" si="682"/>
        <v>L</v>
      </c>
      <c r="H6225" s="62" t="str">
        <f t="shared" si="683"/>
        <v>R</v>
      </c>
      <c r="I6225" s="62">
        <f t="shared" si="684"/>
        <v>3</v>
      </c>
      <c r="J6225" s="62">
        <f t="shared" si="685"/>
        <v>18</v>
      </c>
      <c r="K6225" s="81">
        <v>6.5079367868480845E-8</v>
      </c>
      <c r="L6225" s="2" t="s">
        <v>6883</v>
      </c>
      <c r="M6225" s="2" t="s">
        <v>6841</v>
      </c>
      <c r="N6225" s="60" t="s">
        <v>13481</v>
      </c>
      <c r="O6225" s="66" t="s">
        <v>10254</v>
      </c>
      <c r="P6225" s="67" t="s">
        <v>4989</v>
      </c>
      <c r="Q6225" s="67" t="s">
        <v>14502</v>
      </c>
      <c r="R6225" s="67" t="s">
        <v>14104</v>
      </c>
      <c r="S6225" s="67" t="s">
        <v>1165</v>
      </c>
      <c r="T6225" s="67" t="s">
        <v>14104</v>
      </c>
      <c r="U6225" s="67" t="s">
        <v>1165</v>
      </c>
      <c r="V6225" s="67" t="s">
        <v>173</v>
      </c>
      <c r="W6225" s="67"/>
      <c r="X6225" s="67"/>
      <c r="Y6225" s="67"/>
    </row>
    <row r="6226" spans="1:25" s="2" customFormat="1" ht="16.5" customHeight="1">
      <c r="A6226" s="59">
        <v>6224</v>
      </c>
      <c r="B6226" s="61" t="str">
        <f t="shared" si="679"/>
        <v>qm</v>
      </c>
      <c r="C6226" s="61" t="s">
        <v>4162</v>
      </c>
      <c r="D6226" s="2" t="s">
        <v>13610</v>
      </c>
      <c r="E6226" s="61" t="str">
        <f t="shared" si="680"/>
        <v>q</v>
      </c>
      <c r="F6226" s="62" t="str">
        <f t="shared" si="681"/>
        <v>m</v>
      </c>
      <c r="G6226" s="62" t="str">
        <f t="shared" si="682"/>
        <v>L</v>
      </c>
      <c r="H6226" s="62" t="str">
        <f t="shared" si="683"/>
        <v>R</v>
      </c>
      <c r="I6226" s="62">
        <f t="shared" si="684"/>
        <v>1</v>
      </c>
      <c r="J6226" s="62">
        <f t="shared" si="685"/>
        <v>21</v>
      </c>
      <c r="K6226" s="81">
        <v>6.5079367868480845E-8</v>
      </c>
      <c r="L6226" s="2" t="s">
        <v>13511</v>
      </c>
      <c r="M6226" s="2" t="s">
        <v>14110</v>
      </c>
      <c r="N6226" s="60" t="s">
        <v>7106</v>
      </c>
      <c r="O6226" s="66" t="s">
        <v>11220</v>
      </c>
      <c r="P6226" s="67" t="s">
        <v>5478</v>
      </c>
      <c r="Q6226" s="67" t="s">
        <v>4640</v>
      </c>
      <c r="R6226" s="67" t="s">
        <v>72</v>
      </c>
      <c r="S6226" s="67" t="s">
        <v>14106</v>
      </c>
      <c r="T6226" s="67"/>
      <c r="U6226" s="67"/>
      <c r="V6226" s="67"/>
      <c r="W6226" s="67"/>
      <c r="X6226" s="67"/>
      <c r="Y6226" s="67"/>
    </row>
    <row r="6227" spans="1:25" s="2" customFormat="1" ht="16.5" customHeight="1">
      <c r="A6227" s="59">
        <v>6225</v>
      </c>
      <c r="B6227" s="61" t="str">
        <f t="shared" si="679"/>
        <v>pf</v>
      </c>
      <c r="C6227" s="61" t="s">
        <v>3713</v>
      </c>
      <c r="D6227" s="2" t="s">
        <v>13743</v>
      </c>
      <c r="E6227" s="61" t="str">
        <f t="shared" si="680"/>
        <v>p</v>
      </c>
      <c r="F6227" s="62" t="str">
        <f t="shared" si="681"/>
        <v>f</v>
      </c>
      <c r="G6227" s="62" t="str">
        <f t="shared" si="682"/>
        <v>R</v>
      </c>
      <c r="H6227" s="62" t="str">
        <f t="shared" si="683"/>
        <v>L</v>
      </c>
      <c r="I6227" s="62">
        <f t="shared" si="684"/>
        <v>26</v>
      </c>
      <c r="J6227" s="62">
        <f t="shared" si="685"/>
        <v>11</v>
      </c>
      <c r="K6227" s="81">
        <v>6.5079367868480845E-8</v>
      </c>
      <c r="L6227" s="2" t="s">
        <v>6881</v>
      </c>
      <c r="M6227" s="2" t="s">
        <v>6816</v>
      </c>
      <c r="N6227" s="60" t="s">
        <v>7085</v>
      </c>
      <c r="O6227" s="66" t="s">
        <v>12569</v>
      </c>
      <c r="P6227" s="67" t="s">
        <v>6036</v>
      </c>
      <c r="Q6227" s="67" t="s">
        <v>2878</v>
      </c>
      <c r="R6227" s="67" t="s">
        <v>2637</v>
      </c>
      <c r="S6227" s="67"/>
      <c r="T6227" s="67"/>
      <c r="U6227" s="67"/>
      <c r="V6227" s="67"/>
      <c r="W6227" s="67"/>
      <c r="X6227" s="67"/>
      <c r="Y6227" s="67"/>
    </row>
    <row r="6228" spans="1:25" s="2" customFormat="1" ht="16.5" customHeight="1">
      <c r="A6228" s="59">
        <v>6226</v>
      </c>
      <c r="B6228" s="61" t="str">
        <f t="shared" si="679"/>
        <v>q;</v>
      </c>
      <c r="C6228" s="61" t="s">
        <v>4094</v>
      </c>
      <c r="D6228" s="2" t="s">
        <v>13578</v>
      </c>
      <c r="E6228" s="61" t="str">
        <f t="shared" si="680"/>
        <v>q</v>
      </c>
      <c r="F6228" s="62" t="str">
        <f t="shared" si="681"/>
        <v>;</v>
      </c>
      <c r="G6228" s="62" t="str">
        <f t="shared" si="682"/>
        <v>L</v>
      </c>
      <c r="H6228" s="62" t="str">
        <f t="shared" si="683"/>
        <v>R</v>
      </c>
      <c r="I6228" s="62">
        <f t="shared" si="684"/>
        <v>1</v>
      </c>
      <c r="J6228" s="62">
        <f t="shared" si="685"/>
        <v>27</v>
      </c>
      <c r="K6228" s="81">
        <v>6.5079367868480845E-8</v>
      </c>
      <c r="L6228" s="2" t="s">
        <v>13511</v>
      </c>
      <c r="M6228" s="2" t="s">
        <v>14095</v>
      </c>
      <c r="N6228" s="60" t="s">
        <v>7209</v>
      </c>
      <c r="O6228" s="66" t="s">
        <v>12131</v>
      </c>
      <c r="P6228" s="67" t="s">
        <v>4513</v>
      </c>
      <c r="Q6228" s="67" t="s">
        <v>14547</v>
      </c>
      <c r="R6228" s="67" t="s">
        <v>4561</v>
      </c>
      <c r="S6228" s="67" t="s">
        <v>5686</v>
      </c>
      <c r="T6228" s="67"/>
      <c r="U6228" s="67"/>
      <c r="V6228" s="67"/>
      <c r="W6228" s="67"/>
      <c r="X6228" s="67"/>
      <c r="Y6228" s="67"/>
    </row>
    <row r="6229" spans="1:25" s="2" customFormat="1" ht="16.5" customHeight="1">
      <c r="A6229" s="59">
        <v>6227</v>
      </c>
      <c r="B6229" s="61" t="str">
        <f t="shared" si="679"/>
        <v>ma</v>
      </c>
      <c r="C6229" s="61" t="s">
        <v>3214</v>
      </c>
      <c r="D6229" s="2" t="s">
        <v>6868</v>
      </c>
      <c r="E6229" s="61" t="str">
        <f t="shared" si="680"/>
        <v>m</v>
      </c>
      <c r="F6229" s="62" t="str">
        <f t="shared" si="681"/>
        <v>a</v>
      </c>
      <c r="G6229" s="62" t="str">
        <f t="shared" si="682"/>
        <v>R</v>
      </c>
      <c r="H6229" s="62" t="str">
        <f t="shared" si="683"/>
        <v>L</v>
      </c>
      <c r="I6229" s="62">
        <f t="shared" si="684"/>
        <v>21</v>
      </c>
      <c r="J6229" s="62">
        <f t="shared" si="685"/>
        <v>2</v>
      </c>
      <c r="K6229" s="81">
        <v>6.5079367868480845E-8</v>
      </c>
      <c r="L6229" s="2" t="s">
        <v>6877</v>
      </c>
      <c r="M6229" s="2" t="s">
        <v>6875</v>
      </c>
      <c r="N6229" s="60" t="s">
        <v>6972</v>
      </c>
      <c r="O6229" s="66" t="s">
        <v>10524</v>
      </c>
      <c r="P6229" s="67" t="s">
        <v>3474</v>
      </c>
      <c r="Q6229" s="67" t="s">
        <v>3209</v>
      </c>
      <c r="R6229" s="67"/>
      <c r="S6229" s="67"/>
      <c r="T6229" s="67"/>
      <c r="U6229" s="67"/>
      <c r="V6229" s="67"/>
      <c r="W6229" s="67"/>
      <c r="X6229" s="67"/>
      <c r="Y6229" s="67"/>
    </row>
    <row r="6230" spans="1:25" s="2" customFormat="1" ht="16.5" customHeight="1">
      <c r="A6230" s="59">
        <v>6228</v>
      </c>
      <c r="B6230" s="61" t="str">
        <f t="shared" si="679"/>
        <v>tl</v>
      </c>
      <c r="C6230" s="61" t="s">
        <v>4958</v>
      </c>
      <c r="D6230" s="2" t="s">
        <v>13603</v>
      </c>
      <c r="E6230" s="61" t="str">
        <f t="shared" si="680"/>
        <v>t</v>
      </c>
      <c r="F6230" s="62" t="str">
        <f t="shared" si="681"/>
        <v>l</v>
      </c>
      <c r="G6230" s="62" t="str">
        <f t="shared" si="682"/>
        <v>L</v>
      </c>
      <c r="H6230" s="62" t="str">
        <f t="shared" si="683"/>
        <v>R</v>
      </c>
      <c r="I6230" s="62">
        <f t="shared" si="684"/>
        <v>13</v>
      </c>
      <c r="J6230" s="62">
        <f t="shared" si="685"/>
        <v>25</v>
      </c>
      <c r="K6230" s="81">
        <v>6.5079367868480845E-8</v>
      </c>
      <c r="L6230" s="2" t="s">
        <v>6884</v>
      </c>
      <c r="M6230" s="2" t="s">
        <v>6908</v>
      </c>
      <c r="N6230" s="60" t="s">
        <v>7213</v>
      </c>
      <c r="O6230" s="66" t="s">
        <v>7691</v>
      </c>
      <c r="P6230" s="67" t="s">
        <v>426</v>
      </c>
      <c r="Q6230" s="67" t="s">
        <v>2396</v>
      </c>
      <c r="R6230" s="67" t="s">
        <v>5807</v>
      </c>
      <c r="S6230" s="67" t="s">
        <v>2637</v>
      </c>
      <c r="T6230" s="67"/>
      <c r="U6230" s="67"/>
      <c r="V6230" s="67"/>
      <c r="W6230" s="67"/>
      <c r="X6230" s="67"/>
      <c r="Y6230" s="67"/>
    </row>
    <row r="6231" spans="1:25" s="2" customFormat="1" ht="16.5" customHeight="1">
      <c r="A6231" s="59">
        <v>6229</v>
      </c>
      <c r="B6231" s="61" t="str">
        <f t="shared" si="679"/>
        <v>qn</v>
      </c>
      <c r="C6231" s="61" t="s">
        <v>3987</v>
      </c>
      <c r="D6231" s="2" t="s">
        <v>13573</v>
      </c>
      <c r="E6231" s="61" t="str">
        <f t="shared" si="680"/>
        <v>q</v>
      </c>
      <c r="F6231" s="62" t="str">
        <f t="shared" si="681"/>
        <v>n</v>
      </c>
      <c r="G6231" s="62" t="str">
        <f t="shared" si="682"/>
        <v>L</v>
      </c>
      <c r="H6231" s="62" t="str">
        <f t="shared" si="683"/>
        <v>R</v>
      </c>
      <c r="I6231" s="62">
        <f t="shared" si="684"/>
        <v>1</v>
      </c>
      <c r="J6231" s="62">
        <f t="shared" si="685"/>
        <v>18</v>
      </c>
      <c r="K6231" s="81">
        <v>6.5079367868480845E-8</v>
      </c>
      <c r="L6231" s="2" t="s">
        <v>13511</v>
      </c>
      <c r="M6231" s="2" t="s">
        <v>6916</v>
      </c>
      <c r="N6231" s="60" t="s">
        <v>6972</v>
      </c>
      <c r="O6231" s="66" t="s">
        <v>11320</v>
      </c>
      <c r="P6231" s="67" t="s">
        <v>5478</v>
      </c>
      <c r="Q6231" s="67" t="s">
        <v>6963</v>
      </c>
      <c r="R6231" s="67" t="s">
        <v>2075</v>
      </c>
      <c r="S6231" s="67" t="s">
        <v>5864</v>
      </c>
      <c r="T6231" s="67"/>
      <c r="U6231" s="67"/>
      <c r="V6231" s="67"/>
      <c r="W6231" s="67"/>
      <c r="X6231" s="67"/>
      <c r="Y6231" s="67"/>
    </row>
    <row r="6232" spans="1:25" s="2" customFormat="1" ht="17.25" customHeight="1">
      <c r="A6232" s="59">
        <v>6230</v>
      </c>
      <c r="B6232" s="61" t="str">
        <f t="shared" si="679"/>
        <v>ut</v>
      </c>
      <c r="C6232" s="61" t="s">
        <v>6411</v>
      </c>
      <c r="D6232" s="2" t="s">
        <v>13583</v>
      </c>
      <c r="E6232" s="61" t="str">
        <f t="shared" si="680"/>
        <v>u</v>
      </c>
      <c r="F6232" s="62" t="str">
        <f t="shared" si="681"/>
        <v>t</v>
      </c>
      <c r="G6232" s="62" t="str">
        <f t="shared" si="682"/>
        <v>R</v>
      </c>
      <c r="H6232" s="62" t="str">
        <f t="shared" si="683"/>
        <v>L</v>
      </c>
      <c r="I6232" s="62">
        <f t="shared" si="684"/>
        <v>19</v>
      </c>
      <c r="J6232" s="62">
        <f t="shared" si="685"/>
        <v>13</v>
      </c>
      <c r="K6232" s="81">
        <v>6.5079367868480845E-8</v>
      </c>
      <c r="L6232" s="2" t="s">
        <v>13537</v>
      </c>
      <c r="M6232" s="2" t="s">
        <v>6836</v>
      </c>
      <c r="N6232" s="60" t="s">
        <v>7155</v>
      </c>
      <c r="O6232" s="66" t="s">
        <v>8214</v>
      </c>
      <c r="P6232" s="67" t="s">
        <v>6177</v>
      </c>
      <c r="Q6232" s="67" t="s">
        <v>4220</v>
      </c>
      <c r="R6232" s="67" t="s">
        <v>4361</v>
      </c>
      <c r="S6232" s="67"/>
      <c r="T6232" s="67"/>
      <c r="U6232" s="67"/>
      <c r="V6232" s="67"/>
      <c r="W6232" s="67"/>
      <c r="X6232" s="67"/>
      <c r="Y6232" s="67"/>
    </row>
    <row r="6233" spans="1:25" s="2" customFormat="1" ht="16.5" customHeight="1">
      <c r="A6233" s="59">
        <v>6231</v>
      </c>
      <c r="B6233" s="61" t="str">
        <f t="shared" si="679"/>
        <v>jd</v>
      </c>
      <c r="C6233" s="61" t="s">
        <v>2064</v>
      </c>
      <c r="D6233" s="2" t="s">
        <v>6811</v>
      </c>
      <c r="E6233" s="61" t="str">
        <f t="shared" si="680"/>
        <v>j</v>
      </c>
      <c r="F6233" s="62" t="str">
        <f t="shared" si="681"/>
        <v>d</v>
      </c>
      <c r="G6233" s="62" t="str">
        <f t="shared" si="682"/>
        <v>R</v>
      </c>
      <c r="H6233" s="62" t="str">
        <f t="shared" si="683"/>
        <v>L</v>
      </c>
      <c r="I6233" s="62">
        <f t="shared" si="684"/>
        <v>20</v>
      </c>
      <c r="J6233" s="62">
        <f t="shared" si="685"/>
        <v>8</v>
      </c>
      <c r="K6233" s="81">
        <v>6.5079367868480845E-8</v>
      </c>
      <c r="L6233" s="2" t="s">
        <v>6887</v>
      </c>
      <c r="M6233" s="2" t="s">
        <v>13510</v>
      </c>
      <c r="N6233" s="60" t="s">
        <v>6991</v>
      </c>
      <c r="O6233" s="66" t="s">
        <v>7937</v>
      </c>
      <c r="P6233" s="67" t="s">
        <v>426</v>
      </c>
      <c r="Q6233" s="67" t="s">
        <v>2637</v>
      </c>
      <c r="R6233" s="67" t="s">
        <v>1170</v>
      </c>
      <c r="S6233" s="67" t="s">
        <v>1462</v>
      </c>
      <c r="T6233" s="67"/>
      <c r="U6233" s="67"/>
      <c r="V6233" s="67"/>
      <c r="W6233" s="67"/>
      <c r="X6233" s="67"/>
      <c r="Y6233" s="67"/>
    </row>
    <row r="6234" spans="1:25" s="2" customFormat="1" ht="16.5" customHeight="1">
      <c r="A6234" s="59">
        <v>6232</v>
      </c>
      <c r="B6234" s="61" t="str">
        <f t="shared" si="679"/>
        <v>to</v>
      </c>
      <c r="C6234" s="61" t="s">
        <v>1050</v>
      </c>
      <c r="D6234" s="2" t="s">
        <v>13565</v>
      </c>
      <c r="E6234" s="61" t="str">
        <f t="shared" si="680"/>
        <v>t</v>
      </c>
      <c r="F6234" s="62" t="str">
        <f t="shared" si="681"/>
        <v>o</v>
      </c>
      <c r="G6234" s="62" t="str">
        <f t="shared" si="682"/>
        <v>L</v>
      </c>
      <c r="H6234" s="62" t="str">
        <f t="shared" si="683"/>
        <v>R</v>
      </c>
      <c r="I6234" s="62">
        <f t="shared" si="684"/>
        <v>13</v>
      </c>
      <c r="J6234" s="62">
        <f t="shared" si="685"/>
        <v>24</v>
      </c>
      <c r="K6234" s="81">
        <v>6.5079367868480845E-8</v>
      </c>
      <c r="L6234" s="2" t="s">
        <v>6884</v>
      </c>
      <c r="M6234" s="2" t="s">
        <v>6960</v>
      </c>
      <c r="N6234" s="60" t="s">
        <v>6972</v>
      </c>
      <c r="O6234" s="66" t="s">
        <v>9668</v>
      </c>
      <c r="P6234" s="67" t="s">
        <v>2324</v>
      </c>
      <c r="Q6234" s="67" t="s">
        <v>1048</v>
      </c>
      <c r="R6234" s="67"/>
      <c r="S6234" s="67"/>
      <c r="T6234" s="67"/>
      <c r="U6234" s="67"/>
      <c r="V6234" s="67"/>
      <c r="W6234" s="67"/>
      <c r="X6234" s="67"/>
      <c r="Y6234" s="67"/>
    </row>
    <row r="6235" spans="1:25" s="2" customFormat="1" ht="16.5" customHeight="1">
      <c r="A6235" s="59">
        <v>6233</v>
      </c>
      <c r="B6235" s="61" t="str">
        <f t="shared" si="679"/>
        <v>ng</v>
      </c>
      <c r="C6235" s="61" t="s">
        <v>3522</v>
      </c>
      <c r="D6235" s="2" t="s">
        <v>13786</v>
      </c>
      <c r="E6235" s="61" t="str">
        <f t="shared" si="680"/>
        <v>n</v>
      </c>
      <c r="F6235" s="62" t="str">
        <f t="shared" si="681"/>
        <v>g</v>
      </c>
      <c r="G6235" s="62" t="str">
        <f t="shared" si="682"/>
        <v>R</v>
      </c>
      <c r="H6235" s="62" t="str">
        <f t="shared" si="683"/>
        <v>L</v>
      </c>
      <c r="I6235" s="62">
        <f t="shared" si="684"/>
        <v>18</v>
      </c>
      <c r="J6235" s="62">
        <f t="shared" si="685"/>
        <v>14</v>
      </c>
      <c r="K6235" s="81">
        <v>6.5079367868480845E-8</v>
      </c>
      <c r="L6235" s="2" t="s">
        <v>6878</v>
      </c>
      <c r="M6235" s="2" t="s">
        <v>13767</v>
      </c>
      <c r="N6235" s="60" t="s">
        <v>7106</v>
      </c>
      <c r="O6235" s="66" t="s">
        <v>8707</v>
      </c>
      <c r="P6235" s="67" t="s">
        <v>4548</v>
      </c>
      <c r="Q6235" s="67" t="s">
        <v>4492</v>
      </c>
      <c r="R6235" s="67" t="s">
        <v>2637</v>
      </c>
      <c r="S6235" s="67" t="s">
        <v>3354</v>
      </c>
      <c r="T6235" s="67" t="s">
        <v>2637</v>
      </c>
      <c r="U6235" s="67" t="s">
        <v>2637</v>
      </c>
      <c r="V6235" s="67" t="s">
        <v>2371</v>
      </c>
      <c r="W6235" s="67" t="s">
        <v>14468</v>
      </c>
      <c r="X6235" s="67"/>
      <c r="Y6235" s="67"/>
    </row>
    <row r="6236" spans="1:25" s="2" customFormat="1" ht="16.5" customHeight="1">
      <c r="A6236" s="59">
        <v>6234</v>
      </c>
      <c r="B6236" s="61" t="str">
        <f t="shared" si="679"/>
        <v>ke</v>
      </c>
      <c r="C6236" s="61" t="s">
        <v>2613</v>
      </c>
      <c r="D6236" s="2" t="s">
        <v>6869</v>
      </c>
      <c r="E6236" s="61" t="str">
        <f t="shared" si="680"/>
        <v>k</v>
      </c>
      <c r="F6236" s="62" t="str">
        <f t="shared" si="681"/>
        <v>e</v>
      </c>
      <c r="G6236" s="62" t="str">
        <f t="shared" si="682"/>
        <v>R</v>
      </c>
      <c r="H6236" s="62" t="str">
        <f t="shared" si="683"/>
        <v>L</v>
      </c>
      <c r="I6236" s="62">
        <f t="shared" si="684"/>
        <v>23</v>
      </c>
      <c r="J6236" s="62">
        <f t="shared" si="685"/>
        <v>7</v>
      </c>
      <c r="K6236" s="81">
        <v>6.5079367868480845E-8</v>
      </c>
      <c r="L6236" s="2" t="s">
        <v>6890</v>
      </c>
      <c r="M6236" s="2" t="s">
        <v>6876</v>
      </c>
      <c r="N6236" s="60" t="s">
        <v>6870</v>
      </c>
      <c r="O6236" s="66" t="s">
        <v>12832</v>
      </c>
      <c r="P6236" s="67" t="s">
        <v>3936</v>
      </c>
      <c r="Q6236" s="67" t="s">
        <v>1568</v>
      </c>
      <c r="R6236" s="67" t="s">
        <v>1165</v>
      </c>
      <c r="S6236" s="67"/>
      <c r="T6236" s="67"/>
      <c r="U6236" s="67"/>
      <c r="V6236" s="67"/>
      <c r="W6236" s="67"/>
      <c r="X6236" s="67"/>
      <c r="Y6236" s="67"/>
    </row>
    <row r="6237" spans="1:25" s="2" customFormat="1" ht="16.5" customHeight="1">
      <c r="A6237" s="59">
        <v>6235</v>
      </c>
      <c r="B6237" s="61" t="str">
        <f t="shared" si="679"/>
        <v>mq</v>
      </c>
      <c r="C6237" s="61" t="s">
        <v>3264</v>
      </c>
      <c r="D6237" s="2" t="s">
        <v>6839</v>
      </c>
      <c r="E6237" s="61" t="str">
        <f t="shared" si="680"/>
        <v>m</v>
      </c>
      <c r="F6237" s="62" t="str">
        <f t="shared" si="681"/>
        <v>q</v>
      </c>
      <c r="G6237" s="62" t="str">
        <f t="shared" si="682"/>
        <v>R</v>
      </c>
      <c r="H6237" s="62" t="str">
        <f t="shared" si="683"/>
        <v>L</v>
      </c>
      <c r="I6237" s="62">
        <f t="shared" si="684"/>
        <v>21</v>
      </c>
      <c r="J6237" s="62">
        <f t="shared" si="685"/>
        <v>1</v>
      </c>
      <c r="K6237" s="81">
        <v>6.5079367868480845E-8</v>
      </c>
      <c r="L6237" s="2" t="s">
        <v>6877</v>
      </c>
      <c r="M6237" s="2" t="s">
        <v>6960</v>
      </c>
      <c r="N6237" s="60" t="s">
        <v>7206</v>
      </c>
      <c r="O6237" s="66" t="s">
        <v>9716</v>
      </c>
      <c r="P6237" s="67" t="s">
        <v>3257</v>
      </c>
      <c r="Q6237" s="67" t="s">
        <v>3857</v>
      </c>
      <c r="R6237" s="67" t="s">
        <v>630</v>
      </c>
      <c r="S6237" s="67"/>
      <c r="T6237" s="67"/>
      <c r="U6237" s="67"/>
      <c r="V6237" s="67"/>
      <c r="W6237" s="67"/>
      <c r="X6237" s="67"/>
      <c r="Y6237" s="67"/>
    </row>
    <row r="6238" spans="1:25" s="2" customFormat="1" ht="16.5" customHeight="1">
      <c r="A6238" s="59">
        <v>6236</v>
      </c>
      <c r="B6238" s="61" t="str">
        <f t="shared" si="679"/>
        <v>md</v>
      </c>
      <c r="C6238" s="61" t="s">
        <v>3325</v>
      </c>
      <c r="D6238" s="2" t="s">
        <v>13698</v>
      </c>
      <c r="E6238" s="61" t="str">
        <f t="shared" si="680"/>
        <v>m</v>
      </c>
      <c r="F6238" s="62" t="str">
        <f t="shared" si="681"/>
        <v>d</v>
      </c>
      <c r="G6238" s="62" t="str">
        <f t="shared" si="682"/>
        <v>R</v>
      </c>
      <c r="H6238" s="62" t="str">
        <f t="shared" si="683"/>
        <v>L</v>
      </c>
      <c r="I6238" s="62">
        <f t="shared" si="684"/>
        <v>21</v>
      </c>
      <c r="J6238" s="62">
        <f t="shared" si="685"/>
        <v>8</v>
      </c>
      <c r="K6238" s="81">
        <v>6.5079367868480845E-8</v>
      </c>
      <c r="L6238" s="2" t="s">
        <v>6877</v>
      </c>
      <c r="M6238" s="2" t="s">
        <v>14463</v>
      </c>
      <c r="N6238" s="60" t="s">
        <v>6972</v>
      </c>
      <c r="O6238" s="66" t="s">
        <v>10164</v>
      </c>
      <c r="P6238" s="67" t="s">
        <v>6541</v>
      </c>
      <c r="Q6238" s="67" t="s">
        <v>426</v>
      </c>
      <c r="R6238" s="67" t="s">
        <v>3354</v>
      </c>
      <c r="S6238" s="67" t="s">
        <v>5807</v>
      </c>
      <c r="T6238" s="67" t="s">
        <v>4508</v>
      </c>
      <c r="U6238" s="67"/>
      <c r="V6238" s="67"/>
      <c r="W6238" s="67"/>
      <c r="X6238" s="67"/>
      <c r="Y6238" s="67"/>
    </row>
    <row r="6239" spans="1:25" s="2" customFormat="1" ht="16.5" customHeight="1">
      <c r="A6239" s="59">
        <v>6237</v>
      </c>
      <c r="B6239" s="61" t="str">
        <f t="shared" si="679"/>
        <v>ga</v>
      </c>
      <c r="C6239" s="61" t="s">
        <v>1391</v>
      </c>
      <c r="D6239" s="2" t="s">
        <v>6867</v>
      </c>
      <c r="E6239" s="61" t="str">
        <f t="shared" si="680"/>
        <v>g</v>
      </c>
      <c r="F6239" s="62" t="str">
        <f t="shared" si="681"/>
        <v>a</v>
      </c>
      <c r="G6239" s="62" t="str">
        <f t="shared" si="682"/>
        <v>L</v>
      </c>
      <c r="H6239" s="62" t="str">
        <f t="shared" si="683"/>
        <v>L</v>
      </c>
      <c r="I6239" s="62">
        <f t="shared" si="684"/>
        <v>14</v>
      </c>
      <c r="J6239" s="62">
        <f t="shared" si="685"/>
        <v>2</v>
      </c>
      <c r="K6239" s="81">
        <v>6.5079367868480845E-8</v>
      </c>
      <c r="L6239" s="2" t="s">
        <v>13509</v>
      </c>
      <c r="M6239" s="2" t="s">
        <v>6875</v>
      </c>
      <c r="N6239" s="60" t="s">
        <v>6797</v>
      </c>
      <c r="O6239" s="66" t="s">
        <v>12901</v>
      </c>
      <c r="P6239" s="67" t="s">
        <v>5431</v>
      </c>
      <c r="Q6239" s="67" t="s">
        <v>824</v>
      </c>
      <c r="R6239" s="67" t="s">
        <v>5431</v>
      </c>
      <c r="S6239" s="67"/>
      <c r="T6239" s="67"/>
      <c r="U6239" s="67"/>
      <c r="V6239" s="67"/>
      <c r="W6239" s="67"/>
      <c r="X6239" s="67"/>
      <c r="Y6239" s="67"/>
    </row>
    <row r="6240" spans="1:25" s="2" customFormat="1" ht="16.5" customHeight="1">
      <c r="A6240" s="59">
        <v>6238</v>
      </c>
      <c r="B6240" s="61" t="str">
        <f t="shared" si="679"/>
        <v>wk</v>
      </c>
      <c r="C6240" s="61" t="s">
        <v>5165</v>
      </c>
      <c r="D6240" s="2" t="s">
        <v>7282</v>
      </c>
      <c r="E6240" s="61" t="str">
        <f t="shared" si="680"/>
        <v>w</v>
      </c>
      <c r="F6240" s="62" t="str">
        <f t="shared" si="681"/>
        <v>k</v>
      </c>
      <c r="G6240" s="62" t="str">
        <f t="shared" si="682"/>
        <v>L</v>
      </c>
      <c r="H6240" s="62" t="str">
        <f t="shared" si="683"/>
        <v>R</v>
      </c>
      <c r="I6240" s="62">
        <f t="shared" si="684"/>
        <v>4</v>
      </c>
      <c r="J6240" s="62">
        <f t="shared" si="685"/>
        <v>23</v>
      </c>
      <c r="K6240" s="81">
        <v>6.5079367868480845E-8</v>
      </c>
      <c r="L6240" s="2" t="s">
        <v>6804</v>
      </c>
      <c r="M6240" s="2" t="s">
        <v>6836</v>
      </c>
      <c r="N6240" s="60" t="s">
        <v>7277</v>
      </c>
      <c r="O6240" s="66" t="s">
        <v>12975</v>
      </c>
      <c r="P6240" s="67" t="s">
        <v>2416</v>
      </c>
      <c r="Q6240" s="67" t="s">
        <v>2396</v>
      </c>
      <c r="R6240" s="67" t="s">
        <v>5807</v>
      </c>
      <c r="S6240" s="67" t="s">
        <v>2637</v>
      </c>
      <c r="T6240" s="67" t="s">
        <v>3354</v>
      </c>
      <c r="U6240" s="67" t="s">
        <v>6106</v>
      </c>
      <c r="V6240" s="67"/>
      <c r="W6240" s="67"/>
      <c r="X6240" s="67"/>
      <c r="Y6240" s="67"/>
    </row>
    <row r="6241" spans="1:25" s="2" customFormat="1" ht="16.5" customHeight="1">
      <c r="A6241" s="59">
        <v>6239</v>
      </c>
      <c r="B6241" s="61" t="str">
        <f t="shared" si="679"/>
        <v>if</v>
      </c>
      <c r="C6241" s="61" t="s">
        <v>594</v>
      </c>
      <c r="D6241" s="2" t="s">
        <v>13361</v>
      </c>
      <c r="E6241" s="61" t="str">
        <f t="shared" si="680"/>
        <v>i</v>
      </c>
      <c r="F6241" s="62" t="str">
        <f t="shared" si="681"/>
        <v>f</v>
      </c>
      <c r="G6241" s="62" t="str">
        <f t="shared" si="682"/>
        <v>R</v>
      </c>
      <c r="H6241" s="62" t="str">
        <f t="shared" si="683"/>
        <v>L</v>
      </c>
      <c r="I6241" s="62">
        <f t="shared" si="684"/>
        <v>22</v>
      </c>
      <c r="J6241" s="62">
        <f t="shared" si="685"/>
        <v>11</v>
      </c>
      <c r="K6241" s="81">
        <v>6.5079367868480845E-8</v>
      </c>
      <c r="L6241" s="2" t="s">
        <v>14016</v>
      </c>
      <c r="M6241" s="2" t="s">
        <v>13510</v>
      </c>
      <c r="N6241" s="60" t="s">
        <v>6972</v>
      </c>
      <c r="O6241" s="66" t="s">
        <v>9914</v>
      </c>
      <c r="P6241" s="67" t="s">
        <v>630</v>
      </c>
      <c r="Q6241" s="67" t="s">
        <v>4974</v>
      </c>
      <c r="R6241" s="67" t="s">
        <v>14112</v>
      </c>
      <c r="S6241" s="67" t="s">
        <v>3984</v>
      </c>
      <c r="T6241" s="67" t="s">
        <v>14105</v>
      </c>
      <c r="U6241" s="67"/>
      <c r="V6241" s="67"/>
      <c r="W6241" s="67"/>
      <c r="X6241" s="67"/>
      <c r="Y6241" s="67"/>
    </row>
    <row r="6242" spans="1:25" s="2" customFormat="1" ht="16.5" customHeight="1">
      <c r="A6242" s="59">
        <v>6240</v>
      </c>
      <c r="B6242" s="61" t="str">
        <f t="shared" si="679"/>
        <v>hb</v>
      </c>
      <c r="C6242" s="61" t="s">
        <v>1987</v>
      </c>
      <c r="D6242" s="2" t="s">
        <v>6833</v>
      </c>
      <c r="E6242" s="61" t="str">
        <f t="shared" si="680"/>
        <v>h</v>
      </c>
      <c r="F6242" s="62" t="str">
        <f t="shared" si="681"/>
        <v>b</v>
      </c>
      <c r="G6242" s="62" t="str">
        <f t="shared" si="682"/>
        <v>R</v>
      </c>
      <c r="H6242" s="62" t="str">
        <f t="shared" si="683"/>
        <v>L</v>
      </c>
      <c r="I6242" s="62">
        <f t="shared" si="684"/>
        <v>17</v>
      </c>
      <c r="J6242" s="62">
        <f t="shared" si="685"/>
        <v>15</v>
      </c>
      <c r="K6242" s="81">
        <v>6.1825399475056805E-8</v>
      </c>
      <c r="L6242" s="2" t="s">
        <v>6888</v>
      </c>
      <c r="M6242" s="2" t="s">
        <v>13536</v>
      </c>
      <c r="N6242" s="60" t="s">
        <v>6972</v>
      </c>
      <c r="O6242" s="66" t="s">
        <v>12656</v>
      </c>
      <c r="P6242" s="67" t="s">
        <v>2822</v>
      </c>
      <c r="Q6242" s="67" t="s">
        <v>13495</v>
      </c>
      <c r="R6242" s="67" t="s">
        <v>2637</v>
      </c>
      <c r="S6242" s="67"/>
      <c r="T6242" s="67"/>
      <c r="U6242" s="67"/>
      <c r="V6242" s="67"/>
      <c r="W6242" s="67"/>
      <c r="X6242" s="67"/>
      <c r="Y6242" s="67"/>
    </row>
    <row r="6243" spans="1:25" s="2" customFormat="1" ht="16.5" customHeight="1">
      <c r="A6243" s="59">
        <v>6241</v>
      </c>
      <c r="B6243" s="61" t="str">
        <f t="shared" si="679"/>
        <v>us</v>
      </c>
      <c r="C6243" s="61" t="s">
        <v>6603</v>
      </c>
      <c r="D6243" s="2" t="s">
        <v>13615</v>
      </c>
      <c r="E6243" s="61" t="str">
        <f t="shared" si="680"/>
        <v>u</v>
      </c>
      <c r="F6243" s="62" t="str">
        <f t="shared" si="681"/>
        <v>s</v>
      </c>
      <c r="G6243" s="62" t="str">
        <f t="shared" si="682"/>
        <v>R</v>
      </c>
      <c r="H6243" s="62" t="str">
        <f t="shared" si="683"/>
        <v>L</v>
      </c>
      <c r="I6243" s="62">
        <f t="shared" si="684"/>
        <v>19</v>
      </c>
      <c r="J6243" s="62">
        <f t="shared" si="685"/>
        <v>5</v>
      </c>
      <c r="K6243" s="81">
        <v>6.1825399475056805E-8</v>
      </c>
      <c r="L6243" s="2" t="s">
        <v>13537</v>
      </c>
      <c r="M6243" s="2" t="s">
        <v>13512</v>
      </c>
      <c r="N6243" s="60" t="s">
        <v>6874</v>
      </c>
      <c r="O6243" s="66" t="s">
        <v>8312</v>
      </c>
      <c r="P6243" s="67" t="s">
        <v>3536</v>
      </c>
      <c r="Q6243" s="67" t="s">
        <v>6776</v>
      </c>
      <c r="R6243" s="67" t="s">
        <v>5080</v>
      </c>
      <c r="S6243" s="67"/>
      <c r="T6243" s="67"/>
      <c r="U6243" s="67"/>
      <c r="V6243" s="67"/>
      <c r="W6243" s="67"/>
      <c r="X6243" s="67"/>
      <c r="Y6243" s="67"/>
    </row>
    <row r="6244" spans="1:25" s="2" customFormat="1" ht="16.5" customHeight="1">
      <c r="A6244" s="59">
        <v>6242</v>
      </c>
      <c r="B6244" s="61" t="str">
        <f t="shared" si="679"/>
        <v>gp</v>
      </c>
      <c r="C6244" s="61" t="s">
        <v>1680</v>
      </c>
      <c r="D6244" s="2" t="s">
        <v>13554</v>
      </c>
      <c r="E6244" s="61" t="str">
        <f t="shared" si="680"/>
        <v>g</v>
      </c>
      <c r="F6244" s="62" t="str">
        <f t="shared" si="681"/>
        <v>p</v>
      </c>
      <c r="G6244" s="62" t="str">
        <f t="shared" si="682"/>
        <v>L</v>
      </c>
      <c r="H6244" s="62" t="str">
        <f t="shared" si="683"/>
        <v>R</v>
      </c>
      <c r="I6244" s="62">
        <f t="shared" si="684"/>
        <v>14</v>
      </c>
      <c r="J6244" s="62">
        <f t="shared" si="685"/>
        <v>26</v>
      </c>
      <c r="K6244" s="81">
        <v>6.1825399475056805E-8</v>
      </c>
      <c r="L6244" s="2" t="s">
        <v>13509</v>
      </c>
      <c r="M6244" s="2" t="s">
        <v>13536</v>
      </c>
      <c r="N6244" s="60" t="s">
        <v>7036</v>
      </c>
      <c r="O6244" s="66" t="s">
        <v>9862</v>
      </c>
      <c r="P6244" s="67" t="s">
        <v>630</v>
      </c>
      <c r="Q6244" s="67" t="s">
        <v>4903</v>
      </c>
      <c r="R6244" s="67" t="s">
        <v>3474</v>
      </c>
      <c r="S6244" s="67"/>
      <c r="T6244" s="67"/>
      <c r="U6244" s="67"/>
      <c r="V6244" s="67"/>
      <c r="W6244" s="67"/>
      <c r="X6244" s="67"/>
      <c r="Y6244" s="67"/>
    </row>
    <row r="6245" spans="1:25" s="2" customFormat="1" ht="16.5" customHeight="1">
      <c r="A6245" s="59">
        <v>6243</v>
      </c>
      <c r="B6245" s="61" t="str">
        <f t="shared" si="679"/>
        <v>hr</v>
      </c>
      <c r="C6245" s="61" t="s">
        <v>1910</v>
      </c>
      <c r="D6245" s="2" t="s">
        <v>13690</v>
      </c>
      <c r="E6245" s="61" t="str">
        <f t="shared" si="680"/>
        <v>h</v>
      </c>
      <c r="F6245" s="62" t="str">
        <f t="shared" si="681"/>
        <v>r</v>
      </c>
      <c r="G6245" s="62" t="str">
        <f t="shared" si="682"/>
        <v>R</v>
      </c>
      <c r="H6245" s="62" t="str">
        <f t="shared" si="683"/>
        <v>L</v>
      </c>
      <c r="I6245" s="62">
        <f t="shared" si="684"/>
        <v>17</v>
      </c>
      <c r="J6245" s="62">
        <f t="shared" si="685"/>
        <v>10</v>
      </c>
      <c r="K6245" s="81">
        <v>6.1825399475056805E-8</v>
      </c>
      <c r="L6245" s="2" t="s">
        <v>6888</v>
      </c>
      <c r="M6245" s="2" t="s">
        <v>14110</v>
      </c>
      <c r="N6245" s="60" t="s">
        <v>6972</v>
      </c>
      <c r="O6245" s="66" t="s">
        <v>9764</v>
      </c>
      <c r="P6245" s="67" t="s">
        <v>6065</v>
      </c>
      <c r="Q6245" s="67" t="s">
        <v>3366</v>
      </c>
      <c r="R6245" s="67" t="s">
        <v>1176</v>
      </c>
      <c r="S6245" s="67" t="s">
        <v>1165</v>
      </c>
      <c r="T6245" s="67"/>
      <c r="U6245" s="67"/>
      <c r="V6245" s="67"/>
      <c r="W6245" s="67"/>
      <c r="X6245" s="67"/>
      <c r="Y6245" s="67"/>
    </row>
    <row r="6246" spans="1:25" s="2" customFormat="1" ht="16.5" customHeight="1">
      <c r="A6246" s="59">
        <v>6244</v>
      </c>
      <c r="B6246" s="61" t="str">
        <f t="shared" si="679"/>
        <v>mf</v>
      </c>
      <c r="C6246" s="61" t="s">
        <v>3297</v>
      </c>
      <c r="D6246" s="2" t="s">
        <v>13552</v>
      </c>
      <c r="E6246" s="61" t="str">
        <f t="shared" si="680"/>
        <v>m</v>
      </c>
      <c r="F6246" s="62" t="str">
        <f t="shared" si="681"/>
        <v>f</v>
      </c>
      <c r="G6246" s="62" t="str">
        <f t="shared" si="682"/>
        <v>R</v>
      </c>
      <c r="H6246" s="62" t="str">
        <f t="shared" si="683"/>
        <v>L</v>
      </c>
      <c r="I6246" s="62">
        <f t="shared" si="684"/>
        <v>21</v>
      </c>
      <c r="J6246" s="62">
        <f t="shared" si="685"/>
        <v>11</v>
      </c>
      <c r="K6246" s="81">
        <v>6.1825399475056805E-8</v>
      </c>
      <c r="L6246" s="2" t="s">
        <v>6877</v>
      </c>
      <c r="M6246" s="2" t="s">
        <v>6816</v>
      </c>
      <c r="N6246" s="60" t="s">
        <v>13816</v>
      </c>
      <c r="O6246" s="66" t="s">
        <v>8328</v>
      </c>
      <c r="P6246" s="67" t="s">
        <v>14547</v>
      </c>
      <c r="Q6246" s="67" t="s">
        <v>3476</v>
      </c>
      <c r="R6246" s="67" t="s">
        <v>3578</v>
      </c>
      <c r="S6246" s="67"/>
      <c r="T6246" s="67"/>
      <c r="U6246" s="67"/>
      <c r="V6246" s="67"/>
      <c r="W6246" s="67"/>
      <c r="X6246" s="67"/>
      <c r="Y6246" s="67"/>
    </row>
    <row r="6247" spans="1:25" s="2" customFormat="1" ht="16.5" customHeight="1">
      <c r="A6247" s="59">
        <v>6245</v>
      </c>
      <c r="B6247" s="61" t="str">
        <f t="shared" si="679"/>
        <v>ua</v>
      </c>
      <c r="C6247" s="61" t="s">
        <v>6302</v>
      </c>
      <c r="D6247" s="2" t="s">
        <v>13741</v>
      </c>
      <c r="E6247" s="61" t="str">
        <f t="shared" si="680"/>
        <v>u</v>
      </c>
      <c r="F6247" s="62" t="str">
        <f t="shared" si="681"/>
        <v>a</v>
      </c>
      <c r="G6247" s="62" t="str">
        <f t="shared" si="682"/>
        <v>R</v>
      </c>
      <c r="H6247" s="62" t="str">
        <f t="shared" si="683"/>
        <v>L</v>
      </c>
      <c r="I6247" s="62">
        <f t="shared" si="684"/>
        <v>19</v>
      </c>
      <c r="J6247" s="62">
        <f t="shared" si="685"/>
        <v>2</v>
      </c>
      <c r="K6247" s="81">
        <v>6.1825399475056805E-8</v>
      </c>
      <c r="L6247" s="2" t="s">
        <v>13537</v>
      </c>
      <c r="M6247" s="2" t="s">
        <v>6875</v>
      </c>
      <c r="N6247" s="60" t="s">
        <v>6874</v>
      </c>
      <c r="O6247" s="66" t="s">
        <v>14225</v>
      </c>
      <c r="P6247" s="67" t="s">
        <v>3536</v>
      </c>
      <c r="Q6247" s="67" t="s">
        <v>14133</v>
      </c>
      <c r="R6247" s="67" t="s">
        <v>6801</v>
      </c>
      <c r="S6247" s="67"/>
      <c r="T6247" s="67"/>
      <c r="U6247" s="67"/>
      <c r="V6247" s="67"/>
      <c r="W6247" s="67"/>
      <c r="X6247" s="67"/>
      <c r="Y6247" s="67"/>
    </row>
    <row r="6248" spans="1:25" s="2" customFormat="1" ht="16.5" customHeight="1">
      <c r="A6248" s="59">
        <v>6246</v>
      </c>
      <c r="B6248" s="61" t="str">
        <f t="shared" si="679"/>
        <v>nj</v>
      </c>
      <c r="C6248" s="61" t="s">
        <v>3526</v>
      </c>
      <c r="D6248" s="2" t="s">
        <v>13688</v>
      </c>
      <c r="E6248" s="61" t="str">
        <f t="shared" si="680"/>
        <v>n</v>
      </c>
      <c r="F6248" s="62" t="str">
        <f t="shared" si="681"/>
        <v>j</v>
      </c>
      <c r="G6248" s="62" t="str">
        <f t="shared" si="682"/>
        <v>R</v>
      </c>
      <c r="H6248" s="62" t="str">
        <f t="shared" si="683"/>
        <v>R</v>
      </c>
      <c r="I6248" s="62">
        <f t="shared" si="684"/>
        <v>18</v>
      </c>
      <c r="J6248" s="62">
        <f t="shared" si="685"/>
        <v>20</v>
      </c>
      <c r="K6248" s="81">
        <v>6.1825399475056805E-8</v>
      </c>
      <c r="L6248" s="2" t="s">
        <v>6878</v>
      </c>
      <c r="M6248" s="2" t="s">
        <v>6840</v>
      </c>
      <c r="N6248" s="60" t="s">
        <v>6972</v>
      </c>
      <c r="O6248" s="66" t="s">
        <v>12150</v>
      </c>
      <c r="P6248" s="67" t="s">
        <v>4495</v>
      </c>
      <c r="Q6248" s="67" t="s">
        <v>5492</v>
      </c>
      <c r="R6248" s="67"/>
      <c r="S6248" s="67"/>
      <c r="T6248" s="67"/>
      <c r="U6248" s="67"/>
      <c r="V6248" s="67"/>
      <c r="W6248" s="67"/>
      <c r="X6248" s="67"/>
      <c r="Y6248" s="67"/>
    </row>
    <row r="6249" spans="1:25" s="2" customFormat="1" ht="16.5" customHeight="1">
      <c r="A6249" s="59">
        <v>6247</v>
      </c>
      <c r="B6249" s="61" t="str">
        <f t="shared" si="679"/>
        <v>gy</v>
      </c>
      <c r="C6249" s="61" t="s">
        <v>1468</v>
      </c>
      <c r="D6249" s="2" t="s">
        <v>6865</v>
      </c>
      <c r="E6249" s="61" t="str">
        <f t="shared" si="680"/>
        <v>g</v>
      </c>
      <c r="F6249" s="62" t="str">
        <f t="shared" si="681"/>
        <v>y</v>
      </c>
      <c r="G6249" s="62" t="str">
        <f t="shared" si="682"/>
        <v>L</v>
      </c>
      <c r="H6249" s="62" t="str">
        <f t="shared" si="683"/>
        <v>R</v>
      </c>
      <c r="I6249" s="62">
        <f t="shared" si="684"/>
        <v>14</v>
      </c>
      <c r="J6249" s="62">
        <f t="shared" si="685"/>
        <v>16</v>
      </c>
      <c r="K6249" s="81">
        <v>6.1825399475056805E-8</v>
      </c>
      <c r="L6249" s="2" t="s">
        <v>13509</v>
      </c>
      <c r="M6249" s="2" t="s">
        <v>6876</v>
      </c>
      <c r="N6249" s="60" t="s">
        <v>6972</v>
      </c>
      <c r="O6249" s="66" t="s">
        <v>13165</v>
      </c>
      <c r="P6249" s="67" t="s">
        <v>5808</v>
      </c>
      <c r="Q6249" s="67" t="s">
        <v>6473</v>
      </c>
      <c r="R6249" s="67" t="s">
        <v>2637</v>
      </c>
      <c r="S6249" s="67"/>
      <c r="T6249" s="67"/>
      <c r="U6249" s="67"/>
      <c r="V6249" s="67"/>
      <c r="W6249" s="67"/>
      <c r="X6249" s="67"/>
      <c r="Y6249" s="67"/>
    </row>
    <row r="6250" spans="1:25" s="2" customFormat="1" ht="16.5" customHeight="1">
      <c r="A6250" s="59">
        <v>6248</v>
      </c>
      <c r="B6250" s="61" t="str">
        <f t="shared" si="679"/>
        <v>en</v>
      </c>
      <c r="C6250" s="61" t="s">
        <v>1163</v>
      </c>
      <c r="D6250" s="2" t="s">
        <v>6836</v>
      </c>
      <c r="E6250" s="61" t="str">
        <f t="shared" si="680"/>
        <v>e</v>
      </c>
      <c r="F6250" s="62" t="str">
        <f t="shared" si="681"/>
        <v>n</v>
      </c>
      <c r="G6250" s="62" t="str">
        <f t="shared" si="682"/>
        <v>L</v>
      </c>
      <c r="H6250" s="62" t="str">
        <f t="shared" si="683"/>
        <v>R</v>
      </c>
      <c r="I6250" s="62">
        <f t="shared" si="684"/>
        <v>7</v>
      </c>
      <c r="J6250" s="62">
        <f t="shared" si="685"/>
        <v>18</v>
      </c>
      <c r="K6250" s="81">
        <v>6.1825399475056805E-8</v>
      </c>
      <c r="L6250" s="2" t="s">
        <v>6876</v>
      </c>
      <c r="M6250" s="2" t="s">
        <v>6878</v>
      </c>
      <c r="N6250" s="60" t="s">
        <v>13934</v>
      </c>
      <c r="O6250" s="66" t="s">
        <v>7704</v>
      </c>
      <c r="P6250" s="67" t="s">
        <v>426</v>
      </c>
      <c r="Q6250" s="67" t="s">
        <v>13494</v>
      </c>
      <c r="R6250" s="67" t="s">
        <v>824</v>
      </c>
      <c r="S6250" s="67" t="s">
        <v>5479</v>
      </c>
      <c r="T6250" s="67"/>
      <c r="U6250" s="67"/>
      <c r="V6250" s="67"/>
      <c r="W6250" s="67"/>
      <c r="X6250" s="67"/>
      <c r="Y6250" s="67"/>
    </row>
    <row r="6251" spans="1:25" s="2" customFormat="1" ht="16.5" customHeight="1">
      <c r="A6251" s="59">
        <v>6249</v>
      </c>
      <c r="B6251" s="61" t="str">
        <f t="shared" si="679"/>
        <v>qu</v>
      </c>
      <c r="C6251" s="61" t="s">
        <v>4148</v>
      </c>
      <c r="D6251" s="2" t="s">
        <v>6810</v>
      </c>
      <c r="E6251" s="61" t="str">
        <f t="shared" si="680"/>
        <v>q</v>
      </c>
      <c r="F6251" s="62" t="str">
        <f t="shared" si="681"/>
        <v>u</v>
      </c>
      <c r="G6251" s="62" t="str">
        <f t="shared" si="682"/>
        <v>L</v>
      </c>
      <c r="H6251" s="62" t="str">
        <f t="shared" si="683"/>
        <v>R</v>
      </c>
      <c r="I6251" s="62">
        <f t="shared" si="684"/>
        <v>1</v>
      </c>
      <c r="J6251" s="62">
        <f t="shared" si="685"/>
        <v>19</v>
      </c>
      <c r="K6251" s="81">
        <v>6.1825399475056805E-8</v>
      </c>
      <c r="L6251" s="2" t="s">
        <v>13511</v>
      </c>
      <c r="M6251" s="2" t="s">
        <v>13512</v>
      </c>
      <c r="N6251" s="60" t="s">
        <v>7227</v>
      </c>
      <c r="O6251" s="66" t="s">
        <v>14120</v>
      </c>
      <c r="P6251" s="67" t="s">
        <v>4495</v>
      </c>
      <c r="Q6251" s="67" t="s">
        <v>4621</v>
      </c>
      <c r="R6251" s="67" t="s">
        <v>1213</v>
      </c>
      <c r="S6251" s="67" t="s">
        <v>6769</v>
      </c>
      <c r="T6251" s="67" t="s">
        <v>3474</v>
      </c>
      <c r="U6251" s="67"/>
      <c r="V6251" s="67"/>
      <c r="W6251" s="67"/>
      <c r="X6251" s="67"/>
      <c r="Y6251" s="67"/>
    </row>
    <row r="6252" spans="1:25" s="2" customFormat="1" ht="16.5" customHeight="1">
      <c r="A6252" s="59">
        <v>6250</v>
      </c>
      <c r="B6252" s="61" t="str">
        <f t="shared" si="679"/>
        <v>ei</v>
      </c>
      <c r="C6252" s="61" t="s">
        <v>5903</v>
      </c>
      <c r="D6252" s="2" t="s">
        <v>6920</v>
      </c>
      <c r="E6252" s="61" t="str">
        <f t="shared" si="680"/>
        <v>e</v>
      </c>
      <c r="F6252" s="62" t="str">
        <f t="shared" si="681"/>
        <v>i</v>
      </c>
      <c r="G6252" s="62" t="str">
        <f t="shared" si="682"/>
        <v>L</v>
      </c>
      <c r="H6252" s="62" t="str">
        <f t="shared" si="683"/>
        <v>R</v>
      </c>
      <c r="I6252" s="62">
        <f t="shared" si="684"/>
        <v>7</v>
      </c>
      <c r="J6252" s="62">
        <f t="shared" si="685"/>
        <v>22</v>
      </c>
      <c r="K6252" s="81">
        <v>6.1825399475056805E-8</v>
      </c>
      <c r="L6252" s="2" t="s">
        <v>6876</v>
      </c>
      <c r="M6252" s="2" t="s">
        <v>13510</v>
      </c>
      <c r="N6252" s="60" t="s">
        <v>7087</v>
      </c>
      <c r="O6252" s="66" t="s">
        <v>8395</v>
      </c>
      <c r="P6252" s="67" t="s">
        <v>208</v>
      </c>
      <c r="Q6252" s="67" t="s">
        <v>882</v>
      </c>
      <c r="R6252" s="67"/>
      <c r="S6252" s="67"/>
      <c r="T6252" s="67"/>
      <c r="U6252" s="67"/>
      <c r="V6252" s="67"/>
      <c r="W6252" s="67"/>
      <c r="X6252" s="67"/>
      <c r="Y6252" s="67"/>
    </row>
    <row r="6253" spans="1:25" s="2" customFormat="1" ht="16.5" customHeight="1">
      <c r="A6253" s="59">
        <v>6251</v>
      </c>
      <c r="B6253" s="61" t="str">
        <f t="shared" si="679"/>
        <v>qo</v>
      </c>
      <c r="C6253" s="61" t="s">
        <v>4127</v>
      </c>
      <c r="D6253" s="2" t="s">
        <v>13684</v>
      </c>
      <c r="E6253" s="61" t="str">
        <f t="shared" si="680"/>
        <v>q</v>
      </c>
      <c r="F6253" s="62" t="str">
        <f t="shared" si="681"/>
        <v>o</v>
      </c>
      <c r="G6253" s="62" t="str">
        <f t="shared" si="682"/>
        <v>L</v>
      </c>
      <c r="H6253" s="62" t="str">
        <f t="shared" si="683"/>
        <v>R</v>
      </c>
      <c r="I6253" s="62">
        <f t="shared" si="684"/>
        <v>1</v>
      </c>
      <c r="J6253" s="62">
        <f t="shared" si="685"/>
        <v>24</v>
      </c>
      <c r="K6253" s="81">
        <v>6.1825399475056805E-8</v>
      </c>
      <c r="L6253" s="2" t="s">
        <v>13511</v>
      </c>
      <c r="M6253" s="2" t="s">
        <v>14083</v>
      </c>
      <c r="N6253" s="60" t="s">
        <v>6972</v>
      </c>
      <c r="O6253" s="66" t="s">
        <v>10098</v>
      </c>
      <c r="P6253" s="67" t="s">
        <v>630</v>
      </c>
      <c r="Q6253" s="67" t="s">
        <v>6761</v>
      </c>
      <c r="R6253" s="67" t="s">
        <v>6036</v>
      </c>
      <c r="S6253" s="67"/>
      <c r="T6253" s="67"/>
      <c r="U6253" s="67"/>
      <c r="V6253" s="67"/>
      <c r="W6253" s="67"/>
      <c r="X6253" s="67"/>
      <c r="Y6253" s="67"/>
    </row>
    <row r="6254" spans="1:25" s="2" customFormat="1" ht="16.5" customHeight="1">
      <c r="A6254" s="59">
        <v>6252</v>
      </c>
      <c r="B6254" s="61" t="str">
        <f t="shared" si="679"/>
        <v>eu</v>
      </c>
      <c r="C6254" s="61" t="s">
        <v>6112</v>
      </c>
      <c r="D6254" s="2" t="s">
        <v>6924</v>
      </c>
      <c r="E6254" s="61" t="str">
        <f t="shared" si="680"/>
        <v>e</v>
      </c>
      <c r="F6254" s="62" t="str">
        <f t="shared" si="681"/>
        <v>u</v>
      </c>
      <c r="G6254" s="62" t="str">
        <f t="shared" si="682"/>
        <v>L</v>
      </c>
      <c r="H6254" s="62" t="str">
        <f t="shared" si="683"/>
        <v>R</v>
      </c>
      <c r="I6254" s="62">
        <f t="shared" si="684"/>
        <v>7</v>
      </c>
      <c r="J6254" s="62">
        <f t="shared" si="685"/>
        <v>19</v>
      </c>
      <c r="K6254" s="81">
        <v>6.1825399475056805E-8</v>
      </c>
      <c r="L6254" s="2" t="s">
        <v>6876</v>
      </c>
      <c r="M6254" s="2" t="s">
        <v>13512</v>
      </c>
      <c r="N6254" s="60" t="s">
        <v>7106</v>
      </c>
      <c r="O6254" s="66" t="s">
        <v>12643</v>
      </c>
      <c r="P6254" s="67" t="s">
        <v>4493</v>
      </c>
      <c r="Q6254" s="67" t="s">
        <v>3812</v>
      </c>
      <c r="R6254" s="67" t="s">
        <v>824</v>
      </c>
      <c r="S6254" s="67"/>
      <c r="T6254" s="67"/>
      <c r="U6254" s="67"/>
      <c r="V6254" s="67"/>
      <c r="W6254" s="67"/>
      <c r="X6254" s="67"/>
      <c r="Y6254" s="67"/>
    </row>
    <row r="6255" spans="1:25" s="2" customFormat="1" ht="16.5" customHeight="1">
      <c r="A6255" s="59">
        <v>6253</v>
      </c>
      <c r="B6255" s="61" t="str">
        <f t="shared" si="679"/>
        <v>wk</v>
      </c>
      <c r="C6255" s="61" t="s">
        <v>5157</v>
      </c>
      <c r="D6255" s="2" t="s">
        <v>7282</v>
      </c>
      <c r="E6255" s="61" t="str">
        <f t="shared" si="680"/>
        <v>w</v>
      </c>
      <c r="F6255" s="62" t="str">
        <f t="shared" si="681"/>
        <v>k</v>
      </c>
      <c r="G6255" s="62" t="str">
        <f t="shared" si="682"/>
        <v>L</v>
      </c>
      <c r="H6255" s="62" t="str">
        <f t="shared" si="683"/>
        <v>R</v>
      </c>
      <c r="I6255" s="62">
        <f t="shared" si="684"/>
        <v>4</v>
      </c>
      <c r="J6255" s="62">
        <f t="shared" si="685"/>
        <v>23</v>
      </c>
      <c r="K6255" s="81">
        <v>6.1825399475056805E-8</v>
      </c>
      <c r="L6255" s="2" t="s">
        <v>6804</v>
      </c>
      <c r="M6255" s="2" t="s">
        <v>6836</v>
      </c>
      <c r="N6255" s="60" t="s">
        <v>6977</v>
      </c>
      <c r="O6255" s="66" t="s">
        <v>7553</v>
      </c>
      <c r="P6255" s="67" t="s">
        <v>3309</v>
      </c>
      <c r="Q6255" s="67" t="s">
        <v>6760</v>
      </c>
      <c r="R6255" s="67" t="s">
        <v>3354</v>
      </c>
      <c r="S6255" s="67" t="s">
        <v>6041</v>
      </c>
      <c r="T6255" s="67"/>
      <c r="U6255" s="67"/>
      <c r="V6255" s="67"/>
      <c r="W6255" s="67"/>
      <c r="X6255" s="67"/>
      <c r="Y6255" s="67"/>
    </row>
    <row r="6256" spans="1:25" s="2" customFormat="1" ht="16.5" customHeight="1">
      <c r="A6256" s="59">
        <v>6254</v>
      </c>
      <c r="B6256" s="61" t="str">
        <f t="shared" si="679"/>
        <v>ld</v>
      </c>
      <c r="C6256" s="61" t="s">
        <v>2853</v>
      </c>
      <c r="D6256" s="2" t="s">
        <v>6831</v>
      </c>
      <c r="E6256" s="61" t="str">
        <f t="shared" si="680"/>
        <v>l</v>
      </c>
      <c r="F6256" s="62" t="str">
        <f t="shared" si="681"/>
        <v>d</v>
      </c>
      <c r="G6256" s="62" t="str">
        <f t="shared" si="682"/>
        <v>R</v>
      </c>
      <c r="H6256" s="62" t="str">
        <f t="shared" si="683"/>
        <v>L</v>
      </c>
      <c r="I6256" s="62">
        <f t="shared" si="684"/>
        <v>25</v>
      </c>
      <c r="J6256" s="62">
        <f t="shared" si="685"/>
        <v>8</v>
      </c>
      <c r="K6256" s="81">
        <v>6.1825399475056805E-8</v>
      </c>
      <c r="L6256" s="2" t="s">
        <v>6889</v>
      </c>
      <c r="M6256" s="2" t="s">
        <v>13510</v>
      </c>
      <c r="N6256" s="60" t="s">
        <v>7255</v>
      </c>
      <c r="O6256" s="66" t="s">
        <v>10639</v>
      </c>
      <c r="P6256" s="67" t="s">
        <v>5137</v>
      </c>
      <c r="Q6256" s="67" t="s">
        <v>3857</v>
      </c>
      <c r="R6256" s="67" t="s">
        <v>506</v>
      </c>
      <c r="S6256" s="67" t="s">
        <v>3630</v>
      </c>
      <c r="T6256" s="67"/>
      <c r="U6256" s="67"/>
      <c r="V6256" s="67"/>
      <c r="W6256" s="67"/>
      <c r="X6256" s="67"/>
      <c r="Y6256" s="67"/>
    </row>
    <row r="6257" spans="1:25" s="2" customFormat="1" ht="16.5" customHeight="1">
      <c r="A6257" s="59">
        <v>6255</v>
      </c>
      <c r="B6257" s="61" t="str">
        <f t="shared" si="679"/>
        <v>hs</v>
      </c>
      <c r="C6257" s="61" t="s">
        <v>1848</v>
      </c>
      <c r="D6257" s="2" t="s">
        <v>6934</v>
      </c>
      <c r="E6257" s="61" t="str">
        <f t="shared" si="680"/>
        <v>h</v>
      </c>
      <c r="F6257" s="62" t="str">
        <f t="shared" si="681"/>
        <v>s</v>
      </c>
      <c r="G6257" s="62" t="str">
        <f t="shared" si="682"/>
        <v>R</v>
      </c>
      <c r="H6257" s="62" t="str">
        <f t="shared" si="683"/>
        <v>L</v>
      </c>
      <c r="I6257" s="62">
        <f t="shared" si="684"/>
        <v>17</v>
      </c>
      <c r="J6257" s="62">
        <f t="shared" si="685"/>
        <v>5</v>
      </c>
      <c r="K6257" s="81">
        <v>6.1825399475056805E-8</v>
      </c>
      <c r="L6257" s="2" t="s">
        <v>6888</v>
      </c>
      <c r="M6257" s="2" t="s">
        <v>13512</v>
      </c>
      <c r="N6257" s="60" t="s">
        <v>7083</v>
      </c>
      <c r="O6257" s="66" t="s">
        <v>12039</v>
      </c>
      <c r="P6257" s="67" t="s">
        <v>4513</v>
      </c>
      <c r="Q6257" s="67" t="s">
        <v>3354</v>
      </c>
      <c r="R6257" s="67" t="s">
        <v>5807</v>
      </c>
      <c r="S6257" s="67" t="s">
        <v>2252</v>
      </c>
      <c r="T6257" s="67" t="s">
        <v>4561</v>
      </c>
      <c r="U6257" s="67"/>
      <c r="V6257" s="67"/>
      <c r="W6257" s="67"/>
      <c r="X6257" s="67"/>
      <c r="Y6257" s="67"/>
    </row>
    <row r="6258" spans="1:25" s="2" customFormat="1" ht="16.5" customHeight="1">
      <c r="A6258" s="59">
        <v>6256</v>
      </c>
      <c r="B6258" s="61" t="str">
        <f t="shared" si="679"/>
        <v>il</v>
      </c>
      <c r="C6258" s="61" t="s">
        <v>629</v>
      </c>
      <c r="D6258" s="2" t="s">
        <v>13662</v>
      </c>
      <c r="E6258" s="61" t="str">
        <f t="shared" si="680"/>
        <v>i</v>
      </c>
      <c r="F6258" s="62" t="str">
        <f t="shared" si="681"/>
        <v>l</v>
      </c>
      <c r="G6258" s="62" t="str">
        <f t="shared" si="682"/>
        <v>R</v>
      </c>
      <c r="H6258" s="62" t="str">
        <f t="shared" si="683"/>
        <v>R</v>
      </c>
      <c r="I6258" s="62">
        <f t="shared" si="684"/>
        <v>22</v>
      </c>
      <c r="J6258" s="62">
        <f t="shared" si="685"/>
        <v>25</v>
      </c>
      <c r="K6258" s="81">
        <v>6.1825399475056805E-8</v>
      </c>
      <c r="L6258" s="2" t="s">
        <v>14016</v>
      </c>
      <c r="M6258" s="2" t="s">
        <v>6908</v>
      </c>
      <c r="N6258" s="60" t="s">
        <v>7106</v>
      </c>
      <c r="O6258" s="66" t="s">
        <v>10222</v>
      </c>
      <c r="P6258" s="67" t="s">
        <v>6541</v>
      </c>
      <c r="Q6258" s="67" t="s">
        <v>2878</v>
      </c>
      <c r="R6258" s="67" t="s">
        <v>4903</v>
      </c>
      <c r="S6258" s="67" t="s">
        <v>4989</v>
      </c>
      <c r="T6258" s="67"/>
      <c r="U6258" s="67"/>
      <c r="V6258" s="67"/>
      <c r="W6258" s="67"/>
      <c r="X6258" s="67"/>
      <c r="Y6258" s="67"/>
    </row>
    <row r="6259" spans="1:25" s="2" customFormat="1" ht="16.5" customHeight="1">
      <c r="A6259" s="59">
        <v>6257</v>
      </c>
      <c r="B6259" s="61" t="str">
        <f t="shared" si="679"/>
        <v>os</v>
      </c>
      <c r="C6259" s="61" t="s">
        <v>4561</v>
      </c>
      <c r="D6259" s="2" t="s">
        <v>13648</v>
      </c>
      <c r="E6259" s="61" t="str">
        <f t="shared" si="680"/>
        <v>o</v>
      </c>
      <c r="F6259" s="62" t="str">
        <f t="shared" si="681"/>
        <v>s</v>
      </c>
      <c r="G6259" s="62" t="str">
        <f t="shared" si="682"/>
        <v>R</v>
      </c>
      <c r="H6259" s="62" t="str">
        <f t="shared" si="683"/>
        <v>L</v>
      </c>
      <c r="I6259" s="62">
        <f t="shared" si="684"/>
        <v>24</v>
      </c>
      <c r="J6259" s="62">
        <f t="shared" si="685"/>
        <v>5</v>
      </c>
      <c r="K6259" s="81">
        <v>6.1825399475056805E-8</v>
      </c>
      <c r="L6259" s="2" t="s">
        <v>14018</v>
      </c>
      <c r="M6259" s="2" t="s">
        <v>13512</v>
      </c>
      <c r="N6259" s="60" t="s">
        <v>6797</v>
      </c>
      <c r="O6259" s="66" t="s">
        <v>4561</v>
      </c>
      <c r="P6259" s="67" t="s">
        <v>4561</v>
      </c>
      <c r="Q6259" s="67"/>
      <c r="R6259" s="67"/>
      <c r="S6259" s="67"/>
      <c r="T6259" s="67"/>
      <c r="U6259" s="67"/>
      <c r="V6259" s="67"/>
      <c r="W6259" s="67"/>
      <c r="X6259" s="67"/>
      <c r="Y6259" s="67"/>
    </row>
    <row r="6260" spans="1:25" s="2" customFormat="1" ht="16.5" customHeight="1">
      <c r="A6260" s="59">
        <v>6258</v>
      </c>
      <c r="B6260" s="61" t="str">
        <f t="shared" si="679"/>
        <v>qn</v>
      </c>
      <c r="C6260" s="61" t="s">
        <v>3971</v>
      </c>
      <c r="D6260" s="2" t="s">
        <v>13573</v>
      </c>
      <c r="E6260" s="61" t="str">
        <f t="shared" si="680"/>
        <v>q</v>
      </c>
      <c r="F6260" s="62" t="str">
        <f t="shared" si="681"/>
        <v>n</v>
      </c>
      <c r="G6260" s="62" t="str">
        <f t="shared" si="682"/>
        <v>L</v>
      </c>
      <c r="H6260" s="62" t="str">
        <f t="shared" si="683"/>
        <v>R</v>
      </c>
      <c r="I6260" s="62">
        <f t="shared" si="684"/>
        <v>1</v>
      </c>
      <c r="J6260" s="62">
        <f t="shared" si="685"/>
        <v>18</v>
      </c>
      <c r="K6260" s="81">
        <v>6.1825399475056805E-8</v>
      </c>
      <c r="L6260" s="2" t="s">
        <v>13511</v>
      </c>
      <c r="M6260" s="2" t="s">
        <v>6916</v>
      </c>
      <c r="N6260" s="60" t="s">
        <v>13916</v>
      </c>
      <c r="O6260" s="66" t="s">
        <v>7331</v>
      </c>
      <c r="P6260" s="67" t="s">
        <v>3366</v>
      </c>
      <c r="Q6260" s="67" t="s">
        <v>2371</v>
      </c>
      <c r="R6260" s="67" t="s">
        <v>72</v>
      </c>
      <c r="S6260" s="67" t="s">
        <v>4547</v>
      </c>
      <c r="T6260" s="67"/>
      <c r="U6260" s="67"/>
      <c r="V6260" s="67"/>
      <c r="W6260" s="67"/>
      <c r="X6260" s="67"/>
      <c r="Y6260" s="67"/>
    </row>
    <row r="6261" spans="1:25" s="2" customFormat="1" ht="16.5" customHeight="1">
      <c r="A6261" s="59">
        <v>6259</v>
      </c>
      <c r="B6261" s="61" t="str">
        <f t="shared" si="679"/>
        <v>xi</v>
      </c>
      <c r="C6261" s="61" t="s">
        <v>5290</v>
      </c>
      <c r="D6261" s="2" t="s">
        <v>6943</v>
      </c>
      <c r="E6261" s="61" t="str">
        <f t="shared" si="680"/>
        <v>x</v>
      </c>
      <c r="F6261" s="62" t="str">
        <f t="shared" si="681"/>
        <v>i</v>
      </c>
      <c r="G6261" s="62" t="str">
        <f t="shared" si="682"/>
        <v>L</v>
      </c>
      <c r="H6261" s="62" t="str">
        <f t="shared" si="683"/>
        <v>R</v>
      </c>
      <c r="I6261" s="62">
        <f t="shared" si="684"/>
        <v>6</v>
      </c>
      <c r="J6261" s="62">
        <f t="shared" si="685"/>
        <v>22</v>
      </c>
      <c r="K6261" s="81">
        <v>5.8571431081632758E-8</v>
      </c>
      <c r="L6261" s="2" t="s">
        <v>6892</v>
      </c>
      <c r="M6261" s="2" t="s">
        <v>13510</v>
      </c>
      <c r="N6261" s="60" t="s">
        <v>7083</v>
      </c>
      <c r="O6261" s="66" t="s">
        <v>10126</v>
      </c>
      <c r="P6261" s="67" t="s">
        <v>4586</v>
      </c>
      <c r="Q6261" s="67" t="s">
        <v>6760</v>
      </c>
      <c r="R6261" s="67" t="s">
        <v>5755</v>
      </c>
      <c r="S6261" s="67" t="s">
        <v>824</v>
      </c>
      <c r="T6261" s="67"/>
      <c r="U6261" s="67"/>
      <c r="V6261" s="67"/>
      <c r="W6261" s="67"/>
      <c r="X6261" s="67"/>
      <c r="Y6261" s="67"/>
    </row>
    <row r="6262" spans="1:25" s="2" customFormat="1" ht="16.5" customHeight="1">
      <c r="A6262" s="59">
        <v>6260</v>
      </c>
      <c r="B6262" s="61" t="str">
        <f t="shared" si="679"/>
        <v>id</v>
      </c>
      <c r="C6262" s="61" t="s">
        <v>569</v>
      </c>
      <c r="D6262" s="2" t="s">
        <v>13584</v>
      </c>
      <c r="E6262" s="61" t="str">
        <f t="shared" si="680"/>
        <v>i</v>
      </c>
      <c r="F6262" s="62" t="str">
        <f t="shared" si="681"/>
        <v>d</v>
      </c>
      <c r="G6262" s="62" t="str">
        <f t="shared" si="682"/>
        <v>R</v>
      </c>
      <c r="H6262" s="62" t="str">
        <f t="shared" si="683"/>
        <v>L</v>
      </c>
      <c r="I6262" s="62">
        <f t="shared" si="684"/>
        <v>22</v>
      </c>
      <c r="J6262" s="62">
        <f t="shared" si="685"/>
        <v>8</v>
      </c>
      <c r="K6262" s="81">
        <v>5.8571431081632758E-8</v>
      </c>
      <c r="L6262" s="2" t="s">
        <v>14016</v>
      </c>
      <c r="M6262" s="2" t="s">
        <v>14463</v>
      </c>
      <c r="N6262" s="60" t="s">
        <v>6972</v>
      </c>
      <c r="O6262" s="66" t="s">
        <v>10644</v>
      </c>
      <c r="P6262" s="67" t="s">
        <v>3474</v>
      </c>
      <c r="Q6262" s="67" t="s">
        <v>498</v>
      </c>
      <c r="R6262" s="67"/>
      <c r="S6262" s="67"/>
      <c r="T6262" s="67"/>
      <c r="U6262" s="67"/>
      <c r="V6262" s="67"/>
      <c r="W6262" s="67"/>
      <c r="X6262" s="67"/>
      <c r="Y6262" s="67"/>
    </row>
    <row r="6263" spans="1:25" s="2" customFormat="1" ht="16.5" customHeight="1">
      <c r="A6263" s="59">
        <v>6261</v>
      </c>
      <c r="B6263" s="61" t="str">
        <f t="shared" si="679"/>
        <v>cp</v>
      </c>
      <c r="C6263" s="61" t="s">
        <v>803</v>
      </c>
      <c r="D6263" s="2" t="s">
        <v>13676</v>
      </c>
      <c r="E6263" s="61" t="str">
        <f t="shared" si="680"/>
        <v>c</v>
      </c>
      <c r="F6263" s="62" t="str">
        <f t="shared" si="681"/>
        <v>p</v>
      </c>
      <c r="G6263" s="62" t="str">
        <f t="shared" si="682"/>
        <v>L</v>
      </c>
      <c r="H6263" s="62" t="str">
        <f t="shared" si="683"/>
        <v>R</v>
      </c>
      <c r="I6263" s="62">
        <f t="shared" si="684"/>
        <v>9</v>
      </c>
      <c r="J6263" s="62">
        <f t="shared" si="685"/>
        <v>26</v>
      </c>
      <c r="K6263" s="81">
        <v>5.8571431081632758E-8</v>
      </c>
      <c r="L6263" s="2" t="s">
        <v>6882</v>
      </c>
      <c r="M6263" s="2" t="s">
        <v>13536</v>
      </c>
      <c r="N6263" s="60" t="s">
        <v>13393</v>
      </c>
      <c r="O6263" s="66" t="s">
        <v>8210</v>
      </c>
      <c r="P6263" s="67" t="s">
        <v>6177</v>
      </c>
      <c r="Q6263" s="67" t="s">
        <v>4220</v>
      </c>
      <c r="R6263" s="67" t="s">
        <v>4220</v>
      </c>
      <c r="S6263" s="67" t="s">
        <v>4989</v>
      </c>
      <c r="T6263" s="67"/>
      <c r="U6263" s="67"/>
      <c r="V6263" s="67"/>
      <c r="W6263" s="67"/>
      <c r="X6263" s="67"/>
      <c r="Y6263" s="67"/>
    </row>
    <row r="6264" spans="1:25" s="2" customFormat="1" ht="16.5" customHeight="1">
      <c r="A6264" s="59">
        <v>6262</v>
      </c>
      <c r="B6264" s="61" t="str">
        <f t="shared" si="679"/>
        <v>jg</v>
      </c>
      <c r="C6264" s="61" t="s">
        <v>2220</v>
      </c>
      <c r="D6264" s="2" t="s">
        <v>13582</v>
      </c>
      <c r="E6264" s="61" t="str">
        <f t="shared" si="680"/>
        <v>j</v>
      </c>
      <c r="F6264" s="62" t="str">
        <f t="shared" si="681"/>
        <v>g</v>
      </c>
      <c r="G6264" s="62" t="str">
        <f t="shared" si="682"/>
        <v>R</v>
      </c>
      <c r="H6264" s="62" t="str">
        <f t="shared" si="683"/>
        <v>L</v>
      </c>
      <c r="I6264" s="62">
        <f t="shared" si="684"/>
        <v>20</v>
      </c>
      <c r="J6264" s="62">
        <f t="shared" si="685"/>
        <v>14</v>
      </c>
      <c r="K6264" s="81">
        <v>5.8571431081632758E-8</v>
      </c>
      <c r="L6264" s="2" t="s">
        <v>6887</v>
      </c>
      <c r="M6264" s="2" t="s">
        <v>14461</v>
      </c>
      <c r="N6264" s="60" t="s">
        <v>7106</v>
      </c>
      <c r="O6264" s="66" t="s">
        <v>12191</v>
      </c>
      <c r="P6264" s="67" t="s">
        <v>4495</v>
      </c>
      <c r="Q6264" s="67" t="s">
        <v>5807</v>
      </c>
      <c r="R6264" s="67" t="s">
        <v>4903</v>
      </c>
      <c r="S6264" s="67" t="s">
        <v>5807</v>
      </c>
      <c r="T6264" s="67" t="s">
        <v>4903</v>
      </c>
      <c r="U6264" s="67" t="s">
        <v>5807</v>
      </c>
      <c r="V6264" s="67"/>
      <c r="W6264" s="67"/>
      <c r="X6264" s="67"/>
      <c r="Y6264" s="67"/>
    </row>
    <row r="6265" spans="1:25" s="2" customFormat="1" ht="16.5" customHeight="1">
      <c r="A6265" s="59">
        <v>6263</v>
      </c>
      <c r="B6265" s="61" t="str">
        <f t="shared" si="679"/>
        <v>qi</v>
      </c>
      <c r="C6265" s="61" t="s">
        <v>3887</v>
      </c>
      <c r="D6265" s="2" t="s">
        <v>6935</v>
      </c>
      <c r="E6265" s="61" t="str">
        <f t="shared" si="680"/>
        <v>q</v>
      </c>
      <c r="F6265" s="62" t="str">
        <f t="shared" si="681"/>
        <v>i</v>
      </c>
      <c r="G6265" s="62" t="str">
        <f t="shared" si="682"/>
        <v>L</v>
      </c>
      <c r="H6265" s="62" t="str">
        <f t="shared" si="683"/>
        <v>R</v>
      </c>
      <c r="I6265" s="62">
        <f t="shared" si="684"/>
        <v>1</v>
      </c>
      <c r="J6265" s="62">
        <f t="shared" si="685"/>
        <v>22</v>
      </c>
      <c r="K6265" s="81">
        <v>5.8571431081632758E-8</v>
      </c>
      <c r="L6265" s="2" t="s">
        <v>13511</v>
      </c>
      <c r="M6265" s="2" t="s">
        <v>13510</v>
      </c>
      <c r="N6265" s="60" t="s">
        <v>6972</v>
      </c>
      <c r="O6265" s="66" t="s">
        <v>10603</v>
      </c>
      <c r="P6265" s="67" t="s">
        <v>3474</v>
      </c>
      <c r="Q6265" s="67" t="s">
        <v>4360</v>
      </c>
      <c r="R6265" s="67" t="s">
        <v>2067</v>
      </c>
      <c r="S6265" s="67"/>
      <c r="T6265" s="67"/>
      <c r="U6265" s="67"/>
      <c r="V6265" s="67"/>
      <c r="W6265" s="67"/>
      <c r="X6265" s="67"/>
      <c r="Y6265" s="67"/>
    </row>
    <row r="6266" spans="1:25" s="2" customFormat="1" ht="16.5" customHeight="1">
      <c r="A6266" s="59">
        <v>6264</v>
      </c>
      <c r="B6266" s="61" t="str">
        <f t="shared" si="679"/>
        <v>nv</v>
      </c>
      <c r="C6266" s="61" t="s">
        <v>3632</v>
      </c>
      <c r="D6266" s="2" t="s">
        <v>6824</v>
      </c>
      <c r="E6266" s="61" t="str">
        <f t="shared" si="680"/>
        <v>n</v>
      </c>
      <c r="F6266" s="62" t="str">
        <f t="shared" si="681"/>
        <v>v</v>
      </c>
      <c r="G6266" s="62" t="str">
        <f t="shared" si="682"/>
        <v>R</v>
      </c>
      <c r="H6266" s="62" t="str">
        <f t="shared" si="683"/>
        <v>L</v>
      </c>
      <c r="I6266" s="62">
        <f t="shared" si="684"/>
        <v>18</v>
      </c>
      <c r="J6266" s="62">
        <f t="shared" si="685"/>
        <v>12</v>
      </c>
      <c r="K6266" s="81">
        <v>5.8571431081632758E-8</v>
      </c>
      <c r="L6266" s="2" t="s">
        <v>6878</v>
      </c>
      <c r="M6266" s="2" t="s">
        <v>13513</v>
      </c>
      <c r="N6266" s="60" t="s">
        <v>7113</v>
      </c>
      <c r="O6266" s="66" t="s">
        <v>8497</v>
      </c>
      <c r="P6266" s="67" t="s">
        <v>1166</v>
      </c>
      <c r="Q6266" s="2" t="s">
        <v>5479</v>
      </c>
      <c r="R6266" s="67"/>
      <c r="S6266" s="67"/>
      <c r="T6266" s="67"/>
      <c r="U6266" s="67"/>
      <c r="V6266" s="67"/>
      <c r="W6266" s="67"/>
      <c r="X6266" s="67"/>
      <c r="Y6266" s="67"/>
    </row>
    <row r="6267" spans="1:25" s="2" customFormat="1" ht="16.5" customHeight="1">
      <c r="A6267" s="59">
        <v>6265</v>
      </c>
      <c r="B6267" s="61" t="str">
        <f t="shared" si="679"/>
        <v>jd</v>
      </c>
      <c r="C6267" s="61" t="s">
        <v>2100</v>
      </c>
      <c r="D6267" s="2" t="s">
        <v>6811</v>
      </c>
      <c r="E6267" s="61" t="str">
        <f t="shared" si="680"/>
        <v>j</v>
      </c>
      <c r="F6267" s="62" t="str">
        <f t="shared" si="681"/>
        <v>d</v>
      </c>
      <c r="G6267" s="62" t="str">
        <f t="shared" si="682"/>
        <v>R</v>
      </c>
      <c r="H6267" s="62" t="str">
        <f t="shared" si="683"/>
        <v>L</v>
      </c>
      <c r="I6267" s="62">
        <f t="shared" si="684"/>
        <v>20</v>
      </c>
      <c r="J6267" s="62">
        <f t="shared" si="685"/>
        <v>8</v>
      </c>
      <c r="K6267" s="81">
        <v>5.8571431081632758E-8</v>
      </c>
      <c r="L6267" s="2" t="s">
        <v>6887</v>
      </c>
      <c r="M6267" s="2" t="s">
        <v>13510</v>
      </c>
      <c r="N6267" s="60" t="s">
        <v>6972</v>
      </c>
      <c r="O6267" s="66" t="s">
        <v>10395</v>
      </c>
      <c r="P6267" s="67" t="s">
        <v>14507</v>
      </c>
      <c r="Q6267" s="67" t="s">
        <v>2067</v>
      </c>
      <c r="R6267" s="67" t="s">
        <v>5479</v>
      </c>
      <c r="S6267" s="67"/>
      <c r="T6267" s="67"/>
      <c r="U6267" s="67"/>
      <c r="V6267" s="67"/>
      <c r="W6267" s="67"/>
      <c r="X6267" s="67"/>
      <c r="Y6267" s="67"/>
    </row>
    <row r="6268" spans="1:25" s="2" customFormat="1" ht="16.5" customHeight="1">
      <c r="A6268" s="59">
        <v>6266</v>
      </c>
      <c r="B6268" s="61" t="str">
        <f t="shared" si="679"/>
        <v>j</v>
      </c>
      <c r="C6268" s="61" t="s">
        <v>2276</v>
      </c>
      <c r="D6268" s="2" t="s">
        <v>13638</v>
      </c>
      <c r="E6268" s="61" t="str">
        <f t="shared" si="680"/>
        <v>j</v>
      </c>
      <c r="F6268" s="62" t="str">
        <f t="shared" si="681"/>
        <v>j</v>
      </c>
      <c r="G6268" s="62" t="str">
        <f t="shared" si="682"/>
        <v>R</v>
      </c>
      <c r="H6268" s="62" t="str">
        <f t="shared" si="683"/>
        <v>R</v>
      </c>
      <c r="I6268" s="62">
        <f t="shared" si="684"/>
        <v>20</v>
      </c>
      <c r="J6268" s="62">
        <f t="shared" si="685"/>
        <v>20</v>
      </c>
      <c r="K6268" s="81">
        <v>5.8571431081632758E-8</v>
      </c>
      <c r="L6268" s="2" t="s">
        <v>6887</v>
      </c>
      <c r="M6268" s="2" t="s">
        <v>14103</v>
      </c>
      <c r="N6268" s="60" t="s">
        <v>13418</v>
      </c>
      <c r="O6268" s="66" t="s">
        <v>10959</v>
      </c>
      <c r="P6268" s="67" t="s">
        <v>2637</v>
      </c>
      <c r="Q6268" s="67" t="s">
        <v>6631</v>
      </c>
      <c r="R6268" s="67" t="s">
        <v>286</v>
      </c>
      <c r="S6268" s="67"/>
      <c r="T6268" s="67"/>
      <c r="U6268" s="67"/>
      <c r="V6268" s="67"/>
      <c r="W6268" s="67"/>
      <c r="X6268" s="67"/>
      <c r="Y6268" s="67"/>
    </row>
    <row r="6269" spans="1:25" s="2" customFormat="1" ht="16.5" customHeight="1">
      <c r="A6269" s="59">
        <v>6267</v>
      </c>
      <c r="B6269" s="61" t="str">
        <f t="shared" si="679"/>
        <v>ha</v>
      </c>
      <c r="C6269" s="61" t="s">
        <v>5541</v>
      </c>
      <c r="D6269" s="2" t="s">
        <v>6846</v>
      </c>
      <c r="E6269" s="61" t="str">
        <f t="shared" si="680"/>
        <v>h</v>
      </c>
      <c r="F6269" s="62" t="str">
        <f t="shared" si="681"/>
        <v>a</v>
      </c>
      <c r="G6269" s="62" t="str">
        <f t="shared" si="682"/>
        <v>R</v>
      </c>
      <c r="H6269" s="62" t="str">
        <f t="shared" si="683"/>
        <v>L</v>
      </c>
      <c r="I6269" s="62">
        <f t="shared" si="684"/>
        <v>17</v>
      </c>
      <c r="J6269" s="62">
        <f t="shared" si="685"/>
        <v>2</v>
      </c>
      <c r="K6269" s="81">
        <v>5.8571431081632758E-8</v>
      </c>
      <c r="L6269" s="2" t="s">
        <v>6888</v>
      </c>
      <c r="M6269" s="2" t="s">
        <v>13532</v>
      </c>
      <c r="N6269" s="60" t="s">
        <v>6797</v>
      </c>
      <c r="O6269" s="66" t="s">
        <v>8025</v>
      </c>
      <c r="P6269" s="67" t="s">
        <v>1280</v>
      </c>
      <c r="Q6269" s="67" t="s">
        <v>4495</v>
      </c>
    </row>
    <row r="6270" spans="1:25" s="2" customFormat="1" ht="16.5" customHeight="1">
      <c r="A6270" s="59">
        <v>6268</v>
      </c>
      <c r="B6270" s="61" t="str">
        <f t="shared" si="679"/>
        <v>mn</v>
      </c>
      <c r="C6270" s="61" t="s">
        <v>3245</v>
      </c>
      <c r="D6270" s="2" t="s">
        <v>13654</v>
      </c>
      <c r="E6270" s="61" t="str">
        <f t="shared" si="680"/>
        <v>m</v>
      </c>
      <c r="F6270" s="62" t="str">
        <f t="shared" si="681"/>
        <v>n</v>
      </c>
      <c r="G6270" s="62" t="str">
        <f t="shared" si="682"/>
        <v>R</v>
      </c>
      <c r="H6270" s="62" t="str">
        <f t="shared" si="683"/>
        <v>R</v>
      </c>
      <c r="I6270" s="62">
        <f t="shared" si="684"/>
        <v>21</v>
      </c>
      <c r="J6270" s="62">
        <f t="shared" si="685"/>
        <v>18</v>
      </c>
      <c r="K6270" s="81">
        <v>5.8571431081632758E-8</v>
      </c>
      <c r="L6270" s="2" t="s">
        <v>6877</v>
      </c>
      <c r="M6270" s="2" t="s">
        <v>6841</v>
      </c>
      <c r="N6270" s="60" t="s">
        <v>6972</v>
      </c>
      <c r="O6270" s="66" t="s">
        <v>9463</v>
      </c>
      <c r="P6270" s="67" t="s">
        <v>2324</v>
      </c>
      <c r="Q6270" s="67" t="s">
        <v>6175</v>
      </c>
      <c r="R6270" s="67" t="s">
        <v>14097</v>
      </c>
      <c r="S6270" s="67" t="s">
        <v>6041</v>
      </c>
      <c r="T6270" s="67"/>
      <c r="U6270" s="67"/>
      <c r="V6270" s="67"/>
      <c r="W6270" s="67"/>
      <c r="X6270" s="67"/>
      <c r="Y6270" s="67"/>
    </row>
    <row r="6271" spans="1:25" s="2" customFormat="1" ht="16.5" customHeight="1">
      <c r="A6271" s="59">
        <v>6269</v>
      </c>
      <c r="B6271" s="61" t="str">
        <f t="shared" si="679"/>
        <v>hv</v>
      </c>
      <c r="C6271" s="61" t="s">
        <v>1976</v>
      </c>
      <c r="D6271" s="2" t="s">
        <v>13559</v>
      </c>
      <c r="E6271" s="61" t="str">
        <f t="shared" si="680"/>
        <v>h</v>
      </c>
      <c r="F6271" s="62" t="str">
        <f t="shared" si="681"/>
        <v>v</v>
      </c>
      <c r="G6271" s="62" t="str">
        <f t="shared" si="682"/>
        <v>R</v>
      </c>
      <c r="H6271" s="62" t="str">
        <f t="shared" si="683"/>
        <v>L</v>
      </c>
      <c r="I6271" s="62">
        <f t="shared" si="684"/>
        <v>17</v>
      </c>
      <c r="J6271" s="62">
        <f t="shared" si="685"/>
        <v>12</v>
      </c>
      <c r="K6271" s="81">
        <v>5.8571431081632758E-8</v>
      </c>
      <c r="L6271" s="2" t="s">
        <v>6888</v>
      </c>
      <c r="M6271" s="2" t="s">
        <v>13534</v>
      </c>
      <c r="N6271" s="60" t="s">
        <v>6972</v>
      </c>
      <c r="O6271" s="66" t="s">
        <v>9881</v>
      </c>
      <c r="P6271" s="67" t="s">
        <v>630</v>
      </c>
      <c r="Q6271" s="67" t="s">
        <v>4989</v>
      </c>
      <c r="R6271" s="67" t="s">
        <v>4241</v>
      </c>
      <c r="S6271" s="67" t="s">
        <v>5479</v>
      </c>
      <c r="T6271" s="67"/>
      <c r="U6271" s="67"/>
      <c r="V6271" s="67"/>
      <c r="W6271" s="67"/>
      <c r="X6271" s="67"/>
      <c r="Y6271" s="67"/>
    </row>
    <row r="6272" spans="1:25" s="2" customFormat="1" ht="16.5" customHeight="1">
      <c r="A6272" s="59">
        <v>6270</v>
      </c>
      <c r="B6272" s="61" t="str">
        <f t="shared" si="679"/>
        <v>qf</v>
      </c>
      <c r="C6272" s="61" t="s">
        <v>4105</v>
      </c>
      <c r="D6272" s="2" t="s">
        <v>13769</v>
      </c>
      <c r="E6272" s="61" t="str">
        <f t="shared" si="680"/>
        <v>q</v>
      </c>
      <c r="F6272" s="62" t="str">
        <f t="shared" si="681"/>
        <v>f</v>
      </c>
      <c r="G6272" s="62" t="str">
        <f t="shared" si="682"/>
        <v>L</v>
      </c>
      <c r="H6272" s="62" t="str">
        <f t="shared" si="683"/>
        <v>L</v>
      </c>
      <c r="I6272" s="62">
        <f t="shared" si="684"/>
        <v>1</v>
      </c>
      <c r="J6272" s="62">
        <f t="shared" si="685"/>
        <v>11</v>
      </c>
      <c r="K6272" s="81">
        <v>5.8571431081632758E-8</v>
      </c>
      <c r="L6272" s="2" t="s">
        <v>13511</v>
      </c>
      <c r="M6272" s="2" t="s">
        <v>14462</v>
      </c>
      <c r="N6272" s="60" t="s">
        <v>7240</v>
      </c>
      <c r="O6272" s="66" t="s">
        <v>14251</v>
      </c>
      <c r="P6272" s="67" t="s">
        <v>6798</v>
      </c>
      <c r="Q6272" s="67" t="s">
        <v>1511</v>
      </c>
      <c r="R6272" s="67" t="s">
        <v>1364</v>
      </c>
      <c r="S6272" s="67"/>
      <c r="T6272" s="67"/>
      <c r="U6272" s="67"/>
      <c r="V6272" s="67"/>
      <c r="W6272" s="67"/>
      <c r="X6272" s="67"/>
      <c r="Y6272" s="67"/>
    </row>
    <row r="6273" spans="1:25" s="2" customFormat="1" ht="16.5" customHeight="1">
      <c r="A6273" s="59">
        <v>6271</v>
      </c>
      <c r="B6273" s="61" t="str">
        <f t="shared" si="679"/>
        <v>ly</v>
      </c>
      <c r="C6273" s="61" t="s">
        <v>2990</v>
      </c>
      <c r="D6273" s="2" t="s">
        <v>6906</v>
      </c>
      <c r="E6273" s="61" t="str">
        <f t="shared" si="680"/>
        <v>l</v>
      </c>
      <c r="F6273" s="62" t="str">
        <f t="shared" si="681"/>
        <v>y</v>
      </c>
      <c r="G6273" s="62" t="str">
        <f t="shared" si="682"/>
        <v>R</v>
      </c>
      <c r="H6273" s="62" t="str">
        <f t="shared" si="683"/>
        <v>R</v>
      </c>
      <c r="I6273" s="62">
        <f t="shared" si="684"/>
        <v>25</v>
      </c>
      <c r="J6273" s="62">
        <f t="shared" si="685"/>
        <v>16</v>
      </c>
      <c r="K6273" s="81">
        <v>5.8571431081632758E-8</v>
      </c>
      <c r="L6273" s="2" t="s">
        <v>6889</v>
      </c>
      <c r="M6273" s="2" t="s">
        <v>13529</v>
      </c>
      <c r="N6273" s="60" t="s">
        <v>6972</v>
      </c>
      <c r="O6273" s="66" t="s">
        <v>10326</v>
      </c>
      <c r="P6273" s="67" t="s">
        <v>14507</v>
      </c>
      <c r="Q6273" s="67" t="s">
        <v>6763</v>
      </c>
      <c r="R6273" s="67" t="s">
        <v>4586</v>
      </c>
      <c r="S6273" s="67"/>
      <c r="T6273" s="67"/>
      <c r="U6273" s="67"/>
      <c r="V6273" s="67"/>
      <c r="W6273" s="67"/>
      <c r="X6273" s="67"/>
      <c r="Y6273" s="67"/>
    </row>
    <row r="6274" spans="1:25" s="2" customFormat="1" ht="16.5" customHeight="1">
      <c r="A6274" s="59">
        <v>6272</v>
      </c>
      <c r="B6274" s="61" t="str">
        <f t="shared" si="679"/>
        <v>py</v>
      </c>
      <c r="C6274" s="61" t="s">
        <v>3813</v>
      </c>
      <c r="D6274" s="2" t="s">
        <v>13785</v>
      </c>
      <c r="E6274" s="61" t="str">
        <f t="shared" si="680"/>
        <v>p</v>
      </c>
      <c r="F6274" s="62" t="str">
        <f t="shared" si="681"/>
        <v>y</v>
      </c>
      <c r="G6274" s="62" t="str">
        <f t="shared" si="682"/>
        <v>R</v>
      </c>
      <c r="H6274" s="62" t="str">
        <f t="shared" si="683"/>
        <v>R</v>
      </c>
      <c r="I6274" s="62">
        <f t="shared" si="684"/>
        <v>26</v>
      </c>
      <c r="J6274" s="62">
        <f t="shared" si="685"/>
        <v>16</v>
      </c>
      <c r="K6274" s="81">
        <v>5.8571431081632758E-8</v>
      </c>
      <c r="L6274" s="2" t="s">
        <v>6881</v>
      </c>
      <c r="M6274" s="2" t="s">
        <v>13529</v>
      </c>
      <c r="N6274" s="60" t="s">
        <v>6797</v>
      </c>
      <c r="O6274" s="66" t="s">
        <v>8066</v>
      </c>
      <c r="P6274" s="67" t="s">
        <v>426</v>
      </c>
      <c r="Q6274" s="67" t="s">
        <v>378</v>
      </c>
      <c r="R6274" s="67" t="s">
        <v>5807</v>
      </c>
      <c r="S6274" s="67"/>
      <c r="T6274" s="67"/>
      <c r="U6274" s="67"/>
      <c r="V6274" s="67"/>
      <c r="W6274" s="67"/>
      <c r="X6274" s="67"/>
      <c r="Y6274" s="67"/>
    </row>
    <row r="6275" spans="1:25" s="2" customFormat="1" ht="16.5" customHeight="1">
      <c r="A6275" s="59">
        <v>6273</v>
      </c>
      <c r="B6275" s="61" t="str">
        <f t="shared" ref="B6275:B6338" si="686">VLOOKUP(D6275,sp,2,FALSE)</f>
        <v>ld</v>
      </c>
      <c r="C6275" s="61" t="s">
        <v>2915</v>
      </c>
      <c r="D6275" s="2" t="s">
        <v>6831</v>
      </c>
      <c r="E6275" s="61" t="str">
        <f t="shared" ref="E6275:E6338" si="687">LEFT(B6275,1)</f>
        <v>l</v>
      </c>
      <c r="F6275" s="62" t="str">
        <f t="shared" ref="F6275:F6338" si="688">RIGHT(B6275,1)</f>
        <v>d</v>
      </c>
      <c r="G6275" s="62" t="str">
        <f t="shared" si="682"/>
        <v>R</v>
      </c>
      <c r="H6275" s="62" t="str">
        <f t="shared" si="683"/>
        <v>L</v>
      </c>
      <c r="I6275" s="62">
        <f t="shared" si="684"/>
        <v>25</v>
      </c>
      <c r="J6275" s="62">
        <f t="shared" si="685"/>
        <v>8</v>
      </c>
      <c r="K6275" s="81">
        <v>5.8571431081632758E-8</v>
      </c>
      <c r="L6275" s="2" t="s">
        <v>6889</v>
      </c>
      <c r="M6275" s="2" t="s">
        <v>13510</v>
      </c>
      <c r="N6275" s="60" t="s">
        <v>6797</v>
      </c>
      <c r="O6275" s="66" t="s">
        <v>14296</v>
      </c>
      <c r="P6275" s="67" t="s">
        <v>6798</v>
      </c>
      <c r="Q6275" s="67" t="s">
        <v>14500</v>
      </c>
      <c r="R6275" s="67" t="s">
        <v>3474</v>
      </c>
      <c r="S6275" s="67"/>
      <c r="T6275" s="67"/>
      <c r="U6275" s="67"/>
      <c r="V6275" s="67"/>
      <c r="W6275" s="67"/>
      <c r="X6275" s="67"/>
      <c r="Y6275" s="67"/>
    </row>
    <row r="6276" spans="1:25" s="2" customFormat="1" ht="16.5" customHeight="1">
      <c r="A6276" s="59">
        <v>6274</v>
      </c>
      <c r="B6276" s="61" t="str">
        <f t="shared" si="686"/>
        <v>go</v>
      </c>
      <c r="C6276" s="61" t="s">
        <v>1542</v>
      </c>
      <c r="D6276" s="2" t="s">
        <v>13663</v>
      </c>
      <c r="E6276" s="61" t="str">
        <f t="shared" si="687"/>
        <v>g</v>
      </c>
      <c r="F6276" s="62" t="str">
        <f t="shared" si="688"/>
        <v>o</v>
      </c>
      <c r="G6276" s="62" t="str">
        <f t="shared" ref="G6276:G6339" si="689">IF(FIND(E6276,"qwertasdfgzxcvbyuiophjkl;nm")&lt;15.5,"L","R")</f>
        <v>L</v>
      </c>
      <c r="H6276" s="62" t="str">
        <f t="shared" ref="H6276:H6339" si="690">IF(FIND(F6276,"qwertasdfgzxcvbyuiophjkl;nm")&lt;15.5,"L","R")</f>
        <v>R</v>
      </c>
      <c r="I6276" s="62">
        <f t="shared" ref="I6276:I6339" si="691">FIND(E6276,$I$1)</f>
        <v>14</v>
      </c>
      <c r="J6276" s="62">
        <f t="shared" ref="J6276:J6339" si="692">FIND(F6276,$I$1)</f>
        <v>24</v>
      </c>
      <c r="K6276" s="81">
        <v>5.8571431081632758E-8</v>
      </c>
      <c r="L6276" s="2" t="s">
        <v>13509</v>
      </c>
      <c r="M6276" s="2" t="s">
        <v>6960</v>
      </c>
      <c r="N6276" s="60" t="s">
        <v>7003</v>
      </c>
      <c r="O6276" s="66" t="s">
        <v>14308</v>
      </c>
      <c r="P6276" s="67" t="s">
        <v>6798</v>
      </c>
      <c r="Q6276" s="67" t="s">
        <v>143</v>
      </c>
      <c r="R6276" s="67" t="s">
        <v>2637</v>
      </c>
      <c r="S6276" s="67"/>
      <c r="T6276" s="67"/>
      <c r="U6276" s="67"/>
      <c r="V6276" s="67"/>
      <c r="W6276" s="67"/>
      <c r="X6276" s="67"/>
      <c r="Y6276" s="67"/>
    </row>
    <row r="6277" spans="1:25" s="2" customFormat="1" ht="16.5" customHeight="1">
      <c r="A6277" s="59">
        <v>6275</v>
      </c>
      <c r="B6277" s="61" t="str">
        <f t="shared" si="686"/>
        <v>ix</v>
      </c>
      <c r="C6277" s="61" t="s">
        <v>465</v>
      </c>
      <c r="D6277" s="2" t="s">
        <v>13788</v>
      </c>
      <c r="E6277" s="61" t="str">
        <f t="shared" si="687"/>
        <v>i</v>
      </c>
      <c r="F6277" s="62" t="str">
        <f t="shared" si="688"/>
        <v>x</v>
      </c>
      <c r="G6277" s="62" t="str">
        <f t="shared" si="689"/>
        <v>R</v>
      </c>
      <c r="H6277" s="62" t="str">
        <f t="shared" si="690"/>
        <v>L</v>
      </c>
      <c r="I6277" s="62">
        <f t="shared" si="691"/>
        <v>22</v>
      </c>
      <c r="J6277" s="62">
        <f t="shared" si="692"/>
        <v>6</v>
      </c>
      <c r="K6277" s="81">
        <v>5.8571431081632758E-8</v>
      </c>
      <c r="L6277" s="2" t="s">
        <v>14016</v>
      </c>
      <c r="M6277" s="2" t="s">
        <v>6950</v>
      </c>
      <c r="N6277" s="60" t="s">
        <v>6797</v>
      </c>
      <c r="O6277" s="66" t="s">
        <v>10047</v>
      </c>
      <c r="P6277" s="67" t="s">
        <v>630</v>
      </c>
      <c r="Q6277" s="67" t="s">
        <v>506</v>
      </c>
      <c r="R6277" s="67" t="s">
        <v>5807</v>
      </c>
      <c r="S6277" s="67" t="s">
        <v>881</v>
      </c>
      <c r="T6277" s="67"/>
      <c r="U6277" s="67"/>
      <c r="V6277" s="67"/>
      <c r="W6277" s="67"/>
      <c r="X6277" s="67"/>
      <c r="Y6277" s="67"/>
    </row>
    <row r="6278" spans="1:25" s="2" customFormat="1" ht="16.5" customHeight="1">
      <c r="A6278" s="59">
        <v>6276</v>
      </c>
      <c r="B6278" s="61" t="str">
        <f t="shared" si="686"/>
        <v>dp</v>
      </c>
      <c r="C6278" s="61" t="s">
        <v>1115</v>
      </c>
      <c r="D6278" s="2" t="s">
        <v>13568</v>
      </c>
      <c r="E6278" s="61" t="str">
        <f t="shared" si="687"/>
        <v>d</v>
      </c>
      <c r="F6278" s="62" t="str">
        <f t="shared" si="688"/>
        <v>p</v>
      </c>
      <c r="G6278" s="62" t="str">
        <f t="shared" si="689"/>
        <v>L</v>
      </c>
      <c r="H6278" s="62" t="str">
        <f t="shared" si="690"/>
        <v>R</v>
      </c>
      <c r="I6278" s="62">
        <f t="shared" si="691"/>
        <v>8</v>
      </c>
      <c r="J6278" s="62">
        <f t="shared" si="692"/>
        <v>26</v>
      </c>
      <c r="K6278" s="81">
        <v>5.8571431081632758E-8</v>
      </c>
      <c r="L6278" s="2" t="s">
        <v>13508</v>
      </c>
      <c r="M6278" s="2" t="s">
        <v>13536</v>
      </c>
      <c r="N6278" s="60" t="s">
        <v>7280</v>
      </c>
      <c r="O6278" s="66" t="s">
        <v>13286</v>
      </c>
      <c r="P6278" s="67" t="s">
        <v>5808</v>
      </c>
      <c r="Q6278" s="67" t="s">
        <v>6041</v>
      </c>
      <c r="R6278" s="67" t="s">
        <v>6041</v>
      </c>
      <c r="S6278" s="67" t="s">
        <v>6041</v>
      </c>
      <c r="T6278" s="67" t="s">
        <v>6041</v>
      </c>
      <c r="U6278" s="67"/>
      <c r="V6278" s="67"/>
      <c r="W6278" s="67"/>
      <c r="X6278" s="67"/>
      <c r="Y6278" s="67"/>
    </row>
    <row r="6279" spans="1:25" s="2" customFormat="1" ht="16.5" customHeight="1">
      <c r="A6279" s="59">
        <v>6277</v>
      </c>
      <c r="B6279" s="61" t="str">
        <f t="shared" si="686"/>
        <v>oe</v>
      </c>
      <c r="C6279" s="61" t="s">
        <v>4431</v>
      </c>
      <c r="D6279" s="2" t="s">
        <v>13699</v>
      </c>
      <c r="E6279" s="61" t="str">
        <f t="shared" si="687"/>
        <v>o</v>
      </c>
      <c r="F6279" s="62" t="str">
        <f t="shared" si="688"/>
        <v>e</v>
      </c>
      <c r="G6279" s="62" t="str">
        <f t="shared" si="689"/>
        <v>R</v>
      </c>
      <c r="H6279" s="62" t="str">
        <f t="shared" si="690"/>
        <v>L</v>
      </c>
      <c r="I6279" s="62">
        <f t="shared" si="691"/>
        <v>24</v>
      </c>
      <c r="J6279" s="62">
        <f t="shared" si="692"/>
        <v>7</v>
      </c>
      <c r="K6279" s="81">
        <v>5.8571431081632758E-8</v>
      </c>
      <c r="L6279" s="2" t="s">
        <v>14018</v>
      </c>
      <c r="M6279" s="2" t="s">
        <v>6876</v>
      </c>
      <c r="N6279" s="60" t="s">
        <v>6874</v>
      </c>
      <c r="O6279" s="66" t="s">
        <v>12268</v>
      </c>
      <c r="P6279" s="67" t="s">
        <v>506</v>
      </c>
      <c r="Q6279" s="67" t="s">
        <v>530</v>
      </c>
    </row>
    <row r="6280" spans="1:25" s="2" customFormat="1" ht="16.5" customHeight="1">
      <c r="A6280" s="59">
        <v>6278</v>
      </c>
      <c r="B6280" s="61" t="str">
        <f t="shared" si="686"/>
        <v>xc</v>
      </c>
      <c r="C6280" s="61" t="s">
        <v>5614</v>
      </c>
      <c r="D6280" s="2" t="s">
        <v>13735</v>
      </c>
      <c r="E6280" s="61" t="str">
        <f t="shared" si="687"/>
        <v>x</v>
      </c>
      <c r="F6280" s="62" t="str">
        <f t="shared" si="688"/>
        <v>c</v>
      </c>
      <c r="G6280" s="62" t="str">
        <f t="shared" si="689"/>
        <v>L</v>
      </c>
      <c r="H6280" s="62" t="str">
        <f t="shared" si="690"/>
        <v>L</v>
      </c>
      <c r="I6280" s="62">
        <f t="shared" si="691"/>
        <v>6</v>
      </c>
      <c r="J6280" s="62">
        <f t="shared" si="692"/>
        <v>9</v>
      </c>
      <c r="K6280" s="81">
        <v>5.8571431081632758E-8</v>
      </c>
      <c r="L6280" s="2" t="s">
        <v>6892</v>
      </c>
      <c r="M6280" s="2" t="s">
        <v>13535</v>
      </c>
      <c r="N6280" s="60" t="s">
        <v>6972</v>
      </c>
      <c r="O6280" s="66" t="s">
        <v>7640</v>
      </c>
      <c r="P6280" s="67" t="s">
        <v>4241</v>
      </c>
      <c r="Q6280" s="67" t="s">
        <v>3955</v>
      </c>
      <c r="R6280" s="67" t="s">
        <v>1777</v>
      </c>
      <c r="S6280" s="67"/>
      <c r="T6280" s="67"/>
      <c r="U6280" s="67"/>
      <c r="V6280" s="67"/>
      <c r="W6280" s="67"/>
      <c r="X6280" s="67"/>
      <c r="Y6280" s="67"/>
    </row>
    <row r="6281" spans="1:25" s="2" customFormat="1" ht="16.5" customHeight="1">
      <c r="A6281" s="59">
        <v>6279</v>
      </c>
      <c r="B6281" s="61" t="str">
        <f t="shared" si="686"/>
        <v>ks</v>
      </c>
      <c r="C6281" s="61" t="s">
        <v>2652</v>
      </c>
      <c r="D6281" s="2" t="s">
        <v>6818</v>
      </c>
      <c r="E6281" s="61" t="str">
        <f t="shared" si="687"/>
        <v>k</v>
      </c>
      <c r="F6281" s="62" t="str">
        <f t="shared" si="688"/>
        <v>s</v>
      </c>
      <c r="G6281" s="62" t="str">
        <f t="shared" si="689"/>
        <v>R</v>
      </c>
      <c r="H6281" s="62" t="str">
        <f t="shared" si="690"/>
        <v>L</v>
      </c>
      <c r="I6281" s="62">
        <f t="shared" si="691"/>
        <v>23</v>
      </c>
      <c r="J6281" s="62">
        <f t="shared" si="692"/>
        <v>5</v>
      </c>
      <c r="K6281" s="81">
        <v>5.8571431081632758E-8</v>
      </c>
      <c r="L6281" s="2" t="s">
        <v>6890</v>
      </c>
      <c r="M6281" s="2" t="s">
        <v>13512</v>
      </c>
      <c r="N6281" s="60" t="s">
        <v>6797</v>
      </c>
      <c r="O6281" s="66" t="s">
        <v>11645</v>
      </c>
      <c r="P6281" s="67" t="s">
        <v>14501</v>
      </c>
      <c r="Q6281" s="67" t="s">
        <v>3354</v>
      </c>
      <c r="R6281" s="67" t="s">
        <v>14104</v>
      </c>
      <c r="S6281" s="67" t="s">
        <v>2637</v>
      </c>
      <c r="T6281" s="67"/>
      <c r="U6281" s="67"/>
      <c r="V6281" s="67"/>
      <c r="W6281" s="67"/>
      <c r="X6281" s="67"/>
      <c r="Y6281" s="67"/>
    </row>
    <row r="6282" spans="1:25" s="2" customFormat="1" ht="16.5" customHeight="1">
      <c r="A6282" s="59">
        <v>6280</v>
      </c>
      <c r="B6282" s="61" t="str">
        <f t="shared" si="686"/>
        <v>x</v>
      </c>
      <c r="C6282" s="61" t="s">
        <v>5415</v>
      </c>
      <c r="D6282" s="2" t="s">
        <v>13563</v>
      </c>
      <c r="E6282" s="61" t="str">
        <f t="shared" si="687"/>
        <v>x</v>
      </c>
      <c r="F6282" s="62" t="str">
        <f t="shared" si="688"/>
        <v>x</v>
      </c>
      <c r="G6282" s="62" t="str">
        <f t="shared" si="689"/>
        <v>L</v>
      </c>
      <c r="H6282" s="62" t="str">
        <f t="shared" si="690"/>
        <v>L</v>
      </c>
      <c r="I6282" s="62">
        <f t="shared" si="691"/>
        <v>6</v>
      </c>
      <c r="J6282" s="62">
        <f t="shared" si="692"/>
        <v>6</v>
      </c>
      <c r="K6282" s="81">
        <v>5.8571431081632758E-8</v>
      </c>
      <c r="L6282" s="2" t="s">
        <v>6892</v>
      </c>
      <c r="M6282" s="2" t="s">
        <v>14103</v>
      </c>
      <c r="N6282" s="60" t="s">
        <v>7106</v>
      </c>
      <c r="O6282" s="66" t="s">
        <v>10552</v>
      </c>
      <c r="P6282" s="67" t="s">
        <v>3474</v>
      </c>
      <c r="Q6282" s="67" t="s">
        <v>2637</v>
      </c>
      <c r="R6282" s="67" t="s">
        <v>5807</v>
      </c>
      <c r="S6282" s="67" t="s">
        <v>6774</v>
      </c>
      <c r="T6282" s="67"/>
      <c r="U6282" s="67"/>
      <c r="V6282" s="67"/>
      <c r="W6282" s="67"/>
      <c r="X6282" s="67"/>
      <c r="Y6282" s="67"/>
    </row>
    <row r="6283" spans="1:25" s="2" customFormat="1" ht="16.5" customHeight="1">
      <c r="A6283" s="59">
        <v>6281</v>
      </c>
      <c r="B6283" s="61" t="str">
        <f t="shared" si="686"/>
        <v>uf</v>
      </c>
      <c r="C6283" s="61" t="s">
        <v>6522</v>
      </c>
      <c r="D6283" s="2" t="s">
        <v>13362</v>
      </c>
      <c r="E6283" s="61" t="str">
        <f t="shared" si="687"/>
        <v>u</v>
      </c>
      <c r="F6283" s="62" t="str">
        <f t="shared" si="688"/>
        <v>f</v>
      </c>
      <c r="G6283" s="62" t="str">
        <f t="shared" si="689"/>
        <v>R</v>
      </c>
      <c r="H6283" s="62" t="str">
        <f t="shared" si="690"/>
        <v>L</v>
      </c>
      <c r="I6283" s="62">
        <f t="shared" si="691"/>
        <v>19</v>
      </c>
      <c r="J6283" s="62">
        <f t="shared" si="692"/>
        <v>11</v>
      </c>
      <c r="K6283" s="81">
        <v>5.8571431081632758E-8</v>
      </c>
      <c r="L6283" s="2" t="s">
        <v>13537</v>
      </c>
      <c r="M6283" s="2" t="s">
        <v>13510</v>
      </c>
      <c r="N6283" s="60" t="s">
        <v>7056</v>
      </c>
      <c r="O6283" s="66" t="s">
        <v>8569</v>
      </c>
      <c r="P6283" s="67" t="s">
        <v>2252</v>
      </c>
      <c r="Q6283" s="67" t="s">
        <v>6761</v>
      </c>
      <c r="R6283" s="67" t="s">
        <v>4903</v>
      </c>
      <c r="S6283" s="67" t="s">
        <v>4492</v>
      </c>
      <c r="T6283" s="67"/>
      <c r="U6283" s="67"/>
      <c r="V6283" s="67"/>
      <c r="W6283" s="67"/>
      <c r="X6283" s="67"/>
      <c r="Y6283" s="67"/>
    </row>
    <row r="6284" spans="1:25" s="2" customFormat="1" ht="16.5" customHeight="1">
      <c r="A6284" s="59">
        <v>6282</v>
      </c>
      <c r="B6284" s="61" t="str">
        <f t="shared" si="686"/>
        <v>su</v>
      </c>
      <c r="C6284" s="61" t="s">
        <v>4710</v>
      </c>
      <c r="D6284" s="2" t="s">
        <v>6944</v>
      </c>
      <c r="E6284" s="61" t="str">
        <f t="shared" si="687"/>
        <v>s</v>
      </c>
      <c r="F6284" s="62" t="str">
        <f t="shared" si="688"/>
        <v>u</v>
      </c>
      <c r="G6284" s="62" t="str">
        <f t="shared" si="689"/>
        <v>L</v>
      </c>
      <c r="H6284" s="62" t="str">
        <f t="shared" si="690"/>
        <v>R</v>
      </c>
      <c r="I6284" s="62">
        <f t="shared" si="691"/>
        <v>5</v>
      </c>
      <c r="J6284" s="62">
        <f t="shared" si="692"/>
        <v>19</v>
      </c>
      <c r="K6284" s="81">
        <v>5.8571431081632758E-8</v>
      </c>
      <c r="L6284" s="2" t="s">
        <v>6775</v>
      </c>
      <c r="M6284" s="2" t="s">
        <v>13512</v>
      </c>
      <c r="N6284" s="60" t="s">
        <v>6972</v>
      </c>
      <c r="O6284" s="66" t="s">
        <v>11886</v>
      </c>
      <c r="P6284" s="67" t="s">
        <v>4621</v>
      </c>
      <c r="Q6284" s="67" t="s">
        <v>3474</v>
      </c>
      <c r="R6284" s="67" t="s">
        <v>2637</v>
      </c>
      <c r="S6284" s="67"/>
      <c r="T6284" s="67"/>
      <c r="U6284" s="67"/>
      <c r="V6284" s="67"/>
      <c r="W6284" s="67"/>
      <c r="X6284" s="67"/>
      <c r="Y6284" s="67"/>
    </row>
    <row r="6285" spans="1:25" s="2" customFormat="1" ht="16.5" customHeight="1">
      <c r="A6285" s="59">
        <v>6283</v>
      </c>
      <c r="B6285" s="61" t="str">
        <f t="shared" si="686"/>
        <v>kg</v>
      </c>
      <c r="C6285" s="61" t="s">
        <v>2577</v>
      </c>
      <c r="D6285" s="2" t="s">
        <v>13733</v>
      </c>
      <c r="E6285" s="61" t="str">
        <f t="shared" si="687"/>
        <v>k</v>
      </c>
      <c r="F6285" s="62" t="str">
        <f t="shared" si="688"/>
        <v>g</v>
      </c>
      <c r="G6285" s="62" t="str">
        <f t="shared" si="689"/>
        <v>R</v>
      </c>
      <c r="H6285" s="62" t="str">
        <f t="shared" si="690"/>
        <v>L</v>
      </c>
      <c r="I6285" s="62">
        <f t="shared" si="691"/>
        <v>23</v>
      </c>
      <c r="J6285" s="62">
        <f t="shared" si="692"/>
        <v>14</v>
      </c>
      <c r="K6285" s="81">
        <v>5.8571431081632758E-8</v>
      </c>
      <c r="L6285" s="2" t="s">
        <v>6890</v>
      </c>
      <c r="M6285" s="2" t="s">
        <v>13767</v>
      </c>
      <c r="N6285" s="60" t="s">
        <v>6972</v>
      </c>
      <c r="O6285" s="66" t="s">
        <v>9549</v>
      </c>
      <c r="P6285" s="67" t="s">
        <v>2324</v>
      </c>
      <c r="Q6285" s="67" t="s">
        <v>4974</v>
      </c>
      <c r="R6285" s="67" t="s">
        <v>2066</v>
      </c>
      <c r="S6285" s="67"/>
      <c r="T6285" s="67"/>
      <c r="U6285" s="67"/>
      <c r="V6285" s="67"/>
      <c r="W6285" s="67"/>
      <c r="X6285" s="67"/>
      <c r="Y6285" s="67"/>
    </row>
    <row r="6286" spans="1:25" s="2" customFormat="1" ht="16.5" customHeight="1">
      <c r="A6286" s="59">
        <v>6285</v>
      </c>
      <c r="B6286" s="61" t="str">
        <f t="shared" si="686"/>
        <v>wu</v>
      </c>
      <c r="C6286" s="61" t="s">
        <v>5241</v>
      </c>
      <c r="D6286" s="2" t="s">
        <v>6939</v>
      </c>
      <c r="E6286" s="61" t="str">
        <f t="shared" si="687"/>
        <v>w</v>
      </c>
      <c r="F6286" s="62" t="str">
        <f t="shared" si="688"/>
        <v>u</v>
      </c>
      <c r="G6286" s="62" t="str">
        <f t="shared" si="689"/>
        <v>L</v>
      </c>
      <c r="H6286" s="62" t="str">
        <f t="shared" si="690"/>
        <v>R</v>
      </c>
      <c r="I6286" s="62">
        <f t="shared" si="691"/>
        <v>4</v>
      </c>
      <c r="J6286" s="62">
        <f t="shared" si="692"/>
        <v>19</v>
      </c>
      <c r="K6286" s="81">
        <v>5.8571431081632758E-8</v>
      </c>
      <c r="L6286" s="2" t="s">
        <v>6804</v>
      </c>
      <c r="M6286" s="2" t="s">
        <v>13512</v>
      </c>
      <c r="N6286" s="60" t="s">
        <v>7238</v>
      </c>
      <c r="O6286" s="66" t="s">
        <v>11917</v>
      </c>
      <c r="P6286" s="67" t="s">
        <v>4621</v>
      </c>
      <c r="Q6286" s="67" t="s">
        <v>3812</v>
      </c>
      <c r="R6286" s="67" t="s">
        <v>824</v>
      </c>
      <c r="S6286" s="67" t="s">
        <v>2325</v>
      </c>
      <c r="T6286" s="67"/>
      <c r="U6286" s="67"/>
      <c r="V6286" s="67"/>
      <c r="W6286" s="67"/>
      <c r="X6286" s="67"/>
      <c r="Y6286" s="67"/>
    </row>
    <row r="6287" spans="1:25" s="2" customFormat="1" ht="16.5" customHeight="1">
      <c r="A6287" s="59">
        <v>6286</v>
      </c>
      <c r="B6287" s="61" t="str">
        <f t="shared" si="686"/>
        <v>cl</v>
      </c>
      <c r="C6287" s="61" t="s">
        <v>749</v>
      </c>
      <c r="D6287" s="2" t="s">
        <v>13596</v>
      </c>
      <c r="E6287" s="61" t="str">
        <f t="shared" si="687"/>
        <v>c</v>
      </c>
      <c r="F6287" s="62" t="str">
        <f t="shared" si="688"/>
        <v>l</v>
      </c>
      <c r="G6287" s="62" t="str">
        <f t="shared" si="689"/>
        <v>L</v>
      </c>
      <c r="H6287" s="62" t="str">
        <f t="shared" si="690"/>
        <v>R</v>
      </c>
      <c r="I6287" s="62">
        <f t="shared" si="691"/>
        <v>9</v>
      </c>
      <c r="J6287" s="62">
        <f t="shared" si="692"/>
        <v>25</v>
      </c>
      <c r="K6287" s="81">
        <v>5.8571431081632758E-8</v>
      </c>
      <c r="L6287" s="2" t="s">
        <v>6882</v>
      </c>
      <c r="M6287" s="2" t="s">
        <v>6908</v>
      </c>
      <c r="N6287" s="60" t="s">
        <v>6972</v>
      </c>
      <c r="O6287" s="66" t="s">
        <v>8925</v>
      </c>
      <c r="P6287" s="67" t="s">
        <v>5080</v>
      </c>
      <c r="Q6287" s="67" t="s">
        <v>696</v>
      </c>
      <c r="R6287" s="67" t="s">
        <v>5479</v>
      </c>
      <c r="S6287" s="67"/>
      <c r="T6287" s="67"/>
      <c r="U6287" s="67"/>
      <c r="V6287" s="67"/>
      <c r="W6287" s="67"/>
      <c r="X6287" s="67"/>
      <c r="Y6287" s="67"/>
    </row>
    <row r="6288" spans="1:25" s="2" customFormat="1" ht="16.5" customHeight="1">
      <c r="A6288" s="59">
        <v>6287</v>
      </c>
      <c r="B6288" s="61" t="str">
        <f t="shared" si="686"/>
        <v>g;</v>
      </c>
      <c r="C6288" s="61" t="s">
        <v>1653</v>
      </c>
      <c r="D6288" s="2" t="s">
        <v>6902</v>
      </c>
      <c r="E6288" s="61" t="str">
        <f t="shared" si="687"/>
        <v>g</v>
      </c>
      <c r="F6288" s="62" t="str">
        <f t="shared" si="688"/>
        <v>;</v>
      </c>
      <c r="G6288" s="62" t="str">
        <f t="shared" si="689"/>
        <v>L</v>
      </c>
      <c r="H6288" s="62" t="str">
        <f t="shared" si="690"/>
        <v>R</v>
      </c>
      <c r="I6288" s="62">
        <f t="shared" si="691"/>
        <v>14</v>
      </c>
      <c r="J6288" s="62">
        <f t="shared" si="692"/>
        <v>27</v>
      </c>
      <c r="K6288" s="81">
        <v>5.8571431081632758E-8</v>
      </c>
      <c r="L6288" s="2" t="s">
        <v>13509</v>
      </c>
      <c r="M6288" s="2" t="s">
        <v>13534</v>
      </c>
      <c r="N6288" s="60" t="s">
        <v>6797</v>
      </c>
      <c r="O6288" s="66" t="s">
        <v>7670</v>
      </c>
      <c r="P6288" s="67" t="s">
        <v>4241</v>
      </c>
      <c r="Q6288" s="67" t="s">
        <v>1993</v>
      </c>
      <c r="R6288" s="67"/>
      <c r="S6288" s="67"/>
      <c r="T6288" s="67"/>
      <c r="U6288" s="67"/>
      <c r="V6288" s="67"/>
      <c r="W6288" s="67"/>
      <c r="X6288" s="67"/>
      <c r="Y6288" s="67"/>
    </row>
    <row r="6289" spans="1:25" s="2" customFormat="1" ht="16.5" customHeight="1">
      <c r="A6289" s="59">
        <v>6288</v>
      </c>
      <c r="B6289" s="61" t="str">
        <f t="shared" si="686"/>
        <v>pi</v>
      </c>
      <c r="C6289" s="61" t="s">
        <v>3772</v>
      </c>
      <c r="D6289" s="2" t="s">
        <v>6955</v>
      </c>
      <c r="E6289" s="61" t="str">
        <f t="shared" si="687"/>
        <v>p</v>
      </c>
      <c r="F6289" s="62" t="str">
        <f t="shared" si="688"/>
        <v>i</v>
      </c>
      <c r="G6289" s="62" t="str">
        <f t="shared" si="689"/>
        <v>R</v>
      </c>
      <c r="H6289" s="62" t="str">
        <f t="shared" si="690"/>
        <v>R</v>
      </c>
      <c r="I6289" s="62">
        <f t="shared" si="691"/>
        <v>26</v>
      </c>
      <c r="J6289" s="62">
        <f t="shared" si="692"/>
        <v>22</v>
      </c>
      <c r="K6289" s="81">
        <v>5.8571431081632758E-8</v>
      </c>
      <c r="L6289" s="2" t="s">
        <v>6881</v>
      </c>
      <c r="M6289" s="2" t="s">
        <v>13510</v>
      </c>
      <c r="N6289" s="60" t="s">
        <v>13443</v>
      </c>
      <c r="O6289" s="66" t="s">
        <v>9843</v>
      </c>
      <c r="P6289" s="67" t="s">
        <v>6491</v>
      </c>
      <c r="Q6289" s="67" t="s">
        <v>5492</v>
      </c>
      <c r="R6289" s="67" t="s">
        <v>209</v>
      </c>
      <c r="S6289" s="67" t="s">
        <v>209</v>
      </c>
      <c r="T6289" s="67"/>
      <c r="U6289" s="67"/>
      <c r="V6289" s="67"/>
      <c r="W6289" s="67"/>
      <c r="X6289" s="67"/>
      <c r="Y6289" s="67"/>
    </row>
    <row r="6290" spans="1:25" s="2" customFormat="1" ht="16.5" customHeight="1">
      <c r="A6290" s="59">
        <v>6289</v>
      </c>
      <c r="B6290" s="61" t="str">
        <f t="shared" si="686"/>
        <v>jg</v>
      </c>
      <c r="C6290" s="61" t="s">
        <v>2215</v>
      </c>
      <c r="D6290" s="2" t="s">
        <v>13582</v>
      </c>
      <c r="E6290" s="61" t="str">
        <f t="shared" si="687"/>
        <v>j</v>
      </c>
      <c r="F6290" s="62" t="str">
        <f t="shared" si="688"/>
        <v>g</v>
      </c>
      <c r="G6290" s="62" t="str">
        <f t="shared" si="689"/>
        <v>R</v>
      </c>
      <c r="H6290" s="62" t="str">
        <f t="shared" si="690"/>
        <v>L</v>
      </c>
      <c r="I6290" s="62">
        <f t="shared" si="691"/>
        <v>20</v>
      </c>
      <c r="J6290" s="62">
        <f t="shared" si="692"/>
        <v>14</v>
      </c>
      <c r="K6290" s="81">
        <v>5.5317462688208718E-8</v>
      </c>
      <c r="L6290" s="2" t="s">
        <v>6887</v>
      </c>
      <c r="M6290" s="2" t="s">
        <v>14461</v>
      </c>
      <c r="N6290" s="60" t="s">
        <v>7205</v>
      </c>
      <c r="O6290" s="66" t="s">
        <v>8006</v>
      </c>
      <c r="P6290" s="67" t="s">
        <v>426</v>
      </c>
      <c r="Q6290" s="67" t="s">
        <v>4621</v>
      </c>
      <c r="R6290" s="67" t="s">
        <v>1511</v>
      </c>
      <c r="S6290" s="67"/>
      <c r="T6290" s="67"/>
      <c r="U6290" s="67"/>
      <c r="V6290" s="67"/>
      <c r="W6290" s="67"/>
      <c r="X6290" s="67"/>
      <c r="Y6290" s="67"/>
    </row>
    <row r="6291" spans="1:25" s="2" customFormat="1" ht="16.5" customHeight="1">
      <c r="A6291" s="59">
        <v>6290</v>
      </c>
      <c r="B6291" s="61" t="str">
        <f t="shared" si="686"/>
        <v>fu</v>
      </c>
      <c r="C6291" s="61" t="s">
        <v>1331</v>
      </c>
      <c r="D6291" s="2" t="s">
        <v>6946</v>
      </c>
      <c r="E6291" s="61" t="str">
        <f t="shared" si="687"/>
        <v>f</v>
      </c>
      <c r="F6291" s="62" t="str">
        <f t="shared" si="688"/>
        <v>u</v>
      </c>
      <c r="G6291" s="62" t="str">
        <f t="shared" si="689"/>
        <v>L</v>
      </c>
      <c r="H6291" s="62" t="str">
        <f t="shared" si="690"/>
        <v>R</v>
      </c>
      <c r="I6291" s="62">
        <f t="shared" si="691"/>
        <v>11</v>
      </c>
      <c r="J6291" s="62">
        <f t="shared" si="692"/>
        <v>19</v>
      </c>
      <c r="K6291" s="81">
        <v>5.5317462688208718E-8</v>
      </c>
      <c r="L6291" s="2" t="s">
        <v>6886</v>
      </c>
      <c r="M6291" s="2" t="s">
        <v>13512</v>
      </c>
      <c r="N6291" s="60" t="s">
        <v>7057</v>
      </c>
      <c r="O6291" s="66" t="s">
        <v>13014</v>
      </c>
      <c r="P6291" s="67" t="s">
        <v>6760</v>
      </c>
      <c r="Q6291" s="67" t="s">
        <v>6687</v>
      </c>
      <c r="R6291" s="67" t="s">
        <v>1364</v>
      </c>
      <c r="S6291" s="67"/>
      <c r="T6291" s="67"/>
      <c r="U6291" s="67"/>
      <c r="V6291" s="67"/>
      <c r="W6291" s="67"/>
      <c r="X6291" s="67"/>
      <c r="Y6291" s="67"/>
    </row>
    <row r="6292" spans="1:25" s="2" customFormat="1" ht="16.5" customHeight="1">
      <c r="A6292" s="59">
        <v>6291</v>
      </c>
      <c r="B6292" s="61" t="str">
        <f t="shared" si="686"/>
        <v>hz</v>
      </c>
      <c r="C6292" s="61" t="s">
        <v>1928</v>
      </c>
      <c r="D6292" s="2" t="s">
        <v>13670</v>
      </c>
      <c r="E6292" s="61" t="str">
        <f t="shared" si="687"/>
        <v>h</v>
      </c>
      <c r="F6292" s="62" t="str">
        <f t="shared" si="688"/>
        <v>z</v>
      </c>
      <c r="G6292" s="62" t="str">
        <f t="shared" si="689"/>
        <v>R</v>
      </c>
      <c r="H6292" s="62" t="str">
        <f t="shared" si="690"/>
        <v>L</v>
      </c>
      <c r="I6292" s="62">
        <f t="shared" si="691"/>
        <v>17</v>
      </c>
      <c r="J6292" s="62">
        <f t="shared" si="692"/>
        <v>3</v>
      </c>
      <c r="K6292" s="81">
        <v>5.5317462688208718E-8</v>
      </c>
      <c r="L6292" s="2" t="s">
        <v>6888</v>
      </c>
      <c r="M6292" s="2" t="s">
        <v>14460</v>
      </c>
      <c r="N6292" s="60" t="s">
        <v>13889</v>
      </c>
      <c r="O6292" s="66" t="s">
        <v>8289</v>
      </c>
      <c r="P6292" s="67" t="s">
        <v>3536</v>
      </c>
      <c r="Q6292" s="67" t="s">
        <v>1918</v>
      </c>
      <c r="R6292" s="67"/>
      <c r="S6292" s="67"/>
      <c r="T6292" s="67"/>
      <c r="U6292" s="67"/>
      <c r="V6292" s="67"/>
      <c r="W6292" s="67"/>
      <c r="X6292" s="67"/>
      <c r="Y6292" s="67"/>
    </row>
    <row r="6293" spans="1:25" s="2" customFormat="1" ht="16.5" customHeight="1">
      <c r="A6293" s="59">
        <v>6292</v>
      </c>
      <c r="B6293" s="61" t="str">
        <f t="shared" si="686"/>
        <v>hj</v>
      </c>
      <c r="C6293" s="61" t="s">
        <v>1731</v>
      </c>
      <c r="D6293" s="2" t="s">
        <v>13557</v>
      </c>
      <c r="E6293" s="61" t="str">
        <f t="shared" si="687"/>
        <v>h</v>
      </c>
      <c r="F6293" s="62" t="str">
        <f t="shared" si="688"/>
        <v>j</v>
      </c>
      <c r="G6293" s="62" t="str">
        <f t="shared" si="689"/>
        <v>R</v>
      </c>
      <c r="H6293" s="62" t="str">
        <f t="shared" si="690"/>
        <v>R</v>
      </c>
      <c r="I6293" s="62">
        <f t="shared" si="691"/>
        <v>17</v>
      </c>
      <c r="J6293" s="62">
        <f t="shared" si="692"/>
        <v>20</v>
      </c>
      <c r="K6293" s="81">
        <v>5.5317462688208718E-8</v>
      </c>
      <c r="L6293" s="2" t="s">
        <v>6888</v>
      </c>
      <c r="M6293" s="2" t="s">
        <v>6840</v>
      </c>
      <c r="N6293" s="60" t="s">
        <v>6972</v>
      </c>
      <c r="O6293" s="66" t="s">
        <v>10854</v>
      </c>
      <c r="P6293" s="67" t="s">
        <v>2637</v>
      </c>
      <c r="Q6293" s="67" t="s">
        <v>426</v>
      </c>
      <c r="R6293" s="67" t="s">
        <v>1445</v>
      </c>
      <c r="S6293" s="67"/>
      <c r="T6293" s="67"/>
      <c r="U6293" s="67"/>
      <c r="V6293" s="67"/>
      <c r="W6293" s="67"/>
      <c r="X6293" s="67"/>
      <c r="Y6293" s="67"/>
    </row>
    <row r="6294" spans="1:25" s="2" customFormat="1" ht="16.5" customHeight="1">
      <c r="A6294" s="59">
        <v>6293</v>
      </c>
      <c r="B6294" s="61" t="str">
        <f t="shared" si="686"/>
        <v>ep</v>
      </c>
      <c r="C6294" s="61" t="s">
        <v>6189</v>
      </c>
      <c r="D6294" s="2" t="s">
        <v>13643</v>
      </c>
      <c r="E6294" s="61" t="str">
        <f t="shared" si="687"/>
        <v>e</v>
      </c>
      <c r="F6294" s="62" t="str">
        <f t="shared" si="688"/>
        <v>p</v>
      </c>
      <c r="G6294" s="62" t="str">
        <f t="shared" si="689"/>
        <v>L</v>
      </c>
      <c r="H6294" s="62" t="str">
        <f t="shared" si="690"/>
        <v>R</v>
      </c>
      <c r="I6294" s="62">
        <f t="shared" si="691"/>
        <v>7</v>
      </c>
      <c r="J6294" s="62">
        <f t="shared" si="692"/>
        <v>26</v>
      </c>
      <c r="K6294" s="81">
        <v>5.5317462688208718E-8</v>
      </c>
      <c r="L6294" s="2" t="s">
        <v>6885</v>
      </c>
      <c r="M6294" s="2" t="s">
        <v>13533</v>
      </c>
      <c r="N6294" s="60" t="s">
        <v>13456</v>
      </c>
      <c r="O6294" s="66" t="s">
        <v>11825</v>
      </c>
      <c r="P6294" s="67" t="s">
        <v>4621</v>
      </c>
      <c r="Q6294" s="67" t="s">
        <v>13495</v>
      </c>
      <c r="R6294" s="67" t="s">
        <v>2637</v>
      </c>
      <c r="S6294" s="67" t="s">
        <v>2637</v>
      </c>
      <c r="T6294" s="67" t="s">
        <v>2637</v>
      </c>
      <c r="U6294" s="67" t="s">
        <v>6975</v>
      </c>
      <c r="V6294" s="67"/>
      <c r="W6294" s="67"/>
      <c r="X6294" s="67"/>
      <c r="Y6294" s="67"/>
    </row>
    <row r="6295" spans="1:25" s="2" customFormat="1" ht="16.5" customHeight="1">
      <c r="A6295" s="59">
        <v>6294</v>
      </c>
      <c r="B6295" s="61" t="str">
        <f t="shared" si="686"/>
        <v>gj</v>
      </c>
      <c r="C6295" s="61" t="s">
        <v>1446</v>
      </c>
      <c r="D6295" s="2" t="s">
        <v>6911</v>
      </c>
      <c r="E6295" s="61" t="str">
        <f t="shared" si="687"/>
        <v>g</v>
      </c>
      <c r="F6295" s="62" t="str">
        <f t="shared" si="688"/>
        <v>j</v>
      </c>
      <c r="G6295" s="62" t="str">
        <f t="shared" si="689"/>
        <v>L</v>
      </c>
      <c r="H6295" s="62" t="str">
        <f t="shared" si="690"/>
        <v>R</v>
      </c>
      <c r="I6295" s="62">
        <f t="shared" si="691"/>
        <v>14</v>
      </c>
      <c r="J6295" s="62">
        <f t="shared" si="692"/>
        <v>20</v>
      </c>
      <c r="K6295" s="81">
        <v>5.5317462688208718E-8</v>
      </c>
      <c r="L6295" s="2" t="s">
        <v>13509</v>
      </c>
      <c r="M6295" s="2" t="s">
        <v>6840</v>
      </c>
      <c r="N6295" s="60" t="s">
        <v>7106</v>
      </c>
      <c r="O6295" s="66" t="s">
        <v>10421</v>
      </c>
      <c r="P6295" s="67" t="s">
        <v>3474</v>
      </c>
      <c r="Q6295" s="67" t="s">
        <v>98</v>
      </c>
      <c r="R6295" s="67" t="s">
        <v>824</v>
      </c>
      <c r="S6295" s="67" t="s">
        <v>4492</v>
      </c>
      <c r="T6295" s="67"/>
      <c r="U6295" s="67"/>
      <c r="V6295" s="67"/>
      <c r="W6295" s="67"/>
      <c r="X6295" s="67"/>
      <c r="Y6295" s="67"/>
    </row>
    <row r="6296" spans="1:25" s="2" customFormat="1" ht="16.5" customHeight="1">
      <c r="A6296" s="59">
        <v>6295</v>
      </c>
      <c r="B6296" s="61" t="str">
        <f t="shared" si="686"/>
        <v>jw</v>
      </c>
      <c r="C6296" s="61" t="s">
        <v>2158</v>
      </c>
      <c r="D6296" s="2" t="s">
        <v>13581</v>
      </c>
      <c r="E6296" s="61" t="str">
        <f t="shared" si="687"/>
        <v>j</v>
      </c>
      <c r="F6296" s="62" t="str">
        <f t="shared" si="688"/>
        <v>w</v>
      </c>
      <c r="G6296" s="62" t="str">
        <f t="shared" si="689"/>
        <v>R</v>
      </c>
      <c r="H6296" s="62" t="str">
        <f t="shared" si="690"/>
        <v>L</v>
      </c>
      <c r="I6296" s="62">
        <f t="shared" si="691"/>
        <v>20</v>
      </c>
      <c r="J6296" s="62">
        <f t="shared" si="692"/>
        <v>4</v>
      </c>
      <c r="K6296" s="81">
        <v>5.5317462688208718E-8</v>
      </c>
      <c r="L6296" s="2" t="s">
        <v>6887</v>
      </c>
      <c r="M6296" s="2" t="s">
        <v>6916</v>
      </c>
      <c r="N6296" s="60" t="s">
        <v>6972</v>
      </c>
      <c r="O6296" s="66" t="s">
        <v>8884</v>
      </c>
      <c r="P6296" s="67" t="s">
        <v>4548</v>
      </c>
      <c r="Q6296" s="67" t="s">
        <v>6963</v>
      </c>
      <c r="R6296" s="67" t="s">
        <v>2075</v>
      </c>
      <c r="S6296" s="67" t="s">
        <v>5864</v>
      </c>
      <c r="T6296" s="67"/>
      <c r="U6296" s="67"/>
      <c r="V6296" s="67"/>
      <c r="W6296" s="67"/>
      <c r="X6296" s="67"/>
      <c r="Y6296" s="67"/>
    </row>
    <row r="6297" spans="1:25" s="2" customFormat="1" ht="16.5" customHeight="1">
      <c r="A6297" s="59">
        <v>6296</v>
      </c>
      <c r="B6297" s="61" t="str">
        <f t="shared" si="686"/>
        <v>zc</v>
      </c>
      <c r="C6297" s="61" t="s">
        <v>6745</v>
      </c>
      <c r="D6297" s="2" t="s">
        <v>7225</v>
      </c>
      <c r="E6297" s="61" t="str">
        <f t="shared" si="687"/>
        <v>z</v>
      </c>
      <c r="F6297" s="62" t="str">
        <f t="shared" si="688"/>
        <v>c</v>
      </c>
      <c r="G6297" s="62" t="str">
        <f t="shared" si="689"/>
        <v>L</v>
      </c>
      <c r="H6297" s="62" t="str">
        <f t="shared" si="690"/>
        <v>L</v>
      </c>
      <c r="I6297" s="62">
        <f t="shared" si="691"/>
        <v>3</v>
      </c>
      <c r="J6297" s="62">
        <f t="shared" si="692"/>
        <v>9</v>
      </c>
      <c r="K6297" s="81">
        <v>5.5317462688208718E-8</v>
      </c>
      <c r="L6297" s="2" t="s">
        <v>6883</v>
      </c>
      <c r="M6297" s="2" t="s">
        <v>13535</v>
      </c>
      <c r="N6297" s="60" t="s">
        <v>6972</v>
      </c>
      <c r="O6297" s="66" t="s">
        <v>8883</v>
      </c>
      <c r="P6297" s="67" t="s">
        <v>4548</v>
      </c>
      <c r="Q6297" s="67" t="s">
        <v>6761</v>
      </c>
      <c r="R6297" s="67" t="s">
        <v>6036</v>
      </c>
      <c r="S6297" s="67" t="s">
        <v>794</v>
      </c>
      <c r="T6297" s="67"/>
      <c r="U6297" s="67"/>
      <c r="V6297" s="67"/>
      <c r="W6297" s="67"/>
      <c r="X6297" s="67"/>
      <c r="Y6297" s="67"/>
    </row>
    <row r="6298" spans="1:25" s="2" customFormat="1" ht="16.5" customHeight="1">
      <c r="A6298" s="59">
        <v>6297</v>
      </c>
      <c r="B6298" s="61" t="str">
        <f t="shared" si="686"/>
        <v>tp</v>
      </c>
      <c r="C6298" s="61" t="s">
        <v>5035</v>
      </c>
      <c r="D6298" s="2" t="s">
        <v>6838</v>
      </c>
      <c r="E6298" s="61" t="str">
        <f t="shared" si="687"/>
        <v>t</v>
      </c>
      <c r="F6298" s="62" t="str">
        <f t="shared" si="688"/>
        <v>p</v>
      </c>
      <c r="G6298" s="62" t="str">
        <f t="shared" si="689"/>
        <v>L</v>
      </c>
      <c r="H6298" s="62" t="str">
        <f t="shared" si="690"/>
        <v>R</v>
      </c>
      <c r="I6298" s="62">
        <f t="shared" si="691"/>
        <v>13</v>
      </c>
      <c r="J6298" s="62">
        <f t="shared" si="692"/>
        <v>26</v>
      </c>
      <c r="K6298" s="81">
        <v>5.5317462688208718E-8</v>
      </c>
      <c r="L6298" s="2" t="s">
        <v>6884</v>
      </c>
      <c r="M6298" s="2" t="s">
        <v>13536</v>
      </c>
      <c r="N6298" s="60" t="s">
        <v>6972</v>
      </c>
      <c r="O6298" s="66" t="s">
        <v>10508</v>
      </c>
      <c r="P6298" s="67" t="s">
        <v>3474</v>
      </c>
      <c r="Q6298" s="67" t="s">
        <v>2323</v>
      </c>
      <c r="R6298" s="67" t="s">
        <v>6776</v>
      </c>
      <c r="S6298" s="67"/>
      <c r="T6298" s="67"/>
      <c r="U6298" s="67"/>
      <c r="V6298" s="67"/>
      <c r="W6298" s="67"/>
      <c r="X6298" s="67"/>
      <c r="Y6298" s="67"/>
    </row>
    <row r="6299" spans="1:25" s="2" customFormat="1" ht="16.5" customHeight="1">
      <c r="A6299" s="59">
        <v>6298</v>
      </c>
      <c r="B6299" s="61" t="str">
        <f t="shared" si="686"/>
        <v>ga</v>
      </c>
      <c r="C6299" s="61" t="s">
        <v>1601</v>
      </c>
      <c r="D6299" s="2" t="s">
        <v>6962</v>
      </c>
      <c r="E6299" s="61" t="str">
        <f t="shared" si="687"/>
        <v>g</v>
      </c>
      <c r="F6299" s="62" t="str">
        <f t="shared" si="688"/>
        <v>a</v>
      </c>
      <c r="G6299" s="62" t="str">
        <f t="shared" si="689"/>
        <v>L</v>
      </c>
      <c r="H6299" s="62" t="str">
        <f t="shared" si="690"/>
        <v>L</v>
      </c>
      <c r="I6299" s="62">
        <f t="shared" si="691"/>
        <v>14</v>
      </c>
      <c r="J6299" s="62">
        <f t="shared" si="692"/>
        <v>2</v>
      </c>
      <c r="K6299" s="81">
        <v>5.5317462688208718E-8</v>
      </c>
      <c r="L6299" s="2" t="s">
        <v>13509</v>
      </c>
      <c r="M6299" s="2" t="s">
        <v>13532</v>
      </c>
      <c r="N6299" s="60" t="s">
        <v>6972</v>
      </c>
      <c r="O6299" s="66" t="s">
        <v>9372</v>
      </c>
      <c r="P6299" s="67" t="s">
        <v>5680</v>
      </c>
      <c r="Q6299" s="67" t="s">
        <v>4989</v>
      </c>
      <c r="R6299" s="67" t="s">
        <v>4989</v>
      </c>
      <c r="S6299" s="67"/>
      <c r="T6299" s="67"/>
      <c r="U6299" s="67"/>
      <c r="V6299" s="67"/>
      <c r="W6299" s="67"/>
      <c r="X6299" s="67"/>
      <c r="Y6299" s="67"/>
    </row>
    <row r="6300" spans="1:25" s="2" customFormat="1" ht="16.5" customHeight="1">
      <c r="A6300" s="59">
        <v>6299</v>
      </c>
      <c r="B6300" s="61" t="str">
        <f t="shared" si="686"/>
        <v>jw</v>
      </c>
      <c r="C6300" s="61" t="s">
        <v>2211</v>
      </c>
      <c r="D6300" s="2" t="s">
        <v>13581</v>
      </c>
      <c r="E6300" s="61" t="str">
        <f t="shared" si="687"/>
        <v>j</v>
      </c>
      <c r="F6300" s="62" t="str">
        <f t="shared" si="688"/>
        <v>w</v>
      </c>
      <c r="G6300" s="62" t="str">
        <f t="shared" si="689"/>
        <v>R</v>
      </c>
      <c r="H6300" s="62" t="str">
        <f t="shared" si="690"/>
        <v>L</v>
      </c>
      <c r="I6300" s="62">
        <f t="shared" si="691"/>
        <v>20</v>
      </c>
      <c r="J6300" s="62">
        <f t="shared" si="692"/>
        <v>4</v>
      </c>
      <c r="K6300" s="81">
        <v>5.5317462688208718E-8</v>
      </c>
      <c r="L6300" s="2" t="s">
        <v>6887</v>
      </c>
      <c r="M6300" s="2" t="s">
        <v>6916</v>
      </c>
      <c r="N6300" s="60" t="s">
        <v>7139</v>
      </c>
      <c r="O6300" s="66" t="s">
        <v>10380</v>
      </c>
      <c r="P6300" s="67" t="s">
        <v>14507</v>
      </c>
      <c r="Q6300" s="67" t="s">
        <v>6109</v>
      </c>
      <c r="R6300" s="67" t="s">
        <v>5934</v>
      </c>
      <c r="S6300" s="67"/>
      <c r="T6300" s="67"/>
      <c r="U6300" s="67"/>
      <c r="V6300" s="67"/>
      <c r="W6300" s="67"/>
      <c r="X6300" s="67"/>
      <c r="Y6300" s="67"/>
    </row>
    <row r="6301" spans="1:25" s="2" customFormat="1" ht="16.5" customHeight="1">
      <c r="A6301" s="59">
        <v>6300</v>
      </c>
      <c r="B6301" s="61" t="str">
        <f t="shared" si="686"/>
        <v>zy</v>
      </c>
      <c r="C6301" s="61" t="s">
        <v>6264</v>
      </c>
      <c r="D6301" s="2" t="s">
        <v>6925</v>
      </c>
      <c r="E6301" s="61" t="str">
        <f t="shared" si="687"/>
        <v>z</v>
      </c>
      <c r="F6301" s="62" t="str">
        <f t="shared" si="688"/>
        <v>y</v>
      </c>
      <c r="G6301" s="62" t="str">
        <f t="shared" si="689"/>
        <v>L</v>
      </c>
      <c r="H6301" s="62" t="str">
        <f t="shared" si="690"/>
        <v>R</v>
      </c>
      <c r="I6301" s="62">
        <f t="shared" si="691"/>
        <v>3</v>
      </c>
      <c r="J6301" s="62">
        <f t="shared" si="692"/>
        <v>16</v>
      </c>
      <c r="K6301" s="81">
        <v>5.5317462688208718E-8</v>
      </c>
      <c r="L6301" s="2" t="s">
        <v>6883</v>
      </c>
      <c r="M6301" s="2" t="s">
        <v>6876</v>
      </c>
      <c r="N6301" s="60" t="s">
        <v>6972</v>
      </c>
      <c r="O6301" s="66" t="s">
        <v>13079</v>
      </c>
      <c r="P6301" s="67" t="s">
        <v>2321</v>
      </c>
      <c r="Q6301" s="67" t="s">
        <v>6974</v>
      </c>
      <c r="R6301" s="67" t="s">
        <v>173</v>
      </c>
      <c r="S6301" s="67"/>
      <c r="T6301" s="67"/>
      <c r="U6301" s="67"/>
      <c r="V6301" s="67"/>
      <c r="W6301" s="67"/>
      <c r="X6301" s="67"/>
      <c r="Y6301" s="67"/>
    </row>
    <row r="6302" spans="1:25" s="2" customFormat="1" ht="16.5" customHeight="1">
      <c r="A6302" s="59">
        <v>6301</v>
      </c>
      <c r="B6302" s="61" t="str">
        <f t="shared" si="686"/>
        <v>kh</v>
      </c>
      <c r="C6302" s="61" t="s">
        <v>2548</v>
      </c>
      <c r="D6302" s="2" t="s">
        <v>13520</v>
      </c>
      <c r="E6302" s="61" t="str">
        <f t="shared" si="687"/>
        <v>k</v>
      </c>
      <c r="F6302" s="62" t="str">
        <f t="shared" si="688"/>
        <v>h</v>
      </c>
      <c r="G6302" s="62" t="str">
        <f t="shared" si="689"/>
        <v>R</v>
      </c>
      <c r="H6302" s="62" t="str">
        <f t="shared" si="690"/>
        <v>R</v>
      </c>
      <c r="I6302" s="62">
        <f t="shared" si="691"/>
        <v>23</v>
      </c>
      <c r="J6302" s="62">
        <f t="shared" si="692"/>
        <v>17</v>
      </c>
      <c r="K6302" s="81">
        <v>5.5317462688208718E-8</v>
      </c>
      <c r="L6302" s="2" t="s">
        <v>6890</v>
      </c>
      <c r="M6302" s="2" t="s">
        <v>6950</v>
      </c>
      <c r="N6302" s="60" t="s">
        <v>7106</v>
      </c>
      <c r="O6302" s="66" t="s">
        <v>12398</v>
      </c>
      <c r="P6302" s="67" t="s">
        <v>4989</v>
      </c>
      <c r="Q6302" s="67" t="s">
        <v>4360</v>
      </c>
      <c r="R6302" s="67" t="s">
        <v>2067</v>
      </c>
      <c r="S6302" s="67"/>
      <c r="T6302" s="67"/>
      <c r="U6302" s="67"/>
      <c r="V6302" s="67"/>
      <c r="W6302" s="67"/>
      <c r="X6302" s="67"/>
      <c r="Y6302" s="67"/>
    </row>
    <row r="6303" spans="1:25" s="2" customFormat="1" ht="16.5" customHeight="1">
      <c r="A6303" s="59">
        <v>6302</v>
      </c>
      <c r="B6303" s="61" t="str">
        <f t="shared" si="686"/>
        <v>gc</v>
      </c>
      <c r="C6303" s="61" t="s">
        <v>1660</v>
      </c>
      <c r="D6303" s="2" t="s">
        <v>6813</v>
      </c>
      <c r="E6303" s="61" t="str">
        <f t="shared" si="687"/>
        <v>g</v>
      </c>
      <c r="F6303" s="62" t="str">
        <f t="shared" si="688"/>
        <v>c</v>
      </c>
      <c r="G6303" s="62" t="str">
        <f t="shared" si="689"/>
        <v>L</v>
      </c>
      <c r="H6303" s="62" t="str">
        <f t="shared" si="690"/>
        <v>L</v>
      </c>
      <c r="I6303" s="62">
        <f t="shared" si="691"/>
        <v>14</v>
      </c>
      <c r="J6303" s="62">
        <f t="shared" si="692"/>
        <v>9</v>
      </c>
      <c r="K6303" s="81">
        <v>5.5317462688208718E-8</v>
      </c>
      <c r="L6303" s="2" t="s">
        <v>13509</v>
      </c>
      <c r="M6303" s="2" t="s">
        <v>13535</v>
      </c>
      <c r="N6303" s="60" t="s">
        <v>13440</v>
      </c>
      <c r="O6303" s="66" t="s">
        <v>13073</v>
      </c>
      <c r="P6303" s="67" t="s">
        <v>4641</v>
      </c>
      <c r="Q6303" s="67" t="s">
        <v>4241</v>
      </c>
      <c r="R6303" s="67" t="s">
        <v>209</v>
      </c>
      <c r="S6303" s="67" t="s">
        <v>209</v>
      </c>
      <c r="T6303" s="67"/>
      <c r="U6303" s="67"/>
      <c r="V6303" s="67"/>
      <c r="W6303" s="67"/>
      <c r="X6303" s="67"/>
      <c r="Y6303" s="67"/>
    </row>
    <row r="6304" spans="1:25" s="2" customFormat="1" ht="16.5" customHeight="1">
      <c r="A6304" s="59">
        <v>6303</v>
      </c>
      <c r="B6304" s="61" t="str">
        <f t="shared" si="686"/>
        <v>dp</v>
      </c>
      <c r="C6304" s="61" t="s">
        <v>1123</v>
      </c>
      <c r="D6304" s="2" t="s">
        <v>13568</v>
      </c>
      <c r="E6304" s="61" t="str">
        <f t="shared" si="687"/>
        <v>d</v>
      </c>
      <c r="F6304" s="62" t="str">
        <f t="shared" si="688"/>
        <v>p</v>
      </c>
      <c r="G6304" s="62" t="str">
        <f t="shared" si="689"/>
        <v>L</v>
      </c>
      <c r="H6304" s="62" t="str">
        <f t="shared" si="690"/>
        <v>R</v>
      </c>
      <c r="I6304" s="62">
        <f t="shared" si="691"/>
        <v>8</v>
      </c>
      <c r="J6304" s="62">
        <f t="shared" si="692"/>
        <v>26</v>
      </c>
      <c r="K6304" s="81">
        <v>5.5317462688208718E-8</v>
      </c>
      <c r="L6304" s="2" t="s">
        <v>13508</v>
      </c>
      <c r="M6304" s="2" t="s">
        <v>13536</v>
      </c>
      <c r="N6304" s="60" t="s">
        <v>13999</v>
      </c>
      <c r="O6304" s="66" t="s">
        <v>13193</v>
      </c>
      <c r="P6304" s="67" t="s">
        <v>4641</v>
      </c>
      <c r="Q6304" s="67" t="s">
        <v>3955</v>
      </c>
      <c r="R6304" s="67" t="s">
        <v>426</v>
      </c>
      <c r="S6304" s="67" t="s">
        <v>4513</v>
      </c>
      <c r="T6304" s="67"/>
      <c r="U6304" s="67"/>
      <c r="V6304" s="67"/>
      <c r="W6304" s="67"/>
      <c r="X6304" s="67"/>
      <c r="Y6304" s="67"/>
    </row>
    <row r="6305" spans="1:25" s="2" customFormat="1" ht="16.5" customHeight="1">
      <c r="A6305" s="59">
        <v>6304</v>
      </c>
      <c r="B6305" s="61" t="str">
        <f t="shared" si="686"/>
        <v>j</v>
      </c>
      <c r="C6305" s="61" t="s">
        <v>2266</v>
      </c>
      <c r="D6305" s="2" t="s">
        <v>13638</v>
      </c>
      <c r="E6305" s="61" t="str">
        <f t="shared" si="687"/>
        <v>j</v>
      </c>
      <c r="F6305" s="62" t="str">
        <f t="shared" si="688"/>
        <v>j</v>
      </c>
      <c r="G6305" s="62" t="str">
        <f t="shared" si="689"/>
        <v>R</v>
      </c>
      <c r="H6305" s="62" t="str">
        <f t="shared" si="690"/>
        <v>R</v>
      </c>
      <c r="I6305" s="62">
        <f t="shared" si="691"/>
        <v>20</v>
      </c>
      <c r="J6305" s="62">
        <f t="shared" si="692"/>
        <v>20</v>
      </c>
      <c r="K6305" s="81">
        <v>5.5317462688208718E-8</v>
      </c>
      <c r="L6305" s="2" t="s">
        <v>6887</v>
      </c>
      <c r="M6305" s="2" t="s">
        <v>14103</v>
      </c>
      <c r="N6305" s="60" t="s">
        <v>6972</v>
      </c>
      <c r="O6305" s="66" t="s">
        <v>7616</v>
      </c>
      <c r="P6305" s="67" t="s">
        <v>98</v>
      </c>
      <c r="Q6305" s="67" t="s">
        <v>1214</v>
      </c>
      <c r="R6305" s="67" t="s">
        <v>3857</v>
      </c>
      <c r="S6305" s="67"/>
      <c r="T6305" s="67"/>
      <c r="U6305" s="67"/>
      <c r="V6305" s="67"/>
      <c r="W6305" s="67"/>
      <c r="X6305" s="67"/>
      <c r="Y6305" s="67"/>
    </row>
    <row r="6306" spans="1:25" s="2" customFormat="1" ht="16.5" customHeight="1">
      <c r="A6306" s="59">
        <v>6305</v>
      </c>
      <c r="B6306" s="61" t="str">
        <f t="shared" si="686"/>
        <v>gp</v>
      </c>
      <c r="C6306" s="61" t="s">
        <v>1678</v>
      </c>
      <c r="D6306" s="2" t="s">
        <v>13554</v>
      </c>
      <c r="E6306" s="61" t="str">
        <f t="shared" si="687"/>
        <v>g</v>
      </c>
      <c r="F6306" s="62" t="str">
        <f t="shared" si="688"/>
        <v>p</v>
      </c>
      <c r="G6306" s="62" t="str">
        <f t="shared" si="689"/>
        <v>L</v>
      </c>
      <c r="H6306" s="62" t="str">
        <f t="shared" si="690"/>
        <v>R</v>
      </c>
      <c r="I6306" s="62">
        <f t="shared" si="691"/>
        <v>14</v>
      </c>
      <c r="J6306" s="62">
        <f t="shared" si="692"/>
        <v>26</v>
      </c>
      <c r="K6306" s="81">
        <v>5.5317462688208718E-8</v>
      </c>
      <c r="L6306" s="2" t="s">
        <v>13509</v>
      </c>
      <c r="M6306" s="2" t="s">
        <v>13536</v>
      </c>
      <c r="N6306" s="60" t="s">
        <v>6972</v>
      </c>
      <c r="O6306" s="66" t="s">
        <v>9861</v>
      </c>
      <c r="P6306" s="67" t="s">
        <v>4178</v>
      </c>
      <c r="Q6306" s="67" t="s">
        <v>4903</v>
      </c>
      <c r="R6306" s="67" t="s">
        <v>3474</v>
      </c>
      <c r="S6306" s="67"/>
      <c r="T6306" s="67"/>
      <c r="U6306" s="67"/>
      <c r="V6306" s="67"/>
      <c r="W6306" s="67"/>
      <c r="X6306" s="67"/>
      <c r="Y6306" s="67"/>
    </row>
    <row r="6307" spans="1:25" s="2" customFormat="1" ht="16.5" customHeight="1">
      <c r="A6307" s="59">
        <v>6306</v>
      </c>
      <c r="B6307" s="61" t="str">
        <f t="shared" si="686"/>
        <v>ug</v>
      </c>
      <c r="C6307" s="61" t="s">
        <v>6339</v>
      </c>
      <c r="D6307" s="2" t="s">
        <v>13622</v>
      </c>
      <c r="E6307" s="61" t="str">
        <f t="shared" si="687"/>
        <v>u</v>
      </c>
      <c r="F6307" s="62" t="str">
        <f t="shared" si="688"/>
        <v>g</v>
      </c>
      <c r="G6307" s="62" t="str">
        <f t="shared" si="689"/>
        <v>R</v>
      </c>
      <c r="H6307" s="62" t="str">
        <f t="shared" si="690"/>
        <v>L</v>
      </c>
      <c r="I6307" s="62">
        <f t="shared" si="691"/>
        <v>19</v>
      </c>
      <c r="J6307" s="62">
        <f t="shared" si="692"/>
        <v>14</v>
      </c>
      <c r="K6307" s="81">
        <v>5.5317462688208718E-8</v>
      </c>
      <c r="L6307" s="2" t="s">
        <v>13537</v>
      </c>
      <c r="M6307" s="2" t="s">
        <v>13767</v>
      </c>
      <c r="N6307" s="60" t="s">
        <v>6972</v>
      </c>
      <c r="O6307" s="66" t="s">
        <v>9218</v>
      </c>
      <c r="P6307" s="67" t="s">
        <v>5918</v>
      </c>
      <c r="Q6307" s="67" t="s">
        <v>4492</v>
      </c>
      <c r="R6307" s="67" t="s">
        <v>1364</v>
      </c>
      <c r="S6307" s="67"/>
      <c r="T6307" s="67"/>
      <c r="U6307" s="67"/>
      <c r="V6307" s="67"/>
      <c r="W6307" s="67"/>
      <c r="X6307" s="67"/>
      <c r="Y6307" s="67"/>
    </row>
    <row r="6308" spans="1:25" s="2" customFormat="1" ht="17.25" customHeight="1">
      <c r="A6308" s="59">
        <v>6307</v>
      </c>
      <c r="B6308" s="61" t="str">
        <f t="shared" si="686"/>
        <v>le</v>
      </c>
      <c r="C6308" s="61" t="s">
        <v>2815</v>
      </c>
      <c r="D6308" s="2" t="s">
        <v>6830</v>
      </c>
      <c r="E6308" s="61" t="str">
        <f t="shared" si="687"/>
        <v>l</v>
      </c>
      <c r="F6308" s="62" t="str">
        <f t="shared" si="688"/>
        <v>e</v>
      </c>
      <c r="G6308" s="62" t="str">
        <f t="shared" si="689"/>
        <v>R</v>
      </c>
      <c r="H6308" s="62" t="str">
        <f t="shared" si="690"/>
        <v>L</v>
      </c>
      <c r="I6308" s="62">
        <f t="shared" si="691"/>
        <v>25</v>
      </c>
      <c r="J6308" s="62">
        <f t="shared" si="692"/>
        <v>7</v>
      </c>
      <c r="K6308" s="81">
        <v>5.5317462688208718E-8</v>
      </c>
      <c r="L6308" s="2" t="s">
        <v>6889</v>
      </c>
      <c r="M6308" s="2" t="s">
        <v>6876</v>
      </c>
      <c r="N6308" s="60" t="s">
        <v>13954</v>
      </c>
      <c r="O6308" s="66" t="s">
        <v>10128</v>
      </c>
      <c r="P6308" s="67" t="s">
        <v>6065</v>
      </c>
      <c r="Q6308" s="67" t="s">
        <v>1474</v>
      </c>
      <c r="R6308" s="67" t="s">
        <v>2875</v>
      </c>
      <c r="S6308" s="67"/>
      <c r="T6308" s="67"/>
      <c r="U6308" s="67"/>
      <c r="V6308" s="67"/>
      <c r="W6308" s="67"/>
      <c r="X6308" s="67"/>
      <c r="Y6308" s="67"/>
    </row>
    <row r="6309" spans="1:25" s="2" customFormat="1" ht="16.5" customHeight="1">
      <c r="A6309" s="59">
        <v>6308</v>
      </c>
      <c r="B6309" s="61" t="str">
        <f t="shared" si="686"/>
        <v>g;</v>
      </c>
      <c r="C6309" s="61" t="s">
        <v>1641</v>
      </c>
      <c r="D6309" s="2" t="s">
        <v>6902</v>
      </c>
      <c r="E6309" s="61" t="str">
        <f t="shared" si="687"/>
        <v>g</v>
      </c>
      <c r="F6309" s="62" t="str">
        <f t="shared" si="688"/>
        <v>;</v>
      </c>
      <c r="G6309" s="62" t="str">
        <f t="shared" si="689"/>
        <v>L</v>
      </c>
      <c r="H6309" s="62" t="str">
        <f t="shared" si="690"/>
        <v>R</v>
      </c>
      <c r="I6309" s="62">
        <f t="shared" si="691"/>
        <v>14</v>
      </c>
      <c r="J6309" s="62">
        <f t="shared" si="692"/>
        <v>27</v>
      </c>
      <c r="K6309" s="81">
        <v>5.5317462688208718E-8</v>
      </c>
      <c r="L6309" s="2" t="s">
        <v>13509</v>
      </c>
      <c r="M6309" s="2" t="s">
        <v>13534</v>
      </c>
      <c r="N6309" s="60" t="s">
        <v>6797</v>
      </c>
      <c r="O6309" s="66" t="s">
        <v>7479</v>
      </c>
      <c r="P6309" s="67" t="s">
        <v>3366</v>
      </c>
      <c r="Q6309" s="67" t="s">
        <v>2409</v>
      </c>
      <c r="R6309" s="67"/>
      <c r="S6309" s="67"/>
      <c r="T6309" s="67"/>
      <c r="U6309" s="67"/>
      <c r="V6309" s="67"/>
      <c r="W6309" s="67"/>
      <c r="X6309" s="67"/>
      <c r="Y6309" s="67"/>
    </row>
    <row r="6310" spans="1:25" s="2" customFormat="1" ht="16.5" customHeight="1">
      <c r="A6310" s="59">
        <v>6309</v>
      </c>
      <c r="B6310" s="61" t="str">
        <f t="shared" si="686"/>
        <v>ke</v>
      </c>
      <c r="C6310" s="61" t="s">
        <v>2602</v>
      </c>
      <c r="D6310" s="2" t="s">
        <v>6869</v>
      </c>
      <c r="E6310" s="61" t="str">
        <f t="shared" si="687"/>
        <v>k</v>
      </c>
      <c r="F6310" s="62" t="str">
        <f t="shared" si="688"/>
        <v>e</v>
      </c>
      <c r="G6310" s="62" t="str">
        <f t="shared" si="689"/>
        <v>R</v>
      </c>
      <c r="H6310" s="62" t="str">
        <f t="shared" si="690"/>
        <v>L</v>
      </c>
      <c r="I6310" s="62">
        <f t="shared" si="691"/>
        <v>23</v>
      </c>
      <c r="J6310" s="62">
        <f t="shared" si="692"/>
        <v>7</v>
      </c>
      <c r="K6310" s="81">
        <v>5.5317462688208718E-8</v>
      </c>
      <c r="L6310" s="2" t="s">
        <v>6890</v>
      </c>
      <c r="M6310" s="2" t="s">
        <v>6876</v>
      </c>
      <c r="N6310" s="60" t="s">
        <v>6972</v>
      </c>
      <c r="O6310" s="66" t="s">
        <v>8356</v>
      </c>
      <c r="P6310" s="67" t="s">
        <v>1574</v>
      </c>
      <c r="Q6310" s="67" t="s">
        <v>4903</v>
      </c>
      <c r="R6310" s="67" t="s">
        <v>3474</v>
      </c>
      <c r="S6310" s="67"/>
      <c r="T6310" s="67"/>
      <c r="U6310" s="67"/>
      <c r="V6310" s="67"/>
      <c r="W6310" s="67"/>
      <c r="X6310" s="67"/>
      <c r="Y6310" s="67"/>
    </row>
    <row r="6311" spans="1:25" s="2" customFormat="1" ht="16.5" customHeight="1">
      <c r="A6311" s="59">
        <v>6310</v>
      </c>
      <c r="B6311" s="61" t="str">
        <f t="shared" si="686"/>
        <v>zi</v>
      </c>
      <c r="C6311" s="61" t="s">
        <v>6680</v>
      </c>
      <c r="D6311" s="2" t="s">
        <v>6923</v>
      </c>
      <c r="E6311" s="61" t="str">
        <f t="shared" si="687"/>
        <v>z</v>
      </c>
      <c r="F6311" s="62" t="str">
        <f t="shared" si="688"/>
        <v>i</v>
      </c>
      <c r="G6311" s="62" t="str">
        <f t="shared" si="689"/>
        <v>L</v>
      </c>
      <c r="H6311" s="62" t="str">
        <f t="shared" si="690"/>
        <v>R</v>
      </c>
      <c r="I6311" s="62">
        <f t="shared" si="691"/>
        <v>3</v>
      </c>
      <c r="J6311" s="62">
        <f t="shared" si="692"/>
        <v>22</v>
      </c>
      <c r="K6311" s="81">
        <v>5.5317462688208718E-8</v>
      </c>
      <c r="L6311" s="2" t="s">
        <v>6883</v>
      </c>
      <c r="M6311" s="2" t="s">
        <v>13510</v>
      </c>
      <c r="N6311" s="60" t="s">
        <v>7206</v>
      </c>
      <c r="O6311" s="66" t="s">
        <v>10348</v>
      </c>
      <c r="P6311" s="67" t="s">
        <v>6474</v>
      </c>
      <c r="Q6311" s="67" t="s">
        <v>209</v>
      </c>
      <c r="R6311" s="67" t="s">
        <v>2252</v>
      </c>
      <c r="S6311" s="67"/>
      <c r="T6311" s="67"/>
      <c r="U6311" s="67"/>
      <c r="V6311" s="67"/>
      <c r="W6311" s="67"/>
      <c r="X6311" s="67"/>
      <c r="Y6311" s="67"/>
    </row>
    <row r="6312" spans="1:25" s="2" customFormat="1" ht="16.5" customHeight="1">
      <c r="A6312" s="59">
        <v>6311</v>
      </c>
      <c r="B6312" s="61" t="str">
        <f t="shared" si="686"/>
        <v>mj</v>
      </c>
      <c r="C6312" s="61" t="s">
        <v>3268</v>
      </c>
      <c r="D6312" s="2" t="s">
        <v>13736</v>
      </c>
      <c r="E6312" s="61" t="str">
        <f t="shared" si="687"/>
        <v>m</v>
      </c>
      <c r="F6312" s="62" t="str">
        <f t="shared" si="688"/>
        <v>j</v>
      </c>
      <c r="G6312" s="62" t="str">
        <f t="shared" si="689"/>
        <v>R</v>
      </c>
      <c r="H6312" s="62" t="str">
        <f t="shared" si="690"/>
        <v>R</v>
      </c>
      <c r="I6312" s="62">
        <f t="shared" si="691"/>
        <v>21</v>
      </c>
      <c r="J6312" s="62">
        <f t="shared" si="692"/>
        <v>20</v>
      </c>
      <c r="K6312" s="81">
        <v>5.5317462688208718E-8</v>
      </c>
      <c r="L6312" s="2" t="s">
        <v>6877</v>
      </c>
      <c r="M6312" s="2" t="s">
        <v>6840</v>
      </c>
      <c r="N6312" s="60" t="s">
        <v>6979</v>
      </c>
      <c r="O6312" s="66" t="s">
        <v>11924</v>
      </c>
      <c r="P6312" s="67" t="s">
        <v>4621</v>
      </c>
      <c r="Q6312" s="67" t="s">
        <v>6967</v>
      </c>
      <c r="R6312" s="67" t="s">
        <v>2287</v>
      </c>
      <c r="S6312" s="67"/>
      <c r="T6312" s="67"/>
      <c r="U6312" s="67"/>
      <c r="V6312" s="67"/>
      <c r="W6312" s="67"/>
      <c r="X6312" s="67"/>
      <c r="Y6312" s="67"/>
    </row>
    <row r="6313" spans="1:25" s="2" customFormat="1" ht="16.5" customHeight="1">
      <c r="A6313" s="59">
        <v>6312</v>
      </c>
      <c r="B6313" s="61" t="str">
        <f t="shared" si="686"/>
        <v>em</v>
      </c>
      <c r="C6313" s="61" t="s">
        <v>6172</v>
      </c>
      <c r="D6313" s="2" t="s">
        <v>13641</v>
      </c>
      <c r="E6313" s="61" t="str">
        <f t="shared" si="687"/>
        <v>e</v>
      </c>
      <c r="F6313" s="62" t="str">
        <f t="shared" si="688"/>
        <v>m</v>
      </c>
      <c r="G6313" s="62" t="str">
        <f t="shared" si="689"/>
        <v>L</v>
      </c>
      <c r="H6313" s="62" t="str">
        <f t="shared" si="690"/>
        <v>R</v>
      </c>
      <c r="I6313" s="62">
        <f t="shared" si="691"/>
        <v>7</v>
      </c>
      <c r="J6313" s="62">
        <f t="shared" si="692"/>
        <v>21</v>
      </c>
      <c r="K6313" s="81">
        <v>5.5317462688208718E-8</v>
      </c>
      <c r="L6313" s="2" t="s">
        <v>6885</v>
      </c>
      <c r="M6313" s="2" t="s">
        <v>14110</v>
      </c>
      <c r="N6313" s="60" t="s">
        <v>6972</v>
      </c>
      <c r="O6313" s="66" t="s">
        <v>8753</v>
      </c>
      <c r="P6313" s="67" t="s">
        <v>4548</v>
      </c>
      <c r="Q6313" s="67" t="s">
        <v>6829</v>
      </c>
      <c r="R6313" s="67" t="s">
        <v>14508</v>
      </c>
      <c r="S6313" s="67"/>
      <c r="T6313" s="67"/>
      <c r="U6313" s="67"/>
      <c r="V6313" s="67"/>
      <c r="W6313" s="67"/>
      <c r="X6313" s="67"/>
      <c r="Y6313" s="67"/>
    </row>
    <row r="6314" spans="1:25" s="2" customFormat="1" ht="16.5" customHeight="1">
      <c r="A6314" s="59">
        <v>6313</v>
      </c>
      <c r="B6314" s="61" t="str">
        <f t="shared" si="686"/>
        <v>an</v>
      </c>
      <c r="C6314" s="61" t="s">
        <v>39</v>
      </c>
      <c r="D6314" s="2" t="s">
        <v>6841</v>
      </c>
      <c r="E6314" s="61" t="str">
        <f t="shared" si="687"/>
        <v>a</v>
      </c>
      <c r="F6314" s="62" t="str">
        <f t="shared" si="688"/>
        <v>n</v>
      </c>
      <c r="G6314" s="62" t="str">
        <f t="shared" si="689"/>
        <v>L</v>
      </c>
      <c r="H6314" s="62" t="str">
        <f t="shared" si="690"/>
        <v>R</v>
      </c>
      <c r="I6314" s="62">
        <f t="shared" si="691"/>
        <v>2</v>
      </c>
      <c r="J6314" s="62">
        <f t="shared" si="692"/>
        <v>18</v>
      </c>
      <c r="K6314" s="81">
        <v>5.5317462688208718E-8</v>
      </c>
      <c r="L6314" s="2" t="s">
        <v>6875</v>
      </c>
      <c r="M6314" s="2" t="s">
        <v>6878</v>
      </c>
      <c r="N6314" s="60" t="s">
        <v>6972</v>
      </c>
      <c r="O6314" s="66" t="s">
        <v>9919</v>
      </c>
      <c r="P6314" s="67" t="s">
        <v>4178</v>
      </c>
      <c r="Q6314" s="67" t="s">
        <v>1407</v>
      </c>
      <c r="R6314" s="67"/>
      <c r="S6314" s="67"/>
      <c r="T6314" s="67"/>
      <c r="U6314" s="67"/>
      <c r="V6314" s="67"/>
      <c r="W6314" s="67"/>
      <c r="X6314" s="67"/>
      <c r="Y6314" s="67"/>
    </row>
    <row r="6315" spans="1:25" s="2" customFormat="1" ht="16.5" customHeight="1">
      <c r="A6315" s="59">
        <v>6314</v>
      </c>
      <c r="B6315" s="61" t="str">
        <f t="shared" si="686"/>
        <v>jw</v>
      </c>
      <c r="C6315" s="61" t="s">
        <v>2182</v>
      </c>
      <c r="D6315" s="2" t="s">
        <v>13581</v>
      </c>
      <c r="E6315" s="61" t="str">
        <f t="shared" si="687"/>
        <v>j</v>
      </c>
      <c r="F6315" s="62" t="str">
        <f t="shared" si="688"/>
        <v>w</v>
      </c>
      <c r="G6315" s="62" t="str">
        <f t="shared" si="689"/>
        <v>R</v>
      </c>
      <c r="H6315" s="62" t="str">
        <f t="shared" si="690"/>
        <v>L</v>
      </c>
      <c r="I6315" s="62">
        <f t="shared" si="691"/>
        <v>20</v>
      </c>
      <c r="J6315" s="62">
        <f t="shared" si="692"/>
        <v>4</v>
      </c>
      <c r="K6315" s="81">
        <v>5.2063494294784677E-8</v>
      </c>
      <c r="L6315" s="2" t="s">
        <v>6887</v>
      </c>
      <c r="M6315" s="2" t="s">
        <v>6916</v>
      </c>
      <c r="N6315" s="60" t="s">
        <v>13453</v>
      </c>
      <c r="O6315" s="66" t="s">
        <v>9384</v>
      </c>
      <c r="P6315" s="67" t="s">
        <v>5680</v>
      </c>
      <c r="Q6315" s="67" t="s">
        <v>6963</v>
      </c>
      <c r="R6315" s="67" t="s">
        <v>6177</v>
      </c>
      <c r="S6315" s="67" t="s">
        <v>882</v>
      </c>
      <c r="T6315" s="67" t="s">
        <v>881</v>
      </c>
      <c r="U6315" s="67"/>
      <c r="V6315" s="67"/>
      <c r="W6315" s="67"/>
      <c r="X6315" s="67"/>
      <c r="Y6315" s="67"/>
    </row>
    <row r="6316" spans="1:25" s="2" customFormat="1" ht="16.5" customHeight="1">
      <c r="A6316" s="59">
        <v>6315</v>
      </c>
      <c r="B6316" s="61" t="str">
        <f t="shared" si="686"/>
        <v>t</v>
      </c>
      <c r="C6316" s="61" t="s">
        <v>4923</v>
      </c>
      <c r="D6316" s="2" t="s">
        <v>13681</v>
      </c>
      <c r="E6316" s="61" t="str">
        <f t="shared" si="687"/>
        <v>t</v>
      </c>
      <c r="F6316" s="62" t="str">
        <f t="shared" si="688"/>
        <v>t</v>
      </c>
      <c r="G6316" s="62" t="str">
        <f t="shared" si="689"/>
        <v>L</v>
      </c>
      <c r="H6316" s="62" t="str">
        <f t="shared" si="690"/>
        <v>L</v>
      </c>
      <c r="I6316" s="62">
        <f t="shared" si="691"/>
        <v>13</v>
      </c>
      <c r="J6316" s="62">
        <f t="shared" si="692"/>
        <v>13</v>
      </c>
      <c r="K6316" s="81">
        <v>5.2063494294784677E-8</v>
      </c>
      <c r="L6316" s="2" t="s">
        <v>6884</v>
      </c>
      <c r="M6316" s="2" t="s">
        <v>14103</v>
      </c>
      <c r="N6316" s="60" t="s">
        <v>6972</v>
      </c>
      <c r="O6316" s="66" t="s">
        <v>9955</v>
      </c>
      <c r="P6316" s="67" t="s">
        <v>6065</v>
      </c>
      <c r="Q6316" s="67" t="s">
        <v>6473</v>
      </c>
      <c r="R6316" s="67" t="s">
        <v>3474</v>
      </c>
      <c r="S6316" s="67"/>
      <c r="T6316" s="67"/>
      <c r="U6316" s="67"/>
      <c r="V6316" s="67"/>
      <c r="W6316" s="67"/>
      <c r="X6316" s="67"/>
      <c r="Y6316" s="67"/>
    </row>
    <row r="6317" spans="1:25" s="2" customFormat="1" ht="16.5" customHeight="1">
      <c r="A6317" s="59">
        <v>6316</v>
      </c>
      <c r="B6317" s="61" t="str">
        <f t="shared" si="686"/>
        <v>dy</v>
      </c>
      <c r="C6317" s="61" t="s">
        <v>998</v>
      </c>
      <c r="D6317" s="2" t="s">
        <v>13766</v>
      </c>
      <c r="E6317" s="61" t="str">
        <f t="shared" si="687"/>
        <v>d</v>
      </c>
      <c r="F6317" s="62" t="str">
        <f t="shared" si="688"/>
        <v>y</v>
      </c>
      <c r="G6317" s="62" t="str">
        <f t="shared" si="689"/>
        <v>L</v>
      </c>
      <c r="H6317" s="62" t="str">
        <f t="shared" si="690"/>
        <v>R</v>
      </c>
      <c r="I6317" s="62">
        <f t="shared" si="691"/>
        <v>8</v>
      </c>
      <c r="J6317" s="62">
        <f t="shared" si="692"/>
        <v>16</v>
      </c>
      <c r="K6317" s="81">
        <v>5.2063494294784677E-8</v>
      </c>
      <c r="L6317" s="2" t="s">
        <v>13508</v>
      </c>
      <c r="M6317" s="2" t="s">
        <v>13529</v>
      </c>
      <c r="N6317" s="60" t="s">
        <v>6972</v>
      </c>
      <c r="O6317" s="66" t="s">
        <v>8659</v>
      </c>
      <c r="P6317" s="67" t="s">
        <v>4548</v>
      </c>
      <c r="Q6317" s="67" t="s">
        <v>3573</v>
      </c>
      <c r="R6317" s="67" t="s">
        <v>14458</v>
      </c>
      <c r="S6317" s="67" t="s">
        <v>3474</v>
      </c>
      <c r="T6317" s="67"/>
      <c r="U6317" s="67"/>
      <c r="V6317" s="67"/>
      <c r="W6317" s="67"/>
      <c r="X6317" s="67"/>
      <c r="Y6317" s="67"/>
    </row>
    <row r="6318" spans="1:25" s="2" customFormat="1" ht="16.5" customHeight="1">
      <c r="A6318" s="59">
        <v>6317</v>
      </c>
      <c r="B6318" s="61" t="str">
        <f t="shared" si="686"/>
        <v>ek</v>
      </c>
      <c r="C6318" s="61" t="s">
        <v>5933</v>
      </c>
      <c r="D6318" s="2" t="s">
        <v>13618</v>
      </c>
      <c r="E6318" s="61" t="str">
        <f t="shared" si="687"/>
        <v>e</v>
      </c>
      <c r="F6318" s="62" t="str">
        <f t="shared" si="688"/>
        <v>k</v>
      </c>
      <c r="G6318" s="62" t="str">
        <f t="shared" si="689"/>
        <v>L</v>
      </c>
      <c r="H6318" s="62" t="str">
        <f t="shared" si="690"/>
        <v>R</v>
      </c>
      <c r="I6318" s="62">
        <f t="shared" si="691"/>
        <v>7</v>
      </c>
      <c r="J6318" s="62">
        <f t="shared" si="692"/>
        <v>23</v>
      </c>
      <c r="K6318" s="81">
        <v>5.2063494294784677E-8</v>
      </c>
      <c r="L6318" s="2" t="s">
        <v>6885</v>
      </c>
      <c r="M6318" s="2" t="s">
        <v>13530</v>
      </c>
      <c r="N6318" s="60" t="s">
        <v>7240</v>
      </c>
      <c r="O6318" s="66" t="s">
        <v>12933</v>
      </c>
      <c r="P6318" s="67" t="s">
        <v>6096</v>
      </c>
      <c r="Q6318" s="67" t="s">
        <v>4621</v>
      </c>
      <c r="R6318" s="67" t="s">
        <v>6760</v>
      </c>
      <c r="S6318" s="67" t="s">
        <v>4223</v>
      </c>
      <c r="T6318" s="67"/>
      <c r="U6318" s="67"/>
      <c r="V6318" s="67"/>
      <c r="W6318" s="67"/>
      <c r="X6318" s="67"/>
      <c r="Y6318" s="67"/>
    </row>
    <row r="6319" spans="1:25" s="2" customFormat="1" ht="16.5" customHeight="1">
      <c r="A6319" s="59">
        <v>6318</v>
      </c>
      <c r="B6319" s="61" t="str">
        <f t="shared" si="686"/>
        <v>dc</v>
      </c>
      <c r="C6319" s="61" t="s">
        <v>1096</v>
      </c>
      <c r="D6319" s="2" t="s">
        <v>13521</v>
      </c>
      <c r="E6319" s="61" t="str">
        <f t="shared" si="687"/>
        <v>d</v>
      </c>
      <c r="F6319" s="62" t="str">
        <f t="shared" si="688"/>
        <v>c</v>
      </c>
      <c r="G6319" s="62" t="str">
        <f t="shared" si="689"/>
        <v>L</v>
      </c>
      <c r="H6319" s="62" t="str">
        <f t="shared" si="690"/>
        <v>L</v>
      </c>
      <c r="I6319" s="62">
        <f t="shared" si="691"/>
        <v>8</v>
      </c>
      <c r="J6319" s="62">
        <f t="shared" si="692"/>
        <v>9</v>
      </c>
      <c r="K6319" s="81">
        <v>5.2063494294784677E-8</v>
      </c>
      <c r="L6319" s="2" t="s">
        <v>13508</v>
      </c>
      <c r="M6319" s="2" t="s">
        <v>13535</v>
      </c>
      <c r="N6319" s="60" t="s">
        <v>7008</v>
      </c>
      <c r="O6319" s="66" t="s">
        <v>9546</v>
      </c>
      <c r="P6319" s="67" t="s">
        <v>2324</v>
      </c>
      <c r="Q6319" s="67" t="s">
        <v>1445</v>
      </c>
      <c r="R6319" s="67" t="s">
        <v>6687</v>
      </c>
      <c r="S6319" s="67" t="s">
        <v>3857</v>
      </c>
      <c r="T6319" s="67"/>
      <c r="U6319" s="67"/>
      <c r="V6319" s="67"/>
      <c r="W6319" s="67"/>
      <c r="X6319" s="67"/>
      <c r="Y6319" s="67"/>
    </row>
    <row r="6320" spans="1:25" s="2" customFormat="1" ht="16.5" customHeight="1">
      <c r="A6320" s="59">
        <v>6319</v>
      </c>
      <c r="B6320" s="61" t="str">
        <f t="shared" si="686"/>
        <v>ic</v>
      </c>
      <c r="C6320" s="61" t="s">
        <v>712</v>
      </c>
      <c r="D6320" s="2" t="s">
        <v>13750</v>
      </c>
      <c r="E6320" s="61" t="str">
        <f t="shared" si="687"/>
        <v>i</v>
      </c>
      <c r="F6320" s="62" t="str">
        <f t="shared" si="688"/>
        <v>c</v>
      </c>
      <c r="G6320" s="62" t="str">
        <f t="shared" si="689"/>
        <v>R</v>
      </c>
      <c r="H6320" s="62" t="str">
        <f t="shared" si="690"/>
        <v>L</v>
      </c>
      <c r="I6320" s="62">
        <f t="shared" si="691"/>
        <v>22</v>
      </c>
      <c r="J6320" s="62">
        <f t="shared" si="692"/>
        <v>9</v>
      </c>
      <c r="K6320" s="81">
        <v>5.2063494294784677E-8</v>
      </c>
      <c r="L6320" s="2" t="s">
        <v>14016</v>
      </c>
      <c r="M6320" s="2" t="s">
        <v>13535</v>
      </c>
      <c r="N6320" s="60" t="s">
        <v>6972</v>
      </c>
      <c r="O6320" s="66" t="s">
        <v>9792</v>
      </c>
      <c r="P6320" s="67" t="s">
        <v>630</v>
      </c>
      <c r="Q6320" s="67" t="s">
        <v>6762</v>
      </c>
      <c r="R6320" s="67" t="s">
        <v>4241</v>
      </c>
      <c r="S6320" s="67"/>
      <c r="T6320" s="67"/>
      <c r="U6320" s="67"/>
      <c r="V6320" s="67"/>
      <c r="W6320" s="67"/>
      <c r="X6320" s="67"/>
      <c r="Y6320" s="67"/>
    </row>
    <row r="6321" spans="1:25" s="2" customFormat="1" ht="16.5" customHeight="1">
      <c r="A6321" s="59">
        <v>6320</v>
      </c>
      <c r="B6321" s="61" t="str">
        <f t="shared" si="686"/>
        <v>t</v>
      </c>
      <c r="C6321" s="61" t="s">
        <v>4920</v>
      </c>
      <c r="D6321" s="2" t="s">
        <v>13681</v>
      </c>
      <c r="E6321" s="61" t="str">
        <f t="shared" si="687"/>
        <v>t</v>
      </c>
      <c r="F6321" s="62" t="str">
        <f t="shared" si="688"/>
        <v>t</v>
      </c>
      <c r="G6321" s="62" t="str">
        <f t="shared" si="689"/>
        <v>L</v>
      </c>
      <c r="H6321" s="62" t="str">
        <f t="shared" si="690"/>
        <v>L</v>
      </c>
      <c r="I6321" s="62">
        <f t="shared" si="691"/>
        <v>13</v>
      </c>
      <c r="J6321" s="62">
        <f t="shared" si="692"/>
        <v>13</v>
      </c>
      <c r="K6321" s="81">
        <v>5.2063494294784677E-8</v>
      </c>
      <c r="L6321" s="2" t="s">
        <v>6884</v>
      </c>
      <c r="M6321" s="2" t="s">
        <v>14103</v>
      </c>
      <c r="N6321" s="60" t="s">
        <v>7040</v>
      </c>
      <c r="O6321" s="66" t="s">
        <v>8403</v>
      </c>
      <c r="P6321" s="67" t="s">
        <v>608</v>
      </c>
      <c r="Q6321" s="67" t="s">
        <v>881</v>
      </c>
      <c r="R6321" s="67" t="s">
        <v>2637</v>
      </c>
      <c r="S6321" s="67"/>
      <c r="T6321" s="67"/>
      <c r="U6321" s="67"/>
      <c r="V6321" s="67"/>
      <c r="W6321" s="67"/>
      <c r="X6321" s="67"/>
      <c r="Y6321" s="67"/>
    </row>
    <row r="6322" spans="1:25" s="2" customFormat="1" ht="16.5" customHeight="1">
      <c r="A6322" s="59">
        <v>6321</v>
      </c>
      <c r="B6322" s="61" t="str">
        <f t="shared" si="686"/>
        <v>zi</v>
      </c>
      <c r="C6322" s="61" t="s">
        <v>6676</v>
      </c>
      <c r="D6322" s="2" t="s">
        <v>6923</v>
      </c>
      <c r="E6322" s="61" t="str">
        <f t="shared" si="687"/>
        <v>z</v>
      </c>
      <c r="F6322" s="62" t="str">
        <f t="shared" si="688"/>
        <v>i</v>
      </c>
      <c r="G6322" s="62" t="str">
        <f t="shared" si="689"/>
        <v>L</v>
      </c>
      <c r="H6322" s="62" t="str">
        <f t="shared" si="690"/>
        <v>R</v>
      </c>
      <c r="I6322" s="62">
        <f t="shared" si="691"/>
        <v>3</v>
      </c>
      <c r="J6322" s="62">
        <f t="shared" si="692"/>
        <v>22</v>
      </c>
      <c r="K6322" s="81">
        <v>5.2063494294784677E-8</v>
      </c>
      <c r="L6322" s="2" t="s">
        <v>6883</v>
      </c>
      <c r="M6322" s="2" t="s">
        <v>13510</v>
      </c>
      <c r="N6322" s="60" t="s">
        <v>7192</v>
      </c>
      <c r="O6322" s="66" t="s">
        <v>12427</v>
      </c>
      <c r="P6322" s="67" t="s">
        <v>4360</v>
      </c>
      <c r="Q6322" s="67" t="s">
        <v>6963</v>
      </c>
      <c r="R6322" s="67" t="s">
        <v>5755</v>
      </c>
      <c r="S6322" s="67" t="s">
        <v>5755</v>
      </c>
      <c r="T6322" s="67"/>
      <c r="U6322" s="67"/>
      <c r="V6322" s="67"/>
      <c r="W6322" s="67"/>
      <c r="X6322" s="67"/>
      <c r="Y6322" s="67"/>
    </row>
    <row r="6323" spans="1:25" s="2" customFormat="1" ht="16.5" customHeight="1">
      <c r="A6323" s="59">
        <v>6322</v>
      </c>
      <c r="B6323" s="61" t="str">
        <f t="shared" si="686"/>
        <v>md</v>
      </c>
      <c r="C6323" s="61" t="s">
        <v>3320</v>
      </c>
      <c r="D6323" s="2" t="s">
        <v>13698</v>
      </c>
      <c r="E6323" s="61" t="str">
        <f t="shared" si="687"/>
        <v>m</v>
      </c>
      <c r="F6323" s="62" t="str">
        <f t="shared" si="688"/>
        <v>d</v>
      </c>
      <c r="G6323" s="62" t="str">
        <f t="shared" si="689"/>
        <v>R</v>
      </c>
      <c r="H6323" s="62" t="str">
        <f t="shared" si="690"/>
        <v>L</v>
      </c>
      <c r="I6323" s="62">
        <f t="shared" si="691"/>
        <v>21</v>
      </c>
      <c r="J6323" s="62">
        <f t="shared" si="692"/>
        <v>8</v>
      </c>
      <c r="K6323" s="81">
        <v>5.2063494294784677E-8</v>
      </c>
      <c r="L6323" s="2" t="s">
        <v>6877</v>
      </c>
      <c r="M6323" s="2" t="s">
        <v>14463</v>
      </c>
      <c r="N6323" s="60" t="s">
        <v>13921</v>
      </c>
      <c r="O6323" s="66" t="s">
        <v>7680</v>
      </c>
      <c r="P6323" s="67" t="s">
        <v>426</v>
      </c>
      <c r="Q6323" s="67" t="s">
        <v>14097</v>
      </c>
      <c r="R6323" s="67" t="s">
        <v>3354</v>
      </c>
      <c r="S6323" s="67" t="s">
        <v>5044</v>
      </c>
      <c r="T6323" s="67"/>
      <c r="U6323" s="67"/>
      <c r="V6323" s="67"/>
      <c r="W6323" s="67"/>
      <c r="X6323" s="67"/>
      <c r="Y6323" s="67"/>
    </row>
    <row r="6324" spans="1:25" s="2" customFormat="1" ht="16.5" customHeight="1">
      <c r="A6324" s="59">
        <v>6323</v>
      </c>
      <c r="B6324" s="61" t="str">
        <f t="shared" si="686"/>
        <v>wo</v>
      </c>
      <c r="C6324" s="61" t="s">
        <v>5185</v>
      </c>
      <c r="D6324" s="2" t="s">
        <v>6844</v>
      </c>
      <c r="E6324" s="61" t="str">
        <f t="shared" si="687"/>
        <v>w</v>
      </c>
      <c r="F6324" s="62" t="str">
        <f t="shared" si="688"/>
        <v>o</v>
      </c>
      <c r="G6324" s="62" t="str">
        <f t="shared" si="689"/>
        <v>L</v>
      </c>
      <c r="H6324" s="62" t="str">
        <f t="shared" si="690"/>
        <v>R</v>
      </c>
      <c r="I6324" s="62">
        <f t="shared" si="691"/>
        <v>4</v>
      </c>
      <c r="J6324" s="62">
        <f t="shared" si="692"/>
        <v>24</v>
      </c>
      <c r="K6324" s="81">
        <v>5.2063494294784677E-8</v>
      </c>
      <c r="L6324" s="2" t="s">
        <v>6804</v>
      </c>
      <c r="M6324" s="2" t="s">
        <v>6879</v>
      </c>
      <c r="N6324" s="60" t="s">
        <v>6972</v>
      </c>
      <c r="O6324" s="66" t="s">
        <v>12317</v>
      </c>
      <c r="P6324" s="67" t="s">
        <v>4495</v>
      </c>
      <c r="Q6324" s="67" t="s">
        <v>4547</v>
      </c>
      <c r="R6324" s="67" t="s">
        <v>1462</v>
      </c>
      <c r="S6324" s="67"/>
      <c r="T6324" s="67"/>
      <c r="U6324" s="67"/>
      <c r="V6324" s="67"/>
      <c r="W6324" s="67"/>
      <c r="X6324" s="67"/>
      <c r="Y6324" s="67"/>
    </row>
    <row r="6325" spans="1:25" s="2" customFormat="1" ht="16.5" customHeight="1">
      <c r="A6325" s="59">
        <v>6324</v>
      </c>
      <c r="B6325" s="61" t="str">
        <f t="shared" si="686"/>
        <v>na</v>
      </c>
      <c r="C6325" s="61" t="s">
        <v>3495</v>
      </c>
      <c r="D6325" s="2" t="s">
        <v>6933</v>
      </c>
      <c r="E6325" s="61" t="str">
        <f t="shared" si="687"/>
        <v>n</v>
      </c>
      <c r="F6325" s="62" t="str">
        <f t="shared" si="688"/>
        <v>a</v>
      </c>
      <c r="G6325" s="62" t="str">
        <f t="shared" si="689"/>
        <v>R</v>
      </c>
      <c r="H6325" s="62" t="str">
        <f t="shared" si="690"/>
        <v>L</v>
      </c>
      <c r="I6325" s="62">
        <f t="shared" si="691"/>
        <v>18</v>
      </c>
      <c r="J6325" s="62">
        <f t="shared" si="692"/>
        <v>2</v>
      </c>
      <c r="K6325" s="81">
        <v>5.2063494294784677E-8</v>
      </c>
      <c r="L6325" s="2" t="s">
        <v>6878</v>
      </c>
      <c r="M6325" s="2" t="s">
        <v>6875</v>
      </c>
      <c r="N6325" s="60" t="s">
        <v>6972</v>
      </c>
      <c r="O6325" s="66" t="s">
        <v>8122</v>
      </c>
      <c r="P6325" s="67" t="s">
        <v>6177</v>
      </c>
      <c r="Q6325" s="67" t="s">
        <v>2396</v>
      </c>
      <c r="R6325" s="67" t="s">
        <v>4220</v>
      </c>
      <c r="S6325" s="67"/>
      <c r="T6325" s="67"/>
      <c r="U6325" s="67"/>
      <c r="V6325" s="67"/>
      <c r="W6325" s="67"/>
      <c r="X6325" s="67"/>
      <c r="Y6325" s="67"/>
    </row>
    <row r="6326" spans="1:25" s="2" customFormat="1" ht="16.5" customHeight="1">
      <c r="A6326" s="59">
        <v>6325</v>
      </c>
      <c r="B6326" s="61" t="str">
        <f t="shared" si="686"/>
        <v>lu</v>
      </c>
      <c r="C6326" s="61" t="s">
        <v>3111</v>
      </c>
      <c r="D6326" s="2" t="s">
        <v>6856</v>
      </c>
      <c r="E6326" s="61" t="str">
        <f t="shared" si="687"/>
        <v>l</v>
      </c>
      <c r="F6326" s="62" t="str">
        <f t="shared" si="688"/>
        <v>u</v>
      </c>
      <c r="G6326" s="62" t="str">
        <f t="shared" si="689"/>
        <v>R</v>
      </c>
      <c r="H6326" s="62" t="str">
        <f t="shared" si="690"/>
        <v>R</v>
      </c>
      <c r="I6326" s="62">
        <f t="shared" si="691"/>
        <v>25</v>
      </c>
      <c r="J6326" s="62">
        <f t="shared" si="692"/>
        <v>19</v>
      </c>
      <c r="K6326" s="81">
        <v>5.2063494294784677E-8</v>
      </c>
      <c r="L6326" s="2" t="s">
        <v>6889</v>
      </c>
      <c r="M6326" s="2" t="s">
        <v>13512</v>
      </c>
      <c r="N6326" s="60" t="s">
        <v>6972</v>
      </c>
      <c r="O6326" s="66" t="s">
        <v>10305</v>
      </c>
      <c r="P6326" s="67" t="s">
        <v>6541</v>
      </c>
      <c r="Q6326" s="67" t="s">
        <v>6970</v>
      </c>
      <c r="R6326" s="67" t="s">
        <v>4481</v>
      </c>
      <c r="S6326" s="67"/>
      <c r="T6326" s="67"/>
      <c r="U6326" s="67"/>
      <c r="V6326" s="67"/>
      <c r="W6326" s="67"/>
      <c r="X6326" s="67"/>
      <c r="Y6326" s="67"/>
    </row>
    <row r="6327" spans="1:25" s="2" customFormat="1" ht="16.5" customHeight="1">
      <c r="A6327" s="59">
        <v>6326</v>
      </c>
      <c r="B6327" s="61" t="str">
        <f t="shared" si="686"/>
        <v>ks</v>
      </c>
      <c r="C6327" s="61" t="s">
        <v>2643</v>
      </c>
      <c r="D6327" s="2" t="s">
        <v>6818</v>
      </c>
      <c r="E6327" s="61" t="str">
        <f t="shared" si="687"/>
        <v>k</v>
      </c>
      <c r="F6327" s="62" t="str">
        <f t="shared" si="688"/>
        <v>s</v>
      </c>
      <c r="G6327" s="62" t="str">
        <f t="shared" si="689"/>
        <v>R</v>
      </c>
      <c r="H6327" s="62" t="str">
        <f t="shared" si="690"/>
        <v>L</v>
      </c>
      <c r="I6327" s="62">
        <f t="shared" si="691"/>
        <v>23</v>
      </c>
      <c r="J6327" s="62">
        <f t="shared" si="692"/>
        <v>5</v>
      </c>
      <c r="K6327" s="81">
        <v>5.2063494294784677E-8</v>
      </c>
      <c r="L6327" s="2" t="s">
        <v>6890</v>
      </c>
      <c r="M6327" s="2" t="s">
        <v>13512</v>
      </c>
      <c r="N6327" s="60" t="s">
        <v>7087</v>
      </c>
      <c r="O6327" s="66" t="s">
        <v>10782</v>
      </c>
      <c r="P6327" s="67" t="s">
        <v>824</v>
      </c>
      <c r="Q6327" s="67" t="s">
        <v>1176</v>
      </c>
      <c r="R6327" s="67" t="s">
        <v>6774</v>
      </c>
      <c r="S6327" s="67" t="s">
        <v>882</v>
      </c>
      <c r="T6327" s="67"/>
      <c r="U6327" s="67"/>
      <c r="V6327" s="67"/>
      <c r="W6327" s="67"/>
      <c r="X6327" s="67"/>
      <c r="Y6327" s="67"/>
    </row>
    <row r="6328" spans="1:25" s="2" customFormat="1" ht="16.5" customHeight="1">
      <c r="A6328" s="59">
        <v>6327</v>
      </c>
      <c r="B6328" s="61" t="str">
        <f t="shared" si="686"/>
        <v>zo</v>
      </c>
      <c r="C6328" s="61" t="s">
        <v>6713</v>
      </c>
      <c r="D6328" s="2" t="s">
        <v>13604</v>
      </c>
      <c r="E6328" s="61" t="str">
        <f t="shared" si="687"/>
        <v>z</v>
      </c>
      <c r="F6328" s="62" t="str">
        <f t="shared" si="688"/>
        <v>o</v>
      </c>
      <c r="G6328" s="62" t="str">
        <f t="shared" si="689"/>
        <v>L</v>
      </c>
      <c r="H6328" s="62" t="str">
        <f t="shared" si="690"/>
        <v>R</v>
      </c>
      <c r="I6328" s="62">
        <f t="shared" si="691"/>
        <v>3</v>
      </c>
      <c r="J6328" s="62">
        <f t="shared" si="692"/>
        <v>24</v>
      </c>
      <c r="K6328" s="81">
        <v>5.2063494294784677E-8</v>
      </c>
      <c r="L6328" s="2" t="s">
        <v>6883</v>
      </c>
      <c r="M6328" s="2" t="s">
        <v>6960</v>
      </c>
      <c r="N6328" s="60" t="s">
        <v>6979</v>
      </c>
      <c r="O6328" s="66" t="s">
        <v>9238</v>
      </c>
      <c r="P6328" s="67" t="s">
        <v>5680</v>
      </c>
      <c r="Q6328" s="67" t="s">
        <v>1170</v>
      </c>
      <c r="R6328" s="67" t="s">
        <v>6041</v>
      </c>
      <c r="S6328" s="67"/>
      <c r="T6328" s="67"/>
      <c r="U6328" s="67"/>
      <c r="V6328" s="67"/>
      <c r="W6328" s="67"/>
      <c r="X6328" s="67"/>
      <c r="Y6328" s="67"/>
    </row>
    <row r="6329" spans="1:25" s="2" customFormat="1" ht="16.5" customHeight="1">
      <c r="A6329" s="59">
        <v>6328</v>
      </c>
      <c r="B6329" s="61" t="str">
        <f t="shared" si="686"/>
        <v>id</v>
      </c>
      <c r="C6329" s="61" t="s">
        <v>579</v>
      </c>
      <c r="D6329" s="2" t="s">
        <v>13584</v>
      </c>
      <c r="E6329" s="61" t="str">
        <f t="shared" si="687"/>
        <v>i</v>
      </c>
      <c r="F6329" s="62" t="str">
        <f t="shared" si="688"/>
        <v>d</v>
      </c>
      <c r="G6329" s="62" t="str">
        <f t="shared" si="689"/>
        <v>R</v>
      </c>
      <c r="H6329" s="62" t="str">
        <f t="shared" si="690"/>
        <v>L</v>
      </c>
      <c r="I6329" s="62">
        <f t="shared" si="691"/>
        <v>22</v>
      </c>
      <c r="J6329" s="62">
        <f t="shared" si="692"/>
        <v>8</v>
      </c>
      <c r="K6329" s="81">
        <v>5.2063494294784677E-8</v>
      </c>
      <c r="L6329" s="2" t="s">
        <v>14016</v>
      </c>
      <c r="M6329" s="2" t="s">
        <v>14463</v>
      </c>
      <c r="N6329" s="60" t="s">
        <v>7085</v>
      </c>
      <c r="O6329" s="66" t="s">
        <v>12629</v>
      </c>
      <c r="P6329" s="67" t="s">
        <v>6036</v>
      </c>
      <c r="Q6329" s="67" t="s">
        <v>2637</v>
      </c>
      <c r="R6329" s="67" t="s">
        <v>5080</v>
      </c>
      <c r="S6329" s="67"/>
      <c r="T6329" s="67"/>
      <c r="U6329" s="67"/>
      <c r="V6329" s="67"/>
      <c r="W6329" s="67"/>
      <c r="X6329" s="67"/>
      <c r="Y6329" s="67"/>
    </row>
    <row r="6330" spans="1:25" s="2" customFormat="1" ht="16.5" customHeight="1">
      <c r="A6330" s="59">
        <v>6329</v>
      </c>
      <c r="B6330" s="61" t="str">
        <f t="shared" si="686"/>
        <v>fk</v>
      </c>
      <c r="C6330" s="61" t="s">
        <v>1275</v>
      </c>
      <c r="D6330" s="2" t="s">
        <v>13614</v>
      </c>
      <c r="E6330" s="61" t="str">
        <f t="shared" si="687"/>
        <v>f</v>
      </c>
      <c r="F6330" s="62" t="str">
        <f t="shared" si="688"/>
        <v>k</v>
      </c>
      <c r="G6330" s="62" t="str">
        <f t="shared" si="689"/>
        <v>L</v>
      </c>
      <c r="H6330" s="62" t="str">
        <f t="shared" si="690"/>
        <v>R</v>
      </c>
      <c r="I6330" s="62">
        <f t="shared" si="691"/>
        <v>11</v>
      </c>
      <c r="J6330" s="62">
        <f t="shared" si="692"/>
        <v>23</v>
      </c>
      <c r="K6330" s="81">
        <v>5.2063494294784677E-8</v>
      </c>
      <c r="L6330" s="2" t="s">
        <v>6886</v>
      </c>
      <c r="M6330" s="2" t="s">
        <v>6836</v>
      </c>
      <c r="N6330" s="60" t="s">
        <v>7154</v>
      </c>
      <c r="O6330" s="66" t="s">
        <v>11360</v>
      </c>
      <c r="P6330" s="67" t="s">
        <v>4221</v>
      </c>
      <c r="Q6330" s="67" t="s">
        <v>4492</v>
      </c>
      <c r="R6330" s="67" t="s">
        <v>426</v>
      </c>
      <c r="S6330" s="67" t="s">
        <v>173</v>
      </c>
      <c r="T6330" s="67"/>
      <c r="U6330" s="67"/>
      <c r="V6330" s="67"/>
      <c r="W6330" s="67"/>
      <c r="X6330" s="67"/>
      <c r="Y6330" s="67"/>
    </row>
    <row r="6331" spans="1:25" s="2" customFormat="1" ht="16.5" customHeight="1">
      <c r="A6331" s="59">
        <v>6330</v>
      </c>
      <c r="B6331" s="61" t="str">
        <f t="shared" si="686"/>
        <v>bn</v>
      </c>
      <c r="C6331" s="61" t="s">
        <v>115</v>
      </c>
      <c r="D6331" s="2" t="s">
        <v>7226</v>
      </c>
      <c r="E6331" s="61" t="str">
        <f t="shared" si="687"/>
        <v>b</v>
      </c>
      <c r="F6331" s="62" t="str">
        <f t="shared" si="688"/>
        <v>n</v>
      </c>
      <c r="G6331" s="62" t="str">
        <f t="shared" si="689"/>
        <v>L</v>
      </c>
      <c r="H6331" s="62" t="str">
        <f t="shared" si="690"/>
        <v>R</v>
      </c>
      <c r="I6331" s="62">
        <f t="shared" si="691"/>
        <v>15</v>
      </c>
      <c r="J6331" s="62">
        <f t="shared" si="692"/>
        <v>18</v>
      </c>
      <c r="K6331" s="81">
        <v>5.2063494294784677E-8</v>
      </c>
      <c r="L6331" s="2" t="s">
        <v>6880</v>
      </c>
      <c r="M6331" s="2" t="s">
        <v>6841</v>
      </c>
      <c r="N6331" s="60" t="s">
        <v>7005</v>
      </c>
      <c r="O6331" s="66" t="s">
        <v>8353</v>
      </c>
      <c r="P6331" s="67" t="s">
        <v>3536</v>
      </c>
      <c r="Q6331" s="67" t="s">
        <v>5080</v>
      </c>
      <c r="R6331" s="67" t="s">
        <v>5153</v>
      </c>
      <c r="S6331" s="67" t="s">
        <v>5080</v>
      </c>
      <c r="T6331" s="67"/>
      <c r="U6331" s="67"/>
      <c r="V6331" s="67"/>
      <c r="W6331" s="67"/>
      <c r="X6331" s="67"/>
      <c r="Y6331" s="67"/>
    </row>
    <row r="6332" spans="1:25" s="2" customFormat="1" ht="16.5" customHeight="1">
      <c r="A6332" s="59">
        <v>6331</v>
      </c>
      <c r="B6332" s="61" t="str">
        <f t="shared" si="686"/>
        <v>lb</v>
      </c>
      <c r="C6332" s="61" t="s">
        <v>3194</v>
      </c>
      <c r="D6332" s="2" t="s">
        <v>6914</v>
      </c>
      <c r="E6332" s="61" t="str">
        <f t="shared" si="687"/>
        <v>l</v>
      </c>
      <c r="F6332" s="62" t="str">
        <f t="shared" si="688"/>
        <v>b</v>
      </c>
      <c r="G6332" s="62" t="str">
        <f t="shared" si="689"/>
        <v>R</v>
      </c>
      <c r="H6332" s="62" t="str">
        <f t="shared" si="690"/>
        <v>L</v>
      </c>
      <c r="I6332" s="62">
        <f t="shared" si="691"/>
        <v>25</v>
      </c>
      <c r="J6332" s="62">
        <f t="shared" si="692"/>
        <v>15</v>
      </c>
      <c r="K6332" s="81">
        <v>5.2063494294784677E-8</v>
      </c>
      <c r="L6332" s="2" t="s">
        <v>6889</v>
      </c>
      <c r="M6332" s="2" t="s">
        <v>13536</v>
      </c>
      <c r="N6332" s="60" t="s">
        <v>13981</v>
      </c>
      <c r="O6332" s="66" t="s">
        <v>9316</v>
      </c>
      <c r="P6332" s="67" t="s">
        <v>5079</v>
      </c>
      <c r="Q6332" s="67" t="s">
        <v>2637</v>
      </c>
      <c r="R6332" s="67" t="s">
        <v>6177</v>
      </c>
      <c r="S6332" s="67" t="s">
        <v>630</v>
      </c>
      <c r="T6332" s="67" t="s">
        <v>1194</v>
      </c>
      <c r="U6332" s="67"/>
      <c r="V6332" s="67"/>
      <c r="W6332" s="67"/>
      <c r="X6332" s="67"/>
      <c r="Y6332" s="67"/>
    </row>
    <row r="6333" spans="1:25" s="2" customFormat="1" ht="16.5" customHeight="1">
      <c r="A6333" s="59">
        <v>6332</v>
      </c>
      <c r="B6333" s="61" t="str">
        <f t="shared" si="686"/>
        <v>tg</v>
      </c>
      <c r="C6333" s="61" t="s">
        <v>4838</v>
      </c>
      <c r="D6333" s="2" t="s">
        <v>13713</v>
      </c>
      <c r="E6333" s="61" t="str">
        <f t="shared" si="687"/>
        <v>t</v>
      </c>
      <c r="F6333" s="62" t="str">
        <f t="shared" si="688"/>
        <v>g</v>
      </c>
      <c r="G6333" s="62" t="str">
        <f t="shared" si="689"/>
        <v>L</v>
      </c>
      <c r="H6333" s="62" t="str">
        <f t="shared" si="690"/>
        <v>L</v>
      </c>
      <c r="I6333" s="62">
        <f t="shared" si="691"/>
        <v>13</v>
      </c>
      <c r="J6333" s="62">
        <f t="shared" si="692"/>
        <v>14</v>
      </c>
      <c r="K6333" s="81">
        <v>5.2063494294784677E-8</v>
      </c>
      <c r="L6333" s="2" t="s">
        <v>6884</v>
      </c>
      <c r="M6333" s="2" t="s">
        <v>13767</v>
      </c>
      <c r="N6333" s="60" t="s">
        <v>7106</v>
      </c>
      <c r="O6333" s="66" t="s">
        <v>10624</v>
      </c>
      <c r="P6333" s="67" t="s">
        <v>3474</v>
      </c>
      <c r="Q6333" s="67" t="s">
        <v>4404</v>
      </c>
      <c r="R6333" s="67" t="s">
        <v>4989</v>
      </c>
      <c r="S6333" s="67"/>
      <c r="T6333" s="67"/>
      <c r="U6333" s="67"/>
      <c r="V6333" s="67"/>
      <c r="W6333" s="67"/>
      <c r="X6333" s="67"/>
      <c r="Y6333" s="67"/>
    </row>
    <row r="6334" spans="1:25" s="2" customFormat="1" ht="16.5" customHeight="1">
      <c r="A6334" s="59">
        <v>6333</v>
      </c>
      <c r="B6334" s="61" t="str">
        <f t="shared" si="686"/>
        <v>nj</v>
      </c>
      <c r="C6334" s="61" t="s">
        <v>3528</v>
      </c>
      <c r="D6334" s="2" t="s">
        <v>13688</v>
      </c>
      <c r="E6334" s="61" t="str">
        <f t="shared" si="687"/>
        <v>n</v>
      </c>
      <c r="F6334" s="62" t="str">
        <f t="shared" si="688"/>
        <v>j</v>
      </c>
      <c r="G6334" s="62" t="str">
        <f t="shared" si="689"/>
        <v>R</v>
      </c>
      <c r="H6334" s="62" t="str">
        <f t="shared" si="690"/>
        <v>R</v>
      </c>
      <c r="I6334" s="62">
        <f t="shared" si="691"/>
        <v>18</v>
      </c>
      <c r="J6334" s="62">
        <f t="shared" si="692"/>
        <v>20</v>
      </c>
      <c r="K6334" s="81">
        <v>5.2063494294784677E-8</v>
      </c>
      <c r="L6334" s="2" t="s">
        <v>6878</v>
      </c>
      <c r="M6334" s="2" t="s">
        <v>6840</v>
      </c>
      <c r="N6334" s="60" t="s">
        <v>6972</v>
      </c>
      <c r="O6334" s="66" t="s">
        <v>9926</v>
      </c>
      <c r="P6334" s="67" t="s">
        <v>4178</v>
      </c>
      <c r="Q6334" s="67" t="s">
        <v>3257</v>
      </c>
      <c r="R6334" s="67" t="s">
        <v>3474</v>
      </c>
      <c r="S6334" s="67"/>
      <c r="T6334" s="67"/>
      <c r="U6334" s="67"/>
      <c r="V6334" s="67"/>
      <c r="W6334" s="67"/>
      <c r="X6334" s="67"/>
      <c r="Y6334" s="67"/>
    </row>
    <row r="6335" spans="1:25" s="2" customFormat="1" ht="16.5" customHeight="1">
      <c r="A6335" s="59">
        <v>6334</v>
      </c>
      <c r="B6335" s="61" t="str">
        <f t="shared" si="686"/>
        <v>mg</v>
      </c>
      <c r="C6335" s="61" t="s">
        <v>3251</v>
      </c>
      <c r="D6335" s="2" t="s">
        <v>13672</v>
      </c>
      <c r="E6335" s="61" t="str">
        <f t="shared" si="687"/>
        <v>m</v>
      </c>
      <c r="F6335" s="62" t="str">
        <f t="shared" si="688"/>
        <v>g</v>
      </c>
      <c r="G6335" s="62" t="str">
        <f t="shared" si="689"/>
        <v>R</v>
      </c>
      <c r="H6335" s="62" t="str">
        <f t="shared" si="690"/>
        <v>L</v>
      </c>
      <c r="I6335" s="62">
        <f t="shared" si="691"/>
        <v>21</v>
      </c>
      <c r="J6335" s="62">
        <f t="shared" si="692"/>
        <v>14</v>
      </c>
      <c r="K6335" s="81">
        <v>5.2063494294784677E-8</v>
      </c>
      <c r="L6335" s="2" t="s">
        <v>6877</v>
      </c>
      <c r="M6335" s="2" t="s">
        <v>13767</v>
      </c>
      <c r="N6335" s="60" t="s">
        <v>7106</v>
      </c>
      <c r="O6335" s="66" t="s">
        <v>12097</v>
      </c>
      <c r="P6335" s="67" t="s">
        <v>4495</v>
      </c>
      <c r="Q6335" s="67" t="s">
        <v>426</v>
      </c>
      <c r="R6335" s="67" t="s">
        <v>5079</v>
      </c>
      <c r="S6335" s="67"/>
      <c r="T6335" s="67"/>
      <c r="U6335" s="67"/>
      <c r="V6335" s="67"/>
      <c r="W6335" s="67"/>
      <c r="X6335" s="67"/>
      <c r="Y6335" s="67"/>
    </row>
    <row r="6336" spans="1:25" s="2" customFormat="1" ht="16.5" customHeight="1">
      <c r="A6336" s="59">
        <v>6335</v>
      </c>
      <c r="B6336" s="61" t="str">
        <f t="shared" si="686"/>
        <v>si</v>
      </c>
      <c r="C6336" s="61" t="s">
        <v>4663</v>
      </c>
      <c r="D6336" s="2" t="s">
        <v>6922</v>
      </c>
      <c r="E6336" s="61" t="str">
        <f t="shared" si="687"/>
        <v>s</v>
      </c>
      <c r="F6336" s="62" t="str">
        <f t="shared" si="688"/>
        <v>i</v>
      </c>
      <c r="G6336" s="62" t="str">
        <f t="shared" si="689"/>
        <v>L</v>
      </c>
      <c r="H6336" s="62" t="str">
        <f t="shared" si="690"/>
        <v>R</v>
      </c>
      <c r="I6336" s="62">
        <f t="shared" si="691"/>
        <v>5</v>
      </c>
      <c r="J6336" s="62">
        <f t="shared" si="692"/>
        <v>22</v>
      </c>
      <c r="K6336" s="81">
        <v>5.2063494294784677E-8</v>
      </c>
      <c r="L6336" s="2" t="s">
        <v>6775</v>
      </c>
      <c r="M6336" s="2" t="s">
        <v>13510</v>
      </c>
      <c r="N6336" s="60" t="s">
        <v>6797</v>
      </c>
      <c r="O6336" s="66" t="s">
        <v>12030</v>
      </c>
      <c r="P6336" s="67" t="s">
        <v>1658</v>
      </c>
      <c r="Q6336" s="67" t="s">
        <v>6774</v>
      </c>
      <c r="R6336" s="67" t="s">
        <v>1658</v>
      </c>
      <c r="S6336" s="67" t="s">
        <v>6774</v>
      </c>
      <c r="T6336" s="67" t="s">
        <v>5223</v>
      </c>
      <c r="U6336" s="67"/>
      <c r="V6336" s="67"/>
      <c r="W6336" s="67"/>
      <c r="X6336" s="67"/>
      <c r="Y6336" s="67"/>
    </row>
    <row r="6337" spans="1:25" s="2" customFormat="1" ht="16.5" customHeight="1">
      <c r="A6337" s="59">
        <v>6336</v>
      </c>
      <c r="B6337" s="61" t="str">
        <f t="shared" si="686"/>
        <v>xu</v>
      </c>
      <c r="C6337" s="61" t="s">
        <v>5553</v>
      </c>
      <c r="D6337" s="2" t="s">
        <v>6947</v>
      </c>
      <c r="E6337" s="61" t="str">
        <f t="shared" si="687"/>
        <v>x</v>
      </c>
      <c r="F6337" s="62" t="str">
        <f t="shared" si="688"/>
        <v>u</v>
      </c>
      <c r="G6337" s="62" t="str">
        <f t="shared" si="689"/>
        <v>L</v>
      </c>
      <c r="H6337" s="62" t="str">
        <f t="shared" si="690"/>
        <v>R</v>
      </c>
      <c r="I6337" s="62">
        <f t="shared" si="691"/>
        <v>6</v>
      </c>
      <c r="J6337" s="62">
        <f t="shared" si="692"/>
        <v>19</v>
      </c>
      <c r="K6337" s="81">
        <v>4.8809525901360637E-8</v>
      </c>
      <c r="L6337" s="2" t="s">
        <v>6892</v>
      </c>
      <c r="M6337" s="2" t="s">
        <v>13512</v>
      </c>
      <c r="N6337" s="60" t="s">
        <v>6972</v>
      </c>
      <c r="O6337" s="66" t="s">
        <v>12606</v>
      </c>
      <c r="P6337" s="67" t="s">
        <v>3348</v>
      </c>
      <c r="Q6337" s="67" t="s">
        <v>5654</v>
      </c>
      <c r="R6337" s="67" t="s">
        <v>6177</v>
      </c>
      <c r="S6337" s="67"/>
      <c r="T6337" s="67"/>
      <c r="U6337" s="67"/>
      <c r="V6337" s="67"/>
      <c r="W6337" s="67"/>
      <c r="X6337" s="67"/>
      <c r="Y6337" s="67"/>
    </row>
    <row r="6338" spans="1:25" s="2" customFormat="1" ht="16.5" customHeight="1">
      <c r="A6338" s="59">
        <v>6337</v>
      </c>
      <c r="B6338" s="61" t="str">
        <f t="shared" si="686"/>
        <v>mb</v>
      </c>
      <c r="C6338" s="61" t="s">
        <v>3460</v>
      </c>
      <c r="D6338" s="2" t="s">
        <v>6957</v>
      </c>
      <c r="E6338" s="61" t="str">
        <f t="shared" si="687"/>
        <v>m</v>
      </c>
      <c r="F6338" s="62" t="str">
        <f t="shared" si="688"/>
        <v>b</v>
      </c>
      <c r="G6338" s="62" t="str">
        <f t="shared" si="689"/>
        <v>R</v>
      </c>
      <c r="H6338" s="62" t="str">
        <f t="shared" si="690"/>
        <v>L</v>
      </c>
      <c r="I6338" s="62">
        <f t="shared" si="691"/>
        <v>21</v>
      </c>
      <c r="J6338" s="62">
        <f t="shared" si="692"/>
        <v>15</v>
      </c>
      <c r="K6338" s="81">
        <v>4.8809525901360637E-8</v>
      </c>
      <c r="L6338" s="2" t="s">
        <v>6877</v>
      </c>
      <c r="M6338" s="2" t="s">
        <v>6879</v>
      </c>
      <c r="N6338" s="60" t="s">
        <v>7054</v>
      </c>
      <c r="O6338" s="66" t="s">
        <v>12721</v>
      </c>
      <c r="P6338" s="67" t="s">
        <v>2822</v>
      </c>
      <c r="Q6338" s="67" t="s">
        <v>3207</v>
      </c>
      <c r="R6338" s="67" t="s">
        <v>4495</v>
      </c>
      <c r="S6338" s="67"/>
      <c r="T6338" s="67"/>
      <c r="U6338" s="67"/>
      <c r="V6338" s="67"/>
      <c r="W6338" s="67"/>
      <c r="X6338" s="67"/>
      <c r="Y6338" s="67"/>
    </row>
    <row r="6339" spans="1:25" s="2" customFormat="1" ht="16.5" customHeight="1">
      <c r="A6339" s="59">
        <v>6338</v>
      </c>
      <c r="B6339" s="61" t="str">
        <f t="shared" ref="B6339:B6402" si="693">VLOOKUP(D6339,sp,2,FALSE)</f>
        <v>wd</v>
      </c>
      <c r="C6339" s="61" t="s">
        <v>5170</v>
      </c>
      <c r="D6339" s="2" t="s">
        <v>13787</v>
      </c>
      <c r="E6339" s="61" t="str">
        <f t="shared" ref="E6339:E6402" si="694">LEFT(B6339,1)</f>
        <v>w</v>
      </c>
      <c r="F6339" s="62" t="str">
        <f t="shared" ref="F6339:F6402" si="695">RIGHT(B6339,1)</f>
        <v>d</v>
      </c>
      <c r="G6339" s="62" t="str">
        <f t="shared" si="689"/>
        <v>L</v>
      </c>
      <c r="H6339" s="62" t="str">
        <f t="shared" si="690"/>
        <v>L</v>
      </c>
      <c r="I6339" s="62">
        <f t="shared" si="691"/>
        <v>4</v>
      </c>
      <c r="J6339" s="62">
        <f t="shared" si="692"/>
        <v>8</v>
      </c>
      <c r="K6339" s="81">
        <v>4.8809525901360637E-8</v>
      </c>
      <c r="L6339" s="2" t="s">
        <v>6804</v>
      </c>
      <c r="M6339" s="2" t="s">
        <v>14463</v>
      </c>
      <c r="N6339" s="60" t="s">
        <v>13980</v>
      </c>
      <c r="O6339" s="66" t="s">
        <v>7850</v>
      </c>
      <c r="P6339" s="67" t="s">
        <v>426</v>
      </c>
      <c r="Q6339" s="67" t="s">
        <v>4974</v>
      </c>
      <c r="R6339" s="67" t="s">
        <v>5383</v>
      </c>
      <c r="S6339" s="67" t="s">
        <v>6631</v>
      </c>
      <c r="T6339" s="67"/>
      <c r="U6339" s="67"/>
      <c r="V6339" s="67"/>
      <c r="W6339" s="67"/>
      <c r="X6339" s="67"/>
      <c r="Y6339" s="67"/>
    </row>
    <row r="6340" spans="1:25" s="2" customFormat="1" ht="16.5" customHeight="1">
      <c r="A6340" s="59">
        <v>6339</v>
      </c>
      <c r="B6340" s="61" t="str">
        <f t="shared" si="693"/>
        <v>xq</v>
      </c>
      <c r="C6340" s="61" t="s">
        <v>5528</v>
      </c>
      <c r="D6340" s="2" t="s">
        <v>13656</v>
      </c>
      <c r="E6340" s="61" t="str">
        <f t="shared" si="694"/>
        <v>x</v>
      </c>
      <c r="F6340" s="62" t="str">
        <f t="shared" si="695"/>
        <v>q</v>
      </c>
      <c r="G6340" s="62" t="str">
        <f t="shared" ref="G6340:G6403" si="696">IF(FIND(E6340,"qwertasdfgzxcvbyuiophjkl;nm")&lt;15.5,"L","R")</f>
        <v>L</v>
      </c>
      <c r="H6340" s="62" t="str">
        <f t="shared" ref="H6340:H6403" si="697">IF(FIND(F6340,"qwertasdfgzxcvbyuiophjkl;nm")&lt;15.5,"L","R")</f>
        <v>L</v>
      </c>
      <c r="I6340" s="62">
        <f t="shared" ref="I6340:I6403" si="698">FIND(E6340,$I$1)</f>
        <v>6</v>
      </c>
      <c r="J6340" s="62">
        <f t="shared" ref="J6340:J6403" si="699">FIND(F6340,$I$1)</f>
        <v>1</v>
      </c>
      <c r="K6340" s="81">
        <v>4.8809525901360637E-8</v>
      </c>
      <c r="L6340" s="2" t="s">
        <v>6892</v>
      </c>
      <c r="M6340" s="2" t="s">
        <v>14083</v>
      </c>
      <c r="N6340" s="60" t="s">
        <v>6979</v>
      </c>
      <c r="O6340" s="66" t="s">
        <v>11476</v>
      </c>
      <c r="P6340" s="67" t="s">
        <v>4221</v>
      </c>
      <c r="Q6340" s="67" t="s">
        <v>3474</v>
      </c>
      <c r="R6340" s="67" t="s">
        <v>3578</v>
      </c>
      <c r="S6340" s="67"/>
      <c r="T6340" s="67"/>
      <c r="U6340" s="67"/>
      <c r="V6340" s="67"/>
      <c r="W6340" s="67"/>
      <c r="X6340" s="67"/>
      <c r="Y6340" s="67"/>
    </row>
    <row r="6341" spans="1:25" s="2" customFormat="1" ht="16.5" customHeight="1">
      <c r="A6341" s="59">
        <v>6340</v>
      </c>
      <c r="B6341" s="61" t="str">
        <f t="shared" si="693"/>
        <v>zg</v>
      </c>
      <c r="C6341" s="61" t="s">
        <v>6239</v>
      </c>
      <c r="D6341" s="2" t="s">
        <v>13771</v>
      </c>
      <c r="E6341" s="61" t="str">
        <f t="shared" si="694"/>
        <v>z</v>
      </c>
      <c r="F6341" s="62" t="str">
        <f t="shared" si="695"/>
        <v>g</v>
      </c>
      <c r="G6341" s="62" t="str">
        <f t="shared" si="696"/>
        <v>L</v>
      </c>
      <c r="H6341" s="62" t="str">
        <f t="shared" si="697"/>
        <v>L</v>
      </c>
      <c r="I6341" s="62">
        <f t="shared" si="698"/>
        <v>3</v>
      </c>
      <c r="J6341" s="62">
        <f t="shared" si="699"/>
        <v>14</v>
      </c>
      <c r="K6341" s="81">
        <v>4.8809525901360637E-8</v>
      </c>
      <c r="L6341" s="2" t="s">
        <v>6883</v>
      </c>
      <c r="M6341" s="2" t="s">
        <v>13767</v>
      </c>
      <c r="N6341" s="60" t="s">
        <v>7148</v>
      </c>
      <c r="O6341" s="66" t="s">
        <v>9819</v>
      </c>
      <c r="P6341" s="67" t="s">
        <v>3209</v>
      </c>
      <c r="Q6341" s="67" t="s">
        <v>4047</v>
      </c>
      <c r="R6341" s="67"/>
      <c r="S6341" s="67"/>
      <c r="T6341" s="67"/>
      <c r="U6341" s="67"/>
      <c r="V6341" s="67"/>
      <c r="W6341" s="67"/>
      <c r="X6341" s="67"/>
      <c r="Y6341" s="67"/>
    </row>
    <row r="6342" spans="1:25" s="2" customFormat="1" ht="16.5" customHeight="1">
      <c r="A6342" s="59">
        <v>6341</v>
      </c>
      <c r="B6342" s="61" t="str">
        <f t="shared" si="693"/>
        <v>ej</v>
      </c>
      <c r="C6342" s="61" t="s">
        <v>5766</v>
      </c>
      <c r="D6342" s="2" t="s">
        <v>13497</v>
      </c>
      <c r="E6342" s="61" t="str">
        <f t="shared" si="694"/>
        <v>e</v>
      </c>
      <c r="F6342" s="62" t="str">
        <f t="shared" si="695"/>
        <v>j</v>
      </c>
      <c r="G6342" s="62" t="str">
        <f t="shared" si="696"/>
        <v>L</v>
      </c>
      <c r="H6342" s="62" t="str">
        <f t="shared" si="697"/>
        <v>R</v>
      </c>
      <c r="I6342" s="62">
        <f t="shared" si="698"/>
        <v>7</v>
      </c>
      <c r="J6342" s="62">
        <f t="shared" si="699"/>
        <v>20</v>
      </c>
      <c r="K6342" s="81">
        <v>4.8809525901360637E-8</v>
      </c>
      <c r="L6342" s="2" t="s">
        <v>6885</v>
      </c>
      <c r="M6342" s="2" t="s">
        <v>6840</v>
      </c>
      <c r="N6342" s="60" t="s">
        <v>6972</v>
      </c>
      <c r="O6342" s="66" t="s">
        <v>9044</v>
      </c>
      <c r="P6342" s="67" t="s">
        <v>5080</v>
      </c>
      <c r="Q6342" s="67" t="s">
        <v>1165</v>
      </c>
      <c r="R6342" s="67" t="s">
        <v>4622</v>
      </c>
      <c r="S6342" s="67"/>
      <c r="T6342" s="67"/>
      <c r="U6342" s="67"/>
      <c r="V6342" s="67"/>
      <c r="W6342" s="67"/>
      <c r="X6342" s="67"/>
      <c r="Y6342" s="67"/>
    </row>
    <row r="6343" spans="1:25" s="2" customFormat="1" ht="16.5" customHeight="1">
      <c r="A6343" s="59">
        <v>6342</v>
      </c>
      <c r="B6343" s="61" t="str">
        <f t="shared" si="693"/>
        <v>ot</v>
      </c>
      <c r="C6343" s="61" t="s">
        <v>4454</v>
      </c>
      <c r="D6343" s="2" t="s">
        <v>13561</v>
      </c>
      <c r="E6343" s="61" t="str">
        <f t="shared" si="694"/>
        <v>o</v>
      </c>
      <c r="F6343" s="62" t="str">
        <f t="shared" si="695"/>
        <v>t</v>
      </c>
      <c r="G6343" s="62" t="str">
        <f t="shared" si="696"/>
        <v>R</v>
      </c>
      <c r="H6343" s="62" t="str">
        <f t="shared" si="697"/>
        <v>L</v>
      </c>
      <c r="I6343" s="62">
        <f t="shared" si="698"/>
        <v>24</v>
      </c>
      <c r="J6343" s="62">
        <f t="shared" si="699"/>
        <v>13</v>
      </c>
      <c r="K6343" s="81">
        <v>4.8809525901360637E-8</v>
      </c>
      <c r="L6343" s="2" t="s">
        <v>14018</v>
      </c>
      <c r="M6343" s="2" t="s">
        <v>6836</v>
      </c>
      <c r="N6343" s="60" t="s">
        <v>6979</v>
      </c>
      <c r="O6343" s="66" t="s">
        <v>9569</v>
      </c>
      <c r="P6343" s="67" t="s">
        <v>4507</v>
      </c>
      <c r="Q6343" s="67" t="s">
        <v>1512</v>
      </c>
      <c r="R6343" s="67" t="s">
        <v>1658</v>
      </c>
      <c r="S6343" s="67"/>
      <c r="T6343" s="67"/>
      <c r="U6343" s="67"/>
      <c r="V6343" s="67"/>
      <c r="W6343" s="67"/>
      <c r="X6343" s="67"/>
      <c r="Y6343" s="67"/>
    </row>
    <row r="6344" spans="1:25" s="2" customFormat="1" ht="16.5" customHeight="1">
      <c r="A6344" s="59">
        <v>6343</v>
      </c>
      <c r="B6344" s="61" t="str">
        <f t="shared" si="693"/>
        <v>ea</v>
      </c>
      <c r="C6344" s="61" t="s">
        <v>5663</v>
      </c>
      <c r="D6344" s="2" t="s">
        <v>6952</v>
      </c>
      <c r="E6344" s="61" t="str">
        <f t="shared" si="694"/>
        <v>e</v>
      </c>
      <c r="F6344" s="62" t="str">
        <f t="shared" si="695"/>
        <v>a</v>
      </c>
      <c r="G6344" s="62" t="str">
        <f t="shared" si="696"/>
        <v>L</v>
      </c>
      <c r="H6344" s="62" t="str">
        <f t="shared" si="697"/>
        <v>L</v>
      </c>
      <c r="I6344" s="62">
        <f t="shared" si="698"/>
        <v>7</v>
      </c>
      <c r="J6344" s="62">
        <f t="shared" si="699"/>
        <v>2</v>
      </c>
      <c r="K6344" s="81">
        <v>4.8809525901360637E-8</v>
      </c>
      <c r="L6344" s="2" t="s">
        <v>6885</v>
      </c>
      <c r="M6344" s="2" t="s">
        <v>6875</v>
      </c>
      <c r="N6344" s="60" t="s">
        <v>6972</v>
      </c>
      <c r="O6344" s="66" t="s">
        <v>12153</v>
      </c>
      <c r="P6344" s="67" t="s">
        <v>4495</v>
      </c>
      <c r="Q6344" s="67" t="s">
        <v>5644</v>
      </c>
      <c r="R6344" s="67"/>
      <c r="S6344" s="67"/>
      <c r="T6344" s="67"/>
      <c r="U6344" s="67"/>
      <c r="V6344" s="67"/>
      <c r="W6344" s="67"/>
      <c r="X6344" s="67"/>
      <c r="Y6344" s="67"/>
    </row>
    <row r="6345" spans="1:25" s="2" customFormat="1" ht="16.5" customHeight="1">
      <c r="A6345" s="59">
        <v>6344</v>
      </c>
      <c r="B6345" s="61" t="str">
        <f t="shared" si="693"/>
        <v>wu</v>
      </c>
      <c r="C6345" s="61" t="s">
        <v>5216</v>
      </c>
      <c r="D6345" s="2" t="s">
        <v>6939</v>
      </c>
      <c r="E6345" s="61" t="str">
        <f t="shared" si="694"/>
        <v>w</v>
      </c>
      <c r="F6345" s="62" t="str">
        <f t="shared" si="695"/>
        <v>u</v>
      </c>
      <c r="G6345" s="62" t="str">
        <f t="shared" si="696"/>
        <v>L</v>
      </c>
      <c r="H6345" s="62" t="str">
        <f t="shared" si="697"/>
        <v>R</v>
      </c>
      <c r="I6345" s="62">
        <f t="shared" si="698"/>
        <v>4</v>
      </c>
      <c r="J6345" s="62">
        <f t="shared" si="699"/>
        <v>19</v>
      </c>
      <c r="K6345" s="81">
        <v>4.8809525901360637E-8</v>
      </c>
      <c r="L6345" s="2" t="s">
        <v>6804</v>
      </c>
      <c r="M6345" s="2" t="s">
        <v>13512</v>
      </c>
      <c r="N6345" s="60" t="s">
        <v>6985</v>
      </c>
      <c r="O6345" s="66" t="s">
        <v>14217</v>
      </c>
      <c r="P6345" s="67" t="s">
        <v>14133</v>
      </c>
      <c r="Q6345" s="67" t="s">
        <v>4492</v>
      </c>
      <c r="R6345" s="2" t="s">
        <v>722</v>
      </c>
    </row>
    <row r="6346" spans="1:25" s="2" customFormat="1" ht="16.5" customHeight="1">
      <c r="A6346" s="59">
        <v>6345</v>
      </c>
      <c r="B6346" s="61" t="str">
        <f t="shared" si="693"/>
        <v>lu</v>
      </c>
      <c r="C6346" s="61" t="s">
        <v>3136</v>
      </c>
      <c r="D6346" s="2" t="s">
        <v>6856</v>
      </c>
      <c r="E6346" s="61" t="str">
        <f t="shared" si="694"/>
        <v>l</v>
      </c>
      <c r="F6346" s="62" t="str">
        <f t="shared" si="695"/>
        <v>u</v>
      </c>
      <c r="G6346" s="62" t="str">
        <f t="shared" si="696"/>
        <v>R</v>
      </c>
      <c r="H6346" s="62" t="str">
        <f t="shared" si="697"/>
        <v>R</v>
      </c>
      <c r="I6346" s="62">
        <f t="shared" si="698"/>
        <v>25</v>
      </c>
      <c r="J6346" s="62">
        <f t="shared" si="699"/>
        <v>19</v>
      </c>
      <c r="K6346" s="81">
        <v>4.8809525901360637E-8</v>
      </c>
      <c r="L6346" s="2" t="s">
        <v>6889</v>
      </c>
      <c r="M6346" s="2" t="s">
        <v>13512</v>
      </c>
      <c r="N6346" s="60" t="s">
        <v>13882</v>
      </c>
      <c r="O6346" s="66" t="s">
        <v>14310</v>
      </c>
      <c r="P6346" s="67" t="s">
        <v>6798</v>
      </c>
      <c r="Q6346" s="67" t="s">
        <v>3126</v>
      </c>
      <c r="R6346" s="67"/>
      <c r="S6346" s="67"/>
      <c r="T6346" s="67"/>
      <c r="U6346" s="67"/>
      <c r="V6346" s="67"/>
      <c r="W6346" s="67"/>
      <c r="X6346" s="67"/>
      <c r="Y6346" s="67"/>
    </row>
    <row r="6347" spans="1:25" s="2" customFormat="1" ht="16.5" customHeight="1">
      <c r="A6347" s="59">
        <v>6346</v>
      </c>
      <c r="B6347" s="61" t="str">
        <f t="shared" si="693"/>
        <v>th</v>
      </c>
      <c r="C6347" s="61" t="s">
        <v>4790</v>
      </c>
      <c r="D6347" s="2" t="s">
        <v>13624</v>
      </c>
      <c r="E6347" s="61" t="str">
        <f t="shared" si="694"/>
        <v>t</v>
      </c>
      <c r="F6347" s="62" t="str">
        <f t="shared" si="695"/>
        <v>h</v>
      </c>
      <c r="G6347" s="62" t="str">
        <f t="shared" si="696"/>
        <v>L</v>
      </c>
      <c r="H6347" s="62" t="str">
        <f t="shared" si="697"/>
        <v>R</v>
      </c>
      <c r="I6347" s="62">
        <f t="shared" si="698"/>
        <v>13</v>
      </c>
      <c r="J6347" s="62">
        <f t="shared" si="699"/>
        <v>17</v>
      </c>
      <c r="K6347" s="81">
        <v>4.8809525901360637E-8</v>
      </c>
      <c r="L6347" s="2" t="s">
        <v>6884</v>
      </c>
      <c r="M6347" s="2" t="s">
        <v>6950</v>
      </c>
      <c r="N6347" s="60" t="s">
        <v>6797</v>
      </c>
      <c r="O6347" s="66" t="s">
        <v>9029</v>
      </c>
      <c r="P6347" s="67" t="s">
        <v>4640</v>
      </c>
      <c r="Q6347" s="67" t="s">
        <v>2637</v>
      </c>
      <c r="R6347" s="67" t="s">
        <v>1993</v>
      </c>
      <c r="S6347" s="67"/>
      <c r="T6347" s="67"/>
      <c r="U6347" s="67"/>
      <c r="V6347" s="67"/>
      <c r="W6347" s="67"/>
      <c r="X6347" s="67"/>
      <c r="Y6347" s="67"/>
    </row>
    <row r="6348" spans="1:25" s="2" customFormat="1" ht="16.5" customHeight="1">
      <c r="A6348" s="59">
        <v>6347</v>
      </c>
      <c r="B6348" s="61" t="str">
        <f t="shared" si="693"/>
        <v>wa</v>
      </c>
      <c r="C6348" s="61" t="s">
        <v>5047</v>
      </c>
      <c r="D6348" s="2" t="s">
        <v>6961</v>
      </c>
      <c r="E6348" s="61" t="str">
        <f t="shared" si="694"/>
        <v>w</v>
      </c>
      <c r="F6348" s="62" t="str">
        <f t="shared" si="695"/>
        <v>a</v>
      </c>
      <c r="G6348" s="62" t="str">
        <f t="shared" si="696"/>
        <v>L</v>
      </c>
      <c r="H6348" s="62" t="str">
        <f t="shared" si="697"/>
        <v>L</v>
      </c>
      <c r="I6348" s="62">
        <f t="shared" si="698"/>
        <v>4</v>
      </c>
      <c r="J6348" s="62">
        <f t="shared" si="699"/>
        <v>2</v>
      </c>
      <c r="K6348" s="81">
        <v>4.8809525901360637E-8</v>
      </c>
      <c r="L6348" s="2" t="s">
        <v>6804</v>
      </c>
      <c r="M6348" s="2" t="s">
        <v>6875</v>
      </c>
      <c r="N6348" s="60" t="s">
        <v>7106</v>
      </c>
      <c r="O6348" s="66" t="s">
        <v>8130</v>
      </c>
      <c r="P6348" s="67" t="s">
        <v>6177</v>
      </c>
      <c r="Q6348" s="67" t="s">
        <v>4241</v>
      </c>
      <c r="R6348" s="67" t="s">
        <v>3408</v>
      </c>
      <c r="S6348" s="67"/>
      <c r="T6348" s="67"/>
      <c r="U6348" s="67"/>
      <c r="V6348" s="67"/>
      <c r="W6348" s="67"/>
      <c r="X6348" s="67"/>
      <c r="Y6348" s="67"/>
    </row>
    <row r="6349" spans="1:25" s="2" customFormat="1" ht="16.5" customHeight="1">
      <c r="A6349" s="59">
        <v>6348</v>
      </c>
      <c r="B6349" s="61" t="str">
        <f t="shared" si="693"/>
        <v>xi</v>
      </c>
      <c r="C6349" s="61" t="s">
        <v>5271</v>
      </c>
      <c r="D6349" s="2" t="s">
        <v>6943</v>
      </c>
      <c r="E6349" s="61" t="str">
        <f t="shared" si="694"/>
        <v>x</v>
      </c>
      <c r="F6349" s="62" t="str">
        <f t="shared" si="695"/>
        <v>i</v>
      </c>
      <c r="G6349" s="62" t="str">
        <f t="shared" si="696"/>
        <v>L</v>
      </c>
      <c r="H6349" s="62" t="str">
        <f t="shared" si="697"/>
        <v>R</v>
      </c>
      <c r="I6349" s="62">
        <f t="shared" si="698"/>
        <v>6</v>
      </c>
      <c r="J6349" s="62">
        <f t="shared" si="699"/>
        <v>22</v>
      </c>
      <c r="K6349" s="81">
        <v>4.8809525901360637E-8</v>
      </c>
      <c r="L6349" s="2" t="s">
        <v>6892</v>
      </c>
      <c r="M6349" s="2" t="s">
        <v>13510</v>
      </c>
      <c r="N6349" s="60" t="s">
        <v>7143</v>
      </c>
      <c r="O6349" s="66" t="s">
        <v>10155</v>
      </c>
      <c r="P6349" s="67" t="s">
        <v>6541</v>
      </c>
      <c r="Q6349" s="67" t="s">
        <v>5245</v>
      </c>
      <c r="R6349" s="67"/>
      <c r="S6349" s="67"/>
      <c r="T6349" s="67"/>
      <c r="U6349" s="67"/>
      <c r="V6349" s="67"/>
      <c r="W6349" s="67"/>
      <c r="X6349" s="67"/>
      <c r="Y6349" s="67"/>
    </row>
    <row r="6350" spans="1:25" s="2" customFormat="1" ht="16.5" customHeight="1">
      <c r="A6350" s="59">
        <v>6349</v>
      </c>
      <c r="B6350" s="61" t="str">
        <f t="shared" si="693"/>
        <v>nc</v>
      </c>
      <c r="C6350" s="61" t="s">
        <v>4872</v>
      </c>
      <c r="D6350" s="2" t="s">
        <v>6932</v>
      </c>
      <c r="E6350" s="61" t="str">
        <f t="shared" si="694"/>
        <v>n</v>
      </c>
      <c r="F6350" s="62" t="str">
        <f t="shared" si="695"/>
        <v>c</v>
      </c>
      <c r="G6350" s="62" t="str">
        <f t="shared" si="696"/>
        <v>R</v>
      </c>
      <c r="H6350" s="62" t="str">
        <f t="shared" si="697"/>
        <v>L</v>
      </c>
      <c r="I6350" s="62">
        <f t="shared" si="698"/>
        <v>18</v>
      </c>
      <c r="J6350" s="62">
        <f t="shared" si="699"/>
        <v>9</v>
      </c>
      <c r="K6350" s="81">
        <v>4.8809525901360637E-8</v>
      </c>
      <c r="L6350" s="2" t="s">
        <v>6878</v>
      </c>
      <c r="M6350" s="2" t="s">
        <v>13510</v>
      </c>
      <c r="N6350" s="60" t="s">
        <v>13996</v>
      </c>
      <c r="O6350" s="66" t="s">
        <v>14383</v>
      </c>
      <c r="P6350" s="67" t="s">
        <v>14101</v>
      </c>
      <c r="Q6350" s="67" t="s">
        <v>426</v>
      </c>
      <c r="R6350" s="67" t="s">
        <v>6966</v>
      </c>
      <c r="S6350" s="67" t="s">
        <v>2637</v>
      </c>
      <c r="T6350" s="67" t="s">
        <v>5479</v>
      </c>
      <c r="U6350" s="67"/>
      <c r="V6350" s="67"/>
      <c r="W6350" s="67"/>
      <c r="X6350" s="67"/>
      <c r="Y6350" s="67"/>
    </row>
    <row r="6351" spans="1:25" s="2" customFormat="1" ht="16.5" customHeight="1">
      <c r="A6351" s="59">
        <v>6350</v>
      </c>
      <c r="B6351" s="61" t="str">
        <f t="shared" si="693"/>
        <v>nv</v>
      </c>
      <c r="C6351" s="61" t="s">
        <v>3628</v>
      </c>
      <c r="D6351" s="2" t="s">
        <v>6824</v>
      </c>
      <c r="E6351" s="61" t="str">
        <f t="shared" si="694"/>
        <v>n</v>
      </c>
      <c r="F6351" s="62" t="str">
        <f t="shared" si="695"/>
        <v>v</v>
      </c>
      <c r="G6351" s="62" t="str">
        <f t="shared" si="696"/>
        <v>R</v>
      </c>
      <c r="H6351" s="62" t="str">
        <f t="shared" si="697"/>
        <v>L</v>
      </c>
      <c r="I6351" s="62">
        <f t="shared" si="698"/>
        <v>18</v>
      </c>
      <c r="J6351" s="62">
        <f t="shared" si="699"/>
        <v>12</v>
      </c>
      <c r="K6351" s="81">
        <v>4.8809525901360637E-8</v>
      </c>
      <c r="L6351" s="2" t="s">
        <v>6878</v>
      </c>
      <c r="M6351" s="2" t="s">
        <v>13513</v>
      </c>
      <c r="N6351" s="60" t="s">
        <v>7206</v>
      </c>
      <c r="O6351" s="66" t="s">
        <v>10791</v>
      </c>
      <c r="P6351" s="67" t="s">
        <v>3630</v>
      </c>
      <c r="Q6351" s="67" t="s">
        <v>6041</v>
      </c>
      <c r="R6351" s="67" t="s">
        <v>4262</v>
      </c>
      <c r="S6351" s="67"/>
      <c r="T6351" s="67"/>
      <c r="U6351" s="67"/>
      <c r="V6351" s="67"/>
      <c r="W6351" s="67"/>
      <c r="X6351" s="67"/>
      <c r="Y6351" s="67"/>
    </row>
    <row r="6352" spans="1:25" s="2" customFormat="1" ht="16.5" customHeight="1">
      <c r="A6352" s="59">
        <v>6351</v>
      </c>
      <c r="B6352" s="61" t="str">
        <f t="shared" si="693"/>
        <v>qk</v>
      </c>
      <c r="C6352" s="61" t="s">
        <v>4073</v>
      </c>
      <c r="D6352" s="2" t="s">
        <v>13665</v>
      </c>
      <c r="E6352" s="61" t="str">
        <f t="shared" si="694"/>
        <v>q</v>
      </c>
      <c r="F6352" s="62" t="str">
        <f t="shared" si="695"/>
        <v>k</v>
      </c>
      <c r="G6352" s="62" t="str">
        <f t="shared" si="696"/>
        <v>L</v>
      </c>
      <c r="H6352" s="62" t="str">
        <f t="shared" si="697"/>
        <v>R</v>
      </c>
      <c r="I6352" s="62">
        <f t="shared" si="698"/>
        <v>1</v>
      </c>
      <c r="J6352" s="62">
        <f t="shared" si="699"/>
        <v>23</v>
      </c>
      <c r="K6352" s="81">
        <v>4.8809525901360637E-8</v>
      </c>
      <c r="L6352" s="2" t="s">
        <v>13511</v>
      </c>
      <c r="M6352" s="2" t="s">
        <v>13530</v>
      </c>
      <c r="N6352" s="60" t="s">
        <v>6972</v>
      </c>
      <c r="O6352" s="66" t="s">
        <v>11013</v>
      </c>
      <c r="P6352" s="67" t="s">
        <v>2637</v>
      </c>
      <c r="Q6352" s="67" t="s">
        <v>5479</v>
      </c>
      <c r="R6352" s="67"/>
      <c r="S6352" s="67"/>
      <c r="T6352" s="67"/>
      <c r="U6352" s="67"/>
      <c r="V6352" s="67"/>
      <c r="W6352" s="67"/>
      <c r="X6352" s="67"/>
      <c r="Y6352" s="67"/>
    </row>
    <row r="6353" spans="1:25" s="2" customFormat="1" ht="16.5" customHeight="1">
      <c r="A6353" s="59">
        <v>6352</v>
      </c>
      <c r="B6353" s="61" t="str">
        <f t="shared" si="693"/>
        <v>su</v>
      </c>
      <c r="C6353" s="61" t="s">
        <v>4722</v>
      </c>
      <c r="D6353" s="2" t="s">
        <v>6944</v>
      </c>
      <c r="E6353" s="61" t="str">
        <f t="shared" si="694"/>
        <v>s</v>
      </c>
      <c r="F6353" s="62" t="str">
        <f t="shared" si="695"/>
        <v>u</v>
      </c>
      <c r="G6353" s="62" t="str">
        <f t="shared" si="696"/>
        <v>L</v>
      </c>
      <c r="H6353" s="62" t="str">
        <f t="shared" si="697"/>
        <v>R</v>
      </c>
      <c r="I6353" s="62">
        <f t="shared" si="698"/>
        <v>5</v>
      </c>
      <c r="J6353" s="62">
        <f t="shared" si="699"/>
        <v>19</v>
      </c>
      <c r="K6353" s="81">
        <v>4.8809525901360637E-8</v>
      </c>
      <c r="L6353" s="2" t="s">
        <v>6775</v>
      </c>
      <c r="M6353" s="2" t="s">
        <v>13512</v>
      </c>
      <c r="N6353" s="60" t="s">
        <v>7088</v>
      </c>
      <c r="O6353" s="66" t="s">
        <v>8449</v>
      </c>
      <c r="P6353" s="67" t="s">
        <v>2252</v>
      </c>
      <c r="Q6353" s="67" t="s">
        <v>3474</v>
      </c>
      <c r="R6353" s="67" t="s">
        <v>2637</v>
      </c>
      <c r="S6353" s="67"/>
      <c r="T6353" s="67"/>
      <c r="U6353" s="67"/>
      <c r="V6353" s="67"/>
      <c r="W6353" s="67"/>
      <c r="X6353" s="67"/>
      <c r="Y6353" s="67"/>
    </row>
    <row r="6354" spans="1:25" s="2" customFormat="1" ht="16.5" customHeight="1">
      <c r="A6354" s="59">
        <v>6353</v>
      </c>
      <c r="B6354" s="61" t="str">
        <f t="shared" si="693"/>
        <v>ux</v>
      </c>
      <c r="C6354" s="61" t="s">
        <v>6314</v>
      </c>
      <c r="D6354" s="2" t="s">
        <v>13782</v>
      </c>
      <c r="E6354" s="61" t="str">
        <f t="shared" si="694"/>
        <v>u</v>
      </c>
      <c r="F6354" s="62" t="str">
        <f t="shared" si="695"/>
        <v>x</v>
      </c>
      <c r="G6354" s="62" t="str">
        <f t="shared" si="696"/>
        <v>R</v>
      </c>
      <c r="H6354" s="62" t="str">
        <f t="shared" si="697"/>
        <v>L</v>
      </c>
      <c r="I6354" s="62">
        <f t="shared" si="698"/>
        <v>19</v>
      </c>
      <c r="J6354" s="62">
        <f t="shared" si="699"/>
        <v>6</v>
      </c>
      <c r="K6354" s="81">
        <v>4.8809525901360637E-8</v>
      </c>
      <c r="L6354" s="2" t="s">
        <v>13537</v>
      </c>
      <c r="M6354" s="2" t="s">
        <v>6950</v>
      </c>
      <c r="N6354" s="60" t="s">
        <v>13464</v>
      </c>
      <c r="O6354" s="66" t="s">
        <v>8320</v>
      </c>
      <c r="P6354" s="67" t="s">
        <v>3536</v>
      </c>
      <c r="Q6354" s="67" t="s">
        <v>5242</v>
      </c>
      <c r="R6354" s="67" t="s">
        <v>6041</v>
      </c>
      <c r="S6354" s="67" t="s">
        <v>4519</v>
      </c>
      <c r="T6354" s="67"/>
      <c r="U6354" s="67"/>
      <c r="V6354" s="67"/>
      <c r="W6354" s="67"/>
      <c r="X6354" s="67"/>
      <c r="Y6354" s="67"/>
    </row>
    <row r="6355" spans="1:25" s="2" customFormat="1" ht="16.5" customHeight="1">
      <c r="A6355" s="59">
        <v>6354</v>
      </c>
      <c r="B6355" s="61" t="str">
        <f t="shared" si="693"/>
        <v>md</v>
      </c>
      <c r="C6355" s="61" t="s">
        <v>3330</v>
      </c>
      <c r="D6355" s="2" t="s">
        <v>13698</v>
      </c>
      <c r="E6355" s="61" t="str">
        <f t="shared" si="694"/>
        <v>m</v>
      </c>
      <c r="F6355" s="62" t="str">
        <f t="shared" si="695"/>
        <v>d</v>
      </c>
      <c r="G6355" s="62" t="str">
        <f t="shared" si="696"/>
        <v>R</v>
      </c>
      <c r="H6355" s="62" t="str">
        <f t="shared" si="697"/>
        <v>L</v>
      </c>
      <c r="I6355" s="62">
        <f t="shared" si="698"/>
        <v>21</v>
      </c>
      <c r="J6355" s="62">
        <f t="shared" si="699"/>
        <v>8</v>
      </c>
      <c r="K6355" s="81">
        <v>4.8809525901360637E-8</v>
      </c>
      <c r="L6355" s="2" t="s">
        <v>6877</v>
      </c>
      <c r="M6355" s="2" t="s">
        <v>14463</v>
      </c>
      <c r="N6355" s="60" t="s">
        <v>6972</v>
      </c>
      <c r="O6355" s="66" t="s">
        <v>10275</v>
      </c>
      <c r="P6355" s="67" t="s">
        <v>6541</v>
      </c>
      <c r="Q6355" s="67" t="s">
        <v>6687</v>
      </c>
      <c r="R6355" s="67" t="s">
        <v>3408</v>
      </c>
      <c r="S6355" s="67"/>
      <c r="T6355" s="67"/>
      <c r="U6355" s="67"/>
      <c r="V6355" s="67"/>
      <c r="W6355" s="67"/>
      <c r="X6355" s="67"/>
      <c r="Y6355" s="67"/>
    </row>
    <row r="6356" spans="1:25" s="2" customFormat="1" ht="16.5" customHeight="1">
      <c r="A6356" s="59">
        <v>6355</v>
      </c>
      <c r="B6356" s="61" t="str">
        <f t="shared" si="693"/>
        <v>jd</v>
      </c>
      <c r="C6356" s="61" t="s">
        <v>2022</v>
      </c>
      <c r="D6356" s="2" t="s">
        <v>6811</v>
      </c>
      <c r="E6356" s="61" t="str">
        <f t="shared" si="694"/>
        <v>j</v>
      </c>
      <c r="F6356" s="62" t="str">
        <f t="shared" si="695"/>
        <v>d</v>
      </c>
      <c r="G6356" s="62" t="str">
        <f t="shared" si="696"/>
        <v>R</v>
      </c>
      <c r="H6356" s="62" t="str">
        <f t="shared" si="697"/>
        <v>L</v>
      </c>
      <c r="I6356" s="62">
        <f t="shared" si="698"/>
        <v>20</v>
      </c>
      <c r="J6356" s="62">
        <f t="shared" si="699"/>
        <v>8</v>
      </c>
      <c r="K6356" s="81">
        <v>4.8809525901360637E-8</v>
      </c>
      <c r="L6356" s="2" t="s">
        <v>6887</v>
      </c>
      <c r="M6356" s="2" t="s">
        <v>13510</v>
      </c>
      <c r="N6356" s="60" t="s">
        <v>7057</v>
      </c>
      <c r="O6356" s="66" t="s">
        <v>10714</v>
      </c>
      <c r="P6356" s="67" t="s">
        <v>824</v>
      </c>
      <c r="Q6356" s="67" t="s">
        <v>2605</v>
      </c>
      <c r="R6356" s="67" t="s">
        <v>882</v>
      </c>
      <c r="S6356" s="67"/>
      <c r="T6356" s="67"/>
      <c r="U6356" s="67"/>
      <c r="V6356" s="67"/>
      <c r="W6356" s="67"/>
      <c r="X6356" s="67"/>
      <c r="Y6356" s="67"/>
    </row>
    <row r="6357" spans="1:25" s="2" customFormat="1" ht="16.5" customHeight="1">
      <c r="A6357" s="59">
        <v>6356</v>
      </c>
      <c r="B6357" s="61" t="str">
        <f t="shared" si="693"/>
        <v>jb</v>
      </c>
      <c r="C6357" s="61" t="s">
        <v>2509</v>
      </c>
      <c r="D6357" s="2" t="s">
        <v>6819</v>
      </c>
      <c r="E6357" s="61" t="str">
        <f t="shared" si="694"/>
        <v>j</v>
      </c>
      <c r="F6357" s="62" t="str">
        <f t="shared" si="695"/>
        <v>b</v>
      </c>
      <c r="G6357" s="62" t="str">
        <f t="shared" si="696"/>
        <v>R</v>
      </c>
      <c r="H6357" s="62" t="str">
        <f t="shared" si="697"/>
        <v>L</v>
      </c>
      <c r="I6357" s="62">
        <f t="shared" si="698"/>
        <v>20</v>
      </c>
      <c r="J6357" s="62">
        <f t="shared" si="699"/>
        <v>15</v>
      </c>
      <c r="K6357" s="81">
        <v>4.8809525901360637E-8</v>
      </c>
      <c r="L6357" s="2" t="s">
        <v>6887</v>
      </c>
      <c r="M6357" s="2" t="s">
        <v>13533</v>
      </c>
      <c r="N6357" s="60" t="s">
        <v>7196</v>
      </c>
      <c r="O6357" s="66" t="s">
        <v>12419</v>
      </c>
      <c r="P6357" s="67" t="s">
        <v>506</v>
      </c>
      <c r="Q6357" s="67" t="s">
        <v>6963</v>
      </c>
      <c r="R6357" s="67" t="s">
        <v>533</v>
      </c>
      <c r="S6357" s="67" t="s">
        <v>3991</v>
      </c>
      <c r="T6357" s="67" t="s">
        <v>882</v>
      </c>
      <c r="U6357" s="67"/>
      <c r="V6357" s="67"/>
      <c r="W6357" s="67"/>
      <c r="X6357" s="67"/>
      <c r="Y6357" s="67"/>
    </row>
    <row r="6358" spans="1:25" s="2" customFormat="1" ht="16.5" customHeight="1">
      <c r="A6358" s="59">
        <v>6357</v>
      </c>
      <c r="B6358" s="61" t="str">
        <f t="shared" si="693"/>
        <v>hh</v>
      </c>
      <c r="C6358" s="61" t="s">
        <v>1690</v>
      </c>
      <c r="D6358" s="2" t="s">
        <v>13556</v>
      </c>
      <c r="E6358" s="61" t="str">
        <f t="shared" si="694"/>
        <v>h</v>
      </c>
      <c r="F6358" s="62" t="str">
        <f t="shared" si="695"/>
        <v>h</v>
      </c>
      <c r="G6358" s="62" t="str">
        <f t="shared" si="696"/>
        <v>R</v>
      </c>
      <c r="H6358" s="62" t="str">
        <f t="shared" si="697"/>
        <v>R</v>
      </c>
      <c r="I6358" s="62">
        <f t="shared" si="698"/>
        <v>17</v>
      </c>
      <c r="J6358" s="62">
        <f t="shared" si="699"/>
        <v>17</v>
      </c>
      <c r="K6358" s="81">
        <v>4.8809525901360637E-8</v>
      </c>
      <c r="L6358" s="2" t="s">
        <v>6888</v>
      </c>
      <c r="M6358" s="2" t="s">
        <v>6950</v>
      </c>
      <c r="N6358" s="60" t="s">
        <v>13853</v>
      </c>
      <c r="O6358" s="66" t="s">
        <v>14414</v>
      </c>
      <c r="P6358" s="67" t="s">
        <v>6036</v>
      </c>
      <c r="Q6358" s="67" t="s">
        <v>6966</v>
      </c>
      <c r="R6358" s="67" t="s">
        <v>2637</v>
      </c>
      <c r="S6358" s="67" t="s">
        <v>3408</v>
      </c>
      <c r="T6358" s="67"/>
      <c r="U6358" s="67"/>
      <c r="V6358" s="67"/>
      <c r="W6358" s="67"/>
      <c r="X6358" s="67"/>
      <c r="Y6358" s="67"/>
    </row>
    <row r="6359" spans="1:25" s="2" customFormat="1" ht="16.5" customHeight="1">
      <c r="A6359" s="59">
        <v>6358</v>
      </c>
      <c r="B6359" s="61" t="str">
        <f t="shared" si="693"/>
        <v>b</v>
      </c>
      <c r="C6359" s="61" t="s">
        <v>290</v>
      </c>
      <c r="D6359" s="2" t="s">
        <v>13661</v>
      </c>
      <c r="E6359" s="61" t="str">
        <f t="shared" si="694"/>
        <v>b</v>
      </c>
      <c r="F6359" s="62" t="str">
        <f t="shared" si="695"/>
        <v>b</v>
      </c>
      <c r="G6359" s="62" t="str">
        <f t="shared" si="696"/>
        <v>L</v>
      </c>
      <c r="H6359" s="62" t="str">
        <f t="shared" si="697"/>
        <v>L</v>
      </c>
      <c r="I6359" s="62">
        <f t="shared" si="698"/>
        <v>15</v>
      </c>
      <c r="J6359" s="62">
        <f t="shared" si="699"/>
        <v>15</v>
      </c>
      <c r="K6359" s="81">
        <v>4.8809525901360637E-8</v>
      </c>
      <c r="L6359" s="2" t="s">
        <v>6880</v>
      </c>
      <c r="M6359" s="2" t="s">
        <v>14103</v>
      </c>
      <c r="N6359" s="60" t="s">
        <v>7027</v>
      </c>
      <c r="O6359" s="66" t="s">
        <v>12916</v>
      </c>
      <c r="P6359" s="67" t="s">
        <v>1281</v>
      </c>
      <c r="Q6359" s="67" t="s">
        <v>143</v>
      </c>
      <c r="R6359" s="67" t="s">
        <v>4657</v>
      </c>
      <c r="S6359" s="67"/>
      <c r="T6359" s="67"/>
      <c r="U6359" s="67"/>
      <c r="V6359" s="67"/>
      <c r="W6359" s="67"/>
      <c r="X6359" s="67"/>
      <c r="Y6359" s="67"/>
    </row>
    <row r="6360" spans="1:25" s="2" customFormat="1" ht="16.5" customHeight="1">
      <c r="A6360" s="59">
        <v>6359</v>
      </c>
      <c r="B6360" s="61" t="str">
        <f t="shared" si="693"/>
        <v>mc</v>
      </c>
      <c r="C6360" s="61" t="s">
        <v>3351</v>
      </c>
      <c r="D6360" s="2" t="s">
        <v>6849</v>
      </c>
      <c r="E6360" s="61" t="str">
        <f t="shared" si="694"/>
        <v>m</v>
      </c>
      <c r="F6360" s="62" t="str">
        <f t="shared" si="695"/>
        <v>c</v>
      </c>
      <c r="G6360" s="62" t="str">
        <f t="shared" si="696"/>
        <v>R</v>
      </c>
      <c r="H6360" s="62" t="str">
        <f t="shared" si="697"/>
        <v>L</v>
      </c>
      <c r="I6360" s="62">
        <f t="shared" si="698"/>
        <v>21</v>
      </c>
      <c r="J6360" s="62">
        <f t="shared" si="699"/>
        <v>9</v>
      </c>
      <c r="K6360" s="81">
        <v>4.8809525901360637E-8</v>
      </c>
      <c r="L6360" s="2" t="s">
        <v>6877</v>
      </c>
      <c r="M6360" s="2" t="s">
        <v>13510</v>
      </c>
      <c r="N6360" s="60" t="s">
        <v>6972</v>
      </c>
      <c r="O6360" s="66" t="s">
        <v>12716</v>
      </c>
      <c r="P6360" s="67" t="s">
        <v>3348</v>
      </c>
      <c r="Q6360" s="67" t="s">
        <v>3857</v>
      </c>
      <c r="R6360" s="67"/>
      <c r="S6360" s="67"/>
      <c r="T6360" s="67"/>
      <c r="U6360" s="67"/>
      <c r="V6360" s="67"/>
      <c r="W6360" s="67"/>
      <c r="X6360" s="67"/>
      <c r="Y6360" s="67"/>
    </row>
    <row r="6361" spans="1:25" s="2" customFormat="1" ht="16.5" customHeight="1">
      <c r="A6361" s="59">
        <v>6360</v>
      </c>
      <c r="B6361" s="61" t="str">
        <f t="shared" si="693"/>
        <v>si</v>
      </c>
      <c r="C6361" s="61" t="s">
        <v>4640</v>
      </c>
      <c r="D6361" s="2" t="s">
        <v>6922</v>
      </c>
      <c r="E6361" s="61" t="str">
        <f t="shared" si="694"/>
        <v>s</v>
      </c>
      <c r="F6361" s="62" t="str">
        <f t="shared" si="695"/>
        <v>i</v>
      </c>
      <c r="G6361" s="62" t="str">
        <f t="shared" si="696"/>
        <v>L</v>
      </c>
      <c r="H6361" s="62" t="str">
        <f t="shared" si="697"/>
        <v>R</v>
      </c>
      <c r="I6361" s="62">
        <f t="shared" si="698"/>
        <v>5</v>
      </c>
      <c r="J6361" s="62">
        <f t="shared" si="699"/>
        <v>22</v>
      </c>
      <c r="K6361" s="81">
        <v>4.8809525901360637E-8</v>
      </c>
      <c r="L6361" s="2" t="s">
        <v>6775</v>
      </c>
      <c r="M6361" s="2" t="s">
        <v>13510</v>
      </c>
      <c r="N6361" s="60" t="s">
        <v>13501</v>
      </c>
      <c r="O6361" s="66" t="s">
        <v>4640</v>
      </c>
      <c r="P6361" s="67" t="s">
        <v>4640</v>
      </c>
      <c r="Q6361" s="67"/>
      <c r="R6361" s="67"/>
      <c r="S6361" s="67"/>
      <c r="T6361" s="67"/>
      <c r="U6361" s="67"/>
      <c r="V6361" s="67"/>
      <c r="W6361" s="67"/>
      <c r="X6361" s="67"/>
      <c r="Y6361" s="67"/>
    </row>
    <row r="6362" spans="1:25" s="2" customFormat="1" ht="16.5" customHeight="1">
      <c r="A6362" s="59">
        <v>6361</v>
      </c>
      <c r="B6362" s="61" t="str">
        <f t="shared" si="693"/>
        <v>ob</v>
      </c>
      <c r="C6362" s="61" t="s">
        <v>4636</v>
      </c>
      <c r="D6362" s="2" t="s">
        <v>13547</v>
      </c>
      <c r="E6362" s="61" t="str">
        <f t="shared" si="694"/>
        <v>o</v>
      </c>
      <c r="F6362" s="62" t="str">
        <f t="shared" si="695"/>
        <v>b</v>
      </c>
      <c r="G6362" s="62" t="str">
        <f t="shared" si="696"/>
        <v>R</v>
      </c>
      <c r="H6362" s="62" t="str">
        <f t="shared" si="697"/>
        <v>L</v>
      </c>
      <c r="I6362" s="62">
        <f t="shared" si="698"/>
        <v>24</v>
      </c>
      <c r="J6362" s="62">
        <f t="shared" si="699"/>
        <v>15</v>
      </c>
      <c r="K6362" s="81">
        <v>4.8809525901360637E-8</v>
      </c>
      <c r="L6362" s="2" t="s">
        <v>14018</v>
      </c>
      <c r="M6362" s="2" t="s">
        <v>13536</v>
      </c>
      <c r="N6362" s="60" t="s">
        <v>7008</v>
      </c>
      <c r="O6362" s="66" t="s">
        <v>8875</v>
      </c>
      <c r="P6362" s="67" t="s">
        <v>4548</v>
      </c>
      <c r="Q6362" s="67" t="s">
        <v>6963</v>
      </c>
      <c r="R6362" s="67" t="s">
        <v>533</v>
      </c>
      <c r="S6362" s="67" t="s">
        <v>6177</v>
      </c>
      <c r="T6362" s="67"/>
      <c r="U6362" s="67"/>
      <c r="V6362" s="67"/>
      <c r="W6362" s="67"/>
      <c r="X6362" s="67"/>
      <c r="Y6362" s="67"/>
    </row>
    <row r="6363" spans="1:25" s="2" customFormat="1" ht="16.5" customHeight="1">
      <c r="A6363" s="59">
        <v>6362</v>
      </c>
      <c r="B6363" s="61" t="str">
        <f t="shared" si="693"/>
        <v>of</v>
      </c>
      <c r="C6363" s="61" t="s">
        <v>4500</v>
      </c>
      <c r="D6363" s="2" t="s">
        <v>13538</v>
      </c>
      <c r="E6363" s="61" t="str">
        <f t="shared" si="694"/>
        <v>o</v>
      </c>
      <c r="F6363" s="62" t="str">
        <f t="shared" si="695"/>
        <v>f</v>
      </c>
      <c r="G6363" s="62" t="str">
        <f t="shared" si="696"/>
        <v>R</v>
      </c>
      <c r="H6363" s="62" t="str">
        <f t="shared" si="697"/>
        <v>L</v>
      </c>
      <c r="I6363" s="62">
        <f t="shared" si="698"/>
        <v>24</v>
      </c>
      <c r="J6363" s="62">
        <f t="shared" si="699"/>
        <v>11</v>
      </c>
      <c r="K6363" s="81">
        <v>4.8809525901360637E-8</v>
      </c>
      <c r="L6363" s="2" t="s">
        <v>14018</v>
      </c>
      <c r="M6363" s="2" t="s">
        <v>13510</v>
      </c>
      <c r="N6363" s="60" t="s">
        <v>6972</v>
      </c>
      <c r="O6363" s="66" t="s">
        <v>12936</v>
      </c>
      <c r="P6363" s="67" t="s">
        <v>1993</v>
      </c>
      <c r="Q6363" s="67" t="s">
        <v>4495</v>
      </c>
      <c r="R6363" s="67"/>
      <c r="S6363" s="67"/>
      <c r="T6363" s="67"/>
      <c r="U6363" s="67"/>
      <c r="V6363" s="67"/>
      <c r="W6363" s="67"/>
      <c r="X6363" s="67"/>
      <c r="Y6363" s="67"/>
    </row>
    <row r="6364" spans="1:25" s="2" customFormat="1" ht="16.5" customHeight="1">
      <c r="A6364" s="59">
        <v>6363</v>
      </c>
      <c r="B6364" s="61" t="str">
        <f t="shared" si="693"/>
        <v>uf</v>
      </c>
      <c r="C6364" s="61" t="s">
        <v>6469</v>
      </c>
      <c r="D6364" s="2" t="s">
        <v>13362</v>
      </c>
      <c r="E6364" s="61" t="str">
        <f t="shared" si="694"/>
        <v>u</v>
      </c>
      <c r="F6364" s="62" t="str">
        <f t="shared" si="695"/>
        <v>f</v>
      </c>
      <c r="G6364" s="62" t="str">
        <f t="shared" si="696"/>
        <v>R</v>
      </c>
      <c r="H6364" s="62" t="str">
        <f t="shared" si="697"/>
        <v>L</v>
      </c>
      <c r="I6364" s="62">
        <f t="shared" si="698"/>
        <v>19</v>
      </c>
      <c r="J6364" s="62">
        <f t="shared" si="699"/>
        <v>11</v>
      </c>
      <c r="K6364" s="81">
        <v>4.8809525901360637E-8</v>
      </c>
      <c r="L6364" s="2" t="s">
        <v>13537</v>
      </c>
      <c r="M6364" s="2" t="s">
        <v>13510</v>
      </c>
      <c r="N6364" s="60" t="s">
        <v>7238</v>
      </c>
      <c r="O6364" s="66" t="s">
        <v>8818</v>
      </c>
      <c r="P6364" s="67" t="s">
        <v>4548</v>
      </c>
      <c r="Q6364" s="67" t="s">
        <v>5056</v>
      </c>
      <c r="R6364" s="67" t="s">
        <v>3355</v>
      </c>
      <c r="S6364" s="67"/>
      <c r="T6364" s="67"/>
      <c r="U6364" s="67"/>
      <c r="V6364" s="67"/>
      <c r="W6364" s="67"/>
      <c r="X6364" s="67"/>
      <c r="Y6364" s="67"/>
    </row>
    <row r="6365" spans="1:25" s="2" customFormat="1" ht="16.5" customHeight="1">
      <c r="A6365" s="59">
        <v>6364</v>
      </c>
      <c r="B6365" s="61" t="str">
        <f t="shared" si="693"/>
        <v>mb</v>
      </c>
      <c r="C6365" s="61" t="s">
        <v>3454</v>
      </c>
      <c r="D6365" s="2" t="s">
        <v>6957</v>
      </c>
      <c r="E6365" s="61" t="str">
        <f t="shared" si="694"/>
        <v>m</v>
      </c>
      <c r="F6365" s="62" t="str">
        <f t="shared" si="695"/>
        <v>b</v>
      </c>
      <c r="G6365" s="62" t="str">
        <f t="shared" si="696"/>
        <v>R</v>
      </c>
      <c r="H6365" s="62" t="str">
        <f t="shared" si="697"/>
        <v>L</v>
      </c>
      <c r="I6365" s="62">
        <f t="shared" si="698"/>
        <v>21</v>
      </c>
      <c r="J6365" s="62">
        <f t="shared" si="699"/>
        <v>15</v>
      </c>
      <c r="K6365" s="81">
        <v>4.8809525901360637E-8</v>
      </c>
      <c r="L6365" s="2" t="s">
        <v>6877</v>
      </c>
      <c r="M6365" s="2" t="s">
        <v>6879</v>
      </c>
      <c r="N6365" s="60" t="s">
        <v>6972</v>
      </c>
      <c r="O6365" s="66" t="s">
        <v>9880</v>
      </c>
      <c r="P6365" s="67" t="s">
        <v>6491</v>
      </c>
      <c r="Q6365" s="67" t="s">
        <v>5807</v>
      </c>
      <c r="R6365" s="67" t="s">
        <v>98</v>
      </c>
      <c r="S6365" s="67"/>
      <c r="T6365" s="67"/>
      <c r="U6365" s="67"/>
      <c r="V6365" s="67"/>
      <c r="W6365" s="67"/>
      <c r="X6365" s="67"/>
      <c r="Y6365" s="67"/>
    </row>
    <row r="6366" spans="1:25" s="2" customFormat="1" ht="16.5" customHeight="1">
      <c r="A6366" s="59">
        <v>6365</v>
      </c>
      <c r="B6366" s="61" t="str">
        <f t="shared" si="693"/>
        <v>fd</v>
      </c>
      <c r="C6366" s="61" t="s">
        <v>1292</v>
      </c>
      <c r="D6366" s="2" t="s">
        <v>13601</v>
      </c>
      <c r="E6366" s="61" t="str">
        <f t="shared" si="694"/>
        <v>f</v>
      </c>
      <c r="F6366" s="62" t="str">
        <f t="shared" si="695"/>
        <v>d</v>
      </c>
      <c r="G6366" s="62" t="str">
        <f t="shared" si="696"/>
        <v>L</v>
      </c>
      <c r="H6366" s="62" t="str">
        <f t="shared" si="697"/>
        <v>L</v>
      </c>
      <c r="I6366" s="62">
        <f t="shared" si="698"/>
        <v>11</v>
      </c>
      <c r="J6366" s="62">
        <f t="shared" si="699"/>
        <v>8</v>
      </c>
      <c r="K6366" s="81">
        <v>4.8809525901360637E-8</v>
      </c>
      <c r="L6366" s="2" t="s">
        <v>6886</v>
      </c>
      <c r="M6366" s="2" t="s">
        <v>14463</v>
      </c>
      <c r="N6366" s="60" t="s">
        <v>7040</v>
      </c>
      <c r="O6366" s="66" t="s">
        <v>12089</v>
      </c>
      <c r="P6366" s="67" t="s">
        <v>4360</v>
      </c>
      <c r="Q6366" s="67" t="s">
        <v>1280</v>
      </c>
      <c r="R6366" s="67" t="s">
        <v>1280</v>
      </c>
      <c r="S6366" s="67" t="s">
        <v>1053</v>
      </c>
      <c r="T6366" s="67" t="s">
        <v>1364</v>
      </c>
      <c r="U6366" s="67"/>
      <c r="V6366" s="67"/>
      <c r="W6366" s="67"/>
      <c r="X6366" s="67"/>
      <c r="Y6366" s="67"/>
    </row>
    <row r="6367" spans="1:25" s="2" customFormat="1" ht="16.5" customHeight="1">
      <c r="A6367" s="59">
        <v>6366</v>
      </c>
      <c r="B6367" s="61" t="str">
        <f t="shared" si="693"/>
        <v>dw</v>
      </c>
      <c r="C6367" s="61" t="s">
        <v>965</v>
      </c>
      <c r="D6367" s="2" t="s">
        <v>13574</v>
      </c>
      <c r="E6367" s="61" t="str">
        <f t="shared" si="694"/>
        <v>d</v>
      </c>
      <c r="F6367" s="62" t="str">
        <f t="shared" si="695"/>
        <v>w</v>
      </c>
      <c r="G6367" s="62" t="str">
        <f t="shared" si="696"/>
        <v>L</v>
      </c>
      <c r="H6367" s="62" t="str">
        <f t="shared" si="697"/>
        <v>L</v>
      </c>
      <c r="I6367" s="62">
        <f t="shared" si="698"/>
        <v>8</v>
      </c>
      <c r="J6367" s="62">
        <f t="shared" si="699"/>
        <v>4</v>
      </c>
      <c r="K6367" s="81">
        <v>4.555555750793659E-8</v>
      </c>
      <c r="L6367" s="2" t="s">
        <v>13508</v>
      </c>
      <c r="M6367" s="2" t="s">
        <v>6916</v>
      </c>
      <c r="N6367" s="60" t="s">
        <v>6972</v>
      </c>
      <c r="O6367" s="66" t="s">
        <v>12335</v>
      </c>
      <c r="P6367" s="67" t="s">
        <v>1364</v>
      </c>
      <c r="Q6367" s="67" t="s">
        <v>6970</v>
      </c>
      <c r="R6367" s="67" t="s">
        <v>2637</v>
      </c>
      <c r="S6367" s="67"/>
      <c r="T6367" s="67"/>
      <c r="U6367" s="67"/>
      <c r="V6367" s="67"/>
      <c r="W6367" s="67"/>
      <c r="X6367" s="67"/>
      <c r="Y6367" s="67"/>
    </row>
    <row r="6368" spans="1:25" s="2" customFormat="1" ht="16.5" customHeight="1">
      <c r="A6368" s="59">
        <v>6367</v>
      </c>
      <c r="B6368" s="61" t="str">
        <f t="shared" si="693"/>
        <v>kc</v>
      </c>
      <c r="C6368" s="61" t="s">
        <v>2721</v>
      </c>
      <c r="D6368" s="2" t="s">
        <v>13753</v>
      </c>
      <c r="E6368" s="61" t="str">
        <f t="shared" si="694"/>
        <v>k</v>
      </c>
      <c r="F6368" s="62" t="str">
        <f t="shared" si="695"/>
        <v>c</v>
      </c>
      <c r="G6368" s="62" t="str">
        <f t="shared" si="696"/>
        <v>R</v>
      </c>
      <c r="H6368" s="62" t="str">
        <f t="shared" si="697"/>
        <v>L</v>
      </c>
      <c r="I6368" s="62">
        <f t="shared" si="698"/>
        <v>23</v>
      </c>
      <c r="J6368" s="62">
        <f t="shared" si="699"/>
        <v>9</v>
      </c>
      <c r="K6368" s="81">
        <v>4.555555750793659E-8</v>
      </c>
      <c r="L6368" s="2" t="s">
        <v>6890</v>
      </c>
      <c r="M6368" s="2" t="s">
        <v>13535</v>
      </c>
      <c r="N6368" s="60" t="s">
        <v>7085</v>
      </c>
      <c r="O6368" s="66" t="s">
        <v>12492</v>
      </c>
      <c r="P6368" s="67" t="s">
        <v>6036</v>
      </c>
      <c r="Q6368" s="67" t="s">
        <v>4241</v>
      </c>
      <c r="R6368" s="67" t="s">
        <v>209</v>
      </c>
      <c r="S6368" s="67" t="s">
        <v>209</v>
      </c>
      <c r="T6368" s="67"/>
      <c r="U6368" s="67"/>
      <c r="V6368" s="67"/>
      <c r="W6368" s="67"/>
      <c r="X6368" s="67"/>
      <c r="Y6368" s="67"/>
    </row>
    <row r="6369" spans="1:25" s="2" customFormat="1" ht="16.5" customHeight="1">
      <c r="A6369" s="59">
        <v>6368</v>
      </c>
      <c r="B6369" s="61" t="str">
        <f t="shared" si="693"/>
        <v>fu</v>
      </c>
      <c r="C6369" s="61" t="s">
        <v>1309</v>
      </c>
      <c r="D6369" s="2" t="s">
        <v>6946</v>
      </c>
      <c r="E6369" s="61" t="str">
        <f t="shared" si="694"/>
        <v>f</v>
      </c>
      <c r="F6369" s="62" t="str">
        <f t="shared" si="695"/>
        <v>u</v>
      </c>
      <c r="G6369" s="62" t="str">
        <f t="shared" si="696"/>
        <v>L</v>
      </c>
      <c r="H6369" s="62" t="str">
        <f t="shared" si="697"/>
        <v>R</v>
      </c>
      <c r="I6369" s="62">
        <f t="shared" si="698"/>
        <v>11</v>
      </c>
      <c r="J6369" s="62">
        <f t="shared" si="699"/>
        <v>19</v>
      </c>
      <c r="K6369" s="81">
        <v>4.555555750793659E-8</v>
      </c>
      <c r="L6369" s="2" t="s">
        <v>6886</v>
      </c>
      <c r="M6369" s="2" t="s">
        <v>13512</v>
      </c>
      <c r="N6369" s="60" t="s">
        <v>7106</v>
      </c>
      <c r="O6369" s="66" t="s">
        <v>12715</v>
      </c>
      <c r="P6369" s="67" t="s">
        <v>1753</v>
      </c>
      <c r="Q6369" s="67" t="s">
        <v>6760</v>
      </c>
      <c r="R6369" s="67" t="s">
        <v>6687</v>
      </c>
      <c r="S6369" s="67"/>
      <c r="T6369" s="67"/>
      <c r="U6369" s="67"/>
      <c r="V6369" s="67"/>
      <c r="W6369" s="67"/>
      <c r="X6369" s="67"/>
      <c r="Y6369" s="67"/>
    </row>
    <row r="6370" spans="1:25" s="2" customFormat="1" ht="16.5" customHeight="1">
      <c r="A6370" s="59">
        <v>6369</v>
      </c>
      <c r="B6370" s="61" t="str">
        <f t="shared" si="693"/>
        <v>gp</v>
      </c>
      <c r="C6370" s="61" t="s">
        <v>1668</v>
      </c>
      <c r="D6370" s="2" t="s">
        <v>13554</v>
      </c>
      <c r="E6370" s="61" t="str">
        <f t="shared" si="694"/>
        <v>g</v>
      </c>
      <c r="F6370" s="62" t="str">
        <f t="shared" si="695"/>
        <v>p</v>
      </c>
      <c r="G6370" s="62" t="str">
        <f t="shared" si="696"/>
        <v>L</v>
      </c>
      <c r="H6370" s="62" t="str">
        <f t="shared" si="697"/>
        <v>R</v>
      </c>
      <c r="I6370" s="62">
        <f t="shared" si="698"/>
        <v>14</v>
      </c>
      <c r="J6370" s="62">
        <f t="shared" si="699"/>
        <v>26</v>
      </c>
      <c r="K6370" s="81">
        <v>4.555555750793659E-8</v>
      </c>
      <c r="L6370" s="2" t="s">
        <v>13509</v>
      </c>
      <c r="M6370" s="2" t="s">
        <v>13536</v>
      </c>
      <c r="N6370" s="60" t="s">
        <v>6972</v>
      </c>
      <c r="O6370" s="66" t="s">
        <v>12222</v>
      </c>
      <c r="P6370" s="67" t="s">
        <v>4360</v>
      </c>
      <c r="Q6370" s="67" t="s">
        <v>1445</v>
      </c>
      <c r="R6370" s="67" t="s">
        <v>6687</v>
      </c>
      <c r="S6370" s="67"/>
      <c r="T6370" s="67"/>
      <c r="U6370" s="67"/>
      <c r="V6370" s="67"/>
      <c r="W6370" s="67"/>
      <c r="X6370" s="67"/>
      <c r="Y6370" s="67"/>
    </row>
    <row r="6371" spans="1:25" s="2" customFormat="1" ht="16.5" customHeight="1">
      <c r="A6371" s="59">
        <v>6370</v>
      </c>
      <c r="B6371" s="61" t="str">
        <f t="shared" si="693"/>
        <v>eu</v>
      </c>
      <c r="C6371" s="61" t="s">
        <v>6088</v>
      </c>
      <c r="D6371" s="2" t="s">
        <v>6924</v>
      </c>
      <c r="E6371" s="61" t="str">
        <f t="shared" si="694"/>
        <v>e</v>
      </c>
      <c r="F6371" s="62" t="str">
        <f t="shared" si="695"/>
        <v>u</v>
      </c>
      <c r="G6371" s="62" t="str">
        <f t="shared" si="696"/>
        <v>L</v>
      </c>
      <c r="H6371" s="62" t="str">
        <f t="shared" si="697"/>
        <v>R</v>
      </c>
      <c r="I6371" s="62">
        <f t="shared" si="698"/>
        <v>7</v>
      </c>
      <c r="J6371" s="62">
        <f t="shared" si="699"/>
        <v>19</v>
      </c>
      <c r="K6371" s="81">
        <v>4.555555750793659E-8</v>
      </c>
      <c r="L6371" s="2" t="s">
        <v>6876</v>
      </c>
      <c r="M6371" s="2" t="s">
        <v>13512</v>
      </c>
      <c r="N6371" s="60" t="s">
        <v>13975</v>
      </c>
      <c r="O6371" s="66" t="s">
        <v>7500</v>
      </c>
      <c r="P6371" s="67" t="s">
        <v>5600</v>
      </c>
      <c r="Q6371" s="67" t="s">
        <v>13495</v>
      </c>
      <c r="R6371" s="67" t="s">
        <v>6177</v>
      </c>
      <c r="S6371" s="67" t="s">
        <v>882</v>
      </c>
      <c r="T6371" s="67"/>
      <c r="U6371" s="67"/>
      <c r="V6371" s="67"/>
      <c r="W6371" s="67"/>
      <c r="X6371" s="67"/>
      <c r="Y6371" s="67"/>
    </row>
    <row r="6372" spans="1:25" s="2" customFormat="1" ht="16.5" customHeight="1">
      <c r="A6372" s="59">
        <v>6371</v>
      </c>
      <c r="B6372" s="61" t="str">
        <f t="shared" si="693"/>
        <v>kc</v>
      </c>
      <c r="C6372" s="61" t="s">
        <v>2723</v>
      </c>
      <c r="D6372" s="2" t="s">
        <v>13753</v>
      </c>
      <c r="E6372" s="61" t="str">
        <f t="shared" si="694"/>
        <v>k</v>
      </c>
      <c r="F6372" s="62" t="str">
        <f t="shared" si="695"/>
        <v>c</v>
      </c>
      <c r="G6372" s="62" t="str">
        <f t="shared" si="696"/>
        <v>R</v>
      </c>
      <c r="H6372" s="62" t="str">
        <f t="shared" si="697"/>
        <v>L</v>
      </c>
      <c r="I6372" s="62">
        <f t="shared" si="698"/>
        <v>23</v>
      </c>
      <c r="J6372" s="62">
        <f t="shared" si="699"/>
        <v>9</v>
      </c>
      <c r="K6372" s="81">
        <v>4.555555750793659E-8</v>
      </c>
      <c r="L6372" s="2" t="s">
        <v>6890</v>
      </c>
      <c r="M6372" s="2" t="s">
        <v>13535</v>
      </c>
      <c r="N6372" s="60" t="s">
        <v>7036</v>
      </c>
      <c r="O6372" s="66" t="s">
        <v>11169</v>
      </c>
      <c r="P6372" s="67" t="s">
        <v>5478</v>
      </c>
      <c r="Q6372" s="67" t="s">
        <v>13494</v>
      </c>
      <c r="R6372" s="67" t="s">
        <v>3474</v>
      </c>
      <c r="S6372" s="67"/>
      <c r="T6372" s="67"/>
      <c r="U6372" s="67"/>
      <c r="V6372" s="67"/>
      <c r="W6372" s="67"/>
      <c r="X6372" s="67"/>
      <c r="Y6372" s="67"/>
    </row>
    <row r="6373" spans="1:25" s="2" customFormat="1" ht="16.5" customHeight="1">
      <c r="A6373" s="59">
        <v>6372</v>
      </c>
      <c r="B6373" s="61" t="str">
        <f t="shared" si="693"/>
        <v>zy</v>
      </c>
      <c r="C6373" s="61" t="s">
        <v>6266</v>
      </c>
      <c r="D6373" s="2" t="s">
        <v>6925</v>
      </c>
      <c r="E6373" s="61" t="str">
        <f t="shared" si="694"/>
        <v>z</v>
      </c>
      <c r="F6373" s="62" t="str">
        <f t="shared" si="695"/>
        <v>y</v>
      </c>
      <c r="G6373" s="62" t="str">
        <f t="shared" si="696"/>
        <v>L</v>
      </c>
      <c r="H6373" s="62" t="str">
        <f t="shared" si="697"/>
        <v>R</v>
      </c>
      <c r="I6373" s="62">
        <f t="shared" si="698"/>
        <v>3</v>
      </c>
      <c r="J6373" s="62">
        <f t="shared" si="699"/>
        <v>16</v>
      </c>
      <c r="K6373" s="81">
        <v>4.555555750793659E-8</v>
      </c>
      <c r="L6373" s="2" t="s">
        <v>6883</v>
      </c>
      <c r="M6373" s="2" t="s">
        <v>6876</v>
      </c>
      <c r="N6373" s="60" t="s">
        <v>6972</v>
      </c>
      <c r="O6373" s="66" t="s">
        <v>14191</v>
      </c>
      <c r="P6373" s="67" t="s">
        <v>6541</v>
      </c>
      <c r="Q6373" s="67" t="s">
        <v>14133</v>
      </c>
      <c r="R6373" s="67" t="s">
        <v>6801</v>
      </c>
      <c r="S6373" s="67"/>
      <c r="T6373" s="67"/>
      <c r="U6373" s="67"/>
      <c r="V6373" s="67"/>
      <c r="W6373" s="67"/>
      <c r="X6373" s="67"/>
      <c r="Y6373" s="67"/>
    </row>
    <row r="6374" spans="1:25" s="2" customFormat="1" ht="16.5" customHeight="1">
      <c r="A6374" s="59">
        <v>6373</v>
      </c>
      <c r="B6374" s="61" t="str">
        <f t="shared" si="693"/>
        <v>jd</v>
      </c>
      <c r="C6374" s="61" t="s">
        <v>2087</v>
      </c>
      <c r="D6374" s="2" t="s">
        <v>6811</v>
      </c>
      <c r="E6374" s="61" t="str">
        <f t="shared" si="694"/>
        <v>j</v>
      </c>
      <c r="F6374" s="62" t="str">
        <f t="shared" si="695"/>
        <v>d</v>
      </c>
      <c r="G6374" s="62" t="str">
        <f t="shared" si="696"/>
        <v>R</v>
      </c>
      <c r="H6374" s="62" t="str">
        <f t="shared" si="697"/>
        <v>L</v>
      </c>
      <c r="I6374" s="62">
        <f t="shared" si="698"/>
        <v>20</v>
      </c>
      <c r="J6374" s="62">
        <f t="shared" si="699"/>
        <v>8</v>
      </c>
      <c r="K6374" s="81">
        <v>4.555555750793659E-8</v>
      </c>
      <c r="L6374" s="2" t="s">
        <v>6887</v>
      </c>
      <c r="M6374" s="2" t="s">
        <v>13510</v>
      </c>
      <c r="N6374" s="60" t="s">
        <v>6972</v>
      </c>
      <c r="O6374" s="66" t="s">
        <v>10934</v>
      </c>
      <c r="P6374" s="67" t="s">
        <v>2637</v>
      </c>
      <c r="Q6374" s="67" t="s">
        <v>5153</v>
      </c>
      <c r="R6374" s="67" t="s">
        <v>14504</v>
      </c>
      <c r="S6374" s="67"/>
      <c r="T6374" s="67"/>
      <c r="U6374" s="67"/>
      <c r="V6374" s="67"/>
      <c r="W6374" s="67"/>
      <c r="X6374" s="67"/>
      <c r="Y6374" s="67"/>
    </row>
    <row r="6375" spans="1:25" s="2" customFormat="1" ht="16.5" customHeight="1">
      <c r="A6375" s="59">
        <v>6374</v>
      </c>
      <c r="B6375" s="61" t="str">
        <f t="shared" si="693"/>
        <v>ia</v>
      </c>
      <c r="C6375" s="61" t="s">
        <v>443</v>
      </c>
      <c r="D6375" s="2" t="s">
        <v>6827</v>
      </c>
      <c r="E6375" s="61" t="str">
        <f t="shared" si="694"/>
        <v>i</v>
      </c>
      <c r="F6375" s="62" t="str">
        <f t="shared" si="695"/>
        <v>a</v>
      </c>
      <c r="G6375" s="62" t="str">
        <f t="shared" si="696"/>
        <v>R</v>
      </c>
      <c r="H6375" s="62" t="str">
        <f t="shared" si="697"/>
        <v>L</v>
      </c>
      <c r="I6375" s="62">
        <f t="shared" si="698"/>
        <v>22</v>
      </c>
      <c r="J6375" s="62">
        <f t="shared" si="699"/>
        <v>2</v>
      </c>
      <c r="K6375" s="81">
        <v>4.555555750793659E-8</v>
      </c>
      <c r="L6375" s="2" t="s">
        <v>14016</v>
      </c>
      <c r="M6375" s="2" t="s">
        <v>6875</v>
      </c>
      <c r="N6375" s="60" t="s">
        <v>6972</v>
      </c>
      <c r="O6375" s="66" t="s">
        <v>9629</v>
      </c>
      <c r="P6375" s="67" t="s">
        <v>2324</v>
      </c>
      <c r="Q6375" s="67" t="s">
        <v>3955</v>
      </c>
      <c r="R6375" s="67" t="s">
        <v>2416</v>
      </c>
      <c r="S6375" s="67"/>
      <c r="T6375" s="67"/>
      <c r="U6375" s="67"/>
      <c r="V6375" s="67"/>
      <c r="W6375" s="67"/>
      <c r="X6375" s="67"/>
      <c r="Y6375" s="67"/>
    </row>
    <row r="6376" spans="1:25" s="2" customFormat="1" ht="16.5" customHeight="1">
      <c r="A6376" s="59">
        <v>6375</v>
      </c>
      <c r="B6376" s="61" t="str">
        <f t="shared" si="693"/>
        <v>jq</v>
      </c>
      <c r="C6376" s="61" t="s">
        <v>2425</v>
      </c>
      <c r="D6376" s="2" t="s">
        <v>13544</v>
      </c>
      <c r="E6376" s="61" t="str">
        <f t="shared" si="694"/>
        <v>j</v>
      </c>
      <c r="F6376" s="62" t="str">
        <f t="shared" si="695"/>
        <v>q</v>
      </c>
      <c r="G6376" s="62" t="str">
        <f t="shared" si="696"/>
        <v>R</v>
      </c>
      <c r="H6376" s="62" t="str">
        <f t="shared" si="697"/>
        <v>L</v>
      </c>
      <c r="I6376" s="62">
        <f t="shared" si="698"/>
        <v>20</v>
      </c>
      <c r="J6376" s="62">
        <f t="shared" si="699"/>
        <v>1</v>
      </c>
      <c r="K6376" s="81">
        <v>4.555555750793659E-8</v>
      </c>
      <c r="L6376" s="2" t="s">
        <v>6887</v>
      </c>
      <c r="M6376" s="2" t="s">
        <v>14083</v>
      </c>
      <c r="N6376" s="60" t="s">
        <v>7008</v>
      </c>
      <c r="O6376" s="66" t="s">
        <v>11451</v>
      </c>
      <c r="P6376" s="67" t="s">
        <v>4221</v>
      </c>
      <c r="Q6376" s="67" t="s">
        <v>1445</v>
      </c>
      <c r="R6376" s="67" t="s">
        <v>5431</v>
      </c>
      <c r="S6376" s="67" t="s">
        <v>6017</v>
      </c>
      <c r="T6376" s="67" t="s">
        <v>6776</v>
      </c>
      <c r="U6376" s="67"/>
      <c r="V6376" s="67"/>
      <c r="W6376" s="67"/>
      <c r="X6376" s="67"/>
      <c r="Y6376" s="67"/>
    </row>
    <row r="6377" spans="1:25" s="2" customFormat="1" ht="16.5" customHeight="1">
      <c r="A6377" s="59">
        <v>6376</v>
      </c>
      <c r="B6377" s="61" t="str">
        <f t="shared" si="693"/>
        <v>ot</v>
      </c>
      <c r="C6377" s="61" t="s">
        <v>4457</v>
      </c>
      <c r="D6377" s="2" t="s">
        <v>13561</v>
      </c>
      <c r="E6377" s="61" t="str">
        <f t="shared" si="694"/>
        <v>o</v>
      </c>
      <c r="F6377" s="62" t="str">
        <f t="shared" si="695"/>
        <v>t</v>
      </c>
      <c r="G6377" s="62" t="str">
        <f t="shared" si="696"/>
        <v>R</v>
      </c>
      <c r="H6377" s="62" t="str">
        <f t="shared" si="697"/>
        <v>L</v>
      </c>
      <c r="I6377" s="62">
        <f t="shared" si="698"/>
        <v>24</v>
      </c>
      <c r="J6377" s="62">
        <f t="shared" si="699"/>
        <v>13</v>
      </c>
      <c r="K6377" s="81">
        <v>4.555555750793659E-8</v>
      </c>
      <c r="L6377" s="2" t="s">
        <v>14018</v>
      </c>
      <c r="M6377" s="2" t="s">
        <v>6836</v>
      </c>
      <c r="N6377" s="60" t="s">
        <v>7106</v>
      </c>
      <c r="O6377" s="66" t="s">
        <v>11634</v>
      </c>
      <c r="P6377" s="67" t="s">
        <v>4621</v>
      </c>
      <c r="Q6377" s="67" t="s">
        <v>3366</v>
      </c>
      <c r="R6377" s="67" t="s">
        <v>4241</v>
      </c>
      <c r="S6377" s="67" t="s">
        <v>1658</v>
      </c>
      <c r="T6377" s="67"/>
      <c r="U6377" s="67"/>
      <c r="V6377" s="67"/>
      <c r="W6377" s="67"/>
      <c r="X6377" s="67"/>
      <c r="Y6377" s="67"/>
    </row>
    <row r="6378" spans="1:25" s="2" customFormat="1" ht="16.5" customHeight="1">
      <c r="A6378" s="59">
        <v>6377</v>
      </c>
      <c r="B6378" s="61" t="str">
        <f t="shared" si="693"/>
        <v>qf</v>
      </c>
      <c r="C6378" s="61" t="s">
        <v>4100</v>
      </c>
      <c r="D6378" s="2" t="s">
        <v>13769</v>
      </c>
      <c r="E6378" s="61" t="str">
        <f t="shared" si="694"/>
        <v>q</v>
      </c>
      <c r="F6378" s="62" t="str">
        <f t="shared" si="695"/>
        <v>f</v>
      </c>
      <c r="G6378" s="62" t="str">
        <f t="shared" si="696"/>
        <v>L</v>
      </c>
      <c r="H6378" s="62" t="str">
        <f t="shared" si="697"/>
        <v>L</v>
      </c>
      <c r="I6378" s="62">
        <f t="shared" si="698"/>
        <v>1</v>
      </c>
      <c r="J6378" s="62">
        <f t="shared" si="699"/>
        <v>11</v>
      </c>
      <c r="K6378" s="81">
        <v>4.555555750793659E-8</v>
      </c>
      <c r="L6378" s="2" t="s">
        <v>13511</v>
      </c>
      <c r="M6378" s="2" t="s">
        <v>14462</v>
      </c>
      <c r="N6378" s="60" t="s">
        <v>7238</v>
      </c>
      <c r="O6378" s="66" t="s">
        <v>8803</v>
      </c>
      <c r="P6378" s="67" t="s">
        <v>1511</v>
      </c>
      <c r="Q6378" s="67" t="s">
        <v>1194</v>
      </c>
      <c r="R6378" s="67" t="s">
        <v>2325</v>
      </c>
      <c r="S6378" s="67"/>
      <c r="T6378" s="67"/>
      <c r="U6378" s="67"/>
      <c r="V6378" s="67"/>
      <c r="W6378" s="67"/>
      <c r="X6378" s="67"/>
      <c r="Y6378" s="67"/>
    </row>
    <row r="6379" spans="1:25" s="2" customFormat="1" ht="16.5" customHeight="1">
      <c r="A6379" s="59">
        <v>6378</v>
      </c>
      <c r="B6379" s="61" t="str">
        <f t="shared" si="693"/>
        <v>dy</v>
      </c>
      <c r="C6379" s="61" t="s">
        <v>993</v>
      </c>
      <c r="D6379" s="2" t="s">
        <v>13766</v>
      </c>
      <c r="E6379" s="61" t="str">
        <f t="shared" si="694"/>
        <v>d</v>
      </c>
      <c r="F6379" s="62" t="str">
        <f t="shared" si="695"/>
        <v>y</v>
      </c>
      <c r="G6379" s="62" t="str">
        <f t="shared" si="696"/>
        <v>L</v>
      </c>
      <c r="H6379" s="62" t="str">
        <f t="shared" si="697"/>
        <v>R</v>
      </c>
      <c r="I6379" s="62">
        <f t="shared" si="698"/>
        <v>8</v>
      </c>
      <c r="J6379" s="62">
        <f t="shared" si="699"/>
        <v>16</v>
      </c>
      <c r="K6379" s="81">
        <v>4.555555750793659E-8</v>
      </c>
      <c r="L6379" s="2" t="s">
        <v>13508</v>
      </c>
      <c r="M6379" s="2" t="s">
        <v>13529</v>
      </c>
      <c r="N6379" s="60" t="s">
        <v>7106</v>
      </c>
      <c r="O6379" s="66" t="s">
        <v>12201</v>
      </c>
      <c r="P6379" s="67" t="s">
        <v>4989</v>
      </c>
      <c r="Q6379" s="67" t="s">
        <v>6488</v>
      </c>
      <c r="R6379" s="67"/>
      <c r="S6379" s="67"/>
      <c r="T6379" s="67"/>
      <c r="U6379" s="67"/>
      <c r="V6379" s="67"/>
      <c r="W6379" s="67"/>
      <c r="X6379" s="67"/>
      <c r="Y6379" s="67"/>
    </row>
    <row r="6380" spans="1:25" s="2" customFormat="1" ht="16.5" customHeight="1">
      <c r="A6380" s="59">
        <v>6379</v>
      </c>
      <c r="B6380" s="61" t="str">
        <f t="shared" si="693"/>
        <v>ha</v>
      </c>
      <c r="C6380" s="61" t="s">
        <v>1683</v>
      </c>
      <c r="D6380" s="2" t="s">
        <v>6866</v>
      </c>
      <c r="E6380" s="61" t="str">
        <f t="shared" si="694"/>
        <v>h</v>
      </c>
      <c r="F6380" s="62" t="str">
        <f t="shared" si="695"/>
        <v>a</v>
      </c>
      <c r="G6380" s="62" t="str">
        <f t="shared" si="696"/>
        <v>R</v>
      </c>
      <c r="H6380" s="62" t="str">
        <f t="shared" si="697"/>
        <v>L</v>
      </c>
      <c r="I6380" s="62">
        <f t="shared" si="698"/>
        <v>17</v>
      </c>
      <c r="J6380" s="62">
        <f t="shared" si="699"/>
        <v>2</v>
      </c>
      <c r="K6380" s="81">
        <v>4.555555750793659E-8</v>
      </c>
      <c r="L6380" s="2" t="s">
        <v>6888</v>
      </c>
      <c r="M6380" s="2" t="s">
        <v>6875</v>
      </c>
      <c r="N6380" s="60" t="s">
        <v>6972</v>
      </c>
      <c r="O6380" s="66" t="s">
        <v>9641</v>
      </c>
      <c r="P6380" s="67" t="s">
        <v>2324</v>
      </c>
      <c r="Q6380" s="67" t="s">
        <v>13495</v>
      </c>
      <c r="R6380" s="67" t="s">
        <v>2637</v>
      </c>
      <c r="S6380" s="67"/>
      <c r="T6380" s="67"/>
      <c r="U6380" s="67"/>
      <c r="V6380" s="67"/>
      <c r="W6380" s="67"/>
      <c r="X6380" s="67"/>
      <c r="Y6380" s="67"/>
    </row>
    <row r="6381" spans="1:25" s="2" customFormat="1" ht="16.5" customHeight="1">
      <c r="A6381" s="59">
        <v>6380</v>
      </c>
      <c r="B6381" s="61" t="str">
        <f t="shared" si="693"/>
        <v>lq</v>
      </c>
      <c r="C6381" s="61" t="s">
        <v>3091</v>
      </c>
      <c r="D6381" s="2" t="s">
        <v>13710</v>
      </c>
      <c r="E6381" s="61" t="str">
        <f t="shared" si="694"/>
        <v>l</v>
      </c>
      <c r="F6381" s="62" t="str">
        <f t="shared" si="695"/>
        <v>q</v>
      </c>
      <c r="G6381" s="62" t="str">
        <f t="shared" si="696"/>
        <v>R</v>
      </c>
      <c r="H6381" s="62" t="str">
        <f t="shared" si="697"/>
        <v>L</v>
      </c>
      <c r="I6381" s="62">
        <f t="shared" si="698"/>
        <v>25</v>
      </c>
      <c r="J6381" s="62">
        <f t="shared" si="699"/>
        <v>1</v>
      </c>
      <c r="K6381" s="81">
        <v>4.555555750793659E-8</v>
      </c>
      <c r="L6381" s="2" t="s">
        <v>6889</v>
      </c>
      <c r="M6381" s="2" t="s">
        <v>6960</v>
      </c>
      <c r="N6381" s="60" t="s">
        <v>6972</v>
      </c>
      <c r="O6381" s="66" t="s">
        <v>12411</v>
      </c>
      <c r="P6381" s="67" t="s">
        <v>4360</v>
      </c>
      <c r="Q6381" s="67" t="s">
        <v>3348</v>
      </c>
      <c r="R6381" s="67" t="s">
        <v>3630</v>
      </c>
      <c r="S6381" s="67"/>
      <c r="T6381" s="67"/>
      <c r="U6381" s="67"/>
      <c r="V6381" s="67"/>
      <c r="W6381" s="67"/>
      <c r="X6381" s="67"/>
      <c r="Y6381" s="67"/>
    </row>
    <row r="6382" spans="1:25" s="2" customFormat="1" ht="16.5" customHeight="1">
      <c r="A6382" s="59">
        <v>6381</v>
      </c>
      <c r="B6382" s="61" t="str">
        <f t="shared" si="693"/>
        <v>ei</v>
      </c>
      <c r="C6382" s="61" t="s">
        <v>5889</v>
      </c>
      <c r="D6382" s="2" t="s">
        <v>6920</v>
      </c>
      <c r="E6382" s="61" t="str">
        <f t="shared" si="694"/>
        <v>e</v>
      </c>
      <c r="F6382" s="62" t="str">
        <f t="shared" si="695"/>
        <v>i</v>
      </c>
      <c r="G6382" s="62" t="str">
        <f t="shared" si="696"/>
        <v>L</v>
      </c>
      <c r="H6382" s="62" t="str">
        <f t="shared" si="697"/>
        <v>R</v>
      </c>
      <c r="I6382" s="62">
        <f t="shared" si="698"/>
        <v>7</v>
      </c>
      <c r="J6382" s="62">
        <f t="shared" si="699"/>
        <v>22</v>
      </c>
      <c r="K6382" s="81">
        <v>4.555555750793659E-8</v>
      </c>
      <c r="L6382" s="2" t="s">
        <v>6876</v>
      </c>
      <c r="M6382" s="2" t="s">
        <v>13510</v>
      </c>
      <c r="N6382" s="60" t="s">
        <v>6972</v>
      </c>
      <c r="O6382" s="66" t="s">
        <v>12078</v>
      </c>
      <c r="P6382" s="67" t="s">
        <v>4989</v>
      </c>
      <c r="Q6382" s="67" t="s">
        <v>4241</v>
      </c>
      <c r="R6382" s="67" t="s">
        <v>143</v>
      </c>
      <c r="S6382" s="67" t="s">
        <v>6806</v>
      </c>
      <c r="T6382" s="67"/>
      <c r="U6382" s="67"/>
      <c r="V6382" s="67"/>
      <c r="W6382" s="67"/>
      <c r="X6382" s="67"/>
      <c r="Y6382" s="67"/>
    </row>
    <row r="6383" spans="1:25" s="2" customFormat="1" ht="16.5" customHeight="1">
      <c r="A6383" s="59">
        <v>6382</v>
      </c>
      <c r="B6383" s="61" t="str">
        <f t="shared" si="693"/>
        <v>it</v>
      </c>
      <c r="C6383" s="61" t="s">
        <v>556</v>
      </c>
      <c r="D6383" s="2" t="s">
        <v>13685</v>
      </c>
      <c r="E6383" s="61" t="str">
        <f t="shared" si="694"/>
        <v>i</v>
      </c>
      <c r="F6383" s="62" t="str">
        <f t="shared" si="695"/>
        <v>t</v>
      </c>
      <c r="G6383" s="62" t="str">
        <f t="shared" si="696"/>
        <v>R</v>
      </c>
      <c r="H6383" s="62" t="str">
        <f t="shared" si="697"/>
        <v>L</v>
      </c>
      <c r="I6383" s="62">
        <f t="shared" si="698"/>
        <v>22</v>
      </c>
      <c r="J6383" s="62">
        <f t="shared" si="699"/>
        <v>13</v>
      </c>
      <c r="K6383" s="81">
        <v>4.555555750793659E-8</v>
      </c>
      <c r="L6383" s="2" t="s">
        <v>14016</v>
      </c>
      <c r="M6383" s="2" t="s">
        <v>6836</v>
      </c>
      <c r="N6383" s="60" t="s">
        <v>7040</v>
      </c>
      <c r="O6383" s="66" t="s">
        <v>8544</v>
      </c>
      <c r="P6383" s="67" t="s">
        <v>608</v>
      </c>
      <c r="Q6383" s="67" t="s">
        <v>209</v>
      </c>
      <c r="R6383" s="67"/>
      <c r="S6383" s="67"/>
      <c r="T6383" s="67"/>
      <c r="U6383" s="67"/>
      <c r="V6383" s="67"/>
      <c r="W6383" s="67"/>
      <c r="X6383" s="67"/>
      <c r="Y6383" s="67"/>
    </row>
    <row r="6384" spans="1:25" s="2" customFormat="1" ht="16.5" customHeight="1">
      <c r="A6384" s="59">
        <v>6383</v>
      </c>
      <c r="B6384" s="61" t="str">
        <f t="shared" si="693"/>
        <v>so</v>
      </c>
      <c r="C6384" s="61" t="s">
        <v>4699</v>
      </c>
      <c r="D6384" s="2" t="s">
        <v>13763</v>
      </c>
      <c r="E6384" s="61" t="str">
        <f t="shared" si="694"/>
        <v>s</v>
      </c>
      <c r="F6384" s="62" t="str">
        <f t="shared" si="695"/>
        <v>o</v>
      </c>
      <c r="G6384" s="62" t="str">
        <f t="shared" si="696"/>
        <v>L</v>
      </c>
      <c r="H6384" s="62" t="str">
        <f t="shared" si="697"/>
        <v>R</v>
      </c>
      <c r="I6384" s="62">
        <f t="shared" si="698"/>
        <v>5</v>
      </c>
      <c r="J6384" s="62">
        <f t="shared" si="699"/>
        <v>24</v>
      </c>
      <c r="K6384" s="81">
        <v>4.555555750793659E-8</v>
      </c>
      <c r="L6384" s="2" t="s">
        <v>6775</v>
      </c>
      <c r="M6384" s="2" t="s">
        <v>6960</v>
      </c>
      <c r="N6384" s="60" t="s">
        <v>6979</v>
      </c>
      <c r="O6384" s="66" t="s">
        <v>14228</v>
      </c>
      <c r="P6384" s="67" t="s">
        <v>2637</v>
      </c>
      <c r="Q6384" s="67" t="s">
        <v>1214</v>
      </c>
      <c r="R6384" s="67" t="s">
        <v>14133</v>
      </c>
      <c r="S6384" s="67" t="s">
        <v>4507</v>
      </c>
      <c r="T6384" s="67"/>
      <c r="U6384" s="67"/>
      <c r="V6384" s="67"/>
      <c r="W6384" s="67"/>
      <c r="X6384" s="67"/>
      <c r="Y6384" s="67"/>
    </row>
    <row r="6385" spans="1:25" s="2" customFormat="1" ht="16.5" customHeight="1">
      <c r="A6385" s="59">
        <v>6384</v>
      </c>
      <c r="B6385" s="61" t="str">
        <f t="shared" si="693"/>
        <v>us</v>
      </c>
      <c r="C6385" s="61" t="s">
        <v>6574</v>
      </c>
      <c r="D6385" s="2" t="s">
        <v>13615</v>
      </c>
      <c r="E6385" s="61" t="str">
        <f t="shared" si="694"/>
        <v>u</v>
      </c>
      <c r="F6385" s="62" t="str">
        <f t="shared" si="695"/>
        <v>s</v>
      </c>
      <c r="G6385" s="62" t="str">
        <f t="shared" si="696"/>
        <v>R</v>
      </c>
      <c r="H6385" s="62" t="str">
        <f t="shared" si="697"/>
        <v>L</v>
      </c>
      <c r="I6385" s="62">
        <f t="shared" si="698"/>
        <v>19</v>
      </c>
      <c r="J6385" s="62">
        <f t="shared" si="699"/>
        <v>5</v>
      </c>
      <c r="K6385" s="81">
        <v>4.555555750793659E-8</v>
      </c>
      <c r="L6385" s="2" t="s">
        <v>13537</v>
      </c>
      <c r="M6385" s="2" t="s">
        <v>13512</v>
      </c>
      <c r="N6385" s="60" t="s">
        <v>6979</v>
      </c>
      <c r="O6385" s="66" t="s">
        <v>10495</v>
      </c>
      <c r="P6385" s="67" t="s">
        <v>3474</v>
      </c>
      <c r="Q6385" s="67" t="s">
        <v>5680</v>
      </c>
      <c r="R6385" s="67" t="s">
        <v>14099</v>
      </c>
      <c r="S6385" s="67" t="s">
        <v>4241</v>
      </c>
      <c r="T6385" s="67"/>
      <c r="U6385" s="67"/>
      <c r="V6385" s="67"/>
      <c r="W6385" s="67"/>
      <c r="X6385" s="67"/>
      <c r="Y6385" s="67"/>
    </row>
    <row r="6386" spans="1:25" s="2" customFormat="1" ht="16.5" customHeight="1">
      <c r="A6386" s="59">
        <v>6385</v>
      </c>
      <c r="B6386" s="61" t="str">
        <f t="shared" si="693"/>
        <v>mc</v>
      </c>
      <c r="C6386" s="61" t="s">
        <v>3347</v>
      </c>
      <c r="D6386" s="2" t="s">
        <v>6849</v>
      </c>
      <c r="E6386" s="61" t="str">
        <f t="shared" si="694"/>
        <v>m</v>
      </c>
      <c r="F6386" s="62" t="str">
        <f t="shared" si="695"/>
        <v>c</v>
      </c>
      <c r="G6386" s="62" t="str">
        <f t="shared" si="696"/>
        <v>R</v>
      </c>
      <c r="H6386" s="62" t="str">
        <f t="shared" si="697"/>
        <v>L</v>
      </c>
      <c r="I6386" s="62">
        <f t="shared" si="698"/>
        <v>21</v>
      </c>
      <c r="J6386" s="62">
        <f t="shared" si="699"/>
        <v>9</v>
      </c>
      <c r="K6386" s="81">
        <v>4.555555750793659E-8</v>
      </c>
      <c r="L6386" s="2" t="s">
        <v>6877</v>
      </c>
      <c r="M6386" s="2" t="s">
        <v>13510</v>
      </c>
      <c r="N6386" s="60" t="s">
        <v>13905</v>
      </c>
      <c r="O6386" s="66" t="s">
        <v>8091</v>
      </c>
      <c r="P6386" s="67" t="s">
        <v>426</v>
      </c>
      <c r="Q6386" s="67" t="s">
        <v>3207</v>
      </c>
      <c r="R6386" s="67" t="s">
        <v>1233</v>
      </c>
      <c r="S6386" s="67"/>
      <c r="T6386" s="67"/>
      <c r="U6386" s="67"/>
      <c r="V6386" s="67"/>
      <c r="W6386" s="67"/>
      <c r="X6386" s="67"/>
      <c r="Y6386" s="67"/>
    </row>
    <row r="6387" spans="1:25" s="2" customFormat="1" ht="16.5" customHeight="1">
      <c r="A6387" s="59">
        <v>6386</v>
      </c>
      <c r="B6387" s="61" t="str">
        <f t="shared" si="693"/>
        <v>qf</v>
      </c>
      <c r="C6387" s="61" t="s">
        <v>4107</v>
      </c>
      <c r="D6387" s="2" t="s">
        <v>13769</v>
      </c>
      <c r="E6387" s="61" t="str">
        <f t="shared" si="694"/>
        <v>q</v>
      </c>
      <c r="F6387" s="62" t="str">
        <f t="shared" si="695"/>
        <v>f</v>
      </c>
      <c r="G6387" s="62" t="str">
        <f t="shared" si="696"/>
        <v>L</v>
      </c>
      <c r="H6387" s="62" t="str">
        <f t="shared" si="697"/>
        <v>L</v>
      </c>
      <c r="I6387" s="62">
        <f t="shared" si="698"/>
        <v>1</v>
      </c>
      <c r="J6387" s="62">
        <f t="shared" si="699"/>
        <v>11</v>
      </c>
      <c r="K6387" s="81">
        <v>4.555555750793659E-8</v>
      </c>
      <c r="L6387" s="2" t="s">
        <v>13511</v>
      </c>
      <c r="M6387" s="2" t="s">
        <v>14462</v>
      </c>
      <c r="N6387" s="60" t="s">
        <v>7238</v>
      </c>
      <c r="O6387" s="66" t="s">
        <v>8805</v>
      </c>
      <c r="P6387" s="67" t="s">
        <v>1511</v>
      </c>
      <c r="Q6387" s="67" t="s">
        <v>1194</v>
      </c>
      <c r="R6387" s="67" t="s">
        <v>630</v>
      </c>
      <c r="S6387" s="67"/>
      <c r="T6387" s="67"/>
      <c r="U6387" s="67"/>
      <c r="V6387" s="67"/>
      <c r="W6387" s="67"/>
      <c r="X6387" s="67"/>
      <c r="Y6387" s="67"/>
    </row>
    <row r="6388" spans="1:25" s="2" customFormat="1" ht="16.5" customHeight="1">
      <c r="A6388" s="59">
        <v>6387</v>
      </c>
      <c r="B6388" s="61" t="str">
        <f t="shared" si="693"/>
        <v>hr</v>
      </c>
      <c r="C6388" s="61" t="s">
        <v>1891</v>
      </c>
      <c r="D6388" s="2" t="s">
        <v>13690</v>
      </c>
      <c r="E6388" s="61" t="str">
        <f t="shared" si="694"/>
        <v>h</v>
      </c>
      <c r="F6388" s="62" t="str">
        <f t="shared" si="695"/>
        <v>r</v>
      </c>
      <c r="G6388" s="62" t="str">
        <f t="shared" si="696"/>
        <v>R</v>
      </c>
      <c r="H6388" s="62" t="str">
        <f t="shared" si="697"/>
        <v>L</v>
      </c>
      <c r="I6388" s="62">
        <f t="shared" si="698"/>
        <v>17</v>
      </c>
      <c r="J6388" s="62">
        <f t="shared" si="699"/>
        <v>10</v>
      </c>
      <c r="K6388" s="81">
        <v>4.555555750793659E-8</v>
      </c>
      <c r="L6388" s="2" t="s">
        <v>6888</v>
      </c>
      <c r="M6388" s="2" t="s">
        <v>14110</v>
      </c>
      <c r="N6388" s="60" t="s">
        <v>7243</v>
      </c>
      <c r="O6388" s="66" t="s">
        <v>7898</v>
      </c>
      <c r="P6388" s="67" t="s">
        <v>426</v>
      </c>
      <c r="Q6388" s="67" t="s">
        <v>6631</v>
      </c>
      <c r="R6388" s="67"/>
      <c r="S6388" s="67"/>
      <c r="T6388" s="67"/>
      <c r="U6388" s="67"/>
      <c r="V6388" s="67"/>
      <c r="W6388" s="67"/>
      <c r="X6388" s="67"/>
      <c r="Y6388" s="67"/>
    </row>
    <row r="6389" spans="1:25" s="2" customFormat="1" ht="16.5" customHeight="1">
      <c r="A6389" s="59">
        <v>6388</v>
      </c>
      <c r="B6389" s="61" t="str">
        <f t="shared" si="693"/>
        <v>qn</v>
      </c>
      <c r="C6389" s="61" t="s">
        <v>3972</v>
      </c>
      <c r="D6389" s="2" t="s">
        <v>13573</v>
      </c>
      <c r="E6389" s="61" t="str">
        <f t="shared" si="694"/>
        <v>q</v>
      </c>
      <c r="F6389" s="62" t="str">
        <f t="shared" si="695"/>
        <v>n</v>
      </c>
      <c r="G6389" s="62" t="str">
        <f t="shared" si="696"/>
        <v>L</v>
      </c>
      <c r="H6389" s="62" t="str">
        <f t="shared" si="697"/>
        <v>R</v>
      </c>
      <c r="I6389" s="62">
        <f t="shared" si="698"/>
        <v>1</v>
      </c>
      <c r="J6389" s="62">
        <f t="shared" si="699"/>
        <v>18</v>
      </c>
      <c r="K6389" s="81">
        <v>4.555555750793659E-8</v>
      </c>
      <c r="L6389" s="2" t="s">
        <v>13511</v>
      </c>
      <c r="M6389" s="2" t="s">
        <v>6916</v>
      </c>
      <c r="N6389" s="60" t="s">
        <v>13923</v>
      </c>
      <c r="O6389" s="66" t="s">
        <v>7339</v>
      </c>
      <c r="P6389" s="67" t="s">
        <v>3366</v>
      </c>
      <c r="Q6389" s="67" t="s">
        <v>2371</v>
      </c>
      <c r="R6389" s="67" t="s">
        <v>72</v>
      </c>
      <c r="S6389" s="67" t="s">
        <v>5810</v>
      </c>
      <c r="T6389" s="67"/>
      <c r="U6389" s="67"/>
      <c r="V6389" s="67"/>
      <c r="W6389" s="67"/>
      <c r="X6389" s="67"/>
      <c r="Y6389" s="67"/>
    </row>
    <row r="6390" spans="1:25" s="2" customFormat="1" ht="16.5" customHeight="1">
      <c r="A6390" s="59">
        <v>6389</v>
      </c>
      <c r="B6390" s="61" t="str">
        <f t="shared" si="693"/>
        <v>yw</v>
      </c>
      <c r="C6390" s="61" t="s">
        <v>5707</v>
      </c>
      <c r="D6390" s="2" t="s">
        <v>13576</v>
      </c>
      <c r="E6390" s="61" t="str">
        <f t="shared" si="694"/>
        <v>y</v>
      </c>
      <c r="F6390" s="62" t="str">
        <f t="shared" si="695"/>
        <v>w</v>
      </c>
      <c r="G6390" s="62" t="str">
        <f t="shared" si="696"/>
        <v>R</v>
      </c>
      <c r="H6390" s="62" t="str">
        <f t="shared" si="697"/>
        <v>L</v>
      </c>
      <c r="I6390" s="62">
        <f t="shared" si="698"/>
        <v>16</v>
      </c>
      <c r="J6390" s="62">
        <f t="shared" si="699"/>
        <v>4</v>
      </c>
      <c r="K6390" s="81">
        <v>4.555555750793659E-8</v>
      </c>
      <c r="L6390" s="2" t="s">
        <v>6885</v>
      </c>
      <c r="M6390" s="2" t="s">
        <v>6841</v>
      </c>
      <c r="N6390" s="60" t="s">
        <v>6797</v>
      </c>
      <c r="O6390" s="66" t="s">
        <v>7452</v>
      </c>
      <c r="P6390" s="67" t="s">
        <v>14097</v>
      </c>
      <c r="Q6390" s="67" t="s">
        <v>824</v>
      </c>
      <c r="R6390" s="67" t="s">
        <v>4241</v>
      </c>
      <c r="S6390" s="67" t="s">
        <v>6766</v>
      </c>
      <c r="T6390" s="67"/>
      <c r="U6390" s="67"/>
      <c r="V6390" s="67"/>
      <c r="W6390" s="67"/>
      <c r="X6390" s="67"/>
      <c r="Y6390" s="67"/>
    </row>
    <row r="6391" spans="1:25" s="2" customFormat="1" ht="16.5" customHeight="1">
      <c r="A6391" s="59">
        <v>6390</v>
      </c>
      <c r="B6391" s="61" t="str">
        <f t="shared" si="693"/>
        <v>nc</v>
      </c>
      <c r="C6391" s="61" t="s">
        <v>3551</v>
      </c>
      <c r="D6391" s="2" t="s">
        <v>6932</v>
      </c>
      <c r="E6391" s="61" t="str">
        <f t="shared" si="694"/>
        <v>n</v>
      </c>
      <c r="F6391" s="62" t="str">
        <f t="shared" si="695"/>
        <v>c</v>
      </c>
      <c r="G6391" s="62" t="str">
        <f t="shared" si="696"/>
        <v>R</v>
      </c>
      <c r="H6391" s="62" t="str">
        <f t="shared" si="697"/>
        <v>L</v>
      </c>
      <c r="I6391" s="62">
        <f t="shared" si="698"/>
        <v>18</v>
      </c>
      <c r="J6391" s="62">
        <f t="shared" si="699"/>
        <v>9</v>
      </c>
      <c r="K6391" s="81">
        <v>4.555555750793659E-8</v>
      </c>
      <c r="L6391" s="2" t="s">
        <v>6878</v>
      </c>
      <c r="M6391" s="2" t="s">
        <v>13510</v>
      </c>
      <c r="N6391" s="60" t="s">
        <v>6972</v>
      </c>
      <c r="O6391" s="66" t="s">
        <v>10081</v>
      </c>
      <c r="P6391" s="67" t="s">
        <v>4178</v>
      </c>
      <c r="Q6391" s="67" t="s">
        <v>2416</v>
      </c>
      <c r="R6391" s="67" t="s">
        <v>1165</v>
      </c>
      <c r="S6391" s="67"/>
      <c r="T6391" s="67"/>
      <c r="U6391" s="67"/>
      <c r="V6391" s="67"/>
      <c r="W6391" s="67"/>
      <c r="X6391" s="67"/>
      <c r="Y6391" s="67"/>
    </row>
    <row r="6392" spans="1:25" s="2" customFormat="1" ht="16.5" customHeight="1">
      <c r="A6392" s="59">
        <v>6391</v>
      </c>
      <c r="B6392" s="61" t="str">
        <f t="shared" si="693"/>
        <v>qu</v>
      </c>
      <c r="C6392" s="61" t="s">
        <v>4141</v>
      </c>
      <c r="D6392" s="2" t="s">
        <v>6810</v>
      </c>
      <c r="E6392" s="61" t="str">
        <f t="shared" si="694"/>
        <v>q</v>
      </c>
      <c r="F6392" s="62" t="str">
        <f t="shared" si="695"/>
        <v>u</v>
      </c>
      <c r="G6392" s="62" t="str">
        <f t="shared" si="696"/>
        <v>L</v>
      </c>
      <c r="H6392" s="62" t="str">
        <f t="shared" si="697"/>
        <v>R</v>
      </c>
      <c r="I6392" s="62">
        <f t="shared" si="698"/>
        <v>1</v>
      </c>
      <c r="J6392" s="62">
        <f t="shared" si="699"/>
        <v>19</v>
      </c>
      <c r="K6392" s="81">
        <v>4.555555750793659E-8</v>
      </c>
      <c r="L6392" s="2" t="s">
        <v>13511</v>
      </c>
      <c r="M6392" s="2" t="s">
        <v>13512</v>
      </c>
      <c r="N6392" s="60" t="s">
        <v>7105</v>
      </c>
      <c r="O6392" s="66" t="s">
        <v>12646</v>
      </c>
      <c r="P6392" s="67" t="s">
        <v>824</v>
      </c>
      <c r="Q6392" s="67" t="s">
        <v>5242</v>
      </c>
      <c r="R6392" s="67" t="s">
        <v>143</v>
      </c>
      <c r="S6392" s="67" t="s">
        <v>3348</v>
      </c>
      <c r="T6392" s="67"/>
      <c r="U6392" s="67"/>
      <c r="V6392" s="67"/>
      <c r="W6392" s="67"/>
      <c r="X6392" s="67"/>
      <c r="Y6392" s="67"/>
    </row>
    <row r="6393" spans="1:25" s="2" customFormat="1" ht="16.5" customHeight="1">
      <c r="A6393" s="59">
        <v>6392</v>
      </c>
      <c r="B6393" s="61" t="str">
        <f t="shared" si="693"/>
        <v>te</v>
      </c>
      <c r="C6393" s="61" t="s">
        <v>4871</v>
      </c>
      <c r="D6393" s="2" t="s">
        <v>6820</v>
      </c>
      <c r="E6393" s="61" t="str">
        <f t="shared" si="694"/>
        <v>t</v>
      </c>
      <c r="F6393" s="62" t="str">
        <f t="shared" si="695"/>
        <v>e</v>
      </c>
      <c r="G6393" s="62" t="str">
        <f t="shared" si="696"/>
        <v>L</v>
      </c>
      <c r="H6393" s="62" t="str">
        <f t="shared" si="697"/>
        <v>L</v>
      </c>
      <c r="I6393" s="62">
        <f t="shared" si="698"/>
        <v>13</v>
      </c>
      <c r="J6393" s="62">
        <f t="shared" si="699"/>
        <v>7</v>
      </c>
      <c r="K6393" s="81">
        <v>4.230158911451255E-8</v>
      </c>
      <c r="L6393" s="2" t="s">
        <v>6884</v>
      </c>
      <c r="M6393" s="2" t="s">
        <v>6876</v>
      </c>
      <c r="N6393" s="60" t="s">
        <v>7131</v>
      </c>
      <c r="O6393" s="66" t="s">
        <v>9567</v>
      </c>
      <c r="P6393" s="67" t="s">
        <v>2324</v>
      </c>
      <c r="Q6393" s="67" t="s">
        <v>5858</v>
      </c>
      <c r="R6393" s="67" t="s">
        <v>5479</v>
      </c>
      <c r="S6393" s="67"/>
      <c r="T6393" s="67"/>
      <c r="U6393" s="67"/>
      <c r="V6393" s="67"/>
      <c r="W6393" s="67"/>
      <c r="X6393" s="67"/>
      <c r="Y6393" s="67"/>
    </row>
    <row r="6394" spans="1:25" s="2" customFormat="1" ht="16.5" customHeight="1">
      <c r="A6394" s="59">
        <v>6393</v>
      </c>
      <c r="B6394" s="61" t="str">
        <f t="shared" si="693"/>
        <v>lj</v>
      </c>
      <c r="C6394" s="61" t="s">
        <v>2804</v>
      </c>
      <c r="D6394" s="2" t="s">
        <v>13499</v>
      </c>
      <c r="E6394" s="61" t="str">
        <f t="shared" si="694"/>
        <v>l</v>
      </c>
      <c r="F6394" s="62" t="str">
        <f t="shared" si="695"/>
        <v>j</v>
      </c>
      <c r="G6394" s="62" t="str">
        <f t="shared" si="696"/>
        <v>R</v>
      </c>
      <c r="H6394" s="62" t="str">
        <f t="shared" si="697"/>
        <v>R</v>
      </c>
      <c r="I6394" s="62">
        <f t="shared" si="698"/>
        <v>25</v>
      </c>
      <c r="J6394" s="62">
        <f t="shared" si="699"/>
        <v>20</v>
      </c>
      <c r="K6394" s="81">
        <v>4.230158911451255E-8</v>
      </c>
      <c r="L6394" s="2" t="s">
        <v>6889</v>
      </c>
      <c r="M6394" s="2" t="s">
        <v>6840</v>
      </c>
      <c r="N6394" s="60" t="s">
        <v>6972</v>
      </c>
      <c r="O6394" s="66" t="s">
        <v>9495</v>
      </c>
      <c r="P6394" s="67" t="s">
        <v>2324</v>
      </c>
      <c r="Q6394" s="67" t="s">
        <v>14099</v>
      </c>
      <c r="R6394" s="67" t="s">
        <v>209</v>
      </c>
      <c r="S6394" s="67"/>
      <c r="T6394" s="67"/>
      <c r="U6394" s="67"/>
      <c r="V6394" s="67"/>
      <c r="W6394" s="67"/>
      <c r="X6394" s="67"/>
      <c r="Y6394" s="67"/>
    </row>
    <row r="6395" spans="1:25" s="2" customFormat="1" ht="16.5" customHeight="1">
      <c r="A6395" s="59">
        <v>6394</v>
      </c>
      <c r="B6395" s="61" t="str">
        <f t="shared" si="693"/>
        <v>lj</v>
      </c>
      <c r="C6395" s="61" t="s">
        <v>2808</v>
      </c>
      <c r="D6395" s="2" t="s">
        <v>13499</v>
      </c>
      <c r="E6395" s="61" t="str">
        <f t="shared" si="694"/>
        <v>l</v>
      </c>
      <c r="F6395" s="62" t="str">
        <f t="shared" si="695"/>
        <v>j</v>
      </c>
      <c r="G6395" s="62" t="str">
        <f t="shared" si="696"/>
        <v>R</v>
      </c>
      <c r="H6395" s="62" t="str">
        <f t="shared" si="697"/>
        <v>R</v>
      </c>
      <c r="I6395" s="62">
        <f t="shared" si="698"/>
        <v>25</v>
      </c>
      <c r="J6395" s="62">
        <f t="shared" si="699"/>
        <v>20</v>
      </c>
      <c r="K6395" s="81">
        <v>4.230158911451255E-8</v>
      </c>
      <c r="L6395" s="2" t="s">
        <v>6889</v>
      </c>
      <c r="M6395" s="2" t="s">
        <v>6840</v>
      </c>
      <c r="N6395" s="60" t="s">
        <v>6972</v>
      </c>
      <c r="O6395" s="66" t="s">
        <v>12495</v>
      </c>
      <c r="P6395" s="67" t="s">
        <v>2822</v>
      </c>
      <c r="Q6395" s="67" t="s">
        <v>426</v>
      </c>
      <c r="R6395" s="67" t="s">
        <v>3354</v>
      </c>
      <c r="S6395" s="67" t="s">
        <v>2875</v>
      </c>
      <c r="T6395" s="67"/>
      <c r="U6395" s="67"/>
      <c r="V6395" s="67"/>
      <c r="W6395" s="67"/>
      <c r="X6395" s="67"/>
      <c r="Y6395" s="67"/>
    </row>
    <row r="6396" spans="1:25" s="2" customFormat="1" ht="16.5" customHeight="1">
      <c r="A6396" s="59">
        <v>6395</v>
      </c>
      <c r="B6396" s="61" t="str">
        <f t="shared" si="693"/>
        <v>tg</v>
      </c>
      <c r="C6396" s="61" t="s">
        <v>4841</v>
      </c>
      <c r="D6396" s="2" t="s">
        <v>13713</v>
      </c>
      <c r="E6396" s="61" t="str">
        <f t="shared" si="694"/>
        <v>t</v>
      </c>
      <c r="F6396" s="62" t="str">
        <f t="shared" si="695"/>
        <v>g</v>
      </c>
      <c r="G6396" s="62" t="str">
        <f t="shared" si="696"/>
        <v>L</v>
      </c>
      <c r="H6396" s="62" t="str">
        <f t="shared" si="697"/>
        <v>L</v>
      </c>
      <c r="I6396" s="62">
        <f t="shared" si="698"/>
        <v>13</v>
      </c>
      <c r="J6396" s="62">
        <f t="shared" si="699"/>
        <v>14</v>
      </c>
      <c r="K6396" s="81">
        <v>4.230158911451255E-8</v>
      </c>
      <c r="L6396" s="2" t="s">
        <v>6884</v>
      </c>
      <c r="M6396" s="2" t="s">
        <v>13767</v>
      </c>
      <c r="N6396" s="60" t="s">
        <v>13813</v>
      </c>
      <c r="O6396" s="66" t="s">
        <v>10060</v>
      </c>
      <c r="P6396" s="67" t="s">
        <v>630</v>
      </c>
      <c r="Q6396" s="67" t="s">
        <v>1628</v>
      </c>
      <c r="R6396" s="67" t="s">
        <v>3585</v>
      </c>
      <c r="S6396" s="67" t="s">
        <v>2637</v>
      </c>
      <c r="T6396" s="67"/>
      <c r="U6396" s="67"/>
      <c r="V6396" s="67"/>
      <c r="W6396" s="67"/>
      <c r="X6396" s="67"/>
      <c r="Y6396" s="67"/>
    </row>
    <row r="6397" spans="1:25" s="2" customFormat="1" ht="16.5" customHeight="1">
      <c r="A6397" s="59">
        <v>6396</v>
      </c>
      <c r="B6397" s="61" t="str">
        <f t="shared" si="693"/>
        <v>xm</v>
      </c>
      <c r="C6397" s="61" t="s">
        <v>5582</v>
      </c>
      <c r="D6397" s="2" t="s">
        <v>13720</v>
      </c>
      <c r="E6397" s="61" t="str">
        <f t="shared" si="694"/>
        <v>x</v>
      </c>
      <c r="F6397" s="62" t="str">
        <f t="shared" si="695"/>
        <v>m</v>
      </c>
      <c r="G6397" s="62" t="str">
        <f t="shared" si="696"/>
        <v>L</v>
      </c>
      <c r="H6397" s="62" t="str">
        <f t="shared" si="697"/>
        <v>R</v>
      </c>
      <c r="I6397" s="62">
        <f t="shared" si="698"/>
        <v>6</v>
      </c>
      <c r="J6397" s="62">
        <f t="shared" si="699"/>
        <v>21</v>
      </c>
      <c r="K6397" s="81">
        <v>4.230158911451255E-8</v>
      </c>
      <c r="L6397" s="2" t="s">
        <v>6892</v>
      </c>
      <c r="M6397" s="2" t="s">
        <v>14110</v>
      </c>
      <c r="N6397" s="60" t="s">
        <v>6874</v>
      </c>
      <c r="O6397" s="66" t="s">
        <v>8393</v>
      </c>
      <c r="P6397" s="67" t="s">
        <v>3536</v>
      </c>
      <c r="Q6397" s="67" t="s">
        <v>5581</v>
      </c>
      <c r="R6397" s="67"/>
      <c r="S6397" s="67"/>
      <c r="T6397" s="67"/>
      <c r="U6397" s="67"/>
      <c r="V6397" s="67"/>
      <c r="W6397" s="67"/>
      <c r="X6397" s="67"/>
      <c r="Y6397" s="67"/>
    </row>
    <row r="6398" spans="1:25" s="2" customFormat="1" ht="16.5" customHeight="1">
      <c r="A6398" s="59">
        <v>6397</v>
      </c>
      <c r="B6398" s="61" t="str">
        <f t="shared" si="693"/>
        <v>ia</v>
      </c>
      <c r="C6398" s="61" t="s">
        <v>448</v>
      </c>
      <c r="D6398" s="2" t="s">
        <v>6827</v>
      </c>
      <c r="E6398" s="61" t="str">
        <f t="shared" si="694"/>
        <v>i</v>
      </c>
      <c r="F6398" s="62" t="str">
        <f t="shared" si="695"/>
        <v>a</v>
      </c>
      <c r="G6398" s="62" t="str">
        <f t="shared" si="696"/>
        <v>R</v>
      </c>
      <c r="H6398" s="62" t="str">
        <f t="shared" si="697"/>
        <v>L</v>
      </c>
      <c r="I6398" s="62">
        <f t="shared" si="698"/>
        <v>22</v>
      </c>
      <c r="J6398" s="62">
        <f t="shared" si="699"/>
        <v>2</v>
      </c>
      <c r="K6398" s="81">
        <v>4.230158911451255E-8</v>
      </c>
      <c r="L6398" s="2" t="s">
        <v>14016</v>
      </c>
      <c r="M6398" s="2" t="s">
        <v>6875</v>
      </c>
      <c r="N6398" s="60" t="s">
        <v>6972</v>
      </c>
      <c r="O6398" s="66" t="s">
        <v>9960</v>
      </c>
      <c r="P6398" s="67" t="s">
        <v>4178</v>
      </c>
      <c r="Q6398" s="67" t="s">
        <v>3474</v>
      </c>
      <c r="R6398" s="67" t="s">
        <v>4241</v>
      </c>
      <c r="S6398" s="67" t="s">
        <v>5807</v>
      </c>
      <c r="T6398" s="67"/>
      <c r="U6398" s="67"/>
      <c r="V6398" s="67"/>
      <c r="W6398" s="67"/>
      <c r="X6398" s="67"/>
      <c r="Y6398" s="67"/>
    </row>
    <row r="6399" spans="1:25" s="2" customFormat="1" ht="16.5" customHeight="1">
      <c r="A6399" s="59">
        <v>6398</v>
      </c>
      <c r="B6399" s="61" t="str">
        <f t="shared" si="693"/>
        <v>cm</v>
      </c>
      <c r="C6399" s="61" t="s">
        <v>771</v>
      </c>
      <c r="D6399" s="2" t="s">
        <v>13776</v>
      </c>
      <c r="E6399" s="61" t="str">
        <f t="shared" si="694"/>
        <v>c</v>
      </c>
      <c r="F6399" s="62" t="str">
        <f t="shared" si="695"/>
        <v>m</v>
      </c>
      <c r="G6399" s="62" t="str">
        <f t="shared" si="696"/>
        <v>L</v>
      </c>
      <c r="H6399" s="62" t="str">
        <f t="shared" si="697"/>
        <v>R</v>
      </c>
      <c r="I6399" s="62">
        <f t="shared" si="698"/>
        <v>9</v>
      </c>
      <c r="J6399" s="62">
        <f t="shared" si="699"/>
        <v>21</v>
      </c>
      <c r="K6399" s="81">
        <v>4.230158911451255E-8</v>
      </c>
      <c r="L6399" s="2" t="s">
        <v>6882</v>
      </c>
      <c r="M6399" s="2" t="s">
        <v>14110</v>
      </c>
      <c r="N6399" s="60" t="s">
        <v>6972</v>
      </c>
      <c r="O6399" s="66" t="s">
        <v>9456</v>
      </c>
      <c r="P6399" s="67" t="s">
        <v>2324</v>
      </c>
      <c r="Q6399" s="67" t="s">
        <v>5600</v>
      </c>
      <c r="R6399" s="67" t="s">
        <v>2637</v>
      </c>
      <c r="S6399" s="67" t="s">
        <v>2637</v>
      </c>
      <c r="T6399" s="67" t="s">
        <v>1658</v>
      </c>
      <c r="U6399" s="67"/>
      <c r="V6399" s="67"/>
      <c r="W6399" s="67"/>
      <c r="X6399" s="67"/>
      <c r="Y6399" s="67"/>
    </row>
    <row r="6400" spans="1:25" s="2" customFormat="1" ht="16.5" customHeight="1">
      <c r="A6400" s="59">
        <v>6399</v>
      </c>
      <c r="B6400" s="61" t="str">
        <f t="shared" si="693"/>
        <v>qk</v>
      </c>
      <c r="C6400" s="61" t="s">
        <v>4071</v>
      </c>
      <c r="D6400" s="2" t="s">
        <v>13665</v>
      </c>
      <c r="E6400" s="61" t="str">
        <f t="shared" si="694"/>
        <v>q</v>
      </c>
      <c r="F6400" s="62" t="str">
        <f t="shared" si="695"/>
        <v>k</v>
      </c>
      <c r="G6400" s="62" t="str">
        <f t="shared" si="696"/>
        <v>L</v>
      </c>
      <c r="H6400" s="62" t="str">
        <f t="shared" si="697"/>
        <v>R</v>
      </c>
      <c r="I6400" s="62">
        <f t="shared" si="698"/>
        <v>1</v>
      </c>
      <c r="J6400" s="62">
        <f t="shared" si="699"/>
        <v>23</v>
      </c>
      <c r="K6400" s="81">
        <v>4.230158911451255E-8</v>
      </c>
      <c r="L6400" s="2" t="s">
        <v>13511</v>
      </c>
      <c r="M6400" s="2" t="s">
        <v>13530</v>
      </c>
      <c r="N6400" s="60" t="s">
        <v>7106</v>
      </c>
      <c r="O6400" s="66" t="s">
        <v>9704</v>
      </c>
      <c r="P6400" s="67" t="s">
        <v>2324</v>
      </c>
      <c r="Q6400" s="67" t="s">
        <v>2075</v>
      </c>
      <c r="R6400" s="67" t="s">
        <v>3354</v>
      </c>
      <c r="S6400" s="67" t="s">
        <v>6041</v>
      </c>
      <c r="T6400" s="67"/>
      <c r="U6400" s="67"/>
      <c r="V6400" s="67"/>
      <c r="W6400" s="67"/>
      <c r="X6400" s="67"/>
      <c r="Y6400" s="67"/>
    </row>
    <row r="6401" spans="1:25" s="2" customFormat="1" ht="16.5" customHeight="1">
      <c r="A6401" s="59">
        <v>6400</v>
      </c>
      <c r="B6401" s="61" t="str">
        <f t="shared" si="693"/>
        <v>jd</v>
      </c>
      <c r="C6401" s="61" t="s">
        <v>2102</v>
      </c>
      <c r="D6401" s="2" t="s">
        <v>6811</v>
      </c>
      <c r="E6401" s="61" t="str">
        <f t="shared" si="694"/>
        <v>j</v>
      </c>
      <c r="F6401" s="62" t="str">
        <f t="shared" si="695"/>
        <v>d</v>
      </c>
      <c r="G6401" s="62" t="str">
        <f t="shared" si="696"/>
        <v>R</v>
      </c>
      <c r="H6401" s="62" t="str">
        <f t="shared" si="697"/>
        <v>L</v>
      </c>
      <c r="I6401" s="62">
        <f t="shared" si="698"/>
        <v>20</v>
      </c>
      <c r="J6401" s="62">
        <f t="shared" si="699"/>
        <v>8</v>
      </c>
      <c r="K6401" s="81">
        <v>4.230158911451255E-8</v>
      </c>
      <c r="L6401" s="2" t="s">
        <v>6887</v>
      </c>
      <c r="M6401" s="2" t="s">
        <v>13510</v>
      </c>
      <c r="N6401" s="60" t="s">
        <v>6972</v>
      </c>
      <c r="O6401" s="66" t="s">
        <v>9904</v>
      </c>
      <c r="P6401" s="67" t="s">
        <v>6065</v>
      </c>
      <c r="Q6401" s="67" t="s">
        <v>5153</v>
      </c>
      <c r="R6401" s="67" t="s">
        <v>14504</v>
      </c>
      <c r="S6401" s="67"/>
      <c r="T6401" s="67"/>
      <c r="U6401" s="67"/>
      <c r="V6401" s="67"/>
      <c r="W6401" s="67"/>
      <c r="X6401" s="67"/>
      <c r="Y6401" s="67"/>
    </row>
    <row r="6402" spans="1:25" s="2" customFormat="1" ht="16.5" customHeight="1">
      <c r="A6402" s="59">
        <v>6401</v>
      </c>
      <c r="B6402" s="61" t="str">
        <f t="shared" si="693"/>
        <v>eo</v>
      </c>
      <c r="C6402" s="61" t="s">
        <v>6038</v>
      </c>
      <c r="D6402" s="2" t="s">
        <v>13541</v>
      </c>
      <c r="E6402" s="61" t="str">
        <f t="shared" si="694"/>
        <v>e</v>
      </c>
      <c r="F6402" s="62" t="str">
        <f t="shared" si="695"/>
        <v>o</v>
      </c>
      <c r="G6402" s="62" t="str">
        <f t="shared" si="696"/>
        <v>L</v>
      </c>
      <c r="H6402" s="62" t="str">
        <f t="shared" si="697"/>
        <v>R</v>
      </c>
      <c r="I6402" s="62">
        <f t="shared" si="698"/>
        <v>7</v>
      </c>
      <c r="J6402" s="62">
        <f t="shared" si="699"/>
        <v>24</v>
      </c>
      <c r="K6402" s="81">
        <v>4.230158911451255E-8</v>
      </c>
      <c r="L6402" s="2" t="s">
        <v>6876</v>
      </c>
      <c r="M6402" s="2" t="s">
        <v>6960</v>
      </c>
      <c r="N6402" s="60" t="s">
        <v>13812</v>
      </c>
      <c r="O6402" s="66" t="s">
        <v>14435</v>
      </c>
      <c r="P6402" s="67" t="s">
        <v>2324</v>
      </c>
      <c r="Q6402" s="67" t="s">
        <v>6966</v>
      </c>
      <c r="R6402" s="67" t="s">
        <v>6177</v>
      </c>
      <c r="S6402" s="67"/>
      <c r="T6402" s="67"/>
      <c r="U6402" s="67"/>
      <c r="V6402" s="67"/>
      <c r="W6402" s="67"/>
      <c r="X6402" s="67"/>
      <c r="Y6402" s="67"/>
    </row>
    <row r="6403" spans="1:25" s="2" customFormat="1" ht="16.5" customHeight="1">
      <c r="A6403" s="59">
        <v>6402</v>
      </c>
      <c r="B6403" s="61" t="str">
        <f t="shared" ref="B6403:B6466" si="700">VLOOKUP(D6403,sp,2,FALSE)</f>
        <v>zk</v>
      </c>
      <c r="C6403" s="61" t="s">
        <v>6278</v>
      </c>
      <c r="D6403" s="2" t="s">
        <v>13711</v>
      </c>
      <c r="E6403" s="61" t="str">
        <f t="shared" ref="E6403:E6466" si="701">LEFT(B6403,1)</f>
        <v>z</v>
      </c>
      <c r="F6403" s="62" t="str">
        <f t="shared" ref="F6403:F6466" si="702">RIGHT(B6403,1)</f>
        <v>k</v>
      </c>
      <c r="G6403" s="62" t="str">
        <f t="shared" si="696"/>
        <v>L</v>
      </c>
      <c r="H6403" s="62" t="str">
        <f t="shared" si="697"/>
        <v>R</v>
      </c>
      <c r="I6403" s="62">
        <f t="shared" si="698"/>
        <v>3</v>
      </c>
      <c r="J6403" s="62">
        <f t="shared" si="699"/>
        <v>23</v>
      </c>
      <c r="K6403" s="81">
        <v>4.230158911451255E-8</v>
      </c>
      <c r="L6403" s="2" t="s">
        <v>6883</v>
      </c>
      <c r="M6403" s="2" t="s">
        <v>14463</v>
      </c>
      <c r="N6403" s="60" t="s">
        <v>6797</v>
      </c>
      <c r="O6403" s="66" t="s">
        <v>7538</v>
      </c>
      <c r="P6403" s="67" t="s">
        <v>14097</v>
      </c>
      <c r="Q6403" s="67" t="s">
        <v>6761</v>
      </c>
      <c r="R6403" s="67" t="s">
        <v>13494</v>
      </c>
      <c r="S6403" s="67" t="s">
        <v>6800</v>
      </c>
      <c r="T6403" s="67" t="s">
        <v>6175</v>
      </c>
      <c r="U6403" s="67"/>
      <c r="V6403" s="67"/>
      <c r="W6403" s="67"/>
      <c r="X6403" s="67"/>
      <c r="Y6403" s="67"/>
    </row>
    <row r="6404" spans="1:25" s="2" customFormat="1" ht="16.5" customHeight="1">
      <c r="A6404" s="59">
        <v>6403</v>
      </c>
      <c r="B6404" s="61" t="str">
        <f t="shared" si="700"/>
        <v>ru</v>
      </c>
      <c r="C6404" s="61" t="s">
        <v>4278</v>
      </c>
      <c r="D6404" s="2" t="s">
        <v>6937</v>
      </c>
      <c r="E6404" s="61" t="str">
        <f t="shared" si="701"/>
        <v>r</v>
      </c>
      <c r="F6404" s="62" t="str">
        <f t="shared" si="702"/>
        <v>u</v>
      </c>
      <c r="G6404" s="62" t="str">
        <f t="shared" ref="G6404:G6467" si="703">IF(FIND(E6404,"qwertasdfgzxcvbyuiophjkl;nm")&lt;15.5,"L","R")</f>
        <v>L</v>
      </c>
      <c r="H6404" s="62" t="str">
        <f t="shared" ref="H6404:H6467" si="704">IF(FIND(F6404,"qwertasdfgzxcvbyuiophjkl;nm")&lt;15.5,"L","R")</f>
        <v>R</v>
      </c>
      <c r="I6404" s="62">
        <f t="shared" ref="I6404:I6467" si="705">FIND(E6404,$I$1)</f>
        <v>10</v>
      </c>
      <c r="J6404" s="62">
        <f t="shared" ref="J6404:J6467" si="706">FIND(F6404,$I$1)</f>
        <v>19</v>
      </c>
      <c r="K6404" s="81">
        <v>4.230158911451255E-8</v>
      </c>
      <c r="L6404" s="2" t="s">
        <v>6891</v>
      </c>
      <c r="M6404" s="2" t="s">
        <v>13512</v>
      </c>
      <c r="N6404" s="60" t="s">
        <v>6979</v>
      </c>
      <c r="O6404" s="66" t="s">
        <v>11898</v>
      </c>
      <c r="P6404" s="67" t="s">
        <v>4621</v>
      </c>
      <c r="Q6404" s="67" t="s">
        <v>3630</v>
      </c>
      <c r="R6404" s="67" t="s">
        <v>2637</v>
      </c>
      <c r="S6404" s="67"/>
      <c r="T6404" s="67"/>
      <c r="U6404" s="67"/>
      <c r="V6404" s="67"/>
      <c r="W6404" s="67"/>
      <c r="X6404" s="67"/>
      <c r="Y6404" s="67"/>
    </row>
    <row r="6405" spans="1:25" s="2" customFormat="1" ht="16.5" customHeight="1">
      <c r="A6405" s="59">
        <v>6404</v>
      </c>
      <c r="B6405" s="61" t="str">
        <f t="shared" si="700"/>
        <v>jv</v>
      </c>
      <c r="C6405" s="61" t="s">
        <v>2478</v>
      </c>
      <c r="D6405" s="2" t="s">
        <v>14017</v>
      </c>
      <c r="E6405" s="61" t="str">
        <f t="shared" si="701"/>
        <v>j</v>
      </c>
      <c r="F6405" s="62" t="str">
        <f t="shared" si="702"/>
        <v>v</v>
      </c>
      <c r="G6405" s="62" t="str">
        <f t="shared" si="703"/>
        <v>R</v>
      </c>
      <c r="H6405" s="62" t="str">
        <f t="shared" si="704"/>
        <v>L</v>
      </c>
      <c r="I6405" s="62">
        <f t="shared" si="705"/>
        <v>20</v>
      </c>
      <c r="J6405" s="62">
        <f t="shared" si="706"/>
        <v>12</v>
      </c>
      <c r="K6405" s="81">
        <v>4.230158911451255E-8</v>
      </c>
      <c r="L6405" s="2" t="s">
        <v>6887</v>
      </c>
      <c r="M6405" s="2" t="s">
        <v>13513</v>
      </c>
      <c r="N6405" s="60" t="s">
        <v>13824</v>
      </c>
      <c r="O6405" s="66" t="s">
        <v>12596</v>
      </c>
      <c r="P6405" s="67" t="s">
        <v>6036</v>
      </c>
      <c r="Q6405" s="67" t="s">
        <v>1824</v>
      </c>
      <c r="R6405" s="67" t="s">
        <v>4508</v>
      </c>
      <c r="S6405" s="67"/>
      <c r="T6405" s="67"/>
      <c r="U6405" s="67"/>
      <c r="V6405" s="67"/>
      <c r="W6405" s="67"/>
      <c r="X6405" s="67"/>
      <c r="Y6405" s="67"/>
    </row>
    <row r="6406" spans="1:25" s="2" customFormat="1" ht="16.5" customHeight="1">
      <c r="A6406" s="59">
        <v>6405</v>
      </c>
      <c r="B6406" s="61" t="str">
        <f t="shared" si="700"/>
        <v>fk</v>
      </c>
      <c r="C6406" s="61" t="s">
        <v>1278</v>
      </c>
      <c r="D6406" s="2" t="s">
        <v>13614</v>
      </c>
      <c r="E6406" s="61" t="str">
        <f t="shared" si="701"/>
        <v>f</v>
      </c>
      <c r="F6406" s="62" t="str">
        <f t="shared" si="702"/>
        <v>k</v>
      </c>
      <c r="G6406" s="62" t="str">
        <f t="shared" si="703"/>
        <v>L</v>
      </c>
      <c r="H6406" s="62" t="str">
        <f t="shared" si="704"/>
        <v>R</v>
      </c>
      <c r="I6406" s="62">
        <f t="shared" si="705"/>
        <v>11</v>
      </c>
      <c r="J6406" s="62">
        <f t="shared" si="706"/>
        <v>23</v>
      </c>
      <c r="K6406" s="81">
        <v>4.230158911451255E-8</v>
      </c>
      <c r="L6406" s="2" t="s">
        <v>6886</v>
      </c>
      <c r="M6406" s="2" t="s">
        <v>6836</v>
      </c>
      <c r="N6406" s="60" t="s">
        <v>6972</v>
      </c>
      <c r="O6406" s="66" t="s">
        <v>9790</v>
      </c>
      <c r="P6406" s="67" t="s">
        <v>6065</v>
      </c>
      <c r="Q6406" s="67" t="s">
        <v>4492</v>
      </c>
      <c r="R6406" s="67" t="s">
        <v>426</v>
      </c>
      <c r="S6406" s="67" t="s">
        <v>173</v>
      </c>
      <c r="T6406" s="67"/>
      <c r="U6406" s="67"/>
      <c r="V6406" s="67"/>
      <c r="W6406" s="67"/>
      <c r="X6406" s="67"/>
      <c r="Y6406" s="67"/>
    </row>
    <row r="6407" spans="1:25" s="2" customFormat="1" ht="16.5" customHeight="1">
      <c r="A6407" s="59">
        <v>6406</v>
      </c>
      <c r="B6407" s="61" t="str">
        <f t="shared" si="700"/>
        <v>iq</v>
      </c>
      <c r="C6407" s="61" t="s">
        <v>638</v>
      </c>
      <c r="D6407" s="2" t="s">
        <v>13742</v>
      </c>
      <c r="E6407" s="61" t="str">
        <f t="shared" si="701"/>
        <v>i</v>
      </c>
      <c r="F6407" s="62" t="str">
        <f t="shared" si="702"/>
        <v>q</v>
      </c>
      <c r="G6407" s="62" t="str">
        <f t="shared" si="703"/>
        <v>R</v>
      </c>
      <c r="H6407" s="62" t="str">
        <f t="shared" si="704"/>
        <v>L</v>
      </c>
      <c r="I6407" s="62">
        <f t="shared" si="705"/>
        <v>22</v>
      </c>
      <c r="J6407" s="62">
        <f t="shared" si="706"/>
        <v>1</v>
      </c>
      <c r="K6407" s="81">
        <v>4.230158911451255E-8</v>
      </c>
      <c r="L6407" s="2" t="s">
        <v>14016</v>
      </c>
      <c r="M6407" s="2" t="s">
        <v>6960</v>
      </c>
      <c r="N6407" s="60" t="s">
        <v>6972</v>
      </c>
      <c r="O6407" s="66" t="s">
        <v>13077</v>
      </c>
      <c r="P6407" s="67" t="s">
        <v>2321</v>
      </c>
      <c r="Q6407" s="67" t="s">
        <v>1280</v>
      </c>
      <c r="R6407" s="67" t="s">
        <v>794</v>
      </c>
      <c r="S6407" s="67"/>
      <c r="T6407" s="67"/>
      <c r="U6407" s="67"/>
      <c r="V6407" s="67"/>
      <c r="W6407" s="67"/>
      <c r="X6407" s="67"/>
      <c r="Y6407" s="67"/>
    </row>
    <row r="6408" spans="1:25" s="2" customFormat="1" ht="16.5" customHeight="1">
      <c r="A6408" s="59">
        <v>6407</v>
      </c>
      <c r="B6408" s="61" t="str">
        <f t="shared" si="700"/>
        <v>ot</v>
      </c>
      <c r="C6408" s="61" t="s">
        <v>4460</v>
      </c>
      <c r="D6408" s="2" t="s">
        <v>13561</v>
      </c>
      <c r="E6408" s="61" t="str">
        <f t="shared" si="701"/>
        <v>o</v>
      </c>
      <c r="F6408" s="62" t="str">
        <f t="shared" si="702"/>
        <v>t</v>
      </c>
      <c r="G6408" s="62" t="str">
        <f t="shared" si="703"/>
        <v>R</v>
      </c>
      <c r="H6408" s="62" t="str">
        <f t="shared" si="704"/>
        <v>L</v>
      </c>
      <c r="I6408" s="62">
        <f t="shared" si="705"/>
        <v>24</v>
      </c>
      <c r="J6408" s="62">
        <f t="shared" si="706"/>
        <v>13</v>
      </c>
      <c r="K6408" s="81">
        <v>4.230158911451255E-8</v>
      </c>
      <c r="L6408" s="2" t="s">
        <v>14018</v>
      </c>
      <c r="M6408" s="2" t="s">
        <v>6836</v>
      </c>
      <c r="N6408" s="60" t="s">
        <v>6972</v>
      </c>
      <c r="O6408" s="66" t="s">
        <v>8128</v>
      </c>
      <c r="P6408" s="67" t="s">
        <v>6177</v>
      </c>
      <c r="Q6408" s="67" t="s">
        <v>4241</v>
      </c>
      <c r="R6408" s="67" t="s">
        <v>1658</v>
      </c>
      <c r="S6408" s="67"/>
      <c r="T6408" s="67"/>
      <c r="U6408" s="67"/>
      <c r="V6408" s="67"/>
      <c r="W6408" s="67"/>
      <c r="X6408" s="67"/>
      <c r="Y6408" s="67"/>
    </row>
    <row r="6409" spans="1:25" s="2" customFormat="1" ht="16.5" customHeight="1">
      <c r="A6409" s="59">
        <v>6408</v>
      </c>
      <c r="B6409" s="61" t="str">
        <f t="shared" si="700"/>
        <v>pz</v>
      </c>
      <c r="C6409" s="61" t="s">
        <v>3821</v>
      </c>
      <c r="D6409" s="2" t="s">
        <v>13360</v>
      </c>
      <c r="E6409" s="61" t="str">
        <f t="shared" si="701"/>
        <v>p</v>
      </c>
      <c r="F6409" s="62" t="str">
        <f t="shared" si="702"/>
        <v>z</v>
      </c>
      <c r="G6409" s="62" t="str">
        <f t="shared" si="703"/>
        <v>R</v>
      </c>
      <c r="H6409" s="62" t="str">
        <f t="shared" si="704"/>
        <v>L</v>
      </c>
      <c r="I6409" s="62">
        <f t="shared" si="705"/>
        <v>26</v>
      </c>
      <c r="J6409" s="62">
        <f t="shared" si="706"/>
        <v>3</v>
      </c>
      <c r="K6409" s="81">
        <v>4.230158911451255E-8</v>
      </c>
      <c r="L6409" s="2" t="s">
        <v>6881</v>
      </c>
      <c r="M6409" s="2" t="s">
        <v>13530</v>
      </c>
      <c r="N6409" s="60" t="s">
        <v>13443</v>
      </c>
      <c r="O6409" s="66" t="s">
        <v>10555</v>
      </c>
      <c r="P6409" s="67" t="s">
        <v>3474</v>
      </c>
      <c r="Q6409" s="67" t="s">
        <v>2637</v>
      </c>
      <c r="R6409" s="67" t="s">
        <v>2637</v>
      </c>
      <c r="S6409" s="67" t="s">
        <v>2637</v>
      </c>
      <c r="T6409" s="67"/>
      <c r="U6409" s="67"/>
      <c r="V6409" s="67"/>
      <c r="W6409" s="67"/>
      <c r="X6409" s="67"/>
      <c r="Y6409" s="67"/>
    </row>
    <row r="6410" spans="1:25" s="2" customFormat="1" ht="16.5" customHeight="1">
      <c r="A6410" s="59">
        <v>6409</v>
      </c>
      <c r="B6410" s="61" t="str">
        <f t="shared" si="700"/>
        <v>fu</v>
      </c>
      <c r="C6410" s="61" t="s">
        <v>1363</v>
      </c>
      <c r="D6410" s="2" t="s">
        <v>6946</v>
      </c>
      <c r="E6410" s="61" t="str">
        <f t="shared" si="701"/>
        <v>f</v>
      </c>
      <c r="F6410" s="62" t="str">
        <f t="shared" si="702"/>
        <v>u</v>
      </c>
      <c r="G6410" s="62" t="str">
        <f t="shared" si="703"/>
        <v>L</v>
      </c>
      <c r="H6410" s="62" t="str">
        <f t="shared" si="704"/>
        <v>R</v>
      </c>
      <c r="I6410" s="62">
        <f t="shared" si="705"/>
        <v>11</v>
      </c>
      <c r="J6410" s="62">
        <f t="shared" si="706"/>
        <v>19</v>
      </c>
      <c r="K6410" s="81">
        <v>4.230158911451255E-8</v>
      </c>
      <c r="L6410" s="2" t="s">
        <v>6886</v>
      </c>
      <c r="M6410" s="2" t="s">
        <v>13512</v>
      </c>
      <c r="N6410" s="60" t="s">
        <v>7164</v>
      </c>
      <c r="O6410" s="66" t="s">
        <v>12967</v>
      </c>
      <c r="P6410" s="67" t="s">
        <v>5794</v>
      </c>
      <c r="Q6410" s="67" t="s">
        <v>6969</v>
      </c>
      <c r="R6410" s="67" t="s">
        <v>1352</v>
      </c>
      <c r="S6410" s="67"/>
      <c r="T6410" s="67"/>
      <c r="U6410" s="67"/>
      <c r="V6410" s="67"/>
      <c r="W6410" s="67"/>
      <c r="X6410" s="67"/>
      <c r="Y6410" s="67"/>
    </row>
    <row r="6411" spans="1:25" s="2" customFormat="1" ht="16.5" customHeight="1">
      <c r="A6411" s="59">
        <v>6410</v>
      </c>
      <c r="B6411" s="61" t="str">
        <f t="shared" si="700"/>
        <v>xm</v>
      </c>
      <c r="C6411" s="61" t="s">
        <v>5580</v>
      </c>
      <c r="D6411" s="2" t="s">
        <v>13720</v>
      </c>
      <c r="E6411" s="61" t="str">
        <f t="shared" si="701"/>
        <v>x</v>
      </c>
      <c r="F6411" s="62" t="str">
        <f t="shared" si="702"/>
        <v>m</v>
      </c>
      <c r="G6411" s="62" t="str">
        <f t="shared" si="703"/>
        <v>L</v>
      </c>
      <c r="H6411" s="62" t="str">
        <f t="shared" si="704"/>
        <v>R</v>
      </c>
      <c r="I6411" s="62">
        <f t="shared" si="705"/>
        <v>6</v>
      </c>
      <c r="J6411" s="62">
        <f t="shared" si="706"/>
        <v>21</v>
      </c>
      <c r="K6411" s="81">
        <v>4.230158911451255E-8</v>
      </c>
      <c r="L6411" s="2" t="s">
        <v>6892</v>
      </c>
      <c r="M6411" s="2" t="s">
        <v>14110</v>
      </c>
      <c r="N6411" s="60" t="s">
        <v>6972</v>
      </c>
      <c r="O6411" s="66" t="s">
        <v>11343</v>
      </c>
      <c r="P6411" s="67" t="s">
        <v>4221</v>
      </c>
      <c r="Q6411" s="67" t="s">
        <v>14097</v>
      </c>
      <c r="R6411" s="67" t="s">
        <v>5807</v>
      </c>
      <c r="S6411" s="67" t="s">
        <v>2637</v>
      </c>
      <c r="T6411" s="67" t="s">
        <v>14468</v>
      </c>
      <c r="U6411" s="67"/>
      <c r="V6411" s="67"/>
      <c r="W6411" s="67"/>
      <c r="X6411" s="67"/>
      <c r="Y6411" s="67"/>
    </row>
    <row r="6412" spans="1:25" s="2" customFormat="1" ht="16.5" customHeight="1">
      <c r="A6412" s="59">
        <v>6411</v>
      </c>
      <c r="B6412" s="61" t="str">
        <f t="shared" si="700"/>
        <v>go</v>
      </c>
      <c r="C6412" s="61" t="s">
        <v>1550</v>
      </c>
      <c r="D6412" s="2" t="s">
        <v>13663</v>
      </c>
      <c r="E6412" s="61" t="str">
        <f t="shared" si="701"/>
        <v>g</v>
      </c>
      <c r="F6412" s="62" t="str">
        <f t="shared" si="702"/>
        <v>o</v>
      </c>
      <c r="G6412" s="62" t="str">
        <f t="shared" si="703"/>
        <v>L</v>
      </c>
      <c r="H6412" s="62" t="str">
        <f t="shared" si="704"/>
        <v>R</v>
      </c>
      <c r="I6412" s="62">
        <f t="shared" si="705"/>
        <v>14</v>
      </c>
      <c r="J6412" s="62">
        <f t="shared" si="706"/>
        <v>24</v>
      </c>
      <c r="K6412" s="81">
        <v>4.230158911451255E-8</v>
      </c>
      <c r="L6412" s="2" t="s">
        <v>13509</v>
      </c>
      <c r="M6412" s="2" t="s">
        <v>6960</v>
      </c>
      <c r="N6412" s="60" t="s">
        <v>6985</v>
      </c>
      <c r="O6412" s="66" t="s">
        <v>7816</v>
      </c>
      <c r="P6412" s="67" t="s">
        <v>2371</v>
      </c>
      <c r="Q6412" s="67" t="s">
        <v>5807</v>
      </c>
      <c r="R6412" s="67" t="s">
        <v>2396</v>
      </c>
      <c r="S6412" s="67" t="s">
        <v>4989</v>
      </c>
      <c r="T6412" s="67" t="s">
        <v>722</v>
      </c>
      <c r="U6412" s="67"/>
      <c r="V6412" s="67"/>
      <c r="W6412" s="67"/>
      <c r="X6412" s="67"/>
      <c r="Y6412" s="67"/>
    </row>
    <row r="6413" spans="1:25" s="2" customFormat="1" ht="16.5" customHeight="1">
      <c r="A6413" s="59">
        <v>6412</v>
      </c>
      <c r="B6413" s="61" t="str">
        <f t="shared" si="700"/>
        <v>us</v>
      </c>
      <c r="C6413" s="61" t="s">
        <v>6581</v>
      </c>
      <c r="D6413" s="2" t="s">
        <v>13615</v>
      </c>
      <c r="E6413" s="61" t="str">
        <f t="shared" si="701"/>
        <v>u</v>
      </c>
      <c r="F6413" s="62" t="str">
        <f t="shared" si="702"/>
        <v>s</v>
      </c>
      <c r="G6413" s="62" t="str">
        <f t="shared" si="703"/>
        <v>R</v>
      </c>
      <c r="H6413" s="62" t="str">
        <f t="shared" si="704"/>
        <v>L</v>
      </c>
      <c r="I6413" s="62">
        <f t="shared" si="705"/>
        <v>19</v>
      </c>
      <c r="J6413" s="62">
        <f t="shared" si="706"/>
        <v>5</v>
      </c>
      <c r="K6413" s="81">
        <v>4.230158911451255E-8</v>
      </c>
      <c r="L6413" s="2" t="s">
        <v>13537</v>
      </c>
      <c r="M6413" s="2" t="s">
        <v>13512</v>
      </c>
      <c r="N6413" s="60" t="s">
        <v>6972</v>
      </c>
      <c r="O6413" s="66" t="s">
        <v>10202</v>
      </c>
      <c r="P6413" s="67" t="s">
        <v>6541</v>
      </c>
      <c r="Q6413" s="67" t="s">
        <v>6019</v>
      </c>
      <c r="R6413" s="67"/>
      <c r="S6413" s="67"/>
      <c r="T6413" s="67"/>
      <c r="U6413" s="67"/>
      <c r="V6413" s="67"/>
      <c r="W6413" s="67"/>
      <c r="X6413" s="67"/>
      <c r="Y6413" s="67"/>
    </row>
    <row r="6414" spans="1:25" s="2" customFormat="1" ht="16.5" customHeight="1">
      <c r="A6414" s="59">
        <v>6413</v>
      </c>
      <c r="B6414" s="61" t="str">
        <f t="shared" si="700"/>
        <v>zy</v>
      </c>
      <c r="C6414" s="61" t="s">
        <v>6267</v>
      </c>
      <c r="D6414" s="2" t="s">
        <v>6925</v>
      </c>
      <c r="E6414" s="61" t="str">
        <f t="shared" si="701"/>
        <v>z</v>
      </c>
      <c r="F6414" s="62" t="str">
        <f t="shared" si="702"/>
        <v>y</v>
      </c>
      <c r="G6414" s="62" t="str">
        <f t="shared" si="703"/>
        <v>L</v>
      </c>
      <c r="H6414" s="62" t="str">
        <f t="shared" si="704"/>
        <v>R</v>
      </c>
      <c r="I6414" s="62">
        <f t="shared" si="705"/>
        <v>3</v>
      </c>
      <c r="J6414" s="62">
        <f t="shared" si="706"/>
        <v>16</v>
      </c>
      <c r="K6414" s="81">
        <v>4.230158911451255E-8</v>
      </c>
      <c r="L6414" s="2" t="s">
        <v>6883</v>
      </c>
      <c r="M6414" s="2" t="s">
        <v>6876</v>
      </c>
      <c r="N6414" s="60" t="s">
        <v>6797</v>
      </c>
      <c r="O6414" s="66" t="s">
        <v>14332</v>
      </c>
      <c r="P6414" s="67" t="s">
        <v>6798</v>
      </c>
      <c r="Q6414" s="67" t="s">
        <v>6974</v>
      </c>
      <c r="R6414" s="67" t="s">
        <v>173</v>
      </c>
      <c r="S6414" s="67"/>
      <c r="T6414" s="67"/>
      <c r="U6414" s="67"/>
      <c r="V6414" s="67"/>
      <c r="W6414" s="67"/>
      <c r="X6414" s="67"/>
      <c r="Y6414" s="67"/>
    </row>
    <row r="6415" spans="1:25" s="2" customFormat="1" ht="16.5" customHeight="1">
      <c r="A6415" s="59">
        <v>6414</v>
      </c>
      <c r="B6415" s="61" t="str">
        <f t="shared" si="700"/>
        <v>hr</v>
      </c>
      <c r="C6415" s="61" t="s">
        <v>1892</v>
      </c>
      <c r="D6415" s="2" t="s">
        <v>13690</v>
      </c>
      <c r="E6415" s="61" t="str">
        <f t="shared" si="701"/>
        <v>h</v>
      </c>
      <c r="F6415" s="62" t="str">
        <f t="shared" si="702"/>
        <v>r</v>
      </c>
      <c r="G6415" s="62" t="str">
        <f t="shared" si="703"/>
        <v>R</v>
      </c>
      <c r="H6415" s="62" t="str">
        <f t="shared" si="704"/>
        <v>L</v>
      </c>
      <c r="I6415" s="62">
        <f t="shared" si="705"/>
        <v>17</v>
      </c>
      <c r="J6415" s="62">
        <f t="shared" si="706"/>
        <v>10</v>
      </c>
      <c r="K6415" s="81">
        <v>4.230158911451255E-8</v>
      </c>
      <c r="L6415" s="2" t="s">
        <v>6888</v>
      </c>
      <c r="M6415" s="2" t="s">
        <v>14110</v>
      </c>
      <c r="N6415" s="60" t="s">
        <v>6972</v>
      </c>
      <c r="O6415" s="66" t="s">
        <v>14408</v>
      </c>
      <c r="P6415" s="67" t="s">
        <v>2324</v>
      </c>
      <c r="Q6415" s="67" t="s">
        <v>6760</v>
      </c>
      <c r="R6415" s="67" t="s">
        <v>1407</v>
      </c>
      <c r="S6415" s="67" t="s">
        <v>6041</v>
      </c>
      <c r="T6415" s="67"/>
      <c r="U6415" s="67"/>
      <c r="V6415" s="67"/>
      <c r="W6415" s="67"/>
      <c r="X6415" s="67"/>
      <c r="Y6415" s="67"/>
    </row>
    <row r="6416" spans="1:25" s="2" customFormat="1" ht="16.5" customHeight="1">
      <c r="A6416" s="59">
        <v>6415</v>
      </c>
      <c r="B6416" s="61" t="str">
        <f t="shared" si="700"/>
        <v>cm</v>
      </c>
      <c r="C6416" s="61" t="s">
        <v>769</v>
      </c>
      <c r="D6416" s="2" t="s">
        <v>13776</v>
      </c>
      <c r="E6416" s="61" t="str">
        <f t="shared" si="701"/>
        <v>c</v>
      </c>
      <c r="F6416" s="62" t="str">
        <f t="shared" si="702"/>
        <v>m</v>
      </c>
      <c r="G6416" s="62" t="str">
        <f t="shared" si="703"/>
        <v>L</v>
      </c>
      <c r="H6416" s="62" t="str">
        <f t="shared" si="704"/>
        <v>R</v>
      </c>
      <c r="I6416" s="62">
        <f t="shared" si="705"/>
        <v>9</v>
      </c>
      <c r="J6416" s="62">
        <f t="shared" si="706"/>
        <v>21</v>
      </c>
      <c r="K6416" s="81">
        <v>4.230158911451255E-8</v>
      </c>
      <c r="L6416" s="2" t="s">
        <v>6882</v>
      </c>
      <c r="M6416" s="2" t="s">
        <v>14110</v>
      </c>
      <c r="N6416" s="60" t="s">
        <v>6797</v>
      </c>
      <c r="O6416" s="66" t="s">
        <v>11550</v>
      </c>
      <c r="P6416" s="67" t="s">
        <v>3812</v>
      </c>
      <c r="Q6416" s="67" t="s">
        <v>6776</v>
      </c>
      <c r="R6416" s="67" t="s">
        <v>4622</v>
      </c>
      <c r="S6416" s="67"/>
      <c r="T6416" s="67"/>
      <c r="U6416" s="67"/>
      <c r="V6416" s="67"/>
      <c r="W6416" s="67"/>
      <c r="X6416" s="67"/>
      <c r="Y6416" s="67"/>
    </row>
    <row r="6417" spans="1:25" s="2" customFormat="1" ht="16.5" customHeight="1">
      <c r="A6417" s="59">
        <v>6416</v>
      </c>
      <c r="B6417" s="61" t="str">
        <f t="shared" si="700"/>
        <v>ps</v>
      </c>
      <c r="C6417" s="61" t="s">
        <v>3826</v>
      </c>
      <c r="D6417" s="2" t="s">
        <v>13649</v>
      </c>
      <c r="E6417" s="61" t="str">
        <f t="shared" si="701"/>
        <v>p</v>
      </c>
      <c r="F6417" s="62" t="str">
        <f t="shared" si="702"/>
        <v>s</v>
      </c>
      <c r="G6417" s="62" t="str">
        <f t="shared" si="703"/>
        <v>R</v>
      </c>
      <c r="H6417" s="62" t="str">
        <f t="shared" si="704"/>
        <v>L</v>
      </c>
      <c r="I6417" s="62">
        <f t="shared" si="705"/>
        <v>26</v>
      </c>
      <c r="J6417" s="62">
        <f t="shared" si="706"/>
        <v>5</v>
      </c>
      <c r="K6417" s="81">
        <v>4.230158911451255E-8</v>
      </c>
      <c r="L6417" s="2" t="s">
        <v>6881</v>
      </c>
      <c r="M6417" s="2" t="s">
        <v>14095</v>
      </c>
      <c r="N6417" s="60" t="s">
        <v>7106</v>
      </c>
      <c r="O6417" s="66" t="s">
        <v>11409</v>
      </c>
      <c r="P6417" s="67" t="s">
        <v>4221</v>
      </c>
      <c r="Q6417" s="67" t="s">
        <v>6019</v>
      </c>
      <c r="R6417" s="67" t="s">
        <v>5807</v>
      </c>
      <c r="S6417" s="67" t="s">
        <v>6774</v>
      </c>
      <c r="T6417" s="67"/>
      <c r="U6417" s="67"/>
      <c r="V6417" s="67"/>
      <c r="W6417" s="67"/>
      <c r="X6417" s="67"/>
      <c r="Y6417" s="67"/>
    </row>
    <row r="6418" spans="1:25" s="2" customFormat="1" ht="16.5" customHeight="1">
      <c r="A6418" s="59">
        <v>6417</v>
      </c>
      <c r="B6418" s="61" t="str">
        <f t="shared" si="700"/>
        <v>lq</v>
      </c>
      <c r="C6418" s="61" t="s">
        <v>3064</v>
      </c>
      <c r="D6418" s="2" t="s">
        <v>13667</v>
      </c>
      <c r="E6418" s="61" t="str">
        <f t="shared" si="701"/>
        <v>l</v>
      </c>
      <c r="F6418" s="62" t="str">
        <f t="shared" si="702"/>
        <v>q</v>
      </c>
      <c r="G6418" s="62" t="str">
        <f t="shared" si="703"/>
        <v>R</v>
      </c>
      <c r="H6418" s="62" t="str">
        <f t="shared" si="704"/>
        <v>L</v>
      </c>
      <c r="I6418" s="62">
        <f t="shared" si="705"/>
        <v>25</v>
      </c>
      <c r="J6418" s="62">
        <f t="shared" si="706"/>
        <v>1</v>
      </c>
      <c r="K6418" s="81">
        <v>4.230158911451255E-8</v>
      </c>
      <c r="L6418" s="2" t="s">
        <v>6889</v>
      </c>
      <c r="M6418" s="2" t="s">
        <v>14083</v>
      </c>
      <c r="N6418" s="60" t="s">
        <v>13425</v>
      </c>
      <c r="O6418" s="66" t="s">
        <v>8517</v>
      </c>
      <c r="P6418" s="67" t="s">
        <v>6095</v>
      </c>
      <c r="Q6418" s="67" t="s">
        <v>4220</v>
      </c>
      <c r="R6418" s="67" t="s">
        <v>4361</v>
      </c>
      <c r="S6418" s="67" t="s">
        <v>3578</v>
      </c>
      <c r="T6418" s="67"/>
      <c r="U6418" s="67"/>
      <c r="V6418" s="67"/>
      <c r="W6418" s="67"/>
      <c r="X6418" s="67"/>
      <c r="Y6418" s="67"/>
    </row>
    <row r="6419" spans="1:25" s="2" customFormat="1" ht="16.5" customHeight="1">
      <c r="A6419" s="59">
        <v>6418</v>
      </c>
      <c r="B6419" s="61" t="str">
        <f t="shared" si="700"/>
        <v>zm</v>
      </c>
      <c r="C6419" s="61" t="s">
        <v>6731</v>
      </c>
      <c r="D6419" s="2" t="s">
        <v>13762</v>
      </c>
      <c r="E6419" s="61" t="str">
        <f t="shared" si="701"/>
        <v>z</v>
      </c>
      <c r="F6419" s="62" t="str">
        <f t="shared" si="702"/>
        <v>m</v>
      </c>
      <c r="G6419" s="62" t="str">
        <f t="shared" si="703"/>
        <v>L</v>
      </c>
      <c r="H6419" s="62" t="str">
        <f t="shared" si="704"/>
        <v>R</v>
      </c>
      <c r="I6419" s="62">
        <f t="shared" si="705"/>
        <v>3</v>
      </c>
      <c r="J6419" s="62">
        <f t="shared" si="706"/>
        <v>21</v>
      </c>
      <c r="K6419" s="81">
        <v>4.230158911451255E-8</v>
      </c>
      <c r="L6419" s="2" t="s">
        <v>6883</v>
      </c>
      <c r="M6419" s="2" t="s">
        <v>14110</v>
      </c>
      <c r="N6419" s="60" t="s">
        <v>13437</v>
      </c>
      <c r="O6419" s="66" t="s">
        <v>10255</v>
      </c>
      <c r="P6419" s="67" t="s">
        <v>14507</v>
      </c>
      <c r="Q6419" s="67" t="s">
        <v>14104</v>
      </c>
      <c r="R6419" s="67" t="s">
        <v>1165</v>
      </c>
      <c r="S6419" s="67" t="s">
        <v>14104</v>
      </c>
      <c r="T6419" s="67" t="s">
        <v>1165</v>
      </c>
      <c r="U6419" s="67" t="s">
        <v>173</v>
      </c>
      <c r="V6419" s="67"/>
      <c r="W6419" s="67"/>
      <c r="X6419" s="67"/>
      <c r="Y6419" s="67"/>
    </row>
    <row r="6420" spans="1:25" s="2" customFormat="1" ht="16.5" customHeight="1">
      <c r="A6420" s="59">
        <v>6419</v>
      </c>
      <c r="B6420" s="61" t="str">
        <f t="shared" si="700"/>
        <v>he</v>
      </c>
      <c r="C6420" s="61" t="s">
        <v>1767</v>
      </c>
      <c r="D6420" s="2" t="s">
        <v>6927</v>
      </c>
      <c r="E6420" s="61" t="str">
        <f t="shared" si="701"/>
        <v>h</v>
      </c>
      <c r="F6420" s="62" t="str">
        <f t="shared" si="702"/>
        <v>e</v>
      </c>
      <c r="G6420" s="62" t="str">
        <f t="shared" si="703"/>
        <v>R</v>
      </c>
      <c r="H6420" s="62" t="str">
        <f t="shared" si="704"/>
        <v>L</v>
      </c>
      <c r="I6420" s="62">
        <f t="shared" si="705"/>
        <v>17</v>
      </c>
      <c r="J6420" s="62">
        <f t="shared" si="706"/>
        <v>7</v>
      </c>
      <c r="K6420" s="81">
        <v>4.230158911451255E-8</v>
      </c>
      <c r="L6420" s="2" t="s">
        <v>6888</v>
      </c>
      <c r="M6420" s="2" t="s">
        <v>6876</v>
      </c>
      <c r="N6420" s="60" t="s">
        <v>6972</v>
      </c>
      <c r="O6420" s="66" t="s">
        <v>9888</v>
      </c>
      <c r="P6420" s="67" t="s">
        <v>630</v>
      </c>
      <c r="Q6420" s="67" t="s">
        <v>2605</v>
      </c>
      <c r="R6420" s="67"/>
      <c r="S6420" s="67"/>
      <c r="T6420" s="67"/>
      <c r="U6420" s="67"/>
      <c r="V6420" s="67"/>
      <c r="W6420" s="67"/>
      <c r="X6420" s="67"/>
      <c r="Y6420" s="67"/>
    </row>
    <row r="6421" spans="1:25" s="2" customFormat="1" ht="16.5" customHeight="1">
      <c r="A6421" s="59">
        <v>6420</v>
      </c>
      <c r="B6421" s="61" t="str">
        <f t="shared" si="700"/>
        <v>j</v>
      </c>
      <c r="C6421" s="61" t="s">
        <v>2247</v>
      </c>
      <c r="D6421" s="2" t="s">
        <v>13638</v>
      </c>
      <c r="E6421" s="61" t="str">
        <f t="shared" si="701"/>
        <v>j</v>
      </c>
      <c r="F6421" s="62" t="str">
        <f t="shared" si="702"/>
        <v>j</v>
      </c>
      <c r="G6421" s="62" t="str">
        <f t="shared" si="703"/>
        <v>R</v>
      </c>
      <c r="H6421" s="62" t="str">
        <f t="shared" si="704"/>
        <v>R</v>
      </c>
      <c r="I6421" s="62">
        <f t="shared" si="705"/>
        <v>20</v>
      </c>
      <c r="J6421" s="62">
        <f t="shared" si="706"/>
        <v>20</v>
      </c>
      <c r="K6421" s="81">
        <v>4.230158911451255E-8</v>
      </c>
      <c r="L6421" s="2" t="s">
        <v>6887</v>
      </c>
      <c r="M6421" s="2" t="s">
        <v>14103</v>
      </c>
      <c r="N6421" s="60" t="s">
        <v>13958</v>
      </c>
      <c r="O6421" s="66" t="s">
        <v>11469</v>
      </c>
      <c r="P6421" s="67" t="s">
        <v>4221</v>
      </c>
      <c r="Q6421" s="67" t="s">
        <v>6631</v>
      </c>
      <c r="R6421" s="67" t="s">
        <v>286</v>
      </c>
      <c r="S6421" s="67"/>
      <c r="T6421" s="67"/>
      <c r="U6421" s="67"/>
      <c r="V6421" s="67"/>
      <c r="W6421" s="67"/>
      <c r="X6421" s="67"/>
      <c r="Y6421" s="67"/>
    </row>
    <row r="6422" spans="1:25" s="2" customFormat="1" ht="16.5" customHeight="1">
      <c r="A6422" s="59">
        <v>6421</v>
      </c>
      <c r="B6422" s="61" t="str">
        <f t="shared" si="700"/>
        <v>zu</v>
      </c>
      <c r="C6422" s="61" t="s">
        <v>6721</v>
      </c>
      <c r="D6422" s="2" t="s">
        <v>6940</v>
      </c>
      <c r="E6422" s="61" t="str">
        <f t="shared" si="701"/>
        <v>z</v>
      </c>
      <c r="F6422" s="62" t="str">
        <f t="shared" si="702"/>
        <v>u</v>
      </c>
      <c r="G6422" s="62" t="str">
        <f t="shared" si="703"/>
        <v>L</v>
      </c>
      <c r="H6422" s="62" t="str">
        <f t="shared" si="704"/>
        <v>R</v>
      </c>
      <c r="I6422" s="62">
        <f t="shared" si="705"/>
        <v>3</v>
      </c>
      <c r="J6422" s="62">
        <f t="shared" si="706"/>
        <v>19</v>
      </c>
      <c r="K6422" s="81">
        <v>4.230158911451255E-8</v>
      </c>
      <c r="L6422" s="2" t="s">
        <v>6883</v>
      </c>
      <c r="M6422" s="2" t="s">
        <v>13512</v>
      </c>
      <c r="N6422" s="60" t="s">
        <v>7240</v>
      </c>
      <c r="O6422" s="66" t="s">
        <v>8002</v>
      </c>
      <c r="P6422" s="67" t="s">
        <v>426</v>
      </c>
      <c r="Q6422" s="67" t="s">
        <v>4621</v>
      </c>
      <c r="R6422" s="67" t="s">
        <v>4047</v>
      </c>
      <c r="S6422" s="67"/>
      <c r="T6422" s="67"/>
      <c r="U6422" s="67"/>
      <c r="V6422" s="67"/>
      <c r="W6422" s="67"/>
      <c r="X6422" s="67"/>
      <c r="Y6422" s="67"/>
    </row>
    <row r="6423" spans="1:25" s="2" customFormat="1" ht="16.5" customHeight="1">
      <c r="A6423" s="59">
        <v>6422</v>
      </c>
      <c r="B6423" s="61" t="str">
        <f t="shared" si="700"/>
        <v>ga</v>
      </c>
      <c r="C6423" s="61" t="s">
        <v>1595</v>
      </c>
      <c r="D6423" s="2" t="s">
        <v>6962</v>
      </c>
      <c r="E6423" s="61" t="str">
        <f t="shared" si="701"/>
        <v>g</v>
      </c>
      <c r="F6423" s="62" t="str">
        <f t="shared" si="702"/>
        <v>a</v>
      </c>
      <c r="G6423" s="62" t="str">
        <f t="shared" si="703"/>
        <v>L</v>
      </c>
      <c r="H6423" s="62" t="str">
        <f t="shared" si="704"/>
        <v>L</v>
      </c>
      <c r="I6423" s="62">
        <f t="shared" si="705"/>
        <v>14</v>
      </c>
      <c r="J6423" s="62">
        <f t="shared" si="706"/>
        <v>2</v>
      </c>
      <c r="K6423" s="81">
        <v>4.230158911451255E-8</v>
      </c>
      <c r="L6423" s="2" t="s">
        <v>13509</v>
      </c>
      <c r="M6423" s="2" t="s">
        <v>13532</v>
      </c>
      <c r="N6423" s="60" t="s">
        <v>6972</v>
      </c>
      <c r="O6423" s="66" t="s">
        <v>8223</v>
      </c>
      <c r="P6423" s="67" t="s">
        <v>6177</v>
      </c>
      <c r="Q6423" s="67" t="s">
        <v>1593</v>
      </c>
      <c r="R6423" s="67"/>
      <c r="S6423" s="67"/>
      <c r="T6423" s="67"/>
      <c r="U6423" s="67"/>
      <c r="V6423" s="67"/>
      <c r="W6423" s="67"/>
      <c r="X6423" s="67"/>
      <c r="Y6423" s="67"/>
    </row>
    <row r="6424" spans="1:25" s="2" customFormat="1" ht="16.5" customHeight="1">
      <c r="A6424" s="59">
        <v>6423</v>
      </c>
      <c r="B6424" s="61" t="str">
        <f t="shared" si="700"/>
        <v>sg</v>
      </c>
      <c r="C6424" s="61" t="s">
        <v>4323</v>
      </c>
      <c r="D6424" s="2" t="s">
        <v>13761</v>
      </c>
      <c r="E6424" s="61" t="str">
        <f t="shared" si="701"/>
        <v>s</v>
      </c>
      <c r="F6424" s="62" t="str">
        <f t="shared" si="702"/>
        <v>g</v>
      </c>
      <c r="G6424" s="62" t="str">
        <f t="shared" si="703"/>
        <v>L</v>
      </c>
      <c r="H6424" s="62" t="str">
        <f t="shared" si="704"/>
        <v>L</v>
      </c>
      <c r="I6424" s="62">
        <f t="shared" si="705"/>
        <v>5</v>
      </c>
      <c r="J6424" s="62">
        <f t="shared" si="706"/>
        <v>14</v>
      </c>
      <c r="K6424" s="81">
        <v>4.230158911451255E-8</v>
      </c>
      <c r="L6424" s="2" t="s">
        <v>6775</v>
      </c>
      <c r="M6424" s="2" t="s">
        <v>13767</v>
      </c>
      <c r="N6424" s="60" t="s">
        <v>7087</v>
      </c>
      <c r="O6424" s="66" t="s">
        <v>13037</v>
      </c>
      <c r="P6424" s="67" t="s">
        <v>6041</v>
      </c>
      <c r="Q6424" s="67" t="s">
        <v>6041</v>
      </c>
      <c r="R6424" s="67" t="s">
        <v>6041</v>
      </c>
      <c r="S6424" s="67" t="s">
        <v>3474</v>
      </c>
      <c r="T6424" s="67" t="s">
        <v>5797</v>
      </c>
      <c r="U6424" s="67"/>
      <c r="V6424" s="67"/>
      <c r="W6424" s="67"/>
      <c r="X6424" s="67"/>
      <c r="Y6424" s="67"/>
    </row>
    <row r="6425" spans="1:25" s="2" customFormat="1" ht="16.5" customHeight="1">
      <c r="A6425" s="59">
        <v>6424</v>
      </c>
      <c r="B6425" s="61" t="str">
        <f t="shared" si="700"/>
        <v>go</v>
      </c>
      <c r="C6425" s="61" t="s">
        <v>1537</v>
      </c>
      <c r="D6425" s="2" t="s">
        <v>13663</v>
      </c>
      <c r="E6425" s="61" t="str">
        <f t="shared" si="701"/>
        <v>g</v>
      </c>
      <c r="F6425" s="62" t="str">
        <f t="shared" si="702"/>
        <v>o</v>
      </c>
      <c r="G6425" s="62" t="str">
        <f t="shared" si="703"/>
        <v>L</v>
      </c>
      <c r="H6425" s="62" t="str">
        <f t="shared" si="704"/>
        <v>R</v>
      </c>
      <c r="I6425" s="62">
        <f t="shared" si="705"/>
        <v>14</v>
      </c>
      <c r="J6425" s="62">
        <f t="shared" si="706"/>
        <v>24</v>
      </c>
      <c r="K6425" s="81">
        <v>4.230158911451255E-8</v>
      </c>
      <c r="L6425" s="2" t="s">
        <v>13509</v>
      </c>
      <c r="M6425" s="2" t="s">
        <v>6960</v>
      </c>
      <c r="N6425" s="60" t="s">
        <v>7037</v>
      </c>
      <c r="O6425" s="66" t="s">
        <v>13081</v>
      </c>
      <c r="P6425" s="67" t="s">
        <v>1474</v>
      </c>
      <c r="Q6425" s="67" t="s">
        <v>2371</v>
      </c>
      <c r="R6425" s="67" t="s">
        <v>5807</v>
      </c>
      <c r="S6425" s="67" t="s">
        <v>2396</v>
      </c>
      <c r="T6425" s="67" t="s">
        <v>4989</v>
      </c>
      <c r="U6425" s="67"/>
      <c r="V6425" s="67"/>
      <c r="W6425" s="67"/>
      <c r="X6425" s="67"/>
      <c r="Y6425" s="67"/>
    </row>
    <row r="6426" spans="1:25" s="2" customFormat="1" ht="16.5" customHeight="1">
      <c r="A6426" s="59">
        <v>6425</v>
      </c>
      <c r="B6426" s="61" t="str">
        <f t="shared" si="700"/>
        <v>hv</v>
      </c>
      <c r="C6426" s="61" t="s">
        <v>1948</v>
      </c>
      <c r="D6426" s="2" t="s">
        <v>13559</v>
      </c>
      <c r="E6426" s="61" t="str">
        <f t="shared" si="701"/>
        <v>h</v>
      </c>
      <c r="F6426" s="62" t="str">
        <f t="shared" si="702"/>
        <v>v</v>
      </c>
      <c r="G6426" s="62" t="str">
        <f t="shared" si="703"/>
        <v>R</v>
      </c>
      <c r="H6426" s="62" t="str">
        <f t="shared" si="704"/>
        <v>L</v>
      </c>
      <c r="I6426" s="62">
        <f t="shared" si="705"/>
        <v>17</v>
      </c>
      <c r="J6426" s="62">
        <f t="shared" si="706"/>
        <v>12</v>
      </c>
      <c r="K6426" s="81">
        <v>4.230158911451255E-8</v>
      </c>
      <c r="L6426" s="2" t="s">
        <v>6888</v>
      </c>
      <c r="M6426" s="2" t="s">
        <v>13534</v>
      </c>
      <c r="N6426" s="60" t="s">
        <v>7253</v>
      </c>
      <c r="O6426" s="66" t="s">
        <v>14449</v>
      </c>
      <c r="P6426" s="67" t="s">
        <v>1364</v>
      </c>
      <c r="Q6426" s="67" t="s">
        <v>6966</v>
      </c>
      <c r="R6426" s="67" t="s">
        <v>1511</v>
      </c>
      <c r="S6426" s="67" t="s">
        <v>6177</v>
      </c>
      <c r="T6426" s="67" t="s">
        <v>4220</v>
      </c>
      <c r="U6426" s="67" t="s">
        <v>14107</v>
      </c>
      <c r="V6426" s="67"/>
      <c r="W6426" s="67"/>
      <c r="X6426" s="67"/>
      <c r="Y6426" s="67"/>
    </row>
    <row r="6427" spans="1:25" s="2" customFormat="1" ht="16.5" customHeight="1">
      <c r="A6427" s="59">
        <v>6426</v>
      </c>
      <c r="B6427" s="61" t="str">
        <f t="shared" si="700"/>
        <v>di</v>
      </c>
      <c r="C6427" s="61" t="s">
        <v>917</v>
      </c>
      <c r="D6427" s="2" t="s">
        <v>6928</v>
      </c>
      <c r="E6427" s="61" t="str">
        <f t="shared" si="701"/>
        <v>d</v>
      </c>
      <c r="F6427" s="62" t="str">
        <f t="shared" si="702"/>
        <v>i</v>
      </c>
      <c r="G6427" s="62" t="str">
        <f t="shared" si="703"/>
        <v>L</v>
      </c>
      <c r="H6427" s="62" t="str">
        <f t="shared" si="704"/>
        <v>R</v>
      </c>
      <c r="I6427" s="62">
        <f t="shared" si="705"/>
        <v>8</v>
      </c>
      <c r="J6427" s="62">
        <f t="shared" si="706"/>
        <v>22</v>
      </c>
      <c r="K6427" s="81">
        <v>4.230158911451255E-8</v>
      </c>
      <c r="L6427" s="2" t="s">
        <v>13508</v>
      </c>
      <c r="M6427" s="2" t="s">
        <v>13510</v>
      </c>
      <c r="N6427" s="60" t="s">
        <v>7102</v>
      </c>
      <c r="O6427" s="66" t="s">
        <v>9965</v>
      </c>
      <c r="P6427" s="67" t="s">
        <v>14511</v>
      </c>
      <c r="Q6427" s="67" t="s">
        <v>4514</v>
      </c>
      <c r="R6427" s="67" t="s">
        <v>6776</v>
      </c>
      <c r="S6427" s="67"/>
      <c r="T6427" s="67"/>
      <c r="U6427" s="67"/>
      <c r="V6427" s="67"/>
      <c r="W6427" s="67"/>
      <c r="X6427" s="67"/>
      <c r="Y6427" s="67"/>
    </row>
    <row r="6428" spans="1:25" s="2" customFormat="1" ht="16.5" customHeight="1">
      <c r="A6428" s="59">
        <v>6427</v>
      </c>
      <c r="B6428" s="61" t="str">
        <f t="shared" si="700"/>
        <v>bl</v>
      </c>
      <c r="C6428" s="61" t="s">
        <v>275</v>
      </c>
      <c r="D6428" s="2" t="s">
        <v>13607</v>
      </c>
      <c r="E6428" s="61" t="str">
        <f t="shared" si="701"/>
        <v>b</v>
      </c>
      <c r="F6428" s="62" t="str">
        <f t="shared" si="702"/>
        <v>l</v>
      </c>
      <c r="G6428" s="62" t="str">
        <f t="shared" si="703"/>
        <v>L</v>
      </c>
      <c r="H6428" s="62" t="str">
        <f t="shared" si="704"/>
        <v>R</v>
      </c>
      <c r="I6428" s="62">
        <f t="shared" si="705"/>
        <v>15</v>
      </c>
      <c r="J6428" s="62">
        <f t="shared" si="706"/>
        <v>25</v>
      </c>
      <c r="K6428" s="81">
        <v>4.230158911451255E-8</v>
      </c>
      <c r="L6428" s="2" t="s">
        <v>6880</v>
      </c>
      <c r="M6428" s="2" t="s">
        <v>6916</v>
      </c>
      <c r="N6428" s="60" t="s">
        <v>7106</v>
      </c>
      <c r="O6428" s="66" t="s">
        <v>11237</v>
      </c>
      <c r="P6428" s="67" t="s">
        <v>5478</v>
      </c>
      <c r="Q6428" s="67" t="s">
        <v>4974</v>
      </c>
      <c r="R6428" s="67" t="s">
        <v>373</v>
      </c>
      <c r="S6428" s="67"/>
      <c r="T6428" s="67"/>
      <c r="U6428" s="67"/>
      <c r="V6428" s="67"/>
      <c r="W6428" s="67"/>
      <c r="X6428" s="67"/>
      <c r="Y6428" s="67"/>
    </row>
    <row r="6429" spans="1:25" s="2" customFormat="1" ht="16.5" customHeight="1">
      <c r="A6429" s="59">
        <v>6428</v>
      </c>
      <c r="B6429" s="61" t="str">
        <f t="shared" si="700"/>
        <v>zp</v>
      </c>
      <c r="C6429" s="61" t="s">
        <v>6755</v>
      </c>
      <c r="D6429" s="2" t="s">
        <v>6917</v>
      </c>
      <c r="E6429" s="61" t="str">
        <f t="shared" si="701"/>
        <v>z</v>
      </c>
      <c r="F6429" s="62" t="str">
        <f t="shared" si="702"/>
        <v>p</v>
      </c>
      <c r="G6429" s="62" t="str">
        <f t="shared" si="703"/>
        <v>L</v>
      </c>
      <c r="H6429" s="62" t="str">
        <f t="shared" si="704"/>
        <v>R</v>
      </c>
      <c r="I6429" s="62">
        <f t="shared" si="705"/>
        <v>3</v>
      </c>
      <c r="J6429" s="62">
        <f t="shared" si="706"/>
        <v>26</v>
      </c>
      <c r="K6429" s="81">
        <v>4.230158911451255E-8</v>
      </c>
      <c r="L6429" s="2" t="s">
        <v>6883</v>
      </c>
      <c r="M6429" s="2" t="s">
        <v>13536</v>
      </c>
      <c r="N6429" s="60" t="s">
        <v>7106</v>
      </c>
      <c r="O6429" s="66" t="s">
        <v>14223</v>
      </c>
      <c r="P6429" s="67" t="s">
        <v>6177</v>
      </c>
      <c r="Q6429" s="67" t="s">
        <v>14133</v>
      </c>
      <c r="R6429" s="67" t="s">
        <v>6801</v>
      </c>
      <c r="S6429" s="67"/>
      <c r="T6429" s="67"/>
      <c r="U6429" s="67"/>
      <c r="V6429" s="67"/>
      <c r="W6429" s="67"/>
      <c r="X6429" s="67"/>
      <c r="Y6429" s="67"/>
    </row>
    <row r="6430" spans="1:25" s="2" customFormat="1" ht="16.5" customHeight="1">
      <c r="A6430" s="59">
        <v>6429</v>
      </c>
      <c r="B6430" s="61" t="str">
        <f t="shared" si="700"/>
        <v>q;</v>
      </c>
      <c r="C6430" s="61" t="s">
        <v>4089</v>
      </c>
      <c r="D6430" s="2" t="s">
        <v>13578</v>
      </c>
      <c r="E6430" s="61" t="str">
        <f t="shared" si="701"/>
        <v>q</v>
      </c>
      <c r="F6430" s="62" t="str">
        <f t="shared" si="702"/>
        <v>;</v>
      </c>
      <c r="G6430" s="62" t="str">
        <f t="shared" si="703"/>
        <v>L</v>
      </c>
      <c r="H6430" s="62" t="str">
        <f t="shared" si="704"/>
        <v>R</v>
      </c>
      <c r="I6430" s="62">
        <f t="shared" si="705"/>
        <v>1</v>
      </c>
      <c r="J6430" s="62">
        <f t="shared" si="706"/>
        <v>27</v>
      </c>
      <c r="K6430" s="81">
        <v>4.230158911451255E-8</v>
      </c>
      <c r="L6430" s="2" t="s">
        <v>13511</v>
      </c>
      <c r="M6430" s="2" t="s">
        <v>14095</v>
      </c>
      <c r="N6430" s="60" t="s">
        <v>7238</v>
      </c>
      <c r="O6430" s="66" t="s">
        <v>7967</v>
      </c>
      <c r="P6430" s="67" t="s">
        <v>426</v>
      </c>
      <c r="Q6430" s="67" t="s">
        <v>143</v>
      </c>
      <c r="R6430" s="67" t="s">
        <v>2637</v>
      </c>
      <c r="S6430" s="67" t="s">
        <v>3857</v>
      </c>
      <c r="T6430" s="67" t="s">
        <v>3474</v>
      </c>
      <c r="U6430" s="67"/>
      <c r="V6430" s="67"/>
      <c r="W6430" s="67"/>
      <c r="X6430" s="67"/>
      <c r="Y6430" s="67"/>
    </row>
    <row r="6431" spans="1:25" s="2" customFormat="1" ht="16.5" customHeight="1">
      <c r="A6431" s="59">
        <v>6430</v>
      </c>
      <c r="B6431" s="61" t="str">
        <f t="shared" si="700"/>
        <v>id</v>
      </c>
      <c r="C6431" s="61" t="s">
        <v>577</v>
      </c>
      <c r="D6431" s="2" t="s">
        <v>13584</v>
      </c>
      <c r="E6431" s="61" t="str">
        <f t="shared" si="701"/>
        <v>i</v>
      </c>
      <c r="F6431" s="62" t="str">
        <f t="shared" si="702"/>
        <v>d</v>
      </c>
      <c r="G6431" s="62" t="str">
        <f t="shared" si="703"/>
        <v>R</v>
      </c>
      <c r="H6431" s="62" t="str">
        <f t="shared" si="704"/>
        <v>L</v>
      </c>
      <c r="I6431" s="62">
        <f t="shared" si="705"/>
        <v>22</v>
      </c>
      <c r="J6431" s="62">
        <f t="shared" si="706"/>
        <v>8</v>
      </c>
      <c r="K6431" s="81">
        <v>4.230158911451255E-8</v>
      </c>
      <c r="L6431" s="2" t="s">
        <v>14016</v>
      </c>
      <c r="M6431" s="2" t="s">
        <v>14463</v>
      </c>
      <c r="N6431" s="60" t="s">
        <v>6972</v>
      </c>
      <c r="O6431" s="66" t="s">
        <v>13181</v>
      </c>
      <c r="P6431" s="67" t="s">
        <v>5808</v>
      </c>
      <c r="Q6431" s="67" t="s">
        <v>2637</v>
      </c>
      <c r="R6431" s="67" t="s">
        <v>5080</v>
      </c>
      <c r="S6431" s="67"/>
      <c r="T6431" s="67"/>
      <c r="U6431" s="67"/>
      <c r="V6431" s="67"/>
      <c r="W6431" s="67"/>
      <c r="X6431" s="67"/>
      <c r="Y6431" s="67"/>
    </row>
    <row r="6432" spans="1:25" s="2" customFormat="1" ht="16.5" customHeight="1">
      <c r="A6432" s="59">
        <v>6431</v>
      </c>
      <c r="B6432" s="61" t="str">
        <f t="shared" si="700"/>
        <v>ay</v>
      </c>
      <c r="C6432" s="61" t="s">
        <v>1</v>
      </c>
      <c r="D6432" s="2" t="s">
        <v>6875</v>
      </c>
      <c r="E6432" s="61" t="str">
        <f t="shared" si="701"/>
        <v>a</v>
      </c>
      <c r="F6432" s="62" t="str">
        <f t="shared" si="702"/>
        <v>y</v>
      </c>
      <c r="G6432" s="62" t="str">
        <f t="shared" si="703"/>
        <v>L</v>
      </c>
      <c r="H6432" s="62" t="str">
        <f t="shared" si="704"/>
        <v>R</v>
      </c>
      <c r="I6432" s="62">
        <f t="shared" si="705"/>
        <v>2</v>
      </c>
      <c r="J6432" s="62">
        <f t="shared" si="706"/>
        <v>16</v>
      </c>
      <c r="K6432" s="81">
        <v>4.230158911451255E-8</v>
      </c>
      <c r="L6432" s="2" t="s">
        <v>6875</v>
      </c>
      <c r="N6432" s="60" t="s">
        <v>6972</v>
      </c>
      <c r="O6432" s="66" t="s">
        <v>11066</v>
      </c>
      <c r="P6432" s="67" t="s">
        <v>2637</v>
      </c>
      <c r="Q6432" s="67" t="s">
        <v>6761</v>
      </c>
      <c r="R6432" s="67" t="s">
        <v>1658</v>
      </c>
      <c r="S6432" s="67"/>
      <c r="T6432" s="67"/>
      <c r="U6432" s="67"/>
      <c r="V6432" s="67"/>
      <c r="W6432" s="67"/>
      <c r="X6432" s="67"/>
      <c r="Y6432" s="67"/>
    </row>
    <row r="6433" spans="1:25" s="2" customFormat="1" ht="16.5" customHeight="1">
      <c r="A6433" s="59">
        <v>6432</v>
      </c>
      <c r="B6433" s="61" t="str">
        <f t="shared" si="700"/>
        <v>ec</v>
      </c>
      <c r="C6433" s="61" t="s">
        <v>6199</v>
      </c>
      <c r="D6433" s="2" t="s">
        <v>13640</v>
      </c>
      <c r="E6433" s="61" t="str">
        <f t="shared" si="701"/>
        <v>e</v>
      </c>
      <c r="F6433" s="62" t="str">
        <f t="shared" si="702"/>
        <v>c</v>
      </c>
      <c r="G6433" s="62" t="str">
        <f t="shared" si="703"/>
        <v>L</v>
      </c>
      <c r="H6433" s="62" t="str">
        <f t="shared" si="704"/>
        <v>L</v>
      </c>
      <c r="I6433" s="62">
        <f t="shared" si="705"/>
        <v>7</v>
      </c>
      <c r="J6433" s="62">
        <f t="shared" si="706"/>
        <v>9</v>
      </c>
      <c r="K6433" s="81">
        <v>4.230158911451255E-8</v>
      </c>
      <c r="L6433" s="2" t="s">
        <v>6885</v>
      </c>
      <c r="M6433" s="2" t="s">
        <v>13535</v>
      </c>
      <c r="N6433" s="60" t="s">
        <v>6972</v>
      </c>
      <c r="O6433" s="66" t="s">
        <v>9868</v>
      </c>
      <c r="P6433" s="67" t="s">
        <v>4178</v>
      </c>
      <c r="Q6433" s="67" t="s">
        <v>4640</v>
      </c>
      <c r="R6433" s="67" t="s">
        <v>1165</v>
      </c>
      <c r="S6433" s="67"/>
      <c r="T6433" s="67"/>
      <c r="U6433" s="67"/>
      <c r="V6433" s="67"/>
      <c r="W6433" s="67"/>
      <c r="X6433" s="67"/>
      <c r="Y6433" s="67"/>
    </row>
    <row r="6434" spans="1:25" s="2" customFormat="1" ht="16.5" customHeight="1">
      <c r="A6434" s="59">
        <v>6433</v>
      </c>
      <c r="B6434" s="61" t="str">
        <f t="shared" si="700"/>
        <v>zy</v>
      </c>
      <c r="C6434" s="61" t="s">
        <v>6270</v>
      </c>
      <c r="D6434" s="2" t="s">
        <v>6925</v>
      </c>
      <c r="E6434" s="61" t="str">
        <f t="shared" si="701"/>
        <v>z</v>
      </c>
      <c r="F6434" s="62" t="str">
        <f t="shared" si="702"/>
        <v>y</v>
      </c>
      <c r="G6434" s="62" t="str">
        <f t="shared" si="703"/>
        <v>L</v>
      </c>
      <c r="H6434" s="62" t="str">
        <f t="shared" si="704"/>
        <v>R</v>
      </c>
      <c r="I6434" s="62">
        <f t="shared" si="705"/>
        <v>3</v>
      </c>
      <c r="J6434" s="62">
        <f t="shared" si="706"/>
        <v>16</v>
      </c>
      <c r="K6434" s="81">
        <v>4.230158911451255E-8</v>
      </c>
      <c r="L6434" s="2" t="s">
        <v>6883</v>
      </c>
      <c r="M6434" s="2" t="s">
        <v>6876</v>
      </c>
      <c r="N6434" s="60" t="s">
        <v>13883</v>
      </c>
      <c r="O6434" s="66" t="s">
        <v>7665</v>
      </c>
      <c r="P6434" s="67" t="s">
        <v>4241</v>
      </c>
      <c r="Q6434" s="67" t="s">
        <v>506</v>
      </c>
      <c r="R6434" s="67" t="s">
        <v>4220</v>
      </c>
      <c r="S6434" s="67"/>
      <c r="T6434" s="67"/>
      <c r="U6434" s="67"/>
      <c r="V6434" s="67"/>
      <c r="W6434" s="67"/>
      <c r="X6434" s="67"/>
      <c r="Y6434" s="67"/>
    </row>
    <row r="6435" spans="1:25" s="2" customFormat="1" ht="16.5" customHeight="1">
      <c r="A6435" s="59">
        <v>6434</v>
      </c>
      <c r="B6435" s="61" t="str">
        <f t="shared" si="700"/>
        <v>zo</v>
      </c>
      <c r="C6435" s="61" t="s">
        <v>6712</v>
      </c>
      <c r="D6435" s="2" t="s">
        <v>13604</v>
      </c>
      <c r="E6435" s="61" t="str">
        <f t="shared" si="701"/>
        <v>z</v>
      </c>
      <c r="F6435" s="62" t="str">
        <f t="shared" si="702"/>
        <v>o</v>
      </c>
      <c r="G6435" s="62" t="str">
        <f t="shared" si="703"/>
        <v>L</v>
      </c>
      <c r="H6435" s="62" t="str">
        <f t="shared" si="704"/>
        <v>R</v>
      </c>
      <c r="I6435" s="62">
        <f t="shared" si="705"/>
        <v>3</v>
      </c>
      <c r="J6435" s="62">
        <f t="shared" si="706"/>
        <v>24</v>
      </c>
      <c r="K6435" s="81">
        <v>4.230158911451255E-8</v>
      </c>
      <c r="L6435" s="2" t="s">
        <v>6883</v>
      </c>
      <c r="M6435" s="2" t="s">
        <v>6960</v>
      </c>
      <c r="N6435" s="60" t="s">
        <v>6972</v>
      </c>
      <c r="O6435" s="66" t="s">
        <v>10032</v>
      </c>
      <c r="P6435" s="67" t="s">
        <v>3209</v>
      </c>
      <c r="Q6435" s="67" t="s">
        <v>6799</v>
      </c>
      <c r="R6435" s="67" t="s">
        <v>2075</v>
      </c>
      <c r="S6435" s="67"/>
      <c r="T6435" s="67"/>
      <c r="U6435" s="67"/>
      <c r="V6435" s="67"/>
      <c r="W6435" s="67"/>
      <c r="X6435" s="67"/>
      <c r="Y6435" s="67"/>
    </row>
    <row r="6436" spans="1:25" s="2" customFormat="1" ht="16.5" customHeight="1">
      <c r="A6436" s="59">
        <v>6435</v>
      </c>
      <c r="B6436" s="61" t="str">
        <f t="shared" si="700"/>
        <v>bp</v>
      </c>
      <c r="C6436" s="61" t="s">
        <v>171</v>
      </c>
      <c r="D6436" s="2" t="s">
        <v>13586</v>
      </c>
      <c r="E6436" s="61" t="str">
        <f t="shared" si="701"/>
        <v>b</v>
      </c>
      <c r="F6436" s="62" t="str">
        <f t="shared" si="702"/>
        <v>p</v>
      </c>
      <c r="G6436" s="62" t="str">
        <f t="shared" si="703"/>
        <v>L</v>
      </c>
      <c r="H6436" s="62" t="str">
        <f t="shared" si="704"/>
        <v>R</v>
      </c>
      <c r="I6436" s="62">
        <f t="shared" si="705"/>
        <v>15</v>
      </c>
      <c r="J6436" s="62">
        <f t="shared" si="706"/>
        <v>26</v>
      </c>
      <c r="K6436" s="81">
        <v>3.904762072108851E-8</v>
      </c>
      <c r="L6436" s="2" t="s">
        <v>6880</v>
      </c>
      <c r="M6436" s="2" t="s">
        <v>6816</v>
      </c>
      <c r="N6436" s="60" t="s">
        <v>7087</v>
      </c>
      <c r="O6436" s="66" t="s">
        <v>7642</v>
      </c>
      <c r="P6436" s="67" t="s">
        <v>98</v>
      </c>
      <c r="Q6436" s="67">
        <v>4</v>
      </c>
      <c r="R6436" s="67" t="s">
        <v>3578</v>
      </c>
      <c r="S6436" s="67"/>
      <c r="T6436" s="67"/>
      <c r="U6436" s="67"/>
      <c r="V6436" s="67"/>
      <c r="W6436" s="67"/>
      <c r="X6436" s="67"/>
      <c r="Y6436" s="67"/>
    </row>
    <row r="6437" spans="1:25" s="2" customFormat="1" ht="16.5" customHeight="1">
      <c r="A6437" s="59">
        <v>6436</v>
      </c>
      <c r="B6437" s="61" t="str">
        <f t="shared" si="700"/>
        <v>jw</v>
      </c>
      <c r="C6437" s="61" t="s">
        <v>2193</v>
      </c>
      <c r="D6437" s="2" t="s">
        <v>13581</v>
      </c>
      <c r="E6437" s="61" t="str">
        <f t="shared" si="701"/>
        <v>j</v>
      </c>
      <c r="F6437" s="62" t="str">
        <f t="shared" si="702"/>
        <v>w</v>
      </c>
      <c r="G6437" s="62" t="str">
        <f t="shared" si="703"/>
        <v>R</v>
      </c>
      <c r="H6437" s="62" t="str">
        <f t="shared" si="704"/>
        <v>L</v>
      </c>
      <c r="I6437" s="62">
        <f t="shared" si="705"/>
        <v>20</v>
      </c>
      <c r="J6437" s="62">
        <f t="shared" si="706"/>
        <v>4</v>
      </c>
      <c r="K6437" s="81">
        <v>3.904762072108851E-8</v>
      </c>
      <c r="L6437" s="2" t="s">
        <v>6887</v>
      </c>
      <c r="M6437" s="2" t="s">
        <v>6916</v>
      </c>
      <c r="N6437" s="60" t="s">
        <v>7206</v>
      </c>
      <c r="O6437" s="66" t="s">
        <v>11461</v>
      </c>
      <c r="P6437" s="67" t="s">
        <v>4221</v>
      </c>
      <c r="Q6437" s="67" t="s">
        <v>5858</v>
      </c>
      <c r="R6437" s="67" t="s">
        <v>3610</v>
      </c>
      <c r="S6437" s="67"/>
      <c r="T6437" s="67"/>
      <c r="U6437" s="67"/>
      <c r="V6437" s="67"/>
      <c r="W6437" s="67"/>
      <c r="X6437" s="67"/>
      <c r="Y6437" s="67"/>
    </row>
    <row r="6438" spans="1:25" s="2" customFormat="1" ht="16.5" customHeight="1">
      <c r="A6438" s="59">
        <v>6437</v>
      </c>
      <c r="B6438" s="61" t="str">
        <f t="shared" si="700"/>
        <v>ty</v>
      </c>
      <c r="C6438" s="61" t="s">
        <v>4930</v>
      </c>
      <c r="D6438" s="2" t="s">
        <v>13700</v>
      </c>
      <c r="E6438" s="61" t="str">
        <f t="shared" si="701"/>
        <v>t</v>
      </c>
      <c r="F6438" s="62" t="str">
        <f t="shared" si="702"/>
        <v>y</v>
      </c>
      <c r="G6438" s="62" t="str">
        <f t="shared" si="703"/>
        <v>L</v>
      </c>
      <c r="H6438" s="62" t="str">
        <f t="shared" si="704"/>
        <v>R</v>
      </c>
      <c r="I6438" s="62">
        <f t="shared" si="705"/>
        <v>13</v>
      </c>
      <c r="J6438" s="62">
        <f t="shared" si="706"/>
        <v>16</v>
      </c>
      <c r="K6438" s="81">
        <v>3.904762072108851E-8</v>
      </c>
      <c r="L6438" s="2" t="s">
        <v>6884</v>
      </c>
      <c r="M6438" s="2" t="s">
        <v>13529</v>
      </c>
      <c r="N6438" s="60" t="s">
        <v>7240</v>
      </c>
      <c r="O6438" s="66" t="s">
        <v>8090</v>
      </c>
      <c r="P6438" s="67" t="s">
        <v>426</v>
      </c>
      <c r="Q6438" s="67" t="s">
        <v>2321</v>
      </c>
      <c r="R6438" s="67" t="s">
        <v>6970</v>
      </c>
      <c r="S6438" s="67" t="s">
        <v>2637</v>
      </c>
      <c r="T6438" s="67"/>
      <c r="U6438" s="67"/>
      <c r="V6438" s="67"/>
      <c r="W6438" s="67"/>
      <c r="X6438" s="67"/>
      <c r="Y6438" s="67"/>
    </row>
    <row r="6439" spans="1:25" s="2" customFormat="1" ht="16.5" customHeight="1">
      <c r="A6439" s="59">
        <v>6438</v>
      </c>
      <c r="B6439" s="61" t="str">
        <f t="shared" si="700"/>
        <v>an</v>
      </c>
      <c r="C6439" s="61" t="s">
        <v>36</v>
      </c>
      <c r="D6439" s="2" t="s">
        <v>6841</v>
      </c>
      <c r="E6439" s="61" t="str">
        <f t="shared" si="701"/>
        <v>a</v>
      </c>
      <c r="F6439" s="62" t="str">
        <f t="shared" si="702"/>
        <v>n</v>
      </c>
      <c r="G6439" s="62" t="str">
        <f t="shared" si="703"/>
        <v>L</v>
      </c>
      <c r="H6439" s="62" t="str">
        <f t="shared" si="704"/>
        <v>R</v>
      </c>
      <c r="I6439" s="62">
        <f t="shared" si="705"/>
        <v>2</v>
      </c>
      <c r="J6439" s="62">
        <f t="shared" si="706"/>
        <v>18</v>
      </c>
      <c r="K6439" s="81">
        <v>3.904762072108851E-8</v>
      </c>
      <c r="L6439" s="2" t="s">
        <v>6875</v>
      </c>
      <c r="M6439" s="2" t="s">
        <v>6878</v>
      </c>
      <c r="N6439" s="60" t="s">
        <v>6972</v>
      </c>
      <c r="O6439" s="66" t="s">
        <v>12291</v>
      </c>
      <c r="P6439" s="67" t="s">
        <v>4989</v>
      </c>
      <c r="Q6439" s="67" t="s">
        <v>824</v>
      </c>
      <c r="R6439" s="67" t="s">
        <v>4241</v>
      </c>
      <c r="S6439" s="67" t="s">
        <v>6766</v>
      </c>
      <c r="T6439" s="67"/>
      <c r="U6439" s="67"/>
      <c r="V6439" s="67"/>
      <c r="W6439" s="67"/>
      <c r="X6439" s="67"/>
      <c r="Y6439" s="67"/>
    </row>
    <row r="6440" spans="1:25" s="2" customFormat="1" ht="16.5" customHeight="1">
      <c r="A6440" s="59">
        <v>6439</v>
      </c>
      <c r="B6440" s="61" t="str">
        <f t="shared" si="700"/>
        <v>uf</v>
      </c>
      <c r="C6440" s="61" t="s">
        <v>6490</v>
      </c>
      <c r="D6440" s="2" t="s">
        <v>13362</v>
      </c>
      <c r="E6440" s="61" t="str">
        <f t="shared" si="701"/>
        <v>u</v>
      </c>
      <c r="F6440" s="62" t="str">
        <f t="shared" si="702"/>
        <v>f</v>
      </c>
      <c r="G6440" s="62" t="str">
        <f t="shared" si="703"/>
        <v>R</v>
      </c>
      <c r="H6440" s="62" t="str">
        <f t="shared" si="704"/>
        <v>L</v>
      </c>
      <c r="I6440" s="62">
        <f t="shared" si="705"/>
        <v>19</v>
      </c>
      <c r="J6440" s="62">
        <f t="shared" si="706"/>
        <v>11</v>
      </c>
      <c r="K6440" s="81">
        <v>3.904762072108851E-8</v>
      </c>
      <c r="L6440" s="2" t="s">
        <v>13537</v>
      </c>
      <c r="M6440" s="2" t="s">
        <v>13510</v>
      </c>
      <c r="N6440" s="60" t="s">
        <v>6972</v>
      </c>
      <c r="O6440" s="66" t="s">
        <v>11329</v>
      </c>
      <c r="P6440" s="67" t="s">
        <v>5478</v>
      </c>
      <c r="Q6440" s="67" t="s">
        <v>6447</v>
      </c>
      <c r="R6440" s="67"/>
      <c r="S6440" s="67"/>
      <c r="T6440" s="67"/>
      <c r="U6440" s="67"/>
      <c r="V6440" s="67"/>
      <c r="W6440" s="67"/>
      <c r="X6440" s="67"/>
      <c r="Y6440" s="67"/>
    </row>
    <row r="6441" spans="1:25" s="2" customFormat="1" ht="16.5" customHeight="1">
      <c r="A6441" s="59">
        <v>6440</v>
      </c>
      <c r="B6441" s="61" t="str">
        <f t="shared" si="700"/>
        <v>d</v>
      </c>
      <c r="C6441" s="61" t="s">
        <v>989</v>
      </c>
      <c r="D6441" s="2" t="s">
        <v>13695</v>
      </c>
      <c r="E6441" s="61" t="str">
        <f t="shared" si="701"/>
        <v>d</v>
      </c>
      <c r="F6441" s="62" t="str">
        <f t="shared" si="702"/>
        <v>d</v>
      </c>
      <c r="G6441" s="62" t="str">
        <f t="shared" si="703"/>
        <v>L</v>
      </c>
      <c r="H6441" s="62" t="str">
        <f t="shared" si="704"/>
        <v>L</v>
      </c>
      <c r="I6441" s="62">
        <f t="shared" si="705"/>
        <v>8</v>
      </c>
      <c r="J6441" s="62">
        <f t="shared" si="706"/>
        <v>8</v>
      </c>
      <c r="K6441" s="81">
        <v>3.904762072108851E-8</v>
      </c>
      <c r="L6441" s="2" t="s">
        <v>13508</v>
      </c>
      <c r="M6441" s="2" t="s">
        <v>14103</v>
      </c>
      <c r="N6441" s="60" t="s">
        <v>6972</v>
      </c>
      <c r="O6441" s="66" t="s">
        <v>9614</v>
      </c>
      <c r="P6441" s="67" t="s">
        <v>2324</v>
      </c>
      <c r="Q6441" s="67" t="s">
        <v>2637</v>
      </c>
      <c r="R6441" s="67" t="s">
        <v>2321</v>
      </c>
      <c r="S6441" s="67"/>
      <c r="T6441" s="67"/>
      <c r="U6441" s="67"/>
      <c r="V6441" s="67"/>
      <c r="W6441" s="67"/>
      <c r="X6441" s="67"/>
      <c r="Y6441" s="67"/>
    </row>
    <row r="6442" spans="1:25" s="2" customFormat="1" ht="16.5" customHeight="1">
      <c r="A6442" s="59">
        <v>6441</v>
      </c>
      <c r="B6442" s="61" t="str">
        <f t="shared" si="700"/>
        <v>kq</v>
      </c>
      <c r="C6442" s="61" t="s">
        <v>2641</v>
      </c>
      <c r="D6442" s="2" t="s">
        <v>13606</v>
      </c>
      <c r="E6442" s="61" t="str">
        <f t="shared" si="701"/>
        <v>k</v>
      </c>
      <c r="F6442" s="62" t="str">
        <f t="shared" si="702"/>
        <v>q</v>
      </c>
      <c r="G6442" s="62" t="str">
        <f t="shared" si="703"/>
        <v>R</v>
      </c>
      <c r="H6442" s="62" t="str">
        <f t="shared" si="704"/>
        <v>L</v>
      </c>
      <c r="I6442" s="62">
        <f t="shared" si="705"/>
        <v>23</v>
      </c>
      <c r="J6442" s="62">
        <f t="shared" si="706"/>
        <v>1</v>
      </c>
      <c r="K6442" s="81">
        <v>3.904762072108851E-8</v>
      </c>
      <c r="L6442" s="2" t="s">
        <v>6890</v>
      </c>
      <c r="M6442" s="2" t="s">
        <v>6960</v>
      </c>
      <c r="N6442" s="60" t="s">
        <v>7243</v>
      </c>
      <c r="O6442" s="66" t="s">
        <v>14252</v>
      </c>
      <c r="P6442" s="67" t="s">
        <v>6798</v>
      </c>
      <c r="Q6442" s="67" t="s">
        <v>4548</v>
      </c>
      <c r="R6442" s="67" t="s">
        <v>2637</v>
      </c>
      <c r="S6442" s="67"/>
      <c r="T6442" s="67"/>
      <c r="U6442" s="67"/>
      <c r="V6442" s="67"/>
      <c r="W6442" s="67"/>
      <c r="X6442" s="67"/>
      <c r="Y6442" s="67"/>
    </row>
    <row r="6443" spans="1:25" s="2" customFormat="1" ht="16.5" customHeight="1">
      <c r="A6443" s="59">
        <v>6442</v>
      </c>
      <c r="B6443" s="61" t="str">
        <f t="shared" si="700"/>
        <v>kv</v>
      </c>
      <c r="C6443" s="61" t="s">
        <v>2712</v>
      </c>
      <c r="D6443" s="2" t="s">
        <v>13764</v>
      </c>
      <c r="E6443" s="61" t="str">
        <f t="shared" si="701"/>
        <v>k</v>
      </c>
      <c r="F6443" s="62" t="str">
        <f t="shared" si="702"/>
        <v>v</v>
      </c>
      <c r="G6443" s="62" t="str">
        <f t="shared" si="703"/>
        <v>R</v>
      </c>
      <c r="H6443" s="62" t="str">
        <f t="shared" si="704"/>
        <v>L</v>
      </c>
      <c r="I6443" s="62">
        <f t="shared" si="705"/>
        <v>23</v>
      </c>
      <c r="J6443" s="62">
        <f t="shared" si="706"/>
        <v>12</v>
      </c>
      <c r="K6443" s="81">
        <v>3.904762072108851E-8</v>
      </c>
      <c r="L6443" s="2" t="s">
        <v>6890</v>
      </c>
      <c r="M6443" s="2" t="s">
        <v>13534</v>
      </c>
      <c r="N6443" s="60" t="s">
        <v>6797</v>
      </c>
      <c r="O6443" s="66" t="s">
        <v>7944</v>
      </c>
      <c r="P6443" s="67" t="s">
        <v>426</v>
      </c>
      <c r="Q6443" s="67" t="s">
        <v>630</v>
      </c>
      <c r="R6443" s="67" t="s">
        <v>173</v>
      </c>
      <c r="S6443" s="67"/>
      <c r="T6443" s="67"/>
      <c r="U6443" s="67"/>
      <c r="V6443" s="67"/>
      <c r="W6443" s="67"/>
      <c r="X6443" s="67"/>
      <c r="Y6443" s="67"/>
    </row>
    <row r="6444" spans="1:25" s="2" customFormat="1" ht="16.5" customHeight="1">
      <c r="A6444" s="59">
        <v>6443</v>
      </c>
      <c r="B6444" s="61" t="str">
        <f t="shared" si="700"/>
        <v>xh</v>
      </c>
      <c r="C6444" s="61" t="s">
        <v>5390</v>
      </c>
      <c r="D6444" s="2" t="s">
        <v>13564</v>
      </c>
      <c r="E6444" s="61" t="str">
        <f t="shared" si="701"/>
        <v>x</v>
      </c>
      <c r="F6444" s="62" t="str">
        <f t="shared" si="702"/>
        <v>h</v>
      </c>
      <c r="G6444" s="62" t="str">
        <f t="shared" si="703"/>
        <v>L</v>
      </c>
      <c r="H6444" s="62" t="str">
        <f t="shared" si="704"/>
        <v>R</v>
      </c>
      <c r="I6444" s="62">
        <f t="shared" si="705"/>
        <v>6</v>
      </c>
      <c r="J6444" s="62">
        <f t="shared" si="706"/>
        <v>17</v>
      </c>
      <c r="K6444" s="81">
        <v>3.904762072108851E-8</v>
      </c>
      <c r="L6444" s="2" t="s">
        <v>6892</v>
      </c>
      <c r="M6444" s="2" t="s">
        <v>14461</v>
      </c>
      <c r="N6444" s="60" t="s">
        <v>7261</v>
      </c>
      <c r="O6444" s="66" t="s">
        <v>7911</v>
      </c>
      <c r="P6444" s="67" t="s">
        <v>426</v>
      </c>
      <c r="Q6444" s="67" t="s">
        <v>3474</v>
      </c>
      <c r="R6444" s="67" t="s">
        <v>3476</v>
      </c>
      <c r="S6444" s="67"/>
      <c r="T6444" s="67"/>
      <c r="U6444" s="67"/>
      <c r="V6444" s="67"/>
      <c r="W6444" s="67"/>
      <c r="X6444" s="67"/>
      <c r="Y6444" s="67"/>
    </row>
    <row r="6445" spans="1:25" s="2" customFormat="1" ht="16.5" customHeight="1">
      <c r="A6445" s="59">
        <v>6444</v>
      </c>
      <c r="B6445" s="61" t="str">
        <f t="shared" si="700"/>
        <v>kq</v>
      </c>
      <c r="C6445" s="61" t="s">
        <v>2635</v>
      </c>
      <c r="D6445" s="2" t="s">
        <v>13606</v>
      </c>
      <c r="E6445" s="61" t="str">
        <f t="shared" si="701"/>
        <v>k</v>
      </c>
      <c r="F6445" s="62" t="str">
        <f t="shared" si="702"/>
        <v>q</v>
      </c>
      <c r="G6445" s="62" t="str">
        <f t="shared" si="703"/>
        <v>R</v>
      </c>
      <c r="H6445" s="62" t="str">
        <f t="shared" si="704"/>
        <v>L</v>
      </c>
      <c r="I6445" s="62">
        <f t="shared" si="705"/>
        <v>23</v>
      </c>
      <c r="J6445" s="62">
        <f t="shared" si="706"/>
        <v>1</v>
      </c>
      <c r="K6445" s="81">
        <v>3.904762072108851E-8</v>
      </c>
      <c r="L6445" s="2" t="s">
        <v>6890</v>
      </c>
      <c r="M6445" s="2" t="s">
        <v>6960</v>
      </c>
      <c r="N6445" s="60" t="s">
        <v>7205</v>
      </c>
      <c r="O6445" s="66" t="s">
        <v>7927</v>
      </c>
      <c r="P6445" s="67" t="s">
        <v>426</v>
      </c>
      <c r="Q6445" s="67" t="s">
        <v>6687</v>
      </c>
      <c r="R6445" s="67" t="s">
        <v>6766</v>
      </c>
      <c r="S6445" s="67"/>
      <c r="T6445" s="67"/>
      <c r="U6445" s="67"/>
      <c r="V6445" s="67"/>
      <c r="W6445" s="67"/>
      <c r="X6445" s="67"/>
      <c r="Y6445" s="67"/>
    </row>
    <row r="6446" spans="1:25" s="2" customFormat="1" ht="16.5" customHeight="1">
      <c r="A6446" s="59">
        <v>6445</v>
      </c>
      <c r="B6446" s="61" t="str">
        <f t="shared" si="700"/>
        <v>gy</v>
      </c>
      <c r="C6446" s="61" t="s">
        <v>1482</v>
      </c>
      <c r="D6446" s="2" t="s">
        <v>6865</v>
      </c>
      <c r="E6446" s="61" t="str">
        <f t="shared" si="701"/>
        <v>g</v>
      </c>
      <c r="F6446" s="62" t="str">
        <f t="shared" si="702"/>
        <v>y</v>
      </c>
      <c r="G6446" s="62" t="str">
        <f t="shared" si="703"/>
        <v>L</v>
      </c>
      <c r="H6446" s="62" t="str">
        <f t="shared" si="704"/>
        <v>R</v>
      </c>
      <c r="I6446" s="62">
        <f t="shared" si="705"/>
        <v>14</v>
      </c>
      <c r="J6446" s="62">
        <f t="shared" si="706"/>
        <v>16</v>
      </c>
      <c r="K6446" s="81">
        <v>3.904762072108851E-8</v>
      </c>
      <c r="L6446" s="2" t="s">
        <v>13509</v>
      </c>
      <c r="M6446" s="2" t="s">
        <v>6876</v>
      </c>
      <c r="N6446" s="60" t="s">
        <v>14066</v>
      </c>
      <c r="O6446" s="66" t="s">
        <v>8831</v>
      </c>
      <c r="P6446" s="67" t="s">
        <v>4547</v>
      </c>
      <c r="Q6446" s="67" t="s">
        <v>13495</v>
      </c>
      <c r="R6446" s="67" t="s">
        <v>2637</v>
      </c>
      <c r="S6446" s="67" t="s">
        <v>4547</v>
      </c>
      <c r="T6446" s="67"/>
      <c r="U6446" s="67"/>
      <c r="V6446" s="67"/>
      <c r="W6446" s="67"/>
      <c r="X6446" s="67"/>
      <c r="Y6446" s="67"/>
    </row>
    <row r="6447" spans="1:25" s="2" customFormat="1" ht="16.5" customHeight="1">
      <c r="A6447" s="59">
        <v>6446</v>
      </c>
      <c r="B6447" s="61" t="str">
        <f t="shared" si="700"/>
        <v>fd</v>
      </c>
      <c r="C6447" s="61" t="s">
        <v>1297</v>
      </c>
      <c r="D6447" s="2" t="s">
        <v>13601</v>
      </c>
      <c r="E6447" s="61" t="str">
        <f t="shared" si="701"/>
        <v>f</v>
      </c>
      <c r="F6447" s="62" t="str">
        <f t="shared" si="702"/>
        <v>d</v>
      </c>
      <c r="G6447" s="62" t="str">
        <f t="shared" si="703"/>
        <v>L</v>
      </c>
      <c r="H6447" s="62" t="str">
        <f t="shared" si="704"/>
        <v>L</v>
      </c>
      <c r="I6447" s="62">
        <f t="shared" si="705"/>
        <v>11</v>
      </c>
      <c r="J6447" s="62">
        <f t="shared" si="706"/>
        <v>8</v>
      </c>
      <c r="K6447" s="81">
        <v>3.904762072108851E-8</v>
      </c>
      <c r="L6447" s="2" t="s">
        <v>6886</v>
      </c>
      <c r="M6447" s="2" t="s">
        <v>14463</v>
      </c>
      <c r="N6447" s="60" t="s">
        <v>7106</v>
      </c>
      <c r="O6447" s="66" t="s">
        <v>10847</v>
      </c>
      <c r="P6447" s="67" t="s">
        <v>2637</v>
      </c>
      <c r="Q6447" s="67" t="s">
        <v>6762</v>
      </c>
      <c r="R6447" s="67" t="s">
        <v>1407</v>
      </c>
      <c r="S6447" s="67"/>
      <c r="T6447" s="67"/>
      <c r="U6447" s="67"/>
      <c r="V6447" s="67"/>
      <c r="W6447" s="67"/>
      <c r="X6447" s="67"/>
      <c r="Y6447" s="67"/>
    </row>
    <row r="6448" spans="1:25" s="2" customFormat="1" ht="16.5" customHeight="1">
      <c r="A6448" s="59">
        <v>6447</v>
      </c>
      <c r="B6448" s="61" t="str">
        <f t="shared" si="700"/>
        <v>ld</v>
      </c>
      <c r="C6448" s="61" t="s">
        <v>2851</v>
      </c>
      <c r="D6448" s="2" t="s">
        <v>6831</v>
      </c>
      <c r="E6448" s="61" t="str">
        <f t="shared" si="701"/>
        <v>l</v>
      </c>
      <c r="F6448" s="62" t="str">
        <f t="shared" si="702"/>
        <v>d</v>
      </c>
      <c r="G6448" s="62" t="str">
        <f t="shared" si="703"/>
        <v>R</v>
      </c>
      <c r="H6448" s="62" t="str">
        <f t="shared" si="704"/>
        <v>L</v>
      </c>
      <c r="I6448" s="62">
        <f t="shared" si="705"/>
        <v>25</v>
      </c>
      <c r="J6448" s="62">
        <f t="shared" si="706"/>
        <v>8</v>
      </c>
      <c r="K6448" s="81">
        <v>3.904762072108851E-8</v>
      </c>
      <c r="L6448" s="2" t="s">
        <v>6889</v>
      </c>
      <c r="M6448" s="2" t="s">
        <v>13510</v>
      </c>
      <c r="N6448" s="60" t="s">
        <v>6983</v>
      </c>
      <c r="O6448" s="66" t="s">
        <v>7848</v>
      </c>
      <c r="P6448" s="67" t="s">
        <v>426</v>
      </c>
      <c r="Q6448" s="67" t="s">
        <v>4974</v>
      </c>
      <c r="R6448" s="67" t="s">
        <v>14112</v>
      </c>
      <c r="S6448" s="67" t="s">
        <v>3984</v>
      </c>
      <c r="T6448" s="67" t="s">
        <v>14105</v>
      </c>
      <c r="U6448" s="67"/>
      <c r="V6448" s="67"/>
      <c r="W6448" s="67"/>
      <c r="X6448" s="67"/>
      <c r="Y6448" s="67"/>
    </row>
    <row r="6449" spans="1:25" s="2" customFormat="1" ht="16.5" customHeight="1">
      <c r="A6449" s="59">
        <v>6448</v>
      </c>
      <c r="B6449" s="61" t="str">
        <f t="shared" si="700"/>
        <v>md</v>
      </c>
      <c r="C6449" s="61" t="s">
        <v>3321</v>
      </c>
      <c r="D6449" s="2" t="s">
        <v>13698</v>
      </c>
      <c r="E6449" s="61" t="str">
        <f t="shared" si="701"/>
        <v>m</v>
      </c>
      <c r="F6449" s="62" t="str">
        <f t="shared" si="702"/>
        <v>d</v>
      </c>
      <c r="G6449" s="62" t="str">
        <f t="shared" si="703"/>
        <v>R</v>
      </c>
      <c r="H6449" s="62" t="str">
        <f t="shared" si="704"/>
        <v>L</v>
      </c>
      <c r="I6449" s="62">
        <f t="shared" si="705"/>
        <v>21</v>
      </c>
      <c r="J6449" s="62">
        <f t="shared" si="706"/>
        <v>8</v>
      </c>
      <c r="K6449" s="81">
        <v>3.904762072108851E-8</v>
      </c>
      <c r="L6449" s="2" t="s">
        <v>6877</v>
      </c>
      <c r="M6449" s="2" t="s">
        <v>14463</v>
      </c>
      <c r="N6449" s="60" t="s">
        <v>13923</v>
      </c>
      <c r="O6449" s="66" t="s">
        <v>7679</v>
      </c>
      <c r="P6449" s="67" t="s">
        <v>426</v>
      </c>
      <c r="Q6449" s="67" t="s">
        <v>14097</v>
      </c>
      <c r="R6449" s="67" t="s">
        <v>3354</v>
      </c>
      <c r="S6449" s="67" t="s">
        <v>3476</v>
      </c>
      <c r="T6449" s="67"/>
      <c r="U6449" s="67"/>
      <c r="V6449" s="67"/>
      <c r="W6449" s="67"/>
      <c r="X6449" s="67"/>
      <c r="Y6449" s="67"/>
    </row>
    <row r="6450" spans="1:25" s="2" customFormat="1" ht="16.5" customHeight="1">
      <c r="A6450" s="59">
        <v>6449</v>
      </c>
      <c r="B6450" s="61" t="str">
        <f t="shared" si="700"/>
        <v>of</v>
      </c>
      <c r="C6450" s="61" t="s">
        <v>4490</v>
      </c>
      <c r="D6450" s="2" t="s">
        <v>13538</v>
      </c>
      <c r="E6450" s="61" t="str">
        <f t="shared" si="701"/>
        <v>o</v>
      </c>
      <c r="F6450" s="62" t="str">
        <f t="shared" si="702"/>
        <v>f</v>
      </c>
      <c r="G6450" s="62" t="str">
        <f t="shared" si="703"/>
        <v>R</v>
      </c>
      <c r="H6450" s="62" t="str">
        <f t="shared" si="704"/>
        <v>L</v>
      </c>
      <c r="I6450" s="62">
        <f t="shared" si="705"/>
        <v>24</v>
      </c>
      <c r="J6450" s="62">
        <f t="shared" si="706"/>
        <v>11</v>
      </c>
      <c r="K6450" s="81">
        <v>3.904762072108851E-8</v>
      </c>
      <c r="L6450" s="2" t="s">
        <v>14018</v>
      </c>
      <c r="M6450" s="2" t="s">
        <v>13510</v>
      </c>
      <c r="N6450" s="60" t="s">
        <v>13419</v>
      </c>
      <c r="O6450" s="66" t="s">
        <v>12556</v>
      </c>
      <c r="P6450" s="67" t="s">
        <v>6036</v>
      </c>
      <c r="Q6450" s="67" t="s">
        <v>5807</v>
      </c>
      <c r="R6450" s="67" t="s">
        <v>2396</v>
      </c>
      <c r="S6450" s="67" t="s">
        <v>6776</v>
      </c>
      <c r="T6450" s="67" t="s">
        <v>2396</v>
      </c>
      <c r="U6450" s="67" t="s">
        <v>6776</v>
      </c>
      <c r="V6450" s="67"/>
      <c r="W6450" s="67"/>
      <c r="X6450" s="67"/>
      <c r="Y6450" s="67"/>
    </row>
    <row r="6451" spans="1:25" s="2" customFormat="1" ht="16.5" customHeight="1">
      <c r="A6451" s="59">
        <v>6450</v>
      </c>
      <c r="B6451" s="61" t="str">
        <f t="shared" si="700"/>
        <v>mq</v>
      </c>
      <c r="C6451" s="61" t="s">
        <v>3466</v>
      </c>
      <c r="D6451" s="2" t="s">
        <v>6839</v>
      </c>
      <c r="E6451" s="61" t="str">
        <f t="shared" si="701"/>
        <v>m</v>
      </c>
      <c r="F6451" s="62" t="str">
        <f t="shared" si="702"/>
        <v>q</v>
      </c>
      <c r="G6451" s="62" t="str">
        <f t="shared" si="703"/>
        <v>R</v>
      </c>
      <c r="H6451" s="62" t="str">
        <f t="shared" si="704"/>
        <v>L</v>
      </c>
      <c r="I6451" s="62">
        <f t="shared" si="705"/>
        <v>21</v>
      </c>
      <c r="J6451" s="62">
        <f t="shared" si="706"/>
        <v>1</v>
      </c>
      <c r="K6451" s="81">
        <v>3.904762072108851E-8</v>
      </c>
      <c r="L6451" s="2" t="s">
        <v>6877</v>
      </c>
      <c r="M6451" s="2" t="s">
        <v>6960</v>
      </c>
      <c r="N6451" s="60" t="s">
        <v>7238</v>
      </c>
      <c r="O6451" s="66" t="s">
        <v>9715</v>
      </c>
      <c r="P6451" s="67" t="s">
        <v>3257</v>
      </c>
      <c r="Q6451" s="67" t="s">
        <v>3857</v>
      </c>
      <c r="R6451" s="67" t="s">
        <v>2325</v>
      </c>
      <c r="S6451" s="67"/>
      <c r="T6451" s="67"/>
      <c r="U6451" s="67"/>
      <c r="V6451" s="67"/>
      <c r="W6451" s="67"/>
      <c r="X6451" s="67"/>
      <c r="Y6451" s="67"/>
    </row>
    <row r="6452" spans="1:25" s="2" customFormat="1" ht="16.5" customHeight="1">
      <c r="A6452" s="59">
        <v>6451</v>
      </c>
      <c r="B6452" s="61" t="str">
        <f t="shared" si="700"/>
        <v>x;</v>
      </c>
      <c r="C6452" s="61" t="s">
        <v>5506</v>
      </c>
      <c r="D6452" s="2" t="s">
        <v>13600</v>
      </c>
      <c r="E6452" s="61" t="str">
        <f t="shared" si="701"/>
        <v>x</v>
      </c>
      <c r="F6452" s="62" t="str">
        <f t="shared" si="702"/>
        <v>;</v>
      </c>
      <c r="G6452" s="62" t="str">
        <f t="shared" si="703"/>
        <v>L</v>
      </c>
      <c r="H6452" s="62" t="str">
        <f t="shared" si="704"/>
        <v>R</v>
      </c>
      <c r="I6452" s="62">
        <f t="shared" si="705"/>
        <v>6</v>
      </c>
      <c r="J6452" s="62">
        <f t="shared" si="706"/>
        <v>27</v>
      </c>
      <c r="K6452" s="81">
        <v>3.904762072108851E-8</v>
      </c>
      <c r="L6452" s="2" t="s">
        <v>6892</v>
      </c>
      <c r="M6452" s="2" t="s">
        <v>14095</v>
      </c>
      <c r="N6452" s="60" t="s">
        <v>14061</v>
      </c>
      <c r="O6452" s="66" t="s">
        <v>12187</v>
      </c>
      <c r="P6452" s="67" t="s">
        <v>4495</v>
      </c>
      <c r="Q6452" s="67" t="s">
        <v>5807</v>
      </c>
      <c r="R6452" s="67" t="s">
        <v>1524</v>
      </c>
      <c r="S6452" s="67" t="s">
        <v>882</v>
      </c>
      <c r="T6452" s="67"/>
      <c r="U6452" s="67"/>
      <c r="V6452" s="67"/>
      <c r="W6452" s="67"/>
      <c r="X6452" s="67"/>
      <c r="Y6452" s="67"/>
    </row>
    <row r="6453" spans="1:25" s="2" customFormat="1" ht="17.25" customHeight="1">
      <c r="A6453" s="59">
        <v>6452</v>
      </c>
      <c r="B6453" s="61" t="str">
        <f t="shared" si="700"/>
        <v>e;</v>
      </c>
      <c r="C6453" s="61" t="s">
        <v>5971</v>
      </c>
      <c r="D6453" s="2" t="s">
        <v>13625</v>
      </c>
      <c r="E6453" s="61" t="str">
        <f t="shared" si="701"/>
        <v>e</v>
      </c>
      <c r="F6453" s="62" t="str">
        <f t="shared" si="702"/>
        <v>;</v>
      </c>
      <c r="G6453" s="62" t="str">
        <f t="shared" si="703"/>
        <v>L</v>
      </c>
      <c r="H6453" s="62" t="str">
        <f t="shared" si="704"/>
        <v>R</v>
      </c>
      <c r="I6453" s="62">
        <f t="shared" si="705"/>
        <v>7</v>
      </c>
      <c r="J6453" s="62">
        <f t="shared" si="706"/>
        <v>27</v>
      </c>
      <c r="K6453" s="81">
        <v>3.904762072108851E-8</v>
      </c>
      <c r="L6453" s="2" t="s">
        <v>6885</v>
      </c>
      <c r="M6453" s="2" t="s">
        <v>14095</v>
      </c>
      <c r="N6453" s="60" t="s">
        <v>6972</v>
      </c>
      <c r="O6453" s="66" t="s">
        <v>11693</v>
      </c>
      <c r="P6453" s="67" t="s">
        <v>4621</v>
      </c>
      <c r="Q6453" s="67" t="s">
        <v>426</v>
      </c>
      <c r="R6453" s="67" t="s">
        <v>3354</v>
      </c>
      <c r="S6453" s="67" t="s">
        <v>3355</v>
      </c>
      <c r="T6453" s="67"/>
      <c r="U6453" s="67"/>
      <c r="V6453" s="67"/>
      <c r="W6453" s="67"/>
      <c r="X6453" s="67"/>
      <c r="Y6453" s="67"/>
    </row>
    <row r="6454" spans="1:25" s="2" customFormat="1" ht="16.5" customHeight="1">
      <c r="A6454" s="59">
        <v>6453</v>
      </c>
      <c r="B6454" s="61" t="str">
        <f t="shared" si="700"/>
        <v>yw</v>
      </c>
      <c r="C6454" s="61" t="s">
        <v>5702</v>
      </c>
      <c r="D6454" s="2" t="s">
        <v>13576</v>
      </c>
      <c r="E6454" s="61" t="str">
        <f t="shared" si="701"/>
        <v>y</v>
      </c>
      <c r="F6454" s="62" t="str">
        <f t="shared" si="702"/>
        <v>w</v>
      </c>
      <c r="G6454" s="62" t="str">
        <f t="shared" si="703"/>
        <v>R</v>
      </c>
      <c r="H6454" s="62" t="str">
        <f t="shared" si="704"/>
        <v>L</v>
      </c>
      <c r="I6454" s="62">
        <f t="shared" si="705"/>
        <v>16</v>
      </c>
      <c r="J6454" s="62">
        <f t="shared" si="706"/>
        <v>4</v>
      </c>
      <c r="K6454" s="81">
        <v>3.904762072108851E-8</v>
      </c>
      <c r="L6454" s="2" t="s">
        <v>6885</v>
      </c>
      <c r="M6454" s="2" t="s">
        <v>6841</v>
      </c>
      <c r="N6454" s="60" t="s">
        <v>13872</v>
      </c>
      <c r="O6454" s="66" t="s">
        <v>12248</v>
      </c>
      <c r="P6454" s="67" t="s">
        <v>506</v>
      </c>
      <c r="Q6454" s="67" t="s">
        <v>4179</v>
      </c>
      <c r="R6454" s="67" t="s">
        <v>2132</v>
      </c>
      <c r="S6454" s="67"/>
      <c r="T6454" s="67"/>
      <c r="U6454" s="67"/>
      <c r="V6454" s="67"/>
      <c r="W6454" s="67"/>
      <c r="X6454" s="67"/>
      <c r="Y6454" s="67"/>
    </row>
    <row r="6455" spans="1:25" s="2" customFormat="1" ht="16.5" customHeight="1">
      <c r="A6455" s="59">
        <v>6454</v>
      </c>
      <c r="B6455" s="61" t="str">
        <f t="shared" si="700"/>
        <v>kv</v>
      </c>
      <c r="C6455" s="61" t="s">
        <v>2703</v>
      </c>
      <c r="D6455" s="2" t="s">
        <v>13764</v>
      </c>
      <c r="E6455" s="61" t="str">
        <f t="shared" si="701"/>
        <v>k</v>
      </c>
      <c r="F6455" s="62" t="str">
        <f t="shared" si="702"/>
        <v>v</v>
      </c>
      <c r="G6455" s="62" t="str">
        <f t="shared" si="703"/>
        <v>R</v>
      </c>
      <c r="H6455" s="62" t="str">
        <f t="shared" si="704"/>
        <v>L</v>
      </c>
      <c r="I6455" s="62">
        <f t="shared" si="705"/>
        <v>23</v>
      </c>
      <c r="J6455" s="62">
        <f t="shared" si="706"/>
        <v>12</v>
      </c>
      <c r="K6455" s="81">
        <v>3.904762072108851E-8</v>
      </c>
      <c r="L6455" s="2" t="s">
        <v>6890</v>
      </c>
      <c r="M6455" s="2" t="s">
        <v>13534</v>
      </c>
      <c r="N6455" s="60" t="s">
        <v>6972</v>
      </c>
      <c r="O6455" s="66" t="s">
        <v>9971</v>
      </c>
      <c r="P6455" s="67" t="s">
        <v>630</v>
      </c>
      <c r="Q6455" s="67" t="s">
        <v>824</v>
      </c>
      <c r="R6455" s="67" t="s">
        <v>4989</v>
      </c>
      <c r="S6455" s="67" t="s">
        <v>4989</v>
      </c>
      <c r="T6455" s="67"/>
      <c r="U6455" s="67"/>
      <c r="V6455" s="67"/>
      <c r="W6455" s="67"/>
      <c r="X6455" s="67"/>
      <c r="Y6455" s="67"/>
    </row>
    <row r="6456" spans="1:25" s="2" customFormat="1" ht="16.5" customHeight="1">
      <c r="A6456" s="59">
        <v>6455</v>
      </c>
      <c r="B6456" s="61" t="str">
        <f t="shared" si="700"/>
        <v>hr</v>
      </c>
      <c r="C6456" s="61" t="s">
        <v>1894</v>
      </c>
      <c r="D6456" s="2" t="s">
        <v>13690</v>
      </c>
      <c r="E6456" s="61" t="str">
        <f t="shared" si="701"/>
        <v>h</v>
      </c>
      <c r="F6456" s="62" t="str">
        <f t="shared" si="702"/>
        <v>r</v>
      </c>
      <c r="G6456" s="62" t="str">
        <f t="shared" si="703"/>
        <v>R</v>
      </c>
      <c r="H6456" s="62" t="str">
        <f t="shared" si="704"/>
        <v>L</v>
      </c>
      <c r="I6456" s="62">
        <f t="shared" si="705"/>
        <v>17</v>
      </c>
      <c r="J6456" s="62">
        <f t="shared" si="706"/>
        <v>10</v>
      </c>
      <c r="K6456" s="81">
        <v>3.904762072108851E-8</v>
      </c>
      <c r="L6456" s="2" t="s">
        <v>6888</v>
      </c>
      <c r="M6456" s="2" t="s">
        <v>14110</v>
      </c>
      <c r="N6456" s="60" t="s">
        <v>6972</v>
      </c>
      <c r="O6456" s="66" t="s">
        <v>13044</v>
      </c>
      <c r="P6456" s="67" t="s">
        <v>4641</v>
      </c>
      <c r="Q6456" s="67" t="s">
        <v>14097</v>
      </c>
      <c r="R6456" s="67" t="s">
        <v>5807</v>
      </c>
      <c r="S6456" s="67" t="s">
        <v>2637</v>
      </c>
      <c r="T6456" s="67" t="s">
        <v>14468</v>
      </c>
      <c r="U6456" s="67"/>
      <c r="V6456" s="67"/>
      <c r="W6456" s="67"/>
      <c r="X6456" s="67"/>
      <c r="Y6456" s="67"/>
    </row>
    <row r="6457" spans="1:25" s="2" customFormat="1" ht="16.5" customHeight="1">
      <c r="A6457" s="59">
        <v>6456</v>
      </c>
      <c r="B6457" s="61" t="str">
        <f t="shared" si="700"/>
        <v>xq</v>
      </c>
      <c r="C6457" s="61" t="s">
        <v>5529</v>
      </c>
      <c r="D6457" s="2" t="s">
        <v>13656</v>
      </c>
      <c r="E6457" s="61" t="str">
        <f t="shared" si="701"/>
        <v>x</v>
      </c>
      <c r="F6457" s="62" t="str">
        <f t="shared" si="702"/>
        <v>q</v>
      </c>
      <c r="G6457" s="62" t="str">
        <f t="shared" si="703"/>
        <v>L</v>
      </c>
      <c r="H6457" s="62" t="str">
        <f t="shared" si="704"/>
        <v>L</v>
      </c>
      <c r="I6457" s="62">
        <f t="shared" si="705"/>
        <v>6</v>
      </c>
      <c r="J6457" s="62">
        <f t="shared" si="706"/>
        <v>1</v>
      </c>
      <c r="K6457" s="81">
        <v>3.904762072108851E-8</v>
      </c>
      <c r="L6457" s="2" t="s">
        <v>6892</v>
      </c>
      <c r="M6457" s="2" t="s">
        <v>14083</v>
      </c>
      <c r="N6457" s="60" t="s">
        <v>6979</v>
      </c>
      <c r="O6457" s="66" t="s">
        <v>10024</v>
      </c>
      <c r="P6457" s="67" t="s">
        <v>6491</v>
      </c>
      <c r="Q6457" s="67" t="s">
        <v>4221</v>
      </c>
      <c r="R6457" s="67" t="s">
        <v>3474</v>
      </c>
      <c r="S6457" s="67"/>
      <c r="T6457" s="67"/>
      <c r="U6457" s="67"/>
      <c r="V6457" s="67"/>
      <c r="W6457" s="67"/>
      <c r="X6457" s="67"/>
      <c r="Y6457" s="67"/>
    </row>
    <row r="6458" spans="1:25" s="2" customFormat="1" ht="16.5" customHeight="1">
      <c r="A6458" s="59">
        <v>6457</v>
      </c>
      <c r="B6458" s="61" t="str">
        <f t="shared" si="700"/>
        <v>bl</v>
      </c>
      <c r="C6458" s="61" t="s">
        <v>281</v>
      </c>
      <c r="D6458" s="2" t="s">
        <v>13607</v>
      </c>
      <c r="E6458" s="61" t="str">
        <f t="shared" si="701"/>
        <v>b</v>
      </c>
      <c r="F6458" s="62" t="str">
        <f t="shared" si="702"/>
        <v>l</v>
      </c>
      <c r="G6458" s="62" t="str">
        <f t="shared" si="703"/>
        <v>L</v>
      </c>
      <c r="H6458" s="62" t="str">
        <f t="shared" si="704"/>
        <v>R</v>
      </c>
      <c r="I6458" s="62">
        <f t="shared" si="705"/>
        <v>15</v>
      </c>
      <c r="J6458" s="62">
        <f t="shared" si="706"/>
        <v>25</v>
      </c>
      <c r="K6458" s="81">
        <v>3.5793652327664463E-8</v>
      </c>
      <c r="L6458" s="2" t="s">
        <v>6880</v>
      </c>
      <c r="M6458" s="2" t="s">
        <v>6916</v>
      </c>
      <c r="N6458" s="60" t="s">
        <v>7008</v>
      </c>
      <c r="O6458" s="66" t="s">
        <v>13214</v>
      </c>
      <c r="P6458" s="67" t="s">
        <v>4641</v>
      </c>
      <c r="Q6458" s="67" t="s">
        <v>4221</v>
      </c>
      <c r="R6458" s="67" t="s">
        <v>5807</v>
      </c>
      <c r="S6458" s="67" t="s">
        <v>4241</v>
      </c>
      <c r="T6458" s="67" t="s">
        <v>14478</v>
      </c>
      <c r="U6458" s="67"/>
      <c r="V6458" s="67"/>
      <c r="W6458" s="67"/>
      <c r="X6458" s="67"/>
      <c r="Y6458" s="67"/>
    </row>
    <row r="6459" spans="1:25" s="2" customFormat="1" ht="16.5" customHeight="1">
      <c r="A6459" s="59">
        <v>6458</v>
      </c>
      <c r="B6459" s="61" t="str">
        <f t="shared" si="700"/>
        <v>kh</v>
      </c>
      <c r="C6459" s="61" t="s">
        <v>2545</v>
      </c>
      <c r="D6459" s="2" t="s">
        <v>13520</v>
      </c>
      <c r="E6459" s="61" t="str">
        <f t="shared" si="701"/>
        <v>k</v>
      </c>
      <c r="F6459" s="62" t="str">
        <f t="shared" si="702"/>
        <v>h</v>
      </c>
      <c r="G6459" s="62" t="str">
        <f t="shared" si="703"/>
        <v>R</v>
      </c>
      <c r="H6459" s="62" t="str">
        <f t="shared" si="704"/>
        <v>R</v>
      </c>
      <c r="I6459" s="62">
        <f t="shared" si="705"/>
        <v>23</v>
      </c>
      <c r="J6459" s="62">
        <f t="shared" si="706"/>
        <v>17</v>
      </c>
      <c r="K6459" s="81">
        <v>3.5793652327664463E-8</v>
      </c>
      <c r="L6459" s="2" t="s">
        <v>6890</v>
      </c>
      <c r="M6459" s="2" t="s">
        <v>6950</v>
      </c>
      <c r="N6459" s="60" t="s">
        <v>7109</v>
      </c>
      <c r="O6459" s="66" t="s">
        <v>9446</v>
      </c>
      <c r="P6459" s="67" t="s">
        <v>2324</v>
      </c>
      <c r="Q6459" s="67" t="s">
        <v>3309</v>
      </c>
      <c r="R6459" s="67" t="s">
        <v>5807</v>
      </c>
      <c r="S6459" s="67" t="s">
        <v>1524</v>
      </c>
      <c r="T6459" s="67"/>
      <c r="U6459" s="67"/>
      <c r="V6459" s="67"/>
      <c r="W6459" s="67"/>
      <c r="X6459" s="67"/>
      <c r="Y6459" s="67"/>
    </row>
    <row r="6460" spans="1:25" s="2" customFormat="1" ht="16.5" customHeight="1">
      <c r="A6460" s="59">
        <v>6459</v>
      </c>
      <c r="B6460" s="61" t="str">
        <f t="shared" si="700"/>
        <v>bp</v>
      </c>
      <c r="C6460" s="61" t="s">
        <v>188</v>
      </c>
      <c r="D6460" s="2" t="s">
        <v>13586</v>
      </c>
      <c r="E6460" s="61" t="str">
        <f t="shared" si="701"/>
        <v>b</v>
      </c>
      <c r="F6460" s="62" t="str">
        <f t="shared" si="702"/>
        <v>p</v>
      </c>
      <c r="G6460" s="62" t="str">
        <f t="shared" si="703"/>
        <v>L</v>
      </c>
      <c r="H6460" s="62" t="str">
        <f t="shared" si="704"/>
        <v>R</v>
      </c>
      <c r="I6460" s="62">
        <f t="shared" si="705"/>
        <v>15</v>
      </c>
      <c r="J6460" s="62">
        <f t="shared" si="706"/>
        <v>26</v>
      </c>
      <c r="K6460" s="81">
        <v>3.5793652327664463E-8</v>
      </c>
      <c r="L6460" s="2" t="s">
        <v>6880</v>
      </c>
      <c r="M6460" s="2" t="s">
        <v>6816</v>
      </c>
      <c r="N6460" s="60" t="s">
        <v>7037</v>
      </c>
      <c r="O6460" s="66" t="s">
        <v>13082</v>
      </c>
      <c r="P6460" s="67" t="s">
        <v>1474</v>
      </c>
      <c r="Q6460" s="67" t="s">
        <v>6971</v>
      </c>
      <c r="R6460" s="67" t="s">
        <v>3812</v>
      </c>
      <c r="S6460" s="67" t="s">
        <v>6010</v>
      </c>
      <c r="T6460" s="67"/>
      <c r="U6460" s="67"/>
      <c r="V6460" s="67"/>
      <c r="W6460" s="67"/>
      <c r="X6460" s="67"/>
      <c r="Y6460" s="67"/>
    </row>
    <row r="6461" spans="1:25" s="2" customFormat="1" ht="16.5" customHeight="1">
      <c r="A6461" s="59">
        <v>6460</v>
      </c>
      <c r="B6461" s="61" t="str">
        <f t="shared" si="700"/>
        <v>uf</v>
      </c>
      <c r="C6461" s="61" t="s">
        <v>6484</v>
      </c>
      <c r="D6461" s="2" t="s">
        <v>13362</v>
      </c>
      <c r="E6461" s="61" t="str">
        <f t="shared" si="701"/>
        <v>u</v>
      </c>
      <c r="F6461" s="62" t="str">
        <f t="shared" si="702"/>
        <v>f</v>
      </c>
      <c r="G6461" s="62" t="str">
        <f t="shared" si="703"/>
        <v>R</v>
      </c>
      <c r="H6461" s="62" t="str">
        <f t="shared" si="704"/>
        <v>L</v>
      </c>
      <c r="I6461" s="62">
        <f t="shared" si="705"/>
        <v>19</v>
      </c>
      <c r="J6461" s="62">
        <f t="shared" si="706"/>
        <v>11</v>
      </c>
      <c r="K6461" s="81">
        <v>3.5793652327664463E-8</v>
      </c>
      <c r="L6461" s="2" t="s">
        <v>13537</v>
      </c>
      <c r="M6461" s="2" t="s">
        <v>13510</v>
      </c>
      <c r="N6461" s="60" t="s">
        <v>6972</v>
      </c>
      <c r="O6461" s="66" t="s">
        <v>10282</v>
      </c>
      <c r="P6461" s="67" t="s">
        <v>530</v>
      </c>
      <c r="Q6461" s="67" t="s">
        <v>2637</v>
      </c>
      <c r="R6461" s="67" t="s">
        <v>72</v>
      </c>
      <c r="S6461" s="67"/>
      <c r="T6461" s="67"/>
      <c r="U6461" s="67"/>
      <c r="V6461" s="67"/>
      <c r="W6461" s="67"/>
      <c r="X6461" s="67"/>
      <c r="Y6461" s="67"/>
    </row>
    <row r="6462" spans="1:25" s="2" customFormat="1" ht="16.5" customHeight="1">
      <c r="A6462" s="59">
        <v>6461</v>
      </c>
      <c r="B6462" s="61" t="str">
        <f t="shared" si="700"/>
        <v>ja</v>
      </c>
      <c r="C6462" s="61" t="s">
        <v>2127</v>
      </c>
      <c r="D6462" s="2" t="s">
        <v>13580</v>
      </c>
      <c r="E6462" s="61" t="str">
        <f t="shared" si="701"/>
        <v>j</v>
      </c>
      <c r="F6462" s="62" t="str">
        <f t="shared" si="702"/>
        <v>a</v>
      </c>
      <c r="G6462" s="62" t="str">
        <f t="shared" si="703"/>
        <v>R</v>
      </c>
      <c r="H6462" s="62" t="str">
        <f t="shared" si="704"/>
        <v>L</v>
      </c>
      <c r="I6462" s="62">
        <f t="shared" si="705"/>
        <v>20</v>
      </c>
      <c r="J6462" s="62">
        <f t="shared" si="706"/>
        <v>2</v>
      </c>
      <c r="K6462" s="81">
        <v>3.5793652327664463E-8</v>
      </c>
      <c r="L6462" s="2" t="s">
        <v>6887</v>
      </c>
      <c r="M6462" s="2" t="s">
        <v>14015</v>
      </c>
      <c r="N6462" s="60" t="s">
        <v>7208</v>
      </c>
      <c r="O6462" s="66" t="s">
        <v>7867</v>
      </c>
      <c r="P6462" s="67" t="s">
        <v>1280</v>
      </c>
      <c r="Q6462" s="67" t="s">
        <v>881</v>
      </c>
      <c r="R6462" s="67" t="s">
        <v>5479</v>
      </c>
      <c r="S6462" s="67"/>
      <c r="T6462" s="67"/>
      <c r="U6462" s="67"/>
      <c r="V6462" s="67"/>
      <c r="W6462" s="67"/>
      <c r="X6462" s="67"/>
      <c r="Y6462" s="67"/>
    </row>
    <row r="6463" spans="1:25" s="2" customFormat="1" ht="16.5" customHeight="1">
      <c r="A6463" s="59">
        <v>6462</v>
      </c>
      <c r="B6463" s="61" t="str">
        <f t="shared" si="700"/>
        <v>ot</v>
      </c>
      <c r="C6463" s="61" t="s">
        <v>4455</v>
      </c>
      <c r="D6463" s="2" t="s">
        <v>13561</v>
      </c>
      <c r="E6463" s="61" t="str">
        <f t="shared" si="701"/>
        <v>o</v>
      </c>
      <c r="F6463" s="62" t="str">
        <f t="shared" si="702"/>
        <v>t</v>
      </c>
      <c r="G6463" s="62" t="str">
        <f t="shared" si="703"/>
        <v>R</v>
      </c>
      <c r="H6463" s="62" t="str">
        <f t="shared" si="704"/>
        <v>L</v>
      </c>
      <c r="I6463" s="62">
        <f t="shared" si="705"/>
        <v>24</v>
      </c>
      <c r="J6463" s="62">
        <f t="shared" si="706"/>
        <v>13</v>
      </c>
      <c r="K6463" s="81">
        <v>3.5793652327664463E-8</v>
      </c>
      <c r="L6463" s="2" t="s">
        <v>14018</v>
      </c>
      <c r="M6463" s="2" t="s">
        <v>6836</v>
      </c>
      <c r="N6463" s="60" t="s">
        <v>6972</v>
      </c>
      <c r="O6463" s="66" t="s">
        <v>9362</v>
      </c>
      <c r="P6463" s="67" t="s">
        <v>5680</v>
      </c>
      <c r="Q6463" s="67" t="s">
        <v>14108</v>
      </c>
      <c r="R6463" s="67" t="s">
        <v>14505</v>
      </c>
      <c r="S6463" s="67" t="s">
        <v>5479</v>
      </c>
      <c r="T6463" s="67"/>
      <c r="U6463" s="67"/>
      <c r="V6463" s="67"/>
      <c r="W6463" s="67"/>
      <c r="X6463" s="67"/>
      <c r="Y6463" s="67"/>
    </row>
    <row r="6464" spans="1:25" s="2" customFormat="1" ht="16.5" customHeight="1">
      <c r="A6464" s="59">
        <v>6463</v>
      </c>
      <c r="B6464" s="61" t="str">
        <f t="shared" si="700"/>
        <v>eg</v>
      </c>
      <c r="C6464" s="61" t="s">
        <v>5746</v>
      </c>
      <c r="D6464" s="2" t="s">
        <v>13569</v>
      </c>
      <c r="E6464" s="61" t="str">
        <f t="shared" si="701"/>
        <v>e</v>
      </c>
      <c r="F6464" s="62" t="str">
        <f t="shared" si="702"/>
        <v>g</v>
      </c>
      <c r="G6464" s="62" t="str">
        <f t="shared" si="703"/>
        <v>L</v>
      </c>
      <c r="H6464" s="62" t="str">
        <f t="shared" si="704"/>
        <v>L</v>
      </c>
      <c r="I6464" s="62">
        <f t="shared" si="705"/>
        <v>7</v>
      </c>
      <c r="J6464" s="62">
        <f t="shared" si="706"/>
        <v>14</v>
      </c>
      <c r="K6464" s="81">
        <v>3.5793652327664463E-8</v>
      </c>
      <c r="L6464" s="2" t="s">
        <v>6885</v>
      </c>
      <c r="M6464" s="2" t="s">
        <v>13767</v>
      </c>
      <c r="N6464" s="60" t="s">
        <v>7143</v>
      </c>
      <c r="O6464" s="66" t="s">
        <v>9949</v>
      </c>
      <c r="P6464" s="67" t="s">
        <v>630</v>
      </c>
      <c r="Q6464" s="67" t="s">
        <v>5737</v>
      </c>
      <c r="R6464" s="67"/>
      <c r="S6464" s="67"/>
      <c r="T6464" s="67"/>
      <c r="U6464" s="67"/>
      <c r="V6464" s="67"/>
      <c r="W6464" s="67"/>
      <c r="X6464" s="67"/>
      <c r="Y6464" s="67"/>
    </row>
    <row r="6465" spans="1:25" s="2" customFormat="1" ht="16.5" customHeight="1">
      <c r="A6465" s="59">
        <v>6464</v>
      </c>
      <c r="B6465" s="61" t="str">
        <f t="shared" si="700"/>
        <v>uf</v>
      </c>
      <c r="C6465" s="61" t="s">
        <v>6486</v>
      </c>
      <c r="D6465" s="2" t="s">
        <v>13362</v>
      </c>
      <c r="E6465" s="61" t="str">
        <f t="shared" si="701"/>
        <v>u</v>
      </c>
      <c r="F6465" s="62" t="str">
        <f t="shared" si="702"/>
        <v>f</v>
      </c>
      <c r="G6465" s="62" t="str">
        <f t="shared" si="703"/>
        <v>R</v>
      </c>
      <c r="H6465" s="62" t="str">
        <f t="shared" si="704"/>
        <v>L</v>
      </c>
      <c r="I6465" s="62">
        <f t="shared" si="705"/>
        <v>19</v>
      </c>
      <c r="J6465" s="62">
        <f t="shared" si="706"/>
        <v>11</v>
      </c>
      <c r="K6465" s="81">
        <v>3.5793652327664463E-8</v>
      </c>
      <c r="L6465" s="2" t="s">
        <v>13537</v>
      </c>
      <c r="M6465" s="2" t="s">
        <v>13510</v>
      </c>
      <c r="N6465" s="60" t="s">
        <v>14086</v>
      </c>
      <c r="O6465" s="66" t="s">
        <v>12970</v>
      </c>
      <c r="P6465" s="67" t="s">
        <v>5794</v>
      </c>
      <c r="Q6465" s="67" t="s">
        <v>6969</v>
      </c>
      <c r="R6465" s="67"/>
      <c r="S6465" s="67"/>
      <c r="T6465" s="67"/>
      <c r="U6465" s="67"/>
      <c r="V6465" s="67"/>
      <c r="W6465" s="67"/>
      <c r="X6465" s="67"/>
      <c r="Y6465" s="67"/>
    </row>
    <row r="6466" spans="1:25" s="2" customFormat="1" ht="16.5" customHeight="1">
      <c r="A6466" s="59">
        <v>6465</v>
      </c>
      <c r="B6466" s="61" t="str">
        <f t="shared" si="700"/>
        <v>ru</v>
      </c>
      <c r="C6466" s="61" t="s">
        <v>4273</v>
      </c>
      <c r="D6466" s="2" t="s">
        <v>6937</v>
      </c>
      <c r="E6466" s="61" t="str">
        <f t="shared" si="701"/>
        <v>r</v>
      </c>
      <c r="F6466" s="62" t="str">
        <f t="shared" si="702"/>
        <v>u</v>
      </c>
      <c r="G6466" s="62" t="str">
        <f t="shared" si="703"/>
        <v>L</v>
      </c>
      <c r="H6466" s="62" t="str">
        <f t="shared" si="704"/>
        <v>R</v>
      </c>
      <c r="I6466" s="62">
        <f t="shared" si="705"/>
        <v>10</v>
      </c>
      <c r="J6466" s="62">
        <f t="shared" si="706"/>
        <v>19</v>
      </c>
      <c r="K6466" s="81">
        <v>3.5793652327664463E-8</v>
      </c>
      <c r="L6466" s="2" t="s">
        <v>6891</v>
      </c>
      <c r="M6466" s="2" t="s">
        <v>13512</v>
      </c>
      <c r="N6466" s="60" t="s">
        <v>6993</v>
      </c>
      <c r="O6466" s="66" t="s">
        <v>12841</v>
      </c>
      <c r="P6466" s="67" t="s">
        <v>6096</v>
      </c>
      <c r="Q6466" s="67" t="s">
        <v>1166</v>
      </c>
      <c r="R6466" s="67" t="s">
        <v>5797</v>
      </c>
      <c r="S6466" s="67"/>
      <c r="T6466" s="67"/>
      <c r="U6466" s="67"/>
      <c r="V6466" s="67"/>
      <c r="W6466" s="67"/>
      <c r="X6466" s="67"/>
      <c r="Y6466" s="67"/>
    </row>
    <row r="6467" spans="1:25" s="2" customFormat="1" ht="16.5" customHeight="1">
      <c r="A6467" s="59">
        <v>6466</v>
      </c>
      <c r="B6467" s="61" t="str">
        <f t="shared" ref="B6467:B6530" si="707">VLOOKUP(D6467,sp,2,FALSE)</f>
        <v>pi</v>
      </c>
      <c r="C6467" s="61" t="s">
        <v>3779</v>
      </c>
      <c r="D6467" s="2" t="s">
        <v>6955</v>
      </c>
      <c r="E6467" s="61" t="str">
        <f t="shared" ref="E6467:E6530" si="708">LEFT(B6467,1)</f>
        <v>p</v>
      </c>
      <c r="F6467" s="62" t="str">
        <f t="shared" ref="F6467:F6530" si="709">RIGHT(B6467,1)</f>
        <v>i</v>
      </c>
      <c r="G6467" s="62" t="str">
        <f t="shared" si="703"/>
        <v>R</v>
      </c>
      <c r="H6467" s="62" t="str">
        <f t="shared" si="704"/>
        <v>R</v>
      </c>
      <c r="I6467" s="62">
        <f t="shared" si="705"/>
        <v>26</v>
      </c>
      <c r="J6467" s="62">
        <f t="shared" si="706"/>
        <v>22</v>
      </c>
      <c r="K6467" s="81">
        <v>3.5793652327664463E-8</v>
      </c>
      <c r="L6467" s="2" t="s">
        <v>6881</v>
      </c>
      <c r="M6467" s="2" t="s">
        <v>13510</v>
      </c>
      <c r="N6467" s="60" t="s">
        <v>7008</v>
      </c>
      <c r="O6467" s="66" t="s">
        <v>8673</v>
      </c>
      <c r="P6467" s="67" t="s">
        <v>4548</v>
      </c>
      <c r="Q6467" s="67" t="s">
        <v>4481</v>
      </c>
      <c r="R6467" s="67" t="s">
        <v>2637</v>
      </c>
      <c r="S6467" s="67" t="s">
        <v>5482</v>
      </c>
      <c r="T6467" s="67"/>
      <c r="U6467" s="67"/>
      <c r="V6467" s="67"/>
      <c r="W6467" s="67"/>
      <c r="X6467" s="67"/>
      <c r="Y6467" s="67"/>
    </row>
    <row r="6468" spans="1:25" s="2" customFormat="1" ht="16.5" customHeight="1">
      <c r="A6468" s="59">
        <v>6467</v>
      </c>
      <c r="B6468" s="61" t="str">
        <f t="shared" si="707"/>
        <v>ek</v>
      </c>
      <c r="C6468" s="61" t="s">
        <v>5937</v>
      </c>
      <c r="D6468" s="2" t="s">
        <v>13618</v>
      </c>
      <c r="E6468" s="61" t="str">
        <f t="shared" si="708"/>
        <v>e</v>
      </c>
      <c r="F6468" s="62" t="str">
        <f t="shared" si="709"/>
        <v>k</v>
      </c>
      <c r="G6468" s="62" t="str">
        <f t="shared" ref="G6468:G6531" si="710">IF(FIND(E6468,"qwertasdfgzxcvbyuiophjkl;nm")&lt;15.5,"L","R")</f>
        <v>L</v>
      </c>
      <c r="H6468" s="62" t="str">
        <f t="shared" ref="H6468:H6531" si="711">IF(FIND(F6468,"qwertasdfgzxcvbyuiophjkl;nm")&lt;15.5,"L","R")</f>
        <v>R</v>
      </c>
      <c r="I6468" s="62">
        <f t="shared" ref="I6468:I6531" si="712">FIND(E6468,$I$1)</f>
        <v>7</v>
      </c>
      <c r="J6468" s="62">
        <f t="shared" ref="J6468:J6531" si="713">FIND(F6468,$I$1)</f>
        <v>23</v>
      </c>
      <c r="K6468" s="81">
        <v>3.5793652327664463E-8</v>
      </c>
      <c r="L6468" s="2" t="s">
        <v>6885</v>
      </c>
      <c r="M6468" s="2" t="s">
        <v>13530</v>
      </c>
      <c r="N6468" s="60" t="s">
        <v>6979</v>
      </c>
      <c r="O6468" s="66" t="s">
        <v>10944</v>
      </c>
      <c r="P6468" s="67" t="s">
        <v>2637</v>
      </c>
      <c r="Q6468" s="67" t="s">
        <v>1512</v>
      </c>
      <c r="R6468" s="67" t="s">
        <v>1658</v>
      </c>
      <c r="S6468" s="67"/>
      <c r="T6468" s="67"/>
      <c r="U6468" s="67"/>
      <c r="V6468" s="67"/>
      <c r="W6468" s="67"/>
      <c r="X6468" s="67"/>
      <c r="Y6468" s="67"/>
    </row>
    <row r="6469" spans="1:25" s="2" customFormat="1" ht="16.5" customHeight="1">
      <c r="A6469" s="59">
        <v>6468</v>
      </c>
      <c r="B6469" s="61" t="str">
        <f t="shared" si="707"/>
        <v>hr</v>
      </c>
      <c r="C6469" s="61" t="s">
        <v>1906</v>
      </c>
      <c r="D6469" s="2" t="s">
        <v>13690</v>
      </c>
      <c r="E6469" s="61" t="str">
        <f t="shared" si="708"/>
        <v>h</v>
      </c>
      <c r="F6469" s="62" t="str">
        <f t="shared" si="709"/>
        <v>r</v>
      </c>
      <c r="G6469" s="62" t="str">
        <f t="shared" si="710"/>
        <v>R</v>
      </c>
      <c r="H6469" s="62" t="str">
        <f t="shared" si="711"/>
        <v>L</v>
      </c>
      <c r="I6469" s="62">
        <f t="shared" si="712"/>
        <v>17</v>
      </c>
      <c r="J6469" s="62">
        <f t="shared" si="713"/>
        <v>10</v>
      </c>
      <c r="K6469" s="81">
        <v>3.5793652327664463E-8</v>
      </c>
      <c r="L6469" s="2" t="s">
        <v>6888</v>
      </c>
      <c r="M6469" s="2" t="s">
        <v>14110</v>
      </c>
      <c r="N6469" s="60" t="s">
        <v>6973</v>
      </c>
      <c r="O6469" s="66" t="s">
        <v>7518</v>
      </c>
      <c r="P6469" s="67" t="s">
        <v>3366</v>
      </c>
      <c r="Q6469" s="67" t="s">
        <v>6965</v>
      </c>
      <c r="R6469" s="67" t="s">
        <v>722</v>
      </c>
      <c r="S6469" s="67"/>
      <c r="T6469" s="67"/>
      <c r="U6469" s="67"/>
      <c r="V6469" s="67"/>
      <c r="W6469" s="67"/>
      <c r="X6469" s="67"/>
      <c r="Y6469" s="67"/>
    </row>
    <row r="6470" spans="1:25" s="2" customFormat="1" ht="16.5" customHeight="1">
      <c r="A6470" s="59">
        <v>6469</v>
      </c>
      <c r="B6470" s="61" t="str">
        <f t="shared" si="707"/>
        <v>qn</v>
      </c>
      <c r="C6470" s="61" t="s">
        <v>3986</v>
      </c>
      <c r="D6470" s="2" t="s">
        <v>13573</v>
      </c>
      <c r="E6470" s="61" t="str">
        <f t="shared" si="708"/>
        <v>q</v>
      </c>
      <c r="F6470" s="62" t="str">
        <f t="shared" si="709"/>
        <v>n</v>
      </c>
      <c r="G6470" s="62" t="str">
        <f t="shared" si="710"/>
        <v>L</v>
      </c>
      <c r="H6470" s="62" t="str">
        <f t="shared" si="711"/>
        <v>R</v>
      </c>
      <c r="I6470" s="62">
        <f t="shared" si="712"/>
        <v>1</v>
      </c>
      <c r="J6470" s="62">
        <f t="shared" si="713"/>
        <v>18</v>
      </c>
      <c r="K6470" s="81">
        <v>3.5793652327664463E-8</v>
      </c>
      <c r="L6470" s="2" t="s">
        <v>13511</v>
      </c>
      <c r="M6470" s="2" t="s">
        <v>6916</v>
      </c>
      <c r="N6470" s="60" t="s">
        <v>6972</v>
      </c>
      <c r="O6470" s="66" t="s">
        <v>8145</v>
      </c>
      <c r="P6470" s="67" t="s">
        <v>6177</v>
      </c>
      <c r="Q6470" s="67" t="s">
        <v>3991</v>
      </c>
      <c r="R6470" s="67"/>
      <c r="S6470" s="67"/>
      <c r="T6470" s="67"/>
      <c r="U6470" s="67"/>
      <c r="V6470" s="67"/>
      <c r="W6470" s="67"/>
      <c r="X6470" s="67"/>
      <c r="Y6470" s="67"/>
    </row>
    <row r="6471" spans="1:25" s="2" customFormat="1" ht="16.5" customHeight="1">
      <c r="A6471" s="59">
        <v>6470</v>
      </c>
      <c r="B6471" s="61" t="str">
        <f t="shared" si="707"/>
        <v>lw</v>
      </c>
      <c r="C6471" s="61" t="s">
        <v>2928</v>
      </c>
      <c r="D6471" s="2" t="s">
        <v>13620</v>
      </c>
      <c r="E6471" s="61" t="str">
        <f t="shared" si="708"/>
        <v>l</v>
      </c>
      <c r="F6471" s="62" t="str">
        <f t="shared" si="709"/>
        <v>w</v>
      </c>
      <c r="G6471" s="62" t="str">
        <f t="shared" si="710"/>
        <v>R</v>
      </c>
      <c r="H6471" s="62" t="str">
        <f t="shared" si="711"/>
        <v>L</v>
      </c>
      <c r="I6471" s="62">
        <f t="shared" si="712"/>
        <v>25</v>
      </c>
      <c r="J6471" s="62">
        <f t="shared" si="713"/>
        <v>4</v>
      </c>
      <c r="K6471" s="81">
        <v>3.5793652327664463E-8</v>
      </c>
      <c r="L6471" s="2" t="s">
        <v>6889</v>
      </c>
      <c r="M6471" s="2" t="s">
        <v>6916</v>
      </c>
      <c r="N6471" s="60" t="s">
        <v>7054</v>
      </c>
      <c r="O6471" s="66" t="s">
        <v>8221</v>
      </c>
      <c r="P6471" s="67" t="s">
        <v>6177</v>
      </c>
      <c r="Q6471" s="67" t="s">
        <v>1628</v>
      </c>
      <c r="R6471" s="67" t="s">
        <v>6963</v>
      </c>
      <c r="S6471" s="67" t="s">
        <v>2075</v>
      </c>
      <c r="T6471" s="67" t="s">
        <v>5864</v>
      </c>
      <c r="U6471" s="67"/>
      <c r="V6471" s="67"/>
      <c r="W6471" s="67"/>
      <c r="X6471" s="67"/>
      <c r="Y6471" s="67"/>
    </row>
    <row r="6472" spans="1:25" s="2" customFormat="1" ht="16.5" customHeight="1">
      <c r="A6472" s="59">
        <v>6471</v>
      </c>
      <c r="B6472" s="61" t="str">
        <f t="shared" si="707"/>
        <v>zk</v>
      </c>
      <c r="C6472" s="61" t="s">
        <v>6273</v>
      </c>
      <c r="D6472" s="2" t="s">
        <v>6915</v>
      </c>
      <c r="E6472" s="61" t="str">
        <f t="shared" si="708"/>
        <v>z</v>
      </c>
      <c r="F6472" s="62" t="str">
        <f t="shared" si="709"/>
        <v>k</v>
      </c>
      <c r="G6472" s="62" t="str">
        <f t="shared" si="710"/>
        <v>L</v>
      </c>
      <c r="H6472" s="62" t="str">
        <f t="shared" si="711"/>
        <v>R</v>
      </c>
      <c r="I6472" s="62">
        <f t="shared" si="712"/>
        <v>3</v>
      </c>
      <c r="J6472" s="62">
        <f t="shared" si="713"/>
        <v>23</v>
      </c>
      <c r="K6472" s="81">
        <v>3.5793652327664463E-8</v>
      </c>
      <c r="L6472" s="2" t="s">
        <v>6883</v>
      </c>
      <c r="M6472" s="2" t="s">
        <v>6836</v>
      </c>
      <c r="N6472" s="60" t="s">
        <v>13435</v>
      </c>
      <c r="O6472" s="66" t="s">
        <v>9256</v>
      </c>
      <c r="P6472" s="67" t="s">
        <v>5680</v>
      </c>
      <c r="Q6472" s="67" t="s">
        <v>14102</v>
      </c>
      <c r="R6472" s="67" t="s">
        <v>14102</v>
      </c>
      <c r="S6472" s="67" t="s">
        <v>6175</v>
      </c>
      <c r="T6472" s="67"/>
      <c r="U6472" s="67"/>
      <c r="V6472" s="67"/>
      <c r="W6472" s="67"/>
      <c r="X6472" s="67"/>
      <c r="Y6472" s="67"/>
    </row>
    <row r="6473" spans="1:25" s="2" customFormat="1" ht="16.5" customHeight="1">
      <c r="A6473" s="59">
        <v>6472</v>
      </c>
      <c r="B6473" s="61" t="str">
        <f t="shared" si="707"/>
        <v>j</v>
      </c>
      <c r="C6473" s="61" t="s">
        <v>2255</v>
      </c>
      <c r="D6473" s="2" t="s">
        <v>13638</v>
      </c>
      <c r="E6473" s="61" t="str">
        <f t="shared" si="708"/>
        <v>j</v>
      </c>
      <c r="F6473" s="62" t="str">
        <f t="shared" si="709"/>
        <v>j</v>
      </c>
      <c r="G6473" s="62" t="str">
        <f t="shared" si="710"/>
        <v>R</v>
      </c>
      <c r="H6473" s="62" t="str">
        <f t="shared" si="711"/>
        <v>R</v>
      </c>
      <c r="I6473" s="62">
        <f t="shared" si="712"/>
        <v>20</v>
      </c>
      <c r="J6473" s="62">
        <f t="shared" si="713"/>
        <v>20</v>
      </c>
      <c r="K6473" s="81">
        <v>3.5793652327664463E-8</v>
      </c>
      <c r="L6473" s="2" t="s">
        <v>6887</v>
      </c>
      <c r="M6473" s="2" t="s">
        <v>14103</v>
      </c>
      <c r="N6473" s="60" t="s">
        <v>7106</v>
      </c>
      <c r="O6473" s="66" t="s">
        <v>8808</v>
      </c>
      <c r="P6473" s="67" t="s">
        <v>4548</v>
      </c>
      <c r="Q6473" s="67" t="s">
        <v>3812</v>
      </c>
      <c r="R6473" s="67" t="s">
        <v>824</v>
      </c>
      <c r="S6473" s="67" t="s">
        <v>14504</v>
      </c>
      <c r="T6473" s="67"/>
      <c r="U6473" s="67"/>
      <c r="V6473" s="67"/>
      <c r="W6473" s="67"/>
      <c r="X6473" s="67"/>
      <c r="Y6473" s="67"/>
    </row>
    <row r="6474" spans="1:25" s="2" customFormat="1" ht="16.5" customHeight="1">
      <c r="A6474" s="59">
        <v>6473</v>
      </c>
      <c r="B6474" s="61" t="str">
        <f t="shared" si="707"/>
        <v>xu</v>
      </c>
      <c r="C6474" s="61" t="s">
        <v>5554</v>
      </c>
      <c r="D6474" s="2" t="s">
        <v>6947</v>
      </c>
      <c r="E6474" s="61" t="str">
        <f t="shared" si="708"/>
        <v>x</v>
      </c>
      <c r="F6474" s="62" t="str">
        <f t="shared" si="709"/>
        <v>u</v>
      </c>
      <c r="G6474" s="62" t="str">
        <f t="shared" si="710"/>
        <v>L</v>
      </c>
      <c r="H6474" s="62" t="str">
        <f t="shared" si="711"/>
        <v>R</v>
      </c>
      <c r="I6474" s="62">
        <f t="shared" si="712"/>
        <v>6</v>
      </c>
      <c r="J6474" s="62">
        <f t="shared" si="713"/>
        <v>19</v>
      </c>
      <c r="K6474" s="81">
        <v>3.5793652327664463E-8</v>
      </c>
      <c r="L6474" s="2" t="s">
        <v>6892</v>
      </c>
      <c r="M6474" s="2" t="s">
        <v>13512</v>
      </c>
      <c r="N6474" s="60" t="s">
        <v>7195</v>
      </c>
      <c r="O6474" s="66" t="s">
        <v>12607</v>
      </c>
      <c r="P6474" s="67" t="s">
        <v>6036</v>
      </c>
      <c r="Q6474" s="67" t="s">
        <v>5654</v>
      </c>
      <c r="R6474" s="67" t="s">
        <v>6177</v>
      </c>
      <c r="S6474" s="67"/>
      <c r="T6474" s="67"/>
      <c r="U6474" s="67"/>
      <c r="V6474" s="67"/>
      <c r="W6474" s="67"/>
      <c r="X6474" s="67"/>
      <c r="Y6474" s="67"/>
    </row>
    <row r="6475" spans="1:25" s="2" customFormat="1" ht="16.5" customHeight="1">
      <c r="A6475" s="59">
        <v>6474</v>
      </c>
      <c r="B6475" s="61" t="str">
        <f t="shared" si="707"/>
        <v>df</v>
      </c>
      <c r="C6475" s="61" t="s">
        <v>906</v>
      </c>
      <c r="D6475" s="2" t="s">
        <v>13619</v>
      </c>
      <c r="E6475" s="61" t="str">
        <f t="shared" si="708"/>
        <v>d</v>
      </c>
      <c r="F6475" s="62" t="str">
        <f t="shared" si="709"/>
        <v>f</v>
      </c>
      <c r="G6475" s="62" t="str">
        <f t="shared" si="710"/>
        <v>L</v>
      </c>
      <c r="H6475" s="62" t="str">
        <f t="shared" si="711"/>
        <v>L</v>
      </c>
      <c r="I6475" s="62">
        <f t="shared" si="712"/>
        <v>8</v>
      </c>
      <c r="J6475" s="62">
        <f t="shared" si="713"/>
        <v>11</v>
      </c>
      <c r="K6475" s="81">
        <v>3.5793652327664463E-8</v>
      </c>
      <c r="L6475" s="2" t="s">
        <v>13508</v>
      </c>
      <c r="M6475" s="2" t="s">
        <v>14463</v>
      </c>
      <c r="N6475" s="60" t="s">
        <v>13380</v>
      </c>
      <c r="O6475" s="66" t="s">
        <v>14316</v>
      </c>
      <c r="P6475" s="67" t="s">
        <v>6798</v>
      </c>
      <c r="Q6475" s="67" t="s">
        <v>6764</v>
      </c>
      <c r="R6475" s="67" t="s">
        <v>1053</v>
      </c>
      <c r="S6475" s="67"/>
      <c r="T6475" s="67"/>
      <c r="U6475" s="67"/>
      <c r="V6475" s="67"/>
      <c r="W6475" s="67"/>
      <c r="X6475" s="67"/>
      <c r="Y6475" s="67"/>
    </row>
    <row r="6476" spans="1:25" s="2" customFormat="1" ht="16.5" customHeight="1">
      <c r="A6476" s="59">
        <v>6475</v>
      </c>
      <c r="B6476" s="61" t="str">
        <f t="shared" si="707"/>
        <v>zj</v>
      </c>
      <c r="C6476" s="61" t="s">
        <v>6253</v>
      </c>
      <c r="D6476" s="2" t="s">
        <v>13666</v>
      </c>
      <c r="E6476" s="61" t="str">
        <f t="shared" si="708"/>
        <v>z</v>
      </c>
      <c r="F6476" s="62" t="str">
        <f t="shared" si="709"/>
        <v>j</v>
      </c>
      <c r="G6476" s="62" t="str">
        <f t="shared" si="710"/>
        <v>L</v>
      </c>
      <c r="H6476" s="62" t="str">
        <f t="shared" si="711"/>
        <v>R</v>
      </c>
      <c r="I6476" s="62">
        <f t="shared" si="712"/>
        <v>3</v>
      </c>
      <c r="J6476" s="62">
        <f t="shared" si="713"/>
        <v>20</v>
      </c>
      <c r="K6476" s="81">
        <v>3.5793652327664463E-8</v>
      </c>
      <c r="L6476" s="2" t="s">
        <v>6883</v>
      </c>
      <c r="M6476" s="2" t="s">
        <v>6840</v>
      </c>
      <c r="N6476" s="60" t="s">
        <v>7106</v>
      </c>
      <c r="O6476" s="66" t="s">
        <v>10832</v>
      </c>
      <c r="P6476" s="67" t="s">
        <v>2637</v>
      </c>
      <c r="Q6476" s="67" t="s">
        <v>98</v>
      </c>
      <c r="R6476" s="67" t="s">
        <v>3881</v>
      </c>
      <c r="S6476" s="67"/>
      <c r="T6476" s="67"/>
      <c r="U6476" s="67"/>
      <c r="V6476" s="67"/>
      <c r="W6476" s="67"/>
      <c r="X6476" s="67"/>
      <c r="Y6476" s="67"/>
    </row>
    <row r="6477" spans="1:25" s="2" customFormat="1" ht="16.5" customHeight="1">
      <c r="A6477" s="59">
        <v>6476</v>
      </c>
      <c r="B6477" s="61" t="str">
        <f t="shared" si="707"/>
        <v>jv</v>
      </c>
      <c r="C6477" s="61" t="s">
        <v>2441</v>
      </c>
      <c r="D6477" s="2" t="s">
        <v>14017</v>
      </c>
      <c r="E6477" s="61" t="str">
        <f t="shared" si="708"/>
        <v>j</v>
      </c>
      <c r="F6477" s="62" t="str">
        <f t="shared" si="709"/>
        <v>v</v>
      </c>
      <c r="G6477" s="62" t="str">
        <f t="shared" si="710"/>
        <v>R</v>
      </c>
      <c r="H6477" s="62" t="str">
        <f t="shared" si="711"/>
        <v>L</v>
      </c>
      <c r="I6477" s="62">
        <f t="shared" si="712"/>
        <v>20</v>
      </c>
      <c r="J6477" s="62">
        <f t="shared" si="713"/>
        <v>12</v>
      </c>
      <c r="K6477" s="81">
        <v>3.5793652327664463E-8</v>
      </c>
      <c r="L6477" s="2" t="s">
        <v>6887</v>
      </c>
      <c r="M6477" s="2" t="s">
        <v>13513</v>
      </c>
      <c r="N6477" s="60" t="s">
        <v>7045</v>
      </c>
      <c r="O6477" s="66" t="s">
        <v>13198</v>
      </c>
      <c r="P6477" s="67" t="s">
        <v>1474</v>
      </c>
      <c r="Q6477" s="67" t="s">
        <v>143</v>
      </c>
      <c r="R6477" s="67" t="s">
        <v>5686</v>
      </c>
      <c r="S6477" s="67"/>
      <c r="T6477" s="67"/>
      <c r="U6477" s="67"/>
      <c r="V6477" s="67"/>
      <c r="W6477" s="67"/>
      <c r="X6477" s="67"/>
      <c r="Y6477" s="67"/>
    </row>
    <row r="6478" spans="1:25" s="2" customFormat="1" ht="16.5" customHeight="1">
      <c r="A6478" s="59">
        <v>6477</v>
      </c>
      <c r="B6478" s="61" t="str">
        <f t="shared" si="707"/>
        <v>si</v>
      </c>
      <c r="C6478" s="61" t="s">
        <v>4649</v>
      </c>
      <c r="D6478" s="2" t="s">
        <v>6922</v>
      </c>
      <c r="E6478" s="61" t="str">
        <f t="shared" si="708"/>
        <v>s</v>
      </c>
      <c r="F6478" s="62" t="str">
        <f t="shared" si="709"/>
        <v>i</v>
      </c>
      <c r="G6478" s="62" t="str">
        <f t="shared" si="710"/>
        <v>L</v>
      </c>
      <c r="H6478" s="62" t="str">
        <f t="shared" si="711"/>
        <v>R</v>
      </c>
      <c r="I6478" s="62">
        <f t="shared" si="712"/>
        <v>5</v>
      </c>
      <c r="J6478" s="62">
        <f t="shared" si="713"/>
        <v>22</v>
      </c>
      <c r="K6478" s="81">
        <v>3.5793652327664463E-8</v>
      </c>
      <c r="L6478" s="2" t="s">
        <v>6775</v>
      </c>
      <c r="M6478" s="2" t="s">
        <v>13510</v>
      </c>
      <c r="N6478" s="60" t="s">
        <v>6972</v>
      </c>
      <c r="O6478" s="66" t="s">
        <v>13115</v>
      </c>
      <c r="P6478" s="67" t="s">
        <v>4641</v>
      </c>
      <c r="Q6478" s="67" t="s">
        <v>4903</v>
      </c>
      <c r="R6478" s="67" t="s">
        <v>5479</v>
      </c>
      <c r="S6478" s="67"/>
      <c r="T6478" s="67"/>
      <c r="U6478" s="67"/>
      <c r="V6478" s="67"/>
      <c r="W6478" s="67"/>
      <c r="X6478" s="67"/>
      <c r="Y6478" s="67"/>
    </row>
    <row r="6479" spans="1:25" s="2" customFormat="1" ht="16.5" customHeight="1">
      <c r="A6479" s="59">
        <v>6478</v>
      </c>
      <c r="B6479" s="61" t="str">
        <f t="shared" si="707"/>
        <v>mq</v>
      </c>
      <c r="C6479" s="61" t="s">
        <v>3261</v>
      </c>
      <c r="D6479" s="2" t="s">
        <v>6839</v>
      </c>
      <c r="E6479" s="61" t="str">
        <f t="shared" si="708"/>
        <v>m</v>
      </c>
      <c r="F6479" s="62" t="str">
        <f t="shared" si="709"/>
        <v>q</v>
      </c>
      <c r="G6479" s="62" t="str">
        <f t="shared" si="710"/>
        <v>R</v>
      </c>
      <c r="H6479" s="62" t="str">
        <f t="shared" si="711"/>
        <v>L</v>
      </c>
      <c r="I6479" s="62">
        <f t="shared" si="712"/>
        <v>21</v>
      </c>
      <c r="J6479" s="62">
        <f t="shared" si="713"/>
        <v>1</v>
      </c>
      <c r="K6479" s="81">
        <v>3.5793652327664463E-8</v>
      </c>
      <c r="L6479" s="2" t="s">
        <v>6877</v>
      </c>
      <c r="M6479" s="2" t="s">
        <v>6960</v>
      </c>
      <c r="N6479" s="60" t="s">
        <v>6972</v>
      </c>
      <c r="O6479" s="66" t="s">
        <v>9858</v>
      </c>
      <c r="P6479" s="67" t="s">
        <v>630</v>
      </c>
      <c r="Q6479" s="67" t="s">
        <v>4640</v>
      </c>
      <c r="R6479" s="67" t="s">
        <v>3610</v>
      </c>
      <c r="S6479" s="67"/>
      <c r="T6479" s="67"/>
      <c r="U6479" s="67"/>
      <c r="V6479" s="67"/>
      <c r="W6479" s="67"/>
      <c r="X6479" s="67"/>
      <c r="Y6479" s="67"/>
    </row>
    <row r="6480" spans="1:25" s="2" customFormat="1" ht="16.5" customHeight="1">
      <c r="A6480" s="59">
        <v>6479</v>
      </c>
      <c r="B6480" s="61" t="str">
        <f t="shared" si="707"/>
        <v>du</v>
      </c>
      <c r="C6480" s="61" t="s">
        <v>1072</v>
      </c>
      <c r="D6480" s="2" t="s">
        <v>6938</v>
      </c>
      <c r="E6480" s="61" t="str">
        <f t="shared" si="708"/>
        <v>d</v>
      </c>
      <c r="F6480" s="62" t="str">
        <f t="shared" si="709"/>
        <v>u</v>
      </c>
      <c r="G6480" s="62" t="str">
        <f t="shared" si="710"/>
        <v>L</v>
      </c>
      <c r="H6480" s="62" t="str">
        <f t="shared" si="711"/>
        <v>R</v>
      </c>
      <c r="I6480" s="62">
        <f t="shared" si="712"/>
        <v>8</v>
      </c>
      <c r="J6480" s="62">
        <f t="shared" si="713"/>
        <v>19</v>
      </c>
      <c r="K6480" s="81">
        <v>3.5793652327664463E-8</v>
      </c>
      <c r="L6480" s="2" t="s">
        <v>13508</v>
      </c>
      <c r="M6480" s="2" t="s">
        <v>13512</v>
      </c>
      <c r="N6480" s="60" t="s">
        <v>6797</v>
      </c>
      <c r="O6480" s="66" t="s">
        <v>8028</v>
      </c>
      <c r="P6480" s="67" t="s">
        <v>426</v>
      </c>
      <c r="Q6480" s="67" t="s">
        <v>4989</v>
      </c>
      <c r="R6480" s="67"/>
      <c r="S6480" s="67"/>
      <c r="T6480" s="67"/>
      <c r="U6480" s="67"/>
      <c r="V6480" s="67"/>
      <c r="W6480" s="67"/>
      <c r="X6480" s="67"/>
      <c r="Y6480" s="67"/>
    </row>
    <row r="6481" spans="1:25" s="2" customFormat="1" ht="16.5" customHeight="1">
      <c r="A6481" s="59">
        <v>6480</v>
      </c>
      <c r="B6481" s="61" t="str">
        <f t="shared" si="707"/>
        <v>jw</v>
      </c>
      <c r="C6481" s="61" t="s">
        <v>2201</v>
      </c>
      <c r="D6481" s="2" t="s">
        <v>13581</v>
      </c>
      <c r="E6481" s="61" t="str">
        <f t="shared" si="708"/>
        <v>j</v>
      </c>
      <c r="F6481" s="62" t="str">
        <f t="shared" si="709"/>
        <v>w</v>
      </c>
      <c r="G6481" s="62" t="str">
        <f t="shared" si="710"/>
        <v>R</v>
      </c>
      <c r="H6481" s="62" t="str">
        <f t="shared" si="711"/>
        <v>L</v>
      </c>
      <c r="I6481" s="62">
        <f t="shared" si="712"/>
        <v>20</v>
      </c>
      <c r="J6481" s="62">
        <f t="shared" si="713"/>
        <v>4</v>
      </c>
      <c r="K6481" s="81">
        <v>3.5793652327664463E-8</v>
      </c>
      <c r="L6481" s="2" t="s">
        <v>6887</v>
      </c>
      <c r="M6481" s="2" t="s">
        <v>6916</v>
      </c>
      <c r="N6481" s="60" t="s">
        <v>7108</v>
      </c>
      <c r="O6481" s="66" t="s">
        <v>10633</v>
      </c>
      <c r="P6481" s="67" t="s">
        <v>3474</v>
      </c>
      <c r="Q6481" s="67" t="s">
        <v>6109</v>
      </c>
      <c r="R6481" s="67" t="s">
        <v>5934</v>
      </c>
      <c r="S6481" s="67"/>
      <c r="T6481" s="67"/>
      <c r="U6481" s="67"/>
      <c r="V6481" s="67"/>
      <c r="W6481" s="67"/>
      <c r="X6481" s="67"/>
      <c r="Y6481" s="67"/>
    </row>
    <row r="6482" spans="1:25" s="2" customFormat="1" ht="16.5" customHeight="1">
      <c r="A6482" s="59">
        <v>6481</v>
      </c>
      <c r="B6482" s="61" t="str">
        <f t="shared" si="707"/>
        <v>kg</v>
      </c>
      <c r="C6482" s="61" t="s">
        <v>2575</v>
      </c>
      <c r="D6482" s="2" t="s">
        <v>13733</v>
      </c>
      <c r="E6482" s="61" t="str">
        <f t="shared" si="708"/>
        <v>k</v>
      </c>
      <c r="F6482" s="62" t="str">
        <f t="shared" si="709"/>
        <v>g</v>
      </c>
      <c r="G6482" s="62" t="str">
        <f t="shared" si="710"/>
        <v>R</v>
      </c>
      <c r="H6482" s="62" t="str">
        <f t="shared" si="711"/>
        <v>L</v>
      </c>
      <c r="I6482" s="62">
        <f t="shared" si="712"/>
        <v>23</v>
      </c>
      <c r="J6482" s="62">
        <f t="shared" si="713"/>
        <v>14</v>
      </c>
      <c r="K6482" s="81">
        <v>3.5793652327664463E-8</v>
      </c>
      <c r="L6482" s="2" t="s">
        <v>6890</v>
      </c>
      <c r="M6482" s="2" t="s">
        <v>13767</v>
      </c>
      <c r="N6482" s="60" t="s">
        <v>6996</v>
      </c>
      <c r="O6482" s="66" t="s">
        <v>7413</v>
      </c>
      <c r="P6482" s="67" t="s">
        <v>3309</v>
      </c>
      <c r="Q6482" s="67" t="s">
        <v>4974</v>
      </c>
      <c r="R6482" s="67" t="s">
        <v>2066</v>
      </c>
      <c r="S6482" s="67"/>
      <c r="T6482" s="67"/>
      <c r="U6482" s="67"/>
      <c r="V6482" s="67"/>
      <c r="W6482" s="67"/>
      <c r="X6482" s="67"/>
      <c r="Y6482" s="67"/>
    </row>
    <row r="6483" spans="1:25" s="2" customFormat="1" ht="16.5" customHeight="1">
      <c r="A6483" s="59">
        <v>6482</v>
      </c>
      <c r="B6483" s="61" t="str">
        <f t="shared" si="707"/>
        <v>pd</v>
      </c>
      <c r="C6483" s="61" t="s">
        <v>3744</v>
      </c>
      <c r="D6483" s="2" t="s">
        <v>13730</v>
      </c>
      <c r="E6483" s="61" t="str">
        <f t="shared" si="708"/>
        <v>p</v>
      </c>
      <c r="F6483" s="62" t="str">
        <f t="shared" si="709"/>
        <v>d</v>
      </c>
      <c r="G6483" s="62" t="str">
        <f t="shared" si="710"/>
        <v>R</v>
      </c>
      <c r="H6483" s="62" t="str">
        <f t="shared" si="711"/>
        <v>L</v>
      </c>
      <c r="I6483" s="62">
        <f t="shared" si="712"/>
        <v>26</v>
      </c>
      <c r="J6483" s="62">
        <f t="shared" si="713"/>
        <v>8</v>
      </c>
      <c r="K6483" s="81">
        <v>3.5793652327664463E-8</v>
      </c>
      <c r="L6483" s="2" t="s">
        <v>6881</v>
      </c>
      <c r="M6483" s="2" t="s">
        <v>14463</v>
      </c>
      <c r="N6483" s="60" t="s">
        <v>7008</v>
      </c>
      <c r="O6483" s="66" t="s">
        <v>9915</v>
      </c>
      <c r="P6483" s="67" t="s">
        <v>630</v>
      </c>
      <c r="Q6483" s="67" t="s">
        <v>4513</v>
      </c>
      <c r="R6483" s="67" t="s">
        <v>2637</v>
      </c>
      <c r="S6483" s="67" t="s">
        <v>6963</v>
      </c>
      <c r="T6483" s="67" t="s">
        <v>4361</v>
      </c>
      <c r="U6483" s="67"/>
      <c r="V6483" s="67"/>
      <c r="W6483" s="67"/>
      <c r="X6483" s="67"/>
      <c r="Y6483" s="67"/>
    </row>
    <row r="6484" spans="1:25" s="2" customFormat="1" ht="16.5" customHeight="1">
      <c r="A6484" s="59">
        <v>6483</v>
      </c>
      <c r="B6484" s="61" t="str">
        <f t="shared" si="707"/>
        <v>zy</v>
      </c>
      <c r="C6484" s="61" t="s">
        <v>6265</v>
      </c>
      <c r="D6484" s="2" t="s">
        <v>6925</v>
      </c>
      <c r="E6484" s="61" t="str">
        <f t="shared" si="708"/>
        <v>z</v>
      </c>
      <c r="F6484" s="62" t="str">
        <f t="shared" si="709"/>
        <v>y</v>
      </c>
      <c r="G6484" s="62" t="str">
        <f t="shared" si="710"/>
        <v>L</v>
      </c>
      <c r="H6484" s="62" t="str">
        <f t="shared" si="711"/>
        <v>R</v>
      </c>
      <c r="I6484" s="62">
        <f t="shared" si="712"/>
        <v>3</v>
      </c>
      <c r="J6484" s="62">
        <f t="shared" si="713"/>
        <v>16</v>
      </c>
      <c r="K6484" s="81">
        <v>3.5793652327664463E-8</v>
      </c>
      <c r="L6484" s="2" t="s">
        <v>6883</v>
      </c>
      <c r="M6484" s="2" t="s">
        <v>6876</v>
      </c>
      <c r="N6484" s="60" t="s">
        <v>6797</v>
      </c>
      <c r="O6484" s="66" t="s">
        <v>14297</v>
      </c>
      <c r="P6484" s="67" t="s">
        <v>6798</v>
      </c>
      <c r="Q6484" s="67" t="s">
        <v>14133</v>
      </c>
      <c r="R6484" s="67" t="s">
        <v>6801</v>
      </c>
      <c r="S6484" s="67"/>
      <c r="T6484" s="67"/>
      <c r="U6484" s="67"/>
      <c r="V6484" s="67"/>
      <c r="W6484" s="67"/>
      <c r="X6484" s="67"/>
      <c r="Y6484" s="67"/>
    </row>
    <row r="6485" spans="1:25" s="2" customFormat="1" ht="16.5" customHeight="1">
      <c r="A6485" s="59">
        <v>6484</v>
      </c>
      <c r="B6485" s="61" t="str">
        <f t="shared" si="707"/>
        <v>bi</v>
      </c>
      <c r="C6485" s="61" t="s">
        <v>230</v>
      </c>
      <c r="D6485" s="2" t="s">
        <v>6945</v>
      </c>
      <c r="E6485" s="61" t="str">
        <f t="shared" si="708"/>
        <v>b</v>
      </c>
      <c r="F6485" s="62" t="str">
        <f t="shared" si="709"/>
        <v>i</v>
      </c>
      <c r="G6485" s="62" t="str">
        <f t="shared" si="710"/>
        <v>L</v>
      </c>
      <c r="H6485" s="62" t="str">
        <f t="shared" si="711"/>
        <v>R</v>
      </c>
      <c r="I6485" s="62">
        <f t="shared" si="712"/>
        <v>15</v>
      </c>
      <c r="J6485" s="62">
        <f t="shared" si="713"/>
        <v>22</v>
      </c>
      <c r="K6485" s="81">
        <v>3.5793652327664463E-8</v>
      </c>
      <c r="L6485" s="2" t="s">
        <v>6880</v>
      </c>
      <c r="M6485" s="2" t="s">
        <v>13510</v>
      </c>
      <c r="N6485" s="60" t="s">
        <v>13437</v>
      </c>
      <c r="O6485" s="66" t="s">
        <v>10086</v>
      </c>
      <c r="P6485" s="67" t="s">
        <v>4178</v>
      </c>
      <c r="Q6485" s="67" t="s">
        <v>209</v>
      </c>
      <c r="R6485" s="67" t="s">
        <v>209</v>
      </c>
      <c r="S6485" s="67" t="s">
        <v>4989</v>
      </c>
      <c r="T6485" s="67"/>
      <c r="U6485" s="67"/>
      <c r="V6485" s="67"/>
      <c r="W6485" s="67"/>
      <c r="X6485" s="67"/>
      <c r="Y6485" s="67"/>
    </row>
    <row r="6486" spans="1:25" s="2" customFormat="1" ht="16.5" customHeight="1">
      <c r="A6486" s="59">
        <v>6485</v>
      </c>
      <c r="B6486" s="61" t="str">
        <f t="shared" si="707"/>
        <v>xi</v>
      </c>
      <c r="C6486" s="61" t="s">
        <v>5313</v>
      </c>
      <c r="D6486" s="2" t="s">
        <v>6943</v>
      </c>
      <c r="E6486" s="61" t="str">
        <f t="shared" si="708"/>
        <v>x</v>
      </c>
      <c r="F6486" s="62" t="str">
        <f t="shared" si="709"/>
        <v>i</v>
      </c>
      <c r="G6486" s="62" t="str">
        <f t="shared" si="710"/>
        <v>L</v>
      </c>
      <c r="H6486" s="62" t="str">
        <f t="shared" si="711"/>
        <v>R</v>
      </c>
      <c r="I6486" s="62">
        <f t="shared" si="712"/>
        <v>6</v>
      </c>
      <c r="J6486" s="62">
        <f t="shared" si="713"/>
        <v>22</v>
      </c>
      <c r="K6486" s="81">
        <v>3.5793652327664463E-8</v>
      </c>
      <c r="L6486" s="2" t="s">
        <v>6892</v>
      </c>
      <c r="M6486" s="2" t="s">
        <v>13510</v>
      </c>
      <c r="N6486" s="60" t="s">
        <v>7003</v>
      </c>
      <c r="O6486" s="66" t="s">
        <v>12647</v>
      </c>
      <c r="P6486" s="67" t="s">
        <v>2416</v>
      </c>
      <c r="Q6486" s="67" t="s">
        <v>143</v>
      </c>
      <c r="R6486" s="67" t="s">
        <v>286</v>
      </c>
      <c r="S6486" s="67"/>
      <c r="T6486" s="67"/>
      <c r="U6486" s="67"/>
      <c r="V6486" s="67"/>
      <c r="W6486" s="67"/>
      <c r="X6486" s="67"/>
      <c r="Y6486" s="67"/>
    </row>
    <row r="6487" spans="1:25" s="2" customFormat="1" ht="16.5" customHeight="1">
      <c r="A6487" s="59">
        <v>6486</v>
      </c>
      <c r="B6487" s="61" t="str">
        <f t="shared" si="707"/>
        <v>xn</v>
      </c>
      <c r="C6487" s="61" t="s">
        <v>5364</v>
      </c>
      <c r="D6487" s="2" t="s">
        <v>13567</v>
      </c>
      <c r="E6487" s="61" t="str">
        <f t="shared" si="708"/>
        <v>x</v>
      </c>
      <c r="F6487" s="62" t="str">
        <f t="shared" si="709"/>
        <v>n</v>
      </c>
      <c r="G6487" s="62" t="str">
        <f t="shared" si="710"/>
        <v>L</v>
      </c>
      <c r="H6487" s="62" t="str">
        <f t="shared" si="711"/>
        <v>R</v>
      </c>
      <c r="I6487" s="62">
        <f t="shared" si="712"/>
        <v>6</v>
      </c>
      <c r="J6487" s="62">
        <f t="shared" si="713"/>
        <v>18</v>
      </c>
      <c r="K6487" s="81">
        <v>3.2539683934240423E-8</v>
      </c>
      <c r="L6487" s="2" t="s">
        <v>6892</v>
      </c>
      <c r="M6487" s="2" t="s">
        <v>6916</v>
      </c>
      <c r="N6487" s="60" t="s">
        <v>6972</v>
      </c>
      <c r="O6487" s="66" t="s">
        <v>10028</v>
      </c>
      <c r="P6487" s="67" t="s">
        <v>4178</v>
      </c>
      <c r="Q6487" s="67" t="s">
        <v>13495</v>
      </c>
      <c r="R6487" s="67" t="s">
        <v>14501</v>
      </c>
      <c r="S6487" s="67" t="s">
        <v>5807</v>
      </c>
      <c r="T6487" s="67"/>
      <c r="U6487" s="67"/>
      <c r="V6487" s="67"/>
      <c r="W6487" s="67"/>
      <c r="X6487" s="67"/>
      <c r="Y6487" s="67"/>
    </row>
    <row r="6488" spans="1:25" s="2" customFormat="1" ht="16.5" customHeight="1">
      <c r="A6488" s="59">
        <v>6487</v>
      </c>
      <c r="B6488" s="61" t="str">
        <f t="shared" si="707"/>
        <v>bi</v>
      </c>
      <c r="C6488" s="61" t="s">
        <v>233</v>
      </c>
      <c r="D6488" s="2" t="s">
        <v>6945</v>
      </c>
      <c r="E6488" s="61" t="str">
        <f t="shared" si="708"/>
        <v>b</v>
      </c>
      <c r="F6488" s="62" t="str">
        <f t="shared" si="709"/>
        <v>i</v>
      </c>
      <c r="G6488" s="62" t="str">
        <f t="shared" si="710"/>
        <v>L</v>
      </c>
      <c r="H6488" s="62" t="str">
        <f t="shared" si="711"/>
        <v>R</v>
      </c>
      <c r="I6488" s="62">
        <f t="shared" si="712"/>
        <v>15</v>
      </c>
      <c r="J6488" s="62">
        <f t="shared" si="713"/>
        <v>22</v>
      </c>
      <c r="K6488" s="81">
        <v>3.2539683934240423E-8</v>
      </c>
      <c r="L6488" s="2" t="s">
        <v>6880</v>
      </c>
      <c r="M6488" s="2" t="s">
        <v>13510</v>
      </c>
      <c r="N6488" s="60" t="s">
        <v>6874</v>
      </c>
      <c r="O6488" s="66" t="s">
        <v>12075</v>
      </c>
      <c r="P6488" s="67" t="s">
        <v>1628</v>
      </c>
      <c r="Q6488" s="67" t="s">
        <v>98</v>
      </c>
      <c r="R6488" s="67">
        <v>4</v>
      </c>
      <c r="S6488" s="67"/>
      <c r="T6488" s="67"/>
      <c r="U6488" s="67"/>
      <c r="V6488" s="67"/>
      <c r="W6488" s="67"/>
      <c r="X6488" s="67"/>
      <c r="Y6488" s="67"/>
    </row>
    <row r="6489" spans="1:25" s="2" customFormat="1" ht="16.5" customHeight="1">
      <c r="A6489" s="59">
        <v>6488</v>
      </c>
      <c r="B6489" s="61" t="str">
        <f t="shared" si="707"/>
        <v>jz</v>
      </c>
      <c r="C6489" s="61" t="s">
        <v>2350</v>
      </c>
      <c r="D6489" s="2" t="s">
        <v>6860</v>
      </c>
      <c r="E6489" s="61" t="str">
        <f t="shared" si="708"/>
        <v>j</v>
      </c>
      <c r="F6489" s="62" t="str">
        <f t="shared" si="709"/>
        <v>z</v>
      </c>
      <c r="G6489" s="62" t="str">
        <f t="shared" si="710"/>
        <v>R</v>
      </c>
      <c r="H6489" s="62" t="str">
        <f t="shared" si="711"/>
        <v>L</v>
      </c>
      <c r="I6489" s="62">
        <f t="shared" si="712"/>
        <v>20</v>
      </c>
      <c r="J6489" s="62">
        <f t="shared" si="713"/>
        <v>3</v>
      </c>
      <c r="K6489" s="81">
        <v>3.2539683934240423E-8</v>
      </c>
      <c r="L6489" s="2" t="s">
        <v>6887</v>
      </c>
      <c r="M6489" s="2" t="s">
        <v>13530</v>
      </c>
      <c r="N6489" s="60" t="s">
        <v>6972</v>
      </c>
      <c r="O6489" s="66" t="s">
        <v>8948</v>
      </c>
      <c r="P6489" s="67" t="s">
        <v>173</v>
      </c>
      <c r="Q6489" s="67" t="s">
        <v>4481</v>
      </c>
      <c r="R6489" s="67" t="s">
        <v>6776</v>
      </c>
      <c r="S6489" s="67" t="s">
        <v>14494</v>
      </c>
      <c r="T6489" s="67"/>
      <c r="U6489" s="67"/>
      <c r="V6489" s="67"/>
      <c r="W6489" s="67"/>
      <c r="X6489" s="67"/>
      <c r="Y6489" s="67"/>
    </row>
    <row r="6490" spans="1:25" s="2" customFormat="1" ht="16.5" customHeight="1">
      <c r="A6490" s="59">
        <v>6489</v>
      </c>
      <c r="B6490" s="61" t="str">
        <f t="shared" si="707"/>
        <v>ds</v>
      </c>
      <c r="C6490" s="61" t="s">
        <v>1013</v>
      </c>
      <c r="D6490" s="2" t="s">
        <v>13602</v>
      </c>
      <c r="E6490" s="61" t="str">
        <f t="shared" si="708"/>
        <v>d</v>
      </c>
      <c r="F6490" s="62" t="str">
        <f t="shared" si="709"/>
        <v>s</v>
      </c>
      <c r="G6490" s="62" t="str">
        <f t="shared" si="710"/>
        <v>L</v>
      </c>
      <c r="H6490" s="62" t="str">
        <f t="shared" si="711"/>
        <v>L</v>
      </c>
      <c r="I6490" s="62">
        <f t="shared" si="712"/>
        <v>8</v>
      </c>
      <c r="J6490" s="62">
        <f t="shared" si="713"/>
        <v>5</v>
      </c>
      <c r="K6490" s="81">
        <v>3.2539683934240423E-8</v>
      </c>
      <c r="L6490" s="2" t="s">
        <v>13508</v>
      </c>
      <c r="M6490" s="2" t="s">
        <v>14095</v>
      </c>
      <c r="N6490" s="60" t="s">
        <v>7143</v>
      </c>
      <c r="O6490" s="66" t="s">
        <v>8366</v>
      </c>
      <c r="P6490" s="67" t="s">
        <v>1170</v>
      </c>
      <c r="Q6490" s="67" t="s">
        <v>1006</v>
      </c>
      <c r="R6490" s="67"/>
      <c r="S6490" s="67"/>
      <c r="T6490" s="67"/>
      <c r="U6490" s="67"/>
      <c r="V6490" s="67"/>
      <c r="W6490" s="67"/>
      <c r="X6490" s="67"/>
      <c r="Y6490" s="67"/>
    </row>
    <row r="6491" spans="1:25" s="2" customFormat="1" ht="16.5" customHeight="1">
      <c r="A6491" s="59">
        <v>6490</v>
      </c>
      <c r="B6491" s="61" t="str">
        <f t="shared" si="707"/>
        <v>ql</v>
      </c>
      <c r="C6491" s="61" t="s">
        <v>3951</v>
      </c>
      <c r="D6491" s="2" t="s">
        <v>13778</v>
      </c>
      <c r="E6491" s="61" t="str">
        <f t="shared" si="708"/>
        <v>q</v>
      </c>
      <c r="F6491" s="62" t="str">
        <f t="shared" si="709"/>
        <v>l</v>
      </c>
      <c r="G6491" s="62" t="str">
        <f t="shared" si="710"/>
        <v>L</v>
      </c>
      <c r="H6491" s="62" t="str">
        <f t="shared" si="711"/>
        <v>R</v>
      </c>
      <c r="I6491" s="62">
        <f t="shared" si="712"/>
        <v>1</v>
      </c>
      <c r="J6491" s="62">
        <f t="shared" si="713"/>
        <v>25</v>
      </c>
      <c r="K6491" s="81">
        <v>3.2539683934240423E-8</v>
      </c>
      <c r="L6491" s="2" t="s">
        <v>13511</v>
      </c>
      <c r="M6491" s="2" t="s">
        <v>14015</v>
      </c>
      <c r="N6491" s="60" t="s">
        <v>13380</v>
      </c>
      <c r="O6491" s="66" t="s">
        <v>7753</v>
      </c>
      <c r="P6491" s="67" t="s">
        <v>426</v>
      </c>
      <c r="Q6491" s="67" t="s">
        <v>1280</v>
      </c>
      <c r="R6491" s="67" t="s">
        <v>881</v>
      </c>
      <c r="S6491" s="67" t="s">
        <v>824</v>
      </c>
      <c r="T6491" s="67"/>
      <c r="U6491" s="67"/>
      <c r="V6491" s="67"/>
      <c r="W6491" s="67"/>
      <c r="X6491" s="67"/>
      <c r="Y6491" s="67"/>
    </row>
    <row r="6492" spans="1:25" s="2" customFormat="1" ht="16.5" customHeight="1">
      <c r="A6492" s="59">
        <v>6491</v>
      </c>
      <c r="B6492" s="61" t="str">
        <f t="shared" si="707"/>
        <v>ns</v>
      </c>
      <c r="C6492" s="61" t="s">
        <v>3604</v>
      </c>
      <c r="D6492" s="2" t="s">
        <v>13734</v>
      </c>
      <c r="E6492" s="61" t="str">
        <f t="shared" si="708"/>
        <v>n</v>
      </c>
      <c r="F6492" s="62" t="str">
        <f t="shared" si="709"/>
        <v>s</v>
      </c>
      <c r="G6492" s="62" t="str">
        <f t="shared" si="710"/>
        <v>R</v>
      </c>
      <c r="H6492" s="62" t="str">
        <f t="shared" si="711"/>
        <v>L</v>
      </c>
      <c r="I6492" s="62">
        <f t="shared" si="712"/>
        <v>18</v>
      </c>
      <c r="J6492" s="62">
        <f t="shared" si="713"/>
        <v>5</v>
      </c>
      <c r="K6492" s="81">
        <v>3.2539683934240423E-8</v>
      </c>
      <c r="L6492" s="2" t="s">
        <v>6878</v>
      </c>
      <c r="M6492" s="2" t="s">
        <v>14095</v>
      </c>
      <c r="N6492" s="60" t="s">
        <v>7106</v>
      </c>
      <c r="O6492" s="66" t="s">
        <v>8265</v>
      </c>
      <c r="P6492" s="67" t="s">
        <v>1170</v>
      </c>
      <c r="Q6492" s="67" t="s">
        <v>3366</v>
      </c>
      <c r="R6492" s="67" t="s">
        <v>1006</v>
      </c>
      <c r="S6492" s="67"/>
      <c r="T6492" s="67"/>
      <c r="U6492" s="67"/>
      <c r="V6492" s="67"/>
      <c r="W6492" s="67"/>
      <c r="X6492" s="67"/>
      <c r="Y6492" s="67"/>
    </row>
    <row r="6493" spans="1:25" s="2" customFormat="1" ht="16.5" customHeight="1">
      <c r="A6493" s="59">
        <v>6492</v>
      </c>
      <c r="B6493" s="61" t="str">
        <f t="shared" si="707"/>
        <v>zi</v>
      </c>
      <c r="C6493" s="61" t="s">
        <v>6678</v>
      </c>
      <c r="D6493" s="2" t="s">
        <v>6923</v>
      </c>
      <c r="E6493" s="61" t="str">
        <f t="shared" si="708"/>
        <v>z</v>
      </c>
      <c r="F6493" s="62" t="str">
        <f t="shared" si="709"/>
        <v>i</v>
      </c>
      <c r="G6493" s="62" t="str">
        <f t="shared" si="710"/>
        <v>L</v>
      </c>
      <c r="H6493" s="62" t="str">
        <f t="shared" si="711"/>
        <v>R</v>
      </c>
      <c r="I6493" s="62">
        <f t="shared" si="712"/>
        <v>3</v>
      </c>
      <c r="J6493" s="62">
        <f t="shared" si="713"/>
        <v>22</v>
      </c>
      <c r="K6493" s="81">
        <v>3.2539683934240423E-8</v>
      </c>
      <c r="L6493" s="2" t="s">
        <v>6883</v>
      </c>
      <c r="M6493" s="2" t="s">
        <v>13510</v>
      </c>
      <c r="N6493" s="60" t="s">
        <v>7238</v>
      </c>
      <c r="O6493" s="66" t="s">
        <v>11753</v>
      </c>
      <c r="P6493" s="67" t="s">
        <v>323</v>
      </c>
      <c r="Q6493" s="67" t="s">
        <v>3991</v>
      </c>
      <c r="R6493" s="67" t="s">
        <v>3348</v>
      </c>
      <c r="S6493" s="67"/>
      <c r="T6493" s="67"/>
      <c r="U6493" s="67"/>
      <c r="V6493" s="67"/>
      <c r="W6493" s="67"/>
      <c r="X6493" s="67"/>
      <c r="Y6493" s="67"/>
    </row>
    <row r="6494" spans="1:25" s="2" customFormat="1" ht="16.5" customHeight="1">
      <c r="A6494" s="59">
        <v>6493</v>
      </c>
      <c r="B6494" s="61" t="str">
        <f t="shared" si="707"/>
        <v>qm</v>
      </c>
      <c r="C6494" s="61" t="s">
        <v>4180</v>
      </c>
      <c r="D6494" s="2" t="s">
        <v>13610</v>
      </c>
      <c r="E6494" s="61" t="str">
        <f t="shared" si="708"/>
        <v>q</v>
      </c>
      <c r="F6494" s="62" t="str">
        <f t="shared" si="709"/>
        <v>m</v>
      </c>
      <c r="G6494" s="62" t="str">
        <f t="shared" si="710"/>
        <v>L</v>
      </c>
      <c r="H6494" s="62" t="str">
        <f t="shared" si="711"/>
        <v>R</v>
      </c>
      <c r="I6494" s="62">
        <f t="shared" si="712"/>
        <v>1</v>
      </c>
      <c r="J6494" s="62">
        <f t="shared" si="713"/>
        <v>21</v>
      </c>
      <c r="K6494" s="81">
        <v>3.2539683934240423E-8</v>
      </c>
      <c r="L6494" s="2" t="s">
        <v>13511</v>
      </c>
      <c r="M6494" s="2" t="s">
        <v>14110</v>
      </c>
      <c r="N6494" s="60" t="s">
        <v>6972</v>
      </c>
      <c r="O6494" s="66" t="s">
        <v>9000</v>
      </c>
      <c r="P6494" s="67" t="s">
        <v>4903</v>
      </c>
      <c r="Q6494" s="67" t="s">
        <v>4179</v>
      </c>
      <c r="R6494" s="67"/>
      <c r="S6494" s="67"/>
      <c r="T6494" s="67"/>
      <c r="U6494" s="67"/>
      <c r="V6494" s="67"/>
      <c r="W6494" s="67"/>
      <c r="X6494" s="67"/>
      <c r="Y6494" s="67"/>
    </row>
    <row r="6495" spans="1:25" s="2" customFormat="1" ht="16.5" customHeight="1">
      <c r="A6495" s="59">
        <v>6494</v>
      </c>
      <c r="B6495" s="61" t="str">
        <f t="shared" si="707"/>
        <v>md</v>
      </c>
      <c r="C6495" s="61" t="s">
        <v>3311</v>
      </c>
      <c r="D6495" s="2" t="s">
        <v>13546</v>
      </c>
      <c r="E6495" s="61" t="str">
        <f t="shared" si="708"/>
        <v>m</v>
      </c>
      <c r="F6495" s="62" t="str">
        <f t="shared" si="709"/>
        <v>d</v>
      </c>
      <c r="G6495" s="62" t="str">
        <f t="shared" si="710"/>
        <v>R</v>
      </c>
      <c r="H6495" s="62" t="str">
        <f t="shared" si="711"/>
        <v>L</v>
      </c>
      <c r="I6495" s="62">
        <f t="shared" si="712"/>
        <v>21</v>
      </c>
      <c r="J6495" s="62">
        <f t="shared" si="713"/>
        <v>8</v>
      </c>
      <c r="K6495" s="81">
        <v>3.2539683934240423E-8</v>
      </c>
      <c r="L6495" s="2" t="s">
        <v>6877</v>
      </c>
      <c r="M6495" s="2" t="s">
        <v>6836</v>
      </c>
      <c r="N6495" s="60" t="s">
        <v>6972</v>
      </c>
      <c r="O6495" s="66" t="s">
        <v>9452</v>
      </c>
      <c r="P6495" s="67" t="s">
        <v>2324</v>
      </c>
      <c r="Q6495" s="67" t="s">
        <v>3309</v>
      </c>
      <c r="R6495" s="67"/>
      <c r="S6495" s="67"/>
      <c r="T6495" s="67"/>
      <c r="U6495" s="67"/>
      <c r="V6495" s="67"/>
      <c r="W6495" s="67"/>
      <c r="X6495" s="67"/>
      <c r="Y6495" s="67"/>
    </row>
    <row r="6496" spans="1:25" s="2" customFormat="1" ht="16.5" customHeight="1">
      <c r="A6496" s="59">
        <v>6495</v>
      </c>
      <c r="B6496" s="61" t="str">
        <f t="shared" si="707"/>
        <v>ti</v>
      </c>
      <c r="C6496" s="61" t="s">
        <v>4899</v>
      </c>
      <c r="D6496" s="2" t="s">
        <v>6942</v>
      </c>
      <c r="E6496" s="61" t="str">
        <f t="shared" si="708"/>
        <v>t</v>
      </c>
      <c r="F6496" s="62" t="str">
        <f t="shared" si="709"/>
        <v>i</v>
      </c>
      <c r="G6496" s="62" t="str">
        <f t="shared" si="710"/>
        <v>L</v>
      </c>
      <c r="H6496" s="62" t="str">
        <f t="shared" si="711"/>
        <v>R</v>
      </c>
      <c r="I6496" s="62">
        <f t="shared" si="712"/>
        <v>13</v>
      </c>
      <c r="J6496" s="62">
        <f t="shared" si="713"/>
        <v>22</v>
      </c>
      <c r="K6496" s="81">
        <v>3.2539683934240423E-8</v>
      </c>
      <c r="L6496" s="2" t="s">
        <v>6884</v>
      </c>
      <c r="M6496" s="2" t="s">
        <v>13510</v>
      </c>
      <c r="N6496" s="60" t="s">
        <v>6972</v>
      </c>
      <c r="O6496" s="66" t="s">
        <v>13070</v>
      </c>
      <c r="P6496" s="67" t="s">
        <v>5808</v>
      </c>
      <c r="Q6496" s="67" t="s">
        <v>4241</v>
      </c>
      <c r="R6496" s="67" t="s">
        <v>143</v>
      </c>
      <c r="S6496" s="67" t="s">
        <v>6806</v>
      </c>
      <c r="T6496" s="67"/>
      <c r="U6496" s="67"/>
      <c r="V6496" s="67"/>
      <c r="W6496" s="67"/>
      <c r="X6496" s="67"/>
      <c r="Y6496" s="67"/>
    </row>
    <row r="6497" spans="1:25" s="2" customFormat="1" ht="16.5" customHeight="1">
      <c r="A6497" s="59">
        <v>6496</v>
      </c>
      <c r="B6497" s="61" t="str">
        <f t="shared" si="707"/>
        <v>hl</v>
      </c>
      <c r="C6497" s="61" t="s">
        <v>1806</v>
      </c>
      <c r="D6497" s="2" t="s">
        <v>13657</v>
      </c>
      <c r="E6497" s="61" t="str">
        <f t="shared" si="708"/>
        <v>h</v>
      </c>
      <c r="F6497" s="62" t="str">
        <f t="shared" si="709"/>
        <v>l</v>
      </c>
      <c r="G6497" s="62" t="str">
        <f t="shared" si="710"/>
        <v>R</v>
      </c>
      <c r="H6497" s="62" t="str">
        <f t="shared" si="711"/>
        <v>R</v>
      </c>
      <c r="I6497" s="62">
        <f t="shared" si="712"/>
        <v>17</v>
      </c>
      <c r="J6497" s="62">
        <f t="shared" si="713"/>
        <v>25</v>
      </c>
      <c r="K6497" s="81">
        <v>3.2539683934240423E-8</v>
      </c>
      <c r="L6497" s="2" t="s">
        <v>6888</v>
      </c>
      <c r="M6497" s="2" t="s">
        <v>6908</v>
      </c>
      <c r="N6497" s="60" t="s">
        <v>6797</v>
      </c>
      <c r="O6497" s="66" t="s">
        <v>11635</v>
      </c>
      <c r="P6497" s="67" t="s">
        <v>14501</v>
      </c>
      <c r="Q6497" s="67" t="s">
        <v>3354</v>
      </c>
      <c r="R6497" s="67" t="s">
        <v>1918</v>
      </c>
      <c r="S6497" s="67"/>
      <c r="T6497" s="67"/>
      <c r="U6497" s="67"/>
      <c r="V6497" s="67"/>
      <c r="W6497" s="67"/>
      <c r="X6497" s="67"/>
      <c r="Y6497" s="67"/>
    </row>
    <row r="6498" spans="1:25" s="2" customFormat="1" ht="16.5" customHeight="1">
      <c r="A6498" s="59">
        <v>6497</v>
      </c>
      <c r="B6498" s="61" t="str">
        <f t="shared" si="707"/>
        <v>t;</v>
      </c>
      <c r="C6498" s="61" t="s">
        <v>5004</v>
      </c>
      <c r="D6498" s="2" t="s">
        <v>13697</v>
      </c>
      <c r="E6498" s="61" t="str">
        <f t="shared" si="708"/>
        <v>t</v>
      </c>
      <c r="F6498" s="62" t="str">
        <f t="shared" si="709"/>
        <v>;</v>
      </c>
      <c r="G6498" s="62" t="str">
        <f t="shared" si="710"/>
        <v>L</v>
      </c>
      <c r="H6498" s="62" t="str">
        <f t="shared" si="711"/>
        <v>R</v>
      </c>
      <c r="I6498" s="62">
        <f t="shared" si="712"/>
        <v>13</v>
      </c>
      <c r="J6498" s="62">
        <f t="shared" si="713"/>
        <v>27</v>
      </c>
      <c r="K6498" s="81">
        <v>3.2539683934240423E-8</v>
      </c>
      <c r="L6498" s="2" t="s">
        <v>6884</v>
      </c>
      <c r="M6498" s="2" t="s">
        <v>13534</v>
      </c>
      <c r="N6498" s="60" t="s">
        <v>7139</v>
      </c>
      <c r="O6498" s="66" t="s">
        <v>12972</v>
      </c>
      <c r="P6498" s="67" t="s">
        <v>1993</v>
      </c>
      <c r="Q6498" s="67" t="s">
        <v>1498</v>
      </c>
      <c r="R6498" s="67" t="s">
        <v>722</v>
      </c>
      <c r="S6498" s="67"/>
      <c r="T6498" s="67"/>
      <c r="U6498" s="67"/>
      <c r="V6498" s="67"/>
      <c r="W6498" s="67"/>
      <c r="X6498" s="67"/>
      <c r="Y6498" s="67"/>
    </row>
    <row r="6499" spans="1:25" s="2" customFormat="1" ht="16.5" customHeight="1">
      <c r="A6499" s="59">
        <v>6498</v>
      </c>
      <c r="B6499" s="61" t="str">
        <f t="shared" si="707"/>
        <v>mf</v>
      </c>
      <c r="C6499" s="61" t="s">
        <v>3301</v>
      </c>
      <c r="D6499" s="2" t="s">
        <v>13552</v>
      </c>
      <c r="E6499" s="61" t="str">
        <f t="shared" si="708"/>
        <v>m</v>
      </c>
      <c r="F6499" s="62" t="str">
        <f t="shared" si="709"/>
        <v>f</v>
      </c>
      <c r="G6499" s="62" t="str">
        <f t="shared" si="710"/>
        <v>R</v>
      </c>
      <c r="H6499" s="62" t="str">
        <f t="shared" si="711"/>
        <v>L</v>
      </c>
      <c r="I6499" s="62">
        <f t="shared" si="712"/>
        <v>21</v>
      </c>
      <c r="J6499" s="62">
        <f t="shared" si="713"/>
        <v>11</v>
      </c>
      <c r="K6499" s="81">
        <v>3.2539683934240423E-8</v>
      </c>
      <c r="L6499" s="2" t="s">
        <v>6877</v>
      </c>
      <c r="M6499" s="2" t="s">
        <v>6816</v>
      </c>
      <c r="N6499" s="60" t="s">
        <v>6972</v>
      </c>
      <c r="O6499" s="66" t="s">
        <v>11862</v>
      </c>
      <c r="P6499" s="67" t="s">
        <v>4621</v>
      </c>
      <c r="Q6499" s="67" t="s">
        <v>881</v>
      </c>
      <c r="R6499" s="67" t="s">
        <v>2637</v>
      </c>
      <c r="S6499" s="67" t="s">
        <v>1165</v>
      </c>
      <c r="T6499" s="67"/>
      <c r="U6499" s="67"/>
      <c r="V6499" s="67"/>
      <c r="W6499" s="67"/>
      <c r="X6499" s="67"/>
      <c r="Y6499" s="67"/>
    </row>
    <row r="6500" spans="1:25" s="2" customFormat="1" ht="16.5" customHeight="1">
      <c r="A6500" s="59">
        <v>6499</v>
      </c>
      <c r="B6500" s="61" t="str">
        <f t="shared" si="707"/>
        <v>wo</v>
      </c>
      <c r="C6500" s="61" t="s">
        <v>5180</v>
      </c>
      <c r="D6500" s="2" t="s">
        <v>6844</v>
      </c>
      <c r="E6500" s="61" t="str">
        <f t="shared" si="708"/>
        <v>w</v>
      </c>
      <c r="F6500" s="62" t="str">
        <f t="shared" si="709"/>
        <v>o</v>
      </c>
      <c r="G6500" s="62" t="str">
        <f t="shared" si="710"/>
        <v>L</v>
      </c>
      <c r="H6500" s="62" t="str">
        <f t="shared" si="711"/>
        <v>R</v>
      </c>
      <c r="I6500" s="62">
        <f t="shared" si="712"/>
        <v>4</v>
      </c>
      <c r="J6500" s="62">
        <f t="shared" si="713"/>
        <v>24</v>
      </c>
      <c r="K6500" s="81">
        <v>3.2539683934240423E-8</v>
      </c>
      <c r="L6500" s="2" t="s">
        <v>6804</v>
      </c>
      <c r="M6500" s="2" t="s">
        <v>6879</v>
      </c>
      <c r="N6500" s="60" t="s">
        <v>7106</v>
      </c>
      <c r="O6500" s="66" t="s">
        <v>8238</v>
      </c>
      <c r="P6500" s="67" t="s">
        <v>6177</v>
      </c>
      <c r="Q6500" s="67" t="s">
        <v>1176</v>
      </c>
      <c r="R6500" s="67" t="s">
        <v>6774</v>
      </c>
      <c r="S6500" s="67"/>
      <c r="T6500" s="67"/>
      <c r="U6500" s="67"/>
      <c r="V6500" s="67"/>
      <c r="W6500" s="67"/>
      <c r="X6500" s="67"/>
      <c r="Y6500" s="67"/>
    </row>
    <row r="6501" spans="1:25" s="2" customFormat="1" ht="16.5" customHeight="1">
      <c r="A6501" s="59">
        <v>6500</v>
      </c>
      <c r="B6501" s="61" t="str">
        <f t="shared" si="707"/>
        <v>qk</v>
      </c>
      <c r="C6501" s="61" t="s">
        <v>4069</v>
      </c>
      <c r="D6501" s="2" t="s">
        <v>13665</v>
      </c>
      <c r="E6501" s="61" t="str">
        <f t="shared" si="708"/>
        <v>q</v>
      </c>
      <c r="F6501" s="62" t="str">
        <f t="shared" si="709"/>
        <v>k</v>
      </c>
      <c r="G6501" s="62" t="str">
        <f t="shared" si="710"/>
        <v>L</v>
      </c>
      <c r="H6501" s="62" t="str">
        <f t="shared" si="711"/>
        <v>R</v>
      </c>
      <c r="I6501" s="62">
        <f t="shared" si="712"/>
        <v>1</v>
      </c>
      <c r="J6501" s="62">
        <f t="shared" si="713"/>
        <v>23</v>
      </c>
      <c r="K6501" s="81">
        <v>3.2539683934240423E-8</v>
      </c>
      <c r="L6501" s="2" t="s">
        <v>13511</v>
      </c>
      <c r="M6501" s="2" t="s">
        <v>13530</v>
      </c>
      <c r="N6501" s="60" t="s">
        <v>6972</v>
      </c>
      <c r="O6501" s="66" t="s">
        <v>10580</v>
      </c>
      <c r="P6501" s="67" t="s">
        <v>3474</v>
      </c>
      <c r="Q6501" s="67" t="s">
        <v>4220</v>
      </c>
      <c r="R6501" s="67" t="s">
        <v>4974</v>
      </c>
      <c r="S6501" s="67" t="s">
        <v>14112</v>
      </c>
      <c r="T6501" s="67" t="s">
        <v>3984</v>
      </c>
      <c r="U6501" s="67" t="s">
        <v>14105</v>
      </c>
      <c r="V6501" s="67"/>
      <c r="W6501" s="67"/>
      <c r="X6501" s="67"/>
      <c r="Y6501" s="67"/>
    </row>
    <row r="6502" spans="1:25" s="2" customFormat="1" ht="16.5" customHeight="1">
      <c r="A6502" s="59">
        <v>6501</v>
      </c>
      <c r="B6502" s="61" t="str">
        <f t="shared" si="707"/>
        <v>ba</v>
      </c>
      <c r="C6502" s="61" t="s">
        <v>85</v>
      </c>
      <c r="D6502" s="2" t="s">
        <v>6941</v>
      </c>
      <c r="E6502" s="61" t="str">
        <f t="shared" si="708"/>
        <v>b</v>
      </c>
      <c r="F6502" s="62" t="str">
        <f t="shared" si="709"/>
        <v>a</v>
      </c>
      <c r="G6502" s="62" t="str">
        <f t="shared" si="710"/>
        <v>L</v>
      </c>
      <c r="H6502" s="62" t="str">
        <f t="shared" si="711"/>
        <v>L</v>
      </c>
      <c r="I6502" s="62">
        <f t="shared" si="712"/>
        <v>15</v>
      </c>
      <c r="J6502" s="62">
        <f t="shared" si="713"/>
        <v>2</v>
      </c>
      <c r="K6502" s="81">
        <v>3.2539683934240423E-8</v>
      </c>
      <c r="L6502" s="2" t="s">
        <v>6880</v>
      </c>
      <c r="M6502" s="2" t="s">
        <v>6875</v>
      </c>
      <c r="N6502" s="60" t="s">
        <v>7240</v>
      </c>
      <c r="O6502" s="66" t="s">
        <v>14379</v>
      </c>
      <c r="P6502" s="67" t="s">
        <v>426</v>
      </c>
      <c r="Q6502" s="67" t="s">
        <v>4548</v>
      </c>
      <c r="R6502" s="67" t="s">
        <v>6966</v>
      </c>
      <c r="S6502" s="67" t="s">
        <v>6041</v>
      </c>
      <c r="T6502" s="67" t="s">
        <v>6776</v>
      </c>
      <c r="U6502" s="67"/>
      <c r="V6502" s="67"/>
      <c r="W6502" s="67"/>
      <c r="X6502" s="67"/>
      <c r="Y6502" s="67"/>
    </row>
    <row r="6503" spans="1:25" s="2" customFormat="1" ht="16.5" customHeight="1">
      <c r="A6503" s="59">
        <v>6502</v>
      </c>
      <c r="B6503" s="61" t="str">
        <f t="shared" si="707"/>
        <v>n</v>
      </c>
      <c r="C6503" s="61" t="s">
        <v>3581</v>
      </c>
      <c r="D6503" s="2" t="s">
        <v>13755</v>
      </c>
      <c r="E6503" s="61" t="str">
        <f t="shared" si="708"/>
        <v>n</v>
      </c>
      <c r="F6503" s="62" t="str">
        <f t="shared" si="709"/>
        <v>n</v>
      </c>
      <c r="G6503" s="62" t="str">
        <f t="shared" si="710"/>
        <v>R</v>
      </c>
      <c r="H6503" s="62" t="str">
        <f t="shared" si="711"/>
        <v>R</v>
      </c>
      <c r="I6503" s="62">
        <f t="shared" si="712"/>
        <v>18</v>
      </c>
      <c r="J6503" s="62">
        <f t="shared" si="713"/>
        <v>18</v>
      </c>
      <c r="K6503" s="81">
        <v>3.2539683934240423E-8</v>
      </c>
      <c r="L6503" s="2" t="s">
        <v>6878</v>
      </c>
      <c r="M6503" s="2" t="s">
        <v>14103</v>
      </c>
      <c r="N6503" s="60" t="s">
        <v>14063</v>
      </c>
      <c r="O6503" s="66" t="s">
        <v>8957</v>
      </c>
      <c r="P6503" s="67" t="s">
        <v>4903</v>
      </c>
      <c r="Q6503" s="67" t="s">
        <v>2875</v>
      </c>
      <c r="R6503" s="67" t="s">
        <v>3630</v>
      </c>
      <c r="S6503" s="67" t="s">
        <v>4903</v>
      </c>
      <c r="T6503" s="67" t="s">
        <v>2875</v>
      </c>
      <c r="U6503" s="67"/>
      <c r="V6503" s="67"/>
      <c r="W6503" s="67"/>
      <c r="X6503" s="67"/>
      <c r="Y6503" s="67"/>
    </row>
    <row r="6504" spans="1:25" s="2" customFormat="1" ht="16.5" customHeight="1">
      <c r="A6504" s="59">
        <v>6503</v>
      </c>
      <c r="B6504" s="61" t="str">
        <f t="shared" si="707"/>
        <v>jv</v>
      </c>
      <c r="C6504" s="61" t="s">
        <v>2474</v>
      </c>
      <c r="D6504" s="2" t="s">
        <v>14017</v>
      </c>
      <c r="E6504" s="61" t="str">
        <f t="shared" si="708"/>
        <v>j</v>
      </c>
      <c r="F6504" s="62" t="str">
        <f t="shared" si="709"/>
        <v>v</v>
      </c>
      <c r="G6504" s="62" t="str">
        <f t="shared" si="710"/>
        <v>R</v>
      </c>
      <c r="H6504" s="62" t="str">
        <f t="shared" si="711"/>
        <v>L</v>
      </c>
      <c r="I6504" s="62">
        <f t="shared" si="712"/>
        <v>20</v>
      </c>
      <c r="J6504" s="62">
        <f t="shared" si="713"/>
        <v>12</v>
      </c>
      <c r="K6504" s="81">
        <v>3.2539683934240423E-8</v>
      </c>
      <c r="L6504" s="2" t="s">
        <v>6887</v>
      </c>
      <c r="M6504" s="2" t="s">
        <v>13513</v>
      </c>
      <c r="N6504" s="60" t="s">
        <v>13462</v>
      </c>
      <c r="O6504" s="66" t="s">
        <v>8445</v>
      </c>
      <c r="P6504" s="67" t="s">
        <v>4481</v>
      </c>
      <c r="Q6504" s="67" t="s">
        <v>612</v>
      </c>
      <c r="R6504" s="67" t="s">
        <v>3348</v>
      </c>
      <c r="S6504" s="67" t="s">
        <v>3630</v>
      </c>
      <c r="T6504" s="67"/>
      <c r="U6504" s="67"/>
      <c r="V6504" s="67"/>
      <c r="W6504" s="67"/>
      <c r="X6504" s="67"/>
      <c r="Y6504" s="67"/>
    </row>
    <row r="6505" spans="1:25" s="2" customFormat="1" ht="16.5" customHeight="1">
      <c r="A6505" s="59">
        <v>6504</v>
      </c>
      <c r="B6505" s="61" t="str">
        <f t="shared" si="707"/>
        <v>hl</v>
      </c>
      <c r="C6505" s="61" t="s">
        <v>1802</v>
      </c>
      <c r="D6505" s="2" t="s">
        <v>13657</v>
      </c>
      <c r="E6505" s="61" t="str">
        <f t="shared" si="708"/>
        <v>h</v>
      </c>
      <c r="F6505" s="62" t="str">
        <f t="shared" si="709"/>
        <v>l</v>
      </c>
      <c r="G6505" s="62" t="str">
        <f t="shared" si="710"/>
        <v>R</v>
      </c>
      <c r="H6505" s="62" t="str">
        <f t="shared" si="711"/>
        <v>R</v>
      </c>
      <c r="I6505" s="62">
        <f t="shared" si="712"/>
        <v>17</v>
      </c>
      <c r="J6505" s="62">
        <f t="shared" si="713"/>
        <v>25</v>
      </c>
      <c r="K6505" s="81">
        <v>3.2539683934240423E-8</v>
      </c>
      <c r="L6505" s="2" t="s">
        <v>6888</v>
      </c>
      <c r="M6505" s="2" t="s">
        <v>6908</v>
      </c>
      <c r="N6505" s="60" t="s">
        <v>7205</v>
      </c>
      <c r="O6505" s="66" t="s">
        <v>8085</v>
      </c>
      <c r="P6505" s="67" t="s">
        <v>426</v>
      </c>
      <c r="Q6505" s="67" t="s">
        <v>4641</v>
      </c>
      <c r="R6505" s="67" t="s">
        <v>1511</v>
      </c>
      <c r="S6505" s="67"/>
      <c r="T6505" s="67"/>
      <c r="U6505" s="67"/>
      <c r="V6505" s="67"/>
      <c r="W6505" s="67"/>
      <c r="X6505" s="67"/>
      <c r="Y6505" s="67"/>
    </row>
    <row r="6506" spans="1:25" s="2" customFormat="1" ht="16.5" customHeight="1">
      <c r="A6506" s="59">
        <v>6505</v>
      </c>
      <c r="B6506" s="61" t="str">
        <f t="shared" si="707"/>
        <v>gm</v>
      </c>
      <c r="C6506" s="61" t="s">
        <v>1619</v>
      </c>
      <c r="D6506" s="2" t="s">
        <v>13644</v>
      </c>
      <c r="E6506" s="61" t="str">
        <f t="shared" si="708"/>
        <v>g</v>
      </c>
      <c r="F6506" s="62" t="str">
        <f t="shared" si="709"/>
        <v>m</v>
      </c>
      <c r="G6506" s="62" t="str">
        <f t="shared" si="710"/>
        <v>L</v>
      </c>
      <c r="H6506" s="62" t="str">
        <f t="shared" si="711"/>
        <v>R</v>
      </c>
      <c r="I6506" s="62">
        <f t="shared" si="712"/>
        <v>14</v>
      </c>
      <c r="J6506" s="62">
        <f t="shared" si="713"/>
        <v>21</v>
      </c>
      <c r="K6506" s="81">
        <v>3.2539683934240423E-8</v>
      </c>
      <c r="L6506" s="2" t="s">
        <v>13509</v>
      </c>
      <c r="M6506" s="2" t="s">
        <v>14110</v>
      </c>
      <c r="N6506" s="60" t="s">
        <v>6972</v>
      </c>
      <c r="O6506" s="66" t="s">
        <v>11664</v>
      </c>
      <c r="P6506" s="67" t="s">
        <v>4621</v>
      </c>
      <c r="Q6506" s="67" t="s">
        <v>3366</v>
      </c>
      <c r="R6506" s="67" t="s">
        <v>6965</v>
      </c>
      <c r="S6506" s="67"/>
      <c r="T6506" s="67"/>
      <c r="U6506" s="67"/>
      <c r="V6506" s="67"/>
      <c r="W6506" s="67"/>
      <c r="X6506" s="67"/>
      <c r="Y6506" s="67"/>
    </row>
    <row r="6507" spans="1:25" s="2" customFormat="1" ht="16.5" customHeight="1">
      <c r="A6507" s="59">
        <v>6506</v>
      </c>
      <c r="B6507" s="61" t="str">
        <f t="shared" si="707"/>
        <v>bl</v>
      </c>
      <c r="C6507" s="61" t="s">
        <v>261</v>
      </c>
      <c r="D6507" s="2" t="s">
        <v>13607</v>
      </c>
      <c r="E6507" s="61" t="str">
        <f t="shared" si="708"/>
        <v>b</v>
      </c>
      <c r="F6507" s="62" t="str">
        <f t="shared" si="709"/>
        <v>l</v>
      </c>
      <c r="G6507" s="62" t="str">
        <f t="shared" si="710"/>
        <v>L</v>
      </c>
      <c r="H6507" s="62" t="str">
        <f t="shared" si="711"/>
        <v>R</v>
      </c>
      <c r="I6507" s="62">
        <f t="shared" si="712"/>
        <v>15</v>
      </c>
      <c r="J6507" s="62">
        <f t="shared" si="713"/>
        <v>25</v>
      </c>
      <c r="K6507" s="81">
        <v>3.2539683934240423E-8</v>
      </c>
      <c r="L6507" s="2" t="s">
        <v>6880</v>
      </c>
      <c r="M6507" s="2" t="s">
        <v>6916</v>
      </c>
      <c r="N6507" s="60" t="s">
        <v>13938</v>
      </c>
      <c r="O6507" s="66" t="s">
        <v>14312</v>
      </c>
      <c r="P6507" s="67" t="s">
        <v>6798</v>
      </c>
      <c r="Q6507" s="67" t="s">
        <v>2875</v>
      </c>
      <c r="R6507" s="67" t="s">
        <v>722</v>
      </c>
      <c r="S6507" s="67"/>
      <c r="T6507" s="67"/>
      <c r="U6507" s="67"/>
      <c r="V6507" s="67"/>
      <c r="W6507" s="67"/>
      <c r="X6507" s="67"/>
      <c r="Y6507" s="67"/>
    </row>
    <row r="6508" spans="1:25" s="2" customFormat="1" ht="16.5" customHeight="1">
      <c r="A6508" s="59">
        <v>6507</v>
      </c>
      <c r="B6508" s="61" t="str">
        <f t="shared" si="707"/>
        <v>dw</v>
      </c>
      <c r="C6508" s="61" t="s">
        <v>966</v>
      </c>
      <c r="D6508" s="2" t="s">
        <v>13574</v>
      </c>
      <c r="E6508" s="61" t="str">
        <f t="shared" si="708"/>
        <v>d</v>
      </c>
      <c r="F6508" s="62" t="str">
        <f t="shared" si="709"/>
        <v>w</v>
      </c>
      <c r="G6508" s="62" t="str">
        <f t="shared" si="710"/>
        <v>L</v>
      </c>
      <c r="H6508" s="62" t="str">
        <f t="shared" si="711"/>
        <v>L</v>
      </c>
      <c r="I6508" s="62">
        <f t="shared" si="712"/>
        <v>8</v>
      </c>
      <c r="J6508" s="62">
        <f t="shared" si="713"/>
        <v>4</v>
      </c>
      <c r="K6508" s="81">
        <v>3.2539683934240423E-8</v>
      </c>
      <c r="L6508" s="2" t="s">
        <v>13508</v>
      </c>
      <c r="M6508" s="2" t="s">
        <v>6916</v>
      </c>
      <c r="N6508" s="60" t="s">
        <v>6972</v>
      </c>
      <c r="O6508" s="66" t="s">
        <v>12336</v>
      </c>
      <c r="P6508" s="67" t="s">
        <v>4989</v>
      </c>
      <c r="Q6508" s="67" t="s">
        <v>6970</v>
      </c>
      <c r="R6508" s="67" t="s">
        <v>2637</v>
      </c>
      <c r="S6508" s="67"/>
      <c r="T6508" s="67"/>
      <c r="U6508" s="67"/>
      <c r="V6508" s="67"/>
      <c r="W6508" s="67"/>
      <c r="X6508" s="67"/>
      <c r="Y6508" s="67"/>
    </row>
    <row r="6509" spans="1:25" s="2" customFormat="1" ht="16.5" customHeight="1">
      <c r="A6509" s="59">
        <v>6508</v>
      </c>
      <c r="B6509" s="61" t="str">
        <f t="shared" si="707"/>
        <v>le</v>
      </c>
      <c r="C6509" s="61" t="s">
        <v>2810</v>
      </c>
      <c r="D6509" s="2" t="s">
        <v>6830</v>
      </c>
      <c r="E6509" s="61" t="str">
        <f t="shared" si="708"/>
        <v>l</v>
      </c>
      <c r="F6509" s="62" t="str">
        <f t="shared" si="709"/>
        <v>e</v>
      </c>
      <c r="G6509" s="62" t="str">
        <f t="shared" si="710"/>
        <v>R</v>
      </c>
      <c r="H6509" s="62" t="str">
        <f t="shared" si="711"/>
        <v>L</v>
      </c>
      <c r="I6509" s="62">
        <f t="shared" si="712"/>
        <v>25</v>
      </c>
      <c r="J6509" s="62">
        <f t="shared" si="713"/>
        <v>7</v>
      </c>
      <c r="K6509" s="81">
        <v>3.2539683934240423E-8</v>
      </c>
      <c r="L6509" s="2" t="s">
        <v>6889</v>
      </c>
      <c r="M6509" s="2" t="s">
        <v>6876</v>
      </c>
      <c r="N6509" s="60" t="s">
        <v>6972</v>
      </c>
      <c r="O6509" s="66" t="s">
        <v>11401</v>
      </c>
      <c r="P6509" s="67" t="s">
        <v>4221</v>
      </c>
      <c r="Q6509" s="67" t="s">
        <v>2875</v>
      </c>
      <c r="R6509" s="67"/>
      <c r="S6509" s="67"/>
      <c r="T6509" s="67"/>
      <c r="U6509" s="67"/>
      <c r="V6509" s="67"/>
      <c r="W6509" s="67"/>
      <c r="X6509" s="67"/>
      <c r="Y6509" s="67"/>
    </row>
    <row r="6510" spans="1:25" s="2" customFormat="1" ht="16.5" customHeight="1">
      <c r="A6510" s="59">
        <v>6509</v>
      </c>
      <c r="B6510" s="61" t="str">
        <f t="shared" si="707"/>
        <v>ci</v>
      </c>
      <c r="C6510" s="61" t="s">
        <v>730</v>
      </c>
      <c r="D6510" s="2" t="s">
        <v>6832</v>
      </c>
      <c r="E6510" s="61" t="str">
        <f t="shared" si="708"/>
        <v>c</v>
      </c>
      <c r="F6510" s="62" t="str">
        <f t="shared" si="709"/>
        <v>i</v>
      </c>
      <c r="G6510" s="62" t="str">
        <f t="shared" si="710"/>
        <v>L</v>
      </c>
      <c r="H6510" s="62" t="str">
        <f t="shared" si="711"/>
        <v>R</v>
      </c>
      <c r="I6510" s="62">
        <f t="shared" si="712"/>
        <v>9</v>
      </c>
      <c r="J6510" s="62">
        <f t="shared" si="713"/>
        <v>22</v>
      </c>
      <c r="K6510" s="81">
        <v>3.2539683934240423E-8</v>
      </c>
      <c r="L6510" s="2" t="s">
        <v>6882</v>
      </c>
      <c r="M6510" s="2" t="s">
        <v>13510</v>
      </c>
      <c r="N6510" s="60" t="s">
        <v>7240</v>
      </c>
      <c r="O6510" s="66" t="s">
        <v>7908</v>
      </c>
      <c r="P6510" s="67" t="s">
        <v>426</v>
      </c>
      <c r="Q6510" s="67" t="s">
        <v>6474</v>
      </c>
      <c r="R6510" s="67" t="s">
        <v>209</v>
      </c>
      <c r="S6510" s="67"/>
      <c r="T6510" s="67"/>
      <c r="U6510" s="67"/>
      <c r="V6510" s="67"/>
      <c r="W6510" s="67"/>
      <c r="X6510" s="67"/>
      <c r="Y6510" s="67"/>
    </row>
    <row r="6511" spans="1:25" s="2" customFormat="1" ht="16.5" customHeight="1">
      <c r="A6511" s="59">
        <v>6510</v>
      </c>
      <c r="B6511" s="61" t="str">
        <f t="shared" si="707"/>
        <v>uq</v>
      </c>
      <c r="C6511" s="61" t="s">
        <v>6559</v>
      </c>
      <c r="D6511" s="2" t="s">
        <v>13669</v>
      </c>
      <c r="E6511" s="61" t="str">
        <f t="shared" si="708"/>
        <v>u</v>
      </c>
      <c r="F6511" s="62" t="str">
        <f t="shared" si="709"/>
        <v>q</v>
      </c>
      <c r="G6511" s="62" t="str">
        <f t="shared" si="710"/>
        <v>R</v>
      </c>
      <c r="H6511" s="62" t="str">
        <f t="shared" si="711"/>
        <v>L</v>
      </c>
      <c r="I6511" s="62">
        <f t="shared" si="712"/>
        <v>19</v>
      </c>
      <c r="J6511" s="62">
        <f t="shared" si="713"/>
        <v>1</v>
      </c>
      <c r="K6511" s="81">
        <v>3.2539683934240423E-8</v>
      </c>
      <c r="L6511" s="2" t="s">
        <v>13537</v>
      </c>
      <c r="M6511" s="2" t="s">
        <v>6960</v>
      </c>
      <c r="N6511" s="60" t="s">
        <v>7153</v>
      </c>
      <c r="O6511" s="66" t="s">
        <v>12538</v>
      </c>
      <c r="P6511" s="67" t="s">
        <v>6036</v>
      </c>
      <c r="Q6511" s="67" t="s">
        <v>794</v>
      </c>
      <c r="R6511" s="67"/>
      <c r="S6511" s="67"/>
      <c r="T6511" s="67"/>
      <c r="U6511" s="67"/>
      <c r="V6511" s="67"/>
      <c r="W6511" s="67"/>
      <c r="X6511" s="67"/>
      <c r="Y6511" s="67"/>
    </row>
    <row r="6512" spans="1:25" s="2" customFormat="1" ht="16.5" customHeight="1">
      <c r="A6512" s="59">
        <v>6511</v>
      </c>
      <c r="B6512" s="61" t="str">
        <f t="shared" si="707"/>
        <v>ba</v>
      </c>
      <c r="C6512" s="61" t="s">
        <v>84</v>
      </c>
      <c r="D6512" s="2" t="s">
        <v>6941</v>
      </c>
      <c r="E6512" s="61" t="str">
        <f t="shared" si="708"/>
        <v>b</v>
      </c>
      <c r="F6512" s="62" t="str">
        <f t="shared" si="709"/>
        <v>a</v>
      </c>
      <c r="G6512" s="62" t="str">
        <f t="shared" si="710"/>
        <v>L</v>
      </c>
      <c r="H6512" s="62" t="str">
        <f t="shared" si="711"/>
        <v>L</v>
      </c>
      <c r="I6512" s="62">
        <f t="shared" si="712"/>
        <v>15</v>
      </c>
      <c r="J6512" s="62">
        <f t="shared" si="713"/>
        <v>2</v>
      </c>
      <c r="K6512" s="81">
        <v>3.2539683934240423E-8</v>
      </c>
      <c r="L6512" s="2" t="s">
        <v>6880</v>
      </c>
      <c r="M6512" s="2" t="s">
        <v>6875</v>
      </c>
      <c r="N6512" s="60" t="s">
        <v>13883</v>
      </c>
      <c r="O6512" s="66" t="s">
        <v>14390</v>
      </c>
      <c r="P6512" s="67" t="s">
        <v>426</v>
      </c>
      <c r="Q6512" s="67" t="s">
        <v>6966</v>
      </c>
      <c r="R6512" s="67" t="s">
        <v>6041</v>
      </c>
      <c r="S6512" s="67" t="s">
        <v>6776</v>
      </c>
      <c r="T6512" s="67"/>
      <c r="U6512" s="67"/>
      <c r="V6512" s="67"/>
      <c r="W6512" s="67"/>
      <c r="X6512" s="67"/>
      <c r="Y6512" s="67"/>
    </row>
    <row r="6513" spans="1:25" s="2" customFormat="1" ht="16.5" customHeight="1">
      <c r="A6513" s="59">
        <v>6512</v>
      </c>
      <c r="B6513" s="61" t="str">
        <f t="shared" si="707"/>
        <v>wg</v>
      </c>
      <c r="C6513" s="61" t="s">
        <v>6017</v>
      </c>
      <c r="D6513" s="2" t="s">
        <v>13608</v>
      </c>
      <c r="E6513" s="61" t="str">
        <f t="shared" si="708"/>
        <v>w</v>
      </c>
      <c r="F6513" s="62" t="str">
        <f t="shared" si="709"/>
        <v>g</v>
      </c>
      <c r="G6513" s="62" t="str">
        <f t="shared" si="710"/>
        <v>L</v>
      </c>
      <c r="H6513" s="62" t="str">
        <f t="shared" si="711"/>
        <v>L</v>
      </c>
      <c r="I6513" s="62">
        <f t="shared" si="712"/>
        <v>4</v>
      </c>
      <c r="J6513" s="62">
        <f t="shared" si="713"/>
        <v>14</v>
      </c>
      <c r="K6513" s="81">
        <v>3.2539683934240423E-8</v>
      </c>
      <c r="L6513" s="2" t="s">
        <v>6804</v>
      </c>
      <c r="M6513" s="2" t="s">
        <v>13767</v>
      </c>
      <c r="N6513" s="60" t="s">
        <v>6978</v>
      </c>
      <c r="O6513" s="66" t="s">
        <v>6017</v>
      </c>
      <c r="P6513" s="67" t="s">
        <v>6017</v>
      </c>
      <c r="Q6513" s="67"/>
      <c r="R6513" s="67"/>
      <c r="S6513" s="67"/>
      <c r="T6513" s="67"/>
      <c r="U6513" s="67"/>
      <c r="V6513" s="67"/>
      <c r="W6513" s="67"/>
      <c r="X6513" s="67"/>
      <c r="Y6513" s="67"/>
    </row>
    <row r="6514" spans="1:25" s="2" customFormat="1" ht="16.5" customHeight="1">
      <c r="A6514" s="59">
        <v>6513</v>
      </c>
      <c r="B6514" s="61" t="str">
        <f t="shared" si="707"/>
        <v>dp</v>
      </c>
      <c r="C6514" s="61" t="s">
        <v>1121</v>
      </c>
      <c r="D6514" s="2" t="s">
        <v>13568</v>
      </c>
      <c r="E6514" s="61" t="str">
        <f t="shared" si="708"/>
        <v>d</v>
      </c>
      <c r="F6514" s="62" t="str">
        <f t="shared" si="709"/>
        <v>p</v>
      </c>
      <c r="G6514" s="62" t="str">
        <f t="shared" si="710"/>
        <v>L</v>
      </c>
      <c r="H6514" s="62" t="str">
        <f t="shared" si="711"/>
        <v>R</v>
      </c>
      <c r="I6514" s="62">
        <f t="shared" si="712"/>
        <v>8</v>
      </c>
      <c r="J6514" s="62">
        <f t="shared" si="713"/>
        <v>26</v>
      </c>
      <c r="K6514" s="81">
        <v>3.2539683934240423E-8</v>
      </c>
      <c r="L6514" s="2" t="s">
        <v>13508</v>
      </c>
      <c r="M6514" s="2" t="s">
        <v>13536</v>
      </c>
      <c r="N6514" s="60" t="s">
        <v>6972</v>
      </c>
      <c r="O6514" s="66" t="s">
        <v>11002</v>
      </c>
      <c r="P6514" s="67" t="s">
        <v>2637</v>
      </c>
      <c r="Q6514" s="67" t="s">
        <v>2066</v>
      </c>
      <c r="R6514" s="67" t="s">
        <v>3474</v>
      </c>
      <c r="S6514" s="67"/>
      <c r="T6514" s="67"/>
      <c r="U6514" s="67"/>
      <c r="V6514" s="67"/>
      <c r="W6514" s="67"/>
      <c r="X6514" s="67"/>
      <c r="Y6514" s="67"/>
    </row>
    <row r="6515" spans="1:25" s="2" customFormat="1" ht="16.5" customHeight="1">
      <c r="A6515" s="59">
        <v>6514</v>
      </c>
      <c r="B6515" s="61" t="str">
        <f t="shared" si="707"/>
        <v>ka</v>
      </c>
      <c r="C6515" s="61" t="s">
        <v>2541</v>
      </c>
      <c r="D6515" s="2" t="s">
        <v>6847</v>
      </c>
      <c r="E6515" s="61" t="str">
        <f t="shared" si="708"/>
        <v>k</v>
      </c>
      <c r="F6515" s="62" t="str">
        <f t="shared" si="709"/>
        <v>a</v>
      </c>
      <c r="G6515" s="62" t="str">
        <f t="shared" si="710"/>
        <v>R</v>
      </c>
      <c r="H6515" s="62" t="str">
        <f t="shared" si="711"/>
        <v>L</v>
      </c>
      <c r="I6515" s="62">
        <f t="shared" si="712"/>
        <v>23</v>
      </c>
      <c r="J6515" s="62">
        <f t="shared" si="713"/>
        <v>2</v>
      </c>
      <c r="K6515" s="81">
        <v>3.2539683934240423E-8</v>
      </c>
      <c r="L6515" s="2" t="s">
        <v>6890</v>
      </c>
      <c r="M6515" s="2" t="s">
        <v>6875</v>
      </c>
      <c r="N6515" s="60" t="s">
        <v>6972</v>
      </c>
      <c r="O6515" s="66" t="s">
        <v>11521</v>
      </c>
      <c r="P6515" s="67" t="s">
        <v>4221</v>
      </c>
      <c r="Q6515" s="67" t="s">
        <v>4403</v>
      </c>
      <c r="R6515" s="67" t="s">
        <v>5332</v>
      </c>
      <c r="S6515" s="67"/>
      <c r="T6515" s="67"/>
      <c r="U6515" s="67"/>
      <c r="V6515" s="67"/>
      <c r="W6515" s="67"/>
      <c r="X6515" s="67"/>
      <c r="Y6515" s="67"/>
    </row>
    <row r="6516" spans="1:25" s="2" customFormat="1" ht="16.5" customHeight="1">
      <c r="A6516" s="59">
        <v>6515</v>
      </c>
      <c r="B6516" s="61" t="str">
        <f t="shared" si="707"/>
        <v>lb</v>
      </c>
      <c r="C6516" s="61" t="s">
        <v>3189</v>
      </c>
      <c r="D6516" s="2" t="s">
        <v>6914</v>
      </c>
      <c r="E6516" s="61" t="str">
        <f t="shared" si="708"/>
        <v>l</v>
      </c>
      <c r="F6516" s="62" t="str">
        <f t="shared" si="709"/>
        <v>b</v>
      </c>
      <c r="G6516" s="62" t="str">
        <f t="shared" si="710"/>
        <v>R</v>
      </c>
      <c r="H6516" s="62" t="str">
        <f t="shared" si="711"/>
        <v>L</v>
      </c>
      <c r="I6516" s="62">
        <f t="shared" si="712"/>
        <v>25</v>
      </c>
      <c r="J6516" s="62">
        <f t="shared" si="713"/>
        <v>15</v>
      </c>
      <c r="K6516" s="81">
        <v>3.2539683934240423E-8</v>
      </c>
      <c r="L6516" s="2" t="s">
        <v>6889</v>
      </c>
      <c r="M6516" s="2" t="s">
        <v>13536</v>
      </c>
      <c r="N6516" s="60" t="s">
        <v>7106</v>
      </c>
      <c r="O6516" s="66" t="s">
        <v>9519</v>
      </c>
      <c r="P6516" s="67" t="s">
        <v>2324</v>
      </c>
      <c r="Q6516" s="67" t="s">
        <v>4903</v>
      </c>
      <c r="R6516" s="67" t="s">
        <v>3355</v>
      </c>
      <c r="S6516" s="67"/>
      <c r="T6516" s="67"/>
      <c r="U6516" s="67"/>
      <c r="V6516" s="67"/>
      <c r="W6516" s="67"/>
      <c r="X6516" s="67"/>
      <c r="Y6516" s="67"/>
    </row>
    <row r="6517" spans="1:25" s="2" customFormat="1" ht="16.5" customHeight="1">
      <c r="A6517" s="59">
        <v>6516</v>
      </c>
      <c r="B6517" s="61" t="str">
        <f t="shared" si="707"/>
        <v>kz</v>
      </c>
      <c r="C6517" s="61" t="s">
        <v>2682</v>
      </c>
      <c r="D6517" s="2" t="s">
        <v>13687</v>
      </c>
      <c r="E6517" s="61" t="str">
        <f t="shared" si="708"/>
        <v>k</v>
      </c>
      <c r="F6517" s="62" t="str">
        <f t="shared" si="709"/>
        <v>z</v>
      </c>
      <c r="G6517" s="62" t="str">
        <f t="shared" si="710"/>
        <v>R</v>
      </c>
      <c r="H6517" s="62" t="str">
        <f t="shared" si="711"/>
        <v>L</v>
      </c>
      <c r="I6517" s="62">
        <f t="shared" si="712"/>
        <v>23</v>
      </c>
      <c r="J6517" s="62">
        <f t="shared" si="713"/>
        <v>3</v>
      </c>
      <c r="K6517" s="81">
        <v>3.2539683934240423E-8</v>
      </c>
      <c r="L6517" s="2" t="s">
        <v>6890</v>
      </c>
      <c r="M6517" s="2" t="s">
        <v>14460</v>
      </c>
      <c r="N6517" s="60" t="s">
        <v>6972</v>
      </c>
      <c r="O6517" s="66" t="s">
        <v>13232</v>
      </c>
      <c r="P6517" s="67" t="s">
        <v>4641</v>
      </c>
      <c r="Q6517" s="67" t="s">
        <v>1628</v>
      </c>
      <c r="R6517" s="67"/>
      <c r="S6517" s="67"/>
      <c r="T6517" s="67"/>
      <c r="U6517" s="67"/>
      <c r="V6517" s="67"/>
      <c r="W6517" s="67"/>
      <c r="X6517" s="67"/>
      <c r="Y6517" s="67"/>
    </row>
    <row r="6518" spans="1:25" s="2" customFormat="1" ht="16.5" customHeight="1">
      <c r="A6518" s="59">
        <v>6517</v>
      </c>
      <c r="B6518" s="61" t="str">
        <f t="shared" si="707"/>
        <v>dk</v>
      </c>
      <c r="C6518" s="61" t="s">
        <v>900</v>
      </c>
      <c r="D6518" s="2" t="s">
        <v>6848</v>
      </c>
      <c r="E6518" s="61" t="str">
        <f t="shared" si="708"/>
        <v>d</v>
      </c>
      <c r="F6518" s="62" t="str">
        <f t="shared" si="709"/>
        <v>k</v>
      </c>
      <c r="G6518" s="62" t="str">
        <f t="shared" si="710"/>
        <v>L</v>
      </c>
      <c r="H6518" s="62" t="str">
        <f t="shared" si="711"/>
        <v>R</v>
      </c>
      <c r="I6518" s="62">
        <f t="shared" si="712"/>
        <v>8</v>
      </c>
      <c r="J6518" s="62">
        <f t="shared" si="713"/>
        <v>23</v>
      </c>
      <c r="K6518" s="81">
        <v>3.2539683934240423E-8</v>
      </c>
      <c r="L6518" s="2" t="s">
        <v>13508</v>
      </c>
      <c r="M6518" s="2" t="s">
        <v>6876</v>
      </c>
      <c r="N6518" s="60" t="s">
        <v>7106</v>
      </c>
      <c r="O6518" s="66" t="s">
        <v>9464</v>
      </c>
      <c r="P6518" s="67" t="s">
        <v>2324</v>
      </c>
      <c r="Q6518" s="67" t="s">
        <v>4241</v>
      </c>
      <c r="R6518" s="67" t="s">
        <v>5807</v>
      </c>
      <c r="S6518" s="67" t="s">
        <v>794</v>
      </c>
      <c r="T6518" s="67"/>
      <c r="U6518" s="67"/>
      <c r="V6518" s="67"/>
      <c r="W6518" s="67"/>
      <c r="X6518" s="67"/>
      <c r="Y6518" s="67"/>
    </row>
    <row r="6519" spans="1:25" s="2" customFormat="1" ht="16.5" customHeight="1">
      <c r="A6519" s="59">
        <v>6518</v>
      </c>
      <c r="B6519" s="61" t="str">
        <f t="shared" si="707"/>
        <v>xn</v>
      </c>
      <c r="C6519" s="61" t="s">
        <v>5366</v>
      </c>
      <c r="D6519" s="2" t="s">
        <v>13567</v>
      </c>
      <c r="E6519" s="61" t="str">
        <f t="shared" si="708"/>
        <v>x</v>
      </c>
      <c r="F6519" s="62" t="str">
        <f t="shared" si="709"/>
        <v>n</v>
      </c>
      <c r="G6519" s="62" t="str">
        <f t="shared" si="710"/>
        <v>L</v>
      </c>
      <c r="H6519" s="62" t="str">
        <f t="shared" si="711"/>
        <v>R</v>
      </c>
      <c r="I6519" s="62">
        <f t="shared" si="712"/>
        <v>6</v>
      </c>
      <c r="J6519" s="62">
        <f t="shared" si="713"/>
        <v>18</v>
      </c>
      <c r="K6519" s="81">
        <v>3.2539683934240423E-8</v>
      </c>
      <c r="L6519" s="2" t="s">
        <v>6892</v>
      </c>
      <c r="M6519" s="2" t="s">
        <v>6916</v>
      </c>
      <c r="N6519" s="60" t="s">
        <v>6797</v>
      </c>
      <c r="O6519" s="66" t="s">
        <v>14333</v>
      </c>
      <c r="P6519" s="67" t="s">
        <v>6798</v>
      </c>
      <c r="Q6519" s="67" t="s">
        <v>14104</v>
      </c>
      <c r="R6519" s="67" t="s">
        <v>1165</v>
      </c>
      <c r="S6519" s="67"/>
      <c r="T6519" s="67"/>
      <c r="U6519" s="67"/>
      <c r="V6519" s="67"/>
      <c r="W6519" s="67"/>
      <c r="X6519" s="67"/>
      <c r="Y6519" s="67"/>
    </row>
    <row r="6520" spans="1:25" s="2" customFormat="1" ht="16.5" customHeight="1">
      <c r="A6520" s="59">
        <v>6519</v>
      </c>
      <c r="B6520" s="61" t="str">
        <f t="shared" si="707"/>
        <v>qo</v>
      </c>
      <c r="C6520" s="61" t="s">
        <v>4124</v>
      </c>
      <c r="D6520" s="2" t="s">
        <v>13684</v>
      </c>
      <c r="E6520" s="61" t="str">
        <f t="shared" si="708"/>
        <v>q</v>
      </c>
      <c r="F6520" s="62" t="str">
        <f t="shared" si="709"/>
        <v>o</v>
      </c>
      <c r="G6520" s="62" t="str">
        <f t="shared" si="710"/>
        <v>L</v>
      </c>
      <c r="H6520" s="62" t="str">
        <f t="shared" si="711"/>
        <v>R</v>
      </c>
      <c r="I6520" s="62">
        <f t="shared" si="712"/>
        <v>1</v>
      </c>
      <c r="J6520" s="62">
        <f t="shared" si="713"/>
        <v>24</v>
      </c>
      <c r="K6520" s="81">
        <v>3.2539683934240423E-8</v>
      </c>
      <c r="L6520" s="2" t="s">
        <v>13511</v>
      </c>
      <c r="M6520" s="2" t="s">
        <v>14083</v>
      </c>
      <c r="N6520" s="60" t="s">
        <v>7083</v>
      </c>
      <c r="O6520" s="66" t="s">
        <v>12995</v>
      </c>
      <c r="P6520" s="67" t="s">
        <v>14113</v>
      </c>
      <c r="Q6520" s="67" t="s">
        <v>1511</v>
      </c>
      <c r="R6520" s="67" t="s">
        <v>6982</v>
      </c>
      <c r="S6520" s="67" t="s">
        <v>684</v>
      </c>
      <c r="T6520" s="67"/>
      <c r="U6520" s="67"/>
      <c r="V6520" s="67"/>
      <c r="W6520" s="67"/>
      <c r="X6520" s="67"/>
      <c r="Y6520" s="67"/>
    </row>
    <row r="6521" spans="1:25" s="2" customFormat="1" ht="16.5" customHeight="1">
      <c r="A6521" s="59">
        <v>6520</v>
      </c>
      <c r="B6521" s="61" t="str">
        <f t="shared" si="707"/>
        <v>sm</v>
      </c>
      <c r="C6521" s="61" t="s">
        <v>4724</v>
      </c>
      <c r="D6521" s="2" t="s">
        <v>13636</v>
      </c>
      <c r="E6521" s="61" t="str">
        <f t="shared" si="708"/>
        <v>s</v>
      </c>
      <c r="F6521" s="62" t="str">
        <f t="shared" si="709"/>
        <v>m</v>
      </c>
      <c r="G6521" s="62" t="str">
        <f t="shared" si="710"/>
        <v>L</v>
      </c>
      <c r="H6521" s="62" t="str">
        <f t="shared" si="711"/>
        <v>R</v>
      </c>
      <c r="I6521" s="62">
        <f t="shared" si="712"/>
        <v>5</v>
      </c>
      <c r="J6521" s="62">
        <f t="shared" si="713"/>
        <v>21</v>
      </c>
      <c r="K6521" s="81">
        <v>3.2539683934240423E-8</v>
      </c>
      <c r="L6521" s="2" t="s">
        <v>6775</v>
      </c>
      <c r="M6521" s="2" t="s">
        <v>14110</v>
      </c>
      <c r="N6521" s="60" t="s">
        <v>6972</v>
      </c>
      <c r="O6521" s="66" t="s">
        <v>9872</v>
      </c>
      <c r="P6521" s="67" t="s">
        <v>4178</v>
      </c>
      <c r="Q6521" s="67" t="s">
        <v>4640</v>
      </c>
      <c r="R6521" s="67" t="s">
        <v>72</v>
      </c>
      <c r="S6521" s="67" t="s">
        <v>14106</v>
      </c>
      <c r="T6521" s="67"/>
      <c r="U6521" s="67"/>
      <c r="V6521" s="67"/>
      <c r="W6521" s="67"/>
      <c r="X6521" s="67"/>
      <c r="Y6521" s="67"/>
    </row>
    <row r="6522" spans="1:25" s="2" customFormat="1" ht="16.5" customHeight="1">
      <c r="A6522" s="59">
        <v>6521</v>
      </c>
      <c r="B6522" s="61" t="str">
        <f t="shared" si="707"/>
        <v>ix</v>
      </c>
      <c r="C6522" s="61" t="s">
        <v>6305</v>
      </c>
      <c r="D6522" s="2" t="s">
        <v>13791</v>
      </c>
      <c r="E6522" s="61" t="str">
        <f t="shared" si="708"/>
        <v>i</v>
      </c>
      <c r="F6522" s="62" t="str">
        <f t="shared" si="709"/>
        <v>x</v>
      </c>
      <c r="G6522" s="62" t="str">
        <f t="shared" si="710"/>
        <v>R</v>
      </c>
      <c r="H6522" s="62" t="str">
        <f t="shared" si="711"/>
        <v>L</v>
      </c>
      <c r="I6522" s="62">
        <f t="shared" si="712"/>
        <v>22</v>
      </c>
      <c r="J6522" s="62">
        <f t="shared" si="713"/>
        <v>6</v>
      </c>
      <c r="K6522" s="81">
        <v>2.9285715540816379E-8</v>
      </c>
      <c r="L6522" s="2" t="s">
        <v>14016</v>
      </c>
      <c r="M6522" s="2" t="s">
        <v>14096</v>
      </c>
      <c r="N6522" s="60" t="s">
        <v>6972</v>
      </c>
      <c r="O6522" s="66" t="s">
        <v>8165</v>
      </c>
      <c r="P6522" s="67" t="s">
        <v>6177</v>
      </c>
      <c r="Q6522" s="67" t="s">
        <v>3063</v>
      </c>
      <c r="R6522" s="67" t="s">
        <v>3354</v>
      </c>
      <c r="S6522" s="67" t="s">
        <v>2321</v>
      </c>
      <c r="T6522" s="67" t="s">
        <v>2637</v>
      </c>
      <c r="U6522" s="67"/>
      <c r="V6522" s="67"/>
      <c r="W6522" s="67"/>
      <c r="X6522" s="67"/>
      <c r="Y6522" s="67"/>
    </row>
    <row r="6523" spans="1:25" s="2" customFormat="1" ht="16.5" customHeight="1">
      <c r="A6523" s="59">
        <v>6522</v>
      </c>
      <c r="B6523" s="61" t="str">
        <f t="shared" si="707"/>
        <v>tg</v>
      </c>
      <c r="C6523" s="61" t="s">
        <v>4848</v>
      </c>
      <c r="D6523" s="2" t="s">
        <v>13713</v>
      </c>
      <c r="E6523" s="61" t="str">
        <f t="shared" si="708"/>
        <v>t</v>
      </c>
      <c r="F6523" s="62" t="str">
        <f t="shared" si="709"/>
        <v>g</v>
      </c>
      <c r="G6523" s="62" t="str">
        <f t="shared" si="710"/>
        <v>L</v>
      </c>
      <c r="H6523" s="62" t="str">
        <f t="shared" si="711"/>
        <v>L</v>
      </c>
      <c r="I6523" s="62">
        <f t="shared" si="712"/>
        <v>13</v>
      </c>
      <c r="J6523" s="62">
        <f t="shared" si="713"/>
        <v>14</v>
      </c>
      <c r="K6523" s="81">
        <v>2.9285715540816379E-8</v>
      </c>
      <c r="L6523" s="2" t="s">
        <v>6884</v>
      </c>
      <c r="M6523" s="2" t="s">
        <v>13767</v>
      </c>
      <c r="N6523" s="60" t="s">
        <v>6972</v>
      </c>
      <c r="O6523" s="66" t="s">
        <v>12699</v>
      </c>
      <c r="P6523" s="67" t="s">
        <v>2822</v>
      </c>
      <c r="Q6523" s="67" t="s">
        <v>4404</v>
      </c>
      <c r="R6523" s="67"/>
      <c r="S6523" s="67"/>
      <c r="T6523" s="67"/>
      <c r="U6523" s="67"/>
      <c r="V6523" s="67"/>
      <c r="W6523" s="67"/>
      <c r="X6523" s="67"/>
      <c r="Y6523" s="67"/>
    </row>
    <row r="6524" spans="1:25" s="2" customFormat="1" ht="16.5" customHeight="1">
      <c r="A6524" s="59">
        <v>6523</v>
      </c>
      <c r="B6524" s="61" t="str">
        <f t="shared" si="707"/>
        <v>hv</v>
      </c>
      <c r="C6524" s="61" t="s">
        <v>1972</v>
      </c>
      <c r="D6524" s="2" t="s">
        <v>13559</v>
      </c>
      <c r="E6524" s="61" t="str">
        <f t="shared" si="708"/>
        <v>h</v>
      </c>
      <c r="F6524" s="62" t="str">
        <f t="shared" si="709"/>
        <v>v</v>
      </c>
      <c r="G6524" s="62" t="str">
        <f t="shared" si="710"/>
        <v>R</v>
      </c>
      <c r="H6524" s="62" t="str">
        <f t="shared" si="711"/>
        <v>L</v>
      </c>
      <c r="I6524" s="62">
        <f t="shared" si="712"/>
        <v>17</v>
      </c>
      <c r="J6524" s="62">
        <f t="shared" si="713"/>
        <v>12</v>
      </c>
      <c r="K6524" s="81">
        <v>2.9285715540816379E-8</v>
      </c>
      <c r="L6524" s="2" t="s">
        <v>6888</v>
      </c>
      <c r="M6524" s="2" t="s">
        <v>13534</v>
      </c>
      <c r="N6524" s="60" t="s">
        <v>6972</v>
      </c>
      <c r="O6524" s="66" t="s">
        <v>13187</v>
      </c>
      <c r="P6524" s="67" t="s">
        <v>4641</v>
      </c>
      <c r="Q6524" s="67" t="s">
        <v>630</v>
      </c>
      <c r="R6524" s="67" t="s">
        <v>173</v>
      </c>
      <c r="S6524" s="67"/>
      <c r="T6524" s="67"/>
      <c r="U6524" s="67"/>
      <c r="V6524" s="67"/>
      <c r="W6524" s="67"/>
      <c r="X6524" s="67"/>
      <c r="Y6524" s="67"/>
    </row>
    <row r="6525" spans="1:25" s="2" customFormat="1" ht="16.5" customHeight="1">
      <c r="A6525" s="59">
        <v>6524</v>
      </c>
      <c r="B6525" s="61" t="str">
        <f t="shared" si="707"/>
        <v>em</v>
      </c>
      <c r="C6525" s="61" t="s">
        <v>6146</v>
      </c>
      <c r="D6525" s="2" t="s">
        <v>13641</v>
      </c>
      <c r="E6525" s="61" t="str">
        <f t="shared" si="708"/>
        <v>e</v>
      </c>
      <c r="F6525" s="62" t="str">
        <f t="shared" si="709"/>
        <v>m</v>
      </c>
      <c r="G6525" s="62" t="str">
        <f t="shared" si="710"/>
        <v>L</v>
      </c>
      <c r="H6525" s="62" t="str">
        <f t="shared" si="711"/>
        <v>R</v>
      </c>
      <c r="I6525" s="62">
        <f t="shared" si="712"/>
        <v>7</v>
      </c>
      <c r="J6525" s="62">
        <f t="shared" si="713"/>
        <v>21</v>
      </c>
      <c r="K6525" s="81">
        <v>2.9285715540816379E-8</v>
      </c>
      <c r="L6525" s="2" t="s">
        <v>6885</v>
      </c>
      <c r="M6525" s="2" t="s">
        <v>14110</v>
      </c>
      <c r="N6525" s="60" t="s">
        <v>13978</v>
      </c>
      <c r="O6525" s="66" t="s">
        <v>14256</v>
      </c>
      <c r="P6525" s="67" t="s">
        <v>6798</v>
      </c>
      <c r="Q6525" s="67" t="s">
        <v>3366</v>
      </c>
      <c r="R6525" s="67" t="s">
        <v>5242</v>
      </c>
      <c r="S6525" s="67" t="s">
        <v>6802</v>
      </c>
      <c r="T6525" s="67"/>
      <c r="U6525" s="67"/>
      <c r="V6525" s="67"/>
      <c r="W6525" s="67"/>
      <c r="X6525" s="67"/>
      <c r="Y6525" s="67"/>
    </row>
    <row r="6526" spans="1:25" s="2" customFormat="1" ht="16.5" customHeight="1">
      <c r="A6526" s="59">
        <v>6525</v>
      </c>
      <c r="B6526" s="61" t="str">
        <f t="shared" si="707"/>
        <v>os</v>
      </c>
      <c r="C6526" s="61" t="s">
        <v>4574</v>
      </c>
      <c r="D6526" s="2" t="s">
        <v>13648</v>
      </c>
      <c r="E6526" s="61" t="str">
        <f t="shared" si="708"/>
        <v>o</v>
      </c>
      <c r="F6526" s="62" t="str">
        <f t="shared" si="709"/>
        <v>s</v>
      </c>
      <c r="G6526" s="62" t="str">
        <f t="shared" si="710"/>
        <v>R</v>
      </c>
      <c r="H6526" s="62" t="str">
        <f t="shared" si="711"/>
        <v>L</v>
      </c>
      <c r="I6526" s="62">
        <f t="shared" si="712"/>
        <v>24</v>
      </c>
      <c r="J6526" s="62">
        <f t="shared" si="713"/>
        <v>5</v>
      </c>
      <c r="K6526" s="81">
        <v>2.9285715540816379E-8</v>
      </c>
      <c r="L6526" s="2" t="s">
        <v>14018</v>
      </c>
      <c r="M6526" s="2" t="s">
        <v>13512</v>
      </c>
      <c r="N6526" s="60" t="s">
        <v>7054</v>
      </c>
      <c r="O6526" s="66" t="s">
        <v>8755</v>
      </c>
      <c r="P6526" s="67" t="s">
        <v>4548</v>
      </c>
      <c r="Q6526" s="67" t="s">
        <v>1824</v>
      </c>
      <c r="R6526" s="67" t="s">
        <v>5479</v>
      </c>
      <c r="S6526" s="67"/>
      <c r="T6526" s="67"/>
      <c r="U6526" s="67"/>
      <c r="V6526" s="67"/>
      <c r="W6526" s="67"/>
      <c r="X6526" s="67"/>
      <c r="Y6526" s="67"/>
    </row>
    <row r="6527" spans="1:25" s="2" customFormat="1" ht="16.5" customHeight="1">
      <c r="A6527" s="59">
        <v>6526</v>
      </c>
      <c r="B6527" s="61" t="str">
        <f t="shared" si="707"/>
        <v>pb</v>
      </c>
      <c r="C6527" s="61" t="s">
        <v>3845</v>
      </c>
      <c r="D6527" s="2" t="s">
        <v>6953</v>
      </c>
      <c r="E6527" s="61" t="str">
        <f t="shared" si="708"/>
        <v>p</v>
      </c>
      <c r="F6527" s="62" t="str">
        <f t="shared" si="709"/>
        <v>b</v>
      </c>
      <c r="G6527" s="62" t="str">
        <f t="shared" si="710"/>
        <v>R</v>
      </c>
      <c r="H6527" s="62" t="str">
        <f t="shared" si="711"/>
        <v>L</v>
      </c>
      <c r="I6527" s="62">
        <f t="shared" si="712"/>
        <v>26</v>
      </c>
      <c r="J6527" s="62">
        <f t="shared" si="713"/>
        <v>15</v>
      </c>
      <c r="K6527" s="81">
        <v>2.9285715540816379E-8</v>
      </c>
      <c r="L6527" s="2" t="s">
        <v>6881</v>
      </c>
      <c r="M6527" s="2" t="s">
        <v>6879</v>
      </c>
      <c r="N6527" s="60" t="s">
        <v>13405</v>
      </c>
      <c r="O6527" s="66" t="s">
        <v>9529</v>
      </c>
      <c r="P6527" s="67" t="s">
        <v>2324</v>
      </c>
      <c r="Q6527" s="67" t="s">
        <v>1213</v>
      </c>
      <c r="R6527" s="67" t="s">
        <v>2637</v>
      </c>
      <c r="S6527" s="67"/>
      <c r="T6527" s="67"/>
      <c r="U6527" s="67"/>
      <c r="V6527" s="67"/>
      <c r="W6527" s="67"/>
      <c r="X6527" s="67"/>
      <c r="Y6527" s="67"/>
    </row>
    <row r="6528" spans="1:25" s="2" customFormat="1" ht="16.5" customHeight="1">
      <c r="A6528" s="59">
        <v>6527</v>
      </c>
      <c r="B6528" s="61" t="str">
        <f t="shared" si="707"/>
        <v>ia</v>
      </c>
      <c r="C6528" s="61" t="s">
        <v>442</v>
      </c>
      <c r="D6528" s="2" t="s">
        <v>6827</v>
      </c>
      <c r="E6528" s="61" t="str">
        <f t="shared" si="708"/>
        <v>i</v>
      </c>
      <c r="F6528" s="62" t="str">
        <f t="shared" si="709"/>
        <v>a</v>
      </c>
      <c r="G6528" s="62" t="str">
        <f t="shared" si="710"/>
        <v>R</v>
      </c>
      <c r="H6528" s="62" t="str">
        <f t="shared" si="711"/>
        <v>L</v>
      </c>
      <c r="I6528" s="62">
        <f t="shared" si="712"/>
        <v>22</v>
      </c>
      <c r="J6528" s="62">
        <f t="shared" si="713"/>
        <v>2</v>
      </c>
      <c r="K6528" s="81">
        <v>2.9285715540816379E-8</v>
      </c>
      <c r="L6528" s="2" t="s">
        <v>14016</v>
      </c>
      <c r="M6528" s="2" t="s">
        <v>6875</v>
      </c>
      <c r="N6528" s="60" t="s">
        <v>6972</v>
      </c>
      <c r="O6528" s="66" t="s">
        <v>12613</v>
      </c>
      <c r="P6528" s="67" t="s">
        <v>4493</v>
      </c>
      <c r="Q6528" s="67" t="s">
        <v>3474</v>
      </c>
      <c r="R6528" s="67" t="s">
        <v>4241</v>
      </c>
      <c r="S6528" s="67" t="s">
        <v>5807</v>
      </c>
      <c r="T6528" s="67"/>
      <c r="U6528" s="67"/>
      <c r="V6528" s="67"/>
      <c r="W6528" s="67"/>
      <c r="X6528" s="67"/>
      <c r="Y6528" s="67"/>
    </row>
    <row r="6529" spans="1:25" s="2" customFormat="1" ht="16.5" customHeight="1">
      <c r="A6529" s="59">
        <v>6528</v>
      </c>
      <c r="B6529" s="61" t="str">
        <f t="shared" si="707"/>
        <v>ao</v>
      </c>
      <c r="C6529" s="61" t="s">
        <v>53</v>
      </c>
      <c r="D6529" s="2" t="s">
        <v>6840</v>
      </c>
      <c r="E6529" s="61" t="str">
        <f t="shared" si="708"/>
        <v>a</v>
      </c>
      <c r="F6529" s="62" t="str">
        <f t="shared" si="709"/>
        <v>o</v>
      </c>
      <c r="G6529" s="62" t="str">
        <f t="shared" si="710"/>
        <v>L</v>
      </c>
      <c r="H6529" s="62" t="str">
        <f t="shared" si="711"/>
        <v>R</v>
      </c>
      <c r="I6529" s="62">
        <f t="shared" si="712"/>
        <v>2</v>
      </c>
      <c r="J6529" s="62">
        <f t="shared" si="713"/>
        <v>24</v>
      </c>
      <c r="K6529" s="81">
        <v>2.9285715540816379E-8</v>
      </c>
      <c r="L6529" s="2" t="s">
        <v>6875</v>
      </c>
      <c r="M6529" s="2" t="s">
        <v>6879</v>
      </c>
      <c r="N6529" s="60" t="s">
        <v>6976</v>
      </c>
      <c r="O6529" s="66" t="s">
        <v>12099</v>
      </c>
      <c r="P6529" s="67" t="s">
        <v>1628</v>
      </c>
      <c r="Q6529" s="67" t="s">
        <v>6974</v>
      </c>
      <c r="R6529" s="67" t="s">
        <v>881</v>
      </c>
      <c r="S6529" s="67" t="s">
        <v>3857</v>
      </c>
      <c r="T6529" s="67"/>
      <c r="U6529" s="67"/>
      <c r="V6529" s="67"/>
      <c r="W6529" s="67"/>
      <c r="X6529" s="67"/>
      <c r="Y6529" s="67"/>
    </row>
    <row r="6530" spans="1:25" s="2" customFormat="1" ht="16.5" customHeight="1">
      <c r="A6530" s="59">
        <v>6529</v>
      </c>
      <c r="B6530" s="61" t="str">
        <f t="shared" si="707"/>
        <v>bl</v>
      </c>
      <c r="C6530" s="61" t="s">
        <v>269</v>
      </c>
      <c r="D6530" s="2" t="s">
        <v>13607</v>
      </c>
      <c r="E6530" s="61" t="str">
        <f t="shared" si="708"/>
        <v>b</v>
      </c>
      <c r="F6530" s="62" t="str">
        <f t="shared" si="709"/>
        <v>l</v>
      </c>
      <c r="G6530" s="62" t="str">
        <f t="shared" si="710"/>
        <v>L</v>
      </c>
      <c r="H6530" s="62" t="str">
        <f t="shared" si="711"/>
        <v>R</v>
      </c>
      <c r="I6530" s="62">
        <f t="shared" si="712"/>
        <v>15</v>
      </c>
      <c r="J6530" s="62">
        <f t="shared" si="713"/>
        <v>25</v>
      </c>
      <c r="K6530" s="81">
        <v>2.9285715540816379E-8</v>
      </c>
      <c r="L6530" s="2" t="s">
        <v>6880</v>
      </c>
      <c r="M6530" s="2" t="s">
        <v>6916</v>
      </c>
      <c r="N6530" s="60" t="s">
        <v>6797</v>
      </c>
      <c r="O6530" s="66" t="s">
        <v>7482</v>
      </c>
      <c r="P6530" s="67" t="s">
        <v>5600</v>
      </c>
      <c r="Q6530" s="67" t="s">
        <v>3812</v>
      </c>
      <c r="R6530" s="67" t="s">
        <v>6446</v>
      </c>
      <c r="S6530" s="67"/>
      <c r="T6530" s="67"/>
      <c r="U6530" s="67"/>
      <c r="V6530" s="67"/>
      <c r="W6530" s="67"/>
      <c r="X6530" s="67"/>
      <c r="Y6530" s="67"/>
    </row>
    <row r="6531" spans="1:25" s="2" customFormat="1" ht="16.5" customHeight="1">
      <c r="A6531" s="59">
        <v>6530</v>
      </c>
      <c r="B6531" s="61" t="str">
        <f t="shared" ref="B6531:B6594" si="714">VLOOKUP(D6531,sp,2,FALSE)</f>
        <v>bk</v>
      </c>
      <c r="C6531" s="61" t="s">
        <v>196</v>
      </c>
      <c r="D6531" s="2" t="s">
        <v>6845</v>
      </c>
      <c r="E6531" s="61" t="str">
        <f t="shared" ref="E6531:E6594" si="715">LEFT(B6531,1)</f>
        <v>b</v>
      </c>
      <c r="F6531" s="62" t="str">
        <f t="shared" ref="F6531:F6594" si="716">RIGHT(B6531,1)</f>
        <v>k</v>
      </c>
      <c r="G6531" s="62" t="str">
        <f t="shared" si="710"/>
        <v>L</v>
      </c>
      <c r="H6531" s="62" t="str">
        <f t="shared" si="711"/>
        <v>R</v>
      </c>
      <c r="I6531" s="62">
        <f t="shared" si="712"/>
        <v>15</v>
      </c>
      <c r="J6531" s="62">
        <f t="shared" si="713"/>
        <v>23</v>
      </c>
      <c r="K6531" s="81">
        <v>2.9285715540816379E-8</v>
      </c>
      <c r="L6531" s="2" t="s">
        <v>6880</v>
      </c>
      <c r="M6531" s="2" t="s">
        <v>6836</v>
      </c>
      <c r="N6531" s="60" t="s">
        <v>7175</v>
      </c>
      <c r="O6531" s="66" t="s">
        <v>12768</v>
      </c>
      <c r="P6531" s="67" t="s">
        <v>72</v>
      </c>
      <c r="Q6531" s="67" t="s">
        <v>881</v>
      </c>
      <c r="R6531" s="67" t="s">
        <v>4989</v>
      </c>
      <c r="S6531" s="67"/>
      <c r="T6531" s="67"/>
      <c r="U6531" s="67"/>
      <c r="V6531" s="67"/>
      <c r="W6531" s="67"/>
      <c r="X6531" s="67"/>
      <c r="Y6531" s="67"/>
    </row>
    <row r="6532" spans="1:25" s="2" customFormat="1" ht="16.5" customHeight="1">
      <c r="A6532" s="59">
        <v>6531</v>
      </c>
      <c r="B6532" s="61" t="str">
        <f t="shared" si="714"/>
        <v>lg</v>
      </c>
      <c r="C6532" s="61" t="s">
        <v>2785</v>
      </c>
      <c r="D6532" s="2" t="s">
        <v>13706</v>
      </c>
      <c r="E6532" s="61" t="str">
        <f t="shared" si="715"/>
        <v>l</v>
      </c>
      <c r="F6532" s="62" t="str">
        <f t="shared" si="716"/>
        <v>g</v>
      </c>
      <c r="G6532" s="62" t="str">
        <f t="shared" ref="G6532:G6595" si="717">IF(FIND(E6532,"qwertasdfgzxcvbyuiophjkl;nm")&lt;15.5,"L","R")</f>
        <v>R</v>
      </c>
      <c r="H6532" s="62" t="str">
        <f t="shared" ref="H6532:H6595" si="718">IF(FIND(F6532,"qwertasdfgzxcvbyuiophjkl;nm")&lt;15.5,"L","R")</f>
        <v>L</v>
      </c>
      <c r="I6532" s="62">
        <f t="shared" ref="I6532:I6595" si="719">FIND(E6532,$I$1)</f>
        <v>25</v>
      </c>
      <c r="J6532" s="62">
        <f t="shared" ref="J6532:J6595" si="720">FIND(F6532,$I$1)</f>
        <v>14</v>
      </c>
      <c r="K6532" s="81">
        <v>2.9285715540816379E-8</v>
      </c>
      <c r="L6532" s="2" t="s">
        <v>6889</v>
      </c>
      <c r="M6532" s="2" t="s">
        <v>13767</v>
      </c>
      <c r="N6532" s="60" t="s">
        <v>6972</v>
      </c>
      <c r="O6532" s="66" t="s">
        <v>12527</v>
      </c>
      <c r="P6532" s="67" t="s">
        <v>1753</v>
      </c>
      <c r="Q6532" s="67" t="s">
        <v>6776</v>
      </c>
      <c r="R6532" s="67" t="s">
        <v>1498</v>
      </c>
      <c r="S6532" s="67"/>
      <c r="T6532" s="67"/>
      <c r="U6532" s="67"/>
      <c r="V6532" s="67"/>
      <c r="W6532" s="67"/>
      <c r="X6532" s="67"/>
      <c r="Y6532" s="67"/>
    </row>
    <row r="6533" spans="1:25" s="2" customFormat="1" ht="16.5" customHeight="1">
      <c r="A6533" s="59">
        <v>6532</v>
      </c>
      <c r="B6533" s="61" t="str">
        <f t="shared" si="714"/>
        <v>ey</v>
      </c>
      <c r="C6533" s="61" t="s">
        <v>1145</v>
      </c>
      <c r="D6533" s="2" t="s">
        <v>6876</v>
      </c>
      <c r="E6533" s="61" t="str">
        <f t="shared" si="715"/>
        <v>e</v>
      </c>
      <c r="F6533" s="62" t="str">
        <f t="shared" si="716"/>
        <v>y</v>
      </c>
      <c r="G6533" s="62" t="str">
        <f t="shared" si="717"/>
        <v>L</v>
      </c>
      <c r="H6533" s="62" t="str">
        <f t="shared" si="718"/>
        <v>R</v>
      </c>
      <c r="I6533" s="62">
        <f t="shared" si="719"/>
        <v>7</v>
      </c>
      <c r="J6533" s="62">
        <f t="shared" si="720"/>
        <v>16</v>
      </c>
      <c r="K6533" s="81">
        <v>2.9285715540816379E-8</v>
      </c>
      <c r="L6533" s="2" t="s">
        <v>6876</v>
      </c>
      <c r="N6533" s="60" t="s">
        <v>13877</v>
      </c>
      <c r="O6533" s="66" t="s">
        <v>8036</v>
      </c>
      <c r="P6533" s="67" t="s">
        <v>426</v>
      </c>
      <c r="Q6533" s="67" t="s">
        <v>506</v>
      </c>
      <c r="R6533" s="67" t="s">
        <v>6802</v>
      </c>
      <c r="S6533" s="67"/>
      <c r="T6533" s="67"/>
      <c r="U6533" s="67"/>
      <c r="V6533" s="67"/>
      <c r="W6533" s="67"/>
      <c r="X6533" s="67"/>
      <c r="Y6533" s="67"/>
    </row>
    <row r="6534" spans="1:25" s="2" customFormat="1" ht="16.5" customHeight="1">
      <c r="A6534" s="59">
        <v>6533</v>
      </c>
      <c r="B6534" s="61" t="str">
        <f t="shared" si="714"/>
        <v>dl</v>
      </c>
      <c r="C6534" s="61" t="s">
        <v>1041</v>
      </c>
      <c r="D6534" s="2" t="s">
        <v>13587</v>
      </c>
      <c r="E6534" s="61" t="str">
        <f t="shared" si="715"/>
        <v>d</v>
      </c>
      <c r="F6534" s="62" t="str">
        <f t="shared" si="716"/>
        <v>l</v>
      </c>
      <c r="G6534" s="62" t="str">
        <f t="shared" si="717"/>
        <v>L</v>
      </c>
      <c r="H6534" s="62" t="str">
        <f t="shared" si="718"/>
        <v>R</v>
      </c>
      <c r="I6534" s="62">
        <f t="shared" si="719"/>
        <v>8</v>
      </c>
      <c r="J6534" s="62">
        <f t="shared" si="720"/>
        <v>25</v>
      </c>
      <c r="K6534" s="81">
        <v>2.9285715540816379E-8</v>
      </c>
      <c r="L6534" s="2" t="s">
        <v>13508</v>
      </c>
      <c r="M6534" s="2" t="s">
        <v>6908</v>
      </c>
      <c r="N6534" s="60" t="s">
        <v>6972</v>
      </c>
      <c r="O6534" s="66" t="s">
        <v>8162</v>
      </c>
      <c r="P6534" s="67" t="s">
        <v>6177</v>
      </c>
      <c r="Q6534" s="67" t="s">
        <v>3881</v>
      </c>
      <c r="R6534" s="67" t="s">
        <v>5431</v>
      </c>
      <c r="S6534" s="67"/>
      <c r="T6534" s="67"/>
      <c r="U6534" s="67"/>
      <c r="V6534" s="67"/>
      <c r="W6534" s="67"/>
      <c r="X6534" s="67"/>
      <c r="Y6534" s="67"/>
    </row>
    <row r="6535" spans="1:25" s="2" customFormat="1" ht="16.5" customHeight="1">
      <c r="A6535" s="59">
        <v>6534</v>
      </c>
      <c r="B6535" s="61" t="str">
        <f t="shared" si="714"/>
        <v>lz</v>
      </c>
      <c r="C6535" s="61" t="s">
        <v>3014</v>
      </c>
      <c r="D6535" s="2" t="s">
        <v>13359</v>
      </c>
      <c r="E6535" s="61" t="str">
        <f t="shared" si="715"/>
        <v>l</v>
      </c>
      <c r="F6535" s="62" t="str">
        <f t="shared" si="716"/>
        <v>z</v>
      </c>
      <c r="G6535" s="62" t="str">
        <f t="shared" si="717"/>
        <v>R</v>
      </c>
      <c r="H6535" s="62" t="str">
        <f t="shared" si="718"/>
        <v>L</v>
      </c>
      <c r="I6535" s="62">
        <f t="shared" si="719"/>
        <v>25</v>
      </c>
      <c r="J6535" s="62">
        <f t="shared" si="720"/>
        <v>3</v>
      </c>
      <c r="K6535" s="81">
        <v>2.9285715540816379E-8</v>
      </c>
      <c r="L6535" s="2" t="s">
        <v>6889</v>
      </c>
      <c r="M6535" s="2" t="s">
        <v>13530</v>
      </c>
      <c r="N6535" s="60" t="s">
        <v>7192</v>
      </c>
      <c r="O6535" s="66" t="s">
        <v>8226</v>
      </c>
      <c r="P6535" s="67" t="s">
        <v>6177</v>
      </c>
      <c r="Q6535" s="67" t="s">
        <v>3348</v>
      </c>
      <c r="R6535" s="67" t="s">
        <v>5242</v>
      </c>
      <c r="S6535" s="67" t="s">
        <v>14488</v>
      </c>
      <c r="T6535" s="67"/>
      <c r="U6535" s="67"/>
      <c r="V6535" s="67"/>
      <c r="W6535" s="67"/>
      <c r="X6535" s="67"/>
      <c r="Y6535" s="67"/>
    </row>
    <row r="6536" spans="1:25" s="2" customFormat="1" ht="16.5" customHeight="1">
      <c r="A6536" s="59">
        <v>6535</v>
      </c>
      <c r="B6536" s="61" t="str">
        <f t="shared" si="714"/>
        <v>lz</v>
      </c>
      <c r="C6536" s="61" t="s">
        <v>3003</v>
      </c>
      <c r="D6536" s="2" t="s">
        <v>13359</v>
      </c>
      <c r="E6536" s="61" t="str">
        <f t="shared" si="715"/>
        <v>l</v>
      </c>
      <c r="F6536" s="62" t="str">
        <f t="shared" si="716"/>
        <v>z</v>
      </c>
      <c r="G6536" s="62" t="str">
        <f t="shared" si="717"/>
        <v>R</v>
      </c>
      <c r="H6536" s="62" t="str">
        <f t="shared" si="718"/>
        <v>L</v>
      </c>
      <c r="I6536" s="62">
        <f t="shared" si="719"/>
        <v>25</v>
      </c>
      <c r="J6536" s="62">
        <f t="shared" si="720"/>
        <v>3</v>
      </c>
      <c r="K6536" s="81">
        <v>2.9285715540816379E-8</v>
      </c>
      <c r="L6536" s="2" t="s">
        <v>6889</v>
      </c>
      <c r="M6536" s="2" t="s">
        <v>13530</v>
      </c>
      <c r="N6536" s="60" t="s">
        <v>7192</v>
      </c>
      <c r="O6536" s="66" t="s">
        <v>8554</v>
      </c>
      <c r="P6536" s="67" t="s">
        <v>3476</v>
      </c>
      <c r="Q6536" s="67" t="s">
        <v>3348</v>
      </c>
      <c r="R6536" s="67" t="s">
        <v>5242</v>
      </c>
      <c r="S6536" s="67" t="s">
        <v>14488</v>
      </c>
      <c r="T6536" s="67"/>
      <c r="U6536" s="67"/>
      <c r="V6536" s="67"/>
      <c r="W6536" s="67"/>
      <c r="X6536" s="67"/>
      <c r="Y6536" s="67"/>
    </row>
    <row r="6537" spans="1:25" s="2" customFormat="1" ht="16.5" customHeight="1">
      <c r="A6537" s="59">
        <v>6536</v>
      </c>
      <c r="B6537" s="61" t="str">
        <f t="shared" si="714"/>
        <v>hq</v>
      </c>
      <c r="C6537" s="61" t="s">
        <v>1813</v>
      </c>
      <c r="D6537" s="2" t="s">
        <v>6815</v>
      </c>
      <c r="E6537" s="61" t="str">
        <f t="shared" si="715"/>
        <v>h</v>
      </c>
      <c r="F6537" s="62" t="str">
        <f t="shared" si="716"/>
        <v>q</v>
      </c>
      <c r="G6537" s="62" t="str">
        <f t="shared" si="717"/>
        <v>R</v>
      </c>
      <c r="H6537" s="62" t="str">
        <f t="shared" si="718"/>
        <v>L</v>
      </c>
      <c r="I6537" s="62">
        <f t="shared" si="719"/>
        <v>17</v>
      </c>
      <c r="J6537" s="62">
        <f t="shared" si="720"/>
        <v>1</v>
      </c>
      <c r="K6537" s="81">
        <v>2.9285715540816379E-8</v>
      </c>
      <c r="L6537" s="2" t="s">
        <v>6888</v>
      </c>
      <c r="M6537" s="2" t="s">
        <v>6960</v>
      </c>
      <c r="N6537" s="60" t="s">
        <v>7008</v>
      </c>
      <c r="O6537" s="66" t="s">
        <v>12651</v>
      </c>
      <c r="P6537" s="67" t="s">
        <v>3348</v>
      </c>
      <c r="Q6537" s="67" t="s">
        <v>4221</v>
      </c>
      <c r="R6537" s="67" t="s">
        <v>6769</v>
      </c>
      <c r="S6537" s="67" t="s">
        <v>4507</v>
      </c>
      <c r="T6537" s="67"/>
      <c r="U6537" s="67"/>
      <c r="V6537" s="67"/>
      <c r="W6537" s="67"/>
      <c r="X6537" s="67"/>
      <c r="Y6537" s="67"/>
    </row>
    <row r="6538" spans="1:25" s="2" customFormat="1" ht="16.5" customHeight="1">
      <c r="A6538" s="59">
        <v>6537</v>
      </c>
      <c r="B6538" s="61" t="str">
        <f t="shared" si="714"/>
        <v>eh</v>
      </c>
      <c r="C6538" s="61" t="s">
        <v>1177</v>
      </c>
      <c r="D6538" s="2" t="s">
        <v>6929</v>
      </c>
      <c r="E6538" s="61" t="str">
        <f t="shared" si="715"/>
        <v>e</v>
      </c>
      <c r="F6538" s="62" t="str">
        <f t="shared" si="716"/>
        <v>h</v>
      </c>
      <c r="G6538" s="62" t="str">
        <f t="shared" si="717"/>
        <v>L</v>
      </c>
      <c r="H6538" s="62" t="str">
        <f t="shared" si="718"/>
        <v>R</v>
      </c>
      <c r="I6538" s="62">
        <f t="shared" si="719"/>
        <v>7</v>
      </c>
      <c r="J6538" s="62">
        <f t="shared" si="720"/>
        <v>17</v>
      </c>
      <c r="K6538" s="81">
        <v>2.9285715540816379E-8</v>
      </c>
      <c r="L6538" s="2" t="s">
        <v>6876</v>
      </c>
      <c r="M6538" s="2" t="s">
        <v>6891</v>
      </c>
      <c r="N6538" s="60" t="s">
        <v>6972</v>
      </c>
      <c r="O6538" s="66" t="s">
        <v>11389</v>
      </c>
      <c r="P6538" s="67" t="s">
        <v>4221</v>
      </c>
      <c r="Q6538" s="67" t="s">
        <v>1170</v>
      </c>
      <c r="R6538" s="67"/>
      <c r="S6538" s="67"/>
      <c r="T6538" s="67"/>
      <c r="U6538" s="67"/>
      <c r="V6538" s="67"/>
      <c r="W6538" s="67"/>
      <c r="X6538" s="67"/>
      <c r="Y6538" s="67"/>
    </row>
    <row r="6539" spans="1:25" s="2" customFormat="1" ht="16.5" customHeight="1">
      <c r="A6539" s="59">
        <v>6538</v>
      </c>
      <c r="B6539" s="61" t="str">
        <f t="shared" si="714"/>
        <v>tg</v>
      </c>
      <c r="C6539" s="61" t="s">
        <v>4843</v>
      </c>
      <c r="D6539" s="2" t="s">
        <v>13713</v>
      </c>
      <c r="E6539" s="61" t="str">
        <f t="shared" si="715"/>
        <v>t</v>
      </c>
      <c r="F6539" s="62" t="str">
        <f t="shared" si="716"/>
        <v>g</v>
      </c>
      <c r="G6539" s="62" t="str">
        <f t="shared" si="717"/>
        <v>L</v>
      </c>
      <c r="H6539" s="62" t="str">
        <f t="shared" si="718"/>
        <v>L</v>
      </c>
      <c r="I6539" s="62">
        <f t="shared" si="719"/>
        <v>13</v>
      </c>
      <c r="J6539" s="62">
        <f t="shared" si="720"/>
        <v>14</v>
      </c>
      <c r="K6539" s="81">
        <v>2.9285715540816379E-8</v>
      </c>
      <c r="L6539" s="2" t="s">
        <v>6884</v>
      </c>
      <c r="M6539" s="2" t="s">
        <v>13767</v>
      </c>
      <c r="N6539" s="60" t="s">
        <v>7222</v>
      </c>
      <c r="O6539" s="66" t="s">
        <v>12674</v>
      </c>
      <c r="P6539" s="67" t="s">
        <v>6036</v>
      </c>
      <c r="Q6539" s="67" t="s">
        <v>1628</v>
      </c>
      <c r="R6539" s="67" t="s">
        <v>3585</v>
      </c>
      <c r="S6539" s="67" t="s">
        <v>2637</v>
      </c>
      <c r="T6539" s="67"/>
      <c r="U6539" s="67"/>
      <c r="V6539" s="67"/>
      <c r="W6539" s="67"/>
      <c r="X6539" s="67"/>
      <c r="Y6539" s="67"/>
    </row>
    <row r="6540" spans="1:25" s="2" customFormat="1" ht="16.5" customHeight="1">
      <c r="A6540" s="59">
        <v>6539</v>
      </c>
      <c r="B6540" s="61" t="str">
        <f t="shared" si="714"/>
        <v>pk</v>
      </c>
      <c r="C6540" s="61" t="s">
        <v>3728</v>
      </c>
      <c r="D6540" s="2" t="s">
        <v>6861</v>
      </c>
      <c r="E6540" s="61" t="str">
        <f t="shared" si="715"/>
        <v>p</v>
      </c>
      <c r="F6540" s="62" t="str">
        <f t="shared" si="716"/>
        <v>k</v>
      </c>
      <c r="G6540" s="62" t="str">
        <f t="shared" si="717"/>
        <v>R</v>
      </c>
      <c r="H6540" s="62" t="str">
        <f t="shared" si="718"/>
        <v>R</v>
      </c>
      <c r="I6540" s="62">
        <f t="shared" si="719"/>
        <v>26</v>
      </c>
      <c r="J6540" s="62">
        <f t="shared" si="720"/>
        <v>23</v>
      </c>
      <c r="K6540" s="81">
        <v>2.9285715540816379E-8</v>
      </c>
      <c r="L6540" s="2" t="s">
        <v>6881</v>
      </c>
      <c r="M6540" s="2" t="s">
        <v>6836</v>
      </c>
      <c r="N6540" s="60" t="s">
        <v>6972</v>
      </c>
      <c r="O6540" s="66" t="s">
        <v>11990</v>
      </c>
      <c r="P6540" s="67" t="s">
        <v>4621</v>
      </c>
      <c r="Q6540" s="67" t="s">
        <v>72</v>
      </c>
      <c r="R6540" s="67" t="s">
        <v>881</v>
      </c>
      <c r="S6540" s="67" t="s">
        <v>3408</v>
      </c>
      <c r="T6540" s="67"/>
      <c r="U6540" s="67"/>
      <c r="V6540" s="67"/>
      <c r="W6540" s="67"/>
      <c r="X6540" s="67"/>
      <c r="Y6540" s="67"/>
    </row>
    <row r="6541" spans="1:25" s="2" customFormat="1" ht="16.5" customHeight="1">
      <c r="A6541" s="59">
        <v>6540</v>
      </c>
      <c r="B6541" s="61" t="str">
        <f t="shared" si="714"/>
        <v>xi</v>
      </c>
      <c r="C6541" s="61" t="s">
        <v>5309</v>
      </c>
      <c r="D6541" s="2" t="s">
        <v>6943</v>
      </c>
      <c r="E6541" s="61" t="str">
        <f t="shared" si="715"/>
        <v>x</v>
      </c>
      <c r="F6541" s="62" t="str">
        <f t="shared" si="716"/>
        <v>i</v>
      </c>
      <c r="G6541" s="62" t="str">
        <f t="shared" si="717"/>
        <v>L</v>
      </c>
      <c r="H6541" s="62" t="str">
        <f t="shared" si="718"/>
        <v>R</v>
      </c>
      <c r="I6541" s="62">
        <f t="shared" si="719"/>
        <v>6</v>
      </c>
      <c r="J6541" s="62">
        <f t="shared" si="720"/>
        <v>22</v>
      </c>
      <c r="K6541" s="81">
        <v>2.9285715540816379E-8</v>
      </c>
      <c r="L6541" s="2" t="s">
        <v>6892</v>
      </c>
      <c r="M6541" s="2" t="s">
        <v>13510</v>
      </c>
      <c r="N6541" s="60" t="s">
        <v>6972</v>
      </c>
      <c r="O6541" s="66" t="s">
        <v>12706</v>
      </c>
      <c r="P6541" s="67" t="s">
        <v>4493</v>
      </c>
      <c r="Q6541" s="67" t="s">
        <v>3936</v>
      </c>
      <c r="R6541" s="67"/>
      <c r="S6541" s="67"/>
      <c r="T6541" s="67"/>
      <c r="U6541" s="67"/>
      <c r="V6541" s="67"/>
      <c r="W6541" s="67"/>
      <c r="X6541" s="67"/>
      <c r="Y6541" s="67"/>
    </row>
    <row r="6542" spans="1:25" s="2" customFormat="1" ht="16.5" customHeight="1">
      <c r="A6542" s="59">
        <v>6541</v>
      </c>
      <c r="B6542" s="61" t="str">
        <f t="shared" si="714"/>
        <v>jd</v>
      </c>
      <c r="C6542" s="61" t="s">
        <v>2071</v>
      </c>
      <c r="D6542" s="2" t="s">
        <v>6811</v>
      </c>
      <c r="E6542" s="61" t="str">
        <f t="shared" si="715"/>
        <v>j</v>
      </c>
      <c r="F6542" s="62" t="str">
        <f t="shared" si="716"/>
        <v>d</v>
      </c>
      <c r="G6542" s="62" t="str">
        <f t="shared" si="717"/>
        <v>R</v>
      </c>
      <c r="H6542" s="62" t="str">
        <f t="shared" si="718"/>
        <v>L</v>
      </c>
      <c r="I6542" s="62">
        <f t="shared" si="719"/>
        <v>20</v>
      </c>
      <c r="J6542" s="62">
        <f t="shared" si="720"/>
        <v>8</v>
      </c>
      <c r="K6542" s="81">
        <v>2.9285715540816379E-8</v>
      </c>
      <c r="L6542" s="2" t="s">
        <v>6887</v>
      </c>
      <c r="M6542" s="2" t="s">
        <v>13510</v>
      </c>
      <c r="N6542" s="60" t="s">
        <v>6972</v>
      </c>
      <c r="O6542" s="66" t="s">
        <v>8772</v>
      </c>
      <c r="P6542" s="67" t="s">
        <v>4548</v>
      </c>
      <c r="Q6542" s="67" t="s">
        <v>824</v>
      </c>
      <c r="R6542" s="67" t="s">
        <v>2605</v>
      </c>
      <c r="S6542" s="67"/>
      <c r="T6542" s="67"/>
      <c r="U6542" s="67"/>
      <c r="V6542" s="67"/>
      <c r="W6542" s="67"/>
      <c r="X6542" s="67"/>
      <c r="Y6542" s="67"/>
    </row>
    <row r="6543" spans="1:25" s="2" customFormat="1" ht="16.5" customHeight="1">
      <c r="A6543" s="59">
        <v>6542</v>
      </c>
      <c r="B6543" s="61" t="str">
        <f t="shared" si="714"/>
        <v>xc</v>
      </c>
      <c r="C6543" s="61" t="s">
        <v>5612</v>
      </c>
      <c r="D6543" s="2" t="s">
        <v>13735</v>
      </c>
      <c r="E6543" s="61" t="str">
        <f t="shared" si="715"/>
        <v>x</v>
      </c>
      <c r="F6543" s="62" t="str">
        <f t="shared" si="716"/>
        <v>c</v>
      </c>
      <c r="G6543" s="62" t="str">
        <f t="shared" si="717"/>
        <v>L</v>
      </c>
      <c r="H6543" s="62" t="str">
        <f t="shared" si="718"/>
        <v>L</v>
      </c>
      <c r="I6543" s="62">
        <f t="shared" si="719"/>
        <v>6</v>
      </c>
      <c r="J6543" s="62">
        <f t="shared" si="720"/>
        <v>9</v>
      </c>
      <c r="K6543" s="81">
        <v>2.9285715540816379E-8</v>
      </c>
      <c r="L6543" s="2" t="s">
        <v>6892</v>
      </c>
      <c r="M6543" s="2" t="s">
        <v>13535</v>
      </c>
      <c r="N6543" s="60" t="s">
        <v>6972</v>
      </c>
      <c r="O6543" s="66" t="s">
        <v>9990</v>
      </c>
      <c r="P6543" s="67" t="s">
        <v>4178</v>
      </c>
      <c r="Q6543" s="67" t="s">
        <v>3955</v>
      </c>
      <c r="R6543" s="67" t="s">
        <v>1777</v>
      </c>
      <c r="S6543" s="67"/>
      <c r="T6543" s="67"/>
      <c r="U6543" s="67"/>
      <c r="V6543" s="67"/>
      <c r="W6543" s="67"/>
      <c r="X6543" s="67"/>
      <c r="Y6543" s="67"/>
    </row>
    <row r="6544" spans="1:25" s="2" customFormat="1" ht="16.5" customHeight="1">
      <c r="A6544" s="59">
        <v>6543</v>
      </c>
      <c r="B6544" s="61" t="str">
        <f t="shared" si="714"/>
        <v>pi</v>
      </c>
      <c r="C6544" s="61" t="s">
        <v>3759</v>
      </c>
      <c r="D6544" s="2" t="s">
        <v>6955</v>
      </c>
      <c r="E6544" s="61" t="str">
        <f t="shared" si="715"/>
        <v>p</v>
      </c>
      <c r="F6544" s="62" t="str">
        <f t="shared" si="716"/>
        <v>i</v>
      </c>
      <c r="G6544" s="62" t="str">
        <f t="shared" si="717"/>
        <v>R</v>
      </c>
      <c r="H6544" s="62" t="str">
        <f t="shared" si="718"/>
        <v>R</v>
      </c>
      <c r="I6544" s="62">
        <f t="shared" si="719"/>
        <v>26</v>
      </c>
      <c r="J6544" s="62">
        <f t="shared" si="720"/>
        <v>22</v>
      </c>
      <c r="K6544" s="81">
        <v>2.9285715540816379E-8</v>
      </c>
      <c r="L6544" s="2" t="s">
        <v>6881</v>
      </c>
      <c r="M6544" s="2" t="s">
        <v>13510</v>
      </c>
      <c r="N6544" s="60" t="s">
        <v>7205</v>
      </c>
      <c r="O6544" s="66" t="s">
        <v>8054</v>
      </c>
      <c r="P6544" s="67" t="s">
        <v>426</v>
      </c>
      <c r="Q6544" s="67" t="s">
        <v>209</v>
      </c>
      <c r="R6544" s="67" t="s">
        <v>209</v>
      </c>
      <c r="S6544" s="67" t="s">
        <v>4492</v>
      </c>
      <c r="T6544" s="67"/>
      <c r="U6544" s="67"/>
      <c r="V6544" s="67"/>
      <c r="W6544" s="67"/>
      <c r="X6544" s="67"/>
      <c r="Y6544" s="67"/>
    </row>
    <row r="6545" spans="1:25" s="2" customFormat="1" ht="16.5" customHeight="1">
      <c r="A6545" s="59">
        <v>6544</v>
      </c>
      <c r="B6545" s="61" t="str">
        <f t="shared" si="714"/>
        <v>wu</v>
      </c>
      <c r="C6545" s="61" t="s">
        <v>5189</v>
      </c>
      <c r="D6545" s="2" t="s">
        <v>6939</v>
      </c>
      <c r="E6545" s="61" t="str">
        <f t="shared" si="715"/>
        <v>w</v>
      </c>
      <c r="F6545" s="62" t="str">
        <f t="shared" si="716"/>
        <v>u</v>
      </c>
      <c r="G6545" s="62" t="str">
        <f t="shared" si="717"/>
        <v>L</v>
      </c>
      <c r="H6545" s="62" t="str">
        <f t="shared" si="718"/>
        <v>R</v>
      </c>
      <c r="I6545" s="62">
        <f t="shared" si="719"/>
        <v>4</v>
      </c>
      <c r="J6545" s="62">
        <f t="shared" si="720"/>
        <v>19</v>
      </c>
      <c r="K6545" s="81">
        <v>2.9285715540816379E-8</v>
      </c>
      <c r="L6545" s="2" t="s">
        <v>6804</v>
      </c>
      <c r="M6545" s="2" t="s">
        <v>13512</v>
      </c>
      <c r="N6545" s="60" t="s">
        <v>6972</v>
      </c>
      <c r="O6545" s="66" t="s">
        <v>12428</v>
      </c>
      <c r="P6545" s="67" t="s">
        <v>4989</v>
      </c>
      <c r="Q6545" s="67" t="s">
        <v>1176</v>
      </c>
      <c r="R6545" s="67" t="s">
        <v>6774</v>
      </c>
      <c r="S6545" s="67"/>
      <c r="T6545" s="67"/>
      <c r="U6545" s="67"/>
      <c r="V6545" s="67"/>
      <c r="W6545" s="67"/>
      <c r="X6545" s="67"/>
      <c r="Y6545" s="67"/>
    </row>
    <row r="6546" spans="1:25" s="2" customFormat="1" ht="16.5" customHeight="1">
      <c r="A6546" s="59">
        <v>6545</v>
      </c>
      <c r="B6546" s="61" t="str">
        <f t="shared" si="714"/>
        <v>tj</v>
      </c>
      <c r="C6546" s="61" t="s">
        <v>4865</v>
      </c>
      <c r="D6546" s="2" t="s">
        <v>13712</v>
      </c>
      <c r="E6546" s="61" t="str">
        <f t="shared" si="715"/>
        <v>t</v>
      </c>
      <c r="F6546" s="62" t="str">
        <f t="shared" si="716"/>
        <v>j</v>
      </c>
      <c r="G6546" s="62" t="str">
        <f t="shared" si="717"/>
        <v>L</v>
      </c>
      <c r="H6546" s="62" t="str">
        <f t="shared" si="718"/>
        <v>R</v>
      </c>
      <c r="I6546" s="62">
        <f t="shared" si="719"/>
        <v>13</v>
      </c>
      <c r="J6546" s="62">
        <f t="shared" si="720"/>
        <v>20</v>
      </c>
      <c r="K6546" s="81">
        <v>2.9285715540816379E-8</v>
      </c>
      <c r="L6546" s="2" t="s">
        <v>6884</v>
      </c>
      <c r="M6546" s="2" t="s">
        <v>6840</v>
      </c>
      <c r="N6546" s="60" t="s">
        <v>7203</v>
      </c>
      <c r="O6546" s="66" t="s">
        <v>11548</v>
      </c>
      <c r="P6546" s="67" t="s">
        <v>1165</v>
      </c>
      <c r="Q6546" s="67" t="s">
        <v>4622</v>
      </c>
      <c r="R6546" s="67" t="s">
        <v>4513</v>
      </c>
      <c r="S6546" s="67" t="s">
        <v>2637</v>
      </c>
      <c r="T6546" s="67" t="s">
        <v>6963</v>
      </c>
      <c r="U6546" s="67" t="s">
        <v>6447</v>
      </c>
      <c r="V6546" s="67"/>
      <c r="W6546" s="67"/>
      <c r="X6546" s="67"/>
      <c r="Y6546" s="67"/>
    </row>
    <row r="6547" spans="1:25" s="2" customFormat="1" ht="16.5" customHeight="1">
      <c r="A6547" s="59">
        <v>6546</v>
      </c>
      <c r="B6547" s="61" t="str">
        <f t="shared" si="714"/>
        <v>mv</v>
      </c>
      <c r="C6547" s="61" t="s">
        <v>3478</v>
      </c>
      <c r="D6547" s="2" t="s">
        <v>6809</v>
      </c>
      <c r="E6547" s="61" t="str">
        <f t="shared" si="715"/>
        <v>m</v>
      </c>
      <c r="F6547" s="62" t="str">
        <f t="shared" si="716"/>
        <v>v</v>
      </c>
      <c r="G6547" s="62" t="str">
        <f t="shared" si="717"/>
        <v>R</v>
      </c>
      <c r="H6547" s="62" t="str">
        <f t="shared" si="718"/>
        <v>L</v>
      </c>
      <c r="I6547" s="62">
        <f t="shared" si="719"/>
        <v>21</v>
      </c>
      <c r="J6547" s="62">
        <f t="shared" si="720"/>
        <v>12</v>
      </c>
      <c r="K6547" s="81">
        <v>2.9285715540816379E-8</v>
      </c>
      <c r="L6547" s="2" t="s">
        <v>6877</v>
      </c>
      <c r="M6547" s="2" t="s">
        <v>13513</v>
      </c>
      <c r="N6547" s="60" t="s">
        <v>6972</v>
      </c>
      <c r="O6547" s="66" t="s">
        <v>12298</v>
      </c>
      <c r="P6547" s="67" t="s">
        <v>4989</v>
      </c>
      <c r="Q6547" s="67" t="s">
        <v>3468</v>
      </c>
      <c r="R6547" s="67"/>
      <c r="S6547" s="67"/>
      <c r="T6547" s="67"/>
      <c r="U6547" s="67"/>
      <c r="V6547" s="67"/>
      <c r="W6547" s="67"/>
      <c r="X6547" s="67"/>
      <c r="Y6547" s="67"/>
    </row>
    <row r="6548" spans="1:25" s="2" customFormat="1" ht="16.5" customHeight="1">
      <c r="A6548" s="59">
        <v>6547</v>
      </c>
      <c r="B6548" s="61" t="str">
        <f t="shared" si="714"/>
        <v>q;</v>
      </c>
      <c r="C6548" s="61" t="s">
        <v>4081</v>
      </c>
      <c r="D6548" s="2" t="s">
        <v>13578</v>
      </c>
      <c r="E6548" s="61" t="str">
        <f t="shared" si="715"/>
        <v>q</v>
      </c>
      <c r="F6548" s="62" t="str">
        <f t="shared" si="716"/>
        <v>;</v>
      </c>
      <c r="G6548" s="62" t="str">
        <f t="shared" si="717"/>
        <v>L</v>
      </c>
      <c r="H6548" s="62" t="str">
        <f t="shared" si="718"/>
        <v>R</v>
      </c>
      <c r="I6548" s="62">
        <f t="shared" si="719"/>
        <v>1</v>
      </c>
      <c r="J6548" s="62">
        <f t="shared" si="720"/>
        <v>27</v>
      </c>
      <c r="K6548" s="81">
        <v>2.9285715540816379E-8</v>
      </c>
      <c r="L6548" s="2" t="s">
        <v>13511</v>
      </c>
      <c r="M6548" s="2" t="s">
        <v>14095</v>
      </c>
      <c r="N6548" s="60" t="s">
        <v>6992</v>
      </c>
      <c r="O6548" s="66" t="s">
        <v>7340</v>
      </c>
      <c r="P6548" s="67" t="s">
        <v>13494</v>
      </c>
      <c r="Q6548" s="67" t="s">
        <v>4076</v>
      </c>
      <c r="R6548" s="67"/>
      <c r="S6548" s="67"/>
      <c r="T6548" s="67"/>
      <c r="U6548" s="67"/>
      <c r="V6548" s="67"/>
      <c r="W6548" s="67"/>
      <c r="X6548" s="67"/>
      <c r="Y6548" s="67"/>
    </row>
    <row r="6549" spans="1:25" s="2" customFormat="1" ht="16.5" customHeight="1">
      <c r="A6549" s="59">
        <v>6548</v>
      </c>
      <c r="B6549" s="61" t="str">
        <f t="shared" si="714"/>
        <v>cp</v>
      </c>
      <c r="C6549" s="61" t="s">
        <v>802</v>
      </c>
      <c r="D6549" s="2" t="s">
        <v>13676</v>
      </c>
      <c r="E6549" s="61" t="str">
        <f t="shared" si="715"/>
        <v>c</v>
      </c>
      <c r="F6549" s="62" t="str">
        <f t="shared" si="716"/>
        <v>p</v>
      </c>
      <c r="G6549" s="62" t="str">
        <f t="shared" si="717"/>
        <v>L</v>
      </c>
      <c r="H6549" s="62" t="str">
        <f t="shared" si="718"/>
        <v>R</v>
      </c>
      <c r="I6549" s="62">
        <f t="shared" si="719"/>
        <v>9</v>
      </c>
      <c r="J6549" s="62">
        <f t="shared" si="720"/>
        <v>26</v>
      </c>
      <c r="K6549" s="81">
        <v>2.9285715540816379E-8</v>
      </c>
      <c r="L6549" s="2" t="s">
        <v>6882</v>
      </c>
      <c r="M6549" s="2" t="s">
        <v>13536</v>
      </c>
      <c r="N6549" s="60" t="s">
        <v>7037</v>
      </c>
      <c r="O6549" s="66" t="s">
        <v>12595</v>
      </c>
      <c r="P6549" s="67" t="s">
        <v>3114</v>
      </c>
      <c r="Q6549" s="67" t="s">
        <v>14511</v>
      </c>
      <c r="R6549" s="67" t="s">
        <v>1511</v>
      </c>
      <c r="S6549" s="67"/>
      <c r="T6549" s="67"/>
      <c r="U6549" s="67"/>
      <c r="V6549" s="67"/>
      <c r="W6549" s="67"/>
      <c r="X6549" s="67"/>
      <c r="Y6549" s="67"/>
    </row>
    <row r="6550" spans="1:25" s="2" customFormat="1" ht="16.5" customHeight="1">
      <c r="A6550" s="59">
        <v>6549</v>
      </c>
      <c r="B6550" s="61" t="str">
        <f t="shared" si="714"/>
        <v>mg</v>
      </c>
      <c r="C6550" s="61" t="s">
        <v>3253</v>
      </c>
      <c r="D6550" s="2" t="s">
        <v>13672</v>
      </c>
      <c r="E6550" s="61" t="str">
        <f t="shared" si="715"/>
        <v>m</v>
      </c>
      <c r="F6550" s="62" t="str">
        <f t="shared" si="716"/>
        <v>g</v>
      </c>
      <c r="G6550" s="62" t="str">
        <f t="shared" si="717"/>
        <v>R</v>
      </c>
      <c r="H6550" s="62" t="str">
        <f t="shared" si="718"/>
        <v>L</v>
      </c>
      <c r="I6550" s="62">
        <f t="shared" si="719"/>
        <v>21</v>
      </c>
      <c r="J6550" s="62">
        <f t="shared" si="720"/>
        <v>14</v>
      </c>
      <c r="K6550" s="81">
        <v>2.9285715540816379E-8</v>
      </c>
      <c r="L6550" s="2" t="s">
        <v>6877</v>
      </c>
      <c r="M6550" s="2" t="s">
        <v>13767</v>
      </c>
      <c r="N6550" s="60" t="s">
        <v>6972</v>
      </c>
      <c r="O6550" s="66" t="s">
        <v>11710</v>
      </c>
      <c r="P6550" s="67" t="s">
        <v>4621</v>
      </c>
      <c r="Q6550" s="67" t="s">
        <v>426</v>
      </c>
      <c r="R6550" s="67" t="s">
        <v>4179</v>
      </c>
      <c r="S6550" s="67" t="s">
        <v>1524</v>
      </c>
      <c r="T6550" s="67"/>
      <c r="U6550" s="67"/>
      <c r="V6550" s="67"/>
      <c r="W6550" s="67"/>
      <c r="X6550" s="67"/>
      <c r="Y6550" s="67"/>
    </row>
    <row r="6551" spans="1:25" s="2" customFormat="1" ht="16.5" customHeight="1">
      <c r="A6551" s="59">
        <v>6550</v>
      </c>
      <c r="B6551" s="61" t="str">
        <f t="shared" si="714"/>
        <v>js</v>
      </c>
      <c r="C6551" s="61" t="s">
        <v>2393</v>
      </c>
      <c r="D6551" s="2" t="s">
        <v>13572</v>
      </c>
      <c r="E6551" s="61" t="str">
        <f t="shared" si="715"/>
        <v>j</v>
      </c>
      <c r="F6551" s="62" t="str">
        <f t="shared" si="716"/>
        <v>s</v>
      </c>
      <c r="G6551" s="62" t="str">
        <f t="shared" si="717"/>
        <v>R</v>
      </c>
      <c r="H6551" s="62" t="str">
        <f t="shared" si="718"/>
        <v>L</v>
      </c>
      <c r="I6551" s="62">
        <f t="shared" si="719"/>
        <v>20</v>
      </c>
      <c r="J6551" s="62">
        <f t="shared" si="720"/>
        <v>5</v>
      </c>
      <c r="K6551" s="81">
        <v>2.9285715540816379E-8</v>
      </c>
      <c r="L6551" s="2" t="s">
        <v>6887</v>
      </c>
      <c r="M6551" s="2" t="s">
        <v>14095</v>
      </c>
      <c r="N6551" s="60" t="s">
        <v>6972</v>
      </c>
      <c r="O6551" s="66" t="s">
        <v>9905</v>
      </c>
      <c r="P6551" s="67" t="s">
        <v>4178</v>
      </c>
      <c r="Q6551" s="67" t="s">
        <v>5918</v>
      </c>
      <c r="R6551" s="67" t="s">
        <v>1165</v>
      </c>
      <c r="S6551" s="67"/>
      <c r="T6551" s="67"/>
      <c r="U6551" s="67"/>
      <c r="V6551" s="67"/>
      <c r="W6551" s="67"/>
      <c r="X6551" s="67"/>
      <c r="Y6551" s="67"/>
    </row>
    <row r="6552" spans="1:25" s="2" customFormat="1" ht="16.5" customHeight="1">
      <c r="A6552" s="59">
        <v>6551</v>
      </c>
      <c r="B6552" s="61" t="str">
        <f t="shared" si="714"/>
        <v>ei</v>
      </c>
      <c r="C6552" s="61" t="s">
        <v>5837</v>
      </c>
      <c r="D6552" s="2" t="s">
        <v>6920</v>
      </c>
      <c r="E6552" s="61" t="str">
        <f t="shared" si="715"/>
        <v>e</v>
      </c>
      <c r="F6552" s="62" t="str">
        <f t="shared" si="716"/>
        <v>i</v>
      </c>
      <c r="G6552" s="62" t="str">
        <f t="shared" si="717"/>
        <v>L</v>
      </c>
      <c r="H6552" s="62" t="str">
        <f t="shared" si="718"/>
        <v>R</v>
      </c>
      <c r="I6552" s="62">
        <f t="shared" si="719"/>
        <v>7</v>
      </c>
      <c r="J6552" s="62">
        <f t="shared" si="720"/>
        <v>22</v>
      </c>
      <c r="K6552" s="81">
        <v>2.6031747147392339E-8</v>
      </c>
      <c r="L6552" s="2" t="s">
        <v>6876</v>
      </c>
      <c r="M6552" s="2" t="s">
        <v>13510</v>
      </c>
      <c r="N6552" s="60" t="s">
        <v>7085</v>
      </c>
      <c r="O6552" s="66" t="s">
        <v>12719</v>
      </c>
      <c r="P6552" s="67" t="s">
        <v>6036</v>
      </c>
      <c r="Q6552" s="67" t="s">
        <v>5791</v>
      </c>
    </row>
    <row r="6553" spans="1:25" s="2" customFormat="1" ht="16.5" customHeight="1">
      <c r="A6553" s="59">
        <v>6552</v>
      </c>
      <c r="B6553" s="61" t="str">
        <f t="shared" si="714"/>
        <v>dn</v>
      </c>
      <c r="C6553" s="61" t="s">
        <v>4824</v>
      </c>
      <c r="D6553" s="2" t="s">
        <v>6821</v>
      </c>
      <c r="E6553" s="61" t="str">
        <f t="shared" si="715"/>
        <v>d</v>
      </c>
      <c r="F6553" s="62" t="str">
        <f t="shared" si="716"/>
        <v>n</v>
      </c>
      <c r="G6553" s="62" t="str">
        <f t="shared" si="717"/>
        <v>L</v>
      </c>
      <c r="H6553" s="62" t="str">
        <f t="shared" si="718"/>
        <v>R</v>
      </c>
      <c r="I6553" s="62">
        <f t="shared" si="719"/>
        <v>8</v>
      </c>
      <c r="J6553" s="62">
        <f t="shared" si="720"/>
        <v>18</v>
      </c>
      <c r="K6553" s="81">
        <v>2.6031747147392339E-8</v>
      </c>
      <c r="L6553" s="2" t="s">
        <v>13508</v>
      </c>
      <c r="M6553" s="2" t="s">
        <v>6841</v>
      </c>
      <c r="N6553" s="60" t="s">
        <v>7144</v>
      </c>
      <c r="O6553" s="66" t="s">
        <v>9072</v>
      </c>
      <c r="P6553" s="67" t="s">
        <v>173</v>
      </c>
      <c r="Q6553" s="67" t="s">
        <v>1993</v>
      </c>
      <c r="R6553" s="67" t="s">
        <v>1993</v>
      </c>
      <c r="S6553" s="67"/>
      <c r="T6553" s="67"/>
      <c r="U6553" s="67"/>
      <c r="V6553" s="67"/>
      <c r="W6553" s="67"/>
      <c r="X6553" s="67"/>
      <c r="Y6553" s="67"/>
    </row>
    <row r="6554" spans="1:25" s="2" customFormat="1" ht="16.5" customHeight="1">
      <c r="A6554" s="59">
        <v>6553</v>
      </c>
      <c r="B6554" s="61" t="str">
        <f t="shared" si="714"/>
        <v>fk</v>
      </c>
      <c r="C6554" s="61" t="s">
        <v>1279</v>
      </c>
      <c r="D6554" s="2" t="s">
        <v>13614</v>
      </c>
      <c r="E6554" s="61" t="str">
        <f t="shared" si="715"/>
        <v>f</v>
      </c>
      <c r="F6554" s="62" t="str">
        <f t="shared" si="716"/>
        <v>k</v>
      </c>
      <c r="G6554" s="62" t="str">
        <f t="shared" si="717"/>
        <v>L</v>
      </c>
      <c r="H6554" s="62" t="str">
        <f t="shared" si="718"/>
        <v>R</v>
      </c>
      <c r="I6554" s="62">
        <f t="shared" si="719"/>
        <v>11</v>
      </c>
      <c r="J6554" s="62">
        <f t="shared" si="720"/>
        <v>23</v>
      </c>
      <c r="K6554" s="81">
        <v>2.6031747147392339E-8</v>
      </c>
      <c r="L6554" s="2" t="s">
        <v>6886</v>
      </c>
      <c r="M6554" s="2" t="s">
        <v>6836</v>
      </c>
      <c r="N6554" s="60" t="s">
        <v>6972</v>
      </c>
      <c r="O6554" s="66" t="s">
        <v>11979</v>
      </c>
      <c r="P6554" s="67" t="s">
        <v>4621</v>
      </c>
      <c r="Q6554" s="67" t="s">
        <v>3348</v>
      </c>
      <c r="R6554" s="67" t="s">
        <v>4903</v>
      </c>
      <c r="S6554" s="67" t="s">
        <v>426</v>
      </c>
      <c r="T6554" s="67" t="s">
        <v>72</v>
      </c>
      <c r="U6554" s="67"/>
      <c r="V6554" s="67"/>
      <c r="W6554" s="67"/>
      <c r="X6554" s="67"/>
      <c r="Y6554" s="67"/>
    </row>
    <row r="6555" spans="1:25" s="2" customFormat="1" ht="16.5" customHeight="1">
      <c r="A6555" s="59">
        <v>6554</v>
      </c>
      <c r="B6555" s="61" t="str">
        <f t="shared" si="714"/>
        <v>if</v>
      </c>
      <c r="C6555" s="61" t="s">
        <v>621</v>
      </c>
      <c r="D6555" s="2" t="s">
        <v>13361</v>
      </c>
      <c r="E6555" s="61" t="str">
        <f t="shared" si="715"/>
        <v>i</v>
      </c>
      <c r="F6555" s="62" t="str">
        <f t="shared" si="716"/>
        <v>f</v>
      </c>
      <c r="G6555" s="62" t="str">
        <f t="shared" si="717"/>
        <v>R</v>
      </c>
      <c r="H6555" s="62" t="str">
        <f t="shared" si="718"/>
        <v>L</v>
      </c>
      <c r="I6555" s="62">
        <f t="shared" si="719"/>
        <v>22</v>
      </c>
      <c r="J6555" s="62">
        <f t="shared" si="720"/>
        <v>11</v>
      </c>
      <c r="K6555" s="81">
        <v>2.6031747147392339E-8</v>
      </c>
      <c r="L6555" s="2" t="s">
        <v>14016</v>
      </c>
      <c r="M6555" s="2" t="s">
        <v>13510</v>
      </c>
      <c r="N6555" s="60" t="s">
        <v>6972</v>
      </c>
      <c r="O6555" s="66" t="s">
        <v>11385</v>
      </c>
      <c r="P6555" s="67" t="s">
        <v>4221</v>
      </c>
      <c r="Q6555" s="67" t="s">
        <v>5242</v>
      </c>
      <c r="R6555" s="67" t="s">
        <v>6041</v>
      </c>
      <c r="S6555" s="67" t="s">
        <v>4519</v>
      </c>
      <c r="T6555" s="67"/>
      <c r="U6555" s="67"/>
      <c r="V6555" s="67"/>
      <c r="W6555" s="67"/>
      <c r="X6555" s="67"/>
      <c r="Y6555" s="67"/>
    </row>
    <row r="6556" spans="1:25" s="2" customFormat="1" ht="16.5" customHeight="1">
      <c r="A6556" s="59">
        <v>6555</v>
      </c>
      <c r="B6556" s="61" t="str">
        <f t="shared" si="714"/>
        <v>xn</v>
      </c>
      <c r="C6556" s="61" t="s">
        <v>5343</v>
      </c>
      <c r="D6556" s="2" t="s">
        <v>13567</v>
      </c>
      <c r="E6556" s="61" t="str">
        <f t="shared" si="715"/>
        <v>x</v>
      </c>
      <c r="F6556" s="62" t="str">
        <f t="shared" si="716"/>
        <v>n</v>
      </c>
      <c r="G6556" s="62" t="str">
        <f t="shared" si="717"/>
        <v>L</v>
      </c>
      <c r="H6556" s="62" t="str">
        <f t="shared" si="718"/>
        <v>R</v>
      </c>
      <c r="I6556" s="62">
        <f t="shared" si="719"/>
        <v>6</v>
      </c>
      <c r="J6556" s="62">
        <f t="shared" si="720"/>
        <v>18</v>
      </c>
      <c r="K6556" s="81">
        <v>2.6031747147392339E-8</v>
      </c>
      <c r="L6556" s="2" t="s">
        <v>6892</v>
      </c>
      <c r="M6556" s="2" t="s">
        <v>6916</v>
      </c>
      <c r="N6556" s="60" t="s">
        <v>6797</v>
      </c>
      <c r="O6556" s="66" t="s">
        <v>7993</v>
      </c>
      <c r="P6556" s="67" t="s">
        <v>426</v>
      </c>
      <c r="Q6556" s="67" t="s">
        <v>13495</v>
      </c>
      <c r="R6556" s="67" t="s">
        <v>14501</v>
      </c>
      <c r="S6556" s="67" t="s">
        <v>5807</v>
      </c>
      <c r="T6556" s="67"/>
      <c r="U6556" s="67"/>
      <c r="V6556" s="67"/>
      <c r="W6556" s="67"/>
      <c r="X6556" s="67"/>
      <c r="Y6556" s="67"/>
    </row>
    <row r="6557" spans="1:25" s="2" customFormat="1" ht="16.5" customHeight="1">
      <c r="A6557" s="59">
        <v>6556</v>
      </c>
      <c r="B6557" s="61" t="str">
        <f t="shared" si="714"/>
        <v>lg</v>
      </c>
      <c r="C6557" s="61" t="s">
        <v>2950</v>
      </c>
      <c r="D6557" s="2" t="s">
        <v>13579</v>
      </c>
      <c r="E6557" s="61" t="str">
        <f t="shared" si="715"/>
        <v>l</v>
      </c>
      <c r="F6557" s="62" t="str">
        <f t="shared" si="716"/>
        <v>g</v>
      </c>
      <c r="G6557" s="62" t="str">
        <f t="shared" si="717"/>
        <v>R</v>
      </c>
      <c r="H6557" s="62" t="str">
        <f t="shared" si="718"/>
        <v>L</v>
      </c>
      <c r="I6557" s="62">
        <f t="shared" si="719"/>
        <v>25</v>
      </c>
      <c r="J6557" s="62">
        <f t="shared" si="720"/>
        <v>14</v>
      </c>
      <c r="K6557" s="81">
        <v>2.6031747147392339E-8</v>
      </c>
      <c r="L6557" s="2" t="s">
        <v>6889</v>
      </c>
      <c r="M6557" s="2" t="s">
        <v>14461</v>
      </c>
      <c r="N6557" s="60" t="s">
        <v>13437</v>
      </c>
      <c r="O6557" s="66" t="s">
        <v>12367</v>
      </c>
      <c r="P6557" s="67" t="s">
        <v>4989</v>
      </c>
      <c r="Q6557" s="67" t="s">
        <v>4621</v>
      </c>
      <c r="R6557" s="67" t="s">
        <v>881</v>
      </c>
      <c r="S6557" s="67" t="s">
        <v>72</v>
      </c>
      <c r="T6557" s="67" t="s">
        <v>3474</v>
      </c>
      <c r="U6557" s="67"/>
      <c r="V6557" s="67"/>
      <c r="W6557" s="67"/>
      <c r="X6557" s="67"/>
      <c r="Y6557" s="67"/>
    </row>
    <row r="6558" spans="1:25" s="2" customFormat="1" ht="16.5" customHeight="1">
      <c r="A6558" s="59">
        <v>6557</v>
      </c>
      <c r="B6558" s="61" t="str">
        <f t="shared" si="714"/>
        <v>kq</v>
      </c>
      <c r="C6558" s="61" t="s">
        <v>2636</v>
      </c>
      <c r="D6558" s="2" t="s">
        <v>13606</v>
      </c>
      <c r="E6558" s="61" t="str">
        <f t="shared" si="715"/>
        <v>k</v>
      </c>
      <c r="F6558" s="62" t="str">
        <f t="shared" si="716"/>
        <v>q</v>
      </c>
      <c r="G6558" s="62" t="str">
        <f t="shared" si="717"/>
        <v>R</v>
      </c>
      <c r="H6558" s="62" t="str">
        <f t="shared" si="718"/>
        <v>L</v>
      </c>
      <c r="I6558" s="62">
        <f t="shared" si="719"/>
        <v>23</v>
      </c>
      <c r="J6558" s="62">
        <f t="shared" si="720"/>
        <v>1</v>
      </c>
      <c r="K6558" s="81">
        <v>2.6031747147392339E-8</v>
      </c>
      <c r="L6558" s="2" t="s">
        <v>6890</v>
      </c>
      <c r="M6558" s="2" t="s">
        <v>6960</v>
      </c>
      <c r="N6558" s="60" t="s">
        <v>6972</v>
      </c>
      <c r="O6558" s="66" t="s">
        <v>8381</v>
      </c>
      <c r="P6558" s="67" t="s">
        <v>3476</v>
      </c>
      <c r="Q6558" s="67" t="s">
        <v>14101</v>
      </c>
      <c r="R6558" s="67" t="s">
        <v>14112</v>
      </c>
      <c r="S6558" s="67"/>
      <c r="T6558" s="67"/>
      <c r="U6558" s="67"/>
      <c r="V6558" s="67"/>
      <c r="W6558" s="67"/>
      <c r="X6558" s="67"/>
      <c r="Y6558" s="67"/>
    </row>
    <row r="6559" spans="1:25" s="2" customFormat="1" ht="16.5" customHeight="1">
      <c r="A6559" s="59">
        <v>6558</v>
      </c>
      <c r="B6559" s="61" t="str">
        <f t="shared" si="714"/>
        <v>mz</v>
      </c>
      <c r="C6559" s="61" t="s">
        <v>3416</v>
      </c>
      <c r="D6559" s="2" t="s">
        <v>13702</v>
      </c>
      <c r="E6559" s="61" t="str">
        <f t="shared" si="715"/>
        <v>m</v>
      </c>
      <c r="F6559" s="62" t="str">
        <f t="shared" si="716"/>
        <v>z</v>
      </c>
      <c r="G6559" s="62" t="str">
        <f t="shared" si="717"/>
        <v>R</v>
      </c>
      <c r="H6559" s="62" t="str">
        <f t="shared" si="718"/>
        <v>L</v>
      </c>
      <c r="I6559" s="62">
        <f t="shared" si="719"/>
        <v>21</v>
      </c>
      <c r="J6559" s="62">
        <f t="shared" si="720"/>
        <v>3</v>
      </c>
      <c r="K6559" s="81">
        <v>2.6031747147392339E-8</v>
      </c>
      <c r="L6559" s="2" t="s">
        <v>6877</v>
      </c>
      <c r="M6559" s="2" t="s">
        <v>13530</v>
      </c>
      <c r="N6559" s="60" t="s">
        <v>7254</v>
      </c>
      <c r="O6559" s="66" t="s">
        <v>14213</v>
      </c>
      <c r="P6559" s="67" t="s">
        <v>14133</v>
      </c>
      <c r="Q6559" s="67" t="s">
        <v>3468</v>
      </c>
      <c r="R6559" s="67" t="s">
        <v>3857</v>
      </c>
      <c r="S6559" s="67" t="s">
        <v>6065</v>
      </c>
      <c r="T6559" s="67"/>
      <c r="U6559" s="67"/>
      <c r="V6559" s="67"/>
      <c r="W6559" s="67"/>
      <c r="X6559" s="67"/>
      <c r="Y6559" s="67"/>
    </row>
    <row r="6560" spans="1:25" s="2" customFormat="1" ht="16.5" customHeight="1">
      <c r="A6560" s="59">
        <v>6559</v>
      </c>
      <c r="B6560" s="61" t="str">
        <f t="shared" si="714"/>
        <v>ut</v>
      </c>
      <c r="C6560" s="61" t="s">
        <v>6397</v>
      </c>
      <c r="D6560" s="2" t="s">
        <v>13583</v>
      </c>
      <c r="E6560" s="61" t="str">
        <f t="shared" si="715"/>
        <v>u</v>
      </c>
      <c r="F6560" s="62" t="str">
        <f t="shared" si="716"/>
        <v>t</v>
      </c>
      <c r="G6560" s="62" t="str">
        <f t="shared" si="717"/>
        <v>R</v>
      </c>
      <c r="H6560" s="62" t="str">
        <f t="shared" si="718"/>
        <v>L</v>
      </c>
      <c r="I6560" s="62">
        <f t="shared" si="719"/>
        <v>19</v>
      </c>
      <c r="J6560" s="62">
        <f t="shared" si="720"/>
        <v>13</v>
      </c>
      <c r="K6560" s="81">
        <v>2.6031747147392339E-8</v>
      </c>
      <c r="L6560" s="2" t="s">
        <v>13537</v>
      </c>
      <c r="M6560" s="2" t="s">
        <v>6836</v>
      </c>
      <c r="N6560" s="60" t="s">
        <v>6972</v>
      </c>
      <c r="O6560" s="66" t="s">
        <v>11928</v>
      </c>
      <c r="P6560" s="67" t="s">
        <v>4621</v>
      </c>
      <c r="Q6560" s="67" t="s">
        <v>6970</v>
      </c>
      <c r="R6560" s="67" t="s">
        <v>173</v>
      </c>
      <c r="S6560" s="67"/>
      <c r="T6560" s="67"/>
      <c r="U6560" s="67"/>
      <c r="V6560" s="67"/>
      <c r="W6560" s="67"/>
      <c r="X6560" s="67"/>
      <c r="Y6560" s="67"/>
    </row>
    <row r="6561" spans="1:25" s="2" customFormat="1" ht="16.5" customHeight="1">
      <c r="A6561" s="59">
        <v>6560</v>
      </c>
      <c r="B6561" s="61" t="str">
        <f t="shared" si="714"/>
        <v>py</v>
      </c>
      <c r="C6561" s="61" t="s">
        <v>3809</v>
      </c>
      <c r="D6561" s="2" t="s">
        <v>13785</v>
      </c>
      <c r="E6561" s="61" t="str">
        <f t="shared" si="715"/>
        <v>p</v>
      </c>
      <c r="F6561" s="62" t="str">
        <f t="shared" si="716"/>
        <v>y</v>
      </c>
      <c r="G6561" s="62" t="str">
        <f t="shared" si="717"/>
        <v>R</v>
      </c>
      <c r="H6561" s="62" t="str">
        <f t="shared" si="718"/>
        <v>R</v>
      </c>
      <c r="I6561" s="62">
        <f t="shared" si="719"/>
        <v>26</v>
      </c>
      <c r="J6561" s="62">
        <f t="shared" si="720"/>
        <v>16</v>
      </c>
      <c r="K6561" s="81">
        <v>2.6031747147392339E-8</v>
      </c>
      <c r="L6561" s="2" t="s">
        <v>6881</v>
      </c>
      <c r="M6561" s="2" t="s">
        <v>13529</v>
      </c>
      <c r="N6561" s="60" t="s">
        <v>6870</v>
      </c>
      <c r="O6561" s="66" t="s">
        <v>12912</v>
      </c>
      <c r="P6561" s="67" t="s">
        <v>3936</v>
      </c>
      <c r="Q6561" s="67" t="s">
        <v>3812</v>
      </c>
      <c r="R6561" s="67"/>
      <c r="S6561" s="67"/>
      <c r="T6561" s="67"/>
      <c r="U6561" s="67"/>
      <c r="V6561" s="67"/>
      <c r="W6561" s="67"/>
      <c r="X6561" s="67"/>
      <c r="Y6561" s="67"/>
    </row>
    <row r="6562" spans="1:25" s="2" customFormat="1" ht="16.5" customHeight="1">
      <c r="A6562" s="59">
        <v>6561</v>
      </c>
      <c r="B6562" s="61" t="str">
        <f t="shared" si="714"/>
        <v>xi</v>
      </c>
      <c r="C6562" s="61" t="s">
        <v>5305</v>
      </c>
      <c r="D6562" s="2" t="s">
        <v>6943</v>
      </c>
      <c r="E6562" s="61" t="str">
        <f t="shared" si="715"/>
        <v>x</v>
      </c>
      <c r="F6562" s="62" t="str">
        <f t="shared" si="716"/>
        <v>i</v>
      </c>
      <c r="G6562" s="62" t="str">
        <f t="shared" si="717"/>
        <v>L</v>
      </c>
      <c r="H6562" s="62" t="str">
        <f t="shared" si="718"/>
        <v>R</v>
      </c>
      <c r="I6562" s="62">
        <f t="shared" si="719"/>
        <v>6</v>
      </c>
      <c r="J6562" s="62">
        <f t="shared" si="720"/>
        <v>22</v>
      </c>
      <c r="K6562" s="81">
        <v>2.6031747147392339E-8</v>
      </c>
      <c r="L6562" s="2" t="s">
        <v>6892</v>
      </c>
      <c r="M6562" s="2" t="s">
        <v>13510</v>
      </c>
      <c r="N6562" s="60" t="s">
        <v>7205</v>
      </c>
      <c r="O6562" s="66" t="s">
        <v>7906</v>
      </c>
      <c r="P6562" s="67" t="s">
        <v>426</v>
      </c>
      <c r="Q6562" s="67" t="s">
        <v>612</v>
      </c>
      <c r="R6562" s="67" t="s">
        <v>6474</v>
      </c>
      <c r="S6562" s="67" t="s">
        <v>14502</v>
      </c>
      <c r="T6562" s="67"/>
      <c r="U6562" s="67"/>
      <c r="V6562" s="67"/>
      <c r="W6562" s="67"/>
      <c r="X6562" s="67"/>
      <c r="Y6562" s="67"/>
    </row>
    <row r="6563" spans="1:25" s="2" customFormat="1" ht="16.5" customHeight="1">
      <c r="A6563" s="59">
        <v>6562</v>
      </c>
      <c r="B6563" s="61" t="str">
        <f t="shared" si="714"/>
        <v>gn</v>
      </c>
      <c r="C6563" s="61" t="s">
        <v>1423</v>
      </c>
      <c r="D6563" s="2" t="s">
        <v>13611</v>
      </c>
      <c r="E6563" s="61" t="str">
        <f t="shared" si="715"/>
        <v>g</v>
      </c>
      <c r="F6563" s="62" t="str">
        <f t="shared" si="716"/>
        <v>n</v>
      </c>
      <c r="G6563" s="62" t="str">
        <f t="shared" si="717"/>
        <v>L</v>
      </c>
      <c r="H6563" s="62" t="str">
        <f t="shared" si="718"/>
        <v>R</v>
      </c>
      <c r="I6563" s="62">
        <f t="shared" si="719"/>
        <v>14</v>
      </c>
      <c r="J6563" s="62">
        <f t="shared" si="720"/>
        <v>18</v>
      </c>
      <c r="K6563" s="81">
        <v>2.6031747147392339E-8</v>
      </c>
      <c r="L6563" s="2" t="s">
        <v>13509</v>
      </c>
      <c r="M6563" s="2" t="s">
        <v>6841</v>
      </c>
      <c r="N6563" s="60" t="s">
        <v>14078</v>
      </c>
      <c r="O6563" s="66" t="s">
        <v>11763</v>
      </c>
      <c r="P6563" s="67" t="s">
        <v>4621</v>
      </c>
      <c r="Q6563" s="67">
        <v>7</v>
      </c>
      <c r="R6563" s="67" t="s">
        <v>1170</v>
      </c>
      <c r="S6563" s="67" t="s">
        <v>3857</v>
      </c>
      <c r="T6563" s="67"/>
      <c r="U6563" s="67"/>
      <c r="V6563" s="67"/>
      <c r="W6563" s="67"/>
      <c r="X6563" s="67"/>
      <c r="Y6563" s="67"/>
    </row>
    <row r="6564" spans="1:25" s="2" customFormat="1" ht="16.5" customHeight="1">
      <c r="A6564" s="59">
        <v>6563</v>
      </c>
      <c r="B6564" s="61" t="str">
        <f t="shared" si="714"/>
        <v>iw</v>
      </c>
      <c r="C6564" s="61" t="s">
        <v>6335</v>
      </c>
      <c r="D6564" s="2" t="s">
        <v>13727</v>
      </c>
      <c r="E6564" s="61" t="str">
        <f t="shared" si="715"/>
        <v>i</v>
      </c>
      <c r="F6564" s="62" t="str">
        <f t="shared" si="716"/>
        <v>w</v>
      </c>
      <c r="G6564" s="62" t="str">
        <f t="shared" si="717"/>
        <v>R</v>
      </c>
      <c r="H6564" s="62" t="str">
        <f t="shared" si="718"/>
        <v>L</v>
      </c>
      <c r="I6564" s="62">
        <f t="shared" si="719"/>
        <v>22</v>
      </c>
      <c r="J6564" s="62">
        <f t="shared" si="720"/>
        <v>4</v>
      </c>
      <c r="K6564" s="81">
        <v>2.6031747147392339E-8</v>
      </c>
      <c r="L6564" s="2" t="s">
        <v>14016</v>
      </c>
      <c r="M6564" s="2" t="s">
        <v>6841</v>
      </c>
      <c r="N6564" s="60" t="s">
        <v>13460</v>
      </c>
      <c r="O6564" s="66" t="s">
        <v>9839</v>
      </c>
      <c r="P6564" s="67" t="s">
        <v>3209</v>
      </c>
      <c r="Q6564" s="67" t="s">
        <v>4481</v>
      </c>
      <c r="R6564" s="67" t="s">
        <v>6687</v>
      </c>
      <c r="S6564" s="67" t="s">
        <v>6687</v>
      </c>
      <c r="T6564" s="67" t="s">
        <v>6687</v>
      </c>
      <c r="U6564" s="67"/>
      <c r="V6564" s="67"/>
      <c r="W6564" s="67"/>
      <c r="X6564" s="67"/>
      <c r="Y6564" s="67"/>
    </row>
    <row r="6565" spans="1:25" s="2" customFormat="1" ht="16.5" customHeight="1">
      <c r="A6565" s="59">
        <v>6564</v>
      </c>
      <c r="B6565" s="61" t="str">
        <f t="shared" si="714"/>
        <v>dq</v>
      </c>
      <c r="C6565" s="61" t="s">
        <v>1024</v>
      </c>
      <c r="D6565" s="2" t="s">
        <v>13754</v>
      </c>
      <c r="E6565" s="61" t="str">
        <f t="shared" si="715"/>
        <v>d</v>
      </c>
      <c r="F6565" s="62" t="str">
        <f t="shared" si="716"/>
        <v>q</v>
      </c>
      <c r="G6565" s="62" t="str">
        <f t="shared" si="717"/>
        <v>L</v>
      </c>
      <c r="H6565" s="62" t="str">
        <f t="shared" si="718"/>
        <v>L</v>
      </c>
      <c r="I6565" s="62">
        <f t="shared" si="719"/>
        <v>8</v>
      </c>
      <c r="J6565" s="62">
        <f t="shared" si="720"/>
        <v>1</v>
      </c>
      <c r="K6565" s="81">
        <v>2.6031747147392339E-8</v>
      </c>
      <c r="L6565" s="2" t="s">
        <v>13508</v>
      </c>
      <c r="M6565" s="2" t="s">
        <v>14083</v>
      </c>
      <c r="N6565" s="60" t="s">
        <v>6972</v>
      </c>
      <c r="O6565" s="66" t="s">
        <v>9628</v>
      </c>
      <c r="P6565" s="67" t="s">
        <v>2324</v>
      </c>
      <c r="Q6565" s="67" t="s">
        <v>3812</v>
      </c>
      <c r="R6565" s="67" t="s">
        <v>4989</v>
      </c>
      <c r="S6565" s="67" t="s">
        <v>4640</v>
      </c>
      <c r="T6565" s="67"/>
      <c r="U6565" s="67"/>
      <c r="V6565" s="67"/>
      <c r="W6565" s="67"/>
      <c r="X6565" s="67"/>
      <c r="Y6565" s="67"/>
    </row>
    <row r="6566" spans="1:25" s="2" customFormat="1" ht="16.5" customHeight="1">
      <c r="A6566" s="59">
        <v>6565</v>
      </c>
      <c r="B6566" s="61" t="str">
        <f t="shared" si="714"/>
        <v>xi</v>
      </c>
      <c r="C6566" s="61" t="s">
        <v>5251</v>
      </c>
      <c r="D6566" s="2" t="s">
        <v>6943</v>
      </c>
      <c r="E6566" s="61" t="str">
        <f t="shared" si="715"/>
        <v>x</v>
      </c>
      <c r="F6566" s="62" t="str">
        <f t="shared" si="716"/>
        <v>i</v>
      </c>
      <c r="G6566" s="62" t="str">
        <f t="shared" si="717"/>
        <v>L</v>
      </c>
      <c r="H6566" s="62" t="str">
        <f t="shared" si="718"/>
        <v>R</v>
      </c>
      <c r="I6566" s="62">
        <f t="shared" si="719"/>
        <v>6</v>
      </c>
      <c r="J6566" s="62">
        <f t="shared" si="720"/>
        <v>22</v>
      </c>
      <c r="K6566" s="81">
        <v>2.6031747147392339E-8</v>
      </c>
      <c r="L6566" s="2" t="s">
        <v>6892</v>
      </c>
      <c r="M6566" s="2" t="s">
        <v>13510</v>
      </c>
      <c r="N6566" s="60" t="s">
        <v>6797</v>
      </c>
      <c r="O6566" s="66" t="s">
        <v>7362</v>
      </c>
      <c r="P6566" s="67" t="s">
        <v>5600</v>
      </c>
      <c r="Q6566" s="67" t="s">
        <v>5242</v>
      </c>
      <c r="R6566" s="67"/>
      <c r="S6566" s="67"/>
      <c r="T6566" s="67"/>
      <c r="U6566" s="67"/>
      <c r="V6566" s="67"/>
      <c r="W6566" s="67"/>
      <c r="X6566" s="67"/>
      <c r="Y6566" s="67"/>
    </row>
    <row r="6567" spans="1:25" s="2" customFormat="1" ht="16.5" customHeight="1">
      <c r="A6567" s="59">
        <v>6566</v>
      </c>
      <c r="B6567" s="61" t="str">
        <f t="shared" si="714"/>
        <v>fu</v>
      </c>
      <c r="C6567" s="61" t="s">
        <v>1385</v>
      </c>
      <c r="D6567" s="2" t="s">
        <v>6946</v>
      </c>
      <c r="E6567" s="61" t="str">
        <f t="shared" si="715"/>
        <v>f</v>
      </c>
      <c r="F6567" s="62" t="str">
        <f t="shared" si="716"/>
        <v>u</v>
      </c>
      <c r="G6567" s="62" t="str">
        <f t="shared" si="717"/>
        <v>L</v>
      </c>
      <c r="H6567" s="62" t="str">
        <f t="shared" si="718"/>
        <v>R</v>
      </c>
      <c r="I6567" s="62">
        <f t="shared" si="719"/>
        <v>11</v>
      </c>
      <c r="J6567" s="62">
        <f t="shared" si="720"/>
        <v>19</v>
      </c>
      <c r="K6567" s="81">
        <v>2.6031747147392339E-8</v>
      </c>
      <c r="L6567" s="2" t="s">
        <v>6886</v>
      </c>
      <c r="M6567" s="2" t="s">
        <v>13512</v>
      </c>
      <c r="N6567" s="60" t="s">
        <v>6972</v>
      </c>
      <c r="O6567" s="66" t="s">
        <v>14192</v>
      </c>
      <c r="P6567" s="67" t="s">
        <v>6065</v>
      </c>
      <c r="Q6567" s="67" t="s">
        <v>14133</v>
      </c>
      <c r="R6567" s="67" t="s">
        <v>4241</v>
      </c>
      <c r="S6567" s="67" t="s">
        <v>14106</v>
      </c>
      <c r="T6567" s="67"/>
      <c r="U6567" s="67"/>
      <c r="V6567" s="67"/>
      <c r="W6567" s="67"/>
      <c r="X6567" s="67"/>
      <c r="Y6567" s="67"/>
    </row>
    <row r="6568" spans="1:25" s="2" customFormat="1" ht="16.5" customHeight="1">
      <c r="A6568" s="59">
        <v>6567</v>
      </c>
      <c r="B6568" s="61" t="str">
        <f t="shared" si="714"/>
        <v>cn</v>
      </c>
      <c r="C6568" s="61" t="s">
        <v>408</v>
      </c>
      <c r="D6568" s="2" t="s">
        <v>13731</v>
      </c>
      <c r="E6568" s="61" t="str">
        <f t="shared" si="715"/>
        <v>c</v>
      </c>
      <c r="F6568" s="62" t="str">
        <f t="shared" si="716"/>
        <v>n</v>
      </c>
      <c r="G6568" s="62" t="str">
        <f t="shared" si="717"/>
        <v>L</v>
      </c>
      <c r="H6568" s="62" t="str">
        <f t="shared" si="718"/>
        <v>R</v>
      </c>
      <c r="I6568" s="62">
        <f t="shared" si="719"/>
        <v>9</v>
      </c>
      <c r="J6568" s="62">
        <f t="shared" si="720"/>
        <v>18</v>
      </c>
      <c r="K6568" s="81">
        <v>2.6031747147392339E-8</v>
      </c>
      <c r="L6568" s="2" t="s">
        <v>6882</v>
      </c>
      <c r="M6568" s="2" t="s">
        <v>6841</v>
      </c>
      <c r="N6568" s="60" t="s">
        <v>7083</v>
      </c>
      <c r="O6568" s="66" t="s">
        <v>7595</v>
      </c>
      <c r="P6568" s="67" t="s">
        <v>1777</v>
      </c>
      <c r="Q6568" s="67" t="s">
        <v>4640</v>
      </c>
      <c r="R6568" s="67" t="s">
        <v>824</v>
      </c>
      <c r="S6568" s="67" t="s">
        <v>4361</v>
      </c>
      <c r="T6568" s="67"/>
      <c r="U6568" s="67"/>
      <c r="V6568" s="67"/>
      <c r="W6568" s="67"/>
      <c r="X6568" s="67"/>
      <c r="Y6568" s="67"/>
    </row>
    <row r="6569" spans="1:25" s="2" customFormat="1" ht="16.5" customHeight="1">
      <c r="A6569" s="59">
        <v>6568</v>
      </c>
      <c r="B6569" s="61" t="str">
        <f t="shared" si="714"/>
        <v>so</v>
      </c>
      <c r="C6569" s="61" t="s">
        <v>4695</v>
      </c>
      <c r="D6569" s="2" t="s">
        <v>13763</v>
      </c>
      <c r="E6569" s="61" t="str">
        <f t="shared" si="715"/>
        <v>s</v>
      </c>
      <c r="F6569" s="62" t="str">
        <f t="shared" si="716"/>
        <v>o</v>
      </c>
      <c r="G6569" s="62" t="str">
        <f t="shared" si="717"/>
        <v>L</v>
      </c>
      <c r="H6569" s="62" t="str">
        <f t="shared" si="718"/>
        <v>R</v>
      </c>
      <c r="I6569" s="62">
        <f t="shared" si="719"/>
        <v>5</v>
      </c>
      <c r="J6569" s="62">
        <f t="shared" si="720"/>
        <v>24</v>
      </c>
      <c r="K6569" s="81">
        <v>2.6031747147392339E-8</v>
      </c>
      <c r="L6569" s="2" t="s">
        <v>6775</v>
      </c>
      <c r="M6569" s="2" t="s">
        <v>6960</v>
      </c>
      <c r="N6569" s="60" t="s">
        <v>7163</v>
      </c>
      <c r="O6569" s="66" t="s">
        <v>9680</v>
      </c>
      <c r="P6569" s="67" t="s">
        <v>2324</v>
      </c>
      <c r="Q6569" s="67" t="s">
        <v>2416</v>
      </c>
      <c r="R6569" s="67" t="s">
        <v>1658</v>
      </c>
      <c r="S6569" s="67" t="s">
        <v>6041</v>
      </c>
      <c r="T6569" s="67"/>
      <c r="U6569" s="67"/>
      <c r="V6569" s="67"/>
      <c r="W6569" s="67"/>
      <c r="X6569" s="67"/>
      <c r="Y6569" s="67"/>
    </row>
    <row r="6570" spans="1:25" s="2" customFormat="1" ht="16.5" customHeight="1">
      <c r="A6570" s="59">
        <v>6569</v>
      </c>
      <c r="B6570" s="61" t="str">
        <f t="shared" si="714"/>
        <v>bo</v>
      </c>
      <c r="C6570" s="61" t="s">
        <v>362</v>
      </c>
      <c r="D6570" s="2" t="s">
        <v>6864</v>
      </c>
      <c r="E6570" s="61" t="str">
        <f t="shared" si="715"/>
        <v>b</v>
      </c>
      <c r="F6570" s="62" t="str">
        <f t="shared" si="716"/>
        <v>o</v>
      </c>
      <c r="G6570" s="62" t="str">
        <f t="shared" si="717"/>
        <v>L</v>
      </c>
      <c r="H6570" s="62" t="str">
        <f t="shared" si="718"/>
        <v>R</v>
      </c>
      <c r="I6570" s="62">
        <f t="shared" si="719"/>
        <v>15</v>
      </c>
      <c r="J6570" s="62">
        <f t="shared" si="720"/>
        <v>24</v>
      </c>
      <c r="K6570" s="81">
        <v>2.6031747147392339E-8</v>
      </c>
      <c r="L6570" s="2" t="s">
        <v>6880</v>
      </c>
      <c r="M6570" s="2" t="s">
        <v>6879</v>
      </c>
      <c r="N6570" s="60" t="s">
        <v>6972</v>
      </c>
      <c r="O6570" s="66" t="s">
        <v>10223</v>
      </c>
      <c r="P6570" s="67" t="s">
        <v>14507</v>
      </c>
      <c r="Q6570" s="67" t="s">
        <v>2878</v>
      </c>
      <c r="R6570" s="67" t="s">
        <v>2637</v>
      </c>
      <c r="S6570" s="67"/>
      <c r="T6570" s="67"/>
      <c r="U6570" s="67"/>
      <c r="V6570" s="67"/>
      <c r="W6570" s="67"/>
      <c r="X6570" s="67"/>
      <c r="Y6570" s="67"/>
    </row>
    <row r="6571" spans="1:25" s="2" customFormat="1" ht="16.5" customHeight="1">
      <c r="A6571" s="59">
        <v>6570</v>
      </c>
      <c r="B6571" s="61" t="str">
        <f t="shared" si="714"/>
        <v>hs</v>
      </c>
      <c r="C6571" s="61" t="s">
        <v>1858</v>
      </c>
      <c r="D6571" s="2" t="s">
        <v>6934</v>
      </c>
      <c r="E6571" s="61" t="str">
        <f t="shared" si="715"/>
        <v>h</v>
      </c>
      <c r="F6571" s="62" t="str">
        <f t="shared" si="716"/>
        <v>s</v>
      </c>
      <c r="G6571" s="62" t="str">
        <f t="shared" si="717"/>
        <v>R</v>
      </c>
      <c r="H6571" s="62" t="str">
        <f t="shared" si="718"/>
        <v>L</v>
      </c>
      <c r="I6571" s="62">
        <f t="shared" si="719"/>
        <v>17</v>
      </c>
      <c r="J6571" s="62">
        <f t="shared" si="720"/>
        <v>5</v>
      </c>
      <c r="K6571" s="81">
        <v>2.6031747147392339E-8</v>
      </c>
      <c r="L6571" s="2" t="s">
        <v>6888</v>
      </c>
      <c r="M6571" s="2" t="s">
        <v>13512</v>
      </c>
      <c r="N6571" s="60" t="s">
        <v>6972</v>
      </c>
      <c r="O6571" s="66" t="s">
        <v>12101</v>
      </c>
      <c r="P6571" s="67" t="s">
        <v>4360</v>
      </c>
      <c r="Q6571" s="67" t="s">
        <v>1568</v>
      </c>
      <c r="R6571" s="67"/>
      <c r="S6571" s="67"/>
      <c r="T6571" s="67"/>
      <c r="U6571" s="67"/>
      <c r="V6571" s="67"/>
      <c r="W6571" s="67"/>
      <c r="X6571" s="67"/>
      <c r="Y6571" s="67"/>
    </row>
    <row r="6572" spans="1:25" s="2" customFormat="1" ht="16.5" customHeight="1">
      <c r="A6572" s="59">
        <v>6571</v>
      </c>
      <c r="B6572" s="61" t="str">
        <f t="shared" si="714"/>
        <v>wn</v>
      </c>
      <c r="C6572" s="61" t="s">
        <v>5058</v>
      </c>
      <c r="D6572" s="2" t="s">
        <v>13634</v>
      </c>
      <c r="E6572" s="61" t="str">
        <f t="shared" si="715"/>
        <v>w</v>
      </c>
      <c r="F6572" s="62" t="str">
        <f t="shared" si="716"/>
        <v>n</v>
      </c>
      <c r="G6572" s="62" t="str">
        <f t="shared" si="717"/>
        <v>L</v>
      </c>
      <c r="H6572" s="62" t="str">
        <f t="shared" si="718"/>
        <v>R</v>
      </c>
      <c r="I6572" s="62">
        <f t="shared" si="719"/>
        <v>4</v>
      </c>
      <c r="J6572" s="62">
        <f t="shared" si="720"/>
        <v>18</v>
      </c>
      <c r="K6572" s="81">
        <v>2.6031747147392339E-8</v>
      </c>
      <c r="L6572" s="2" t="s">
        <v>6804</v>
      </c>
      <c r="M6572" s="2" t="s">
        <v>6841</v>
      </c>
      <c r="N6572" s="60" t="s">
        <v>6797</v>
      </c>
      <c r="O6572" s="66" t="s">
        <v>7952</v>
      </c>
      <c r="P6572" s="67" t="s">
        <v>426</v>
      </c>
      <c r="Q6572" s="67" t="s">
        <v>5056</v>
      </c>
      <c r="R6572" s="67"/>
      <c r="S6572" s="67"/>
      <c r="T6572" s="67"/>
      <c r="U6572" s="67"/>
      <c r="V6572" s="67"/>
      <c r="W6572" s="67"/>
      <c r="X6572" s="67"/>
      <c r="Y6572" s="67"/>
    </row>
    <row r="6573" spans="1:25" s="2" customFormat="1" ht="16.5" customHeight="1">
      <c r="A6573" s="59">
        <v>6572</v>
      </c>
      <c r="B6573" s="61" t="str">
        <f t="shared" si="714"/>
        <v>ye</v>
      </c>
      <c r="C6573" s="61" t="s">
        <v>5790</v>
      </c>
      <c r="D6573" s="2" t="s">
        <v>6823</v>
      </c>
      <c r="E6573" s="61" t="str">
        <f t="shared" si="715"/>
        <v>y</v>
      </c>
      <c r="F6573" s="62" t="str">
        <f t="shared" si="716"/>
        <v>e</v>
      </c>
      <c r="G6573" s="62" t="str">
        <f t="shared" si="717"/>
        <v>R</v>
      </c>
      <c r="H6573" s="62" t="str">
        <f t="shared" si="718"/>
        <v>L</v>
      </c>
      <c r="I6573" s="62">
        <f t="shared" si="719"/>
        <v>16</v>
      </c>
      <c r="J6573" s="62">
        <f t="shared" si="720"/>
        <v>7</v>
      </c>
      <c r="K6573" s="81">
        <v>2.6031747147392339E-8</v>
      </c>
      <c r="L6573" s="2" t="s">
        <v>6885</v>
      </c>
      <c r="M6573" s="2" t="s">
        <v>6876</v>
      </c>
      <c r="N6573" s="60" t="s">
        <v>7008</v>
      </c>
      <c r="O6573" s="66" t="s">
        <v>9501</v>
      </c>
      <c r="P6573" s="67" t="s">
        <v>2324</v>
      </c>
      <c r="Q6573" s="67" t="s">
        <v>5644</v>
      </c>
      <c r="R6573" s="67" t="s">
        <v>1364</v>
      </c>
      <c r="S6573" s="67"/>
      <c r="T6573" s="67"/>
      <c r="U6573" s="67"/>
      <c r="V6573" s="67"/>
      <c r="W6573" s="67"/>
      <c r="X6573" s="67"/>
      <c r="Y6573" s="67"/>
    </row>
    <row r="6574" spans="1:25" s="2" customFormat="1" ht="16.5" customHeight="1">
      <c r="A6574" s="59">
        <v>6573</v>
      </c>
      <c r="B6574" s="61" t="str">
        <f t="shared" si="714"/>
        <v>jd</v>
      </c>
      <c r="C6574" s="61" t="s">
        <v>2073</v>
      </c>
      <c r="D6574" s="2" t="s">
        <v>6811</v>
      </c>
      <c r="E6574" s="61" t="str">
        <f t="shared" si="715"/>
        <v>j</v>
      </c>
      <c r="F6574" s="62" t="str">
        <f t="shared" si="716"/>
        <v>d</v>
      </c>
      <c r="G6574" s="62" t="str">
        <f t="shared" si="717"/>
        <v>R</v>
      </c>
      <c r="H6574" s="62" t="str">
        <f t="shared" si="718"/>
        <v>L</v>
      </c>
      <c r="I6574" s="62">
        <f t="shared" si="719"/>
        <v>20</v>
      </c>
      <c r="J6574" s="62">
        <f t="shared" si="720"/>
        <v>8</v>
      </c>
      <c r="K6574" s="81">
        <v>2.6031747147392339E-8</v>
      </c>
      <c r="L6574" s="2" t="s">
        <v>6887</v>
      </c>
      <c r="M6574" s="2" t="s">
        <v>13510</v>
      </c>
      <c r="N6574" s="60" t="s">
        <v>6972</v>
      </c>
      <c r="O6574" s="66" t="s">
        <v>12369</v>
      </c>
      <c r="P6574" s="67" t="s">
        <v>4360</v>
      </c>
      <c r="Q6574" s="67" t="s">
        <v>323</v>
      </c>
      <c r="R6574" s="67" t="s">
        <v>4220</v>
      </c>
      <c r="S6574" s="67" t="s">
        <v>6177</v>
      </c>
      <c r="T6574" s="67"/>
      <c r="U6574" s="67"/>
      <c r="V6574" s="67"/>
      <c r="W6574" s="67"/>
      <c r="X6574" s="67"/>
      <c r="Y6574" s="67"/>
    </row>
    <row r="6575" spans="1:25" s="2" customFormat="1" ht="16.5" customHeight="1">
      <c r="A6575" s="59">
        <v>6574</v>
      </c>
      <c r="B6575" s="61" t="str">
        <f t="shared" si="714"/>
        <v>fd</v>
      </c>
      <c r="C6575" s="61" t="s">
        <v>1286</v>
      </c>
      <c r="D6575" s="2" t="s">
        <v>13601</v>
      </c>
      <c r="E6575" s="61" t="str">
        <f t="shared" si="715"/>
        <v>f</v>
      </c>
      <c r="F6575" s="62" t="str">
        <f t="shared" si="716"/>
        <v>d</v>
      </c>
      <c r="G6575" s="62" t="str">
        <f t="shared" si="717"/>
        <v>L</v>
      </c>
      <c r="H6575" s="62" t="str">
        <f t="shared" si="718"/>
        <v>L</v>
      </c>
      <c r="I6575" s="62">
        <f t="shared" si="719"/>
        <v>11</v>
      </c>
      <c r="J6575" s="62">
        <f t="shared" si="720"/>
        <v>8</v>
      </c>
      <c r="K6575" s="81">
        <v>2.6031747147392339E-8</v>
      </c>
      <c r="L6575" s="2" t="s">
        <v>6886</v>
      </c>
      <c r="M6575" s="2" t="s">
        <v>14463</v>
      </c>
      <c r="N6575" s="60" t="s">
        <v>7109</v>
      </c>
      <c r="O6575" s="66" t="s">
        <v>12434</v>
      </c>
      <c r="P6575" s="67" t="s">
        <v>4495</v>
      </c>
      <c r="Q6575" s="67" t="s">
        <v>1281</v>
      </c>
      <c r="R6575" s="67"/>
      <c r="S6575" s="67"/>
      <c r="T6575" s="67"/>
      <c r="U6575" s="67"/>
      <c r="V6575" s="67"/>
      <c r="W6575" s="67"/>
      <c r="X6575" s="67"/>
      <c r="Y6575" s="67"/>
    </row>
    <row r="6576" spans="1:25" s="2" customFormat="1" ht="16.5" customHeight="1">
      <c r="A6576" s="59">
        <v>6575</v>
      </c>
      <c r="B6576" s="61" t="str">
        <f t="shared" si="714"/>
        <v>sp</v>
      </c>
      <c r="C6576" s="61" t="s">
        <v>4635</v>
      </c>
      <c r="D6576" s="2" t="s">
        <v>13577</v>
      </c>
      <c r="E6576" s="61" t="str">
        <f t="shared" si="715"/>
        <v>s</v>
      </c>
      <c r="F6576" s="62" t="str">
        <f t="shared" si="716"/>
        <v>p</v>
      </c>
      <c r="G6576" s="62" t="str">
        <f t="shared" si="717"/>
        <v>L</v>
      </c>
      <c r="H6576" s="62" t="str">
        <f t="shared" si="718"/>
        <v>R</v>
      </c>
      <c r="I6576" s="62">
        <f t="shared" si="719"/>
        <v>5</v>
      </c>
      <c r="J6576" s="62">
        <f t="shared" si="720"/>
        <v>26</v>
      </c>
      <c r="K6576" s="81">
        <v>2.6031747147392339E-8</v>
      </c>
      <c r="L6576" s="2" t="s">
        <v>6775</v>
      </c>
      <c r="M6576" s="2" t="s">
        <v>13536</v>
      </c>
      <c r="N6576" s="60" t="s">
        <v>7008</v>
      </c>
      <c r="O6576" s="66" t="s">
        <v>11063</v>
      </c>
      <c r="P6576" s="67" t="s">
        <v>2637</v>
      </c>
      <c r="Q6576" s="67" t="s">
        <v>6963</v>
      </c>
      <c r="R6576" s="67" t="s">
        <v>533</v>
      </c>
      <c r="S6576" s="67" t="s">
        <v>6177</v>
      </c>
      <c r="T6576" s="67"/>
      <c r="U6576" s="67"/>
      <c r="V6576" s="67"/>
      <c r="W6576" s="67"/>
      <c r="X6576" s="67"/>
      <c r="Y6576" s="67"/>
    </row>
    <row r="6577" spans="1:25" s="2" customFormat="1" ht="16.5" customHeight="1">
      <c r="A6577" s="59">
        <v>6576</v>
      </c>
      <c r="B6577" s="61" t="str">
        <f t="shared" si="714"/>
        <v>qi</v>
      </c>
      <c r="C6577" s="61" t="s">
        <v>3930</v>
      </c>
      <c r="D6577" s="2" t="s">
        <v>6935</v>
      </c>
      <c r="E6577" s="61" t="str">
        <f t="shared" si="715"/>
        <v>q</v>
      </c>
      <c r="F6577" s="62" t="str">
        <f t="shared" si="716"/>
        <v>i</v>
      </c>
      <c r="G6577" s="62" t="str">
        <f t="shared" si="717"/>
        <v>L</v>
      </c>
      <c r="H6577" s="62" t="str">
        <f t="shared" si="718"/>
        <v>R</v>
      </c>
      <c r="I6577" s="62">
        <f t="shared" si="719"/>
        <v>1</v>
      </c>
      <c r="J6577" s="62">
        <f t="shared" si="720"/>
        <v>22</v>
      </c>
      <c r="K6577" s="81">
        <v>2.6031747147392339E-8</v>
      </c>
      <c r="L6577" s="2" t="s">
        <v>13511</v>
      </c>
      <c r="M6577" s="2" t="s">
        <v>13510</v>
      </c>
      <c r="N6577" s="60" t="s">
        <v>6797</v>
      </c>
      <c r="O6577" s="66" t="s">
        <v>8102</v>
      </c>
      <c r="P6577" s="67" t="s">
        <v>426</v>
      </c>
      <c r="Q6577" s="67" t="s">
        <v>2067</v>
      </c>
      <c r="R6577" s="67"/>
      <c r="S6577" s="67"/>
      <c r="T6577" s="67"/>
      <c r="U6577" s="67"/>
      <c r="V6577" s="67"/>
      <c r="W6577" s="67"/>
      <c r="X6577" s="67"/>
      <c r="Y6577" s="67"/>
    </row>
    <row r="6578" spans="1:25" s="2" customFormat="1" ht="16.5" customHeight="1">
      <c r="A6578" s="59">
        <v>6577</v>
      </c>
      <c r="B6578" s="61" t="str">
        <f t="shared" si="714"/>
        <v>ns</v>
      </c>
      <c r="C6578" s="61" t="s">
        <v>3608</v>
      </c>
      <c r="D6578" s="2" t="s">
        <v>13734</v>
      </c>
      <c r="E6578" s="61" t="str">
        <f t="shared" si="715"/>
        <v>n</v>
      </c>
      <c r="F6578" s="62" t="str">
        <f t="shared" si="716"/>
        <v>s</v>
      </c>
      <c r="G6578" s="62" t="str">
        <f t="shared" si="717"/>
        <v>R</v>
      </c>
      <c r="H6578" s="62" t="str">
        <f t="shared" si="718"/>
        <v>L</v>
      </c>
      <c r="I6578" s="62">
        <f t="shared" si="719"/>
        <v>18</v>
      </c>
      <c r="J6578" s="62">
        <f t="shared" si="720"/>
        <v>5</v>
      </c>
      <c r="K6578" s="81">
        <v>2.6031747147392339E-8</v>
      </c>
      <c r="L6578" s="2" t="s">
        <v>6878</v>
      </c>
      <c r="M6578" s="2" t="s">
        <v>14095</v>
      </c>
      <c r="N6578" s="60" t="s">
        <v>6797</v>
      </c>
      <c r="O6578" s="66" t="s">
        <v>7493</v>
      </c>
      <c r="P6578" s="67" t="s">
        <v>3366</v>
      </c>
      <c r="Q6578" s="67" t="s">
        <v>5479</v>
      </c>
      <c r="R6578" s="67" t="s">
        <v>6010</v>
      </c>
      <c r="S6578" s="67"/>
      <c r="T6578" s="67"/>
      <c r="U6578" s="67"/>
      <c r="V6578" s="67"/>
      <c r="W6578" s="67"/>
      <c r="X6578" s="67"/>
      <c r="Y6578" s="67"/>
    </row>
    <row r="6579" spans="1:25" s="2" customFormat="1" ht="16.5" customHeight="1">
      <c r="A6579" s="59">
        <v>6578</v>
      </c>
      <c r="B6579" s="61" t="str">
        <f t="shared" si="714"/>
        <v>xm</v>
      </c>
      <c r="C6579" s="61" t="s">
        <v>5597</v>
      </c>
      <c r="D6579" s="2" t="s">
        <v>13720</v>
      </c>
      <c r="E6579" s="61" t="str">
        <f t="shared" si="715"/>
        <v>x</v>
      </c>
      <c r="F6579" s="62" t="str">
        <f t="shared" si="716"/>
        <v>m</v>
      </c>
      <c r="G6579" s="62" t="str">
        <f t="shared" si="717"/>
        <v>L</v>
      </c>
      <c r="H6579" s="62" t="str">
        <f t="shared" si="718"/>
        <v>R</v>
      </c>
      <c r="I6579" s="62">
        <f t="shared" si="719"/>
        <v>6</v>
      </c>
      <c r="J6579" s="62">
        <f t="shared" si="720"/>
        <v>21</v>
      </c>
      <c r="K6579" s="81">
        <v>2.6031747147392339E-8</v>
      </c>
      <c r="L6579" s="2" t="s">
        <v>6892</v>
      </c>
      <c r="M6579" s="2" t="s">
        <v>14110</v>
      </c>
      <c r="N6579" s="60" t="s">
        <v>7008</v>
      </c>
      <c r="O6579" s="66" t="s">
        <v>14211</v>
      </c>
      <c r="P6579" s="67" t="s">
        <v>2324</v>
      </c>
      <c r="Q6579" s="67" t="s">
        <v>1214</v>
      </c>
      <c r="R6579" s="67" t="s">
        <v>14133</v>
      </c>
      <c r="S6579" s="67" t="s">
        <v>5654</v>
      </c>
      <c r="T6579" s="67"/>
      <c r="U6579" s="67"/>
      <c r="V6579" s="67"/>
      <c r="W6579" s="67"/>
      <c r="X6579" s="67"/>
      <c r="Y6579" s="67"/>
    </row>
    <row r="6580" spans="1:25" s="2" customFormat="1" ht="16.5" customHeight="1">
      <c r="A6580" s="59">
        <v>6579</v>
      </c>
      <c r="B6580" s="61" t="str">
        <f t="shared" si="714"/>
        <v>su</v>
      </c>
      <c r="C6580" s="61" t="s">
        <v>4721</v>
      </c>
      <c r="D6580" s="2" t="s">
        <v>6944</v>
      </c>
      <c r="E6580" s="61" t="str">
        <f t="shared" si="715"/>
        <v>s</v>
      </c>
      <c r="F6580" s="62" t="str">
        <f t="shared" si="716"/>
        <v>u</v>
      </c>
      <c r="G6580" s="62" t="str">
        <f t="shared" si="717"/>
        <v>L</v>
      </c>
      <c r="H6580" s="62" t="str">
        <f t="shared" si="718"/>
        <v>R</v>
      </c>
      <c r="I6580" s="62">
        <f t="shared" si="719"/>
        <v>5</v>
      </c>
      <c r="J6580" s="62">
        <f t="shared" si="720"/>
        <v>19</v>
      </c>
      <c r="K6580" s="81">
        <v>2.6031747147392339E-8</v>
      </c>
      <c r="L6580" s="2" t="s">
        <v>6775</v>
      </c>
      <c r="M6580" s="2" t="s">
        <v>13512</v>
      </c>
      <c r="N6580" s="60" t="s">
        <v>7240</v>
      </c>
      <c r="O6580" s="66" t="s">
        <v>7914</v>
      </c>
      <c r="P6580" s="67" t="s">
        <v>426</v>
      </c>
      <c r="Q6580" s="67" t="s">
        <v>3474</v>
      </c>
      <c r="R6580" s="67" t="s">
        <v>2637</v>
      </c>
      <c r="S6580" s="67" t="s">
        <v>3991</v>
      </c>
      <c r="T6580" s="67"/>
      <c r="U6580" s="67"/>
      <c r="V6580" s="67"/>
      <c r="W6580" s="67"/>
      <c r="X6580" s="67"/>
      <c r="Y6580" s="67"/>
    </row>
    <row r="6581" spans="1:25" s="2" customFormat="1" ht="16.5" customHeight="1">
      <c r="A6581" s="59">
        <v>6580</v>
      </c>
      <c r="B6581" s="61" t="str">
        <f t="shared" si="714"/>
        <v>xl</v>
      </c>
      <c r="C6581" s="61" t="s">
        <v>5323</v>
      </c>
      <c r="D6581" s="2" t="s">
        <v>13518</v>
      </c>
      <c r="E6581" s="61" t="str">
        <f t="shared" si="715"/>
        <v>x</v>
      </c>
      <c r="F6581" s="62" t="str">
        <f t="shared" si="716"/>
        <v>l</v>
      </c>
      <c r="G6581" s="62" t="str">
        <f t="shared" si="717"/>
        <v>L</v>
      </c>
      <c r="H6581" s="62" t="str">
        <f t="shared" si="718"/>
        <v>R</v>
      </c>
      <c r="I6581" s="62">
        <f t="shared" si="719"/>
        <v>6</v>
      </c>
      <c r="J6581" s="62">
        <f t="shared" si="720"/>
        <v>25</v>
      </c>
      <c r="K6581" s="81">
        <v>2.6031747147392339E-8</v>
      </c>
      <c r="L6581" s="2" t="s">
        <v>6892</v>
      </c>
      <c r="M6581" s="2" t="s">
        <v>14015</v>
      </c>
      <c r="N6581" s="60" t="s">
        <v>6972</v>
      </c>
      <c r="O6581" s="66" t="s">
        <v>10469</v>
      </c>
      <c r="P6581" s="67" t="s">
        <v>3474</v>
      </c>
      <c r="Q6581" s="67" t="s">
        <v>2132</v>
      </c>
      <c r="R6581" s="67"/>
      <c r="S6581" s="67"/>
      <c r="T6581" s="67"/>
      <c r="U6581" s="67"/>
      <c r="V6581" s="67"/>
      <c r="W6581" s="67"/>
      <c r="X6581" s="67"/>
      <c r="Y6581" s="67"/>
    </row>
    <row r="6582" spans="1:25" s="2" customFormat="1" ht="16.5" customHeight="1">
      <c r="A6582" s="59">
        <v>6581</v>
      </c>
      <c r="B6582" s="61" t="str">
        <f t="shared" si="714"/>
        <v>qi</v>
      </c>
      <c r="C6582" s="61" t="s">
        <v>3922</v>
      </c>
      <c r="D6582" s="2" t="s">
        <v>6935</v>
      </c>
      <c r="E6582" s="61" t="str">
        <f t="shared" si="715"/>
        <v>q</v>
      </c>
      <c r="F6582" s="62" t="str">
        <f t="shared" si="716"/>
        <v>i</v>
      </c>
      <c r="G6582" s="62" t="str">
        <f t="shared" si="717"/>
        <v>L</v>
      </c>
      <c r="H6582" s="62" t="str">
        <f t="shared" si="718"/>
        <v>R</v>
      </c>
      <c r="I6582" s="62">
        <f t="shared" si="719"/>
        <v>1</v>
      </c>
      <c r="J6582" s="62">
        <f t="shared" si="720"/>
        <v>22</v>
      </c>
      <c r="K6582" s="81">
        <v>2.6031747147392339E-8</v>
      </c>
      <c r="L6582" s="2" t="s">
        <v>13511</v>
      </c>
      <c r="M6582" s="2" t="s">
        <v>13510</v>
      </c>
      <c r="N6582" s="60" t="s">
        <v>6972</v>
      </c>
      <c r="O6582" s="66" t="s">
        <v>10065</v>
      </c>
      <c r="P6582" s="67" t="s">
        <v>630</v>
      </c>
      <c r="Q6582" s="67" t="s">
        <v>6971</v>
      </c>
      <c r="R6582" s="67" t="s">
        <v>72</v>
      </c>
      <c r="S6582" s="67"/>
      <c r="T6582" s="67"/>
      <c r="U6582" s="67"/>
      <c r="V6582" s="67"/>
      <c r="W6582" s="67"/>
      <c r="X6582" s="67"/>
      <c r="Y6582" s="67"/>
    </row>
    <row r="6583" spans="1:25" s="2" customFormat="1" ht="16.5" customHeight="1">
      <c r="A6583" s="59">
        <v>6582</v>
      </c>
      <c r="B6583" s="61" t="str">
        <f t="shared" si="714"/>
        <v>of</v>
      </c>
      <c r="C6583" s="61" t="s">
        <v>4503</v>
      </c>
      <c r="D6583" s="2" t="s">
        <v>13538</v>
      </c>
      <c r="E6583" s="61" t="str">
        <f t="shared" si="715"/>
        <v>o</v>
      </c>
      <c r="F6583" s="62" t="str">
        <f t="shared" si="716"/>
        <v>f</v>
      </c>
      <c r="G6583" s="62" t="str">
        <f t="shared" si="717"/>
        <v>R</v>
      </c>
      <c r="H6583" s="62" t="str">
        <f t="shared" si="718"/>
        <v>L</v>
      </c>
      <c r="I6583" s="62">
        <f t="shared" si="719"/>
        <v>24</v>
      </c>
      <c r="J6583" s="62">
        <f t="shared" si="720"/>
        <v>11</v>
      </c>
      <c r="K6583" s="81">
        <v>2.6031747147392339E-8</v>
      </c>
      <c r="L6583" s="2" t="s">
        <v>14018</v>
      </c>
      <c r="M6583" s="2" t="s">
        <v>13510</v>
      </c>
      <c r="N6583" s="60" t="s">
        <v>6979</v>
      </c>
      <c r="O6583" s="66" t="s">
        <v>12066</v>
      </c>
      <c r="P6583" s="67" t="s">
        <v>4989</v>
      </c>
      <c r="Q6583" s="67" t="s">
        <v>4241</v>
      </c>
      <c r="R6583" s="67" t="s">
        <v>794</v>
      </c>
      <c r="S6583" s="67"/>
      <c r="T6583" s="67"/>
      <c r="U6583" s="67"/>
      <c r="V6583" s="67"/>
      <c r="W6583" s="67"/>
      <c r="X6583" s="67"/>
      <c r="Y6583" s="67"/>
    </row>
    <row r="6584" spans="1:25" s="2" customFormat="1" ht="16.5" customHeight="1">
      <c r="A6584" s="59">
        <v>6583</v>
      </c>
      <c r="B6584" s="61" t="str">
        <f t="shared" si="714"/>
        <v>hb</v>
      </c>
      <c r="C6584" s="61" t="s">
        <v>1995</v>
      </c>
      <c r="D6584" s="2" t="s">
        <v>6833</v>
      </c>
      <c r="E6584" s="61" t="str">
        <f t="shared" si="715"/>
        <v>h</v>
      </c>
      <c r="F6584" s="62" t="str">
        <f t="shared" si="716"/>
        <v>b</v>
      </c>
      <c r="G6584" s="62" t="str">
        <f t="shared" si="717"/>
        <v>R</v>
      </c>
      <c r="H6584" s="62" t="str">
        <f t="shared" si="718"/>
        <v>L</v>
      </c>
      <c r="I6584" s="62">
        <f t="shared" si="719"/>
        <v>17</v>
      </c>
      <c r="J6584" s="62">
        <f t="shared" si="720"/>
        <v>15</v>
      </c>
      <c r="K6584" s="81">
        <v>2.6031747147392339E-8</v>
      </c>
      <c r="L6584" s="2" t="s">
        <v>6888</v>
      </c>
      <c r="M6584" s="2" t="s">
        <v>13536</v>
      </c>
      <c r="N6584" s="60" t="s">
        <v>6972</v>
      </c>
      <c r="O6584" s="66" t="s">
        <v>9683</v>
      </c>
      <c r="P6584" s="67" t="s">
        <v>2324</v>
      </c>
      <c r="Q6584" s="67" t="s">
        <v>1753</v>
      </c>
      <c r="R6584" s="67" t="s">
        <v>1993</v>
      </c>
      <c r="S6584" s="67"/>
      <c r="T6584" s="67"/>
      <c r="U6584" s="67"/>
      <c r="V6584" s="67"/>
      <c r="W6584" s="67"/>
      <c r="X6584" s="67"/>
      <c r="Y6584" s="67"/>
    </row>
    <row r="6585" spans="1:25" s="2" customFormat="1" ht="16.5" customHeight="1">
      <c r="A6585" s="59">
        <v>6584</v>
      </c>
      <c r="B6585" s="61" t="str">
        <f t="shared" si="714"/>
        <v>xp</v>
      </c>
      <c r="C6585" s="61" t="s">
        <v>5602</v>
      </c>
      <c r="D6585" s="2" t="s">
        <v>13646</v>
      </c>
      <c r="E6585" s="61" t="str">
        <f t="shared" si="715"/>
        <v>x</v>
      </c>
      <c r="F6585" s="62" t="str">
        <f t="shared" si="716"/>
        <v>p</v>
      </c>
      <c r="G6585" s="62" t="str">
        <f t="shared" si="717"/>
        <v>L</v>
      </c>
      <c r="H6585" s="62" t="str">
        <f t="shared" si="718"/>
        <v>R</v>
      </c>
      <c r="I6585" s="62">
        <f t="shared" si="719"/>
        <v>6</v>
      </c>
      <c r="J6585" s="62">
        <f t="shared" si="720"/>
        <v>26</v>
      </c>
      <c r="K6585" s="81">
        <v>2.6031747147392339E-8</v>
      </c>
      <c r="L6585" s="2" t="s">
        <v>6892</v>
      </c>
      <c r="M6585" s="2" t="s">
        <v>13533</v>
      </c>
      <c r="N6585" s="60" t="s">
        <v>6797</v>
      </c>
      <c r="O6585" s="66" t="s">
        <v>11663</v>
      </c>
      <c r="P6585" s="67" t="s">
        <v>14501</v>
      </c>
      <c r="Q6585" s="67" t="s">
        <v>3354</v>
      </c>
      <c r="R6585" s="67" t="s">
        <v>4622</v>
      </c>
      <c r="S6585" s="67"/>
      <c r="T6585" s="67"/>
      <c r="U6585" s="67"/>
      <c r="V6585" s="67"/>
      <c r="W6585" s="67"/>
      <c r="X6585" s="67"/>
      <c r="Y6585" s="67"/>
    </row>
    <row r="6586" spans="1:25" s="2" customFormat="1" ht="16.5" customHeight="1">
      <c r="A6586" s="59">
        <v>6585</v>
      </c>
      <c r="B6586" s="61" t="str">
        <f t="shared" si="714"/>
        <v>nq</v>
      </c>
      <c r="C6586" s="61" t="s">
        <v>3613</v>
      </c>
      <c r="D6586" s="2" t="s">
        <v>13745</v>
      </c>
      <c r="E6586" s="61" t="str">
        <f t="shared" si="715"/>
        <v>n</v>
      </c>
      <c r="F6586" s="62" t="str">
        <f t="shared" si="716"/>
        <v>q</v>
      </c>
      <c r="G6586" s="62" t="str">
        <f t="shared" si="717"/>
        <v>R</v>
      </c>
      <c r="H6586" s="62" t="str">
        <f t="shared" si="718"/>
        <v>L</v>
      </c>
      <c r="I6586" s="62">
        <f t="shared" si="719"/>
        <v>18</v>
      </c>
      <c r="J6586" s="62">
        <f t="shared" si="720"/>
        <v>1</v>
      </c>
      <c r="K6586" s="81">
        <v>2.6031747147392339E-8</v>
      </c>
      <c r="L6586" s="2" t="s">
        <v>6878</v>
      </c>
      <c r="M6586" s="2" t="s">
        <v>14083</v>
      </c>
      <c r="N6586" s="60" t="s">
        <v>7143</v>
      </c>
      <c r="O6586" s="66" t="s">
        <v>10142</v>
      </c>
      <c r="P6586" s="67" t="s">
        <v>4178</v>
      </c>
      <c r="Q6586" s="67" t="s">
        <v>648</v>
      </c>
      <c r="R6586" s="67"/>
      <c r="S6586" s="67"/>
      <c r="T6586" s="67"/>
      <c r="U6586" s="67"/>
      <c r="V6586" s="67"/>
      <c r="W6586" s="67"/>
      <c r="X6586" s="67"/>
      <c r="Y6586" s="67"/>
    </row>
    <row r="6587" spans="1:25" s="2" customFormat="1" ht="16.5" customHeight="1">
      <c r="A6587" s="59">
        <v>6586</v>
      </c>
      <c r="B6587" s="61" t="str">
        <f t="shared" si="714"/>
        <v>mc</v>
      </c>
      <c r="C6587" s="61" t="s">
        <v>3355</v>
      </c>
      <c r="D6587" s="2" t="s">
        <v>6849</v>
      </c>
      <c r="E6587" s="61" t="str">
        <f t="shared" si="715"/>
        <v>m</v>
      </c>
      <c r="F6587" s="62" t="str">
        <f t="shared" si="716"/>
        <v>c</v>
      </c>
      <c r="G6587" s="62" t="str">
        <f t="shared" si="717"/>
        <v>R</v>
      </c>
      <c r="H6587" s="62" t="str">
        <f t="shared" si="718"/>
        <v>L</v>
      </c>
      <c r="I6587" s="62">
        <f t="shared" si="719"/>
        <v>21</v>
      </c>
      <c r="J6587" s="62">
        <f t="shared" si="720"/>
        <v>9</v>
      </c>
      <c r="K6587" s="81">
        <v>2.6031747147392339E-8</v>
      </c>
      <c r="L6587" s="2" t="s">
        <v>6877</v>
      </c>
      <c r="M6587" s="2" t="s">
        <v>13510</v>
      </c>
      <c r="N6587" s="60" t="s">
        <v>6803</v>
      </c>
      <c r="O6587" s="66" t="s">
        <v>3355</v>
      </c>
      <c r="P6587" s="67" t="s">
        <v>3355</v>
      </c>
      <c r="Q6587" s="67"/>
      <c r="R6587" s="67"/>
      <c r="S6587" s="67"/>
      <c r="T6587" s="67"/>
      <c r="U6587" s="67"/>
      <c r="V6587" s="67"/>
      <c r="W6587" s="67"/>
      <c r="X6587" s="67"/>
      <c r="Y6587" s="67"/>
    </row>
    <row r="6588" spans="1:25" s="2" customFormat="1" ht="16.5" customHeight="1">
      <c r="A6588" s="59">
        <v>6587</v>
      </c>
      <c r="B6588" s="61" t="str">
        <f t="shared" si="714"/>
        <v>gp</v>
      </c>
      <c r="C6588" s="61" t="s">
        <v>6825</v>
      </c>
      <c r="D6588" s="2" t="s">
        <v>13554</v>
      </c>
      <c r="E6588" s="61" t="str">
        <f t="shared" si="715"/>
        <v>g</v>
      </c>
      <c r="F6588" s="62" t="str">
        <f t="shared" si="716"/>
        <v>p</v>
      </c>
      <c r="G6588" s="62" t="str">
        <f t="shared" si="717"/>
        <v>L</v>
      </c>
      <c r="H6588" s="62" t="str">
        <f t="shared" si="718"/>
        <v>R</v>
      </c>
      <c r="I6588" s="62">
        <f t="shared" si="719"/>
        <v>14</v>
      </c>
      <c r="J6588" s="62">
        <f t="shared" si="720"/>
        <v>26</v>
      </c>
      <c r="K6588" s="81">
        <v>2.6031747147392339E-8</v>
      </c>
      <c r="L6588" s="2" t="s">
        <v>13509</v>
      </c>
      <c r="M6588" s="2" t="s">
        <v>13536</v>
      </c>
      <c r="N6588" s="60" t="s">
        <v>6797</v>
      </c>
      <c r="O6588" s="66" t="s">
        <v>14082</v>
      </c>
      <c r="P6588" s="67" t="s">
        <v>2637</v>
      </c>
      <c r="Q6588" s="67" t="s">
        <v>2396</v>
      </c>
      <c r="R6588" s="67" t="s">
        <v>4220</v>
      </c>
      <c r="S6588" s="67"/>
      <c r="T6588" s="67"/>
      <c r="U6588" s="67"/>
      <c r="V6588" s="67"/>
      <c r="W6588" s="67"/>
      <c r="X6588" s="67"/>
      <c r="Y6588" s="67"/>
    </row>
    <row r="6589" spans="1:25" s="2" customFormat="1" ht="16.5" customHeight="1">
      <c r="A6589" s="59">
        <v>6588</v>
      </c>
      <c r="B6589" s="61" t="str">
        <f t="shared" si="714"/>
        <v>ir</v>
      </c>
      <c r="C6589" s="61" t="s">
        <v>688</v>
      </c>
      <c r="D6589" s="2" t="s">
        <v>13659</v>
      </c>
      <c r="E6589" s="61" t="str">
        <f t="shared" si="715"/>
        <v>i</v>
      </c>
      <c r="F6589" s="62" t="str">
        <f t="shared" si="716"/>
        <v>r</v>
      </c>
      <c r="G6589" s="62" t="str">
        <f t="shared" si="717"/>
        <v>R</v>
      </c>
      <c r="H6589" s="62" t="str">
        <f t="shared" si="718"/>
        <v>L</v>
      </c>
      <c r="I6589" s="62">
        <f t="shared" si="719"/>
        <v>22</v>
      </c>
      <c r="J6589" s="62">
        <f t="shared" si="720"/>
        <v>10</v>
      </c>
      <c r="K6589" s="81">
        <v>2.2777778753968295E-8</v>
      </c>
      <c r="L6589" s="2" t="s">
        <v>14016</v>
      </c>
      <c r="M6589" s="2" t="s">
        <v>14110</v>
      </c>
      <c r="N6589" s="60" t="s">
        <v>7143</v>
      </c>
      <c r="O6589" s="66" t="s">
        <v>10193</v>
      </c>
      <c r="P6589" s="67" t="s">
        <v>6541</v>
      </c>
      <c r="Q6589" s="67" t="s">
        <v>1511</v>
      </c>
      <c r="R6589" s="67"/>
      <c r="S6589" s="67"/>
      <c r="T6589" s="67"/>
      <c r="U6589" s="67"/>
      <c r="V6589" s="67"/>
      <c r="W6589" s="67"/>
      <c r="X6589" s="67"/>
      <c r="Y6589" s="67"/>
    </row>
    <row r="6590" spans="1:25" s="2" customFormat="1" ht="16.5" customHeight="1">
      <c r="A6590" s="59">
        <v>6589</v>
      </c>
      <c r="B6590" s="61" t="str">
        <f t="shared" si="714"/>
        <v>ij</v>
      </c>
      <c r="C6590" s="61" t="s">
        <v>529</v>
      </c>
      <c r="D6590" s="2" t="s">
        <v>13679</v>
      </c>
      <c r="E6590" s="61" t="str">
        <f t="shared" si="715"/>
        <v>i</v>
      </c>
      <c r="F6590" s="62" t="str">
        <f t="shared" si="716"/>
        <v>j</v>
      </c>
      <c r="G6590" s="62" t="str">
        <f t="shared" si="717"/>
        <v>R</v>
      </c>
      <c r="H6590" s="62" t="str">
        <f t="shared" si="718"/>
        <v>R</v>
      </c>
      <c r="I6590" s="62">
        <f t="shared" si="719"/>
        <v>22</v>
      </c>
      <c r="J6590" s="62">
        <f t="shared" si="720"/>
        <v>20</v>
      </c>
      <c r="K6590" s="81">
        <v>2.2777778753968295E-8</v>
      </c>
      <c r="L6590" s="2" t="s">
        <v>14016</v>
      </c>
      <c r="M6590" s="2" t="s">
        <v>6840</v>
      </c>
      <c r="N6590" s="60" t="s">
        <v>7106</v>
      </c>
      <c r="O6590" s="66" t="s">
        <v>12703</v>
      </c>
      <c r="P6590" s="67" t="s">
        <v>2822</v>
      </c>
      <c r="Q6590" s="67" t="s">
        <v>5431</v>
      </c>
      <c r="R6590" s="67" t="s">
        <v>3812</v>
      </c>
      <c r="S6590" s="67"/>
      <c r="T6590" s="67"/>
      <c r="U6590" s="67"/>
      <c r="V6590" s="67"/>
      <c r="W6590" s="67"/>
      <c r="X6590" s="67"/>
      <c r="Y6590" s="67"/>
    </row>
    <row r="6591" spans="1:25" s="2" customFormat="1" ht="16.5" customHeight="1">
      <c r="A6591" s="59">
        <v>6590</v>
      </c>
      <c r="B6591" s="61" t="str">
        <f t="shared" si="714"/>
        <v>b</v>
      </c>
      <c r="C6591" s="61" t="s">
        <v>294</v>
      </c>
      <c r="D6591" s="2" t="s">
        <v>13661</v>
      </c>
      <c r="E6591" s="61" t="str">
        <f t="shared" si="715"/>
        <v>b</v>
      </c>
      <c r="F6591" s="62" t="str">
        <f t="shared" si="716"/>
        <v>b</v>
      </c>
      <c r="G6591" s="62" t="str">
        <f t="shared" si="717"/>
        <v>L</v>
      </c>
      <c r="H6591" s="62" t="str">
        <f t="shared" si="718"/>
        <v>L</v>
      </c>
      <c r="I6591" s="62">
        <f t="shared" si="719"/>
        <v>15</v>
      </c>
      <c r="J6591" s="62">
        <f t="shared" si="720"/>
        <v>15</v>
      </c>
      <c r="K6591" s="81">
        <v>2.2777778753968295E-8</v>
      </c>
      <c r="L6591" s="2" t="s">
        <v>6880</v>
      </c>
      <c r="M6591" s="2" t="s">
        <v>14103</v>
      </c>
      <c r="N6591" s="60" t="s">
        <v>13889</v>
      </c>
      <c r="O6591" s="66" t="s">
        <v>8274</v>
      </c>
      <c r="P6591" s="67" t="s">
        <v>3536</v>
      </c>
      <c r="Q6591" s="67" t="s">
        <v>14500</v>
      </c>
      <c r="R6591" s="67" t="s">
        <v>4519</v>
      </c>
      <c r="S6591" s="67"/>
      <c r="T6591" s="67"/>
      <c r="U6591" s="67"/>
      <c r="V6591" s="67"/>
      <c r="W6591" s="67"/>
      <c r="X6591" s="67"/>
      <c r="Y6591" s="67"/>
    </row>
    <row r="6592" spans="1:25" s="2" customFormat="1" ht="16.5" customHeight="1">
      <c r="A6592" s="59">
        <v>6591</v>
      </c>
      <c r="B6592" s="61" t="str">
        <f t="shared" si="714"/>
        <v>lu</v>
      </c>
      <c r="C6592" s="61" t="s">
        <v>3119</v>
      </c>
      <c r="D6592" s="2" t="s">
        <v>6856</v>
      </c>
      <c r="E6592" s="61" t="str">
        <f t="shared" si="715"/>
        <v>l</v>
      </c>
      <c r="F6592" s="62" t="str">
        <f t="shared" si="716"/>
        <v>u</v>
      </c>
      <c r="G6592" s="62" t="str">
        <f t="shared" si="717"/>
        <v>R</v>
      </c>
      <c r="H6592" s="62" t="str">
        <f t="shared" si="718"/>
        <v>R</v>
      </c>
      <c r="I6592" s="62">
        <f t="shared" si="719"/>
        <v>25</v>
      </c>
      <c r="J6592" s="62">
        <f t="shared" si="720"/>
        <v>19</v>
      </c>
      <c r="K6592" s="81">
        <v>2.2777778753968295E-8</v>
      </c>
      <c r="L6592" s="2" t="s">
        <v>6889</v>
      </c>
      <c r="M6592" s="2" t="s">
        <v>13512</v>
      </c>
      <c r="N6592" s="60" t="s">
        <v>7106</v>
      </c>
      <c r="O6592" s="66" t="s">
        <v>9573</v>
      </c>
      <c r="P6592" s="67" t="s">
        <v>2324</v>
      </c>
      <c r="Q6592" s="67" t="s">
        <v>6065</v>
      </c>
      <c r="R6592" s="67" t="s">
        <v>4241</v>
      </c>
      <c r="S6592" s="67"/>
      <c r="T6592" s="67"/>
      <c r="U6592" s="67"/>
      <c r="V6592" s="67"/>
      <c r="W6592" s="67"/>
      <c r="X6592" s="67"/>
      <c r="Y6592" s="67"/>
    </row>
    <row r="6593" spans="1:25" s="2" customFormat="1" ht="16.5" customHeight="1">
      <c r="A6593" s="59">
        <v>6592</v>
      </c>
      <c r="B6593" s="61" t="str">
        <f t="shared" si="714"/>
        <v>of</v>
      </c>
      <c r="C6593" s="61" t="s">
        <v>4532</v>
      </c>
      <c r="D6593" s="2" t="s">
        <v>13538</v>
      </c>
      <c r="E6593" s="61" t="str">
        <f t="shared" si="715"/>
        <v>o</v>
      </c>
      <c r="F6593" s="62" t="str">
        <f t="shared" si="716"/>
        <v>f</v>
      </c>
      <c r="G6593" s="62" t="str">
        <f t="shared" si="717"/>
        <v>R</v>
      </c>
      <c r="H6593" s="62" t="str">
        <f t="shared" si="718"/>
        <v>L</v>
      </c>
      <c r="I6593" s="62">
        <f t="shared" si="719"/>
        <v>24</v>
      </c>
      <c r="J6593" s="62">
        <f t="shared" si="720"/>
        <v>11</v>
      </c>
      <c r="K6593" s="81">
        <v>2.2777778753968295E-8</v>
      </c>
      <c r="L6593" s="2" t="s">
        <v>14018</v>
      </c>
      <c r="M6593" s="2" t="s">
        <v>13510</v>
      </c>
      <c r="N6593" s="60" t="s">
        <v>6797</v>
      </c>
      <c r="O6593" s="66" t="s">
        <v>8100</v>
      </c>
      <c r="P6593" s="67" t="s">
        <v>3573</v>
      </c>
      <c r="Q6593" s="2" t="s">
        <v>14458</v>
      </c>
      <c r="R6593" s="67" t="s">
        <v>173</v>
      </c>
      <c r="S6593" s="67"/>
      <c r="T6593" s="67"/>
      <c r="U6593" s="67"/>
      <c r="V6593" s="67"/>
      <c r="W6593" s="67"/>
      <c r="X6593" s="67"/>
      <c r="Y6593" s="67"/>
    </row>
    <row r="6594" spans="1:25" s="2" customFormat="1" ht="16.5" customHeight="1">
      <c r="A6594" s="59">
        <v>6593</v>
      </c>
      <c r="B6594" s="61" t="str">
        <f t="shared" si="714"/>
        <v>gu</v>
      </c>
      <c r="C6594" s="61" t="s">
        <v>1588</v>
      </c>
      <c r="D6594" s="2" t="s">
        <v>6948</v>
      </c>
      <c r="E6594" s="61" t="str">
        <f t="shared" si="715"/>
        <v>g</v>
      </c>
      <c r="F6594" s="62" t="str">
        <f t="shared" si="716"/>
        <v>u</v>
      </c>
      <c r="G6594" s="62" t="str">
        <f t="shared" si="717"/>
        <v>L</v>
      </c>
      <c r="H6594" s="62" t="str">
        <f t="shared" si="718"/>
        <v>R</v>
      </c>
      <c r="I6594" s="62">
        <f t="shared" si="719"/>
        <v>14</v>
      </c>
      <c r="J6594" s="62">
        <f t="shared" si="720"/>
        <v>19</v>
      </c>
      <c r="K6594" s="81">
        <v>2.2777778753968295E-8</v>
      </c>
      <c r="L6594" s="2" t="s">
        <v>13509</v>
      </c>
      <c r="M6594" s="2" t="s">
        <v>13512</v>
      </c>
      <c r="N6594" s="60" t="s">
        <v>6972</v>
      </c>
      <c r="O6594" s="66" t="s">
        <v>9943</v>
      </c>
      <c r="P6594" s="67" t="s">
        <v>6768</v>
      </c>
      <c r="Q6594" s="67" t="s">
        <v>14104</v>
      </c>
      <c r="R6594" s="67" t="s">
        <v>2637</v>
      </c>
      <c r="S6594" s="67"/>
      <c r="T6594" s="67"/>
      <c r="U6594" s="67"/>
      <c r="V6594" s="67"/>
      <c r="W6594" s="67"/>
      <c r="X6594" s="67"/>
      <c r="Y6594" s="67"/>
    </row>
    <row r="6595" spans="1:25" s="2" customFormat="1" ht="16.5" customHeight="1">
      <c r="A6595" s="59">
        <v>6594</v>
      </c>
      <c r="B6595" s="61" t="str">
        <f t="shared" ref="B6595:B6658" si="721">VLOOKUP(D6595,sp,2,FALSE)</f>
        <v>bi</v>
      </c>
      <c r="C6595" s="61" t="s">
        <v>239</v>
      </c>
      <c r="D6595" s="2" t="s">
        <v>6945</v>
      </c>
      <c r="E6595" s="61" t="str">
        <f t="shared" ref="E6595:E6658" si="722">LEFT(B6595,1)</f>
        <v>b</v>
      </c>
      <c r="F6595" s="62" t="str">
        <f t="shared" ref="F6595:F6658" si="723">RIGHT(B6595,1)</f>
        <v>i</v>
      </c>
      <c r="G6595" s="62" t="str">
        <f t="shared" si="717"/>
        <v>L</v>
      </c>
      <c r="H6595" s="62" t="str">
        <f t="shared" si="718"/>
        <v>R</v>
      </c>
      <c r="I6595" s="62">
        <f t="shared" si="719"/>
        <v>15</v>
      </c>
      <c r="J6595" s="62">
        <f t="shared" si="720"/>
        <v>22</v>
      </c>
      <c r="K6595" s="81">
        <v>2.2777778753968295E-8</v>
      </c>
      <c r="L6595" s="2" t="s">
        <v>6880</v>
      </c>
      <c r="M6595" s="2" t="s">
        <v>13510</v>
      </c>
      <c r="N6595" s="60" t="s">
        <v>6972</v>
      </c>
      <c r="O6595" s="66" t="s">
        <v>14318</v>
      </c>
      <c r="P6595" s="67" t="s">
        <v>4621</v>
      </c>
      <c r="Q6595" s="67" t="s">
        <v>6798</v>
      </c>
      <c r="R6595" s="67" t="s">
        <v>3256</v>
      </c>
      <c r="S6595" s="67"/>
      <c r="T6595" s="67"/>
      <c r="U6595" s="67"/>
      <c r="V6595" s="67"/>
      <c r="W6595" s="67"/>
      <c r="X6595" s="67"/>
      <c r="Y6595" s="67"/>
    </row>
    <row r="6596" spans="1:25" s="2" customFormat="1" ht="16.5" customHeight="1">
      <c r="A6596" s="59">
        <v>6595</v>
      </c>
      <c r="B6596" s="61" t="str">
        <f t="shared" si="721"/>
        <v>le</v>
      </c>
      <c r="C6596" s="61" t="s">
        <v>2813</v>
      </c>
      <c r="D6596" s="2" t="s">
        <v>6830</v>
      </c>
      <c r="E6596" s="61" t="str">
        <f t="shared" si="722"/>
        <v>l</v>
      </c>
      <c r="F6596" s="62" t="str">
        <f t="shared" si="723"/>
        <v>e</v>
      </c>
      <c r="G6596" s="62" t="str">
        <f t="shared" ref="G6596:G6659" si="724">IF(FIND(E6596,"qwertasdfgzxcvbyuiophjkl;nm")&lt;15.5,"L","R")</f>
        <v>R</v>
      </c>
      <c r="H6596" s="62" t="str">
        <f t="shared" ref="H6596:H6659" si="725">IF(FIND(F6596,"qwertasdfgzxcvbyuiophjkl;nm")&lt;15.5,"L","R")</f>
        <v>L</v>
      </c>
      <c r="I6596" s="62">
        <f t="shared" ref="I6596:I6659" si="726">FIND(E6596,$I$1)</f>
        <v>25</v>
      </c>
      <c r="J6596" s="62">
        <f t="shared" ref="J6596:J6659" si="727">FIND(F6596,$I$1)</f>
        <v>7</v>
      </c>
      <c r="K6596" s="81">
        <v>2.2777778753968295E-8</v>
      </c>
      <c r="L6596" s="2" t="s">
        <v>6889</v>
      </c>
      <c r="M6596" s="2" t="s">
        <v>6876</v>
      </c>
      <c r="N6596" s="60" t="s">
        <v>6979</v>
      </c>
      <c r="O6596" s="66" t="s">
        <v>11958</v>
      </c>
      <c r="P6596" s="67" t="s">
        <v>4621</v>
      </c>
      <c r="Q6596" s="67" t="s">
        <v>1364</v>
      </c>
      <c r="R6596" s="67" t="s">
        <v>2875</v>
      </c>
      <c r="S6596" s="67"/>
      <c r="T6596" s="67"/>
      <c r="U6596" s="67"/>
      <c r="V6596" s="67"/>
      <c r="W6596" s="67"/>
      <c r="X6596" s="67"/>
      <c r="Y6596" s="67"/>
    </row>
    <row r="6597" spans="1:25" s="2" customFormat="1" ht="16.5" customHeight="1">
      <c r="A6597" s="59">
        <v>6596</v>
      </c>
      <c r="B6597" s="61" t="str">
        <f t="shared" si="721"/>
        <v>iw</v>
      </c>
      <c r="C6597" s="61" t="s">
        <v>481</v>
      </c>
      <c r="D6597" s="2" t="s">
        <v>13727</v>
      </c>
      <c r="E6597" s="61" t="str">
        <f t="shared" si="722"/>
        <v>i</v>
      </c>
      <c r="F6597" s="62" t="str">
        <f t="shared" si="723"/>
        <v>w</v>
      </c>
      <c r="G6597" s="62" t="str">
        <f t="shared" si="724"/>
        <v>R</v>
      </c>
      <c r="H6597" s="62" t="str">
        <f t="shared" si="725"/>
        <v>L</v>
      </c>
      <c r="I6597" s="62">
        <f t="shared" si="726"/>
        <v>22</v>
      </c>
      <c r="J6597" s="62">
        <f t="shared" si="727"/>
        <v>4</v>
      </c>
      <c r="K6597" s="81">
        <v>2.2777778753968295E-8</v>
      </c>
      <c r="L6597" s="2" t="s">
        <v>14016</v>
      </c>
      <c r="M6597" s="2" t="s">
        <v>6841</v>
      </c>
      <c r="N6597" s="60" t="s">
        <v>13813</v>
      </c>
      <c r="O6597" s="66" t="s">
        <v>10333</v>
      </c>
      <c r="P6597" s="67" t="s">
        <v>14507</v>
      </c>
      <c r="Q6597" s="67" t="s">
        <v>1628</v>
      </c>
      <c r="R6597" s="67" t="s">
        <v>4903</v>
      </c>
      <c r="S6597" s="67" t="s">
        <v>4989</v>
      </c>
      <c r="T6597" s="67" t="s">
        <v>72</v>
      </c>
      <c r="U6597" s="67" t="s">
        <v>4989</v>
      </c>
      <c r="V6597" s="67"/>
      <c r="W6597" s="67"/>
      <c r="X6597" s="67"/>
      <c r="Y6597" s="67"/>
    </row>
    <row r="6598" spans="1:25" s="2" customFormat="1" ht="16.5" customHeight="1">
      <c r="A6598" s="59">
        <v>6597</v>
      </c>
      <c r="B6598" s="61" t="str">
        <f t="shared" si="721"/>
        <v>ij</v>
      </c>
      <c r="C6598" s="61" t="s">
        <v>518</v>
      </c>
      <c r="D6598" s="2" t="s">
        <v>13679</v>
      </c>
      <c r="E6598" s="61" t="str">
        <f t="shared" si="722"/>
        <v>i</v>
      </c>
      <c r="F6598" s="62" t="str">
        <f t="shared" si="723"/>
        <v>j</v>
      </c>
      <c r="G6598" s="62" t="str">
        <f t="shared" si="724"/>
        <v>R</v>
      </c>
      <c r="H6598" s="62" t="str">
        <f t="shared" si="725"/>
        <v>R</v>
      </c>
      <c r="I6598" s="62">
        <f t="shared" si="726"/>
        <v>22</v>
      </c>
      <c r="J6598" s="62">
        <f t="shared" si="727"/>
        <v>20</v>
      </c>
      <c r="K6598" s="81">
        <v>2.2777778753968295E-8</v>
      </c>
      <c r="L6598" s="2" t="s">
        <v>14016</v>
      </c>
      <c r="M6598" s="2" t="s">
        <v>6840</v>
      </c>
      <c r="N6598" s="60" t="s">
        <v>6972</v>
      </c>
      <c r="O6598" s="66" t="s">
        <v>11250</v>
      </c>
      <c r="P6598" s="67" t="s">
        <v>5478</v>
      </c>
      <c r="Q6598" s="67" t="s">
        <v>881</v>
      </c>
      <c r="R6598" s="67" t="s">
        <v>2637</v>
      </c>
      <c r="S6598" s="67"/>
      <c r="T6598" s="67"/>
      <c r="U6598" s="67"/>
      <c r="V6598" s="67"/>
      <c r="W6598" s="67"/>
      <c r="X6598" s="67"/>
      <c r="Y6598" s="67"/>
    </row>
    <row r="6599" spans="1:25" s="2" customFormat="1" ht="16.5" customHeight="1">
      <c r="A6599" s="59">
        <v>6598</v>
      </c>
      <c r="B6599" s="61" t="str">
        <f t="shared" si="721"/>
        <v>pu</v>
      </c>
      <c r="C6599" s="61" t="s">
        <v>3877</v>
      </c>
      <c r="D6599" s="2" t="s">
        <v>6958</v>
      </c>
      <c r="E6599" s="61" t="str">
        <f t="shared" si="722"/>
        <v>p</v>
      </c>
      <c r="F6599" s="62" t="str">
        <f t="shared" si="723"/>
        <v>u</v>
      </c>
      <c r="G6599" s="62" t="str">
        <f t="shared" si="724"/>
        <v>R</v>
      </c>
      <c r="H6599" s="62" t="str">
        <f t="shared" si="725"/>
        <v>R</v>
      </c>
      <c r="I6599" s="62">
        <f t="shared" si="726"/>
        <v>26</v>
      </c>
      <c r="J6599" s="62">
        <f t="shared" si="727"/>
        <v>19</v>
      </c>
      <c r="K6599" s="81">
        <v>2.2777778753968295E-8</v>
      </c>
      <c r="L6599" s="2" t="s">
        <v>6881</v>
      </c>
      <c r="M6599" s="2" t="s">
        <v>13512</v>
      </c>
      <c r="N6599" s="60" t="s">
        <v>6972</v>
      </c>
      <c r="O6599" s="66" t="s">
        <v>9692</v>
      </c>
      <c r="P6599" s="67" t="s">
        <v>2324</v>
      </c>
      <c r="Q6599" s="67" t="s">
        <v>6963</v>
      </c>
      <c r="R6599" s="67" t="s">
        <v>5794</v>
      </c>
      <c r="S6599" s="67" t="s">
        <v>4241</v>
      </c>
      <c r="T6599" s="67"/>
      <c r="U6599" s="67"/>
      <c r="V6599" s="67"/>
      <c r="W6599" s="67"/>
      <c r="X6599" s="67"/>
      <c r="Y6599" s="67"/>
    </row>
    <row r="6600" spans="1:25" s="2" customFormat="1" ht="16.5" customHeight="1">
      <c r="A6600" s="59">
        <v>6599</v>
      </c>
      <c r="B6600" s="61" t="str">
        <f t="shared" si="721"/>
        <v>ix</v>
      </c>
      <c r="C6600" s="61" t="s">
        <v>679</v>
      </c>
      <c r="D6600" s="2" t="s">
        <v>13791</v>
      </c>
      <c r="E6600" s="61" t="str">
        <f t="shared" si="722"/>
        <v>i</v>
      </c>
      <c r="F6600" s="62" t="str">
        <f t="shared" si="723"/>
        <v>x</v>
      </c>
      <c r="G6600" s="62" t="str">
        <f t="shared" si="724"/>
        <v>R</v>
      </c>
      <c r="H6600" s="62" t="str">
        <f t="shared" si="725"/>
        <v>L</v>
      </c>
      <c r="I6600" s="62">
        <f t="shared" si="726"/>
        <v>22</v>
      </c>
      <c r="J6600" s="62">
        <f t="shared" si="727"/>
        <v>6</v>
      </c>
      <c r="K6600" s="81">
        <v>2.2777778753968295E-8</v>
      </c>
      <c r="L6600" s="2" t="s">
        <v>14016</v>
      </c>
      <c r="M6600" s="2" t="s">
        <v>14096</v>
      </c>
      <c r="N6600" s="60" t="s">
        <v>7054</v>
      </c>
      <c r="O6600" s="66" t="s">
        <v>14360</v>
      </c>
      <c r="P6600" s="67" t="s">
        <v>4548</v>
      </c>
      <c r="Q6600" s="67" t="s">
        <v>6807</v>
      </c>
      <c r="R6600" s="67" t="s">
        <v>1849</v>
      </c>
      <c r="S6600" s="67"/>
      <c r="T6600" s="67"/>
      <c r="U6600" s="67"/>
      <c r="V6600" s="67"/>
      <c r="W6600" s="67"/>
      <c r="X6600" s="67"/>
      <c r="Y6600" s="67"/>
    </row>
    <row r="6601" spans="1:25" s="2" customFormat="1" ht="16.5" customHeight="1">
      <c r="A6601" s="59">
        <v>6600</v>
      </c>
      <c r="B6601" s="61" t="str">
        <f t="shared" si="721"/>
        <v>je</v>
      </c>
      <c r="C6601" s="61" t="s">
        <v>2305</v>
      </c>
      <c r="D6601" s="2" t="s">
        <v>6843</v>
      </c>
      <c r="E6601" s="61" t="str">
        <f t="shared" si="722"/>
        <v>j</v>
      </c>
      <c r="F6601" s="62" t="str">
        <f t="shared" si="723"/>
        <v>e</v>
      </c>
      <c r="G6601" s="62" t="str">
        <f t="shared" si="724"/>
        <v>R</v>
      </c>
      <c r="H6601" s="62" t="str">
        <f t="shared" si="725"/>
        <v>L</v>
      </c>
      <c r="I6601" s="62">
        <f t="shared" si="726"/>
        <v>20</v>
      </c>
      <c r="J6601" s="62">
        <f t="shared" si="727"/>
        <v>7</v>
      </c>
      <c r="K6601" s="81">
        <v>2.2777778753968295E-8</v>
      </c>
      <c r="L6601" s="2" t="s">
        <v>6887</v>
      </c>
      <c r="M6601" s="2" t="s">
        <v>13529</v>
      </c>
      <c r="N6601" s="60" t="s">
        <v>6972</v>
      </c>
      <c r="O6601" s="66" t="s">
        <v>10048</v>
      </c>
      <c r="P6601" s="67" t="s">
        <v>6065</v>
      </c>
      <c r="Q6601" s="67" t="s">
        <v>4513</v>
      </c>
      <c r="R6601" s="67" t="s">
        <v>2637</v>
      </c>
      <c r="S6601" s="67"/>
      <c r="T6601" s="67"/>
      <c r="U6601" s="67"/>
      <c r="V6601" s="67"/>
      <c r="W6601" s="67"/>
      <c r="X6601" s="67"/>
      <c r="Y6601" s="67"/>
    </row>
    <row r="6602" spans="1:25" s="2" customFormat="1" ht="16.5" customHeight="1">
      <c r="A6602" s="59">
        <v>6601</v>
      </c>
      <c r="B6602" s="61" t="str">
        <f t="shared" si="721"/>
        <v>zp</v>
      </c>
      <c r="C6602" s="61" t="s">
        <v>6751</v>
      </c>
      <c r="D6602" s="2" t="s">
        <v>6917</v>
      </c>
      <c r="E6602" s="61" t="str">
        <f t="shared" si="722"/>
        <v>z</v>
      </c>
      <c r="F6602" s="62" t="str">
        <f t="shared" si="723"/>
        <v>p</v>
      </c>
      <c r="G6602" s="62" t="str">
        <f t="shared" si="724"/>
        <v>L</v>
      </c>
      <c r="H6602" s="62" t="str">
        <f t="shared" si="725"/>
        <v>R</v>
      </c>
      <c r="I6602" s="62">
        <f t="shared" si="726"/>
        <v>3</v>
      </c>
      <c r="J6602" s="62">
        <f t="shared" si="727"/>
        <v>26</v>
      </c>
      <c r="K6602" s="81">
        <v>2.2777778753968295E-8</v>
      </c>
      <c r="L6602" s="2" t="s">
        <v>6883</v>
      </c>
      <c r="M6602" s="2" t="s">
        <v>13536</v>
      </c>
      <c r="N6602" s="60" t="s">
        <v>6972</v>
      </c>
      <c r="O6602" s="66" t="s">
        <v>14218</v>
      </c>
      <c r="P6602" s="67" t="s">
        <v>1364</v>
      </c>
      <c r="Q6602" s="67" t="s">
        <v>14133</v>
      </c>
      <c r="R6602" s="67" t="s">
        <v>6801</v>
      </c>
      <c r="S6602" s="67"/>
      <c r="T6602" s="67"/>
      <c r="U6602" s="67"/>
      <c r="V6602" s="67"/>
      <c r="W6602" s="67"/>
      <c r="X6602" s="67"/>
      <c r="Y6602" s="67"/>
    </row>
    <row r="6603" spans="1:25" s="2" customFormat="1" ht="16.5" customHeight="1">
      <c r="A6603" s="59">
        <v>6602</v>
      </c>
      <c r="B6603" s="61" t="str">
        <f t="shared" si="721"/>
        <v>cj</v>
      </c>
      <c r="C6603" s="61" t="s">
        <v>424</v>
      </c>
      <c r="D6603" s="2" t="s">
        <v>13498</v>
      </c>
      <c r="E6603" s="61" t="str">
        <f t="shared" si="722"/>
        <v>c</v>
      </c>
      <c r="F6603" s="62" t="str">
        <f t="shared" si="723"/>
        <v>j</v>
      </c>
      <c r="G6603" s="62" t="str">
        <f t="shared" si="724"/>
        <v>L</v>
      </c>
      <c r="H6603" s="62" t="str">
        <f t="shared" si="725"/>
        <v>R</v>
      </c>
      <c r="I6603" s="62">
        <f t="shared" si="726"/>
        <v>9</v>
      </c>
      <c r="J6603" s="62">
        <f t="shared" si="727"/>
        <v>20</v>
      </c>
      <c r="K6603" s="81">
        <v>2.2777778753968295E-8</v>
      </c>
      <c r="L6603" s="2" t="s">
        <v>6882</v>
      </c>
      <c r="M6603" s="2" t="s">
        <v>6840</v>
      </c>
      <c r="N6603" s="60" t="s">
        <v>6972</v>
      </c>
      <c r="O6603" s="66" t="s">
        <v>10204</v>
      </c>
      <c r="P6603" s="67" t="s">
        <v>6541</v>
      </c>
      <c r="Q6603" s="67" t="s">
        <v>426</v>
      </c>
      <c r="R6603" s="67" t="s">
        <v>4241</v>
      </c>
      <c r="S6603" s="67" t="s">
        <v>6175</v>
      </c>
      <c r="T6603" s="67"/>
      <c r="U6603" s="67"/>
      <c r="V6603" s="67"/>
      <c r="W6603" s="67"/>
      <c r="X6603" s="67"/>
      <c r="Y6603" s="67"/>
    </row>
    <row r="6604" spans="1:25" s="2" customFormat="1" ht="16.5" customHeight="1">
      <c r="A6604" s="59">
        <v>6603</v>
      </c>
      <c r="B6604" s="61" t="str">
        <f t="shared" si="721"/>
        <v>qh</v>
      </c>
      <c r="C6604" s="61" t="s">
        <v>4007</v>
      </c>
      <c r="D6604" s="2" t="s">
        <v>13621</v>
      </c>
      <c r="E6604" s="61" t="str">
        <f t="shared" si="722"/>
        <v>q</v>
      </c>
      <c r="F6604" s="62" t="str">
        <f t="shared" si="723"/>
        <v>h</v>
      </c>
      <c r="G6604" s="62" t="str">
        <f t="shared" si="724"/>
        <v>L</v>
      </c>
      <c r="H6604" s="62" t="str">
        <f t="shared" si="725"/>
        <v>R</v>
      </c>
      <c r="I6604" s="62">
        <f t="shared" si="726"/>
        <v>1</v>
      </c>
      <c r="J6604" s="62">
        <f t="shared" si="727"/>
        <v>17</v>
      </c>
      <c r="K6604" s="81">
        <v>2.2777778753968295E-8</v>
      </c>
      <c r="L6604" s="2" t="s">
        <v>13511</v>
      </c>
      <c r="M6604" s="2" t="s">
        <v>14461</v>
      </c>
      <c r="N6604" s="60" t="s">
        <v>6972</v>
      </c>
      <c r="O6604" s="66" t="s">
        <v>9471</v>
      </c>
      <c r="P6604" s="67" t="s">
        <v>2324</v>
      </c>
      <c r="Q6604" s="67" t="s">
        <v>4076</v>
      </c>
      <c r="R6604" s="67"/>
      <c r="S6604" s="67"/>
      <c r="T6604" s="67"/>
      <c r="U6604" s="67"/>
      <c r="V6604" s="67"/>
      <c r="W6604" s="67"/>
      <c r="X6604" s="67"/>
      <c r="Y6604" s="67"/>
    </row>
    <row r="6605" spans="1:25" s="2" customFormat="1" ht="16.5" customHeight="1">
      <c r="A6605" s="59">
        <v>6604</v>
      </c>
      <c r="B6605" s="61" t="str">
        <f t="shared" si="721"/>
        <v>uc</v>
      </c>
      <c r="C6605" s="61" t="s">
        <v>6642</v>
      </c>
      <c r="D6605" s="2" t="s">
        <v>13680</v>
      </c>
      <c r="E6605" s="61" t="str">
        <f t="shared" si="722"/>
        <v>u</v>
      </c>
      <c r="F6605" s="62" t="str">
        <f t="shared" si="723"/>
        <v>c</v>
      </c>
      <c r="G6605" s="62" t="str">
        <f t="shared" si="724"/>
        <v>R</v>
      </c>
      <c r="H6605" s="62" t="str">
        <f t="shared" si="725"/>
        <v>L</v>
      </c>
      <c r="I6605" s="62">
        <f t="shared" si="726"/>
        <v>19</v>
      </c>
      <c r="J6605" s="62">
        <f t="shared" si="727"/>
        <v>9</v>
      </c>
      <c r="K6605" s="81">
        <v>2.2777778753968295E-8</v>
      </c>
      <c r="L6605" s="2" t="s">
        <v>13537</v>
      </c>
      <c r="M6605" s="2" t="s">
        <v>13535</v>
      </c>
      <c r="N6605" s="60" t="s">
        <v>6797</v>
      </c>
      <c r="O6605" s="66" t="s">
        <v>7390</v>
      </c>
      <c r="P6605" s="67" t="s">
        <v>5600</v>
      </c>
      <c r="Q6605" s="67" t="s">
        <v>3881</v>
      </c>
      <c r="R6605" s="67" t="s">
        <v>3984</v>
      </c>
      <c r="S6605" s="67"/>
      <c r="T6605" s="67"/>
      <c r="U6605" s="67"/>
      <c r="V6605" s="67"/>
      <c r="W6605" s="67"/>
      <c r="X6605" s="67"/>
      <c r="Y6605" s="67"/>
    </row>
    <row r="6606" spans="1:25" s="2" customFormat="1" ht="16.5" customHeight="1">
      <c r="A6606" s="59">
        <v>6605</v>
      </c>
      <c r="B6606" s="61" t="str">
        <f t="shared" si="721"/>
        <v>iw</v>
      </c>
      <c r="C6606" s="61" t="s">
        <v>486</v>
      </c>
      <c r="D6606" s="2" t="s">
        <v>13727</v>
      </c>
      <c r="E6606" s="61" t="str">
        <f t="shared" si="722"/>
        <v>i</v>
      </c>
      <c r="F6606" s="62" t="str">
        <f t="shared" si="723"/>
        <v>w</v>
      </c>
      <c r="G6606" s="62" t="str">
        <f t="shared" si="724"/>
        <v>R</v>
      </c>
      <c r="H6606" s="62" t="str">
        <f t="shared" si="725"/>
        <v>L</v>
      </c>
      <c r="I6606" s="62">
        <f t="shared" si="726"/>
        <v>22</v>
      </c>
      <c r="J6606" s="62">
        <f t="shared" si="727"/>
        <v>4</v>
      </c>
      <c r="K6606" s="81">
        <v>2.2777778753968295E-8</v>
      </c>
      <c r="L6606" s="2" t="s">
        <v>14016</v>
      </c>
      <c r="M6606" s="2" t="s">
        <v>6841</v>
      </c>
      <c r="N6606" s="60" t="s">
        <v>7113</v>
      </c>
      <c r="O6606" s="66" t="s">
        <v>7854</v>
      </c>
      <c r="P6606" s="67" t="s">
        <v>426</v>
      </c>
      <c r="Q6606" s="67" t="s">
        <v>5226</v>
      </c>
      <c r="R6606" s="67" t="s">
        <v>173</v>
      </c>
      <c r="S6606" s="67"/>
      <c r="T6606" s="67"/>
      <c r="U6606" s="67"/>
      <c r="V6606" s="67"/>
      <c r="W6606" s="67"/>
      <c r="X6606" s="67"/>
      <c r="Y6606" s="67"/>
    </row>
    <row r="6607" spans="1:25" s="2" customFormat="1" ht="16.5" customHeight="1">
      <c r="A6607" s="59">
        <v>6606</v>
      </c>
      <c r="B6607" s="61" t="str">
        <f t="shared" si="721"/>
        <v>hb</v>
      </c>
      <c r="C6607" s="61" t="s">
        <v>1988</v>
      </c>
      <c r="D6607" s="2" t="s">
        <v>6833</v>
      </c>
      <c r="E6607" s="61" t="str">
        <f t="shared" si="722"/>
        <v>h</v>
      </c>
      <c r="F6607" s="62" t="str">
        <f t="shared" si="723"/>
        <v>b</v>
      </c>
      <c r="G6607" s="62" t="str">
        <f t="shared" si="724"/>
        <v>R</v>
      </c>
      <c r="H6607" s="62" t="str">
        <f t="shared" si="725"/>
        <v>L</v>
      </c>
      <c r="I6607" s="62">
        <f t="shared" si="726"/>
        <v>17</v>
      </c>
      <c r="J6607" s="62">
        <f t="shared" si="727"/>
        <v>15</v>
      </c>
      <c r="K6607" s="81">
        <v>2.2777778753968295E-8</v>
      </c>
      <c r="L6607" s="2" t="s">
        <v>6888</v>
      </c>
      <c r="M6607" s="2" t="s">
        <v>13536</v>
      </c>
      <c r="N6607" s="60" t="s">
        <v>7106</v>
      </c>
      <c r="O6607" s="66" t="s">
        <v>9631</v>
      </c>
      <c r="P6607" s="67" t="s">
        <v>2324</v>
      </c>
      <c r="Q6607" s="67" t="s">
        <v>143</v>
      </c>
      <c r="R6607" s="67" t="s">
        <v>6806</v>
      </c>
      <c r="S6607" s="67" t="s">
        <v>5479</v>
      </c>
      <c r="T6607" s="67"/>
      <c r="U6607" s="67"/>
      <c r="V6607" s="67"/>
      <c r="W6607" s="67"/>
      <c r="X6607" s="67"/>
      <c r="Y6607" s="67"/>
    </row>
    <row r="6608" spans="1:25" s="2" customFormat="1" ht="16.5" customHeight="1">
      <c r="A6608" s="59">
        <v>6607</v>
      </c>
      <c r="B6608" s="61" t="str">
        <f t="shared" si="721"/>
        <v>ai</v>
      </c>
      <c r="C6608" s="61" t="s">
        <v>21</v>
      </c>
      <c r="D6608" s="2" t="s">
        <v>6950</v>
      </c>
      <c r="E6608" s="61" t="str">
        <f t="shared" si="722"/>
        <v>a</v>
      </c>
      <c r="F6608" s="62" t="str">
        <f t="shared" si="723"/>
        <v>i</v>
      </c>
      <c r="G6608" s="62" t="str">
        <f t="shared" si="724"/>
        <v>L</v>
      </c>
      <c r="H6608" s="62" t="str">
        <f t="shared" si="725"/>
        <v>R</v>
      </c>
      <c r="I6608" s="62">
        <f t="shared" si="726"/>
        <v>2</v>
      </c>
      <c r="J6608" s="62">
        <f t="shared" si="727"/>
        <v>22</v>
      </c>
      <c r="K6608" s="81">
        <v>2.2777778753968295E-8</v>
      </c>
      <c r="L6608" s="2" t="s">
        <v>6875</v>
      </c>
      <c r="M6608" s="2" t="s">
        <v>13510</v>
      </c>
      <c r="N6608" s="60" t="s">
        <v>6972</v>
      </c>
      <c r="O6608" s="66" t="s">
        <v>12109</v>
      </c>
      <c r="P6608" s="67" t="s">
        <v>4495</v>
      </c>
      <c r="Q6608" s="67" t="s">
        <v>426</v>
      </c>
      <c r="R6608" s="67" t="s">
        <v>6759</v>
      </c>
      <c r="S6608" s="67"/>
      <c r="T6608" s="67"/>
      <c r="U6608" s="67"/>
      <c r="V6608" s="67"/>
      <c r="W6608" s="67"/>
      <c r="X6608" s="67"/>
      <c r="Y6608" s="67"/>
    </row>
    <row r="6609" spans="1:25" s="2" customFormat="1" ht="16.5" customHeight="1">
      <c r="A6609" s="59">
        <v>6608</v>
      </c>
      <c r="B6609" s="61" t="str">
        <f t="shared" si="721"/>
        <v>ts</v>
      </c>
      <c r="C6609" s="61" t="s">
        <v>4942</v>
      </c>
      <c r="D6609" s="2" t="s">
        <v>13612</v>
      </c>
      <c r="E6609" s="61" t="str">
        <f t="shared" si="722"/>
        <v>t</v>
      </c>
      <c r="F6609" s="62" t="str">
        <f t="shared" si="723"/>
        <v>s</v>
      </c>
      <c r="G6609" s="62" t="str">
        <f t="shared" si="724"/>
        <v>L</v>
      </c>
      <c r="H6609" s="62" t="str">
        <f t="shared" si="725"/>
        <v>L</v>
      </c>
      <c r="I6609" s="62">
        <f t="shared" si="726"/>
        <v>13</v>
      </c>
      <c r="J6609" s="62">
        <f t="shared" si="727"/>
        <v>5</v>
      </c>
      <c r="K6609" s="81">
        <v>2.2777778753968295E-8</v>
      </c>
      <c r="L6609" s="2" t="s">
        <v>6884</v>
      </c>
      <c r="M6609" s="2" t="s">
        <v>14095</v>
      </c>
      <c r="N6609" s="60" t="s">
        <v>13943</v>
      </c>
      <c r="O6609" s="66" t="s">
        <v>7813</v>
      </c>
      <c r="P6609" s="67" t="s">
        <v>426</v>
      </c>
      <c r="Q6609" s="67" t="s">
        <v>4223</v>
      </c>
      <c r="R6609" s="67" t="s">
        <v>5934</v>
      </c>
      <c r="S6609" s="67"/>
      <c r="T6609" s="67"/>
      <c r="U6609" s="67"/>
      <c r="V6609" s="67"/>
      <c r="W6609" s="67"/>
      <c r="X6609" s="67"/>
      <c r="Y6609" s="67"/>
    </row>
    <row r="6610" spans="1:25" s="2" customFormat="1" ht="16.5" customHeight="1">
      <c r="A6610" s="59">
        <v>6609</v>
      </c>
      <c r="B6610" s="61" t="str">
        <f t="shared" si="721"/>
        <v>pi</v>
      </c>
      <c r="C6610" s="61" t="s">
        <v>3775</v>
      </c>
      <c r="D6610" s="2" t="s">
        <v>6955</v>
      </c>
      <c r="E6610" s="61" t="str">
        <f t="shared" si="722"/>
        <v>p</v>
      </c>
      <c r="F6610" s="62" t="str">
        <f t="shared" si="723"/>
        <v>i</v>
      </c>
      <c r="G6610" s="62" t="str">
        <f t="shared" si="724"/>
        <v>R</v>
      </c>
      <c r="H6610" s="62" t="str">
        <f t="shared" si="725"/>
        <v>R</v>
      </c>
      <c r="I6610" s="62">
        <f t="shared" si="726"/>
        <v>26</v>
      </c>
      <c r="J6610" s="62">
        <f t="shared" si="727"/>
        <v>22</v>
      </c>
      <c r="K6610" s="81">
        <v>2.2777778753968295E-8</v>
      </c>
      <c r="L6610" s="2" t="s">
        <v>6881</v>
      </c>
      <c r="M6610" s="2" t="s">
        <v>13510</v>
      </c>
      <c r="N6610" s="60" t="s">
        <v>6874</v>
      </c>
      <c r="O6610" s="66" t="s">
        <v>12399</v>
      </c>
      <c r="P6610" s="67" t="s">
        <v>1628</v>
      </c>
      <c r="Q6610" s="67" t="s">
        <v>209</v>
      </c>
      <c r="R6610" s="67"/>
      <c r="S6610" s="67"/>
      <c r="T6610" s="67"/>
      <c r="U6610" s="67"/>
      <c r="V6610" s="67"/>
      <c r="W6610" s="67"/>
      <c r="X6610" s="67"/>
      <c r="Y6610" s="67"/>
    </row>
    <row r="6611" spans="1:25" s="2" customFormat="1" ht="16.5" customHeight="1">
      <c r="A6611" s="59">
        <v>6610</v>
      </c>
      <c r="B6611" s="61" t="str">
        <f t="shared" si="721"/>
        <v>je</v>
      </c>
      <c r="C6611" s="61" t="s">
        <v>2319</v>
      </c>
      <c r="D6611" s="2" t="s">
        <v>6843</v>
      </c>
      <c r="E6611" s="61" t="str">
        <f t="shared" si="722"/>
        <v>j</v>
      </c>
      <c r="F6611" s="62" t="str">
        <f t="shared" si="723"/>
        <v>e</v>
      </c>
      <c r="G6611" s="62" t="str">
        <f t="shared" si="724"/>
        <v>R</v>
      </c>
      <c r="H6611" s="62" t="str">
        <f t="shared" si="725"/>
        <v>L</v>
      </c>
      <c r="I6611" s="62">
        <f t="shared" si="726"/>
        <v>20</v>
      </c>
      <c r="J6611" s="62">
        <f t="shared" si="727"/>
        <v>7</v>
      </c>
      <c r="K6611" s="81">
        <v>2.2777778753968295E-8</v>
      </c>
      <c r="L6611" s="2" t="s">
        <v>6887</v>
      </c>
      <c r="M6611" s="2" t="s">
        <v>13529</v>
      </c>
      <c r="N6611" s="60" t="s">
        <v>7083</v>
      </c>
      <c r="O6611" s="66" t="s">
        <v>8506</v>
      </c>
      <c r="P6611" s="67" t="s">
        <v>1574</v>
      </c>
      <c r="Q6611" s="67" t="s">
        <v>4220</v>
      </c>
      <c r="R6611" s="67" t="s">
        <v>14504</v>
      </c>
      <c r="S6611" s="67"/>
      <c r="T6611" s="67"/>
      <c r="U6611" s="67"/>
      <c r="V6611" s="67"/>
      <c r="W6611" s="67"/>
      <c r="X6611" s="67"/>
      <c r="Y6611" s="67"/>
    </row>
    <row r="6612" spans="1:25" s="2" customFormat="1" ht="16.5" customHeight="1">
      <c r="A6612" s="59">
        <v>6611</v>
      </c>
      <c r="B6612" s="61" t="str">
        <f t="shared" si="721"/>
        <v>iw</v>
      </c>
      <c r="C6612" s="61" t="s">
        <v>479</v>
      </c>
      <c r="D6612" s="2" t="s">
        <v>13727</v>
      </c>
      <c r="E6612" s="61" t="str">
        <f t="shared" si="722"/>
        <v>i</v>
      </c>
      <c r="F6612" s="62" t="str">
        <f t="shared" si="723"/>
        <v>w</v>
      </c>
      <c r="G6612" s="62" t="str">
        <f t="shared" si="724"/>
        <v>R</v>
      </c>
      <c r="H6612" s="62" t="str">
        <f t="shared" si="725"/>
        <v>L</v>
      </c>
      <c r="I6612" s="62">
        <f t="shared" si="726"/>
        <v>22</v>
      </c>
      <c r="J6612" s="62">
        <f t="shared" si="727"/>
        <v>4</v>
      </c>
      <c r="K6612" s="81">
        <v>2.2777778753968295E-8</v>
      </c>
      <c r="L6612" s="2" t="s">
        <v>14016</v>
      </c>
      <c r="M6612" s="2" t="s">
        <v>6841</v>
      </c>
      <c r="N6612" s="60" t="s">
        <v>7106</v>
      </c>
      <c r="O6612" s="66" t="s">
        <v>9440</v>
      </c>
      <c r="P6612" s="67" t="s">
        <v>2324</v>
      </c>
      <c r="Q6612" s="67" t="s">
        <v>14500</v>
      </c>
      <c r="R6612" s="67" t="s">
        <v>4241</v>
      </c>
      <c r="S6612" s="67" t="s">
        <v>4492</v>
      </c>
      <c r="T6612" s="67"/>
      <c r="U6612" s="67"/>
      <c r="V6612" s="67"/>
      <c r="W6612" s="67"/>
      <c r="X6612" s="67"/>
      <c r="Y6612" s="67"/>
    </row>
    <row r="6613" spans="1:25" s="2" customFormat="1" ht="16.5" customHeight="1">
      <c r="A6613" s="59">
        <v>6612</v>
      </c>
      <c r="B6613" s="61" t="str">
        <f t="shared" si="721"/>
        <v>xm</v>
      </c>
      <c r="C6613" s="61" t="s">
        <v>5596</v>
      </c>
      <c r="D6613" s="2" t="s">
        <v>13720</v>
      </c>
      <c r="E6613" s="61" t="str">
        <f t="shared" si="722"/>
        <v>x</v>
      </c>
      <c r="F6613" s="62" t="str">
        <f t="shared" si="723"/>
        <v>m</v>
      </c>
      <c r="G6613" s="62" t="str">
        <f t="shared" si="724"/>
        <v>L</v>
      </c>
      <c r="H6613" s="62" t="str">
        <f t="shared" si="725"/>
        <v>R</v>
      </c>
      <c r="I6613" s="62">
        <f t="shared" si="726"/>
        <v>6</v>
      </c>
      <c r="J6613" s="62">
        <f t="shared" si="727"/>
        <v>21</v>
      </c>
      <c r="K6613" s="81">
        <v>2.2777778753968295E-8</v>
      </c>
      <c r="L6613" s="2" t="s">
        <v>6892</v>
      </c>
      <c r="M6613" s="2" t="s">
        <v>14110</v>
      </c>
      <c r="N6613" s="60" t="s">
        <v>6972</v>
      </c>
      <c r="O6613" s="66" t="s">
        <v>12038</v>
      </c>
      <c r="P6613" s="67" t="s">
        <v>4495</v>
      </c>
      <c r="Q6613" s="67" t="s">
        <v>3366</v>
      </c>
      <c r="R6613" s="67" t="s">
        <v>5807</v>
      </c>
      <c r="S6613" s="67" t="s">
        <v>4241</v>
      </c>
      <c r="T6613" s="67" t="s">
        <v>5807</v>
      </c>
      <c r="U6613" s="67"/>
      <c r="V6613" s="67"/>
      <c r="W6613" s="67"/>
      <c r="X6613" s="67"/>
      <c r="Y6613" s="67"/>
    </row>
    <row r="6614" spans="1:25" s="2" customFormat="1" ht="16.5" customHeight="1">
      <c r="A6614" s="59">
        <v>6613</v>
      </c>
      <c r="B6614" s="61" t="str">
        <f t="shared" si="721"/>
        <v>hs</v>
      </c>
      <c r="C6614" s="61" t="s">
        <v>1855</v>
      </c>
      <c r="D6614" s="2" t="s">
        <v>6934</v>
      </c>
      <c r="E6614" s="61" t="str">
        <f t="shared" si="722"/>
        <v>h</v>
      </c>
      <c r="F6614" s="62" t="str">
        <f t="shared" si="723"/>
        <v>s</v>
      </c>
      <c r="G6614" s="62" t="str">
        <f t="shared" si="724"/>
        <v>R</v>
      </c>
      <c r="H6614" s="62" t="str">
        <f t="shared" si="725"/>
        <v>L</v>
      </c>
      <c r="I6614" s="62">
        <f t="shared" si="726"/>
        <v>17</v>
      </c>
      <c r="J6614" s="62">
        <f t="shared" si="727"/>
        <v>5</v>
      </c>
      <c r="K6614" s="81">
        <v>2.2777778753968295E-8</v>
      </c>
      <c r="L6614" s="2" t="s">
        <v>6888</v>
      </c>
      <c r="M6614" s="2" t="s">
        <v>13512</v>
      </c>
      <c r="N6614" s="60" t="s">
        <v>6972</v>
      </c>
      <c r="O6614" s="66" t="s">
        <v>11792</v>
      </c>
      <c r="P6614" s="67" t="s">
        <v>323</v>
      </c>
      <c r="Q6614" s="67" t="s">
        <v>5807</v>
      </c>
      <c r="R6614" s="67" t="s">
        <v>6829</v>
      </c>
      <c r="S6614" s="67"/>
      <c r="T6614" s="67"/>
      <c r="U6614" s="67"/>
      <c r="V6614" s="67"/>
      <c r="W6614" s="67"/>
      <c r="X6614" s="67"/>
      <c r="Y6614" s="67"/>
    </row>
    <row r="6615" spans="1:25" s="2" customFormat="1" ht="16.5" customHeight="1">
      <c r="A6615" s="59">
        <v>6614</v>
      </c>
      <c r="B6615" s="61" t="str">
        <f t="shared" si="721"/>
        <v>hw</v>
      </c>
      <c r="C6615" s="61" t="s">
        <v>1706</v>
      </c>
      <c r="D6615" s="2" t="s">
        <v>13705</v>
      </c>
      <c r="E6615" s="61" t="str">
        <f t="shared" si="722"/>
        <v>h</v>
      </c>
      <c r="F6615" s="62" t="str">
        <f t="shared" si="723"/>
        <v>w</v>
      </c>
      <c r="G6615" s="62" t="str">
        <f t="shared" si="724"/>
        <v>R</v>
      </c>
      <c r="H6615" s="62" t="str">
        <f t="shared" si="725"/>
        <v>L</v>
      </c>
      <c r="I6615" s="62">
        <f t="shared" si="726"/>
        <v>17</v>
      </c>
      <c r="J6615" s="62">
        <f t="shared" si="727"/>
        <v>4</v>
      </c>
      <c r="K6615" s="81">
        <v>2.2777778753968295E-8</v>
      </c>
      <c r="L6615" s="2" t="s">
        <v>6888</v>
      </c>
      <c r="M6615" s="2" t="s">
        <v>6841</v>
      </c>
      <c r="N6615" s="60" t="s">
        <v>6972</v>
      </c>
      <c r="O6615" s="66" t="s">
        <v>12930</v>
      </c>
      <c r="P6615" s="67" t="s">
        <v>1993</v>
      </c>
      <c r="Q6615" s="67" t="s">
        <v>14108</v>
      </c>
      <c r="R6615" s="67" t="s">
        <v>14505</v>
      </c>
      <c r="S6615" s="67" t="s">
        <v>2637</v>
      </c>
      <c r="T6615" s="67"/>
      <c r="U6615" s="67"/>
      <c r="V6615" s="67"/>
      <c r="W6615" s="67"/>
      <c r="X6615" s="67"/>
      <c r="Y6615" s="67"/>
    </row>
    <row r="6616" spans="1:25" s="2" customFormat="1" ht="16.5" customHeight="1">
      <c r="A6616" s="59">
        <v>6615</v>
      </c>
      <c r="B6616" s="61" t="str">
        <f t="shared" si="721"/>
        <v>rl</v>
      </c>
      <c r="C6616" s="61" t="s">
        <v>4243</v>
      </c>
      <c r="D6616" s="2" t="s">
        <v>13660</v>
      </c>
      <c r="E6616" s="61" t="str">
        <f t="shared" si="722"/>
        <v>r</v>
      </c>
      <c r="F6616" s="62" t="str">
        <f t="shared" si="723"/>
        <v>l</v>
      </c>
      <c r="G6616" s="62" t="str">
        <f t="shared" si="724"/>
        <v>L</v>
      </c>
      <c r="H6616" s="62" t="str">
        <f t="shared" si="725"/>
        <v>R</v>
      </c>
      <c r="I6616" s="62">
        <f t="shared" si="726"/>
        <v>10</v>
      </c>
      <c r="J6616" s="62">
        <f t="shared" si="727"/>
        <v>25</v>
      </c>
      <c r="K6616" s="81">
        <v>2.2777778753968295E-8</v>
      </c>
      <c r="L6616" s="2" t="s">
        <v>6891</v>
      </c>
      <c r="M6616" s="2" t="s">
        <v>6908</v>
      </c>
      <c r="N6616" s="60" t="s">
        <v>6972</v>
      </c>
      <c r="O6616" s="66" t="s">
        <v>8250</v>
      </c>
      <c r="P6616" s="67" t="s">
        <v>6177</v>
      </c>
      <c r="Q6616" s="67" t="s">
        <v>4361</v>
      </c>
      <c r="R6616" s="67"/>
      <c r="S6616" s="67"/>
      <c r="T6616" s="67"/>
      <c r="U6616" s="67"/>
      <c r="V6616" s="67"/>
      <c r="W6616" s="67"/>
      <c r="X6616" s="67"/>
      <c r="Y6616" s="67"/>
    </row>
    <row r="6617" spans="1:25" s="2" customFormat="1" ht="16.5" customHeight="1">
      <c r="A6617" s="59">
        <v>6616</v>
      </c>
      <c r="B6617" s="61" t="str">
        <f t="shared" si="721"/>
        <v>js</v>
      </c>
      <c r="C6617" s="61" t="s">
        <v>2373</v>
      </c>
      <c r="D6617" s="2" t="s">
        <v>13572</v>
      </c>
      <c r="E6617" s="61" t="str">
        <f t="shared" si="722"/>
        <v>j</v>
      </c>
      <c r="F6617" s="62" t="str">
        <f t="shared" si="723"/>
        <v>s</v>
      </c>
      <c r="G6617" s="62" t="str">
        <f t="shared" si="724"/>
        <v>R</v>
      </c>
      <c r="H6617" s="62" t="str">
        <f t="shared" si="725"/>
        <v>L</v>
      </c>
      <c r="I6617" s="62">
        <f t="shared" si="726"/>
        <v>20</v>
      </c>
      <c r="J6617" s="62">
        <f t="shared" si="727"/>
        <v>5</v>
      </c>
      <c r="K6617" s="81">
        <v>2.2777778753968295E-8</v>
      </c>
      <c r="L6617" s="2" t="s">
        <v>6887</v>
      </c>
      <c r="M6617" s="2" t="s">
        <v>14095</v>
      </c>
      <c r="N6617" s="60" t="s">
        <v>6981</v>
      </c>
      <c r="O6617" s="66" t="s">
        <v>12991</v>
      </c>
      <c r="P6617" s="67" t="s">
        <v>14113</v>
      </c>
      <c r="Q6617" s="67" t="s">
        <v>1511</v>
      </c>
      <c r="R6617" s="67" t="s">
        <v>882</v>
      </c>
      <c r="S6617" s="67"/>
      <c r="T6617" s="67"/>
      <c r="U6617" s="67"/>
      <c r="V6617" s="67"/>
      <c r="W6617" s="67"/>
      <c r="X6617" s="67"/>
      <c r="Y6617" s="67"/>
    </row>
    <row r="6618" spans="1:25" s="2" customFormat="1" ht="16.5" customHeight="1">
      <c r="A6618" s="59">
        <v>6617</v>
      </c>
      <c r="B6618" s="61" t="str">
        <f t="shared" si="721"/>
        <v>q</v>
      </c>
      <c r="C6618" s="61" t="s">
        <v>4033</v>
      </c>
      <c r="D6618" s="2" t="s">
        <v>13749</v>
      </c>
      <c r="E6618" s="61" t="str">
        <f t="shared" si="722"/>
        <v>q</v>
      </c>
      <c r="F6618" s="62" t="str">
        <f t="shared" si="723"/>
        <v>q</v>
      </c>
      <c r="G6618" s="62" t="str">
        <f t="shared" si="724"/>
        <v>L</v>
      </c>
      <c r="H6618" s="62" t="str">
        <f t="shared" si="725"/>
        <v>L</v>
      </c>
      <c r="I6618" s="62">
        <f t="shared" si="726"/>
        <v>1</v>
      </c>
      <c r="J6618" s="62">
        <f t="shared" si="727"/>
        <v>1</v>
      </c>
      <c r="K6618" s="81">
        <v>2.2777778753968295E-8</v>
      </c>
      <c r="L6618" s="2" t="s">
        <v>13511</v>
      </c>
      <c r="M6618" s="2" t="s">
        <v>14103</v>
      </c>
      <c r="N6618" s="60" t="s">
        <v>7083</v>
      </c>
      <c r="O6618" s="66" t="s">
        <v>13200</v>
      </c>
      <c r="P6618" s="67" t="s">
        <v>1474</v>
      </c>
      <c r="Q6618" s="67" t="s">
        <v>3812</v>
      </c>
      <c r="R6618" s="67" t="s">
        <v>824</v>
      </c>
      <c r="S6618" s="67" t="s">
        <v>14504</v>
      </c>
      <c r="T6618" s="67"/>
      <c r="U6618" s="67"/>
      <c r="V6618" s="67"/>
      <c r="W6618" s="67"/>
      <c r="X6618" s="67"/>
      <c r="Y6618" s="67"/>
    </row>
    <row r="6619" spans="1:25" s="2" customFormat="1" ht="16.5" customHeight="1">
      <c r="A6619" s="59">
        <v>6618</v>
      </c>
      <c r="B6619" s="61" t="str">
        <f t="shared" si="721"/>
        <v>kh</v>
      </c>
      <c r="C6619" s="61" t="s">
        <v>2552</v>
      </c>
      <c r="D6619" s="2" t="s">
        <v>13520</v>
      </c>
      <c r="E6619" s="61" t="str">
        <f t="shared" si="722"/>
        <v>k</v>
      </c>
      <c r="F6619" s="62" t="str">
        <f t="shared" si="723"/>
        <v>h</v>
      </c>
      <c r="G6619" s="62" t="str">
        <f t="shared" si="724"/>
        <v>R</v>
      </c>
      <c r="H6619" s="62" t="str">
        <f t="shared" si="725"/>
        <v>R</v>
      </c>
      <c r="I6619" s="62">
        <f t="shared" si="726"/>
        <v>23</v>
      </c>
      <c r="J6619" s="62">
        <f t="shared" si="727"/>
        <v>17</v>
      </c>
      <c r="K6619" s="81">
        <v>1.9523810360544255E-8</v>
      </c>
      <c r="L6619" s="2" t="s">
        <v>6890</v>
      </c>
      <c r="M6619" s="2" t="s">
        <v>6950</v>
      </c>
      <c r="N6619" s="60" t="s">
        <v>13389</v>
      </c>
      <c r="O6619" s="66" t="s">
        <v>8053</v>
      </c>
      <c r="P6619" s="67" t="s">
        <v>426</v>
      </c>
      <c r="Q6619" s="67" t="s">
        <v>209</v>
      </c>
      <c r="R6619" s="67" t="s">
        <v>209</v>
      </c>
      <c r="S6619" s="67" t="s">
        <v>98</v>
      </c>
      <c r="T6619" s="67"/>
      <c r="U6619" s="67"/>
      <c r="V6619" s="67"/>
      <c r="W6619" s="67"/>
      <c r="X6619" s="67"/>
      <c r="Y6619" s="67"/>
    </row>
    <row r="6620" spans="1:25" s="2" customFormat="1" ht="16.5" customHeight="1">
      <c r="A6620" s="59">
        <v>6619</v>
      </c>
      <c r="B6620" s="61" t="str">
        <f t="shared" si="721"/>
        <v>gg</v>
      </c>
      <c r="C6620" s="61" t="s">
        <v>1441</v>
      </c>
      <c r="D6620" s="2" t="s">
        <v>13626</v>
      </c>
      <c r="E6620" s="61" t="str">
        <f t="shared" si="722"/>
        <v>g</v>
      </c>
      <c r="F6620" s="62" t="str">
        <f t="shared" si="723"/>
        <v>g</v>
      </c>
      <c r="G6620" s="62" t="str">
        <f t="shared" si="724"/>
        <v>L</v>
      </c>
      <c r="H6620" s="62" t="str">
        <f t="shared" si="725"/>
        <v>L</v>
      </c>
      <c r="I6620" s="62">
        <f t="shared" si="726"/>
        <v>14</v>
      </c>
      <c r="J6620" s="62">
        <f t="shared" si="727"/>
        <v>14</v>
      </c>
      <c r="K6620" s="81">
        <v>1.9523810360544255E-8</v>
      </c>
      <c r="L6620" s="2" t="s">
        <v>13509</v>
      </c>
      <c r="M6620" s="2" t="s">
        <v>13767</v>
      </c>
      <c r="N6620" s="60" t="s">
        <v>6797</v>
      </c>
      <c r="O6620" s="66" t="s">
        <v>14334</v>
      </c>
      <c r="P6620" s="67" t="s">
        <v>6798</v>
      </c>
      <c r="Q6620" s="67" t="s">
        <v>5807</v>
      </c>
      <c r="R6620" s="67" t="s">
        <v>4241</v>
      </c>
      <c r="S6620" s="67" t="s">
        <v>14478</v>
      </c>
      <c r="T6620" s="67"/>
      <c r="U6620" s="67"/>
      <c r="V6620" s="67"/>
      <c r="W6620" s="67"/>
      <c r="X6620" s="67"/>
      <c r="Y6620" s="67"/>
    </row>
    <row r="6621" spans="1:25" s="2" customFormat="1" ht="16.5" customHeight="1">
      <c r="A6621" s="59">
        <v>6620</v>
      </c>
      <c r="B6621" s="61" t="str">
        <f t="shared" si="721"/>
        <v>lu</v>
      </c>
      <c r="C6621" s="61" t="s">
        <v>3146</v>
      </c>
      <c r="D6621" s="2" t="s">
        <v>6856</v>
      </c>
      <c r="E6621" s="61" t="str">
        <f t="shared" si="722"/>
        <v>l</v>
      </c>
      <c r="F6621" s="62" t="str">
        <f t="shared" si="723"/>
        <v>u</v>
      </c>
      <c r="G6621" s="62" t="str">
        <f t="shared" si="724"/>
        <v>R</v>
      </c>
      <c r="H6621" s="62" t="str">
        <f t="shared" si="725"/>
        <v>R</v>
      </c>
      <c r="I6621" s="62">
        <f t="shared" si="726"/>
        <v>25</v>
      </c>
      <c r="J6621" s="62">
        <f t="shared" si="727"/>
        <v>19</v>
      </c>
      <c r="K6621" s="81">
        <v>1.9523810360544255E-8</v>
      </c>
      <c r="L6621" s="2" t="s">
        <v>6889</v>
      </c>
      <c r="M6621" s="2" t="s">
        <v>13512</v>
      </c>
      <c r="N6621" s="60" t="s">
        <v>6972</v>
      </c>
      <c r="O6621" s="66" t="s">
        <v>12631</v>
      </c>
      <c r="P6621" s="67" t="s">
        <v>1753</v>
      </c>
      <c r="Q6621" s="67" t="s">
        <v>2637</v>
      </c>
      <c r="R6621" s="67" t="s">
        <v>2637</v>
      </c>
      <c r="S6621" s="67"/>
      <c r="T6621" s="67"/>
      <c r="U6621" s="67"/>
      <c r="V6621" s="67"/>
      <c r="W6621" s="67"/>
      <c r="X6621" s="67"/>
      <c r="Y6621" s="67"/>
    </row>
    <row r="6622" spans="1:25" s="2" customFormat="1" ht="16.5" customHeight="1">
      <c r="A6622" s="59">
        <v>6621</v>
      </c>
      <c r="B6622" s="61" t="str">
        <f t="shared" si="721"/>
        <v>gp</v>
      </c>
      <c r="C6622" s="61" t="s">
        <v>1676</v>
      </c>
      <c r="D6622" s="2" t="s">
        <v>13554</v>
      </c>
      <c r="E6622" s="61" t="str">
        <f t="shared" si="722"/>
        <v>g</v>
      </c>
      <c r="F6622" s="62" t="str">
        <f t="shared" si="723"/>
        <v>p</v>
      </c>
      <c r="G6622" s="62" t="str">
        <f t="shared" si="724"/>
        <v>L</v>
      </c>
      <c r="H6622" s="62" t="str">
        <f t="shared" si="725"/>
        <v>R</v>
      </c>
      <c r="I6622" s="62">
        <f t="shared" si="726"/>
        <v>14</v>
      </c>
      <c r="J6622" s="62">
        <f t="shared" si="727"/>
        <v>26</v>
      </c>
      <c r="K6622" s="81">
        <v>1.9523810360544255E-8</v>
      </c>
      <c r="L6622" s="2" t="s">
        <v>13509</v>
      </c>
      <c r="M6622" s="2" t="s">
        <v>13536</v>
      </c>
      <c r="N6622" s="60" t="s">
        <v>7134</v>
      </c>
      <c r="O6622" s="66" t="s">
        <v>12744</v>
      </c>
      <c r="P6622" s="67" t="s">
        <v>4550</v>
      </c>
      <c r="Q6622" s="67" t="s">
        <v>1462</v>
      </c>
      <c r="R6622" s="67" t="s">
        <v>2637</v>
      </c>
      <c r="S6622" s="67" t="s">
        <v>5807</v>
      </c>
      <c r="T6622" s="67"/>
      <c r="U6622" s="67"/>
      <c r="V6622" s="67"/>
      <c r="W6622" s="67"/>
      <c r="X6622" s="67"/>
      <c r="Y6622" s="67"/>
    </row>
    <row r="6623" spans="1:25" s="2" customFormat="1" ht="16.5" customHeight="1">
      <c r="A6623" s="59">
        <v>6622</v>
      </c>
      <c r="B6623" s="61" t="str">
        <f t="shared" si="721"/>
        <v>bu</v>
      </c>
      <c r="C6623" s="61" t="s">
        <v>372</v>
      </c>
      <c r="D6623" s="2" t="s">
        <v>6921</v>
      </c>
      <c r="E6623" s="61" t="str">
        <f t="shared" si="722"/>
        <v>b</v>
      </c>
      <c r="F6623" s="62" t="str">
        <f t="shared" si="723"/>
        <v>u</v>
      </c>
      <c r="G6623" s="62" t="str">
        <f t="shared" si="724"/>
        <v>L</v>
      </c>
      <c r="H6623" s="62" t="str">
        <f t="shared" si="725"/>
        <v>R</v>
      </c>
      <c r="I6623" s="62">
        <f t="shared" si="726"/>
        <v>15</v>
      </c>
      <c r="J6623" s="62">
        <f t="shared" si="727"/>
        <v>19</v>
      </c>
      <c r="K6623" s="81">
        <v>1.9523810360544255E-8</v>
      </c>
      <c r="L6623" s="2" t="s">
        <v>6880</v>
      </c>
      <c r="M6623" s="2" t="s">
        <v>13512</v>
      </c>
      <c r="N6623" s="60" t="s">
        <v>7085</v>
      </c>
      <c r="O6623" s="66" t="s">
        <v>12702</v>
      </c>
      <c r="P6623" s="67" t="s">
        <v>6036</v>
      </c>
      <c r="Q6623" s="67" t="s">
        <v>5794</v>
      </c>
      <c r="R6623" s="67" t="s">
        <v>14511</v>
      </c>
      <c r="S6623" s="67" t="s">
        <v>6776</v>
      </c>
      <c r="T6623" s="67"/>
      <c r="U6623" s="67"/>
      <c r="V6623" s="67"/>
      <c r="W6623" s="67"/>
      <c r="X6623" s="67"/>
      <c r="Y6623" s="67"/>
    </row>
    <row r="6624" spans="1:25" s="2" customFormat="1" ht="16.5" customHeight="1">
      <c r="A6624" s="59">
        <v>6623</v>
      </c>
      <c r="B6624" s="61" t="str">
        <f t="shared" si="721"/>
        <v>wu</v>
      </c>
      <c r="C6624" s="61" t="s">
        <v>5227</v>
      </c>
      <c r="D6624" s="2" t="s">
        <v>6939</v>
      </c>
      <c r="E6624" s="61" t="str">
        <f t="shared" si="722"/>
        <v>w</v>
      </c>
      <c r="F6624" s="62" t="str">
        <f t="shared" si="723"/>
        <v>u</v>
      </c>
      <c r="G6624" s="62" t="str">
        <f t="shared" si="724"/>
        <v>L</v>
      </c>
      <c r="H6624" s="62" t="str">
        <f t="shared" si="725"/>
        <v>R</v>
      </c>
      <c r="I6624" s="62">
        <f t="shared" si="726"/>
        <v>4</v>
      </c>
      <c r="J6624" s="62">
        <f t="shared" si="727"/>
        <v>19</v>
      </c>
      <c r="K6624" s="81">
        <v>1.9523810360544255E-8</v>
      </c>
      <c r="L6624" s="2" t="s">
        <v>6804</v>
      </c>
      <c r="M6624" s="2" t="s">
        <v>13512</v>
      </c>
      <c r="N6624" s="60" t="s">
        <v>6972</v>
      </c>
      <c r="O6624" s="66" t="s">
        <v>12200</v>
      </c>
      <c r="P6624" s="67" t="s">
        <v>1364</v>
      </c>
      <c r="Q6624" s="67" t="s">
        <v>5223</v>
      </c>
      <c r="R6624" s="67"/>
      <c r="S6624" s="67"/>
      <c r="T6624" s="67"/>
      <c r="U6624" s="67"/>
      <c r="V6624" s="67"/>
      <c r="W6624" s="67"/>
      <c r="X6624" s="67"/>
      <c r="Y6624" s="67"/>
    </row>
    <row r="6625" spans="1:25" s="2" customFormat="1" ht="16.5" customHeight="1">
      <c r="A6625" s="59">
        <v>6624</v>
      </c>
      <c r="B6625" s="61" t="str">
        <f t="shared" si="721"/>
        <v>mv</v>
      </c>
      <c r="C6625" s="61" t="s">
        <v>3469</v>
      </c>
      <c r="D6625" s="2" t="s">
        <v>6809</v>
      </c>
      <c r="E6625" s="61" t="str">
        <f t="shared" si="722"/>
        <v>m</v>
      </c>
      <c r="F6625" s="62" t="str">
        <f t="shared" si="723"/>
        <v>v</v>
      </c>
      <c r="G6625" s="62" t="str">
        <f t="shared" si="724"/>
        <v>R</v>
      </c>
      <c r="H6625" s="62" t="str">
        <f t="shared" si="725"/>
        <v>L</v>
      </c>
      <c r="I6625" s="62">
        <f t="shared" si="726"/>
        <v>21</v>
      </c>
      <c r="J6625" s="62">
        <f t="shared" si="727"/>
        <v>12</v>
      </c>
      <c r="K6625" s="81">
        <v>1.9523810360544255E-8</v>
      </c>
      <c r="L6625" s="2" t="s">
        <v>6877</v>
      </c>
      <c r="M6625" s="2" t="s">
        <v>13513</v>
      </c>
      <c r="N6625" s="60" t="s">
        <v>13487</v>
      </c>
      <c r="O6625" s="66" t="s">
        <v>8354</v>
      </c>
      <c r="P6625" s="67" t="s">
        <v>3256</v>
      </c>
      <c r="Q6625" s="67" t="s">
        <v>4640</v>
      </c>
      <c r="R6625" s="67" t="s">
        <v>3610</v>
      </c>
      <c r="S6625" s="67"/>
      <c r="T6625" s="67"/>
      <c r="U6625" s="67"/>
      <c r="V6625" s="67"/>
      <c r="W6625" s="67"/>
      <c r="X6625" s="67"/>
      <c r="Y6625" s="67"/>
    </row>
    <row r="6626" spans="1:25" s="2" customFormat="1" ht="16.5" customHeight="1">
      <c r="A6626" s="59">
        <v>6625</v>
      </c>
      <c r="B6626" s="61" t="str">
        <f t="shared" si="721"/>
        <v>mf</v>
      </c>
      <c r="C6626" s="61" t="s">
        <v>3292</v>
      </c>
      <c r="D6626" s="2" t="s">
        <v>13552</v>
      </c>
      <c r="E6626" s="61" t="str">
        <f t="shared" si="722"/>
        <v>m</v>
      </c>
      <c r="F6626" s="62" t="str">
        <f t="shared" si="723"/>
        <v>f</v>
      </c>
      <c r="G6626" s="62" t="str">
        <f t="shared" si="724"/>
        <v>R</v>
      </c>
      <c r="H6626" s="62" t="str">
        <f t="shared" si="725"/>
        <v>L</v>
      </c>
      <c r="I6626" s="62">
        <f t="shared" si="726"/>
        <v>21</v>
      </c>
      <c r="J6626" s="62">
        <f t="shared" si="727"/>
        <v>11</v>
      </c>
      <c r="K6626" s="81">
        <v>1.9523810360544255E-8</v>
      </c>
      <c r="L6626" s="2" t="s">
        <v>6877</v>
      </c>
      <c r="M6626" s="2" t="s">
        <v>6816</v>
      </c>
      <c r="N6626" s="60" t="s">
        <v>13812</v>
      </c>
      <c r="O6626" s="66" t="s">
        <v>9831</v>
      </c>
      <c r="P6626" s="67" t="s">
        <v>4178</v>
      </c>
      <c r="Q6626" s="67" t="s">
        <v>14547</v>
      </c>
      <c r="R6626" s="67" t="s">
        <v>3476</v>
      </c>
      <c r="S6626" s="67"/>
      <c r="T6626" s="67"/>
      <c r="U6626" s="67"/>
      <c r="V6626" s="67"/>
      <c r="W6626" s="67"/>
      <c r="X6626" s="67"/>
      <c r="Y6626" s="67"/>
    </row>
    <row r="6627" spans="1:25" s="2" customFormat="1" ht="16.5" customHeight="1">
      <c r="A6627" s="59">
        <v>6626</v>
      </c>
      <c r="B6627" s="61" t="str">
        <f t="shared" si="721"/>
        <v>oe</v>
      </c>
      <c r="C6627" s="61" t="s">
        <v>4439</v>
      </c>
      <c r="D6627" s="2" t="s">
        <v>13699</v>
      </c>
      <c r="E6627" s="61" t="str">
        <f t="shared" si="722"/>
        <v>o</v>
      </c>
      <c r="F6627" s="62" t="str">
        <f t="shared" si="723"/>
        <v>e</v>
      </c>
      <c r="G6627" s="62" t="str">
        <f t="shared" si="724"/>
        <v>R</v>
      </c>
      <c r="H6627" s="62" t="str">
        <f t="shared" si="725"/>
        <v>L</v>
      </c>
      <c r="I6627" s="62">
        <f t="shared" si="726"/>
        <v>24</v>
      </c>
      <c r="J6627" s="62">
        <f t="shared" si="727"/>
        <v>7</v>
      </c>
      <c r="K6627" s="81">
        <v>1.9523810360544255E-8</v>
      </c>
      <c r="L6627" s="2" t="s">
        <v>14018</v>
      </c>
      <c r="M6627" s="2" t="s">
        <v>6876</v>
      </c>
      <c r="N6627" s="60" t="s">
        <v>6972</v>
      </c>
      <c r="O6627" s="66" t="s">
        <v>11760</v>
      </c>
      <c r="P6627" s="67" t="s">
        <v>4621</v>
      </c>
      <c r="Q6627" s="67" t="s">
        <v>1170</v>
      </c>
      <c r="R6627" s="67" t="s">
        <v>6041</v>
      </c>
      <c r="S6627" s="67" t="s">
        <v>6041</v>
      </c>
      <c r="T6627" s="67"/>
      <c r="U6627" s="67"/>
      <c r="V6627" s="67"/>
      <c r="W6627" s="67"/>
      <c r="X6627" s="67"/>
      <c r="Y6627" s="67"/>
    </row>
    <row r="6628" spans="1:25" s="2" customFormat="1" ht="16.5" customHeight="1">
      <c r="A6628" s="59">
        <v>6627</v>
      </c>
      <c r="B6628" s="61" t="str">
        <f t="shared" si="721"/>
        <v>ca</v>
      </c>
      <c r="C6628" s="61" t="s">
        <v>389</v>
      </c>
      <c r="D6628" s="2" t="s">
        <v>6954</v>
      </c>
      <c r="E6628" s="61" t="str">
        <f t="shared" si="722"/>
        <v>c</v>
      </c>
      <c r="F6628" s="62" t="str">
        <f t="shared" si="723"/>
        <v>a</v>
      </c>
      <c r="G6628" s="62" t="str">
        <f t="shared" si="724"/>
        <v>L</v>
      </c>
      <c r="H6628" s="62" t="str">
        <f t="shared" si="725"/>
        <v>L</v>
      </c>
      <c r="I6628" s="62">
        <f t="shared" si="726"/>
        <v>9</v>
      </c>
      <c r="J6628" s="62">
        <f t="shared" si="727"/>
        <v>2</v>
      </c>
      <c r="K6628" s="81">
        <v>1.9523810360544255E-8</v>
      </c>
      <c r="L6628" s="2" t="s">
        <v>6882</v>
      </c>
      <c r="M6628" s="2" t="s">
        <v>6875</v>
      </c>
      <c r="N6628" s="60" t="s">
        <v>6972</v>
      </c>
      <c r="O6628" s="66" t="s">
        <v>12090</v>
      </c>
      <c r="P6628" s="67" t="s">
        <v>4495</v>
      </c>
      <c r="Q6628" s="67" t="s">
        <v>426</v>
      </c>
      <c r="R6628" s="67" t="s">
        <v>5242</v>
      </c>
      <c r="S6628" s="67" t="s">
        <v>6041</v>
      </c>
      <c r="T6628" s="67" t="s">
        <v>4519</v>
      </c>
      <c r="U6628" s="67"/>
      <c r="V6628" s="67"/>
      <c r="W6628" s="67"/>
      <c r="X6628" s="67"/>
      <c r="Y6628" s="67"/>
    </row>
    <row r="6629" spans="1:25" s="2" customFormat="1" ht="16.5" customHeight="1">
      <c r="A6629" s="59">
        <v>6628</v>
      </c>
      <c r="B6629" s="61" t="str">
        <f t="shared" si="721"/>
        <v>fi</v>
      </c>
      <c r="C6629" s="61" t="s">
        <v>1250</v>
      </c>
      <c r="D6629" s="2" t="s">
        <v>13613</v>
      </c>
      <c r="E6629" s="61" t="str">
        <f t="shared" si="722"/>
        <v>f</v>
      </c>
      <c r="F6629" s="62" t="str">
        <f t="shared" si="723"/>
        <v>i</v>
      </c>
      <c r="G6629" s="62" t="str">
        <f t="shared" si="724"/>
        <v>L</v>
      </c>
      <c r="H6629" s="62" t="str">
        <f t="shared" si="725"/>
        <v>R</v>
      </c>
      <c r="I6629" s="62">
        <f t="shared" si="726"/>
        <v>11</v>
      </c>
      <c r="J6629" s="62">
        <f t="shared" si="727"/>
        <v>22</v>
      </c>
      <c r="K6629" s="81">
        <v>1.9523810360544255E-8</v>
      </c>
      <c r="L6629" s="2" t="s">
        <v>6886</v>
      </c>
      <c r="M6629" s="2" t="s">
        <v>6816</v>
      </c>
      <c r="N6629" s="60" t="s">
        <v>7016</v>
      </c>
      <c r="O6629" s="66" t="s">
        <v>14335</v>
      </c>
      <c r="P6629" s="67" t="s">
        <v>6798</v>
      </c>
      <c r="Q6629" s="67" t="s">
        <v>1213</v>
      </c>
      <c r="R6629" s="67" t="s">
        <v>1233</v>
      </c>
      <c r="S6629" s="67"/>
      <c r="T6629" s="67"/>
      <c r="U6629" s="67"/>
      <c r="V6629" s="67"/>
      <c r="W6629" s="67"/>
      <c r="X6629" s="67"/>
      <c r="Y6629" s="67"/>
    </row>
    <row r="6630" spans="1:25" s="2" customFormat="1" ht="16.5" customHeight="1">
      <c r="A6630" s="59">
        <v>6629</v>
      </c>
      <c r="B6630" s="61" t="str">
        <f t="shared" si="721"/>
        <v>so</v>
      </c>
      <c r="C6630" s="61" t="s">
        <v>4700</v>
      </c>
      <c r="D6630" s="2" t="s">
        <v>13763</v>
      </c>
      <c r="E6630" s="61" t="str">
        <f t="shared" si="722"/>
        <v>s</v>
      </c>
      <c r="F6630" s="62" t="str">
        <f t="shared" si="723"/>
        <v>o</v>
      </c>
      <c r="G6630" s="62" t="str">
        <f t="shared" si="724"/>
        <v>L</v>
      </c>
      <c r="H6630" s="62" t="str">
        <f t="shared" si="725"/>
        <v>R</v>
      </c>
      <c r="I6630" s="62">
        <f t="shared" si="726"/>
        <v>5</v>
      </c>
      <c r="J6630" s="62">
        <f t="shared" si="727"/>
        <v>24</v>
      </c>
      <c r="K6630" s="81">
        <v>1.9523810360544255E-8</v>
      </c>
      <c r="L6630" s="2" t="s">
        <v>6775</v>
      </c>
      <c r="M6630" s="2" t="s">
        <v>6960</v>
      </c>
      <c r="N6630" s="60" t="s">
        <v>6972</v>
      </c>
      <c r="O6630" s="66" t="s">
        <v>8561</v>
      </c>
      <c r="P6630" s="67" t="s">
        <v>3476</v>
      </c>
      <c r="Q6630" s="67" t="s">
        <v>2416</v>
      </c>
      <c r="R6630" s="67" t="s">
        <v>1658</v>
      </c>
      <c r="S6630" s="67" t="s">
        <v>6041</v>
      </c>
      <c r="T6630" s="67"/>
      <c r="U6630" s="67"/>
      <c r="V6630" s="67"/>
      <c r="W6630" s="67"/>
      <c r="X6630" s="67"/>
      <c r="Y6630" s="67"/>
    </row>
    <row r="6631" spans="1:25" s="2" customFormat="1" ht="16.5" customHeight="1">
      <c r="A6631" s="59">
        <v>6630</v>
      </c>
      <c r="B6631" s="61" t="str">
        <f t="shared" si="721"/>
        <v>py</v>
      </c>
      <c r="C6631" s="61" t="s">
        <v>3812</v>
      </c>
      <c r="D6631" s="2" t="s">
        <v>13785</v>
      </c>
      <c r="E6631" s="61" t="str">
        <f t="shared" si="722"/>
        <v>p</v>
      </c>
      <c r="F6631" s="62" t="str">
        <f t="shared" si="723"/>
        <v>y</v>
      </c>
      <c r="G6631" s="62" t="str">
        <f t="shared" si="724"/>
        <v>R</v>
      </c>
      <c r="H6631" s="62" t="str">
        <f t="shared" si="725"/>
        <v>R</v>
      </c>
      <c r="I6631" s="62">
        <f t="shared" si="726"/>
        <v>26</v>
      </c>
      <c r="J6631" s="62">
        <f t="shared" si="727"/>
        <v>16</v>
      </c>
      <c r="K6631" s="81">
        <v>1.9523810360544255E-8</v>
      </c>
      <c r="L6631" s="2" t="s">
        <v>6881</v>
      </c>
      <c r="M6631" s="2" t="s">
        <v>13529</v>
      </c>
      <c r="N6631" s="60" t="s">
        <v>13500</v>
      </c>
      <c r="O6631" s="66" t="s">
        <v>3812</v>
      </c>
      <c r="P6631" s="67" t="s">
        <v>3812</v>
      </c>
      <c r="Q6631" s="67"/>
      <c r="R6631" s="67"/>
      <c r="S6631" s="67"/>
      <c r="T6631" s="67"/>
      <c r="U6631" s="67"/>
      <c r="V6631" s="67"/>
      <c r="W6631" s="67"/>
      <c r="X6631" s="67"/>
      <c r="Y6631" s="67"/>
    </row>
    <row r="6632" spans="1:25" s="2" customFormat="1" ht="16.5" customHeight="1">
      <c r="A6632" s="59">
        <v>6631</v>
      </c>
      <c r="B6632" s="61" t="str">
        <f t="shared" si="721"/>
        <v>dl</v>
      </c>
      <c r="C6632" s="61" t="s">
        <v>1028</v>
      </c>
      <c r="D6632" s="2" t="s">
        <v>13587</v>
      </c>
      <c r="E6632" s="61" t="str">
        <f t="shared" si="722"/>
        <v>d</v>
      </c>
      <c r="F6632" s="62" t="str">
        <f t="shared" si="723"/>
        <v>l</v>
      </c>
      <c r="G6632" s="62" t="str">
        <f t="shared" si="724"/>
        <v>L</v>
      </c>
      <c r="H6632" s="62" t="str">
        <f t="shared" si="725"/>
        <v>R</v>
      </c>
      <c r="I6632" s="62">
        <f t="shared" si="726"/>
        <v>8</v>
      </c>
      <c r="J6632" s="62">
        <f t="shared" si="727"/>
        <v>25</v>
      </c>
      <c r="K6632" s="81">
        <v>1.9523810360544255E-8</v>
      </c>
      <c r="L6632" s="2" t="s">
        <v>13508</v>
      </c>
      <c r="M6632" s="2" t="s">
        <v>6908</v>
      </c>
      <c r="N6632" s="60" t="s">
        <v>7175</v>
      </c>
      <c r="O6632" s="66" t="s">
        <v>12203</v>
      </c>
      <c r="P6632" s="67" t="s">
        <v>4360</v>
      </c>
      <c r="Q6632" s="67" t="s">
        <v>3881</v>
      </c>
      <c r="R6632" s="67" t="s">
        <v>5431</v>
      </c>
      <c r="S6632" s="67"/>
      <c r="T6632" s="67"/>
      <c r="U6632" s="67"/>
      <c r="V6632" s="67"/>
      <c r="W6632" s="67"/>
      <c r="X6632" s="67"/>
      <c r="Y6632" s="67"/>
    </row>
    <row r="6633" spans="1:25" s="2" customFormat="1" ht="16.5" customHeight="1">
      <c r="A6633" s="59">
        <v>6632</v>
      </c>
      <c r="B6633" s="61" t="str">
        <f t="shared" si="721"/>
        <v>sj</v>
      </c>
      <c r="C6633" s="61" t="s">
        <v>4026</v>
      </c>
      <c r="D6633" s="2" t="s">
        <v>13496</v>
      </c>
      <c r="E6633" s="61" t="str">
        <f t="shared" si="722"/>
        <v>s</v>
      </c>
      <c r="F6633" s="62" t="str">
        <f t="shared" si="723"/>
        <v>j</v>
      </c>
      <c r="G6633" s="62" t="str">
        <f t="shared" si="724"/>
        <v>L</v>
      </c>
      <c r="H6633" s="62" t="str">
        <f t="shared" si="725"/>
        <v>R</v>
      </c>
      <c r="I6633" s="62">
        <f t="shared" si="726"/>
        <v>5</v>
      </c>
      <c r="J6633" s="62">
        <f t="shared" si="727"/>
        <v>20</v>
      </c>
      <c r="K6633" s="81">
        <v>1.9523810360544255E-8</v>
      </c>
      <c r="L6633" s="2" t="s">
        <v>6775</v>
      </c>
      <c r="M6633" s="2" t="s">
        <v>6840</v>
      </c>
      <c r="N6633" s="60" t="s">
        <v>6972</v>
      </c>
      <c r="O6633" s="66" t="s">
        <v>13186</v>
      </c>
      <c r="P6633" s="67" t="s">
        <v>4641</v>
      </c>
      <c r="Q6633" s="67" t="s">
        <v>2637</v>
      </c>
      <c r="R6633" s="67" t="s">
        <v>2637</v>
      </c>
      <c r="S6633" s="67" t="s">
        <v>2637</v>
      </c>
      <c r="T6633" s="67" t="s">
        <v>3474</v>
      </c>
      <c r="U6633" s="67"/>
      <c r="V6633" s="67"/>
      <c r="W6633" s="67"/>
      <c r="X6633" s="67"/>
      <c r="Y6633" s="67"/>
    </row>
    <row r="6634" spans="1:25" s="2" customFormat="1" ht="16.5" customHeight="1">
      <c r="A6634" s="59">
        <v>6633</v>
      </c>
      <c r="B6634" s="61" t="str">
        <f t="shared" si="721"/>
        <v>c;</v>
      </c>
      <c r="C6634" s="61" t="s">
        <v>779</v>
      </c>
      <c r="D6634" s="2" t="s">
        <v>13760</v>
      </c>
      <c r="E6634" s="61" t="str">
        <f t="shared" si="722"/>
        <v>c</v>
      </c>
      <c r="F6634" s="62" t="str">
        <f t="shared" si="723"/>
        <v>;</v>
      </c>
      <c r="G6634" s="62" t="str">
        <f t="shared" si="724"/>
        <v>L</v>
      </c>
      <c r="H6634" s="62" t="str">
        <f t="shared" si="725"/>
        <v>R</v>
      </c>
      <c r="I6634" s="62">
        <f t="shared" si="726"/>
        <v>9</v>
      </c>
      <c r="J6634" s="62">
        <f t="shared" si="727"/>
        <v>27</v>
      </c>
      <c r="K6634" s="81">
        <v>1.9523810360544255E-8</v>
      </c>
      <c r="L6634" s="2" t="s">
        <v>6882</v>
      </c>
      <c r="M6634" s="2" t="s">
        <v>13534</v>
      </c>
      <c r="N6634" s="60" t="s">
        <v>6972</v>
      </c>
      <c r="O6634" s="66" t="s">
        <v>10646</v>
      </c>
      <c r="P6634" s="67" t="s">
        <v>3474</v>
      </c>
      <c r="Q6634" s="67" t="s">
        <v>5810</v>
      </c>
      <c r="R6634" s="67" t="s">
        <v>2637</v>
      </c>
      <c r="S6634" s="67" t="s">
        <v>5807</v>
      </c>
      <c r="T6634" s="67"/>
      <c r="U6634" s="67"/>
      <c r="V6634" s="67"/>
      <c r="W6634" s="67"/>
      <c r="X6634" s="67"/>
      <c r="Y6634" s="67"/>
    </row>
    <row r="6635" spans="1:25" s="2" customFormat="1" ht="16.5" customHeight="1">
      <c r="A6635" s="59">
        <v>6634</v>
      </c>
      <c r="B6635" s="61" t="str">
        <f t="shared" si="721"/>
        <v>jd</v>
      </c>
      <c r="C6635" s="61" t="s">
        <v>2040</v>
      </c>
      <c r="D6635" s="2" t="s">
        <v>6811</v>
      </c>
      <c r="E6635" s="61" t="str">
        <f t="shared" si="722"/>
        <v>j</v>
      </c>
      <c r="F6635" s="62" t="str">
        <f t="shared" si="723"/>
        <v>d</v>
      </c>
      <c r="G6635" s="62" t="str">
        <f t="shared" si="724"/>
        <v>R</v>
      </c>
      <c r="H6635" s="62" t="str">
        <f t="shared" si="725"/>
        <v>L</v>
      </c>
      <c r="I6635" s="62">
        <f t="shared" si="726"/>
        <v>20</v>
      </c>
      <c r="J6635" s="62">
        <f t="shared" si="727"/>
        <v>8</v>
      </c>
      <c r="K6635" s="81">
        <v>1.9523810360544255E-8</v>
      </c>
      <c r="L6635" s="2" t="s">
        <v>6887</v>
      </c>
      <c r="M6635" s="2" t="s">
        <v>13510</v>
      </c>
      <c r="N6635" s="60" t="s">
        <v>7238</v>
      </c>
      <c r="O6635" s="66" t="s">
        <v>10351</v>
      </c>
      <c r="P6635" s="67" t="s">
        <v>530</v>
      </c>
      <c r="Q6635" s="67" t="s">
        <v>3984</v>
      </c>
      <c r="R6635" s="67" t="s">
        <v>4561</v>
      </c>
      <c r="S6635" s="67" t="s">
        <v>4989</v>
      </c>
      <c r="T6635" s="67"/>
      <c r="U6635" s="67"/>
      <c r="V6635" s="67"/>
      <c r="W6635" s="67"/>
      <c r="X6635" s="67"/>
      <c r="Y6635" s="67"/>
    </row>
    <row r="6636" spans="1:25" s="2" customFormat="1" ht="16.5" customHeight="1">
      <c r="A6636" s="59">
        <v>6635</v>
      </c>
      <c r="B6636" s="61" t="str">
        <f t="shared" si="721"/>
        <v>xy</v>
      </c>
      <c r="C6636" s="61" t="s">
        <v>5465</v>
      </c>
      <c r="D6636" s="2" t="s">
        <v>13570</v>
      </c>
      <c r="E6636" s="61" t="str">
        <f t="shared" si="722"/>
        <v>x</v>
      </c>
      <c r="F6636" s="62" t="str">
        <f t="shared" si="723"/>
        <v>y</v>
      </c>
      <c r="G6636" s="62" t="str">
        <f t="shared" si="724"/>
        <v>L</v>
      </c>
      <c r="H6636" s="62" t="str">
        <f t="shared" si="725"/>
        <v>R</v>
      </c>
      <c r="I6636" s="62">
        <f t="shared" si="726"/>
        <v>6</v>
      </c>
      <c r="J6636" s="62">
        <f t="shared" si="727"/>
        <v>16</v>
      </c>
      <c r="K6636" s="81">
        <v>1.9523810360544255E-8</v>
      </c>
      <c r="L6636" s="2" t="s">
        <v>6892</v>
      </c>
      <c r="M6636" s="2" t="s">
        <v>13529</v>
      </c>
      <c r="N6636" s="60" t="s">
        <v>7106</v>
      </c>
      <c r="O6636" s="66" t="s">
        <v>11721</v>
      </c>
      <c r="P6636" s="67" t="s">
        <v>4621</v>
      </c>
      <c r="Q6636" s="67" t="s">
        <v>3573</v>
      </c>
      <c r="R6636" s="67" t="s">
        <v>14458</v>
      </c>
      <c r="S6636" s="67" t="s">
        <v>3474</v>
      </c>
      <c r="T6636" s="67"/>
      <c r="U6636" s="67"/>
      <c r="V6636" s="67"/>
      <c r="W6636" s="67"/>
      <c r="X6636" s="67"/>
      <c r="Y6636" s="67"/>
    </row>
    <row r="6637" spans="1:25" s="2" customFormat="1" ht="16.5" customHeight="1">
      <c r="A6637" s="59">
        <v>6636</v>
      </c>
      <c r="B6637" s="61" t="str">
        <f t="shared" si="721"/>
        <v>jb</v>
      </c>
      <c r="C6637" s="61" t="s">
        <v>2507</v>
      </c>
      <c r="D6637" s="2" t="s">
        <v>6819</v>
      </c>
      <c r="E6637" s="61" t="str">
        <f t="shared" si="722"/>
        <v>j</v>
      </c>
      <c r="F6637" s="62" t="str">
        <f t="shared" si="723"/>
        <v>b</v>
      </c>
      <c r="G6637" s="62" t="str">
        <f t="shared" si="724"/>
        <v>R</v>
      </c>
      <c r="H6637" s="62" t="str">
        <f t="shared" si="725"/>
        <v>L</v>
      </c>
      <c r="I6637" s="62">
        <f t="shared" si="726"/>
        <v>20</v>
      </c>
      <c r="J6637" s="62">
        <f t="shared" si="727"/>
        <v>15</v>
      </c>
      <c r="K6637" s="81">
        <v>1.9523810360544255E-8</v>
      </c>
      <c r="L6637" s="2" t="s">
        <v>6887</v>
      </c>
      <c r="M6637" s="2" t="s">
        <v>13533</v>
      </c>
      <c r="N6637" s="60" t="s">
        <v>7087</v>
      </c>
      <c r="O6637" s="66" t="s">
        <v>8348</v>
      </c>
      <c r="P6637" s="67" t="s">
        <v>2252</v>
      </c>
      <c r="Q6637" s="67" t="s">
        <v>14019</v>
      </c>
      <c r="R6637" s="67"/>
      <c r="S6637" s="67"/>
      <c r="T6637" s="67"/>
      <c r="U6637" s="67"/>
      <c r="V6637" s="67"/>
      <c r="W6637" s="67"/>
      <c r="X6637" s="67"/>
      <c r="Y6637" s="67"/>
    </row>
    <row r="6638" spans="1:25" s="2" customFormat="1" ht="16.5" customHeight="1">
      <c r="A6638" s="59">
        <v>6637</v>
      </c>
      <c r="B6638" s="61" t="str">
        <f t="shared" si="721"/>
        <v>jv</v>
      </c>
      <c r="C6638" s="61" t="s">
        <v>2472</v>
      </c>
      <c r="D6638" s="2" t="s">
        <v>14017</v>
      </c>
      <c r="E6638" s="61" t="str">
        <f t="shared" si="722"/>
        <v>j</v>
      </c>
      <c r="F6638" s="62" t="str">
        <f t="shared" si="723"/>
        <v>v</v>
      </c>
      <c r="G6638" s="62" t="str">
        <f t="shared" si="724"/>
        <v>R</v>
      </c>
      <c r="H6638" s="62" t="str">
        <f t="shared" si="725"/>
        <v>L</v>
      </c>
      <c r="I6638" s="62">
        <f t="shared" si="726"/>
        <v>20</v>
      </c>
      <c r="J6638" s="62">
        <f t="shared" si="727"/>
        <v>12</v>
      </c>
      <c r="K6638" s="81">
        <v>1.9523810360544255E-8</v>
      </c>
      <c r="L6638" s="2" t="s">
        <v>6887</v>
      </c>
      <c r="M6638" s="2" t="s">
        <v>13513</v>
      </c>
      <c r="N6638" s="60" t="s">
        <v>6797</v>
      </c>
      <c r="O6638" s="66" t="s">
        <v>7534</v>
      </c>
      <c r="P6638" s="67" t="s">
        <v>5600</v>
      </c>
      <c r="Q6638" s="67" t="s">
        <v>3348</v>
      </c>
      <c r="R6638" s="67" t="s">
        <v>3630</v>
      </c>
      <c r="S6638" s="67"/>
      <c r="T6638" s="67"/>
      <c r="U6638" s="67"/>
      <c r="V6638" s="67"/>
      <c r="W6638" s="67"/>
      <c r="X6638" s="67"/>
      <c r="Y6638" s="67"/>
    </row>
    <row r="6639" spans="1:25" s="2" customFormat="1" ht="16.5" customHeight="1">
      <c r="A6639" s="59">
        <v>6638</v>
      </c>
      <c r="B6639" s="61" t="str">
        <f t="shared" si="721"/>
        <v>pi</v>
      </c>
      <c r="C6639" s="61" t="s">
        <v>3765</v>
      </c>
      <c r="D6639" s="2" t="s">
        <v>6955</v>
      </c>
      <c r="E6639" s="61" t="str">
        <f t="shared" si="722"/>
        <v>p</v>
      </c>
      <c r="F6639" s="62" t="str">
        <f t="shared" si="723"/>
        <v>i</v>
      </c>
      <c r="G6639" s="62" t="str">
        <f t="shared" si="724"/>
        <v>R</v>
      </c>
      <c r="H6639" s="62" t="str">
        <f t="shared" si="725"/>
        <v>R</v>
      </c>
      <c r="I6639" s="62">
        <f t="shared" si="726"/>
        <v>26</v>
      </c>
      <c r="J6639" s="62">
        <f t="shared" si="727"/>
        <v>22</v>
      </c>
      <c r="K6639" s="81">
        <v>1.9523810360544255E-8</v>
      </c>
      <c r="L6639" s="2" t="s">
        <v>6881</v>
      </c>
      <c r="M6639" s="2" t="s">
        <v>13510</v>
      </c>
      <c r="N6639" s="60" t="s">
        <v>7106</v>
      </c>
      <c r="O6639" s="66" t="s">
        <v>12073</v>
      </c>
      <c r="P6639" s="67" t="s">
        <v>1364</v>
      </c>
      <c r="Q6639" s="67" t="s">
        <v>98</v>
      </c>
      <c r="R6639" s="67">
        <v>4</v>
      </c>
      <c r="S6639" s="67"/>
      <c r="T6639" s="67"/>
      <c r="U6639" s="67"/>
      <c r="V6639" s="67"/>
      <c r="W6639" s="67"/>
      <c r="X6639" s="67"/>
      <c r="Y6639" s="67"/>
    </row>
    <row r="6640" spans="1:25" s="2" customFormat="1" ht="16.5" customHeight="1">
      <c r="A6640" s="59">
        <v>6639</v>
      </c>
      <c r="B6640" s="61" t="str">
        <f t="shared" si="721"/>
        <v>tn</v>
      </c>
      <c r="C6640" s="61" t="s">
        <v>4812</v>
      </c>
      <c r="D6640" s="2" t="s">
        <v>13703</v>
      </c>
      <c r="E6640" s="61" t="str">
        <f t="shared" si="722"/>
        <v>t</v>
      </c>
      <c r="F6640" s="62" t="str">
        <f t="shared" si="723"/>
        <v>n</v>
      </c>
      <c r="G6640" s="62" t="str">
        <f t="shared" si="724"/>
        <v>L</v>
      </c>
      <c r="H6640" s="62" t="str">
        <f t="shared" si="725"/>
        <v>R</v>
      </c>
      <c r="I6640" s="62">
        <f t="shared" si="726"/>
        <v>13</v>
      </c>
      <c r="J6640" s="62">
        <f t="shared" si="727"/>
        <v>18</v>
      </c>
      <c r="K6640" s="81">
        <v>1.9523810360544255E-8</v>
      </c>
      <c r="L6640" s="2" t="s">
        <v>6884</v>
      </c>
      <c r="M6640" s="2" t="s">
        <v>6841</v>
      </c>
      <c r="N6640" s="60" t="s">
        <v>6972</v>
      </c>
      <c r="O6640" s="66" t="s">
        <v>9702</v>
      </c>
      <c r="P6640" s="67" t="s">
        <v>2324</v>
      </c>
      <c r="Q6640" s="67" t="s">
        <v>1993</v>
      </c>
      <c r="R6640" s="67" t="s">
        <v>1993</v>
      </c>
      <c r="S6640" s="67"/>
      <c r="T6640" s="67"/>
      <c r="U6640" s="67"/>
      <c r="V6640" s="67"/>
      <c r="W6640" s="67"/>
      <c r="X6640" s="67"/>
      <c r="Y6640" s="67"/>
    </row>
    <row r="6641" spans="1:25" s="2" customFormat="1" ht="16.5" customHeight="1">
      <c r="A6641" s="59">
        <v>6640</v>
      </c>
      <c r="B6641" s="61" t="str">
        <f t="shared" si="721"/>
        <v>ta</v>
      </c>
      <c r="C6641" s="61" t="s">
        <v>4774</v>
      </c>
      <c r="D6641" s="2" t="s">
        <v>6814</v>
      </c>
      <c r="E6641" s="61" t="str">
        <f t="shared" si="722"/>
        <v>t</v>
      </c>
      <c r="F6641" s="62" t="str">
        <f t="shared" si="723"/>
        <v>a</v>
      </c>
      <c r="G6641" s="62" t="str">
        <f t="shared" si="724"/>
        <v>L</v>
      </c>
      <c r="H6641" s="62" t="str">
        <f t="shared" si="725"/>
        <v>L</v>
      </c>
      <c r="I6641" s="62">
        <f t="shared" si="726"/>
        <v>13</v>
      </c>
      <c r="J6641" s="62">
        <f t="shared" si="727"/>
        <v>2</v>
      </c>
      <c r="K6641" s="81">
        <v>1.9523810360544255E-8</v>
      </c>
      <c r="L6641" s="2" t="s">
        <v>6884</v>
      </c>
      <c r="M6641" s="2" t="s">
        <v>6875</v>
      </c>
      <c r="N6641" s="60" t="s">
        <v>13454</v>
      </c>
      <c r="O6641" s="66" t="s">
        <v>11677</v>
      </c>
      <c r="P6641" s="67" t="s">
        <v>4621</v>
      </c>
      <c r="Q6641" s="67" t="s">
        <v>14513</v>
      </c>
      <c r="R6641" s="67" t="s">
        <v>6095</v>
      </c>
      <c r="S6641" s="67"/>
      <c r="T6641" s="67"/>
      <c r="U6641" s="67"/>
      <c r="V6641" s="67"/>
      <c r="W6641" s="67"/>
      <c r="X6641" s="67"/>
      <c r="Y6641" s="67"/>
    </row>
    <row r="6642" spans="1:25" s="2" customFormat="1" ht="16.5" customHeight="1">
      <c r="A6642" s="59">
        <v>6641</v>
      </c>
      <c r="B6642" s="61" t="str">
        <f t="shared" si="721"/>
        <v>ek</v>
      </c>
      <c r="C6642" s="61" t="s">
        <v>5934</v>
      </c>
      <c r="D6642" s="2" t="s">
        <v>13618</v>
      </c>
      <c r="E6642" s="61" t="str">
        <f t="shared" si="722"/>
        <v>e</v>
      </c>
      <c r="F6642" s="62" t="str">
        <f t="shared" si="723"/>
        <v>k</v>
      </c>
      <c r="G6642" s="62" t="str">
        <f t="shared" si="724"/>
        <v>L</v>
      </c>
      <c r="H6642" s="62" t="str">
        <f t="shared" si="725"/>
        <v>R</v>
      </c>
      <c r="I6642" s="62">
        <f t="shared" si="726"/>
        <v>7</v>
      </c>
      <c r="J6642" s="62">
        <f t="shared" si="727"/>
        <v>23</v>
      </c>
      <c r="K6642" s="81">
        <v>1.9523810360544255E-8</v>
      </c>
      <c r="L6642" s="2" t="s">
        <v>6885</v>
      </c>
      <c r="M6642" s="2" t="s">
        <v>13530</v>
      </c>
      <c r="N6642" s="60" t="s">
        <v>13501</v>
      </c>
      <c r="O6642" s="66" t="s">
        <v>5934</v>
      </c>
      <c r="P6642" s="67" t="s">
        <v>5934</v>
      </c>
      <c r="Q6642" s="67"/>
      <c r="R6642" s="67"/>
      <c r="S6642" s="67"/>
      <c r="T6642" s="67"/>
      <c r="U6642" s="67"/>
      <c r="V6642" s="67"/>
      <c r="W6642" s="67"/>
      <c r="X6642" s="67"/>
      <c r="Y6642" s="67"/>
    </row>
    <row r="6643" spans="1:25" s="2" customFormat="1" ht="16.5" customHeight="1">
      <c r="A6643" s="59">
        <v>6642</v>
      </c>
      <c r="B6643" s="61" t="str">
        <f t="shared" si="721"/>
        <v>tg</v>
      </c>
      <c r="C6643" s="61" t="s">
        <v>4827</v>
      </c>
      <c r="D6643" s="2" t="s">
        <v>13713</v>
      </c>
      <c r="E6643" s="61" t="str">
        <f t="shared" si="722"/>
        <v>t</v>
      </c>
      <c r="F6643" s="62" t="str">
        <f t="shared" si="723"/>
        <v>g</v>
      </c>
      <c r="G6643" s="62" t="str">
        <f t="shared" si="724"/>
        <v>L</v>
      </c>
      <c r="H6643" s="62" t="str">
        <f t="shared" si="725"/>
        <v>L</v>
      </c>
      <c r="I6643" s="62">
        <f t="shared" si="726"/>
        <v>13</v>
      </c>
      <c r="J6643" s="62">
        <f t="shared" si="727"/>
        <v>14</v>
      </c>
      <c r="K6643" s="81">
        <v>1.9523810360544255E-8</v>
      </c>
      <c r="L6643" s="2" t="s">
        <v>6884</v>
      </c>
      <c r="M6643" s="2" t="s">
        <v>13767</v>
      </c>
      <c r="N6643" s="60" t="s">
        <v>6979</v>
      </c>
      <c r="O6643" s="66" t="s">
        <v>9657</v>
      </c>
      <c r="P6643" s="67" t="s">
        <v>2324</v>
      </c>
      <c r="Q6643" s="67" t="s">
        <v>4621</v>
      </c>
      <c r="R6643" s="67" t="s">
        <v>6773</v>
      </c>
      <c r="S6643" s="67" t="s">
        <v>6806</v>
      </c>
      <c r="T6643" s="67"/>
      <c r="U6643" s="67"/>
      <c r="V6643" s="67"/>
      <c r="W6643" s="67"/>
      <c r="X6643" s="67"/>
      <c r="Y6643" s="67"/>
    </row>
    <row r="6644" spans="1:25" s="2" customFormat="1" ht="16.5" customHeight="1">
      <c r="A6644" s="59">
        <v>6643</v>
      </c>
      <c r="B6644" s="61" t="str">
        <f t="shared" si="721"/>
        <v>ug</v>
      </c>
      <c r="C6644" s="61" t="s">
        <v>6340</v>
      </c>
      <c r="D6644" s="2" t="s">
        <v>13622</v>
      </c>
      <c r="E6644" s="61" t="str">
        <f t="shared" si="722"/>
        <v>u</v>
      </c>
      <c r="F6644" s="62" t="str">
        <f t="shared" si="723"/>
        <v>g</v>
      </c>
      <c r="G6644" s="62" t="str">
        <f t="shared" si="724"/>
        <v>R</v>
      </c>
      <c r="H6644" s="62" t="str">
        <f t="shared" si="725"/>
        <v>L</v>
      </c>
      <c r="I6644" s="62">
        <f t="shared" si="726"/>
        <v>19</v>
      </c>
      <c r="J6644" s="62">
        <f t="shared" si="727"/>
        <v>14</v>
      </c>
      <c r="K6644" s="81">
        <v>1.9523810360544255E-8</v>
      </c>
      <c r="L6644" s="2" t="s">
        <v>13537</v>
      </c>
      <c r="M6644" s="2" t="s">
        <v>13767</v>
      </c>
      <c r="N6644" s="60" t="s">
        <v>7106</v>
      </c>
      <c r="O6644" s="66" t="s">
        <v>10724</v>
      </c>
      <c r="P6644" s="67" t="s">
        <v>3630</v>
      </c>
      <c r="Q6644" s="67" t="s">
        <v>5918</v>
      </c>
      <c r="R6644" s="67" t="s">
        <v>4492</v>
      </c>
      <c r="S6644" s="67"/>
      <c r="T6644" s="67"/>
      <c r="U6644" s="67"/>
      <c r="V6644" s="67"/>
      <c r="W6644" s="67"/>
      <c r="X6644" s="67"/>
      <c r="Y6644" s="67"/>
    </row>
    <row r="6645" spans="1:25" s="2" customFormat="1" ht="16.5" customHeight="1">
      <c r="A6645" s="59">
        <v>6644</v>
      </c>
      <c r="B6645" s="61" t="str">
        <f t="shared" si="721"/>
        <v>ay</v>
      </c>
      <c r="C6645" s="61" t="s">
        <v>4</v>
      </c>
      <c r="D6645" s="2" t="s">
        <v>6875</v>
      </c>
      <c r="E6645" s="61" t="str">
        <f t="shared" si="722"/>
        <v>a</v>
      </c>
      <c r="F6645" s="62" t="str">
        <f t="shared" si="723"/>
        <v>y</v>
      </c>
      <c r="G6645" s="62" t="str">
        <f t="shared" si="724"/>
        <v>L</v>
      </c>
      <c r="H6645" s="62" t="str">
        <f t="shared" si="725"/>
        <v>R</v>
      </c>
      <c r="I6645" s="62">
        <f t="shared" si="726"/>
        <v>2</v>
      </c>
      <c r="J6645" s="62">
        <f t="shared" si="727"/>
        <v>16</v>
      </c>
      <c r="K6645" s="81">
        <v>1.9523810360544255E-8</v>
      </c>
      <c r="L6645" s="2" t="s">
        <v>6875</v>
      </c>
      <c r="N6645" s="60" t="s">
        <v>6979</v>
      </c>
      <c r="O6645" s="66" t="s">
        <v>9661</v>
      </c>
      <c r="P6645" s="67" t="s">
        <v>2324</v>
      </c>
      <c r="Q6645" s="67" t="s">
        <v>1364</v>
      </c>
      <c r="R6645" s="67" t="s">
        <v>2605</v>
      </c>
      <c r="S6645" s="67"/>
      <c r="T6645" s="67"/>
      <c r="U6645" s="67"/>
      <c r="V6645" s="67"/>
      <c r="W6645" s="67"/>
      <c r="X6645" s="67"/>
      <c r="Y6645" s="67"/>
    </row>
    <row r="6646" spans="1:25" s="2" customFormat="1" ht="16.5" customHeight="1">
      <c r="A6646" s="59">
        <v>6645</v>
      </c>
      <c r="B6646" s="61" t="str">
        <f t="shared" si="721"/>
        <v>dw</v>
      </c>
      <c r="C6646" s="61" t="s">
        <v>6776</v>
      </c>
      <c r="D6646" s="2" t="s">
        <v>13574</v>
      </c>
      <c r="E6646" s="61" t="str">
        <f t="shared" si="722"/>
        <v>d</v>
      </c>
      <c r="F6646" s="62" t="str">
        <f t="shared" si="723"/>
        <v>w</v>
      </c>
      <c r="G6646" s="62" t="str">
        <f t="shared" si="724"/>
        <v>L</v>
      </c>
      <c r="H6646" s="62" t="str">
        <f t="shared" si="725"/>
        <v>L</v>
      </c>
      <c r="I6646" s="62">
        <f t="shared" si="726"/>
        <v>8</v>
      </c>
      <c r="J6646" s="62">
        <f t="shared" si="727"/>
        <v>4</v>
      </c>
      <c r="K6646" s="81">
        <v>1.9523810360544255E-8</v>
      </c>
      <c r="L6646" s="2" t="s">
        <v>13508</v>
      </c>
      <c r="M6646" s="2" t="s">
        <v>6916</v>
      </c>
      <c r="N6646" s="60" t="s">
        <v>13501</v>
      </c>
      <c r="O6646" s="66" t="s">
        <v>14496</v>
      </c>
      <c r="P6646" s="67" t="s">
        <v>6776</v>
      </c>
      <c r="Q6646" s="67"/>
      <c r="R6646" s="67"/>
      <c r="S6646" s="67"/>
      <c r="T6646" s="67"/>
      <c r="U6646" s="67"/>
      <c r="V6646" s="67"/>
      <c r="W6646" s="67"/>
      <c r="X6646" s="67"/>
      <c r="Y6646" s="67"/>
    </row>
    <row r="6647" spans="1:25" s="2" customFormat="1" ht="16.5" customHeight="1">
      <c r="A6647" s="59">
        <v>6646</v>
      </c>
      <c r="B6647" s="61" t="str">
        <f t="shared" si="721"/>
        <v>ek</v>
      </c>
      <c r="C6647" s="61" t="s">
        <v>5943</v>
      </c>
      <c r="D6647" s="2" t="s">
        <v>13618</v>
      </c>
      <c r="E6647" s="61" t="str">
        <f t="shared" si="722"/>
        <v>e</v>
      </c>
      <c r="F6647" s="62" t="str">
        <f t="shared" si="723"/>
        <v>k</v>
      </c>
      <c r="G6647" s="62" t="str">
        <f t="shared" si="724"/>
        <v>L</v>
      </c>
      <c r="H6647" s="62" t="str">
        <f t="shared" si="725"/>
        <v>R</v>
      </c>
      <c r="I6647" s="62">
        <f t="shared" si="726"/>
        <v>7</v>
      </c>
      <c r="J6647" s="62">
        <f t="shared" si="727"/>
        <v>23</v>
      </c>
      <c r="K6647" s="81">
        <v>1.6269841967120211E-8</v>
      </c>
      <c r="L6647" s="2" t="s">
        <v>6885</v>
      </c>
      <c r="M6647" s="2" t="s">
        <v>13530</v>
      </c>
      <c r="N6647" s="60" t="s">
        <v>7205</v>
      </c>
      <c r="O6647" s="66" t="s">
        <v>8080</v>
      </c>
      <c r="P6647" s="67" t="s">
        <v>426</v>
      </c>
      <c r="Q6647" s="67" t="s">
        <v>6797</v>
      </c>
      <c r="R6647" s="67" t="s">
        <v>2287</v>
      </c>
      <c r="S6647" s="67"/>
      <c r="T6647" s="67"/>
      <c r="U6647" s="67"/>
      <c r="V6647" s="67"/>
      <c r="W6647" s="67"/>
      <c r="X6647" s="67"/>
      <c r="Y6647" s="67"/>
    </row>
    <row r="6648" spans="1:25" s="2" customFormat="1" ht="16.5" customHeight="1">
      <c r="A6648" s="59">
        <v>6647</v>
      </c>
      <c r="B6648" s="61" t="str">
        <f t="shared" si="721"/>
        <v>of</v>
      </c>
      <c r="C6648" s="61" t="s">
        <v>4491</v>
      </c>
      <c r="D6648" s="2" t="s">
        <v>13538</v>
      </c>
      <c r="E6648" s="61" t="str">
        <f t="shared" si="722"/>
        <v>o</v>
      </c>
      <c r="F6648" s="62" t="str">
        <f t="shared" si="723"/>
        <v>f</v>
      </c>
      <c r="G6648" s="62" t="str">
        <f t="shared" si="724"/>
        <v>R</v>
      </c>
      <c r="H6648" s="62" t="str">
        <f t="shared" si="725"/>
        <v>L</v>
      </c>
      <c r="I6648" s="62">
        <f t="shared" si="726"/>
        <v>24</v>
      </c>
      <c r="J6648" s="62">
        <f t="shared" si="727"/>
        <v>11</v>
      </c>
      <c r="K6648" s="81">
        <v>1.6269841967120211E-8</v>
      </c>
      <c r="L6648" s="2" t="s">
        <v>14018</v>
      </c>
      <c r="M6648" s="2" t="s">
        <v>13510</v>
      </c>
      <c r="N6648" s="60" t="s">
        <v>7131</v>
      </c>
      <c r="O6648" s="66" t="s">
        <v>10140</v>
      </c>
      <c r="P6648" s="67" t="s">
        <v>6065</v>
      </c>
      <c r="Q6648" s="67" t="s">
        <v>14512</v>
      </c>
      <c r="R6648" s="67" t="s">
        <v>3812</v>
      </c>
      <c r="S6648" s="67" t="s">
        <v>630</v>
      </c>
      <c r="T6648" s="67"/>
      <c r="U6648" s="67"/>
      <c r="V6648" s="67"/>
      <c r="W6648" s="67"/>
      <c r="X6648" s="67"/>
      <c r="Y6648" s="67"/>
    </row>
    <row r="6649" spans="1:25" s="2" customFormat="1" ht="16.5" customHeight="1">
      <c r="A6649" s="59">
        <v>6648</v>
      </c>
      <c r="B6649" s="61" t="str">
        <f t="shared" si="721"/>
        <v>dm</v>
      </c>
      <c r="C6649" s="61" t="s">
        <v>1088</v>
      </c>
      <c r="D6649" s="2" t="s">
        <v>13682</v>
      </c>
      <c r="E6649" s="61" t="str">
        <f t="shared" si="722"/>
        <v>d</v>
      </c>
      <c r="F6649" s="62" t="str">
        <f t="shared" si="723"/>
        <v>m</v>
      </c>
      <c r="G6649" s="62" t="str">
        <f t="shared" si="724"/>
        <v>L</v>
      </c>
      <c r="H6649" s="62" t="str">
        <f t="shared" si="725"/>
        <v>R</v>
      </c>
      <c r="I6649" s="62">
        <f t="shared" si="726"/>
        <v>8</v>
      </c>
      <c r="J6649" s="62">
        <f t="shared" si="727"/>
        <v>21</v>
      </c>
      <c r="K6649" s="81">
        <v>1.6269841967120211E-8</v>
      </c>
      <c r="L6649" s="2" t="s">
        <v>13508</v>
      </c>
      <c r="M6649" s="2" t="s">
        <v>14110</v>
      </c>
      <c r="N6649" s="60" t="s">
        <v>13986</v>
      </c>
      <c r="O6649" s="66" t="s">
        <v>14322</v>
      </c>
      <c r="P6649" s="67" t="s">
        <v>6798</v>
      </c>
      <c r="Q6649" s="67" t="s">
        <v>3348</v>
      </c>
      <c r="R6649" s="67" t="s">
        <v>6765</v>
      </c>
      <c r="S6649" s="67" t="s">
        <v>2323</v>
      </c>
      <c r="T6649" s="67"/>
      <c r="U6649" s="67"/>
      <c r="V6649" s="67"/>
      <c r="W6649" s="67"/>
      <c r="X6649" s="67"/>
      <c r="Y6649" s="67"/>
    </row>
    <row r="6650" spans="1:25" s="2" customFormat="1" ht="16.5" customHeight="1">
      <c r="A6650" s="59">
        <v>6649</v>
      </c>
      <c r="B6650" s="61" t="str">
        <f t="shared" si="721"/>
        <v>sg</v>
      </c>
      <c r="C6650" s="61" t="s">
        <v>4322</v>
      </c>
      <c r="D6650" s="2" t="s">
        <v>13761</v>
      </c>
      <c r="E6650" s="61" t="str">
        <f t="shared" si="722"/>
        <v>s</v>
      </c>
      <c r="F6650" s="62" t="str">
        <f t="shared" si="723"/>
        <v>g</v>
      </c>
      <c r="G6650" s="62" t="str">
        <f t="shared" si="724"/>
        <v>L</v>
      </c>
      <c r="H6650" s="62" t="str">
        <f t="shared" si="725"/>
        <v>L</v>
      </c>
      <c r="I6650" s="62">
        <f t="shared" si="726"/>
        <v>5</v>
      </c>
      <c r="J6650" s="62">
        <f t="shared" si="727"/>
        <v>14</v>
      </c>
      <c r="K6650" s="81">
        <v>1.6269841967120211E-8</v>
      </c>
      <c r="L6650" s="2" t="s">
        <v>6775</v>
      </c>
      <c r="M6650" s="2" t="s">
        <v>13767</v>
      </c>
      <c r="N6650" s="60" t="s">
        <v>6972</v>
      </c>
      <c r="O6650" s="66" t="s">
        <v>12459</v>
      </c>
      <c r="P6650" s="67" t="s">
        <v>4495</v>
      </c>
      <c r="Q6650" s="67" t="s">
        <v>6041</v>
      </c>
      <c r="R6650" s="67" t="s">
        <v>6041</v>
      </c>
      <c r="S6650" s="67" t="s">
        <v>6041</v>
      </c>
      <c r="T6650" s="67" t="s">
        <v>3474</v>
      </c>
      <c r="U6650" s="67"/>
      <c r="V6650" s="67"/>
      <c r="W6650" s="67"/>
      <c r="X6650" s="67"/>
      <c r="Y6650" s="67"/>
    </row>
    <row r="6651" spans="1:25" s="2" customFormat="1" ht="16.5" customHeight="1">
      <c r="A6651" s="59">
        <v>6650</v>
      </c>
      <c r="B6651" s="61" t="str">
        <f t="shared" si="721"/>
        <v>an</v>
      </c>
      <c r="C6651" s="61" t="s">
        <v>38</v>
      </c>
      <c r="D6651" s="2" t="s">
        <v>6841</v>
      </c>
      <c r="E6651" s="61" t="str">
        <f t="shared" si="722"/>
        <v>a</v>
      </c>
      <c r="F6651" s="62" t="str">
        <f t="shared" si="723"/>
        <v>n</v>
      </c>
      <c r="G6651" s="62" t="str">
        <f t="shared" si="724"/>
        <v>L</v>
      </c>
      <c r="H6651" s="62" t="str">
        <f t="shared" si="725"/>
        <v>R</v>
      </c>
      <c r="I6651" s="62">
        <f t="shared" si="726"/>
        <v>2</v>
      </c>
      <c r="J6651" s="62">
        <f t="shared" si="727"/>
        <v>18</v>
      </c>
      <c r="K6651" s="81">
        <v>1.6269841967120211E-8</v>
      </c>
      <c r="L6651" s="2" t="s">
        <v>6875</v>
      </c>
      <c r="M6651" s="2" t="s">
        <v>6878</v>
      </c>
      <c r="N6651" s="60" t="s">
        <v>7106</v>
      </c>
      <c r="O6651" s="66" t="s">
        <v>8716</v>
      </c>
      <c r="P6651" s="67" t="s">
        <v>4548</v>
      </c>
      <c r="Q6651" s="67" t="s">
        <v>5918</v>
      </c>
      <c r="R6651" s="67"/>
      <c r="S6651" s="67"/>
      <c r="T6651" s="67"/>
      <c r="U6651" s="67"/>
      <c r="V6651" s="67"/>
      <c r="W6651" s="67"/>
      <c r="X6651" s="67"/>
      <c r="Y6651" s="67"/>
    </row>
    <row r="6652" spans="1:25" s="2" customFormat="1" ht="16.5" customHeight="1">
      <c r="A6652" s="59">
        <v>6651</v>
      </c>
      <c r="B6652" s="61" t="str">
        <f t="shared" si="721"/>
        <v>ke</v>
      </c>
      <c r="C6652" s="61" t="s">
        <v>2593</v>
      </c>
      <c r="D6652" s="2" t="s">
        <v>6869</v>
      </c>
      <c r="E6652" s="61" t="str">
        <f t="shared" si="722"/>
        <v>k</v>
      </c>
      <c r="F6652" s="62" t="str">
        <f t="shared" si="723"/>
        <v>e</v>
      </c>
      <c r="G6652" s="62" t="str">
        <f t="shared" si="724"/>
        <v>R</v>
      </c>
      <c r="H6652" s="62" t="str">
        <f t="shared" si="725"/>
        <v>L</v>
      </c>
      <c r="I6652" s="62">
        <f t="shared" si="726"/>
        <v>23</v>
      </c>
      <c r="J6652" s="62">
        <f t="shared" si="727"/>
        <v>7</v>
      </c>
      <c r="K6652" s="81">
        <v>1.6269841967120211E-8</v>
      </c>
      <c r="L6652" s="2" t="s">
        <v>6890</v>
      </c>
      <c r="M6652" s="2" t="s">
        <v>6876</v>
      </c>
      <c r="N6652" s="60" t="s">
        <v>6972</v>
      </c>
      <c r="O6652" s="66" t="s">
        <v>9532</v>
      </c>
      <c r="P6652" s="67" t="s">
        <v>2324</v>
      </c>
      <c r="Q6652" s="67" t="s">
        <v>2605</v>
      </c>
      <c r="R6652" s="67"/>
      <c r="S6652" s="67"/>
      <c r="T6652" s="67"/>
      <c r="U6652" s="67"/>
      <c r="V6652" s="67"/>
      <c r="W6652" s="67"/>
      <c r="X6652" s="67"/>
      <c r="Y6652" s="67"/>
    </row>
    <row r="6653" spans="1:25" s="2" customFormat="1" ht="16.5" customHeight="1">
      <c r="A6653" s="59">
        <v>6652</v>
      </c>
      <c r="B6653" s="61" t="str">
        <f t="shared" si="721"/>
        <v>fn</v>
      </c>
      <c r="C6653" s="61" t="s">
        <v>1202</v>
      </c>
      <c r="D6653" s="2" t="s">
        <v>6863</v>
      </c>
      <c r="E6653" s="61" t="str">
        <f t="shared" si="722"/>
        <v>f</v>
      </c>
      <c r="F6653" s="62" t="str">
        <f t="shared" si="723"/>
        <v>n</v>
      </c>
      <c r="G6653" s="62" t="str">
        <f t="shared" si="724"/>
        <v>L</v>
      </c>
      <c r="H6653" s="62" t="str">
        <f t="shared" si="725"/>
        <v>R</v>
      </c>
      <c r="I6653" s="62">
        <f t="shared" si="726"/>
        <v>11</v>
      </c>
      <c r="J6653" s="62">
        <f t="shared" si="727"/>
        <v>18</v>
      </c>
      <c r="K6653" s="81">
        <v>1.6269841967120211E-8</v>
      </c>
      <c r="L6653" s="2" t="s">
        <v>6886</v>
      </c>
      <c r="M6653" s="2" t="s">
        <v>6841</v>
      </c>
      <c r="N6653" s="60" t="s">
        <v>6972</v>
      </c>
      <c r="O6653" s="66" t="s">
        <v>10379</v>
      </c>
      <c r="P6653" s="67" t="s">
        <v>14507</v>
      </c>
      <c r="Q6653" s="67" t="s">
        <v>14111</v>
      </c>
      <c r="R6653" s="67" t="s">
        <v>4903</v>
      </c>
      <c r="S6653" s="67"/>
      <c r="T6653" s="67"/>
      <c r="U6653" s="67"/>
      <c r="V6653" s="67"/>
      <c r="W6653" s="67"/>
      <c r="X6653" s="67"/>
      <c r="Y6653" s="67"/>
    </row>
    <row r="6654" spans="1:25" s="2" customFormat="1" ht="16.5" customHeight="1">
      <c r="A6654" s="59">
        <v>6653</v>
      </c>
      <c r="B6654" s="61" t="str">
        <f t="shared" si="721"/>
        <v>ei</v>
      </c>
      <c r="C6654" s="61" t="s">
        <v>5851</v>
      </c>
      <c r="D6654" s="2" t="s">
        <v>6920</v>
      </c>
      <c r="E6654" s="61" t="str">
        <f t="shared" si="722"/>
        <v>e</v>
      </c>
      <c r="F6654" s="62" t="str">
        <f t="shared" si="723"/>
        <v>i</v>
      </c>
      <c r="G6654" s="62" t="str">
        <f t="shared" si="724"/>
        <v>L</v>
      </c>
      <c r="H6654" s="62" t="str">
        <f t="shared" si="725"/>
        <v>R</v>
      </c>
      <c r="I6654" s="62">
        <f t="shared" si="726"/>
        <v>7</v>
      </c>
      <c r="J6654" s="62">
        <f t="shared" si="727"/>
        <v>22</v>
      </c>
      <c r="K6654" s="81">
        <v>1.6269841967120211E-8</v>
      </c>
      <c r="L6654" s="2" t="s">
        <v>6876</v>
      </c>
      <c r="M6654" s="2" t="s">
        <v>13510</v>
      </c>
      <c r="N6654" s="60" t="s">
        <v>6972</v>
      </c>
      <c r="O6654" s="66" t="s">
        <v>10179</v>
      </c>
      <c r="P6654" s="67" t="s">
        <v>6541</v>
      </c>
      <c r="Q6654" s="67" t="s">
        <v>6776</v>
      </c>
      <c r="R6654" s="67" t="s">
        <v>6759</v>
      </c>
      <c r="S6654" s="67"/>
      <c r="T6654" s="67"/>
      <c r="U6654" s="67"/>
      <c r="V6654" s="67"/>
      <c r="W6654" s="67"/>
      <c r="X6654" s="67"/>
      <c r="Y6654" s="67"/>
    </row>
    <row r="6655" spans="1:25" s="2" customFormat="1" ht="16.5" customHeight="1">
      <c r="A6655" s="59">
        <v>6654</v>
      </c>
      <c r="B6655" s="61" t="str">
        <f t="shared" si="721"/>
        <v>d;</v>
      </c>
      <c r="C6655" s="61" t="s">
        <v>1095</v>
      </c>
      <c r="D6655" s="2" t="s">
        <v>13525</v>
      </c>
      <c r="E6655" s="61" t="str">
        <f t="shared" si="722"/>
        <v>d</v>
      </c>
      <c r="F6655" s="62" t="str">
        <f t="shared" si="723"/>
        <v>;</v>
      </c>
      <c r="G6655" s="62" t="str">
        <f t="shared" si="724"/>
        <v>L</v>
      </c>
      <c r="H6655" s="62" t="str">
        <f t="shared" si="725"/>
        <v>R</v>
      </c>
      <c r="I6655" s="62">
        <f t="shared" si="726"/>
        <v>8</v>
      </c>
      <c r="J6655" s="62">
        <f t="shared" si="727"/>
        <v>27</v>
      </c>
      <c r="K6655" s="81">
        <v>1.6269841967120211E-8</v>
      </c>
      <c r="L6655" s="2" t="s">
        <v>13508</v>
      </c>
      <c r="M6655" s="2" t="s">
        <v>13534</v>
      </c>
      <c r="N6655" s="60" t="s">
        <v>7206</v>
      </c>
      <c r="O6655" s="66" t="s">
        <v>9312</v>
      </c>
      <c r="P6655" s="67" t="s">
        <v>1445</v>
      </c>
      <c r="Q6655" s="67" t="s">
        <v>6687</v>
      </c>
      <c r="R6655" s="67" t="s">
        <v>3857</v>
      </c>
      <c r="S6655" s="67" t="s">
        <v>5479</v>
      </c>
      <c r="T6655" s="67"/>
      <c r="U6655" s="67"/>
      <c r="V6655" s="67"/>
      <c r="W6655" s="67"/>
      <c r="X6655" s="67"/>
      <c r="Y6655" s="67"/>
    </row>
    <row r="6656" spans="1:25" s="2" customFormat="1" ht="16.5" customHeight="1">
      <c r="A6656" s="59">
        <v>6655</v>
      </c>
      <c r="B6656" s="61" t="str">
        <f t="shared" si="721"/>
        <v>hs</v>
      </c>
      <c r="C6656" s="61" t="s">
        <v>1865</v>
      </c>
      <c r="D6656" s="2" t="s">
        <v>6934</v>
      </c>
      <c r="E6656" s="61" t="str">
        <f t="shared" si="722"/>
        <v>h</v>
      </c>
      <c r="F6656" s="62" t="str">
        <f t="shared" si="723"/>
        <v>s</v>
      </c>
      <c r="G6656" s="62" t="str">
        <f t="shared" si="724"/>
        <v>R</v>
      </c>
      <c r="H6656" s="62" t="str">
        <f t="shared" si="725"/>
        <v>L</v>
      </c>
      <c r="I6656" s="62">
        <f t="shared" si="726"/>
        <v>17</v>
      </c>
      <c r="J6656" s="62">
        <f t="shared" si="727"/>
        <v>5</v>
      </c>
      <c r="K6656" s="81">
        <v>1.6269841967120211E-8</v>
      </c>
      <c r="L6656" s="2" t="s">
        <v>6888</v>
      </c>
      <c r="M6656" s="2" t="s">
        <v>13512</v>
      </c>
      <c r="N6656" s="60" t="s">
        <v>13958</v>
      </c>
      <c r="O6656" s="66" t="s">
        <v>9803</v>
      </c>
      <c r="P6656" s="67" t="s">
        <v>3578</v>
      </c>
      <c r="Q6656" s="67" t="s">
        <v>426</v>
      </c>
      <c r="R6656" s="67" t="s">
        <v>6631</v>
      </c>
      <c r="S6656" s="67" t="s">
        <v>6041</v>
      </c>
      <c r="T6656" s="67"/>
      <c r="U6656" s="67"/>
      <c r="V6656" s="67"/>
      <c r="W6656" s="67"/>
      <c r="X6656" s="67"/>
      <c r="Y6656" s="67"/>
    </row>
    <row r="6657" spans="1:25" s="2" customFormat="1" ht="16.5" customHeight="1">
      <c r="A6657" s="59">
        <v>6656</v>
      </c>
      <c r="B6657" s="61" t="str">
        <f t="shared" si="721"/>
        <v>ka</v>
      </c>
      <c r="C6657" s="61" t="s">
        <v>2542</v>
      </c>
      <c r="D6657" s="2" t="s">
        <v>6847</v>
      </c>
      <c r="E6657" s="61" t="str">
        <f t="shared" si="722"/>
        <v>k</v>
      </c>
      <c r="F6657" s="62" t="str">
        <f t="shared" si="723"/>
        <v>a</v>
      </c>
      <c r="G6657" s="62" t="str">
        <f t="shared" si="724"/>
        <v>R</v>
      </c>
      <c r="H6657" s="62" t="str">
        <f t="shared" si="725"/>
        <v>L</v>
      </c>
      <c r="I6657" s="62">
        <f t="shared" si="726"/>
        <v>23</v>
      </c>
      <c r="J6657" s="62">
        <f t="shared" si="727"/>
        <v>2</v>
      </c>
      <c r="K6657" s="81">
        <v>1.6269841967120211E-8</v>
      </c>
      <c r="L6657" s="2" t="s">
        <v>6890</v>
      </c>
      <c r="M6657" s="2" t="s">
        <v>6875</v>
      </c>
      <c r="N6657" s="60" t="s">
        <v>6972</v>
      </c>
      <c r="O6657" s="66" t="s">
        <v>8207</v>
      </c>
      <c r="P6657" s="67" t="s">
        <v>6177</v>
      </c>
      <c r="Q6657" s="67" t="s">
        <v>4403</v>
      </c>
      <c r="R6657" s="67" t="s">
        <v>5332</v>
      </c>
      <c r="S6657" s="67"/>
      <c r="T6657" s="67"/>
      <c r="U6657" s="67"/>
      <c r="V6657" s="67"/>
      <c r="W6657" s="67"/>
      <c r="X6657" s="67"/>
      <c r="Y6657" s="67"/>
    </row>
    <row r="6658" spans="1:25" s="2" customFormat="1" ht="16.5" customHeight="1">
      <c r="A6658" s="59">
        <v>6657</v>
      </c>
      <c r="B6658" s="61" t="str">
        <f t="shared" si="721"/>
        <v>hb</v>
      </c>
      <c r="C6658" s="61" t="s">
        <v>1991</v>
      </c>
      <c r="D6658" s="2" t="s">
        <v>6833</v>
      </c>
      <c r="E6658" s="61" t="str">
        <f t="shared" si="722"/>
        <v>h</v>
      </c>
      <c r="F6658" s="62" t="str">
        <f t="shared" si="723"/>
        <v>b</v>
      </c>
      <c r="G6658" s="62" t="str">
        <f t="shared" si="724"/>
        <v>R</v>
      </c>
      <c r="H6658" s="62" t="str">
        <f t="shared" si="725"/>
        <v>L</v>
      </c>
      <c r="I6658" s="62">
        <f t="shared" si="726"/>
        <v>17</v>
      </c>
      <c r="J6658" s="62">
        <f t="shared" si="727"/>
        <v>15</v>
      </c>
      <c r="K6658" s="81">
        <v>1.6269841967120211E-8</v>
      </c>
      <c r="L6658" s="2" t="s">
        <v>6888</v>
      </c>
      <c r="M6658" s="2" t="s">
        <v>13536</v>
      </c>
      <c r="N6658" s="60" t="s">
        <v>7192</v>
      </c>
      <c r="O6658" s="66" t="s">
        <v>8890</v>
      </c>
      <c r="P6658" s="67" t="s">
        <v>4548</v>
      </c>
      <c r="Q6658" s="67" t="s">
        <v>6096</v>
      </c>
      <c r="R6658" s="67" t="s">
        <v>6631</v>
      </c>
      <c r="S6658" s="67"/>
      <c r="T6658" s="67"/>
      <c r="U6658" s="67"/>
      <c r="V6658" s="67"/>
      <c r="W6658" s="67"/>
      <c r="X6658" s="67"/>
      <c r="Y6658" s="67"/>
    </row>
    <row r="6659" spans="1:25" s="2" customFormat="1" ht="16.5" customHeight="1">
      <c r="A6659" s="59">
        <v>6658</v>
      </c>
      <c r="B6659" s="61" t="str">
        <f t="shared" ref="B6659:B6722" si="728">VLOOKUP(D6659,sp,2,FALSE)</f>
        <v>em</v>
      </c>
      <c r="C6659" s="61" t="s">
        <v>6143</v>
      </c>
      <c r="D6659" s="2" t="s">
        <v>13641</v>
      </c>
      <c r="E6659" s="61" t="str">
        <f t="shared" ref="E6659:E6722" si="729">LEFT(B6659,1)</f>
        <v>e</v>
      </c>
      <c r="F6659" s="62" t="str">
        <f t="shared" ref="F6659:F6722" si="730">RIGHT(B6659,1)</f>
        <v>m</v>
      </c>
      <c r="G6659" s="62" t="str">
        <f t="shared" si="724"/>
        <v>L</v>
      </c>
      <c r="H6659" s="62" t="str">
        <f t="shared" si="725"/>
        <v>R</v>
      </c>
      <c r="I6659" s="62">
        <f t="shared" si="726"/>
        <v>7</v>
      </c>
      <c r="J6659" s="62">
        <f t="shared" si="727"/>
        <v>21</v>
      </c>
      <c r="K6659" s="81">
        <v>1.6269841967120211E-8</v>
      </c>
      <c r="L6659" s="2" t="s">
        <v>6885</v>
      </c>
      <c r="M6659" s="2" t="s">
        <v>14110</v>
      </c>
      <c r="N6659" s="60" t="s">
        <v>7238</v>
      </c>
      <c r="O6659" s="66" t="s">
        <v>8254</v>
      </c>
      <c r="P6659" s="67" t="s">
        <v>5242</v>
      </c>
      <c r="Q6659" s="67" t="s">
        <v>6802</v>
      </c>
      <c r="R6659" s="67" t="s">
        <v>3476</v>
      </c>
      <c r="S6659" s="67"/>
      <c r="T6659" s="67"/>
      <c r="U6659" s="67"/>
      <c r="V6659" s="67"/>
      <c r="W6659" s="67"/>
      <c r="X6659" s="67"/>
      <c r="Y6659" s="67"/>
    </row>
    <row r="6660" spans="1:25" s="2" customFormat="1" ht="16.5" customHeight="1">
      <c r="A6660" s="59">
        <v>6659</v>
      </c>
      <c r="B6660" s="61" t="str">
        <f t="shared" si="728"/>
        <v>jr</v>
      </c>
      <c r="C6660" s="61" t="s">
        <v>2486</v>
      </c>
      <c r="D6660" s="2" t="s">
        <v>13728</v>
      </c>
      <c r="E6660" s="61" t="str">
        <f t="shared" si="729"/>
        <v>j</v>
      </c>
      <c r="F6660" s="62" t="str">
        <f t="shared" si="730"/>
        <v>r</v>
      </c>
      <c r="G6660" s="62" t="str">
        <f t="shared" ref="G6660:G6723" si="731">IF(FIND(E6660,"qwertasdfgzxcvbyuiophjkl;nm")&lt;15.5,"L","R")</f>
        <v>R</v>
      </c>
      <c r="H6660" s="62" t="str">
        <f t="shared" ref="H6660:H6723" si="732">IF(FIND(F6660,"qwertasdfgzxcvbyuiophjkl;nm")&lt;15.5,"L","R")</f>
        <v>L</v>
      </c>
      <c r="I6660" s="62">
        <f t="shared" ref="I6660:I6723" si="733">FIND(E6660,$I$1)</f>
        <v>20</v>
      </c>
      <c r="J6660" s="62">
        <f t="shared" ref="J6660:J6723" si="734">FIND(F6660,$I$1)</f>
        <v>10</v>
      </c>
      <c r="K6660" s="81">
        <v>1.6269841967120211E-8</v>
      </c>
      <c r="L6660" s="2" t="s">
        <v>6887</v>
      </c>
      <c r="M6660" s="2" t="s">
        <v>14110</v>
      </c>
      <c r="N6660" s="60" t="s">
        <v>6972</v>
      </c>
      <c r="O6660" s="66" t="s">
        <v>9690</v>
      </c>
      <c r="P6660" s="67" t="s">
        <v>2324</v>
      </c>
      <c r="Q6660" s="67" t="s">
        <v>6761</v>
      </c>
      <c r="R6660" s="67" t="s">
        <v>1304</v>
      </c>
      <c r="S6660" s="67" t="s">
        <v>6802</v>
      </c>
      <c r="T6660" s="67"/>
      <c r="U6660" s="67"/>
      <c r="V6660" s="67"/>
      <c r="W6660" s="67"/>
      <c r="X6660" s="67"/>
      <c r="Y6660" s="67"/>
    </row>
    <row r="6661" spans="1:25" s="2" customFormat="1" ht="16.5" customHeight="1">
      <c r="A6661" s="59">
        <v>6660</v>
      </c>
      <c r="B6661" s="61" t="str">
        <f t="shared" si="728"/>
        <v>tk</v>
      </c>
      <c r="C6661" s="61" t="s">
        <v>4913</v>
      </c>
      <c r="D6661" s="2" t="s">
        <v>13553</v>
      </c>
      <c r="E6661" s="61" t="str">
        <f t="shared" si="729"/>
        <v>t</v>
      </c>
      <c r="F6661" s="62" t="str">
        <f t="shared" si="730"/>
        <v>k</v>
      </c>
      <c r="G6661" s="62" t="str">
        <f t="shared" si="731"/>
        <v>L</v>
      </c>
      <c r="H6661" s="62" t="str">
        <f t="shared" si="732"/>
        <v>R</v>
      </c>
      <c r="I6661" s="62">
        <f t="shared" si="733"/>
        <v>13</v>
      </c>
      <c r="J6661" s="62">
        <f t="shared" si="734"/>
        <v>23</v>
      </c>
      <c r="K6661" s="81">
        <v>1.6269841967120211E-8</v>
      </c>
      <c r="L6661" s="2" t="s">
        <v>6884</v>
      </c>
      <c r="M6661" s="2" t="s">
        <v>6916</v>
      </c>
      <c r="N6661" s="60" t="s">
        <v>7106</v>
      </c>
      <c r="O6661" s="66" t="s">
        <v>8705</v>
      </c>
      <c r="P6661" s="67" t="s">
        <v>4548</v>
      </c>
      <c r="Q6661" s="67" t="s">
        <v>5807</v>
      </c>
      <c r="R6661" s="67" t="s">
        <v>824</v>
      </c>
      <c r="S6661" s="67" t="s">
        <v>14107</v>
      </c>
      <c r="T6661" s="67"/>
      <c r="U6661" s="67"/>
      <c r="V6661" s="67"/>
      <c r="W6661" s="67"/>
      <c r="X6661" s="67"/>
      <c r="Y6661" s="67"/>
    </row>
    <row r="6662" spans="1:25" s="2" customFormat="1" ht="16.5" customHeight="1">
      <c r="A6662" s="59">
        <v>6661</v>
      </c>
      <c r="B6662" s="61" t="str">
        <f t="shared" si="728"/>
        <v>pd</v>
      </c>
      <c r="C6662" s="61" t="s">
        <v>3735</v>
      </c>
      <c r="D6662" s="2" t="s">
        <v>13730</v>
      </c>
      <c r="E6662" s="61" t="str">
        <f t="shared" si="729"/>
        <v>p</v>
      </c>
      <c r="F6662" s="62" t="str">
        <f t="shared" si="730"/>
        <v>d</v>
      </c>
      <c r="G6662" s="62" t="str">
        <f t="shared" si="731"/>
        <v>R</v>
      </c>
      <c r="H6662" s="62" t="str">
        <f t="shared" si="732"/>
        <v>L</v>
      </c>
      <c r="I6662" s="62">
        <f t="shared" si="733"/>
        <v>26</v>
      </c>
      <c r="J6662" s="62">
        <f t="shared" si="734"/>
        <v>8</v>
      </c>
      <c r="K6662" s="81">
        <v>1.6269841967120211E-8</v>
      </c>
      <c r="L6662" s="2" t="s">
        <v>6881</v>
      </c>
      <c r="M6662" s="2" t="s">
        <v>14463</v>
      </c>
      <c r="N6662" s="60" t="s">
        <v>6979</v>
      </c>
      <c r="O6662" s="66" t="s">
        <v>12116</v>
      </c>
      <c r="P6662" s="67" t="s">
        <v>4989</v>
      </c>
      <c r="Q6662" s="67" t="s">
        <v>6177</v>
      </c>
      <c r="R6662" s="67" t="s">
        <v>6177</v>
      </c>
      <c r="S6662" s="67"/>
      <c r="T6662" s="67"/>
      <c r="U6662" s="67"/>
      <c r="V6662" s="67"/>
      <c r="W6662" s="67"/>
      <c r="X6662" s="67"/>
      <c r="Y6662" s="67"/>
    </row>
    <row r="6663" spans="1:25" s="2" customFormat="1" ht="16.5" customHeight="1">
      <c r="A6663" s="59">
        <v>6662</v>
      </c>
      <c r="B6663" s="61" t="str">
        <f t="shared" si="728"/>
        <v>nb</v>
      </c>
      <c r="C6663" s="61" t="s">
        <v>3642</v>
      </c>
      <c r="D6663" s="2" t="s">
        <v>6919</v>
      </c>
      <c r="E6663" s="61" t="str">
        <f t="shared" si="729"/>
        <v>n</v>
      </c>
      <c r="F6663" s="62" t="str">
        <f t="shared" si="730"/>
        <v>b</v>
      </c>
      <c r="G6663" s="62" t="str">
        <f t="shared" si="731"/>
        <v>R</v>
      </c>
      <c r="H6663" s="62" t="str">
        <f t="shared" si="732"/>
        <v>L</v>
      </c>
      <c r="I6663" s="62">
        <f t="shared" si="733"/>
        <v>18</v>
      </c>
      <c r="J6663" s="62">
        <f t="shared" si="734"/>
        <v>15</v>
      </c>
      <c r="K6663" s="81">
        <v>1.6269841967120211E-8</v>
      </c>
      <c r="L6663" s="2" t="s">
        <v>6878</v>
      </c>
      <c r="M6663" s="2" t="s">
        <v>13536</v>
      </c>
      <c r="N6663" s="60" t="s">
        <v>6972</v>
      </c>
      <c r="O6663" s="66" t="s">
        <v>14409</v>
      </c>
      <c r="P6663" s="67" t="s">
        <v>2324</v>
      </c>
      <c r="Q6663" s="67" t="s">
        <v>426</v>
      </c>
      <c r="R6663" s="67" t="s">
        <v>6966</v>
      </c>
      <c r="S6663" s="67" t="s">
        <v>2637</v>
      </c>
      <c r="T6663" s="67"/>
      <c r="U6663" s="67"/>
      <c r="V6663" s="67"/>
      <c r="W6663" s="67"/>
      <c r="X6663" s="67"/>
      <c r="Y6663" s="67"/>
    </row>
    <row r="6664" spans="1:25" s="2" customFormat="1" ht="16.5" customHeight="1">
      <c r="A6664" s="59">
        <v>6663</v>
      </c>
      <c r="B6664" s="61" t="str">
        <f t="shared" si="728"/>
        <v>lj</v>
      </c>
      <c r="C6664" s="61" t="s">
        <v>2803</v>
      </c>
      <c r="D6664" s="2" t="s">
        <v>13499</v>
      </c>
      <c r="E6664" s="61" t="str">
        <f t="shared" si="729"/>
        <v>l</v>
      </c>
      <c r="F6664" s="62" t="str">
        <f t="shared" si="730"/>
        <v>j</v>
      </c>
      <c r="G6664" s="62" t="str">
        <f t="shared" si="731"/>
        <v>R</v>
      </c>
      <c r="H6664" s="62" t="str">
        <f t="shared" si="732"/>
        <v>R</v>
      </c>
      <c r="I6664" s="62">
        <f t="shared" si="733"/>
        <v>25</v>
      </c>
      <c r="J6664" s="62">
        <f t="shared" si="734"/>
        <v>20</v>
      </c>
      <c r="K6664" s="81">
        <v>1.6269841967120211E-8</v>
      </c>
      <c r="L6664" s="2" t="s">
        <v>6889</v>
      </c>
      <c r="M6664" s="2" t="s">
        <v>6840</v>
      </c>
      <c r="N6664" s="60" t="s">
        <v>6972</v>
      </c>
      <c r="O6664" s="66" t="s">
        <v>10451</v>
      </c>
      <c r="P6664" s="67" t="s">
        <v>3474</v>
      </c>
      <c r="Q6664" s="67" t="s">
        <v>14099</v>
      </c>
      <c r="R6664" s="67" t="s">
        <v>209</v>
      </c>
      <c r="S6664" s="67"/>
      <c r="T6664" s="67"/>
      <c r="U6664" s="67"/>
      <c r="V6664" s="67"/>
      <c r="W6664" s="67"/>
      <c r="X6664" s="67"/>
      <c r="Y6664" s="67"/>
    </row>
    <row r="6665" spans="1:25" s="2" customFormat="1" ht="16.5" customHeight="1">
      <c r="A6665" s="59">
        <v>6664</v>
      </c>
      <c r="B6665" s="61" t="str">
        <f t="shared" si="728"/>
        <v>hq</v>
      </c>
      <c r="C6665" s="61" t="s">
        <v>1821</v>
      </c>
      <c r="D6665" s="2" t="s">
        <v>6815</v>
      </c>
      <c r="E6665" s="61" t="str">
        <f t="shared" si="729"/>
        <v>h</v>
      </c>
      <c r="F6665" s="62" t="str">
        <f t="shared" si="730"/>
        <v>q</v>
      </c>
      <c r="G6665" s="62" t="str">
        <f t="shared" si="731"/>
        <v>R</v>
      </c>
      <c r="H6665" s="62" t="str">
        <f t="shared" si="732"/>
        <v>L</v>
      </c>
      <c r="I6665" s="62">
        <f t="shared" si="733"/>
        <v>17</v>
      </c>
      <c r="J6665" s="62">
        <f t="shared" si="734"/>
        <v>1</v>
      </c>
      <c r="K6665" s="81">
        <v>1.6269841967120211E-8</v>
      </c>
      <c r="L6665" s="2" t="s">
        <v>6888</v>
      </c>
      <c r="M6665" s="2" t="s">
        <v>6960</v>
      </c>
      <c r="N6665" s="60" t="s">
        <v>7008</v>
      </c>
      <c r="O6665" s="66" t="s">
        <v>12346</v>
      </c>
      <c r="P6665" s="67" t="s">
        <v>4989</v>
      </c>
      <c r="Q6665" s="67" t="s">
        <v>4221</v>
      </c>
      <c r="R6665" s="67" t="s">
        <v>6769</v>
      </c>
      <c r="S6665" s="67" t="s">
        <v>4507</v>
      </c>
      <c r="T6665" s="67"/>
      <c r="U6665" s="67"/>
      <c r="V6665" s="67"/>
      <c r="W6665" s="67"/>
      <c r="X6665" s="67"/>
      <c r="Y6665" s="67"/>
    </row>
    <row r="6666" spans="1:25" s="2" customFormat="1" ht="16.5" customHeight="1">
      <c r="A6666" s="59">
        <v>6665</v>
      </c>
      <c r="B6666" s="61" t="str">
        <f t="shared" si="728"/>
        <v>ia</v>
      </c>
      <c r="C6666" s="61" t="s">
        <v>452</v>
      </c>
      <c r="D6666" s="2" t="s">
        <v>6827</v>
      </c>
      <c r="E6666" s="61" t="str">
        <f t="shared" si="729"/>
        <v>i</v>
      </c>
      <c r="F6666" s="62" t="str">
        <f t="shared" si="730"/>
        <v>a</v>
      </c>
      <c r="G6666" s="62" t="str">
        <f t="shared" si="731"/>
        <v>R</v>
      </c>
      <c r="H6666" s="62" t="str">
        <f t="shared" si="732"/>
        <v>L</v>
      </c>
      <c r="I6666" s="62">
        <f t="shared" si="733"/>
        <v>22</v>
      </c>
      <c r="J6666" s="62">
        <f t="shared" si="734"/>
        <v>2</v>
      </c>
      <c r="K6666" s="81">
        <v>1.6269841967120211E-8</v>
      </c>
      <c r="L6666" s="2" t="s">
        <v>14016</v>
      </c>
      <c r="M6666" s="2" t="s">
        <v>6875</v>
      </c>
      <c r="N6666" s="60" t="s">
        <v>6972</v>
      </c>
      <c r="O6666" s="66" t="s">
        <v>10397</v>
      </c>
      <c r="P6666" s="67" t="s">
        <v>3474</v>
      </c>
      <c r="Q6666" s="67" t="s">
        <v>3366</v>
      </c>
      <c r="R6666" s="67" t="s">
        <v>5242</v>
      </c>
      <c r="S6666" s="67" t="s">
        <v>6041</v>
      </c>
      <c r="T6666" s="67" t="s">
        <v>4519</v>
      </c>
      <c r="U6666" s="67"/>
      <c r="V6666" s="67"/>
      <c r="W6666" s="67"/>
      <c r="X6666" s="67"/>
      <c r="Y6666" s="67"/>
    </row>
    <row r="6667" spans="1:25" s="2" customFormat="1" ht="16.5" customHeight="1">
      <c r="A6667" s="59">
        <v>6666</v>
      </c>
      <c r="B6667" s="61" t="str">
        <f t="shared" si="728"/>
        <v>lf</v>
      </c>
      <c r="C6667" s="61" t="s">
        <v>2819</v>
      </c>
      <c r="D6667" s="2" t="s">
        <v>13653</v>
      </c>
      <c r="E6667" s="61" t="str">
        <f t="shared" si="729"/>
        <v>l</v>
      </c>
      <c r="F6667" s="62" t="str">
        <f t="shared" si="730"/>
        <v>f</v>
      </c>
      <c r="G6667" s="62" t="str">
        <f t="shared" si="731"/>
        <v>R</v>
      </c>
      <c r="H6667" s="62" t="str">
        <f t="shared" si="732"/>
        <v>L</v>
      </c>
      <c r="I6667" s="62">
        <f t="shared" si="733"/>
        <v>25</v>
      </c>
      <c r="J6667" s="62">
        <f t="shared" si="734"/>
        <v>11</v>
      </c>
      <c r="K6667" s="81">
        <v>1.6269841967120211E-8</v>
      </c>
      <c r="L6667" s="2" t="s">
        <v>6889</v>
      </c>
      <c r="M6667" s="2" t="s">
        <v>6816</v>
      </c>
      <c r="N6667" s="60" t="s">
        <v>7106</v>
      </c>
      <c r="O6667" s="66" t="s">
        <v>10620</v>
      </c>
      <c r="P6667" s="67" t="s">
        <v>3474</v>
      </c>
      <c r="Q6667" s="67" t="s">
        <v>6096</v>
      </c>
      <c r="R6667" s="67" t="s">
        <v>4903</v>
      </c>
      <c r="S6667" s="67"/>
      <c r="T6667" s="67"/>
      <c r="U6667" s="67"/>
      <c r="V6667" s="67"/>
      <c r="W6667" s="67"/>
      <c r="X6667" s="67"/>
      <c r="Y6667" s="67"/>
    </row>
    <row r="6668" spans="1:25" s="2" customFormat="1" ht="16.5" customHeight="1">
      <c r="A6668" s="59">
        <v>6667</v>
      </c>
      <c r="B6668" s="61" t="str">
        <f t="shared" si="728"/>
        <v>uq</v>
      </c>
      <c r="C6668" s="61" t="s">
        <v>6557</v>
      </c>
      <c r="D6668" s="2" t="s">
        <v>13669</v>
      </c>
      <c r="E6668" s="61" t="str">
        <f t="shared" si="729"/>
        <v>u</v>
      </c>
      <c r="F6668" s="62" t="str">
        <f t="shared" si="730"/>
        <v>q</v>
      </c>
      <c r="G6668" s="62" t="str">
        <f t="shared" si="731"/>
        <v>R</v>
      </c>
      <c r="H6668" s="62" t="str">
        <f t="shared" si="732"/>
        <v>L</v>
      </c>
      <c r="I6668" s="62">
        <f t="shared" si="733"/>
        <v>19</v>
      </c>
      <c r="J6668" s="62">
        <f t="shared" si="734"/>
        <v>1</v>
      </c>
      <c r="K6668" s="81">
        <v>1.3015873573696169E-8</v>
      </c>
      <c r="L6668" s="2" t="s">
        <v>13537</v>
      </c>
      <c r="M6668" s="2" t="s">
        <v>6960</v>
      </c>
      <c r="N6668" s="60" t="s">
        <v>7240</v>
      </c>
      <c r="O6668" s="66" t="s">
        <v>8084</v>
      </c>
      <c r="P6668" s="67" t="s">
        <v>426</v>
      </c>
      <c r="Q6668" s="67" t="s">
        <v>4641</v>
      </c>
      <c r="R6668" s="67" t="s">
        <v>794</v>
      </c>
      <c r="S6668" s="67"/>
      <c r="T6668" s="67"/>
      <c r="U6668" s="67"/>
      <c r="V6668" s="67"/>
      <c r="W6668" s="67"/>
      <c r="X6668" s="67"/>
      <c r="Y6668" s="67"/>
    </row>
    <row r="6669" spans="1:25" s="2" customFormat="1" ht="16.5" customHeight="1">
      <c r="A6669" s="59">
        <v>6668</v>
      </c>
      <c r="B6669" s="61" t="str">
        <f t="shared" si="728"/>
        <v>qm</v>
      </c>
      <c r="C6669" s="61" t="s">
        <v>4170</v>
      </c>
      <c r="D6669" s="2" t="s">
        <v>13610</v>
      </c>
      <c r="E6669" s="61" t="str">
        <f t="shared" si="729"/>
        <v>q</v>
      </c>
      <c r="F6669" s="62" t="str">
        <f t="shared" si="730"/>
        <v>m</v>
      </c>
      <c r="G6669" s="62" t="str">
        <f t="shared" si="731"/>
        <v>L</v>
      </c>
      <c r="H6669" s="62" t="str">
        <f t="shared" si="732"/>
        <v>R</v>
      </c>
      <c r="I6669" s="62">
        <f t="shared" si="733"/>
        <v>1</v>
      </c>
      <c r="J6669" s="62">
        <f t="shared" si="734"/>
        <v>21</v>
      </c>
      <c r="K6669" s="81">
        <v>1.3015873573696169E-8</v>
      </c>
      <c r="L6669" s="2" t="s">
        <v>13511</v>
      </c>
      <c r="M6669" s="2" t="s">
        <v>14110</v>
      </c>
      <c r="N6669" s="60" t="s">
        <v>6972</v>
      </c>
      <c r="O6669" s="66" t="s">
        <v>10311</v>
      </c>
      <c r="P6669" s="67" t="s">
        <v>530</v>
      </c>
      <c r="Q6669" s="67" t="s">
        <v>4220</v>
      </c>
      <c r="R6669" s="67" t="s">
        <v>5080</v>
      </c>
      <c r="S6669" s="67"/>
      <c r="T6669" s="67"/>
      <c r="U6669" s="67"/>
      <c r="V6669" s="67"/>
      <c r="W6669" s="67"/>
      <c r="X6669" s="67"/>
      <c r="Y6669" s="67"/>
    </row>
    <row r="6670" spans="1:25" s="2" customFormat="1" ht="16.5" customHeight="1">
      <c r="A6670" s="59">
        <v>6669</v>
      </c>
      <c r="B6670" s="61" t="str">
        <f t="shared" si="728"/>
        <v>gh</v>
      </c>
      <c r="C6670" s="61" t="s">
        <v>1405</v>
      </c>
      <c r="D6670" s="2" t="s">
        <v>13647</v>
      </c>
      <c r="E6670" s="61" t="str">
        <f t="shared" si="729"/>
        <v>g</v>
      </c>
      <c r="F6670" s="62" t="str">
        <f t="shared" si="730"/>
        <v>h</v>
      </c>
      <c r="G6670" s="62" t="str">
        <f t="shared" si="731"/>
        <v>L</v>
      </c>
      <c r="H6670" s="62" t="str">
        <f t="shared" si="732"/>
        <v>R</v>
      </c>
      <c r="I6670" s="62">
        <f t="shared" si="733"/>
        <v>14</v>
      </c>
      <c r="J6670" s="62">
        <f t="shared" si="734"/>
        <v>17</v>
      </c>
      <c r="K6670" s="81">
        <v>1.3015873573696169E-8</v>
      </c>
      <c r="L6670" s="2" t="s">
        <v>13509</v>
      </c>
      <c r="M6670" s="2" t="s">
        <v>6950</v>
      </c>
      <c r="N6670" s="60" t="s">
        <v>7087</v>
      </c>
      <c r="O6670" s="66" t="s">
        <v>13333</v>
      </c>
      <c r="P6670" s="67" t="s">
        <v>3500</v>
      </c>
      <c r="Q6670" s="67" t="s">
        <v>6041</v>
      </c>
      <c r="R6670" s="67" t="s">
        <v>3408</v>
      </c>
      <c r="S6670" s="67" t="s">
        <v>1462</v>
      </c>
      <c r="T6670" s="67"/>
      <c r="U6670" s="67"/>
      <c r="V6670" s="67"/>
      <c r="W6670" s="67"/>
      <c r="X6670" s="67"/>
      <c r="Y6670" s="67"/>
    </row>
    <row r="6671" spans="1:25" s="2" customFormat="1" ht="16.5" customHeight="1">
      <c r="A6671" s="59">
        <v>6670</v>
      </c>
      <c r="B6671" s="61" t="str">
        <f t="shared" si="728"/>
        <v>lj</v>
      </c>
      <c r="C6671" s="61" t="s">
        <v>2798</v>
      </c>
      <c r="D6671" s="2" t="s">
        <v>13499</v>
      </c>
      <c r="E6671" s="61" t="str">
        <f t="shared" si="729"/>
        <v>l</v>
      </c>
      <c r="F6671" s="62" t="str">
        <f t="shared" si="730"/>
        <v>j</v>
      </c>
      <c r="G6671" s="62" t="str">
        <f t="shared" si="731"/>
        <v>R</v>
      </c>
      <c r="H6671" s="62" t="str">
        <f t="shared" si="732"/>
        <v>R</v>
      </c>
      <c r="I6671" s="62">
        <f t="shared" si="733"/>
        <v>25</v>
      </c>
      <c r="J6671" s="62">
        <f t="shared" si="734"/>
        <v>20</v>
      </c>
      <c r="K6671" s="81">
        <v>1.3015873573696169E-8</v>
      </c>
      <c r="L6671" s="2" t="s">
        <v>6889</v>
      </c>
      <c r="M6671" s="2" t="s">
        <v>6840</v>
      </c>
      <c r="N6671" s="60" t="s">
        <v>6972</v>
      </c>
      <c r="O6671" s="66" t="s">
        <v>9469</v>
      </c>
      <c r="P6671" s="67" t="s">
        <v>2324</v>
      </c>
      <c r="Q6671" s="67" t="s">
        <v>426</v>
      </c>
      <c r="R6671" s="67" t="s">
        <v>3354</v>
      </c>
      <c r="S6671" s="67" t="s">
        <v>2875</v>
      </c>
      <c r="T6671" s="67"/>
      <c r="U6671" s="67"/>
      <c r="V6671" s="67"/>
      <c r="W6671" s="67"/>
      <c r="X6671" s="67"/>
      <c r="Y6671" s="67"/>
    </row>
    <row r="6672" spans="1:25" s="2" customFormat="1" ht="16.5" customHeight="1">
      <c r="A6672" s="59">
        <v>6671</v>
      </c>
      <c r="B6672" s="61" t="str">
        <f t="shared" si="728"/>
        <v>ph</v>
      </c>
      <c r="C6672" s="61" t="s">
        <v>3676</v>
      </c>
      <c r="D6672" s="2" t="s">
        <v>13693</v>
      </c>
      <c r="E6672" s="61" t="str">
        <f t="shared" si="729"/>
        <v>p</v>
      </c>
      <c r="F6672" s="62" t="str">
        <f t="shared" si="730"/>
        <v>h</v>
      </c>
      <c r="G6672" s="62" t="str">
        <f t="shared" si="731"/>
        <v>R</v>
      </c>
      <c r="H6672" s="62" t="str">
        <f t="shared" si="732"/>
        <v>R</v>
      </c>
      <c r="I6672" s="62">
        <f t="shared" si="733"/>
        <v>26</v>
      </c>
      <c r="J6672" s="62">
        <f t="shared" si="734"/>
        <v>17</v>
      </c>
      <c r="K6672" s="81">
        <v>1.3015873573696169E-8</v>
      </c>
      <c r="L6672" s="2" t="s">
        <v>6881</v>
      </c>
      <c r="M6672" s="2" t="s">
        <v>6950</v>
      </c>
      <c r="N6672" s="60" t="s">
        <v>7212</v>
      </c>
      <c r="O6672" s="66" t="s">
        <v>14366</v>
      </c>
      <c r="P6672" s="67" t="s">
        <v>426</v>
      </c>
      <c r="Q6672" s="67" t="s">
        <v>4621</v>
      </c>
      <c r="R6672" s="67" t="s">
        <v>6807</v>
      </c>
      <c r="S6672" s="67" t="s">
        <v>14468</v>
      </c>
      <c r="T6672" s="67"/>
      <c r="U6672" s="67"/>
      <c r="V6672" s="67"/>
      <c r="W6672" s="67"/>
      <c r="X6672" s="67"/>
      <c r="Y6672" s="67"/>
    </row>
    <row r="6673" spans="1:25" s="2" customFormat="1" ht="16.5" customHeight="1">
      <c r="A6673" s="59">
        <v>6672</v>
      </c>
      <c r="B6673" s="61" t="str">
        <f t="shared" si="728"/>
        <v>hw</v>
      </c>
      <c r="C6673" s="61" t="s">
        <v>1719</v>
      </c>
      <c r="D6673" s="2" t="s">
        <v>13705</v>
      </c>
      <c r="E6673" s="61" t="str">
        <f t="shared" si="729"/>
        <v>h</v>
      </c>
      <c r="F6673" s="62" t="str">
        <f t="shared" si="730"/>
        <v>w</v>
      </c>
      <c r="G6673" s="62" t="str">
        <f t="shared" si="731"/>
        <v>R</v>
      </c>
      <c r="H6673" s="62" t="str">
        <f t="shared" si="732"/>
        <v>L</v>
      </c>
      <c r="I6673" s="62">
        <f t="shared" si="733"/>
        <v>17</v>
      </c>
      <c r="J6673" s="62">
        <f t="shared" si="734"/>
        <v>4</v>
      </c>
      <c r="K6673" s="81">
        <v>1.3015873573696169E-8</v>
      </c>
      <c r="L6673" s="2" t="s">
        <v>6888</v>
      </c>
      <c r="M6673" s="2" t="s">
        <v>6841</v>
      </c>
      <c r="N6673" s="60" t="s">
        <v>14064</v>
      </c>
      <c r="O6673" s="66" t="s">
        <v>8681</v>
      </c>
      <c r="P6673" s="67" t="s">
        <v>4548</v>
      </c>
      <c r="Q6673" s="67">
        <v>7</v>
      </c>
      <c r="R6673" s="67" t="s">
        <v>1170</v>
      </c>
      <c r="S6673" s="67" t="s">
        <v>3857</v>
      </c>
      <c r="T6673" s="67"/>
      <c r="U6673" s="67"/>
      <c r="V6673" s="67"/>
      <c r="W6673" s="67"/>
      <c r="X6673" s="67"/>
      <c r="Y6673" s="67"/>
    </row>
    <row r="6674" spans="1:25" s="2" customFormat="1" ht="16.5" customHeight="1">
      <c r="A6674" s="59">
        <v>6673</v>
      </c>
      <c r="B6674" s="61" t="str">
        <f t="shared" si="728"/>
        <v>qn</v>
      </c>
      <c r="C6674" s="61" t="s">
        <v>3962</v>
      </c>
      <c r="D6674" s="2" t="s">
        <v>13573</v>
      </c>
      <c r="E6674" s="61" t="str">
        <f t="shared" si="729"/>
        <v>q</v>
      </c>
      <c r="F6674" s="62" t="str">
        <f t="shared" si="730"/>
        <v>n</v>
      </c>
      <c r="G6674" s="62" t="str">
        <f t="shared" si="731"/>
        <v>L</v>
      </c>
      <c r="H6674" s="62" t="str">
        <f t="shared" si="732"/>
        <v>R</v>
      </c>
      <c r="I6674" s="62">
        <f t="shared" si="733"/>
        <v>1</v>
      </c>
      <c r="J6674" s="62">
        <f t="shared" si="734"/>
        <v>18</v>
      </c>
      <c r="K6674" s="81">
        <v>1.3015873573696169E-8</v>
      </c>
      <c r="L6674" s="2" t="s">
        <v>13511</v>
      </c>
      <c r="M6674" s="2" t="s">
        <v>6916</v>
      </c>
      <c r="N6674" s="60" t="s">
        <v>6972</v>
      </c>
      <c r="O6674" s="66" t="s">
        <v>12185</v>
      </c>
      <c r="P6674" s="67" t="s">
        <v>4360</v>
      </c>
      <c r="Q6674" s="67" t="s">
        <v>5807</v>
      </c>
      <c r="R6674" s="67" t="s">
        <v>1524</v>
      </c>
      <c r="S6674" s="67"/>
      <c r="T6674" s="67"/>
      <c r="U6674" s="67"/>
      <c r="V6674" s="67"/>
      <c r="W6674" s="67"/>
      <c r="X6674" s="67"/>
      <c r="Y6674" s="67"/>
    </row>
    <row r="6675" spans="1:25" s="2" customFormat="1" ht="16.5" customHeight="1">
      <c r="A6675" s="59">
        <v>6674</v>
      </c>
      <c r="B6675" s="61" t="str">
        <f t="shared" si="728"/>
        <v>us</v>
      </c>
      <c r="C6675" s="61" t="s">
        <v>6582</v>
      </c>
      <c r="D6675" s="2" t="s">
        <v>13615</v>
      </c>
      <c r="E6675" s="61" t="str">
        <f t="shared" si="729"/>
        <v>u</v>
      </c>
      <c r="F6675" s="62" t="str">
        <f t="shared" si="730"/>
        <v>s</v>
      </c>
      <c r="G6675" s="62" t="str">
        <f t="shared" si="731"/>
        <v>R</v>
      </c>
      <c r="H6675" s="62" t="str">
        <f t="shared" si="732"/>
        <v>L</v>
      </c>
      <c r="I6675" s="62">
        <f t="shared" si="733"/>
        <v>19</v>
      </c>
      <c r="J6675" s="62">
        <f t="shared" si="734"/>
        <v>5</v>
      </c>
      <c r="K6675" s="81">
        <v>1.3015873573696169E-8</v>
      </c>
      <c r="L6675" s="2" t="s">
        <v>13537</v>
      </c>
      <c r="M6675" s="2" t="s">
        <v>13512</v>
      </c>
      <c r="N6675" s="60" t="s">
        <v>6874</v>
      </c>
      <c r="O6675" s="66" t="s">
        <v>8416</v>
      </c>
      <c r="P6675" s="67" t="s">
        <v>3536</v>
      </c>
      <c r="Q6675" s="67" t="s">
        <v>4508</v>
      </c>
      <c r="R6675" s="67" t="s">
        <v>6776</v>
      </c>
      <c r="S6675" s="67"/>
      <c r="T6675" s="67"/>
      <c r="U6675" s="67"/>
      <c r="V6675" s="67"/>
      <c r="W6675" s="67"/>
      <c r="X6675" s="67"/>
      <c r="Y6675" s="67"/>
    </row>
    <row r="6676" spans="1:25" s="2" customFormat="1" ht="16.5" customHeight="1">
      <c r="A6676" s="59">
        <v>6675</v>
      </c>
      <c r="B6676" s="61" t="str">
        <f t="shared" si="728"/>
        <v>fi</v>
      </c>
      <c r="C6676" s="61" t="s">
        <v>1258</v>
      </c>
      <c r="D6676" s="2" t="s">
        <v>13613</v>
      </c>
      <c r="E6676" s="61" t="str">
        <f t="shared" si="729"/>
        <v>f</v>
      </c>
      <c r="F6676" s="62" t="str">
        <f t="shared" si="730"/>
        <v>i</v>
      </c>
      <c r="G6676" s="62" t="str">
        <f t="shared" si="731"/>
        <v>L</v>
      </c>
      <c r="H6676" s="62" t="str">
        <f t="shared" si="732"/>
        <v>R</v>
      </c>
      <c r="I6676" s="62">
        <f t="shared" si="733"/>
        <v>11</v>
      </c>
      <c r="J6676" s="62">
        <f t="shared" si="734"/>
        <v>22</v>
      </c>
      <c r="K6676" s="81">
        <v>1.3015873573696169E-8</v>
      </c>
      <c r="L6676" s="2" t="s">
        <v>6886</v>
      </c>
      <c r="M6676" s="2" t="s">
        <v>6816</v>
      </c>
      <c r="N6676" s="60" t="s">
        <v>6972</v>
      </c>
      <c r="O6676" s="66" t="s">
        <v>9564</v>
      </c>
      <c r="P6676" s="67" t="s">
        <v>2324</v>
      </c>
      <c r="Q6676" s="67" t="s">
        <v>1512</v>
      </c>
      <c r="R6676" s="67" t="s">
        <v>14504</v>
      </c>
      <c r="S6676" s="67" t="s">
        <v>173</v>
      </c>
      <c r="T6676" s="67"/>
      <c r="U6676" s="67"/>
      <c r="V6676" s="67"/>
      <c r="W6676" s="67"/>
      <c r="X6676" s="67"/>
      <c r="Y6676" s="67"/>
    </row>
    <row r="6677" spans="1:25" s="2" customFormat="1" ht="16.5" customHeight="1">
      <c r="A6677" s="59">
        <v>6676</v>
      </c>
      <c r="B6677" s="61" t="str">
        <f t="shared" si="728"/>
        <v>na</v>
      </c>
      <c r="C6677" s="61" t="s">
        <v>3490</v>
      </c>
      <c r="D6677" s="2" t="s">
        <v>6933</v>
      </c>
      <c r="E6677" s="61" t="str">
        <f t="shared" si="729"/>
        <v>n</v>
      </c>
      <c r="F6677" s="62" t="str">
        <f t="shared" si="730"/>
        <v>a</v>
      </c>
      <c r="G6677" s="62" t="str">
        <f t="shared" si="731"/>
        <v>R</v>
      </c>
      <c r="H6677" s="62" t="str">
        <f t="shared" si="732"/>
        <v>L</v>
      </c>
      <c r="I6677" s="62">
        <f t="shared" si="733"/>
        <v>18</v>
      </c>
      <c r="J6677" s="62">
        <f t="shared" si="734"/>
        <v>2</v>
      </c>
      <c r="K6677" s="81">
        <v>1.3015873573696169E-8</v>
      </c>
      <c r="L6677" s="2" t="s">
        <v>6878</v>
      </c>
      <c r="M6677" s="2" t="s">
        <v>6875</v>
      </c>
      <c r="N6677" s="60" t="s">
        <v>6972</v>
      </c>
      <c r="O6677" s="66" t="s">
        <v>9642</v>
      </c>
      <c r="P6677" s="67" t="s">
        <v>2324</v>
      </c>
      <c r="Q6677" s="67" t="s">
        <v>13495</v>
      </c>
      <c r="R6677" s="67" t="s">
        <v>2637</v>
      </c>
      <c r="S6677" s="67" t="s">
        <v>4547</v>
      </c>
      <c r="T6677" s="67"/>
      <c r="U6677" s="67"/>
      <c r="V6677" s="67"/>
      <c r="W6677" s="67"/>
      <c r="X6677" s="67"/>
      <c r="Y6677" s="67"/>
    </row>
    <row r="6678" spans="1:25" s="2" customFormat="1" ht="16.5" customHeight="1">
      <c r="A6678" s="59">
        <v>6677</v>
      </c>
      <c r="B6678" s="61" t="str">
        <f t="shared" si="728"/>
        <v>b</v>
      </c>
      <c r="C6678" s="61" t="s">
        <v>291</v>
      </c>
      <c r="D6678" s="2" t="s">
        <v>13661</v>
      </c>
      <c r="E6678" s="61" t="str">
        <f t="shared" si="729"/>
        <v>b</v>
      </c>
      <c r="F6678" s="62" t="str">
        <f t="shared" si="730"/>
        <v>b</v>
      </c>
      <c r="G6678" s="62" t="str">
        <f t="shared" si="731"/>
        <v>L</v>
      </c>
      <c r="H6678" s="62" t="str">
        <f t="shared" si="732"/>
        <v>L</v>
      </c>
      <c r="I6678" s="62">
        <f t="shared" si="733"/>
        <v>15</v>
      </c>
      <c r="J6678" s="62">
        <f t="shared" si="734"/>
        <v>15</v>
      </c>
      <c r="K6678" s="81">
        <v>1.3015873573696169E-8</v>
      </c>
      <c r="L6678" s="2" t="s">
        <v>6880</v>
      </c>
      <c r="M6678" s="2" t="s">
        <v>14103</v>
      </c>
      <c r="N6678" s="60" t="s">
        <v>7057</v>
      </c>
      <c r="O6678" s="66" t="s">
        <v>291</v>
      </c>
      <c r="P6678" s="67" t="s">
        <v>291</v>
      </c>
      <c r="Q6678" s="67"/>
      <c r="R6678" s="67"/>
      <c r="S6678" s="67"/>
      <c r="T6678" s="67"/>
      <c r="U6678" s="67"/>
      <c r="V6678" s="67"/>
      <c r="W6678" s="67"/>
      <c r="X6678" s="67"/>
      <c r="Y6678" s="67"/>
    </row>
    <row r="6679" spans="1:25" s="2" customFormat="1" ht="16.5" customHeight="1">
      <c r="A6679" s="59">
        <v>6678</v>
      </c>
      <c r="B6679" s="61" t="str">
        <f t="shared" si="728"/>
        <v>xy</v>
      </c>
      <c r="C6679" s="61" t="s">
        <v>5467</v>
      </c>
      <c r="D6679" s="2" t="s">
        <v>13570</v>
      </c>
      <c r="E6679" s="61" t="str">
        <f t="shared" si="729"/>
        <v>x</v>
      </c>
      <c r="F6679" s="62" t="str">
        <f t="shared" si="730"/>
        <v>y</v>
      </c>
      <c r="G6679" s="62" t="str">
        <f t="shared" si="731"/>
        <v>L</v>
      </c>
      <c r="H6679" s="62" t="str">
        <f t="shared" si="732"/>
        <v>R</v>
      </c>
      <c r="I6679" s="62">
        <f t="shared" si="733"/>
        <v>6</v>
      </c>
      <c r="J6679" s="62">
        <f t="shared" si="734"/>
        <v>16</v>
      </c>
      <c r="K6679" s="81">
        <v>1.3015873573696169E-8</v>
      </c>
      <c r="L6679" s="2" t="s">
        <v>6892</v>
      </c>
      <c r="M6679" s="2" t="s">
        <v>13529</v>
      </c>
      <c r="N6679" s="60" t="s">
        <v>7054</v>
      </c>
      <c r="O6679" s="66" t="s">
        <v>10460</v>
      </c>
      <c r="P6679" s="67" t="s">
        <v>3474</v>
      </c>
      <c r="Q6679" s="67" t="s">
        <v>4481</v>
      </c>
      <c r="R6679" s="67" t="s">
        <v>6800</v>
      </c>
      <c r="S6679" s="67" t="s">
        <v>6177</v>
      </c>
      <c r="T6679" s="67"/>
      <c r="U6679" s="67"/>
      <c r="V6679" s="67"/>
      <c r="W6679" s="67"/>
      <c r="X6679" s="67"/>
      <c r="Y6679" s="67"/>
    </row>
    <row r="6680" spans="1:25" s="2" customFormat="1" ht="16.5" customHeight="1">
      <c r="A6680" s="59">
        <v>6679</v>
      </c>
      <c r="B6680" s="61" t="str">
        <f t="shared" si="728"/>
        <v>ai</v>
      </c>
      <c r="C6680" s="61" t="s">
        <v>11</v>
      </c>
      <c r="D6680" s="2" t="s">
        <v>6950</v>
      </c>
      <c r="E6680" s="61" t="str">
        <f t="shared" si="729"/>
        <v>a</v>
      </c>
      <c r="F6680" s="62" t="str">
        <f t="shared" si="730"/>
        <v>i</v>
      </c>
      <c r="G6680" s="62" t="str">
        <f t="shared" si="731"/>
        <v>L</v>
      </c>
      <c r="H6680" s="62" t="str">
        <f t="shared" si="732"/>
        <v>R</v>
      </c>
      <c r="I6680" s="62">
        <f t="shared" si="733"/>
        <v>2</v>
      </c>
      <c r="J6680" s="62">
        <f t="shared" si="734"/>
        <v>22</v>
      </c>
      <c r="K6680" s="81">
        <v>1.3015873573696169E-8</v>
      </c>
      <c r="L6680" s="2" t="s">
        <v>6875</v>
      </c>
      <c r="M6680" s="2" t="s">
        <v>13510</v>
      </c>
      <c r="N6680" s="60" t="s">
        <v>6972</v>
      </c>
      <c r="O6680" s="66" t="s">
        <v>9728</v>
      </c>
      <c r="P6680" s="67" t="s">
        <v>2324</v>
      </c>
      <c r="Q6680" s="67" t="s">
        <v>5810</v>
      </c>
      <c r="R6680" s="67" t="s">
        <v>2637</v>
      </c>
      <c r="S6680" s="67"/>
      <c r="T6680" s="67"/>
      <c r="U6680" s="67"/>
      <c r="V6680" s="67"/>
      <c r="W6680" s="67"/>
      <c r="X6680" s="67"/>
      <c r="Y6680" s="67"/>
    </row>
    <row r="6681" spans="1:25" s="2" customFormat="1" ht="16.5" customHeight="1">
      <c r="A6681" s="59">
        <v>6680</v>
      </c>
      <c r="B6681" s="61" t="str">
        <f t="shared" si="728"/>
        <v>js</v>
      </c>
      <c r="C6681" s="61" t="s">
        <v>2381</v>
      </c>
      <c r="D6681" s="2" t="s">
        <v>13572</v>
      </c>
      <c r="E6681" s="61" t="str">
        <f t="shared" si="729"/>
        <v>j</v>
      </c>
      <c r="F6681" s="62" t="str">
        <f t="shared" si="730"/>
        <v>s</v>
      </c>
      <c r="G6681" s="62" t="str">
        <f t="shared" si="731"/>
        <v>R</v>
      </c>
      <c r="H6681" s="62" t="str">
        <f t="shared" si="732"/>
        <v>L</v>
      </c>
      <c r="I6681" s="62">
        <f t="shared" si="733"/>
        <v>20</v>
      </c>
      <c r="J6681" s="62">
        <f t="shared" si="734"/>
        <v>5</v>
      </c>
      <c r="K6681" s="81">
        <v>1.3015873573696169E-8</v>
      </c>
      <c r="L6681" s="2" t="s">
        <v>6887</v>
      </c>
      <c r="M6681" s="2" t="s">
        <v>14095</v>
      </c>
      <c r="N6681" s="60" t="s">
        <v>7106</v>
      </c>
      <c r="O6681" s="66" t="s">
        <v>9710</v>
      </c>
      <c r="P6681" s="67" t="s">
        <v>1512</v>
      </c>
      <c r="Q6681" s="67" t="s">
        <v>14113</v>
      </c>
      <c r="R6681" s="67" t="s">
        <v>1511</v>
      </c>
      <c r="S6681" s="67"/>
      <c r="T6681" s="67"/>
      <c r="U6681" s="67"/>
      <c r="V6681" s="67"/>
      <c r="W6681" s="67"/>
      <c r="X6681" s="67"/>
      <c r="Y6681" s="67"/>
    </row>
    <row r="6682" spans="1:25" s="2" customFormat="1" ht="16.5" customHeight="1">
      <c r="A6682" s="59">
        <v>6681</v>
      </c>
      <c r="B6682" s="61" t="str">
        <f t="shared" si="728"/>
        <v>gy</v>
      </c>
      <c r="C6682" s="61" t="s">
        <v>1486</v>
      </c>
      <c r="D6682" s="2" t="s">
        <v>6865</v>
      </c>
      <c r="E6682" s="61" t="str">
        <f t="shared" si="729"/>
        <v>g</v>
      </c>
      <c r="F6682" s="62" t="str">
        <f t="shared" si="730"/>
        <v>y</v>
      </c>
      <c r="G6682" s="62" t="str">
        <f t="shared" si="731"/>
        <v>L</v>
      </c>
      <c r="H6682" s="62" t="str">
        <f t="shared" si="732"/>
        <v>R</v>
      </c>
      <c r="I6682" s="62">
        <f t="shared" si="733"/>
        <v>14</v>
      </c>
      <c r="J6682" s="62">
        <f t="shared" si="734"/>
        <v>16</v>
      </c>
      <c r="K6682" s="81">
        <v>1.3015873573696169E-8</v>
      </c>
      <c r="L6682" s="2" t="s">
        <v>13509</v>
      </c>
      <c r="M6682" s="2" t="s">
        <v>6876</v>
      </c>
      <c r="N6682" s="60" t="s">
        <v>7206</v>
      </c>
      <c r="O6682" s="66" t="s">
        <v>8790</v>
      </c>
      <c r="P6682" s="67" t="s">
        <v>2875</v>
      </c>
      <c r="Q6682" s="67" t="s">
        <v>2637</v>
      </c>
      <c r="R6682" s="67" t="s">
        <v>2605</v>
      </c>
      <c r="S6682" s="67"/>
      <c r="T6682" s="67"/>
      <c r="U6682" s="67"/>
      <c r="V6682" s="67"/>
      <c r="W6682" s="67"/>
      <c r="X6682" s="67"/>
      <c r="Y6682" s="67"/>
    </row>
    <row r="6683" spans="1:25" s="2" customFormat="1" ht="16.5" customHeight="1">
      <c r="A6683" s="59">
        <v>6682</v>
      </c>
      <c r="B6683" s="61" t="str">
        <f t="shared" si="728"/>
        <v>iw</v>
      </c>
      <c r="C6683" s="61" t="s">
        <v>487</v>
      </c>
      <c r="D6683" s="2" t="s">
        <v>13727</v>
      </c>
      <c r="E6683" s="61" t="str">
        <f t="shared" si="729"/>
        <v>i</v>
      </c>
      <c r="F6683" s="62" t="str">
        <f t="shared" si="730"/>
        <v>w</v>
      </c>
      <c r="G6683" s="62" t="str">
        <f t="shared" si="731"/>
        <v>R</v>
      </c>
      <c r="H6683" s="62" t="str">
        <f t="shared" si="732"/>
        <v>L</v>
      </c>
      <c r="I6683" s="62">
        <f t="shared" si="733"/>
        <v>22</v>
      </c>
      <c r="J6683" s="62">
        <f t="shared" si="734"/>
        <v>4</v>
      </c>
      <c r="K6683" s="81">
        <v>1.3015873573696169E-8</v>
      </c>
      <c r="L6683" s="2" t="s">
        <v>14016</v>
      </c>
      <c r="M6683" s="2" t="s">
        <v>6841</v>
      </c>
      <c r="N6683" s="60" t="s">
        <v>7024</v>
      </c>
      <c r="O6683" s="66" t="s">
        <v>12748</v>
      </c>
      <c r="P6683" s="67" t="s">
        <v>6761</v>
      </c>
      <c r="Q6683" s="67" t="s">
        <v>4903</v>
      </c>
      <c r="R6683" s="67" t="s">
        <v>4492</v>
      </c>
      <c r="S6683" s="67" t="s">
        <v>4481</v>
      </c>
      <c r="T6683" s="67" t="s">
        <v>426</v>
      </c>
      <c r="U6683" s="67" t="s">
        <v>14468</v>
      </c>
      <c r="V6683" s="67"/>
      <c r="W6683" s="67"/>
      <c r="X6683" s="67"/>
      <c r="Y6683" s="67"/>
    </row>
    <row r="6684" spans="1:25" s="2" customFormat="1" ht="16.5" customHeight="1">
      <c r="A6684" s="59">
        <v>6683</v>
      </c>
      <c r="B6684" s="61" t="str">
        <f t="shared" si="728"/>
        <v>mc</v>
      </c>
      <c r="C6684" s="61" t="s">
        <v>3349</v>
      </c>
      <c r="D6684" s="2" t="s">
        <v>6849</v>
      </c>
      <c r="E6684" s="61" t="str">
        <f t="shared" si="729"/>
        <v>m</v>
      </c>
      <c r="F6684" s="62" t="str">
        <f t="shared" si="730"/>
        <v>c</v>
      </c>
      <c r="G6684" s="62" t="str">
        <f t="shared" si="731"/>
        <v>R</v>
      </c>
      <c r="H6684" s="62" t="str">
        <f t="shared" si="732"/>
        <v>L</v>
      </c>
      <c r="I6684" s="62">
        <f t="shared" si="733"/>
        <v>21</v>
      </c>
      <c r="J6684" s="62">
        <f t="shared" si="734"/>
        <v>9</v>
      </c>
      <c r="K6684" s="81">
        <v>1.3015873573696169E-8</v>
      </c>
      <c r="L6684" s="2" t="s">
        <v>6877</v>
      </c>
      <c r="M6684" s="2" t="s">
        <v>13510</v>
      </c>
      <c r="N6684" s="60" t="s">
        <v>7260</v>
      </c>
      <c r="O6684" s="66" t="s">
        <v>3349</v>
      </c>
      <c r="P6684" s="67" t="s">
        <v>14098</v>
      </c>
      <c r="Q6684" s="67" t="s">
        <v>1407</v>
      </c>
      <c r="R6684" s="67"/>
      <c r="S6684" s="67"/>
      <c r="T6684" s="67"/>
      <c r="U6684" s="67"/>
      <c r="V6684" s="67"/>
      <c r="W6684" s="67"/>
      <c r="X6684" s="67"/>
      <c r="Y6684" s="67"/>
    </row>
    <row r="6685" spans="1:25" s="2" customFormat="1" ht="16.5" customHeight="1">
      <c r="A6685" s="59">
        <v>6684</v>
      </c>
      <c r="B6685" s="61" t="str">
        <f t="shared" si="728"/>
        <v>hr</v>
      </c>
      <c r="C6685" s="61" t="s">
        <v>1911</v>
      </c>
      <c r="D6685" s="2" t="s">
        <v>13690</v>
      </c>
      <c r="E6685" s="61" t="str">
        <f t="shared" si="729"/>
        <v>h</v>
      </c>
      <c r="F6685" s="62" t="str">
        <f t="shared" si="730"/>
        <v>r</v>
      </c>
      <c r="G6685" s="62" t="str">
        <f t="shared" si="731"/>
        <v>R</v>
      </c>
      <c r="H6685" s="62" t="str">
        <f t="shared" si="732"/>
        <v>L</v>
      </c>
      <c r="I6685" s="62">
        <f t="shared" si="733"/>
        <v>17</v>
      </c>
      <c r="J6685" s="62">
        <f t="shared" si="734"/>
        <v>10</v>
      </c>
      <c r="K6685" s="81">
        <v>1.3015873573696169E-8</v>
      </c>
      <c r="L6685" s="2" t="s">
        <v>6888</v>
      </c>
      <c r="M6685" s="2" t="s">
        <v>14110</v>
      </c>
      <c r="N6685" s="60" t="s">
        <v>7106</v>
      </c>
      <c r="O6685" s="66" t="s">
        <v>8623</v>
      </c>
      <c r="P6685" s="67" t="s">
        <v>4548</v>
      </c>
      <c r="Q6685" s="67" t="s">
        <v>14097</v>
      </c>
      <c r="R6685" s="67" t="s">
        <v>5807</v>
      </c>
      <c r="S6685" s="67" t="s">
        <v>2637</v>
      </c>
      <c r="T6685" s="67" t="s">
        <v>14468</v>
      </c>
      <c r="U6685" s="67"/>
      <c r="V6685" s="67"/>
      <c r="W6685" s="67"/>
      <c r="X6685" s="67"/>
      <c r="Y6685" s="67"/>
    </row>
    <row r="6686" spans="1:25" s="2" customFormat="1" ht="16.5" customHeight="1">
      <c r="A6686" s="59">
        <v>6685</v>
      </c>
      <c r="B6686" s="61" t="str">
        <f t="shared" si="728"/>
        <v>ls</v>
      </c>
      <c r="C6686" s="61" t="s">
        <v>3023</v>
      </c>
      <c r="D6686" s="2" t="s">
        <v>13635</v>
      </c>
      <c r="E6686" s="61" t="str">
        <f t="shared" si="729"/>
        <v>l</v>
      </c>
      <c r="F6686" s="62" t="str">
        <f t="shared" si="730"/>
        <v>s</v>
      </c>
      <c r="G6686" s="62" t="str">
        <f t="shared" si="731"/>
        <v>R</v>
      </c>
      <c r="H6686" s="62" t="str">
        <f t="shared" si="732"/>
        <v>L</v>
      </c>
      <c r="I6686" s="62">
        <f t="shared" si="733"/>
        <v>25</v>
      </c>
      <c r="J6686" s="62">
        <f t="shared" si="734"/>
        <v>5</v>
      </c>
      <c r="K6686" s="81">
        <v>1.3015873573696169E-8</v>
      </c>
      <c r="L6686" s="2" t="s">
        <v>6889</v>
      </c>
      <c r="M6686" s="2" t="s">
        <v>14095</v>
      </c>
      <c r="N6686" s="60" t="s">
        <v>6972</v>
      </c>
      <c r="O6686" s="66" t="s">
        <v>10588</v>
      </c>
      <c r="P6686" s="67" t="s">
        <v>3474</v>
      </c>
      <c r="Q6686" s="67" t="s">
        <v>14108</v>
      </c>
      <c r="R6686" s="67" t="s">
        <v>14114</v>
      </c>
      <c r="S6686" s="67"/>
      <c r="T6686" s="67"/>
      <c r="U6686" s="67"/>
      <c r="V6686" s="67"/>
      <c r="W6686" s="67"/>
      <c r="X6686" s="67"/>
      <c r="Y6686" s="67"/>
    </row>
    <row r="6687" spans="1:25" s="2" customFormat="1" ht="16.5" customHeight="1">
      <c r="A6687" s="59">
        <v>6686</v>
      </c>
      <c r="B6687" s="61" t="str">
        <f t="shared" si="728"/>
        <v>ul</v>
      </c>
      <c r="C6687" s="61" t="s">
        <v>6529</v>
      </c>
      <c r="D6687" s="2" t="s">
        <v>13550</v>
      </c>
      <c r="E6687" s="61" t="str">
        <f t="shared" si="729"/>
        <v>u</v>
      </c>
      <c r="F6687" s="62" t="str">
        <f t="shared" si="730"/>
        <v>l</v>
      </c>
      <c r="G6687" s="62" t="str">
        <f t="shared" si="731"/>
        <v>R</v>
      </c>
      <c r="H6687" s="62" t="str">
        <f t="shared" si="732"/>
        <v>R</v>
      </c>
      <c r="I6687" s="62">
        <f t="shared" si="733"/>
        <v>19</v>
      </c>
      <c r="J6687" s="62">
        <f t="shared" si="734"/>
        <v>25</v>
      </c>
      <c r="K6687" s="81">
        <v>1.3015873573696169E-8</v>
      </c>
      <c r="L6687" s="2" t="s">
        <v>13537</v>
      </c>
      <c r="M6687" s="2" t="s">
        <v>6908</v>
      </c>
      <c r="N6687" s="60" t="s">
        <v>6972</v>
      </c>
      <c r="O6687" s="66" t="s">
        <v>10281</v>
      </c>
      <c r="P6687" s="67" t="s">
        <v>6541</v>
      </c>
      <c r="Q6687" s="67" t="s">
        <v>2637</v>
      </c>
      <c r="R6687" s="67" t="s">
        <v>1658</v>
      </c>
      <c r="S6687" s="67"/>
      <c r="T6687" s="67"/>
      <c r="U6687" s="67"/>
      <c r="V6687" s="67"/>
      <c r="W6687" s="67"/>
      <c r="X6687" s="67"/>
      <c r="Y6687" s="67"/>
    </row>
    <row r="6688" spans="1:25" s="2" customFormat="1" ht="16.5" customHeight="1">
      <c r="A6688" s="59">
        <v>6687</v>
      </c>
      <c r="B6688" s="61" t="str">
        <f t="shared" si="728"/>
        <v>kw</v>
      </c>
      <c r="C6688" s="61" t="s">
        <v>2564</v>
      </c>
      <c r="D6688" s="2" t="s">
        <v>13551</v>
      </c>
      <c r="E6688" s="61" t="str">
        <f t="shared" si="729"/>
        <v>k</v>
      </c>
      <c r="F6688" s="62" t="str">
        <f t="shared" si="730"/>
        <v>w</v>
      </c>
      <c r="G6688" s="62" t="str">
        <f t="shared" si="731"/>
        <v>R</v>
      </c>
      <c r="H6688" s="62" t="str">
        <f t="shared" si="732"/>
        <v>L</v>
      </c>
      <c r="I6688" s="62">
        <f t="shared" si="733"/>
        <v>23</v>
      </c>
      <c r="J6688" s="62">
        <f t="shared" si="734"/>
        <v>4</v>
      </c>
      <c r="K6688" s="81">
        <v>1.3015873573696169E-8</v>
      </c>
      <c r="L6688" s="2" t="s">
        <v>6890</v>
      </c>
      <c r="M6688" s="2" t="s">
        <v>6841</v>
      </c>
      <c r="N6688" s="60" t="s">
        <v>7240</v>
      </c>
      <c r="O6688" s="66" t="s">
        <v>8022</v>
      </c>
      <c r="P6688" s="67" t="s">
        <v>426</v>
      </c>
      <c r="Q6688" s="67" t="s">
        <v>4989</v>
      </c>
      <c r="R6688" s="67" t="s">
        <v>3991</v>
      </c>
      <c r="S6688" s="67"/>
      <c r="T6688" s="67"/>
      <c r="U6688" s="67"/>
      <c r="V6688" s="67"/>
      <c r="W6688" s="67"/>
      <c r="X6688" s="67"/>
      <c r="Y6688" s="67"/>
    </row>
    <row r="6689" spans="1:25" s="2" customFormat="1" ht="16.5" customHeight="1">
      <c r="A6689" s="59">
        <v>6688</v>
      </c>
      <c r="B6689" s="61" t="str">
        <f t="shared" si="728"/>
        <v>zo</v>
      </c>
      <c r="C6689" s="61" t="s">
        <v>6716</v>
      </c>
      <c r="D6689" s="2" t="s">
        <v>13604</v>
      </c>
      <c r="E6689" s="61" t="str">
        <f t="shared" si="729"/>
        <v>z</v>
      </c>
      <c r="F6689" s="62" t="str">
        <f t="shared" si="730"/>
        <v>o</v>
      </c>
      <c r="G6689" s="62" t="str">
        <f t="shared" si="731"/>
        <v>L</v>
      </c>
      <c r="H6689" s="62" t="str">
        <f t="shared" si="732"/>
        <v>R</v>
      </c>
      <c r="I6689" s="62">
        <f t="shared" si="733"/>
        <v>3</v>
      </c>
      <c r="J6689" s="62">
        <f t="shared" si="734"/>
        <v>24</v>
      </c>
      <c r="K6689" s="81">
        <v>1.3015873573696169E-8</v>
      </c>
      <c r="L6689" s="2" t="s">
        <v>6883</v>
      </c>
      <c r="M6689" s="2" t="s">
        <v>6960</v>
      </c>
      <c r="N6689" s="60" t="s">
        <v>6979</v>
      </c>
      <c r="O6689" s="66" t="s">
        <v>9846</v>
      </c>
      <c r="P6689" s="67" t="s">
        <v>6065</v>
      </c>
      <c r="Q6689" s="67" t="s">
        <v>1170</v>
      </c>
      <c r="R6689" s="67" t="s">
        <v>6041</v>
      </c>
      <c r="S6689" s="67"/>
      <c r="T6689" s="67"/>
      <c r="U6689" s="67"/>
      <c r="V6689" s="67"/>
      <c r="W6689" s="67"/>
      <c r="X6689" s="67"/>
      <c r="Y6689" s="67"/>
    </row>
    <row r="6690" spans="1:25" s="2" customFormat="1" ht="16.5" customHeight="1">
      <c r="A6690" s="59">
        <v>6689</v>
      </c>
      <c r="B6690" s="61" t="str">
        <f t="shared" si="728"/>
        <v>qk</v>
      </c>
      <c r="C6690" s="61" t="s">
        <v>4070</v>
      </c>
      <c r="D6690" s="2" t="s">
        <v>13665</v>
      </c>
      <c r="E6690" s="61" t="str">
        <f t="shared" si="729"/>
        <v>q</v>
      </c>
      <c r="F6690" s="62" t="str">
        <f t="shared" si="730"/>
        <v>k</v>
      </c>
      <c r="G6690" s="62" t="str">
        <f t="shared" si="731"/>
        <v>L</v>
      </c>
      <c r="H6690" s="62" t="str">
        <f t="shared" si="732"/>
        <v>R</v>
      </c>
      <c r="I6690" s="62">
        <f t="shared" si="733"/>
        <v>1</v>
      </c>
      <c r="J6690" s="62">
        <f t="shared" si="734"/>
        <v>23</v>
      </c>
      <c r="K6690" s="81">
        <v>1.3015873573696169E-8</v>
      </c>
      <c r="L6690" s="2" t="s">
        <v>13511</v>
      </c>
      <c r="M6690" s="2" t="s">
        <v>13530</v>
      </c>
      <c r="N6690" s="60" t="s">
        <v>6972</v>
      </c>
      <c r="O6690" s="66" t="s">
        <v>9793</v>
      </c>
      <c r="P6690" s="67" t="s">
        <v>630</v>
      </c>
      <c r="Q6690" s="67" t="s">
        <v>6762</v>
      </c>
      <c r="R6690" s="67" t="s">
        <v>1753</v>
      </c>
      <c r="S6690" s="67"/>
      <c r="T6690" s="67"/>
      <c r="U6690" s="67"/>
      <c r="V6690" s="67"/>
      <c r="W6690" s="67"/>
      <c r="X6690" s="67"/>
      <c r="Y6690" s="67"/>
    </row>
    <row r="6691" spans="1:25" s="2" customFormat="1" ht="16.5" customHeight="1">
      <c r="A6691" s="59">
        <v>6690</v>
      </c>
      <c r="B6691" s="61" t="str">
        <f t="shared" si="728"/>
        <v>ub</v>
      </c>
      <c r="C6691" s="61" t="s">
        <v>6661</v>
      </c>
      <c r="D6691" s="2" t="s">
        <v>13748</v>
      </c>
      <c r="E6691" s="61" t="str">
        <f t="shared" si="729"/>
        <v>u</v>
      </c>
      <c r="F6691" s="62" t="str">
        <f t="shared" si="730"/>
        <v>b</v>
      </c>
      <c r="G6691" s="62" t="str">
        <f t="shared" si="731"/>
        <v>R</v>
      </c>
      <c r="H6691" s="62" t="str">
        <f t="shared" si="732"/>
        <v>L</v>
      </c>
      <c r="I6691" s="62">
        <f t="shared" si="733"/>
        <v>19</v>
      </c>
      <c r="J6691" s="62">
        <f t="shared" si="734"/>
        <v>15</v>
      </c>
      <c r="K6691" s="81">
        <v>9.7619051802721274E-9</v>
      </c>
      <c r="L6691" s="2" t="s">
        <v>13537</v>
      </c>
      <c r="M6691" s="2" t="s">
        <v>13536</v>
      </c>
      <c r="N6691" s="60" t="s">
        <v>6972</v>
      </c>
      <c r="O6691" s="66" t="s">
        <v>11255</v>
      </c>
      <c r="P6691" s="67" t="s">
        <v>4515</v>
      </c>
      <c r="Q6691" s="67" t="s">
        <v>14503</v>
      </c>
      <c r="R6691" s="67" t="s">
        <v>286</v>
      </c>
      <c r="S6691" s="67"/>
      <c r="T6691" s="67"/>
      <c r="U6691" s="67"/>
      <c r="V6691" s="67"/>
      <c r="W6691" s="67"/>
      <c r="X6691" s="67"/>
      <c r="Y6691" s="67"/>
    </row>
    <row r="6692" spans="1:25" s="2" customFormat="1" ht="16.5" customHeight="1">
      <c r="A6692" s="59">
        <v>6691</v>
      </c>
      <c r="B6692" s="61" t="str">
        <f t="shared" si="728"/>
        <v>eh</v>
      </c>
      <c r="C6692" s="61" t="s">
        <v>1168</v>
      </c>
      <c r="D6692" s="2" t="s">
        <v>6929</v>
      </c>
      <c r="E6692" s="61" t="str">
        <f t="shared" si="729"/>
        <v>e</v>
      </c>
      <c r="F6692" s="62" t="str">
        <f t="shared" si="730"/>
        <v>h</v>
      </c>
      <c r="G6692" s="62" t="str">
        <f t="shared" si="731"/>
        <v>L</v>
      </c>
      <c r="H6692" s="62" t="str">
        <f t="shared" si="732"/>
        <v>R</v>
      </c>
      <c r="I6692" s="62">
        <f t="shared" si="733"/>
        <v>7</v>
      </c>
      <c r="J6692" s="62">
        <f t="shared" si="734"/>
        <v>17</v>
      </c>
      <c r="K6692" s="81">
        <v>9.7619051802721274E-9</v>
      </c>
      <c r="L6692" s="2" t="s">
        <v>6876</v>
      </c>
      <c r="M6692" s="2" t="s">
        <v>6891</v>
      </c>
      <c r="N6692" s="60" t="s">
        <v>6972</v>
      </c>
      <c r="O6692" s="66" t="s">
        <v>9834</v>
      </c>
      <c r="P6692" s="67" t="s">
        <v>6065</v>
      </c>
      <c r="Q6692" s="67" t="s">
        <v>1166</v>
      </c>
      <c r="R6692" s="67"/>
      <c r="S6692" s="67"/>
      <c r="T6692" s="67"/>
      <c r="U6692" s="67"/>
      <c r="V6692" s="67"/>
      <c r="W6692" s="67"/>
      <c r="X6692" s="67"/>
      <c r="Y6692" s="67"/>
    </row>
    <row r="6693" spans="1:25" s="2" customFormat="1" ht="16.5" customHeight="1">
      <c r="A6693" s="59">
        <v>6692</v>
      </c>
      <c r="B6693" s="61" t="str">
        <f t="shared" si="728"/>
        <v>gu</v>
      </c>
      <c r="C6693" s="61" t="s">
        <v>1592</v>
      </c>
      <c r="D6693" s="2" t="s">
        <v>6948</v>
      </c>
      <c r="E6693" s="61" t="str">
        <f t="shared" si="729"/>
        <v>g</v>
      </c>
      <c r="F6693" s="62" t="str">
        <f t="shared" si="730"/>
        <v>u</v>
      </c>
      <c r="G6693" s="62" t="str">
        <f t="shared" si="731"/>
        <v>L</v>
      </c>
      <c r="H6693" s="62" t="str">
        <f t="shared" si="732"/>
        <v>R</v>
      </c>
      <c r="I6693" s="62">
        <f t="shared" si="733"/>
        <v>14</v>
      </c>
      <c r="J6693" s="62">
        <f t="shared" si="734"/>
        <v>19</v>
      </c>
      <c r="K6693" s="81">
        <v>9.7619051802721274E-9</v>
      </c>
      <c r="L6693" s="2" t="s">
        <v>13509</v>
      </c>
      <c r="M6693" s="2" t="s">
        <v>13512</v>
      </c>
      <c r="N6693" s="60" t="s">
        <v>7118</v>
      </c>
      <c r="O6693" s="66" t="s">
        <v>9738</v>
      </c>
      <c r="P6693" s="67" t="s">
        <v>6065</v>
      </c>
      <c r="Q6693" s="67" t="s">
        <v>13494</v>
      </c>
      <c r="R6693" s="67" t="s">
        <v>1568</v>
      </c>
      <c r="S6693" s="67"/>
      <c r="T6693" s="67"/>
      <c r="U6693" s="67"/>
      <c r="V6693" s="67"/>
      <c r="W6693" s="67"/>
      <c r="X6693" s="67"/>
      <c r="Y6693" s="67"/>
    </row>
    <row r="6694" spans="1:25" s="2" customFormat="1" ht="16.5" customHeight="1">
      <c r="A6694" s="59">
        <v>6693</v>
      </c>
      <c r="B6694" s="61" t="str">
        <f t="shared" si="728"/>
        <v>fu</v>
      </c>
      <c r="C6694" s="61" t="s">
        <v>1340</v>
      </c>
      <c r="D6694" s="2" t="s">
        <v>6946</v>
      </c>
      <c r="E6694" s="61" t="str">
        <f t="shared" si="729"/>
        <v>f</v>
      </c>
      <c r="F6694" s="62" t="str">
        <f t="shared" si="730"/>
        <v>u</v>
      </c>
      <c r="G6694" s="62" t="str">
        <f t="shared" si="731"/>
        <v>L</v>
      </c>
      <c r="H6694" s="62" t="str">
        <f t="shared" si="732"/>
        <v>R</v>
      </c>
      <c r="I6694" s="62">
        <f t="shared" si="733"/>
        <v>11</v>
      </c>
      <c r="J6694" s="62">
        <f t="shared" si="734"/>
        <v>19</v>
      </c>
      <c r="K6694" s="81">
        <v>9.7619051802721274E-9</v>
      </c>
      <c r="L6694" s="2" t="s">
        <v>6886</v>
      </c>
      <c r="M6694" s="2" t="s">
        <v>13512</v>
      </c>
      <c r="N6694" s="60" t="s">
        <v>7195</v>
      </c>
      <c r="O6694" s="66" t="s">
        <v>9568</v>
      </c>
      <c r="P6694" s="67" t="s">
        <v>1512</v>
      </c>
      <c r="Q6694" s="67" t="s">
        <v>14504</v>
      </c>
      <c r="R6694" s="67" t="s">
        <v>4334</v>
      </c>
      <c r="S6694" s="67"/>
      <c r="T6694" s="67"/>
      <c r="U6694" s="67"/>
      <c r="V6694" s="67"/>
      <c r="W6694" s="67"/>
      <c r="X6694" s="67"/>
      <c r="Y6694" s="67"/>
    </row>
    <row r="6695" spans="1:25" s="2" customFormat="1" ht="16.5" customHeight="1">
      <c r="A6695" s="59">
        <v>6694</v>
      </c>
      <c r="B6695" s="61" t="str">
        <f t="shared" si="728"/>
        <v>bl</v>
      </c>
      <c r="C6695" s="61" t="s">
        <v>271</v>
      </c>
      <c r="D6695" s="2" t="s">
        <v>13607</v>
      </c>
      <c r="E6695" s="61" t="str">
        <f t="shared" si="729"/>
        <v>b</v>
      </c>
      <c r="F6695" s="62" t="str">
        <f t="shared" si="730"/>
        <v>l</v>
      </c>
      <c r="G6695" s="62" t="str">
        <f t="shared" si="731"/>
        <v>L</v>
      </c>
      <c r="H6695" s="62" t="str">
        <f t="shared" si="732"/>
        <v>R</v>
      </c>
      <c r="I6695" s="62">
        <f t="shared" si="733"/>
        <v>15</v>
      </c>
      <c r="J6695" s="62">
        <f t="shared" si="734"/>
        <v>25</v>
      </c>
      <c r="K6695" s="81">
        <v>9.7619051802721274E-9</v>
      </c>
      <c r="L6695" s="2" t="s">
        <v>6880</v>
      </c>
      <c r="M6695" s="2" t="s">
        <v>6916</v>
      </c>
      <c r="N6695" s="60" t="s">
        <v>7054</v>
      </c>
      <c r="O6695" s="66" t="s">
        <v>12044</v>
      </c>
      <c r="P6695" s="67" t="s">
        <v>4495</v>
      </c>
      <c r="Q6695" s="67" t="s">
        <v>1854</v>
      </c>
      <c r="R6695" s="67" t="s">
        <v>6975</v>
      </c>
      <c r="S6695" s="67"/>
      <c r="T6695" s="67"/>
      <c r="U6695" s="67"/>
      <c r="V6695" s="67"/>
      <c r="W6695" s="67"/>
      <c r="X6695" s="67"/>
      <c r="Y6695" s="67"/>
    </row>
    <row r="6696" spans="1:25" s="2" customFormat="1" ht="16.5" customHeight="1">
      <c r="A6696" s="59">
        <v>6695</v>
      </c>
      <c r="B6696" s="61" t="str">
        <f t="shared" si="728"/>
        <v>pb</v>
      </c>
      <c r="C6696" s="61" t="s">
        <v>3856</v>
      </c>
      <c r="D6696" s="2" t="s">
        <v>6953</v>
      </c>
      <c r="E6696" s="61" t="str">
        <f t="shared" si="729"/>
        <v>p</v>
      </c>
      <c r="F6696" s="62" t="str">
        <f t="shared" si="730"/>
        <v>b</v>
      </c>
      <c r="G6696" s="62" t="str">
        <f t="shared" si="731"/>
        <v>R</v>
      </c>
      <c r="H6696" s="62" t="str">
        <f t="shared" si="732"/>
        <v>L</v>
      </c>
      <c r="I6696" s="62">
        <f t="shared" si="733"/>
        <v>26</v>
      </c>
      <c r="J6696" s="62">
        <f t="shared" si="734"/>
        <v>15</v>
      </c>
      <c r="K6696" s="81">
        <v>9.7619051802721274E-9</v>
      </c>
      <c r="L6696" s="2" t="s">
        <v>6881</v>
      </c>
      <c r="M6696" s="2" t="s">
        <v>6879</v>
      </c>
      <c r="N6696" s="60" t="s">
        <v>6797</v>
      </c>
      <c r="O6696" s="66" t="s">
        <v>3856</v>
      </c>
      <c r="P6696" s="67" t="s">
        <v>3856</v>
      </c>
      <c r="Q6696" s="67"/>
      <c r="R6696" s="67"/>
      <c r="S6696" s="67"/>
      <c r="T6696" s="67"/>
      <c r="U6696" s="67"/>
      <c r="V6696" s="67"/>
      <c r="W6696" s="67"/>
      <c r="X6696" s="67"/>
      <c r="Y6696" s="67"/>
    </row>
    <row r="6697" spans="1:25" s="2" customFormat="1" ht="16.5" customHeight="1">
      <c r="A6697" s="59">
        <v>6696</v>
      </c>
      <c r="B6697" s="61" t="str">
        <f t="shared" si="728"/>
        <v>mz</v>
      </c>
      <c r="C6697" s="61" t="s">
        <v>3405</v>
      </c>
      <c r="D6697" s="2" t="s">
        <v>13702</v>
      </c>
      <c r="E6697" s="61" t="str">
        <f t="shared" si="729"/>
        <v>m</v>
      </c>
      <c r="F6697" s="62" t="str">
        <f t="shared" si="730"/>
        <v>z</v>
      </c>
      <c r="G6697" s="62" t="str">
        <f t="shared" si="731"/>
        <v>R</v>
      </c>
      <c r="H6697" s="62" t="str">
        <f t="shared" si="732"/>
        <v>L</v>
      </c>
      <c r="I6697" s="62">
        <f t="shared" si="733"/>
        <v>21</v>
      </c>
      <c r="J6697" s="62">
        <f t="shared" si="734"/>
        <v>3</v>
      </c>
      <c r="K6697" s="81">
        <v>9.7619051802721274E-9</v>
      </c>
      <c r="L6697" s="2" t="s">
        <v>6877</v>
      </c>
      <c r="M6697" s="2" t="s">
        <v>13530</v>
      </c>
      <c r="N6697" s="60" t="s">
        <v>6797</v>
      </c>
      <c r="O6697" s="66" t="s">
        <v>7920</v>
      </c>
      <c r="P6697" s="67" t="s">
        <v>426</v>
      </c>
      <c r="Q6697" s="67" t="s">
        <v>3402</v>
      </c>
      <c r="R6697" s="67"/>
      <c r="S6697" s="67"/>
      <c r="T6697" s="67"/>
      <c r="U6697" s="67"/>
      <c r="V6697" s="67"/>
      <c r="W6697" s="67"/>
      <c r="X6697" s="67"/>
      <c r="Y6697" s="67"/>
    </row>
    <row r="6698" spans="1:25" s="2" customFormat="1" ht="16.5" customHeight="1">
      <c r="A6698" s="59">
        <v>6697</v>
      </c>
      <c r="B6698" s="61" t="str">
        <f t="shared" si="728"/>
        <v>pf</v>
      </c>
      <c r="C6698" s="61" t="s">
        <v>3717</v>
      </c>
      <c r="D6698" s="2" t="s">
        <v>13743</v>
      </c>
      <c r="E6698" s="61" t="str">
        <f t="shared" si="729"/>
        <v>p</v>
      </c>
      <c r="F6698" s="62" t="str">
        <f t="shared" si="730"/>
        <v>f</v>
      </c>
      <c r="G6698" s="62" t="str">
        <f t="shared" si="731"/>
        <v>R</v>
      </c>
      <c r="H6698" s="62" t="str">
        <f t="shared" si="732"/>
        <v>L</v>
      </c>
      <c r="I6698" s="62">
        <f t="shared" si="733"/>
        <v>26</v>
      </c>
      <c r="J6698" s="62">
        <f t="shared" si="734"/>
        <v>11</v>
      </c>
      <c r="K6698" s="81">
        <v>9.7619051802721274E-9</v>
      </c>
      <c r="L6698" s="2" t="s">
        <v>6881</v>
      </c>
      <c r="M6698" s="2" t="s">
        <v>6816</v>
      </c>
      <c r="N6698" s="60" t="s">
        <v>6972</v>
      </c>
      <c r="O6698" s="66" t="s">
        <v>9547</v>
      </c>
      <c r="P6698" s="67" t="s">
        <v>2324</v>
      </c>
      <c r="Q6698" s="67" t="s">
        <v>2878</v>
      </c>
      <c r="R6698" s="67" t="s">
        <v>2637</v>
      </c>
      <c r="S6698" s="67"/>
      <c r="T6698" s="67"/>
      <c r="U6698" s="67"/>
      <c r="V6698" s="67"/>
      <c r="W6698" s="67"/>
      <c r="X6698" s="67"/>
      <c r="Y6698" s="67"/>
    </row>
    <row r="6699" spans="1:25" s="2" customFormat="1" ht="16.5" customHeight="1">
      <c r="A6699" s="59">
        <v>6698</v>
      </c>
      <c r="B6699" s="61" t="str">
        <f t="shared" si="728"/>
        <v>pu</v>
      </c>
      <c r="C6699" s="61" t="s">
        <v>3868</v>
      </c>
      <c r="D6699" s="2" t="s">
        <v>6958</v>
      </c>
      <c r="E6699" s="61" t="str">
        <f t="shared" si="729"/>
        <v>p</v>
      </c>
      <c r="F6699" s="62" t="str">
        <f t="shared" si="730"/>
        <v>u</v>
      </c>
      <c r="G6699" s="62" t="str">
        <f t="shared" si="731"/>
        <v>R</v>
      </c>
      <c r="H6699" s="62" t="str">
        <f t="shared" si="732"/>
        <v>R</v>
      </c>
      <c r="I6699" s="62">
        <f t="shared" si="733"/>
        <v>26</v>
      </c>
      <c r="J6699" s="62">
        <f t="shared" si="734"/>
        <v>19</v>
      </c>
      <c r="K6699" s="81">
        <v>9.7619051802721274E-9</v>
      </c>
      <c r="L6699" s="2" t="s">
        <v>6881</v>
      </c>
      <c r="M6699" s="2" t="s">
        <v>13512</v>
      </c>
      <c r="N6699" s="60" t="s">
        <v>6972</v>
      </c>
      <c r="O6699" s="66" t="s">
        <v>9696</v>
      </c>
      <c r="P6699" s="67" t="s">
        <v>2324</v>
      </c>
      <c r="Q6699" s="67" t="s">
        <v>5794</v>
      </c>
      <c r="R6699" s="67" t="s">
        <v>14511</v>
      </c>
      <c r="S6699" s="67" t="s">
        <v>6776</v>
      </c>
      <c r="T6699" s="67"/>
      <c r="U6699" s="67"/>
      <c r="V6699" s="67"/>
      <c r="W6699" s="67"/>
      <c r="X6699" s="67"/>
      <c r="Y6699" s="67"/>
    </row>
    <row r="6700" spans="1:25" s="2" customFormat="1" ht="16.5" customHeight="1">
      <c r="A6700" s="59">
        <v>6699</v>
      </c>
      <c r="B6700" s="61" t="str">
        <f t="shared" si="728"/>
        <v>zo</v>
      </c>
      <c r="C6700" s="61" t="s">
        <v>6715</v>
      </c>
      <c r="D6700" s="2" t="s">
        <v>13604</v>
      </c>
      <c r="E6700" s="61" t="str">
        <f t="shared" si="729"/>
        <v>z</v>
      </c>
      <c r="F6700" s="62" t="str">
        <f t="shared" si="730"/>
        <v>o</v>
      </c>
      <c r="G6700" s="62" t="str">
        <f t="shared" si="731"/>
        <v>L</v>
      </c>
      <c r="H6700" s="62" t="str">
        <f t="shared" si="732"/>
        <v>R</v>
      </c>
      <c r="I6700" s="62">
        <f t="shared" si="733"/>
        <v>3</v>
      </c>
      <c r="J6700" s="62">
        <f t="shared" si="734"/>
        <v>24</v>
      </c>
      <c r="K6700" s="81">
        <v>9.7619051802721274E-9</v>
      </c>
      <c r="L6700" s="2" t="s">
        <v>6883</v>
      </c>
      <c r="M6700" s="2" t="s">
        <v>6960</v>
      </c>
      <c r="N6700" s="60" t="s">
        <v>13430</v>
      </c>
      <c r="O6700" s="66" t="s">
        <v>8599</v>
      </c>
      <c r="P6700" s="67" t="s">
        <v>1170</v>
      </c>
      <c r="Q6700" s="67" t="s">
        <v>6041</v>
      </c>
      <c r="R6700" s="67" t="s">
        <v>3812</v>
      </c>
      <c r="S6700" s="67" t="s">
        <v>4622</v>
      </c>
      <c r="T6700" s="67" t="s">
        <v>1364</v>
      </c>
      <c r="U6700" s="67"/>
      <c r="V6700" s="67"/>
      <c r="W6700" s="67"/>
      <c r="X6700" s="67"/>
      <c r="Y6700" s="67"/>
    </row>
    <row r="6701" spans="1:25" s="2" customFormat="1" ht="16.5" customHeight="1">
      <c r="A6701" s="59">
        <v>6700</v>
      </c>
      <c r="B6701" s="61" t="str">
        <f t="shared" si="728"/>
        <v>hs</v>
      </c>
      <c r="C6701" s="61" t="s">
        <v>1827</v>
      </c>
      <c r="D6701" s="2" t="s">
        <v>6934</v>
      </c>
      <c r="E6701" s="61" t="str">
        <f t="shared" si="729"/>
        <v>h</v>
      </c>
      <c r="F6701" s="62" t="str">
        <f t="shared" si="730"/>
        <v>s</v>
      </c>
      <c r="G6701" s="62" t="str">
        <f t="shared" si="731"/>
        <v>R</v>
      </c>
      <c r="H6701" s="62" t="str">
        <f t="shared" si="732"/>
        <v>L</v>
      </c>
      <c r="I6701" s="62">
        <f t="shared" si="733"/>
        <v>17</v>
      </c>
      <c r="J6701" s="62">
        <f t="shared" si="734"/>
        <v>5</v>
      </c>
      <c r="K6701" s="81">
        <v>9.7619051802721274E-9</v>
      </c>
      <c r="L6701" s="2" t="s">
        <v>6888</v>
      </c>
      <c r="M6701" s="2" t="s">
        <v>13512</v>
      </c>
      <c r="N6701" s="60" t="s">
        <v>14004</v>
      </c>
      <c r="O6701" s="66" t="s">
        <v>12913</v>
      </c>
      <c r="P6701" s="67" t="s">
        <v>1993</v>
      </c>
      <c r="Q6701" s="67" t="s">
        <v>3812</v>
      </c>
      <c r="R6701" s="67" t="s">
        <v>6761</v>
      </c>
      <c r="S6701" s="67" t="s">
        <v>1006</v>
      </c>
      <c r="T6701" s="67"/>
      <c r="U6701" s="67"/>
      <c r="V6701" s="67"/>
      <c r="W6701" s="67"/>
      <c r="X6701" s="67"/>
      <c r="Y6701" s="67"/>
    </row>
    <row r="6702" spans="1:25" s="2" customFormat="1" ht="16.5" customHeight="1">
      <c r="A6702" s="59">
        <v>6701</v>
      </c>
      <c r="B6702" s="61" t="str">
        <f t="shared" si="728"/>
        <v>bp</v>
      </c>
      <c r="C6702" s="61" t="s">
        <v>189</v>
      </c>
      <c r="D6702" s="2" t="s">
        <v>13586</v>
      </c>
      <c r="E6702" s="61" t="str">
        <f t="shared" si="729"/>
        <v>b</v>
      </c>
      <c r="F6702" s="62" t="str">
        <f t="shared" si="730"/>
        <v>p</v>
      </c>
      <c r="G6702" s="62" t="str">
        <f t="shared" si="731"/>
        <v>L</v>
      </c>
      <c r="H6702" s="62" t="str">
        <f t="shared" si="732"/>
        <v>R</v>
      </c>
      <c r="I6702" s="62">
        <f t="shared" si="733"/>
        <v>15</v>
      </c>
      <c r="J6702" s="62">
        <f t="shared" si="734"/>
        <v>26</v>
      </c>
      <c r="K6702" s="81">
        <v>9.7619051802721274E-9</v>
      </c>
      <c r="L6702" s="2" t="s">
        <v>6880</v>
      </c>
      <c r="M6702" s="2" t="s">
        <v>6816</v>
      </c>
      <c r="N6702" s="60" t="s">
        <v>7298</v>
      </c>
      <c r="O6702" s="66" t="s">
        <v>8469</v>
      </c>
      <c r="P6702" s="67" t="s">
        <v>4481</v>
      </c>
      <c r="Q6702" s="67" t="s">
        <v>2637</v>
      </c>
      <c r="R6702" s="2" t="s">
        <v>5482</v>
      </c>
      <c r="S6702" s="2" t="s">
        <v>2325</v>
      </c>
    </row>
    <row r="6703" spans="1:25" s="2" customFormat="1" ht="16.5" customHeight="1">
      <c r="A6703" s="59">
        <v>6702</v>
      </c>
      <c r="B6703" s="61" t="str">
        <f t="shared" si="728"/>
        <v>dp</v>
      </c>
      <c r="C6703" s="61" t="s">
        <v>1126</v>
      </c>
      <c r="D6703" s="2" t="s">
        <v>13568</v>
      </c>
      <c r="E6703" s="61" t="str">
        <f t="shared" si="729"/>
        <v>d</v>
      </c>
      <c r="F6703" s="62" t="str">
        <f t="shared" si="730"/>
        <v>p</v>
      </c>
      <c r="G6703" s="62" t="str">
        <f t="shared" si="731"/>
        <v>L</v>
      </c>
      <c r="H6703" s="62" t="str">
        <f t="shared" si="732"/>
        <v>R</v>
      </c>
      <c r="I6703" s="62">
        <f t="shared" si="733"/>
        <v>8</v>
      </c>
      <c r="J6703" s="62">
        <f t="shared" si="734"/>
        <v>26</v>
      </c>
      <c r="K6703" s="81">
        <v>9.7619051802721274E-9</v>
      </c>
      <c r="L6703" s="2" t="s">
        <v>13508</v>
      </c>
      <c r="M6703" s="2" t="s">
        <v>13536</v>
      </c>
      <c r="N6703" s="60" t="s">
        <v>7183</v>
      </c>
      <c r="O6703" s="66" t="s">
        <v>14224</v>
      </c>
      <c r="P6703" s="67" t="s">
        <v>4621</v>
      </c>
      <c r="Q6703" s="67" t="s">
        <v>14133</v>
      </c>
      <c r="R6703" s="67" t="s">
        <v>5791</v>
      </c>
      <c r="S6703" s="67"/>
      <c r="T6703" s="67"/>
      <c r="U6703" s="67"/>
      <c r="V6703" s="67"/>
      <c r="W6703" s="67"/>
      <c r="X6703" s="67"/>
      <c r="Y6703" s="67"/>
    </row>
    <row r="6704" spans="1:25" s="2" customFormat="1" ht="16.5" customHeight="1">
      <c r="A6704" s="59">
        <v>6703</v>
      </c>
      <c r="B6704" s="61" t="str">
        <f t="shared" si="728"/>
        <v>hh</v>
      </c>
      <c r="C6704" s="61" t="s">
        <v>1689</v>
      </c>
      <c r="D6704" s="2" t="s">
        <v>13556</v>
      </c>
      <c r="E6704" s="61" t="str">
        <f t="shared" si="729"/>
        <v>h</v>
      </c>
      <c r="F6704" s="62" t="str">
        <f t="shared" si="730"/>
        <v>h</v>
      </c>
      <c r="G6704" s="62" t="str">
        <f t="shared" si="731"/>
        <v>R</v>
      </c>
      <c r="H6704" s="62" t="str">
        <f t="shared" si="732"/>
        <v>R</v>
      </c>
      <c r="I6704" s="62">
        <f t="shared" si="733"/>
        <v>17</v>
      </c>
      <c r="J6704" s="62">
        <f t="shared" si="734"/>
        <v>17</v>
      </c>
      <c r="K6704" s="81">
        <v>9.7619051802721274E-9</v>
      </c>
      <c r="L6704" s="2" t="s">
        <v>6888</v>
      </c>
      <c r="M6704" s="2" t="s">
        <v>6950</v>
      </c>
      <c r="N6704" s="60" t="s">
        <v>7183</v>
      </c>
      <c r="O6704" s="66" t="s">
        <v>14023</v>
      </c>
      <c r="P6704" s="67" t="s">
        <v>6177</v>
      </c>
      <c r="Q6704" s="67"/>
      <c r="R6704" s="67"/>
      <c r="S6704" s="67"/>
      <c r="T6704" s="67"/>
      <c r="U6704" s="67"/>
      <c r="V6704" s="67"/>
      <c r="W6704" s="67"/>
      <c r="X6704" s="67"/>
      <c r="Y6704" s="67"/>
    </row>
    <row r="6705" spans="1:25" s="2" customFormat="1" ht="16.5" customHeight="1">
      <c r="A6705" s="59">
        <v>6704</v>
      </c>
      <c r="B6705" s="61" t="str">
        <f t="shared" si="728"/>
        <v>uf</v>
      </c>
      <c r="C6705" s="61" t="s">
        <v>6521</v>
      </c>
      <c r="D6705" s="2" t="s">
        <v>13362</v>
      </c>
      <c r="E6705" s="61" t="str">
        <f t="shared" si="729"/>
        <v>u</v>
      </c>
      <c r="F6705" s="62" t="str">
        <f t="shared" si="730"/>
        <v>f</v>
      </c>
      <c r="G6705" s="62" t="str">
        <f t="shared" si="731"/>
        <v>R</v>
      </c>
      <c r="H6705" s="62" t="str">
        <f t="shared" si="732"/>
        <v>L</v>
      </c>
      <c r="I6705" s="62">
        <f t="shared" si="733"/>
        <v>19</v>
      </c>
      <c r="J6705" s="62">
        <f t="shared" si="734"/>
        <v>11</v>
      </c>
      <c r="K6705" s="81">
        <v>9.7619051802721274E-9</v>
      </c>
      <c r="L6705" s="2" t="s">
        <v>13537</v>
      </c>
      <c r="M6705" s="2" t="s">
        <v>13510</v>
      </c>
      <c r="N6705" s="60" t="s">
        <v>6972</v>
      </c>
      <c r="O6705" s="66" t="s">
        <v>8114</v>
      </c>
      <c r="P6705" s="67" t="s">
        <v>6177</v>
      </c>
      <c r="Q6705" s="67" t="s">
        <v>5600</v>
      </c>
      <c r="R6705" s="67" t="s">
        <v>6488</v>
      </c>
      <c r="S6705" s="67"/>
      <c r="T6705" s="67"/>
      <c r="U6705" s="67"/>
      <c r="V6705" s="67"/>
      <c r="W6705" s="67"/>
      <c r="X6705" s="67"/>
      <c r="Y6705" s="67"/>
    </row>
    <row r="6706" spans="1:25" s="2" customFormat="1" ht="16.5" customHeight="1">
      <c r="A6706" s="59">
        <v>6705</v>
      </c>
      <c r="B6706" s="61" t="str">
        <f t="shared" si="728"/>
        <v>hs</v>
      </c>
      <c r="C6706" s="61" t="s">
        <v>1828</v>
      </c>
      <c r="D6706" s="2" t="s">
        <v>6934</v>
      </c>
      <c r="E6706" s="61" t="str">
        <f t="shared" si="729"/>
        <v>h</v>
      </c>
      <c r="F6706" s="62" t="str">
        <f t="shared" si="730"/>
        <v>s</v>
      </c>
      <c r="G6706" s="62" t="str">
        <f t="shared" si="731"/>
        <v>R</v>
      </c>
      <c r="H6706" s="62" t="str">
        <f t="shared" si="732"/>
        <v>L</v>
      </c>
      <c r="I6706" s="62">
        <f t="shared" si="733"/>
        <v>17</v>
      </c>
      <c r="J6706" s="62">
        <f t="shared" si="734"/>
        <v>5</v>
      </c>
      <c r="K6706" s="81">
        <v>6.5079367868480847E-9</v>
      </c>
      <c r="L6706" s="2" t="s">
        <v>6888</v>
      </c>
      <c r="M6706" s="2" t="s">
        <v>13512</v>
      </c>
      <c r="N6706" s="60" t="s">
        <v>13997</v>
      </c>
      <c r="O6706" s="66" t="s">
        <v>10296</v>
      </c>
      <c r="P6706" s="67" t="s">
        <v>530</v>
      </c>
      <c r="Q6706" s="67" t="s">
        <v>3812</v>
      </c>
      <c r="R6706" s="67" t="s">
        <v>6761</v>
      </c>
      <c r="S6706" s="67" t="s">
        <v>1006</v>
      </c>
      <c r="T6706" s="67"/>
      <c r="U6706" s="67"/>
      <c r="V6706" s="67"/>
      <c r="W6706" s="67"/>
      <c r="X6706" s="67"/>
      <c r="Y6706" s="67"/>
    </row>
    <row r="6707" spans="1:25" s="2" customFormat="1" ht="16.5" customHeight="1">
      <c r="A6707" s="59">
        <v>6706</v>
      </c>
      <c r="B6707" s="61" t="str">
        <f t="shared" si="728"/>
        <v>qo</v>
      </c>
      <c r="C6707" s="61" t="s">
        <v>4123</v>
      </c>
      <c r="D6707" s="2" t="s">
        <v>13684</v>
      </c>
      <c r="E6707" s="61" t="str">
        <f t="shared" si="729"/>
        <v>q</v>
      </c>
      <c r="F6707" s="62" t="str">
        <f t="shared" si="730"/>
        <v>o</v>
      </c>
      <c r="G6707" s="62" t="str">
        <f t="shared" si="731"/>
        <v>L</v>
      </c>
      <c r="H6707" s="62" t="str">
        <f t="shared" si="732"/>
        <v>R</v>
      </c>
      <c r="I6707" s="62">
        <f t="shared" si="733"/>
        <v>1</v>
      </c>
      <c r="J6707" s="62">
        <f t="shared" si="734"/>
        <v>24</v>
      </c>
      <c r="K6707" s="81">
        <v>6.5079367868480847E-9</v>
      </c>
      <c r="L6707" s="2" t="s">
        <v>13511</v>
      </c>
      <c r="M6707" s="2" t="s">
        <v>14083</v>
      </c>
      <c r="N6707" s="60" t="s">
        <v>6972</v>
      </c>
      <c r="O6707" s="66" t="s">
        <v>8979</v>
      </c>
      <c r="P6707" s="67" t="s">
        <v>173</v>
      </c>
      <c r="Q6707" s="67" t="s">
        <v>5807</v>
      </c>
      <c r="R6707" s="67" t="s">
        <v>6855</v>
      </c>
      <c r="S6707" s="67" t="s">
        <v>6776</v>
      </c>
      <c r="T6707" s="67"/>
      <c r="U6707" s="67"/>
      <c r="V6707" s="67"/>
      <c r="W6707" s="67"/>
      <c r="X6707" s="67"/>
      <c r="Y6707" s="67"/>
    </row>
    <row r="6708" spans="1:25" s="2" customFormat="1" ht="16.5" customHeight="1">
      <c r="A6708" s="59">
        <v>6707</v>
      </c>
      <c r="B6708" s="61" t="str">
        <f t="shared" si="728"/>
        <v>qo</v>
      </c>
      <c r="C6708" s="61" t="s">
        <v>4128</v>
      </c>
      <c r="D6708" s="2" t="s">
        <v>13684</v>
      </c>
      <c r="E6708" s="61" t="str">
        <f t="shared" si="729"/>
        <v>q</v>
      </c>
      <c r="F6708" s="62" t="str">
        <f t="shared" si="730"/>
        <v>o</v>
      </c>
      <c r="G6708" s="62" t="str">
        <f t="shared" si="731"/>
        <v>L</v>
      </c>
      <c r="H6708" s="62" t="str">
        <f t="shared" si="732"/>
        <v>R</v>
      </c>
      <c r="I6708" s="62">
        <f t="shared" si="733"/>
        <v>1</v>
      </c>
      <c r="J6708" s="62">
        <f t="shared" si="734"/>
        <v>24</v>
      </c>
      <c r="K6708" s="81">
        <v>6.5079367868480847E-9</v>
      </c>
      <c r="L6708" s="2" t="s">
        <v>13511</v>
      </c>
      <c r="M6708" s="2" t="s">
        <v>14083</v>
      </c>
      <c r="N6708" s="60" t="s">
        <v>7087</v>
      </c>
      <c r="O6708" s="66" t="s">
        <v>8481</v>
      </c>
      <c r="P6708" s="67" t="s">
        <v>208</v>
      </c>
      <c r="Q6708" s="67" t="s">
        <v>2409</v>
      </c>
      <c r="R6708" s="67"/>
      <c r="S6708" s="67"/>
      <c r="T6708" s="67"/>
      <c r="U6708" s="67"/>
      <c r="V6708" s="67"/>
      <c r="W6708" s="67"/>
      <c r="X6708" s="67"/>
      <c r="Y6708" s="67"/>
    </row>
    <row r="6709" spans="1:25" s="2" customFormat="1" ht="16.5" customHeight="1">
      <c r="A6709" s="59">
        <v>6708</v>
      </c>
      <c r="B6709" s="61" t="str">
        <f t="shared" si="728"/>
        <v>xi</v>
      </c>
      <c r="C6709" s="61" t="s">
        <v>5265</v>
      </c>
      <c r="D6709" s="2" t="s">
        <v>6943</v>
      </c>
      <c r="E6709" s="61" t="str">
        <f t="shared" si="729"/>
        <v>x</v>
      </c>
      <c r="F6709" s="62" t="str">
        <f t="shared" si="730"/>
        <v>i</v>
      </c>
      <c r="G6709" s="62" t="str">
        <f t="shared" si="731"/>
        <v>L</v>
      </c>
      <c r="H6709" s="62" t="str">
        <f t="shared" si="732"/>
        <v>R</v>
      </c>
      <c r="I6709" s="62">
        <f t="shared" si="733"/>
        <v>6</v>
      </c>
      <c r="J6709" s="62">
        <f t="shared" si="734"/>
        <v>22</v>
      </c>
      <c r="K6709" s="81">
        <v>6.5079367868480847E-9</v>
      </c>
      <c r="L6709" s="2" t="s">
        <v>6892</v>
      </c>
      <c r="M6709" s="2" t="s">
        <v>13510</v>
      </c>
      <c r="N6709" s="60" t="s">
        <v>7210</v>
      </c>
      <c r="O6709" s="66" t="s">
        <v>7913</v>
      </c>
      <c r="P6709" s="67" t="s">
        <v>426</v>
      </c>
      <c r="Q6709" s="67" t="s">
        <v>3474</v>
      </c>
      <c r="R6709" s="67" t="s">
        <v>2323</v>
      </c>
      <c r="S6709" s="67"/>
      <c r="T6709" s="67"/>
      <c r="U6709" s="67"/>
      <c r="V6709" s="67"/>
      <c r="W6709" s="67"/>
      <c r="X6709" s="67"/>
      <c r="Y6709" s="67"/>
    </row>
    <row r="6710" spans="1:25" s="2" customFormat="1" ht="16.5" customHeight="1">
      <c r="A6710" s="59">
        <v>6709</v>
      </c>
      <c r="B6710" s="61" t="str">
        <f t="shared" si="728"/>
        <v>zl</v>
      </c>
      <c r="C6710" s="61" t="s">
        <v>6704</v>
      </c>
      <c r="D6710" s="2" t="s">
        <v>13674</v>
      </c>
      <c r="E6710" s="61" t="str">
        <f t="shared" si="729"/>
        <v>z</v>
      </c>
      <c r="F6710" s="62" t="str">
        <f t="shared" si="730"/>
        <v>l</v>
      </c>
      <c r="G6710" s="62" t="str">
        <f t="shared" si="731"/>
        <v>L</v>
      </c>
      <c r="H6710" s="62" t="str">
        <f t="shared" si="732"/>
        <v>R</v>
      </c>
      <c r="I6710" s="62">
        <f t="shared" si="733"/>
        <v>3</v>
      </c>
      <c r="J6710" s="62">
        <f t="shared" si="734"/>
        <v>25</v>
      </c>
      <c r="K6710" s="81">
        <v>6.5079367868480847E-9</v>
      </c>
      <c r="L6710" s="2" t="s">
        <v>6883</v>
      </c>
      <c r="M6710" s="2" t="s">
        <v>6908</v>
      </c>
      <c r="N6710" s="60" t="s">
        <v>7106</v>
      </c>
      <c r="O6710" s="66" t="s">
        <v>8120</v>
      </c>
      <c r="P6710" s="67" t="s">
        <v>6177</v>
      </c>
      <c r="Q6710" s="67" t="s">
        <v>3366</v>
      </c>
      <c r="R6710" s="67" t="s">
        <v>4519</v>
      </c>
      <c r="S6710" s="67"/>
      <c r="T6710" s="67"/>
      <c r="U6710" s="67"/>
      <c r="V6710" s="67"/>
      <c r="W6710" s="67"/>
      <c r="X6710" s="67"/>
      <c r="Y6710" s="67"/>
    </row>
    <row r="6711" spans="1:25" s="2" customFormat="1" ht="16.5" customHeight="1">
      <c r="A6711" s="59">
        <v>6710</v>
      </c>
      <c r="B6711" s="61" t="str">
        <f t="shared" si="728"/>
        <v>sa</v>
      </c>
      <c r="C6711" s="61" t="s">
        <v>4305</v>
      </c>
      <c r="D6711" s="2" t="s">
        <v>6951</v>
      </c>
      <c r="E6711" s="61" t="str">
        <f t="shared" si="729"/>
        <v>s</v>
      </c>
      <c r="F6711" s="62" t="str">
        <f t="shared" si="730"/>
        <v>a</v>
      </c>
      <c r="G6711" s="62" t="str">
        <f t="shared" si="731"/>
        <v>L</v>
      </c>
      <c r="H6711" s="62" t="str">
        <f t="shared" si="732"/>
        <v>L</v>
      </c>
      <c r="I6711" s="62">
        <f t="shared" si="733"/>
        <v>5</v>
      </c>
      <c r="J6711" s="62">
        <f t="shared" si="734"/>
        <v>2</v>
      </c>
      <c r="K6711" s="81">
        <v>6.5079367868480847E-9</v>
      </c>
      <c r="L6711" s="2" t="s">
        <v>6775</v>
      </c>
      <c r="M6711" s="2" t="s">
        <v>6875</v>
      </c>
      <c r="N6711" s="60" t="s">
        <v>7106</v>
      </c>
      <c r="O6711" s="66" t="s">
        <v>8247</v>
      </c>
      <c r="P6711" s="67" t="s">
        <v>6177</v>
      </c>
      <c r="Q6711" s="67" t="s">
        <v>14112</v>
      </c>
      <c r="R6711" s="67" t="s">
        <v>3474</v>
      </c>
      <c r="S6711" s="67"/>
      <c r="T6711" s="67"/>
      <c r="U6711" s="67"/>
      <c r="V6711" s="67"/>
      <c r="W6711" s="67"/>
      <c r="X6711" s="67"/>
      <c r="Y6711" s="67"/>
    </row>
    <row r="6712" spans="1:25" s="2" customFormat="1" ht="16.5" customHeight="1">
      <c r="A6712" s="59">
        <v>6711</v>
      </c>
      <c r="B6712" s="61" t="str">
        <f t="shared" si="728"/>
        <v>gy</v>
      </c>
      <c r="C6712" s="61" t="s">
        <v>1481</v>
      </c>
      <c r="D6712" s="2" t="s">
        <v>6865</v>
      </c>
      <c r="E6712" s="61" t="str">
        <f t="shared" si="729"/>
        <v>g</v>
      </c>
      <c r="F6712" s="62" t="str">
        <f t="shared" si="730"/>
        <v>y</v>
      </c>
      <c r="G6712" s="62" t="str">
        <f t="shared" si="731"/>
        <v>L</v>
      </c>
      <c r="H6712" s="62" t="str">
        <f t="shared" si="732"/>
        <v>R</v>
      </c>
      <c r="I6712" s="62">
        <f t="shared" si="733"/>
        <v>14</v>
      </c>
      <c r="J6712" s="62">
        <f t="shared" si="734"/>
        <v>16</v>
      </c>
      <c r="K6712" s="81">
        <v>6.5079367868480847E-9</v>
      </c>
      <c r="L6712" s="2" t="s">
        <v>13509</v>
      </c>
      <c r="M6712" s="2" t="s">
        <v>6876</v>
      </c>
      <c r="N6712" s="60" t="s">
        <v>6972</v>
      </c>
      <c r="O6712" s="66" t="s">
        <v>12406</v>
      </c>
      <c r="P6712" s="67" t="s">
        <v>4989</v>
      </c>
      <c r="Q6712" s="67" t="s">
        <v>1476</v>
      </c>
      <c r="R6712" s="67"/>
      <c r="S6712" s="67"/>
      <c r="T6712" s="67"/>
      <c r="U6712" s="67"/>
      <c r="V6712" s="67"/>
      <c r="W6712" s="67"/>
      <c r="X6712" s="67"/>
      <c r="Y6712" s="67"/>
    </row>
    <row r="6713" spans="1:25" s="2" customFormat="1" ht="17.25" customHeight="1">
      <c r="A6713" s="59">
        <v>6712</v>
      </c>
      <c r="B6713" s="61" t="str">
        <f t="shared" si="728"/>
        <v>xh</v>
      </c>
      <c r="C6713" s="61" t="s">
        <v>5411</v>
      </c>
      <c r="D6713" s="2" t="s">
        <v>13564</v>
      </c>
      <c r="E6713" s="61" t="str">
        <f t="shared" si="729"/>
        <v>x</v>
      </c>
      <c r="F6713" s="62" t="str">
        <f t="shared" si="730"/>
        <v>h</v>
      </c>
      <c r="G6713" s="62" t="str">
        <f t="shared" si="731"/>
        <v>L</v>
      </c>
      <c r="H6713" s="62" t="str">
        <f t="shared" si="732"/>
        <v>R</v>
      </c>
      <c r="I6713" s="62">
        <f t="shared" si="733"/>
        <v>6</v>
      </c>
      <c r="J6713" s="62">
        <f t="shared" si="734"/>
        <v>17</v>
      </c>
      <c r="K6713" s="81">
        <v>6.5079367868480847E-9</v>
      </c>
      <c r="L6713" s="2" t="s">
        <v>6892</v>
      </c>
      <c r="M6713" s="2" t="s">
        <v>14461</v>
      </c>
      <c r="N6713" s="60" t="s">
        <v>7106</v>
      </c>
      <c r="O6713" s="66" t="s">
        <v>9948</v>
      </c>
      <c r="P6713" s="67" t="s">
        <v>630</v>
      </c>
      <c r="Q6713" s="67" t="s">
        <v>6799</v>
      </c>
      <c r="R6713" s="67" t="s">
        <v>2637</v>
      </c>
      <c r="S6713" s="67" t="s">
        <v>14508</v>
      </c>
      <c r="T6713" s="67"/>
      <c r="U6713" s="67"/>
      <c r="V6713" s="67"/>
      <c r="W6713" s="67"/>
      <c r="X6713" s="67"/>
      <c r="Y6713" s="67"/>
    </row>
    <row r="6714" spans="1:25" s="2" customFormat="1" ht="16.5" customHeight="1">
      <c r="A6714" s="59">
        <v>6713</v>
      </c>
      <c r="B6714" s="61" t="str">
        <f t="shared" si="728"/>
        <v>hb</v>
      </c>
      <c r="C6714" s="61" t="s">
        <v>1989</v>
      </c>
      <c r="D6714" s="2" t="s">
        <v>6833</v>
      </c>
      <c r="E6714" s="61" t="str">
        <f t="shared" si="729"/>
        <v>h</v>
      </c>
      <c r="F6714" s="62" t="str">
        <f t="shared" si="730"/>
        <v>b</v>
      </c>
      <c r="G6714" s="62" t="str">
        <f t="shared" si="731"/>
        <v>R</v>
      </c>
      <c r="H6714" s="62" t="str">
        <f t="shared" si="732"/>
        <v>L</v>
      </c>
      <c r="I6714" s="62">
        <f t="shared" si="733"/>
        <v>17</v>
      </c>
      <c r="J6714" s="62">
        <f t="shared" si="734"/>
        <v>15</v>
      </c>
      <c r="K6714" s="81">
        <v>6.5079367868480847E-9</v>
      </c>
      <c r="L6714" s="2" t="s">
        <v>6888</v>
      </c>
      <c r="M6714" s="2" t="s">
        <v>13536</v>
      </c>
      <c r="N6714" s="60" t="s">
        <v>7087</v>
      </c>
      <c r="O6714" s="66" t="s">
        <v>7897</v>
      </c>
      <c r="P6714" s="67" t="s">
        <v>426</v>
      </c>
      <c r="Q6714" s="67" t="s">
        <v>6631</v>
      </c>
      <c r="R6714" s="67" t="s">
        <v>6041</v>
      </c>
      <c r="S6714" s="67" t="s">
        <v>882</v>
      </c>
      <c r="T6714" s="67"/>
      <c r="U6714" s="67"/>
      <c r="V6714" s="67"/>
      <c r="W6714" s="67"/>
      <c r="X6714" s="67"/>
      <c r="Y6714" s="67"/>
    </row>
    <row r="6715" spans="1:25" s="2" customFormat="1" ht="16.5" customHeight="1">
      <c r="A6715" s="59">
        <v>6714</v>
      </c>
      <c r="B6715" s="61" t="str">
        <f t="shared" si="728"/>
        <v>jr</v>
      </c>
      <c r="C6715" s="61" t="s">
        <v>2488</v>
      </c>
      <c r="D6715" s="2" t="s">
        <v>13728</v>
      </c>
      <c r="E6715" s="61" t="str">
        <f t="shared" si="729"/>
        <v>j</v>
      </c>
      <c r="F6715" s="62" t="str">
        <f t="shared" si="730"/>
        <v>r</v>
      </c>
      <c r="G6715" s="62" t="str">
        <f t="shared" si="731"/>
        <v>R</v>
      </c>
      <c r="H6715" s="62" t="str">
        <f t="shared" si="732"/>
        <v>L</v>
      </c>
      <c r="I6715" s="62">
        <f t="shared" si="733"/>
        <v>20</v>
      </c>
      <c r="J6715" s="62">
        <f t="shared" si="734"/>
        <v>10</v>
      </c>
      <c r="K6715" s="81">
        <v>6.5079367868480847E-9</v>
      </c>
      <c r="L6715" s="2" t="s">
        <v>6887</v>
      </c>
      <c r="M6715" s="2" t="s">
        <v>14110</v>
      </c>
      <c r="N6715" s="60" t="s">
        <v>6797</v>
      </c>
      <c r="O6715" s="66" t="s">
        <v>12777</v>
      </c>
      <c r="P6715" s="67" t="s">
        <v>6761</v>
      </c>
      <c r="Q6715" s="67" t="s">
        <v>1304</v>
      </c>
      <c r="R6715" s="67" t="s">
        <v>3474</v>
      </c>
      <c r="S6715" s="67"/>
      <c r="T6715" s="67"/>
      <c r="U6715" s="67"/>
      <c r="V6715" s="67"/>
      <c r="W6715" s="67"/>
      <c r="X6715" s="67"/>
      <c r="Y6715" s="67"/>
    </row>
    <row r="6716" spans="1:25" s="2" customFormat="1" ht="16.5" customHeight="1">
      <c r="A6716" s="59">
        <v>6715</v>
      </c>
      <c r="B6716" s="61" t="str">
        <f t="shared" si="728"/>
        <v>ln</v>
      </c>
      <c r="C6716" s="61" t="s">
        <v>2773</v>
      </c>
      <c r="D6716" s="2" t="s">
        <v>13683</v>
      </c>
      <c r="E6716" s="61" t="str">
        <f t="shared" si="729"/>
        <v>l</v>
      </c>
      <c r="F6716" s="62" t="str">
        <f t="shared" si="730"/>
        <v>n</v>
      </c>
      <c r="G6716" s="62" t="str">
        <f t="shared" si="731"/>
        <v>R</v>
      </c>
      <c r="H6716" s="62" t="str">
        <f t="shared" si="732"/>
        <v>R</v>
      </c>
      <c r="I6716" s="62">
        <f t="shared" si="733"/>
        <v>25</v>
      </c>
      <c r="J6716" s="62">
        <f t="shared" si="734"/>
        <v>18</v>
      </c>
      <c r="K6716" s="81">
        <v>6.5079367868480847E-9</v>
      </c>
      <c r="L6716" s="2" t="s">
        <v>6889</v>
      </c>
      <c r="M6716" s="2" t="s">
        <v>6841</v>
      </c>
      <c r="N6716" s="60" t="s">
        <v>7227</v>
      </c>
      <c r="O6716" s="66" t="s">
        <v>11884</v>
      </c>
      <c r="P6716" s="67" t="s">
        <v>4621</v>
      </c>
      <c r="Q6716" s="67" t="s">
        <v>3474</v>
      </c>
      <c r="R6716" s="67" t="s">
        <v>3474</v>
      </c>
      <c r="S6716" s="67" t="s">
        <v>3630</v>
      </c>
      <c r="T6716" s="67"/>
      <c r="U6716" s="67"/>
      <c r="V6716" s="67"/>
      <c r="W6716" s="67"/>
      <c r="X6716" s="67"/>
      <c r="Y6716" s="67"/>
    </row>
    <row r="6717" spans="1:25" s="2" customFormat="1" ht="16.5" customHeight="1">
      <c r="A6717" s="59">
        <v>6716</v>
      </c>
      <c r="B6717" s="61" t="str">
        <f t="shared" si="728"/>
        <v>ek</v>
      </c>
      <c r="C6717" s="61" t="s">
        <v>3585</v>
      </c>
      <c r="D6717" s="2" t="s">
        <v>13618</v>
      </c>
      <c r="E6717" s="61" t="str">
        <f t="shared" si="729"/>
        <v>e</v>
      </c>
      <c r="F6717" s="62" t="str">
        <f t="shared" si="730"/>
        <v>k</v>
      </c>
      <c r="G6717" s="62" t="str">
        <f t="shared" si="731"/>
        <v>L</v>
      </c>
      <c r="H6717" s="62" t="str">
        <f t="shared" si="732"/>
        <v>R</v>
      </c>
      <c r="I6717" s="62">
        <f t="shared" si="733"/>
        <v>7</v>
      </c>
      <c r="J6717" s="62">
        <f t="shared" si="734"/>
        <v>23</v>
      </c>
      <c r="K6717" s="81">
        <v>6.5079367868480847E-9</v>
      </c>
      <c r="L6717" s="2" t="s">
        <v>6876</v>
      </c>
      <c r="M6717" s="2" t="s">
        <v>13512</v>
      </c>
      <c r="N6717" s="60" t="s">
        <v>6790</v>
      </c>
      <c r="O6717" s="66" t="s">
        <v>3585</v>
      </c>
      <c r="P6717" s="67" t="s">
        <v>3585</v>
      </c>
      <c r="Q6717" s="67"/>
      <c r="R6717" s="67"/>
      <c r="S6717" s="67"/>
      <c r="T6717" s="67"/>
      <c r="U6717" s="67"/>
      <c r="V6717" s="67"/>
      <c r="W6717" s="67"/>
      <c r="X6717" s="67"/>
      <c r="Y6717" s="67"/>
    </row>
    <row r="6718" spans="1:25" s="2" customFormat="1" ht="16.5" customHeight="1">
      <c r="A6718" s="59">
        <v>6717</v>
      </c>
      <c r="B6718" s="61" t="str">
        <f t="shared" si="728"/>
        <v>mn</v>
      </c>
      <c r="C6718" s="61" t="s">
        <v>3232</v>
      </c>
      <c r="D6718" s="2" t="s">
        <v>13654</v>
      </c>
      <c r="E6718" s="61" t="str">
        <f t="shared" si="729"/>
        <v>m</v>
      </c>
      <c r="F6718" s="62" t="str">
        <f t="shared" si="730"/>
        <v>n</v>
      </c>
      <c r="G6718" s="62" t="str">
        <f t="shared" si="731"/>
        <v>R</v>
      </c>
      <c r="H6718" s="62" t="str">
        <f t="shared" si="732"/>
        <v>R</v>
      </c>
      <c r="I6718" s="62">
        <f t="shared" si="733"/>
        <v>21</v>
      </c>
      <c r="J6718" s="62">
        <f t="shared" si="734"/>
        <v>18</v>
      </c>
      <c r="K6718" s="81">
        <v>6.5079367868480847E-9</v>
      </c>
      <c r="L6718" s="2" t="s">
        <v>6877</v>
      </c>
      <c r="M6718" s="2" t="s">
        <v>6841</v>
      </c>
      <c r="N6718" s="60" t="s">
        <v>7037</v>
      </c>
      <c r="O6718" s="66" t="s">
        <v>13155</v>
      </c>
      <c r="P6718" s="67" t="s">
        <v>1474</v>
      </c>
      <c r="Q6718" s="67" t="s">
        <v>881</v>
      </c>
      <c r="R6718" s="67" t="s">
        <v>2637</v>
      </c>
      <c r="S6718" s="67" t="s">
        <v>1165</v>
      </c>
      <c r="T6718" s="67"/>
      <c r="U6718" s="67"/>
      <c r="V6718" s="67"/>
      <c r="W6718" s="67"/>
      <c r="X6718" s="67"/>
      <c r="Y6718" s="67"/>
    </row>
    <row r="6719" spans="1:25" s="2" customFormat="1" ht="16.5" customHeight="1">
      <c r="A6719" s="59">
        <v>6718</v>
      </c>
      <c r="B6719" s="61" t="str">
        <f t="shared" si="728"/>
        <v>lb</v>
      </c>
      <c r="C6719" s="61" t="s">
        <v>3170</v>
      </c>
      <c r="D6719" s="2" t="s">
        <v>13738</v>
      </c>
      <c r="E6719" s="61" t="str">
        <f t="shared" si="729"/>
        <v>l</v>
      </c>
      <c r="F6719" s="62" t="str">
        <f t="shared" si="730"/>
        <v>b</v>
      </c>
      <c r="G6719" s="62" t="str">
        <f t="shared" si="731"/>
        <v>R</v>
      </c>
      <c r="H6719" s="62" t="str">
        <f t="shared" si="732"/>
        <v>L</v>
      </c>
      <c r="I6719" s="62">
        <f t="shared" si="733"/>
        <v>25</v>
      </c>
      <c r="J6719" s="62">
        <f t="shared" si="734"/>
        <v>15</v>
      </c>
      <c r="K6719" s="81">
        <v>6.5079367868480847E-9</v>
      </c>
      <c r="L6719" s="2" t="s">
        <v>6889</v>
      </c>
      <c r="M6719" s="2" t="s">
        <v>13533</v>
      </c>
      <c r="N6719" s="60" t="s">
        <v>6972</v>
      </c>
      <c r="O6719" s="66" t="s">
        <v>9709</v>
      </c>
      <c r="P6719" s="67" t="s">
        <v>2324</v>
      </c>
      <c r="Q6719" s="67" t="s">
        <v>6760</v>
      </c>
      <c r="R6719" s="67" t="s">
        <v>794</v>
      </c>
      <c r="S6719" s="67"/>
      <c r="T6719" s="67"/>
      <c r="U6719" s="67"/>
      <c r="V6719" s="67"/>
      <c r="W6719" s="67"/>
      <c r="X6719" s="67"/>
      <c r="Y6719" s="67"/>
    </row>
    <row r="6720" spans="1:25" s="2" customFormat="1" ht="16.5" customHeight="1">
      <c r="A6720" s="59">
        <v>6719</v>
      </c>
      <c r="B6720" s="61" t="str">
        <f t="shared" si="728"/>
        <v>zi</v>
      </c>
      <c r="C6720" s="61" t="s">
        <v>6690</v>
      </c>
      <c r="D6720" s="2" t="s">
        <v>6923</v>
      </c>
      <c r="E6720" s="61" t="str">
        <f t="shared" si="729"/>
        <v>z</v>
      </c>
      <c r="F6720" s="62" t="str">
        <f t="shared" si="730"/>
        <v>i</v>
      </c>
      <c r="G6720" s="62" t="str">
        <f t="shared" si="731"/>
        <v>L</v>
      </c>
      <c r="H6720" s="62" t="str">
        <f t="shared" si="732"/>
        <v>R</v>
      </c>
      <c r="I6720" s="62">
        <f t="shared" si="733"/>
        <v>3</v>
      </c>
      <c r="J6720" s="62">
        <f t="shared" si="734"/>
        <v>22</v>
      </c>
      <c r="K6720" s="81">
        <v>6.5079367868480847E-9</v>
      </c>
      <c r="L6720" s="2" t="s">
        <v>6883</v>
      </c>
      <c r="M6720" s="2" t="s">
        <v>13510</v>
      </c>
      <c r="N6720" s="60" t="s">
        <v>7143</v>
      </c>
      <c r="O6720" s="66" t="s">
        <v>12627</v>
      </c>
      <c r="P6720" s="67" t="s">
        <v>2822</v>
      </c>
      <c r="Q6720" s="67" t="s">
        <v>6687</v>
      </c>
      <c r="R6720" s="67"/>
      <c r="S6720" s="67"/>
      <c r="T6720" s="67"/>
      <c r="U6720" s="67"/>
      <c r="V6720" s="67"/>
      <c r="W6720" s="67"/>
      <c r="X6720" s="67"/>
      <c r="Y6720" s="67"/>
    </row>
    <row r="6721" spans="1:25" s="2" customFormat="1" ht="16.5" customHeight="1">
      <c r="A6721" s="59">
        <v>6720</v>
      </c>
      <c r="B6721" s="61" t="str">
        <f t="shared" si="728"/>
        <v>lq</v>
      </c>
      <c r="C6721" s="61" t="s">
        <v>3062</v>
      </c>
      <c r="D6721" s="2" t="s">
        <v>13667</v>
      </c>
      <c r="E6721" s="61" t="str">
        <f t="shared" si="729"/>
        <v>l</v>
      </c>
      <c r="F6721" s="62" t="str">
        <f t="shared" si="730"/>
        <v>q</v>
      </c>
      <c r="G6721" s="62" t="str">
        <f t="shared" si="731"/>
        <v>R</v>
      </c>
      <c r="H6721" s="62" t="str">
        <f t="shared" si="732"/>
        <v>L</v>
      </c>
      <c r="I6721" s="62">
        <f t="shared" si="733"/>
        <v>25</v>
      </c>
      <c r="J6721" s="62">
        <f t="shared" si="734"/>
        <v>1</v>
      </c>
      <c r="K6721" s="81">
        <v>6.5079367868480847E-9</v>
      </c>
      <c r="L6721" s="2" t="s">
        <v>6889</v>
      </c>
      <c r="M6721" s="2" t="s">
        <v>14083</v>
      </c>
      <c r="N6721" s="60" t="s">
        <v>7152</v>
      </c>
      <c r="O6721" s="66" t="s">
        <v>9699</v>
      </c>
      <c r="P6721" s="67" t="s">
        <v>2324</v>
      </c>
      <c r="Q6721" s="67" t="s">
        <v>6982</v>
      </c>
      <c r="R6721" s="67" t="s">
        <v>684</v>
      </c>
      <c r="S6721" s="67"/>
      <c r="T6721" s="67"/>
      <c r="U6721" s="67"/>
      <c r="V6721" s="67"/>
      <c r="W6721" s="67"/>
      <c r="X6721" s="67"/>
      <c r="Y6721" s="67"/>
    </row>
    <row r="6722" spans="1:25" s="2" customFormat="1" ht="16.5" customHeight="1">
      <c r="A6722" s="59">
        <v>6721</v>
      </c>
      <c r="B6722" s="61" t="str">
        <f t="shared" si="728"/>
        <v>lb</v>
      </c>
      <c r="C6722" s="61" t="s">
        <v>3182</v>
      </c>
      <c r="D6722" s="2" t="s">
        <v>6914</v>
      </c>
      <c r="E6722" s="61" t="str">
        <f t="shared" si="729"/>
        <v>l</v>
      </c>
      <c r="F6722" s="62" t="str">
        <f t="shared" si="730"/>
        <v>b</v>
      </c>
      <c r="G6722" s="62" t="str">
        <f t="shared" si="731"/>
        <v>R</v>
      </c>
      <c r="H6722" s="62" t="str">
        <f t="shared" si="732"/>
        <v>L</v>
      </c>
      <c r="I6722" s="62">
        <f t="shared" si="733"/>
        <v>25</v>
      </c>
      <c r="J6722" s="62">
        <f t="shared" si="734"/>
        <v>15</v>
      </c>
      <c r="K6722" s="81">
        <v>6.5079367868480847E-9</v>
      </c>
      <c r="L6722" s="2" t="s">
        <v>6889</v>
      </c>
      <c r="M6722" s="2" t="s">
        <v>13536</v>
      </c>
      <c r="N6722" s="60" t="s">
        <v>6972</v>
      </c>
      <c r="O6722" s="66" t="s">
        <v>8197</v>
      </c>
      <c r="P6722" s="67" t="s">
        <v>6177</v>
      </c>
      <c r="Q6722" s="67" t="s">
        <v>2637</v>
      </c>
      <c r="R6722" s="67" t="s">
        <v>2396</v>
      </c>
      <c r="S6722" s="67" t="s">
        <v>4220</v>
      </c>
      <c r="T6722" s="67"/>
      <c r="U6722" s="67"/>
      <c r="V6722" s="67"/>
      <c r="W6722" s="67"/>
      <c r="X6722" s="67"/>
      <c r="Y6722" s="67"/>
    </row>
    <row r="6723" spans="1:25" s="2" customFormat="1" ht="16.5" customHeight="1">
      <c r="A6723" s="59">
        <v>6722</v>
      </c>
      <c r="B6723" s="61" t="str">
        <f t="shared" ref="B6723:B6732" si="735">VLOOKUP(D6723,sp,2,FALSE)</f>
        <v>ea</v>
      </c>
      <c r="C6723" s="61" t="s">
        <v>5646</v>
      </c>
      <c r="D6723" s="2" t="s">
        <v>6952</v>
      </c>
      <c r="E6723" s="61" t="str">
        <f t="shared" ref="E6723:E6732" si="736">LEFT(B6723,1)</f>
        <v>e</v>
      </c>
      <c r="F6723" s="62" t="str">
        <f t="shared" ref="F6723:F6732" si="737">RIGHT(B6723,1)</f>
        <v>a</v>
      </c>
      <c r="G6723" s="62" t="str">
        <f t="shared" si="731"/>
        <v>L</v>
      </c>
      <c r="H6723" s="62" t="str">
        <f t="shared" si="732"/>
        <v>L</v>
      </c>
      <c r="I6723" s="62">
        <f t="shared" si="733"/>
        <v>7</v>
      </c>
      <c r="J6723" s="62">
        <f t="shared" si="734"/>
        <v>2</v>
      </c>
      <c r="K6723" s="81">
        <v>6.5079367868480847E-9</v>
      </c>
      <c r="L6723" s="2" t="s">
        <v>6885</v>
      </c>
      <c r="M6723" s="2" t="s">
        <v>6875</v>
      </c>
      <c r="N6723" s="60" t="s">
        <v>6972</v>
      </c>
      <c r="O6723" s="66" t="s">
        <v>12154</v>
      </c>
      <c r="P6723" s="67" t="s">
        <v>4360</v>
      </c>
      <c r="Q6723" s="67" t="s">
        <v>5644</v>
      </c>
      <c r="R6723" s="67"/>
      <c r="S6723" s="67"/>
      <c r="T6723" s="67"/>
      <c r="U6723" s="67"/>
      <c r="V6723" s="67"/>
      <c r="W6723" s="67"/>
      <c r="X6723" s="67"/>
      <c r="Y6723" s="67"/>
    </row>
    <row r="6724" spans="1:25" s="2" customFormat="1" ht="16.5" customHeight="1">
      <c r="A6724" s="59">
        <v>6723</v>
      </c>
      <c r="B6724" s="61" t="str">
        <f t="shared" si="735"/>
        <v>ua</v>
      </c>
      <c r="C6724" s="61" t="s">
        <v>6289</v>
      </c>
      <c r="D6724" s="2" t="s">
        <v>13741</v>
      </c>
      <c r="E6724" s="61" t="str">
        <f t="shared" si="736"/>
        <v>u</v>
      </c>
      <c r="F6724" s="62" t="str">
        <f t="shared" si="737"/>
        <v>a</v>
      </c>
      <c r="G6724" s="62" t="str">
        <f t="shared" ref="G6724:G6733" si="738">IF(FIND(E6724,"qwertasdfgzxcvbyuiophjkl;nm")&lt;15.5,"L","R")</f>
        <v>R</v>
      </c>
      <c r="H6724" s="62" t="str">
        <f t="shared" ref="H6724:H6733" si="739">IF(FIND(F6724,"qwertasdfgzxcvbyuiophjkl;nm")&lt;15.5,"L","R")</f>
        <v>L</v>
      </c>
      <c r="I6724" s="62">
        <f t="shared" ref="I6724:I6733" si="740">FIND(E6724,$I$1)</f>
        <v>19</v>
      </c>
      <c r="J6724" s="62">
        <f t="shared" ref="J6724:J6733" si="741">FIND(F6724,$I$1)</f>
        <v>2</v>
      </c>
      <c r="K6724" s="81">
        <v>3.2539683934240423E-9</v>
      </c>
      <c r="L6724" s="2" t="s">
        <v>13537</v>
      </c>
      <c r="M6724" s="2" t="s">
        <v>6875</v>
      </c>
      <c r="N6724" s="60" t="s">
        <v>7083</v>
      </c>
      <c r="O6724" s="66" t="s">
        <v>8448</v>
      </c>
      <c r="P6724" s="67" t="s">
        <v>208</v>
      </c>
      <c r="Q6724" s="67" t="s">
        <v>3474</v>
      </c>
      <c r="R6724" s="67" t="s">
        <v>4241</v>
      </c>
      <c r="S6724" s="67" t="s">
        <v>5807</v>
      </c>
      <c r="T6724" s="67"/>
      <c r="U6724" s="67"/>
      <c r="V6724" s="67"/>
      <c r="W6724" s="67"/>
      <c r="X6724" s="67"/>
      <c r="Y6724" s="67"/>
    </row>
    <row r="6725" spans="1:25" s="2" customFormat="1" ht="16.5" customHeight="1">
      <c r="A6725" s="59">
        <v>6724</v>
      </c>
      <c r="B6725" s="61" t="str">
        <f t="shared" si="735"/>
        <v>tu</v>
      </c>
      <c r="C6725" s="61" t="s">
        <v>4988</v>
      </c>
      <c r="D6725" s="2" t="s">
        <v>6834</v>
      </c>
      <c r="E6725" s="61" t="str">
        <f t="shared" si="736"/>
        <v>t</v>
      </c>
      <c r="F6725" s="62" t="str">
        <f t="shared" si="737"/>
        <v>u</v>
      </c>
      <c r="G6725" s="62" t="str">
        <f t="shared" si="738"/>
        <v>L</v>
      </c>
      <c r="H6725" s="62" t="str">
        <f t="shared" si="739"/>
        <v>R</v>
      </c>
      <c r="I6725" s="62">
        <f t="shared" si="740"/>
        <v>13</v>
      </c>
      <c r="J6725" s="62">
        <f t="shared" si="741"/>
        <v>19</v>
      </c>
      <c r="K6725" s="81">
        <v>3.2539683934240423E-9</v>
      </c>
      <c r="L6725" s="2" t="s">
        <v>6884</v>
      </c>
      <c r="M6725" s="2" t="s">
        <v>13512</v>
      </c>
      <c r="N6725" s="60" t="s">
        <v>7083</v>
      </c>
      <c r="O6725" s="66" t="s">
        <v>12652</v>
      </c>
      <c r="P6725" s="67" t="s">
        <v>6036</v>
      </c>
      <c r="Q6725" s="67" t="s">
        <v>13495</v>
      </c>
      <c r="R6725" s="67" t="s">
        <v>3474</v>
      </c>
      <c r="S6725" s="67"/>
      <c r="T6725" s="67"/>
      <c r="U6725" s="67"/>
      <c r="V6725" s="67"/>
      <c r="W6725" s="67"/>
      <c r="X6725" s="67"/>
      <c r="Y6725" s="67"/>
    </row>
    <row r="6726" spans="1:25" s="2" customFormat="1" ht="16.5" customHeight="1">
      <c r="A6726" s="59">
        <v>6725</v>
      </c>
      <c r="B6726" s="61" t="str">
        <f t="shared" si="735"/>
        <v>ej</v>
      </c>
      <c r="C6726" s="61" t="s">
        <v>5779</v>
      </c>
      <c r="D6726" s="2" t="s">
        <v>13497</v>
      </c>
      <c r="E6726" s="61" t="str">
        <f t="shared" si="736"/>
        <v>e</v>
      </c>
      <c r="F6726" s="62" t="str">
        <f t="shared" si="737"/>
        <v>j</v>
      </c>
      <c r="G6726" s="62" t="str">
        <f t="shared" si="738"/>
        <v>L</v>
      </c>
      <c r="H6726" s="62" t="str">
        <f t="shared" si="739"/>
        <v>R</v>
      </c>
      <c r="I6726" s="62">
        <f t="shared" si="740"/>
        <v>7</v>
      </c>
      <c r="J6726" s="62">
        <f t="shared" si="741"/>
        <v>20</v>
      </c>
      <c r="K6726" s="81">
        <v>3.2539683934240423E-9</v>
      </c>
      <c r="L6726" s="2" t="s">
        <v>6885</v>
      </c>
      <c r="M6726" s="2" t="s">
        <v>6840</v>
      </c>
      <c r="N6726" s="60" t="s">
        <v>6972</v>
      </c>
      <c r="O6726" s="66" t="s">
        <v>12048</v>
      </c>
      <c r="P6726" s="67" t="s">
        <v>4360</v>
      </c>
      <c r="Q6726" s="67" t="s">
        <v>14500</v>
      </c>
      <c r="R6726" s="67" t="s">
        <v>3630</v>
      </c>
      <c r="S6726" s="67"/>
      <c r="T6726" s="67"/>
      <c r="U6726" s="67"/>
      <c r="V6726" s="67"/>
      <c r="W6726" s="67"/>
      <c r="X6726" s="67"/>
      <c r="Y6726" s="67"/>
    </row>
    <row r="6727" spans="1:25" s="2" customFormat="1" ht="16.5" customHeight="1">
      <c r="A6727" s="59">
        <v>6726</v>
      </c>
      <c r="B6727" s="61" t="str">
        <f t="shared" si="735"/>
        <v>jd</v>
      </c>
      <c r="C6727" s="61" t="s">
        <v>2007</v>
      </c>
      <c r="D6727" s="2" t="s">
        <v>6811</v>
      </c>
      <c r="E6727" s="61" t="str">
        <f t="shared" si="736"/>
        <v>j</v>
      </c>
      <c r="F6727" s="62" t="str">
        <f t="shared" si="737"/>
        <v>d</v>
      </c>
      <c r="G6727" s="62" t="str">
        <f t="shared" si="738"/>
        <v>R</v>
      </c>
      <c r="H6727" s="62" t="str">
        <f t="shared" si="739"/>
        <v>L</v>
      </c>
      <c r="I6727" s="62">
        <f t="shared" si="740"/>
        <v>20</v>
      </c>
      <c r="J6727" s="62">
        <f t="shared" si="741"/>
        <v>8</v>
      </c>
      <c r="K6727" s="81">
        <v>3.2539683934240423E-9</v>
      </c>
      <c r="L6727" s="2" t="s">
        <v>6887</v>
      </c>
      <c r="M6727" s="2" t="s">
        <v>13510</v>
      </c>
      <c r="N6727" s="60" t="s">
        <v>13503</v>
      </c>
      <c r="O6727" s="66" t="s">
        <v>14495</v>
      </c>
      <c r="P6727" s="67" t="s">
        <v>2007</v>
      </c>
      <c r="Q6727" s="67"/>
      <c r="R6727" s="67"/>
      <c r="S6727" s="67"/>
      <c r="T6727" s="67"/>
      <c r="U6727" s="67"/>
      <c r="V6727" s="67"/>
      <c r="W6727" s="67"/>
      <c r="X6727" s="67"/>
      <c r="Y6727" s="67"/>
    </row>
    <row r="6728" spans="1:25" s="2" customFormat="1" ht="16.5" customHeight="1">
      <c r="A6728" s="59">
        <v>6727</v>
      </c>
      <c r="B6728" s="61" t="str">
        <f t="shared" si="735"/>
        <v>co</v>
      </c>
      <c r="C6728" s="61" t="s">
        <v>755</v>
      </c>
      <c r="D6728" s="2" t="s">
        <v>13772</v>
      </c>
      <c r="E6728" s="61" t="str">
        <f t="shared" si="736"/>
        <v>c</v>
      </c>
      <c r="F6728" s="62" t="str">
        <f t="shared" si="737"/>
        <v>o</v>
      </c>
      <c r="G6728" s="62" t="str">
        <f t="shared" si="738"/>
        <v>L</v>
      </c>
      <c r="H6728" s="62" t="str">
        <f t="shared" si="739"/>
        <v>R</v>
      </c>
      <c r="I6728" s="62">
        <f t="shared" si="740"/>
        <v>9</v>
      </c>
      <c r="J6728" s="62">
        <f t="shared" si="741"/>
        <v>24</v>
      </c>
      <c r="K6728" s="81">
        <v>3.2539683934240423E-9</v>
      </c>
      <c r="L6728" s="2" t="s">
        <v>6882</v>
      </c>
      <c r="M6728" s="2" t="s">
        <v>6960</v>
      </c>
      <c r="N6728" s="60" t="s">
        <v>6972</v>
      </c>
      <c r="O6728" s="66" t="s">
        <v>10431</v>
      </c>
      <c r="P6728" s="67" t="s">
        <v>3474</v>
      </c>
      <c r="Q6728" s="67" t="s">
        <v>6762</v>
      </c>
      <c r="R6728" s="67" t="s">
        <v>5807</v>
      </c>
      <c r="S6728" s="67" t="s">
        <v>824</v>
      </c>
      <c r="T6728" s="67"/>
      <c r="U6728" s="67"/>
      <c r="V6728" s="67"/>
      <c r="W6728" s="67"/>
      <c r="X6728" s="67"/>
      <c r="Y6728" s="67"/>
    </row>
    <row r="6729" spans="1:25" s="2" customFormat="1" ht="16.5" customHeight="1">
      <c r="A6729" s="59">
        <v>6728</v>
      </c>
      <c r="B6729" s="61" t="str">
        <f t="shared" si="735"/>
        <v>bi</v>
      </c>
      <c r="C6729" s="61" t="s">
        <v>217</v>
      </c>
      <c r="D6729" s="2" t="s">
        <v>6945</v>
      </c>
      <c r="E6729" s="61" t="str">
        <f t="shared" si="736"/>
        <v>b</v>
      </c>
      <c r="F6729" s="62" t="str">
        <f t="shared" si="737"/>
        <v>i</v>
      </c>
      <c r="G6729" s="62" t="str">
        <f t="shared" si="738"/>
        <v>L</v>
      </c>
      <c r="H6729" s="62" t="str">
        <f t="shared" si="739"/>
        <v>R</v>
      </c>
      <c r="I6729" s="62">
        <f t="shared" si="740"/>
        <v>15</v>
      </c>
      <c r="J6729" s="62">
        <f t="shared" si="741"/>
        <v>22</v>
      </c>
      <c r="K6729" s="81">
        <v>2.9655292309117312E-9</v>
      </c>
      <c r="L6729" s="2" t="s">
        <v>6880</v>
      </c>
      <c r="M6729" s="2" t="s">
        <v>13510</v>
      </c>
      <c r="N6729" s="60" t="s">
        <v>6979</v>
      </c>
      <c r="O6729" s="66" t="s">
        <v>10360</v>
      </c>
      <c r="P6729" s="67" t="s">
        <v>6541</v>
      </c>
      <c r="Q6729" s="67" t="s">
        <v>209</v>
      </c>
      <c r="R6729" s="67" t="s">
        <v>209</v>
      </c>
      <c r="S6729" s="67"/>
      <c r="T6729" s="67"/>
      <c r="U6729" s="67"/>
      <c r="V6729" s="67"/>
      <c r="W6729" s="67"/>
      <c r="X6729" s="67"/>
      <c r="Y6729" s="67"/>
    </row>
    <row r="6730" spans="1:25" s="2" customFormat="1" ht="16.5" customHeight="1">
      <c r="A6730" s="59">
        <v>6729</v>
      </c>
      <c r="B6730" s="61" t="str">
        <f t="shared" si="735"/>
        <v>wi</v>
      </c>
      <c r="C6730" s="61" t="s">
        <v>5142</v>
      </c>
      <c r="D6730" s="2" t="s">
        <v>13558</v>
      </c>
      <c r="E6730" s="61" t="str">
        <f t="shared" si="736"/>
        <v>w</v>
      </c>
      <c r="F6730" s="62" t="str">
        <f t="shared" si="737"/>
        <v>i</v>
      </c>
      <c r="G6730" s="62" t="str">
        <f t="shared" si="738"/>
        <v>L</v>
      </c>
      <c r="H6730" s="62" t="str">
        <f t="shared" si="739"/>
        <v>R</v>
      </c>
      <c r="I6730" s="62">
        <f t="shared" si="740"/>
        <v>4</v>
      </c>
      <c r="J6730" s="62">
        <f t="shared" si="741"/>
        <v>22</v>
      </c>
      <c r="K6730" s="81">
        <v>1.9770194872744877E-9</v>
      </c>
      <c r="L6730" s="2" t="s">
        <v>6804</v>
      </c>
      <c r="M6730" s="2" t="s">
        <v>6816</v>
      </c>
      <c r="N6730" s="60" t="s">
        <v>6797</v>
      </c>
      <c r="O6730" s="66" t="s">
        <v>10277</v>
      </c>
      <c r="P6730" s="67" t="s">
        <v>530</v>
      </c>
      <c r="Q6730" s="67" t="s">
        <v>2637</v>
      </c>
      <c r="R6730" s="67"/>
      <c r="S6730" s="67"/>
      <c r="T6730" s="67"/>
      <c r="U6730" s="67"/>
      <c r="V6730" s="67"/>
      <c r="W6730" s="67"/>
      <c r="X6730" s="67"/>
      <c r="Y6730" s="67"/>
    </row>
    <row r="6731" spans="1:25" s="2" customFormat="1" ht="16.5" customHeight="1">
      <c r="A6731" s="59">
        <v>6730</v>
      </c>
      <c r="B6731" s="61" t="str">
        <f t="shared" si="735"/>
        <v>bu</v>
      </c>
      <c r="C6731" s="61" t="s">
        <v>370</v>
      </c>
      <c r="D6731" s="2" t="s">
        <v>6921</v>
      </c>
      <c r="E6731" s="61" t="str">
        <f t="shared" si="736"/>
        <v>b</v>
      </c>
      <c r="F6731" s="62" t="str">
        <f t="shared" si="737"/>
        <v>u</v>
      </c>
      <c r="G6731" s="62" t="str">
        <f t="shared" si="738"/>
        <v>L</v>
      </c>
      <c r="H6731" s="62" t="str">
        <f t="shared" si="739"/>
        <v>R</v>
      </c>
      <c r="I6731" s="62">
        <f t="shared" si="740"/>
        <v>15</v>
      </c>
      <c r="J6731" s="62">
        <f t="shared" si="741"/>
        <v>19</v>
      </c>
      <c r="K6731" s="81">
        <v>1.4827646154558699E-9</v>
      </c>
      <c r="L6731" s="2" t="s">
        <v>6880</v>
      </c>
      <c r="M6731" s="2" t="s">
        <v>13512</v>
      </c>
      <c r="N6731" s="60" t="s">
        <v>7054</v>
      </c>
      <c r="O6731" s="66" t="s">
        <v>14455</v>
      </c>
      <c r="P6731" s="67" t="s">
        <v>2324</v>
      </c>
      <c r="Q6731" s="67" t="s">
        <v>6966</v>
      </c>
      <c r="R6731" s="67" t="s">
        <v>2321</v>
      </c>
      <c r="S6731" s="67"/>
      <c r="T6731" s="67"/>
      <c r="U6731" s="67"/>
      <c r="V6731" s="67"/>
      <c r="W6731" s="67"/>
      <c r="X6731" s="67"/>
      <c r="Y6731" s="67"/>
    </row>
    <row r="6732" spans="1:25" s="2" customFormat="1" ht="16.5" customHeight="1">
      <c r="A6732" s="59">
        <v>6731</v>
      </c>
      <c r="B6732" s="61" t="str">
        <f t="shared" si="735"/>
        <v>sj</v>
      </c>
      <c r="C6732" s="61" t="s">
        <v>4329</v>
      </c>
      <c r="D6732" s="2" t="s">
        <v>13496</v>
      </c>
      <c r="E6732" s="61" t="str">
        <f t="shared" si="736"/>
        <v>s</v>
      </c>
      <c r="F6732" s="62" t="str">
        <f t="shared" si="737"/>
        <v>j</v>
      </c>
      <c r="G6732" s="62" t="str">
        <f t="shared" si="738"/>
        <v>L</v>
      </c>
      <c r="H6732" s="62" t="str">
        <f t="shared" si="739"/>
        <v>R</v>
      </c>
      <c r="I6732" s="62">
        <f t="shared" si="740"/>
        <v>5</v>
      </c>
      <c r="J6732" s="62">
        <f t="shared" si="741"/>
        <v>20</v>
      </c>
      <c r="K6732" s="81">
        <v>0</v>
      </c>
      <c r="L6732" s="2" t="s">
        <v>6775</v>
      </c>
      <c r="M6732" s="2" t="s">
        <v>6840</v>
      </c>
      <c r="N6732" s="60" t="s">
        <v>6972</v>
      </c>
      <c r="O6732" s="66" t="s">
        <v>10112</v>
      </c>
      <c r="P6732" s="67" t="s">
        <v>6065</v>
      </c>
      <c r="Q6732" s="67" t="s">
        <v>6041</v>
      </c>
      <c r="R6732" s="67" t="s">
        <v>6776</v>
      </c>
      <c r="S6732" s="67" t="s">
        <v>630</v>
      </c>
      <c r="T6732" s="67"/>
      <c r="U6732" s="67"/>
      <c r="V6732" s="67"/>
      <c r="W6732" s="67"/>
      <c r="X6732" s="67"/>
      <c r="Y6732" s="67"/>
    </row>
    <row r="6733" spans="1:25">
      <c r="A6733" s="56">
        <v>9999</v>
      </c>
      <c r="B6733" s="56" t="s">
        <v>14762</v>
      </c>
      <c r="E6733" s="56" t="s">
        <v>14761</v>
      </c>
      <c r="F6733" s="56" t="s">
        <v>14763</v>
      </c>
      <c r="G6733" s="62" t="str">
        <f t="shared" si="738"/>
        <v>L</v>
      </c>
      <c r="H6733" s="62" t="str">
        <f t="shared" si="739"/>
        <v>R</v>
      </c>
      <c r="I6733" s="62">
        <f t="shared" si="740"/>
        <v>12</v>
      </c>
      <c r="J6733" s="62">
        <f t="shared" si="741"/>
        <v>27</v>
      </c>
      <c r="K6733" s="79">
        <v>0</v>
      </c>
    </row>
  </sheetData>
  <sortState xmlns:xlrd2="http://schemas.microsoft.com/office/spreadsheetml/2017/richdata2" ref="A3:M6732">
    <sortCondition ref="A3:A6732"/>
  </sortState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/>
  <dimension ref="A1:H817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J35" sqref="J35"/>
    </sheetView>
  </sheetViews>
  <sheetFormatPr defaultColWidth="9" defaultRowHeight="14"/>
  <cols>
    <col min="1" max="1" width="11.90625" style="5" bestFit="1" customWidth="1"/>
    <col min="2" max="2" width="11.90625" style="4" bestFit="1" customWidth="1"/>
    <col min="3" max="3" width="11.453125" style="4" customWidth="1"/>
    <col min="4" max="4" width="9.26953125" style="4" bestFit="1" customWidth="1"/>
    <col min="5" max="5" width="11.90625" style="4" bestFit="1" customWidth="1"/>
    <col min="6" max="6" width="11.453125" style="4" customWidth="1"/>
    <col min="7" max="7" width="10.453125" style="5" bestFit="1" customWidth="1"/>
    <col min="8" max="8" width="11.90625" style="19" bestFit="1" customWidth="1"/>
    <col min="9" max="29" width="9.7265625" style="5" bestFit="1" customWidth="1"/>
    <col min="30" max="30" width="5.7265625" style="5" customWidth="1"/>
    <col min="31" max="16384" width="9" style="5"/>
  </cols>
  <sheetData>
    <row r="1" spans="1:8">
      <c r="A1" s="3" t="s">
        <v>14089</v>
      </c>
      <c r="B1" s="4" t="s">
        <v>14465</v>
      </c>
      <c r="C1"/>
      <c r="D1" s="3" t="s">
        <v>14089</v>
      </c>
      <c r="E1" s="4" t="s">
        <v>14465</v>
      </c>
      <c r="G1" s="3" t="s">
        <v>14089</v>
      </c>
      <c r="H1" s="19" t="s">
        <v>14465</v>
      </c>
    </row>
    <row r="2" spans="1:8">
      <c r="A2" s="6" t="s">
        <v>6875</v>
      </c>
      <c r="B2" s="4">
        <v>4.1641954403702795E-2</v>
      </c>
      <c r="C2"/>
      <c r="D2" s="6" t="s">
        <v>13510</v>
      </c>
      <c r="E2" s="4">
        <v>0.16568016078039322</v>
      </c>
      <c r="G2" s="6" t="s">
        <v>6875</v>
      </c>
      <c r="H2" s="19">
        <v>4.6285324999529778E-3</v>
      </c>
    </row>
    <row r="3" spans="1:8">
      <c r="A3" s="7" t="s">
        <v>14458</v>
      </c>
      <c r="B3" s="4">
        <v>2.8626142655406094E-2</v>
      </c>
      <c r="C3"/>
      <c r="D3" s="6" t="s">
        <v>6876</v>
      </c>
      <c r="E3" s="4">
        <v>0.10688240346956346</v>
      </c>
      <c r="G3" s="6" t="s">
        <v>6880</v>
      </c>
      <c r="H3" s="19">
        <v>4.3873370931755626E-2</v>
      </c>
    </row>
    <row r="4" spans="1:8">
      <c r="A4" s="7" t="s">
        <v>14468</v>
      </c>
      <c r="B4" s="4">
        <v>1.3015811748296701E-2</v>
      </c>
      <c r="C4"/>
      <c r="D4" s="6" t="s">
        <v>13512</v>
      </c>
      <c r="E4" s="4">
        <v>7.8637689218030785E-2</v>
      </c>
      <c r="G4" s="6" t="s">
        <v>6882</v>
      </c>
      <c r="H4" s="19">
        <v>1.2530436806859989E-2</v>
      </c>
    </row>
    <row r="5" spans="1:8">
      <c r="A5" s="6" t="s">
        <v>6950</v>
      </c>
      <c r="B5" s="4">
        <v>3.7894235354197406E-2</v>
      </c>
      <c r="C5"/>
      <c r="D5" s="6" t="s">
        <v>6875</v>
      </c>
      <c r="E5" s="4">
        <v>4.1641954403702774E-2</v>
      </c>
      <c r="G5" s="6" t="s">
        <v>14016</v>
      </c>
      <c r="H5" s="19">
        <v>3.0365069872788683E-2</v>
      </c>
    </row>
    <row r="6" spans="1:8">
      <c r="A6" s="7" t="s">
        <v>14458</v>
      </c>
      <c r="B6" s="4">
        <v>2.3998215393574319E-2</v>
      </c>
      <c r="C6"/>
      <c r="D6" s="6" t="s">
        <v>6908</v>
      </c>
      <c r="E6" s="4">
        <v>4.1311621294307564E-2</v>
      </c>
      <c r="G6" s="6" t="s">
        <v>13508</v>
      </c>
      <c r="H6" s="19">
        <v>0.10198212881510715</v>
      </c>
    </row>
    <row r="7" spans="1:8">
      <c r="A7" s="7" t="s">
        <v>14468</v>
      </c>
      <c r="B7" s="4">
        <v>1.3896019960623084E-2</v>
      </c>
      <c r="C7"/>
      <c r="D7" s="6" t="s">
        <v>6950</v>
      </c>
      <c r="E7" s="4">
        <v>3.7894235354197406E-2</v>
      </c>
      <c r="G7" s="6" t="s">
        <v>6876</v>
      </c>
      <c r="H7" s="19">
        <v>5.6343845668704463E-2</v>
      </c>
    </row>
    <row r="8" spans="1:8">
      <c r="A8" s="6" t="s">
        <v>6841</v>
      </c>
      <c r="B8" s="4">
        <v>3.6597362997029856E-2</v>
      </c>
      <c r="C8"/>
      <c r="D8" s="6" t="s">
        <v>6916</v>
      </c>
      <c r="E8" s="4">
        <v>3.6771977448957736E-2</v>
      </c>
      <c r="G8" s="6" t="s">
        <v>6886</v>
      </c>
      <c r="H8" s="19">
        <v>2.6986672981968531E-2</v>
      </c>
    </row>
    <row r="9" spans="1:8">
      <c r="A9" s="7" t="s">
        <v>14458</v>
      </c>
      <c r="B9" s="4">
        <v>2.352377053197114E-2</v>
      </c>
      <c r="C9"/>
      <c r="D9" s="6" t="s">
        <v>6841</v>
      </c>
      <c r="E9" s="4">
        <v>3.6597362997029842E-2</v>
      </c>
      <c r="G9" s="6" t="s">
        <v>13509</v>
      </c>
      <c r="H9" s="19">
        <v>5.1485264111273202E-2</v>
      </c>
    </row>
    <row r="10" spans="1:8">
      <c r="A10" s="7" t="s">
        <v>14468</v>
      </c>
      <c r="B10" s="4">
        <v>1.3073592465058716E-2</v>
      </c>
      <c r="C10"/>
      <c r="D10" s="6" t="s">
        <v>6836</v>
      </c>
      <c r="E10" s="4">
        <v>3.6208770837518708E-2</v>
      </c>
      <c r="G10" s="6" t="s">
        <v>6888</v>
      </c>
      <c r="H10" s="19">
        <v>4.5020422881827567E-2</v>
      </c>
    </row>
    <row r="11" spans="1:8">
      <c r="A11" s="6" t="s">
        <v>13767</v>
      </c>
      <c r="B11" s="4">
        <v>3.314873570637436E-2</v>
      </c>
      <c r="C11"/>
      <c r="D11" s="6" t="s">
        <v>14095</v>
      </c>
      <c r="E11" s="4">
        <v>3.6015410273676274E-2</v>
      </c>
      <c r="G11" s="6" t="s">
        <v>6887</v>
      </c>
      <c r="H11" s="19">
        <v>7.4551653591896416E-2</v>
      </c>
    </row>
    <row r="12" spans="1:8">
      <c r="A12" s="7" t="s">
        <v>14458</v>
      </c>
      <c r="B12" s="4">
        <v>1.7132299781860458E-2</v>
      </c>
      <c r="C12"/>
      <c r="D12" s="6" t="s">
        <v>13536</v>
      </c>
      <c r="E12" s="4">
        <v>3.4152246543032748E-2</v>
      </c>
      <c r="G12" s="6" t="s">
        <v>6890</v>
      </c>
      <c r="H12" s="19">
        <v>1.8274309275248167E-2</v>
      </c>
    </row>
    <row r="13" spans="1:8">
      <c r="A13" s="7" t="s">
        <v>14468</v>
      </c>
      <c r="B13" s="4">
        <v>1.6016435924513905E-2</v>
      </c>
      <c r="C13"/>
      <c r="D13" s="6" t="s">
        <v>6840</v>
      </c>
      <c r="E13" s="4">
        <v>3.3187799596937455E-2</v>
      </c>
      <c r="G13" s="6" t="s">
        <v>6889</v>
      </c>
      <c r="H13" s="19">
        <v>5.3579401026418783E-2</v>
      </c>
    </row>
    <row r="14" spans="1:8">
      <c r="A14" s="6" t="s">
        <v>6840</v>
      </c>
      <c r="B14" s="4">
        <v>3.3187799596937448E-2</v>
      </c>
      <c r="C14"/>
      <c r="D14" s="6" t="s">
        <v>13767</v>
      </c>
      <c r="E14" s="4">
        <v>3.3148735706374374E-2</v>
      </c>
      <c r="G14" s="7" t="s">
        <v>13510</v>
      </c>
      <c r="H14" s="19">
        <v>1.2384981165705541E-2</v>
      </c>
    </row>
    <row r="15" spans="1:8">
      <c r="A15" s="7" t="s">
        <v>14458</v>
      </c>
      <c r="B15" s="4">
        <v>2.4264002785917588E-2</v>
      </c>
      <c r="C15"/>
      <c r="D15" s="6" t="s">
        <v>6960</v>
      </c>
      <c r="E15" s="4">
        <v>3.1722313105559417E-2</v>
      </c>
      <c r="G15" s="7" t="s">
        <v>6876</v>
      </c>
      <c r="H15" s="19">
        <v>1.0612629184985695E-2</v>
      </c>
    </row>
    <row r="16" spans="1:8">
      <c r="A16" s="7" t="s">
        <v>14468</v>
      </c>
      <c r="B16" s="4">
        <v>8.9237968110198636E-3</v>
      </c>
      <c r="C16"/>
      <c r="D16" s="6" t="s">
        <v>14463</v>
      </c>
      <c r="E16" s="4">
        <v>2.9148466407950137E-2</v>
      </c>
      <c r="G16" s="7" t="s">
        <v>6950</v>
      </c>
      <c r="H16" s="19">
        <v>4.9758968799193896E-3</v>
      </c>
    </row>
    <row r="17" spans="1:8">
      <c r="A17" s="6" t="s">
        <v>6876</v>
      </c>
      <c r="B17" s="4">
        <v>0.10688240346956326</v>
      </c>
      <c r="C17"/>
      <c r="D17" s="6" t="s">
        <v>6816</v>
      </c>
      <c r="E17" s="4">
        <v>2.5586908867252005E-2</v>
      </c>
      <c r="G17" s="7" t="s">
        <v>14461</v>
      </c>
      <c r="H17" s="19">
        <v>3.6070499958576986E-3</v>
      </c>
    </row>
    <row r="18" spans="1:8">
      <c r="A18" s="7" t="s">
        <v>14458</v>
      </c>
      <c r="B18" s="4">
        <v>5.5067362677490135E-2</v>
      </c>
      <c r="C18"/>
      <c r="D18" s="6" t="s">
        <v>13530</v>
      </c>
      <c r="E18" s="4">
        <v>2.3540300691409697E-2</v>
      </c>
      <c r="G18" s="7" t="s">
        <v>14095</v>
      </c>
      <c r="H18" s="19">
        <v>2.2656926367836529E-3</v>
      </c>
    </row>
    <row r="19" spans="1:8">
      <c r="A19" s="7" t="s">
        <v>14468</v>
      </c>
      <c r="B19" s="4">
        <v>5.1815040792073129E-2</v>
      </c>
      <c r="D19" s="6" t="s">
        <v>14110</v>
      </c>
      <c r="E19" s="4">
        <v>2.2997799080858038E-2</v>
      </c>
      <c r="G19" s="7" t="s">
        <v>6916</v>
      </c>
      <c r="H19" s="19">
        <v>2.1304577103529502E-3</v>
      </c>
    </row>
    <row r="20" spans="1:8">
      <c r="A20" s="6" t="s">
        <v>6816</v>
      </c>
      <c r="B20" s="4">
        <v>2.5586908867252012E-2</v>
      </c>
      <c r="D20" s="6" t="s">
        <v>13534</v>
      </c>
      <c r="E20" s="4">
        <v>1.9773275847426115E-2</v>
      </c>
      <c r="G20" s="7" t="s">
        <v>13512</v>
      </c>
      <c r="H20" s="19">
        <v>2.1258696149182221E-3</v>
      </c>
    </row>
    <row r="21" spans="1:8">
      <c r="A21" s="7" t="s">
        <v>14458</v>
      </c>
      <c r="B21" s="4">
        <v>1.7562746459867277E-2</v>
      </c>
      <c r="D21" s="6" t="s">
        <v>14461</v>
      </c>
      <c r="E21" s="4">
        <v>1.6130812913542771E-2</v>
      </c>
      <c r="G21" s="7" t="s">
        <v>14083</v>
      </c>
      <c r="H21" s="19">
        <v>1.9144007169663805E-3</v>
      </c>
    </row>
    <row r="22" spans="1:8">
      <c r="A22" s="7" t="s">
        <v>14468</v>
      </c>
      <c r="B22" s="4">
        <v>8.0241624073847367E-3</v>
      </c>
      <c r="D22" s="6" t="s">
        <v>14103</v>
      </c>
      <c r="E22" s="4">
        <v>1.4837952699404319E-2</v>
      </c>
      <c r="G22" s="7" t="s">
        <v>6840</v>
      </c>
      <c r="H22" s="19">
        <v>1.6197083233843253E-3</v>
      </c>
    </row>
    <row r="23" spans="1:8">
      <c r="A23" s="6" t="s">
        <v>6836</v>
      </c>
      <c r="B23" s="4">
        <v>3.6208770837518729E-2</v>
      </c>
      <c r="D23" s="6" t="s">
        <v>13529</v>
      </c>
      <c r="E23" s="4">
        <v>1.3250253663106107E-2</v>
      </c>
      <c r="G23" s="7" t="s">
        <v>13513</v>
      </c>
      <c r="H23" s="19">
        <v>1.4760846664353747E-3</v>
      </c>
    </row>
    <row r="24" spans="1:8">
      <c r="A24" s="7" t="s">
        <v>14458</v>
      </c>
      <c r="B24" s="4">
        <v>2.2747367165363335E-2</v>
      </c>
      <c r="D24" s="6" t="s">
        <v>14015</v>
      </c>
      <c r="E24" s="4">
        <v>1.0703564585708317E-2</v>
      </c>
      <c r="G24" s="7" t="s">
        <v>13536</v>
      </c>
      <c r="H24" s="19">
        <v>1.3682579157824819E-3</v>
      </c>
    </row>
    <row r="25" spans="1:8">
      <c r="A25" s="7" t="s">
        <v>14468</v>
      </c>
      <c r="B25" s="4">
        <v>1.3461403672155396E-2</v>
      </c>
      <c r="D25" s="6" t="s">
        <v>13535</v>
      </c>
      <c r="E25" s="4">
        <v>1.0548321007626451E-2</v>
      </c>
      <c r="G25" s="7" t="s">
        <v>13535</v>
      </c>
      <c r="H25" s="19">
        <v>1.3226242630331032E-3</v>
      </c>
    </row>
    <row r="26" spans="1:8">
      <c r="A26" s="6" t="s">
        <v>14463</v>
      </c>
      <c r="B26" s="4">
        <v>2.9148466407950137E-2</v>
      </c>
      <c r="D26" s="6" t="s">
        <v>6879</v>
      </c>
      <c r="E26" s="4">
        <v>1.0534176007020241E-2</v>
      </c>
      <c r="G26" s="7" t="s">
        <v>6875</v>
      </c>
      <c r="H26" s="19">
        <v>1.2221742587281031E-3</v>
      </c>
    </row>
    <row r="27" spans="1:8">
      <c r="A27" s="7" t="s">
        <v>14458</v>
      </c>
      <c r="B27" s="4">
        <v>7.1446017347686465E-3</v>
      </c>
      <c r="D27" s="6" t="s">
        <v>13533</v>
      </c>
      <c r="E27" s="4">
        <v>1.0028694794880567E-2</v>
      </c>
      <c r="G27" s="7" t="s">
        <v>13530</v>
      </c>
      <c r="H27" s="19">
        <v>1.0969875866962935E-3</v>
      </c>
    </row>
    <row r="28" spans="1:8">
      <c r="A28" s="7" t="s">
        <v>14468</v>
      </c>
      <c r="B28" s="4">
        <v>2.2003864673181491E-2</v>
      </c>
      <c r="D28" s="6" t="s">
        <v>14083</v>
      </c>
      <c r="E28" s="4">
        <v>9.8651112958063562E-3</v>
      </c>
      <c r="G28" s="7" t="s">
        <v>6816</v>
      </c>
      <c r="H28" s="19">
        <v>1.0361090920237234E-3</v>
      </c>
    </row>
    <row r="29" spans="1:8">
      <c r="A29" s="6" t="s">
        <v>13510</v>
      </c>
      <c r="B29" s="4">
        <v>0.16568016078039316</v>
      </c>
      <c r="D29" s="6" t="s">
        <v>13513</v>
      </c>
      <c r="E29" s="4">
        <v>9.5427666788169795E-3</v>
      </c>
      <c r="G29" s="7" t="s">
        <v>13529</v>
      </c>
      <c r="H29" s="19">
        <v>9.1450178522467973E-4</v>
      </c>
    </row>
    <row r="30" spans="1:8">
      <c r="A30" s="7" t="s">
        <v>14458</v>
      </c>
      <c r="B30" s="4">
        <v>9.4086950172430142E-2</v>
      </c>
      <c r="D30" s="6" t="s">
        <v>13532</v>
      </c>
      <c r="E30" s="4">
        <v>6.2425170929332752E-3</v>
      </c>
      <c r="G30" s="7" t="s">
        <v>6841</v>
      </c>
      <c r="H30" s="19">
        <v>8.6402297353749269E-4</v>
      </c>
    </row>
    <row r="31" spans="1:8">
      <c r="A31" s="7" t="s">
        <v>14468</v>
      </c>
      <c r="B31" s="4">
        <v>7.1593210607963004E-2</v>
      </c>
      <c r="D31" s="6" t="s">
        <v>6891</v>
      </c>
      <c r="E31" s="4">
        <v>5.7375890554204828E-3</v>
      </c>
      <c r="G31" s="7" t="s">
        <v>14103</v>
      </c>
      <c r="H31" s="19">
        <v>7.3839050783578385E-4</v>
      </c>
    </row>
    <row r="32" spans="1:8">
      <c r="A32" s="6" t="s">
        <v>14015</v>
      </c>
      <c r="B32" s="4">
        <v>1.0703564585708324E-2</v>
      </c>
      <c r="D32" s="6" t="s">
        <v>14460</v>
      </c>
      <c r="E32" s="4">
        <v>5.4396492013817884E-3</v>
      </c>
      <c r="G32" s="7" t="s">
        <v>6908</v>
      </c>
      <c r="H32" s="19">
        <v>4.7889954433378993E-4</v>
      </c>
    </row>
    <row r="33" spans="1:8">
      <c r="A33" s="7" t="s">
        <v>14458</v>
      </c>
      <c r="B33" s="4">
        <v>3.1898489462316212E-3</v>
      </c>
      <c r="D33" s="6" t="s">
        <v>6878</v>
      </c>
      <c r="E33" s="4">
        <v>2.4057206586578688E-3</v>
      </c>
      <c r="G33" s="7" t="s">
        <v>13767</v>
      </c>
      <c r="H33" s="19">
        <v>3.424964432498476E-4</v>
      </c>
    </row>
    <row r="34" spans="1:8">
      <c r="A34" s="7" t="s">
        <v>14468</v>
      </c>
      <c r="B34" s="4">
        <v>7.5137156394767032E-3</v>
      </c>
      <c r="D34" s="6" t="s">
        <v>14096</v>
      </c>
      <c r="E34" s="4">
        <v>1.5571735587995024E-3</v>
      </c>
      <c r="G34" s="7" t="s">
        <v>6960</v>
      </c>
      <c r="H34" s="19">
        <v>3.0981033073790298E-4</v>
      </c>
    </row>
    <row r="35" spans="1:8">
      <c r="A35" s="6" t="s">
        <v>6916</v>
      </c>
      <c r="B35" s="4">
        <v>3.6771977448957764E-2</v>
      </c>
      <c r="D35" s="6" t="s">
        <v>13514</v>
      </c>
      <c r="E35" s="4">
        <v>1.5150249061994801E-3</v>
      </c>
      <c r="G35" s="7" t="s">
        <v>13533</v>
      </c>
      <c r="H35" s="19">
        <v>2.6246183664518978E-4</v>
      </c>
    </row>
    <row r="36" spans="1:8">
      <c r="A36" s="7" t="s">
        <v>14458</v>
      </c>
      <c r="B36" s="4">
        <v>1.8394123645462428E-2</v>
      </c>
      <c r="D36" s="6" t="s">
        <v>14462</v>
      </c>
      <c r="E36" s="4">
        <v>5.3859034054276069E-4</v>
      </c>
      <c r="G36" s="7" t="s">
        <v>14463</v>
      </c>
      <c r="H36" s="19">
        <v>2.2881254948879179E-4</v>
      </c>
    </row>
    <row r="37" spans="1:8">
      <c r="A37" s="7" t="s">
        <v>14468</v>
      </c>
      <c r="B37" s="4">
        <v>1.8377853803495336E-2</v>
      </c>
      <c r="D37" s="6" t="s">
        <v>6812</v>
      </c>
      <c r="E37" s="4">
        <v>4.8158732222675825E-5</v>
      </c>
      <c r="G37" s="7" t="s">
        <v>14110</v>
      </c>
      <c r="H37" s="19">
        <v>2.281064383474188E-4</v>
      </c>
    </row>
    <row r="38" spans="1:8">
      <c r="A38" s="6" t="s">
        <v>14461</v>
      </c>
      <c r="B38" s="4">
        <v>1.6130812913542777E-2</v>
      </c>
      <c r="D38" s="6" t="s">
        <v>13515</v>
      </c>
      <c r="E38" s="4">
        <v>0.99982550911624746</v>
      </c>
      <c r="G38" s="7" t="s">
        <v>14015</v>
      </c>
      <c r="H38" s="19">
        <v>5.2974605444943405E-5</v>
      </c>
    </row>
    <row r="39" spans="1:8">
      <c r="A39" s="7" t="s">
        <v>14458</v>
      </c>
      <c r="B39" s="4">
        <v>8.9860419724176743E-3</v>
      </c>
      <c r="D39"/>
      <c r="E39"/>
      <c r="G39" s="6" t="s">
        <v>6877</v>
      </c>
      <c r="H39" s="19">
        <v>3.2073068120591755E-2</v>
      </c>
    </row>
    <row r="40" spans="1:8">
      <c r="A40" s="7" t="s">
        <v>14468</v>
      </c>
      <c r="B40" s="4">
        <v>7.1447709411251031E-3</v>
      </c>
      <c r="G40" s="6" t="s">
        <v>6878</v>
      </c>
      <c r="H40" s="19">
        <v>2.2396381118575042E-2</v>
      </c>
    </row>
    <row r="41" spans="1:8">
      <c r="A41" s="6" t="s">
        <v>14103</v>
      </c>
      <c r="B41" s="4">
        <v>1.4837952699404312E-2</v>
      </c>
      <c r="G41" s="6" t="s">
        <v>6879</v>
      </c>
      <c r="H41" s="19">
        <v>4.8390414772287626E-4</v>
      </c>
    </row>
    <row r="42" spans="1:8">
      <c r="A42" s="7" t="s">
        <v>14458</v>
      </c>
      <c r="B42" s="4">
        <v>9.5604357271932665E-3</v>
      </c>
      <c r="G42" s="6" t="s">
        <v>6881</v>
      </c>
      <c r="H42" s="19">
        <v>1.1115071190645896E-2</v>
      </c>
    </row>
    <row r="43" spans="1:8">
      <c r="A43" s="7" t="s">
        <v>14468</v>
      </c>
      <c r="B43" s="4">
        <v>5.2775169722110455E-3</v>
      </c>
      <c r="G43" s="6" t="s">
        <v>13511</v>
      </c>
      <c r="H43" s="19">
        <v>3.224762074712019E-2</v>
      </c>
    </row>
    <row r="44" spans="1:8">
      <c r="A44" s="6" t="s">
        <v>13529</v>
      </c>
      <c r="B44" s="4">
        <v>1.3250253663106115E-2</v>
      </c>
      <c r="G44" s="6" t="s">
        <v>6891</v>
      </c>
      <c r="H44" s="19">
        <v>2.3025470828075753E-2</v>
      </c>
    </row>
    <row r="45" spans="1:8">
      <c r="A45" s="7" t="s">
        <v>14458</v>
      </c>
      <c r="B45" s="4">
        <v>5.8779619979444043E-3</v>
      </c>
      <c r="G45" s="6" t="s">
        <v>6775</v>
      </c>
      <c r="H45" s="19">
        <v>1.5960858144354242E-2</v>
      </c>
    </row>
    <row r="46" spans="1:8">
      <c r="A46" s="7" t="s">
        <v>14468</v>
      </c>
      <c r="B46" s="4">
        <v>7.3722916651617109E-3</v>
      </c>
      <c r="G46" s="6" t="s">
        <v>14018</v>
      </c>
      <c r="H46" s="19">
        <v>7.452459033676824E-2</v>
      </c>
    </row>
    <row r="47" spans="1:8">
      <c r="A47" s="6" t="s">
        <v>13530</v>
      </c>
      <c r="B47" s="4">
        <v>2.3540300691409704E-2</v>
      </c>
      <c r="G47" s="6" t="s">
        <v>6884</v>
      </c>
      <c r="H47" s="19">
        <v>3.6766403401099823E-2</v>
      </c>
    </row>
    <row r="48" spans="1:8">
      <c r="A48" s="7" t="s">
        <v>14458</v>
      </c>
      <c r="B48" s="4">
        <v>1.0204705199249266E-2</v>
      </c>
      <c r="G48" s="6" t="s">
        <v>6804</v>
      </c>
      <c r="H48" s="19">
        <v>3.5816614305667932E-2</v>
      </c>
    </row>
    <row r="49" spans="1:8">
      <c r="A49" s="7" t="s">
        <v>14468</v>
      </c>
      <c r="B49" s="4">
        <v>1.3335595492160438E-2</v>
      </c>
      <c r="G49" s="6" t="s">
        <v>6892</v>
      </c>
      <c r="H49" s="19">
        <v>5.2827295041804723E-2</v>
      </c>
    </row>
    <row r="50" spans="1:8">
      <c r="A50" s="6" t="s">
        <v>14095</v>
      </c>
      <c r="B50" s="4">
        <v>3.6015410273676329E-2</v>
      </c>
      <c r="G50" s="6" t="s">
        <v>6885</v>
      </c>
      <c r="H50" s="19">
        <v>4.2135513075648966E-2</v>
      </c>
    </row>
    <row r="51" spans="1:8">
      <c r="A51" s="7" t="s">
        <v>14458</v>
      </c>
      <c r="B51" s="4">
        <v>2.0439125637867307E-2</v>
      </c>
      <c r="G51" s="6" t="s">
        <v>6883</v>
      </c>
      <c r="H51" s="19">
        <v>3.6031364480709198E-2</v>
      </c>
    </row>
    <row r="52" spans="1:8">
      <c r="A52" s="7" t="s">
        <v>14468</v>
      </c>
      <c r="B52" s="4">
        <v>1.5576284635809024E-2</v>
      </c>
      <c r="G52" s="6" t="s">
        <v>13537</v>
      </c>
      <c r="H52" s="19">
        <v>6.4800245713661386E-2</v>
      </c>
    </row>
    <row r="53" spans="1:8">
      <c r="A53" s="6" t="s">
        <v>14462</v>
      </c>
      <c r="B53" s="4">
        <v>5.3859034054276069E-4</v>
      </c>
      <c r="G53" s="6" t="s">
        <v>13514</v>
      </c>
    </row>
    <row r="54" spans="1:8">
      <c r="A54" s="7" t="s">
        <v>14458</v>
      </c>
      <c r="B54" s="4">
        <v>5.1869232381697265E-4</v>
      </c>
      <c r="G54" s="6" t="s">
        <v>13515</v>
      </c>
      <c r="H54" s="19">
        <v>0.99982550911624735</v>
      </c>
    </row>
    <row r="55" spans="1:8">
      <c r="A55" s="7" t="s">
        <v>14468</v>
      </c>
      <c r="B55" s="4">
        <v>1.9898016725788016E-5</v>
      </c>
      <c r="G55"/>
      <c r="H55"/>
    </row>
    <row r="56" spans="1:8">
      <c r="A56" s="6" t="s">
        <v>14083</v>
      </c>
      <c r="B56" s="4">
        <v>9.865111295806351E-3</v>
      </c>
      <c r="G56"/>
      <c r="H56"/>
    </row>
    <row r="57" spans="1:8">
      <c r="A57" s="7" t="s">
        <v>14458</v>
      </c>
      <c r="B57" s="4">
        <v>2.2355120799346442E-3</v>
      </c>
      <c r="G57"/>
      <c r="H57"/>
    </row>
    <row r="58" spans="1:8">
      <c r="A58" s="7" t="s">
        <v>14468</v>
      </c>
      <c r="B58" s="4">
        <v>7.6295992158717076E-3</v>
      </c>
      <c r="G58"/>
      <c r="H58"/>
    </row>
    <row r="59" spans="1:8">
      <c r="A59" s="6" t="s">
        <v>6878</v>
      </c>
      <c r="B59" s="4">
        <v>2.4057206586578688E-3</v>
      </c>
      <c r="G59"/>
      <c r="H59"/>
    </row>
    <row r="60" spans="1:8">
      <c r="A60" s="7" t="s">
        <v>14458</v>
      </c>
      <c r="B60" s="4">
        <v>2.4057206586578688E-3</v>
      </c>
      <c r="G60"/>
      <c r="H60"/>
    </row>
    <row r="61" spans="1:8">
      <c r="A61" s="6" t="s">
        <v>6812</v>
      </c>
      <c r="B61" s="4">
        <v>4.8158732222675825E-5</v>
      </c>
      <c r="G61"/>
      <c r="H61"/>
    </row>
    <row r="62" spans="1:8">
      <c r="A62" s="7" t="s">
        <v>14458</v>
      </c>
      <c r="B62" s="4">
        <v>4.8158732222675825E-5</v>
      </c>
      <c r="G62"/>
      <c r="H62"/>
    </row>
    <row r="63" spans="1:8">
      <c r="A63" s="6" t="s">
        <v>6879</v>
      </c>
      <c r="B63" s="4">
        <v>1.0534176007020241E-2</v>
      </c>
      <c r="G63"/>
      <c r="H63"/>
    </row>
    <row r="64" spans="1:8">
      <c r="A64" s="7" t="s">
        <v>14458</v>
      </c>
      <c r="B64" s="4">
        <v>8.4129693288097964E-3</v>
      </c>
      <c r="G64"/>
      <c r="H64"/>
    </row>
    <row r="65" spans="1:8">
      <c r="A65" s="7" t="s">
        <v>14468</v>
      </c>
      <c r="B65" s="4">
        <v>2.1212066782104449E-3</v>
      </c>
      <c r="G65"/>
      <c r="H65"/>
    </row>
    <row r="66" spans="1:8">
      <c r="A66" s="6" t="s">
        <v>6908</v>
      </c>
      <c r="B66" s="4">
        <v>4.1311621294307599E-2</v>
      </c>
      <c r="G66"/>
      <c r="H66"/>
    </row>
    <row r="67" spans="1:8">
      <c r="A67" s="7" t="s">
        <v>14458</v>
      </c>
      <c r="B67" s="4">
        <v>2.4691339947089191E-2</v>
      </c>
      <c r="G67"/>
      <c r="H67"/>
    </row>
    <row r="68" spans="1:8">
      <c r="A68" s="7" t="s">
        <v>14468</v>
      </c>
      <c r="B68" s="4">
        <v>1.6620281347218404E-2</v>
      </c>
      <c r="G68"/>
      <c r="H68"/>
    </row>
    <row r="69" spans="1:8">
      <c r="A69" s="6" t="s">
        <v>6960</v>
      </c>
      <c r="B69" s="4">
        <v>3.1722313105559445E-2</v>
      </c>
      <c r="G69"/>
      <c r="H69"/>
    </row>
    <row r="70" spans="1:8">
      <c r="A70" s="7" t="s">
        <v>14458</v>
      </c>
      <c r="B70" s="4">
        <v>2.031238031497503E-2</v>
      </c>
      <c r="G70"/>
      <c r="H70"/>
    </row>
    <row r="71" spans="1:8">
      <c r="A71" s="7" t="s">
        <v>14468</v>
      </c>
      <c r="B71" s="4">
        <v>1.1409932790584415E-2</v>
      </c>
      <c r="G71"/>
      <c r="H71"/>
    </row>
    <row r="72" spans="1:8">
      <c r="A72" s="6" t="s">
        <v>6891</v>
      </c>
      <c r="B72" s="4">
        <v>5.7375890554204828E-3</v>
      </c>
      <c r="G72"/>
      <c r="H72"/>
    </row>
    <row r="73" spans="1:8">
      <c r="A73" s="7" t="s">
        <v>14458</v>
      </c>
      <c r="B73" s="4">
        <v>5.7375890554204828E-3</v>
      </c>
      <c r="G73"/>
      <c r="H73"/>
    </row>
    <row r="74" spans="1:8">
      <c r="A74" s="6" t="s">
        <v>13512</v>
      </c>
      <c r="B74" s="4">
        <v>7.8637689218030549E-2</v>
      </c>
      <c r="G74"/>
      <c r="H74"/>
    </row>
    <row r="75" spans="1:8">
      <c r="A75" s="7" t="s">
        <v>14458</v>
      </c>
      <c r="B75" s="4">
        <v>5.5522561798810814E-2</v>
      </c>
      <c r="G75"/>
      <c r="H75"/>
    </row>
    <row r="76" spans="1:8">
      <c r="A76" s="7" t="s">
        <v>14468</v>
      </c>
      <c r="B76" s="4">
        <v>2.3115127419219741E-2</v>
      </c>
      <c r="G76"/>
      <c r="H76"/>
    </row>
    <row r="77" spans="1:8">
      <c r="A77" s="6" t="s">
        <v>13532</v>
      </c>
      <c r="B77" s="4">
        <v>6.2425170929332743E-3</v>
      </c>
      <c r="G77"/>
      <c r="H77"/>
    </row>
    <row r="78" spans="1:8">
      <c r="A78" s="7" t="s">
        <v>14458</v>
      </c>
      <c r="B78" s="4">
        <v>2.2477437471255256E-4</v>
      </c>
      <c r="G78"/>
      <c r="H78"/>
    </row>
    <row r="79" spans="1:8">
      <c r="A79" s="7" t="s">
        <v>14468</v>
      </c>
      <c r="B79" s="4">
        <v>6.017742718220722E-3</v>
      </c>
      <c r="G79"/>
      <c r="H79"/>
    </row>
    <row r="80" spans="1:8">
      <c r="A80" s="6" t="s">
        <v>14096</v>
      </c>
      <c r="B80" s="4">
        <v>1.5571735587995026E-3</v>
      </c>
      <c r="G80"/>
      <c r="H80"/>
    </row>
    <row r="81" spans="1:8">
      <c r="A81" s="7" t="s">
        <v>14458</v>
      </c>
      <c r="B81" s="4">
        <v>1.6428961021558647E-4</v>
      </c>
      <c r="G81"/>
      <c r="H81"/>
    </row>
    <row r="82" spans="1:8">
      <c r="A82" s="7" t="s">
        <v>14468</v>
      </c>
      <c r="B82" s="4">
        <v>1.392883948583916E-3</v>
      </c>
      <c r="G82"/>
      <c r="H82"/>
    </row>
    <row r="83" spans="1:8">
      <c r="A83" s="6" t="s">
        <v>14110</v>
      </c>
      <c r="B83" s="4">
        <v>2.2997799080858042E-2</v>
      </c>
      <c r="G83"/>
      <c r="H83"/>
    </row>
    <row r="84" spans="1:8">
      <c r="A84" s="7" t="s">
        <v>14458</v>
      </c>
      <c r="B84" s="4">
        <v>1.8146610539616626E-2</v>
      </c>
      <c r="G84"/>
      <c r="H84"/>
    </row>
    <row r="85" spans="1:8">
      <c r="A85" s="7" t="s">
        <v>14468</v>
      </c>
      <c r="B85" s="4">
        <v>4.8511885412414156E-3</v>
      </c>
      <c r="G85"/>
      <c r="H85"/>
    </row>
    <row r="86" spans="1:8">
      <c r="A86" s="6" t="s">
        <v>14460</v>
      </c>
      <c r="B86" s="4">
        <v>5.4396492013817901E-3</v>
      </c>
      <c r="G86"/>
      <c r="H86"/>
    </row>
    <row r="87" spans="1:8">
      <c r="A87" s="7" t="s">
        <v>14458</v>
      </c>
      <c r="B87" s="4">
        <v>1.4414949824132772E-3</v>
      </c>
      <c r="G87"/>
      <c r="H87"/>
    </row>
    <row r="88" spans="1:8">
      <c r="A88" s="7" t="s">
        <v>14468</v>
      </c>
      <c r="B88" s="4">
        <v>3.9981542189685129E-3</v>
      </c>
      <c r="G88"/>
      <c r="H88"/>
    </row>
    <row r="89" spans="1:8">
      <c r="A89" s="6" t="s">
        <v>13533</v>
      </c>
      <c r="B89" s="4">
        <v>1.0028694794880569E-2</v>
      </c>
      <c r="G89"/>
      <c r="H89"/>
    </row>
    <row r="90" spans="1:8">
      <c r="A90" s="7" t="s">
        <v>14458</v>
      </c>
      <c r="B90" s="4">
        <v>7.851409225377852E-3</v>
      </c>
      <c r="G90"/>
      <c r="H90"/>
    </row>
    <row r="91" spans="1:8">
      <c r="A91" s="7" t="s">
        <v>14468</v>
      </c>
      <c r="B91" s="4">
        <v>2.177285569502716E-3</v>
      </c>
      <c r="G91"/>
      <c r="H91"/>
    </row>
    <row r="92" spans="1:8">
      <c r="A92" s="6" t="s">
        <v>13534</v>
      </c>
      <c r="B92" s="4">
        <v>1.9773275847426115E-2</v>
      </c>
      <c r="G92"/>
      <c r="H92"/>
    </row>
    <row r="93" spans="1:8">
      <c r="A93" s="7" t="s">
        <v>14458</v>
      </c>
      <c r="B93" s="4">
        <v>1.0347817983160456E-2</v>
      </c>
      <c r="G93"/>
      <c r="H93"/>
    </row>
    <row r="94" spans="1:8">
      <c r="A94" s="7" t="s">
        <v>14468</v>
      </c>
      <c r="B94" s="4">
        <v>9.4254578642656572E-3</v>
      </c>
      <c r="G94"/>
      <c r="H94"/>
    </row>
    <row r="95" spans="1:8">
      <c r="A95" s="6" t="s">
        <v>13535</v>
      </c>
      <c r="B95" s="4">
        <v>1.054832100762646E-2</v>
      </c>
      <c r="G95"/>
      <c r="H95"/>
    </row>
    <row r="96" spans="1:8">
      <c r="A96" s="7" t="s">
        <v>14458</v>
      </c>
      <c r="B96" s="4">
        <v>4.0305051727359377E-3</v>
      </c>
      <c r="G96"/>
      <c r="H96"/>
    </row>
    <row r="97" spans="1:8">
      <c r="A97" s="7" t="s">
        <v>14468</v>
      </c>
      <c r="B97" s="4">
        <v>6.5178158348905219E-3</v>
      </c>
      <c r="G97"/>
      <c r="H97"/>
    </row>
    <row r="98" spans="1:8">
      <c r="A98" s="6" t="s">
        <v>13536</v>
      </c>
      <c r="B98" s="4">
        <v>3.4152246543032762E-2</v>
      </c>
      <c r="G98"/>
      <c r="H98"/>
    </row>
    <row r="99" spans="1:8">
      <c r="A99" s="7" t="s">
        <v>14458</v>
      </c>
      <c r="B99" s="4">
        <v>2.4497566129260746E-2</v>
      </c>
      <c r="G99"/>
      <c r="H99"/>
    </row>
    <row r="100" spans="1:8">
      <c r="A100" s="7" t="s">
        <v>14468</v>
      </c>
      <c r="B100" s="4">
        <v>9.6546804137720155E-3</v>
      </c>
      <c r="G100"/>
      <c r="H100"/>
    </row>
    <row r="101" spans="1:8">
      <c r="A101" s="6" t="s">
        <v>13513</v>
      </c>
      <c r="B101" s="4">
        <v>9.5427666788169795E-3</v>
      </c>
      <c r="G101"/>
      <c r="H101"/>
    </row>
    <row r="102" spans="1:8">
      <c r="A102" s="7" t="s">
        <v>14468</v>
      </c>
      <c r="B102" s="4">
        <v>9.5427666788169795E-3</v>
      </c>
      <c r="G102"/>
      <c r="H102"/>
    </row>
    <row r="103" spans="1:8">
      <c r="A103" s="6" t="s">
        <v>13514</v>
      </c>
      <c r="B103" s="4">
        <v>1.5150249061994803E-3</v>
      </c>
      <c r="G103"/>
      <c r="H103"/>
    </row>
    <row r="104" spans="1:8">
      <c r="A104" s="7" t="s">
        <v>14458</v>
      </c>
      <c r="B104" s="4">
        <v>1.4775261744336616E-3</v>
      </c>
      <c r="G104"/>
      <c r="H104"/>
    </row>
    <row r="105" spans="1:8">
      <c r="A105" s="7" t="s">
        <v>14468</v>
      </c>
      <c r="B105" s="4">
        <v>3.7498731765818661E-5</v>
      </c>
      <c r="G105"/>
      <c r="H105"/>
    </row>
    <row r="106" spans="1:8">
      <c r="A106" s="7" t="s">
        <v>13514</v>
      </c>
      <c r="G106"/>
      <c r="H106"/>
    </row>
    <row r="107" spans="1:8">
      <c r="A107" s="6" t="s">
        <v>13515</v>
      </c>
      <c r="B107" s="4">
        <v>0.99982550911624757</v>
      </c>
      <c r="G107"/>
      <c r="H107"/>
    </row>
    <row r="108" spans="1:8">
      <c r="A108"/>
      <c r="B108"/>
      <c r="G108"/>
      <c r="H108"/>
    </row>
    <row r="109" spans="1:8">
      <c r="A109"/>
      <c r="B109"/>
      <c r="C109" s="5"/>
      <c r="D109" s="5"/>
      <c r="E109" s="5"/>
      <c r="F109" s="5"/>
      <c r="G109"/>
      <c r="H109"/>
    </row>
    <row r="110" spans="1:8">
      <c r="B110" s="5"/>
      <c r="C110" s="5"/>
      <c r="D110" s="5"/>
      <c r="E110" s="5"/>
      <c r="F110" s="5"/>
      <c r="G110"/>
      <c r="H110"/>
    </row>
    <row r="111" spans="1:8">
      <c r="B111" s="5"/>
      <c r="C111" s="5"/>
      <c r="D111" s="5"/>
      <c r="E111" s="5"/>
      <c r="F111" s="5"/>
      <c r="G111"/>
      <c r="H111"/>
    </row>
    <row r="112" spans="1:8">
      <c r="B112" s="5"/>
      <c r="C112" s="5"/>
      <c r="D112" s="5"/>
      <c r="E112" s="5"/>
      <c r="F112" s="5"/>
      <c r="G112"/>
      <c r="H112"/>
    </row>
    <row r="113" spans="7:8" s="5" customFormat="1">
      <c r="G113"/>
      <c r="H113"/>
    </row>
    <row r="114" spans="7:8" s="5" customFormat="1">
      <c r="G114"/>
      <c r="H114"/>
    </row>
    <row r="115" spans="7:8" s="5" customFormat="1">
      <c r="G115"/>
      <c r="H115"/>
    </row>
    <row r="116" spans="7:8" s="5" customFormat="1">
      <c r="G116"/>
      <c r="H116"/>
    </row>
    <row r="117" spans="7:8" s="5" customFormat="1">
      <c r="G117"/>
      <c r="H117"/>
    </row>
    <row r="118" spans="7:8" s="5" customFormat="1">
      <c r="G118"/>
      <c r="H118"/>
    </row>
    <row r="119" spans="7:8" s="5" customFormat="1">
      <c r="G119"/>
      <c r="H119"/>
    </row>
    <row r="120" spans="7:8" s="5" customFormat="1">
      <c r="G120"/>
      <c r="H120"/>
    </row>
    <row r="121" spans="7:8" s="5" customFormat="1">
      <c r="G121"/>
      <c r="H121"/>
    </row>
    <row r="122" spans="7:8" s="5" customFormat="1">
      <c r="G122"/>
      <c r="H122"/>
    </row>
    <row r="123" spans="7:8" s="5" customFormat="1">
      <c r="G123"/>
      <c r="H123"/>
    </row>
    <row r="124" spans="7:8" s="5" customFormat="1">
      <c r="G124"/>
      <c r="H124"/>
    </row>
    <row r="125" spans="7:8" s="5" customFormat="1">
      <c r="G125"/>
      <c r="H125"/>
    </row>
    <row r="126" spans="7:8" s="5" customFormat="1">
      <c r="G126"/>
      <c r="H126"/>
    </row>
    <row r="127" spans="7:8" s="5" customFormat="1">
      <c r="G127"/>
      <c r="H127"/>
    </row>
    <row r="128" spans="7:8" s="5" customFormat="1">
      <c r="G128"/>
      <c r="H128"/>
    </row>
    <row r="129" spans="7:8" s="5" customFormat="1">
      <c r="G129"/>
      <c r="H129"/>
    </row>
    <row r="130" spans="7:8" s="5" customFormat="1">
      <c r="G130"/>
      <c r="H130"/>
    </row>
    <row r="131" spans="7:8" s="5" customFormat="1">
      <c r="G131"/>
      <c r="H131"/>
    </row>
    <row r="132" spans="7:8" s="5" customFormat="1">
      <c r="G132"/>
      <c r="H132"/>
    </row>
    <row r="133" spans="7:8" s="5" customFormat="1">
      <c r="G133"/>
      <c r="H133"/>
    </row>
    <row r="134" spans="7:8" s="5" customFormat="1">
      <c r="G134"/>
      <c r="H134"/>
    </row>
    <row r="135" spans="7:8" s="5" customFormat="1">
      <c r="G135"/>
      <c r="H135"/>
    </row>
    <row r="136" spans="7:8" s="5" customFormat="1">
      <c r="G136"/>
      <c r="H136"/>
    </row>
    <row r="137" spans="7:8" s="5" customFormat="1">
      <c r="G137"/>
      <c r="H137"/>
    </row>
    <row r="138" spans="7:8" s="5" customFormat="1">
      <c r="G138"/>
      <c r="H138"/>
    </row>
    <row r="139" spans="7:8" s="5" customFormat="1">
      <c r="G139"/>
      <c r="H139"/>
    </row>
    <row r="140" spans="7:8" s="5" customFormat="1">
      <c r="G140"/>
      <c r="H140"/>
    </row>
    <row r="141" spans="7:8" s="5" customFormat="1">
      <c r="G141"/>
      <c r="H141"/>
    </row>
    <row r="142" spans="7:8" s="5" customFormat="1">
      <c r="G142"/>
      <c r="H142"/>
    </row>
    <row r="143" spans="7:8" s="5" customFormat="1">
      <c r="G143"/>
      <c r="H143"/>
    </row>
    <row r="144" spans="7:8" s="5" customFormat="1">
      <c r="G144"/>
      <c r="H144"/>
    </row>
    <row r="145" spans="7:8" s="5" customFormat="1">
      <c r="G145"/>
      <c r="H145"/>
    </row>
    <row r="146" spans="7:8" s="5" customFormat="1">
      <c r="G146"/>
      <c r="H146"/>
    </row>
    <row r="147" spans="7:8" s="5" customFormat="1">
      <c r="G147"/>
      <c r="H147"/>
    </row>
    <row r="148" spans="7:8" s="5" customFormat="1">
      <c r="G148"/>
      <c r="H148"/>
    </row>
    <row r="149" spans="7:8" s="5" customFormat="1">
      <c r="G149"/>
      <c r="H149"/>
    </row>
    <row r="150" spans="7:8" s="5" customFormat="1">
      <c r="G150"/>
      <c r="H150"/>
    </row>
    <row r="151" spans="7:8" s="5" customFormat="1">
      <c r="G151"/>
      <c r="H151"/>
    </row>
    <row r="152" spans="7:8" s="5" customFormat="1">
      <c r="G152"/>
      <c r="H152"/>
    </row>
    <row r="153" spans="7:8" s="5" customFormat="1">
      <c r="G153"/>
      <c r="H153"/>
    </row>
    <row r="154" spans="7:8" s="5" customFormat="1">
      <c r="G154"/>
      <c r="H154"/>
    </row>
    <row r="155" spans="7:8" s="5" customFormat="1">
      <c r="G155"/>
      <c r="H155"/>
    </row>
    <row r="156" spans="7:8" s="5" customFormat="1">
      <c r="G156"/>
      <c r="H156"/>
    </row>
    <row r="157" spans="7:8" s="5" customFormat="1">
      <c r="G157"/>
      <c r="H157"/>
    </row>
    <row r="158" spans="7:8" s="5" customFormat="1">
      <c r="G158"/>
      <c r="H158"/>
    </row>
    <row r="159" spans="7:8" s="5" customFormat="1">
      <c r="G159"/>
      <c r="H159"/>
    </row>
    <row r="160" spans="7:8" s="5" customFormat="1">
      <c r="G160"/>
      <c r="H160"/>
    </row>
    <row r="161" spans="7:8" s="5" customFormat="1">
      <c r="G161"/>
      <c r="H161"/>
    </row>
    <row r="162" spans="7:8" s="5" customFormat="1">
      <c r="G162"/>
      <c r="H162"/>
    </row>
    <row r="163" spans="7:8">
      <c r="G163"/>
      <c r="H163"/>
    </row>
    <row r="164" spans="7:8">
      <c r="G164"/>
      <c r="H164"/>
    </row>
    <row r="165" spans="7:8">
      <c r="G165"/>
      <c r="H165"/>
    </row>
    <row r="166" spans="7:8">
      <c r="G166"/>
      <c r="H166"/>
    </row>
    <row r="167" spans="7:8">
      <c r="G167"/>
      <c r="H167"/>
    </row>
    <row r="168" spans="7:8">
      <c r="G168"/>
      <c r="H168"/>
    </row>
    <row r="169" spans="7:8">
      <c r="G169"/>
      <c r="H169"/>
    </row>
    <row r="170" spans="7:8">
      <c r="G170"/>
      <c r="H170"/>
    </row>
    <row r="171" spans="7:8">
      <c r="G171"/>
      <c r="H171"/>
    </row>
    <row r="172" spans="7:8">
      <c r="G172"/>
      <c r="H172"/>
    </row>
    <row r="173" spans="7:8">
      <c r="G173"/>
      <c r="H173"/>
    </row>
    <row r="174" spans="7:8">
      <c r="G174"/>
      <c r="H174"/>
    </row>
    <row r="175" spans="7:8">
      <c r="G175"/>
      <c r="H175"/>
    </row>
    <row r="176" spans="7:8">
      <c r="G176"/>
      <c r="H176"/>
    </row>
    <row r="177" spans="7:8">
      <c r="G177"/>
      <c r="H177"/>
    </row>
    <row r="178" spans="7:8">
      <c r="G178"/>
      <c r="H178"/>
    </row>
    <row r="179" spans="7:8">
      <c r="G179"/>
      <c r="H179"/>
    </row>
    <row r="180" spans="7:8">
      <c r="G180"/>
      <c r="H180"/>
    </row>
    <row r="181" spans="7:8">
      <c r="G181"/>
      <c r="H181"/>
    </row>
    <row r="182" spans="7:8">
      <c r="G182"/>
      <c r="H182"/>
    </row>
    <row r="183" spans="7:8">
      <c r="G183"/>
      <c r="H183"/>
    </row>
    <row r="184" spans="7:8">
      <c r="G184"/>
      <c r="H184"/>
    </row>
    <row r="185" spans="7:8">
      <c r="G185"/>
      <c r="H185"/>
    </row>
    <row r="186" spans="7:8">
      <c r="G186"/>
      <c r="H186"/>
    </row>
    <row r="187" spans="7:8">
      <c r="G187"/>
      <c r="H187"/>
    </row>
    <row r="188" spans="7:8">
      <c r="G188"/>
      <c r="H188"/>
    </row>
    <row r="189" spans="7:8">
      <c r="G189"/>
      <c r="H189"/>
    </row>
    <row r="190" spans="7:8">
      <c r="G190"/>
      <c r="H190"/>
    </row>
    <row r="191" spans="7:8">
      <c r="G191"/>
      <c r="H191"/>
    </row>
    <row r="192" spans="7:8">
      <c r="G192"/>
      <c r="H192"/>
    </row>
    <row r="193" spans="7:8">
      <c r="G193"/>
      <c r="H193"/>
    </row>
    <row r="194" spans="7:8">
      <c r="G194"/>
      <c r="H194"/>
    </row>
    <row r="195" spans="7:8">
      <c r="G195"/>
      <c r="H195"/>
    </row>
    <row r="196" spans="7:8">
      <c r="G196"/>
      <c r="H196"/>
    </row>
    <row r="197" spans="7:8">
      <c r="G197"/>
      <c r="H197"/>
    </row>
    <row r="198" spans="7:8">
      <c r="G198"/>
      <c r="H198"/>
    </row>
    <row r="199" spans="7:8">
      <c r="G199"/>
      <c r="H199"/>
    </row>
    <row r="200" spans="7:8">
      <c r="G200"/>
      <c r="H200"/>
    </row>
    <row r="201" spans="7:8">
      <c r="G201"/>
      <c r="H201"/>
    </row>
    <row r="202" spans="7:8">
      <c r="G202"/>
      <c r="H202"/>
    </row>
    <row r="203" spans="7:8">
      <c r="G203"/>
      <c r="H203"/>
    </row>
    <row r="204" spans="7:8">
      <c r="G204"/>
      <c r="H204"/>
    </row>
    <row r="205" spans="7:8">
      <c r="G205"/>
      <c r="H205"/>
    </row>
    <row r="206" spans="7:8">
      <c r="G206"/>
      <c r="H206"/>
    </row>
    <row r="207" spans="7:8">
      <c r="G207"/>
      <c r="H207"/>
    </row>
    <row r="208" spans="7:8">
      <c r="G208"/>
      <c r="H208"/>
    </row>
    <row r="209" spans="7:8">
      <c r="G209"/>
      <c r="H209"/>
    </row>
    <row r="210" spans="7:8">
      <c r="G210"/>
      <c r="H210"/>
    </row>
    <row r="211" spans="7:8">
      <c r="G211"/>
      <c r="H211"/>
    </row>
    <row r="212" spans="7:8">
      <c r="G212"/>
      <c r="H212"/>
    </row>
    <row r="213" spans="7:8">
      <c r="G213"/>
      <c r="H213"/>
    </row>
    <row r="214" spans="7:8">
      <c r="G214"/>
      <c r="H214"/>
    </row>
    <row r="215" spans="7:8">
      <c r="G215"/>
      <c r="H215"/>
    </row>
    <row r="216" spans="7:8">
      <c r="G216"/>
      <c r="H216"/>
    </row>
    <row r="217" spans="7:8">
      <c r="G217"/>
      <c r="H217"/>
    </row>
    <row r="218" spans="7:8">
      <c r="G218"/>
      <c r="H218"/>
    </row>
    <row r="219" spans="7:8">
      <c r="G219"/>
      <c r="H219"/>
    </row>
    <row r="220" spans="7:8">
      <c r="G220"/>
      <c r="H220"/>
    </row>
    <row r="221" spans="7:8">
      <c r="G221"/>
      <c r="H221"/>
    </row>
    <row r="222" spans="7:8">
      <c r="G222"/>
      <c r="H222"/>
    </row>
    <row r="223" spans="7:8">
      <c r="G223"/>
      <c r="H223"/>
    </row>
    <row r="224" spans="7:8">
      <c r="G224"/>
      <c r="H224"/>
    </row>
    <row r="225" spans="7:8">
      <c r="G225"/>
      <c r="H225"/>
    </row>
    <row r="226" spans="7:8">
      <c r="G226"/>
      <c r="H226"/>
    </row>
    <row r="227" spans="7:8">
      <c r="G227"/>
      <c r="H227"/>
    </row>
    <row r="228" spans="7:8">
      <c r="G228"/>
      <c r="H228"/>
    </row>
    <row r="229" spans="7:8">
      <c r="G229"/>
      <c r="H229"/>
    </row>
    <row r="230" spans="7:8">
      <c r="G230"/>
      <c r="H230"/>
    </row>
    <row r="231" spans="7:8">
      <c r="G231"/>
      <c r="H231"/>
    </row>
    <row r="232" spans="7:8">
      <c r="G232"/>
      <c r="H232"/>
    </row>
    <row r="233" spans="7:8">
      <c r="G233"/>
      <c r="H233"/>
    </row>
    <row r="234" spans="7:8">
      <c r="G234"/>
      <c r="H234"/>
    </row>
    <row r="235" spans="7:8">
      <c r="G235"/>
      <c r="H235"/>
    </row>
    <row r="236" spans="7:8">
      <c r="G236"/>
      <c r="H236"/>
    </row>
    <row r="237" spans="7:8">
      <c r="G237"/>
      <c r="H237"/>
    </row>
    <row r="238" spans="7:8">
      <c r="G238"/>
      <c r="H238"/>
    </row>
    <row r="239" spans="7:8">
      <c r="G239"/>
      <c r="H239"/>
    </row>
    <row r="240" spans="7:8">
      <c r="G240"/>
      <c r="H240"/>
    </row>
    <row r="241" spans="7:8">
      <c r="G241"/>
      <c r="H241"/>
    </row>
    <row r="242" spans="7:8">
      <c r="G242"/>
      <c r="H242"/>
    </row>
    <row r="243" spans="7:8">
      <c r="G243"/>
      <c r="H243"/>
    </row>
    <row r="244" spans="7:8">
      <c r="G244"/>
      <c r="H244"/>
    </row>
    <row r="245" spans="7:8">
      <c r="G245"/>
      <c r="H245"/>
    </row>
    <row r="246" spans="7:8">
      <c r="G246"/>
      <c r="H246"/>
    </row>
    <row r="247" spans="7:8">
      <c r="G247"/>
      <c r="H247"/>
    </row>
    <row r="248" spans="7:8">
      <c r="G248"/>
      <c r="H248"/>
    </row>
    <row r="249" spans="7:8">
      <c r="G249"/>
      <c r="H249"/>
    </row>
    <row r="250" spans="7:8">
      <c r="G250"/>
      <c r="H250"/>
    </row>
    <row r="251" spans="7:8">
      <c r="G251"/>
      <c r="H251"/>
    </row>
    <row r="252" spans="7:8">
      <c r="G252"/>
      <c r="H252"/>
    </row>
    <row r="253" spans="7:8">
      <c r="G253"/>
      <c r="H253"/>
    </row>
    <row r="254" spans="7:8">
      <c r="G254"/>
      <c r="H254"/>
    </row>
    <row r="255" spans="7:8">
      <c r="G255"/>
      <c r="H255"/>
    </row>
    <row r="256" spans="7:8">
      <c r="G256"/>
      <c r="H256"/>
    </row>
    <row r="257" spans="7:8">
      <c r="G257"/>
      <c r="H257"/>
    </row>
    <row r="258" spans="7:8">
      <c r="G258"/>
      <c r="H258"/>
    </row>
    <row r="259" spans="7:8">
      <c r="G259"/>
      <c r="H259"/>
    </row>
    <row r="260" spans="7:8">
      <c r="G260"/>
      <c r="H260"/>
    </row>
    <row r="261" spans="7:8">
      <c r="G261"/>
      <c r="H261"/>
    </row>
    <row r="262" spans="7:8">
      <c r="G262"/>
      <c r="H262"/>
    </row>
    <row r="263" spans="7:8">
      <c r="G263"/>
      <c r="H263"/>
    </row>
    <row r="264" spans="7:8">
      <c r="G264"/>
      <c r="H264"/>
    </row>
    <row r="265" spans="7:8">
      <c r="G265"/>
      <c r="H265"/>
    </row>
    <row r="266" spans="7:8">
      <c r="G266"/>
      <c r="H266"/>
    </row>
    <row r="267" spans="7:8">
      <c r="G267"/>
      <c r="H267"/>
    </row>
    <row r="268" spans="7:8">
      <c r="G268"/>
      <c r="H268"/>
    </row>
    <row r="269" spans="7:8">
      <c r="G269"/>
      <c r="H269"/>
    </row>
    <row r="270" spans="7:8">
      <c r="G270"/>
      <c r="H270"/>
    </row>
    <row r="271" spans="7:8">
      <c r="G271"/>
      <c r="H271"/>
    </row>
    <row r="272" spans="7:8">
      <c r="G272"/>
      <c r="H272"/>
    </row>
    <row r="273" spans="7:8">
      <c r="G273"/>
      <c r="H273"/>
    </row>
    <row r="274" spans="7:8">
      <c r="G274"/>
      <c r="H274"/>
    </row>
    <row r="275" spans="7:8">
      <c r="G275"/>
      <c r="H275"/>
    </row>
    <row r="276" spans="7:8">
      <c r="G276"/>
      <c r="H276"/>
    </row>
    <row r="277" spans="7:8">
      <c r="G277"/>
      <c r="H277"/>
    </row>
    <row r="278" spans="7:8">
      <c r="G278"/>
      <c r="H278"/>
    </row>
    <row r="279" spans="7:8">
      <c r="G279"/>
      <c r="H279"/>
    </row>
    <row r="280" spans="7:8">
      <c r="G280"/>
      <c r="H280"/>
    </row>
    <row r="281" spans="7:8">
      <c r="G281"/>
      <c r="H281"/>
    </row>
    <row r="282" spans="7:8">
      <c r="G282"/>
      <c r="H282"/>
    </row>
    <row r="283" spans="7:8">
      <c r="G283"/>
      <c r="H283"/>
    </row>
    <row r="284" spans="7:8">
      <c r="G284"/>
      <c r="H284"/>
    </row>
    <row r="285" spans="7:8">
      <c r="G285"/>
      <c r="H285"/>
    </row>
    <row r="286" spans="7:8">
      <c r="G286"/>
      <c r="H286"/>
    </row>
    <row r="287" spans="7:8">
      <c r="G287"/>
      <c r="H287"/>
    </row>
    <row r="288" spans="7:8">
      <c r="G288"/>
      <c r="H288"/>
    </row>
    <row r="289" spans="7:8">
      <c r="G289"/>
      <c r="H289"/>
    </row>
    <row r="290" spans="7:8">
      <c r="G290"/>
      <c r="H290"/>
    </row>
    <row r="291" spans="7:8">
      <c r="G291"/>
      <c r="H291"/>
    </row>
    <row r="292" spans="7:8">
      <c r="G292"/>
      <c r="H292"/>
    </row>
    <row r="293" spans="7:8">
      <c r="G293"/>
      <c r="H293"/>
    </row>
    <row r="294" spans="7:8">
      <c r="G294"/>
      <c r="H294"/>
    </row>
    <row r="295" spans="7:8">
      <c r="G295"/>
      <c r="H295"/>
    </row>
    <row r="296" spans="7:8">
      <c r="G296"/>
      <c r="H296"/>
    </row>
    <row r="297" spans="7:8">
      <c r="G297"/>
      <c r="H297"/>
    </row>
    <row r="298" spans="7:8">
      <c r="G298"/>
      <c r="H298"/>
    </row>
    <row r="299" spans="7:8">
      <c r="G299"/>
      <c r="H299"/>
    </row>
    <row r="300" spans="7:8">
      <c r="G300"/>
      <c r="H300"/>
    </row>
    <row r="301" spans="7:8">
      <c r="G301"/>
      <c r="H301"/>
    </row>
    <row r="302" spans="7:8">
      <c r="G302"/>
      <c r="H302"/>
    </row>
    <row r="303" spans="7:8">
      <c r="G303"/>
      <c r="H303"/>
    </row>
    <row r="304" spans="7:8">
      <c r="G304"/>
      <c r="H304"/>
    </row>
    <row r="305" spans="7:8">
      <c r="G305"/>
      <c r="H305"/>
    </row>
    <row r="306" spans="7:8">
      <c r="G306"/>
      <c r="H306"/>
    </row>
    <row r="307" spans="7:8">
      <c r="G307"/>
      <c r="H307"/>
    </row>
    <row r="308" spans="7:8">
      <c r="G308"/>
      <c r="H308"/>
    </row>
    <row r="309" spans="7:8">
      <c r="G309"/>
      <c r="H309"/>
    </row>
    <row r="310" spans="7:8">
      <c r="G310"/>
      <c r="H310"/>
    </row>
    <row r="311" spans="7:8">
      <c r="G311"/>
      <c r="H311"/>
    </row>
    <row r="312" spans="7:8">
      <c r="G312"/>
      <c r="H312"/>
    </row>
    <row r="313" spans="7:8">
      <c r="G313"/>
      <c r="H313"/>
    </row>
    <row r="314" spans="7:8">
      <c r="G314"/>
      <c r="H314"/>
    </row>
    <row r="315" spans="7:8">
      <c r="G315"/>
      <c r="H315"/>
    </row>
    <row r="316" spans="7:8">
      <c r="G316"/>
      <c r="H316"/>
    </row>
    <row r="317" spans="7:8">
      <c r="G317"/>
      <c r="H317"/>
    </row>
    <row r="318" spans="7:8">
      <c r="G318"/>
      <c r="H318"/>
    </row>
    <row r="319" spans="7:8">
      <c r="G319"/>
      <c r="H319"/>
    </row>
    <row r="320" spans="7:8">
      <c r="G320"/>
      <c r="H320"/>
    </row>
    <row r="321" spans="7:8">
      <c r="G321"/>
      <c r="H321"/>
    </row>
    <row r="322" spans="7:8">
      <c r="G322"/>
      <c r="H322"/>
    </row>
    <row r="323" spans="7:8">
      <c r="G323"/>
      <c r="H323"/>
    </row>
    <row r="324" spans="7:8">
      <c r="G324"/>
      <c r="H324"/>
    </row>
    <row r="325" spans="7:8">
      <c r="G325"/>
      <c r="H325"/>
    </row>
    <row r="326" spans="7:8">
      <c r="G326"/>
      <c r="H326"/>
    </row>
    <row r="327" spans="7:8">
      <c r="G327"/>
      <c r="H327"/>
    </row>
    <row r="328" spans="7:8">
      <c r="G328"/>
      <c r="H328"/>
    </row>
    <row r="329" spans="7:8">
      <c r="G329"/>
      <c r="H329"/>
    </row>
    <row r="330" spans="7:8">
      <c r="G330"/>
      <c r="H330"/>
    </row>
    <row r="331" spans="7:8">
      <c r="G331"/>
      <c r="H331"/>
    </row>
    <row r="332" spans="7:8">
      <c r="G332"/>
      <c r="H332"/>
    </row>
    <row r="333" spans="7:8">
      <c r="G333"/>
      <c r="H333"/>
    </row>
    <row r="334" spans="7:8">
      <c r="G334"/>
      <c r="H334"/>
    </row>
    <row r="335" spans="7:8">
      <c r="G335"/>
      <c r="H335"/>
    </row>
    <row r="336" spans="7:8">
      <c r="G336"/>
      <c r="H336"/>
    </row>
    <row r="337" spans="7:8">
      <c r="G337"/>
      <c r="H337"/>
    </row>
    <row r="338" spans="7:8">
      <c r="G338"/>
      <c r="H338"/>
    </row>
    <row r="339" spans="7:8">
      <c r="G339"/>
      <c r="H339"/>
    </row>
    <row r="340" spans="7:8">
      <c r="G340"/>
      <c r="H340"/>
    </row>
    <row r="341" spans="7:8">
      <c r="G341"/>
      <c r="H341"/>
    </row>
    <row r="342" spans="7:8">
      <c r="G342"/>
      <c r="H342"/>
    </row>
    <row r="343" spans="7:8">
      <c r="G343"/>
      <c r="H343"/>
    </row>
    <row r="344" spans="7:8">
      <c r="G344"/>
      <c r="H344"/>
    </row>
    <row r="345" spans="7:8">
      <c r="G345"/>
      <c r="H345"/>
    </row>
    <row r="346" spans="7:8">
      <c r="G346"/>
      <c r="H346"/>
    </row>
    <row r="347" spans="7:8">
      <c r="G347"/>
      <c r="H347"/>
    </row>
    <row r="348" spans="7:8">
      <c r="G348"/>
      <c r="H348"/>
    </row>
    <row r="349" spans="7:8">
      <c r="G349"/>
      <c r="H349"/>
    </row>
    <row r="350" spans="7:8">
      <c r="G350"/>
      <c r="H350"/>
    </row>
    <row r="351" spans="7:8">
      <c r="G351"/>
      <c r="H351"/>
    </row>
    <row r="352" spans="7:8">
      <c r="G352"/>
      <c r="H352"/>
    </row>
    <row r="353" spans="7:8">
      <c r="G353"/>
      <c r="H353"/>
    </row>
    <row r="354" spans="7:8">
      <c r="G354"/>
      <c r="H354"/>
    </row>
    <row r="355" spans="7:8">
      <c r="G355"/>
      <c r="H355"/>
    </row>
    <row r="356" spans="7:8">
      <c r="G356"/>
      <c r="H356"/>
    </row>
    <row r="357" spans="7:8">
      <c r="G357"/>
      <c r="H357"/>
    </row>
    <row r="358" spans="7:8">
      <c r="G358"/>
      <c r="H358"/>
    </row>
    <row r="359" spans="7:8">
      <c r="G359"/>
      <c r="H359"/>
    </row>
    <row r="360" spans="7:8">
      <c r="G360"/>
      <c r="H360"/>
    </row>
    <row r="361" spans="7:8">
      <c r="G361"/>
      <c r="H361"/>
    </row>
    <row r="362" spans="7:8">
      <c r="G362"/>
      <c r="H362"/>
    </row>
    <row r="363" spans="7:8">
      <c r="G363"/>
      <c r="H363"/>
    </row>
    <row r="364" spans="7:8">
      <c r="G364"/>
      <c r="H364"/>
    </row>
    <row r="365" spans="7:8">
      <c r="G365"/>
      <c r="H365"/>
    </row>
    <row r="366" spans="7:8">
      <c r="G366"/>
      <c r="H366"/>
    </row>
    <row r="367" spans="7:8">
      <c r="G367"/>
      <c r="H367"/>
    </row>
    <row r="368" spans="7:8">
      <c r="G368"/>
      <c r="H368"/>
    </row>
    <row r="369" spans="7:8">
      <c r="G369"/>
      <c r="H369"/>
    </row>
    <row r="370" spans="7:8">
      <c r="G370"/>
      <c r="H370"/>
    </row>
    <row r="371" spans="7:8">
      <c r="G371"/>
      <c r="H371"/>
    </row>
    <row r="372" spans="7:8">
      <c r="G372"/>
      <c r="H372"/>
    </row>
    <row r="373" spans="7:8">
      <c r="G373"/>
      <c r="H373"/>
    </row>
    <row r="374" spans="7:8">
      <c r="G374"/>
      <c r="H374"/>
    </row>
    <row r="375" spans="7:8">
      <c r="G375"/>
      <c r="H375"/>
    </row>
    <row r="376" spans="7:8">
      <c r="G376"/>
      <c r="H376"/>
    </row>
    <row r="377" spans="7:8">
      <c r="G377"/>
      <c r="H377"/>
    </row>
    <row r="378" spans="7:8">
      <c r="G378"/>
      <c r="H378"/>
    </row>
    <row r="379" spans="7:8">
      <c r="G379"/>
      <c r="H379"/>
    </row>
    <row r="380" spans="7:8">
      <c r="G380"/>
      <c r="H380"/>
    </row>
    <row r="381" spans="7:8">
      <c r="G381"/>
      <c r="H381"/>
    </row>
    <row r="382" spans="7:8">
      <c r="G382"/>
      <c r="H382"/>
    </row>
    <row r="383" spans="7:8">
      <c r="G383"/>
      <c r="H383"/>
    </row>
    <row r="384" spans="7:8">
      <c r="G384"/>
      <c r="H384"/>
    </row>
    <row r="385" spans="7:8">
      <c r="G385"/>
      <c r="H385"/>
    </row>
    <row r="386" spans="7:8">
      <c r="G386"/>
      <c r="H386"/>
    </row>
    <row r="387" spans="7:8">
      <c r="G387"/>
      <c r="H387"/>
    </row>
    <row r="388" spans="7:8">
      <c r="G388"/>
      <c r="H388"/>
    </row>
    <row r="389" spans="7:8">
      <c r="G389"/>
      <c r="H389"/>
    </row>
    <row r="390" spans="7:8">
      <c r="G390"/>
      <c r="H390"/>
    </row>
    <row r="391" spans="7:8">
      <c r="G391"/>
      <c r="H391"/>
    </row>
    <row r="392" spans="7:8">
      <c r="G392"/>
      <c r="H392"/>
    </row>
    <row r="393" spans="7:8">
      <c r="G393"/>
      <c r="H393"/>
    </row>
    <row r="394" spans="7:8">
      <c r="G394"/>
      <c r="H394"/>
    </row>
    <row r="395" spans="7:8">
      <c r="G395"/>
      <c r="H395"/>
    </row>
    <row r="396" spans="7:8">
      <c r="G396"/>
      <c r="H396"/>
    </row>
    <row r="397" spans="7:8">
      <c r="G397"/>
      <c r="H397"/>
    </row>
    <row r="398" spans="7:8">
      <c r="G398"/>
      <c r="H398"/>
    </row>
    <row r="399" spans="7:8">
      <c r="G399"/>
      <c r="H399"/>
    </row>
    <row r="400" spans="7:8">
      <c r="G400"/>
      <c r="H400"/>
    </row>
    <row r="401" spans="7:8">
      <c r="G401"/>
      <c r="H401"/>
    </row>
    <row r="402" spans="7:8">
      <c r="G402"/>
      <c r="H402"/>
    </row>
    <row r="403" spans="7:8">
      <c r="G403"/>
      <c r="H403"/>
    </row>
    <row r="404" spans="7:8">
      <c r="G404"/>
      <c r="H404"/>
    </row>
    <row r="405" spans="7:8">
      <c r="G405"/>
      <c r="H405"/>
    </row>
    <row r="406" spans="7:8">
      <c r="G406"/>
      <c r="H406"/>
    </row>
    <row r="407" spans="7:8">
      <c r="G407"/>
      <c r="H407"/>
    </row>
    <row r="408" spans="7:8">
      <c r="G408"/>
      <c r="H408"/>
    </row>
    <row r="409" spans="7:8">
      <c r="G409"/>
      <c r="H409"/>
    </row>
    <row r="410" spans="7:8">
      <c r="G410"/>
      <c r="H410"/>
    </row>
    <row r="411" spans="7:8">
      <c r="G411"/>
      <c r="H411"/>
    </row>
    <row r="412" spans="7:8">
      <c r="G412"/>
      <c r="H412"/>
    </row>
    <row r="413" spans="7:8">
      <c r="G413"/>
      <c r="H413"/>
    </row>
    <row r="414" spans="7:8">
      <c r="G414"/>
      <c r="H414"/>
    </row>
    <row r="415" spans="7:8">
      <c r="G415"/>
      <c r="H415"/>
    </row>
    <row r="416" spans="7:8">
      <c r="G416"/>
      <c r="H416"/>
    </row>
    <row r="417" spans="7:8">
      <c r="G417"/>
      <c r="H417"/>
    </row>
    <row r="418" spans="7:8">
      <c r="G418"/>
      <c r="H418"/>
    </row>
    <row r="419" spans="7:8">
      <c r="G419"/>
      <c r="H419"/>
    </row>
    <row r="420" spans="7:8">
      <c r="G420"/>
      <c r="H420"/>
    </row>
    <row r="421" spans="7:8">
      <c r="G421"/>
      <c r="H421"/>
    </row>
    <row r="422" spans="7:8">
      <c r="G422"/>
      <c r="H422"/>
    </row>
    <row r="423" spans="7:8">
      <c r="G423"/>
      <c r="H423"/>
    </row>
    <row r="424" spans="7:8">
      <c r="G424"/>
      <c r="H424" s="18"/>
    </row>
    <row r="425" spans="7:8">
      <c r="G425"/>
      <c r="H425" s="18"/>
    </row>
    <row r="426" spans="7:8">
      <c r="G426"/>
      <c r="H426" s="18"/>
    </row>
    <row r="427" spans="7:8">
      <c r="G427"/>
      <c r="H427" s="18"/>
    </row>
    <row r="428" spans="7:8">
      <c r="G428"/>
      <c r="H428" s="18"/>
    </row>
    <row r="429" spans="7:8">
      <c r="G429"/>
      <c r="H429" s="18"/>
    </row>
    <row r="430" spans="7:8">
      <c r="G430"/>
      <c r="H430" s="18"/>
    </row>
    <row r="431" spans="7:8">
      <c r="G431"/>
      <c r="H431" s="18"/>
    </row>
    <row r="432" spans="7:8">
      <c r="G432"/>
      <c r="H432" s="18"/>
    </row>
    <row r="433" spans="7:8">
      <c r="G433"/>
      <c r="H433" s="18"/>
    </row>
    <row r="434" spans="7:8">
      <c r="G434"/>
      <c r="H434" s="18"/>
    </row>
    <row r="435" spans="7:8">
      <c r="G435"/>
      <c r="H435" s="18"/>
    </row>
    <row r="436" spans="7:8">
      <c r="G436"/>
      <c r="H436" s="18"/>
    </row>
    <row r="437" spans="7:8">
      <c r="G437"/>
      <c r="H437" s="18"/>
    </row>
    <row r="438" spans="7:8">
      <c r="G438"/>
      <c r="H438" s="18"/>
    </row>
    <row r="439" spans="7:8">
      <c r="G439"/>
      <c r="H439" s="18"/>
    </row>
    <row r="440" spans="7:8">
      <c r="G440"/>
      <c r="H440" s="18"/>
    </row>
    <row r="441" spans="7:8">
      <c r="G441"/>
      <c r="H441" s="18"/>
    </row>
    <row r="442" spans="7:8">
      <c r="G442"/>
      <c r="H442" s="18"/>
    </row>
    <row r="443" spans="7:8">
      <c r="G443"/>
      <c r="H443" s="18"/>
    </row>
    <row r="444" spans="7:8">
      <c r="G444"/>
      <c r="H444" s="18"/>
    </row>
    <row r="445" spans="7:8">
      <c r="G445"/>
      <c r="H445" s="18"/>
    </row>
    <row r="446" spans="7:8">
      <c r="G446"/>
      <c r="H446" s="18"/>
    </row>
    <row r="447" spans="7:8">
      <c r="G447"/>
      <c r="H447" s="18"/>
    </row>
    <row r="448" spans="7:8">
      <c r="G448"/>
      <c r="H448" s="18"/>
    </row>
    <row r="449" spans="7:8">
      <c r="G449"/>
      <c r="H449" s="18"/>
    </row>
    <row r="450" spans="7:8">
      <c r="G450"/>
      <c r="H450" s="18"/>
    </row>
    <row r="451" spans="7:8">
      <c r="G451"/>
      <c r="H451" s="18"/>
    </row>
    <row r="452" spans="7:8">
      <c r="G452"/>
      <c r="H452" s="18"/>
    </row>
    <row r="453" spans="7:8">
      <c r="G453"/>
      <c r="H453" s="18"/>
    </row>
    <row r="454" spans="7:8">
      <c r="G454"/>
      <c r="H454" s="18"/>
    </row>
    <row r="455" spans="7:8">
      <c r="G455"/>
      <c r="H455" s="18"/>
    </row>
    <row r="456" spans="7:8">
      <c r="G456"/>
      <c r="H456" s="18"/>
    </row>
    <row r="457" spans="7:8">
      <c r="G457"/>
      <c r="H457" s="18"/>
    </row>
    <row r="458" spans="7:8">
      <c r="G458"/>
      <c r="H458" s="18"/>
    </row>
    <row r="459" spans="7:8">
      <c r="G459"/>
      <c r="H459" s="18"/>
    </row>
    <row r="460" spans="7:8">
      <c r="G460"/>
      <c r="H460" s="18"/>
    </row>
    <row r="461" spans="7:8">
      <c r="G461"/>
      <c r="H461" s="18"/>
    </row>
    <row r="462" spans="7:8">
      <c r="G462"/>
      <c r="H462" s="18"/>
    </row>
    <row r="463" spans="7:8">
      <c r="G463"/>
      <c r="H463" s="18"/>
    </row>
    <row r="464" spans="7:8">
      <c r="G464"/>
      <c r="H464" s="18"/>
    </row>
    <row r="465" spans="7:8">
      <c r="G465"/>
      <c r="H465" s="18"/>
    </row>
    <row r="466" spans="7:8">
      <c r="G466"/>
      <c r="H466" s="18"/>
    </row>
    <row r="467" spans="7:8">
      <c r="G467"/>
      <c r="H467" s="18"/>
    </row>
    <row r="468" spans="7:8">
      <c r="G468"/>
      <c r="H468" s="18"/>
    </row>
    <row r="469" spans="7:8">
      <c r="G469"/>
      <c r="H469" s="18"/>
    </row>
    <row r="470" spans="7:8">
      <c r="G470"/>
      <c r="H470" s="18"/>
    </row>
    <row r="471" spans="7:8">
      <c r="G471"/>
      <c r="H471" s="18"/>
    </row>
    <row r="472" spans="7:8">
      <c r="G472"/>
      <c r="H472" s="18"/>
    </row>
    <row r="473" spans="7:8">
      <c r="G473"/>
      <c r="H473" s="18"/>
    </row>
    <row r="474" spans="7:8">
      <c r="G474"/>
      <c r="H474" s="18"/>
    </row>
    <row r="475" spans="7:8">
      <c r="G475"/>
      <c r="H475" s="18"/>
    </row>
    <row r="476" spans="7:8">
      <c r="G476"/>
      <c r="H476" s="18"/>
    </row>
    <row r="477" spans="7:8">
      <c r="G477"/>
      <c r="H477" s="18"/>
    </row>
    <row r="478" spans="7:8">
      <c r="G478"/>
      <c r="H478" s="18"/>
    </row>
    <row r="479" spans="7:8">
      <c r="G479"/>
      <c r="H479" s="18"/>
    </row>
    <row r="480" spans="7:8">
      <c r="G480"/>
      <c r="H480" s="18"/>
    </row>
    <row r="481" spans="7:8">
      <c r="G481"/>
      <c r="H481" s="18"/>
    </row>
    <row r="482" spans="7:8">
      <c r="G482"/>
      <c r="H482" s="18"/>
    </row>
    <row r="483" spans="7:8">
      <c r="G483"/>
      <c r="H483" s="18"/>
    </row>
    <row r="484" spans="7:8">
      <c r="G484"/>
      <c r="H484" s="18"/>
    </row>
    <row r="485" spans="7:8">
      <c r="G485"/>
      <c r="H485" s="18"/>
    </row>
    <row r="486" spans="7:8">
      <c r="G486"/>
      <c r="H486" s="18"/>
    </row>
    <row r="487" spans="7:8">
      <c r="G487"/>
      <c r="H487" s="18"/>
    </row>
    <row r="488" spans="7:8">
      <c r="G488"/>
      <c r="H488" s="18"/>
    </row>
    <row r="489" spans="7:8">
      <c r="G489"/>
      <c r="H489" s="18"/>
    </row>
    <row r="490" spans="7:8">
      <c r="G490"/>
      <c r="H490" s="18"/>
    </row>
    <row r="491" spans="7:8">
      <c r="G491"/>
      <c r="H491" s="18"/>
    </row>
    <row r="492" spans="7:8">
      <c r="G492"/>
      <c r="H492" s="18"/>
    </row>
    <row r="493" spans="7:8">
      <c r="G493"/>
      <c r="H493" s="18"/>
    </row>
    <row r="494" spans="7:8">
      <c r="G494"/>
      <c r="H494" s="18"/>
    </row>
    <row r="495" spans="7:8">
      <c r="G495"/>
      <c r="H495" s="18"/>
    </row>
    <row r="496" spans="7:8">
      <c r="G496"/>
      <c r="H496" s="18"/>
    </row>
    <row r="497" spans="7:8">
      <c r="G497"/>
      <c r="H497" s="18"/>
    </row>
    <row r="498" spans="7:8">
      <c r="G498"/>
      <c r="H498" s="18"/>
    </row>
    <row r="499" spans="7:8">
      <c r="G499"/>
      <c r="H499" s="18"/>
    </row>
    <row r="500" spans="7:8">
      <c r="G500"/>
      <c r="H500" s="18"/>
    </row>
    <row r="501" spans="7:8">
      <c r="G501"/>
      <c r="H501" s="18"/>
    </row>
    <row r="502" spans="7:8">
      <c r="G502"/>
      <c r="H502" s="18"/>
    </row>
    <row r="503" spans="7:8">
      <c r="G503"/>
      <c r="H503" s="18"/>
    </row>
    <row r="504" spans="7:8">
      <c r="G504"/>
      <c r="H504" s="18"/>
    </row>
    <row r="505" spans="7:8">
      <c r="G505"/>
      <c r="H505" s="18"/>
    </row>
    <row r="506" spans="7:8">
      <c r="G506"/>
      <c r="H506" s="18"/>
    </row>
    <row r="507" spans="7:8">
      <c r="G507"/>
      <c r="H507" s="18"/>
    </row>
    <row r="508" spans="7:8">
      <c r="G508"/>
      <c r="H508" s="18"/>
    </row>
    <row r="509" spans="7:8">
      <c r="G509"/>
      <c r="H509" s="18"/>
    </row>
    <row r="510" spans="7:8">
      <c r="G510"/>
      <c r="H510" s="18"/>
    </row>
    <row r="511" spans="7:8">
      <c r="G511"/>
      <c r="H511" s="18"/>
    </row>
    <row r="512" spans="7:8">
      <c r="G512"/>
      <c r="H512" s="18"/>
    </row>
    <row r="513" spans="7:8">
      <c r="G513"/>
      <c r="H513" s="18"/>
    </row>
    <row r="514" spans="7:8">
      <c r="G514"/>
      <c r="H514" s="18"/>
    </row>
    <row r="515" spans="7:8">
      <c r="G515"/>
      <c r="H515" s="18"/>
    </row>
    <row r="516" spans="7:8">
      <c r="G516"/>
      <c r="H516" s="18"/>
    </row>
    <row r="517" spans="7:8">
      <c r="G517"/>
      <c r="H517" s="18"/>
    </row>
    <row r="518" spans="7:8">
      <c r="G518"/>
      <c r="H518" s="18"/>
    </row>
    <row r="519" spans="7:8">
      <c r="G519"/>
      <c r="H519" s="18"/>
    </row>
    <row r="520" spans="7:8">
      <c r="G520"/>
      <c r="H520" s="18"/>
    </row>
    <row r="521" spans="7:8">
      <c r="G521"/>
      <c r="H521" s="18"/>
    </row>
    <row r="522" spans="7:8">
      <c r="G522"/>
      <c r="H522" s="18"/>
    </row>
    <row r="523" spans="7:8">
      <c r="G523"/>
      <c r="H523" s="18"/>
    </row>
    <row r="524" spans="7:8">
      <c r="G524"/>
      <c r="H524" s="18"/>
    </row>
    <row r="525" spans="7:8">
      <c r="G525"/>
      <c r="H525" s="18"/>
    </row>
    <row r="526" spans="7:8">
      <c r="G526"/>
      <c r="H526" s="18"/>
    </row>
    <row r="527" spans="7:8">
      <c r="G527"/>
      <c r="H527" s="18"/>
    </row>
    <row r="528" spans="7:8">
      <c r="G528"/>
      <c r="H528" s="18"/>
    </row>
    <row r="529" spans="7:8">
      <c r="G529"/>
      <c r="H529" s="18"/>
    </row>
    <row r="530" spans="7:8">
      <c r="G530"/>
      <c r="H530" s="18"/>
    </row>
    <row r="531" spans="7:8">
      <c r="G531"/>
      <c r="H531" s="18"/>
    </row>
    <row r="532" spans="7:8">
      <c r="G532"/>
      <c r="H532" s="18"/>
    </row>
    <row r="533" spans="7:8">
      <c r="G533"/>
      <c r="H533" s="18"/>
    </row>
    <row r="534" spans="7:8">
      <c r="G534"/>
      <c r="H534" s="18"/>
    </row>
    <row r="535" spans="7:8">
      <c r="G535"/>
      <c r="H535" s="18"/>
    </row>
    <row r="536" spans="7:8">
      <c r="G536"/>
      <c r="H536" s="18"/>
    </row>
    <row r="537" spans="7:8">
      <c r="G537"/>
      <c r="H537" s="18"/>
    </row>
    <row r="538" spans="7:8">
      <c r="G538"/>
      <c r="H538" s="18"/>
    </row>
    <row r="539" spans="7:8">
      <c r="G539"/>
      <c r="H539" s="18"/>
    </row>
    <row r="540" spans="7:8">
      <c r="G540"/>
      <c r="H540" s="18"/>
    </row>
    <row r="541" spans="7:8">
      <c r="G541"/>
      <c r="H541" s="18"/>
    </row>
    <row r="542" spans="7:8">
      <c r="G542"/>
      <c r="H542" s="18"/>
    </row>
    <row r="543" spans="7:8">
      <c r="G543"/>
      <c r="H543" s="18"/>
    </row>
    <row r="544" spans="7:8">
      <c r="G544"/>
      <c r="H544" s="18"/>
    </row>
    <row r="545" spans="7:8">
      <c r="G545"/>
      <c r="H545" s="18"/>
    </row>
    <row r="546" spans="7:8">
      <c r="G546"/>
      <c r="H546" s="18"/>
    </row>
    <row r="547" spans="7:8">
      <c r="G547"/>
      <c r="H547" s="18"/>
    </row>
    <row r="548" spans="7:8">
      <c r="G548"/>
      <c r="H548" s="18"/>
    </row>
    <row r="549" spans="7:8">
      <c r="G549"/>
      <c r="H549" s="18"/>
    </row>
    <row r="550" spans="7:8">
      <c r="G550"/>
      <c r="H550" s="18"/>
    </row>
    <row r="551" spans="7:8">
      <c r="G551"/>
      <c r="H551" s="18"/>
    </row>
    <row r="552" spans="7:8">
      <c r="G552"/>
      <c r="H552" s="18"/>
    </row>
    <row r="553" spans="7:8">
      <c r="G553"/>
      <c r="H553" s="18"/>
    </row>
    <row r="554" spans="7:8">
      <c r="G554"/>
      <c r="H554" s="18"/>
    </row>
    <row r="555" spans="7:8">
      <c r="G555"/>
      <c r="H555" s="18"/>
    </row>
    <row r="556" spans="7:8">
      <c r="G556"/>
      <c r="H556" s="18"/>
    </row>
    <row r="557" spans="7:8">
      <c r="G557"/>
      <c r="H557" s="18"/>
    </row>
    <row r="558" spans="7:8">
      <c r="G558"/>
      <c r="H558" s="18"/>
    </row>
    <row r="559" spans="7:8">
      <c r="G559"/>
      <c r="H559" s="18"/>
    </row>
    <row r="560" spans="7:8">
      <c r="G560"/>
      <c r="H560" s="18"/>
    </row>
    <row r="561" spans="7:8">
      <c r="G561"/>
      <c r="H561" s="18"/>
    </row>
    <row r="562" spans="7:8">
      <c r="G562"/>
      <c r="H562" s="18"/>
    </row>
    <row r="563" spans="7:8">
      <c r="G563"/>
      <c r="H563" s="18"/>
    </row>
    <row r="564" spans="7:8">
      <c r="G564"/>
      <c r="H564" s="18"/>
    </row>
    <row r="565" spans="7:8">
      <c r="G565"/>
      <c r="H565" s="18"/>
    </row>
    <row r="566" spans="7:8">
      <c r="G566"/>
      <c r="H566" s="18"/>
    </row>
    <row r="567" spans="7:8">
      <c r="G567"/>
      <c r="H567" s="18"/>
    </row>
    <row r="568" spans="7:8">
      <c r="G568"/>
      <c r="H568" s="18"/>
    </row>
    <row r="569" spans="7:8">
      <c r="G569"/>
      <c r="H569" s="18"/>
    </row>
    <row r="570" spans="7:8">
      <c r="G570"/>
      <c r="H570" s="18"/>
    </row>
    <row r="571" spans="7:8">
      <c r="G571"/>
      <c r="H571" s="18"/>
    </row>
    <row r="572" spans="7:8">
      <c r="G572"/>
      <c r="H572" s="18"/>
    </row>
    <row r="573" spans="7:8">
      <c r="G573"/>
      <c r="H573" s="18"/>
    </row>
    <row r="574" spans="7:8">
      <c r="G574"/>
      <c r="H574" s="18"/>
    </row>
    <row r="575" spans="7:8">
      <c r="G575"/>
      <c r="H575" s="18"/>
    </row>
    <row r="576" spans="7:8">
      <c r="G576"/>
      <c r="H576" s="18"/>
    </row>
    <row r="577" spans="7:8">
      <c r="G577"/>
      <c r="H577" s="18"/>
    </row>
    <row r="578" spans="7:8">
      <c r="G578"/>
      <c r="H578" s="18"/>
    </row>
    <row r="579" spans="7:8">
      <c r="G579"/>
      <c r="H579" s="18"/>
    </row>
    <row r="580" spans="7:8">
      <c r="G580"/>
      <c r="H580" s="18"/>
    </row>
    <row r="581" spans="7:8">
      <c r="G581"/>
      <c r="H581" s="18"/>
    </row>
    <row r="582" spans="7:8">
      <c r="G582"/>
      <c r="H582" s="18"/>
    </row>
    <row r="583" spans="7:8">
      <c r="G583"/>
      <c r="H583" s="18"/>
    </row>
    <row r="584" spans="7:8">
      <c r="G584"/>
      <c r="H584" s="18"/>
    </row>
    <row r="585" spans="7:8">
      <c r="G585"/>
      <c r="H585" s="18"/>
    </row>
    <row r="586" spans="7:8">
      <c r="G586"/>
      <c r="H586" s="18"/>
    </row>
    <row r="587" spans="7:8">
      <c r="G587"/>
      <c r="H587" s="18"/>
    </row>
    <row r="588" spans="7:8">
      <c r="G588"/>
      <c r="H588" s="18"/>
    </row>
    <row r="589" spans="7:8">
      <c r="G589"/>
      <c r="H589" s="18"/>
    </row>
    <row r="590" spans="7:8">
      <c r="G590"/>
      <c r="H590" s="18"/>
    </row>
    <row r="591" spans="7:8">
      <c r="G591"/>
      <c r="H591" s="18"/>
    </row>
    <row r="592" spans="7:8">
      <c r="G592"/>
      <c r="H592" s="18"/>
    </row>
    <row r="593" spans="7:8">
      <c r="G593"/>
      <c r="H593" s="18"/>
    </row>
    <row r="594" spans="7:8">
      <c r="G594"/>
      <c r="H594" s="18"/>
    </row>
    <row r="595" spans="7:8">
      <c r="G595"/>
      <c r="H595" s="18"/>
    </row>
    <row r="596" spans="7:8">
      <c r="G596"/>
      <c r="H596" s="18"/>
    </row>
    <row r="597" spans="7:8">
      <c r="G597"/>
      <c r="H597" s="18"/>
    </row>
    <row r="598" spans="7:8">
      <c r="G598"/>
      <c r="H598" s="18"/>
    </row>
    <row r="599" spans="7:8">
      <c r="G599"/>
      <c r="H599" s="18"/>
    </row>
    <row r="600" spans="7:8">
      <c r="G600"/>
      <c r="H600" s="18"/>
    </row>
    <row r="601" spans="7:8">
      <c r="G601"/>
      <c r="H601" s="18"/>
    </row>
    <row r="602" spans="7:8">
      <c r="G602"/>
      <c r="H602" s="18"/>
    </row>
    <row r="603" spans="7:8">
      <c r="G603"/>
      <c r="H603" s="18"/>
    </row>
    <row r="604" spans="7:8">
      <c r="G604"/>
      <c r="H604" s="18"/>
    </row>
    <row r="605" spans="7:8">
      <c r="G605"/>
      <c r="H605" s="18"/>
    </row>
    <row r="606" spans="7:8">
      <c r="G606"/>
      <c r="H606" s="18"/>
    </row>
    <row r="607" spans="7:8">
      <c r="G607"/>
      <c r="H607" s="18"/>
    </row>
    <row r="608" spans="7:8">
      <c r="G608"/>
      <c r="H608" s="18"/>
    </row>
    <row r="609" spans="7:8">
      <c r="G609"/>
      <c r="H609" s="18"/>
    </row>
    <row r="610" spans="7:8">
      <c r="G610"/>
      <c r="H610" s="18"/>
    </row>
    <row r="611" spans="7:8">
      <c r="G611"/>
      <c r="H611" s="18"/>
    </row>
    <row r="612" spans="7:8">
      <c r="G612"/>
      <c r="H612" s="18"/>
    </row>
    <row r="613" spans="7:8">
      <c r="G613"/>
      <c r="H613" s="18"/>
    </row>
    <row r="614" spans="7:8">
      <c r="G614"/>
      <c r="H614" s="18"/>
    </row>
    <row r="615" spans="7:8">
      <c r="G615"/>
      <c r="H615" s="18"/>
    </row>
    <row r="616" spans="7:8">
      <c r="G616"/>
      <c r="H616" s="18"/>
    </row>
    <row r="617" spans="7:8">
      <c r="G617"/>
      <c r="H617" s="18"/>
    </row>
    <row r="618" spans="7:8">
      <c r="G618"/>
      <c r="H618" s="18"/>
    </row>
    <row r="619" spans="7:8">
      <c r="G619"/>
      <c r="H619" s="18"/>
    </row>
    <row r="620" spans="7:8">
      <c r="G620"/>
      <c r="H620" s="18"/>
    </row>
    <row r="621" spans="7:8">
      <c r="G621"/>
      <c r="H621" s="18"/>
    </row>
    <row r="622" spans="7:8">
      <c r="G622"/>
      <c r="H622" s="18"/>
    </row>
    <row r="623" spans="7:8">
      <c r="G623"/>
      <c r="H623" s="18"/>
    </row>
    <row r="624" spans="7:8">
      <c r="G624"/>
      <c r="H624" s="18"/>
    </row>
    <row r="625" spans="7:8">
      <c r="G625"/>
      <c r="H625" s="18"/>
    </row>
    <row r="626" spans="7:8">
      <c r="G626"/>
      <c r="H626" s="18"/>
    </row>
    <row r="627" spans="7:8">
      <c r="G627"/>
      <c r="H627" s="18"/>
    </row>
    <row r="628" spans="7:8">
      <c r="G628"/>
      <c r="H628" s="18"/>
    </row>
    <row r="629" spans="7:8">
      <c r="G629"/>
      <c r="H629" s="18"/>
    </row>
    <row r="630" spans="7:8">
      <c r="G630"/>
      <c r="H630" s="18"/>
    </row>
    <row r="631" spans="7:8">
      <c r="G631"/>
      <c r="H631" s="18"/>
    </row>
    <row r="632" spans="7:8">
      <c r="G632"/>
      <c r="H632" s="18"/>
    </row>
    <row r="633" spans="7:8">
      <c r="G633"/>
      <c r="H633" s="18"/>
    </row>
    <row r="634" spans="7:8">
      <c r="G634"/>
      <c r="H634" s="18"/>
    </row>
    <row r="635" spans="7:8">
      <c r="G635"/>
      <c r="H635" s="18"/>
    </row>
    <row r="636" spans="7:8">
      <c r="G636"/>
      <c r="H636" s="18"/>
    </row>
    <row r="637" spans="7:8">
      <c r="G637"/>
      <c r="H637" s="18"/>
    </row>
    <row r="638" spans="7:8">
      <c r="G638"/>
      <c r="H638" s="18"/>
    </row>
    <row r="639" spans="7:8">
      <c r="G639"/>
      <c r="H639" s="18"/>
    </row>
    <row r="640" spans="7:8">
      <c r="G640"/>
      <c r="H640" s="18"/>
    </row>
    <row r="641" spans="7:8">
      <c r="G641"/>
      <c r="H641" s="18"/>
    </row>
    <row r="642" spans="7:8">
      <c r="G642"/>
      <c r="H642" s="18"/>
    </row>
    <row r="643" spans="7:8">
      <c r="G643"/>
      <c r="H643" s="18"/>
    </row>
    <row r="644" spans="7:8">
      <c r="G644"/>
      <c r="H644" s="18"/>
    </row>
    <row r="645" spans="7:8">
      <c r="G645"/>
      <c r="H645" s="18"/>
    </row>
    <row r="646" spans="7:8">
      <c r="G646"/>
      <c r="H646" s="18"/>
    </row>
    <row r="647" spans="7:8">
      <c r="G647"/>
      <c r="H647" s="18"/>
    </row>
    <row r="648" spans="7:8">
      <c r="G648"/>
      <c r="H648" s="18"/>
    </row>
    <row r="649" spans="7:8">
      <c r="G649"/>
      <c r="H649" s="18"/>
    </row>
    <row r="650" spans="7:8">
      <c r="G650"/>
      <c r="H650" s="18"/>
    </row>
    <row r="651" spans="7:8">
      <c r="G651"/>
      <c r="H651" s="18"/>
    </row>
    <row r="652" spans="7:8">
      <c r="G652"/>
      <c r="H652" s="18"/>
    </row>
    <row r="653" spans="7:8">
      <c r="G653"/>
      <c r="H653" s="18"/>
    </row>
    <row r="654" spans="7:8">
      <c r="G654"/>
      <c r="H654" s="18"/>
    </row>
    <row r="655" spans="7:8">
      <c r="G655"/>
      <c r="H655" s="18"/>
    </row>
    <row r="656" spans="7:8">
      <c r="G656"/>
      <c r="H656" s="18"/>
    </row>
    <row r="657" spans="7:8">
      <c r="G657"/>
      <c r="H657" s="18"/>
    </row>
    <row r="658" spans="7:8">
      <c r="G658"/>
      <c r="H658" s="18"/>
    </row>
    <row r="659" spans="7:8">
      <c r="G659"/>
      <c r="H659" s="18"/>
    </row>
    <row r="660" spans="7:8">
      <c r="G660"/>
      <c r="H660" s="18"/>
    </row>
    <row r="661" spans="7:8">
      <c r="G661"/>
      <c r="H661" s="18"/>
    </row>
    <row r="662" spans="7:8">
      <c r="G662"/>
      <c r="H662" s="18"/>
    </row>
    <row r="663" spans="7:8">
      <c r="G663"/>
      <c r="H663" s="18"/>
    </row>
    <row r="664" spans="7:8">
      <c r="G664"/>
      <c r="H664" s="18"/>
    </row>
    <row r="665" spans="7:8">
      <c r="G665"/>
      <c r="H665" s="18"/>
    </row>
    <row r="666" spans="7:8">
      <c r="G666"/>
      <c r="H666" s="18"/>
    </row>
    <row r="667" spans="7:8">
      <c r="G667"/>
      <c r="H667" s="18"/>
    </row>
    <row r="668" spans="7:8">
      <c r="G668"/>
      <c r="H668" s="18"/>
    </row>
    <row r="669" spans="7:8">
      <c r="G669"/>
      <c r="H669" s="18"/>
    </row>
    <row r="670" spans="7:8">
      <c r="G670"/>
      <c r="H670" s="18"/>
    </row>
    <row r="671" spans="7:8">
      <c r="G671"/>
      <c r="H671" s="18"/>
    </row>
    <row r="672" spans="7:8">
      <c r="G672"/>
      <c r="H672" s="18"/>
    </row>
    <row r="673" spans="7:8">
      <c r="G673"/>
      <c r="H673" s="18"/>
    </row>
    <row r="674" spans="7:8">
      <c r="G674"/>
      <c r="H674" s="18"/>
    </row>
    <row r="675" spans="7:8">
      <c r="G675"/>
      <c r="H675" s="18"/>
    </row>
    <row r="676" spans="7:8">
      <c r="G676"/>
      <c r="H676" s="18"/>
    </row>
    <row r="677" spans="7:8">
      <c r="G677"/>
      <c r="H677" s="18"/>
    </row>
    <row r="678" spans="7:8">
      <c r="G678"/>
      <c r="H678" s="18"/>
    </row>
    <row r="679" spans="7:8">
      <c r="G679"/>
      <c r="H679" s="18"/>
    </row>
    <row r="680" spans="7:8">
      <c r="G680"/>
      <c r="H680" s="18"/>
    </row>
    <row r="681" spans="7:8">
      <c r="G681"/>
      <c r="H681" s="18"/>
    </row>
    <row r="682" spans="7:8">
      <c r="G682"/>
      <c r="H682" s="18"/>
    </row>
    <row r="683" spans="7:8">
      <c r="G683"/>
      <c r="H683" s="18"/>
    </row>
    <row r="684" spans="7:8">
      <c r="G684"/>
      <c r="H684" s="18"/>
    </row>
    <row r="685" spans="7:8">
      <c r="G685"/>
      <c r="H685" s="18"/>
    </row>
    <row r="686" spans="7:8">
      <c r="G686"/>
      <c r="H686" s="18"/>
    </row>
    <row r="687" spans="7:8">
      <c r="G687"/>
      <c r="H687" s="18"/>
    </row>
    <row r="688" spans="7:8">
      <c r="G688"/>
      <c r="H688" s="18"/>
    </row>
    <row r="689" spans="7:8">
      <c r="G689"/>
      <c r="H689" s="18"/>
    </row>
    <row r="690" spans="7:8">
      <c r="G690"/>
      <c r="H690" s="18"/>
    </row>
    <row r="691" spans="7:8">
      <c r="G691"/>
      <c r="H691" s="18"/>
    </row>
    <row r="692" spans="7:8">
      <c r="G692"/>
      <c r="H692" s="18"/>
    </row>
    <row r="693" spans="7:8">
      <c r="G693"/>
      <c r="H693" s="18"/>
    </row>
    <row r="694" spans="7:8">
      <c r="G694"/>
      <c r="H694" s="18"/>
    </row>
    <row r="695" spans="7:8">
      <c r="G695"/>
      <c r="H695" s="18"/>
    </row>
    <row r="696" spans="7:8">
      <c r="G696"/>
      <c r="H696" s="18"/>
    </row>
    <row r="697" spans="7:8">
      <c r="G697"/>
      <c r="H697" s="18"/>
    </row>
    <row r="698" spans="7:8">
      <c r="G698"/>
      <c r="H698" s="18"/>
    </row>
    <row r="699" spans="7:8">
      <c r="G699"/>
      <c r="H699" s="18"/>
    </row>
    <row r="700" spans="7:8">
      <c r="G700"/>
      <c r="H700" s="18"/>
    </row>
    <row r="701" spans="7:8">
      <c r="G701"/>
      <c r="H701" s="18"/>
    </row>
    <row r="702" spans="7:8">
      <c r="G702"/>
      <c r="H702" s="18"/>
    </row>
    <row r="703" spans="7:8">
      <c r="G703"/>
      <c r="H703" s="18"/>
    </row>
    <row r="704" spans="7:8">
      <c r="G704"/>
      <c r="H704" s="18"/>
    </row>
    <row r="705" spans="7:8">
      <c r="G705"/>
      <c r="H705" s="18"/>
    </row>
    <row r="706" spans="7:8">
      <c r="G706"/>
      <c r="H706" s="18"/>
    </row>
    <row r="707" spans="7:8">
      <c r="G707"/>
      <c r="H707" s="18"/>
    </row>
    <row r="708" spans="7:8">
      <c r="G708"/>
      <c r="H708" s="18"/>
    </row>
    <row r="709" spans="7:8">
      <c r="G709"/>
      <c r="H709" s="18"/>
    </row>
    <row r="710" spans="7:8">
      <c r="G710"/>
      <c r="H710" s="18"/>
    </row>
    <row r="711" spans="7:8">
      <c r="G711"/>
      <c r="H711" s="18"/>
    </row>
    <row r="712" spans="7:8">
      <c r="G712"/>
      <c r="H712" s="18"/>
    </row>
    <row r="713" spans="7:8">
      <c r="G713"/>
      <c r="H713" s="18"/>
    </row>
    <row r="714" spans="7:8">
      <c r="G714"/>
      <c r="H714" s="18"/>
    </row>
    <row r="715" spans="7:8">
      <c r="G715"/>
      <c r="H715" s="18"/>
    </row>
    <row r="716" spans="7:8">
      <c r="G716"/>
      <c r="H716" s="18"/>
    </row>
    <row r="717" spans="7:8">
      <c r="G717"/>
      <c r="H717" s="18"/>
    </row>
    <row r="718" spans="7:8">
      <c r="G718"/>
      <c r="H718" s="18"/>
    </row>
    <row r="719" spans="7:8">
      <c r="G719"/>
      <c r="H719" s="18"/>
    </row>
    <row r="720" spans="7:8">
      <c r="G720"/>
      <c r="H720" s="18"/>
    </row>
    <row r="721" spans="7:8">
      <c r="G721"/>
      <c r="H721" s="18"/>
    </row>
    <row r="722" spans="7:8">
      <c r="G722"/>
      <c r="H722" s="18"/>
    </row>
    <row r="723" spans="7:8">
      <c r="G723"/>
      <c r="H723" s="18"/>
    </row>
    <row r="724" spans="7:8">
      <c r="G724"/>
      <c r="H724" s="18"/>
    </row>
    <row r="725" spans="7:8">
      <c r="G725"/>
      <c r="H725" s="18"/>
    </row>
    <row r="726" spans="7:8">
      <c r="G726"/>
      <c r="H726" s="18"/>
    </row>
    <row r="727" spans="7:8">
      <c r="G727"/>
      <c r="H727" s="18"/>
    </row>
    <row r="728" spans="7:8">
      <c r="G728"/>
      <c r="H728" s="18"/>
    </row>
    <row r="729" spans="7:8">
      <c r="G729"/>
      <c r="H729" s="18"/>
    </row>
    <row r="730" spans="7:8">
      <c r="G730"/>
      <c r="H730" s="18"/>
    </row>
    <row r="731" spans="7:8">
      <c r="G731"/>
      <c r="H731" s="18"/>
    </row>
    <row r="732" spans="7:8">
      <c r="G732"/>
      <c r="H732" s="18"/>
    </row>
    <row r="733" spans="7:8">
      <c r="G733"/>
      <c r="H733" s="18"/>
    </row>
    <row r="734" spans="7:8">
      <c r="G734"/>
      <c r="H734" s="18"/>
    </row>
    <row r="735" spans="7:8">
      <c r="G735"/>
      <c r="H735" s="18"/>
    </row>
    <row r="736" spans="7:8">
      <c r="G736"/>
      <c r="H736" s="18"/>
    </row>
    <row r="737" spans="7:8">
      <c r="G737"/>
      <c r="H737" s="18"/>
    </row>
    <row r="738" spans="7:8">
      <c r="G738"/>
      <c r="H738" s="18"/>
    </row>
    <row r="739" spans="7:8">
      <c r="G739"/>
      <c r="H739" s="18"/>
    </row>
    <row r="740" spans="7:8">
      <c r="G740"/>
      <c r="H740" s="18"/>
    </row>
    <row r="741" spans="7:8">
      <c r="G741"/>
      <c r="H741" s="18"/>
    </row>
    <row r="742" spans="7:8">
      <c r="G742"/>
      <c r="H742" s="18"/>
    </row>
    <row r="743" spans="7:8">
      <c r="G743"/>
      <c r="H743" s="18"/>
    </row>
    <row r="744" spans="7:8">
      <c r="G744"/>
      <c r="H744" s="18"/>
    </row>
    <row r="745" spans="7:8">
      <c r="G745"/>
      <c r="H745" s="18"/>
    </row>
    <row r="746" spans="7:8">
      <c r="G746"/>
      <c r="H746" s="18"/>
    </row>
    <row r="747" spans="7:8">
      <c r="G747"/>
      <c r="H747" s="18"/>
    </row>
    <row r="748" spans="7:8">
      <c r="G748"/>
      <c r="H748" s="18"/>
    </row>
    <row r="749" spans="7:8">
      <c r="G749"/>
      <c r="H749" s="18"/>
    </row>
    <row r="750" spans="7:8">
      <c r="G750"/>
      <c r="H750" s="18"/>
    </row>
    <row r="751" spans="7:8">
      <c r="G751"/>
      <c r="H751" s="18"/>
    </row>
    <row r="752" spans="7:8">
      <c r="G752"/>
      <c r="H752" s="18"/>
    </row>
    <row r="753" spans="7:8">
      <c r="G753"/>
      <c r="H753" s="18"/>
    </row>
    <row r="754" spans="7:8">
      <c r="G754"/>
      <c r="H754" s="18"/>
    </row>
    <row r="755" spans="7:8">
      <c r="G755"/>
      <c r="H755" s="18"/>
    </row>
    <row r="756" spans="7:8">
      <c r="G756"/>
      <c r="H756" s="18"/>
    </row>
    <row r="757" spans="7:8">
      <c r="G757"/>
      <c r="H757" s="18"/>
    </row>
    <row r="758" spans="7:8">
      <c r="G758"/>
      <c r="H758" s="18"/>
    </row>
    <row r="759" spans="7:8">
      <c r="G759"/>
      <c r="H759" s="18"/>
    </row>
    <row r="760" spans="7:8">
      <c r="G760"/>
      <c r="H760" s="18"/>
    </row>
    <row r="761" spans="7:8">
      <c r="G761"/>
      <c r="H761" s="18"/>
    </row>
    <row r="762" spans="7:8">
      <c r="G762"/>
      <c r="H762" s="18"/>
    </row>
    <row r="763" spans="7:8">
      <c r="G763"/>
      <c r="H763" s="18"/>
    </row>
    <row r="764" spans="7:8">
      <c r="G764"/>
      <c r="H764" s="18"/>
    </row>
    <row r="765" spans="7:8">
      <c r="G765"/>
      <c r="H765" s="18"/>
    </row>
    <row r="766" spans="7:8">
      <c r="G766"/>
      <c r="H766" s="18"/>
    </row>
    <row r="767" spans="7:8">
      <c r="G767"/>
      <c r="H767" s="18"/>
    </row>
    <row r="768" spans="7:8">
      <c r="G768"/>
      <c r="H768" s="18"/>
    </row>
    <row r="769" spans="7:8">
      <c r="G769"/>
      <c r="H769" s="18"/>
    </row>
    <row r="770" spans="7:8">
      <c r="G770"/>
      <c r="H770" s="18"/>
    </row>
    <row r="771" spans="7:8">
      <c r="G771"/>
      <c r="H771" s="18"/>
    </row>
    <row r="772" spans="7:8">
      <c r="G772"/>
      <c r="H772" s="18"/>
    </row>
    <row r="773" spans="7:8">
      <c r="G773"/>
      <c r="H773" s="18"/>
    </row>
    <row r="774" spans="7:8">
      <c r="G774"/>
      <c r="H774" s="18"/>
    </row>
    <row r="775" spans="7:8">
      <c r="G775"/>
      <c r="H775" s="18"/>
    </row>
    <row r="776" spans="7:8">
      <c r="G776"/>
      <c r="H776" s="18"/>
    </row>
    <row r="777" spans="7:8">
      <c r="G777"/>
      <c r="H777" s="18"/>
    </row>
    <row r="778" spans="7:8">
      <c r="G778"/>
      <c r="H778" s="18"/>
    </row>
    <row r="779" spans="7:8">
      <c r="G779"/>
      <c r="H779" s="18"/>
    </row>
    <row r="780" spans="7:8">
      <c r="G780"/>
      <c r="H780" s="18"/>
    </row>
    <row r="781" spans="7:8">
      <c r="G781"/>
      <c r="H781" s="18"/>
    </row>
    <row r="782" spans="7:8">
      <c r="G782"/>
      <c r="H782" s="18"/>
    </row>
    <row r="783" spans="7:8">
      <c r="G783"/>
      <c r="H783" s="18"/>
    </row>
    <row r="784" spans="7:8">
      <c r="G784"/>
      <c r="H784" s="18"/>
    </row>
    <row r="785" spans="7:8">
      <c r="G785"/>
      <c r="H785" s="18"/>
    </row>
    <row r="786" spans="7:8">
      <c r="G786"/>
      <c r="H786" s="18"/>
    </row>
    <row r="787" spans="7:8">
      <c r="G787"/>
      <c r="H787" s="18"/>
    </row>
    <row r="788" spans="7:8">
      <c r="G788"/>
      <c r="H788" s="18"/>
    </row>
    <row r="789" spans="7:8">
      <c r="G789"/>
      <c r="H789" s="18"/>
    </row>
    <row r="790" spans="7:8">
      <c r="G790"/>
      <c r="H790" s="18"/>
    </row>
    <row r="791" spans="7:8">
      <c r="G791"/>
      <c r="H791" s="18"/>
    </row>
    <row r="792" spans="7:8">
      <c r="G792"/>
      <c r="H792" s="18"/>
    </row>
    <row r="793" spans="7:8">
      <c r="G793"/>
      <c r="H793" s="18"/>
    </row>
    <row r="794" spans="7:8">
      <c r="G794"/>
      <c r="H794" s="18"/>
    </row>
    <row r="795" spans="7:8">
      <c r="G795"/>
      <c r="H795" s="18"/>
    </row>
    <row r="796" spans="7:8">
      <c r="G796"/>
      <c r="H796" s="18"/>
    </row>
    <row r="797" spans="7:8">
      <c r="G797"/>
      <c r="H797" s="18"/>
    </row>
    <row r="798" spans="7:8">
      <c r="G798"/>
      <c r="H798" s="18"/>
    </row>
    <row r="799" spans="7:8">
      <c r="G799"/>
      <c r="H799" s="18"/>
    </row>
    <row r="800" spans="7:8">
      <c r="G800"/>
      <c r="H800" s="18"/>
    </row>
    <row r="801" spans="7:8">
      <c r="G801"/>
      <c r="H801" s="18"/>
    </row>
    <row r="802" spans="7:8">
      <c r="G802"/>
      <c r="H802" s="18"/>
    </row>
    <row r="803" spans="7:8">
      <c r="G803"/>
      <c r="H803" s="18"/>
    </row>
    <row r="804" spans="7:8">
      <c r="G804"/>
      <c r="H804" s="18"/>
    </row>
    <row r="805" spans="7:8">
      <c r="G805"/>
      <c r="H805" s="18"/>
    </row>
    <row r="806" spans="7:8">
      <c r="G806"/>
      <c r="H806" s="18"/>
    </row>
    <row r="807" spans="7:8">
      <c r="G807"/>
      <c r="H807" s="18"/>
    </row>
    <row r="808" spans="7:8">
      <c r="G808"/>
      <c r="H808" s="18"/>
    </row>
    <row r="809" spans="7:8">
      <c r="G809"/>
      <c r="H809" s="18"/>
    </row>
    <row r="810" spans="7:8">
      <c r="G810"/>
      <c r="H810" s="18"/>
    </row>
    <row r="811" spans="7:8">
      <c r="G811"/>
      <c r="H811" s="18"/>
    </row>
    <row r="812" spans="7:8">
      <c r="G812"/>
      <c r="H812" s="18"/>
    </row>
    <row r="813" spans="7:8">
      <c r="G813"/>
      <c r="H813" s="18"/>
    </row>
    <row r="814" spans="7:8">
      <c r="G814"/>
      <c r="H814" s="18"/>
    </row>
    <row r="815" spans="7:8">
      <c r="G815"/>
      <c r="H815" s="18"/>
    </row>
    <row r="816" spans="7:8">
      <c r="G816"/>
      <c r="H816" s="18"/>
    </row>
    <row r="817" spans="7:8">
      <c r="G817"/>
      <c r="H817" s="18"/>
    </row>
  </sheetData>
  <phoneticPr fontId="2" type="noConversion"/>
  <pageMargins left="0.7" right="0.7" top="0.75" bottom="0.75" header="0.3" footer="0.3"/>
  <pageSetup paperSize="9" orientation="portrait" verticalDpi="0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>
    <pageSetUpPr fitToPage="1"/>
  </sheetPr>
  <dimension ref="B2:K25"/>
  <sheetViews>
    <sheetView zoomScale="145" zoomScaleNormal="145" workbookViewId="0">
      <selection activeCell="F24" sqref="F24"/>
    </sheetView>
  </sheetViews>
  <sheetFormatPr defaultColWidth="9" defaultRowHeight="15.5"/>
  <cols>
    <col min="1" max="1" width="9" style="20"/>
    <col min="2" max="11" width="14.6328125" style="20" customWidth="1"/>
    <col min="12" max="16384" width="9" style="20"/>
  </cols>
  <sheetData>
    <row r="2" spans="2:11" ht="14.15" customHeight="1">
      <c r="B2" s="27" t="s">
        <v>14115</v>
      </c>
      <c r="C2" s="27" t="s">
        <v>14520</v>
      </c>
      <c r="D2" s="27" t="s">
        <v>6803</v>
      </c>
      <c r="E2" s="28" t="s">
        <v>14521</v>
      </c>
      <c r="F2" s="29" t="s">
        <v>14522</v>
      </c>
      <c r="G2" s="30" t="s">
        <v>7204</v>
      </c>
      <c r="H2" s="28" t="s">
        <v>14523</v>
      </c>
      <c r="I2" s="27" t="s">
        <v>14524</v>
      </c>
      <c r="J2" s="27" t="s">
        <v>14525</v>
      </c>
      <c r="K2" s="27" t="s">
        <v>14526</v>
      </c>
    </row>
    <row r="3" spans="2:11" ht="14.15" customHeight="1">
      <c r="B3" s="31" t="s">
        <v>14553</v>
      </c>
      <c r="C3" s="31" t="s">
        <v>14622</v>
      </c>
      <c r="D3" s="31" t="s">
        <v>14561</v>
      </c>
      <c r="E3" s="32" t="s">
        <v>14567</v>
      </c>
      <c r="F3" s="33" t="s">
        <v>14584</v>
      </c>
      <c r="G3" s="34" t="s">
        <v>14519</v>
      </c>
      <c r="H3" s="32" t="s">
        <v>14586</v>
      </c>
      <c r="I3" s="31" t="s">
        <v>14588</v>
      </c>
      <c r="J3" s="31" t="s">
        <v>14497</v>
      </c>
      <c r="K3" s="31" t="s">
        <v>14546</v>
      </c>
    </row>
    <row r="4" spans="2:11" ht="14.15" customHeight="1">
      <c r="B4" s="31" t="s">
        <v>14554</v>
      </c>
      <c r="C4" s="31" t="s">
        <v>14559</v>
      </c>
      <c r="D4" s="31" t="s">
        <v>14562</v>
      </c>
      <c r="E4" s="32" t="s">
        <v>14459</v>
      </c>
      <c r="F4" s="33"/>
      <c r="G4" s="34"/>
      <c r="H4" s="32" t="s">
        <v>14545</v>
      </c>
      <c r="I4" s="31"/>
      <c r="J4" s="31"/>
      <c r="K4" s="31" t="s">
        <v>14589</v>
      </c>
    </row>
    <row r="5" spans="2:11" ht="14.15" customHeight="1">
      <c r="B5" s="31" t="s">
        <v>14555</v>
      </c>
      <c r="C5" s="31"/>
      <c r="D5" s="31" t="s">
        <v>14563</v>
      </c>
      <c r="E5" s="32"/>
      <c r="F5" s="33" t="s">
        <v>14585</v>
      </c>
      <c r="G5" s="34"/>
      <c r="H5" s="32"/>
      <c r="I5" s="31"/>
      <c r="J5" s="31"/>
      <c r="K5" s="31" t="s">
        <v>14544</v>
      </c>
    </row>
    <row r="6" spans="2:11" ht="14.15" customHeight="1">
      <c r="B6" s="31" t="s">
        <v>6631</v>
      </c>
      <c r="C6" s="31" t="s">
        <v>14560</v>
      </c>
      <c r="D6" s="31"/>
      <c r="E6" s="32" t="s">
        <v>14566</v>
      </c>
      <c r="F6" s="33"/>
      <c r="G6" s="34"/>
      <c r="H6" s="32" t="s">
        <v>14587</v>
      </c>
      <c r="I6" s="31"/>
      <c r="J6" s="31"/>
      <c r="K6" s="31"/>
    </row>
    <row r="7" spans="2:11" ht="14.15" customHeight="1">
      <c r="B7" s="31"/>
      <c r="C7" s="31"/>
      <c r="D7" s="25" t="s">
        <v>14564</v>
      </c>
      <c r="E7" s="35" t="s">
        <v>14124</v>
      </c>
      <c r="F7" s="35" t="s">
        <v>14123</v>
      </c>
      <c r="G7" s="35" t="s">
        <v>14499</v>
      </c>
      <c r="H7" s="35" t="s">
        <v>14539</v>
      </c>
      <c r="I7" s="31"/>
      <c r="J7" s="31"/>
      <c r="K7" s="31"/>
    </row>
    <row r="8" spans="2:11" ht="14.15" customHeight="1">
      <c r="B8" s="42" t="s">
        <v>14556</v>
      </c>
      <c r="C8" s="42" t="s">
        <v>14558</v>
      </c>
      <c r="D8" s="42" t="s">
        <v>14565</v>
      </c>
      <c r="E8" s="43" t="s">
        <v>14623</v>
      </c>
      <c r="F8" s="43" t="s">
        <v>14627</v>
      </c>
      <c r="G8" s="43"/>
      <c r="H8" s="43" t="s">
        <v>14568</v>
      </c>
      <c r="I8" s="42"/>
      <c r="J8" s="42"/>
      <c r="K8" s="42" t="s">
        <v>14569</v>
      </c>
    </row>
    <row r="9" spans="2:11" ht="14.15" customHeight="1">
      <c r="B9" s="27" t="s">
        <v>6778</v>
      </c>
      <c r="C9" s="27" t="s">
        <v>6779</v>
      </c>
      <c r="D9" s="28" t="s">
        <v>14527</v>
      </c>
      <c r="E9" s="27" t="s">
        <v>6777</v>
      </c>
      <c r="F9" s="29" t="s">
        <v>14528</v>
      </c>
      <c r="G9" s="30" t="s">
        <v>14529</v>
      </c>
      <c r="H9" s="27" t="s">
        <v>6783</v>
      </c>
      <c r="I9" s="28" t="s">
        <v>6784</v>
      </c>
      <c r="J9" s="27" t="s">
        <v>6785</v>
      </c>
      <c r="K9" s="27" t="s">
        <v>14122</v>
      </c>
    </row>
    <row r="10" spans="2:11" ht="14.15" customHeight="1">
      <c r="B10" s="31" t="s">
        <v>14591</v>
      </c>
      <c r="C10" s="31" t="s">
        <v>14595</v>
      </c>
      <c r="D10" s="32" t="s">
        <v>14121</v>
      </c>
      <c r="E10" s="31" t="s">
        <v>14598</v>
      </c>
      <c r="F10" s="33" t="s">
        <v>14603</v>
      </c>
      <c r="G10" s="34" t="s">
        <v>14604</v>
      </c>
      <c r="H10" s="31" t="s">
        <v>14607</v>
      </c>
      <c r="I10" s="32" t="s">
        <v>14536</v>
      </c>
      <c r="J10" s="31" t="s">
        <v>14610</v>
      </c>
      <c r="K10" s="44"/>
    </row>
    <row r="11" spans="2:11" ht="14.15" customHeight="1">
      <c r="B11" s="31" t="s">
        <v>14592</v>
      </c>
      <c r="C11" s="31" t="s">
        <v>14596</v>
      </c>
      <c r="D11" s="32" t="s">
        <v>14614</v>
      </c>
      <c r="E11" s="31" t="s">
        <v>14599</v>
      </c>
      <c r="F11" s="33" t="s">
        <v>14602</v>
      </c>
      <c r="G11" s="34" t="s">
        <v>14119</v>
      </c>
      <c r="H11" s="31" t="s">
        <v>14606</v>
      </c>
      <c r="I11" s="32" t="s">
        <v>14609</v>
      </c>
      <c r="J11" s="31" t="s">
        <v>14541</v>
      </c>
      <c r="K11" s="31"/>
    </row>
    <row r="12" spans="2:11" ht="14.15" customHeight="1">
      <c r="B12" s="31" t="s">
        <v>14593</v>
      </c>
      <c r="C12" s="31"/>
      <c r="D12" s="32"/>
      <c r="E12" s="36" t="s">
        <v>14600</v>
      </c>
      <c r="F12" s="33"/>
      <c r="G12" s="34" t="s">
        <v>14605</v>
      </c>
      <c r="H12" s="31" t="s">
        <v>14540</v>
      </c>
      <c r="I12" s="32" t="s">
        <v>14624</v>
      </c>
      <c r="J12" s="31" t="s">
        <v>14611</v>
      </c>
      <c r="K12" s="31"/>
    </row>
    <row r="13" spans="2:11" ht="14.15" customHeight="1">
      <c r="B13" s="31" t="s">
        <v>14594</v>
      </c>
      <c r="C13" s="31"/>
      <c r="D13" s="32"/>
      <c r="E13" s="31" t="s">
        <v>14601</v>
      </c>
      <c r="F13" s="33"/>
      <c r="G13" s="34"/>
      <c r="H13" s="31" t="s">
        <v>14608</v>
      </c>
      <c r="I13" s="32"/>
      <c r="J13" s="31"/>
      <c r="K13" s="31"/>
    </row>
    <row r="14" spans="2:11" ht="14.15" customHeight="1">
      <c r="B14" s="31"/>
      <c r="C14" s="31"/>
      <c r="D14" s="35" t="s">
        <v>14597</v>
      </c>
      <c r="E14" s="31"/>
      <c r="F14" s="35" t="s">
        <v>6897</v>
      </c>
      <c r="G14" s="35" t="s">
        <v>14518</v>
      </c>
      <c r="H14" s="31"/>
      <c r="I14" s="35" t="s">
        <v>14590</v>
      </c>
      <c r="J14" s="31"/>
      <c r="K14" s="31"/>
    </row>
    <row r="15" spans="2:11" ht="14.15" customHeight="1">
      <c r="B15" s="42" t="s">
        <v>14570</v>
      </c>
      <c r="C15" s="42" t="s">
        <v>14571</v>
      </c>
      <c r="D15" s="43" t="s">
        <v>14613</v>
      </c>
      <c r="E15" s="42" t="s">
        <v>14629</v>
      </c>
      <c r="F15" s="43" t="s">
        <v>14572</v>
      </c>
      <c r="G15" s="43" t="s">
        <v>14574</v>
      </c>
      <c r="H15" s="43" t="s">
        <v>14573</v>
      </c>
      <c r="I15" s="43" t="s">
        <v>14575</v>
      </c>
      <c r="J15" s="42" t="s">
        <v>14576</v>
      </c>
      <c r="K15" s="42"/>
    </row>
    <row r="16" spans="2:11" ht="14.15" customHeight="1">
      <c r="B16" s="27" t="s">
        <v>6787</v>
      </c>
      <c r="C16" s="27" t="s">
        <v>14530</v>
      </c>
      <c r="D16" s="27" t="s">
        <v>14531</v>
      </c>
      <c r="E16" s="29" t="s">
        <v>14532</v>
      </c>
      <c r="F16" s="27" t="s">
        <v>6791</v>
      </c>
      <c r="G16" s="27" t="s">
        <v>6792</v>
      </c>
      <c r="H16" s="30" t="s">
        <v>6793</v>
      </c>
      <c r="I16" s="27" t="s">
        <v>14533</v>
      </c>
      <c r="J16" s="27" t="s">
        <v>14534</v>
      </c>
      <c r="K16" s="27" t="s">
        <v>14535</v>
      </c>
    </row>
    <row r="17" spans="2:11" ht="14.15" customHeight="1">
      <c r="B17" s="31" t="s">
        <v>14612</v>
      </c>
      <c r="C17" s="31" t="s">
        <v>14628</v>
      </c>
      <c r="D17" s="31" t="s">
        <v>14498</v>
      </c>
      <c r="E17" s="33" t="s">
        <v>14617</v>
      </c>
      <c r="F17" s="31" t="s">
        <v>14557</v>
      </c>
      <c r="G17" s="31" t="s">
        <v>14538</v>
      </c>
      <c r="H17" s="34" t="s">
        <v>14626</v>
      </c>
      <c r="I17" s="31"/>
      <c r="J17" s="31"/>
      <c r="K17" s="31"/>
    </row>
    <row r="18" spans="2:11" ht="14.15" customHeight="1">
      <c r="B18" s="31" t="s">
        <v>14021</v>
      </c>
      <c r="C18" s="31"/>
      <c r="D18" s="31" t="s">
        <v>14127</v>
      </c>
      <c r="E18" s="33" t="s">
        <v>14620</v>
      </c>
      <c r="F18" s="31" t="s">
        <v>14615</v>
      </c>
      <c r="G18" s="31" t="s">
        <v>14537</v>
      </c>
      <c r="H18" s="34" t="s">
        <v>14619</v>
      </c>
      <c r="I18" s="31"/>
      <c r="J18" s="31"/>
      <c r="K18" s="31"/>
    </row>
    <row r="19" spans="2:11" ht="14.15" customHeight="1">
      <c r="B19" s="31" t="s">
        <v>14542</v>
      </c>
      <c r="C19" s="31"/>
      <c r="D19" s="31" t="s">
        <v>14517</v>
      </c>
      <c r="E19" s="33" t="s">
        <v>14618</v>
      </c>
      <c r="F19" s="31" t="s">
        <v>14616</v>
      </c>
      <c r="G19" s="31"/>
      <c r="H19" s="34"/>
      <c r="I19" s="31"/>
      <c r="J19" s="31"/>
      <c r="K19" s="31"/>
    </row>
    <row r="20" spans="2:11" ht="14.15" customHeight="1">
      <c r="B20" s="31"/>
      <c r="C20" s="31"/>
      <c r="D20" s="37"/>
      <c r="E20" s="35" t="s">
        <v>14548</v>
      </c>
      <c r="F20" s="38" t="s">
        <v>14543</v>
      </c>
      <c r="G20" s="37" t="s">
        <v>14621</v>
      </c>
      <c r="H20" s="39" t="s">
        <v>14625</v>
      </c>
      <c r="I20" s="38"/>
      <c r="J20" s="31"/>
      <c r="K20" s="31"/>
    </row>
    <row r="21" spans="2:11" ht="14.15" customHeight="1">
      <c r="B21" s="42" t="s">
        <v>14577</v>
      </c>
      <c r="C21" s="42" t="s">
        <v>14578</v>
      </c>
      <c r="D21" s="42" t="s">
        <v>14579</v>
      </c>
      <c r="E21" s="43" t="s">
        <v>14580</v>
      </c>
      <c r="F21" s="42" t="s">
        <v>14581</v>
      </c>
      <c r="G21" s="42" t="s">
        <v>14582</v>
      </c>
      <c r="H21" s="43" t="s">
        <v>14583</v>
      </c>
      <c r="I21" s="42"/>
      <c r="J21" s="42"/>
      <c r="K21" s="42"/>
    </row>
    <row r="23" spans="2:11" ht="16">
      <c r="B23" s="21"/>
      <c r="C23" s="24"/>
    </row>
    <row r="24" spans="2:11">
      <c r="B24" s="22"/>
      <c r="D24" s="26"/>
    </row>
    <row r="25" spans="2:11">
      <c r="B25" s="23"/>
    </row>
  </sheetData>
  <phoneticPr fontId="2" type="noConversion"/>
  <pageMargins left="0.7" right="0.7" top="0.75" bottom="0.75" header="0.3" footer="0.3"/>
  <pageSetup paperSize="9" scale="7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4137F-8DF0-4CE6-8DCE-61BF3D0255C7}">
  <dimension ref="B2:P20"/>
  <sheetViews>
    <sheetView showGridLines="0" workbookViewId="0">
      <selection activeCell="H27" sqref="H27"/>
    </sheetView>
  </sheetViews>
  <sheetFormatPr defaultRowHeight="14"/>
  <sheetData>
    <row r="2" spans="2:16">
      <c r="B2" t="s">
        <v>14748</v>
      </c>
    </row>
    <row r="3" spans="2:16">
      <c r="B3" s="8" t="s">
        <v>14115</v>
      </c>
      <c r="C3" s="8" t="s">
        <v>6893</v>
      </c>
      <c r="D3" s="8" t="s">
        <v>6803</v>
      </c>
      <c r="E3" s="9" t="s">
        <v>6898</v>
      </c>
      <c r="F3" s="10" t="s">
        <v>6771</v>
      </c>
      <c r="G3" s="11" t="s">
        <v>6871</v>
      </c>
      <c r="H3" s="9" t="s">
        <v>6899</v>
      </c>
      <c r="I3" s="12" t="s">
        <v>6872</v>
      </c>
      <c r="J3" s="12" t="s">
        <v>6873</v>
      </c>
      <c r="K3" s="12" t="s">
        <v>6874</v>
      </c>
      <c r="L3" s="11" t="s">
        <v>6871</v>
      </c>
      <c r="M3" s="9" t="s">
        <v>6899</v>
      </c>
      <c r="N3" s="12" t="s">
        <v>6872</v>
      </c>
      <c r="O3" s="12" t="s">
        <v>6873</v>
      </c>
      <c r="P3" s="12" t="s">
        <v>6874</v>
      </c>
    </row>
    <row r="4" spans="2:16">
      <c r="B4" s="8" t="s">
        <v>14480</v>
      </c>
      <c r="C4" s="8" t="s">
        <v>14486</v>
      </c>
      <c r="D4" s="41" t="s">
        <v>14487</v>
      </c>
      <c r="E4" s="8" t="s">
        <v>14110</v>
      </c>
      <c r="F4" s="8" t="s">
        <v>14633</v>
      </c>
      <c r="G4" s="8" t="s">
        <v>14487</v>
      </c>
      <c r="H4" s="8" t="s">
        <v>14472</v>
      </c>
      <c r="I4" s="8" t="s">
        <v>14474</v>
      </c>
      <c r="J4" s="8" t="s">
        <v>14638</v>
      </c>
      <c r="K4" s="8" t="s">
        <v>14631</v>
      </c>
      <c r="L4" s="8" t="s">
        <v>14487</v>
      </c>
      <c r="M4" s="8" t="s">
        <v>14472</v>
      </c>
      <c r="N4" s="8" t="s">
        <v>14474</v>
      </c>
      <c r="O4" s="8" t="s">
        <v>14638</v>
      </c>
      <c r="P4" s="8" t="s">
        <v>14631</v>
      </c>
    </row>
    <row r="5" spans="2:16">
      <c r="B5" s="40"/>
      <c r="C5" s="40"/>
      <c r="D5" s="13"/>
      <c r="E5" s="13"/>
      <c r="F5" s="40"/>
      <c r="G5" s="13"/>
      <c r="H5" s="13"/>
      <c r="I5" s="13"/>
      <c r="J5" s="40"/>
      <c r="K5" s="40" t="s">
        <v>14466</v>
      </c>
      <c r="L5" s="13"/>
      <c r="M5" s="13"/>
      <c r="N5" s="13"/>
      <c r="O5" s="40" t="s">
        <v>14480</v>
      </c>
      <c r="P5" s="40" t="s">
        <v>14466</v>
      </c>
    </row>
    <row r="6" spans="2:16">
      <c r="B6" s="40"/>
      <c r="C6" s="40"/>
      <c r="D6" s="13"/>
      <c r="E6" s="13"/>
      <c r="F6" s="40"/>
      <c r="G6" s="13"/>
      <c r="H6" s="13"/>
      <c r="I6" s="13"/>
      <c r="J6" s="40"/>
      <c r="K6" s="40"/>
      <c r="L6" s="13"/>
      <c r="M6" s="13"/>
      <c r="N6" s="13"/>
      <c r="O6" s="40"/>
      <c r="P6" s="40"/>
    </row>
    <row r="7" spans="2:16">
      <c r="B7" s="40"/>
      <c r="C7" s="40"/>
      <c r="D7" s="13"/>
      <c r="E7" s="13"/>
      <c r="F7" s="40"/>
      <c r="G7" s="13"/>
      <c r="H7" s="13"/>
      <c r="I7" s="13"/>
      <c r="J7" s="40"/>
      <c r="K7" s="40"/>
      <c r="L7" s="13"/>
      <c r="M7" s="13"/>
      <c r="N7" s="13"/>
      <c r="O7" s="40"/>
      <c r="P7" s="40"/>
    </row>
    <row r="8" spans="2:16">
      <c r="B8" s="40"/>
      <c r="C8" s="40"/>
      <c r="D8" s="13"/>
      <c r="E8" s="13"/>
      <c r="F8" s="40"/>
      <c r="G8" s="13"/>
      <c r="H8" s="13"/>
      <c r="I8" s="13"/>
      <c r="J8" s="40"/>
      <c r="K8" s="40"/>
      <c r="L8" s="13"/>
      <c r="M8" s="13"/>
      <c r="N8" s="13"/>
      <c r="O8" s="40"/>
      <c r="P8" s="40"/>
    </row>
    <row r="9" spans="2:16">
      <c r="B9" s="8" t="s">
        <v>6778</v>
      </c>
      <c r="C9" s="8" t="s">
        <v>6779</v>
      </c>
      <c r="D9" s="9" t="s">
        <v>6780</v>
      </c>
      <c r="E9" s="14" t="s">
        <v>6777</v>
      </c>
      <c r="F9" s="15" t="s">
        <v>6781</v>
      </c>
      <c r="G9" s="16" t="s">
        <v>6782</v>
      </c>
      <c r="H9" s="17" t="s">
        <v>6783</v>
      </c>
      <c r="I9" s="9" t="s">
        <v>6784</v>
      </c>
      <c r="J9" s="12" t="s">
        <v>6785</v>
      </c>
      <c r="K9" s="12" t="s">
        <v>6786</v>
      </c>
      <c r="L9" s="16" t="s">
        <v>6782</v>
      </c>
      <c r="M9" s="17" t="s">
        <v>6783</v>
      </c>
      <c r="N9" s="9" t="s">
        <v>6784</v>
      </c>
      <c r="O9" s="12" t="s">
        <v>6785</v>
      </c>
      <c r="P9" s="12" t="s">
        <v>6786</v>
      </c>
    </row>
    <row r="10" spans="2:16">
      <c r="B10" s="8" t="s">
        <v>14630</v>
      </c>
      <c r="C10" s="8" t="s">
        <v>14484</v>
      </c>
      <c r="D10" s="8" t="s">
        <v>14467</v>
      </c>
      <c r="E10" s="8" t="s">
        <v>14466</v>
      </c>
      <c r="F10" s="8" t="s">
        <v>14481</v>
      </c>
      <c r="G10" s="8" t="s">
        <v>14632</v>
      </c>
      <c r="H10" s="8" t="s">
        <v>14643</v>
      </c>
      <c r="I10" s="8" t="s">
        <v>14485</v>
      </c>
      <c r="J10" s="8" t="s">
        <v>14552</v>
      </c>
      <c r="K10" s="8" t="s">
        <v>14634</v>
      </c>
      <c r="L10" s="8" t="s">
        <v>14641</v>
      </c>
      <c r="M10" s="8" t="s">
        <v>14636</v>
      </c>
      <c r="N10" s="8" t="s">
        <v>14485</v>
      </c>
      <c r="O10" s="8" t="s">
        <v>14642</v>
      </c>
      <c r="P10" s="8" t="s">
        <v>14634</v>
      </c>
    </row>
    <row r="11" spans="2:16">
      <c r="B11" s="40" t="s">
        <v>14473</v>
      </c>
      <c r="C11" s="40" t="s">
        <v>6894</v>
      </c>
      <c r="D11" s="40"/>
      <c r="E11" s="40"/>
      <c r="F11" s="13"/>
      <c r="G11" s="40" t="s">
        <v>14481</v>
      </c>
      <c r="H11" s="13"/>
      <c r="I11" s="40"/>
      <c r="J11" s="40"/>
      <c r="K11" s="40"/>
      <c r="L11" s="40" t="s">
        <v>14481</v>
      </c>
      <c r="M11" s="13"/>
      <c r="N11" s="40" t="s">
        <v>14486</v>
      </c>
      <c r="O11" s="40" t="s">
        <v>14640</v>
      </c>
      <c r="P11" s="40" t="s">
        <v>14635</v>
      </c>
    </row>
    <row r="12" spans="2:16">
      <c r="B12" s="40"/>
      <c r="C12" s="40"/>
      <c r="D12" s="40"/>
      <c r="E12" s="40"/>
      <c r="F12" s="13"/>
      <c r="G12" s="40"/>
      <c r="H12" s="13"/>
      <c r="I12" s="40"/>
      <c r="J12" s="40"/>
      <c r="K12" s="40"/>
      <c r="L12" s="40"/>
      <c r="M12" s="13"/>
      <c r="N12" s="40"/>
      <c r="O12" s="40"/>
      <c r="P12" s="40"/>
    </row>
    <row r="13" spans="2:16">
      <c r="B13" s="40"/>
      <c r="C13" s="40"/>
      <c r="D13" s="40"/>
      <c r="E13" s="40"/>
      <c r="F13" s="13"/>
      <c r="G13" s="40"/>
      <c r="H13" s="13"/>
      <c r="I13" s="40"/>
      <c r="J13" s="40"/>
      <c r="K13" s="40"/>
      <c r="L13" s="40"/>
      <c r="M13" s="13"/>
      <c r="N13" s="40"/>
      <c r="O13" s="40"/>
      <c r="P13" s="40"/>
    </row>
    <row r="14" spans="2:16">
      <c r="B14" s="40"/>
      <c r="C14" s="40"/>
      <c r="D14" s="40"/>
      <c r="E14" s="40"/>
      <c r="F14" s="13"/>
      <c r="G14" s="40"/>
      <c r="H14" s="13"/>
      <c r="I14" s="40"/>
      <c r="J14" s="40"/>
      <c r="K14" s="40"/>
      <c r="L14" s="40"/>
      <c r="M14" s="13"/>
      <c r="N14" s="40"/>
      <c r="O14" s="40"/>
      <c r="P14" s="40"/>
    </row>
    <row r="15" spans="2:16">
      <c r="B15" s="8" t="s">
        <v>6787</v>
      </c>
      <c r="C15" s="8" t="s">
        <v>6788</v>
      </c>
      <c r="D15" s="8" t="s">
        <v>6789</v>
      </c>
      <c r="E15" s="10" t="s">
        <v>6790</v>
      </c>
      <c r="F15" s="8" t="s">
        <v>6791</v>
      </c>
      <c r="G15" s="12" t="s">
        <v>6792</v>
      </c>
      <c r="H15" s="11" t="s">
        <v>6793</v>
      </c>
      <c r="I15" s="12" t="s">
        <v>6794</v>
      </c>
      <c r="J15" s="12" t="s">
        <v>6795</v>
      </c>
      <c r="K15" s="12" t="s">
        <v>6796</v>
      </c>
      <c r="L15" s="12" t="s">
        <v>6792</v>
      </c>
      <c r="M15" s="11" t="s">
        <v>6793</v>
      </c>
      <c r="N15" s="12" t="s">
        <v>6794</v>
      </c>
      <c r="O15" s="12" t="s">
        <v>6795</v>
      </c>
      <c r="P15" s="12" t="s">
        <v>6796</v>
      </c>
    </row>
    <row r="16" spans="2:16">
      <c r="B16" s="8" t="s">
        <v>14479</v>
      </c>
      <c r="C16" s="8" t="s">
        <v>14644</v>
      </c>
      <c r="D16" s="8" t="s">
        <v>13535</v>
      </c>
      <c r="E16" s="8" t="s">
        <v>14551</v>
      </c>
      <c r="F16" s="41" t="s">
        <v>14637</v>
      </c>
      <c r="G16" s="8" t="s">
        <v>14639</v>
      </c>
      <c r="H16" s="41" t="s">
        <v>14549</v>
      </c>
      <c r="I16" s="8"/>
      <c r="J16" s="8"/>
      <c r="K16" s="8"/>
      <c r="L16" s="8" t="s">
        <v>14639</v>
      </c>
      <c r="M16" s="41" t="s">
        <v>14549</v>
      </c>
      <c r="N16" s="8"/>
      <c r="O16" s="8"/>
      <c r="P16" s="8"/>
    </row>
    <row r="17" spans="2:16">
      <c r="B17" s="40"/>
      <c r="C17" s="40"/>
      <c r="D17" s="13"/>
      <c r="E17" s="40" t="s">
        <v>14472</v>
      </c>
      <c r="F17" s="40"/>
      <c r="G17" s="40"/>
      <c r="H17" s="40"/>
      <c r="I17" s="13"/>
      <c r="J17" s="13"/>
      <c r="K17" s="13"/>
      <c r="L17" s="40" t="s">
        <v>14486</v>
      </c>
      <c r="M17" s="40" t="s">
        <v>14630</v>
      </c>
      <c r="N17" s="13"/>
      <c r="O17" s="13"/>
      <c r="P17" s="13"/>
    </row>
    <row r="18" spans="2:16">
      <c r="B18" s="40"/>
      <c r="C18" s="40"/>
      <c r="D18" s="13"/>
      <c r="E18" s="40"/>
      <c r="F18" s="40"/>
      <c r="G18" s="40"/>
      <c r="H18" s="40"/>
      <c r="I18" s="13"/>
      <c r="J18" s="13"/>
      <c r="K18" s="13"/>
      <c r="L18" s="40"/>
      <c r="M18" s="40"/>
      <c r="N18" s="13"/>
      <c r="O18" s="13"/>
      <c r="P18" s="13"/>
    </row>
    <row r="19" spans="2:16">
      <c r="B19" s="40"/>
      <c r="C19" s="40"/>
      <c r="D19" s="13"/>
      <c r="E19" s="40"/>
      <c r="F19" s="40"/>
      <c r="G19" s="40"/>
      <c r="H19" s="40"/>
      <c r="I19" s="13"/>
      <c r="J19" s="13"/>
      <c r="K19" s="13"/>
      <c r="L19" s="40"/>
      <c r="M19" s="40"/>
      <c r="N19" s="13"/>
      <c r="O19" s="13"/>
      <c r="P19" s="13"/>
    </row>
    <row r="20" spans="2:16">
      <c r="B20" s="40"/>
      <c r="C20" s="40"/>
      <c r="D20" s="13"/>
      <c r="E20" s="40"/>
      <c r="F20" s="40"/>
      <c r="G20" s="40"/>
      <c r="H20" s="40"/>
      <c r="I20" s="13"/>
      <c r="J20" s="13"/>
      <c r="K20" s="13"/>
      <c r="L20" s="40"/>
      <c r="M20" s="40"/>
      <c r="N20" s="13"/>
      <c r="O20" s="13"/>
      <c r="P20" s="1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5</vt:i4>
      </vt:variant>
    </vt:vector>
  </HeadingPairs>
  <TitlesOfParts>
    <vt:vector size="12" baseType="lpstr">
      <vt:lpstr>sp</vt:lpstr>
      <vt:lpstr>stat</vt:lpstr>
      <vt:lpstr>stat_py</vt:lpstr>
      <vt:lpstr>info</vt:lpstr>
      <vt:lpstr>lr</vt:lpstr>
      <vt:lpstr>pic</vt:lpstr>
      <vt:lpstr>bak</vt:lpstr>
      <vt:lpstr>all</vt:lpstr>
      <vt:lpstr>flies</vt:lpstr>
      <vt:lpstr>maps</vt:lpstr>
      <vt:lpstr>sort</vt:lpstr>
      <vt:lpstr>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丁四胜</cp:lastModifiedBy>
  <dcterms:created xsi:type="dcterms:W3CDTF">2014-10-25T04:08:23Z</dcterms:created>
  <dcterms:modified xsi:type="dcterms:W3CDTF">2023-01-27T14:45:26Z</dcterms:modified>
</cp:coreProperties>
</file>